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E:\DA\Data Analyst Projects\Excel-Adidas Analysis Dashboard\"/>
    </mc:Choice>
  </mc:AlternateContent>
  <xr:revisionPtr revIDLastSave="0" documentId="13_ncr:1_{179678BA-1D96-4977-A15C-FBAC7C56541E}" xr6:coauthVersionLast="47" xr6:coauthVersionMax="47" xr10:uidLastSave="{00000000-0000-0000-0000-000000000000}"/>
  <bookViews>
    <workbookView xWindow="-108" yWindow="-108" windowWidth="23256" windowHeight="12456" tabRatio="475" activeTab="1" xr2:uid="{BCC333F8-2F07-4769-9A35-9E9A595FB4CE}"/>
  </bookViews>
  <sheets>
    <sheet name="Analysis" sheetId="2" r:id="rId1"/>
    <sheet name="Dashboard" sheetId="3" r:id="rId2"/>
    <sheet name="Database" sheetId="1" r:id="rId3"/>
  </sheets>
  <definedNames>
    <definedName name="_xlchart.v5.0" hidden="1">Analysis!$T$43</definedName>
    <definedName name="_xlchart.v5.1" hidden="1">Analysis!$T$44:$T$93</definedName>
    <definedName name="_xlchart.v5.2" hidden="1">Analysis!$U$43</definedName>
    <definedName name="_xlchart.v5.3" hidden="1">Analysis!$U$44:$U$93</definedName>
    <definedName name="_xlchart.v5.4" hidden="1">Analysis!$T$43</definedName>
    <definedName name="_xlchart.v5.5" hidden="1">Analysis!$T$44:$T$93</definedName>
    <definedName name="_xlchart.v5.6" hidden="1">Analysis!$U$43</definedName>
    <definedName name="_xlchart.v5.7" hidden="1">Analysis!$U$44:$U$93</definedName>
    <definedName name="Slicer_Month_Name">#N/A</definedName>
    <definedName name="Slicer_Product">#N/A</definedName>
    <definedName name="Slicer_Sales_Method">#N/A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H67" i="2" l="1"/>
  <c r="BH68" i="2"/>
  <c r="BH69" i="2"/>
  <c r="BH70" i="2"/>
  <c r="BH71" i="2"/>
  <c r="BH72" i="2"/>
  <c r="BH66" i="2"/>
  <c r="AQ80" i="2"/>
  <c r="AR80" i="2" s="1"/>
  <c r="AQ79" i="2"/>
  <c r="AR79" i="2" s="1"/>
  <c r="AQ86" i="2" l="1"/>
  <c r="AE69" i="2"/>
  <c r="AE70" i="2"/>
  <c r="AE71" i="2"/>
  <c r="AE72" i="2"/>
  <c r="AE73" i="2"/>
  <c r="AE74" i="2"/>
  <c r="AE75" i="2"/>
  <c r="AE76" i="2"/>
  <c r="AE77" i="2"/>
  <c r="AE78" i="2"/>
  <c r="AE79" i="2"/>
  <c r="AE68" i="2"/>
  <c r="AD68" i="2"/>
  <c r="AD69" i="2"/>
  <c r="AD70" i="2"/>
  <c r="AD71" i="2"/>
  <c r="AD72" i="2"/>
  <c r="AD73" i="2"/>
  <c r="AD74" i="2"/>
  <c r="AD75" i="2"/>
  <c r="AD76" i="2"/>
  <c r="AD77" i="2"/>
  <c r="AD78" i="2"/>
  <c r="AD79" i="2"/>
  <c r="AB87" i="2"/>
  <c r="AB88" i="2" s="1"/>
  <c r="AA87" i="2"/>
  <c r="Z53" i="2"/>
  <c r="Z51" i="2"/>
  <c r="Y44" i="2"/>
  <c r="Z44" i="2" s="1"/>
  <c r="Y45" i="2"/>
  <c r="Z45" i="2" s="1"/>
  <c r="Y46" i="2"/>
  <c r="Z46" i="2" s="1"/>
  <c r="Y43" i="2"/>
  <c r="Z43" i="2" s="1"/>
  <c r="K70" i="2"/>
  <c r="J70" i="2" s="1"/>
  <c r="L57" i="2"/>
  <c r="K57" i="2" s="1"/>
  <c r="I57" i="2"/>
  <c r="H57" i="2" s="1"/>
  <c r="K36" i="2"/>
  <c r="K33" i="2" a="1"/>
  <c r="K33" i="2" s="1"/>
  <c r="K28" i="2" a="1"/>
  <c r="K28" i="2" s="1"/>
  <c r="M25" i="2"/>
  <c r="M24" i="2"/>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1002" i="1"/>
  <c r="G1003" i="1"/>
  <c r="G1004" i="1"/>
  <c r="G1005" i="1"/>
  <c r="G1006" i="1"/>
  <c r="G1007" i="1"/>
  <c r="G1008" i="1"/>
  <c r="G1009" i="1"/>
  <c r="G1010" i="1"/>
  <c r="G1011" i="1"/>
  <c r="G1012" i="1"/>
  <c r="G1013" i="1"/>
  <c r="G1014" i="1"/>
  <c r="G1015" i="1"/>
  <c r="G1016" i="1"/>
  <c r="G1017" i="1"/>
  <c r="G1018" i="1"/>
  <c r="G1019" i="1"/>
  <c r="G1020" i="1"/>
  <c r="G1021" i="1"/>
  <c r="G1022" i="1"/>
  <c r="G1023" i="1"/>
  <c r="G1024" i="1"/>
  <c r="G1025" i="1"/>
  <c r="G1026" i="1"/>
  <c r="G1027" i="1"/>
  <c r="G1028" i="1"/>
  <c r="G1029" i="1"/>
  <c r="G1030" i="1"/>
  <c r="G1031" i="1"/>
  <c r="G1032" i="1"/>
  <c r="G1033" i="1"/>
  <c r="G1034" i="1"/>
  <c r="G1035" i="1"/>
  <c r="G1036" i="1"/>
  <c r="G1037" i="1"/>
  <c r="G1038" i="1"/>
  <c r="G1039" i="1"/>
  <c r="G1040" i="1"/>
  <c r="G1041" i="1"/>
  <c r="G1042" i="1"/>
  <c r="G1043" i="1"/>
  <c r="G1044" i="1"/>
  <c r="G1045" i="1"/>
  <c r="G1046" i="1"/>
  <c r="G1047" i="1"/>
  <c r="G1048" i="1"/>
  <c r="G1049" i="1"/>
  <c r="G1050" i="1"/>
  <c r="G1051" i="1"/>
  <c r="G1052" i="1"/>
  <c r="G1053" i="1"/>
  <c r="G1054" i="1"/>
  <c r="G1055" i="1"/>
  <c r="G1056" i="1"/>
  <c r="G1057" i="1"/>
  <c r="G1058" i="1"/>
  <c r="G1059" i="1"/>
  <c r="G1060" i="1"/>
  <c r="G1061" i="1"/>
  <c r="G1062" i="1"/>
  <c r="G1063" i="1"/>
  <c r="G1064" i="1"/>
  <c r="G1065" i="1"/>
  <c r="G1066" i="1"/>
  <c r="G1067" i="1"/>
  <c r="G1068" i="1"/>
  <c r="G1069" i="1"/>
  <c r="G1070" i="1"/>
  <c r="G1071" i="1"/>
  <c r="G1072" i="1"/>
  <c r="G1073" i="1"/>
  <c r="G1074" i="1"/>
  <c r="G1075" i="1"/>
  <c r="G1076" i="1"/>
  <c r="G1077" i="1"/>
  <c r="G1078" i="1"/>
  <c r="G1079" i="1"/>
  <c r="G1080" i="1"/>
  <c r="G1081" i="1"/>
  <c r="G1082" i="1"/>
  <c r="G1083" i="1"/>
  <c r="G1084" i="1"/>
  <c r="G1085" i="1"/>
  <c r="G1086" i="1"/>
  <c r="G1087" i="1"/>
  <c r="G1088" i="1"/>
  <c r="G1089" i="1"/>
  <c r="G1090" i="1"/>
  <c r="G1091" i="1"/>
  <c r="G1092" i="1"/>
  <c r="G1093" i="1"/>
  <c r="G1094" i="1"/>
  <c r="G1095" i="1"/>
  <c r="G1096" i="1"/>
  <c r="G1097" i="1"/>
  <c r="G1098" i="1"/>
  <c r="G1099" i="1"/>
  <c r="G1100" i="1"/>
  <c r="G1101" i="1"/>
  <c r="G1102" i="1"/>
  <c r="G1103" i="1"/>
  <c r="G1104" i="1"/>
  <c r="G1105" i="1"/>
  <c r="G1106" i="1"/>
  <c r="G1107" i="1"/>
  <c r="G1108" i="1"/>
  <c r="G1109" i="1"/>
  <c r="G1110" i="1"/>
  <c r="G1111" i="1"/>
  <c r="G1112" i="1"/>
  <c r="G1113" i="1"/>
  <c r="G1114" i="1"/>
  <c r="G1115" i="1"/>
  <c r="G1116" i="1"/>
  <c r="G1117" i="1"/>
  <c r="G1118" i="1"/>
  <c r="G1119" i="1"/>
  <c r="G1120" i="1"/>
  <c r="G1121" i="1"/>
  <c r="G1122" i="1"/>
  <c r="G1123" i="1"/>
  <c r="G1124" i="1"/>
  <c r="G1125" i="1"/>
  <c r="G1126" i="1"/>
  <c r="G1127" i="1"/>
  <c r="G1128" i="1"/>
  <c r="G1129" i="1"/>
  <c r="G1130" i="1"/>
  <c r="G1131" i="1"/>
  <c r="G1132" i="1"/>
  <c r="G1133" i="1"/>
  <c r="G1134" i="1"/>
  <c r="G1135" i="1"/>
  <c r="G1136" i="1"/>
  <c r="G1137" i="1"/>
  <c r="G1138" i="1"/>
  <c r="G1139" i="1"/>
  <c r="G1140" i="1"/>
  <c r="G1141" i="1"/>
  <c r="G1142" i="1"/>
  <c r="G1143" i="1"/>
  <c r="G1144" i="1"/>
  <c r="G1145" i="1"/>
  <c r="G1146" i="1"/>
  <c r="G1147" i="1"/>
  <c r="G1148" i="1"/>
  <c r="G1149" i="1"/>
  <c r="G1150" i="1"/>
  <c r="G1151" i="1"/>
  <c r="G1152" i="1"/>
  <c r="G1153" i="1"/>
  <c r="G1154" i="1"/>
  <c r="G1155" i="1"/>
  <c r="G1156" i="1"/>
  <c r="G1157" i="1"/>
  <c r="G1158" i="1"/>
  <c r="G1159" i="1"/>
  <c r="G1160" i="1"/>
  <c r="G1161" i="1"/>
  <c r="G1162" i="1"/>
  <c r="G1163" i="1"/>
  <c r="G1164" i="1"/>
  <c r="G1165" i="1"/>
  <c r="G1166" i="1"/>
  <c r="G1167" i="1"/>
  <c r="G1168" i="1"/>
  <c r="G1169" i="1"/>
  <c r="G1170" i="1"/>
  <c r="G1171" i="1"/>
  <c r="G1172" i="1"/>
  <c r="G1173" i="1"/>
  <c r="G1174" i="1"/>
  <c r="G1175" i="1"/>
  <c r="G1176" i="1"/>
  <c r="G1177" i="1"/>
  <c r="G1178" i="1"/>
  <c r="G1179" i="1"/>
  <c r="G1180" i="1"/>
  <c r="G1181" i="1"/>
  <c r="G1182" i="1"/>
  <c r="G1183" i="1"/>
  <c r="G1184" i="1"/>
  <c r="G1185" i="1"/>
  <c r="G1186" i="1"/>
  <c r="G1187" i="1"/>
  <c r="G1188" i="1"/>
  <c r="G1189" i="1"/>
  <c r="G1190" i="1"/>
  <c r="G1191" i="1"/>
  <c r="G1192" i="1"/>
  <c r="G1193" i="1"/>
  <c r="G1194" i="1"/>
  <c r="G1195" i="1"/>
  <c r="G1196" i="1"/>
  <c r="G1197" i="1"/>
  <c r="G1198" i="1"/>
  <c r="G1199" i="1"/>
  <c r="G1200" i="1"/>
  <c r="G1201" i="1"/>
  <c r="G1202" i="1"/>
  <c r="G1203" i="1"/>
  <c r="G1204" i="1"/>
  <c r="G1205" i="1"/>
  <c r="G1206" i="1"/>
  <c r="G1207" i="1"/>
  <c r="G1208" i="1"/>
  <c r="G1209" i="1"/>
  <c r="G1210" i="1"/>
  <c r="G1211" i="1"/>
  <c r="G1212" i="1"/>
  <c r="G1213" i="1"/>
  <c r="G1214" i="1"/>
  <c r="G1215" i="1"/>
  <c r="G1216" i="1"/>
  <c r="G1217" i="1"/>
  <c r="G1218" i="1"/>
  <c r="G1219" i="1"/>
  <c r="G1220" i="1"/>
  <c r="G1221" i="1"/>
  <c r="G1222" i="1"/>
  <c r="G1223" i="1"/>
  <c r="G1224" i="1"/>
  <c r="G1225" i="1"/>
  <c r="G1226" i="1"/>
  <c r="G1227" i="1"/>
  <c r="G1228" i="1"/>
  <c r="G1229" i="1"/>
  <c r="G1230" i="1"/>
  <c r="G1231" i="1"/>
  <c r="G1232" i="1"/>
  <c r="G1233" i="1"/>
  <c r="G1234" i="1"/>
  <c r="G1235" i="1"/>
  <c r="G1236" i="1"/>
  <c r="G1237" i="1"/>
  <c r="G1238" i="1"/>
  <c r="G1239" i="1"/>
  <c r="G1240" i="1"/>
  <c r="G1241" i="1"/>
  <c r="G1242" i="1"/>
  <c r="G1243" i="1"/>
  <c r="G1244" i="1"/>
  <c r="G1245" i="1"/>
  <c r="G1246" i="1"/>
  <c r="G1247" i="1"/>
  <c r="G1248" i="1"/>
  <c r="G1249" i="1"/>
  <c r="G1250" i="1"/>
  <c r="G1251" i="1"/>
  <c r="G1252" i="1"/>
  <c r="G1253" i="1"/>
  <c r="G1254" i="1"/>
  <c r="G1255" i="1"/>
  <c r="G1256" i="1"/>
  <c r="G1257" i="1"/>
  <c r="G1258" i="1"/>
  <c r="G1259" i="1"/>
  <c r="G1260" i="1"/>
  <c r="G1261" i="1"/>
  <c r="G1262" i="1"/>
  <c r="G1263" i="1"/>
  <c r="G1264" i="1"/>
  <c r="G1265" i="1"/>
  <c r="G1266" i="1"/>
  <c r="G1267" i="1"/>
  <c r="G1268" i="1"/>
  <c r="G1269" i="1"/>
  <c r="G1270" i="1"/>
  <c r="G1271" i="1"/>
  <c r="G1272" i="1"/>
  <c r="G1273" i="1"/>
  <c r="G1274" i="1"/>
  <c r="G1275" i="1"/>
  <c r="G1276" i="1"/>
  <c r="G1277" i="1"/>
  <c r="G1278" i="1"/>
  <c r="G1279" i="1"/>
  <c r="G1280" i="1"/>
  <c r="G1281" i="1"/>
  <c r="G1282" i="1"/>
  <c r="G1283" i="1"/>
  <c r="G1284" i="1"/>
  <c r="G1285" i="1"/>
  <c r="G1286" i="1"/>
  <c r="G1287" i="1"/>
  <c r="G1288" i="1"/>
  <c r="G1289" i="1"/>
  <c r="G1290" i="1"/>
  <c r="G1291" i="1"/>
  <c r="G1292" i="1"/>
  <c r="G1293" i="1"/>
  <c r="G1294" i="1"/>
  <c r="G1295" i="1"/>
  <c r="G1296" i="1"/>
  <c r="G1297" i="1"/>
  <c r="G1298" i="1"/>
  <c r="G1299" i="1"/>
  <c r="G1300" i="1"/>
  <c r="G1301" i="1"/>
  <c r="G1302" i="1"/>
  <c r="G1303" i="1"/>
  <c r="G1304" i="1"/>
  <c r="G1305" i="1"/>
  <c r="G1306" i="1"/>
  <c r="G1307" i="1"/>
  <c r="G1308" i="1"/>
  <c r="G1309" i="1"/>
  <c r="G1310" i="1"/>
  <c r="G1311" i="1"/>
  <c r="G1312" i="1"/>
  <c r="G1313" i="1"/>
  <c r="G1314" i="1"/>
  <c r="G1315" i="1"/>
  <c r="G1316" i="1"/>
  <c r="G1317" i="1"/>
  <c r="G1318" i="1"/>
  <c r="G1319" i="1"/>
  <c r="G1320" i="1"/>
  <c r="G1321" i="1"/>
  <c r="G1322" i="1"/>
  <c r="G1323" i="1"/>
  <c r="G1324" i="1"/>
  <c r="G1325" i="1"/>
  <c r="G1326" i="1"/>
  <c r="G1327" i="1"/>
  <c r="G1328" i="1"/>
  <c r="G1329" i="1"/>
  <c r="G1330" i="1"/>
  <c r="G1331" i="1"/>
  <c r="G1332" i="1"/>
  <c r="G1333" i="1"/>
  <c r="G1334" i="1"/>
  <c r="G1335" i="1"/>
  <c r="G1336" i="1"/>
  <c r="G1337" i="1"/>
  <c r="G1338" i="1"/>
  <c r="G1339" i="1"/>
  <c r="G1340" i="1"/>
  <c r="G1341" i="1"/>
  <c r="G1342" i="1"/>
  <c r="G1343" i="1"/>
  <c r="G1344" i="1"/>
  <c r="G1345" i="1"/>
  <c r="G1346" i="1"/>
  <c r="G1347" i="1"/>
  <c r="G1348" i="1"/>
  <c r="G1349" i="1"/>
  <c r="G1350" i="1"/>
  <c r="G1351" i="1"/>
  <c r="G1352" i="1"/>
  <c r="G1353" i="1"/>
  <c r="G1354" i="1"/>
  <c r="G1355" i="1"/>
  <c r="G1356" i="1"/>
  <c r="G1357" i="1"/>
  <c r="G1358" i="1"/>
  <c r="G1359" i="1"/>
  <c r="G1360" i="1"/>
  <c r="G1361" i="1"/>
  <c r="G1362" i="1"/>
  <c r="G1363" i="1"/>
  <c r="G1364" i="1"/>
  <c r="G1365" i="1"/>
  <c r="G1366" i="1"/>
  <c r="G1367" i="1"/>
  <c r="G1368" i="1"/>
  <c r="G1369" i="1"/>
  <c r="G1370" i="1"/>
  <c r="G1371" i="1"/>
  <c r="G1372" i="1"/>
  <c r="G1373" i="1"/>
  <c r="G1374" i="1"/>
  <c r="G1375" i="1"/>
  <c r="G1376" i="1"/>
  <c r="G1377" i="1"/>
  <c r="G1378" i="1"/>
  <c r="G1379" i="1"/>
  <c r="G1380" i="1"/>
  <c r="G1381" i="1"/>
  <c r="G1382" i="1"/>
  <c r="G1383" i="1"/>
  <c r="G1384" i="1"/>
  <c r="G1385" i="1"/>
  <c r="G1386" i="1"/>
  <c r="G1387" i="1"/>
  <c r="G1388" i="1"/>
  <c r="G1389" i="1"/>
  <c r="G1390" i="1"/>
  <c r="G1391" i="1"/>
  <c r="G1392" i="1"/>
  <c r="G1393" i="1"/>
  <c r="G1394" i="1"/>
  <c r="G1395" i="1"/>
  <c r="G1396" i="1"/>
  <c r="G1397" i="1"/>
  <c r="G1398" i="1"/>
  <c r="G1399" i="1"/>
  <c r="G1400" i="1"/>
  <c r="G1401" i="1"/>
  <c r="G1402" i="1"/>
  <c r="G1403" i="1"/>
  <c r="G1404" i="1"/>
  <c r="G1405" i="1"/>
  <c r="G1406" i="1"/>
  <c r="G1407" i="1"/>
  <c r="G1408" i="1"/>
  <c r="G1409" i="1"/>
  <c r="G1410" i="1"/>
  <c r="G1411" i="1"/>
  <c r="G1412" i="1"/>
  <c r="G1413" i="1"/>
  <c r="G1414" i="1"/>
  <c r="G1415" i="1"/>
  <c r="G1416" i="1"/>
  <c r="G1417" i="1"/>
  <c r="G1418" i="1"/>
  <c r="G1419" i="1"/>
  <c r="G1420" i="1"/>
  <c r="G1421" i="1"/>
  <c r="G1422" i="1"/>
  <c r="G1423" i="1"/>
  <c r="G1424" i="1"/>
  <c r="G1425" i="1"/>
  <c r="G1426" i="1"/>
  <c r="G1427" i="1"/>
  <c r="G1428" i="1"/>
  <c r="G1429" i="1"/>
  <c r="G1430" i="1"/>
  <c r="G1431" i="1"/>
  <c r="G1432" i="1"/>
  <c r="G1433" i="1"/>
  <c r="G1434" i="1"/>
  <c r="G1435" i="1"/>
  <c r="G1436" i="1"/>
  <c r="G1437" i="1"/>
  <c r="G1438" i="1"/>
  <c r="G1439" i="1"/>
  <c r="G1440" i="1"/>
  <c r="G1441" i="1"/>
  <c r="G1442" i="1"/>
  <c r="G1443" i="1"/>
  <c r="G1444" i="1"/>
  <c r="G1445" i="1"/>
  <c r="G1446" i="1"/>
  <c r="G1447" i="1"/>
  <c r="G1448" i="1"/>
  <c r="G1449" i="1"/>
  <c r="G1450" i="1"/>
  <c r="G1451" i="1"/>
  <c r="G1452" i="1"/>
  <c r="G1453" i="1"/>
  <c r="G1454" i="1"/>
  <c r="G1455" i="1"/>
  <c r="G1456" i="1"/>
  <c r="G1457" i="1"/>
  <c r="G1458" i="1"/>
  <c r="G1459" i="1"/>
  <c r="G1460" i="1"/>
  <c r="G1461" i="1"/>
  <c r="G1462" i="1"/>
  <c r="G1463" i="1"/>
  <c r="G1464" i="1"/>
  <c r="G1465" i="1"/>
  <c r="G1466" i="1"/>
  <c r="G1467" i="1"/>
  <c r="G1468" i="1"/>
  <c r="G1469" i="1"/>
  <c r="G1470" i="1"/>
  <c r="G1471" i="1"/>
  <c r="G1472" i="1"/>
  <c r="G1473" i="1"/>
  <c r="G1474" i="1"/>
  <c r="G1475" i="1"/>
  <c r="G1476" i="1"/>
  <c r="G1477" i="1"/>
  <c r="G1478" i="1"/>
  <c r="G1479" i="1"/>
  <c r="G1480" i="1"/>
  <c r="G1481" i="1"/>
  <c r="G1482" i="1"/>
  <c r="G1483" i="1"/>
  <c r="G1484" i="1"/>
  <c r="G1485" i="1"/>
  <c r="G1486" i="1"/>
  <c r="G1487" i="1"/>
  <c r="G1488" i="1"/>
  <c r="G1489" i="1"/>
  <c r="G1490" i="1"/>
  <c r="G1491" i="1"/>
  <c r="G1492" i="1"/>
  <c r="G1493" i="1"/>
  <c r="G1494" i="1"/>
  <c r="G1495" i="1"/>
  <c r="G1496" i="1"/>
  <c r="G1497" i="1"/>
  <c r="G1498" i="1"/>
  <c r="G1499" i="1"/>
  <c r="G1500" i="1"/>
  <c r="G1501" i="1"/>
  <c r="G1502" i="1"/>
  <c r="G1503" i="1"/>
  <c r="G1504" i="1"/>
  <c r="G1505" i="1"/>
  <c r="G1506" i="1"/>
  <c r="G1507" i="1"/>
  <c r="G1508" i="1"/>
  <c r="G1509" i="1"/>
  <c r="G1510" i="1"/>
  <c r="G1511" i="1"/>
  <c r="G1512" i="1"/>
  <c r="G1513" i="1"/>
  <c r="G1514" i="1"/>
  <c r="G1515" i="1"/>
  <c r="G1516" i="1"/>
  <c r="G1517" i="1"/>
  <c r="G1518" i="1"/>
  <c r="G1519" i="1"/>
  <c r="G1520" i="1"/>
  <c r="G1521" i="1"/>
  <c r="G1522" i="1"/>
  <c r="G1523" i="1"/>
  <c r="G1524" i="1"/>
  <c r="G1525" i="1"/>
  <c r="G1526" i="1"/>
  <c r="G1527" i="1"/>
  <c r="G1528" i="1"/>
  <c r="G1529" i="1"/>
  <c r="G1530" i="1"/>
  <c r="G1531" i="1"/>
  <c r="G1532" i="1"/>
  <c r="G1533" i="1"/>
  <c r="G1534" i="1"/>
  <c r="G1535" i="1"/>
  <c r="G1536" i="1"/>
  <c r="G1537" i="1"/>
  <c r="G1538" i="1"/>
  <c r="G1539" i="1"/>
  <c r="G1540" i="1"/>
  <c r="G1541" i="1"/>
  <c r="G1542" i="1"/>
  <c r="G1543" i="1"/>
  <c r="G1544" i="1"/>
  <c r="G1545" i="1"/>
  <c r="G1546" i="1"/>
  <c r="G1547" i="1"/>
  <c r="G1548" i="1"/>
  <c r="G1549" i="1"/>
  <c r="G1550" i="1"/>
  <c r="G1551" i="1"/>
  <c r="G1552" i="1"/>
  <c r="G1553" i="1"/>
  <c r="G1554" i="1"/>
  <c r="G1555" i="1"/>
  <c r="G1556" i="1"/>
  <c r="G1557" i="1"/>
  <c r="G1558" i="1"/>
  <c r="G1559" i="1"/>
  <c r="G1560" i="1"/>
  <c r="G1561" i="1"/>
  <c r="G1562" i="1"/>
  <c r="G1563" i="1"/>
  <c r="G1564" i="1"/>
  <c r="G1565" i="1"/>
  <c r="G1566" i="1"/>
  <c r="G1567" i="1"/>
  <c r="G1568" i="1"/>
  <c r="G1569" i="1"/>
  <c r="G1570" i="1"/>
  <c r="G1571" i="1"/>
  <c r="G1572" i="1"/>
  <c r="G1573" i="1"/>
  <c r="G1574" i="1"/>
  <c r="G1575" i="1"/>
  <c r="G1576" i="1"/>
  <c r="G1577" i="1"/>
  <c r="G1578" i="1"/>
  <c r="G1579" i="1"/>
  <c r="G1580" i="1"/>
  <c r="G1581" i="1"/>
  <c r="G1582" i="1"/>
  <c r="G1583" i="1"/>
  <c r="G1584" i="1"/>
  <c r="G1585" i="1"/>
  <c r="G1586" i="1"/>
  <c r="G1587" i="1"/>
  <c r="G1588" i="1"/>
  <c r="G1589" i="1"/>
  <c r="G1590" i="1"/>
  <c r="G1591" i="1"/>
  <c r="G1592" i="1"/>
  <c r="G1593" i="1"/>
  <c r="G1594" i="1"/>
  <c r="G1595" i="1"/>
  <c r="G1596" i="1"/>
  <c r="G1597" i="1"/>
  <c r="G1598" i="1"/>
  <c r="G1599" i="1"/>
  <c r="G1600" i="1"/>
  <c r="G1601" i="1"/>
  <c r="G1602" i="1"/>
  <c r="G1603" i="1"/>
  <c r="G1604" i="1"/>
  <c r="G1605" i="1"/>
  <c r="G1606" i="1"/>
  <c r="G1607" i="1"/>
  <c r="G1608" i="1"/>
  <c r="G1609" i="1"/>
  <c r="G1610" i="1"/>
  <c r="G1611" i="1"/>
  <c r="G1612" i="1"/>
  <c r="G1613" i="1"/>
  <c r="G1614" i="1"/>
  <c r="G1615" i="1"/>
  <c r="G1616" i="1"/>
  <c r="G1617" i="1"/>
  <c r="G1618" i="1"/>
  <c r="G1619" i="1"/>
  <c r="G1620" i="1"/>
  <c r="G1621" i="1"/>
  <c r="G1622" i="1"/>
  <c r="G1623" i="1"/>
  <c r="G1624" i="1"/>
  <c r="G1625" i="1"/>
  <c r="G1626" i="1"/>
  <c r="G1627" i="1"/>
  <c r="G1628" i="1"/>
  <c r="G1629" i="1"/>
  <c r="G1630" i="1"/>
  <c r="G1631" i="1"/>
  <c r="G1632" i="1"/>
  <c r="G1633" i="1"/>
  <c r="G1634" i="1"/>
  <c r="G1635" i="1"/>
  <c r="G1636" i="1"/>
  <c r="G1637" i="1"/>
  <c r="G1638" i="1"/>
  <c r="G1639" i="1"/>
  <c r="G1640" i="1"/>
  <c r="G1641" i="1"/>
  <c r="G1642" i="1"/>
  <c r="G1643" i="1"/>
  <c r="G1644" i="1"/>
  <c r="G1645" i="1"/>
  <c r="G1646" i="1"/>
  <c r="G1647" i="1"/>
  <c r="G1648" i="1"/>
  <c r="G1649" i="1"/>
  <c r="G1650" i="1"/>
  <c r="G1651" i="1"/>
  <c r="G1652" i="1"/>
  <c r="G1653" i="1"/>
  <c r="G1654" i="1"/>
  <c r="G1655" i="1"/>
  <c r="G1656" i="1"/>
  <c r="G1657" i="1"/>
  <c r="G1658" i="1"/>
  <c r="G1659" i="1"/>
  <c r="G1660" i="1"/>
  <c r="G1661" i="1"/>
  <c r="G1662" i="1"/>
  <c r="G1663" i="1"/>
  <c r="G1664" i="1"/>
  <c r="G1665" i="1"/>
  <c r="G1666" i="1"/>
  <c r="G1667" i="1"/>
  <c r="G1668" i="1"/>
  <c r="G1669" i="1"/>
  <c r="G1670" i="1"/>
  <c r="G1671" i="1"/>
  <c r="G1672" i="1"/>
  <c r="G1673" i="1"/>
  <c r="G1674" i="1"/>
  <c r="G1675" i="1"/>
  <c r="G1676" i="1"/>
  <c r="G1677" i="1"/>
  <c r="G1678" i="1"/>
  <c r="G1679" i="1"/>
  <c r="G1680" i="1"/>
  <c r="G1681" i="1"/>
  <c r="G1682" i="1"/>
  <c r="G1683" i="1"/>
  <c r="G1684" i="1"/>
  <c r="G1685" i="1"/>
  <c r="G1686" i="1"/>
  <c r="G1687" i="1"/>
  <c r="G1688" i="1"/>
  <c r="G1689" i="1"/>
  <c r="G1690" i="1"/>
  <c r="G1691" i="1"/>
  <c r="G1692" i="1"/>
  <c r="G1693" i="1"/>
  <c r="G1694" i="1"/>
  <c r="G1695" i="1"/>
  <c r="G1696" i="1"/>
  <c r="G1697" i="1"/>
  <c r="G1698" i="1"/>
  <c r="G1699" i="1"/>
  <c r="G1700" i="1"/>
  <c r="G1701" i="1"/>
  <c r="G1702" i="1"/>
  <c r="G1703" i="1"/>
  <c r="G1704" i="1"/>
  <c r="G1705" i="1"/>
  <c r="G1706" i="1"/>
  <c r="G1707" i="1"/>
  <c r="G1708" i="1"/>
  <c r="G1709" i="1"/>
  <c r="G1710" i="1"/>
  <c r="G1711" i="1"/>
  <c r="G1712" i="1"/>
  <c r="G1713" i="1"/>
  <c r="G1714" i="1"/>
  <c r="G1715" i="1"/>
  <c r="G1716" i="1"/>
  <c r="G1717" i="1"/>
  <c r="G1718" i="1"/>
  <c r="G1719" i="1"/>
  <c r="G1720" i="1"/>
  <c r="G1721" i="1"/>
  <c r="G1722" i="1"/>
  <c r="G1723" i="1"/>
  <c r="G1724" i="1"/>
  <c r="G1725" i="1"/>
  <c r="G1726" i="1"/>
  <c r="G1727" i="1"/>
  <c r="G1728" i="1"/>
  <c r="G1729" i="1"/>
  <c r="G1730" i="1"/>
  <c r="G1731" i="1"/>
  <c r="G1732" i="1"/>
  <c r="G1733" i="1"/>
  <c r="G1734" i="1"/>
  <c r="G1735" i="1"/>
  <c r="G1736" i="1"/>
  <c r="G1737" i="1"/>
  <c r="G1738" i="1"/>
  <c r="G1739" i="1"/>
  <c r="G1740" i="1"/>
  <c r="G1741" i="1"/>
  <c r="G1742" i="1"/>
  <c r="G1743" i="1"/>
  <c r="G1744" i="1"/>
  <c r="G1745" i="1"/>
  <c r="G1746" i="1"/>
  <c r="G1747" i="1"/>
  <c r="G1748" i="1"/>
  <c r="G1749" i="1"/>
  <c r="G1750" i="1"/>
  <c r="G1751" i="1"/>
  <c r="G1752" i="1"/>
  <c r="G1753" i="1"/>
  <c r="G1754" i="1"/>
  <c r="G1755" i="1"/>
  <c r="G1756" i="1"/>
  <c r="G1757" i="1"/>
  <c r="G1758" i="1"/>
  <c r="G1759" i="1"/>
  <c r="G1760" i="1"/>
  <c r="G1761" i="1"/>
  <c r="G1762" i="1"/>
  <c r="G1763" i="1"/>
  <c r="G1764" i="1"/>
  <c r="G1765"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G1805" i="1"/>
  <c r="G1806" i="1"/>
  <c r="G1807" i="1"/>
  <c r="G1808" i="1"/>
  <c r="G1809" i="1"/>
  <c r="G1810" i="1"/>
  <c r="G1811" i="1"/>
  <c r="G1812" i="1"/>
  <c r="G1813" i="1"/>
  <c r="G1814" i="1"/>
  <c r="G1815" i="1"/>
  <c r="G1816" i="1"/>
  <c r="G1817" i="1"/>
  <c r="G1818" i="1"/>
  <c r="G1819" i="1"/>
  <c r="G1820" i="1"/>
  <c r="G1821" i="1"/>
  <c r="G1822" i="1"/>
  <c r="G1823" i="1"/>
  <c r="G1824" i="1"/>
  <c r="G1825" i="1"/>
  <c r="G1826" i="1"/>
  <c r="G1827" i="1"/>
  <c r="G1828" i="1"/>
  <c r="G1829" i="1"/>
  <c r="G1830" i="1"/>
  <c r="G1831" i="1"/>
  <c r="G1832" i="1"/>
  <c r="G1833" i="1"/>
  <c r="G1834" i="1"/>
  <c r="G1835" i="1"/>
  <c r="G1836" i="1"/>
  <c r="G1837" i="1"/>
  <c r="G1838" i="1"/>
  <c r="G1839" i="1"/>
  <c r="G1840" i="1"/>
  <c r="G1841" i="1"/>
  <c r="G1842" i="1"/>
  <c r="G1843" i="1"/>
  <c r="G1844" i="1"/>
  <c r="G1845" i="1"/>
  <c r="G1846" i="1"/>
  <c r="G1847" i="1"/>
  <c r="G1848" i="1"/>
  <c r="G1849" i="1"/>
  <c r="G1850" i="1"/>
  <c r="G1851" i="1"/>
  <c r="G1852" i="1"/>
  <c r="G1853" i="1"/>
  <c r="G1854" i="1"/>
  <c r="G1855" i="1"/>
  <c r="G1856" i="1"/>
  <c r="G1857" i="1"/>
  <c r="G1858" i="1"/>
  <c r="G1859" i="1"/>
  <c r="G1860" i="1"/>
  <c r="G1861" i="1"/>
  <c r="G1862" i="1"/>
  <c r="G1863" i="1"/>
  <c r="G1864" i="1"/>
  <c r="G1865" i="1"/>
  <c r="G1866" i="1"/>
  <c r="G1867" i="1"/>
  <c r="G1868" i="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G1894" i="1"/>
  <c r="G1895" i="1"/>
  <c r="G1896" i="1"/>
  <c r="G1897" i="1"/>
  <c r="G1898" i="1"/>
  <c r="G1899" i="1"/>
  <c r="G1900" i="1"/>
  <c r="G1901" i="1"/>
  <c r="G1902" i="1"/>
  <c r="G1903" i="1"/>
  <c r="G1904" i="1"/>
  <c r="G1905" i="1"/>
  <c r="G1906" i="1"/>
  <c r="G1907" i="1"/>
  <c r="G1908" i="1"/>
  <c r="G1909" i="1"/>
  <c r="G1910" i="1"/>
  <c r="G1911" i="1"/>
  <c r="G1912" i="1"/>
  <c r="G1913" i="1"/>
  <c r="G1914" i="1"/>
  <c r="G1915" i="1"/>
  <c r="G1916" i="1"/>
  <c r="G1917" i="1"/>
  <c r="G1918" i="1"/>
  <c r="G1919" i="1"/>
  <c r="G1920" i="1"/>
  <c r="G1921" i="1"/>
  <c r="G1922" i="1"/>
  <c r="G1923" i="1"/>
  <c r="G1924" i="1"/>
  <c r="G1925" i="1"/>
  <c r="G1926" i="1"/>
  <c r="G1927" i="1"/>
  <c r="G1928" i="1"/>
  <c r="G1929" i="1"/>
  <c r="G1930" i="1"/>
  <c r="G1931" i="1"/>
  <c r="G1932" i="1"/>
  <c r="G1933" i="1"/>
  <c r="G1934" i="1"/>
  <c r="G1935" i="1"/>
  <c r="G1936" i="1"/>
  <c r="G1937" i="1"/>
  <c r="G1938" i="1"/>
  <c r="G1939" i="1"/>
  <c r="G1940" i="1"/>
  <c r="G1941" i="1"/>
  <c r="G1942" i="1"/>
  <c r="G1943" i="1"/>
  <c r="G1944" i="1"/>
  <c r="G1945" i="1"/>
  <c r="G1946" i="1"/>
  <c r="G1947" i="1"/>
  <c r="G1948" i="1"/>
  <c r="G1949" i="1"/>
  <c r="G1950" i="1"/>
  <c r="G1951" i="1"/>
  <c r="G1952" i="1"/>
  <c r="G1953" i="1"/>
  <c r="G1954" i="1"/>
  <c r="G1955" i="1"/>
  <c r="G1956" i="1"/>
  <c r="G1957" i="1"/>
  <c r="G1958" i="1"/>
  <c r="G1959" i="1"/>
  <c r="G1960" i="1"/>
  <c r="G1961" i="1"/>
  <c r="G1962" i="1"/>
  <c r="G1963" i="1"/>
  <c r="G1964" i="1"/>
  <c r="G1965" i="1"/>
  <c r="G1966" i="1"/>
  <c r="G1967" i="1"/>
  <c r="G1968" i="1"/>
  <c r="G1969" i="1"/>
  <c r="G1970" i="1"/>
  <c r="G1971" i="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G2043" i="1"/>
  <c r="G2044" i="1"/>
  <c r="G2045" i="1"/>
  <c r="G2046" i="1"/>
  <c r="G2047" i="1"/>
  <c r="G2048" i="1"/>
  <c r="G2049" i="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G2077" i="1"/>
  <c r="G2078" i="1"/>
  <c r="G2079" i="1"/>
  <c r="G2080" i="1"/>
  <c r="G2081" i="1"/>
  <c r="G2082" i="1"/>
  <c r="G2083" i="1"/>
  <c r="G2084" i="1"/>
  <c r="G2085" i="1"/>
  <c r="G2086" i="1"/>
  <c r="G2087" i="1"/>
  <c r="G2088" i="1"/>
  <c r="G2089" i="1"/>
  <c r="G2090" i="1"/>
  <c r="G2091" i="1"/>
  <c r="G2092" i="1"/>
  <c r="G2093" i="1"/>
  <c r="G2094" i="1"/>
  <c r="G2095" i="1"/>
  <c r="G2096" i="1"/>
  <c r="G2097" i="1"/>
  <c r="G2098" i="1"/>
  <c r="G2099" i="1"/>
  <c r="G2100" i="1"/>
  <c r="G2101" i="1"/>
  <c r="G2102" i="1"/>
  <c r="G2103" i="1"/>
  <c r="G2104" i="1"/>
  <c r="G2105" i="1"/>
  <c r="G2106" i="1"/>
  <c r="G2107" i="1"/>
  <c r="G2108" i="1"/>
  <c r="G2109" i="1"/>
  <c r="G2110" i="1"/>
  <c r="G2111" i="1"/>
  <c r="G2112" i="1"/>
  <c r="G2113" i="1"/>
  <c r="G2114" i="1"/>
  <c r="G2115" i="1"/>
  <c r="G2116" i="1"/>
  <c r="G2117" i="1"/>
  <c r="G2118" i="1"/>
  <c r="G2119" i="1"/>
  <c r="G2120" i="1"/>
  <c r="G2121" i="1"/>
  <c r="G2122" i="1"/>
  <c r="G2123" i="1"/>
  <c r="G2124" i="1"/>
  <c r="G2125" i="1"/>
  <c r="G2126" i="1"/>
  <c r="G2127" i="1"/>
  <c r="G2128" i="1"/>
  <c r="G2129" i="1"/>
  <c r="G2130" i="1"/>
  <c r="G2131" i="1"/>
  <c r="G2132" i="1"/>
  <c r="G2133" i="1"/>
  <c r="G2134" i="1"/>
  <c r="G2135" i="1"/>
  <c r="G2136" i="1"/>
  <c r="G2137" i="1"/>
  <c r="G2138" i="1"/>
  <c r="G2139" i="1"/>
  <c r="G2140" i="1"/>
  <c r="G2141" i="1"/>
  <c r="G2142" i="1"/>
  <c r="G2143" i="1"/>
  <c r="G2144" i="1"/>
  <c r="G2145" i="1"/>
  <c r="G2146" i="1"/>
  <c r="G2147" i="1"/>
  <c r="G2148" i="1"/>
  <c r="G2149" i="1"/>
  <c r="G2150" i="1"/>
  <c r="G2151" i="1"/>
  <c r="G2152" i="1"/>
  <c r="G2153" i="1"/>
  <c r="G2154" i="1"/>
  <c r="G2155" i="1"/>
  <c r="G2156" i="1"/>
  <c r="G2157" i="1"/>
  <c r="G2158" i="1"/>
  <c r="G2159" i="1"/>
  <c r="G2160" i="1"/>
  <c r="G2161" i="1"/>
  <c r="G2162" i="1"/>
  <c r="G2163" i="1"/>
  <c r="G2164" i="1"/>
  <c r="G2165" i="1"/>
  <c r="G2166" i="1"/>
  <c r="G2167" i="1"/>
  <c r="G2168" i="1"/>
  <c r="G2169" i="1"/>
  <c r="G2170" i="1"/>
  <c r="G2171" i="1"/>
  <c r="G2172" i="1"/>
  <c r="G2173" i="1"/>
  <c r="G2174" i="1"/>
  <c r="G2175" i="1"/>
  <c r="G2176" i="1"/>
  <c r="G2177" i="1"/>
  <c r="G2178" i="1"/>
  <c r="G2179" i="1"/>
  <c r="G2180" i="1"/>
  <c r="G2181" i="1"/>
  <c r="G2182" i="1"/>
  <c r="G2183" i="1"/>
  <c r="G2184" i="1"/>
  <c r="G2185" i="1"/>
  <c r="G2186" i="1"/>
  <c r="G2187" i="1"/>
  <c r="G2188" i="1"/>
  <c r="G2189" i="1"/>
  <c r="G2190" i="1"/>
  <c r="G2191" i="1"/>
  <c r="G2192" i="1"/>
  <c r="G2193" i="1"/>
  <c r="G2194" i="1"/>
  <c r="G2195" i="1"/>
  <c r="G2196" i="1"/>
  <c r="G2197" i="1"/>
  <c r="G2198" i="1"/>
  <c r="G2199" i="1"/>
  <c r="G2200" i="1"/>
  <c r="G2201" i="1"/>
  <c r="G2202" i="1"/>
  <c r="G2203" i="1"/>
  <c r="G2204" i="1"/>
  <c r="G2205" i="1"/>
  <c r="G2206" i="1"/>
  <c r="G2207" i="1"/>
  <c r="G2208" i="1"/>
  <c r="G2209" i="1"/>
  <c r="G2210" i="1"/>
  <c r="G2211" i="1"/>
  <c r="G2212" i="1"/>
  <c r="G2213" i="1"/>
  <c r="G2214" i="1"/>
  <c r="G2215" i="1"/>
  <c r="G2216" i="1"/>
  <c r="G2217" i="1"/>
  <c r="G2218" i="1"/>
  <c r="G2219" i="1"/>
  <c r="G2220" i="1"/>
  <c r="G2221" i="1"/>
  <c r="G2222" i="1"/>
  <c r="G2223" i="1"/>
  <c r="G2224" i="1"/>
  <c r="G2225" i="1"/>
  <c r="G2226" i="1"/>
  <c r="G2227" i="1"/>
  <c r="G2228" i="1"/>
  <c r="G2229" i="1"/>
  <c r="G2230" i="1"/>
  <c r="G2231" i="1"/>
  <c r="G2232" i="1"/>
  <c r="G2233" i="1"/>
  <c r="G2234" i="1"/>
  <c r="G2235" i="1"/>
  <c r="G2236" i="1"/>
  <c r="G2237" i="1"/>
  <c r="G2238" i="1"/>
  <c r="G2239" i="1"/>
  <c r="G2240" i="1"/>
  <c r="G2241" i="1"/>
  <c r="G2242" i="1"/>
  <c r="G2243" i="1"/>
  <c r="G2244" i="1"/>
  <c r="G2245" i="1"/>
  <c r="G2246" i="1"/>
  <c r="G2247" i="1"/>
  <c r="G2248" i="1"/>
  <c r="G2249" i="1"/>
  <c r="G2250" i="1"/>
  <c r="G2251" i="1"/>
  <c r="G2252" i="1"/>
  <c r="G2253" i="1"/>
  <c r="G2254" i="1"/>
  <c r="G2255" i="1"/>
  <c r="G2256" i="1"/>
  <c r="G2257" i="1"/>
  <c r="G2258" i="1"/>
  <c r="G2259" i="1"/>
  <c r="G2260" i="1"/>
  <c r="G2261" i="1"/>
  <c r="G2262" i="1"/>
  <c r="G2263" i="1"/>
  <c r="G2264" i="1"/>
  <c r="G2265" i="1"/>
  <c r="G2266" i="1"/>
  <c r="G2267" i="1"/>
  <c r="G2268" i="1"/>
  <c r="G2269" i="1"/>
  <c r="G2270" i="1"/>
  <c r="G2271" i="1"/>
  <c r="G2272" i="1"/>
  <c r="G2273" i="1"/>
  <c r="G2274" i="1"/>
  <c r="G2275" i="1"/>
  <c r="G2276" i="1"/>
  <c r="G2277" i="1"/>
  <c r="G2278" i="1"/>
  <c r="G2279" i="1"/>
  <c r="G2280" i="1"/>
  <c r="G2281" i="1"/>
  <c r="G2282" i="1"/>
  <c r="G2283" i="1"/>
  <c r="G2284" i="1"/>
  <c r="G2285" i="1"/>
  <c r="G2286" i="1"/>
  <c r="G2287" i="1"/>
  <c r="G2288" i="1"/>
  <c r="G2289" i="1"/>
  <c r="G2290" i="1"/>
  <c r="G2291" i="1"/>
  <c r="G2292" i="1"/>
  <c r="G2293" i="1"/>
  <c r="G2294" i="1"/>
  <c r="G2295" i="1"/>
  <c r="G2296" i="1"/>
  <c r="G2297" i="1"/>
  <c r="G2298" i="1"/>
  <c r="G2299" i="1"/>
  <c r="G2300" i="1"/>
  <c r="G2301" i="1"/>
  <c r="G2302" i="1"/>
  <c r="G2303" i="1"/>
  <c r="G2304" i="1"/>
  <c r="G2305" i="1"/>
  <c r="G2306" i="1"/>
  <c r="G2307" i="1"/>
  <c r="G2308" i="1"/>
  <c r="G2309" i="1"/>
  <c r="G2310" i="1"/>
  <c r="G2311" i="1"/>
  <c r="G2312" i="1"/>
  <c r="G2313" i="1"/>
  <c r="G2314" i="1"/>
  <c r="G2315" i="1"/>
  <c r="G2316" i="1"/>
  <c r="G2317" i="1"/>
  <c r="G2318" i="1"/>
  <c r="G2319" i="1"/>
  <c r="G2320" i="1"/>
  <c r="G2321" i="1"/>
  <c r="G2322" i="1"/>
  <c r="G2323" i="1"/>
  <c r="G2324" i="1"/>
  <c r="G2325" i="1"/>
  <c r="G2326" i="1"/>
  <c r="G2327" i="1"/>
  <c r="G2328" i="1"/>
  <c r="G2329" i="1"/>
  <c r="G2330" i="1"/>
  <c r="G2331" i="1"/>
  <c r="G2332" i="1"/>
  <c r="G2333" i="1"/>
  <c r="G2334" i="1"/>
  <c r="G2335" i="1"/>
  <c r="G2336" i="1"/>
  <c r="G2337" i="1"/>
  <c r="G2338" i="1"/>
  <c r="G2339" i="1"/>
  <c r="G2340" i="1"/>
  <c r="G2341" i="1"/>
  <c r="G2342" i="1"/>
  <c r="G2343" i="1"/>
  <c r="G2344" i="1"/>
  <c r="G2345" i="1"/>
  <c r="G2346" i="1"/>
  <c r="G2347" i="1"/>
  <c r="G2348" i="1"/>
  <c r="G2349" i="1"/>
  <c r="G2350" i="1"/>
  <c r="G2351" i="1"/>
  <c r="G2352" i="1"/>
  <c r="G2353" i="1"/>
  <c r="G2354" i="1"/>
  <c r="G2355" i="1"/>
  <c r="G2356" i="1"/>
  <c r="G2357" i="1"/>
  <c r="G2358" i="1"/>
  <c r="G2359" i="1"/>
  <c r="G2360" i="1"/>
  <c r="G2361" i="1"/>
  <c r="G2362" i="1"/>
  <c r="G2363" i="1"/>
  <c r="G2364" i="1"/>
  <c r="G2365" i="1"/>
  <c r="G2366" i="1"/>
  <c r="G2367" i="1"/>
  <c r="G2368" i="1"/>
  <c r="G2369" i="1"/>
  <c r="G2370" i="1"/>
  <c r="G2371" i="1"/>
  <c r="G2372" i="1"/>
  <c r="G2373" i="1"/>
  <c r="G2374" i="1"/>
  <c r="G2375" i="1"/>
  <c r="G2376" i="1"/>
  <c r="G2377" i="1"/>
  <c r="G2378" i="1"/>
  <c r="G2379" i="1"/>
  <c r="G2380" i="1"/>
  <c r="G2381" i="1"/>
  <c r="G2382" i="1"/>
  <c r="G2383" i="1"/>
  <c r="G2384" i="1"/>
  <c r="G2385" i="1"/>
  <c r="G2386" i="1"/>
  <c r="G2387" i="1"/>
  <c r="G2388" i="1"/>
  <c r="G2389" i="1"/>
  <c r="G2390" i="1"/>
  <c r="G2391" i="1"/>
  <c r="G2392" i="1"/>
  <c r="G2393" i="1"/>
  <c r="G2394" i="1"/>
  <c r="G2395" i="1"/>
  <c r="G2396" i="1"/>
  <c r="G2397" i="1"/>
  <c r="G2398" i="1"/>
  <c r="G2399" i="1"/>
  <c r="G2400" i="1"/>
  <c r="G2401" i="1"/>
  <c r="G2402" i="1"/>
  <c r="G2403" i="1"/>
  <c r="G2404" i="1"/>
  <c r="G2405" i="1"/>
  <c r="G2406" i="1"/>
  <c r="G2407" i="1"/>
  <c r="G2408" i="1"/>
  <c r="G2409" i="1"/>
  <c r="G2410" i="1"/>
  <c r="G2411" i="1"/>
  <c r="G2412" i="1"/>
  <c r="G2413" i="1"/>
  <c r="G2414" i="1"/>
  <c r="G2415" i="1"/>
  <c r="G2416" i="1"/>
  <c r="G2417" i="1"/>
  <c r="G2418" i="1"/>
  <c r="G2419" i="1"/>
  <c r="G2420" i="1"/>
  <c r="G2421" i="1"/>
  <c r="G2422" i="1"/>
  <c r="G2423" i="1"/>
  <c r="G2424" i="1"/>
  <c r="G2425" i="1"/>
  <c r="G2426" i="1"/>
  <c r="G2427" i="1"/>
  <c r="G2428" i="1"/>
  <c r="G2429" i="1"/>
  <c r="G2430" i="1"/>
  <c r="G2431" i="1"/>
  <c r="G2432" i="1"/>
  <c r="G2433" i="1"/>
  <c r="G2434" i="1"/>
  <c r="G2435" i="1"/>
  <c r="G2436" i="1"/>
  <c r="G2437" i="1"/>
  <c r="G2438" i="1"/>
  <c r="G2439" i="1"/>
  <c r="G2440" i="1"/>
  <c r="G2441" i="1"/>
  <c r="G2442" i="1"/>
  <c r="G2443" i="1"/>
  <c r="G2444" i="1"/>
  <c r="G2445" i="1"/>
  <c r="G2446" i="1"/>
  <c r="G2447" i="1"/>
  <c r="G2448" i="1"/>
  <c r="G2449" i="1"/>
  <c r="G2450" i="1"/>
  <c r="G2451" i="1"/>
  <c r="G2452" i="1"/>
  <c r="G2453" i="1"/>
  <c r="G2454" i="1"/>
  <c r="G2455" i="1"/>
  <c r="G2456" i="1"/>
  <c r="G2457" i="1"/>
  <c r="G2458" i="1"/>
  <c r="G2459" i="1"/>
  <c r="G2460" i="1"/>
  <c r="G2461" i="1"/>
  <c r="G2462" i="1"/>
  <c r="G2463" i="1"/>
  <c r="G2464" i="1"/>
  <c r="G2465" i="1"/>
  <c r="G2466" i="1"/>
  <c r="G2467" i="1"/>
  <c r="G2468" i="1"/>
  <c r="G2469" i="1"/>
  <c r="G2470" i="1"/>
  <c r="G2471" i="1"/>
  <c r="G2472" i="1"/>
  <c r="G2473" i="1"/>
  <c r="G2474" i="1"/>
  <c r="G2475" i="1"/>
  <c r="G2476" i="1"/>
  <c r="G2477" i="1"/>
  <c r="G2478" i="1"/>
  <c r="G2479" i="1"/>
  <c r="G2480" i="1"/>
  <c r="G2481" i="1"/>
  <c r="G2482" i="1"/>
  <c r="G2483" i="1"/>
  <c r="G2484" i="1"/>
  <c r="G2485" i="1"/>
  <c r="G2486" i="1"/>
  <c r="G2487" i="1"/>
  <c r="G2488" i="1"/>
  <c r="G2489" i="1"/>
  <c r="G2490" i="1"/>
  <c r="G2491" i="1"/>
  <c r="G2492" i="1"/>
  <c r="G2493" i="1"/>
  <c r="G2494" i="1"/>
  <c r="G2495" i="1"/>
  <c r="G2496" i="1"/>
  <c r="G2497" i="1"/>
  <c r="G2498" i="1"/>
  <c r="G2499" i="1"/>
  <c r="G2500" i="1"/>
  <c r="G2501" i="1"/>
  <c r="G2502" i="1"/>
  <c r="G2503" i="1"/>
  <c r="G2504" i="1"/>
  <c r="G2505" i="1"/>
  <c r="G2506" i="1"/>
  <c r="G2507" i="1"/>
  <c r="G2508" i="1"/>
  <c r="G2509" i="1"/>
  <c r="G2510" i="1"/>
  <c r="G2511" i="1"/>
  <c r="G2512" i="1"/>
  <c r="G2513" i="1"/>
  <c r="G2514" i="1"/>
  <c r="G2515" i="1"/>
  <c r="G2516" i="1"/>
  <c r="G2517" i="1"/>
  <c r="G2518" i="1"/>
  <c r="G2519" i="1"/>
  <c r="G2520" i="1"/>
  <c r="G2521" i="1"/>
  <c r="G2522" i="1"/>
  <c r="G2523" i="1"/>
  <c r="G2524" i="1"/>
  <c r="G2525" i="1"/>
  <c r="G2526" i="1"/>
  <c r="G2527" i="1"/>
  <c r="G2528" i="1"/>
  <c r="G2529" i="1"/>
  <c r="G2530" i="1"/>
  <c r="G2531" i="1"/>
  <c r="G2532" i="1"/>
  <c r="G2533" i="1"/>
  <c r="G2534" i="1"/>
  <c r="G2535" i="1"/>
  <c r="G2536" i="1"/>
  <c r="G2537" i="1"/>
  <c r="G2538" i="1"/>
  <c r="G2539" i="1"/>
  <c r="G2540" i="1"/>
  <c r="G2541" i="1"/>
  <c r="G2542" i="1"/>
  <c r="G2543" i="1"/>
  <c r="G2544" i="1"/>
  <c r="G2545" i="1"/>
  <c r="G2546" i="1"/>
  <c r="G2547" i="1"/>
  <c r="G2548" i="1"/>
  <c r="G2549" i="1"/>
  <c r="G2550" i="1"/>
  <c r="G2551" i="1"/>
  <c r="G2552" i="1"/>
  <c r="G2553" i="1"/>
  <c r="G2554" i="1"/>
  <c r="G2555" i="1"/>
  <c r="G2556" i="1"/>
  <c r="G2557" i="1"/>
  <c r="G2558" i="1"/>
  <c r="G2559" i="1"/>
  <c r="G2560" i="1"/>
  <c r="G2561" i="1"/>
  <c r="G2562" i="1"/>
  <c r="G2563" i="1"/>
  <c r="G2564" i="1"/>
  <c r="G2565" i="1"/>
  <c r="G2566" i="1"/>
  <c r="G2567" i="1"/>
  <c r="G2568" i="1"/>
  <c r="G2569" i="1"/>
  <c r="G2570" i="1"/>
  <c r="G2571" i="1"/>
  <c r="G2572" i="1"/>
  <c r="G2573" i="1"/>
  <c r="G2574" i="1"/>
  <c r="G2575" i="1"/>
  <c r="G2576" i="1"/>
  <c r="G2577" i="1"/>
  <c r="G2578" i="1"/>
  <c r="G2579" i="1"/>
  <c r="G2580" i="1"/>
  <c r="G2581" i="1"/>
  <c r="G2582" i="1"/>
  <c r="G2583" i="1"/>
  <c r="G2584" i="1"/>
  <c r="G2585" i="1"/>
  <c r="G2586" i="1"/>
  <c r="G2587" i="1"/>
  <c r="G2588" i="1"/>
  <c r="G2589" i="1"/>
  <c r="G2590" i="1"/>
  <c r="G2591" i="1"/>
  <c r="G2592" i="1"/>
  <c r="G2593" i="1"/>
  <c r="G2594" i="1"/>
  <c r="G2595" i="1"/>
  <c r="G2596" i="1"/>
  <c r="G2597" i="1"/>
  <c r="G2598" i="1"/>
  <c r="G2599" i="1"/>
  <c r="G2600" i="1"/>
  <c r="G2601" i="1"/>
  <c r="G2602" i="1"/>
  <c r="G2603" i="1"/>
  <c r="G2604" i="1"/>
  <c r="G2605" i="1"/>
  <c r="G2606" i="1"/>
  <c r="G2607" i="1"/>
  <c r="G2608" i="1"/>
  <c r="G2609" i="1"/>
  <c r="G2610" i="1"/>
  <c r="G2611" i="1"/>
  <c r="G2612" i="1"/>
  <c r="G2613" i="1"/>
  <c r="G2614" i="1"/>
  <c r="G2615" i="1"/>
  <c r="G2616" i="1"/>
  <c r="G2617" i="1"/>
  <c r="G2618" i="1"/>
  <c r="G2619" i="1"/>
  <c r="G2620" i="1"/>
  <c r="G2621" i="1"/>
  <c r="G2622" i="1"/>
  <c r="G2623" i="1"/>
  <c r="G2624" i="1"/>
  <c r="G2625" i="1"/>
  <c r="G2626" i="1"/>
  <c r="G2627" i="1"/>
  <c r="G2628" i="1"/>
  <c r="G2629" i="1"/>
  <c r="G2630" i="1"/>
  <c r="G2631" i="1"/>
  <c r="G2632" i="1"/>
  <c r="G2633" i="1"/>
  <c r="G2634" i="1"/>
  <c r="G2635" i="1"/>
  <c r="G2636" i="1"/>
  <c r="G2637" i="1"/>
  <c r="G2638" i="1"/>
  <c r="G2639" i="1"/>
  <c r="G2640" i="1"/>
  <c r="G2641" i="1"/>
  <c r="G2642" i="1"/>
  <c r="G2643" i="1"/>
  <c r="G2644" i="1"/>
  <c r="G2645" i="1"/>
  <c r="G2646" i="1"/>
  <c r="G2647" i="1"/>
  <c r="G2648" i="1"/>
  <c r="G2649" i="1"/>
  <c r="G2650" i="1"/>
  <c r="G2651" i="1"/>
  <c r="G2652" i="1"/>
  <c r="G2653" i="1"/>
  <c r="G2654" i="1"/>
  <c r="G2655" i="1"/>
  <c r="G2656" i="1"/>
  <c r="G2657" i="1"/>
  <c r="G2658" i="1"/>
  <c r="G2659" i="1"/>
  <c r="G2660" i="1"/>
  <c r="G2661" i="1"/>
  <c r="G2662" i="1"/>
  <c r="G2663" i="1"/>
  <c r="G2664" i="1"/>
  <c r="G2665" i="1"/>
  <c r="G2666" i="1"/>
  <c r="G2667" i="1"/>
  <c r="G2668" i="1"/>
  <c r="G2669" i="1"/>
  <c r="G2670" i="1"/>
  <c r="G2671" i="1"/>
  <c r="G2672" i="1"/>
  <c r="G2673" i="1"/>
  <c r="G2674" i="1"/>
  <c r="G2675" i="1"/>
  <c r="G2676" i="1"/>
  <c r="G2677" i="1"/>
  <c r="G2678" i="1"/>
  <c r="G2679" i="1"/>
  <c r="G2680" i="1"/>
  <c r="G2681" i="1"/>
  <c r="G2682" i="1"/>
  <c r="G2683" i="1"/>
  <c r="G2684" i="1"/>
  <c r="G2685" i="1"/>
  <c r="G2686" i="1"/>
  <c r="G2687" i="1"/>
  <c r="G2688" i="1"/>
  <c r="G2689" i="1"/>
  <c r="G2690" i="1"/>
  <c r="G2691" i="1"/>
  <c r="G2692" i="1"/>
  <c r="G2693" i="1"/>
  <c r="G2694" i="1"/>
  <c r="G2695" i="1"/>
  <c r="G2696" i="1"/>
  <c r="G2697" i="1"/>
  <c r="G2698" i="1"/>
  <c r="G2699" i="1"/>
  <c r="G2700" i="1"/>
  <c r="G2701" i="1"/>
  <c r="G2702" i="1"/>
  <c r="G2703" i="1"/>
  <c r="G2704" i="1"/>
  <c r="G2705" i="1"/>
  <c r="G2706" i="1"/>
  <c r="G2707" i="1"/>
  <c r="G2708" i="1"/>
  <c r="G2709" i="1"/>
  <c r="G2710" i="1"/>
  <c r="G2711" i="1"/>
  <c r="G2712" i="1"/>
  <c r="G2713" i="1"/>
  <c r="G2714" i="1"/>
  <c r="G2715" i="1"/>
  <c r="G2716" i="1"/>
  <c r="G2717" i="1"/>
  <c r="G2718" i="1"/>
  <c r="G2719" i="1"/>
  <c r="G2720" i="1"/>
  <c r="G2721" i="1"/>
  <c r="G2722" i="1"/>
  <c r="G2723" i="1"/>
  <c r="G2724" i="1"/>
  <c r="G2725" i="1"/>
  <c r="G2726" i="1"/>
  <c r="G2727" i="1"/>
  <c r="G2728" i="1"/>
  <c r="G2729" i="1"/>
  <c r="G2730" i="1"/>
  <c r="G2731" i="1"/>
  <c r="G2732" i="1"/>
  <c r="G2733" i="1"/>
  <c r="G2734" i="1"/>
  <c r="G2735" i="1"/>
  <c r="G2736" i="1"/>
  <c r="G2737" i="1"/>
  <c r="G2738" i="1"/>
  <c r="G2739" i="1"/>
  <c r="G2740" i="1"/>
  <c r="G2741" i="1"/>
  <c r="G2742" i="1"/>
  <c r="G2743" i="1"/>
  <c r="G2744" i="1"/>
  <c r="G2745" i="1"/>
  <c r="G2746" i="1"/>
  <c r="G2747" i="1"/>
  <c r="G2748" i="1"/>
  <c r="G2749" i="1"/>
  <c r="G2750" i="1"/>
  <c r="G2751" i="1"/>
  <c r="G2752" i="1"/>
  <c r="G2753" i="1"/>
  <c r="G2754" i="1"/>
  <c r="G2755" i="1"/>
  <c r="G2756" i="1"/>
  <c r="G2757" i="1"/>
  <c r="G2758" i="1"/>
  <c r="G2759" i="1"/>
  <c r="G2760" i="1"/>
  <c r="G2761" i="1"/>
  <c r="G2762" i="1"/>
  <c r="G2763" i="1"/>
  <c r="G2764" i="1"/>
  <c r="G2765" i="1"/>
  <c r="G2766" i="1"/>
  <c r="G2767" i="1"/>
  <c r="G2768" i="1"/>
  <c r="G2769" i="1"/>
  <c r="G2770" i="1"/>
  <c r="G2771" i="1"/>
  <c r="G2772" i="1"/>
  <c r="G2773" i="1"/>
  <c r="G2774" i="1"/>
  <c r="G2775" i="1"/>
  <c r="G2776" i="1"/>
  <c r="G2777" i="1"/>
  <c r="G2778" i="1"/>
  <c r="G2779" i="1"/>
  <c r="G2780" i="1"/>
  <c r="G2781" i="1"/>
  <c r="G2782" i="1"/>
  <c r="G2783" i="1"/>
  <c r="G2784" i="1"/>
  <c r="G2785" i="1"/>
  <c r="G2786" i="1"/>
  <c r="G2787" i="1"/>
  <c r="G2788" i="1"/>
  <c r="G2789" i="1"/>
  <c r="G2790" i="1"/>
  <c r="G2791" i="1"/>
  <c r="G2792" i="1"/>
  <c r="G2793" i="1"/>
  <c r="G2794" i="1"/>
  <c r="G2795" i="1"/>
  <c r="G2796" i="1"/>
  <c r="G2797" i="1"/>
  <c r="G2798" i="1"/>
  <c r="G2799" i="1"/>
  <c r="G2800" i="1"/>
  <c r="G2801" i="1"/>
  <c r="G2802" i="1"/>
  <c r="G2803" i="1"/>
  <c r="G2804" i="1"/>
  <c r="G2805" i="1"/>
  <c r="G2806" i="1"/>
  <c r="G2807" i="1"/>
  <c r="G2808" i="1"/>
  <c r="G2809" i="1"/>
  <c r="G2810" i="1"/>
  <c r="G2811" i="1"/>
  <c r="G2812" i="1"/>
  <c r="G2813" i="1"/>
  <c r="G2814" i="1"/>
  <c r="G2815" i="1"/>
  <c r="G2816" i="1"/>
  <c r="G2817" i="1"/>
  <c r="G2818" i="1"/>
  <c r="G2819" i="1"/>
  <c r="G2820" i="1"/>
  <c r="G2821" i="1"/>
  <c r="G2822" i="1"/>
  <c r="G2823" i="1"/>
  <c r="G2824" i="1"/>
  <c r="G2825" i="1"/>
  <c r="G2826" i="1"/>
  <c r="G2827" i="1"/>
  <c r="G2828" i="1"/>
  <c r="G2829" i="1"/>
  <c r="G2830" i="1"/>
  <c r="G2831" i="1"/>
  <c r="G2832" i="1"/>
  <c r="G2833" i="1"/>
  <c r="G2834" i="1"/>
  <c r="G2835" i="1"/>
  <c r="G2836" i="1"/>
  <c r="G2837" i="1"/>
  <c r="G2838" i="1"/>
  <c r="G2839" i="1"/>
  <c r="G2840" i="1"/>
  <c r="G2841" i="1"/>
  <c r="G2842" i="1"/>
  <c r="G2843" i="1"/>
  <c r="G2844" i="1"/>
  <c r="G2845" i="1"/>
  <c r="G2846" i="1"/>
  <c r="G2847" i="1"/>
  <c r="G2848" i="1"/>
  <c r="G2849" i="1"/>
  <c r="G2850" i="1"/>
  <c r="G2851" i="1"/>
  <c r="G2852" i="1"/>
  <c r="G2853" i="1"/>
  <c r="G2854" i="1"/>
  <c r="G2855" i="1"/>
  <c r="G2856" i="1"/>
  <c r="G2857" i="1"/>
  <c r="G2858" i="1"/>
  <c r="G2859" i="1"/>
  <c r="G2860" i="1"/>
  <c r="G2861" i="1"/>
  <c r="G2862" i="1"/>
  <c r="G2863" i="1"/>
  <c r="G2864" i="1"/>
  <c r="G2865" i="1"/>
  <c r="G2866" i="1"/>
  <c r="G2867" i="1"/>
  <c r="G2868" i="1"/>
  <c r="G2869" i="1"/>
  <c r="G2870" i="1"/>
  <c r="G2871" i="1"/>
  <c r="G2872" i="1"/>
  <c r="G2873" i="1"/>
  <c r="G2874" i="1"/>
  <c r="G2875" i="1"/>
  <c r="G2876" i="1"/>
  <c r="G2877" i="1"/>
  <c r="G2878" i="1"/>
  <c r="G2879" i="1"/>
  <c r="G2880" i="1"/>
  <c r="G2881" i="1"/>
  <c r="G2882" i="1"/>
  <c r="G2883" i="1"/>
  <c r="G2884" i="1"/>
  <c r="G2885" i="1"/>
  <c r="G2886" i="1"/>
  <c r="G2887" i="1"/>
  <c r="G2888" i="1"/>
  <c r="G2889" i="1"/>
  <c r="G2890" i="1"/>
  <c r="G2891" i="1"/>
  <c r="G2892" i="1"/>
  <c r="G2893" i="1"/>
  <c r="G2894" i="1"/>
  <c r="G2895" i="1"/>
  <c r="G2896" i="1"/>
  <c r="G2897" i="1"/>
  <c r="G2898" i="1"/>
  <c r="G2899" i="1"/>
  <c r="G2900" i="1"/>
  <c r="G2901" i="1"/>
  <c r="G2902" i="1"/>
  <c r="G2903" i="1"/>
  <c r="G2904" i="1"/>
  <c r="G2905" i="1"/>
  <c r="G2906" i="1"/>
  <c r="G2907" i="1"/>
  <c r="G2908" i="1"/>
  <c r="G2909" i="1"/>
  <c r="G2910" i="1"/>
  <c r="G2911" i="1"/>
  <c r="G2912" i="1"/>
  <c r="G2913" i="1"/>
  <c r="G2914" i="1"/>
  <c r="G2915" i="1"/>
  <c r="G2916" i="1"/>
  <c r="G2917" i="1"/>
  <c r="G2918" i="1"/>
  <c r="G2919" i="1"/>
  <c r="G2920" i="1"/>
  <c r="G2921" i="1"/>
  <c r="G2922" i="1"/>
  <c r="G2923" i="1"/>
  <c r="G2924" i="1"/>
  <c r="G2925" i="1"/>
  <c r="G2926" i="1"/>
  <c r="G2927" i="1"/>
  <c r="G2928" i="1"/>
  <c r="G2929" i="1"/>
  <c r="G2930" i="1"/>
  <c r="G2931" i="1"/>
  <c r="G2932" i="1"/>
  <c r="G2933" i="1"/>
  <c r="G2934" i="1"/>
  <c r="G2935" i="1"/>
  <c r="G2936" i="1"/>
  <c r="G2937" i="1"/>
  <c r="G2938" i="1"/>
  <c r="G2939" i="1"/>
  <c r="G2940" i="1"/>
  <c r="G2941" i="1"/>
  <c r="G2942" i="1"/>
  <c r="G2943" i="1"/>
  <c r="G2944" i="1"/>
  <c r="G2945" i="1"/>
  <c r="G2946" i="1"/>
  <c r="G2947" i="1"/>
  <c r="G2948" i="1"/>
  <c r="G2949" i="1"/>
  <c r="G2950" i="1"/>
  <c r="G2951" i="1"/>
  <c r="G2952" i="1"/>
  <c r="G2953" i="1"/>
  <c r="G2954" i="1"/>
  <c r="G2955" i="1"/>
  <c r="G2956" i="1"/>
  <c r="G2957" i="1"/>
  <c r="G2958" i="1"/>
  <c r="G2959" i="1"/>
  <c r="G2960" i="1"/>
  <c r="G2961" i="1"/>
  <c r="G2962" i="1"/>
  <c r="G2963" i="1"/>
  <c r="G2964" i="1"/>
  <c r="G2965" i="1"/>
  <c r="G2966" i="1"/>
  <c r="G2967" i="1"/>
  <c r="G2968" i="1"/>
  <c r="G2969" i="1"/>
  <c r="G2970" i="1"/>
  <c r="G2971" i="1"/>
  <c r="G2972" i="1"/>
  <c r="G2973" i="1"/>
  <c r="G2974" i="1"/>
  <c r="G2975" i="1"/>
  <c r="G2976" i="1"/>
  <c r="G2977" i="1"/>
  <c r="G2978" i="1"/>
  <c r="G2979" i="1"/>
  <c r="G2980" i="1"/>
  <c r="G2981" i="1"/>
  <c r="G2982" i="1"/>
  <c r="G2983" i="1"/>
  <c r="G2984" i="1"/>
  <c r="G2985" i="1"/>
  <c r="G2986" i="1"/>
  <c r="G2987" i="1"/>
  <c r="G2988" i="1"/>
  <c r="G2989" i="1"/>
  <c r="G2990" i="1"/>
  <c r="G2991" i="1"/>
  <c r="G2992" i="1"/>
  <c r="G2993" i="1"/>
  <c r="G2994" i="1"/>
  <c r="G2995" i="1"/>
  <c r="G2996" i="1"/>
  <c r="G2997" i="1"/>
  <c r="G2998" i="1"/>
  <c r="G2999" i="1"/>
  <c r="G3000" i="1"/>
  <c r="G3001" i="1"/>
  <c r="G3002" i="1"/>
  <c r="G3003" i="1"/>
  <c r="G3004" i="1"/>
  <c r="G3005" i="1"/>
  <c r="G3006" i="1"/>
  <c r="G3007" i="1"/>
  <c r="G3008" i="1"/>
  <c r="G3009" i="1"/>
  <c r="G3010" i="1"/>
  <c r="G3011" i="1"/>
  <c r="G3012" i="1"/>
  <c r="G3013" i="1"/>
  <c r="G3014" i="1"/>
  <c r="G3015" i="1"/>
  <c r="G3016" i="1"/>
  <c r="G3017" i="1"/>
  <c r="G3018" i="1"/>
  <c r="G3019" i="1"/>
  <c r="G3020" i="1"/>
  <c r="G3021" i="1"/>
  <c r="G3022" i="1"/>
  <c r="G3023" i="1"/>
  <c r="G3024" i="1"/>
  <c r="G3025" i="1"/>
  <c r="G3026" i="1"/>
  <c r="G3027" i="1"/>
  <c r="G3028" i="1"/>
  <c r="G3029" i="1"/>
  <c r="G3030" i="1"/>
  <c r="G3031" i="1"/>
  <c r="G3032" i="1"/>
  <c r="G3033" i="1"/>
  <c r="G3034" i="1"/>
  <c r="G3035" i="1"/>
  <c r="G3036" i="1"/>
  <c r="G3037" i="1"/>
  <c r="G3038" i="1"/>
  <c r="G3039" i="1"/>
  <c r="G3040" i="1"/>
  <c r="G3041" i="1"/>
  <c r="G3042" i="1"/>
  <c r="G3043" i="1"/>
  <c r="G3044" i="1"/>
  <c r="G3045" i="1"/>
  <c r="G3046" i="1"/>
  <c r="G3047" i="1"/>
  <c r="G3048" i="1"/>
  <c r="G3049" i="1"/>
  <c r="G3050" i="1"/>
  <c r="G3051" i="1"/>
  <c r="G3052" i="1"/>
  <c r="G3053" i="1"/>
  <c r="G3054" i="1"/>
  <c r="G3055" i="1"/>
  <c r="G3056" i="1"/>
  <c r="G3057" i="1"/>
  <c r="G3058" i="1"/>
  <c r="G3059" i="1"/>
  <c r="G3060" i="1"/>
  <c r="G3061" i="1"/>
  <c r="G3062" i="1"/>
  <c r="G3063" i="1"/>
  <c r="G3064" i="1"/>
  <c r="G3065" i="1"/>
  <c r="G3066" i="1"/>
  <c r="G3067" i="1"/>
  <c r="G3068" i="1"/>
  <c r="G3069" i="1"/>
  <c r="G3070" i="1"/>
  <c r="G3071" i="1"/>
  <c r="G3072" i="1"/>
  <c r="G3073" i="1"/>
  <c r="G3074" i="1"/>
  <c r="G3075" i="1"/>
  <c r="G3076" i="1"/>
  <c r="G3077" i="1"/>
  <c r="G3078" i="1"/>
  <c r="G3079" i="1"/>
  <c r="G3080" i="1"/>
  <c r="G3081" i="1"/>
  <c r="G3082" i="1"/>
  <c r="G3083" i="1"/>
  <c r="G3084" i="1"/>
  <c r="G3085" i="1"/>
  <c r="G3086" i="1"/>
  <c r="G3087" i="1"/>
  <c r="G3088" i="1"/>
  <c r="G3089" i="1"/>
  <c r="G3090" i="1"/>
  <c r="G3091" i="1"/>
  <c r="G3092" i="1"/>
  <c r="G3093" i="1"/>
  <c r="G3094" i="1"/>
  <c r="G3095" i="1"/>
  <c r="G3096" i="1"/>
  <c r="G3097" i="1"/>
  <c r="G3098" i="1"/>
  <c r="G3099" i="1"/>
  <c r="G3100" i="1"/>
  <c r="G3101" i="1"/>
  <c r="G3102" i="1"/>
  <c r="G3103" i="1"/>
  <c r="G3104" i="1"/>
  <c r="G3105" i="1"/>
  <c r="G3106" i="1"/>
  <c r="G3107" i="1"/>
  <c r="G3108" i="1"/>
  <c r="G3109" i="1"/>
  <c r="G3110" i="1"/>
  <c r="G3111" i="1"/>
  <c r="G3112" i="1"/>
  <c r="G3113" i="1"/>
  <c r="G3114" i="1"/>
  <c r="G3115" i="1"/>
  <c r="G3116" i="1"/>
  <c r="G3117" i="1"/>
  <c r="G3118" i="1"/>
  <c r="G3119" i="1"/>
  <c r="G3120" i="1"/>
  <c r="G3121" i="1"/>
  <c r="G3122" i="1"/>
  <c r="G3123" i="1"/>
  <c r="G3124" i="1"/>
  <c r="G3125" i="1"/>
  <c r="G3126" i="1"/>
  <c r="G3127" i="1"/>
  <c r="G3128" i="1"/>
  <c r="G3129" i="1"/>
  <c r="G3130" i="1"/>
  <c r="G3131" i="1"/>
  <c r="G3132" i="1"/>
  <c r="G3133" i="1"/>
  <c r="G3134" i="1"/>
  <c r="G3135" i="1"/>
  <c r="G3136" i="1"/>
  <c r="G3137" i="1"/>
  <c r="G3138" i="1"/>
  <c r="G3139" i="1"/>
  <c r="G3140" i="1"/>
  <c r="G3141" i="1"/>
  <c r="G3142" i="1"/>
  <c r="G3143" i="1"/>
  <c r="G3144" i="1"/>
  <c r="G3145" i="1"/>
  <c r="G3146" i="1"/>
  <c r="G3147" i="1"/>
  <c r="G3148" i="1"/>
  <c r="G3149" i="1"/>
  <c r="G3150" i="1"/>
  <c r="G3151" i="1"/>
  <c r="G3152" i="1"/>
  <c r="G3153" i="1"/>
  <c r="G3154" i="1"/>
  <c r="G3155" i="1"/>
  <c r="G3156" i="1"/>
  <c r="G3157" i="1"/>
  <c r="G3158" i="1"/>
  <c r="G3159" i="1"/>
  <c r="G3160" i="1"/>
  <c r="G3161" i="1"/>
  <c r="G3162" i="1"/>
  <c r="G3163" i="1"/>
  <c r="G3164" i="1"/>
  <c r="G3165" i="1"/>
  <c r="G3166" i="1"/>
  <c r="G3167" i="1"/>
  <c r="G3168" i="1"/>
  <c r="G3169" i="1"/>
  <c r="G3170" i="1"/>
  <c r="G3171" i="1"/>
  <c r="G3172" i="1"/>
  <c r="G3173" i="1"/>
  <c r="G3174" i="1"/>
  <c r="G3175" i="1"/>
  <c r="G3176" i="1"/>
  <c r="G3177" i="1"/>
  <c r="G3178" i="1"/>
  <c r="G3179" i="1"/>
  <c r="G3180" i="1"/>
  <c r="G3181" i="1"/>
  <c r="G3182" i="1"/>
  <c r="G3183" i="1"/>
  <c r="G3184" i="1"/>
  <c r="G3185" i="1"/>
  <c r="G3186" i="1"/>
  <c r="G3187" i="1"/>
  <c r="G3188" i="1"/>
  <c r="G3189" i="1"/>
  <c r="G3190" i="1"/>
  <c r="G3191" i="1"/>
  <c r="G3192" i="1"/>
  <c r="G3193" i="1"/>
  <c r="G3194" i="1"/>
  <c r="G3195" i="1"/>
  <c r="G3196" i="1"/>
  <c r="G3197" i="1"/>
  <c r="G3198" i="1"/>
  <c r="G3199" i="1"/>
  <c r="G3200" i="1"/>
  <c r="G3201" i="1"/>
  <c r="G3202" i="1"/>
  <c r="G3203" i="1"/>
  <c r="G3204" i="1"/>
  <c r="G3205" i="1"/>
  <c r="G3206" i="1"/>
  <c r="G3207" i="1"/>
  <c r="G3208" i="1"/>
  <c r="G3209" i="1"/>
  <c r="G3210" i="1"/>
  <c r="G3211" i="1"/>
  <c r="G3212" i="1"/>
  <c r="G3213" i="1"/>
  <c r="G3214" i="1"/>
  <c r="G3215" i="1"/>
  <c r="G3216" i="1"/>
  <c r="G3217" i="1"/>
  <c r="G3218" i="1"/>
  <c r="G3219" i="1"/>
  <c r="G3220" i="1"/>
  <c r="G3221" i="1"/>
  <c r="G3222" i="1"/>
  <c r="G3223" i="1"/>
  <c r="G3224" i="1"/>
  <c r="G3225" i="1"/>
  <c r="G3226" i="1"/>
  <c r="G3227" i="1"/>
  <c r="G3228" i="1"/>
  <c r="G3229" i="1"/>
  <c r="G3230" i="1"/>
  <c r="G3231" i="1"/>
  <c r="G3232" i="1"/>
  <c r="G3233" i="1"/>
  <c r="G3234" i="1"/>
  <c r="G3235" i="1"/>
  <c r="G3236" i="1"/>
  <c r="G3237" i="1"/>
  <c r="G3238" i="1"/>
  <c r="G3239" i="1"/>
  <c r="G3240" i="1"/>
  <c r="G3241" i="1"/>
  <c r="G3242" i="1"/>
  <c r="G3243" i="1"/>
  <c r="G3244" i="1"/>
  <c r="G3245" i="1"/>
  <c r="G3246" i="1"/>
  <c r="G3247" i="1"/>
  <c r="G3248" i="1"/>
  <c r="G3249" i="1"/>
  <c r="G3250" i="1"/>
  <c r="G3251" i="1"/>
  <c r="G3252" i="1"/>
  <c r="G3253" i="1"/>
  <c r="G3254" i="1"/>
  <c r="G3255" i="1"/>
  <c r="G3256" i="1"/>
  <c r="G3257" i="1"/>
  <c r="G3258" i="1"/>
  <c r="G3259" i="1"/>
  <c r="G3260" i="1"/>
  <c r="G3261" i="1"/>
  <c r="G3262" i="1"/>
  <c r="G3263" i="1"/>
  <c r="G3264" i="1"/>
  <c r="G3265" i="1"/>
  <c r="G3266" i="1"/>
  <c r="G3267" i="1"/>
  <c r="G3268" i="1"/>
  <c r="G3269" i="1"/>
  <c r="G3270" i="1"/>
  <c r="G3271" i="1"/>
  <c r="G3272" i="1"/>
  <c r="G3273" i="1"/>
  <c r="G3274" i="1"/>
  <c r="G3275" i="1"/>
  <c r="G3276" i="1"/>
  <c r="G3277" i="1"/>
  <c r="G3278" i="1"/>
  <c r="G3279" i="1"/>
  <c r="G3280" i="1"/>
  <c r="G3281" i="1"/>
  <c r="G3282" i="1"/>
  <c r="G3283" i="1"/>
  <c r="G3284" i="1"/>
  <c r="G3285" i="1"/>
  <c r="G3286" i="1"/>
  <c r="G3287" i="1"/>
  <c r="G3288" i="1"/>
  <c r="G3289" i="1"/>
  <c r="G3290" i="1"/>
  <c r="G3291" i="1"/>
  <c r="G3292" i="1"/>
  <c r="G3293" i="1"/>
  <c r="G3294" i="1"/>
  <c r="G3295" i="1"/>
  <c r="G3296" i="1"/>
  <c r="G3297" i="1"/>
  <c r="G3298" i="1"/>
  <c r="G3299" i="1"/>
  <c r="G3300" i="1"/>
  <c r="G3301" i="1"/>
  <c r="G3302" i="1"/>
  <c r="G3303" i="1"/>
  <c r="G3304" i="1"/>
  <c r="G3305" i="1"/>
  <c r="G3306" i="1"/>
  <c r="G3307" i="1"/>
  <c r="G3308" i="1"/>
  <c r="G3309" i="1"/>
  <c r="G3310" i="1"/>
  <c r="G3311" i="1"/>
  <c r="G3312" i="1"/>
  <c r="G3313" i="1"/>
  <c r="G3314" i="1"/>
  <c r="G3315" i="1"/>
  <c r="G3316" i="1"/>
  <c r="G3317" i="1"/>
  <c r="G3318" i="1"/>
  <c r="G3319" i="1"/>
  <c r="G3320" i="1"/>
  <c r="G3321" i="1"/>
  <c r="G3322" i="1"/>
  <c r="G3323" i="1"/>
  <c r="G3324" i="1"/>
  <c r="G3325" i="1"/>
  <c r="G3326" i="1"/>
  <c r="G3327" i="1"/>
  <c r="G3328" i="1"/>
  <c r="G3329" i="1"/>
  <c r="G3330" i="1"/>
  <c r="G3331" i="1"/>
  <c r="G3332" i="1"/>
  <c r="G3333" i="1"/>
  <c r="G3334" i="1"/>
  <c r="G3335" i="1"/>
  <c r="G3336" i="1"/>
  <c r="G3337" i="1"/>
  <c r="G3338" i="1"/>
  <c r="G3339" i="1"/>
  <c r="G3340" i="1"/>
  <c r="G3341" i="1"/>
  <c r="G3342" i="1"/>
  <c r="G3343" i="1"/>
  <c r="G3344" i="1"/>
  <c r="G3345" i="1"/>
  <c r="G3346" i="1"/>
  <c r="G3347" i="1"/>
  <c r="G3348" i="1"/>
  <c r="G3349" i="1"/>
  <c r="G3350" i="1"/>
  <c r="G3351" i="1"/>
  <c r="G3352" i="1"/>
  <c r="G3353" i="1"/>
  <c r="G3354" i="1"/>
  <c r="G3355" i="1"/>
  <c r="G3356" i="1"/>
  <c r="G3357" i="1"/>
  <c r="G3358" i="1"/>
  <c r="G3359" i="1"/>
  <c r="G3360" i="1"/>
  <c r="G3361" i="1"/>
  <c r="G3362" i="1"/>
  <c r="G3363" i="1"/>
  <c r="G3364" i="1"/>
  <c r="G3365" i="1"/>
  <c r="G3366" i="1"/>
  <c r="G3367" i="1"/>
  <c r="G3368" i="1"/>
  <c r="G3369" i="1"/>
  <c r="G3370" i="1"/>
  <c r="G3371" i="1"/>
  <c r="G3372" i="1"/>
  <c r="G3373" i="1"/>
  <c r="G3374" i="1"/>
  <c r="G3375" i="1"/>
  <c r="G3376" i="1"/>
  <c r="G3377" i="1"/>
  <c r="G3378" i="1"/>
  <c r="G3379" i="1"/>
  <c r="G3380" i="1"/>
  <c r="G3381" i="1"/>
  <c r="G3382" i="1"/>
  <c r="G3383" i="1"/>
  <c r="G3384" i="1"/>
  <c r="G3385" i="1"/>
  <c r="G3386" i="1"/>
  <c r="G3387" i="1"/>
  <c r="G3388" i="1"/>
  <c r="G3389" i="1"/>
  <c r="G3390" i="1"/>
  <c r="G3391" i="1"/>
  <c r="G3392" i="1"/>
  <c r="G3393" i="1"/>
  <c r="G3394" i="1"/>
  <c r="G3395" i="1"/>
  <c r="G3396" i="1"/>
  <c r="G3397" i="1"/>
  <c r="G3398" i="1"/>
  <c r="G3399" i="1"/>
  <c r="G3400" i="1"/>
  <c r="G3401" i="1"/>
  <c r="G3402" i="1"/>
  <c r="G3403" i="1"/>
  <c r="G3404" i="1"/>
  <c r="G3405" i="1"/>
  <c r="G3406" i="1"/>
  <c r="G3407" i="1"/>
  <c r="G3408" i="1"/>
  <c r="G3409" i="1"/>
  <c r="G3410" i="1"/>
  <c r="G3411" i="1"/>
  <c r="G3412" i="1"/>
  <c r="G3413" i="1"/>
  <c r="G3414" i="1"/>
  <c r="G3415" i="1"/>
  <c r="G3416" i="1"/>
  <c r="G3417" i="1"/>
  <c r="G3418" i="1"/>
  <c r="G3419" i="1"/>
  <c r="G3420" i="1"/>
  <c r="G3421" i="1"/>
  <c r="G3422" i="1"/>
  <c r="G3423" i="1"/>
  <c r="G3424" i="1"/>
  <c r="G3425" i="1"/>
  <c r="G3426" i="1"/>
  <c r="G3427" i="1"/>
  <c r="G3428" i="1"/>
  <c r="G3429" i="1"/>
  <c r="G3430" i="1"/>
  <c r="G3431" i="1"/>
  <c r="G3432" i="1"/>
  <c r="G3433" i="1"/>
  <c r="G3434" i="1"/>
  <c r="G3435" i="1"/>
  <c r="G3436" i="1"/>
  <c r="G3437" i="1"/>
  <c r="G3438" i="1"/>
  <c r="G3439" i="1"/>
  <c r="G3440" i="1"/>
  <c r="G3441" i="1"/>
  <c r="G3442" i="1"/>
  <c r="G3443" i="1"/>
  <c r="G3444" i="1"/>
  <c r="G3445" i="1"/>
  <c r="G3446" i="1"/>
  <c r="G3447" i="1"/>
  <c r="G3448" i="1"/>
  <c r="G3449" i="1"/>
  <c r="G3450" i="1"/>
  <c r="G3451" i="1"/>
  <c r="G3452" i="1"/>
  <c r="G3453" i="1"/>
  <c r="G3454" i="1"/>
  <c r="G3455" i="1"/>
  <c r="G3456" i="1"/>
  <c r="G3457" i="1"/>
  <c r="G3458" i="1"/>
  <c r="G3459" i="1"/>
  <c r="G3460" i="1"/>
  <c r="G3461" i="1"/>
  <c r="G3462" i="1"/>
  <c r="G3463" i="1"/>
  <c r="G3464" i="1"/>
  <c r="G3465" i="1"/>
  <c r="G3466" i="1"/>
  <c r="G3467" i="1"/>
  <c r="G3468" i="1"/>
  <c r="G3469" i="1"/>
  <c r="G3470" i="1"/>
  <c r="G3471" i="1"/>
  <c r="G3472" i="1"/>
  <c r="G3473" i="1"/>
  <c r="G3474" i="1"/>
  <c r="G3475" i="1"/>
  <c r="G3476" i="1"/>
  <c r="G3477" i="1"/>
  <c r="G3478" i="1"/>
  <c r="G3479" i="1"/>
  <c r="G3480" i="1"/>
  <c r="G3481" i="1"/>
  <c r="G3482" i="1"/>
  <c r="G3483" i="1"/>
  <c r="G3484" i="1"/>
  <c r="G3485" i="1"/>
  <c r="G3486" i="1"/>
  <c r="G3487" i="1"/>
  <c r="G3488" i="1"/>
  <c r="G3489" i="1"/>
  <c r="G3490" i="1"/>
  <c r="G3491" i="1"/>
  <c r="G3492" i="1"/>
  <c r="G3493" i="1"/>
  <c r="G3494" i="1"/>
  <c r="G3495" i="1"/>
  <c r="G3496" i="1"/>
  <c r="G3497" i="1"/>
  <c r="G3498" i="1"/>
  <c r="G3499" i="1"/>
  <c r="G3500" i="1"/>
  <c r="G3501" i="1"/>
  <c r="G3502" i="1"/>
  <c r="G3503" i="1"/>
  <c r="G3504" i="1"/>
  <c r="G3505" i="1"/>
  <c r="G3506" i="1"/>
  <c r="G3507" i="1"/>
  <c r="G3508" i="1"/>
  <c r="G3509" i="1"/>
  <c r="G3510" i="1"/>
  <c r="G3511" i="1"/>
  <c r="G3512" i="1"/>
  <c r="G3513" i="1"/>
  <c r="G3514" i="1"/>
  <c r="G3515" i="1"/>
  <c r="G3516" i="1"/>
  <c r="G3517" i="1"/>
  <c r="G3518" i="1"/>
  <c r="G3519" i="1"/>
  <c r="G3520" i="1"/>
  <c r="G3521" i="1"/>
  <c r="G3522" i="1"/>
  <c r="G3523" i="1"/>
  <c r="G3524" i="1"/>
  <c r="G3525" i="1"/>
  <c r="G3526" i="1"/>
  <c r="G3527" i="1"/>
  <c r="G3528" i="1"/>
  <c r="G3529" i="1"/>
  <c r="G3530" i="1"/>
  <c r="G3531" i="1"/>
  <c r="G3532" i="1"/>
  <c r="G3533" i="1"/>
  <c r="G3534" i="1"/>
  <c r="G3535" i="1"/>
  <c r="G3536" i="1"/>
  <c r="G3537" i="1"/>
  <c r="G3538" i="1"/>
  <c r="G3539" i="1"/>
  <c r="G3540" i="1"/>
  <c r="G3541" i="1"/>
  <c r="G3542" i="1"/>
  <c r="G3543" i="1"/>
  <c r="G3544" i="1"/>
  <c r="G3545" i="1"/>
  <c r="G3546" i="1"/>
  <c r="G3547" i="1"/>
  <c r="G3548" i="1"/>
  <c r="G3549" i="1"/>
  <c r="G3550" i="1"/>
  <c r="G3551" i="1"/>
  <c r="G3552" i="1"/>
  <c r="G3553" i="1"/>
  <c r="G3554" i="1"/>
  <c r="G3555" i="1"/>
  <c r="G3556" i="1"/>
  <c r="G3557" i="1"/>
  <c r="G3558" i="1"/>
  <c r="G3559" i="1"/>
  <c r="G3560" i="1"/>
  <c r="G3561" i="1"/>
  <c r="G3562" i="1"/>
  <c r="G3563" i="1"/>
  <c r="G3564" i="1"/>
  <c r="G3565" i="1"/>
  <c r="G3566" i="1"/>
  <c r="G3567" i="1"/>
  <c r="G3568" i="1"/>
  <c r="G3569" i="1"/>
  <c r="G3570" i="1"/>
  <c r="G3571" i="1"/>
  <c r="G3572" i="1"/>
  <c r="G3573" i="1"/>
  <c r="G3574" i="1"/>
  <c r="G3575" i="1"/>
  <c r="G3576" i="1"/>
  <c r="G3577" i="1"/>
  <c r="G3578" i="1"/>
  <c r="G3579" i="1"/>
  <c r="G3580" i="1"/>
  <c r="G3581" i="1"/>
  <c r="G3582" i="1"/>
  <c r="G3583" i="1"/>
  <c r="G3584" i="1"/>
  <c r="G3585" i="1"/>
  <c r="G3586" i="1"/>
  <c r="G3587" i="1"/>
  <c r="G3588" i="1"/>
  <c r="G3589" i="1"/>
  <c r="G3590" i="1"/>
  <c r="G3591" i="1"/>
  <c r="G3592" i="1"/>
  <c r="G3593" i="1"/>
  <c r="G3594" i="1"/>
  <c r="G3595" i="1"/>
  <c r="G3596" i="1"/>
  <c r="G3597" i="1"/>
  <c r="G3598" i="1"/>
  <c r="G3599" i="1"/>
  <c r="G3600" i="1"/>
  <c r="G3601" i="1"/>
  <c r="G3602" i="1"/>
  <c r="G3603" i="1"/>
  <c r="G3604" i="1"/>
  <c r="G3605" i="1"/>
  <c r="G3606" i="1"/>
  <c r="G3607" i="1"/>
  <c r="G3608" i="1"/>
  <c r="G3609" i="1"/>
  <c r="G3610" i="1"/>
  <c r="G3611" i="1"/>
  <c r="G3612" i="1"/>
  <c r="G3613" i="1"/>
  <c r="G3614" i="1"/>
  <c r="G3615" i="1"/>
  <c r="G3616" i="1"/>
  <c r="G3617" i="1"/>
  <c r="G3618" i="1"/>
  <c r="G3619" i="1"/>
  <c r="G3620" i="1"/>
  <c r="G3621" i="1"/>
  <c r="G3622" i="1"/>
  <c r="G3623" i="1"/>
  <c r="G3624" i="1"/>
  <c r="G3625" i="1"/>
  <c r="G3626" i="1"/>
  <c r="G3627" i="1"/>
  <c r="G3628" i="1"/>
  <c r="G3629" i="1"/>
  <c r="G3630" i="1"/>
  <c r="G3631" i="1"/>
  <c r="G3632" i="1"/>
  <c r="G3633" i="1"/>
  <c r="G3634" i="1"/>
  <c r="G3635" i="1"/>
  <c r="G3636" i="1"/>
  <c r="G3637" i="1"/>
  <c r="G3638" i="1"/>
  <c r="G3639" i="1"/>
  <c r="G3640" i="1"/>
  <c r="G3641" i="1"/>
  <c r="G3642" i="1"/>
  <c r="G3643" i="1"/>
  <c r="G3644" i="1"/>
  <c r="G3645" i="1"/>
  <c r="G3646" i="1"/>
  <c r="G3647" i="1"/>
  <c r="G3648" i="1"/>
  <c r="G3649" i="1"/>
  <c r="G3650" i="1"/>
  <c r="G3651" i="1"/>
  <c r="G3652" i="1"/>
  <c r="G3653" i="1"/>
  <c r="G3654" i="1"/>
  <c r="G3655" i="1"/>
  <c r="G3656" i="1"/>
  <c r="G3657" i="1"/>
  <c r="G3658" i="1"/>
  <c r="G3659" i="1"/>
  <c r="G3660" i="1"/>
  <c r="G3661" i="1"/>
  <c r="G3662" i="1"/>
  <c r="G3663" i="1"/>
  <c r="G3664" i="1"/>
  <c r="G3665" i="1"/>
  <c r="G3666" i="1"/>
  <c r="G3667" i="1"/>
  <c r="G3668" i="1"/>
  <c r="G3669" i="1"/>
  <c r="G3670" i="1"/>
  <c r="G3671" i="1"/>
  <c r="G3672" i="1"/>
  <c r="G3673" i="1"/>
  <c r="G3674" i="1"/>
  <c r="G3675" i="1"/>
  <c r="G3676" i="1"/>
  <c r="G3677" i="1"/>
  <c r="G3678" i="1"/>
  <c r="G3679" i="1"/>
  <c r="G3680" i="1"/>
  <c r="G3681" i="1"/>
  <c r="G3682" i="1"/>
  <c r="G3683" i="1"/>
  <c r="G3684" i="1"/>
  <c r="G3685" i="1"/>
  <c r="G3686" i="1"/>
  <c r="G3687" i="1"/>
  <c r="G3688" i="1"/>
  <c r="G3689" i="1"/>
  <c r="G3690" i="1"/>
  <c r="G3691" i="1"/>
  <c r="G3692" i="1"/>
  <c r="G3693" i="1"/>
  <c r="G3694" i="1"/>
  <c r="G3695" i="1"/>
  <c r="G3696" i="1"/>
  <c r="G3697" i="1"/>
  <c r="G3698" i="1"/>
  <c r="G3699" i="1"/>
  <c r="G3700" i="1"/>
  <c r="G3701" i="1"/>
  <c r="G3702" i="1"/>
  <c r="G3703" i="1"/>
  <c r="G3704" i="1"/>
  <c r="G3705" i="1"/>
  <c r="G3706" i="1"/>
  <c r="G3707" i="1"/>
  <c r="G3708" i="1"/>
  <c r="G3709" i="1"/>
  <c r="G3710" i="1"/>
  <c r="G3711" i="1"/>
  <c r="G3712" i="1"/>
  <c r="G3713" i="1"/>
  <c r="G3714" i="1"/>
  <c r="G3715" i="1"/>
  <c r="G3716" i="1"/>
  <c r="G3717" i="1"/>
  <c r="G3718" i="1"/>
  <c r="G3719" i="1"/>
  <c r="G3720" i="1"/>
  <c r="G3721" i="1"/>
  <c r="G3722" i="1"/>
  <c r="G3723" i="1"/>
  <c r="G3724" i="1"/>
  <c r="G3725" i="1"/>
  <c r="G3726" i="1"/>
  <c r="G3727" i="1"/>
  <c r="G3728" i="1"/>
  <c r="G3729" i="1"/>
  <c r="G3730" i="1"/>
  <c r="G3731" i="1"/>
  <c r="G3732" i="1"/>
  <c r="G3733" i="1"/>
  <c r="G3734" i="1"/>
  <c r="G3735" i="1"/>
  <c r="G3736" i="1"/>
  <c r="G3737" i="1"/>
  <c r="G3738" i="1"/>
  <c r="G3739" i="1"/>
  <c r="G3740" i="1"/>
  <c r="G3741" i="1"/>
  <c r="G3742" i="1"/>
  <c r="G3743" i="1"/>
  <c r="G3744" i="1"/>
  <c r="G3745" i="1"/>
  <c r="G3746" i="1"/>
  <c r="G3747" i="1"/>
  <c r="G3748" i="1"/>
  <c r="G3749" i="1"/>
  <c r="G3750" i="1"/>
  <c r="G3751" i="1"/>
  <c r="G3752" i="1"/>
  <c r="G3753" i="1"/>
  <c r="G3754" i="1"/>
  <c r="G3755" i="1"/>
  <c r="G3756" i="1"/>
  <c r="G3757" i="1"/>
  <c r="G3758" i="1"/>
  <c r="G3759" i="1"/>
  <c r="G3760" i="1"/>
  <c r="G3761" i="1"/>
  <c r="G3762" i="1"/>
  <c r="G3763" i="1"/>
  <c r="G3764" i="1"/>
  <c r="G3765" i="1"/>
  <c r="G3766" i="1"/>
  <c r="G3767" i="1"/>
  <c r="G3768" i="1"/>
  <c r="G3769" i="1"/>
  <c r="G3770" i="1"/>
  <c r="G3771" i="1"/>
  <c r="G3772" i="1"/>
  <c r="G3773" i="1"/>
  <c r="G3774" i="1"/>
  <c r="G3775" i="1"/>
  <c r="G3776" i="1"/>
  <c r="G3777" i="1"/>
  <c r="G3778" i="1"/>
  <c r="G3779" i="1"/>
  <c r="G3780" i="1"/>
  <c r="G3781" i="1"/>
  <c r="G3782" i="1"/>
  <c r="G3783" i="1"/>
  <c r="G3784" i="1"/>
  <c r="G3785" i="1"/>
  <c r="G3786" i="1"/>
  <c r="G3787" i="1"/>
  <c r="G3788" i="1"/>
  <c r="G3789" i="1"/>
  <c r="G3790" i="1"/>
  <c r="G3791" i="1"/>
  <c r="G3792" i="1"/>
  <c r="G3793" i="1"/>
  <c r="G3794" i="1"/>
  <c r="G3795" i="1"/>
  <c r="G3796" i="1"/>
  <c r="G3797" i="1"/>
  <c r="G3798" i="1"/>
  <c r="G3799" i="1"/>
  <c r="G3800" i="1"/>
  <c r="G3801" i="1"/>
  <c r="G3802" i="1"/>
  <c r="G3803" i="1"/>
  <c r="G3804" i="1"/>
  <c r="G3805" i="1"/>
  <c r="G3806" i="1"/>
  <c r="G3807" i="1"/>
  <c r="G3808" i="1"/>
  <c r="G3809" i="1"/>
  <c r="G3810" i="1"/>
  <c r="G3811" i="1"/>
  <c r="G3812" i="1"/>
  <c r="G3813" i="1"/>
  <c r="G3814" i="1"/>
  <c r="G3815" i="1"/>
  <c r="G3816" i="1"/>
  <c r="G3817" i="1"/>
  <c r="G3818" i="1"/>
  <c r="G3819" i="1"/>
  <c r="G3820" i="1"/>
  <c r="G3821" i="1"/>
  <c r="G3822" i="1"/>
  <c r="G3823" i="1"/>
  <c r="G3824" i="1"/>
  <c r="G3825" i="1"/>
  <c r="G3826" i="1"/>
  <c r="G3827" i="1"/>
  <c r="G3828" i="1"/>
  <c r="G3829" i="1"/>
  <c r="G3830" i="1"/>
  <c r="G3831" i="1"/>
  <c r="G3832" i="1"/>
  <c r="G3833" i="1"/>
  <c r="G3834" i="1"/>
  <c r="G3835" i="1"/>
  <c r="G3836" i="1"/>
  <c r="G3837" i="1"/>
  <c r="G3838" i="1"/>
  <c r="G3839" i="1"/>
  <c r="G3840" i="1"/>
  <c r="G3841" i="1"/>
  <c r="G3842" i="1"/>
  <c r="G3843" i="1"/>
  <c r="G3844" i="1"/>
  <c r="G3845" i="1"/>
  <c r="G3846" i="1"/>
  <c r="G3847" i="1"/>
  <c r="G3848" i="1"/>
  <c r="G3849" i="1"/>
  <c r="G3850" i="1"/>
  <c r="G3851" i="1"/>
  <c r="G3852" i="1"/>
  <c r="G3853" i="1"/>
  <c r="G3854" i="1"/>
  <c r="G3855" i="1"/>
  <c r="G3856" i="1"/>
  <c r="G3857" i="1"/>
  <c r="G3858" i="1"/>
  <c r="G3859" i="1"/>
  <c r="G3860" i="1"/>
  <c r="G3861" i="1"/>
  <c r="G3862" i="1"/>
  <c r="G3863" i="1"/>
  <c r="G3864" i="1"/>
  <c r="G3865" i="1"/>
  <c r="G3866" i="1"/>
  <c r="G3867" i="1"/>
  <c r="G3868" i="1"/>
  <c r="G3869" i="1"/>
  <c r="G3870" i="1"/>
  <c r="G3871" i="1"/>
  <c r="G3872" i="1"/>
  <c r="G3873" i="1"/>
  <c r="G3874" i="1"/>
  <c r="G3875" i="1"/>
  <c r="G3876" i="1"/>
  <c r="G3877" i="1"/>
  <c r="G3878" i="1"/>
  <c r="G3879" i="1"/>
  <c r="G3880" i="1"/>
  <c r="G3881" i="1"/>
  <c r="G3882" i="1"/>
  <c r="G3883" i="1"/>
  <c r="G3884" i="1"/>
  <c r="G3885" i="1"/>
  <c r="G3886" i="1"/>
  <c r="G3887" i="1"/>
  <c r="G3888" i="1"/>
  <c r="G3889" i="1"/>
  <c r="G3890" i="1"/>
  <c r="G3891" i="1"/>
  <c r="G3892" i="1"/>
  <c r="G3893" i="1"/>
  <c r="G3894" i="1"/>
  <c r="G3895" i="1"/>
  <c r="G3896" i="1"/>
  <c r="G3897" i="1"/>
  <c r="G3898" i="1"/>
  <c r="G3899" i="1"/>
  <c r="G3900" i="1"/>
  <c r="G3901" i="1"/>
  <c r="G3902" i="1"/>
  <c r="G3903" i="1"/>
  <c r="G3904" i="1"/>
  <c r="G3905" i="1"/>
  <c r="G3906" i="1"/>
  <c r="G3907" i="1"/>
  <c r="G3908" i="1"/>
  <c r="G3909" i="1"/>
  <c r="G3910" i="1"/>
  <c r="G3911" i="1"/>
  <c r="G3912" i="1"/>
  <c r="G3913" i="1"/>
  <c r="G3914" i="1"/>
  <c r="G3915" i="1"/>
  <c r="G3916" i="1"/>
  <c r="G3917" i="1"/>
  <c r="G3918" i="1"/>
  <c r="G3919" i="1"/>
  <c r="G3920" i="1"/>
  <c r="G3921" i="1"/>
  <c r="G3922" i="1"/>
  <c r="G3923" i="1"/>
  <c r="G3924" i="1"/>
  <c r="G3925" i="1"/>
  <c r="G3926" i="1"/>
  <c r="G3927" i="1"/>
  <c r="G3928" i="1"/>
  <c r="G3929" i="1"/>
  <c r="G3930" i="1"/>
  <c r="G3931" i="1"/>
  <c r="G3932" i="1"/>
  <c r="G3933" i="1"/>
  <c r="G3934" i="1"/>
  <c r="G3935" i="1"/>
  <c r="G3936" i="1"/>
  <c r="G3937" i="1"/>
  <c r="G3938" i="1"/>
  <c r="G3939" i="1"/>
  <c r="G3940" i="1"/>
  <c r="G3941" i="1"/>
  <c r="G3942" i="1"/>
  <c r="G3943" i="1"/>
  <c r="G3944" i="1"/>
  <c r="G3945" i="1"/>
  <c r="G3946" i="1"/>
  <c r="G3947" i="1"/>
  <c r="G3948" i="1"/>
  <c r="G3949" i="1"/>
  <c r="G3950" i="1"/>
  <c r="G3951" i="1"/>
  <c r="G3952" i="1"/>
  <c r="G3953" i="1"/>
  <c r="G3954" i="1"/>
  <c r="G3955" i="1"/>
  <c r="G3956" i="1"/>
  <c r="G3957" i="1"/>
  <c r="G3958" i="1"/>
  <c r="G3959" i="1"/>
  <c r="G3960" i="1"/>
  <c r="G3961" i="1"/>
  <c r="G3962" i="1"/>
  <c r="G3963" i="1"/>
  <c r="G3964" i="1"/>
  <c r="G3965" i="1"/>
  <c r="G3966" i="1"/>
  <c r="G3967" i="1"/>
  <c r="G3968" i="1"/>
  <c r="G3969" i="1"/>
  <c r="G3970" i="1"/>
  <c r="G3971" i="1"/>
  <c r="G3972" i="1"/>
  <c r="G3973" i="1"/>
  <c r="G3974" i="1"/>
  <c r="G3975" i="1"/>
  <c r="G3976" i="1"/>
  <c r="G3977" i="1"/>
  <c r="G3978" i="1"/>
  <c r="G3979" i="1"/>
  <c r="G3980" i="1"/>
  <c r="G3981" i="1"/>
  <c r="G3982" i="1"/>
  <c r="G3983" i="1"/>
  <c r="G3984" i="1"/>
  <c r="G3985" i="1"/>
  <c r="G3986" i="1"/>
  <c r="G3987" i="1"/>
  <c r="G3988" i="1"/>
  <c r="G3989" i="1"/>
  <c r="G3990" i="1"/>
  <c r="G3991" i="1"/>
  <c r="G3992" i="1"/>
  <c r="G3993" i="1"/>
  <c r="G3994" i="1"/>
  <c r="G3995" i="1"/>
  <c r="G3996" i="1"/>
  <c r="G3997" i="1"/>
  <c r="G3998" i="1"/>
  <c r="G3999" i="1"/>
  <c r="G4000" i="1"/>
  <c r="G4001" i="1"/>
  <c r="G4002" i="1"/>
  <c r="G4003" i="1"/>
  <c r="G4004" i="1"/>
  <c r="G4005" i="1"/>
  <c r="G4006" i="1"/>
  <c r="G4007" i="1"/>
  <c r="G4008" i="1"/>
  <c r="G4009" i="1"/>
  <c r="G4010" i="1"/>
  <c r="G4011" i="1"/>
  <c r="G4012" i="1"/>
  <c r="G4013" i="1"/>
  <c r="G4014" i="1"/>
  <c r="G4015" i="1"/>
  <c r="G4016" i="1"/>
  <c r="G4017" i="1"/>
  <c r="G4018" i="1"/>
  <c r="G4019" i="1"/>
  <c r="G4020" i="1"/>
  <c r="G4021" i="1"/>
  <c r="G4022" i="1"/>
  <c r="G4023" i="1"/>
  <c r="G4024" i="1"/>
  <c r="G4025" i="1"/>
  <c r="G4026" i="1"/>
  <c r="G4027" i="1"/>
  <c r="G4028" i="1"/>
  <c r="G4029" i="1"/>
  <c r="G4030" i="1"/>
  <c r="G4031" i="1"/>
  <c r="G4032" i="1"/>
  <c r="G4033" i="1"/>
  <c r="G4034" i="1"/>
  <c r="G4035" i="1"/>
  <c r="G4036" i="1"/>
  <c r="G4037" i="1"/>
  <c r="G4038" i="1"/>
  <c r="G4039" i="1"/>
  <c r="G4040" i="1"/>
  <c r="G4041" i="1"/>
  <c r="G4042" i="1"/>
  <c r="G4043" i="1"/>
  <c r="G4044" i="1"/>
  <c r="G4045" i="1"/>
  <c r="G4046" i="1"/>
  <c r="G4047" i="1"/>
  <c r="G4048" i="1"/>
  <c r="G4049" i="1"/>
  <c r="G4050" i="1"/>
  <c r="G4051" i="1"/>
  <c r="G4052" i="1"/>
  <c r="G4053" i="1"/>
  <c r="G4054" i="1"/>
  <c r="G4055" i="1"/>
  <c r="G4056" i="1"/>
  <c r="G4057" i="1"/>
  <c r="G4058" i="1"/>
  <c r="G4059" i="1"/>
  <c r="G4060" i="1"/>
  <c r="G4061" i="1"/>
  <c r="G4062" i="1"/>
  <c r="G4063" i="1"/>
  <c r="G4064" i="1"/>
  <c r="G4065" i="1"/>
  <c r="G4066" i="1"/>
  <c r="G4067" i="1"/>
  <c r="G4068" i="1"/>
  <c r="G4069" i="1"/>
  <c r="G4070" i="1"/>
  <c r="G4071" i="1"/>
  <c r="G4072" i="1"/>
  <c r="G4073" i="1"/>
  <c r="G4074" i="1"/>
  <c r="G4075" i="1"/>
  <c r="G4076" i="1"/>
  <c r="G4077" i="1"/>
  <c r="G4078" i="1"/>
  <c r="G4079" i="1"/>
  <c r="G4080" i="1"/>
  <c r="G4081" i="1"/>
  <c r="G4082" i="1"/>
  <c r="G4083" i="1"/>
  <c r="G4084" i="1"/>
  <c r="G4085" i="1"/>
  <c r="G4086" i="1"/>
  <c r="G4087" i="1"/>
  <c r="G4088" i="1"/>
  <c r="G4089" i="1"/>
  <c r="G4090" i="1"/>
  <c r="G4091" i="1"/>
  <c r="G4092" i="1"/>
  <c r="G4093" i="1"/>
  <c r="G4094" i="1"/>
  <c r="G4095" i="1"/>
  <c r="G4096" i="1"/>
  <c r="G4097" i="1"/>
  <c r="G4098" i="1"/>
  <c r="G4099" i="1"/>
  <c r="G4100" i="1"/>
  <c r="G4101" i="1"/>
  <c r="G4102" i="1"/>
  <c r="G4103" i="1"/>
  <c r="G4104" i="1"/>
  <c r="G4105" i="1"/>
  <c r="G4106" i="1"/>
  <c r="G4107" i="1"/>
  <c r="G4108" i="1"/>
  <c r="G4109" i="1"/>
  <c r="G4110" i="1"/>
  <c r="G4111" i="1"/>
  <c r="G4112" i="1"/>
  <c r="G4113" i="1"/>
  <c r="G4114" i="1"/>
  <c r="G4115" i="1"/>
  <c r="G4116" i="1"/>
  <c r="G4117" i="1"/>
  <c r="G4118" i="1"/>
  <c r="G4119" i="1"/>
  <c r="G4120" i="1"/>
  <c r="G4121" i="1"/>
  <c r="G4122" i="1"/>
  <c r="G4123" i="1"/>
  <c r="G4124" i="1"/>
  <c r="G4125" i="1"/>
  <c r="G4126" i="1"/>
  <c r="G4127" i="1"/>
  <c r="G4128" i="1"/>
  <c r="G4129" i="1"/>
  <c r="G4130" i="1"/>
  <c r="G4131" i="1"/>
  <c r="G4132" i="1"/>
  <c r="G4133" i="1"/>
  <c r="G4134" i="1"/>
  <c r="G4135" i="1"/>
  <c r="G4136" i="1"/>
  <c r="G4137" i="1"/>
  <c r="G4138" i="1"/>
  <c r="G4139" i="1"/>
  <c r="G4140" i="1"/>
  <c r="G4141" i="1"/>
  <c r="G4142" i="1"/>
  <c r="G4143" i="1"/>
  <c r="G4144" i="1"/>
  <c r="G4145" i="1"/>
  <c r="G4146" i="1"/>
  <c r="G4147" i="1"/>
  <c r="G4148" i="1"/>
  <c r="G4149" i="1"/>
  <c r="G4150" i="1"/>
  <c r="G4151" i="1"/>
  <c r="G4152" i="1"/>
  <c r="G4153" i="1"/>
  <c r="G4154" i="1"/>
  <c r="G4155" i="1"/>
  <c r="G4156" i="1"/>
  <c r="G4157" i="1"/>
  <c r="G4158" i="1"/>
  <c r="G4159" i="1"/>
  <c r="G4160" i="1"/>
  <c r="G4161" i="1"/>
  <c r="G4162" i="1"/>
  <c r="G4163" i="1"/>
  <c r="G4164" i="1"/>
  <c r="G4165" i="1"/>
  <c r="G4166" i="1"/>
  <c r="G4167" i="1"/>
  <c r="G4168" i="1"/>
  <c r="G4169" i="1"/>
  <c r="G4170" i="1"/>
  <c r="G4171" i="1"/>
  <c r="G4172" i="1"/>
  <c r="G4173" i="1"/>
  <c r="G4174" i="1"/>
  <c r="G4175" i="1"/>
  <c r="G4176" i="1"/>
  <c r="G4177" i="1"/>
  <c r="G4178" i="1"/>
  <c r="G4179" i="1"/>
  <c r="G4180" i="1"/>
  <c r="G4181" i="1"/>
  <c r="G4182" i="1"/>
  <c r="G4183" i="1"/>
  <c r="G4184" i="1"/>
  <c r="G4185" i="1"/>
  <c r="G4186" i="1"/>
  <c r="G4187" i="1"/>
  <c r="G4188" i="1"/>
  <c r="G4189" i="1"/>
  <c r="G4190" i="1"/>
  <c r="G4191" i="1"/>
  <c r="G4192" i="1"/>
  <c r="G4193" i="1"/>
  <c r="G4194" i="1"/>
  <c r="G4195" i="1"/>
  <c r="G4196" i="1"/>
  <c r="G4197" i="1"/>
  <c r="G4198" i="1"/>
  <c r="G4199" i="1"/>
  <c r="G4200" i="1"/>
  <c r="G4201" i="1"/>
  <c r="G4202" i="1"/>
  <c r="G4203" i="1"/>
  <c r="G4204" i="1"/>
  <c r="G4205" i="1"/>
  <c r="G4206" i="1"/>
  <c r="G4207" i="1"/>
  <c r="G4208" i="1"/>
  <c r="G4209" i="1"/>
  <c r="G4210" i="1"/>
  <c r="G4211" i="1"/>
  <c r="G4212" i="1"/>
  <c r="G4213" i="1"/>
  <c r="G4214" i="1"/>
  <c r="G4215" i="1"/>
  <c r="G4216" i="1"/>
  <c r="G4217" i="1"/>
  <c r="G4218" i="1"/>
  <c r="G4219" i="1"/>
  <c r="G4220" i="1"/>
  <c r="G4221" i="1"/>
  <c r="G4222" i="1"/>
  <c r="G4223" i="1"/>
  <c r="G4224" i="1"/>
  <c r="G4225" i="1"/>
  <c r="G4226" i="1"/>
  <c r="G4227" i="1"/>
  <c r="G4228" i="1"/>
  <c r="G4229" i="1"/>
  <c r="G4230" i="1"/>
  <c r="G4231" i="1"/>
  <c r="G4232" i="1"/>
  <c r="G4233" i="1"/>
  <c r="G4234" i="1"/>
  <c r="G4235" i="1"/>
  <c r="G4236" i="1"/>
  <c r="G4237" i="1"/>
  <c r="G4238" i="1"/>
  <c r="G4239" i="1"/>
  <c r="G4240" i="1"/>
  <c r="G4241" i="1"/>
  <c r="G4242" i="1"/>
  <c r="G4243" i="1"/>
  <c r="G4244" i="1"/>
  <c r="G4245" i="1"/>
  <c r="G4246" i="1"/>
  <c r="G4247" i="1"/>
  <c r="G4248" i="1"/>
  <c r="G4249" i="1"/>
  <c r="G4250" i="1"/>
  <c r="G4251" i="1"/>
  <c r="G4252" i="1"/>
  <c r="G4253" i="1"/>
  <c r="G4254" i="1"/>
  <c r="G4255" i="1"/>
  <c r="G4256" i="1"/>
  <c r="G4257" i="1"/>
  <c r="G4258" i="1"/>
  <c r="G4259" i="1"/>
  <c r="G4260" i="1"/>
  <c r="G4261" i="1"/>
  <c r="G4262" i="1"/>
  <c r="G4263" i="1"/>
  <c r="G4264" i="1"/>
  <c r="G4265" i="1"/>
  <c r="G4266" i="1"/>
  <c r="G4267" i="1"/>
  <c r="G4268" i="1"/>
  <c r="G4269" i="1"/>
  <c r="G4270" i="1"/>
  <c r="G4271" i="1"/>
  <c r="G4272" i="1"/>
  <c r="G4273" i="1"/>
  <c r="G4274" i="1"/>
  <c r="G4275" i="1"/>
  <c r="G4276" i="1"/>
  <c r="G4277" i="1"/>
  <c r="G4278" i="1"/>
  <c r="G4279" i="1"/>
  <c r="G4280" i="1"/>
  <c r="G4281" i="1"/>
  <c r="G4282" i="1"/>
  <c r="G4283" i="1"/>
  <c r="G4284" i="1"/>
  <c r="G4285" i="1"/>
  <c r="G4286" i="1"/>
  <c r="G4287" i="1"/>
  <c r="G4288" i="1"/>
  <c r="G4289" i="1"/>
  <c r="G4290" i="1"/>
  <c r="G4291" i="1"/>
  <c r="G4292" i="1"/>
  <c r="G4293" i="1"/>
  <c r="G4294" i="1"/>
  <c r="G4295" i="1"/>
  <c r="G4296" i="1"/>
  <c r="G4297" i="1"/>
  <c r="G4298" i="1"/>
  <c r="G4299" i="1"/>
  <c r="G4300" i="1"/>
  <c r="G4301" i="1"/>
  <c r="G4302" i="1"/>
  <c r="G4303" i="1"/>
  <c r="G4304" i="1"/>
  <c r="G4305" i="1"/>
  <c r="G4306" i="1"/>
  <c r="G4307" i="1"/>
  <c r="G4308" i="1"/>
  <c r="G4309" i="1"/>
  <c r="G4310" i="1"/>
  <c r="G4311" i="1"/>
  <c r="G4312" i="1"/>
  <c r="G4313" i="1"/>
  <c r="G4314" i="1"/>
  <c r="G4315" i="1"/>
  <c r="G4316" i="1"/>
  <c r="G4317" i="1"/>
  <c r="G4318" i="1"/>
  <c r="G4319" i="1"/>
  <c r="G4320" i="1"/>
  <c r="G4321" i="1"/>
  <c r="G4322" i="1"/>
  <c r="G4323" i="1"/>
  <c r="G4324" i="1"/>
  <c r="G4325" i="1"/>
  <c r="G4326" i="1"/>
  <c r="G4327" i="1"/>
  <c r="G4328" i="1"/>
  <c r="G4329" i="1"/>
  <c r="G4330" i="1"/>
  <c r="G4331" i="1"/>
  <c r="G4332" i="1"/>
  <c r="G4333" i="1"/>
  <c r="G4334" i="1"/>
  <c r="G4335" i="1"/>
  <c r="G4336" i="1"/>
  <c r="G4337" i="1"/>
  <c r="G4338" i="1"/>
  <c r="G4339" i="1"/>
  <c r="G4340" i="1"/>
  <c r="G4341" i="1"/>
  <c r="G4342" i="1"/>
  <c r="G4343" i="1"/>
  <c r="G4344" i="1"/>
  <c r="G4345" i="1"/>
  <c r="G4346" i="1"/>
  <c r="G4347" i="1"/>
  <c r="G4348" i="1"/>
  <c r="G4349" i="1"/>
  <c r="G4350" i="1"/>
  <c r="G4351" i="1"/>
  <c r="G4352" i="1"/>
  <c r="G4353" i="1"/>
  <c r="G4354" i="1"/>
  <c r="G4355" i="1"/>
  <c r="G4356" i="1"/>
  <c r="G4357" i="1"/>
  <c r="G4358" i="1"/>
  <c r="G4359" i="1"/>
  <c r="G4360" i="1"/>
  <c r="G4361" i="1"/>
  <c r="G4362" i="1"/>
  <c r="G4363" i="1"/>
  <c r="G4364" i="1"/>
  <c r="G4365" i="1"/>
  <c r="G4366" i="1"/>
  <c r="G4367" i="1"/>
  <c r="G4368" i="1"/>
  <c r="G4369" i="1"/>
  <c r="G4370" i="1"/>
  <c r="G4371" i="1"/>
  <c r="G4372" i="1"/>
  <c r="G4373" i="1"/>
  <c r="G4374" i="1"/>
  <c r="G4375" i="1"/>
  <c r="G4376" i="1"/>
  <c r="G4377" i="1"/>
  <c r="G4378" i="1"/>
  <c r="G4379" i="1"/>
  <c r="G4380" i="1"/>
  <c r="G4381" i="1"/>
  <c r="G4382" i="1"/>
  <c r="G4383" i="1"/>
  <c r="G4384" i="1"/>
  <c r="G4385" i="1"/>
  <c r="G4386" i="1"/>
  <c r="G4387" i="1"/>
  <c r="G4388" i="1"/>
  <c r="G4389" i="1"/>
  <c r="G4390" i="1"/>
  <c r="G4391" i="1"/>
  <c r="G4392" i="1"/>
  <c r="G4393" i="1"/>
  <c r="G4394" i="1"/>
  <c r="G4395" i="1"/>
  <c r="G4396" i="1"/>
  <c r="G4397" i="1"/>
  <c r="G4398" i="1"/>
  <c r="G4399" i="1"/>
  <c r="G4400" i="1"/>
  <c r="G4401" i="1"/>
  <c r="G4402" i="1"/>
  <c r="G4403" i="1"/>
  <c r="G4404" i="1"/>
  <c r="G4405" i="1"/>
  <c r="G4406" i="1"/>
  <c r="G4407" i="1"/>
  <c r="G4408" i="1"/>
  <c r="G4409" i="1"/>
  <c r="G4410" i="1"/>
  <c r="G4411" i="1"/>
  <c r="G4412" i="1"/>
  <c r="G4413" i="1"/>
  <c r="G4414" i="1"/>
  <c r="G4415" i="1"/>
  <c r="G4416" i="1"/>
  <c r="G4417" i="1"/>
  <c r="G4418" i="1"/>
  <c r="G4419" i="1"/>
  <c r="G4420" i="1"/>
  <c r="G4421" i="1"/>
  <c r="G4422" i="1"/>
  <c r="G4423" i="1"/>
  <c r="G4424" i="1"/>
  <c r="G4425" i="1"/>
  <c r="G4426" i="1"/>
  <c r="G4427" i="1"/>
  <c r="G4428" i="1"/>
  <c r="G4429" i="1"/>
  <c r="G4430" i="1"/>
  <c r="G4431" i="1"/>
  <c r="G4432" i="1"/>
  <c r="G4433" i="1"/>
  <c r="G4434" i="1"/>
  <c r="G4435" i="1"/>
  <c r="G4436" i="1"/>
  <c r="G4437" i="1"/>
  <c r="G4438" i="1"/>
  <c r="G4439" i="1"/>
  <c r="G4440" i="1"/>
  <c r="G4441" i="1"/>
  <c r="G4442" i="1"/>
  <c r="G4443" i="1"/>
  <c r="G4444" i="1"/>
  <c r="G4445" i="1"/>
  <c r="G4446" i="1"/>
  <c r="G4447" i="1"/>
  <c r="G4448" i="1"/>
  <c r="G4449" i="1"/>
  <c r="G4450" i="1"/>
  <c r="G4451" i="1"/>
  <c r="G4452" i="1"/>
  <c r="G4453" i="1"/>
  <c r="G4454" i="1"/>
  <c r="G4455" i="1"/>
  <c r="G4456" i="1"/>
  <c r="G4457" i="1"/>
  <c r="G4458" i="1"/>
  <c r="G4459" i="1"/>
  <c r="G4460" i="1"/>
  <c r="G4461" i="1"/>
  <c r="G4462" i="1"/>
  <c r="G4463" i="1"/>
  <c r="G4464" i="1"/>
  <c r="G4465" i="1"/>
  <c r="G4466" i="1"/>
  <c r="G4467" i="1"/>
  <c r="G4468" i="1"/>
  <c r="G4469" i="1"/>
  <c r="G4470" i="1"/>
  <c r="G4471" i="1"/>
  <c r="G4472" i="1"/>
  <c r="G4473" i="1"/>
  <c r="G4474" i="1"/>
  <c r="G4475" i="1"/>
  <c r="G4476" i="1"/>
  <c r="G4477" i="1"/>
  <c r="G4478" i="1"/>
  <c r="G4479" i="1"/>
  <c r="G4480" i="1"/>
  <c r="G4481" i="1"/>
  <c r="G4482" i="1"/>
  <c r="G4483" i="1"/>
  <c r="G4484" i="1"/>
  <c r="G4485" i="1"/>
  <c r="G4486" i="1"/>
  <c r="G4487" i="1"/>
  <c r="G4488" i="1"/>
  <c r="G4489" i="1"/>
  <c r="G4490" i="1"/>
  <c r="G4491" i="1"/>
  <c r="G4492" i="1"/>
  <c r="G4493" i="1"/>
  <c r="G4494" i="1"/>
  <c r="G4495" i="1"/>
  <c r="G4496" i="1"/>
  <c r="G4497" i="1"/>
  <c r="G4498" i="1"/>
  <c r="G4499" i="1"/>
  <c r="G4500" i="1"/>
  <c r="G4501" i="1"/>
  <c r="G4502" i="1"/>
  <c r="G4503" i="1"/>
  <c r="G4504" i="1"/>
  <c r="G4505" i="1"/>
  <c r="G4506" i="1"/>
  <c r="G4507" i="1"/>
  <c r="G4508" i="1"/>
  <c r="G4509" i="1"/>
  <c r="G4510" i="1"/>
  <c r="G4511" i="1"/>
  <c r="G4512" i="1"/>
  <c r="G4513" i="1"/>
  <c r="G4514" i="1"/>
  <c r="G4515" i="1"/>
  <c r="G4516" i="1"/>
  <c r="G4517" i="1"/>
  <c r="G4518" i="1"/>
  <c r="G4519" i="1"/>
  <c r="G4520" i="1"/>
  <c r="G4521" i="1"/>
  <c r="G4522" i="1"/>
  <c r="G4523" i="1"/>
  <c r="G4524" i="1"/>
  <c r="G4525" i="1"/>
  <c r="G4526" i="1"/>
  <c r="G4527" i="1"/>
  <c r="G4528" i="1"/>
  <c r="G4529" i="1"/>
  <c r="G4530" i="1"/>
  <c r="G4531" i="1"/>
  <c r="G4532" i="1"/>
  <c r="G4533" i="1"/>
  <c r="G4534" i="1"/>
  <c r="G4535" i="1"/>
  <c r="G4536" i="1"/>
  <c r="G4537" i="1"/>
  <c r="G4538" i="1"/>
  <c r="G4539" i="1"/>
  <c r="G4540" i="1"/>
  <c r="G4541" i="1"/>
  <c r="G4542" i="1"/>
  <c r="G4543" i="1"/>
  <c r="G4544" i="1"/>
  <c r="G4545" i="1"/>
  <c r="G4546" i="1"/>
  <c r="G4547" i="1"/>
  <c r="G4548" i="1"/>
  <c r="G4549" i="1"/>
  <c r="G4550" i="1"/>
  <c r="G4551" i="1"/>
  <c r="G4552" i="1"/>
  <c r="G4553" i="1"/>
  <c r="G4554" i="1"/>
  <c r="G4555" i="1"/>
  <c r="G4556" i="1"/>
  <c r="G4557" i="1"/>
  <c r="G4558" i="1"/>
  <c r="G4559" i="1"/>
  <c r="G4560" i="1"/>
  <c r="G4561" i="1"/>
  <c r="G4562" i="1"/>
  <c r="G4563" i="1"/>
  <c r="G4564" i="1"/>
  <c r="G4565" i="1"/>
  <c r="G4566" i="1"/>
  <c r="G4567" i="1"/>
  <c r="G4568" i="1"/>
  <c r="G4569" i="1"/>
  <c r="G4570" i="1"/>
  <c r="G4571" i="1"/>
  <c r="G4572" i="1"/>
  <c r="G4573" i="1"/>
  <c r="G4574" i="1"/>
  <c r="G4575" i="1"/>
  <c r="G4576" i="1"/>
  <c r="G4577" i="1"/>
  <c r="G4578" i="1"/>
  <c r="G4579" i="1"/>
  <c r="G4580" i="1"/>
  <c r="G4581" i="1"/>
  <c r="G4582" i="1"/>
  <c r="G4583" i="1"/>
  <c r="G4584" i="1"/>
  <c r="G4585" i="1"/>
  <c r="G4586" i="1"/>
  <c r="G4587" i="1"/>
  <c r="G4588" i="1"/>
  <c r="G4589" i="1"/>
  <c r="G4590" i="1"/>
  <c r="G4591" i="1"/>
  <c r="G4592" i="1"/>
  <c r="G4593" i="1"/>
  <c r="G4594" i="1"/>
  <c r="G4595" i="1"/>
  <c r="G4596" i="1"/>
  <c r="G4597" i="1"/>
  <c r="G4598" i="1"/>
  <c r="G4599" i="1"/>
  <c r="G4600" i="1"/>
  <c r="G4601" i="1"/>
  <c r="G4602" i="1"/>
  <c r="G4603" i="1"/>
  <c r="G4604" i="1"/>
  <c r="G4605" i="1"/>
  <c r="G4606" i="1"/>
  <c r="G4607" i="1"/>
  <c r="G4608" i="1"/>
  <c r="G4609" i="1"/>
  <c r="G4610" i="1"/>
  <c r="G4611" i="1"/>
  <c r="G4612" i="1"/>
  <c r="G4613" i="1"/>
  <c r="G4614" i="1"/>
  <c r="G4615" i="1"/>
  <c r="G4616" i="1"/>
  <c r="G4617" i="1"/>
  <c r="G4618" i="1"/>
  <c r="G4619" i="1"/>
  <c r="G4620" i="1"/>
  <c r="G4621" i="1"/>
  <c r="G4622" i="1"/>
  <c r="G4623" i="1"/>
  <c r="G4624" i="1"/>
  <c r="G4625" i="1"/>
  <c r="G4626" i="1"/>
  <c r="G4627" i="1"/>
  <c r="G4628" i="1"/>
  <c r="G4629" i="1"/>
  <c r="G4630" i="1"/>
  <c r="G4631" i="1"/>
  <c r="G4632" i="1"/>
  <c r="G4633" i="1"/>
  <c r="G4634" i="1"/>
  <c r="G4635" i="1"/>
  <c r="G4636" i="1"/>
  <c r="G4637" i="1"/>
  <c r="G4638" i="1"/>
  <c r="G4639" i="1"/>
  <c r="G4640" i="1"/>
  <c r="G4641" i="1"/>
  <c r="G4642" i="1"/>
  <c r="G4643" i="1"/>
  <c r="G4644" i="1"/>
  <c r="G4645" i="1"/>
  <c r="G4646" i="1"/>
  <c r="G4647" i="1"/>
  <c r="G4648" i="1"/>
  <c r="G4649" i="1"/>
  <c r="G4650" i="1"/>
  <c r="G4651" i="1"/>
  <c r="G4652" i="1"/>
  <c r="G4653" i="1"/>
  <c r="G4654" i="1"/>
  <c r="G4655" i="1"/>
  <c r="G4656" i="1"/>
  <c r="G4657" i="1"/>
  <c r="G4658" i="1"/>
  <c r="G4659" i="1"/>
  <c r="G4660" i="1"/>
  <c r="G4661" i="1"/>
  <c r="G4662" i="1"/>
  <c r="G4663" i="1"/>
  <c r="G4664" i="1"/>
  <c r="G4665" i="1"/>
  <c r="G4666" i="1"/>
  <c r="G4667" i="1"/>
  <c r="G4668" i="1"/>
  <c r="G4669" i="1"/>
  <c r="G4670" i="1"/>
  <c r="G4671" i="1"/>
  <c r="G4672" i="1"/>
  <c r="G4673" i="1"/>
  <c r="G4674" i="1"/>
  <c r="G4675" i="1"/>
  <c r="G4676" i="1"/>
  <c r="G4677" i="1"/>
  <c r="G4678" i="1"/>
  <c r="G4679" i="1"/>
  <c r="G4680" i="1"/>
  <c r="G4681" i="1"/>
  <c r="G4682" i="1"/>
  <c r="G4683" i="1"/>
  <c r="G4684" i="1"/>
  <c r="G4685" i="1"/>
  <c r="G4686" i="1"/>
  <c r="G4687" i="1"/>
  <c r="G4688" i="1"/>
  <c r="G4689" i="1"/>
  <c r="G4690" i="1"/>
  <c r="G4691" i="1"/>
  <c r="G4692" i="1"/>
  <c r="G4693" i="1"/>
  <c r="G4694" i="1"/>
  <c r="G4695" i="1"/>
  <c r="G4696" i="1"/>
  <c r="G4697" i="1"/>
  <c r="G4698" i="1"/>
  <c r="G4699" i="1"/>
  <c r="G4700" i="1"/>
  <c r="G4701" i="1"/>
  <c r="G4702" i="1"/>
  <c r="G4703" i="1"/>
  <c r="G4704" i="1"/>
  <c r="G4705" i="1"/>
  <c r="G4706" i="1"/>
  <c r="G4707" i="1"/>
  <c r="G4708" i="1"/>
  <c r="G4709" i="1"/>
  <c r="G4710" i="1"/>
  <c r="G4711" i="1"/>
  <c r="G4712" i="1"/>
  <c r="G4713" i="1"/>
  <c r="G4714" i="1"/>
  <c r="G4715" i="1"/>
  <c r="G4716" i="1"/>
  <c r="G4717" i="1"/>
  <c r="G4718" i="1"/>
  <c r="G4719" i="1"/>
  <c r="G4720" i="1"/>
  <c r="G4721" i="1"/>
  <c r="G4722" i="1"/>
  <c r="G4723" i="1"/>
  <c r="G4724" i="1"/>
  <c r="G4725" i="1"/>
  <c r="G4726" i="1"/>
  <c r="G4727" i="1"/>
  <c r="G4728" i="1"/>
  <c r="G4729" i="1"/>
  <c r="G4730" i="1"/>
  <c r="G4731" i="1"/>
  <c r="G4732" i="1"/>
  <c r="G4733" i="1"/>
  <c r="G4734" i="1"/>
  <c r="G4735" i="1"/>
  <c r="G4736" i="1"/>
  <c r="G4737" i="1"/>
  <c r="G4738" i="1"/>
  <c r="G4739" i="1"/>
  <c r="G4740" i="1"/>
  <c r="G4741" i="1"/>
  <c r="G4742" i="1"/>
  <c r="G4743" i="1"/>
  <c r="G4744" i="1"/>
  <c r="G4745" i="1"/>
  <c r="G4746" i="1"/>
  <c r="G4747" i="1"/>
  <c r="G4748" i="1"/>
  <c r="G4749" i="1"/>
  <c r="G4750" i="1"/>
  <c r="G4751" i="1"/>
  <c r="G4752" i="1"/>
  <c r="G4753" i="1"/>
  <c r="G4754" i="1"/>
  <c r="G4755" i="1"/>
  <c r="G4756" i="1"/>
  <c r="G4757" i="1"/>
  <c r="G4758" i="1"/>
  <c r="G4759" i="1"/>
  <c r="G4760" i="1"/>
  <c r="G4761" i="1"/>
  <c r="G4762" i="1"/>
  <c r="G4763" i="1"/>
  <c r="G4764" i="1"/>
  <c r="G4765" i="1"/>
  <c r="G4766" i="1"/>
  <c r="G4767" i="1"/>
  <c r="G4768" i="1"/>
  <c r="G4769" i="1"/>
  <c r="G4770" i="1"/>
  <c r="G4771" i="1"/>
  <c r="G4772" i="1"/>
  <c r="G4773" i="1"/>
  <c r="G4774" i="1"/>
  <c r="G4775" i="1"/>
  <c r="G4776" i="1"/>
  <c r="G4777" i="1"/>
  <c r="G4778" i="1"/>
  <c r="G4779" i="1"/>
  <c r="G4780" i="1"/>
  <c r="G4781" i="1"/>
  <c r="G4782" i="1"/>
  <c r="G4783" i="1"/>
  <c r="G4784" i="1"/>
  <c r="G4785" i="1"/>
  <c r="G4786" i="1"/>
  <c r="G4787" i="1"/>
  <c r="G4788" i="1"/>
  <c r="G4789" i="1"/>
  <c r="G4790" i="1"/>
  <c r="G4791" i="1"/>
  <c r="G4792" i="1"/>
  <c r="G4793" i="1"/>
  <c r="G4794" i="1"/>
  <c r="G4795" i="1"/>
  <c r="G4796" i="1"/>
  <c r="G4797" i="1"/>
  <c r="G4798" i="1"/>
  <c r="G4799" i="1"/>
  <c r="G4800" i="1"/>
  <c r="G4801" i="1"/>
  <c r="G4802" i="1"/>
  <c r="G4803" i="1"/>
  <c r="G4804" i="1"/>
  <c r="G4805" i="1"/>
  <c r="G4806" i="1"/>
  <c r="G4807" i="1"/>
  <c r="G4808" i="1"/>
  <c r="G4809" i="1"/>
  <c r="G4810" i="1"/>
  <c r="G4811" i="1"/>
  <c r="G4812" i="1"/>
  <c r="G4813" i="1"/>
  <c r="G4814" i="1"/>
  <c r="G4815" i="1"/>
  <c r="G4816" i="1"/>
  <c r="G4817" i="1"/>
  <c r="G4818" i="1"/>
  <c r="G4819" i="1"/>
  <c r="G4820" i="1"/>
  <c r="G4821" i="1"/>
  <c r="G4822" i="1"/>
  <c r="G4823" i="1"/>
  <c r="G4824" i="1"/>
  <c r="G4825" i="1"/>
  <c r="G4826" i="1"/>
  <c r="G4827" i="1"/>
  <c r="G4828" i="1"/>
  <c r="G4829" i="1"/>
  <c r="G4830" i="1"/>
  <c r="G4831" i="1"/>
  <c r="G4832" i="1"/>
  <c r="G4833" i="1"/>
  <c r="G4834" i="1"/>
  <c r="G4835" i="1"/>
  <c r="G4836" i="1"/>
  <c r="G4837" i="1"/>
  <c r="G4838" i="1"/>
  <c r="G4839" i="1"/>
  <c r="G4840" i="1"/>
  <c r="G4841" i="1"/>
  <c r="G4842" i="1"/>
  <c r="G4843" i="1"/>
  <c r="G4844" i="1"/>
  <c r="G4845" i="1"/>
  <c r="G4846" i="1"/>
  <c r="G4847" i="1"/>
  <c r="G4848" i="1"/>
  <c r="G4849" i="1"/>
  <c r="G4850" i="1"/>
  <c r="G4851" i="1"/>
  <c r="G4852" i="1"/>
  <c r="G4853" i="1"/>
  <c r="G4854" i="1"/>
  <c r="G4855" i="1"/>
  <c r="G4856" i="1"/>
  <c r="G4857" i="1"/>
  <c r="G4858" i="1"/>
  <c r="G4859" i="1"/>
  <c r="G4860" i="1"/>
  <c r="G4861" i="1"/>
  <c r="G4862" i="1"/>
  <c r="G4863" i="1"/>
  <c r="G4864" i="1"/>
  <c r="G4865" i="1"/>
  <c r="G4866" i="1"/>
  <c r="G4867" i="1"/>
  <c r="G4868" i="1"/>
  <c r="G4869" i="1"/>
  <c r="G4870" i="1"/>
  <c r="G4871" i="1"/>
  <c r="G4872" i="1"/>
  <c r="G4873" i="1"/>
  <c r="G4874" i="1"/>
  <c r="G4875" i="1"/>
  <c r="G4876" i="1"/>
  <c r="G4877" i="1"/>
  <c r="G4878" i="1"/>
  <c r="G4879" i="1"/>
  <c r="G4880" i="1"/>
  <c r="G4881" i="1"/>
  <c r="G4882" i="1"/>
  <c r="G4883" i="1"/>
  <c r="G4884" i="1"/>
  <c r="G4885" i="1"/>
  <c r="G4886" i="1"/>
  <c r="G4887" i="1"/>
  <c r="G4888" i="1"/>
  <c r="G4889" i="1"/>
  <c r="G4890" i="1"/>
  <c r="G4891" i="1"/>
  <c r="G4892" i="1"/>
  <c r="G4893" i="1"/>
  <c r="G4894" i="1"/>
  <c r="G4895" i="1"/>
  <c r="G4896" i="1"/>
  <c r="G4897" i="1"/>
  <c r="G4898" i="1"/>
  <c r="G4899" i="1"/>
  <c r="G4900" i="1"/>
  <c r="G4901" i="1"/>
  <c r="G4902" i="1"/>
  <c r="G4903" i="1"/>
  <c r="G4904" i="1"/>
  <c r="G4905" i="1"/>
  <c r="G4906" i="1"/>
  <c r="G4907" i="1"/>
  <c r="G4908" i="1"/>
  <c r="G4909" i="1"/>
  <c r="G4910" i="1"/>
  <c r="G4911" i="1"/>
  <c r="G4912" i="1"/>
  <c r="G4913" i="1"/>
  <c r="G4914" i="1"/>
  <c r="G4915" i="1"/>
  <c r="G4916" i="1"/>
  <c r="G4917" i="1"/>
  <c r="G4918" i="1"/>
  <c r="G4919" i="1"/>
  <c r="G4920" i="1"/>
  <c r="G4921" i="1"/>
  <c r="G4922" i="1"/>
  <c r="G4923" i="1"/>
  <c r="G4924" i="1"/>
  <c r="G4925" i="1"/>
  <c r="G4926" i="1"/>
  <c r="G4927" i="1"/>
  <c r="G4928" i="1"/>
  <c r="G4929" i="1"/>
  <c r="G4930" i="1"/>
  <c r="G4931" i="1"/>
  <c r="G4932" i="1"/>
  <c r="G4933" i="1"/>
  <c r="G4934" i="1"/>
  <c r="G4935" i="1"/>
  <c r="G4936" i="1"/>
  <c r="G4937" i="1"/>
  <c r="G4938" i="1"/>
  <c r="G4939" i="1"/>
  <c r="G4940" i="1"/>
  <c r="G4941" i="1"/>
  <c r="G4942" i="1"/>
  <c r="G4943" i="1"/>
  <c r="G4944" i="1"/>
  <c r="G4945" i="1"/>
  <c r="G4946" i="1"/>
  <c r="G4947" i="1"/>
  <c r="G4948" i="1"/>
  <c r="G4949" i="1"/>
  <c r="G4950" i="1"/>
  <c r="G4951" i="1"/>
  <c r="G4952" i="1"/>
  <c r="G4953" i="1"/>
  <c r="G4954" i="1"/>
  <c r="G4955" i="1"/>
  <c r="G4956" i="1"/>
  <c r="G4957" i="1"/>
  <c r="G4958" i="1"/>
  <c r="G4959" i="1"/>
  <c r="G4960" i="1"/>
  <c r="G4961" i="1"/>
  <c r="G4962" i="1"/>
  <c r="G4963" i="1"/>
  <c r="G4964" i="1"/>
  <c r="G4965" i="1"/>
  <c r="G4966" i="1"/>
  <c r="G4967" i="1"/>
  <c r="G4968" i="1"/>
  <c r="G4969" i="1"/>
  <c r="G4970" i="1"/>
  <c r="G4971" i="1"/>
  <c r="G4972" i="1"/>
  <c r="G4973" i="1"/>
  <c r="G4974" i="1"/>
  <c r="G4975" i="1"/>
  <c r="G4976" i="1"/>
  <c r="G4977" i="1"/>
  <c r="G4978" i="1"/>
  <c r="G4979" i="1"/>
  <c r="G4980" i="1"/>
  <c r="G4981" i="1"/>
  <c r="G4982" i="1"/>
  <c r="G4983" i="1"/>
  <c r="G4984" i="1"/>
  <c r="G4985" i="1"/>
  <c r="G4986" i="1"/>
  <c r="G4987" i="1"/>
  <c r="G4988" i="1"/>
  <c r="G4989" i="1"/>
  <c r="G4990" i="1"/>
  <c r="G4991" i="1"/>
  <c r="G4992" i="1"/>
  <c r="G4993" i="1"/>
  <c r="G4994" i="1"/>
  <c r="G4995" i="1"/>
  <c r="G4996" i="1"/>
  <c r="G4997" i="1"/>
  <c r="G4998" i="1"/>
  <c r="G4999" i="1"/>
  <c r="G5000" i="1"/>
  <c r="G5001" i="1"/>
  <c r="G5002" i="1"/>
  <c r="G5003" i="1"/>
  <c r="G5004" i="1"/>
  <c r="G5005" i="1"/>
  <c r="G5006" i="1"/>
  <c r="G5007" i="1"/>
  <c r="G5008" i="1"/>
  <c r="G5009" i="1"/>
  <c r="G5010" i="1"/>
  <c r="G5011" i="1"/>
  <c r="G5012" i="1"/>
  <c r="G5013" i="1"/>
  <c r="G5014" i="1"/>
  <c r="G5015" i="1"/>
  <c r="G5016" i="1"/>
  <c r="G5017" i="1"/>
  <c r="G5018" i="1"/>
  <c r="G5019" i="1"/>
  <c r="G5020" i="1"/>
  <c r="G5021" i="1"/>
  <c r="G5022" i="1"/>
  <c r="G5023" i="1"/>
  <c r="G5024" i="1"/>
  <c r="G5025" i="1"/>
  <c r="G5026" i="1"/>
  <c r="G5027" i="1"/>
  <c r="G5028" i="1"/>
  <c r="G5029" i="1"/>
  <c r="G5030" i="1"/>
  <c r="G5031" i="1"/>
  <c r="G5032" i="1"/>
  <c r="G5033" i="1"/>
  <c r="G5034" i="1"/>
  <c r="G5035" i="1"/>
  <c r="G5036" i="1"/>
  <c r="G5037" i="1"/>
  <c r="G5038" i="1"/>
  <c r="G5039" i="1"/>
  <c r="G5040" i="1"/>
  <c r="G5041" i="1"/>
  <c r="G5042" i="1"/>
  <c r="G5043" i="1"/>
  <c r="G5044" i="1"/>
  <c r="G5045" i="1"/>
  <c r="G5046" i="1"/>
  <c r="G5047" i="1"/>
  <c r="G5048" i="1"/>
  <c r="G5049" i="1"/>
  <c r="G5050" i="1"/>
  <c r="G5051" i="1"/>
  <c r="G5052" i="1"/>
  <c r="G5053" i="1"/>
  <c r="G5054" i="1"/>
  <c r="G5055" i="1"/>
  <c r="G5056" i="1"/>
  <c r="G5057" i="1"/>
  <c r="G5058" i="1"/>
  <c r="G5059" i="1"/>
  <c r="G5060" i="1"/>
  <c r="G5061" i="1"/>
  <c r="G5062" i="1"/>
  <c r="G5063" i="1"/>
  <c r="G5064" i="1"/>
  <c r="G5065" i="1"/>
  <c r="G5066" i="1"/>
  <c r="G5067" i="1"/>
  <c r="G5068" i="1"/>
  <c r="G5069" i="1"/>
  <c r="G5070" i="1"/>
  <c r="G5071" i="1"/>
  <c r="G5072" i="1"/>
  <c r="G5073" i="1"/>
  <c r="G5074" i="1"/>
  <c r="G5075" i="1"/>
  <c r="G5076" i="1"/>
  <c r="G5077" i="1"/>
  <c r="G5078" i="1"/>
  <c r="G5079" i="1"/>
  <c r="G5080" i="1"/>
  <c r="G5081" i="1"/>
  <c r="G5082" i="1"/>
  <c r="G5083" i="1"/>
  <c r="G5084" i="1"/>
  <c r="G5085" i="1"/>
  <c r="G5086" i="1"/>
  <c r="G5087" i="1"/>
  <c r="G5088" i="1"/>
  <c r="G5089" i="1"/>
  <c r="G5090" i="1"/>
  <c r="G5091" i="1"/>
  <c r="G5092" i="1"/>
  <c r="G5093" i="1"/>
  <c r="G5094" i="1"/>
  <c r="G5095" i="1"/>
  <c r="G5096" i="1"/>
  <c r="G5097" i="1"/>
  <c r="G5098" i="1"/>
  <c r="G5099" i="1"/>
  <c r="G5100" i="1"/>
  <c r="G5101" i="1"/>
  <c r="G5102" i="1"/>
  <c r="G5103" i="1"/>
  <c r="G5104" i="1"/>
  <c r="G5105" i="1"/>
  <c r="G5106" i="1"/>
  <c r="G5107" i="1"/>
  <c r="G5108" i="1"/>
  <c r="G5109" i="1"/>
  <c r="G5110" i="1"/>
  <c r="G5111" i="1"/>
  <c r="G5112" i="1"/>
  <c r="G5113" i="1"/>
  <c r="G5114" i="1"/>
  <c r="G5115" i="1"/>
  <c r="G5116" i="1"/>
  <c r="G5117" i="1"/>
  <c r="G5118" i="1"/>
  <c r="G5119" i="1"/>
  <c r="G5120" i="1"/>
  <c r="G5121" i="1"/>
  <c r="G5122" i="1"/>
  <c r="G5123" i="1"/>
  <c r="G5124" i="1"/>
  <c r="G5125" i="1"/>
  <c r="G5126" i="1"/>
  <c r="G5127" i="1"/>
  <c r="G5128" i="1"/>
  <c r="G5129" i="1"/>
  <c r="G5130" i="1"/>
  <c r="G5131" i="1"/>
  <c r="G5132" i="1"/>
  <c r="G5133" i="1"/>
  <c r="G5134" i="1"/>
  <c r="G5135" i="1"/>
  <c r="G5136" i="1"/>
  <c r="G5137" i="1"/>
  <c r="G5138" i="1"/>
  <c r="G5139" i="1"/>
  <c r="G5140" i="1"/>
  <c r="G5141" i="1"/>
  <c r="G5142" i="1"/>
  <c r="G5143" i="1"/>
  <c r="G5144" i="1"/>
  <c r="G5145" i="1"/>
  <c r="G5146" i="1"/>
  <c r="G5147" i="1"/>
  <c r="G5148" i="1"/>
  <c r="G5149" i="1"/>
  <c r="G5150" i="1"/>
  <c r="G5151" i="1"/>
  <c r="G5152" i="1"/>
  <c r="G5153" i="1"/>
  <c r="G5154" i="1"/>
  <c r="G5155" i="1"/>
  <c r="G5156" i="1"/>
  <c r="G5157" i="1"/>
  <c r="G5158" i="1"/>
  <c r="G5159" i="1"/>
  <c r="G5160" i="1"/>
  <c r="G5161" i="1"/>
  <c r="G5162" i="1"/>
  <c r="G5163" i="1"/>
  <c r="G5164" i="1"/>
  <c r="G5165" i="1"/>
  <c r="G5166" i="1"/>
  <c r="G5167" i="1"/>
  <c r="G5168" i="1"/>
  <c r="G5169" i="1"/>
  <c r="G5170" i="1"/>
  <c r="G5171" i="1"/>
  <c r="G5172" i="1"/>
  <c r="G5173" i="1"/>
  <c r="G5174" i="1"/>
  <c r="G5175" i="1"/>
  <c r="G5176" i="1"/>
  <c r="G5177" i="1"/>
  <c r="G5178" i="1"/>
  <c r="G5179" i="1"/>
  <c r="G5180" i="1"/>
  <c r="G5181" i="1"/>
  <c r="G5182" i="1"/>
  <c r="G5183" i="1"/>
  <c r="G5184" i="1"/>
  <c r="G5185" i="1"/>
  <c r="G5186" i="1"/>
  <c r="G5187" i="1"/>
  <c r="G5188" i="1"/>
  <c r="G5189" i="1"/>
  <c r="G5190" i="1"/>
  <c r="G5191" i="1"/>
  <c r="G5192" i="1"/>
  <c r="G5193" i="1"/>
  <c r="G5194" i="1"/>
  <c r="G5195" i="1"/>
  <c r="G5196" i="1"/>
  <c r="G5197" i="1"/>
  <c r="G5198" i="1"/>
  <c r="G5199" i="1"/>
  <c r="G5200" i="1"/>
  <c r="G5201" i="1"/>
  <c r="G5202" i="1"/>
  <c r="G5203" i="1"/>
  <c r="G5204" i="1"/>
  <c r="G5205" i="1"/>
  <c r="G5206" i="1"/>
  <c r="G5207" i="1"/>
  <c r="G5208" i="1"/>
  <c r="G5209" i="1"/>
  <c r="G5210" i="1"/>
  <c r="G5211" i="1"/>
  <c r="G5212" i="1"/>
  <c r="G5213" i="1"/>
  <c r="G5214" i="1"/>
  <c r="G5215" i="1"/>
  <c r="G5216" i="1"/>
  <c r="G5217" i="1"/>
  <c r="G5218" i="1"/>
  <c r="G5219" i="1"/>
  <c r="G5220" i="1"/>
  <c r="G5221" i="1"/>
  <c r="G5222" i="1"/>
  <c r="G5223" i="1"/>
  <c r="G5224" i="1"/>
  <c r="G5225" i="1"/>
  <c r="G5226" i="1"/>
  <c r="G5227" i="1"/>
  <c r="G5228" i="1"/>
  <c r="G5229" i="1"/>
  <c r="G5230" i="1"/>
  <c r="G5231" i="1"/>
  <c r="G5232" i="1"/>
  <c r="G5233" i="1"/>
  <c r="G5234" i="1"/>
  <c r="G5235" i="1"/>
  <c r="G5236" i="1"/>
  <c r="G5237" i="1"/>
  <c r="G5238" i="1"/>
  <c r="G5239" i="1"/>
  <c r="G5240" i="1"/>
  <c r="G5241" i="1"/>
  <c r="G5242" i="1"/>
  <c r="G5243" i="1"/>
  <c r="G5244" i="1"/>
  <c r="G5245" i="1"/>
  <c r="G5246" i="1"/>
  <c r="G5247" i="1"/>
  <c r="G5248" i="1"/>
  <c r="G5249" i="1"/>
  <c r="G5250" i="1"/>
  <c r="G5251" i="1"/>
  <c r="G5252" i="1"/>
  <c r="G5253" i="1"/>
  <c r="G5254" i="1"/>
  <c r="G5255" i="1"/>
  <c r="G5256" i="1"/>
  <c r="G5257" i="1"/>
  <c r="G5258" i="1"/>
  <c r="G5259" i="1"/>
  <c r="G5260" i="1"/>
  <c r="G5261" i="1"/>
  <c r="G5262" i="1"/>
  <c r="G5263" i="1"/>
  <c r="G5264" i="1"/>
  <c r="G5265" i="1"/>
  <c r="G5266" i="1"/>
  <c r="G5267" i="1"/>
  <c r="G5268" i="1"/>
  <c r="G5269" i="1"/>
  <c r="G5270" i="1"/>
  <c r="G5271" i="1"/>
  <c r="G5272" i="1"/>
  <c r="G5273" i="1"/>
  <c r="G5274" i="1"/>
  <c r="G5275" i="1"/>
  <c r="G5276" i="1"/>
  <c r="G5277" i="1"/>
  <c r="G5278" i="1"/>
  <c r="G5279" i="1"/>
  <c r="G5280" i="1"/>
  <c r="G5281" i="1"/>
  <c r="G5282" i="1"/>
  <c r="G5283" i="1"/>
  <c r="G5284" i="1"/>
  <c r="G5285" i="1"/>
  <c r="G5286" i="1"/>
  <c r="G5287" i="1"/>
  <c r="G5288" i="1"/>
  <c r="G5289" i="1"/>
  <c r="G5290" i="1"/>
  <c r="G5291" i="1"/>
  <c r="G5292" i="1"/>
  <c r="G5293" i="1"/>
  <c r="G5294" i="1"/>
  <c r="G5295" i="1"/>
  <c r="G5296" i="1"/>
  <c r="G5297" i="1"/>
  <c r="G5298" i="1"/>
  <c r="G5299" i="1"/>
  <c r="G5300" i="1"/>
  <c r="G5301" i="1"/>
  <c r="G5302" i="1"/>
  <c r="G5303" i="1"/>
  <c r="G5304" i="1"/>
  <c r="G5305" i="1"/>
  <c r="G5306" i="1"/>
  <c r="G5307" i="1"/>
  <c r="G5308" i="1"/>
  <c r="G5309" i="1"/>
  <c r="G5310" i="1"/>
  <c r="G5311" i="1"/>
  <c r="G5312" i="1"/>
  <c r="G5313" i="1"/>
  <c r="G5314" i="1"/>
  <c r="G5315" i="1"/>
  <c r="G5316" i="1"/>
  <c r="G5317" i="1"/>
  <c r="G5318" i="1"/>
  <c r="G5319" i="1"/>
  <c r="G5320" i="1"/>
  <c r="G5321" i="1"/>
  <c r="G5322" i="1"/>
  <c r="G5323" i="1"/>
  <c r="G5324" i="1"/>
  <c r="G5325" i="1"/>
  <c r="G5326" i="1"/>
  <c r="G5327" i="1"/>
  <c r="G5328" i="1"/>
  <c r="G5329" i="1"/>
  <c r="G5330" i="1"/>
  <c r="G5331" i="1"/>
  <c r="G5332" i="1"/>
  <c r="G5333" i="1"/>
  <c r="G5334" i="1"/>
  <c r="G5335" i="1"/>
  <c r="G5336" i="1"/>
  <c r="G5337" i="1"/>
  <c r="G5338" i="1"/>
  <c r="G5339" i="1"/>
  <c r="G5340" i="1"/>
  <c r="G5341" i="1"/>
  <c r="G5342" i="1"/>
  <c r="G5343" i="1"/>
  <c r="G5344" i="1"/>
  <c r="G5345" i="1"/>
  <c r="G5346" i="1"/>
  <c r="G5347" i="1"/>
  <c r="G5348" i="1"/>
  <c r="G5349" i="1"/>
  <c r="G5350" i="1"/>
  <c r="G5351" i="1"/>
  <c r="G5352" i="1"/>
  <c r="G5353" i="1"/>
  <c r="G5354" i="1"/>
  <c r="G5355" i="1"/>
  <c r="G5356" i="1"/>
  <c r="G5357" i="1"/>
  <c r="G5358" i="1"/>
  <c r="G5359" i="1"/>
  <c r="G5360" i="1"/>
  <c r="G5361" i="1"/>
  <c r="G5362" i="1"/>
  <c r="G5363" i="1"/>
  <c r="G5364" i="1"/>
  <c r="G5365" i="1"/>
  <c r="G5366" i="1"/>
  <c r="G5367" i="1"/>
  <c r="G5368" i="1"/>
  <c r="G5369" i="1"/>
  <c r="G5370" i="1"/>
  <c r="G5371" i="1"/>
  <c r="G5372" i="1"/>
  <c r="G5373" i="1"/>
  <c r="G5374" i="1"/>
  <c r="G5375" i="1"/>
  <c r="G5376" i="1"/>
  <c r="G5377" i="1"/>
  <c r="G5378" i="1"/>
  <c r="G5379" i="1"/>
  <c r="G5380" i="1"/>
  <c r="G5381" i="1"/>
  <c r="G5382" i="1"/>
  <c r="G5383" i="1"/>
  <c r="G5384" i="1"/>
  <c r="G5385" i="1"/>
  <c r="G5386" i="1"/>
  <c r="G5387" i="1"/>
  <c r="G5388" i="1"/>
  <c r="G5389" i="1"/>
  <c r="G5390" i="1"/>
  <c r="G5391" i="1"/>
  <c r="G5392" i="1"/>
  <c r="G5393" i="1"/>
  <c r="G5394" i="1"/>
  <c r="G5395" i="1"/>
  <c r="G5396" i="1"/>
  <c r="G5397" i="1"/>
  <c r="G5398" i="1"/>
  <c r="G5399" i="1"/>
  <c r="G5400" i="1"/>
  <c r="G5401" i="1"/>
  <c r="G5402" i="1"/>
  <c r="G5403" i="1"/>
  <c r="G5404" i="1"/>
  <c r="G5405" i="1"/>
  <c r="G5406" i="1"/>
  <c r="G5407" i="1"/>
  <c r="G5408" i="1"/>
  <c r="G5409" i="1"/>
  <c r="G5410" i="1"/>
  <c r="G5411" i="1"/>
  <c r="G5412" i="1"/>
  <c r="G5413" i="1"/>
  <c r="G5414" i="1"/>
  <c r="G5415" i="1"/>
  <c r="G5416" i="1"/>
  <c r="G5417" i="1"/>
  <c r="G5418" i="1"/>
  <c r="G5419" i="1"/>
  <c r="G5420" i="1"/>
  <c r="G5421" i="1"/>
  <c r="G5422" i="1"/>
  <c r="G5423" i="1"/>
  <c r="G5424" i="1"/>
  <c r="G5425" i="1"/>
  <c r="G5426" i="1"/>
  <c r="G5427" i="1"/>
  <c r="G5428" i="1"/>
  <c r="G5429" i="1"/>
  <c r="G5430" i="1"/>
  <c r="G5431" i="1"/>
  <c r="G5432" i="1"/>
  <c r="G5433" i="1"/>
  <c r="G5434" i="1"/>
  <c r="G5435" i="1"/>
  <c r="G5436" i="1"/>
  <c r="G5437" i="1"/>
  <c r="G5438" i="1"/>
  <c r="G5439" i="1"/>
  <c r="G5440" i="1"/>
  <c r="G5441" i="1"/>
  <c r="G5442" i="1"/>
  <c r="G5443" i="1"/>
  <c r="G5444" i="1"/>
  <c r="G5445" i="1"/>
  <c r="G5446" i="1"/>
  <c r="G5447" i="1"/>
  <c r="G5448" i="1"/>
  <c r="G5449" i="1"/>
  <c r="G5450" i="1"/>
  <c r="G5451" i="1"/>
  <c r="G5452" i="1"/>
  <c r="G5453" i="1"/>
  <c r="G5454" i="1"/>
  <c r="G5455" i="1"/>
  <c r="G5456" i="1"/>
  <c r="G5457" i="1"/>
  <c r="G5458" i="1"/>
  <c r="G5459" i="1"/>
  <c r="G5460" i="1"/>
  <c r="G5461" i="1"/>
  <c r="G5462" i="1"/>
  <c r="G5463" i="1"/>
  <c r="G5464" i="1"/>
  <c r="G5465" i="1"/>
  <c r="G5466" i="1"/>
  <c r="G5467" i="1"/>
  <c r="G5468" i="1"/>
  <c r="G5469" i="1"/>
  <c r="G5470" i="1"/>
  <c r="G5471" i="1"/>
  <c r="G5472" i="1"/>
  <c r="G5473" i="1"/>
  <c r="G5474" i="1"/>
  <c r="G5475" i="1"/>
  <c r="G5476" i="1"/>
  <c r="G5477" i="1"/>
  <c r="G5478" i="1"/>
  <c r="G5479" i="1"/>
  <c r="G5480" i="1"/>
  <c r="G5481" i="1"/>
  <c r="G5482" i="1"/>
  <c r="G5483" i="1"/>
  <c r="G5484" i="1"/>
  <c r="G5485" i="1"/>
  <c r="G5486" i="1"/>
  <c r="G5487" i="1"/>
  <c r="G5488" i="1"/>
  <c r="G5489" i="1"/>
  <c r="G5490" i="1"/>
  <c r="G5491" i="1"/>
  <c r="G5492" i="1"/>
  <c r="G5493" i="1"/>
  <c r="G5494" i="1"/>
  <c r="G5495" i="1"/>
  <c r="G5496" i="1"/>
  <c r="G5497" i="1"/>
  <c r="G5498" i="1"/>
  <c r="G5499" i="1"/>
  <c r="G5500" i="1"/>
  <c r="G5501" i="1"/>
  <c r="G5502" i="1"/>
  <c r="G5503" i="1"/>
  <c r="G5504" i="1"/>
  <c r="G5505" i="1"/>
  <c r="G5506" i="1"/>
  <c r="G5507" i="1"/>
  <c r="G5508" i="1"/>
  <c r="G5509" i="1"/>
  <c r="G5510" i="1"/>
  <c r="G5511" i="1"/>
  <c r="G5512" i="1"/>
  <c r="G5513" i="1"/>
  <c r="G5514" i="1"/>
  <c r="G5515" i="1"/>
  <c r="G5516" i="1"/>
  <c r="G5517" i="1"/>
  <c r="G5518" i="1"/>
  <c r="G5519" i="1"/>
  <c r="G5520" i="1"/>
  <c r="G5521" i="1"/>
  <c r="G5522" i="1"/>
  <c r="G5523" i="1"/>
  <c r="G5524" i="1"/>
  <c r="G5525" i="1"/>
  <c r="G5526" i="1"/>
  <c r="G5527" i="1"/>
  <c r="G5528" i="1"/>
  <c r="G5529" i="1"/>
  <c r="G5530" i="1"/>
  <c r="G5531" i="1"/>
  <c r="G5532" i="1"/>
  <c r="G5533" i="1"/>
  <c r="G5534" i="1"/>
  <c r="G5535" i="1"/>
  <c r="G5536" i="1"/>
  <c r="G5537" i="1"/>
  <c r="G5538" i="1"/>
  <c r="G5539" i="1"/>
  <c r="G5540" i="1"/>
  <c r="G5541" i="1"/>
  <c r="G5542" i="1"/>
  <c r="G5543" i="1"/>
  <c r="G5544" i="1"/>
  <c r="G5545" i="1"/>
  <c r="G5546" i="1"/>
  <c r="G5547" i="1"/>
  <c r="G5548" i="1"/>
  <c r="G5549" i="1"/>
  <c r="G5550" i="1"/>
  <c r="G5551" i="1"/>
  <c r="G5552" i="1"/>
  <c r="G5553" i="1"/>
  <c r="G5554" i="1"/>
  <c r="G5555" i="1"/>
  <c r="G5556" i="1"/>
  <c r="G5557" i="1"/>
  <c r="G5558" i="1"/>
  <c r="G5559" i="1"/>
  <c r="G5560" i="1"/>
  <c r="G5561" i="1"/>
  <c r="G5562" i="1"/>
  <c r="G5563" i="1"/>
  <c r="G5564" i="1"/>
  <c r="G5565" i="1"/>
  <c r="G5566" i="1"/>
  <c r="G5567" i="1"/>
  <c r="G5568" i="1"/>
  <c r="G5569" i="1"/>
  <c r="G5570" i="1"/>
  <c r="G5571" i="1"/>
  <c r="G5572" i="1"/>
  <c r="G5573" i="1"/>
  <c r="G5574" i="1"/>
  <c r="G5575" i="1"/>
  <c r="G5576" i="1"/>
  <c r="G5577" i="1"/>
  <c r="G5578" i="1"/>
  <c r="G5579" i="1"/>
  <c r="G5580" i="1"/>
  <c r="G5581" i="1"/>
  <c r="G5582" i="1"/>
  <c r="G5583" i="1"/>
  <c r="G5584" i="1"/>
  <c r="G5585" i="1"/>
  <c r="G5586" i="1"/>
  <c r="G5587" i="1"/>
  <c r="G5588" i="1"/>
  <c r="G5589" i="1"/>
  <c r="G5590" i="1"/>
  <c r="G5591" i="1"/>
  <c r="G5592" i="1"/>
  <c r="G5593" i="1"/>
  <c r="G5594" i="1"/>
  <c r="G5595" i="1"/>
  <c r="G5596" i="1"/>
  <c r="G5597" i="1"/>
  <c r="G5598" i="1"/>
  <c r="G5599" i="1"/>
  <c r="G5600" i="1"/>
  <c r="G5601" i="1"/>
  <c r="G5602" i="1"/>
  <c r="G5603" i="1"/>
  <c r="G5604" i="1"/>
  <c r="G5605" i="1"/>
  <c r="G5606" i="1"/>
  <c r="G5607" i="1"/>
  <c r="G5608" i="1"/>
  <c r="G5609" i="1"/>
  <c r="G5610" i="1"/>
  <c r="G5611" i="1"/>
  <c r="G5612" i="1"/>
  <c r="G5613" i="1"/>
  <c r="G5614" i="1"/>
  <c r="G5615" i="1"/>
  <c r="G5616" i="1"/>
  <c r="G5617" i="1"/>
  <c r="G5618" i="1"/>
  <c r="G5619" i="1"/>
  <c r="G5620" i="1"/>
  <c r="G5621" i="1"/>
  <c r="G5622" i="1"/>
  <c r="G5623" i="1"/>
  <c r="G5624" i="1"/>
  <c r="G5625" i="1"/>
  <c r="G5626" i="1"/>
  <c r="G5627" i="1"/>
  <c r="G5628" i="1"/>
  <c r="G5629" i="1"/>
  <c r="G5630" i="1"/>
  <c r="G5631" i="1"/>
  <c r="G5632" i="1"/>
  <c r="G5633" i="1"/>
  <c r="G5634" i="1"/>
  <c r="G5635" i="1"/>
  <c r="G5636" i="1"/>
  <c r="G5637" i="1"/>
  <c r="G5638" i="1"/>
  <c r="G5639" i="1"/>
  <c r="G5640" i="1"/>
  <c r="G5641" i="1"/>
  <c r="G5642" i="1"/>
  <c r="G5643" i="1"/>
  <c r="G5644" i="1"/>
  <c r="G5645" i="1"/>
  <c r="G5646" i="1"/>
  <c r="G5647" i="1"/>
  <c r="G5648" i="1"/>
  <c r="G5649" i="1"/>
  <c r="G5650" i="1"/>
  <c r="G5651" i="1"/>
  <c r="G5652" i="1"/>
  <c r="G5653" i="1"/>
  <c r="G5654" i="1"/>
  <c r="G5655" i="1"/>
  <c r="G5656" i="1"/>
  <c r="G5657" i="1"/>
  <c r="G5658" i="1"/>
  <c r="G5659" i="1"/>
  <c r="G5660" i="1"/>
  <c r="G5661" i="1"/>
  <c r="G5662" i="1"/>
  <c r="G5663" i="1"/>
  <c r="G5664" i="1"/>
  <c r="G5665" i="1"/>
  <c r="G5666" i="1"/>
  <c r="G5667" i="1"/>
  <c r="G5668" i="1"/>
  <c r="G5669" i="1"/>
  <c r="G5670" i="1"/>
  <c r="G5671" i="1"/>
  <c r="G5672" i="1"/>
  <c r="G5673" i="1"/>
  <c r="G5674" i="1"/>
  <c r="G5675" i="1"/>
  <c r="G5676" i="1"/>
  <c r="G5677" i="1"/>
  <c r="G5678" i="1"/>
  <c r="G5679" i="1"/>
  <c r="G5680" i="1"/>
  <c r="G5681" i="1"/>
  <c r="G5682" i="1"/>
  <c r="G5683" i="1"/>
  <c r="G5684" i="1"/>
  <c r="G5685" i="1"/>
  <c r="G5686" i="1"/>
  <c r="G5687" i="1"/>
  <c r="G5688" i="1"/>
  <c r="G5689" i="1"/>
  <c r="G5690" i="1"/>
  <c r="G5691" i="1"/>
  <c r="G5692" i="1"/>
  <c r="G5693" i="1"/>
  <c r="G5694" i="1"/>
  <c r="G5695" i="1"/>
  <c r="G5696" i="1"/>
  <c r="G5697" i="1"/>
  <c r="G5698" i="1"/>
  <c r="G5699" i="1"/>
  <c r="G5700" i="1"/>
  <c r="G5701" i="1"/>
  <c r="G5702" i="1"/>
  <c r="G5703" i="1"/>
  <c r="G5704" i="1"/>
  <c r="G5705" i="1"/>
  <c r="G5706" i="1"/>
  <c r="G5707" i="1"/>
  <c r="G5708" i="1"/>
  <c r="G5709" i="1"/>
  <c r="G5710" i="1"/>
  <c r="G5711" i="1"/>
  <c r="G5712" i="1"/>
  <c r="G5713" i="1"/>
  <c r="G5714" i="1"/>
  <c r="G5715" i="1"/>
  <c r="G5716" i="1"/>
  <c r="G5717" i="1"/>
  <c r="G5718" i="1"/>
  <c r="G5719" i="1"/>
  <c r="G5720" i="1"/>
  <c r="G5721" i="1"/>
  <c r="G5722" i="1"/>
  <c r="G5723" i="1"/>
  <c r="G5724" i="1"/>
  <c r="G5725" i="1"/>
  <c r="G5726" i="1"/>
  <c r="G5727" i="1"/>
  <c r="G5728" i="1"/>
  <c r="G5729" i="1"/>
  <c r="G5730" i="1"/>
  <c r="G5731" i="1"/>
  <c r="G5732" i="1"/>
  <c r="G5733" i="1"/>
  <c r="G5734" i="1"/>
  <c r="G5735" i="1"/>
  <c r="G5736" i="1"/>
  <c r="G5737" i="1"/>
  <c r="G5738" i="1"/>
  <c r="G5739" i="1"/>
  <c r="G5740" i="1"/>
  <c r="G5741" i="1"/>
  <c r="G5742" i="1"/>
  <c r="G5743" i="1"/>
  <c r="G5744" i="1"/>
  <c r="G5745" i="1"/>
  <c r="G5746" i="1"/>
  <c r="G5747" i="1"/>
  <c r="G5748" i="1"/>
  <c r="G5749" i="1"/>
  <c r="G5750" i="1"/>
  <c r="G5751" i="1"/>
  <c r="G5752" i="1"/>
  <c r="G5753" i="1"/>
  <c r="G5754" i="1"/>
  <c r="G5755" i="1"/>
  <c r="G5756" i="1"/>
  <c r="G5757" i="1"/>
  <c r="G5758" i="1"/>
  <c r="G5759" i="1"/>
  <c r="G5760" i="1"/>
  <c r="G5761" i="1"/>
  <c r="G5762" i="1"/>
  <c r="G5763" i="1"/>
  <c r="G5764" i="1"/>
  <c r="G5765" i="1"/>
  <c r="G5766" i="1"/>
  <c r="G5767" i="1"/>
  <c r="G5768" i="1"/>
  <c r="G5769" i="1"/>
  <c r="G5770" i="1"/>
  <c r="G5771" i="1"/>
  <c r="G5772" i="1"/>
  <c r="G5773" i="1"/>
  <c r="G5774" i="1"/>
  <c r="G5775" i="1"/>
  <c r="G5776" i="1"/>
  <c r="G5777" i="1"/>
  <c r="G5778" i="1"/>
  <c r="G5779" i="1"/>
  <c r="G5780" i="1"/>
  <c r="G5781" i="1"/>
  <c r="G5782" i="1"/>
  <c r="G5783" i="1"/>
  <c r="G5784" i="1"/>
  <c r="G5785" i="1"/>
  <c r="G5786" i="1"/>
  <c r="G5787" i="1"/>
  <c r="G5788" i="1"/>
  <c r="G5789" i="1"/>
  <c r="G5790" i="1"/>
  <c r="G5791" i="1"/>
  <c r="G5792" i="1"/>
  <c r="G5793" i="1"/>
  <c r="G5794" i="1"/>
  <c r="G5795" i="1"/>
  <c r="G5796" i="1"/>
  <c r="G5797" i="1"/>
  <c r="G5798" i="1"/>
  <c r="G5799" i="1"/>
  <c r="G5800" i="1"/>
  <c r="G5801" i="1"/>
  <c r="G5802" i="1"/>
  <c r="G5803" i="1"/>
  <c r="G5804" i="1"/>
  <c r="G5805" i="1"/>
  <c r="G5806" i="1"/>
  <c r="G5807" i="1"/>
  <c r="G5808" i="1"/>
  <c r="G5809" i="1"/>
  <c r="G5810" i="1"/>
  <c r="G5811" i="1"/>
  <c r="G5812" i="1"/>
  <c r="G5813" i="1"/>
  <c r="G5814" i="1"/>
  <c r="G5815" i="1"/>
  <c r="G5816" i="1"/>
  <c r="G5817" i="1"/>
  <c r="G5818" i="1"/>
  <c r="G5819" i="1"/>
  <c r="G5820" i="1"/>
  <c r="G5821" i="1"/>
  <c r="G5822" i="1"/>
  <c r="G5823" i="1"/>
  <c r="G5824" i="1"/>
  <c r="G5825" i="1"/>
  <c r="G5826" i="1"/>
  <c r="G5827" i="1"/>
  <c r="G5828" i="1"/>
  <c r="G5829" i="1"/>
  <c r="G5830" i="1"/>
  <c r="G5831" i="1"/>
  <c r="G5832" i="1"/>
  <c r="G5833" i="1"/>
  <c r="G5834" i="1"/>
  <c r="G5835" i="1"/>
  <c r="G5836" i="1"/>
  <c r="G5837" i="1"/>
  <c r="G5838" i="1"/>
  <c r="G5839" i="1"/>
  <c r="G5840" i="1"/>
  <c r="G5841" i="1"/>
  <c r="G5842" i="1"/>
  <c r="G5843" i="1"/>
  <c r="G5844" i="1"/>
  <c r="G5845" i="1"/>
  <c r="G5846" i="1"/>
  <c r="G5847" i="1"/>
  <c r="G5848" i="1"/>
  <c r="G5849" i="1"/>
  <c r="G5850" i="1"/>
  <c r="G5851" i="1"/>
  <c r="G5852" i="1"/>
  <c r="G5853" i="1"/>
  <c r="G5854" i="1"/>
  <c r="G5855" i="1"/>
  <c r="G5856" i="1"/>
  <c r="G5857" i="1"/>
  <c r="G5858" i="1"/>
  <c r="G5859" i="1"/>
  <c r="G5860" i="1"/>
  <c r="G5861" i="1"/>
  <c r="G5862" i="1"/>
  <c r="G5863" i="1"/>
  <c r="G5864" i="1"/>
  <c r="G5865" i="1"/>
  <c r="G5866" i="1"/>
  <c r="G5867" i="1"/>
  <c r="G5868" i="1"/>
  <c r="G5869" i="1"/>
  <c r="G5870" i="1"/>
  <c r="G5871" i="1"/>
  <c r="G5872" i="1"/>
  <c r="G5873" i="1"/>
  <c r="G5874" i="1"/>
  <c r="G5875" i="1"/>
  <c r="G5876" i="1"/>
  <c r="G5877" i="1"/>
  <c r="G5878" i="1"/>
  <c r="G5879" i="1"/>
  <c r="G5880" i="1"/>
  <c r="G5881" i="1"/>
  <c r="G5882" i="1"/>
  <c r="G5883" i="1"/>
  <c r="G5884" i="1"/>
  <c r="G5885" i="1"/>
  <c r="G5886" i="1"/>
  <c r="G5887" i="1"/>
  <c r="G5888" i="1"/>
  <c r="G5889" i="1"/>
  <c r="G5890" i="1"/>
  <c r="G5891" i="1"/>
  <c r="G5892" i="1"/>
  <c r="G5893" i="1"/>
  <c r="G5894" i="1"/>
  <c r="G5895" i="1"/>
  <c r="G5896" i="1"/>
  <c r="G5897" i="1"/>
  <c r="G5898" i="1"/>
  <c r="G5899" i="1"/>
  <c r="G5900" i="1"/>
  <c r="G5901" i="1"/>
  <c r="G5902" i="1"/>
  <c r="G5903" i="1"/>
  <c r="G5904" i="1"/>
  <c r="G5905" i="1"/>
  <c r="G5906" i="1"/>
  <c r="G5907" i="1"/>
  <c r="G5908" i="1"/>
  <c r="G5909" i="1"/>
  <c r="G5910" i="1"/>
  <c r="G5911" i="1"/>
  <c r="G5912" i="1"/>
  <c r="G5913" i="1"/>
  <c r="G5914" i="1"/>
  <c r="G5915" i="1"/>
  <c r="G5916" i="1"/>
  <c r="G5917" i="1"/>
  <c r="G5918" i="1"/>
  <c r="G5919" i="1"/>
  <c r="G5920" i="1"/>
  <c r="G5921" i="1"/>
  <c r="G5922" i="1"/>
  <c r="G5923" i="1"/>
  <c r="G5924" i="1"/>
  <c r="G5925" i="1"/>
  <c r="G5926" i="1"/>
  <c r="G5927" i="1"/>
  <c r="G5928" i="1"/>
  <c r="G5929" i="1"/>
  <c r="G5930" i="1"/>
  <c r="G5931" i="1"/>
  <c r="G5932" i="1"/>
  <c r="G5933" i="1"/>
  <c r="G5934" i="1"/>
  <c r="G5935" i="1"/>
  <c r="G5936" i="1"/>
  <c r="G5937" i="1"/>
  <c r="G5938" i="1"/>
  <c r="G5939" i="1"/>
  <c r="G5940" i="1"/>
  <c r="G5941" i="1"/>
  <c r="G5942" i="1"/>
  <c r="G5943" i="1"/>
  <c r="G5944" i="1"/>
  <c r="G5945" i="1"/>
  <c r="G5946" i="1"/>
  <c r="G5947" i="1"/>
  <c r="G5948" i="1"/>
  <c r="G5949" i="1"/>
  <c r="G5950" i="1"/>
  <c r="G5951" i="1"/>
  <c r="G5952" i="1"/>
  <c r="G5953" i="1"/>
  <c r="G5954" i="1"/>
  <c r="G5955" i="1"/>
  <c r="G5956" i="1"/>
  <c r="G5957" i="1"/>
  <c r="G5958" i="1"/>
  <c r="G5959" i="1"/>
  <c r="G5960" i="1"/>
  <c r="G5961" i="1"/>
  <c r="G5962" i="1"/>
  <c r="G5963" i="1"/>
  <c r="G5964" i="1"/>
  <c r="G5965" i="1"/>
  <c r="G5966" i="1"/>
  <c r="G5967" i="1"/>
  <c r="G5968" i="1"/>
  <c r="G5969" i="1"/>
  <c r="G5970" i="1"/>
  <c r="G5971" i="1"/>
  <c r="G5972" i="1"/>
  <c r="G5973" i="1"/>
  <c r="G5974" i="1"/>
  <c r="G5975" i="1"/>
  <c r="G5976" i="1"/>
  <c r="G5977" i="1"/>
  <c r="G5978" i="1"/>
  <c r="G5979" i="1"/>
  <c r="G5980" i="1"/>
  <c r="G5981" i="1"/>
  <c r="G5982" i="1"/>
  <c r="G5983" i="1"/>
  <c r="G5984" i="1"/>
  <c r="G5985" i="1"/>
  <c r="G5986" i="1"/>
  <c r="G5987" i="1"/>
  <c r="G5988" i="1"/>
  <c r="G5989" i="1"/>
  <c r="G5990" i="1"/>
  <c r="G5991" i="1"/>
  <c r="G5992" i="1"/>
  <c r="G5993" i="1"/>
  <c r="G5994" i="1"/>
  <c r="G5995" i="1"/>
  <c r="G5996" i="1"/>
  <c r="G5997" i="1"/>
  <c r="G5998" i="1"/>
  <c r="G5999" i="1"/>
  <c r="G6000" i="1"/>
  <c r="G6001" i="1"/>
  <c r="G6002" i="1"/>
  <c r="G6003" i="1"/>
  <c r="G6004" i="1"/>
  <c r="G6005" i="1"/>
  <c r="G6006" i="1"/>
  <c r="G6007" i="1"/>
  <c r="G6008" i="1"/>
  <c r="G6009" i="1"/>
  <c r="G6010" i="1"/>
  <c r="G6011" i="1"/>
  <c r="G6012" i="1"/>
  <c r="G6013" i="1"/>
  <c r="G6014" i="1"/>
  <c r="G6015" i="1"/>
  <c r="G6016" i="1"/>
  <c r="G6017" i="1"/>
  <c r="G6018" i="1"/>
  <c r="G6019" i="1"/>
  <c r="G6020" i="1"/>
  <c r="G6021" i="1"/>
  <c r="G6022" i="1"/>
  <c r="G6023" i="1"/>
  <c r="G6024" i="1"/>
  <c r="G6025" i="1"/>
  <c r="G6026" i="1"/>
  <c r="G6027" i="1"/>
  <c r="G6028" i="1"/>
  <c r="G6029" i="1"/>
  <c r="G6030" i="1"/>
  <c r="G6031" i="1"/>
  <c r="G6032" i="1"/>
  <c r="G6033" i="1"/>
  <c r="G6034" i="1"/>
  <c r="G6035" i="1"/>
  <c r="G6036" i="1"/>
  <c r="G6037" i="1"/>
  <c r="G6038" i="1"/>
  <c r="G6039" i="1"/>
  <c r="G6040" i="1"/>
  <c r="G6041" i="1"/>
  <c r="G6042" i="1"/>
  <c r="G6043" i="1"/>
  <c r="G6044" i="1"/>
  <c r="G6045" i="1"/>
  <c r="G6046" i="1"/>
  <c r="G6047" i="1"/>
  <c r="G6048" i="1"/>
  <c r="G6049" i="1"/>
  <c r="G6050" i="1"/>
  <c r="G6051" i="1"/>
  <c r="G6052" i="1"/>
  <c r="G6053" i="1"/>
  <c r="G6054" i="1"/>
  <c r="G6055" i="1"/>
  <c r="G6056" i="1"/>
  <c r="G6057" i="1"/>
  <c r="G6058" i="1"/>
  <c r="G6059" i="1"/>
  <c r="G6060" i="1"/>
  <c r="G6061" i="1"/>
  <c r="G6062" i="1"/>
  <c r="G6063" i="1"/>
  <c r="G6064" i="1"/>
  <c r="G6065" i="1"/>
  <c r="G6066" i="1"/>
  <c r="G6067" i="1"/>
  <c r="G6068" i="1"/>
  <c r="G6069" i="1"/>
  <c r="G6070" i="1"/>
  <c r="G6071" i="1"/>
  <c r="G6072" i="1"/>
  <c r="G6073" i="1"/>
  <c r="G6074" i="1"/>
  <c r="G6075" i="1"/>
  <c r="G6076" i="1"/>
  <c r="G6077" i="1"/>
  <c r="G6078" i="1"/>
  <c r="G6079" i="1"/>
  <c r="G6080" i="1"/>
  <c r="G6081" i="1"/>
  <c r="G6082" i="1"/>
  <c r="G6083" i="1"/>
  <c r="G6084" i="1"/>
  <c r="G6085" i="1"/>
  <c r="G6086" i="1"/>
  <c r="G6087" i="1"/>
  <c r="G6088" i="1"/>
  <c r="G6089" i="1"/>
  <c r="G6090" i="1"/>
  <c r="G6091" i="1"/>
  <c r="G6092" i="1"/>
  <c r="G6093" i="1"/>
  <c r="G6094" i="1"/>
  <c r="G6095" i="1"/>
  <c r="G6096" i="1"/>
  <c r="G6097" i="1"/>
  <c r="G6098" i="1"/>
  <c r="G6099" i="1"/>
  <c r="G6100" i="1"/>
  <c r="G6101" i="1"/>
  <c r="G6102" i="1"/>
  <c r="G6103" i="1"/>
  <c r="G6104" i="1"/>
  <c r="G6105" i="1"/>
  <c r="G6106" i="1"/>
  <c r="G6107" i="1"/>
  <c r="G6108" i="1"/>
  <c r="G6109" i="1"/>
  <c r="G6110" i="1"/>
  <c r="G6111" i="1"/>
  <c r="G6112" i="1"/>
  <c r="G6113" i="1"/>
  <c r="G6114" i="1"/>
  <c r="G6115" i="1"/>
  <c r="G6116" i="1"/>
  <c r="G6117" i="1"/>
  <c r="G6118" i="1"/>
  <c r="G6119" i="1"/>
  <c r="G6120" i="1"/>
  <c r="G6121" i="1"/>
  <c r="G6122" i="1"/>
  <c r="G6123" i="1"/>
  <c r="G6124" i="1"/>
  <c r="G6125" i="1"/>
  <c r="G6126" i="1"/>
  <c r="G6127" i="1"/>
  <c r="G6128" i="1"/>
  <c r="G6129" i="1"/>
  <c r="G6130" i="1"/>
  <c r="G6131" i="1"/>
  <c r="G6132" i="1"/>
  <c r="G6133" i="1"/>
  <c r="G6134" i="1"/>
  <c r="G6135" i="1"/>
  <c r="G6136" i="1"/>
  <c r="G6137" i="1"/>
  <c r="G6138" i="1"/>
  <c r="G6139" i="1"/>
  <c r="G6140" i="1"/>
  <c r="G6141" i="1"/>
  <c r="G6142" i="1"/>
  <c r="G6143" i="1"/>
  <c r="G6144" i="1"/>
  <c r="G6145" i="1"/>
  <c r="G6146" i="1"/>
  <c r="G6147" i="1"/>
  <c r="G6148" i="1"/>
  <c r="G6149" i="1"/>
  <c r="G6150" i="1"/>
  <c r="G6151" i="1"/>
  <c r="G6152" i="1"/>
  <c r="G6153" i="1"/>
  <c r="G6154" i="1"/>
  <c r="G6155" i="1"/>
  <c r="G6156" i="1"/>
  <c r="G6157" i="1"/>
  <c r="G6158" i="1"/>
  <c r="G6159" i="1"/>
  <c r="G6160" i="1"/>
  <c r="G6161" i="1"/>
  <c r="G6162" i="1"/>
  <c r="G6163" i="1"/>
  <c r="G6164" i="1"/>
  <c r="G6165" i="1"/>
  <c r="G6166" i="1"/>
  <c r="G6167" i="1"/>
  <c r="G6168" i="1"/>
  <c r="G6169" i="1"/>
  <c r="G6170" i="1"/>
  <c r="G6171" i="1"/>
  <c r="G6172" i="1"/>
  <c r="G6173" i="1"/>
  <c r="G6174" i="1"/>
  <c r="G6175" i="1"/>
  <c r="G6176" i="1"/>
  <c r="G6177" i="1"/>
  <c r="G6178" i="1"/>
  <c r="G6179" i="1"/>
  <c r="G6180" i="1"/>
  <c r="G6181" i="1"/>
  <c r="G6182" i="1"/>
  <c r="G6183" i="1"/>
  <c r="G6184" i="1"/>
  <c r="G6185" i="1"/>
  <c r="G6186" i="1"/>
  <c r="G6187" i="1"/>
  <c r="G6188" i="1"/>
  <c r="G6189" i="1"/>
  <c r="G6190" i="1"/>
  <c r="G6191" i="1"/>
  <c r="G6192" i="1"/>
  <c r="G6193" i="1"/>
  <c r="G6194" i="1"/>
  <c r="G6195" i="1"/>
  <c r="G6196" i="1"/>
  <c r="G6197" i="1"/>
  <c r="G6198" i="1"/>
  <c r="G6199" i="1"/>
  <c r="G6200" i="1"/>
  <c r="G6201" i="1"/>
  <c r="G6202" i="1"/>
  <c r="G6203" i="1"/>
  <c r="G6204" i="1"/>
  <c r="G6205" i="1"/>
  <c r="G6206" i="1"/>
  <c r="G6207" i="1"/>
  <c r="G6208" i="1"/>
  <c r="G6209" i="1"/>
  <c r="G6210" i="1"/>
  <c r="G6211" i="1"/>
  <c r="G6212" i="1"/>
  <c r="G6213" i="1"/>
  <c r="G6214" i="1"/>
  <c r="G6215" i="1"/>
  <c r="G6216" i="1"/>
  <c r="G6217" i="1"/>
  <c r="G6218" i="1"/>
  <c r="G6219" i="1"/>
  <c r="G6220" i="1"/>
  <c r="G6221" i="1"/>
  <c r="G6222" i="1"/>
  <c r="G6223" i="1"/>
  <c r="G6224" i="1"/>
  <c r="G6225" i="1"/>
  <c r="G6226" i="1"/>
  <c r="G6227" i="1"/>
  <c r="G6228" i="1"/>
  <c r="G6229" i="1"/>
  <c r="G6230" i="1"/>
  <c r="G6231" i="1"/>
  <c r="G6232" i="1"/>
  <c r="G6233" i="1"/>
  <c r="G6234" i="1"/>
  <c r="G6235" i="1"/>
  <c r="G6236" i="1"/>
  <c r="G6237" i="1"/>
  <c r="G6238" i="1"/>
  <c r="G6239" i="1"/>
  <c r="G6240" i="1"/>
  <c r="G6241" i="1"/>
  <c r="G6242" i="1"/>
  <c r="G6243" i="1"/>
  <c r="G6244" i="1"/>
  <c r="G6245" i="1"/>
  <c r="G6246" i="1"/>
  <c r="G6247" i="1"/>
  <c r="G6248" i="1"/>
  <c r="G6249" i="1"/>
  <c r="G6250" i="1"/>
  <c r="G6251" i="1"/>
  <c r="G6252" i="1"/>
  <c r="G6253" i="1"/>
  <c r="G6254" i="1"/>
  <c r="G6255" i="1"/>
  <c r="G6256" i="1"/>
  <c r="G6257" i="1"/>
  <c r="G6258" i="1"/>
  <c r="G6259" i="1"/>
  <c r="G6260" i="1"/>
  <c r="G6261" i="1"/>
  <c r="G6262" i="1"/>
  <c r="G6263" i="1"/>
  <c r="G6264" i="1"/>
  <c r="G6265" i="1"/>
  <c r="G6266" i="1"/>
  <c r="G6267" i="1"/>
  <c r="G6268" i="1"/>
  <c r="G6269" i="1"/>
  <c r="G6270" i="1"/>
  <c r="G6271" i="1"/>
  <c r="G6272" i="1"/>
  <c r="G6273" i="1"/>
  <c r="G6274" i="1"/>
  <c r="G6275" i="1"/>
  <c r="G6276" i="1"/>
  <c r="G6277" i="1"/>
  <c r="G6278" i="1"/>
  <c r="G6279" i="1"/>
  <c r="G6280" i="1"/>
  <c r="G6281" i="1"/>
  <c r="G6282" i="1"/>
  <c r="G6283" i="1"/>
  <c r="G6284" i="1"/>
  <c r="G6285" i="1"/>
  <c r="G6286" i="1"/>
  <c r="G6287" i="1"/>
  <c r="G6288" i="1"/>
  <c r="G6289" i="1"/>
  <c r="G6290" i="1"/>
  <c r="G6291" i="1"/>
  <c r="G6292" i="1"/>
  <c r="G6293" i="1"/>
  <c r="G6294" i="1"/>
  <c r="G6295" i="1"/>
  <c r="G6296" i="1"/>
  <c r="G6297" i="1"/>
  <c r="G6298" i="1"/>
  <c r="G6299" i="1"/>
  <c r="G6300" i="1"/>
  <c r="G6301" i="1"/>
  <c r="G6302" i="1"/>
  <c r="G6303" i="1"/>
  <c r="G6304" i="1"/>
  <c r="G6305" i="1"/>
  <c r="G6306" i="1"/>
  <c r="G6307" i="1"/>
  <c r="G6308" i="1"/>
  <c r="G6309" i="1"/>
  <c r="G6310" i="1"/>
  <c r="G6311" i="1"/>
  <c r="G6312" i="1"/>
  <c r="G6313" i="1"/>
  <c r="G6314" i="1"/>
  <c r="G6315" i="1"/>
  <c r="G6316" i="1"/>
  <c r="G6317" i="1"/>
  <c r="G6318" i="1"/>
  <c r="G6319" i="1"/>
  <c r="G6320" i="1"/>
  <c r="G6321" i="1"/>
  <c r="G6322" i="1"/>
  <c r="G6323" i="1"/>
  <c r="G6324" i="1"/>
  <c r="G6325" i="1"/>
  <c r="G6326" i="1"/>
  <c r="G6327" i="1"/>
  <c r="G6328" i="1"/>
  <c r="G6329" i="1"/>
  <c r="G6330" i="1"/>
  <c r="G6331" i="1"/>
  <c r="G6332" i="1"/>
  <c r="G6333" i="1"/>
  <c r="G6334" i="1"/>
  <c r="G6335" i="1"/>
  <c r="G6336" i="1"/>
  <c r="G6337" i="1"/>
  <c r="G6338" i="1"/>
  <c r="G6339" i="1"/>
  <c r="G6340" i="1"/>
  <c r="G6341" i="1"/>
  <c r="G6342" i="1"/>
  <c r="G6343" i="1"/>
  <c r="G6344" i="1"/>
  <c r="G6345" i="1"/>
  <c r="G6346" i="1"/>
  <c r="G6347" i="1"/>
  <c r="G6348" i="1"/>
  <c r="G6349" i="1"/>
  <c r="G6350" i="1"/>
  <c r="G6351" i="1"/>
  <c r="G6352" i="1"/>
  <c r="G6353" i="1"/>
  <c r="G6354" i="1"/>
  <c r="G6355" i="1"/>
  <c r="G6356" i="1"/>
  <c r="G6357" i="1"/>
  <c r="G6358" i="1"/>
  <c r="G6359" i="1"/>
  <c r="G6360" i="1"/>
  <c r="G6361" i="1"/>
  <c r="G6362" i="1"/>
  <c r="G6363" i="1"/>
  <c r="G6364" i="1"/>
  <c r="G6365" i="1"/>
  <c r="G6366" i="1"/>
  <c r="G6367" i="1"/>
  <c r="G6368" i="1"/>
  <c r="G6369" i="1"/>
  <c r="G6370" i="1"/>
  <c r="G6371" i="1"/>
  <c r="G6372" i="1"/>
  <c r="G6373" i="1"/>
  <c r="G6374" i="1"/>
  <c r="G6375" i="1"/>
  <c r="G6376" i="1"/>
  <c r="G6377" i="1"/>
  <c r="G6378" i="1"/>
  <c r="G6379" i="1"/>
  <c r="G6380" i="1"/>
  <c r="G6381" i="1"/>
  <c r="G6382" i="1"/>
  <c r="G6383" i="1"/>
  <c r="G6384" i="1"/>
  <c r="G6385" i="1"/>
  <c r="G6386" i="1"/>
  <c r="G6387" i="1"/>
  <c r="G6388" i="1"/>
  <c r="G6389" i="1"/>
  <c r="G6390" i="1"/>
  <c r="G6391" i="1"/>
  <c r="G6392" i="1"/>
  <c r="G6393" i="1"/>
  <c r="G6394" i="1"/>
  <c r="G6395" i="1"/>
  <c r="G6396" i="1"/>
  <c r="G6397" i="1"/>
  <c r="G6398" i="1"/>
  <c r="G6399" i="1"/>
  <c r="G6400" i="1"/>
  <c r="G6401" i="1"/>
  <c r="G6402" i="1"/>
  <c r="G6403" i="1"/>
  <c r="G6404" i="1"/>
  <c r="G6405" i="1"/>
  <c r="G6406" i="1"/>
  <c r="G6407" i="1"/>
  <c r="G6408" i="1"/>
  <c r="G6409" i="1"/>
  <c r="G6410" i="1"/>
  <c r="G6411" i="1"/>
  <c r="G6412" i="1"/>
  <c r="G6413" i="1"/>
  <c r="G6414" i="1"/>
  <c r="G6415" i="1"/>
  <c r="G6416" i="1"/>
  <c r="G6417" i="1"/>
  <c r="G6418" i="1"/>
  <c r="G6419" i="1"/>
  <c r="G6420" i="1"/>
  <c r="G6421" i="1"/>
  <c r="G6422" i="1"/>
  <c r="G6423" i="1"/>
  <c r="G6424" i="1"/>
  <c r="G6425" i="1"/>
  <c r="G6426" i="1"/>
  <c r="G6427" i="1"/>
  <c r="G6428" i="1"/>
  <c r="G6429" i="1"/>
  <c r="G6430" i="1"/>
  <c r="G6431" i="1"/>
  <c r="G6432" i="1"/>
  <c r="G6433" i="1"/>
  <c r="G6434" i="1"/>
  <c r="G6435" i="1"/>
  <c r="G6436" i="1"/>
  <c r="G6437" i="1"/>
  <c r="G6438" i="1"/>
  <c r="G6439" i="1"/>
  <c r="G6440" i="1"/>
  <c r="G6441" i="1"/>
  <c r="G6442" i="1"/>
  <c r="G6443" i="1"/>
  <c r="G6444" i="1"/>
  <c r="G6445" i="1"/>
  <c r="G6446" i="1"/>
  <c r="G6447" i="1"/>
  <c r="G6448" i="1"/>
  <c r="G6449" i="1"/>
  <c r="G6450" i="1"/>
  <c r="G6451" i="1"/>
  <c r="G6452" i="1"/>
  <c r="G6453" i="1"/>
  <c r="G6454" i="1"/>
  <c r="G6455" i="1"/>
  <c r="G6456" i="1"/>
  <c r="G6457" i="1"/>
  <c r="G6458" i="1"/>
  <c r="G6459" i="1"/>
  <c r="G6460" i="1"/>
  <c r="G6461" i="1"/>
  <c r="G6462" i="1"/>
  <c r="G6463" i="1"/>
  <c r="G6464" i="1"/>
  <c r="G6465" i="1"/>
  <c r="G6466" i="1"/>
  <c r="G6467" i="1"/>
  <c r="G6468" i="1"/>
  <c r="G6469" i="1"/>
  <c r="G6470" i="1"/>
  <c r="G6471" i="1"/>
  <c r="G6472" i="1"/>
  <c r="G6473" i="1"/>
  <c r="G6474" i="1"/>
  <c r="G6475" i="1"/>
  <c r="G6476" i="1"/>
  <c r="G6477" i="1"/>
  <c r="G6478" i="1"/>
  <c r="G6479" i="1"/>
  <c r="G6480" i="1"/>
  <c r="G6481" i="1"/>
  <c r="G6482" i="1"/>
  <c r="G6483" i="1"/>
  <c r="G6484" i="1"/>
  <c r="G6485" i="1"/>
  <c r="G6486" i="1"/>
  <c r="G6487" i="1"/>
  <c r="G6488" i="1"/>
  <c r="G6489" i="1"/>
  <c r="G6490" i="1"/>
  <c r="G6491" i="1"/>
  <c r="G6492" i="1"/>
  <c r="G6493" i="1"/>
  <c r="G6494" i="1"/>
  <c r="G6495" i="1"/>
  <c r="G6496" i="1"/>
  <c r="G6497" i="1"/>
  <c r="G6498" i="1"/>
  <c r="G6499" i="1"/>
  <c r="G6500" i="1"/>
  <c r="G6501" i="1"/>
  <c r="G6502" i="1"/>
  <c r="G6503" i="1"/>
  <c r="G6504" i="1"/>
  <c r="G6505" i="1"/>
  <c r="G6506" i="1"/>
  <c r="G6507" i="1"/>
  <c r="G6508" i="1"/>
  <c r="G6509" i="1"/>
  <c r="G6510" i="1"/>
  <c r="G6511" i="1"/>
  <c r="G6512" i="1"/>
  <c r="G6513" i="1"/>
  <c r="G6514" i="1"/>
  <c r="G6515" i="1"/>
  <c r="G6516" i="1"/>
  <c r="G6517" i="1"/>
  <c r="G6518" i="1"/>
  <c r="G6519" i="1"/>
  <c r="G6520" i="1"/>
  <c r="G6521" i="1"/>
  <c r="G6522" i="1"/>
  <c r="G6523" i="1"/>
  <c r="G6524" i="1"/>
  <c r="G6525" i="1"/>
  <c r="G6526" i="1"/>
  <c r="G6527" i="1"/>
  <c r="G6528" i="1"/>
  <c r="G6529" i="1"/>
  <c r="G6530" i="1"/>
  <c r="G6531" i="1"/>
  <c r="G6532" i="1"/>
  <c r="G6533" i="1"/>
  <c r="G6534" i="1"/>
  <c r="G6535" i="1"/>
  <c r="G6536" i="1"/>
  <c r="G6537" i="1"/>
  <c r="G6538" i="1"/>
  <c r="G6539" i="1"/>
  <c r="G6540" i="1"/>
  <c r="G6541" i="1"/>
  <c r="G6542" i="1"/>
  <c r="G6543" i="1"/>
  <c r="G6544" i="1"/>
  <c r="G6545" i="1"/>
  <c r="G6546" i="1"/>
  <c r="G6547" i="1"/>
  <c r="G6548" i="1"/>
  <c r="G6549" i="1"/>
  <c r="G6550" i="1"/>
  <c r="G6551" i="1"/>
  <c r="G6552" i="1"/>
  <c r="G6553" i="1"/>
  <c r="G6554" i="1"/>
  <c r="G6555" i="1"/>
  <c r="G6556" i="1"/>
  <c r="G6557" i="1"/>
  <c r="G6558" i="1"/>
  <c r="G6559" i="1"/>
  <c r="G6560" i="1"/>
  <c r="G6561" i="1"/>
  <c r="G6562" i="1"/>
  <c r="G6563" i="1"/>
  <c r="G6564" i="1"/>
  <c r="G6565" i="1"/>
  <c r="G6566" i="1"/>
  <c r="G6567" i="1"/>
  <c r="G6568" i="1"/>
  <c r="G6569" i="1"/>
  <c r="G6570" i="1"/>
  <c r="G6571" i="1"/>
  <c r="G6572" i="1"/>
  <c r="G6573" i="1"/>
  <c r="G6574" i="1"/>
  <c r="G6575" i="1"/>
  <c r="G6576" i="1"/>
  <c r="G6577" i="1"/>
  <c r="G6578" i="1"/>
  <c r="G6579" i="1"/>
  <c r="G6580" i="1"/>
  <c r="G6581" i="1"/>
  <c r="G6582" i="1"/>
  <c r="G6583" i="1"/>
  <c r="G6584" i="1"/>
  <c r="G6585" i="1"/>
  <c r="G6586" i="1"/>
  <c r="G6587" i="1"/>
  <c r="G6588" i="1"/>
  <c r="G6589" i="1"/>
  <c r="G6590" i="1"/>
  <c r="G6591" i="1"/>
  <c r="G6592" i="1"/>
  <c r="G6593" i="1"/>
  <c r="G6594" i="1"/>
  <c r="G6595" i="1"/>
  <c r="G6596" i="1"/>
  <c r="G6597" i="1"/>
  <c r="G6598" i="1"/>
  <c r="G6599" i="1"/>
  <c r="G6600" i="1"/>
  <c r="G6601" i="1"/>
  <c r="G6602" i="1"/>
  <c r="G6603" i="1"/>
  <c r="G6604" i="1"/>
  <c r="G6605" i="1"/>
  <c r="G6606" i="1"/>
  <c r="G6607" i="1"/>
  <c r="G6608" i="1"/>
  <c r="G6609" i="1"/>
  <c r="G6610" i="1"/>
  <c r="G6611" i="1"/>
  <c r="G6612" i="1"/>
  <c r="G6613" i="1"/>
  <c r="G6614" i="1"/>
  <c r="G6615" i="1"/>
  <c r="G6616" i="1"/>
  <c r="G6617" i="1"/>
  <c r="G6618" i="1"/>
  <c r="G6619" i="1"/>
  <c r="G6620" i="1"/>
  <c r="G6621" i="1"/>
  <c r="G6622" i="1"/>
  <c r="G6623" i="1"/>
  <c r="G6624" i="1"/>
  <c r="G6625" i="1"/>
  <c r="G6626" i="1"/>
  <c r="G6627" i="1"/>
  <c r="G6628" i="1"/>
  <c r="G6629" i="1"/>
  <c r="G6630" i="1"/>
  <c r="G6631" i="1"/>
  <c r="G6632" i="1"/>
  <c r="G6633" i="1"/>
  <c r="G6634" i="1"/>
  <c r="G6635" i="1"/>
  <c r="G6636" i="1"/>
  <c r="G6637" i="1"/>
  <c r="G6638" i="1"/>
  <c r="G6639" i="1"/>
  <c r="G6640" i="1"/>
  <c r="G6641" i="1"/>
  <c r="G6642" i="1"/>
  <c r="G6643" i="1"/>
  <c r="G6644" i="1"/>
  <c r="G6645" i="1"/>
  <c r="G6646" i="1"/>
  <c r="G6647" i="1"/>
  <c r="G6648" i="1"/>
  <c r="G6649" i="1"/>
  <c r="G6650" i="1"/>
  <c r="G6651" i="1"/>
  <c r="G6652" i="1"/>
  <c r="G6653" i="1"/>
  <c r="G6654" i="1"/>
  <c r="G6655" i="1"/>
  <c r="G6656" i="1"/>
  <c r="G6657" i="1"/>
  <c r="G6658" i="1"/>
  <c r="G6659" i="1"/>
  <c r="G6660" i="1"/>
  <c r="G6661" i="1"/>
  <c r="G6662" i="1"/>
  <c r="G6663" i="1"/>
  <c r="G6664" i="1"/>
  <c r="G6665" i="1"/>
  <c r="G6666" i="1"/>
  <c r="G6667" i="1"/>
  <c r="G6668" i="1"/>
  <c r="G6669" i="1"/>
  <c r="G6670" i="1"/>
  <c r="G6671" i="1"/>
  <c r="G6672" i="1"/>
  <c r="G6673" i="1"/>
  <c r="G6674" i="1"/>
  <c r="G6675" i="1"/>
  <c r="G6676" i="1"/>
  <c r="G6677" i="1"/>
  <c r="G6678" i="1"/>
  <c r="G6679" i="1"/>
  <c r="G6680" i="1"/>
  <c r="G6681" i="1"/>
  <c r="G6682" i="1"/>
  <c r="G6683" i="1"/>
  <c r="G6684" i="1"/>
  <c r="G6685" i="1"/>
  <c r="G6686" i="1"/>
  <c r="G6687" i="1"/>
  <c r="G6688" i="1"/>
  <c r="G6689" i="1"/>
  <c r="G6690" i="1"/>
  <c r="G6691" i="1"/>
  <c r="G6692" i="1"/>
  <c r="G6693" i="1"/>
  <c r="G6694" i="1"/>
  <c r="G6695" i="1"/>
  <c r="G6696" i="1"/>
  <c r="G6697" i="1"/>
  <c r="G6698" i="1"/>
  <c r="G6699" i="1"/>
  <c r="G6700" i="1"/>
  <c r="G6701" i="1"/>
  <c r="G6702" i="1"/>
  <c r="G6703" i="1"/>
  <c r="G6704" i="1"/>
  <c r="G6705" i="1"/>
  <c r="G6706" i="1"/>
  <c r="G6707" i="1"/>
  <c r="G6708" i="1"/>
  <c r="G6709" i="1"/>
  <c r="G6710" i="1"/>
  <c r="G6711" i="1"/>
  <c r="G6712" i="1"/>
  <c r="G6713" i="1"/>
  <c r="G6714" i="1"/>
  <c r="G6715" i="1"/>
  <c r="G6716" i="1"/>
  <c r="G6717" i="1"/>
  <c r="G6718" i="1"/>
  <c r="G6719" i="1"/>
  <c r="G6720" i="1"/>
  <c r="G6721" i="1"/>
  <c r="G6722" i="1"/>
  <c r="G6723" i="1"/>
  <c r="G6724" i="1"/>
  <c r="G6725" i="1"/>
  <c r="G6726" i="1"/>
  <c r="G6727" i="1"/>
  <c r="G6728" i="1"/>
  <c r="G6729" i="1"/>
  <c r="G6730" i="1"/>
  <c r="G6731" i="1"/>
  <c r="G6732" i="1"/>
  <c r="G6733" i="1"/>
  <c r="G6734" i="1"/>
  <c r="G6735" i="1"/>
  <c r="G6736" i="1"/>
  <c r="G6737" i="1"/>
  <c r="G6738" i="1"/>
  <c r="G6739" i="1"/>
  <c r="G6740" i="1"/>
  <c r="G6741" i="1"/>
  <c r="G6742" i="1"/>
  <c r="G6743" i="1"/>
  <c r="G6744" i="1"/>
  <c r="G6745" i="1"/>
  <c r="G6746" i="1"/>
  <c r="G6747" i="1"/>
  <c r="G6748" i="1"/>
  <c r="G6749" i="1"/>
  <c r="G6750" i="1"/>
  <c r="G6751" i="1"/>
  <c r="G6752" i="1"/>
  <c r="G6753" i="1"/>
  <c r="G6754" i="1"/>
  <c r="G6755" i="1"/>
  <c r="G6756" i="1"/>
  <c r="G6757" i="1"/>
  <c r="G6758" i="1"/>
  <c r="G6759" i="1"/>
  <c r="G6760" i="1"/>
  <c r="G6761" i="1"/>
  <c r="G6762" i="1"/>
  <c r="G6763" i="1"/>
  <c r="G6764" i="1"/>
  <c r="G6765" i="1"/>
  <c r="G6766" i="1"/>
  <c r="G6767" i="1"/>
  <c r="G6768" i="1"/>
  <c r="G6769" i="1"/>
  <c r="G6770" i="1"/>
  <c r="G6771" i="1"/>
  <c r="G6772" i="1"/>
  <c r="G6773" i="1"/>
  <c r="G6774" i="1"/>
  <c r="G6775" i="1"/>
  <c r="G6776" i="1"/>
  <c r="G6777" i="1"/>
  <c r="G6778" i="1"/>
  <c r="G6779" i="1"/>
  <c r="G6780" i="1"/>
  <c r="G6781" i="1"/>
  <c r="G6782" i="1"/>
  <c r="G6783" i="1"/>
  <c r="G6784" i="1"/>
  <c r="G6785" i="1"/>
  <c r="G6786" i="1"/>
  <c r="G6787" i="1"/>
  <c r="G6788" i="1"/>
  <c r="G6789" i="1"/>
  <c r="G6790" i="1"/>
  <c r="G6791" i="1"/>
  <c r="G6792" i="1"/>
  <c r="G6793" i="1"/>
  <c r="G6794" i="1"/>
  <c r="G6795" i="1"/>
  <c r="G6796" i="1"/>
  <c r="G6797" i="1"/>
  <c r="G6798" i="1"/>
  <c r="G6799" i="1"/>
  <c r="G6800" i="1"/>
  <c r="G6801" i="1"/>
  <c r="G6802" i="1"/>
  <c r="G6803" i="1"/>
  <c r="G6804" i="1"/>
  <c r="G6805" i="1"/>
  <c r="G6806" i="1"/>
  <c r="G6807" i="1"/>
  <c r="G6808" i="1"/>
  <c r="G6809" i="1"/>
  <c r="G6810" i="1"/>
  <c r="G6811" i="1"/>
  <c r="G6812" i="1"/>
  <c r="G6813" i="1"/>
  <c r="G6814" i="1"/>
  <c r="G6815" i="1"/>
  <c r="G6816" i="1"/>
  <c r="G6817" i="1"/>
  <c r="G6818" i="1"/>
  <c r="G6819" i="1"/>
  <c r="G6820" i="1"/>
  <c r="G6821" i="1"/>
  <c r="G6822" i="1"/>
  <c r="G6823" i="1"/>
  <c r="G6824" i="1"/>
  <c r="G6825" i="1"/>
  <c r="G6826" i="1"/>
  <c r="G6827" i="1"/>
  <c r="G6828" i="1"/>
  <c r="G6829" i="1"/>
  <c r="G6830" i="1"/>
  <c r="G6831" i="1"/>
  <c r="G6832" i="1"/>
  <c r="G6833" i="1"/>
  <c r="G6834" i="1"/>
  <c r="G6835" i="1"/>
  <c r="G6836" i="1"/>
  <c r="G6837" i="1"/>
  <c r="G6838" i="1"/>
  <c r="G6839" i="1"/>
  <c r="G6840" i="1"/>
  <c r="G6841" i="1"/>
  <c r="G6842" i="1"/>
  <c r="G6843" i="1"/>
  <c r="G6844" i="1"/>
  <c r="G6845" i="1"/>
  <c r="G6846" i="1"/>
  <c r="G6847" i="1"/>
  <c r="G6848" i="1"/>
  <c r="G6849" i="1"/>
  <c r="G6850" i="1"/>
  <c r="G6851" i="1"/>
  <c r="G6852" i="1"/>
  <c r="G6853" i="1"/>
  <c r="G6854" i="1"/>
  <c r="G6855" i="1"/>
  <c r="G6856" i="1"/>
  <c r="G6857" i="1"/>
  <c r="G6858" i="1"/>
  <c r="G6859" i="1"/>
  <c r="G6860" i="1"/>
  <c r="G6861" i="1"/>
  <c r="G6862" i="1"/>
  <c r="G6863" i="1"/>
  <c r="G6864" i="1"/>
  <c r="G6865" i="1"/>
  <c r="G6866" i="1"/>
  <c r="G6867" i="1"/>
  <c r="G6868" i="1"/>
  <c r="G6869" i="1"/>
  <c r="G6870" i="1"/>
  <c r="G6871" i="1"/>
  <c r="G6872" i="1"/>
  <c r="G6873" i="1"/>
  <c r="G6874" i="1"/>
  <c r="G6875" i="1"/>
  <c r="G6876" i="1"/>
  <c r="G6877" i="1"/>
  <c r="G6878" i="1"/>
  <c r="G6879" i="1"/>
  <c r="G6880" i="1"/>
  <c r="G6881" i="1"/>
  <c r="G6882" i="1"/>
  <c r="G6883" i="1"/>
  <c r="G6884" i="1"/>
  <c r="G6885" i="1"/>
  <c r="G6886" i="1"/>
  <c r="G6887" i="1"/>
  <c r="G6888" i="1"/>
  <c r="G6889" i="1"/>
  <c r="G6890" i="1"/>
  <c r="G6891" i="1"/>
  <c r="G6892" i="1"/>
  <c r="G6893" i="1"/>
  <c r="G6894" i="1"/>
  <c r="G6895" i="1"/>
  <c r="G6896" i="1"/>
  <c r="G6897" i="1"/>
  <c r="G6898" i="1"/>
  <c r="G6899" i="1"/>
  <c r="G6900" i="1"/>
  <c r="G6901" i="1"/>
  <c r="G6902" i="1"/>
  <c r="G6903" i="1"/>
  <c r="G6904" i="1"/>
  <c r="G6905" i="1"/>
  <c r="G6906" i="1"/>
  <c r="G6907" i="1"/>
  <c r="G6908" i="1"/>
  <c r="G6909" i="1"/>
  <c r="G6910" i="1"/>
  <c r="G6911" i="1"/>
  <c r="G6912" i="1"/>
  <c r="G6913" i="1"/>
  <c r="G6914" i="1"/>
  <c r="G6915" i="1"/>
  <c r="G6916" i="1"/>
  <c r="G6917" i="1"/>
  <c r="G6918" i="1"/>
  <c r="G6919" i="1"/>
  <c r="G6920" i="1"/>
  <c r="G6921" i="1"/>
  <c r="G6922" i="1"/>
  <c r="G6923" i="1"/>
  <c r="G6924" i="1"/>
  <c r="G6925" i="1"/>
  <c r="G6926" i="1"/>
  <c r="G6927" i="1"/>
  <c r="G6928" i="1"/>
  <c r="G6929" i="1"/>
  <c r="G6930" i="1"/>
  <c r="G6931" i="1"/>
  <c r="G6932" i="1"/>
  <c r="G6933" i="1"/>
  <c r="G6934" i="1"/>
  <c r="G6935" i="1"/>
  <c r="G6936" i="1"/>
  <c r="G6937" i="1"/>
  <c r="G6938" i="1"/>
  <c r="G6939" i="1"/>
  <c r="G6940" i="1"/>
  <c r="G6941" i="1"/>
  <c r="G6942" i="1"/>
  <c r="G6943" i="1"/>
  <c r="G6944" i="1"/>
  <c r="G6945" i="1"/>
  <c r="G6946" i="1"/>
  <c r="G6947" i="1"/>
  <c r="G6948" i="1"/>
  <c r="G6949" i="1"/>
  <c r="G6950" i="1"/>
  <c r="G6951" i="1"/>
  <c r="G6952" i="1"/>
  <c r="G6953" i="1"/>
  <c r="G6954" i="1"/>
  <c r="G6955" i="1"/>
  <c r="G6956" i="1"/>
  <c r="G6957" i="1"/>
  <c r="G6958" i="1"/>
  <c r="G6959" i="1"/>
  <c r="G6960" i="1"/>
  <c r="G6961" i="1"/>
  <c r="G6962" i="1"/>
  <c r="G6963" i="1"/>
  <c r="G6964" i="1"/>
  <c r="G6965" i="1"/>
  <c r="G6966" i="1"/>
  <c r="G6967" i="1"/>
  <c r="G6968" i="1"/>
  <c r="G6969" i="1"/>
  <c r="G6970" i="1"/>
  <c r="G6971" i="1"/>
  <c r="G6972" i="1"/>
  <c r="G6973" i="1"/>
  <c r="G6974" i="1"/>
  <c r="G6975" i="1"/>
  <c r="G6976" i="1"/>
  <c r="G6977" i="1"/>
  <c r="G6978" i="1"/>
  <c r="G6979" i="1"/>
  <c r="G6980" i="1"/>
  <c r="G6981" i="1"/>
  <c r="G6982" i="1"/>
  <c r="G6983" i="1"/>
  <c r="G6984" i="1"/>
  <c r="G6985" i="1"/>
  <c r="G6986" i="1"/>
  <c r="G6987" i="1"/>
  <c r="G6988" i="1"/>
  <c r="G6989" i="1"/>
  <c r="G6990" i="1"/>
  <c r="G6991" i="1"/>
  <c r="G6992" i="1"/>
  <c r="G6993" i="1"/>
  <c r="G6994" i="1"/>
  <c r="G6995" i="1"/>
  <c r="G6996" i="1"/>
  <c r="G6997" i="1"/>
  <c r="G6998" i="1"/>
  <c r="G6999" i="1"/>
  <c r="G7000" i="1"/>
  <c r="G7001" i="1"/>
  <c r="G7002" i="1"/>
  <c r="G7003" i="1"/>
  <c r="G7004" i="1"/>
  <c r="G7005" i="1"/>
  <c r="G7006" i="1"/>
  <c r="G7007" i="1"/>
  <c r="G7008" i="1"/>
  <c r="G7009" i="1"/>
  <c r="G7010" i="1"/>
  <c r="G7011" i="1"/>
  <c r="G7012" i="1"/>
  <c r="G7013" i="1"/>
  <c r="G7014" i="1"/>
  <c r="G7015" i="1"/>
  <c r="G7016" i="1"/>
  <c r="G7017" i="1"/>
  <c r="G7018" i="1"/>
  <c r="G7019" i="1"/>
  <c r="G7020" i="1"/>
  <c r="G7021" i="1"/>
  <c r="G7022" i="1"/>
  <c r="G7023" i="1"/>
  <c r="G7024" i="1"/>
  <c r="G7025" i="1"/>
  <c r="G7026" i="1"/>
  <c r="G7027" i="1"/>
  <c r="G7028" i="1"/>
  <c r="G7029" i="1"/>
  <c r="G7030" i="1"/>
  <c r="G7031" i="1"/>
  <c r="G7032" i="1"/>
  <c r="G7033" i="1"/>
  <c r="G7034" i="1"/>
  <c r="G7035" i="1"/>
  <c r="G7036" i="1"/>
  <c r="G7037" i="1"/>
  <c r="G7038" i="1"/>
  <c r="G7039" i="1"/>
  <c r="G7040" i="1"/>
  <c r="G7041" i="1"/>
  <c r="G7042" i="1"/>
  <c r="G7043" i="1"/>
  <c r="G7044" i="1"/>
  <c r="G7045" i="1"/>
  <c r="G7046" i="1"/>
  <c r="G7047" i="1"/>
  <c r="G7048" i="1"/>
  <c r="G7049" i="1"/>
  <c r="G7050" i="1"/>
  <c r="G7051" i="1"/>
  <c r="G7052" i="1"/>
  <c r="G7053" i="1"/>
  <c r="G7054" i="1"/>
  <c r="G7055" i="1"/>
  <c r="G7056" i="1"/>
  <c r="G7057" i="1"/>
  <c r="G7058" i="1"/>
  <c r="G7059" i="1"/>
  <c r="G7060" i="1"/>
  <c r="G7061" i="1"/>
  <c r="G7062" i="1"/>
  <c r="G7063" i="1"/>
  <c r="G7064" i="1"/>
  <c r="G7065" i="1"/>
  <c r="G7066" i="1"/>
  <c r="G7067" i="1"/>
  <c r="G7068" i="1"/>
  <c r="G7069" i="1"/>
  <c r="G7070" i="1"/>
  <c r="G7071" i="1"/>
  <c r="G7072" i="1"/>
  <c r="G7073" i="1"/>
  <c r="G7074" i="1"/>
  <c r="G7075" i="1"/>
  <c r="G7076" i="1"/>
  <c r="G7077" i="1"/>
  <c r="G7078" i="1"/>
  <c r="G7079" i="1"/>
  <c r="G7080" i="1"/>
  <c r="G7081" i="1"/>
  <c r="G7082" i="1"/>
  <c r="G7083" i="1"/>
  <c r="G7084" i="1"/>
  <c r="G7085" i="1"/>
  <c r="G7086" i="1"/>
  <c r="G7087" i="1"/>
  <c r="G7088" i="1"/>
  <c r="G7089" i="1"/>
  <c r="G7090" i="1"/>
  <c r="G7091" i="1"/>
  <c r="G7092" i="1"/>
  <c r="G7093" i="1"/>
  <c r="G7094" i="1"/>
  <c r="G7095" i="1"/>
  <c r="G7096" i="1"/>
  <c r="G7097" i="1"/>
  <c r="G7098" i="1"/>
  <c r="G7099" i="1"/>
  <c r="G7100" i="1"/>
  <c r="G7101" i="1"/>
  <c r="G7102" i="1"/>
  <c r="G7103" i="1"/>
  <c r="G7104" i="1"/>
  <c r="G7105" i="1"/>
  <c r="G7106" i="1"/>
  <c r="G7107" i="1"/>
  <c r="G7108" i="1"/>
  <c r="G7109" i="1"/>
  <c r="G7110" i="1"/>
  <c r="G7111" i="1"/>
  <c r="G7112" i="1"/>
  <c r="G7113" i="1"/>
  <c r="G7114" i="1"/>
  <c r="G7115" i="1"/>
  <c r="G7116" i="1"/>
  <c r="G7117" i="1"/>
  <c r="G7118" i="1"/>
  <c r="G7119" i="1"/>
  <c r="G7120" i="1"/>
  <c r="G7121" i="1"/>
  <c r="G7122" i="1"/>
  <c r="G7123" i="1"/>
  <c r="G7124" i="1"/>
  <c r="G7125" i="1"/>
  <c r="G7126" i="1"/>
  <c r="G7127" i="1"/>
  <c r="G7128" i="1"/>
  <c r="G7129" i="1"/>
  <c r="G7130" i="1"/>
  <c r="G7131" i="1"/>
  <c r="G7132" i="1"/>
  <c r="G7133" i="1"/>
  <c r="G7134" i="1"/>
  <c r="G7135" i="1"/>
  <c r="G7136" i="1"/>
  <c r="G7137" i="1"/>
  <c r="G7138" i="1"/>
  <c r="G7139" i="1"/>
  <c r="G7140" i="1"/>
  <c r="G7141" i="1"/>
  <c r="G7142" i="1"/>
  <c r="G7143" i="1"/>
  <c r="G7144" i="1"/>
  <c r="G7145" i="1"/>
  <c r="G7146" i="1"/>
  <c r="G7147" i="1"/>
  <c r="G7148" i="1"/>
  <c r="G7149" i="1"/>
  <c r="G7150" i="1"/>
  <c r="G7151" i="1"/>
  <c r="G7152" i="1"/>
  <c r="G7153" i="1"/>
  <c r="G7154" i="1"/>
  <c r="G7155" i="1"/>
  <c r="G7156" i="1"/>
  <c r="G7157" i="1"/>
  <c r="G7158" i="1"/>
  <c r="G7159" i="1"/>
  <c r="G7160" i="1"/>
  <c r="G7161" i="1"/>
  <c r="G7162" i="1"/>
  <c r="G7163" i="1"/>
  <c r="G7164" i="1"/>
  <c r="G7165" i="1"/>
  <c r="G7166" i="1"/>
  <c r="G7167" i="1"/>
  <c r="G7168" i="1"/>
  <c r="G7169" i="1"/>
  <c r="G7170" i="1"/>
  <c r="G7171" i="1"/>
  <c r="G7172" i="1"/>
  <c r="G7173" i="1"/>
  <c r="G7174" i="1"/>
  <c r="G7175" i="1"/>
  <c r="G7176" i="1"/>
  <c r="G7177" i="1"/>
  <c r="G7178" i="1"/>
  <c r="G7179" i="1"/>
  <c r="G7180" i="1"/>
  <c r="G7181" i="1"/>
  <c r="G7182" i="1"/>
  <c r="G7183" i="1"/>
  <c r="G7184" i="1"/>
  <c r="G7185" i="1"/>
  <c r="G7186" i="1"/>
  <c r="G7187" i="1"/>
  <c r="G7188" i="1"/>
  <c r="G7189" i="1"/>
  <c r="G7190" i="1"/>
  <c r="G7191" i="1"/>
  <c r="G7192" i="1"/>
  <c r="G7193" i="1"/>
  <c r="G7194" i="1"/>
  <c r="G7195" i="1"/>
  <c r="G7196" i="1"/>
  <c r="G7197" i="1"/>
  <c r="G7198" i="1"/>
  <c r="G7199" i="1"/>
  <c r="G7200" i="1"/>
  <c r="G7201" i="1"/>
  <c r="G7202" i="1"/>
  <c r="G7203" i="1"/>
  <c r="G7204" i="1"/>
  <c r="G7205" i="1"/>
  <c r="G7206" i="1"/>
  <c r="G7207" i="1"/>
  <c r="G7208" i="1"/>
  <c r="G7209" i="1"/>
  <c r="G7210" i="1"/>
  <c r="G7211" i="1"/>
  <c r="G7212" i="1"/>
  <c r="G7213" i="1"/>
  <c r="G7214" i="1"/>
  <c r="G7215" i="1"/>
  <c r="G7216" i="1"/>
  <c r="G7217" i="1"/>
  <c r="G7218" i="1"/>
  <c r="G7219" i="1"/>
  <c r="G7220" i="1"/>
  <c r="G7221" i="1"/>
  <c r="G7222" i="1"/>
  <c r="G7223" i="1"/>
  <c r="G7224" i="1"/>
  <c r="G7225" i="1"/>
  <c r="G7226" i="1"/>
  <c r="G7227" i="1"/>
  <c r="G7228" i="1"/>
  <c r="G7229" i="1"/>
  <c r="G7230" i="1"/>
  <c r="G7231" i="1"/>
  <c r="G7232" i="1"/>
  <c r="G7233" i="1"/>
  <c r="G7234" i="1"/>
  <c r="G7235" i="1"/>
  <c r="G7236" i="1"/>
  <c r="G7237" i="1"/>
  <c r="G7238" i="1"/>
  <c r="G7239" i="1"/>
  <c r="G7240" i="1"/>
  <c r="G7241" i="1"/>
  <c r="G7242" i="1"/>
  <c r="G7243" i="1"/>
  <c r="G7244" i="1"/>
  <c r="G7245" i="1"/>
  <c r="G7246" i="1"/>
  <c r="G7247" i="1"/>
  <c r="G7248" i="1"/>
  <c r="G7249" i="1"/>
  <c r="G7250" i="1"/>
  <c r="G7251" i="1"/>
  <c r="G7252" i="1"/>
  <c r="G7253" i="1"/>
  <c r="G7254" i="1"/>
  <c r="G7255" i="1"/>
  <c r="G7256" i="1"/>
  <c r="G7257" i="1"/>
  <c r="G7258" i="1"/>
  <c r="G7259" i="1"/>
  <c r="G7260" i="1"/>
  <c r="G7261" i="1"/>
  <c r="G7262" i="1"/>
  <c r="G7263" i="1"/>
  <c r="G7264" i="1"/>
  <c r="G7265" i="1"/>
  <c r="G7266" i="1"/>
  <c r="G7267" i="1"/>
  <c r="G7268" i="1"/>
  <c r="G7269" i="1"/>
  <c r="G7270" i="1"/>
  <c r="G7271" i="1"/>
  <c r="G7272" i="1"/>
  <c r="G7273" i="1"/>
  <c r="G7274" i="1"/>
  <c r="G7275" i="1"/>
  <c r="G7276" i="1"/>
  <c r="G7277" i="1"/>
  <c r="G7278" i="1"/>
  <c r="G7279" i="1"/>
  <c r="G7280" i="1"/>
  <c r="G7281" i="1"/>
  <c r="G7282" i="1"/>
  <c r="G7283" i="1"/>
  <c r="G7284" i="1"/>
  <c r="G7285" i="1"/>
  <c r="G7286" i="1"/>
  <c r="G7287" i="1"/>
  <c r="G7288" i="1"/>
  <c r="G7289" i="1"/>
  <c r="G7290" i="1"/>
  <c r="G7291" i="1"/>
  <c r="G7292" i="1"/>
  <c r="G7293" i="1"/>
  <c r="G7294" i="1"/>
  <c r="G7295" i="1"/>
  <c r="G7296" i="1"/>
  <c r="G7297" i="1"/>
  <c r="G7298" i="1"/>
  <c r="G7299" i="1"/>
  <c r="G7300" i="1"/>
  <c r="G7301" i="1"/>
  <c r="G7302" i="1"/>
  <c r="G7303" i="1"/>
  <c r="G7304" i="1"/>
  <c r="G7305" i="1"/>
  <c r="G7306" i="1"/>
  <c r="G7307" i="1"/>
  <c r="G7308" i="1"/>
  <c r="G7309" i="1"/>
  <c r="G7310" i="1"/>
  <c r="G7311" i="1"/>
  <c r="G7312" i="1"/>
  <c r="G7313" i="1"/>
  <c r="G7314" i="1"/>
  <c r="G7315" i="1"/>
  <c r="G7316" i="1"/>
  <c r="G7317" i="1"/>
  <c r="G7318" i="1"/>
  <c r="G7319" i="1"/>
  <c r="G7320" i="1"/>
  <c r="G7321" i="1"/>
  <c r="G7322" i="1"/>
  <c r="G7323" i="1"/>
  <c r="G7324" i="1"/>
  <c r="G7325" i="1"/>
  <c r="G7326" i="1"/>
  <c r="G7327" i="1"/>
  <c r="G7328" i="1"/>
  <c r="G7329" i="1"/>
  <c r="G7330" i="1"/>
  <c r="G7331" i="1"/>
  <c r="G7332" i="1"/>
  <c r="G7333" i="1"/>
  <c r="G7334" i="1"/>
  <c r="G7335" i="1"/>
  <c r="G7336" i="1"/>
  <c r="G7337" i="1"/>
  <c r="G7338" i="1"/>
  <c r="G7339" i="1"/>
  <c r="G7340" i="1"/>
  <c r="G7341" i="1"/>
  <c r="G7342" i="1"/>
  <c r="G7343" i="1"/>
  <c r="G7344" i="1"/>
  <c r="G7345" i="1"/>
  <c r="G7346" i="1"/>
  <c r="G7347" i="1"/>
  <c r="G7348" i="1"/>
  <c r="G7349" i="1"/>
  <c r="G7350" i="1"/>
  <c r="G7351" i="1"/>
  <c r="G7352" i="1"/>
  <c r="G7353" i="1"/>
  <c r="G7354" i="1"/>
  <c r="G7355" i="1"/>
  <c r="G7356" i="1"/>
  <c r="G7357" i="1"/>
  <c r="G7358" i="1"/>
  <c r="G7359" i="1"/>
  <c r="G7360" i="1"/>
  <c r="G7361" i="1"/>
  <c r="G7362" i="1"/>
  <c r="G7363" i="1"/>
  <c r="G7364" i="1"/>
  <c r="G7365" i="1"/>
  <c r="G7366" i="1"/>
  <c r="G7367" i="1"/>
  <c r="G7368" i="1"/>
  <c r="G7369" i="1"/>
  <c r="G7370" i="1"/>
  <c r="G7371" i="1"/>
  <c r="G7372" i="1"/>
  <c r="G7373" i="1"/>
  <c r="G7374" i="1"/>
  <c r="G7375" i="1"/>
  <c r="G7376" i="1"/>
  <c r="G7377" i="1"/>
  <c r="G7378" i="1"/>
  <c r="G7379" i="1"/>
  <c r="G7380" i="1"/>
  <c r="G7381" i="1"/>
  <c r="G7382" i="1"/>
  <c r="G7383" i="1"/>
  <c r="G7384" i="1"/>
  <c r="G7385" i="1"/>
  <c r="G7386" i="1"/>
  <c r="G7387" i="1"/>
  <c r="G7388" i="1"/>
  <c r="G7389" i="1"/>
  <c r="G7390" i="1"/>
  <c r="G7391" i="1"/>
  <c r="G7392" i="1"/>
  <c r="G7393" i="1"/>
  <c r="G7394" i="1"/>
  <c r="G7395" i="1"/>
  <c r="G7396" i="1"/>
  <c r="G7397" i="1"/>
  <c r="G7398" i="1"/>
  <c r="G7399" i="1"/>
  <c r="G7400" i="1"/>
  <c r="G7401" i="1"/>
  <c r="G7402" i="1"/>
  <c r="G7403" i="1"/>
  <c r="G7404" i="1"/>
  <c r="G7405" i="1"/>
  <c r="G7406" i="1"/>
  <c r="G7407" i="1"/>
  <c r="G7408" i="1"/>
  <c r="G7409" i="1"/>
  <c r="G7410" i="1"/>
  <c r="G7411" i="1"/>
  <c r="G7412" i="1"/>
  <c r="G7413" i="1"/>
  <c r="G7414" i="1"/>
  <c r="G7415" i="1"/>
  <c r="G7416" i="1"/>
  <c r="G7417" i="1"/>
  <c r="G7418" i="1"/>
  <c r="G7419" i="1"/>
  <c r="G7420" i="1"/>
  <c r="G7421" i="1"/>
  <c r="G7422" i="1"/>
  <c r="G7423" i="1"/>
  <c r="G7424" i="1"/>
  <c r="G7425" i="1"/>
  <c r="G7426" i="1"/>
  <c r="G7427" i="1"/>
  <c r="G7428" i="1"/>
  <c r="G7429" i="1"/>
  <c r="G7430" i="1"/>
  <c r="G7431" i="1"/>
  <c r="G7432" i="1"/>
  <c r="G7433" i="1"/>
  <c r="G7434" i="1"/>
  <c r="G7435" i="1"/>
  <c r="G7436" i="1"/>
  <c r="G7437" i="1"/>
  <c r="G7438" i="1"/>
  <c r="G7439" i="1"/>
  <c r="G7440" i="1"/>
  <c r="G7441" i="1"/>
  <c r="G7442" i="1"/>
  <c r="G7443" i="1"/>
  <c r="G7444" i="1"/>
  <c r="G7445" i="1"/>
  <c r="G7446" i="1"/>
  <c r="G7447" i="1"/>
  <c r="G7448" i="1"/>
  <c r="G7449" i="1"/>
  <c r="G7450" i="1"/>
  <c r="G7451" i="1"/>
  <c r="G7452" i="1"/>
  <c r="G7453" i="1"/>
  <c r="G7454" i="1"/>
  <c r="G7455" i="1"/>
  <c r="G7456" i="1"/>
  <c r="G7457" i="1"/>
  <c r="G7458" i="1"/>
  <c r="G7459" i="1"/>
  <c r="G7460" i="1"/>
  <c r="G7461" i="1"/>
  <c r="G7462" i="1"/>
  <c r="G7463" i="1"/>
  <c r="G7464" i="1"/>
  <c r="G7465" i="1"/>
  <c r="G7466" i="1"/>
  <c r="G7467" i="1"/>
  <c r="G7468" i="1"/>
  <c r="G7469" i="1"/>
  <c r="G7470" i="1"/>
  <c r="G7471" i="1"/>
  <c r="G7472" i="1"/>
  <c r="G7473" i="1"/>
  <c r="G7474" i="1"/>
  <c r="G7475" i="1"/>
  <c r="G7476" i="1"/>
  <c r="G7477" i="1"/>
  <c r="G7478" i="1"/>
  <c r="G7479" i="1"/>
  <c r="G7480" i="1"/>
  <c r="G7481" i="1"/>
  <c r="G7482" i="1"/>
  <c r="G7483" i="1"/>
  <c r="G7484" i="1"/>
  <c r="G7485" i="1"/>
  <c r="G7486" i="1"/>
  <c r="G7487" i="1"/>
  <c r="G7488" i="1"/>
  <c r="G7489" i="1"/>
  <c r="G7490" i="1"/>
  <c r="G7491" i="1"/>
  <c r="G7492" i="1"/>
  <c r="G7493" i="1"/>
  <c r="G7494" i="1"/>
  <c r="G7495" i="1"/>
  <c r="G7496" i="1"/>
  <c r="G7497" i="1"/>
  <c r="G7498" i="1"/>
  <c r="G7499" i="1"/>
  <c r="G7500" i="1"/>
  <c r="G7501" i="1"/>
  <c r="G7502" i="1"/>
  <c r="G7503" i="1"/>
  <c r="G7504" i="1"/>
  <c r="G7505" i="1"/>
  <c r="G7506" i="1"/>
  <c r="G7507" i="1"/>
  <c r="G7508" i="1"/>
  <c r="G7509" i="1"/>
  <c r="G7510" i="1"/>
  <c r="G7511" i="1"/>
  <c r="G7512" i="1"/>
  <c r="G7513" i="1"/>
  <c r="G7514" i="1"/>
  <c r="G7515" i="1"/>
  <c r="G7516" i="1"/>
  <c r="G7517" i="1"/>
  <c r="G7518" i="1"/>
  <c r="G7519" i="1"/>
  <c r="G7520" i="1"/>
  <c r="G7521" i="1"/>
  <c r="G7522" i="1"/>
  <c r="G7523" i="1"/>
  <c r="G7524" i="1"/>
  <c r="G7525" i="1"/>
  <c r="G7526" i="1"/>
  <c r="G7527" i="1"/>
  <c r="G7528" i="1"/>
  <c r="G7529" i="1"/>
  <c r="G7530" i="1"/>
  <c r="G7531" i="1"/>
  <c r="G7532" i="1"/>
  <c r="G7533" i="1"/>
  <c r="G7534" i="1"/>
  <c r="G7535" i="1"/>
  <c r="G7536" i="1"/>
  <c r="G7537" i="1"/>
  <c r="G7538" i="1"/>
  <c r="G7539" i="1"/>
  <c r="G7540" i="1"/>
  <c r="G7541" i="1"/>
  <c r="G7542" i="1"/>
  <c r="G7543" i="1"/>
  <c r="G7544" i="1"/>
  <c r="G7545" i="1"/>
  <c r="G7546" i="1"/>
  <c r="G7547" i="1"/>
  <c r="G7548" i="1"/>
  <c r="G7549" i="1"/>
  <c r="G7550" i="1"/>
  <c r="G7551" i="1"/>
  <c r="G7552" i="1"/>
  <c r="G7553" i="1"/>
  <c r="G7554" i="1"/>
  <c r="G7555" i="1"/>
  <c r="G7556" i="1"/>
  <c r="G7557" i="1"/>
  <c r="G7558" i="1"/>
  <c r="G7559" i="1"/>
  <c r="G7560" i="1"/>
  <c r="G7561" i="1"/>
  <c r="G7562" i="1"/>
  <c r="G7563" i="1"/>
  <c r="G7564" i="1"/>
  <c r="G7565" i="1"/>
  <c r="G7566" i="1"/>
  <c r="G7567" i="1"/>
  <c r="G7568" i="1"/>
  <c r="G7569" i="1"/>
  <c r="G7570" i="1"/>
  <c r="G7571" i="1"/>
  <c r="G7572" i="1"/>
  <c r="G7573" i="1"/>
  <c r="G7574" i="1"/>
  <c r="G7575" i="1"/>
  <c r="G7576" i="1"/>
  <c r="G7577" i="1"/>
  <c r="G7578" i="1"/>
  <c r="G7579" i="1"/>
  <c r="G7580" i="1"/>
  <c r="G7581" i="1"/>
  <c r="G7582" i="1"/>
  <c r="G7583" i="1"/>
  <c r="G7584" i="1"/>
  <c r="G7585" i="1"/>
  <c r="G7586" i="1"/>
  <c r="G7587" i="1"/>
  <c r="G7588" i="1"/>
  <c r="G7589" i="1"/>
  <c r="G7590" i="1"/>
  <c r="G7591" i="1"/>
  <c r="G7592" i="1"/>
  <c r="G7593" i="1"/>
  <c r="G7594" i="1"/>
  <c r="G7595" i="1"/>
  <c r="G7596" i="1"/>
  <c r="G7597" i="1"/>
  <c r="G7598" i="1"/>
  <c r="G7599" i="1"/>
  <c r="G7600" i="1"/>
  <c r="G7601" i="1"/>
  <c r="G7602" i="1"/>
  <c r="G7603" i="1"/>
  <c r="G7604" i="1"/>
  <c r="G7605" i="1"/>
  <c r="G7606" i="1"/>
  <c r="G7607" i="1"/>
  <c r="G7608" i="1"/>
  <c r="G7609" i="1"/>
  <c r="G7610" i="1"/>
  <c r="G7611" i="1"/>
  <c r="G7612" i="1"/>
  <c r="G7613" i="1"/>
  <c r="G7614" i="1"/>
  <c r="G7615" i="1"/>
  <c r="G7616" i="1"/>
  <c r="G7617" i="1"/>
  <c r="G7618" i="1"/>
  <c r="G7619" i="1"/>
  <c r="G7620" i="1"/>
  <c r="G7621" i="1"/>
  <c r="G7622" i="1"/>
  <c r="G7623" i="1"/>
  <c r="G7624" i="1"/>
  <c r="G7625" i="1"/>
  <c r="G7626" i="1"/>
  <c r="G7627" i="1"/>
  <c r="G7628" i="1"/>
  <c r="G7629" i="1"/>
  <c r="G7630" i="1"/>
  <c r="G7631" i="1"/>
  <c r="G7632" i="1"/>
  <c r="G7633" i="1"/>
  <c r="G7634" i="1"/>
  <c r="G7635" i="1"/>
  <c r="G7636" i="1"/>
  <c r="G7637" i="1"/>
  <c r="G7638" i="1"/>
  <c r="G7639" i="1"/>
  <c r="G7640" i="1"/>
  <c r="G7641" i="1"/>
  <c r="G7642" i="1"/>
  <c r="G7643" i="1"/>
  <c r="G7644" i="1"/>
  <c r="G7645" i="1"/>
  <c r="G7646" i="1"/>
  <c r="G7647" i="1"/>
  <c r="G7648" i="1"/>
  <c r="G7649" i="1"/>
  <c r="G7650" i="1"/>
  <c r="G7651" i="1"/>
  <c r="G7652" i="1"/>
  <c r="G7653" i="1"/>
  <c r="G7654" i="1"/>
  <c r="G7655" i="1"/>
  <c r="G7656" i="1"/>
  <c r="G7657" i="1"/>
  <c r="G7658" i="1"/>
  <c r="G7659" i="1"/>
  <c r="G7660" i="1"/>
  <c r="G7661" i="1"/>
  <c r="G7662" i="1"/>
  <c r="G7663" i="1"/>
  <c r="G7664" i="1"/>
  <c r="G7665" i="1"/>
  <c r="G7666" i="1"/>
  <c r="G7667" i="1"/>
  <c r="G7668" i="1"/>
  <c r="G7669" i="1"/>
  <c r="G7670" i="1"/>
  <c r="G7671" i="1"/>
  <c r="G7672" i="1"/>
  <c r="G7673" i="1"/>
  <c r="G7674" i="1"/>
  <c r="G7675" i="1"/>
  <c r="G7676" i="1"/>
  <c r="G7677" i="1"/>
  <c r="G7678" i="1"/>
  <c r="G7679" i="1"/>
  <c r="G7680" i="1"/>
  <c r="G7681" i="1"/>
  <c r="G7682" i="1"/>
  <c r="G7683" i="1"/>
  <c r="G7684" i="1"/>
  <c r="G7685" i="1"/>
  <c r="G7686" i="1"/>
  <c r="G7687" i="1"/>
  <c r="G7688" i="1"/>
  <c r="G7689" i="1"/>
  <c r="G7690" i="1"/>
  <c r="G7691" i="1"/>
  <c r="G7692" i="1"/>
  <c r="G7693" i="1"/>
  <c r="G7694" i="1"/>
  <c r="G7695" i="1"/>
  <c r="G7696" i="1"/>
  <c r="G7697" i="1"/>
  <c r="G7698" i="1"/>
  <c r="G7699" i="1"/>
  <c r="G7700" i="1"/>
  <c r="G7701" i="1"/>
  <c r="G7702" i="1"/>
  <c r="G7703" i="1"/>
  <c r="G7704" i="1"/>
  <c r="G7705" i="1"/>
  <c r="G7706" i="1"/>
  <c r="G7707" i="1"/>
  <c r="G7708" i="1"/>
  <c r="G7709" i="1"/>
  <c r="G7710" i="1"/>
  <c r="G7711" i="1"/>
  <c r="G7712" i="1"/>
  <c r="G7713" i="1"/>
  <c r="G7714" i="1"/>
  <c r="G7715" i="1"/>
  <c r="G7716" i="1"/>
  <c r="G7717" i="1"/>
  <c r="G7718" i="1"/>
  <c r="G7719" i="1"/>
  <c r="G7720" i="1"/>
  <c r="G7721" i="1"/>
  <c r="G7722" i="1"/>
  <c r="G7723" i="1"/>
  <c r="G7724" i="1"/>
  <c r="G7725" i="1"/>
  <c r="G7726" i="1"/>
  <c r="G7727" i="1"/>
  <c r="G7728" i="1"/>
  <c r="G7729" i="1"/>
  <c r="G7730" i="1"/>
  <c r="G7731" i="1"/>
  <c r="G7732" i="1"/>
  <c r="G7733" i="1"/>
  <c r="G7734" i="1"/>
  <c r="G7735" i="1"/>
  <c r="G7736" i="1"/>
  <c r="G7737" i="1"/>
  <c r="G7738" i="1"/>
  <c r="G7739" i="1"/>
  <c r="G7740" i="1"/>
  <c r="G7741" i="1"/>
  <c r="G7742" i="1"/>
  <c r="G7743" i="1"/>
  <c r="G7744" i="1"/>
  <c r="G7745" i="1"/>
  <c r="G7746" i="1"/>
  <c r="G7747" i="1"/>
  <c r="G7748" i="1"/>
  <c r="G7749" i="1"/>
  <c r="G7750" i="1"/>
  <c r="G7751" i="1"/>
  <c r="G7752" i="1"/>
  <c r="G7753" i="1"/>
  <c r="G7754" i="1"/>
  <c r="G7755" i="1"/>
  <c r="G7756" i="1"/>
  <c r="G7757" i="1"/>
  <c r="G7758" i="1"/>
  <c r="G7759" i="1"/>
  <c r="G7760" i="1"/>
  <c r="G7761" i="1"/>
  <c r="G7762" i="1"/>
  <c r="G7763" i="1"/>
  <c r="G7764" i="1"/>
  <c r="G7765" i="1"/>
  <c r="G7766" i="1"/>
  <c r="G7767" i="1"/>
  <c r="G7768" i="1"/>
  <c r="G7769" i="1"/>
  <c r="G7770" i="1"/>
  <c r="G7771" i="1"/>
  <c r="G7772" i="1"/>
  <c r="G7773" i="1"/>
  <c r="G7774" i="1"/>
  <c r="G7775" i="1"/>
  <c r="G7776" i="1"/>
  <c r="G7777" i="1"/>
  <c r="G7778" i="1"/>
  <c r="G7779" i="1"/>
  <c r="G7780" i="1"/>
  <c r="G7781" i="1"/>
  <c r="G7782" i="1"/>
  <c r="G7783" i="1"/>
  <c r="G7784" i="1"/>
  <c r="G7785" i="1"/>
  <c r="G7786" i="1"/>
  <c r="G7787" i="1"/>
  <c r="G7788" i="1"/>
  <c r="G7789" i="1"/>
  <c r="G7790" i="1"/>
  <c r="G7791" i="1"/>
  <c r="G7792" i="1"/>
  <c r="G7793" i="1"/>
  <c r="G7794" i="1"/>
  <c r="G7795" i="1"/>
  <c r="G7796" i="1"/>
  <c r="G7797" i="1"/>
  <c r="G7798" i="1"/>
  <c r="G7799" i="1"/>
  <c r="G7800" i="1"/>
  <c r="G7801" i="1"/>
  <c r="G7802" i="1"/>
  <c r="G7803" i="1"/>
  <c r="G7804" i="1"/>
  <c r="G7805" i="1"/>
  <c r="G7806" i="1"/>
  <c r="G7807" i="1"/>
  <c r="G7808" i="1"/>
  <c r="G7809" i="1"/>
  <c r="G7810" i="1"/>
  <c r="G7811" i="1"/>
  <c r="G7812" i="1"/>
  <c r="G7813" i="1"/>
  <c r="G7814" i="1"/>
  <c r="G7815" i="1"/>
  <c r="G7816" i="1"/>
  <c r="G7817" i="1"/>
  <c r="G7818" i="1"/>
  <c r="G7819" i="1"/>
  <c r="G7820" i="1"/>
  <c r="G7821" i="1"/>
  <c r="G7822" i="1"/>
  <c r="G7823" i="1"/>
  <c r="G7824" i="1"/>
  <c r="G7825" i="1"/>
  <c r="G7826" i="1"/>
  <c r="G7827" i="1"/>
  <c r="G7828" i="1"/>
  <c r="G7829" i="1"/>
  <c r="G7830" i="1"/>
  <c r="G7831" i="1"/>
  <c r="G7832" i="1"/>
  <c r="G7833" i="1"/>
  <c r="G7834" i="1"/>
  <c r="G7835" i="1"/>
  <c r="G7836" i="1"/>
  <c r="G7837" i="1"/>
  <c r="G7838" i="1"/>
  <c r="G7839" i="1"/>
  <c r="G7840" i="1"/>
  <c r="G7841" i="1"/>
  <c r="G7842" i="1"/>
  <c r="G7843" i="1"/>
  <c r="G7844" i="1"/>
  <c r="G7845" i="1"/>
  <c r="G7846" i="1"/>
  <c r="G7847" i="1"/>
  <c r="G7848" i="1"/>
  <c r="G7849" i="1"/>
  <c r="G7850" i="1"/>
  <c r="G7851" i="1"/>
  <c r="G7852" i="1"/>
  <c r="G7853" i="1"/>
  <c r="G7854" i="1"/>
  <c r="G7855" i="1"/>
  <c r="G7856" i="1"/>
  <c r="G7857" i="1"/>
  <c r="G7858" i="1"/>
  <c r="G7859" i="1"/>
  <c r="G7860" i="1"/>
  <c r="G7861" i="1"/>
  <c r="G7862" i="1"/>
  <c r="G7863" i="1"/>
  <c r="G7864" i="1"/>
  <c r="G7865" i="1"/>
  <c r="G7866" i="1"/>
  <c r="G7867" i="1"/>
  <c r="G7868" i="1"/>
  <c r="G7869" i="1"/>
  <c r="G7870" i="1"/>
  <c r="G7871" i="1"/>
  <c r="G7872" i="1"/>
  <c r="G7873" i="1"/>
  <c r="G7874" i="1"/>
  <c r="G7875" i="1"/>
  <c r="G7876" i="1"/>
  <c r="G7877" i="1"/>
  <c r="G7878" i="1"/>
  <c r="G7879" i="1"/>
  <c r="G7880" i="1"/>
  <c r="G7881" i="1"/>
  <c r="G7882" i="1"/>
  <c r="G7883" i="1"/>
  <c r="G7884" i="1"/>
  <c r="G7885" i="1"/>
  <c r="G7886" i="1"/>
  <c r="G7887" i="1"/>
  <c r="G7888" i="1"/>
  <c r="G7889" i="1"/>
  <c r="G7890" i="1"/>
  <c r="G7891" i="1"/>
  <c r="G7892" i="1"/>
  <c r="G7893" i="1"/>
  <c r="G7894" i="1"/>
  <c r="G7895" i="1"/>
  <c r="G7896" i="1"/>
  <c r="G7897" i="1"/>
  <c r="G7898" i="1"/>
  <c r="G7899" i="1"/>
  <c r="G7900" i="1"/>
  <c r="G7901" i="1"/>
  <c r="G7902" i="1"/>
  <c r="G7903" i="1"/>
  <c r="G7904" i="1"/>
  <c r="G7905" i="1"/>
  <c r="G7906" i="1"/>
  <c r="G7907" i="1"/>
  <c r="G7908" i="1"/>
  <c r="G7909" i="1"/>
  <c r="G7910" i="1"/>
  <c r="G7911" i="1"/>
  <c r="G7912" i="1"/>
  <c r="G7913" i="1"/>
  <c r="G7914" i="1"/>
  <c r="G7915" i="1"/>
  <c r="G7916" i="1"/>
  <c r="G7917" i="1"/>
  <c r="G7918" i="1"/>
  <c r="G7919" i="1"/>
  <c r="G7920" i="1"/>
  <c r="G7921" i="1"/>
  <c r="G7922" i="1"/>
  <c r="G7923" i="1"/>
  <c r="G7924" i="1"/>
  <c r="G7925" i="1"/>
  <c r="G7926" i="1"/>
  <c r="G7927" i="1"/>
  <c r="G7928" i="1"/>
  <c r="G7929" i="1"/>
  <c r="G7930" i="1"/>
  <c r="G7931" i="1"/>
  <c r="G7932" i="1"/>
  <c r="G7933" i="1"/>
  <c r="G7934" i="1"/>
  <c r="G7935" i="1"/>
  <c r="G7936" i="1"/>
  <c r="G7937" i="1"/>
  <c r="G7938" i="1"/>
  <c r="G7939" i="1"/>
  <c r="G7940" i="1"/>
  <c r="G7941" i="1"/>
  <c r="G7942" i="1"/>
  <c r="G7943" i="1"/>
  <c r="G7944" i="1"/>
  <c r="G7945" i="1"/>
  <c r="G7946" i="1"/>
  <c r="G7947" i="1"/>
  <c r="G7948" i="1"/>
  <c r="G7949" i="1"/>
  <c r="G7950" i="1"/>
  <c r="G7951" i="1"/>
  <c r="G7952" i="1"/>
  <c r="G7953" i="1"/>
  <c r="G7954" i="1"/>
  <c r="G7955" i="1"/>
  <c r="G7956" i="1"/>
  <c r="G7957" i="1"/>
  <c r="G7958" i="1"/>
  <c r="G7959" i="1"/>
  <c r="G7960" i="1"/>
  <c r="G7961" i="1"/>
  <c r="G7962" i="1"/>
  <c r="G7963" i="1"/>
  <c r="G7964" i="1"/>
  <c r="G7965" i="1"/>
  <c r="G7966" i="1"/>
  <c r="G7967" i="1"/>
  <c r="G7968" i="1"/>
  <c r="G7969" i="1"/>
  <c r="G7970" i="1"/>
  <c r="G7971" i="1"/>
  <c r="G7972" i="1"/>
  <c r="G7973" i="1"/>
  <c r="G7974" i="1"/>
  <c r="G7975" i="1"/>
  <c r="G7976" i="1"/>
  <c r="G7977" i="1"/>
  <c r="G7978" i="1"/>
  <c r="G7979" i="1"/>
  <c r="G7980" i="1"/>
  <c r="G7981" i="1"/>
  <c r="G7982" i="1"/>
  <c r="G7983" i="1"/>
  <c r="G7984" i="1"/>
  <c r="G7985" i="1"/>
  <c r="G7986" i="1"/>
  <c r="G7987" i="1"/>
  <c r="G7988" i="1"/>
  <c r="G7989" i="1"/>
  <c r="G7990" i="1"/>
  <c r="G7991" i="1"/>
  <c r="G7992" i="1"/>
  <c r="G7993" i="1"/>
  <c r="G7994" i="1"/>
  <c r="G7995" i="1"/>
  <c r="G7996" i="1"/>
  <c r="G7997" i="1"/>
  <c r="G7998" i="1"/>
  <c r="G7999" i="1"/>
  <c r="G8000" i="1"/>
  <c r="G8001" i="1"/>
  <c r="G8002" i="1"/>
  <c r="G8003" i="1"/>
  <c r="G8004" i="1"/>
  <c r="G8005" i="1"/>
  <c r="G8006" i="1"/>
  <c r="G8007" i="1"/>
  <c r="G8008" i="1"/>
  <c r="G8009" i="1"/>
  <c r="G8010" i="1"/>
  <c r="G8011" i="1"/>
  <c r="G8012" i="1"/>
  <c r="G8013" i="1"/>
  <c r="G8014" i="1"/>
  <c r="G8015" i="1"/>
  <c r="G8016" i="1"/>
  <c r="G8017" i="1"/>
  <c r="G8018" i="1"/>
  <c r="G8019" i="1"/>
  <c r="G8020" i="1"/>
  <c r="G8021" i="1"/>
  <c r="G8022" i="1"/>
  <c r="G8023" i="1"/>
  <c r="G8024" i="1"/>
  <c r="G8025" i="1"/>
  <c r="G8026" i="1"/>
  <c r="G8027" i="1"/>
  <c r="G8028" i="1"/>
  <c r="G8029" i="1"/>
  <c r="G8030" i="1"/>
  <c r="G8031" i="1"/>
  <c r="G8032" i="1"/>
  <c r="G8033" i="1"/>
  <c r="G8034" i="1"/>
  <c r="G8035" i="1"/>
  <c r="G8036" i="1"/>
  <c r="G8037" i="1"/>
  <c r="G8038" i="1"/>
  <c r="G8039" i="1"/>
  <c r="G8040" i="1"/>
  <c r="G8041" i="1"/>
  <c r="G8042" i="1"/>
  <c r="G8043" i="1"/>
  <c r="G8044" i="1"/>
  <c r="G8045" i="1"/>
  <c r="G8046" i="1"/>
  <c r="G8047" i="1"/>
  <c r="G8048" i="1"/>
  <c r="G8049" i="1"/>
  <c r="G8050" i="1"/>
  <c r="G8051" i="1"/>
  <c r="G8052" i="1"/>
  <c r="G8053" i="1"/>
  <c r="G8054" i="1"/>
  <c r="G8055" i="1"/>
  <c r="G8056" i="1"/>
  <c r="G8057" i="1"/>
  <c r="G8058" i="1"/>
  <c r="G8059" i="1"/>
  <c r="G8060" i="1"/>
  <c r="G8061" i="1"/>
  <c r="G8062" i="1"/>
  <c r="G8063" i="1"/>
  <c r="G8064" i="1"/>
  <c r="G8065" i="1"/>
  <c r="G8066" i="1"/>
  <c r="G8067" i="1"/>
  <c r="G8068" i="1"/>
  <c r="G8069" i="1"/>
  <c r="G8070" i="1"/>
  <c r="G8071" i="1"/>
  <c r="G8072" i="1"/>
  <c r="G8073" i="1"/>
  <c r="G8074" i="1"/>
  <c r="G8075" i="1"/>
  <c r="G8076" i="1"/>
  <c r="G8077" i="1"/>
  <c r="G8078" i="1"/>
  <c r="G8079" i="1"/>
  <c r="G8080" i="1"/>
  <c r="G8081" i="1"/>
  <c r="G8082" i="1"/>
  <c r="G8083" i="1"/>
  <c r="G8084" i="1"/>
  <c r="G8085" i="1"/>
  <c r="G8086" i="1"/>
  <c r="G8087" i="1"/>
  <c r="G8088" i="1"/>
  <c r="G8089" i="1"/>
  <c r="G8090" i="1"/>
  <c r="G8091" i="1"/>
  <c r="G8092" i="1"/>
  <c r="G8093" i="1"/>
  <c r="G8094" i="1"/>
  <c r="G8095" i="1"/>
  <c r="G8096" i="1"/>
  <c r="G8097" i="1"/>
  <c r="G8098" i="1"/>
  <c r="G8099" i="1"/>
  <c r="G8100" i="1"/>
  <c r="G8101" i="1"/>
  <c r="G8102" i="1"/>
  <c r="G8103" i="1"/>
  <c r="G8104" i="1"/>
  <c r="G8105" i="1"/>
  <c r="G8106" i="1"/>
  <c r="G8107" i="1"/>
  <c r="G8108" i="1"/>
  <c r="G8109" i="1"/>
  <c r="G8110" i="1"/>
  <c r="G8111" i="1"/>
  <c r="G8112" i="1"/>
  <c r="G8113" i="1"/>
  <c r="G8114" i="1"/>
  <c r="G8115" i="1"/>
  <c r="G8116" i="1"/>
  <c r="G8117" i="1"/>
  <c r="G8118" i="1"/>
  <c r="G8119" i="1"/>
  <c r="G8120" i="1"/>
  <c r="G8121" i="1"/>
  <c r="G8122" i="1"/>
  <c r="G8123" i="1"/>
  <c r="G8124" i="1"/>
  <c r="G8125" i="1"/>
  <c r="G8126" i="1"/>
  <c r="G8127" i="1"/>
  <c r="G8128" i="1"/>
  <c r="G8129" i="1"/>
  <c r="G8130" i="1"/>
  <c r="G8131" i="1"/>
  <c r="G8132" i="1"/>
  <c r="G8133" i="1"/>
  <c r="G8134" i="1"/>
  <c r="G8135" i="1"/>
  <c r="G8136" i="1"/>
  <c r="G8137" i="1"/>
  <c r="G8138" i="1"/>
  <c r="G8139" i="1"/>
  <c r="G8140" i="1"/>
  <c r="G8141" i="1"/>
  <c r="G8142" i="1"/>
  <c r="G8143" i="1"/>
  <c r="G8144" i="1"/>
  <c r="G8145" i="1"/>
  <c r="G8146" i="1"/>
  <c r="G8147" i="1"/>
  <c r="G8148" i="1"/>
  <c r="G8149" i="1"/>
  <c r="G8150" i="1"/>
  <c r="G8151" i="1"/>
  <c r="G8152" i="1"/>
  <c r="G8153" i="1"/>
  <c r="G8154" i="1"/>
  <c r="G8155" i="1"/>
  <c r="G8156" i="1"/>
  <c r="G8157" i="1"/>
  <c r="G8158" i="1"/>
  <c r="G8159" i="1"/>
  <c r="G8160" i="1"/>
  <c r="G8161" i="1"/>
  <c r="G8162" i="1"/>
  <c r="G8163" i="1"/>
  <c r="G8164" i="1"/>
  <c r="G8165" i="1"/>
  <c r="G8166" i="1"/>
  <c r="G8167" i="1"/>
  <c r="G8168" i="1"/>
  <c r="G8169" i="1"/>
  <c r="G8170" i="1"/>
  <c r="G8171" i="1"/>
  <c r="G8172" i="1"/>
  <c r="G8173" i="1"/>
  <c r="G8174" i="1"/>
  <c r="G8175" i="1"/>
  <c r="G8176" i="1"/>
  <c r="G8177" i="1"/>
  <c r="G8178" i="1"/>
  <c r="G8179" i="1"/>
  <c r="G8180" i="1"/>
  <c r="G8181" i="1"/>
  <c r="G8182" i="1"/>
  <c r="G8183" i="1"/>
  <c r="G8184" i="1"/>
  <c r="G8185" i="1"/>
  <c r="G8186" i="1"/>
  <c r="G8187" i="1"/>
  <c r="G8188" i="1"/>
  <c r="G8189" i="1"/>
  <c r="G8190" i="1"/>
  <c r="G8191" i="1"/>
  <c r="G8192" i="1"/>
  <c r="G8193" i="1"/>
  <c r="G8194" i="1"/>
  <c r="G8195" i="1"/>
  <c r="G8196" i="1"/>
  <c r="G8197" i="1"/>
  <c r="G8198" i="1"/>
  <c r="G8199" i="1"/>
  <c r="G8200" i="1"/>
  <c r="G8201" i="1"/>
  <c r="G8202" i="1"/>
  <c r="G8203" i="1"/>
  <c r="G8204" i="1"/>
  <c r="G8205" i="1"/>
  <c r="G8206" i="1"/>
  <c r="G8207" i="1"/>
  <c r="G8208" i="1"/>
  <c r="G8209" i="1"/>
  <c r="G8210" i="1"/>
  <c r="G8211" i="1"/>
  <c r="G8212" i="1"/>
  <c r="G8213" i="1"/>
  <c r="G8214" i="1"/>
  <c r="G8215" i="1"/>
  <c r="G8216" i="1"/>
  <c r="G8217" i="1"/>
  <c r="G8218" i="1"/>
  <c r="G8219" i="1"/>
  <c r="G8220" i="1"/>
  <c r="G8221" i="1"/>
  <c r="G8222" i="1"/>
  <c r="G8223" i="1"/>
  <c r="G8224" i="1"/>
  <c r="G8225" i="1"/>
  <c r="G8226" i="1"/>
  <c r="G8227" i="1"/>
  <c r="G8228" i="1"/>
  <c r="G8229" i="1"/>
  <c r="G8230" i="1"/>
  <c r="G8231" i="1"/>
  <c r="G8232" i="1"/>
  <c r="G8233" i="1"/>
  <c r="G8234" i="1"/>
  <c r="G8235" i="1"/>
  <c r="G8236" i="1"/>
  <c r="G8237" i="1"/>
  <c r="G8238" i="1"/>
  <c r="G8239" i="1"/>
  <c r="G8240" i="1"/>
  <c r="G8241" i="1"/>
  <c r="G8242" i="1"/>
  <c r="G8243" i="1"/>
  <c r="G8244" i="1"/>
  <c r="G8245" i="1"/>
  <c r="G8246" i="1"/>
  <c r="G8247" i="1"/>
  <c r="G8248" i="1"/>
  <c r="G8249" i="1"/>
  <c r="G8250" i="1"/>
  <c r="G8251" i="1"/>
  <c r="G8252" i="1"/>
  <c r="G8253" i="1"/>
  <c r="G8254" i="1"/>
  <c r="G8255" i="1"/>
  <c r="G8256" i="1"/>
  <c r="G8257" i="1"/>
  <c r="G8258" i="1"/>
  <c r="G8259" i="1"/>
  <c r="G8260" i="1"/>
  <c r="G8261" i="1"/>
  <c r="G8262" i="1"/>
  <c r="G8263" i="1"/>
  <c r="G8264" i="1"/>
  <c r="G8265" i="1"/>
  <c r="G8266" i="1"/>
  <c r="G8267" i="1"/>
  <c r="G8268" i="1"/>
  <c r="G8269" i="1"/>
  <c r="G8270" i="1"/>
  <c r="G8271" i="1"/>
  <c r="G8272" i="1"/>
  <c r="G8273" i="1"/>
  <c r="G8274" i="1"/>
  <c r="G8275" i="1"/>
  <c r="G8276" i="1"/>
  <c r="G8277" i="1"/>
  <c r="G8278" i="1"/>
  <c r="G8279" i="1"/>
  <c r="G8280" i="1"/>
  <c r="G8281" i="1"/>
  <c r="G8282" i="1"/>
  <c r="G8283" i="1"/>
  <c r="G8284" i="1"/>
  <c r="G8285" i="1"/>
  <c r="G8286" i="1"/>
  <c r="G8287" i="1"/>
  <c r="G8288" i="1"/>
  <c r="G8289" i="1"/>
  <c r="G8290" i="1"/>
  <c r="G8291" i="1"/>
  <c r="G8292" i="1"/>
  <c r="G8293" i="1"/>
  <c r="G8294" i="1"/>
  <c r="G8295" i="1"/>
  <c r="G8296" i="1"/>
  <c r="G8297" i="1"/>
  <c r="G8298" i="1"/>
  <c r="G8299" i="1"/>
  <c r="G8300" i="1"/>
  <c r="G8301" i="1"/>
  <c r="G8302" i="1"/>
  <c r="G8303" i="1"/>
  <c r="G8304" i="1"/>
  <c r="G8305" i="1"/>
  <c r="G8306" i="1"/>
  <c r="G8307" i="1"/>
  <c r="G8308" i="1"/>
  <c r="G8309" i="1"/>
  <c r="G8310" i="1"/>
  <c r="G8311" i="1"/>
  <c r="G8312" i="1"/>
  <c r="G8313" i="1"/>
  <c r="G8314" i="1"/>
  <c r="G8315" i="1"/>
  <c r="G8316" i="1"/>
  <c r="G8317" i="1"/>
  <c r="G8318" i="1"/>
  <c r="G8319" i="1"/>
  <c r="G8320" i="1"/>
  <c r="G8321" i="1"/>
  <c r="G8322" i="1"/>
  <c r="G8323" i="1"/>
  <c r="G8324" i="1"/>
  <c r="G8325" i="1"/>
  <c r="G8326" i="1"/>
  <c r="G8327" i="1"/>
  <c r="G8328" i="1"/>
  <c r="G8329" i="1"/>
  <c r="G8330" i="1"/>
  <c r="G8331" i="1"/>
  <c r="G8332" i="1"/>
  <c r="G8333" i="1"/>
  <c r="G8334" i="1"/>
  <c r="G8335" i="1"/>
  <c r="G8336" i="1"/>
  <c r="G8337" i="1"/>
  <c r="G8338" i="1"/>
  <c r="G8339" i="1"/>
  <c r="G8340" i="1"/>
  <c r="G8341" i="1"/>
  <c r="G8342" i="1"/>
  <c r="G8343" i="1"/>
  <c r="G8344" i="1"/>
  <c r="G8345" i="1"/>
  <c r="G8346" i="1"/>
  <c r="G8347" i="1"/>
  <c r="G8348" i="1"/>
  <c r="G8349" i="1"/>
  <c r="G8350" i="1"/>
  <c r="G8351" i="1"/>
  <c r="G8352" i="1"/>
  <c r="G8353" i="1"/>
  <c r="G8354" i="1"/>
  <c r="G8355" i="1"/>
  <c r="G8356" i="1"/>
  <c r="G8357" i="1"/>
  <c r="G8358" i="1"/>
  <c r="G8359" i="1"/>
  <c r="G8360" i="1"/>
  <c r="G8361" i="1"/>
  <c r="G8362" i="1"/>
  <c r="G8363" i="1"/>
  <c r="G8364" i="1"/>
  <c r="G8365" i="1"/>
  <c r="G8366" i="1"/>
  <c r="G8367" i="1"/>
  <c r="G8368" i="1"/>
  <c r="G8369" i="1"/>
  <c r="G8370" i="1"/>
  <c r="G8371" i="1"/>
  <c r="G8372" i="1"/>
  <c r="G8373" i="1"/>
  <c r="G8374" i="1"/>
  <c r="G8375" i="1"/>
  <c r="G8376" i="1"/>
  <c r="G8377" i="1"/>
  <c r="G8378" i="1"/>
  <c r="G8379" i="1"/>
  <c r="G8380" i="1"/>
  <c r="G8381" i="1"/>
  <c r="G8382" i="1"/>
  <c r="G8383" i="1"/>
  <c r="G8384" i="1"/>
  <c r="G8385" i="1"/>
  <c r="G8386" i="1"/>
  <c r="G8387" i="1"/>
  <c r="G8388" i="1"/>
  <c r="G8389" i="1"/>
  <c r="G8390" i="1"/>
  <c r="G8391" i="1"/>
  <c r="G8392" i="1"/>
  <c r="G8393" i="1"/>
  <c r="G8394" i="1"/>
  <c r="G8395" i="1"/>
  <c r="G8396" i="1"/>
  <c r="G8397" i="1"/>
  <c r="G8398" i="1"/>
  <c r="G8399" i="1"/>
  <c r="G8400" i="1"/>
  <c r="G8401" i="1"/>
  <c r="G8402" i="1"/>
  <c r="G8403" i="1"/>
  <c r="G8404" i="1"/>
  <c r="G8405" i="1"/>
  <c r="G8406" i="1"/>
  <c r="G8407" i="1"/>
  <c r="G8408" i="1"/>
  <c r="G8409" i="1"/>
  <c r="G8410" i="1"/>
  <c r="G8411" i="1"/>
  <c r="G8412" i="1"/>
  <c r="G8413" i="1"/>
  <c r="G8414" i="1"/>
  <c r="G8415" i="1"/>
  <c r="G8416" i="1"/>
  <c r="G8417" i="1"/>
  <c r="G8418" i="1"/>
  <c r="G8419" i="1"/>
  <c r="G8420" i="1"/>
  <c r="G8421" i="1"/>
  <c r="G8422" i="1"/>
  <c r="G8423" i="1"/>
  <c r="G8424" i="1"/>
  <c r="G8425" i="1"/>
  <c r="G8426" i="1"/>
  <c r="G8427" i="1"/>
  <c r="G8428" i="1"/>
  <c r="G8429" i="1"/>
  <c r="G8430" i="1"/>
  <c r="G8431" i="1"/>
  <c r="G8432" i="1"/>
  <c r="G8433" i="1"/>
  <c r="G8434" i="1"/>
  <c r="G8435" i="1"/>
  <c r="G8436" i="1"/>
  <c r="G8437" i="1"/>
  <c r="G8438" i="1"/>
  <c r="G8439" i="1"/>
  <c r="G8440" i="1"/>
  <c r="G8441" i="1"/>
  <c r="G8442" i="1"/>
  <c r="G8443" i="1"/>
  <c r="G8444" i="1"/>
  <c r="G8445" i="1"/>
  <c r="G8446" i="1"/>
  <c r="G8447" i="1"/>
  <c r="G8448" i="1"/>
  <c r="G8449" i="1"/>
  <c r="G8450" i="1"/>
  <c r="G8451" i="1"/>
  <c r="G8452" i="1"/>
  <c r="G8453" i="1"/>
  <c r="G8454" i="1"/>
  <c r="G8455" i="1"/>
  <c r="G8456" i="1"/>
  <c r="G8457" i="1"/>
  <c r="G8458" i="1"/>
  <c r="G8459" i="1"/>
  <c r="G8460" i="1"/>
  <c r="G8461" i="1"/>
  <c r="G8462" i="1"/>
  <c r="G8463" i="1"/>
  <c r="G8464" i="1"/>
  <c r="G8465" i="1"/>
  <c r="G8466" i="1"/>
  <c r="G8467" i="1"/>
  <c r="G8468" i="1"/>
  <c r="G8469" i="1"/>
  <c r="G8470" i="1"/>
  <c r="G8471" i="1"/>
  <c r="G8472" i="1"/>
  <c r="G8473" i="1"/>
  <c r="G8474" i="1"/>
  <c r="G8475" i="1"/>
  <c r="G8476" i="1"/>
  <c r="G8477" i="1"/>
  <c r="G8478" i="1"/>
  <c r="G8479" i="1"/>
  <c r="G8480" i="1"/>
  <c r="G8481" i="1"/>
  <c r="G8482" i="1"/>
  <c r="G8483" i="1"/>
  <c r="G8484" i="1"/>
  <c r="G8485" i="1"/>
  <c r="G8486" i="1"/>
  <c r="G8487" i="1"/>
  <c r="G8488" i="1"/>
  <c r="G8489" i="1"/>
  <c r="G8490" i="1"/>
  <c r="G8491" i="1"/>
  <c r="G8492" i="1"/>
  <c r="G8493" i="1"/>
  <c r="G8494" i="1"/>
  <c r="G8495" i="1"/>
  <c r="G8496" i="1"/>
  <c r="G8497" i="1"/>
  <c r="G8498" i="1"/>
  <c r="G8499" i="1"/>
  <c r="G8500" i="1"/>
  <c r="G8501" i="1"/>
  <c r="G8502" i="1"/>
  <c r="G8503" i="1"/>
  <c r="G8504" i="1"/>
  <c r="G8505" i="1"/>
  <c r="G8506" i="1"/>
  <c r="G8507" i="1"/>
  <c r="G8508" i="1"/>
  <c r="G8509" i="1"/>
  <c r="G8510" i="1"/>
  <c r="G8511" i="1"/>
  <c r="G8512" i="1"/>
  <c r="G8513" i="1"/>
  <c r="G8514" i="1"/>
  <c r="G8515" i="1"/>
  <c r="G8516" i="1"/>
  <c r="G8517" i="1"/>
  <c r="G8518" i="1"/>
  <c r="G8519" i="1"/>
  <c r="G8520" i="1"/>
  <c r="G8521" i="1"/>
  <c r="G8522" i="1"/>
  <c r="G8523" i="1"/>
  <c r="G8524" i="1"/>
  <c r="G8525" i="1"/>
  <c r="G8526" i="1"/>
  <c r="G8527" i="1"/>
  <c r="G8528" i="1"/>
  <c r="G8529" i="1"/>
  <c r="G8530" i="1"/>
  <c r="G8531" i="1"/>
  <c r="G8532" i="1"/>
  <c r="G8533" i="1"/>
  <c r="G8534" i="1"/>
  <c r="G8535" i="1"/>
  <c r="G8536" i="1"/>
  <c r="G8537" i="1"/>
  <c r="G8538" i="1"/>
  <c r="G8539" i="1"/>
  <c r="G8540" i="1"/>
  <c r="G8541" i="1"/>
  <c r="G8542" i="1"/>
  <c r="G8543" i="1"/>
  <c r="G8544" i="1"/>
  <c r="G8545" i="1"/>
  <c r="G8546" i="1"/>
  <c r="G8547" i="1"/>
  <c r="G8548" i="1"/>
  <c r="G8549" i="1"/>
  <c r="G8550" i="1"/>
  <c r="G8551" i="1"/>
  <c r="G8552" i="1"/>
  <c r="G8553" i="1"/>
  <c r="G8554" i="1"/>
  <c r="G8555" i="1"/>
  <c r="G8556" i="1"/>
  <c r="G8557" i="1"/>
  <c r="G8558" i="1"/>
  <c r="G8559" i="1"/>
  <c r="G8560" i="1"/>
  <c r="G8561" i="1"/>
  <c r="G8562" i="1"/>
  <c r="G8563" i="1"/>
  <c r="G8564" i="1"/>
  <c r="G8565" i="1"/>
  <c r="G8566" i="1"/>
  <c r="G8567" i="1"/>
  <c r="G8568" i="1"/>
  <c r="G8569" i="1"/>
  <c r="G8570" i="1"/>
  <c r="G8571" i="1"/>
  <c r="G8572" i="1"/>
  <c r="G8573" i="1"/>
  <c r="G8574" i="1"/>
  <c r="G8575" i="1"/>
  <c r="G8576" i="1"/>
  <c r="G8577" i="1"/>
  <c r="G8578" i="1"/>
  <c r="G8579" i="1"/>
  <c r="G8580" i="1"/>
  <c r="G8581" i="1"/>
  <c r="G8582" i="1"/>
  <c r="G8583" i="1"/>
  <c r="G8584" i="1"/>
  <c r="G8585" i="1"/>
  <c r="G8586" i="1"/>
  <c r="G8587" i="1"/>
  <c r="G8588" i="1"/>
  <c r="G8589" i="1"/>
  <c r="G8590" i="1"/>
  <c r="G8591" i="1"/>
  <c r="G8592" i="1"/>
  <c r="G8593" i="1"/>
  <c r="G8594" i="1"/>
  <c r="G8595" i="1"/>
  <c r="G8596" i="1"/>
  <c r="G8597" i="1"/>
  <c r="G8598" i="1"/>
  <c r="G8599" i="1"/>
  <c r="G8600" i="1"/>
  <c r="G8601" i="1"/>
  <c r="G8602" i="1"/>
  <c r="G8603" i="1"/>
  <c r="G8604" i="1"/>
  <c r="G8605" i="1"/>
  <c r="G8606" i="1"/>
  <c r="G8607" i="1"/>
  <c r="G8608" i="1"/>
  <c r="G8609" i="1"/>
  <c r="G8610" i="1"/>
  <c r="G8611" i="1"/>
  <c r="G8612" i="1"/>
  <c r="G8613" i="1"/>
  <c r="G8614" i="1"/>
  <c r="G8615" i="1"/>
  <c r="G8616" i="1"/>
  <c r="G8617" i="1"/>
  <c r="G8618" i="1"/>
  <c r="G8619" i="1"/>
  <c r="G8620" i="1"/>
  <c r="G8621" i="1"/>
  <c r="G8622" i="1"/>
  <c r="G8623" i="1"/>
  <c r="G8624" i="1"/>
  <c r="G8625" i="1"/>
  <c r="G8626" i="1"/>
  <c r="G8627" i="1"/>
  <c r="G8628" i="1"/>
  <c r="G8629" i="1"/>
  <c r="G8630" i="1"/>
  <c r="G8631" i="1"/>
  <c r="G8632" i="1"/>
  <c r="G8633" i="1"/>
  <c r="G8634" i="1"/>
  <c r="G8635" i="1"/>
  <c r="G8636" i="1"/>
  <c r="G8637" i="1"/>
  <c r="G8638" i="1"/>
  <c r="G8639" i="1"/>
  <c r="G8640" i="1"/>
  <c r="G8641" i="1"/>
  <c r="G8642" i="1"/>
  <c r="G8643" i="1"/>
  <c r="G8644" i="1"/>
  <c r="G8645" i="1"/>
  <c r="G8646" i="1"/>
  <c r="G8647" i="1"/>
  <c r="G8648" i="1"/>
  <c r="G8649" i="1"/>
  <c r="G8650" i="1"/>
  <c r="G8651" i="1"/>
  <c r="G8652" i="1"/>
  <c r="G8653" i="1"/>
  <c r="G8654" i="1"/>
  <c r="G8655" i="1"/>
  <c r="G8656" i="1"/>
  <c r="G8657" i="1"/>
  <c r="G8658" i="1"/>
  <c r="G8659" i="1"/>
  <c r="G8660" i="1"/>
  <c r="G8661" i="1"/>
  <c r="G8662" i="1"/>
  <c r="G8663" i="1"/>
  <c r="G8664" i="1"/>
  <c r="G8665" i="1"/>
  <c r="G8666" i="1"/>
  <c r="G8667" i="1"/>
  <c r="G8668" i="1"/>
  <c r="G8669" i="1"/>
  <c r="G8670" i="1"/>
  <c r="G8671" i="1"/>
  <c r="G8672" i="1"/>
  <c r="G8673" i="1"/>
  <c r="G8674" i="1"/>
  <c r="G8675" i="1"/>
  <c r="G8676" i="1"/>
  <c r="G8677" i="1"/>
  <c r="G8678" i="1"/>
  <c r="G8679" i="1"/>
  <c r="G8680" i="1"/>
  <c r="G8681" i="1"/>
  <c r="G8682" i="1"/>
  <c r="G8683" i="1"/>
  <c r="G8684" i="1"/>
  <c r="G8685" i="1"/>
  <c r="G8686" i="1"/>
  <c r="G8687" i="1"/>
  <c r="G8688" i="1"/>
  <c r="G8689" i="1"/>
  <c r="G8690" i="1"/>
  <c r="G8691" i="1"/>
  <c r="G8692" i="1"/>
  <c r="G8693" i="1"/>
  <c r="G8694" i="1"/>
  <c r="G8695" i="1"/>
  <c r="G8696" i="1"/>
  <c r="G8697" i="1"/>
  <c r="G8698" i="1"/>
  <c r="G8699" i="1"/>
  <c r="G8700" i="1"/>
  <c r="G8701" i="1"/>
  <c r="G8702" i="1"/>
  <c r="G8703" i="1"/>
  <c r="G8704" i="1"/>
  <c r="G8705" i="1"/>
  <c r="G8706" i="1"/>
  <c r="G8707" i="1"/>
  <c r="G8708" i="1"/>
  <c r="G8709" i="1"/>
  <c r="G8710" i="1"/>
  <c r="G8711" i="1"/>
  <c r="G8712" i="1"/>
  <c r="G8713" i="1"/>
  <c r="G8714" i="1"/>
  <c r="G8715" i="1"/>
  <c r="G8716" i="1"/>
  <c r="G8717" i="1"/>
  <c r="G8718" i="1"/>
  <c r="G8719" i="1"/>
  <c r="G8720" i="1"/>
  <c r="G8721" i="1"/>
  <c r="G8722" i="1"/>
  <c r="G8723" i="1"/>
  <c r="G8724" i="1"/>
  <c r="G8725" i="1"/>
  <c r="G8726" i="1"/>
  <c r="G8727" i="1"/>
  <c r="G8728" i="1"/>
  <c r="G8729" i="1"/>
  <c r="G8730" i="1"/>
  <c r="G8731" i="1"/>
  <c r="G8732" i="1"/>
  <c r="G8733" i="1"/>
  <c r="G8734" i="1"/>
  <c r="G8735" i="1"/>
  <c r="G8736" i="1"/>
  <c r="G8737" i="1"/>
  <c r="G8738" i="1"/>
  <c r="G8739" i="1"/>
  <c r="G8740" i="1"/>
  <c r="G8741" i="1"/>
  <c r="G8742" i="1"/>
  <c r="G8743" i="1"/>
  <c r="G8744" i="1"/>
  <c r="G8745" i="1"/>
  <c r="G8746" i="1"/>
  <c r="G8747" i="1"/>
  <c r="G8748" i="1"/>
  <c r="G8749" i="1"/>
  <c r="G8750" i="1"/>
  <c r="G8751" i="1"/>
  <c r="G8752" i="1"/>
  <c r="G8753" i="1"/>
  <c r="G8754" i="1"/>
  <c r="G8755" i="1"/>
  <c r="G8756" i="1"/>
  <c r="G8757" i="1"/>
  <c r="G8758" i="1"/>
  <c r="G8759" i="1"/>
  <c r="G8760" i="1"/>
  <c r="G8761" i="1"/>
  <c r="G8762" i="1"/>
  <c r="G8763" i="1"/>
  <c r="G8764" i="1"/>
  <c r="G8765" i="1"/>
  <c r="G8766" i="1"/>
  <c r="G8767" i="1"/>
  <c r="G8768" i="1"/>
  <c r="G8769" i="1"/>
  <c r="G8770" i="1"/>
  <c r="G8771" i="1"/>
  <c r="G8772" i="1"/>
  <c r="G8773" i="1"/>
  <c r="G8774" i="1"/>
  <c r="G8775" i="1"/>
  <c r="G8776" i="1"/>
  <c r="G8777" i="1"/>
  <c r="G8778" i="1"/>
  <c r="G8779" i="1"/>
  <c r="G8780" i="1"/>
  <c r="G8781" i="1"/>
  <c r="G8782" i="1"/>
  <c r="G8783" i="1"/>
  <c r="G8784" i="1"/>
  <c r="G8785" i="1"/>
  <c r="G8786" i="1"/>
  <c r="G8787" i="1"/>
  <c r="G8788" i="1"/>
  <c r="G8789" i="1"/>
  <c r="G8790" i="1"/>
  <c r="G8791" i="1"/>
  <c r="G8792" i="1"/>
  <c r="G8793" i="1"/>
  <c r="G8794" i="1"/>
  <c r="G8795" i="1"/>
  <c r="G8796" i="1"/>
  <c r="G8797" i="1"/>
  <c r="G8798" i="1"/>
  <c r="G8799" i="1"/>
  <c r="G8800" i="1"/>
  <c r="G8801" i="1"/>
  <c r="G8802" i="1"/>
  <c r="G8803" i="1"/>
  <c r="G8804" i="1"/>
  <c r="G8805" i="1"/>
  <c r="G8806" i="1"/>
  <c r="G8807" i="1"/>
  <c r="G8808" i="1"/>
  <c r="G8809" i="1"/>
  <c r="G8810" i="1"/>
  <c r="G8811" i="1"/>
  <c r="G8812" i="1"/>
  <c r="G8813" i="1"/>
  <c r="G8814" i="1"/>
  <c r="G8815" i="1"/>
  <c r="G8816" i="1"/>
  <c r="G8817" i="1"/>
  <c r="G8818" i="1"/>
  <c r="G8819" i="1"/>
  <c r="G8820" i="1"/>
  <c r="G8821" i="1"/>
  <c r="G8822" i="1"/>
  <c r="G8823" i="1"/>
  <c r="G8824" i="1"/>
  <c r="G8825" i="1"/>
  <c r="G8826" i="1"/>
  <c r="G8827" i="1"/>
  <c r="G8828" i="1"/>
  <c r="G8829" i="1"/>
  <c r="G8830" i="1"/>
  <c r="G8831" i="1"/>
  <c r="G8832" i="1"/>
  <c r="G8833" i="1"/>
  <c r="G8834" i="1"/>
  <c r="G8835" i="1"/>
  <c r="G8836" i="1"/>
  <c r="G8837" i="1"/>
  <c r="G8838" i="1"/>
  <c r="G8839" i="1"/>
  <c r="G8840" i="1"/>
  <c r="G8841" i="1"/>
  <c r="G8842" i="1"/>
  <c r="G8843" i="1"/>
  <c r="G8844" i="1"/>
  <c r="G8845" i="1"/>
  <c r="G8846" i="1"/>
  <c r="G8847" i="1"/>
  <c r="G8848" i="1"/>
  <c r="G8849" i="1"/>
  <c r="G8850" i="1"/>
  <c r="G8851" i="1"/>
  <c r="G8852" i="1"/>
  <c r="G8853" i="1"/>
  <c r="G8854" i="1"/>
  <c r="G8855" i="1"/>
  <c r="G8856" i="1"/>
  <c r="G8857" i="1"/>
  <c r="G8858" i="1"/>
  <c r="G8859" i="1"/>
  <c r="G8860" i="1"/>
  <c r="G8861" i="1"/>
  <c r="G8862" i="1"/>
  <c r="G8863" i="1"/>
  <c r="G8864" i="1"/>
  <c r="G8865" i="1"/>
  <c r="G8866" i="1"/>
  <c r="G8867" i="1"/>
  <c r="G8868" i="1"/>
  <c r="G8869" i="1"/>
  <c r="G8870" i="1"/>
  <c r="G8871" i="1"/>
  <c r="G8872" i="1"/>
  <c r="G8873" i="1"/>
  <c r="G8874" i="1"/>
  <c r="G8875" i="1"/>
  <c r="G8876" i="1"/>
  <c r="G8877" i="1"/>
  <c r="G8878" i="1"/>
  <c r="G8879" i="1"/>
  <c r="G8880" i="1"/>
  <c r="G8881" i="1"/>
  <c r="G8882" i="1"/>
  <c r="G8883" i="1"/>
  <c r="G8884" i="1"/>
  <c r="G8885" i="1"/>
  <c r="G8886" i="1"/>
  <c r="G8887" i="1"/>
  <c r="G8888" i="1"/>
  <c r="G8889" i="1"/>
  <c r="G8890" i="1"/>
  <c r="G8891" i="1"/>
  <c r="G8892" i="1"/>
  <c r="G8893" i="1"/>
  <c r="G8894" i="1"/>
  <c r="G8895" i="1"/>
  <c r="G8896" i="1"/>
  <c r="G8897" i="1"/>
  <c r="G8898" i="1"/>
  <c r="G8899" i="1"/>
  <c r="G8900" i="1"/>
  <c r="G8901" i="1"/>
  <c r="G8902" i="1"/>
  <c r="G8903" i="1"/>
  <c r="G8904" i="1"/>
  <c r="G8905" i="1"/>
  <c r="G8906" i="1"/>
  <c r="G8907" i="1"/>
  <c r="G8908" i="1"/>
  <c r="G8909" i="1"/>
  <c r="G8910" i="1"/>
  <c r="G8911" i="1"/>
  <c r="G8912" i="1"/>
  <c r="G8913" i="1"/>
  <c r="G8914" i="1"/>
  <c r="G8915" i="1"/>
  <c r="G8916" i="1"/>
  <c r="G8917" i="1"/>
  <c r="G8918" i="1"/>
  <c r="G8919" i="1"/>
  <c r="G8920" i="1"/>
  <c r="G8921" i="1"/>
  <c r="G8922" i="1"/>
  <c r="G8923" i="1"/>
  <c r="G8924" i="1"/>
  <c r="G8925" i="1"/>
  <c r="G8926" i="1"/>
  <c r="G8927" i="1"/>
  <c r="G8928" i="1"/>
  <c r="G8929" i="1"/>
  <c r="G8930" i="1"/>
  <c r="G8931" i="1"/>
  <c r="G8932" i="1"/>
  <c r="G8933" i="1"/>
  <c r="G8934" i="1"/>
  <c r="G8935" i="1"/>
  <c r="G8936" i="1"/>
  <c r="G8937" i="1"/>
  <c r="G8938" i="1"/>
  <c r="G8939" i="1"/>
  <c r="G8940" i="1"/>
  <c r="G8941" i="1"/>
  <c r="G8942" i="1"/>
  <c r="G8943" i="1"/>
  <c r="G8944" i="1"/>
  <c r="G8945" i="1"/>
  <c r="G8946" i="1"/>
  <c r="G8947" i="1"/>
  <c r="G8948" i="1"/>
  <c r="G8949" i="1"/>
  <c r="G8950" i="1"/>
  <c r="G8951" i="1"/>
  <c r="G8952" i="1"/>
  <c r="G8953" i="1"/>
  <c r="G8954" i="1"/>
  <c r="G8955" i="1"/>
  <c r="G8956" i="1"/>
  <c r="G8957" i="1"/>
  <c r="G8958" i="1"/>
  <c r="G8959" i="1"/>
  <c r="G8960" i="1"/>
  <c r="G8961" i="1"/>
  <c r="G8962" i="1"/>
  <c r="G8963" i="1"/>
  <c r="G8964" i="1"/>
  <c r="G8965" i="1"/>
  <c r="G8966" i="1"/>
  <c r="G8967" i="1"/>
  <c r="G8968" i="1"/>
  <c r="G8969" i="1"/>
  <c r="G8970" i="1"/>
  <c r="G8971" i="1"/>
  <c r="G8972" i="1"/>
  <c r="G8973" i="1"/>
  <c r="G8974" i="1"/>
  <c r="G8975" i="1"/>
  <c r="G8976" i="1"/>
  <c r="G8977" i="1"/>
  <c r="G8978" i="1"/>
  <c r="G8979" i="1"/>
  <c r="G8980" i="1"/>
  <c r="G8981" i="1"/>
  <c r="G8982" i="1"/>
  <c r="G8983" i="1"/>
  <c r="G8984" i="1"/>
  <c r="G8985" i="1"/>
  <c r="G8986" i="1"/>
  <c r="G8987" i="1"/>
  <c r="G8988" i="1"/>
  <c r="G8989" i="1"/>
  <c r="G8990" i="1"/>
  <c r="G8991" i="1"/>
  <c r="G8992" i="1"/>
  <c r="G8993" i="1"/>
  <c r="G8994" i="1"/>
  <c r="G8995" i="1"/>
  <c r="G8996" i="1"/>
  <c r="G8997" i="1"/>
  <c r="G8998" i="1"/>
  <c r="G8999" i="1"/>
  <c r="G9000" i="1"/>
  <c r="G9001" i="1"/>
  <c r="G9002" i="1"/>
  <c r="G9003" i="1"/>
  <c r="G9004" i="1"/>
  <c r="G9005" i="1"/>
  <c r="G9006" i="1"/>
  <c r="G9007" i="1"/>
  <c r="G9008" i="1"/>
  <c r="G9009" i="1"/>
  <c r="G9010" i="1"/>
  <c r="G9011" i="1"/>
  <c r="G9012" i="1"/>
  <c r="G9013" i="1"/>
  <c r="G9014" i="1"/>
  <c r="G9015" i="1"/>
  <c r="G9016" i="1"/>
  <c r="G9017" i="1"/>
  <c r="G9018" i="1"/>
  <c r="G9019" i="1"/>
  <c r="G9020" i="1"/>
  <c r="G9021" i="1"/>
  <c r="G9022" i="1"/>
  <c r="G9023" i="1"/>
  <c r="G9024" i="1"/>
  <c r="G9025" i="1"/>
  <c r="G9026" i="1"/>
  <c r="G9027" i="1"/>
  <c r="G9028" i="1"/>
  <c r="G9029" i="1"/>
  <c r="G9030" i="1"/>
  <c r="G9031" i="1"/>
  <c r="G9032" i="1"/>
  <c r="G9033" i="1"/>
  <c r="G9034" i="1"/>
  <c r="G9035" i="1"/>
  <c r="G9036" i="1"/>
  <c r="G9037" i="1"/>
  <c r="G9038" i="1"/>
  <c r="G9039" i="1"/>
  <c r="G9040" i="1"/>
  <c r="G9041" i="1"/>
  <c r="G9042" i="1"/>
  <c r="G9043" i="1"/>
  <c r="G9044" i="1"/>
  <c r="G9045" i="1"/>
  <c r="G9046" i="1"/>
  <c r="G9047" i="1"/>
  <c r="G9048" i="1"/>
  <c r="G9049" i="1"/>
  <c r="G9050" i="1"/>
  <c r="G9051" i="1"/>
  <c r="G9052" i="1"/>
  <c r="G9053" i="1"/>
  <c r="G9054" i="1"/>
  <c r="G9055" i="1"/>
  <c r="G9056" i="1"/>
  <c r="G9057" i="1"/>
  <c r="G9058" i="1"/>
  <c r="G9059" i="1"/>
  <c r="G9060" i="1"/>
  <c r="G9061" i="1"/>
  <c r="G9062" i="1"/>
  <c r="G9063" i="1"/>
  <c r="G9064" i="1"/>
  <c r="G9065" i="1"/>
  <c r="G9066" i="1"/>
  <c r="G9067" i="1"/>
  <c r="G9068" i="1"/>
  <c r="G9069" i="1"/>
  <c r="G9070" i="1"/>
  <c r="G9071" i="1"/>
  <c r="G9072" i="1"/>
  <c r="G9073" i="1"/>
  <c r="G9074" i="1"/>
  <c r="G9075" i="1"/>
  <c r="G9076" i="1"/>
  <c r="G9077" i="1"/>
  <c r="G9078" i="1"/>
  <c r="G9079" i="1"/>
  <c r="G9080" i="1"/>
  <c r="G9081" i="1"/>
  <c r="G9082" i="1"/>
  <c r="G9083" i="1"/>
  <c r="G9084" i="1"/>
  <c r="G9085" i="1"/>
  <c r="G9086" i="1"/>
  <c r="G9087" i="1"/>
  <c r="G9088" i="1"/>
  <c r="G9089" i="1"/>
  <c r="G9090" i="1"/>
  <c r="G9091" i="1"/>
  <c r="G9092" i="1"/>
  <c r="G9093" i="1"/>
  <c r="G9094" i="1"/>
  <c r="G9095" i="1"/>
  <c r="G9096" i="1"/>
  <c r="G9097" i="1"/>
  <c r="G9098" i="1"/>
  <c r="G9099" i="1"/>
  <c r="G9100" i="1"/>
  <c r="G9101" i="1"/>
  <c r="G9102" i="1"/>
  <c r="G9103" i="1"/>
  <c r="G9104" i="1"/>
  <c r="G9105" i="1"/>
  <c r="G9106" i="1"/>
  <c r="G9107" i="1"/>
  <c r="G9108" i="1"/>
  <c r="G9109" i="1"/>
  <c r="G9110" i="1"/>
  <c r="G9111" i="1"/>
  <c r="G9112" i="1"/>
  <c r="G9113" i="1"/>
  <c r="G9114" i="1"/>
  <c r="G9115" i="1"/>
  <c r="G9116" i="1"/>
  <c r="G9117" i="1"/>
  <c r="G9118" i="1"/>
  <c r="G9119" i="1"/>
  <c r="G9120" i="1"/>
  <c r="G9121" i="1"/>
  <c r="G9122" i="1"/>
  <c r="G9123" i="1"/>
  <c r="G9124" i="1"/>
  <c r="G9125" i="1"/>
  <c r="G9126" i="1"/>
  <c r="G9127" i="1"/>
  <c r="G9128" i="1"/>
  <c r="G9129" i="1"/>
  <c r="G9130" i="1"/>
  <c r="G9131" i="1"/>
  <c r="G9132" i="1"/>
  <c r="G9133" i="1"/>
  <c r="G9134" i="1"/>
  <c r="G9135" i="1"/>
  <c r="G9136" i="1"/>
  <c r="G9137" i="1"/>
  <c r="G9138" i="1"/>
  <c r="G9139" i="1"/>
  <c r="G9140" i="1"/>
  <c r="G9141" i="1"/>
  <c r="G9142" i="1"/>
  <c r="G9143" i="1"/>
  <c r="G9144" i="1"/>
  <c r="G9145" i="1"/>
  <c r="G9146" i="1"/>
  <c r="G9147" i="1"/>
  <c r="G9148" i="1"/>
  <c r="G9149" i="1"/>
  <c r="G9150" i="1"/>
  <c r="G9151" i="1"/>
  <c r="G9152" i="1"/>
  <c r="G9153" i="1"/>
  <c r="G9154" i="1"/>
  <c r="G9155" i="1"/>
  <c r="G9156" i="1"/>
  <c r="G9157" i="1"/>
  <c r="G9158" i="1"/>
  <c r="G9159" i="1"/>
  <c r="G9160" i="1"/>
  <c r="G9161" i="1"/>
  <c r="G9162" i="1"/>
  <c r="G9163" i="1"/>
  <c r="G9164" i="1"/>
  <c r="G9165" i="1"/>
  <c r="G9166" i="1"/>
  <c r="G9167" i="1"/>
  <c r="G9168" i="1"/>
  <c r="G9169" i="1"/>
  <c r="G9170" i="1"/>
  <c r="G9171" i="1"/>
  <c r="G9172" i="1"/>
  <c r="G9173" i="1"/>
  <c r="G9174" i="1"/>
  <c r="G9175" i="1"/>
  <c r="G9176" i="1"/>
  <c r="G9177" i="1"/>
  <c r="G9178" i="1"/>
  <c r="G9179" i="1"/>
  <c r="G9180" i="1"/>
  <c r="G9181" i="1"/>
  <c r="G9182" i="1"/>
  <c r="G9183" i="1"/>
  <c r="G9184" i="1"/>
  <c r="G9185" i="1"/>
  <c r="G9186" i="1"/>
  <c r="G9187" i="1"/>
  <c r="G9188" i="1"/>
  <c r="G9189" i="1"/>
  <c r="G9190" i="1"/>
  <c r="G9191" i="1"/>
  <c r="G9192" i="1"/>
  <c r="G9193" i="1"/>
  <c r="G9194" i="1"/>
  <c r="G9195" i="1"/>
  <c r="G9196" i="1"/>
  <c r="G9197" i="1"/>
  <c r="G9198" i="1"/>
  <c r="G9199" i="1"/>
  <c r="G9200" i="1"/>
  <c r="G9201" i="1"/>
  <c r="G9202" i="1"/>
  <c r="G9203" i="1"/>
  <c r="G9204" i="1"/>
  <c r="G9205" i="1"/>
  <c r="G9206" i="1"/>
  <c r="G9207" i="1"/>
  <c r="G9208" i="1"/>
  <c r="G9209" i="1"/>
  <c r="G9210" i="1"/>
  <c r="G9211" i="1"/>
  <c r="G9212" i="1"/>
  <c r="G9213" i="1"/>
  <c r="G9214" i="1"/>
  <c r="G9215" i="1"/>
  <c r="G9216" i="1"/>
  <c r="G9217" i="1"/>
  <c r="G9218" i="1"/>
  <c r="G9219" i="1"/>
  <c r="G9220" i="1"/>
  <c r="G9221" i="1"/>
  <c r="G9222" i="1"/>
  <c r="G9223" i="1"/>
  <c r="G9224" i="1"/>
  <c r="G9225" i="1"/>
  <c r="G9226" i="1"/>
  <c r="G9227" i="1"/>
  <c r="G9228" i="1"/>
  <c r="G9229" i="1"/>
  <c r="G9230" i="1"/>
  <c r="G9231" i="1"/>
  <c r="G9232" i="1"/>
  <c r="G9233" i="1"/>
  <c r="G9234" i="1"/>
  <c r="G9235" i="1"/>
  <c r="G9236" i="1"/>
  <c r="G9237" i="1"/>
  <c r="G9238" i="1"/>
  <c r="G9239" i="1"/>
  <c r="G9240" i="1"/>
  <c r="G9241" i="1"/>
  <c r="G9242" i="1"/>
  <c r="G9243" i="1"/>
  <c r="G9244" i="1"/>
  <c r="G9245" i="1"/>
  <c r="G9246" i="1"/>
  <c r="G9247" i="1"/>
  <c r="G9248" i="1"/>
  <c r="G9249" i="1"/>
  <c r="G9250" i="1"/>
  <c r="G9251" i="1"/>
  <c r="G9252" i="1"/>
  <c r="G9253" i="1"/>
  <c r="G9254" i="1"/>
  <c r="G9255" i="1"/>
  <c r="G9256" i="1"/>
  <c r="G9257" i="1"/>
  <c r="G9258" i="1"/>
  <c r="G9259" i="1"/>
  <c r="G9260" i="1"/>
  <c r="G9261" i="1"/>
  <c r="G9262" i="1"/>
  <c r="G9263" i="1"/>
  <c r="G9264" i="1"/>
  <c r="G9265" i="1"/>
  <c r="G9266" i="1"/>
  <c r="G9267" i="1"/>
  <c r="G9268" i="1"/>
  <c r="G9269" i="1"/>
  <c r="G9270" i="1"/>
  <c r="G9271" i="1"/>
  <c r="G9272" i="1"/>
  <c r="G9273" i="1"/>
  <c r="G9274" i="1"/>
  <c r="G9275" i="1"/>
  <c r="G9276" i="1"/>
  <c r="G9277" i="1"/>
  <c r="G9278" i="1"/>
  <c r="G9279" i="1"/>
  <c r="G9280" i="1"/>
  <c r="G9281" i="1"/>
  <c r="G9282" i="1"/>
  <c r="G9283" i="1"/>
  <c r="G9284" i="1"/>
  <c r="G9285" i="1"/>
  <c r="G9286" i="1"/>
  <c r="G9287" i="1"/>
  <c r="G9288" i="1"/>
  <c r="G9289" i="1"/>
  <c r="G9290" i="1"/>
  <c r="G9291" i="1"/>
  <c r="G9292" i="1"/>
  <c r="G9293" i="1"/>
  <c r="G9294" i="1"/>
  <c r="G9295" i="1"/>
  <c r="G9296" i="1"/>
  <c r="G9297" i="1"/>
  <c r="G9298" i="1"/>
  <c r="G9299" i="1"/>
  <c r="G9300" i="1"/>
  <c r="G9301" i="1"/>
  <c r="G9302" i="1"/>
  <c r="G9303" i="1"/>
  <c r="G9304" i="1"/>
  <c r="G9305" i="1"/>
  <c r="G9306" i="1"/>
  <c r="G9307" i="1"/>
  <c r="G9308" i="1"/>
  <c r="G9309" i="1"/>
  <c r="G9310" i="1"/>
  <c r="G9311" i="1"/>
  <c r="G9312" i="1"/>
  <c r="G9313" i="1"/>
  <c r="G9314" i="1"/>
  <c r="G9315" i="1"/>
  <c r="G9316" i="1"/>
  <c r="G9317" i="1"/>
  <c r="G9318" i="1"/>
  <c r="G9319" i="1"/>
  <c r="G9320" i="1"/>
  <c r="G9321" i="1"/>
  <c r="G9322" i="1"/>
  <c r="G9323" i="1"/>
  <c r="G9324" i="1"/>
  <c r="G9325" i="1"/>
  <c r="G9326" i="1"/>
  <c r="G9327" i="1"/>
  <c r="G9328" i="1"/>
  <c r="G9329" i="1"/>
  <c r="G9330" i="1"/>
  <c r="G9331" i="1"/>
  <c r="G9332" i="1"/>
  <c r="G9333" i="1"/>
  <c r="G9334" i="1"/>
  <c r="G9335" i="1"/>
  <c r="G9336" i="1"/>
  <c r="G9337" i="1"/>
  <c r="G9338" i="1"/>
  <c r="G9339" i="1"/>
  <c r="G9340" i="1"/>
  <c r="G9341" i="1"/>
  <c r="G9342" i="1"/>
  <c r="G9343" i="1"/>
  <c r="G9344" i="1"/>
  <c r="G9345" i="1"/>
  <c r="G9346" i="1"/>
  <c r="G9347" i="1"/>
  <c r="G9348" i="1"/>
  <c r="G9349" i="1"/>
  <c r="G9350" i="1"/>
  <c r="G9351" i="1"/>
  <c r="G9352" i="1"/>
  <c r="G9353" i="1"/>
  <c r="G9354" i="1"/>
  <c r="G9355" i="1"/>
  <c r="G9356" i="1"/>
  <c r="G9357" i="1"/>
  <c r="G9358" i="1"/>
  <c r="G9359" i="1"/>
  <c r="G9360" i="1"/>
  <c r="G9361" i="1"/>
  <c r="G9362" i="1"/>
  <c r="G9363" i="1"/>
  <c r="G9364" i="1"/>
  <c r="G9365" i="1"/>
  <c r="G9366" i="1"/>
  <c r="G9367" i="1"/>
  <c r="G9368" i="1"/>
  <c r="G9369" i="1"/>
  <c r="G9370" i="1"/>
  <c r="G9371" i="1"/>
  <c r="G9372" i="1"/>
  <c r="G9373" i="1"/>
  <c r="G9374" i="1"/>
  <c r="G9375" i="1"/>
  <c r="G9376" i="1"/>
  <c r="G9377" i="1"/>
  <c r="G9378" i="1"/>
  <c r="G9379" i="1"/>
  <c r="G9380" i="1"/>
  <c r="G9381" i="1"/>
  <c r="G9382" i="1"/>
  <c r="G9383" i="1"/>
  <c r="G9384" i="1"/>
  <c r="G9385" i="1"/>
  <c r="G9386" i="1"/>
  <c r="G9387" i="1"/>
  <c r="G9388" i="1"/>
  <c r="G9389" i="1"/>
  <c r="G9390" i="1"/>
  <c r="G9391" i="1"/>
  <c r="G9392" i="1"/>
  <c r="G9393" i="1"/>
  <c r="G9394" i="1"/>
  <c r="G9395" i="1"/>
  <c r="G9396" i="1"/>
  <c r="G9397" i="1"/>
  <c r="G9398" i="1"/>
  <c r="G9399" i="1"/>
  <c r="G9400" i="1"/>
  <c r="G9401" i="1"/>
  <c r="G9402" i="1"/>
  <c r="G9403" i="1"/>
  <c r="G9404" i="1"/>
  <c r="G9405" i="1"/>
  <c r="G9406" i="1"/>
  <c r="G9407" i="1"/>
  <c r="G9408" i="1"/>
  <c r="G9409" i="1"/>
  <c r="G9410" i="1"/>
  <c r="G9411" i="1"/>
  <c r="G9412" i="1"/>
  <c r="G9413" i="1"/>
  <c r="G9414" i="1"/>
  <c r="G9415" i="1"/>
  <c r="G9416" i="1"/>
  <c r="G9417" i="1"/>
  <c r="G9418" i="1"/>
  <c r="G9419" i="1"/>
  <c r="G9420" i="1"/>
  <c r="G9421" i="1"/>
  <c r="G9422" i="1"/>
  <c r="G9423" i="1"/>
  <c r="G9424" i="1"/>
  <c r="G9425" i="1"/>
  <c r="G9426" i="1"/>
  <c r="G9427" i="1"/>
  <c r="G9428" i="1"/>
  <c r="G9429" i="1"/>
  <c r="G9430" i="1"/>
  <c r="G9431" i="1"/>
  <c r="G9432" i="1"/>
  <c r="G9433" i="1"/>
  <c r="G9434" i="1"/>
  <c r="G9435" i="1"/>
  <c r="G9436" i="1"/>
  <c r="G9437" i="1"/>
  <c r="G9438" i="1"/>
  <c r="G9439" i="1"/>
  <c r="G9440" i="1"/>
  <c r="G9441" i="1"/>
  <c r="G9442" i="1"/>
  <c r="G9443" i="1"/>
  <c r="G9444" i="1"/>
  <c r="G9445" i="1"/>
  <c r="G9446" i="1"/>
  <c r="G9447" i="1"/>
  <c r="G9448" i="1"/>
  <c r="G9449" i="1"/>
  <c r="G9450" i="1"/>
  <c r="G9451" i="1"/>
  <c r="G9452" i="1"/>
  <c r="G9453" i="1"/>
  <c r="G9454" i="1"/>
  <c r="G9455" i="1"/>
  <c r="G9456" i="1"/>
  <c r="G9457" i="1"/>
  <c r="G9458" i="1"/>
  <c r="G9459" i="1"/>
  <c r="G9460" i="1"/>
  <c r="G9461" i="1"/>
  <c r="G9462" i="1"/>
  <c r="G9463" i="1"/>
  <c r="G9464" i="1"/>
  <c r="G9465" i="1"/>
  <c r="G9466" i="1"/>
  <c r="G9467" i="1"/>
  <c r="G9468" i="1"/>
  <c r="G9469" i="1"/>
  <c r="G9470" i="1"/>
  <c r="G9471" i="1"/>
  <c r="G9472" i="1"/>
  <c r="G9473" i="1"/>
  <c r="G9474" i="1"/>
  <c r="G9475" i="1"/>
  <c r="G9476" i="1"/>
  <c r="G9477" i="1"/>
  <c r="G9478" i="1"/>
  <c r="G9479" i="1"/>
  <c r="G9480" i="1"/>
  <c r="G9481" i="1"/>
  <c r="G9482" i="1"/>
  <c r="G9483" i="1"/>
  <c r="G9484" i="1"/>
  <c r="G9485" i="1"/>
  <c r="G9486" i="1"/>
  <c r="G9487" i="1"/>
  <c r="G9488" i="1"/>
  <c r="G9489" i="1"/>
  <c r="G9490" i="1"/>
  <c r="G9491" i="1"/>
  <c r="G9492" i="1"/>
  <c r="G9493" i="1"/>
  <c r="G9494" i="1"/>
  <c r="G9495" i="1"/>
  <c r="G9496" i="1"/>
  <c r="G9497" i="1"/>
  <c r="G9498" i="1"/>
  <c r="G9499" i="1"/>
  <c r="G9500" i="1"/>
  <c r="G9501" i="1"/>
  <c r="G9502" i="1"/>
  <c r="G9503" i="1"/>
  <c r="G9504" i="1"/>
  <c r="G9505" i="1"/>
  <c r="G9506" i="1"/>
  <c r="G9507" i="1"/>
  <c r="G9508" i="1"/>
  <c r="G9509" i="1"/>
  <c r="G9510" i="1"/>
  <c r="G9511" i="1"/>
  <c r="G9512" i="1"/>
  <c r="G9513" i="1"/>
  <c r="G9514" i="1"/>
  <c r="G9515" i="1"/>
  <c r="G9516" i="1"/>
  <c r="G9517" i="1"/>
  <c r="G9518" i="1"/>
  <c r="G9519" i="1"/>
  <c r="G9520" i="1"/>
  <c r="G9521" i="1"/>
  <c r="G9522" i="1"/>
  <c r="G9523" i="1"/>
  <c r="G9524" i="1"/>
  <c r="G9525" i="1"/>
  <c r="G9526" i="1"/>
  <c r="G9527" i="1"/>
  <c r="G9528" i="1"/>
  <c r="G9529" i="1"/>
  <c r="G9530" i="1"/>
  <c r="G9531" i="1"/>
  <c r="G9532" i="1"/>
  <c r="G9533" i="1"/>
  <c r="G9534" i="1"/>
  <c r="G9535" i="1"/>
  <c r="G9536" i="1"/>
  <c r="G9537" i="1"/>
  <c r="G9538" i="1"/>
  <c r="G9539" i="1"/>
  <c r="G9540" i="1"/>
  <c r="G9541" i="1"/>
  <c r="G9542" i="1"/>
  <c r="G9543" i="1"/>
  <c r="G9544" i="1"/>
  <c r="G9545" i="1"/>
  <c r="G9546" i="1"/>
  <c r="G9547" i="1"/>
  <c r="G9548" i="1"/>
  <c r="G9549" i="1"/>
  <c r="G9550" i="1"/>
  <c r="G9551" i="1"/>
  <c r="G9552" i="1"/>
  <c r="G9553" i="1"/>
  <c r="G9554" i="1"/>
  <c r="G9555" i="1"/>
  <c r="G9556" i="1"/>
  <c r="G9557" i="1"/>
  <c r="G9558" i="1"/>
  <c r="G9559" i="1"/>
  <c r="G9560" i="1"/>
  <c r="G9561" i="1"/>
  <c r="G9562" i="1"/>
  <c r="G9563" i="1"/>
  <c r="G9564" i="1"/>
  <c r="G9565" i="1"/>
  <c r="G9566" i="1"/>
  <c r="G9567" i="1"/>
  <c r="G9568" i="1"/>
  <c r="G9569" i="1"/>
  <c r="G9570" i="1"/>
  <c r="G9571" i="1"/>
  <c r="G9572" i="1"/>
  <c r="G9573" i="1"/>
  <c r="G9574" i="1"/>
  <c r="G9575" i="1"/>
  <c r="G9576" i="1"/>
  <c r="G9577" i="1"/>
  <c r="G9578" i="1"/>
  <c r="G9579" i="1"/>
  <c r="G9580" i="1"/>
  <c r="G9581" i="1"/>
  <c r="G9582" i="1"/>
  <c r="G9583" i="1"/>
  <c r="G9584" i="1"/>
  <c r="G9585" i="1"/>
  <c r="G9586" i="1"/>
  <c r="G9587" i="1"/>
  <c r="G9588" i="1"/>
  <c r="G9589" i="1"/>
  <c r="G9590" i="1"/>
  <c r="G9591" i="1"/>
  <c r="G9592" i="1"/>
  <c r="G9593" i="1"/>
  <c r="G9594" i="1"/>
  <c r="G9595" i="1"/>
  <c r="G9596" i="1"/>
  <c r="G9597" i="1"/>
  <c r="G9598" i="1"/>
  <c r="G9599" i="1"/>
  <c r="G9600" i="1"/>
  <c r="G9601" i="1"/>
  <c r="G9602" i="1"/>
  <c r="G9603" i="1"/>
  <c r="G9604" i="1"/>
  <c r="G9605" i="1"/>
  <c r="G9606" i="1"/>
  <c r="G9607" i="1"/>
  <c r="G9608" i="1"/>
  <c r="G9609" i="1"/>
  <c r="G9610" i="1"/>
  <c r="G9611" i="1"/>
  <c r="G9612" i="1"/>
  <c r="G9613" i="1"/>
  <c r="G9614" i="1"/>
  <c r="G9615" i="1"/>
  <c r="G9616" i="1"/>
  <c r="G9617" i="1"/>
  <c r="G9618" i="1"/>
  <c r="G9619" i="1"/>
  <c r="G9620" i="1"/>
  <c r="G9621" i="1"/>
  <c r="G9622" i="1"/>
  <c r="G9623" i="1"/>
  <c r="G9624" i="1"/>
  <c r="G9625" i="1"/>
  <c r="G9626" i="1"/>
  <c r="G9627" i="1"/>
  <c r="G9628" i="1"/>
  <c r="G9629" i="1"/>
  <c r="G9630" i="1"/>
  <c r="G9631" i="1"/>
  <c r="G9632" i="1"/>
  <c r="G9633" i="1"/>
  <c r="G9634" i="1"/>
  <c r="G9635" i="1"/>
  <c r="G9636" i="1"/>
  <c r="G9637" i="1"/>
  <c r="G9638" i="1"/>
  <c r="G9639" i="1"/>
  <c r="G9640" i="1"/>
  <c r="G9641" i="1"/>
  <c r="G9642" i="1"/>
  <c r="G9643" i="1"/>
  <c r="G9644" i="1"/>
  <c r="G9645" i="1"/>
  <c r="G9646" i="1"/>
  <c r="G9647" i="1"/>
  <c r="G9648" i="1"/>
  <c r="G9649" i="1"/>
  <c r="G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463" i="1"/>
  <c r="F2464" i="1"/>
  <c r="F2465" i="1"/>
  <c r="F2466" i="1"/>
  <c r="F2467" i="1"/>
  <c r="F2468" i="1"/>
  <c r="F2469" i="1"/>
  <c r="F2470" i="1"/>
  <c r="F2471" i="1"/>
  <c r="F2472" i="1"/>
  <c r="F2473" i="1"/>
  <c r="F2474" i="1"/>
  <c r="F2475" i="1"/>
  <c r="F2476" i="1"/>
  <c r="F2477" i="1"/>
  <c r="F2478" i="1"/>
  <c r="F2479" i="1"/>
  <c r="F2480" i="1"/>
  <c r="F2481" i="1"/>
  <c r="F2482" i="1"/>
  <c r="F2483" i="1"/>
  <c r="F2484" i="1"/>
  <c r="F2485" i="1"/>
  <c r="F2486" i="1"/>
  <c r="F2487" i="1"/>
  <c r="F2488" i="1"/>
  <c r="F2489" i="1"/>
  <c r="F2490" i="1"/>
  <c r="F2491" i="1"/>
  <c r="F2492" i="1"/>
  <c r="F2493" i="1"/>
  <c r="F2494" i="1"/>
  <c r="F2495" i="1"/>
  <c r="F2496" i="1"/>
  <c r="F2497" i="1"/>
  <c r="F2498" i="1"/>
  <c r="F2499" i="1"/>
  <c r="F2500" i="1"/>
  <c r="F2501" i="1"/>
  <c r="F2502" i="1"/>
  <c r="F2503" i="1"/>
  <c r="F2504" i="1"/>
  <c r="F2505" i="1"/>
  <c r="F2506" i="1"/>
  <c r="F2507" i="1"/>
  <c r="F2508" i="1"/>
  <c r="F2509" i="1"/>
  <c r="F2510" i="1"/>
  <c r="F2511" i="1"/>
  <c r="F2512" i="1"/>
  <c r="F2513" i="1"/>
  <c r="F2514" i="1"/>
  <c r="F2515" i="1"/>
  <c r="F2516" i="1"/>
  <c r="F2517" i="1"/>
  <c r="F2518" i="1"/>
  <c r="F2519" i="1"/>
  <c r="F2520" i="1"/>
  <c r="F2521" i="1"/>
  <c r="F2522" i="1"/>
  <c r="F2523" i="1"/>
  <c r="F2524" i="1"/>
  <c r="F2525" i="1"/>
  <c r="F2526" i="1"/>
  <c r="F2527" i="1"/>
  <c r="F2528" i="1"/>
  <c r="F2529" i="1"/>
  <c r="F2530" i="1"/>
  <c r="F2531" i="1"/>
  <c r="F2532" i="1"/>
  <c r="F2533" i="1"/>
  <c r="F2534" i="1"/>
  <c r="F2535" i="1"/>
  <c r="F2536" i="1"/>
  <c r="F2537" i="1"/>
  <c r="F2538" i="1"/>
  <c r="F2539" i="1"/>
  <c r="F2540" i="1"/>
  <c r="F2541" i="1"/>
  <c r="F2542" i="1"/>
  <c r="F2543" i="1"/>
  <c r="F2544" i="1"/>
  <c r="F2545" i="1"/>
  <c r="F2546" i="1"/>
  <c r="F2547" i="1"/>
  <c r="F2548" i="1"/>
  <c r="F2549" i="1"/>
  <c r="F2550" i="1"/>
  <c r="F2551" i="1"/>
  <c r="F2552" i="1"/>
  <c r="F2553" i="1"/>
  <c r="F2554" i="1"/>
  <c r="F2555" i="1"/>
  <c r="F2556" i="1"/>
  <c r="F2557" i="1"/>
  <c r="F2558" i="1"/>
  <c r="F2559" i="1"/>
  <c r="F2560" i="1"/>
  <c r="F2561" i="1"/>
  <c r="F2562" i="1"/>
  <c r="F2563" i="1"/>
  <c r="F2564" i="1"/>
  <c r="F2565" i="1"/>
  <c r="F2566" i="1"/>
  <c r="F2567" i="1"/>
  <c r="F2568" i="1"/>
  <c r="F2569" i="1"/>
  <c r="F2570" i="1"/>
  <c r="F2571" i="1"/>
  <c r="F2572" i="1"/>
  <c r="F2573" i="1"/>
  <c r="F2574" i="1"/>
  <c r="F2575" i="1"/>
  <c r="F2576" i="1"/>
  <c r="F2577" i="1"/>
  <c r="F2578" i="1"/>
  <c r="F2579" i="1"/>
  <c r="F2580" i="1"/>
  <c r="F2581" i="1"/>
  <c r="F2582" i="1"/>
  <c r="F2583" i="1"/>
  <c r="F2584" i="1"/>
  <c r="F2585" i="1"/>
  <c r="F2586" i="1"/>
  <c r="F2587" i="1"/>
  <c r="F2588" i="1"/>
  <c r="F2589" i="1"/>
  <c r="F2590" i="1"/>
  <c r="F2591" i="1"/>
  <c r="F2592" i="1"/>
  <c r="F2593" i="1"/>
  <c r="F2594" i="1"/>
  <c r="F2595" i="1"/>
  <c r="F2596" i="1"/>
  <c r="F2597" i="1"/>
  <c r="F2598" i="1"/>
  <c r="F2599" i="1"/>
  <c r="F2600" i="1"/>
  <c r="F2601" i="1"/>
  <c r="F2602" i="1"/>
  <c r="F2603" i="1"/>
  <c r="F2604" i="1"/>
  <c r="F2605" i="1"/>
  <c r="F2606" i="1"/>
  <c r="F2607" i="1"/>
  <c r="F2608" i="1"/>
  <c r="F2609" i="1"/>
  <c r="F2610" i="1"/>
  <c r="F2611" i="1"/>
  <c r="F2612" i="1"/>
  <c r="F2613" i="1"/>
  <c r="F2614" i="1"/>
  <c r="F2615" i="1"/>
  <c r="F2616" i="1"/>
  <c r="F2617" i="1"/>
  <c r="F2618" i="1"/>
  <c r="F2619" i="1"/>
  <c r="F2620" i="1"/>
  <c r="F2621" i="1"/>
  <c r="F2622" i="1"/>
  <c r="F2623" i="1"/>
  <c r="F2624" i="1"/>
  <c r="F2625" i="1"/>
  <c r="F2626" i="1"/>
  <c r="F2627" i="1"/>
  <c r="F2628" i="1"/>
  <c r="F2629" i="1"/>
  <c r="F2630" i="1"/>
  <c r="F2631" i="1"/>
  <c r="F2632" i="1"/>
  <c r="F2633" i="1"/>
  <c r="F2634" i="1"/>
  <c r="F2635" i="1"/>
  <c r="F2636" i="1"/>
  <c r="F2637" i="1"/>
  <c r="F2638" i="1"/>
  <c r="F2639" i="1"/>
  <c r="F2640" i="1"/>
  <c r="F2641" i="1"/>
  <c r="F2642" i="1"/>
  <c r="F2643" i="1"/>
  <c r="F2644" i="1"/>
  <c r="F2645" i="1"/>
  <c r="F2646" i="1"/>
  <c r="F2647" i="1"/>
  <c r="F2648" i="1"/>
  <c r="F2649" i="1"/>
  <c r="F2650" i="1"/>
  <c r="F2651" i="1"/>
  <c r="F2652" i="1"/>
  <c r="F2653" i="1"/>
  <c r="F2654" i="1"/>
  <c r="F2655" i="1"/>
  <c r="F2656" i="1"/>
  <c r="F2657" i="1"/>
  <c r="F2658" i="1"/>
  <c r="F2659" i="1"/>
  <c r="F2660" i="1"/>
  <c r="F2661" i="1"/>
  <c r="F2662" i="1"/>
  <c r="F2663" i="1"/>
  <c r="F2664" i="1"/>
  <c r="F2665" i="1"/>
  <c r="F2666" i="1"/>
  <c r="F2667" i="1"/>
  <c r="F2668" i="1"/>
  <c r="F2669" i="1"/>
  <c r="F2670" i="1"/>
  <c r="F2671" i="1"/>
  <c r="F2672" i="1"/>
  <c r="F2673" i="1"/>
  <c r="F2674" i="1"/>
  <c r="F2675" i="1"/>
  <c r="F2676" i="1"/>
  <c r="F2677" i="1"/>
  <c r="F2678" i="1"/>
  <c r="F2679" i="1"/>
  <c r="F2680" i="1"/>
  <c r="F2681" i="1"/>
  <c r="F2682" i="1"/>
  <c r="F2683" i="1"/>
  <c r="F2684" i="1"/>
  <c r="F2685" i="1"/>
  <c r="F2686" i="1"/>
  <c r="F2687" i="1"/>
  <c r="F2688" i="1"/>
  <c r="F2689" i="1"/>
  <c r="F2690" i="1"/>
  <c r="F2691" i="1"/>
  <c r="F2692" i="1"/>
  <c r="F2693" i="1"/>
  <c r="F2694" i="1"/>
  <c r="F2695" i="1"/>
  <c r="F2696" i="1"/>
  <c r="F2697" i="1"/>
  <c r="F2698" i="1"/>
  <c r="F2699" i="1"/>
  <c r="F2700" i="1"/>
  <c r="F2701" i="1"/>
  <c r="F2702" i="1"/>
  <c r="F2703" i="1"/>
  <c r="F2704" i="1"/>
  <c r="F2705" i="1"/>
  <c r="F2706" i="1"/>
  <c r="F2707" i="1"/>
  <c r="F2708" i="1"/>
  <c r="F2709" i="1"/>
  <c r="F2710" i="1"/>
  <c r="F2711" i="1"/>
  <c r="F2712" i="1"/>
  <c r="F2713" i="1"/>
  <c r="F2714" i="1"/>
  <c r="F2715" i="1"/>
  <c r="F2716" i="1"/>
  <c r="F2717" i="1"/>
  <c r="F2718" i="1"/>
  <c r="F2719" i="1"/>
  <c r="F2720" i="1"/>
  <c r="F2721" i="1"/>
  <c r="F2722" i="1"/>
  <c r="F2723" i="1"/>
  <c r="F2724" i="1"/>
  <c r="F2725" i="1"/>
  <c r="F2726" i="1"/>
  <c r="F2727" i="1"/>
  <c r="F2728" i="1"/>
  <c r="F2729" i="1"/>
  <c r="F2730" i="1"/>
  <c r="F2731" i="1"/>
  <c r="F2732" i="1"/>
  <c r="F2733" i="1"/>
  <c r="F2734" i="1"/>
  <c r="F2735" i="1"/>
  <c r="F2736" i="1"/>
  <c r="F2737" i="1"/>
  <c r="F2738" i="1"/>
  <c r="F2739" i="1"/>
  <c r="F2740" i="1"/>
  <c r="F2741" i="1"/>
  <c r="F2742" i="1"/>
  <c r="F2743" i="1"/>
  <c r="F2744" i="1"/>
  <c r="F2745" i="1"/>
  <c r="F2746" i="1"/>
  <c r="F2747" i="1"/>
  <c r="F2748" i="1"/>
  <c r="F2749" i="1"/>
  <c r="F2750" i="1"/>
  <c r="F2751" i="1"/>
  <c r="F2752" i="1"/>
  <c r="F2753" i="1"/>
  <c r="F2754" i="1"/>
  <c r="F2755" i="1"/>
  <c r="F2756" i="1"/>
  <c r="F2757" i="1"/>
  <c r="F2758" i="1"/>
  <c r="F2759" i="1"/>
  <c r="F2760" i="1"/>
  <c r="F2761" i="1"/>
  <c r="F2762" i="1"/>
  <c r="F2763" i="1"/>
  <c r="F2764" i="1"/>
  <c r="F2765" i="1"/>
  <c r="F2766" i="1"/>
  <c r="F2767" i="1"/>
  <c r="F2768" i="1"/>
  <c r="F2769" i="1"/>
  <c r="F2770" i="1"/>
  <c r="F2771" i="1"/>
  <c r="F2772" i="1"/>
  <c r="F2773" i="1"/>
  <c r="F2774" i="1"/>
  <c r="F2775" i="1"/>
  <c r="F2776" i="1"/>
  <c r="F2777" i="1"/>
  <c r="F2778" i="1"/>
  <c r="F2779" i="1"/>
  <c r="F2780" i="1"/>
  <c r="F2781" i="1"/>
  <c r="F2782" i="1"/>
  <c r="F2783" i="1"/>
  <c r="F2784" i="1"/>
  <c r="F2785" i="1"/>
  <c r="F2786" i="1"/>
  <c r="F2787" i="1"/>
  <c r="F2788" i="1"/>
  <c r="F2789" i="1"/>
  <c r="F2790" i="1"/>
  <c r="F2791" i="1"/>
  <c r="F2792" i="1"/>
  <c r="F2793" i="1"/>
  <c r="F2794" i="1"/>
  <c r="F2795" i="1"/>
  <c r="F2796" i="1"/>
  <c r="F2797" i="1"/>
  <c r="F2798" i="1"/>
  <c r="F2799" i="1"/>
  <c r="F2800" i="1"/>
  <c r="F2801" i="1"/>
  <c r="F2802" i="1"/>
  <c r="F2803" i="1"/>
  <c r="F2804" i="1"/>
  <c r="F2805" i="1"/>
  <c r="F2806" i="1"/>
  <c r="F2807" i="1"/>
  <c r="F2808" i="1"/>
  <c r="F2809" i="1"/>
  <c r="F2810" i="1"/>
  <c r="F2811" i="1"/>
  <c r="F2812" i="1"/>
  <c r="F2813" i="1"/>
  <c r="F2814" i="1"/>
  <c r="F2815" i="1"/>
  <c r="F2816" i="1"/>
  <c r="F2817" i="1"/>
  <c r="F2818" i="1"/>
  <c r="F2819" i="1"/>
  <c r="F2820" i="1"/>
  <c r="F2821" i="1"/>
  <c r="F2822" i="1"/>
  <c r="F2823" i="1"/>
  <c r="F2824" i="1"/>
  <c r="F2825" i="1"/>
  <c r="F2826" i="1"/>
  <c r="F2827" i="1"/>
  <c r="F2828" i="1"/>
  <c r="F2829" i="1"/>
  <c r="F2830" i="1"/>
  <c r="F2831" i="1"/>
  <c r="F2832" i="1"/>
  <c r="F2833" i="1"/>
  <c r="F2834" i="1"/>
  <c r="F2835" i="1"/>
  <c r="F2836" i="1"/>
  <c r="F2837" i="1"/>
  <c r="F2838" i="1"/>
  <c r="F2839" i="1"/>
  <c r="F2840" i="1"/>
  <c r="F2841" i="1"/>
  <c r="F2842" i="1"/>
  <c r="F2843" i="1"/>
  <c r="F2844" i="1"/>
  <c r="F2845" i="1"/>
  <c r="F2846" i="1"/>
  <c r="F2847" i="1"/>
  <c r="F2848" i="1"/>
  <c r="F2849" i="1"/>
  <c r="F2850" i="1"/>
  <c r="F2851" i="1"/>
  <c r="F2852" i="1"/>
  <c r="F2853" i="1"/>
  <c r="F2854" i="1"/>
  <c r="F2855" i="1"/>
  <c r="F2856" i="1"/>
  <c r="F2857" i="1"/>
  <c r="F2858" i="1"/>
  <c r="F2859" i="1"/>
  <c r="F2860" i="1"/>
  <c r="F2861" i="1"/>
  <c r="F2862" i="1"/>
  <c r="F2863" i="1"/>
  <c r="F2864" i="1"/>
  <c r="F2865" i="1"/>
  <c r="F2866" i="1"/>
  <c r="F2867" i="1"/>
  <c r="F2868" i="1"/>
  <c r="F2869" i="1"/>
  <c r="F2870" i="1"/>
  <c r="F2871" i="1"/>
  <c r="F2872" i="1"/>
  <c r="F2873" i="1"/>
  <c r="F2874" i="1"/>
  <c r="F2875" i="1"/>
  <c r="F2876" i="1"/>
  <c r="F2877" i="1"/>
  <c r="F2878" i="1"/>
  <c r="F2879" i="1"/>
  <c r="F2880" i="1"/>
  <c r="F2881" i="1"/>
  <c r="F2882" i="1"/>
  <c r="F2883" i="1"/>
  <c r="F2884" i="1"/>
  <c r="F2885" i="1"/>
  <c r="F2886" i="1"/>
  <c r="F2887" i="1"/>
  <c r="F2888" i="1"/>
  <c r="F2889" i="1"/>
  <c r="F2890" i="1"/>
  <c r="F2891" i="1"/>
  <c r="F2892" i="1"/>
  <c r="F2893" i="1"/>
  <c r="F2894" i="1"/>
  <c r="F2895" i="1"/>
  <c r="F2896" i="1"/>
  <c r="F2897" i="1"/>
  <c r="F2898" i="1"/>
  <c r="F2899" i="1"/>
  <c r="F2900" i="1"/>
  <c r="F2901" i="1"/>
  <c r="F2902" i="1"/>
  <c r="F2903" i="1"/>
  <c r="F2904" i="1"/>
  <c r="F2905" i="1"/>
  <c r="F2906" i="1"/>
  <c r="F2907" i="1"/>
  <c r="F2908" i="1"/>
  <c r="F2909" i="1"/>
  <c r="F2910" i="1"/>
  <c r="F2911" i="1"/>
  <c r="F2912" i="1"/>
  <c r="F2913" i="1"/>
  <c r="F2914" i="1"/>
  <c r="F2915" i="1"/>
  <c r="F2916" i="1"/>
  <c r="F2917" i="1"/>
  <c r="F2918" i="1"/>
  <c r="F2919" i="1"/>
  <c r="F2920" i="1"/>
  <c r="F2921" i="1"/>
  <c r="F2922" i="1"/>
  <c r="F2923" i="1"/>
  <c r="F2924" i="1"/>
  <c r="F2925" i="1"/>
  <c r="F2926" i="1"/>
  <c r="F2927" i="1"/>
  <c r="F2928" i="1"/>
  <c r="F2929" i="1"/>
  <c r="F2930" i="1"/>
  <c r="F2931" i="1"/>
  <c r="F2932" i="1"/>
  <c r="F2933" i="1"/>
  <c r="F2934" i="1"/>
  <c r="F2935" i="1"/>
  <c r="F2936" i="1"/>
  <c r="F2937" i="1"/>
  <c r="F2938" i="1"/>
  <c r="F2939" i="1"/>
  <c r="F2940" i="1"/>
  <c r="F2941" i="1"/>
  <c r="F2942" i="1"/>
  <c r="F2943" i="1"/>
  <c r="F2944" i="1"/>
  <c r="F2945" i="1"/>
  <c r="F2946" i="1"/>
  <c r="F2947" i="1"/>
  <c r="F2948" i="1"/>
  <c r="F2949" i="1"/>
  <c r="F2950" i="1"/>
  <c r="F2951" i="1"/>
  <c r="F2952" i="1"/>
  <c r="F2953" i="1"/>
  <c r="F2954" i="1"/>
  <c r="F2955" i="1"/>
  <c r="F2956" i="1"/>
  <c r="F2957" i="1"/>
  <c r="F2958" i="1"/>
  <c r="F2959" i="1"/>
  <c r="F2960" i="1"/>
  <c r="F2961" i="1"/>
  <c r="F2962" i="1"/>
  <c r="F2963" i="1"/>
  <c r="F2964" i="1"/>
  <c r="F2965" i="1"/>
  <c r="F2966" i="1"/>
  <c r="F2967" i="1"/>
  <c r="F2968" i="1"/>
  <c r="F2969" i="1"/>
  <c r="F2970" i="1"/>
  <c r="F2971" i="1"/>
  <c r="F2972" i="1"/>
  <c r="F2973" i="1"/>
  <c r="F2974" i="1"/>
  <c r="F2975" i="1"/>
  <c r="F2976" i="1"/>
  <c r="F2977" i="1"/>
  <c r="F2978" i="1"/>
  <c r="F2979" i="1"/>
  <c r="F2980" i="1"/>
  <c r="F2981" i="1"/>
  <c r="F2982" i="1"/>
  <c r="F2983" i="1"/>
  <c r="F2984" i="1"/>
  <c r="F2985" i="1"/>
  <c r="F2986" i="1"/>
  <c r="F2987" i="1"/>
  <c r="F2988" i="1"/>
  <c r="F2989" i="1"/>
  <c r="F2990" i="1"/>
  <c r="F2991" i="1"/>
  <c r="F2992" i="1"/>
  <c r="F2993" i="1"/>
  <c r="F2994" i="1"/>
  <c r="F2995" i="1"/>
  <c r="F2996" i="1"/>
  <c r="F2997" i="1"/>
  <c r="F2998" i="1"/>
  <c r="F2999" i="1"/>
  <c r="F3000" i="1"/>
  <c r="F3001" i="1"/>
  <c r="F3002" i="1"/>
  <c r="F3003" i="1"/>
  <c r="F3004" i="1"/>
  <c r="F3005" i="1"/>
  <c r="F3006" i="1"/>
  <c r="F3007" i="1"/>
  <c r="F3008" i="1"/>
  <c r="F3009" i="1"/>
  <c r="F3010" i="1"/>
  <c r="F3011" i="1"/>
  <c r="F3012" i="1"/>
  <c r="F3013" i="1"/>
  <c r="F3014" i="1"/>
  <c r="F3015" i="1"/>
  <c r="F3016" i="1"/>
  <c r="F3017" i="1"/>
  <c r="F3018" i="1"/>
  <c r="F3019" i="1"/>
  <c r="F3020" i="1"/>
  <c r="F3021" i="1"/>
  <c r="F3022" i="1"/>
  <c r="F3023" i="1"/>
  <c r="F3024" i="1"/>
  <c r="F3025" i="1"/>
  <c r="F3026" i="1"/>
  <c r="F3027" i="1"/>
  <c r="F3028" i="1"/>
  <c r="F3029" i="1"/>
  <c r="F3030" i="1"/>
  <c r="F3031" i="1"/>
  <c r="F3032" i="1"/>
  <c r="F3033" i="1"/>
  <c r="F3034" i="1"/>
  <c r="F3035" i="1"/>
  <c r="F3036" i="1"/>
  <c r="F3037" i="1"/>
  <c r="F3038" i="1"/>
  <c r="F3039" i="1"/>
  <c r="F3040" i="1"/>
  <c r="F3041" i="1"/>
  <c r="F3042" i="1"/>
  <c r="F3043" i="1"/>
  <c r="F3044" i="1"/>
  <c r="F3045" i="1"/>
  <c r="F3046" i="1"/>
  <c r="F3047" i="1"/>
  <c r="F3048" i="1"/>
  <c r="F3049" i="1"/>
  <c r="F3050" i="1"/>
  <c r="F3051" i="1"/>
  <c r="F3052" i="1"/>
  <c r="F3053" i="1"/>
  <c r="F3054" i="1"/>
  <c r="F3055" i="1"/>
  <c r="F3056" i="1"/>
  <c r="F3057" i="1"/>
  <c r="F3058" i="1"/>
  <c r="F3059" i="1"/>
  <c r="F3060" i="1"/>
  <c r="F3061" i="1"/>
  <c r="F3062" i="1"/>
  <c r="F3063" i="1"/>
  <c r="F3064" i="1"/>
  <c r="F3065" i="1"/>
  <c r="F3066" i="1"/>
  <c r="F3067" i="1"/>
  <c r="F3068" i="1"/>
  <c r="F3069" i="1"/>
  <c r="F3070" i="1"/>
  <c r="F3071" i="1"/>
  <c r="F3072" i="1"/>
  <c r="F3073" i="1"/>
  <c r="F3074" i="1"/>
  <c r="F3075" i="1"/>
  <c r="F3076" i="1"/>
  <c r="F3077" i="1"/>
  <c r="F3078" i="1"/>
  <c r="F3079" i="1"/>
  <c r="F3080" i="1"/>
  <c r="F3081" i="1"/>
  <c r="F3082" i="1"/>
  <c r="F3083" i="1"/>
  <c r="F3084" i="1"/>
  <c r="F3085" i="1"/>
  <c r="F3086" i="1"/>
  <c r="F3087" i="1"/>
  <c r="F3088" i="1"/>
  <c r="F3089" i="1"/>
  <c r="F3090" i="1"/>
  <c r="F3091" i="1"/>
  <c r="F3092" i="1"/>
  <c r="F3093" i="1"/>
  <c r="F3094" i="1"/>
  <c r="F3095" i="1"/>
  <c r="F3096" i="1"/>
  <c r="F3097" i="1"/>
  <c r="F3098" i="1"/>
  <c r="F3099" i="1"/>
  <c r="F3100" i="1"/>
  <c r="F3101" i="1"/>
  <c r="F3102" i="1"/>
  <c r="F3103" i="1"/>
  <c r="F3104" i="1"/>
  <c r="F3105" i="1"/>
  <c r="F3106" i="1"/>
  <c r="F3107" i="1"/>
  <c r="F3108" i="1"/>
  <c r="F3109" i="1"/>
  <c r="F3110" i="1"/>
  <c r="F3111" i="1"/>
  <c r="F3112" i="1"/>
  <c r="F3113" i="1"/>
  <c r="F3114" i="1"/>
  <c r="F3115" i="1"/>
  <c r="F3116" i="1"/>
  <c r="F3117" i="1"/>
  <c r="F3118" i="1"/>
  <c r="F3119" i="1"/>
  <c r="F3120" i="1"/>
  <c r="F3121" i="1"/>
  <c r="F3122" i="1"/>
  <c r="F3123" i="1"/>
  <c r="F3124" i="1"/>
  <c r="F3125" i="1"/>
  <c r="F3126" i="1"/>
  <c r="F3127" i="1"/>
  <c r="F3128" i="1"/>
  <c r="F3129" i="1"/>
  <c r="F3130" i="1"/>
  <c r="F3131" i="1"/>
  <c r="F3132" i="1"/>
  <c r="F3133" i="1"/>
  <c r="F3134" i="1"/>
  <c r="F3135" i="1"/>
  <c r="F3136" i="1"/>
  <c r="F3137" i="1"/>
  <c r="F3138" i="1"/>
  <c r="F3139" i="1"/>
  <c r="F3140" i="1"/>
  <c r="F3141" i="1"/>
  <c r="F3142" i="1"/>
  <c r="F3143" i="1"/>
  <c r="F3144" i="1"/>
  <c r="F3145" i="1"/>
  <c r="F3146" i="1"/>
  <c r="F3147" i="1"/>
  <c r="F3148" i="1"/>
  <c r="F3149" i="1"/>
  <c r="F3150" i="1"/>
  <c r="F3151" i="1"/>
  <c r="F3152" i="1"/>
  <c r="F3153" i="1"/>
  <c r="F3154" i="1"/>
  <c r="F3155" i="1"/>
  <c r="F3156" i="1"/>
  <c r="F3157" i="1"/>
  <c r="F3158" i="1"/>
  <c r="F3159" i="1"/>
  <c r="F3160" i="1"/>
  <c r="F3161" i="1"/>
  <c r="F3162" i="1"/>
  <c r="F3163" i="1"/>
  <c r="F3164" i="1"/>
  <c r="F3165" i="1"/>
  <c r="F3166" i="1"/>
  <c r="F3167" i="1"/>
  <c r="F3168" i="1"/>
  <c r="F3169" i="1"/>
  <c r="F3170" i="1"/>
  <c r="F3171" i="1"/>
  <c r="F3172" i="1"/>
  <c r="F3173" i="1"/>
  <c r="F3174" i="1"/>
  <c r="F3175" i="1"/>
  <c r="F3176" i="1"/>
  <c r="F3177" i="1"/>
  <c r="F3178" i="1"/>
  <c r="F3179" i="1"/>
  <c r="F3180" i="1"/>
  <c r="F3181" i="1"/>
  <c r="F3182" i="1"/>
  <c r="F3183" i="1"/>
  <c r="F3184" i="1"/>
  <c r="F3185" i="1"/>
  <c r="F3186" i="1"/>
  <c r="F3187" i="1"/>
  <c r="F3188" i="1"/>
  <c r="F3189" i="1"/>
  <c r="F3190" i="1"/>
  <c r="F3191" i="1"/>
  <c r="F3192" i="1"/>
  <c r="F3193" i="1"/>
  <c r="F3194" i="1"/>
  <c r="F3195" i="1"/>
  <c r="F3196" i="1"/>
  <c r="F3197" i="1"/>
  <c r="F3198" i="1"/>
  <c r="F3199" i="1"/>
  <c r="F3200" i="1"/>
  <c r="F3201" i="1"/>
  <c r="F3202" i="1"/>
  <c r="F3203" i="1"/>
  <c r="F3204" i="1"/>
  <c r="F3205" i="1"/>
  <c r="F3206" i="1"/>
  <c r="F3207" i="1"/>
  <c r="F3208" i="1"/>
  <c r="F3209" i="1"/>
  <c r="F3210" i="1"/>
  <c r="F3211" i="1"/>
  <c r="F3212" i="1"/>
  <c r="F3213" i="1"/>
  <c r="F3214" i="1"/>
  <c r="F3215" i="1"/>
  <c r="F3216" i="1"/>
  <c r="F3217" i="1"/>
  <c r="F3218" i="1"/>
  <c r="F3219" i="1"/>
  <c r="F3220" i="1"/>
  <c r="F3221" i="1"/>
  <c r="F3222" i="1"/>
  <c r="F3223" i="1"/>
  <c r="F3224" i="1"/>
  <c r="F3225" i="1"/>
  <c r="F3226" i="1"/>
  <c r="F3227" i="1"/>
  <c r="F3228" i="1"/>
  <c r="F3229" i="1"/>
  <c r="F3230" i="1"/>
  <c r="F3231" i="1"/>
  <c r="F3232" i="1"/>
  <c r="F3233" i="1"/>
  <c r="F3234" i="1"/>
  <c r="F3235" i="1"/>
  <c r="F3236" i="1"/>
  <c r="F3237" i="1"/>
  <c r="F3238" i="1"/>
  <c r="F3239" i="1"/>
  <c r="F3240" i="1"/>
  <c r="F3241" i="1"/>
  <c r="F3242" i="1"/>
  <c r="F3243" i="1"/>
  <c r="F3244" i="1"/>
  <c r="F3245" i="1"/>
  <c r="F3246" i="1"/>
  <c r="F3247" i="1"/>
  <c r="F3248" i="1"/>
  <c r="F3249" i="1"/>
  <c r="F3250" i="1"/>
  <c r="F3251" i="1"/>
  <c r="F3252" i="1"/>
  <c r="F3253" i="1"/>
  <c r="F3254" i="1"/>
  <c r="F3255" i="1"/>
  <c r="F3256" i="1"/>
  <c r="F3257" i="1"/>
  <c r="F3258" i="1"/>
  <c r="F3259" i="1"/>
  <c r="F3260" i="1"/>
  <c r="F3261" i="1"/>
  <c r="F3262" i="1"/>
  <c r="F3263" i="1"/>
  <c r="F3264" i="1"/>
  <c r="F3265" i="1"/>
  <c r="F3266" i="1"/>
  <c r="F3267" i="1"/>
  <c r="F3268" i="1"/>
  <c r="F3269" i="1"/>
  <c r="F3270" i="1"/>
  <c r="F3271" i="1"/>
  <c r="F3272" i="1"/>
  <c r="F3273" i="1"/>
  <c r="F3274" i="1"/>
  <c r="F3275" i="1"/>
  <c r="F3276" i="1"/>
  <c r="F3277" i="1"/>
  <c r="F3278" i="1"/>
  <c r="F3279" i="1"/>
  <c r="F3280" i="1"/>
  <c r="F3281" i="1"/>
  <c r="F3282" i="1"/>
  <c r="F3283" i="1"/>
  <c r="F3284" i="1"/>
  <c r="F3285" i="1"/>
  <c r="F3286" i="1"/>
  <c r="F3287" i="1"/>
  <c r="F3288" i="1"/>
  <c r="F3289" i="1"/>
  <c r="F3290" i="1"/>
  <c r="F3291" i="1"/>
  <c r="F3292" i="1"/>
  <c r="F3293" i="1"/>
  <c r="F3294" i="1"/>
  <c r="F3295" i="1"/>
  <c r="F3296" i="1"/>
  <c r="F3297" i="1"/>
  <c r="F3298" i="1"/>
  <c r="F3299" i="1"/>
  <c r="F3300" i="1"/>
  <c r="F3301" i="1"/>
  <c r="F3302" i="1"/>
  <c r="F3303" i="1"/>
  <c r="F3304" i="1"/>
  <c r="F3305" i="1"/>
  <c r="F3306" i="1"/>
  <c r="F3307" i="1"/>
  <c r="F3308" i="1"/>
  <c r="F3309" i="1"/>
  <c r="F3310" i="1"/>
  <c r="F3311" i="1"/>
  <c r="F3312" i="1"/>
  <c r="F3313" i="1"/>
  <c r="F3314" i="1"/>
  <c r="F3315" i="1"/>
  <c r="F3316" i="1"/>
  <c r="F3317" i="1"/>
  <c r="F3318" i="1"/>
  <c r="F3319" i="1"/>
  <c r="F3320" i="1"/>
  <c r="F3321" i="1"/>
  <c r="F3322" i="1"/>
  <c r="F3323" i="1"/>
  <c r="F3324" i="1"/>
  <c r="F3325" i="1"/>
  <c r="F3326" i="1"/>
  <c r="F3327" i="1"/>
  <c r="F3328" i="1"/>
  <c r="F3329" i="1"/>
  <c r="F3330" i="1"/>
  <c r="F3331" i="1"/>
  <c r="F3332" i="1"/>
  <c r="F3333" i="1"/>
  <c r="F3334" i="1"/>
  <c r="F3335" i="1"/>
  <c r="F3336" i="1"/>
  <c r="F3337" i="1"/>
  <c r="F3338" i="1"/>
  <c r="F3339" i="1"/>
  <c r="F3340" i="1"/>
  <c r="F3341" i="1"/>
  <c r="F3342" i="1"/>
  <c r="F3343" i="1"/>
  <c r="F3344" i="1"/>
  <c r="F3345" i="1"/>
  <c r="F3346" i="1"/>
  <c r="F3347" i="1"/>
  <c r="F3348" i="1"/>
  <c r="F3349" i="1"/>
  <c r="F3350" i="1"/>
  <c r="F3351" i="1"/>
  <c r="F3352" i="1"/>
  <c r="F3353" i="1"/>
  <c r="F3354" i="1"/>
  <c r="F3355" i="1"/>
  <c r="F3356" i="1"/>
  <c r="F3357" i="1"/>
  <c r="F3358" i="1"/>
  <c r="F3359" i="1"/>
  <c r="F3360" i="1"/>
  <c r="F3361" i="1"/>
  <c r="F3362" i="1"/>
  <c r="F3363" i="1"/>
  <c r="F3364" i="1"/>
  <c r="F3365" i="1"/>
  <c r="F3366" i="1"/>
  <c r="F3367" i="1"/>
  <c r="F3368" i="1"/>
  <c r="F3369" i="1"/>
  <c r="F3370" i="1"/>
  <c r="F3371" i="1"/>
  <c r="F3372" i="1"/>
  <c r="F3373" i="1"/>
  <c r="F3374" i="1"/>
  <c r="F3375" i="1"/>
  <c r="F3376" i="1"/>
  <c r="F3377" i="1"/>
  <c r="F3378" i="1"/>
  <c r="F3379" i="1"/>
  <c r="F3380" i="1"/>
  <c r="F3381" i="1"/>
  <c r="F3382" i="1"/>
  <c r="F3383" i="1"/>
  <c r="F3384" i="1"/>
  <c r="F3385" i="1"/>
  <c r="F3386" i="1"/>
  <c r="F3387" i="1"/>
  <c r="F3388" i="1"/>
  <c r="F3389" i="1"/>
  <c r="F3390" i="1"/>
  <c r="F3391" i="1"/>
  <c r="F3392" i="1"/>
  <c r="F3393" i="1"/>
  <c r="F3394" i="1"/>
  <c r="F3395" i="1"/>
  <c r="F3396" i="1"/>
  <c r="F3397" i="1"/>
  <c r="F3398" i="1"/>
  <c r="F3399" i="1"/>
  <c r="F3400" i="1"/>
  <c r="F3401" i="1"/>
  <c r="F3402" i="1"/>
  <c r="F3403" i="1"/>
  <c r="F3404" i="1"/>
  <c r="F3405" i="1"/>
  <c r="F3406" i="1"/>
  <c r="F3407" i="1"/>
  <c r="F3408" i="1"/>
  <c r="F3409" i="1"/>
  <c r="F3410" i="1"/>
  <c r="F3411" i="1"/>
  <c r="F3412" i="1"/>
  <c r="F3413" i="1"/>
  <c r="F3414" i="1"/>
  <c r="F3415" i="1"/>
  <c r="F3416" i="1"/>
  <c r="F3417" i="1"/>
  <c r="F3418" i="1"/>
  <c r="F3419" i="1"/>
  <c r="F3420" i="1"/>
  <c r="F3421" i="1"/>
  <c r="F3422" i="1"/>
  <c r="F3423" i="1"/>
  <c r="F3424" i="1"/>
  <c r="F3425" i="1"/>
  <c r="F3426" i="1"/>
  <c r="F3427" i="1"/>
  <c r="F3428" i="1"/>
  <c r="F3429" i="1"/>
  <c r="F3430" i="1"/>
  <c r="F3431" i="1"/>
  <c r="F3432" i="1"/>
  <c r="F3433" i="1"/>
  <c r="F3434" i="1"/>
  <c r="F3435" i="1"/>
  <c r="F3436" i="1"/>
  <c r="F3437" i="1"/>
  <c r="F3438" i="1"/>
  <c r="F3439" i="1"/>
  <c r="F3440" i="1"/>
  <c r="F3441" i="1"/>
  <c r="F3442" i="1"/>
  <c r="F3443" i="1"/>
  <c r="F3444" i="1"/>
  <c r="F3445" i="1"/>
  <c r="F3446" i="1"/>
  <c r="F3447" i="1"/>
  <c r="F3448" i="1"/>
  <c r="F3449" i="1"/>
  <c r="F3450" i="1"/>
  <c r="F3451" i="1"/>
  <c r="F3452" i="1"/>
  <c r="F3453" i="1"/>
  <c r="F3454" i="1"/>
  <c r="F3455" i="1"/>
  <c r="F3456" i="1"/>
  <c r="F3457" i="1"/>
  <c r="F3458" i="1"/>
  <c r="F3459" i="1"/>
  <c r="F3460" i="1"/>
  <c r="F3461" i="1"/>
  <c r="F3462" i="1"/>
  <c r="F3463" i="1"/>
  <c r="F3464" i="1"/>
  <c r="F3465" i="1"/>
  <c r="F3466" i="1"/>
  <c r="F3467" i="1"/>
  <c r="F3468" i="1"/>
  <c r="F3469" i="1"/>
  <c r="F3470" i="1"/>
  <c r="F3471" i="1"/>
  <c r="F3472" i="1"/>
  <c r="F3473" i="1"/>
  <c r="F3474" i="1"/>
  <c r="F3475" i="1"/>
  <c r="F3476" i="1"/>
  <c r="F3477" i="1"/>
  <c r="F3478" i="1"/>
  <c r="F3479" i="1"/>
  <c r="F3480" i="1"/>
  <c r="F3481" i="1"/>
  <c r="F3482" i="1"/>
  <c r="F3483" i="1"/>
  <c r="F3484" i="1"/>
  <c r="F3485" i="1"/>
  <c r="F3486" i="1"/>
  <c r="F3487" i="1"/>
  <c r="F3488" i="1"/>
  <c r="F3489" i="1"/>
  <c r="F3490" i="1"/>
  <c r="F3491" i="1"/>
  <c r="F3492" i="1"/>
  <c r="F3493" i="1"/>
  <c r="F3494" i="1"/>
  <c r="F3495" i="1"/>
  <c r="F3496" i="1"/>
  <c r="F3497" i="1"/>
  <c r="F3498" i="1"/>
  <c r="F3499" i="1"/>
  <c r="F3500" i="1"/>
  <c r="F3501" i="1"/>
  <c r="F3502" i="1"/>
  <c r="F3503" i="1"/>
  <c r="F3504" i="1"/>
  <c r="F3505" i="1"/>
  <c r="F3506" i="1"/>
  <c r="F3507" i="1"/>
  <c r="F3508" i="1"/>
  <c r="F3509" i="1"/>
  <c r="F3510" i="1"/>
  <c r="F3511" i="1"/>
  <c r="F3512" i="1"/>
  <c r="F3513" i="1"/>
  <c r="F3514" i="1"/>
  <c r="F3515" i="1"/>
  <c r="F3516" i="1"/>
  <c r="F3517" i="1"/>
  <c r="F3518" i="1"/>
  <c r="F3519" i="1"/>
  <c r="F3520" i="1"/>
  <c r="F3521" i="1"/>
  <c r="F3522" i="1"/>
  <c r="F3523" i="1"/>
  <c r="F3524" i="1"/>
  <c r="F3525" i="1"/>
  <c r="F3526" i="1"/>
  <c r="F3527" i="1"/>
  <c r="F3528" i="1"/>
  <c r="F3529" i="1"/>
  <c r="F3530" i="1"/>
  <c r="F3531" i="1"/>
  <c r="F3532" i="1"/>
  <c r="F3533" i="1"/>
  <c r="F3534" i="1"/>
  <c r="F3535" i="1"/>
  <c r="F3536" i="1"/>
  <c r="F3537" i="1"/>
  <c r="F3538" i="1"/>
  <c r="F3539" i="1"/>
  <c r="F3540" i="1"/>
  <c r="F3541" i="1"/>
  <c r="F3542" i="1"/>
  <c r="F3543" i="1"/>
  <c r="F3544" i="1"/>
  <c r="F3545" i="1"/>
  <c r="F3546" i="1"/>
  <c r="F3547" i="1"/>
  <c r="F3548" i="1"/>
  <c r="F3549" i="1"/>
  <c r="F3550" i="1"/>
  <c r="F3551" i="1"/>
  <c r="F3552" i="1"/>
  <c r="F3553" i="1"/>
  <c r="F3554" i="1"/>
  <c r="F3555" i="1"/>
  <c r="F3556" i="1"/>
  <c r="F3557" i="1"/>
  <c r="F3558" i="1"/>
  <c r="F3559" i="1"/>
  <c r="F3560" i="1"/>
  <c r="F3561" i="1"/>
  <c r="F3562" i="1"/>
  <c r="F3563" i="1"/>
  <c r="F3564" i="1"/>
  <c r="F3565" i="1"/>
  <c r="F3566" i="1"/>
  <c r="F3567" i="1"/>
  <c r="F3568" i="1"/>
  <c r="F3569" i="1"/>
  <c r="F3570" i="1"/>
  <c r="F3571" i="1"/>
  <c r="F3572" i="1"/>
  <c r="F3573" i="1"/>
  <c r="F3574" i="1"/>
  <c r="F3575" i="1"/>
  <c r="F3576" i="1"/>
  <c r="F3577" i="1"/>
  <c r="F3578" i="1"/>
  <c r="F3579" i="1"/>
  <c r="F3580" i="1"/>
  <c r="F3581" i="1"/>
  <c r="F3582" i="1"/>
  <c r="F3583" i="1"/>
  <c r="F3584" i="1"/>
  <c r="F3585" i="1"/>
  <c r="F3586" i="1"/>
  <c r="F3587" i="1"/>
  <c r="F3588" i="1"/>
  <c r="F3589" i="1"/>
  <c r="F3590" i="1"/>
  <c r="F3591" i="1"/>
  <c r="F3592" i="1"/>
  <c r="F3593" i="1"/>
  <c r="F3594" i="1"/>
  <c r="F3595" i="1"/>
  <c r="F3596" i="1"/>
  <c r="F3597" i="1"/>
  <c r="F3598" i="1"/>
  <c r="F3599" i="1"/>
  <c r="F3600" i="1"/>
  <c r="F3601" i="1"/>
  <c r="F3602" i="1"/>
  <c r="F3603" i="1"/>
  <c r="F3604" i="1"/>
  <c r="F3605" i="1"/>
  <c r="F3606" i="1"/>
  <c r="F3607" i="1"/>
  <c r="F3608" i="1"/>
  <c r="F3609" i="1"/>
  <c r="F3610" i="1"/>
  <c r="F3611" i="1"/>
  <c r="F3612" i="1"/>
  <c r="F3613" i="1"/>
  <c r="F3614" i="1"/>
  <c r="F3615" i="1"/>
  <c r="F3616" i="1"/>
  <c r="F3617" i="1"/>
  <c r="F3618" i="1"/>
  <c r="F3619" i="1"/>
  <c r="F3620" i="1"/>
  <c r="F3621" i="1"/>
  <c r="F3622" i="1"/>
  <c r="F3623" i="1"/>
  <c r="F3624" i="1"/>
  <c r="F3625" i="1"/>
  <c r="F3626" i="1"/>
  <c r="F3627" i="1"/>
  <c r="F3628" i="1"/>
  <c r="F3629" i="1"/>
  <c r="F3630" i="1"/>
  <c r="F3631" i="1"/>
  <c r="F3632" i="1"/>
  <c r="F3633" i="1"/>
  <c r="F3634" i="1"/>
  <c r="F3635" i="1"/>
  <c r="F3636" i="1"/>
  <c r="F3637" i="1"/>
  <c r="F3638" i="1"/>
  <c r="F3639" i="1"/>
  <c r="F3640" i="1"/>
  <c r="F3641" i="1"/>
  <c r="F3642" i="1"/>
  <c r="F3643" i="1"/>
  <c r="F3644" i="1"/>
  <c r="F3645" i="1"/>
  <c r="F3646" i="1"/>
  <c r="F3647" i="1"/>
  <c r="F3648" i="1"/>
  <c r="F3649" i="1"/>
  <c r="F3650" i="1"/>
  <c r="F3651" i="1"/>
  <c r="F3652" i="1"/>
  <c r="F3653" i="1"/>
  <c r="F3654" i="1"/>
  <c r="F3655" i="1"/>
  <c r="F3656" i="1"/>
  <c r="F3657" i="1"/>
  <c r="F3658" i="1"/>
  <c r="F3659" i="1"/>
  <c r="F3660" i="1"/>
  <c r="F3661" i="1"/>
  <c r="F3662" i="1"/>
  <c r="F3663" i="1"/>
  <c r="F3664" i="1"/>
  <c r="F3665" i="1"/>
  <c r="F3666" i="1"/>
  <c r="F3667" i="1"/>
  <c r="F3668" i="1"/>
  <c r="F3669" i="1"/>
  <c r="F3670" i="1"/>
  <c r="F3671" i="1"/>
  <c r="F3672" i="1"/>
  <c r="F3673" i="1"/>
  <c r="F3674" i="1"/>
  <c r="F3675" i="1"/>
  <c r="F3676" i="1"/>
  <c r="F3677" i="1"/>
  <c r="F3678" i="1"/>
  <c r="F3679" i="1"/>
  <c r="F3680" i="1"/>
  <c r="F3681" i="1"/>
  <c r="F3682" i="1"/>
  <c r="F3683" i="1"/>
  <c r="F3684" i="1"/>
  <c r="F3685" i="1"/>
  <c r="F3686" i="1"/>
  <c r="F3687" i="1"/>
  <c r="F3688" i="1"/>
  <c r="F3689" i="1"/>
  <c r="F3690" i="1"/>
  <c r="F3691" i="1"/>
  <c r="F3692" i="1"/>
  <c r="F3693" i="1"/>
  <c r="F3694" i="1"/>
  <c r="F3695" i="1"/>
  <c r="F3696" i="1"/>
  <c r="F3697" i="1"/>
  <c r="F3698" i="1"/>
  <c r="F3699" i="1"/>
  <c r="F3700" i="1"/>
  <c r="F3701" i="1"/>
  <c r="F3702" i="1"/>
  <c r="F3703" i="1"/>
  <c r="F3704" i="1"/>
  <c r="F3705" i="1"/>
  <c r="F3706" i="1"/>
  <c r="F3707" i="1"/>
  <c r="F3708" i="1"/>
  <c r="F3709" i="1"/>
  <c r="F3710" i="1"/>
  <c r="F3711" i="1"/>
  <c r="F3712" i="1"/>
  <c r="F3713" i="1"/>
  <c r="F3714" i="1"/>
  <c r="F3715" i="1"/>
  <c r="F3716" i="1"/>
  <c r="F3717" i="1"/>
  <c r="F3718" i="1"/>
  <c r="F3719" i="1"/>
  <c r="F3720" i="1"/>
  <c r="F3721" i="1"/>
  <c r="F3722" i="1"/>
  <c r="F3723" i="1"/>
  <c r="F3724" i="1"/>
  <c r="F3725" i="1"/>
  <c r="F3726" i="1"/>
  <c r="F3727" i="1"/>
  <c r="F3728" i="1"/>
  <c r="F3729" i="1"/>
  <c r="F3730" i="1"/>
  <c r="F3731" i="1"/>
  <c r="F3732" i="1"/>
  <c r="F3733" i="1"/>
  <c r="F3734" i="1"/>
  <c r="F3735" i="1"/>
  <c r="F3736" i="1"/>
  <c r="F3737" i="1"/>
  <c r="F3738" i="1"/>
  <c r="F3739" i="1"/>
  <c r="F3740" i="1"/>
  <c r="F3741" i="1"/>
  <c r="F3742" i="1"/>
  <c r="F3743" i="1"/>
  <c r="F3744" i="1"/>
  <c r="F3745" i="1"/>
  <c r="F3746" i="1"/>
  <c r="F3747" i="1"/>
  <c r="F3748" i="1"/>
  <c r="F3749" i="1"/>
  <c r="F3750" i="1"/>
  <c r="F3751" i="1"/>
  <c r="F3752" i="1"/>
  <c r="F3753" i="1"/>
  <c r="F3754" i="1"/>
  <c r="F3755" i="1"/>
  <c r="F3756" i="1"/>
  <c r="F3757" i="1"/>
  <c r="F3758" i="1"/>
  <c r="F3759" i="1"/>
  <c r="F3760" i="1"/>
  <c r="F3761" i="1"/>
  <c r="F3762" i="1"/>
  <c r="F3763" i="1"/>
  <c r="F3764" i="1"/>
  <c r="F3765" i="1"/>
  <c r="F3766" i="1"/>
  <c r="F3767" i="1"/>
  <c r="F3768" i="1"/>
  <c r="F3769" i="1"/>
  <c r="F3770" i="1"/>
  <c r="F3771" i="1"/>
  <c r="F3772" i="1"/>
  <c r="F3773" i="1"/>
  <c r="F3774" i="1"/>
  <c r="F3775" i="1"/>
  <c r="F3776" i="1"/>
  <c r="F3777" i="1"/>
  <c r="F3778" i="1"/>
  <c r="F3779" i="1"/>
  <c r="F3780" i="1"/>
  <c r="F3781" i="1"/>
  <c r="F3782" i="1"/>
  <c r="F3783" i="1"/>
  <c r="F3784" i="1"/>
  <c r="F3785" i="1"/>
  <c r="F3786" i="1"/>
  <c r="F3787" i="1"/>
  <c r="F3788" i="1"/>
  <c r="F3789" i="1"/>
  <c r="F3790" i="1"/>
  <c r="F3791" i="1"/>
  <c r="F3792" i="1"/>
  <c r="F3793" i="1"/>
  <c r="F3794" i="1"/>
  <c r="F3795" i="1"/>
  <c r="F3796" i="1"/>
  <c r="F3797" i="1"/>
  <c r="F3798" i="1"/>
  <c r="F3799" i="1"/>
  <c r="F3800" i="1"/>
  <c r="F3801" i="1"/>
  <c r="F3802" i="1"/>
  <c r="F3803" i="1"/>
  <c r="F3804" i="1"/>
  <c r="F3805" i="1"/>
  <c r="F3806" i="1"/>
  <c r="F3807" i="1"/>
  <c r="F3808" i="1"/>
  <c r="F3809" i="1"/>
  <c r="F3810" i="1"/>
  <c r="F3811" i="1"/>
  <c r="F3812" i="1"/>
  <c r="F3813" i="1"/>
  <c r="F3814" i="1"/>
  <c r="F3815" i="1"/>
  <c r="F3816" i="1"/>
  <c r="F3817" i="1"/>
  <c r="F3818" i="1"/>
  <c r="F3819" i="1"/>
  <c r="F3820" i="1"/>
  <c r="F3821" i="1"/>
  <c r="F3822" i="1"/>
  <c r="F3823" i="1"/>
  <c r="F3824" i="1"/>
  <c r="F3825" i="1"/>
  <c r="F3826" i="1"/>
  <c r="F3827" i="1"/>
  <c r="F3828" i="1"/>
  <c r="F3829" i="1"/>
  <c r="F3830" i="1"/>
  <c r="F3831" i="1"/>
  <c r="F3832" i="1"/>
  <c r="F3833" i="1"/>
  <c r="F3834" i="1"/>
  <c r="F3835" i="1"/>
  <c r="F3836" i="1"/>
  <c r="F3837" i="1"/>
  <c r="F3838" i="1"/>
  <c r="F3839" i="1"/>
  <c r="F3840" i="1"/>
  <c r="F3841" i="1"/>
  <c r="F3842" i="1"/>
  <c r="F3843" i="1"/>
  <c r="F3844" i="1"/>
  <c r="F3845" i="1"/>
  <c r="F3846" i="1"/>
  <c r="F3847" i="1"/>
  <c r="F3848" i="1"/>
  <c r="F3849" i="1"/>
  <c r="F3850" i="1"/>
  <c r="F3851" i="1"/>
  <c r="F3852" i="1"/>
  <c r="F3853" i="1"/>
  <c r="F3854" i="1"/>
  <c r="F3855" i="1"/>
  <c r="F3856" i="1"/>
  <c r="F3857" i="1"/>
  <c r="F3858" i="1"/>
  <c r="F3859" i="1"/>
  <c r="F3860" i="1"/>
  <c r="F3861" i="1"/>
  <c r="F3862" i="1"/>
  <c r="F3863" i="1"/>
  <c r="F3864" i="1"/>
  <c r="F3865" i="1"/>
  <c r="F3866" i="1"/>
  <c r="F3867" i="1"/>
  <c r="F3868" i="1"/>
  <c r="F3869" i="1"/>
  <c r="F3870" i="1"/>
  <c r="F3871" i="1"/>
  <c r="F3872" i="1"/>
  <c r="F3873" i="1"/>
  <c r="F3874" i="1"/>
  <c r="F3875" i="1"/>
  <c r="F3876" i="1"/>
  <c r="F3877" i="1"/>
  <c r="F3878" i="1"/>
  <c r="F3879" i="1"/>
  <c r="F3880" i="1"/>
  <c r="F3881" i="1"/>
  <c r="F3882" i="1"/>
  <c r="F3883" i="1"/>
  <c r="F3884" i="1"/>
  <c r="F3885" i="1"/>
  <c r="F3886" i="1"/>
  <c r="F3887" i="1"/>
  <c r="F3888" i="1"/>
  <c r="F3889" i="1"/>
  <c r="F3890" i="1"/>
  <c r="F3891" i="1"/>
  <c r="F3892" i="1"/>
  <c r="F3893" i="1"/>
  <c r="F3894" i="1"/>
  <c r="F3895" i="1"/>
  <c r="F3896" i="1"/>
  <c r="F3897" i="1"/>
  <c r="F3898" i="1"/>
  <c r="F3899" i="1"/>
  <c r="F3900" i="1"/>
  <c r="F3901" i="1"/>
  <c r="F3902" i="1"/>
  <c r="F3903" i="1"/>
  <c r="F3904" i="1"/>
  <c r="F3905" i="1"/>
  <c r="F3906" i="1"/>
  <c r="F3907" i="1"/>
  <c r="F3908" i="1"/>
  <c r="F3909" i="1"/>
  <c r="F3910" i="1"/>
  <c r="F3911" i="1"/>
  <c r="F3912" i="1"/>
  <c r="F3913" i="1"/>
  <c r="F3914" i="1"/>
  <c r="F3915" i="1"/>
  <c r="F3916" i="1"/>
  <c r="F3917" i="1"/>
  <c r="F3918" i="1"/>
  <c r="F3919" i="1"/>
  <c r="F3920" i="1"/>
  <c r="F3921" i="1"/>
  <c r="F3922" i="1"/>
  <c r="F3923" i="1"/>
  <c r="F3924" i="1"/>
  <c r="F3925" i="1"/>
  <c r="F3926" i="1"/>
  <c r="F3927" i="1"/>
  <c r="F3928" i="1"/>
  <c r="F3929" i="1"/>
  <c r="F3930" i="1"/>
  <c r="F3931" i="1"/>
  <c r="F3932" i="1"/>
  <c r="F3933" i="1"/>
  <c r="F3934" i="1"/>
  <c r="F3935" i="1"/>
  <c r="F3936" i="1"/>
  <c r="F3937" i="1"/>
  <c r="F3938" i="1"/>
  <c r="F3939" i="1"/>
  <c r="F3940" i="1"/>
  <c r="F3941" i="1"/>
  <c r="F3942" i="1"/>
  <c r="F3943" i="1"/>
  <c r="F3944" i="1"/>
  <c r="F3945" i="1"/>
  <c r="F3946" i="1"/>
  <c r="F3947" i="1"/>
  <c r="F3948" i="1"/>
  <c r="F3949" i="1"/>
  <c r="F3950" i="1"/>
  <c r="F3951" i="1"/>
  <c r="F3952" i="1"/>
  <c r="F3953" i="1"/>
  <c r="F3954" i="1"/>
  <c r="F3955" i="1"/>
  <c r="F3956" i="1"/>
  <c r="F3957" i="1"/>
  <c r="F3958" i="1"/>
  <c r="F3959" i="1"/>
  <c r="F3960" i="1"/>
  <c r="F3961" i="1"/>
  <c r="F3962" i="1"/>
  <c r="F3963" i="1"/>
  <c r="F3964" i="1"/>
  <c r="F3965" i="1"/>
  <c r="F3966" i="1"/>
  <c r="F3967" i="1"/>
  <c r="F3968" i="1"/>
  <c r="F3969" i="1"/>
  <c r="F3970" i="1"/>
  <c r="F3971" i="1"/>
  <c r="F3972" i="1"/>
  <c r="F3973" i="1"/>
  <c r="F3974" i="1"/>
  <c r="F3975" i="1"/>
  <c r="F3976" i="1"/>
  <c r="F3977" i="1"/>
  <c r="F3978" i="1"/>
  <c r="F3979" i="1"/>
  <c r="F3980" i="1"/>
  <c r="F3981" i="1"/>
  <c r="F3982" i="1"/>
  <c r="F3983" i="1"/>
  <c r="F3984" i="1"/>
  <c r="F3985" i="1"/>
  <c r="F3986" i="1"/>
  <c r="F3987" i="1"/>
  <c r="F3988" i="1"/>
  <c r="F3989" i="1"/>
  <c r="F3990" i="1"/>
  <c r="F3991" i="1"/>
  <c r="F3992" i="1"/>
  <c r="F3993" i="1"/>
  <c r="F3994" i="1"/>
  <c r="F3995" i="1"/>
  <c r="F3996" i="1"/>
  <c r="F3997" i="1"/>
  <c r="F3998" i="1"/>
  <c r="F3999" i="1"/>
  <c r="F4000" i="1"/>
  <c r="F4001" i="1"/>
  <c r="F4002" i="1"/>
  <c r="F4003" i="1"/>
  <c r="F4004" i="1"/>
  <c r="F4005" i="1"/>
  <c r="F4006" i="1"/>
  <c r="F4007" i="1"/>
  <c r="F4008" i="1"/>
  <c r="F4009" i="1"/>
  <c r="F4010" i="1"/>
  <c r="F4011" i="1"/>
  <c r="F4012" i="1"/>
  <c r="F4013" i="1"/>
  <c r="F4014" i="1"/>
  <c r="F4015" i="1"/>
  <c r="F4016" i="1"/>
  <c r="F4017" i="1"/>
  <c r="F4018" i="1"/>
  <c r="F4019" i="1"/>
  <c r="F4020" i="1"/>
  <c r="F4021" i="1"/>
  <c r="F4022" i="1"/>
  <c r="F4023" i="1"/>
  <c r="F4024" i="1"/>
  <c r="F4025" i="1"/>
  <c r="F4026" i="1"/>
  <c r="F4027" i="1"/>
  <c r="F4028" i="1"/>
  <c r="F4029" i="1"/>
  <c r="F4030" i="1"/>
  <c r="F4031" i="1"/>
  <c r="F4032" i="1"/>
  <c r="F4033" i="1"/>
  <c r="F4034" i="1"/>
  <c r="F4035" i="1"/>
  <c r="F4036" i="1"/>
  <c r="F4037" i="1"/>
  <c r="F4038" i="1"/>
  <c r="F4039" i="1"/>
  <c r="F4040" i="1"/>
  <c r="F4041" i="1"/>
  <c r="F4042" i="1"/>
  <c r="F4043" i="1"/>
  <c r="F4044" i="1"/>
  <c r="F4045" i="1"/>
  <c r="F4046" i="1"/>
  <c r="F4047" i="1"/>
  <c r="F4048" i="1"/>
  <c r="F4049" i="1"/>
  <c r="F4050" i="1"/>
  <c r="F4051" i="1"/>
  <c r="F4052" i="1"/>
  <c r="F4053" i="1"/>
  <c r="F4054" i="1"/>
  <c r="F4055" i="1"/>
  <c r="F4056" i="1"/>
  <c r="F4057" i="1"/>
  <c r="F4058" i="1"/>
  <c r="F4059" i="1"/>
  <c r="F4060" i="1"/>
  <c r="F4061" i="1"/>
  <c r="F4062" i="1"/>
  <c r="F4063" i="1"/>
  <c r="F4064" i="1"/>
  <c r="F4065" i="1"/>
  <c r="F4066" i="1"/>
  <c r="F4067" i="1"/>
  <c r="F4068" i="1"/>
  <c r="F4069" i="1"/>
  <c r="F4070" i="1"/>
  <c r="F4071" i="1"/>
  <c r="F4072" i="1"/>
  <c r="F4073" i="1"/>
  <c r="F4074" i="1"/>
  <c r="F4075" i="1"/>
  <c r="F4076" i="1"/>
  <c r="F4077" i="1"/>
  <c r="F4078" i="1"/>
  <c r="F4079" i="1"/>
  <c r="F4080" i="1"/>
  <c r="F4081" i="1"/>
  <c r="F4082" i="1"/>
  <c r="F4083" i="1"/>
  <c r="F4084" i="1"/>
  <c r="F4085" i="1"/>
  <c r="F4086" i="1"/>
  <c r="F4087" i="1"/>
  <c r="F4088" i="1"/>
  <c r="F4089" i="1"/>
  <c r="F4090" i="1"/>
  <c r="F4091" i="1"/>
  <c r="F4092" i="1"/>
  <c r="F4093" i="1"/>
  <c r="F4094" i="1"/>
  <c r="F4095" i="1"/>
  <c r="F4096" i="1"/>
  <c r="F4097" i="1"/>
  <c r="F4098" i="1"/>
  <c r="F4099" i="1"/>
  <c r="F4100" i="1"/>
  <c r="F4101" i="1"/>
  <c r="F4102" i="1"/>
  <c r="F4103" i="1"/>
  <c r="F4104" i="1"/>
  <c r="F4105" i="1"/>
  <c r="F4106" i="1"/>
  <c r="F4107" i="1"/>
  <c r="F4108" i="1"/>
  <c r="F4109" i="1"/>
  <c r="F4110" i="1"/>
  <c r="F4111" i="1"/>
  <c r="F4112" i="1"/>
  <c r="F4113" i="1"/>
  <c r="F4114" i="1"/>
  <c r="F4115" i="1"/>
  <c r="F4116" i="1"/>
  <c r="F4117" i="1"/>
  <c r="F4118" i="1"/>
  <c r="F4119" i="1"/>
  <c r="F4120" i="1"/>
  <c r="F4121" i="1"/>
  <c r="F4122" i="1"/>
  <c r="F4123" i="1"/>
  <c r="F4124" i="1"/>
  <c r="F4125" i="1"/>
  <c r="F4126" i="1"/>
  <c r="F4127" i="1"/>
  <c r="F4128" i="1"/>
  <c r="F4129" i="1"/>
  <c r="F4130" i="1"/>
  <c r="F4131" i="1"/>
  <c r="F4132" i="1"/>
  <c r="F4133" i="1"/>
  <c r="F4134" i="1"/>
  <c r="F4135" i="1"/>
  <c r="F4136" i="1"/>
  <c r="F4137" i="1"/>
  <c r="F4138" i="1"/>
  <c r="F4139" i="1"/>
  <c r="F4140" i="1"/>
  <c r="F4141" i="1"/>
  <c r="F4142" i="1"/>
  <c r="F4143" i="1"/>
  <c r="F4144" i="1"/>
  <c r="F4145" i="1"/>
  <c r="F4146" i="1"/>
  <c r="F4147" i="1"/>
  <c r="F4148" i="1"/>
  <c r="F4149" i="1"/>
  <c r="F4150" i="1"/>
  <c r="F4151" i="1"/>
  <c r="F4152" i="1"/>
  <c r="F4153" i="1"/>
  <c r="F4154" i="1"/>
  <c r="F4155" i="1"/>
  <c r="F4156" i="1"/>
  <c r="F4157" i="1"/>
  <c r="F4158" i="1"/>
  <c r="F4159" i="1"/>
  <c r="F4160" i="1"/>
  <c r="F4161" i="1"/>
  <c r="F4162" i="1"/>
  <c r="F4163" i="1"/>
  <c r="F4164" i="1"/>
  <c r="F4165" i="1"/>
  <c r="F4166" i="1"/>
  <c r="F4167" i="1"/>
  <c r="F4168" i="1"/>
  <c r="F4169" i="1"/>
  <c r="F4170" i="1"/>
  <c r="F4171" i="1"/>
  <c r="F4172" i="1"/>
  <c r="F4173" i="1"/>
  <c r="F4174" i="1"/>
  <c r="F4175" i="1"/>
  <c r="F4176" i="1"/>
  <c r="F4177" i="1"/>
  <c r="F4178" i="1"/>
  <c r="F4179" i="1"/>
  <c r="F4180" i="1"/>
  <c r="F4181" i="1"/>
  <c r="F4182" i="1"/>
  <c r="F4183" i="1"/>
  <c r="F4184" i="1"/>
  <c r="F4185" i="1"/>
  <c r="F4186" i="1"/>
  <c r="F4187" i="1"/>
  <c r="F4188" i="1"/>
  <c r="F4189" i="1"/>
  <c r="F4190" i="1"/>
  <c r="F4191" i="1"/>
  <c r="F4192" i="1"/>
  <c r="F4193" i="1"/>
  <c r="F4194" i="1"/>
  <c r="F4195" i="1"/>
  <c r="F4196" i="1"/>
  <c r="F4197" i="1"/>
  <c r="F4198" i="1"/>
  <c r="F4199" i="1"/>
  <c r="F4200" i="1"/>
  <c r="F4201" i="1"/>
  <c r="F4202" i="1"/>
  <c r="F4203" i="1"/>
  <c r="F4204" i="1"/>
  <c r="F4205" i="1"/>
  <c r="F4206" i="1"/>
  <c r="F4207" i="1"/>
  <c r="F4208" i="1"/>
  <c r="F4209" i="1"/>
  <c r="F4210" i="1"/>
  <c r="F4211" i="1"/>
  <c r="F4212" i="1"/>
  <c r="F4213" i="1"/>
  <c r="F4214" i="1"/>
  <c r="F4215" i="1"/>
  <c r="F4216" i="1"/>
  <c r="F4217" i="1"/>
  <c r="F4218" i="1"/>
  <c r="F4219" i="1"/>
  <c r="F4220" i="1"/>
  <c r="F4221" i="1"/>
  <c r="F4222" i="1"/>
  <c r="F4223" i="1"/>
  <c r="F4224" i="1"/>
  <c r="F4225" i="1"/>
  <c r="F4226" i="1"/>
  <c r="F4227" i="1"/>
  <c r="F4228" i="1"/>
  <c r="F4229" i="1"/>
  <c r="F4230" i="1"/>
  <c r="F4231" i="1"/>
  <c r="F4232" i="1"/>
  <c r="F4233" i="1"/>
  <c r="F4234" i="1"/>
  <c r="F4235" i="1"/>
  <c r="F4236" i="1"/>
  <c r="F4237" i="1"/>
  <c r="F4238" i="1"/>
  <c r="F4239" i="1"/>
  <c r="F4240" i="1"/>
  <c r="F4241" i="1"/>
  <c r="F4242" i="1"/>
  <c r="F4243" i="1"/>
  <c r="F4244" i="1"/>
  <c r="F4245" i="1"/>
  <c r="F4246" i="1"/>
  <c r="F4247" i="1"/>
  <c r="F4248" i="1"/>
  <c r="F4249" i="1"/>
  <c r="F4250" i="1"/>
  <c r="F4251" i="1"/>
  <c r="F4252" i="1"/>
  <c r="F4253" i="1"/>
  <c r="F4254" i="1"/>
  <c r="F4255" i="1"/>
  <c r="F4256" i="1"/>
  <c r="F4257" i="1"/>
  <c r="F4258" i="1"/>
  <c r="F4259" i="1"/>
  <c r="F4260" i="1"/>
  <c r="F4261" i="1"/>
  <c r="F4262" i="1"/>
  <c r="F4263" i="1"/>
  <c r="F4264" i="1"/>
  <c r="F4265" i="1"/>
  <c r="F4266" i="1"/>
  <c r="F4267" i="1"/>
  <c r="F4268" i="1"/>
  <c r="F4269" i="1"/>
  <c r="F4270" i="1"/>
  <c r="F4271" i="1"/>
  <c r="F4272" i="1"/>
  <c r="F4273" i="1"/>
  <c r="F4274" i="1"/>
  <c r="F4275" i="1"/>
  <c r="F4276" i="1"/>
  <c r="F4277" i="1"/>
  <c r="F4278" i="1"/>
  <c r="F4279" i="1"/>
  <c r="F4280" i="1"/>
  <c r="F4281" i="1"/>
  <c r="F4282" i="1"/>
  <c r="F4283" i="1"/>
  <c r="F4284" i="1"/>
  <c r="F4285" i="1"/>
  <c r="F4286" i="1"/>
  <c r="F4287" i="1"/>
  <c r="F4288" i="1"/>
  <c r="F4289" i="1"/>
  <c r="F4290" i="1"/>
  <c r="F4291" i="1"/>
  <c r="F4292" i="1"/>
  <c r="F4293" i="1"/>
  <c r="F4294" i="1"/>
  <c r="F4295" i="1"/>
  <c r="F4296" i="1"/>
  <c r="F4297" i="1"/>
  <c r="F4298" i="1"/>
  <c r="F4299" i="1"/>
  <c r="F4300" i="1"/>
  <c r="F4301" i="1"/>
  <c r="F4302" i="1"/>
  <c r="F4303" i="1"/>
  <c r="F4304" i="1"/>
  <c r="F4305" i="1"/>
  <c r="F4306" i="1"/>
  <c r="F4307" i="1"/>
  <c r="F4308" i="1"/>
  <c r="F4309" i="1"/>
  <c r="F4310" i="1"/>
  <c r="F4311" i="1"/>
  <c r="F4312" i="1"/>
  <c r="F4313" i="1"/>
  <c r="F4314" i="1"/>
  <c r="F4315" i="1"/>
  <c r="F4316" i="1"/>
  <c r="F4317" i="1"/>
  <c r="F4318" i="1"/>
  <c r="F4319" i="1"/>
  <c r="F4320" i="1"/>
  <c r="F4321" i="1"/>
  <c r="F4322" i="1"/>
  <c r="F4323" i="1"/>
  <c r="F4324" i="1"/>
  <c r="F4325" i="1"/>
  <c r="F4326" i="1"/>
  <c r="F4327" i="1"/>
  <c r="F4328" i="1"/>
  <c r="F4329" i="1"/>
  <c r="F4330" i="1"/>
  <c r="F4331" i="1"/>
  <c r="F4332" i="1"/>
  <c r="F4333" i="1"/>
  <c r="F4334" i="1"/>
  <c r="F4335" i="1"/>
  <c r="F4336" i="1"/>
  <c r="F4337" i="1"/>
  <c r="F4338" i="1"/>
  <c r="F4339" i="1"/>
  <c r="F4340" i="1"/>
  <c r="F4341" i="1"/>
  <c r="F4342" i="1"/>
  <c r="F4343" i="1"/>
  <c r="F4344" i="1"/>
  <c r="F4345" i="1"/>
  <c r="F4346" i="1"/>
  <c r="F4347" i="1"/>
  <c r="F4348" i="1"/>
  <c r="F4349" i="1"/>
  <c r="F4350" i="1"/>
  <c r="F4351" i="1"/>
  <c r="F4352" i="1"/>
  <c r="F4353" i="1"/>
  <c r="F4354" i="1"/>
  <c r="F4355" i="1"/>
  <c r="F4356" i="1"/>
  <c r="F4357" i="1"/>
  <c r="F4358" i="1"/>
  <c r="F4359" i="1"/>
  <c r="F4360" i="1"/>
  <c r="F4361" i="1"/>
  <c r="F4362" i="1"/>
  <c r="F4363" i="1"/>
  <c r="F4364" i="1"/>
  <c r="F4365" i="1"/>
  <c r="F4366" i="1"/>
  <c r="F4367" i="1"/>
  <c r="F4368" i="1"/>
  <c r="F4369" i="1"/>
  <c r="F4370" i="1"/>
  <c r="F4371" i="1"/>
  <c r="F4372" i="1"/>
  <c r="F4373" i="1"/>
  <c r="F4374" i="1"/>
  <c r="F4375" i="1"/>
  <c r="F4376" i="1"/>
  <c r="F4377" i="1"/>
  <c r="F4378" i="1"/>
  <c r="F4379" i="1"/>
  <c r="F4380" i="1"/>
  <c r="F4381" i="1"/>
  <c r="F4382" i="1"/>
  <c r="F4383" i="1"/>
  <c r="F4384" i="1"/>
  <c r="F4385" i="1"/>
  <c r="F4386" i="1"/>
  <c r="F4387" i="1"/>
  <c r="F4388" i="1"/>
  <c r="F4389" i="1"/>
  <c r="F4390" i="1"/>
  <c r="F4391" i="1"/>
  <c r="F4392" i="1"/>
  <c r="F4393" i="1"/>
  <c r="F4394" i="1"/>
  <c r="F4395" i="1"/>
  <c r="F4396" i="1"/>
  <c r="F4397" i="1"/>
  <c r="F4398" i="1"/>
  <c r="F4399" i="1"/>
  <c r="F4400" i="1"/>
  <c r="F4401" i="1"/>
  <c r="F4402" i="1"/>
  <c r="F4403" i="1"/>
  <c r="F4404" i="1"/>
  <c r="F4405" i="1"/>
  <c r="F4406" i="1"/>
  <c r="F4407" i="1"/>
  <c r="F4408" i="1"/>
  <c r="F4409" i="1"/>
  <c r="F4410" i="1"/>
  <c r="F4411" i="1"/>
  <c r="F4412" i="1"/>
  <c r="F4413" i="1"/>
  <c r="F4414" i="1"/>
  <c r="F4415" i="1"/>
  <c r="F4416" i="1"/>
  <c r="F4417" i="1"/>
  <c r="F4418" i="1"/>
  <c r="F4419" i="1"/>
  <c r="F4420" i="1"/>
  <c r="F4421" i="1"/>
  <c r="F4422" i="1"/>
  <c r="F4423" i="1"/>
  <c r="F4424" i="1"/>
  <c r="F4425" i="1"/>
  <c r="F4426" i="1"/>
  <c r="F4427" i="1"/>
  <c r="F4428" i="1"/>
  <c r="F4429" i="1"/>
  <c r="F4430" i="1"/>
  <c r="F4431" i="1"/>
  <c r="F4432" i="1"/>
  <c r="F4433" i="1"/>
  <c r="F4434" i="1"/>
  <c r="F4435" i="1"/>
  <c r="F4436" i="1"/>
  <c r="F4437" i="1"/>
  <c r="F4438" i="1"/>
  <c r="F4439" i="1"/>
  <c r="F4440" i="1"/>
  <c r="F4441" i="1"/>
  <c r="F4442" i="1"/>
  <c r="F4443" i="1"/>
  <c r="F4444" i="1"/>
  <c r="F4445" i="1"/>
  <c r="F4446" i="1"/>
  <c r="F4447" i="1"/>
  <c r="F4448" i="1"/>
  <c r="F4449" i="1"/>
  <c r="F4450" i="1"/>
  <c r="F4451" i="1"/>
  <c r="F4452" i="1"/>
  <c r="F4453" i="1"/>
  <c r="F4454" i="1"/>
  <c r="F4455" i="1"/>
  <c r="F4456" i="1"/>
  <c r="F4457" i="1"/>
  <c r="F4458" i="1"/>
  <c r="F4459" i="1"/>
  <c r="F4460" i="1"/>
  <c r="F4461" i="1"/>
  <c r="F4462" i="1"/>
  <c r="F4463" i="1"/>
  <c r="F4464" i="1"/>
  <c r="F4465" i="1"/>
  <c r="F4466" i="1"/>
  <c r="F4467" i="1"/>
  <c r="F4468" i="1"/>
  <c r="F4469" i="1"/>
  <c r="F4470" i="1"/>
  <c r="F4471" i="1"/>
  <c r="F4472" i="1"/>
  <c r="F4473" i="1"/>
  <c r="F4474" i="1"/>
  <c r="F4475" i="1"/>
  <c r="F4476" i="1"/>
  <c r="F4477" i="1"/>
  <c r="F4478" i="1"/>
  <c r="F4479" i="1"/>
  <c r="F4480" i="1"/>
  <c r="F4481" i="1"/>
  <c r="F4482" i="1"/>
  <c r="F4483" i="1"/>
  <c r="F4484" i="1"/>
  <c r="F4485" i="1"/>
  <c r="F4486" i="1"/>
  <c r="F4487" i="1"/>
  <c r="F4488" i="1"/>
  <c r="F4489" i="1"/>
  <c r="F4490" i="1"/>
  <c r="F4491" i="1"/>
  <c r="F4492" i="1"/>
  <c r="F4493" i="1"/>
  <c r="F4494" i="1"/>
  <c r="F4495" i="1"/>
  <c r="F4496" i="1"/>
  <c r="F4497" i="1"/>
  <c r="F4498" i="1"/>
  <c r="F4499" i="1"/>
  <c r="F4500" i="1"/>
  <c r="F4501" i="1"/>
  <c r="F4502" i="1"/>
  <c r="F4503" i="1"/>
  <c r="F4504" i="1"/>
  <c r="F4505" i="1"/>
  <c r="F4506" i="1"/>
  <c r="F4507" i="1"/>
  <c r="F4508" i="1"/>
  <c r="F4509" i="1"/>
  <c r="F4510" i="1"/>
  <c r="F4511" i="1"/>
  <c r="F4512" i="1"/>
  <c r="F4513" i="1"/>
  <c r="F4514" i="1"/>
  <c r="F4515" i="1"/>
  <c r="F4516" i="1"/>
  <c r="F4517" i="1"/>
  <c r="F4518" i="1"/>
  <c r="F4519" i="1"/>
  <c r="F4520" i="1"/>
  <c r="F4521" i="1"/>
  <c r="F4522" i="1"/>
  <c r="F4523" i="1"/>
  <c r="F4524" i="1"/>
  <c r="F4525" i="1"/>
  <c r="F4526" i="1"/>
  <c r="F4527" i="1"/>
  <c r="F4528" i="1"/>
  <c r="F4529" i="1"/>
  <c r="F4530" i="1"/>
  <c r="F4531" i="1"/>
  <c r="F4532" i="1"/>
  <c r="F4533" i="1"/>
  <c r="F4534" i="1"/>
  <c r="F4535" i="1"/>
  <c r="F4536" i="1"/>
  <c r="F4537" i="1"/>
  <c r="F4538" i="1"/>
  <c r="F4539" i="1"/>
  <c r="F4540" i="1"/>
  <c r="F4541" i="1"/>
  <c r="F4542" i="1"/>
  <c r="F4543" i="1"/>
  <c r="F4544" i="1"/>
  <c r="F4545" i="1"/>
  <c r="F4546" i="1"/>
  <c r="F4547" i="1"/>
  <c r="F4548" i="1"/>
  <c r="F4549" i="1"/>
  <c r="F4550" i="1"/>
  <c r="F4551" i="1"/>
  <c r="F4552" i="1"/>
  <c r="F4553" i="1"/>
  <c r="F4554" i="1"/>
  <c r="F4555" i="1"/>
  <c r="F4556" i="1"/>
  <c r="F4557" i="1"/>
  <c r="F4558" i="1"/>
  <c r="F4559" i="1"/>
  <c r="F4560" i="1"/>
  <c r="F4561" i="1"/>
  <c r="F4562" i="1"/>
  <c r="F4563" i="1"/>
  <c r="F4564" i="1"/>
  <c r="F4565" i="1"/>
  <c r="F4566" i="1"/>
  <c r="F4567" i="1"/>
  <c r="F4568" i="1"/>
  <c r="F4569" i="1"/>
  <c r="F4570" i="1"/>
  <c r="F4571" i="1"/>
  <c r="F4572" i="1"/>
  <c r="F4573" i="1"/>
  <c r="F4574" i="1"/>
  <c r="F4575" i="1"/>
  <c r="F4576" i="1"/>
  <c r="F4577" i="1"/>
  <c r="F4578" i="1"/>
  <c r="F4579" i="1"/>
  <c r="F4580" i="1"/>
  <c r="F4581" i="1"/>
  <c r="F4582" i="1"/>
  <c r="F4583" i="1"/>
  <c r="F4584" i="1"/>
  <c r="F4585" i="1"/>
  <c r="F4586" i="1"/>
  <c r="F4587" i="1"/>
  <c r="F4588" i="1"/>
  <c r="F4589" i="1"/>
  <c r="F4590" i="1"/>
  <c r="F4591" i="1"/>
  <c r="F4592" i="1"/>
  <c r="F4593" i="1"/>
  <c r="F4594" i="1"/>
  <c r="F4595" i="1"/>
  <c r="F4596" i="1"/>
  <c r="F4597" i="1"/>
  <c r="F4598" i="1"/>
  <c r="F4599" i="1"/>
  <c r="F4600" i="1"/>
  <c r="F4601" i="1"/>
  <c r="F4602" i="1"/>
  <c r="F4603" i="1"/>
  <c r="F4604" i="1"/>
  <c r="F4605" i="1"/>
  <c r="F4606" i="1"/>
  <c r="F4607" i="1"/>
  <c r="F4608" i="1"/>
  <c r="F4609" i="1"/>
  <c r="F4610" i="1"/>
  <c r="F4611" i="1"/>
  <c r="F4612" i="1"/>
  <c r="F4613" i="1"/>
  <c r="F4614" i="1"/>
  <c r="F4615" i="1"/>
  <c r="F4616" i="1"/>
  <c r="F4617" i="1"/>
  <c r="F4618" i="1"/>
  <c r="F4619" i="1"/>
  <c r="F4620" i="1"/>
  <c r="F4621" i="1"/>
  <c r="F4622" i="1"/>
  <c r="F4623" i="1"/>
  <c r="F4624" i="1"/>
  <c r="F4625" i="1"/>
  <c r="F4626" i="1"/>
  <c r="F4627" i="1"/>
  <c r="F4628" i="1"/>
  <c r="F4629" i="1"/>
  <c r="F4630" i="1"/>
  <c r="F4631" i="1"/>
  <c r="F4632" i="1"/>
  <c r="F4633" i="1"/>
  <c r="F4634" i="1"/>
  <c r="F4635" i="1"/>
  <c r="F4636" i="1"/>
  <c r="F4637" i="1"/>
  <c r="F4638" i="1"/>
  <c r="F4639" i="1"/>
  <c r="F4640" i="1"/>
  <c r="F4641" i="1"/>
  <c r="F4642" i="1"/>
  <c r="F4643" i="1"/>
  <c r="F4644" i="1"/>
  <c r="F4645" i="1"/>
  <c r="F4646" i="1"/>
  <c r="F4647" i="1"/>
  <c r="F4648" i="1"/>
  <c r="F4649" i="1"/>
  <c r="F4650" i="1"/>
  <c r="F4651" i="1"/>
  <c r="F4652" i="1"/>
  <c r="F4653" i="1"/>
  <c r="F4654" i="1"/>
  <c r="F4655" i="1"/>
  <c r="F4656" i="1"/>
  <c r="F4657" i="1"/>
  <c r="F4658" i="1"/>
  <c r="F4659" i="1"/>
  <c r="F4660" i="1"/>
  <c r="F4661" i="1"/>
  <c r="F4662" i="1"/>
  <c r="F4663" i="1"/>
  <c r="F4664" i="1"/>
  <c r="F4665" i="1"/>
  <c r="F4666" i="1"/>
  <c r="F4667" i="1"/>
  <c r="F4668" i="1"/>
  <c r="F4669" i="1"/>
  <c r="F4670" i="1"/>
  <c r="F4671" i="1"/>
  <c r="F4672" i="1"/>
  <c r="F4673" i="1"/>
  <c r="F4674" i="1"/>
  <c r="F4675" i="1"/>
  <c r="F4676" i="1"/>
  <c r="F4677" i="1"/>
  <c r="F4678" i="1"/>
  <c r="F4679" i="1"/>
  <c r="F4680" i="1"/>
  <c r="F4681" i="1"/>
  <c r="F4682" i="1"/>
  <c r="F4683" i="1"/>
  <c r="F4684" i="1"/>
  <c r="F4685" i="1"/>
  <c r="F4686" i="1"/>
  <c r="F4687" i="1"/>
  <c r="F4688" i="1"/>
  <c r="F4689" i="1"/>
  <c r="F4690" i="1"/>
  <c r="F4691" i="1"/>
  <c r="F4692" i="1"/>
  <c r="F4693" i="1"/>
  <c r="F4694" i="1"/>
  <c r="F4695" i="1"/>
  <c r="F4696" i="1"/>
  <c r="F4697" i="1"/>
  <c r="F4698" i="1"/>
  <c r="F4699" i="1"/>
  <c r="F4700" i="1"/>
  <c r="F4701" i="1"/>
  <c r="F4702" i="1"/>
  <c r="F4703" i="1"/>
  <c r="F4704" i="1"/>
  <c r="F4705" i="1"/>
  <c r="F4706" i="1"/>
  <c r="F4707" i="1"/>
  <c r="F4708" i="1"/>
  <c r="F4709" i="1"/>
  <c r="F4710" i="1"/>
  <c r="F4711" i="1"/>
  <c r="F4712" i="1"/>
  <c r="F4713" i="1"/>
  <c r="F4714" i="1"/>
  <c r="F4715" i="1"/>
  <c r="F4716" i="1"/>
  <c r="F4717" i="1"/>
  <c r="F4718" i="1"/>
  <c r="F4719" i="1"/>
  <c r="F4720" i="1"/>
  <c r="F4721" i="1"/>
  <c r="F4722" i="1"/>
  <c r="F4723" i="1"/>
  <c r="F4724" i="1"/>
  <c r="F4725" i="1"/>
  <c r="F4726" i="1"/>
  <c r="F4727" i="1"/>
  <c r="F4728" i="1"/>
  <c r="F4729" i="1"/>
  <c r="F4730" i="1"/>
  <c r="F4731" i="1"/>
  <c r="F4732" i="1"/>
  <c r="F4733" i="1"/>
  <c r="F4734" i="1"/>
  <c r="F4735" i="1"/>
  <c r="F4736" i="1"/>
  <c r="F4737" i="1"/>
  <c r="F4738" i="1"/>
  <c r="F4739" i="1"/>
  <c r="F4740" i="1"/>
  <c r="F4741" i="1"/>
  <c r="F4742" i="1"/>
  <c r="F4743" i="1"/>
  <c r="F4744" i="1"/>
  <c r="F4745" i="1"/>
  <c r="F4746" i="1"/>
  <c r="F4747" i="1"/>
  <c r="F4748" i="1"/>
  <c r="F4749" i="1"/>
  <c r="F4750" i="1"/>
  <c r="F4751" i="1"/>
  <c r="F4752" i="1"/>
  <c r="F4753" i="1"/>
  <c r="F4754" i="1"/>
  <c r="F4755" i="1"/>
  <c r="F4756" i="1"/>
  <c r="F4757" i="1"/>
  <c r="F4758" i="1"/>
  <c r="F4759" i="1"/>
  <c r="F4760" i="1"/>
  <c r="F4761" i="1"/>
  <c r="F4762" i="1"/>
  <c r="F4763" i="1"/>
  <c r="F4764" i="1"/>
  <c r="F4765" i="1"/>
  <c r="F4766" i="1"/>
  <c r="F4767" i="1"/>
  <c r="F4768" i="1"/>
  <c r="F4769" i="1"/>
  <c r="F4770" i="1"/>
  <c r="F4771" i="1"/>
  <c r="F4772" i="1"/>
  <c r="F4773" i="1"/>
  <c r="F4774" i="1"/>
  <c r="F4775" i="1"/>
  <c r="F4776" i="1"/>
  <c r="F4777" i="1"/>
  <c r="F4778" i="1"/>
  <c r="F4779" i="1"/>
  <c r="F4780" i="1"/>
  <c r="F4781" i="1"/>
  <c r="F4782" i="1"/>
  <c r="F4783" i="1"/>
  <c r="F4784" i="1"/>
  <c r="F4785" i="1"/>
  <c r="F4786" i="1"/>
  <c r="F4787" i="1"/>
  <c r="F4788" i="1"/>
  <c r="F4789" i="1"/>
  <c r="F4790" i="1"/>
  <c r="F4791" i="1"/>
  <c r="F4792" i="1"/>
  <c r="F4793" i="1"/>
  <c r="F4794" i="1"/>
  <c r="F4795" i="1"/>
  <c r="F4796" i="1"/>
  <c r="F4797" i="1"/>
  <c r="F4798" i="1"/>
  <c r="F4799" i="1"/>
  <c r="F4800" i="1"/>
  <c r="F4801" i="1"/>
  <c r="F4802" i="1"/>
  <c r="F4803" i="1"/>
  <c r="F4804" i="1"/>
  <c r="F4805" i="1"/>
  <c r="F4806" i="1"/>
  <c r="F4807" i="1"/>
  <c r="F4808" i="1"/>
  <c r="F4809" i="1"/>
  <c r="F4810" i="1"/>
  <c r="F4811" i="1"/>
  <c r="F4812" i="1"/>
  <c r="F4813" i="1"/>
  <c r="F4814" i="1"/>
  <c r="F4815" i="1"/>
  <c r="F4816" i="1"/>
  <c r="F4817" i="1"/>
  <c r="F4818" i="1"/>
  <c r="F4819" i="1"/>
  <c r="F4820" i="1"/>
  <c r="F4821" i="1"/>
  <c r="F4822" i="1"/>
  <c r="F4823" i="1"/>
  <c r="F4824" i="1"/>
  <c r="F4825" i="1"/>
  <c r="F4826" i="1"/>
  <c r="F4827" i="1"/>
  <c r="F4828" i="1"/>
  <c r="F4829" i="1"/>
  <c r="F4830" i="1"/>
  <c r="F4831" i="1"/>
  <c r="F4832" i="1"/>
  <c r="F4833" i="1"/>
  <c r="F4834" i="1"/>
  <c r="F4835" i="1"/>
  <c r="F4836" i="1"/>
  <c r="F4837" i="1"/>
  <c r="F4838" i="1"/>
  <c r="F4839" i="1"/>
  <c r="F4840" i="1"/>
  <c r="F4841" i="1"/>
  <c r="F4842" i="1"/>
  <c r="F4843" i="1"/>
  <c r="F4844" i="1"/>
  <c r="F4845" i="1"/>
  <c r="F4846" i="1"/>
  <c r="F4847" i="1"/>
  <c r="F4848" i="1"/>
  <c r="F4849" i="1"/>
  <c r="F4850" i="1"/>
  <c r="F4851" i="1"/>
  <c r="F4852" i="1"/>
  <c r="F4853" i="1"/>
  <c r="F4854" i="1"/>
  <c r="F4855" i="1"/>
  <c r="F4856" i="1"/>
  <c r="F4857" i="1"/>
  <c r="F4858" i="1"/>
  <c r="F4859" i="1"/>
  <c r="F4860" i="1"/>
  <c r="F4861" i="1"/>
  <c r="F4862" i="1"/>
  <c r="F4863" i="1"/>
  <c r="F4864" i="1"/>
  <c r="F4865" i="1"/>
  <c r="F4866" i="1"/>
  <c r="F4867" i="1"/>
  <c r="F4868" i="1"/>
  <c r="F4869" i="1"/>
  <c r="F4870" i="1"/>
  <c r="F4871" i="1"/>
  <c r="F4872" i="1"/>
  <c r="F4873" i="1"/>
  <c r="F4874" i="1"/>
  <c r="F4875" i="1"/>
  <c r="F4876" i="1"/>
  <c r="F4877" i="1"/>
  <c r="F4878" i="1"/>
  <c r="F4879" i="1"/>
  <c r="F4880" i="1"/>
  <c r="F4881" i="1"/>
  <c r="F4882" i="1"/>
  <c r="F4883" i="1"/>
  <c r="F4884" i="1"/>
  <c r="F4885" i="1"/>
  <c r="F4886" i="1"/>
  <c r="F4887" i="1"/>
  <c r="F4888" i="1"/>
  <c r="F4889" i="1"/>
  <c r="F4890" i="1"/>
  <c r="F4891" i="1"/>
  <c r="F4892" i="1"/>
  <c r="F4893" i="1"/>
  <c r="F4894" i="1"/>
  <c r="F4895" i="1"/>
  <c r="F4896" i="1"/>
  <c r="F4897" i="1"/>
  <c r="F4898" i="1"/>
  <c r="F4899" i="1"/>
  <c r="F4900" i="1"/>
  <c r="F4901" i="1"/>
  <c r="F4902" i="1"/>
  <c r="F4903" i="1"/>
  <c r="F4904" i="1"/>
  <c r="F4905" i="1"/>
  <c r="F4906" i="1"/>
  <c r="F4907" i="1"/>
  <c r="F4908" i="1"/>
  <c r="F4909" i="1"/>
  <c r="F4910" i="1"/>
  <c r="F4911" i="1"/>
  <c r="F4912" i="1"/>
  <c r="F4913" i="1"/>
  <c r="F4914" i="1"/>
  <c r="F4915" i="1"/>
  <c r="F4916" i="1"/>
  <c r="F4917" i="1"/>
  <c r="F4918" i="1"/>
  <c r="F4919" i="1"/>
  <c r="F4920" i="1"/>
  <c r="F4921" i="1"/>
  <c r="F4922" i="1"/>
  <c r="F4923" i="1"/>
  <c r="F4924" i="1"/>
  <c r="F4925" i="1"/>
  <c r="F4926" i="1"/>
  <c r="F4927" i="1"/>
  <c r="F4928" i="1"/>
  <c r="F4929" i="1"/>
  <c r="F4930" i="1"/>
  <c r="F4931" i="1"/>
  <c r="F4932" i="1"/>
  <c r="F4933" i="1"/>
  <c r="F4934" i="1"/>
  <c r="F4935" i="1"/>
  <c r="F4936" i="1"/>
  <c r="F4937" i="1"/>
  <c r="F4938" i="1"/>
  <c r="F4939" i="1"/>
  <c r="F4940" i="1"/>
  <c r="F4941" i="1"/>
  <c r="F4942" i="1"/>
  <c r="F4943" i="1"/>
  <c r="F4944" i="1"/>
  <c r="F4945" i="1"/>
  <c r="F4946" i="1"/>
  <c r="F4947" i="1"/>
  <c r="F4948" i="1"/>
  <c r="F4949" i="1"/>
  <c r="F4950" i="1"/>
  <c r="F4951" i="1"/>
  <c r="F4952" i="1"/>
  <c r="F4953" i="1"/>
  <c r="F4954" i="1"/>
  <c r="F4955" i="1"/>
  <c r="F4956" i="1"/>
  <c r="F4957" i="1"/>
  <c r="F4958" i="1"/>
  <c r="F4959" i="1"/>
  <c r="F4960" i="1"/>
  <c r="F4961" i="1"/>
  <c r="F4962" i="1"/>
  <c r="F4963" i="1"/>
  <c r="F4964" i="1"/>
  <c r="F4965" i="1"/>
  <c r="F4966" i="1"/>
  <c r="F4967" i="1"/>
  <c r="F4968" i="1"/>
  <c r="F4969" i="1"/>
  <c r="F4970" i="1"/>
  <c r="F4971" i="1"/>
  <c r="F4972" i="1"/>
  <c r="F4973" i="1"/>
  <c r="F4974" i="1"/>
  <c r="F4975" i="1"/>
  <c r="F4976" i="1"/>
  <c r="F4977" i="1"/>
  <c r="F4978" i="1"/>
  <c r="F4979" i="1"/>
  <c r="F4980" i="1"/>
  <c r="F4981" i="1"/>
  <c r="F4982" i="1"/>
  <c r="F4983" i="1"/>
  <c r="F4984" i="1"/>
  <c r="F4985" i="1"/>
  <c r="F4986" i="1"/>
  <c r="F4987" i="1"/>
  <c r="F4988" i="1"/>
  <c r="F4989" i="1"/>
  <c r="F4990" i="1"/>
  <c r="F4991" i="1"/>
  <c r="F4992" i="1"/>
  <c r="F4993" i="1"/>
  <c r="F4994" i="1"/>
  <c r="F4995" i="1"/>
  <c r="F4996" i="1"/>
  <c r="F4997" i="1"/>
  <c r="F4998" i="1"/>
  <c r="F4999" i="1"/>
  <c r="F5000" i="1"/>
  <c r="F5001" i="1"/>
  <c r="F5002" i="1"/>
  <c r="F5003" i="1"/>
  <c r="F5004" i="1"/>
  <c r="F5005" i="1"/>
  <c r="F5006" i="1"/>
  <c r="F5007" i="1"/>
  <c r="F5008" i="1"/>
  <c r="F5009" i="1"/>
  <c r="F5010" i="1"/>
  <c r="F5011" i="1"/>
  <c r="F5012" i="1"/>
  <c r="F5013" i="1"/>
  <c r="F5014" i="1"/>
  <c r="F5015" i="1"/>
  <c r="F5016" i="1"/>
  <c r="F5017" i="1"/>
  <c r="F5018" i="1"/>
  <c r="F5019" i="1"/>
  <c r="F5020" i="1"/>
  <c r="F5021" i="1"/>
  <c r="F5022" i="1"/>
  <c r="F5023" i="1"/>
  <c r="F5024" i="1"/>
  <c r="F5025" i="1"/>
  <c r="F5026" i="1"/>
  <c r="F5027" i="1"/>
  <c r="F5028" i="1"/>
  <c r="F5029" i="1"/>
  <c r="F5030" i="1"/>
  <c r="F5031" i="1"/>
  <c r="F5032" i="1"/>
  <c r="F5033" i="1"/>
  <c r="F5034" i="1"/>
  <c r="F5035" i="1"/>
  <c r="F5036" i="1"/>
  <c r="F5037" i="1"/>
  <c r="F5038" i="1"/>
  <c r="F5039" i="1"/>
  <c r="F5040" i="1"/>
  <c r="F5041" i="1"/>
  <c r="F5042" i="1"/>
  <c r="F5043" i="1"/>
  <c r="F5044" i="1"/>
  <c r="F5045" i="1"/>
  <c r="F5046" i="1"/>
  <c r="F5047" i="1"/>
  <c r="F5048" i="1"/>
  <c r="F5049" i="1"/>
  <c r="F5050" i="1"/>
  <c r="F5051" i="1"/>
  <c r="F5052" i="1"/>
  <c r="F5053" i="1"/>
  <c r="F5054" i="1"/>
  <c r="F5055" i="1"/>
  <c r="F5056" i="1"/>
  <c r="F5057" i="1"/>
  <c r="F5058" i="1"/>
  <c r="F5059" i="1"/>
  <c r="F5060" i="1"/>
  <c r="F5061" i="1"/>
  <c r="F5062" i="1"/>
  <c r="F5063" i="1"/>
  <c r="F5064" i="1"/>
  <c r="F5065" i="1"/>
  <c r="F5066" i="1"/>
  <c r="F5067" i="1"/>
  <c r="F5068" i="1"/>
  <c r="F5069" i="1"/>
  <c r="F5070" i="1"/>
  <c r="F5071" i="1"/>
  <c r="F5072" i="1"/>
  <c r="F5073" i="1"/>
  <c r="F5074" i="1"/>
  <c r="F5075" i="1"/>
  <c r="F5076" i="1"/>
  <c r="F5077" i="1"/>
  <c r="F5078" i="1"/>
  <c r="F5079" i="1"/>
  <c r="F5080" i="1"/>
  <c r="F5081" i="1"/>
  <c r="F5082" i="1"/>
  <c r="F5083" i="1"/>
  <c r="F5084" i="1"/>
  <c r="F5085" i="1"/>
  <c r="F5086" i="1"/>
  <c r="F5087" i="1"/>
  <c r="F5088" i="1"/>
  <c r="F5089" i="1"/>
  <c r="F5090" i="1"/>
  <c r="F5091" i="1"/>
  <c r="F5092" i="1"/>
  <c r="F5093" i="1"/>
  <c r="F5094" i="1"/>
  <c r="F5095" i="1"/>
  <c r="F5096" i="1"/>
  <c r="F5097" i="1"/>
  <c r="F5098" i="1"/>
  <c r="F5099" i="1"/>
  <c r="F5100" i="1"/>
  <c r="F5101" i="1"/>
  <c r="F5102" i="1"/>
  <c r="F5103" i="1"/>
  <c r="F5104" i="1"/>
  <c r="F5105" i="1"/>
  <c r="F5106" i="1"/>
  <c r="F5107" i="1"/>
  <c r="F5108" i="1"/>
  <c r="F5109" i="1"/>
  <c r="F5110" i="1"/>
  <c r="F5111" i="1"/>
  <c r="F5112" i="1"/>
  <c r="F5113" i="1"/>
  <c r="F5114" i="1"/>
  <c r="F5115" i="1"/>
  <c r="F5116" i="1"/>
  <c r="F5117" i="1"/>
  <c r="F5118" i="1"/>
  <c r="F5119" i="1"/>
  <c r="F5120" i="1"/>
  <c r="F5121" i="1"/>
  <c r="F5122" i="1"/>
  <c r="F5123" i="1"/>
  <c r="F5124" i="1"/>
  <c r="F5125" i="1"/>
  <c r="F5126" i="1"/>
  <c r="F5127" i="1"/>
  <c r="F5128" i="1"/>
  <c r="F5129" i="1"/>
  <c r="F5130" i="1"/>
  <c r="F5131" i="1"/>
  <c r="F5132" i="1"/>
  <c r="F5133" i="1"/>
  <c r="F5134" i="1"/>
  <c r="F5135" i="1"/>
  <c r="F5136" i="1"/>
  <c r="F5137" i="1"/>
  <c r="F5138" i="1"/>
  <c r="F5139" i="1"/>
  <c r="F5140" i="1"/>
  <c r="F5141" i="1"/>
  <c r="F5142" i="1"/>
  <c r="F5143" i="1"/>
  <c r="F5144" i="1"/>
  <c r="F5145" i="1"/>
  <c r="F5146" i="1"/>
  <c r="F5147" i="1"/>
  <c r="F5148" i="1"/>
  <c r="F5149" i="1"/>
  <c r="F5150" i="1"/>
  <c r="F5151" i="1"/>
  <c r="F5152" i="1"/>
  <c r="F5153" i="1"/>
  <c r="F5154" i="1"/>
  <c r="F5155" i="1"/>
  <c r="F5156" i="1"/>
  <c r="F5157" i="1"/>
  <c r="F5158" i="1"/>
  <c r="F5159" i="1"/>
  <c r="F5160" i="1"/>
  <c r="F5161" i="1"/>
  <c r="F5162" i="1"/>
  <c r="F5163" i="1"/>
  <c r="F5164" i="1"/>
  <c r="F5165" i="1"/>
  <c r="F5166" i="1"/>
  <c r="F5167" i="1"/>
  <c r="F5168" i="1"/>
  <c r="F5169" i="1"/>
  <c r="F5170" i="1"/>
  <c r="F5171" i="1"/>
  <c r="F5172" i="1"/>
  <c r="F5173" i="1"/>
  <c r="F5174" i="1"/>
  <c r="F5175" i="1"/>
  <c r="F5176" i="1"/>
  <c r="F5177" i="1"/>
  <c r="F5178" i="1"/>
  <c r="F5179" i="1"/>
  <c r="F5180" i="1"/>
  <c r="F5181" i="1"/>
  <c r="F5182" i="1"/>
  <c r="F5183" i="1"/>
  <c r="F5184" i="1"/>
  <c r="F5185" i="1"/>
  <c r="F5186" i="1"/>
  <c r="F5187" i="1"/>
  <c r="F5188" i="1"/>
  <c r="F5189" i="1"/>
  <c r="F5190" i="1"/>
  <c r="F5191" i="1"/>
  <c r="F5192" i="1"/>
  <c r="F5193" i="1"/>
  <c r="F5194" i="1"/>
  <c r="F5195" i="1"/>
  <c r="F5196" i="1"/>
  <c r="F5197" i="1"/>
  <c r="F5198" i="1"/>
  <c r="F5199" i="1"/>
  <c r="F5200" i="1"/>
  <c r="F5201" i="1"/>
  <c r="F5202" i="1"/>
  <c r="F5203" i="1"/>
  <c r="F5204" i="1"/>
  <c r="F5205" i="1"/>
  <c r="F5206" i="1"/>
  <c r="F5207" i="1"/>
  <c r="F5208" i="1"/>
  <c r="F5209" i="1"/>
  <c r="F5210" i="1"/>
  <c r="F5211" i="1"/>
  <c r="F5212" i="1"/>
  <c r="F5213" i="1"/>
  <c r="F5214" i="1"/>
  <c r="F5215" i="1"/>
  <c r="F5216" i="1"/>
  <c r="F5217" i="1"/>
  <c r="F5218" i="1"/>
  <c r="F5219" i="1"/>
  <c r="F5220" i="1"/>
  <c r="F5221" i="1"/>
  <c r="F5222" i="1"/>
  <c r="F5223" i="1"/>
  <c r="F5224" i="1"/>
  <c r="F5225" i="1"/>
  <c r="F5226" i="1"/>
  <c r="F5227" i="1"/>
  <c r="F5228" i="1"/>
  <c r="F5229" i="1"/>
  <c r="F5230" i="1"/>
  <c r="F5231" i="1"/>
  <c r="F5232" i="1"/>
  <c r="F5233" i="1"/>
  <c r="F5234" i="1"/>
  <c r="F5235" i="1"/>
  <c r="F5236" i="1"/>
  <c r="F5237" i="1"/>
  <c r="F5238" i="1"/>
  <c r="F5239" i="1"/>
  <c r="F5240" i="1"/>
  <c r="F5241" i="1"/>
  <c r="F5242" i="1"/>
  <c r="F5243" i="1"/>
  <c r="F5244" i="1"/>
  <c r="F5245" i="1"/>
  <c r="F5246" i="1"/>
  <c r="F5247" i="1"/>
  <c r="F5248" i="1"/>
  <c r="F5249" i="1"/>
  <c r="F5250" i="1"/>
  <c r="F5251" i="1"/>
  <c r="F5252" i="1"/>
  <c r="F5253" i="1"/>
  <c r="F5254" i="1"/>
  <c r="F5255" i="1"/>
  <c r="F5256" i="1"/>
  <c r="F5257" i="1"/>
  <c r="F5258" i="1"/>
  <c r="F5259" i="1"/>
  <c r="F5260" i="1"/>
  <c r="F5261" i="1"/>
  <c r="F5262" i="1"/>
  <c r="F5263" i="1"/>
  <c r="F5264" i="1"/>
  <c r="F5265" i="1"/>
  <c r="F5266" i="1"/>
  <c r="F5267" i="1"/>
  <c r="F5268" i="1"/>
  <c r="F5269" i="1"/>
  <c r="F5270" i="1"/>
  <c r="F5271" i="1"/>
  <c r="F5272" i="1"/>
  <c r="F5273" i="1"/>
  <c r="F5274" i="1"/>
  <c r="F5275" i="1"/>
  <c r="F5276" i="1"/>
  <c r="F5277" i="1"/>
  <c r="F5278" i="1"/>
  <c r="F5279" i="1"/>
  <c r="F5280" i="1"/>
  <c r="F5281" i="1"/>
  <c r="F5282" i="1"/>
  <c r="F5283" i="1"/>
  <c r="F5284" i="1"/>
  <c r="F5285" i="1"/>
  <c r="F5286" i="1"/>
  <c r="F5287" i="1"/>
  <c r="F5288" i="1"/>
  <c r="F5289" i="1"/>
  <c r="F5290" i="1"/>
  <c r="F5291" i="1"/>
  <c r="F5292" i="1"/>
  <c r="F5293" i="1"/>
  <c r="F5294" i="1"/>
  <c r="F5295" i="1"/>
  <c r="F5296" i="1"/>
  <c r="F5297" i="1"/>
  <c r="F5298" i="1"/>
  <c r="F5299" i="1"/>
  <c r="F5300" i="1"/>
  <c r="F5301" i="1"/>
  <c r="F5302" i="1"/>
  <c r="F5303" i="1"/>
  <c r="F5304" i="1"/>
  <c r="F5305" i="1"/>
  <c r="F5306" i="1"/>
  <c r="F5307" i="1"/>
  <c r="F5308" i="1"/>
  <c r="F5309" i="1"/>
  <c r="F5310" i="1"/>
  <c r="F5311" i="1"/>
  <c r="F5312" i="1"/>
  <c r="F5313" i="1"/>
  <c r="F5314" i="1"/>
  <c r="F5315" i="1"/>
  <c r="F5316" i="1"/>
  <c r="F5317" i="1"/>
  <c r="F5318" i="1"/>
  <c r="F5319" i="1"/>
  <c r="F5320" i="1"/>
  <c r="F5321" i="1"/>
  <c r="F5322" i="1"/>
  <c r="F5323" i="1"/>
  <c r="F5324" i="1"/>
  <c r="F5325" i="1"/>
  <c r="F5326" i="1"/>
  <c r="F5327" i="1"/>
  <c r="F5328" i="1"/>
  <c r="F5329" i="1"/>
  <c r="F5330" i="1"/>
  <c r="F5331" i="1"/>
  <c r="F5332" i="1"/>
  <c r="F5333" i="1"/>
  <c r="F5334" i="1"/>
  <c r="F5335" i="1"/>
  <c r="F5336" i="1"/>
  <c r="F5337" i="1"/>
  <c r="F5338" i="1"/>
  <c r="F5339" i="1"/>
  <c r="F5340" i="1"/>
  <c r="F5341" i="1"/>
  <c r="F5342" i="1"/>
  <c r="F5343" i="1"/>
  <c r="F5344" i="1"/>
  <c r="F5345" i="1"/>
  <c r="F5346" i="1"/>
  <c r="F5347" i="1"/>
  <c r="F5348" i="1"/>
  <c r="F5349" i="1"/>
  <c r="F5350" i="1"/>
  <c r="F5351" i="1"/>
  <c r="F5352" i="1"/>
  <c r="F5353" i="1"/>
  <c r="F5354" i="1"/>
  <c r="F5355" i="1"/>
  <c r="F5356" i="1"/>
  <c r="F5357" i="1"/>
  <c r="F5358" i="1"/>
  <c r="F5359" i="1"/>
  <c r="F5360" i="1"/>
  <c r="F5361" i="1"/>
  <c r="F5362" i="1"/>
  <c r="F5363" i="1"/>
  <c r="F5364" i="1"/>
  <c r="F5365" i="1"/>
  <c r="F5366" i="1"/>
  <c r="F5367" i="1"/>
  <c r="F5368" i="1"/>
  <c r="F5369" i="1"/>
  <c r="F5370" i="1"/>
  <c r="F5371" i="1"/>
  <c r="F5372" i="1"/>
  <c r="F5373" i="1"/>
  <c r="F5374" i="1"/>
  <c r="F5375" i="1"/>
  <c r="F5376" i="1"/>
  <c r="F5377" i="1"/>
  <c r="F5378" i="1"/>
  <c r="F5379" i="1"/>
  <c r="F5380" i="1"/>
  <c r="F5381" i="1"/>
  <c r="F5382" i="1"/>
  <c r="F5383" i="1"/>
  <c r="F5384" i="1"/>
  <c r="F5385" i="1"/>
  <c r="F5386" i="1"/>
  <c r="F5387" i="1"/>
  <c r="F5388" i="1"/>
  <c r="F5389" i="1"/>
  <c r="F5390" i="1"/>
  <c r="F5391" i="1"/>
  <c r="F5392" i="1"/>
  <c r="F5393" i="1"/>
  <c r="F5394" i="1"/>
  <c r="F5395" i="1"/>
  <c r="F5396" i="1"/>
  <c r="F5397" i="1"/>
  <c r="F5398" i="1"/>
  <c r="F5399" i="1"/>
  <c r="F5400" i="1"/>
  <c r="F5401" i="1"/>
  <c r="F5402" i="1"/>
  <c r="F5403" i="1"/>
  <c r="F5404" i="1"/>
  <c r="F5405" i="1"/>
  <c r="F5406" i="1"/>
  <c r="F5407" i="1"/>
  <c r="F5408" i="1"/>
  <c r="F5409" i="1"/>
  <c r="F5410" i="1"/>
  <c r="F5411" i="1"/>
  <c r="F5412" i="1"/>
  <c r="F5413" i="1"/>
  <c r="F5414" i="1"/>
  <c r="F5415" i="1"/>
  <c r="F5416" i="1"/>
  <c r="F5417" i="1"/>
  <c r="F5418" i="1"/>
  <c r="F5419" i="1"/>
  <c r="F5420" i="1"/>
  <c r="F5421" i="1"/>
  <c r="F5422" i="1"/>
  <c r="F5423" i="1"/>
  <c r="F5424" i="1"/>
  <c r="F5425" i="1"/>
  <c r="F5426" i="1"/>
  <c r="F5427" i="1"/>
  <c r="F5428" i="1"/>
  <c r="F5429" i="1"/>
  <c r="F5430" i="1"/>
  <c r="F5431" i="1"/>
  <c r="F5432" i="1"/>
  <c r="F5433" i="1"/>
  <c r="F5434" i="1"/>
  <c r="F5435" i="1"/>
  <c r="F5436" i="1"/>
  <c r="F5437" i="1"/>
  <c r="F5438" i="1"/>
  <c r="F5439" i="1"/>
  <c r="F5440" i="1"/>
  <c r="F5441" i="1"/>
  <c r="F5442" i="1"/>
  <c r="F5443" i="1"/>
  <c r="F5444" i="1"/>
  <c r="F5445" i="1"/>
  <c r="F5446" i="1"/>
  <c r="F5447" i="1"/>
  <c r="F5448" i="1"/>
  <c r="F5449" i="1"/>
  <c r="F5450" i="1"/>
  <c r="F5451" i="1"/>
  <c r="F5452" i="1"/>
  <c r="F5453" i="1"/>
  <c r="F5454" i="1"/>
  <c r="F5455" i="1"/>
  <c r="F5456" i="1"/>
  <c r="F5457" i="1"/>
  <c r="F5458" i="1"/>
  <c r="F5459" i="1"/>
  <c r="F5460" i="1"/>
  <c r="F5461" i="1"/>
  <c r="F5462" i="1"/>
  <c r="F5463" i="1"/>
  <c r="F5464" i="1"/>
  <c r="F5465" i="1"/>
  <c r="F5466" i="1"/>
  <c r="F5467" i="1"/>
  <c r="F5468" i="1"/>
  <c r="F5469" i="1"/>
  <c r="F5470" i="1"/>
  <c r="F5471" i="1"/>
  <c r="F5472" i="1"/>
  <c r="F5473" i="1"/>
  <c r="F5474" i="1"/>
  <c r="F5475" i="1"/>
  <c r="F5476" i="1"/>
  <c r="F5477" i="1"/>
  <c r="F5478" i="1"/>
  <c r="F5479" i="1"/>
  <c r="F5480" i="1"/>
  <c r="F5481" i="1"/>
  <c r="F5482" i="1"/>
  <c r="F5483" i="1"/>
  <c r="F5484" i="1"/>
  <c r="F5485" i="1"/>
  <c r="F5486" i="1"/>
  <c r="F5487" i="1"/>
  <c r="F5488" i="1"/>
  <c r="F5489" i="1"/>
  <c r="F5490" i="1"/>
  <c r="F5491" i="1"/>
  <c r="F5492" i="1"/>
  <c r="F5493" i="1"/>
  <c r="F5494" i="1"/>
  <c r="F5495" i="1"/>
  <c r="F5496" i="1"/>
  <c r="F5497" i="1"/>
  <c r="F5498" i="1"/>
  <c r="F5499" i="1"/>
  <c r="F5500" i="1"/>
  <c r="F5501" i="1"/>
  <c r="F5502" i="1"/>
  <c r="F5503" i="1"/>
  <c r="F5504" i="1"/>
  <c r="F5505" i="1"/>
  <c r="F5506" i="1"/>
  <c r="F5507" i="1"/>
  <c r="F5508" i="1"/>
  <c r="F5509" i="1"/>
  <c r="F5510" i="1"/>
  <c r="F5511" i="1"/>
  <c r="F5512" i="1"/>
  <c r="F5513" i="1"/>
  <c r="F5514" i="1"/>
  <c r="F5515" i="1"/>
  <c r="F5516" i="1"/>
  <c r="F5517" i="1"/>
  <c r="F5518" i="1"/>
  <c r="F5519" i="1"/>
  <c r="F5520" i="1"/>
  <c r="F5521" i="1"/>
  <c r="F5522" i="1"/>
  <c r="F5523" i="1"/>
  <c r="F5524" i="1"/>
  <c r="F5525" i="1"/>
  <c r="F5526" i="1"/>
  <c r="F5527" i="1"/>
  <c r="F5528" i="1"/>
  <c r="F5529" i="1"/>
  <c r="F5530" i="1"/>
  <c r="F5531" i="1"/>
  <c r="F5532" i="1"/>
  <c r="F5533" i="1"/>
  <c r="F5534" i="1"/>
  <c r="F5535" i="1"/>
  <c r="F5536" i="1"/>
  <c r="F5537" i="1"/>
  <c r="F5538" i="1"/>
  <c r="F5539" i="1"/>
  <c r="F5540" i="1"/>
  <c r="F5541" i="1"/>
  <c r="F5542" i="1"/>
  <c r="F5543" i="1"/>
  <c r="F5544" i="1"/>
  <c r="F5545" i="1"/>
  <c r="F5546" i="1"/>
  <c r="F5547" i="1"/>
  <c r="F5548" i="1"/>
  <c r="F5549" i="1"/>
  <c r="F5550" i="1"/>
  <c r="F5551" i="1"/>
  <c r="F5552" i="1"/>
  <c r="F5553" i="1"/>
  <c r="F5554" i="1"/>
  <c r="F5555" i="1"/>
  <c r="F5556" i="1"/>
  <c r="F5557" i="1"/>
  <c r="F5558" i="1"/>
  <c r="F5559" i="1"/>
  <c r="F5560" i="1"/>
  <c r="F5561" i="1"/>
  <c r="F5562" i="1"/>
  <c r="F5563" i="1"/>
  <c r="F5564" i="1"/>
  <c r="F5565" i="1"/>
  <c r="F5566" i="1"/>
  <c r="F5567" i="1"/>
  <c r="F5568" i="1"/>
  <c r="F5569" i="1"/>
  <c r="F5570" i="1"/>
  <c r="F5571" i="1"/>
  <c r="F5572" i="1"/>
  <c r="F5573" i="1"/>
  <c r="F5574" i="1"/>
  <c r="F5575" i="1"/>
  <c r="F5576" i="1"/>
  <c r="F5577" i="1"/>
  <c r="F5578" i="1"/>
  <c r="F5579" i="1"/>
  <c r="F5580" i="1"/>
  <c r="F5581" i="1"/>
  <c r="F5582" i="1"/>
  <c r="F5583" i="1"/>
  <c r="F5584" i="1"/>
  <c r="F5585" i="1"/>
  <c r="F5586" i="1"/>
  <c r="F5587" i="1"/>
  <c r="F5588" i="1"/>
  <c r="F5589" i="1"/>
  <c r="F5590" i="1"/>
  <c r="F5591" i="1"/>
  <c r="F5592" i="1"/>
  <c r="F5593" i="1"/>
  <c r="F5594" i="1"/>
  <c r="F5595" i="1"/>
  <c r="F5596" i="1"/>
  <c r="F5597" i="1"/>
  <c r="F5598" i="1"/>
  <c r="F5599" i="1"/>
  <c r="F5600" i="1"/>
  <c r="F5601" i="1"/>
  <c r="F5602" i="1"/>
  <c r="F5603" i="1"/>
  <c r="F5604" i="1"/>
  <c r="F5605" i="1"/>
  <c r="F5606" i="1"/>
  <c r="F5607" i="1"/>
  <c r="F5608" i="1"/>
  <c r="F5609" i="1"/>
  <c r="F5610" i="1"/>
  <c r="F5611" i="1"/>
  <c r="F5612" i="1"/>
  <c r="F5613" i="1"/>
  <c r="F5614" i="1"/>
  <c r="F5615" i="1"/>
  <c r="F5616" i="1"/>
  <c r="F5617" i="1"/>
  <c r="F5618" i="1"/>
  <c r="F5619" i="1"/>
  <c r="F5620" i="1"/>
  <c r="F5621" i="1"/>
  <c r="F5622" i="1"/>
  <c r="F5623" i="1"/>
  <c r="F5624" i="1"/>
  <c r="F5625" i="1"/>
  <c r="F5626" i="1"/>
  <c r="F5627" i="1"/>
  <c r="F5628" i="1"/>
  <c r="F5629" i="1"/>
  <c r="F5630" i="1"/>
  <c r="F5631" i="1"/>
  <c r="F5632" i="1"/>
  <c r="F5633" i="1"/>
  <c r="F5634" i="1"/>
  <c r="F5635" i="1"/>
  <c r="F5636" i="1"/>
  <c r="F5637" i="1"/>
  <c r="F5638" i="1"/>
  <c r="F5639" i="1"/>
  <c r="F5640" i="1"/>
  <c r="F5641" i="1"/>
  <c r="F5642" i="1"/>
  <c r="F5643" i="1"/>
  <c r="F5644" i="1"/>
  <c r="F5645" i="1"/>
  <c r="F5646" i="1"/>
  <c r="F5647" i="1"/>
  <c r="F5648" i="1"/>
  <c r="F5649" i="1"/>
  <c r="F5650" i="1"/>
  <c r="F5651" i="1"/>
  <c r="F5652" i="1"/>
  <c r="F5653" i="1"/>
  <c r="F5654" i="1"/>
  <c r="F5655" i="1"/>
  <c r="F5656" i="1"/>
  <c r="F5657" i="1"/>
  <c r="F5658" i="1"/>
  <c r="F5659" i="1"/>
  <c r="F5660" i="1"/>
  <c r="F5661" i="1"/>
  <c r="F5662" i="1"/>
  <c r="F5663" i="1"/>
  <c r="F5664" i="1"/>
  <c r="F5665" i="1"/>
  <c r="F5666" i="1"/>
  <c r="F5667" i="1"/>
  <c r="F5668" i="1"/>
  <c r="F5669" i="1"/>
  <c r="F5670" i="1"/>
  <c r="F5671" i="1"/>
  <c r="F5672" i="1"/>
  <c r="F5673" i="1"/>
  <c r="F5674" i="1"/>
  <c r="F5675" i="1"/>
  <c r="F5676" i="1"/>
  <c r="F5677" i="1"/>
  <c r="F5678" i="1"/>
  <c r="F5679" i="1"/>
  <c r="F5680" i="1"/>
  <c r="F5681" i="1"/>
  <c r="F5682" i="1"/>
  <c r="F5683" i="1"/>
  <c r="F5684" i="1"/>
  <c r="F5685" i="1"/>
  <c r="F5686" i="1"/>
  <c r="F5687" i="1"/>
  <c r="F5688" i="1"/>
  <c r="F5689" i="1"/>
  <c r="F5690" i="1"/>
  <c r="F5691" i="1"/>
  <c r="F5692" i="1"/>
  <c r="F5693" i="1"/>
  <c r="F5694" i="1"/>
  <c r="F5695" i="1"/>
  <c r="F5696" i="1"/>
  <c r="F5697" i="1"/>
  <c r="F5698" i="1"/>
  <c r="F5699" i="1"/>
  <c r="F5700" i="1"/>
  <c r="F5701" i="1"/>
  <c r="F5702" i="1"/>
  <c r="F5703" i="1"/>
  <c r="F5704" i="1"/>
  <c r="F5705" i="1"/>
  <c r="F5706" i="1"/>
  <c r="F5707" i="1"/>
  <c r="F5708" i="1"/>
  <c r="F5709" i="1"/>
  <c r="F5710" i="1"/>
  <c r="F5711" i="1"/>
  <c r="F5712" i="1"/>
  <c r="F5713" i="1"/>
  <c r="F5714" i="1"/>
  <c r="F5715" i="1"/>
  <c r="F5716" i="1"/>
  <c r="F5717" i="1"/>
  <c r="F5718" i="1"/>
  <c r="F5719" i="1"/>
  <c r="F5720" i="1"/>
  <c r="F5721" i="1"/>
  <c r="F5722" i="1"/>
  <c r="F5723" i="1"/>
  <c r="F5724" i="1"/>
  <c r="F5725" i="1"/>
  <c r="F5726" i="1"/>
  <c r="F5727" i="1"/>
  <c r="F5728" i="1"/>
  <c r="F5729" i="1"/>
  <c r="F5730" i="1"/>
  <c r="F5731" i="1"/>
  <c r="F5732" i="1"/>
  <c r="F5733" i="1"/>
  <c r="F5734" i="1"/>
  <c r="F5735" i="1"/>
  <c r="F5736" i="1"/>
  <c r="F5737" i="1"/>
  <c r="F5738" i="1"/>
  <c r="F5739" i="1"/>
  <c r="F5740" i="1"/>
  <c r="F5741" i="1"/>
  <c r="F5742" i="1"/>
  <c r="F5743" i="1"/>
  <c r="F5744" i="1"/>
  <c r="F5745" i="1"/>
  <c r="F5746" i="1"/>
  <c r="F5747" i="1"/>
  <c r="F5748" i="1"/>
  <c r="F5749" i="1"/>
  <c r="F5750" i="1"/>
  <c r="F5751" i="1"/>
  <c r="F5752" i="1"/>
  <c r="F5753" i="1"/>
  <c r="F5754" i="1"/>
  <c r="F5755" i="1"/>
  <c r="F5756" i="1"/>
  <c r="F5757" i="1"/>
  <c r="F5758" i="1"/>
  <c r="F5759" i="1"/>
  <c r="F5760" i="1"/>
  <c r="F5761" i="1"/>
  <c r="F5762" i="1"/>
  <c r="F5763" i="1"/>
  <c r="F5764" i="1"/>
  <c r="F5765" i="1"/>
  <c r="F5766" i="1"/>
  <c r="F5767" i="1"/>
  <c r="F5768" i="1"/>
  <c r="F5769" i="1"/>
  <c r="F5770" i="1"/>
  <c r="F5771" i="1"/>
  <c r="F5772" i="1"/>
  <c r="F5773" i="1"/>
  <c r="F5774" i="1"/>
  <c r="F5775" i="1"/>
  <c r="F5776" i="1"/>
  <c r="F5777" i="1"/>
  <c r="F5778" i="1"/>
  <c r="F5779" i="1"/>
  <c r="F5780" i="1"/>
  <c r="F5781" i="1"/>
  <c r="F5782" i="1"/>
  <c r="F5783" i="1"/>
  <c r="F5784" i="1"/>
  <c r="F5785" i="1"/>
  <c r="F5786" i="1"/>
  <c r="F5787" i="1"/>
  <c r="F5788" i="1"/>
  <c r="F5789" i="1"/>
  <c r="F5790" i="1"/>
  <c r="F5791" i="1"/>
  <c r="F5792" i="1"/>
  <c r="F5793" i="1"/>
  <c r="F5794" i="1"/>
  <c r="F5795" i="1"/>
  <c r="F5796" i="1"/>
  <c r="F5797" i="1"/>
  <c r="F5798" i="1"/>
  <c r="F5799" i="1"/>
  <c r="F5800" i="1"/>
  <c r="F5801" i="1"/>
  <c r="F5802" i="1"/>
  <c r="F5803" i="1"/>
  <c r="F5804" i="1"/>
  <c r="F5805" i="1"/>
  <c r="F5806" i="1"/>
  <c r="F5807" i="1"/>
  <c r="F5808" i="1"/>
  <c r="F5809" i="1"/>
  <c r="F5810" i="1"/>
  <c r="F5811" i="1"/>
  <c r="F5812" i="1"/>
  <c r="F5813" i="1"/>
  <c r="F5814" i="1"/>
  <c r="F5815" i="1"/>
  <c r="F5816" i="1"/>
  <c r="F5817" i="1"/>
  <c r="F5818" i="1"/>
  <c r="F5819" i="1"/>
  <c r="F5820" i="1"/>
  <c r="F5821" i="1"/>
  <c r="F5822" i="1"/>
  <c r="F5823" i="1"/>
  <c r="F5824" i="1"/>
  <c r="F5825" i="1"/>
  <c r="F5826" i="1"/>
  <c r="F5827" i="1"/>
  <c r="F5828" i="1"/>
  <c r="F5829" i="1"/>
  <c r="F5830" i="1"/>
  <c r="F5831" i="1"/>
  <c r="F5832" i="1"/>
  <c r="F5833" i="1"/>
  <c r="F5834" i="1"/>
  <c r="F5835" i="1"/>
  <c r="F5836" i="1"/>
  <c r="F5837" i="1"/>
  <c r="F5838" i="1"/>
  <c r="F5839" i="1"/>
  <c r="F5840" i="1"/>
  <c r="F5841" i="1"/>
  <c r="F5842" i="1"/>
  <c r="F5843" i="1"/>
  <c r="F5844" i="1"/>
  <c r="F5845" i="1"/>
  <c r="F5846" i="1"/>
  <c r="F5847" i="1"/>
  <c r="F5848" i="1"/>
  <c r="F5849" i="1"/>
  <c r="F5850" i="1"/>
  <c r="F5851" i="1"/>
  <c r="F5852" i="1"/>
  <c r="F5853" i="1"/>
  <c r="F5854" i="1"/>
  <c r="F5855" i="1"/>
  <c r="F5856" i="1"/>
  <c r="F5857" i="1"/>
  <c r="F5858" i="1"/>
  <c r="F5859" i="1"/>
  <c r="F5860" i="1"/>
  <c r="F5861" i="1"/>
  <c r="F5862" i="1"/>
  <c r="F5863" i="1"/>
  <c r="F5864" i="1"/>
  <c r="F5865" i="1"/>
  <c r="F5866" i="1"/>
  <c r="F5867" i="1"/>
  <c r="F5868" i="1"/>
  <c r="F5869" i="1"/>
  <c r="F5870" i="1"/>
  <c r="F5871" i="1"/>
  <c r="F5872" i="1"/>
  <c r="F5873" i="1"/>
  <c r="F5874" i="1"/>
  <c r="F5875" i="1"/>
  <c r="F5876" i="1"/>
  <c r="F5877" i="1"/>
  <c r="F5878" i="1"/>
  <c r="F5879" i="1"/>
  <c r="F5880" i="1"/>
  <c r="F5881" i="1"/>
  <c r="F5882" i="1"/>
  <c r="F5883" i="1"/>
  <c r="F5884" i="1"/>
  <c r="F5885" i="1"/>
  <c r="F5886" i="1"/>
  <c r="F5887" i="1"/>
  <c r="F5888" i="1"/>
  <c r="F5889" i="1"/>
  <c r="F5890" i="1"/>
  <c r="F5891" i="1"/>
  <c r="F5892" i="1"/>
  <c r="F5893" i="1"/>
  <c r="F5894" i="1"/>
  <c r="F5895" i="1"/>
  <c r="F5896" i="1"/>
  <c r="F5897" i="1"/>
  <c r="F5898" i="1"/>
  <c r="F5899" i="1"/>
  <c r="F5900" i="1"/>
  <c r="F5901" i="1"/>
  <c r="F5902" i="1"/>
  <c r="F5903" i="1"/>
  <c r="F5904" i="1"/>
  <c r="F5905" i="1"/>
  <c r="F5906" i="1"/>
  <c r="F5907" i="1"/>
  <c r="F5908" i="1"/>
  <c r="F5909" i="1"/>
  <c r="F5910" i="1"/>
  <c r="F5911" i="1"/>
  <c r="F5912" i="1"/>
  <c r="F5913" i="1"/>
  <c r="F5914" i="1"/>
  <c r="F5915" i="1"/>
  <c r="F5916" i="1"/>
  <c r="F5917" i="1"/>
  <c r="F5918" i="1"/>
  <c r="F5919" i="1"/>
  <c r="F5920" i="1"/>
  <c r="F5921" i="1"/>
  <c r="F5922" i="1"/>
  <c r="F5923" i="1"/>
  <c r="F5924" i="1"/>
  <c r="F5925" i="1"/>
  <c r="F5926" i="1"/>
  <c r="F5927" i="1"/>
  <c r="F5928" i="1"/>
  <c r="F5929" i="1"/>
  <c r="F5930" i="1"/>
  <c r="F5931" i="1"/>
  <c r="F5932" i="1"/>
  <c r="F5933" i="1"/>
  <c r="F5934" i="1"/>
  <c r="F5935" i="1"/>
  <c r="F5936" i="1"/>
  <c r="F5937" i="1"/>
  <c r="F5938" i="1"/>
  <c r="F5939" i="1"/>
  <c r="F5940" i="1"/>
  <c r="F5941" i="1"/>
  <c r="F5942" i="1"/>
  <c r="F5943" i="1"/>
  <c r="F5944" i="1"/>
  <c r="F5945" i="1"/>
  <c r="F5946" i="1"/>
  <c r="F5947" i="1"/>
  <c r="F5948" i="1"/>
  <c r="F5949" i="1"/>
  <c r="F5950" i="1"/>
  <c r="F5951" i="1"/>
  <c r="F5952" i="1"/>
  <c r="F5953" i="1"/>
  <c r="F5954" i="1"/>
  <c r="F5955" i="1"/>
  <c r="F5956" i="1"/>
  <c r="F5957" i="1"/>
  <c r="F5958" i="1"/>
  <c r="F5959" i="1"/>
  <c r="F5960" i="1"/>
  <c r="F5961" i="1"/>
  <c r="F5962" i="1"/>
  <c r="F5963" i="1"/>
  <c r="F5964" i="1"/>
  <c r="F5965" i="1"/>
  <c r="F5966" i="1"/>
  <c r="F5967" i="1"/>
  <c r="F5968" i="1"/>
  <c r="F5969" i="1"/>
  <c r="F5970" i="1"/>
  <c r="F5971" i="1"/>
  <c r="F5972" i="1"/>
  <c r="F5973" i="1"/>
  <c r="F5974" i="1"/>
  <c r="F5975" i="1"/>
  <c r="F5976" i="1"/>
  <c r="F5977" i="1"/>
  <c r="F5978" i="1"/>
  <c r="F5979" i="1"/>
  <c r="F5980" i="1"/>
  <c r="F5981" i="1"/>
  <c r="F5982" i="1"/>
  <c r="F5983" i="1"/>
  <c r="F5984" i="1"/>
  <c r="F5985" i="1"/>
  <c r="F5986" i="1"/>
  <c r="F5987" i="1"/>
  <c r="F5988" i="1"/>
  <c r="F5989" i="1"/>
  <c r="F5990" i="1"/>
  <c r="F5991" i="1"/>
  <c r="F5992" i="1"/>
  <c r="F5993" i="1"/>
  <c r="F5994" i="1"/>
  <c r="F5995" i="1"/>
  <c r="F5996" i="1"/>
  <c r="F5997" i="1"/>
  <c r="F5998" i="1"/>
  <c r="F5999" i="1"/>
  <c r="F6000" i="1"/>
  <c r="F6001" i="1"/>
  <c r="F6002" i="1"/>
  <c r="F6003" i="1"/>
  <c r="F6004" i="1"/>
  <c r="F6005" i="1"/>
  <c r="F6006" i="1"/>
  <c r="F6007" i="1"/>
  <c r="F6008" i="1"/>
  <c r="F6009" i="1"/>
  <c r="F6010" i="1"/>
  <c r="F6011" i="1"/>
  <c r="F6012" i="1"/>
  <c r="F6013" i="1"/>
  <c r="F6014" i="1"/>
  <c r="F6015" i="1"/>
  <c r="F6016" i="1"/>
  <c r="F6017" i="1"/>
  <c r="F6018" i="1"/>
  <c r="F6019" i="1"/>
  <c r="F6020" i="1"/>
  <c r="F6021" i="1"/>
  <c r="F6022" i="1"/>
  <c r="F6023" i="1"/>
  <c r="F6024" i="1"/>
  <c r="F6025" i="1"/>
  <c r="F6026" i="1"/>
  <c r="F6027" i="1"/>
  <c r="F6028" i="1"/>
  <c r="F6029" i="1"/>
  <c r="F6030" i="1"/>
  <c r="F6031" i="1"/>
  <c r="F6032" i="1"/>
  <c r="F6033" i="1"/>
  <c r="F6034" i="1"/>
  <c r="F6035" i="1"/>
  <c r="F6036" i="1"/>
  <c r="F6037" i="1"/>
  <c r="F6038" i="1"/>
  <c r="F6039" i="1"/>
  <c r="F6040" i="1"/>
  <c r="F6041" i="1"/>
  <c r="F6042" i="1"/>
  <c r="F6043" i="1"/>
  <c r="F6044" i="1"/>
  <c r="F6045" i="1"/>
  <c r="F6046" i="1"/>
  <c r="F6047" i="1"/>
  <c r="F6048" i="1"/>
  <c r="F6049" i="1"/>
  <c r="F6050" i="1"/>
  <c r="F6051" i="1"/>
  <c r="F6052" i="1"/>
  <c r="F6053" i="1"/>
  <c r="F6054" i="1"/>
  <c r="F6055" i="1"/>
  <c r="F6056" i="1"/>
  <c r="F6057" i="1"/>
  <c r="F6058" i="1"/>
  <c r="F6059" i="1"/>
  <c r="F6060" i="1"/>
  <c r="F6061" i="1"/>
  <c r="F6062" i="1"/>
  <c r="F6063" i="1"/>
  <c r="F6064" i="1"/>
  <c r="F6065" i="1"/>
  <c r="F6066" i="1"/>
  <c r="F6067" i="1"/>
  <c r="F6068" i="1"/>
  <c r="F6069" i="1"/>
  <c r="F6070" i="1"/>
  <c r="F6071" i="1"/>
  <c r="F6072" i="1"/>
  <c r="F6073" i="1"/>
  <c r="F6074" i="1"/>
  <c r="F6075" i="1"/>
  <c r="F6076" i="1"/>
  <c r="F6077" i="1"/>
  <c r="F6078" i="1"/>
  <c r="F6079" i="1"/>
  <c r="F6080" i="1"/>
  <c r="F6081" i="1"/>
  <c r="F6082" i="1"/>
  <c r="F6083" i="1"/>
  <c r="F6084" i="1"/>
  <c r="F6085" i="1"/>
  <c r="F6086" i="1"/>
  <c r="F6087" i="1"/>
  <c r="F6088" i="1"/>
  <c r="F6089" i="1"/>
  <c r="F6090" i="1"/>
  <c r="F6091" i="1"/>
  <c r="F6092" i="1"/>
  <c r="F6093" i="1"/>
  <c r="F6094" i="1"/>
  <c r="F6095" i="1"/>
  <c r="F6096" i="1"/>
  <c r="F6097" i="1"/>
  <c r="F6098" i="1"/>
  <c r="F6099" i="1"/>
  <c r="F6100" i="1"/>
  <c r="F6101" i="1"/>
  <c r="F6102" i="1"/>
  <c r="F6103" i="1"/>
  <c r="F6104" i="1"/>
  <c r="F6105" i="1"/>
  <c r="F6106" i="1"/>
  <c r="F6107" i="1"/>
  <c r="F6108" i="1"/>
  <c r="F6109" i="1"/>
  <c r="F6110" i="1"/>
  <c r="F6111" i="1"/>
  <c r="F6112" i="1"/>
  <c r="F6113" i="1"/>
  <c r="F6114" i="1"/>
  <c r="F6115" i="1"/>
  <c r="F6116" i="1"/>
  <c r="F6117" i="1"/>
  <c r="F6118" i="1"/>
  <c r="F6119" i="1"/>
  <c r="F6120" i="1"/>
  <c r="F6121" i="1"/>
  <c r="F6122" i="1"/>
  <c r="F6123" i="1"/>
  <c r="F6124" i="1"/>
  <c r="F6125" i="1"/>
  <c r="F6126" i="1"/>
  <c r="F6127" i="1"/>
  <c r="F6128" i="1"/>
  <c r="F6129" i="1"/>
  <c r="F6130" i="1"/>
  <c r="F6131" i="1"/>
  <c r="F6132" i="1"/>
  <c r="F6133" i="1"/>
  <c r="F6134" i="1"/>
  <c r="F6135" i="1"/>
  <c r="F6136" i="1"/>
  <c r="F6137" i="1"/>
  <c r="F6138" i="1"/>
  <c r="F6139" i="1"/>
  <c r="F6140" i="1"/>
  <c r="F6141" i="1"/>
  <c r="F6142" i="1"/>
  <c r="F6143" i="1"/>
  <c r="F6144" i="1"/>
  <c r="F6145" i="1"/>
  <c r="F6146" i="1"/>
  <c r="F6147" i="1"/>
  <c r="F6148" i="1"/>
  <c r="F6149" i="1"/>
  <c r="F6150" i="1"/>
  <c r="F6151" i="1"/>
  <c r="F6152" i="1"/>
  <c r="F6153" i="1"/>
  <c r="F6154" i="1"/>
  <c r="F6155" i="1"/>
  <c r="F6156" i="1"/>
  <c r="F6157" i="1"/>
  <c r="F6158" i="1"/>
  <c r="F6159" i="1"/>
  <c r="F6160" i="1"/>
  <c r="F6161" i="1"/>
  <c r="F6162" i="1"/>
  <c r="F6163" i="1"/>
  <c r="F6164" i="1"/>
  <c r="F6165" i="1"/>
  <c r="F6166" i="1"/>
  <c r="F6167" i="1"/>
  <c r="F6168" i="1"/>
  <c r="F6169" i="1"/>
  <c r="F6170" i="1"/>
  <c r="F6171" i="1"/>
  <c r="F6172" i="1"/>
  <c r="F6173" i="1"/>
  <c r="F6174" i="1"/>
  <c r="F6175" i="1"/>
  <c r="F6176" i="1"/>
  <c r="F6177" i="1"/>
  <c r="F6178" i="1"/>
  <c r="F6179" i="1"/>
  <c r="F6180" i="1"/>
  <c r="F6181" i="1"/>
  <c r="F6182" i="1"/>
  <c r="F6183" i="1"/>
  <c r="F6184" i="1"/>
  <c r="F6185" i="1"/>
  <c r="F6186" i="1"/>
  <c r="F6187" i="1"/>
  <c r="F6188" i="1"/>
  <c r="F6189" i="1"/>
  <c r="F6190" i="1"/>
  <c r="F6191" i="1"/>
  <c r="F6192" i="1"/>
  <c r="F6193" i="1"/>
  <c r="F6194" i="1"/>
  <c r="F6195" i="1"/>
  <c r="F6196" i="1"/>
  <c r="F6197" i="1"/>
  <c r="F6198" i="1"/>
  <c r="F6199" i="1"/>
  <c r="F6200" i="1"/>
  <c r="F6201" i="1"/>
  <c r="F6202" i="1"/>
  <c r="F6203" i="1"/>
  <c r="F6204" i="1"/>
  <c r="F6205" i="1"/>
  <c r="F6206" i="1"/>
  <c r="F6207" i="1"/>
  <c r="F6208" i="1"/>
  <c r="F6209" i="1"/>
  <c r="F6210" i="1"/>
  <c r="F6211" i="1"/>
  <c r="F6212" i="1"/>
  <c r="F6213" i="1"/>
  <c r="F6214" i="1"/>
  <c r="F6215" i="1"/>
  <c r="F6216" i="1"/>
  <c r="F6217" i="1"/>
  <c r="F6218" i="1"/>
  <c r="F6219" i="1"/>
  <c r="F6220" i="1"/>
  <c r="F6221" i="1"/>
  <c r="F6222" i="1"/>
  <c r="F6223" i="1"/>
  <c r="F6224" i="1"/>
  <c r="F6225" i="1"/>
  <c r="F6226" i="1"/>
  <c r="F6227" i="1"/>
  <c r="F6228" i="1"/>
  <c r="F6229" i="1"/>
  <c r="F6230" i="1"/>
  <c r="F6231" i="1"/>
  <c r="F6232" i="1"/>
  <c r="F6233" i="1"/>
  <c r="F6234" i="1"/>
  <c r="F6235" i="1"/>
  <c r="F6236" i="1"/>
  <c r="F6237" i="1"/>
  <c r="F6238" i="1"/>
  <c r="F6239" i="1"/>
  <c r="F6240" i="1"/>
  <c r="F6241" i="1"/>
  <c r="F6242" i="1"/>
  <c r="F6243" i="1"/>
  <c r="F6244" i="1"/>
  <c r="F6245" i="1"/>
  <c r="F6246" i="1"/>
  <c r="F6247" i="1"/>
  <c r="F6248" i="1"/>
  <c r="F6249" i="1"/>
  <c r="F6250" i="1"/>
  <c r="F6251" i="1"/>
  <c r="F6252" i="1"/>
  <c r="F6253" i="1"/>
  <c r="F6254" i="1"/>
  <c r="F6255" i="1"/>
  <c r="F6256" i="1"/>
  <c r="F6257" i="1"/>
  <c r="F6258" i="1"/>
  <c r="F6259" i="1"/>
  <c r="F6260" i="1"/>
  <c r="F6261" i="1"/>
  <c r="F6262" i="1"/>
  <c r="F6263" i="1"/>
  <c r="F6264" i="1"/>
  <c r="F6265" i="1"/>
  <c r="F6266" i="1"/>
  <c r="F6267" i="1"/>
  <c r="F6268" i="1"/>
  <c r="F6269" i="1"/>
  <c r="F6270" i="1"/>
  <c r="F6271" i="1"/>
  <c r="F6272" i="1"/>
  <c r="F6273" i="1"/>
  <c r="F6274" i="1"/>
  <c r="F6275" i="1"/>
  <c r="F6276" i="1"/>
  <c r="F6277" i="1"/>
  <c r="F6278" i="1"/>
  <c r="F6279" i="1"/>
  <c r="F6280" i="1"/>
  <c r="F6281" i="1"/>
  <c r="F6282" i="1"/>
  <c r="F6283" i="1"/>
  <c r="F6284" i="1"/>
  <c r="F6285" i="1"/>
  <c r="F6286" i="1"/>
  <c r="F6287" i="1"/>
  <c r="F6288" i="1"/>
  <c r="F6289" i="1"/>
  <c r="F6290" i="1"/>
  <c r="F6291" i="1"/>
  <c r="F6292" i="1"/>
  <c r="F6293" i="1"/>
  <c r="F6294" i="1"/>
  <c r="F6295" i="1"/>
  <c r="F6296" i="1"/>
  <c r="F6297" i="1"/>
  <c r="F6298" i="1"/>
  <c r="F6299" i="1"/>
  <c r="F6300" i="1"/>
  <c r="F6301" i="1"/>
  <c r="F6302" i="1"/>
  <c r="F6303" i="1"/>
  <c r="F6304" i="1"/>
  <c r="F6305" i="1"/>
  <c r="F6306" i="1"/>
  <c r="F6307" i="1"/>
  <c r="F6308" i="1"/>
  <c r="F6309" i="1"/>
  <c r="F6310" i="1"/>
  <c r="F6311" i="1"/>
  <c r="F6312" i="1"/>
  <c r="F6313" i="1"/>
  <c r="F6314" i="1"/>
  <c r="F6315" i="1"/>
  <c r="F6316" i="1"/>
  <c r="F6317" i="1"/>
  <c r="F6318" i="1"/>
  <c r="F6319" i="1"/>
  <c r="F6320" i="1"/>
  <c r="F6321" i="1"/>
  <c r="F6322" i="1"/>
  <c r="F6323" i="1"/>
  <c r="F6324" i="1"/>
  <c r="F6325" i="1"/>
  <c r="F6326" i="1"/>
  <c r="F6327" i="1"/>
  <c r="F6328" i="1"/>
  <c r="F6329" i="1"/>
  <c r="F6330" i="1"/>
  <c r="F6331" i="1"/>
  <c r="F6332" i="1"/>
  <c r="F6333" i="1"/>
  <c r="F6334" i="1"/>
  <c r="F6335" i="1"/>
  <c r="F6336" i="1"/>
  <c r="F6337" i="1"/>
  <c r="F6338" i="1"/>
  <c r="F6339" i="1"/>
  <c r="F6340" i="1"/>
  <c r="F6341" i="1"/>
  <c r="F6342" i="1"/>
  <c r="F6343" i="1"/>
  <c r="F6344" i="1"/>
  <c r="F6345" i="1"/>
  <c r="F6346" i="1"/>
  <c r="F6347" i="1"/>
  <c r="F6348" i="1"/>
  <c r="F6349" i="1"/>
  <c r="F6350" i="1"/>
  <c r="F6351" i="1"/>
  <c r="F6352" i="1"/>
  <c r="F6353" i="1"/>
  <c r="F6354" i="1"/>
  <c r="F6355" i="1"/>
  <c r="F6356" i="1"/>
  <c r="F6357" i="1"/>
  <c r="F6358" i="1"/>
  <c r="F6359" i="1"/>
  <c r="F6360" i="1"/>
  <c r="F6361" i="1"/>
  <c r="F6362" i="1"/>
  <c r="F6363" i="1"/>
  <c r="F6364" i="1"/>
  <c r="F6365" i="1"/>
  <c r="F6366" i="1"/>
  <c r="F6367" i="1"/>
  <c r="F6368" i="1"/>
  <c r="F6369" i="1"/>
  <c r="F6370" i="1"/>
  <c r="F6371" i="1"/>
  <c r="F6372" i="1"/>
  <c r="F6373" i="1"/>
  <c r="F6374" i="1"/>
  <c r="F6375" i="1"/>
  <c r="F6376" i="1"/>
  <c r="F6377" i="1"/>
  <c r="F6378" i="1"/>
  <c r="F6379" i="1"/>
  <c r="F6380" i="1"/>
  <c r="F6381" i="1"/>
  <c r="F6382" i="1"/>
  <c r="F6383" i="1"/>
  <c r="F6384" i="1"/>
  <c r="F6385" i="1"/>
  <c r="F6386" i="1"/>
  <c r="F6387" i="1"/>
  <c r="F6388" i="1"/>
  <c r="F6389" i="1"/>
  <c r="F6390" i="1"/>
  <c r="F6391" i="1"/>
  <c r="F6392" i="1"/>
  <c r="F6393" i="1"/>
  <c r="F6394" i="1"/>
  <c r="F6395" i="1"/>
  <c r="F6396" i="1"/>
  <c r="F6397" i="1"/>
  <c r="F6398" i="1"/>
  <c r="F6399" i="1"/>
  <c r="F6400" i="1"/>
  <c r="F6401" i="1"/>
  <c r="F6402" i="1"/>
  <c r="F6403" i="1"/>
  <c r="F6404" i="1"/>
  <c r="F6405" i="1"/>
  <c r="F6406" i="1"/>
  <c r="F6407" i="1"/>
  <c r="F6408" i="1"/>
  <c r="F6409" i="1"/>
  <c r="F6410" i="1"/>
  <c r="F6411" i="1"/>
  <c r="F6412" i="1"/>
  <c r="F6413" i="1"/>
  <c r="F6414" i="1"/>
  <c r="F6415" i="1"/>
  <c r="F6416" i="1"/>
  <c r="F6417" i="1"/>
  <c r="F6418" i="1"/>
  <c r="F6419" i="1"/>
  <c r="F6420" i="1"/>
  <c r="F6421" i="1"/>
  <c r="F6422" i="1"/>
  <c r="F6423" i="1"/>
  <c r="F6424" i="1"/>
  <c r="F6425" i="1"/>
  <c r="F6426" i="1"/>
  <c r="F6427" i="1"/>
  <c r="F6428" i="1"/>
  <c r="F6429" i="1"/>
  <c r="F6430" i="1"/>
  <c r="F6431" i="1"/>
  <c r="F6432" i="1"/>
  <c r="F6433" i="1"/>
  <c r="F6434" i="1"/>
  <c r="F6435" i="1"/>
  <c r="F6436" i="1"/>
  <c r="F6437" i="1"/>
  <c r="F6438" i="1"/>
  <c r="F6439" i="1"/>
  <c r="F6440" i="1"/>
  <c r="F6441" i="1"/>
  <c r="F6442" i="1"/>
  <c r="F6443" i="1"/>
  <c r="F6444" i="1"/>
  <c r="F6445" i="1"/>
  <c r="F6446" i="1"/>
  <c r="F6447" i="1"/>
  <c r="F6448" i="1"/>
  <c r="F6449" i="1"/>
  <c r="F6450" i="1"/>
  <c r="F6451" i="1"/>
  <c r="F6452" i="1"/>
  <c r="F6453" i="1"/>
  <c r="F6454" i="1"/>
  <c r="F6455" i="1"/>
  <c r="F6456" i="1"/>
  <c r="F6457" i="1"/>
  <c r="F6458" i="1"/>
  <c r="F6459" i="1"/>
  <c r="F6460" i="1"/>
  <c r="F6461" i="1"/>
  <c r="F6462" i="1"/>
  <c r="F6463" i="1"/>
  <c r="F6464" i="1"/>
  <c r="F6465" i="1"/>
  <c r="F6466" i="1"/>
  <c r="F6467" i="1"/>
  <c r="F6468" i="1"/>
  <c r="F6469" i="1"/>
  <c r="F6470" i="1"/>
  <c r="F6471" i="1"/>
  <c r="F6472" i="1"/>
  <c r="F6473" i="1"/>
  <c r="F6474" i="1"/>
  <c r="F6475" i="1"/>
  <c r="F6476" i="1"/>
  <c r="F6477" i="1"/>
  <c r="F6478" i="1"/>
  <c r="F6479" i="1"/>
  <c r="F6480" i="1"/>
  <c r="F6481" i="1"/>
  <c r="F6482" i="1"/>
  <c r="F6483" i="1"/>
  <c r="F6484" i="1"/>
  <c r="F6485" i="1"/>
  <c r="F6486" i="1"/>
  <c r="F6487" i="1"/>
  <c r="F6488" i="1"/>
  <c r="F6489" i="1"/>
  <c r="F6490" i="1"/>
  <c r="F6491" i="1"/>
  <c r="F6492" i="1"/>
  <c r="F6493" i="1"/>
  <c r="F6494" i="1"/>
  <c r="F6495" i="1"/>
  <c r="F6496" i="1"/>
  <c r="F6497" i="1"/>
  <c r="F6498" i="1"/>
  <c r="F6499" i="1"/>
  <c r="F6500" i="1"/>
  <c r="F6501" i="1"/>
  <c r="F6502" i="1"/>
  <c r="F6503" i="1"/>
  <c r="F6504" i="1"/>
  <c r="F6505" i="1"/>
  <c r="F6506" i="1"/>
  <c r="F6507" i="1"/>
  <c r="F6508" i="1"/>
  <c r="F6509" i="1"/>
  <c r="F6510" i="1"/>
  <c r="F6511" i="1"/>
  <c r="F6512" i="1"/>
  <c r="F6513" i="1"/>
  <c r="F6514" i="1"/>
  <c r="F6515" i="1"/>
  <c r="F6516" i="1"/>
  <c r="F6517" i="1"/>
  <c r="F6518" i="1"/>
  <c r="F6519" i="1"/>
  <c r="F6520" i="1"/>
  <c r="F6521" i="1"/>
  <c r="F6522" i="1"/>
  <c r="F6523" i="1"/>
  <c r="F6524" i="1"/>
  <c r="F6525" i="1"/>
  <c r="F6526" i="1"/>
  <c r="F6527" i="1"/>
  <c r="F6528" i="1"/>
  <c r="F6529" i="1"/>
  <c r="F6530" i="1"/>
  <c r="F6531" i="1"/>
  <c r="F6532" i="1"/>
  <c r="F6533" i="1"/>
  <c r="F6534" i="1"/>
  <c r="F6535" i="1"/>
  <c r="F6536" i="1"/>
  <c r="F6537" i="1"/>
  <c r="F6538" i="1"/>
  <c r="F6539" i="1"/>
  <c r="F6540" i="1"/>
  <c r="F6541" i="1"/>
  <c r="F6542" i="1"/>
  <c r="F6543" i="1"/>
  <c r="F6544" i="1"/>
  <c r="F6545" i="1"/>
  <c r="F6546" i="1"/>
  <c r="F6547" i="1"/>
  <c r="F6548" i="1"/>
  <c r="F6549" i="1"/>
  <c r="F6550" i="1"/>
  <c r="F6551" i="1"/>
  <c r="F6552" i="1"/>
  <c r="F6553" i="1"/>
  <c r="F6554" i="1"/>
  <c r="F6555" i="1"/>
  <c r="F6556" i="1"/>
  <c r="F6557" i="1"/>
  <c r="F6558" i="1"/>
  <c r="F6559" i="1"/>
  <c r="F6560" i="1"/>
  <c r="F6561" i="1"/>
  <c r="F6562" i="1"/>
  <c r="F6563" i="1"/>
  <c r="F6564" i="1"/>
  <c r="F6565" i="1"/>
  <c r="F6566" i="1"/>
  <c r="F6567" i="1"/>
  <c r="F6568" i="1"/>
  <c r="F6569" i="1"/>
  <c r="F6570" i="1"/>
  <c r="F6571" i="1"/>
  <c r="F6572" i="1"/>
  <c r="F6573" i="1"/>
  <c r="F6574" i="1"/>
  <c r="F6575" i="1"/>
  <c r="F6576" i="1"/>
  <c r="F6577" i="1"/>
  <c r="F6578" i="1"/>
  <c r="F6579" i="1"/>
  <c r="F6580" i="1"/>
  <c r="F6581" i="1"/>
  <c r="F6582" i="1"/>
  <c r="F6583" i="1"/>
  <c r="F6584" i="1"/>
  <c r="F6585" i="1"/>
  <c r="F6586" i="1"/>
  <c r="F6587" i="1"/>
  <c r="F6588" i="1"/>
  <c r="F6589" i="1"/>
  <c r="F6590" i="1"/>
  <c r="F6591" i="1"/>
  <c r="F6592" i="1"/>
  <c r="F6593" i="1"/>
  <c r="F6594" i="1"/>
  <c r="F6595" i="1"/>
  <c r="F6596" i="1"/>
  <c r="F6597" i="1"/>
  <c r="F6598" i="1"/>
  <c r="F6599" i="1"/>
  <c r="F6600" i="1"/>
  <c r="F6601" i="1"/>
  <c r="F6602" i="1"/>
  <c r="F6603" i="1"/>
  <c r="F6604" i="1"/>
  <c r="F6605" i="1"/>
  <c r="F6606" i="1"/>
  <c r="F6607" i="1"/>
  <c r="F6608" i="1"/>
  <c r="F6609" i="1"/>
  <c r="F6610" i="1"/>
  <c r="F6611" i="1"/>
  <c r="F6612" i="1"/>
  <c r="F6613" i="1"/>
  <c r="F6614" i="1"/>
  <c r="F6615" i="1"/>
  <c r="F6616" i="1"/>
  <c r="F6617" i="1"/>
  <c r="F6618" i="1"/>
  <c r="F6619" i="1"/>
  <c r="F6620" i="1"/>
  <c r="F6621" i="1"/>
  <c r="F6622" i="1"/>
  <c r="F6623" i="1"/>
  <c r="F6624" i="1"/>
  <c r="F6625" i="1"/>
  <c r="F6626" i="1"/>
  <c r="F6627" i="1"/>
  <c r="F6628" i="1"/>
  <c r="F6629" i="1"/>
  <c r="F6630" i="1"/>
  <c r="F6631" i="1"/>
  <c r="F6632" i="1"/>
  <c r="F6633" i="1"/>
  <c r="F6634" i="1"/>
  <c r="F6635" i="1"/>
  <c r="F6636" i="1"/>
  <c r="F6637" i="1"/>
  <c r="F6638" i="1"/>
  <c r="F6639" i="1"/>
  <c r="F6640" i="1"/>
  <c r="F6641" i="1"/>
  <c r="F6642" i="1"/>
  <c r="F6643" i="1"/>
  <c r="F6644" i="1"/>
  <c r="F6645" i="1"/>
  <c r="F6646" i="1"/>
  <c r="F6647" i="1"/>
  <c r="F6648" i="1"/>
  <c r="F6649" i="1"/>
  <c r="F6650" i="1"/>
  <c r="F6651" i="1"/>
  <c r="F6652" i="1"/>
  <c r="F6653" i="1"/>
  <c r="F6654" i="1"/>
  <c r="F6655" i="1"/>
  <c r="F6656" i="1"/>
  <c r="F6657" i="1"/>
  <c r="F6658" i="1"/>
  <c r="F6659" i="1"/>
  <c r="F6660" i="1"/>
  <c r="F6661" i="1"/>
  <c r="F6662" i="1"/>
  <c r="F6663" i="1"/>
  <c r="F6664" i="1"/>
  <c r="F6665" i="1"/>
  <c r="F6666" i="1"/>
  <c r="F6667" i="1"/>
  <c r="F6668" i="1"/>
  <c r="F6669" i="1"/>
  <c r="F6670" i="1"/>
  <c r="F6671" i="1"/>
  <c r="F6672" i="1"/>
  <c r="F6673" i="1"/>
  <c r="F6674" i="1"/>
  <c r="F6675" i="1"/>
  <c r="F6676" i="1"/>
  <c r="F6677" i="1"/>
  <c r="F6678" i="1"/>
  <c r="F6679" i="1"/>
  <c r="F6680" i="1"/>
  <c r="F6681" i="1"/>
  <c r="F6682" i="1"/>
  <c r="F6683" i="1"/>
  <c r="F6684" i="1"/>
  <c r="F6685" i="1"/>
  <c r="F6686" i="1"/>
  <c r="F6687" i="1"/>
  <c r="F6688" i="1"/>
  <c r="F6689" i="1"/>
  <c r="F6690" i="1"/>
  <c r="F6691" i="1"/>
  <c r="F6692" i="1"/>
  <c r="F6693" i="1"/>
  <c r="F6694" i="1"/>
  <c r="F6695" i="1"/>
  <c r="F6696" i="1"/>
  <c r="F6697" i="1"/>
  <c r="F6698" i="1"/>
  <c r="F6699" i="1"/>
  <c r="F6700" i="1"/>
  <c r="F6701" i="1"/>
  <c r="F6702" i="1"/>
  <c r="F6703" i="1"/>
  <c r="F6704" i="1"/>
  <c r="F6705" i="1"/>
  <c r="F6706" i="1"/>
  <c r="F6707" i="1"/>
  <c r="F6708" i="1"/>
  <c r="F6709" i="1"/>
  <c r="F6710" i="1"/>
  <c r="F6711" i="1"/>
  <c r="F6712" i="1"/>
  <c r="F6713" i="1"/>
  <c r="F6714" i="1"/>
  <c r="F6715" i="1"/>
  <c r="F6716" i="1"/>
  <c r="F6717" i="1"/>
  <c r="F6718" i="1"/>
  <c r="F6719" i="1"/>
  <c r="F6720" i="1"/>
  <c r="F6721" i="1"/>
  <c r="F6722" i="1"/>
  <c r="F6723" i="1"/>
  <c r="F6724" i="1"/>
  <c r="F6725" i="1"/>
  <c r="F6726" i="1"/>
  <c r="F6727" i="1"/>
  <c r="F6728" i="1"/>
  <c r="F6729" i="1"/>
  <c r="F6730" i="1"/>
  <c r="F6731" i="1"/>
  <c r="F6732" i="1"/>
  <c r="F6733" i="1"/>
  <c r="F6734" i="1"/>
  <c r="F6735" i="1"/>
  <c r="F6736" i="1"/>
  <c r="F6737" i="1"/>
  <c r="F6738" i="1"/>
  <c r="F6739" i="1"/>
  <c r="F6740" i="1"/>
  <c r="F6741" i="1"/>
  <c r="F6742" i="1"/>
  <c r="F6743" i="1"/>
  <c r="F6744" i="1"/>
  <c r="F6745" i="1"/>
  <c r="F6746" i="1"/>
  <c r="F6747" i="1"/>
  <c r="F6748" i="1"/>
  <c r="F6749" i="1"/>
  <c r="F6750" i="1"/>
  <c r="F6751" i="1"/>
  <c r="F6752" i="1"/>
  <c r="F6753" i="1"/>
  <c r="F6754" i="1"/>
  <c r="F6755" i="1"/>
  <c r="F6756" i="1"/>
  <c r="F6757" i="1"/>
  <c r="F6758" i="1"/>
  <c r="F6759" i="1"/>
  <c r="F6760" i="1"/>
  <c r="F6761" i="1"/>
  <c r="F6762" i="1"/>
  <c r="F6763" i="1"/>
  <c r="F6764" i="1"/>
  <c r="F6765" i="1"/>
  <c r="F6766" i="1"/>
  <c r="F6767" i="1"/>
  <c r="F6768" i="1"/>
  <c r="F6769" i="1"/>
  <c r="F6770" i="1"/>
  <c r="F6771" i="1"/>
  <c r="F6772" i="1"/>
  <c r="F6773" i="1"/>
  <c r="F6774" i="1"/>
  <c r="F6775" i="1"/>
  <c r="F6776" i="1"/>
  <c r="F6777" i="1"/>
  <c r="F6778" i="1"/>
  <c r="F6779" i="1"/>
  <c r="F6780" i="1"/>
  <c r="F6781" i="1"/>
  <c r="F6782" i="1"/>
  <c r="F6783" i="1"/>
  <c r="F6784" i="1"/>
  <c r="F6785" i="1"/>
  <c r="F6786" i="1"/>
  <c r="F6787" i="1"/>
  <c r="F6788" i="1"/>
  <c r="F6789" i="1"/>
  <c r="F6790" i="1"/>
  <c r="F6791" i="1"/>
  <c r="F6792" i="1"/>
  <c r="F6793" i="1"/>
  <c r="F6794" i="1"/>
  <c r="F6795" i="1"/>
  <c r="F6796" i="1"/>
  <c r="F6797" i="1"/>
  <c r="F6798" i="1"/>
  <c r="F6799" i="1"/>
  <c r="F6800" i="1"/>
  <c r="F6801" i="1"/>
  <c r="F6802" i="1"/>
  <c r="F6803" i="1"/>
  <c r="F6804" i="1"/>
  <c r="F6805" i="1"/>
  <c r="F6806" i="1"/>
  <c r="F6807" i="1"/>
  <c r="F6808" i="1"/>
  <c r="F6809" i="1"/>
  <c r="F6810" i="1"/>
  <c r="F6811" i="1"/>
  <c r="F6812" i="1"/>
  <c r="F6813" i="1"/>
  <c r="F6814" i="1"/>
  <c r="F6815" i="1"/>
  <c r="F6816" i="1"/>
  <c r="F6817" i="1"/>
  <c r="F6818" i="1"/>
  <c r="F6819" i="1"/>
  <c r="F6820" i="1"/>
  <c r="F6821" i="1"/>
  <c r="F6822" i="1"/>
  <c r="F6823" i="1"/>
  <c r="F6824" i="1"/>
  <c r="F6825" i="1"/>
  <c r="F6826" i="1"/>
  <c r="F6827" i="1"/>
  <c r="F6828" i="1"/>
  <c r="F6829" i="1"/>
  <c r="F6830" i="1"/>
  <c r="F6831" i="1"/>
  <c r="F6832" i="1"/>
  <c r="F6833" i="1"/>
  <c r="F6834" i="1"/>
  <c r="F6835" i="1"/>
  <c r="F6836" i="1"/>
  <c r="F6837" i="1"/>
  <c r="F6838" i="1"/>
  <c r="F6839" i="1"/>
  <c r="F6840" i="1"/>
  <c r="F6841" i="1"/>
  <c r="F6842" i="1"/>
  <c r="F6843" i="1"/>
  <c r="F6844" i="1"/>
  <c r="F6845" i="1"/>
  <c r="F6846" i="1"/>
  <c r="F6847" i="1"/>
  <c r="F6848" i="1"/>
  <c r="F6849" i="1"/>
  <c r="F6850" i="1"/>
  <c r="F6851" i="1"/>
  <c r="F6852" i="1"/>
  <c r="F6853" i="1"/>
  <c r="F6854" i="1"/>
  <c r="F6855" i="1"/>
  <c r="F6856" i="1"/>
  <c r="F6857" i="1"/>
  <c r="F6858" i="1"/>
  <c r="F6859" i="1"/>
  <c r="F6860" i="1"/>
  <c r="F6861" i="1"/>
  <c r="F6862" i="1"/>
  <c r="F6863" i="1"/>
  <c r="F6864" i="1"/>
  <c r="F6865" i="1"/>
  <c r="F6866" i="1"/>
  <c r="F6867" i="1"/>
  <c r="F6868" i="1"/>
  <c r="F6869" i="1"/>
  <c r="F6870" i="1"/>
  <c r="F6871" i="1"/>
  <c r="F6872" i="1"/>
  <c r="F6873" i="1"/>
  <c r="F6874" i="1"/>
  <c r="F6875" i="1"/>
  <c r="F6876" i="1"/>
  <c r="F6877" i="1"/>
  <c r="F6878" i="1"/>
  <c r="F6879" i="1"/>
  <c r="F6880" i="1"/>
  <c r="F6881" i="1"/>
  <c r="F6882" i="1"/>
  <c r="F6883" i="1"/>
  <c r="F6884" i="1"/>
  <c r="F6885" i="1"/>
  <c r="F6886" i="1"/>
  <c r="F6887" i="1"/>
  <c r="F6888" i="1"/>
  <c r="F6889" i="1"/>
  <c r="F6890" i="1"/>
  <c r="F6891" i="1"/>
  <c r="F6892" i="1"/>
  <c r="F6893" i="1"/>
  <c r="F6894" i="1"/>
  <c r="F6895" i="1"/>
  <c r="F6896" i="1"/>
  <c r="F6897" i="1"/>
  <c r="F6898" i="1"/>
  <c r="F6899" i="1"/>
  <c r="F6900" i="1"/>
  <c r="F6901" i="1"/>
  <c r="F6902" i="1"/>
  <c r="F6903" i="1"/>
  <c r="F6904" i="1"/>
  <c r="F6905" i="1"/>
  <c r="F6906" i="1"/>
  <c r="F6907" i="1"/>
  <c r="F6908" i="1"/>
  <c r="F6909" i="1"/>
  <c r="F6910" i="1"/>
  <c r="F6911" i="1"/>
  <c r="F6912" i="1"/>
  <c r="F6913" i="1"/>
  <c r="F6914" i="1"/>
  <c r="F6915" i="1"/>
  <c r="F6916" i="1"/>
  <c r="F6917" i="1"/>
  <c r="F6918" i="1"/>
  <c r="F6919" i="1"/>
  <c r="F6920" i="1"/>
  <c r="F6921" i="1"/>
  <c r="F6922" i="1"/>
  <c r="F6923" i="1"/>
  <c r="F6924" i="1"/>
  <c r="F6925" i="1"/>
  <c r="F6926" i="1"/>
  <c r="F6927" i="1"/>
  <c r="F6928" i="1"/>
  <c r="F6929" i="1"/>
  <c r="F6930" i="1"/>
  <c r="F6931" i="1"/>
  <c r="F6932" i="1"/>
  <c r="F6933" i="1"/>
  <c r="F6934" i="1"/>
  <c r="F6935" i="1"/>
  <c r="F6936" i="1"/>
  <c r="F6937" i="1"/>
  <c r="F6938" i="1"/>
  <c r="F6939" i="1"/>
  <c r="F6940" i="1"/>
  <c r="F6941" i="1"/>
  <c r="F6942" i="1"/>
  <c r="F6943" i="1"/>
  <c r="F6944" i="1"/>
  <c r="F6945" i="1"/>
  <c r="F6946" i="1"/>
  <c r="F6947" i="1"/>
  <c r="F6948" i="1"/>
  <c r="F6949" i="1"/>
  <c r="F6950" i="1"/>
  <c r="F6951" i="1"/>
  <c r="F6952" i="1"/>
  <c r="F6953" i="1"/>
  <c r="F6954" i="1"/>
  <c r="F6955" i="1"/>
  <c r="F6956" i="1"/>
  <c r="F6957" i="1"/>
  <c r="F6958" i="1"/>
  <c r="F6959" i="1"/>
  <c r="F6960" i="1"/>
  <c r="F6961" i="1"/>
  <c r="F6962" i="1"/>
  <c r="F6963" i="1"/>
  <c r="F6964" i="1"/>
  <c r="F6965" i="1"/>
  <c r="F6966" i="1"/>
  <c r="F6967" i="1"/>
  <c r="F6968" i="1"/>
  <c r="F6969" i="1"/>
  <c r="F6970" i="1"/>
  <c r="F6971" i="1"/>
  <c r="F6972" i="1"/>
  <c r="F6973" i="1"/>
  <c r="F6974" i="1"/>
  <c r="F6975" i="1"/>
  <c r="F6976" i="1"/>
  <c r="F6977" i="1"/>
  <c r="F6978" i="1"/>
  <c r="F6979" i="1"/>
  <c r="F6980" i="1"/>
  <c r="F6981" i="1"/>
  <c r="F6982" i="1"/>
  <c r="F6983" i="1"/>
  <c r="F6984" i="1"/>
  <c r="F6985" i="1"/>
  <c r="F6986" i="1"/>
  <c r="F6987" i="1"/>
  <c r="F6988" i="1"/>
  <c r="F6989" i="1"/>
  <c r="F6990" i="1"/>
  <c r="F6991" i="1"/>
  <c r="F6992" i="1"/>
  <c r="F6993" i="1"/>
  <c r="F6994" i="1"/>
  <c r="F6995" i="1"/>
  <c r="F6996" i="1"/>
  <c r="F6997" i="1"/>
  <c r="F6998" i="1"/>
  <c r="F6999" i="1"/>
  <c r="F7000" i="1"/>
  <c r="F7001" i="1"/>
  <c r="F7002" i="1"/>
  <c r="F7003" i="1"/>
  <c r="F7004" i="1"/>
  <c r="F7005" i="1"/>
  <c r="F7006" i="1"/>
  <c r="F7007" i="1"/>
  <c r="F7008" i="1"/>
  <c r="F7009" i="1"/>
  <c r="F7010" i="1"/>
  <c r="F7011" i="1"/>
  <c r="F7012" i="1"/>
  <c r="F7013" i="1"/>
  <c r="F7014" i="1"/>
  <c r="F7015" i="1"/>
  <c r="F7016" i="1"/>
  <c r="F7017" i="1"/>
  <c r="F7018" i="1"/>
  <c r="F7019" i="1"/>
  <c r="F7020" i="1"/>
  <c r="F7021" i="1"/>
  <c r="F7022" i="1"/>
  <c r="F7023" i="1"/>
  <c r="F7024" i="1"/>
  <c r="F7025" i="1"/>
  <c r="F7026" i="1"/>
  <c r="F7027" i="1"/>
  <c r="F7028" i="1"/>
  <c r="F7029" i="1"/>
  <c r="F7030" i="1"/>
  <c r="F7031" i="1"/>
  <c r="F7032" i="1"/>
  <c r="F7033" i="1"/>
  <c r="F7034" i="1"/>
  <c r="F7035" i="1"/>
  <c r="F7036" i="1"/>
  <c r="F7037" i="1"/>
  <c r="F7038" i="1"/>
  <c r="F7039" i="1"/>
  <c r="F7040" i="1"/>
  <c r="F7041" i="1"/>
  <c r="F7042" i="1"/>
  <c r="F7043" i="1"/>
  <c r="F7044" i="1"/>
  <c r="F7045" i="1"/>
  <c r="F7046" i="1"/>
  <c r="F7047" i="1"/>
  <c r="F7048" i="1"/>
  <c r="F7049" i="1"/>
  <c r="F7050" i="1"/>
  <c r="F7051" i="1"/>
  <c r="F7052" i="1"/>
  <c r="F7053" i="1"/>
  <c r="F7054" i="1"/>
  <c r="F7055" i="1"/>
  <c r="F7056" i="1"/>
  <c r="F7057" i="1"/>
  <c r="F7058" i="1"/>
  <c r="F7059" i="1"/>
  <c r="F7060" i="1"/>
  <c r="F7061" i="1"/>
  <c r="F7062" i="1"/>
  <c r="F7063" i="1"/>
  <c r="F7064" i="1"/>
  <c r="F7065" i="1"/>
  <c r="F7066" i="1"/>
  <c r="F7067" i="1"/>
  <c r="F7068" i="1"/>
  <c r="F7069" i="1"/>
  <c r="F7070" i="1"/>
  <c r="F7071" i="1"/>
  <c r="F7072" i="1"/>
  <c r="F7073" i="1"/>
  <c r="F7074" i="1"/>
  <c r="F7075" i="1"/>
  <c r="F7076" i="1"/>
  <c r="F7077" i="1"/>
  <c r="F7078" i="1"/>
  <c r="F7079" i="1"/>
  <c r="F7080" i="1"/>
  <c r="F7081" i="1"/>
  <c r="F7082" i="1"/>
  <c r="F7083" i="1"/>
  <c r="F7084" i="1"/>
  <c r="F7085" i="1"/>
  <c r="F7086" i="1"/>
  <c r="F7087" i="1"/>
  <c r="F7088" i="1"/>
  <c r="F7089" i="1"/>
  <c r="F7090" i="1"/>
  <c r="F7091" i="1"/>
  <c r="F7092" i="1"/>
  <c r="F7093" i="1"/>
  <c r="F7094" i="1"/>
  <c r="F7095" i="1"/>
  <c r="F7096" i="1"/>
  <c r="F7097" i="1"/>
  <c r="F7098" i="1"/>
  <c r="F7099" i="1"/>
  <c r="F7100" i="1"/>
  <c r="F7101" i="1"/>
  <c r="F7102" i="1"/>
  <c r="F7103" i="1"/>
  <c r="F7104" i="1"/>
  <c r="F7105" i="1"/>
  <c r="F7106" i="1"/>
  <c r="F7107" i="1"/>
  <c r="F7108" i="1"/>
  <c r="F7109" i="1"/>
  <c r="F7110" i="1"/>
  <c r="F7111" i="1"/>
  <c r="F7112" i="1"/>
  <c r="F7113" i="1"/>
  <c r="F7114" i="1"/>
  <c r="F7115" i="1"/>
  <c r="F7116" i="1"/>
  <c r="F7117" i="1"/>
  <c r="F7118" i="1"/>
  <c r="F7119" i="1"/>
  <c r="F7120" i="1"/>
  <c r="F7121" i="1"/>
  <c r="F7122" i="1"/>
  <c r="F7123" i="1"/>
  <c r="F7124" i="1"/>
  <c r="F7125" i="1"/>
  <c r="F7126" i="1"/>
  <c r="F7127" i="1"/>
  <c r="F7128" i="1"/>
  <c r="F7129" i="1"/>
  <c r="F7130" i="1"/>
  <c r="F7131" i="1"/>
  <c r="F7132" i="1"/>
  <c r="F7133" i="1"/>
  <c r="F7134" i="1"/>
  <c r="F7135" i="1"/>
  <c r="F7136" i="1"/>
  <c r="F7137" i="1"/>
  <c r="F7138" i="1"/>
  <c r="F7139" i="1"/>
  <c r="F7140" i="1"/>
  <c r="F7141" i="1"/>
  <c r="F7142" i="1"/>
  <c r="F7143" i="1"/>
  <c r="F7144" i="1"/>
  <c r="F7145" i="1"/>
  <c r="F7146" i="1"/>
  <c r="F7147" i="1"/>
  <c r="F7148" i="1"/>
  <c r="F7149" i="1"/>
  <c r="F7150" i="1"/>
  <c r="F7151" i="1"/>
  <c r="F7152" i="1"/>
  <c r="F7153" i="1"/>
  <c r="F7154" i="1"/>
  <c r="F7155" i="1"/>
  <c r="F7156" i="1"/>
  <c r="F7157" i="1"/>
  <c r="F7158" i="1"/>
  <c r="F7159" i="1"/>
  <c r="F7160" i="1"/>
  <c r="F7161" i="1"/>
  <c r="F7162" i="1"/>
  <c r="F7163" i="1"/>
  <c r="F7164" i="1"/>
  <c r="F7165" i="1"/>
  <c r="F7166" i="1"/>
  <c r="F7167" i="1"/>
  <c r="F7168" i="1"/>
  <c r="F7169" i="1"/>
  <c r="F7170" i="1"/>
  <c r="F7171" i="1"/>
  <c r="F7172" i="1"/>
  <c r="F7173" i="1"/>
  <c r="F7174" i="1"/>
  <c r="F7175" i="1"/>
  <c r="F7176" i="1"/>
  <c r="F7177" i="1"/>
  <c r="F7178" i="1"/>
  <c r="F7179" i="1"/>
  <c r="F7180" i="1"/>
  <c r="F7181" i="1"/>
  <c r="F7182" i="1"/>
  <c r="F7183" i="1"/>
  <c r="F7184" i="1"/>
  <c r="F7185" i="1"/>
  <c r="F7186" i="1"/>
  <c r="F7187" i="1"/>
  <c r="F7188" i="1"/>
  <c r="F7189" i="1"/>
  <c r="F7190" i="1"/>
  <c r="F7191" i="1"/>
  <c r="F7192" i="1"/>
  <c r="F7193" i="1"/>
  <c r="F7194" i="1"/>
  <c r="F7195" i="1"/>
  <c r="F7196" i="1"/>
  <c r="F7197" i="1"/>
  <c r="F7198" i="1"/>
  <c r="F7199" i="1"/>
  <c r="F7200" i="1"/>
  <c r="F7201" i="1"/>
  <c r="F7202" i="1"/>
  <c r="F7203" i="1"/>
  <c r="F7204" i="1"/>
  <c r="F7205" i="1"/>
  <c r="F7206" i="1"/>
  <c r="F7207" i="1"/>
  <c r="F7208" i="1"/>
  <c r="F7209" i="1"/>
  <c r="F7210" i="1"/>
  <c r="F7211" i="1"/>
  <c r="F7212" i="1"/>
  <c r="F7213" i="1"/>
  <c r="F7214" i="1"/>
  <c r="F7215" i="1"/>
  <c r="F7216" i="1"/>
  <c r="F7217" i="1"/>
  <c r="F7218" i="1"/>
  <c r="F7219" i="1"/>
  <c r="F7220" i="1"/>
  <c r="F7221" i="1"/>
  <c r="F7222" i="1"/>
  <c r="F7223" i="1"/>
  <c r="F7224" i="1"/>
  <c r="F7225" i="1"/>
  <c r="F7226" i="1"/>
  <c r="F7227" i="1"/>
  <c r="F7228" i="1"/>
  <c r="F7229" i="1"/>
  <c r="F7230" i="1"/>
  <c r="F7231" i="1"/>
  <c r="F7232" i="1"/>
  <c r="F7233" i="1"/>
  <c r="F7234" i="1"/>
  <c r="F7235" i="1"/>
  <c r="F7236" i="1"/>
  <c r="F7237" i="1"/>
  <c r="F7238" i="1"/>
  <c r="F7239" i="1"/>
  <c r="F7240" i="1"/>
  <c r="F7241" i="1"/>
  <c r="F7242" i="1"/>
  <c r="F7243" i="1"/>
  <c r="F7244" i="1"/>
  <c r="F7245" i="1"/>
  <c r="F7246" i="1"/>
  <c r="F7247" i="1"/>
  <c r="F7248" i="1"/>
  <c r="F7249" i="1"/>
  <c r="F7250" i="1"/>
  <c r="F7251" i="1"/>
  <c r="F7252" i="1"/>
  <c r="F7253" i="1"/>
  <c r="F7254" i="1"/>
  <c r="F7255" i="1"/>
  <c r="F7256" i="1"/>
  <c r="F7257" i="1"/>
  <c r="F7258" i="1"/>
  <c r="F7259" i="1"/>
  <c r="F7260" i="1"/>
  <c r="F7261" i="1"/>
  <c r="F7262" i="1"/>
  <c r="F7263" i="1"/>
  <c r="F7264" i="1"/>
  <c r="F7265" i="1"/>
  <c r="F7266" i="1"/>
  <c r="F7267" i="1"/>
  <c r="F7268" i="1"/>
  <c r="F7269" i="1"/>
  <c r="F7270" i="1"/>
  <c r="F7271" i="1"/>
  <c r="F7272" i="1"/>
  <c r="F7273" i="1"/>
  <c r="F7274" i="1"/>
  <c r="F7275" i="1"/>
  <c r="F7276" i="1"/>
  <c r="F7277" i="1"/>
  <c r="F7278" i="1"/>
  <c r="F7279" i="1"/>
  <c r="F7280" i="1"/>
  <c r="F7281" i="1"/>
  <c r="F7282" i="1"/>
  <c r="F7283" i="1"/>
  <c r="F7284" i="1"/>
  <c r="F7285" i="1"/>
  <c r="F7286" i="1"/>
  <c r="F7287" i="1"/>
  <c r="F7288" i="1"/>
  <c r="F7289" i="1"/>
  <c r="F7290" i="1"/>
  <c r="F7291" i="1"/>
  <c r="F7292" i="1"/>
  <c r="F7293" i="1"/>
  <c r="F7294" i="1"/>
  <c r="F7295" i="1"/>
  <c r="F7296" i="1"/>
  <c r="F7297" i="1"/>
  <c r="F7298" i="1"/>
  <c r="F7299" i="1"/>
  <c r="F7300" i="1"/>
  <c r="F7301" i="1"/>
  <c r="F7302" i="1"/>
  <c r="F7303" i="1"/>
  <c r="F7304" i="1"/>
  <c r="F7305" i="1"/>
  <c r="F7306" i="1"/>
  <c r="F7307" i="1"/>
  <c r="F7308" i="1"/>
  <c r="F7309" i="1"/>
  <c r="F7310" i="1"/>
  <c r="F7311" i="1"/>
  <c r="F7312" i="1"/>
  <c r="F7313" i="1"/>
  <c r="F7314" i="1"/>
  <c r="F7315" i="1"/>
  <c r="F7316" i="1"/>
  <c r="F7317" i="1"/>
  <c r="F7318" i="1"/>
  <c r="F7319" i="1"/>
  <c r="F7320" i="1"/>
  <c r="F7321" i="1"/>
  <c r="F7322" i="1"/>
  <c r="F7323" i="1"/>
  <c r="F7324" i="1"/>
  <c r="F7325" i="1"/>
  <c r="F7326" i="1"/>
  <c r="F7327" i="1"/>
  <c r="F7328" i="1"/>
  <c r="F7329" i="1"/>
  <c r="F7330" i="1"/>
  <c r="F7331" i="1"/>
  <c r="F7332" i="1"/>
  <c r="F7333" i="1"/>
  <c r="F7334" i="1"/>
  <c r="F7335" i="1"/>
  <c r="F7336" i="1"/>
  <c r="F7337" i="1"/>
  <c r="F7338" i="1"/>
  <c r="F7339" i="1"/>
  <c r="F7340" i="1"/>
  <c r="F7341" i="1"/>
  <c r="F7342" i="1"/>
  <c r="F7343" i="1"/>
  <c r="F7344" i="1"/>
  <c r="F7345" i="1"/>
  <c r="F7346" i="1"/>
  <c r="F7347" i="1"/>
  <c r="F7348" i="1"/>
  <c r="F7349" i="1"/>
  <c r="F7350" i="1"/>
  <c r="F7351" i="1"/>
  <c r="F7352" i="1"/>
  <c r="F7353" i="1"/>
  <c r="F7354" i="1"/>
  <c r="F7355" i="1"/>
  <c r="F7356" i="1"/>
  <c r="F7357" i="1"/>
  <c r="F7358" i="1"/>
  <c r="F7359" i="1"/>
  <c r="F7360" i="1"/>
  <c r="F7361" i="1"/>
  <c r="F7362" i="1"/>
  <c r="F7363" i="1"/>
  <c r="F7364" i="1"/>
  <c r="F7365" i="1"/>
  <c r="F7366" i="1"/>
  <c r="F7367" i="1"/>
  <c r="F7368" i="1"/>
  <c r="F7369" i="1"/>
  <c r="F7370" i="1"/>
  <c r="F7371" i="1"/>
  <c r="F7372" i="1"/>
  <c r="F7373" i="1"/>
  <c r="F7374" i="1"/>
  <c r="F7375" i="1"/>
  <c r="F7376" i="1"/>
  <c r="F7377" i="1"/>
  <c r="F7378" i="1"/>
  <c r="F7379" i="1"/>
  <c r="F7380" i="1"/>
  <c r="F7381" i="1"/>
  <c r="F7382" i="1"/>
  <c r="F7383" i="1"/>
  <c r="F7384" i="1"/>
  <c r="F7385" i="1"/>
  <c r="F7386" i="1"/>
  <c r="F7387" i="1"/>
  <c r="F7388" i="1"/>
  <c r="F7389" i="1"/>
  <c r="F7390" i="1"/>
  <c r="F7391" i="1"/>
  <c r="F7392" i="1"/>
  <c r="F7393" i="1"/>
  <c r="F7394" i="1"/>
  <c r="F7395" i="1"/>
  <c r="F7396" i="1"/>
  <c r="F7397" i="1"/>
  <c r="F7398" i="1"/>
  <c r="F7399" i="1"/>
  <c r="F7400" i="1"/>
  <c r="F7401" i="1"/>
  <c r="F7402" i="1"/>
  <c r="F7403" i="1"/>
  <c r="F7404" i="1"/>
  <c r="F7405" i="1"/>
  <c r="F7406" i="1"/>
  <c r="F7407" i="1"/>
  <c r="F7408" i="1"/>
  <c r="F7409" i="1"/>
  <c r="F7410" i="1"/>
  <c r="F7411" i="1"/>
  <c r="F7412" i="1"/>
  <c r="F7413" i="1"/>
  <c r="F7414" i="1"/>
  <c r="F7415" i="1"/>
  <c r="F7416" i="1"/>
  <c r="F7417" i="1"/>
  <c r="F7418" i="1"/>
  <c r="F7419" i="1"/>
  <c r="F7420" i="1"/>
  <c r="F7421" i="1"/>
  <c r="F7422" i="1"/>
  <c r="F7423" i="1"/>
  <c r="F7424" i="1"/>
  <c r="F7425" i="1"/>
  <c r="F7426" i="1"/>
  <c r="F7427" i="1"/>
  <c r="F7428" i="1"/>
  <c r="F7429" i="1"/>
  <c r="F7430" i="1"/>
  <c r="F7431" i="1"/>
  <c r="F7432" i="1"/>
  <c r="F7433" i="1"/>
  <c r="F7434" i="1"/>
  <c r="F7435" i="1"/>
  <c r="F7436" i="1"/>
  <c r="F7437" i="1"/>
  <c r="F7438" i="1"/>
  <c r="F7439" i="1"/>
  <c r="F7440" i="1"/>
  <c r="F7441" i="1"/>
  <c r="F7442" i="1"/>
  <c r="F7443" i="1"/>
  <c r="F7444" i="1"/>
  <c r="F7445" i="1"/>
  <c r="F7446" i="1"/>
  <c r="F7447" i="1"/>
  <c r="F7448" i="1"/>
  <c r="F7449" i="1"/>
  <c r="F7450" i="1"/>
  <c r="F7451" i="1"/>
  <c r="F7452" i="1"/>
  <c r="F7453" i="1"/>
  <c r="F7454" i="1"/>
  <c r="F7455" i="1"/>
  <c r="F7456" i="1"/>
  <c r="F7457" i="1"/>
  <c r="F7458" i="1"/>
  <c r="F7459" i="1"/>
  <c r="F7460" i="1"/>
  <c r="F7461" i="1"/>
  <c r="F7462" i="1"/>
  <c r="F7463" i="1"/>
  <c r="F7464" i="1"/>
  <c r="F7465" i="1"/>
  <c r="F7466" i="1"/>
  <c r="F7467" i="1"/>
  <c r="F7468" i="1"/>
  <c r="F7469" i="1"/>
  <c r="F7470" i="1"/>
  <c r="F7471" i="1"/>
  <c r="F7472" i="1"/>
  <c r="F7473" i="1"/>
  <c r="F7474" i="1"/>
  <c r="F7475" i="1"/>
  <c r="F7476" i="1"/>
  <c r="F7477" i="1"/>
  <c r="F7478" i="1"/>
  <c r="F7479" i="1"/>
  <c r="F7480" i="1"/>
  <c r="F7481" i="1"/>
  <c r="F7482" i="1"/>
  <c r="F7483" i="1"/>
  <c r="F7484" i="1"/>
  <c r="F7485" i="1"/>
  <c r="F7486" i="1"/>
  <c r="F7487" i="1"/>
  <c r="F7488" i="1"/>
  <c r="F7489" i="1"/>
  <c r="F7490" i="1"/>
  <c r="F7491" i="1"/>
  <c r="F7492" i="1"/>
  <c r="F7493" i="1"/>
  <c r="F7494" i="1"/>
  <c r="F7495" i="1"/>
  <c r="F7496" i="1"/>
  <c r="F7497" i="1"/>
  <c r="F7498" i="1"/>
  <c r="F7499" i="1"/>
  <c r="F7500" i="1"/>
  <c r="F7501" i="1"/>
  <c r="F7502" i="1"/>
  <c r="F7503" i="1"/>
  <c r="F7504" i="1"/>
  <c r="F7505" i="1"/>
  <c r="F7506" i="1"/>
  <c r="F7507" i="1"/>
  <c r="F7508" i="1"/>
  <c r="F7509" i="1"/>
  <c r="F7510" i="1"/>
  <c r="F7511" i="1"/>
  <c r="F7512" i="1"/>
  <c r="F7513" i="1"/>
  <c r="F7514" i="1"/>
  <c r="F7515" i="1"/>
  <c r="F7516" i="1"/>
  <c r="F7517" i="1"/>
  <c r="F7518" i="1"/>
  <c r="F7519" i="1"/>
  <c r="F7520" i="1"/>
  <c r="F7521" i="1"/>
  <c r="F7522" i="1"/>
  <c r="F7523" i="1"/>
  <c r="F7524" i="1"/>
  <c r="F7525" i="1"/>
  <c r="F7526" i="1"/>
  <c r="F7527" i="1"/>
  <c r="F7528" i="1"/>
  <c r="F7529" i="1"/>
  <c r="F7530" i="1"/>
  <c r="F7531" i="1"/>
  <c r="F7532" i="1"/>
  <c r="F7533" i="1"/>
  <c r="F7534" i="1"/>
  <c r="F7535" i="1"/>
  <c r="F7536" i="1"/>
  <c r="F7537" i="1"/>
  <c r="F7538" i="1"/>
  <c r="F7539" i="1"/>
  <c r="F7540" i="1"/>
  <c r="F7541" i="1"/>
  <c r="F7542" i="1"/>
  <c r="F7543" i="1"/>
  <c r="F7544" i="1"/>
  <c r="F7545" i="1"/>
  <c r="F7546" i="1"/>
  <c r="F7547" i="1"/>
  <c r="F7548" i="1"/>
  <c r="F7549" i="1"/>
  <c r="F7550" i="1"/>
  <c r="F7551" i="1"/>
  <c r="F7552" i="1"/>
  <c r="F7553" i="1"/>
  <c r="F7554" i="1"/>
  <c r="F7555" i="1"/>
  <c r="F7556" i="1"/>
  <c r="F7557" i="1"/>
  <c r="F7558" i="1"/>
  <c r="F7559" i="1"/>
  <c r="F7560" i="1"/>
  <c r="F7561" i="1"/>
  <c r="F7562" i="1"/>
  <c r="F7563" i="1"/>
  <c r="F7564" i="1"/>
  <c r="F7565" i="1"/>
  <c r="F7566" i="1"/>
  <c r="F7567" i="1"/>
  <c r="F7568" i="1"/>
  <c r="F7569" i="1"/>
  <c r="F7570" i="1"/>
  <c r="F7571" i="1"/>
  <c r="F7572" i="1"/>
  <c r="F7573" i="1"/>
  <c r="F7574" i="1"/>
  <c r="F7575" i="1"/>
  <c r="F7576" i="1"/>
  <c r="F7577" i="1"/>
  <c r="F7578" i="1"/>
  <c r="F7579" i="1"/>
  <c r="F7580" i="1"/>
  <c r="F7581" i="1"/>
  <c r="F7582" i="1"/>
  <c r="F7583" i="1"/>
  <c r="F7584" i="1"/>
  <c r="F7585" i="1"/>
  <c r="F7586" i="1"/>
  <c r="F7587" i="1"/>
  <c r="F7588" i="1"/>
  <c r="F7589" i="1"/>
  <c r="F7590" i="1"/>
  <c r="F7591" i="1"/>
  <c r="F7592" i="1"/>
  <c r="F7593" i="1"/>
  <c r="F7594" i="1"/>
  <c r="F7595" i="1"/>
  <c r="F7596" i="1"/>
  <c r="F7597" i="1"/>
  <c r="F7598" i="1"/>
  <c r="F7599" i="1"/>
  <c r="F7600" i="1"/>
  <c r="F7601" i="1"/>
  <c r="F7602" i="1"/>
  <c r="F7603" i="1"/>
  <c r="F7604" i="1"/>
  <c r="F7605" i="1"/>
  <c r="F7606" i="1"/>
  <c r="F7607" i="1"/>
  <c r="F7608" i="1"/>
  <c r="F7609" i="1"/>
  <c r="F7610" i="1"/>
  <c r="F7611" i="1"/>
  <c r="F7612" i="1"/>
  <c r="F7613" i="1"/>
  <c r="F7614" i="1"/>
  <c r="F7615" i="1"/>
  <c r="F7616" i="1"/>
  <c r="F7617" i="1"/>
  <c r="F7618" i="1"/>
  <c r="F7619" i="1"/>
  <c r="F7620" i="1"/>
  <c r="F7621" i="1"/>
  <c r="F7622" i="1"/>
  <c r="F7623" i="1"/>
  <c r="F7624" i="1"/>
  <c r="F7625" i="1"/>
  <c r="F7626" i="1"/>
  <c r="F7627" i="1"/>
  <c r="F7628" i="1"/>
  <c r="F7629" i="1"/>
  <c r="F7630" i="1"/>
  <c r="F7631" i="1"/>
  <c r="F7632" i="1"/>
  <c r="F7633" i="1"/>
  <c r="F7634" i="1"/>
  <c r="F7635" i="1"/>
  <c r="F7636" i="1"/>
  <c r="F7637" i="1"/>
  <c r="F7638" i="1"/>
  <c r="F7639" i="1"/>
  <c r="F7640" i="1"/>
  <c r="F7641" i="1"/>
  <c r="F7642" i="1"/>
  <c r="F7643" i="1"/>
  <c r="F7644" i="1"/>
  <c r="F7645" i="1"/>
  <c r="F7646" i="1"/>
  <c r="F7647" i="1"/>
  <c r="F7648" i="1"/>
  <c r="F7649" i="1"/>
  <c r="F7650" i="1"/>
  <c r="F7651" i="1"/>
  <c r="F7652" i="1"/>
  <c r="F7653" i="1"/>
  <c r="F7654" i="1"/>
  <c r="F7655" i="1"/>
  <c r="F7656" i="1"/>
  <c r="F7657" i="1"/>
  <c r="F7658" i="1"/>
  <c r="F7659" i="1"/>
  <c r="F7660" i="1"/>
  <c r="F7661" i="1"/>
  <c r="F7662" i="1"/>
  <c r="F7663" i="1"/>
  <c r="F7664" i="1"/>
  <c r="F7665" i="1"/>
  <c r="F7666" i="1"/>
  <c r="F7667" i="1"/>
  <c r="F7668" i="1"/>
  <c r="F7669" i="1"/>
  <c r="F7670" i="1"/>
  <c r="F7671" i="1"/>
  <c r="F7672" i="1"/>
  <c r="F7673" i="1"/>
  <c r="F7674" i="1"/>
  <c r="F7675" i="1"/>
  <c r="F7676" i="1"/>
  <c r="F7677" i="1"/>
  <c r="F7678" i="1"/>
  <c r="F7679" i="1"/>
  <c r="F7680" i="1"/>
  <c r="F7681" i="1"/>
  <c r="F7682" i="1"/>
  <c r="F7683" i="1"/>
  <c r="F7684" i="1"/>
  <c r="F7685" i="1"/>
  <c r="F7686" i="1"/>
  <c r="F7687" i="1"/>
  <c r="F7688" i="1"/>
  <c r="F7689" i="1"/>
  <c r="F7690" i="1"/>
  <c r="F7691" i="1"/>
  <c r="F7692" i="1"/>
  <c r="F7693" i="1"/>
  <c r="F7694" i="1"/>
  <c r="F7695" i="1"/>
  <c r="F7696" i="1"/>
  <c r="F7697" i="1"/>
  <c r="F7698" i="1"/>
  <c r="F7699" i="1"/>
  <c r="F7700" i="1"/>
  <c r="F7701" i="1"/>
  <c r="F7702" i="1"/>
  <c r="F7703" i="1"/>
  <c r="F7704" i="1"/>
  <c r="F7705" i="1"/>
  <c r="F7706" i="1"/>
  <c r="F7707" i="1"/>
  <c r="F7708" i="1"/>
  <c r="F7709" i="1"/>
  <c r="F7710" i="1"/>
  <c r="F7711" i="1"/>
  <c r="F7712" i="1"/>
  <c r="F7713" i="1"/>
  <c r="F7714" i="1"/>
  <c r="F7715" i="1"/>
  <c r="F7716" i="1"/>
  <c r="F7717" i="1"/>
  <c r="F7718" i="1"/>
  <c r="F7719" i="1"/>
  <c r="F7720" i="1"/>
  <c r="F7721" i="1"/>
  <c r="F7722" i="1"/>
  <c r="F7723" i="1"/>
  <c r="F7724" i="1"/>
  <c r="F7725" i="1"/>
  <c r="F7726" i="1"/>
  <c r="F7727" i="1"/>
  <c r="F7728" i="1"/>
  <c r="F7729" i="1"/>
  <c r="F7730" i="1"/>
  <c r="F7731" i="1"/>
  <c r="F7732" i="1"/>
  <c r="F7733" i="1"/>
  <c r="F7734" i="1"/>
  <c r="F7735" i="1"/>
  <c r="F7736" i="1"/>
  <c r="F7737" i="1"/>
  <c r="F7738" i="1"/>
  <c r="F7739" i="1"/>
  <c r="F7740" i="1"/>
  <c r="F7741" i="1"/>
  <c r="F7742" i="1"/>
  <c r="F7743" i="1"/>
  <c r="F7744" i="1"/>
  <c r="F7745" i="1"/>
  <c r="F7746" i="1"/>
  <c r="F7747" i="1"/>
  <c r="F7748" i="1"/>
  <c r="F7749" i="1"/>
  <c r="F7750" i="1"/>
  <c r="F7751" i="1"/>
  <c r="F7752" i="1"/>
  <c r="F7753" i="1"/>
  <c r="F7754" i="1"/>
  <c r="F7755" i="1"/>
  <c r="F7756" i="1"/>
  <c r="F7757" i="1"/>
  <c r="F7758" i="1"/>
  <c r="F7759" i="1"/>
  <c r="F7760" i="1"/>
  <c r="F7761" i="1"/>
  <c r="F7762" i="1"/>
  <c r="F7763" i="1"/>
  <c r="F7764" i="1"/>
  <c r="F7765" i="1"/>
  <c r="F7766" i="1"/>
  <c r="F7767" i="1"/>
  <c r="F7768" i="1"/>
  <c r="F7769" i="1"/>
  <c r="F7770" i="1"/>
  <c r="F7771" i="1"/>
  <c r="F7772" i="1"/>
  <c r="F7773" i="1"/>
  <c r="F7774" i="1"/>
  <c r="F7775" i="1"/>
  <c r="F7776" i="1"/>
  <c r="F7777" i="1"/>
  <c r="F7778" i="1"/>
  <c r="F7779" i="1"/>
  <c r="F7780" i="1"/>
  <c r="F7781" i="1"/>
  <c r="F7782" i="1"/>
  <c r="F7783" i="1"/>
  <c r="F7784" i="1"/>
  <c r="F7785" i="1"/>
  <c r="F7786" i="1"/>
  <c r="F7787" i="1"/>
  <c r="F7788" i="1"/>
  <c r="F7789" i="1"/>
  <c r="F7790" i="1"/>
  <c r="F7791" i="1"/>
  <c r="F7792" i="1"/>
  <c r="F7793" i="1"/>
  <c r="F7794" i="1"/>
  <c r="F7795" i="1"/>
  <c r="F7796" i="1"/>
  <c r="F7797" i="1"/>
  <c r="F7798" i="1"/>
  <c r="F7799" i="1"/>
  <c r="F7800" i="1"/>
  <c r="F7801" i="1"/>
  <c r="F7802" i="1"/>
  <c r="F7803" i="1"/>
  <c r="F7804" i="1"/>
  <c r="F7805" i="1"/>
  <c r="F7806" i="1"/>
  <c r="F7807" i="1"/>
  <c r="F7808" i="1"/>
  <c r="F7809" i="1"/>
  <c r="F7810" i="1"/>
  <c r="F7811" i="1"/>
  <c r="F7812" i="1"/>
  <c r="F7813" i="1"/>
  <c r="F7814" i="1"/>
  <c r="F7815" i="1"/>
  <c r="F7816" i="1"/>
  <c r="F7817" i="1"/>
  <c r="F7818" i="1"/>
  <c r="F7819" i="1"/>
  <c r="F7820" i="1"/>
  <c r="F7821" i="1"/>
  <c r="F7822" i="1"/>
  <c r="F7823" i="1"/>
  <c r="F7824" i="1"/>
  <c r="F7825" i="1"/>
  <c r="F7826" i="1"/>
  <c r="F7827" i="1"/>
  <c r="F7828" i="1"/>
  <c r="F7829" i="1"/>
  <c r="F7830" i="1"/>
  <c r="F7831" i="1"/>
  <c r="F7832" i="1"/>
  <c r="F7833" i="1"/>
  <c r="F7834" i="1"/>
  <c r="F7835" i="1"/>
  <c r="F7836" i="1"/>
  <c r="F7837" i="1"/>
  <c r="F7838" i="1"/>
  <c r="F7839" i="1"/>
  <c r="F7840" i="1"/>
  <c r="F7841" i="1"/>
  <c r="F7842" i="1"/>
  <c r="F7843" i="1"/>
  <c r="F7844" i="1"/>
  <c r="F7845" i="1"/>
  <c r="F7846" i="1"/>
  <c r="F7847" i="1"/>
  <c r="F7848" i="1"/>
  <c r="F7849" i="1"/>
  <c r="F7850" i="1"/>
  <c r="F7851" i="1"/>
  <c r="F7852" i="1"/>
  <c r="F7853" i="1"/>
  <c r="F7854" i="1"/>
  <c r="F7855" i="1"/>
  <c r="F7856" i="1"/>
  <c r="F7857" i="1"/>
  <c r="F7858" i="1"/>
  <c r="F7859" i="1"/>
  <c r="F7860" i="1"/>
  <c r="F7861" i="1"/>
  <c r="F7862" i="1"/>
  <c r="F7863" i="1"/>
  <c r="F7864" i="1"/>
  <c r="F7865" i="1"/>
  <c r="F7866" i="1"/>
  <c r="F7867" i="1"/>
  <c r="F7868" i="1"/>
  <c r="F7869" i="1"/>
  <c r="F7870" i="1"/>
  <c r="F7871" i="1"/>
  <c r="F7872" i="1"/>
  <c r="F7873" i="1"/>
  <c r="F7874" i="1"/>
  <c r="F7875" i="1"/>
  <c r="F7876" i="1"/>
  <c r="F7877" i="1"/>
  <c r="F7878" i="1"/>
  <c r="F7879" i="1"/>
  <c r="F7880" i="1"/>
  <c r="F7881" i="1"/>
  <c r="F7882" i="1"/>
  <c r="F7883" i="1"/>
  <c r="F7884" i="1"/>
  <c r="F7885" i="1"/>
  <c r="F7886" i="1"/>
  <c r="F7887" i="1"/>
  <c r="F7888" i="1"/>
  <c r="F7889" i="1"/>
  <c r="F7890" i="1"/>
  <c r="F7891" i="1"/>
  <c r="F7892" i="1"/>
  <c r="F7893" i="1"/>
  <c r="F7894" i="1"/>
  <c r="F7895" i="1"/>
  <c r="F7896" i="1"/>
  <c r="F7897" i="1"/>
  <c r="F7898" i="1"/>
  <c r="F7899" i="1"/>
  <c r="F7900" i="1"/>
  <c r="F7901" i="1"/>
  <c r="F7902" i="1"/>
  <c r="F7903" i="1"/>
  <c r="F7904" i="1"/>
  <c r="F7905" i="1"/>
  <c r="F7906" i="1"/>
  <c r="F7907" i="1"/>
  <c r="F7908" i="1"/>
  <c r="F7909" i="1"/>
  <c r="F7910" i="1"/>
  <c r="F7911" i="1"/>
  <c r="F7912" i="1"/>
  <c r="F7913" i="1"/>
  <c r="F7914" i="1"/>
  <c r="F7915" i="1"/>
  <c r="F7916" i="1"/>
  <c r="F7917" i="1"/>
  <c r="F7918" i="1"/>
  <c r="F7919" i="1"/>
  <c r="F7920" i="1"/>
  <c r="F7921" i="1"/>
  <c r="F7922" i="1"/>
  <c r="F7923" i="1"/>
  <c r="F7924" i="1"/>
  <c r="F7925" i="1"/>
  <c r="F7926" i="1"/>
  <c r="F7927" i="1"/>
  <c r="F7928" i="1"/>
  <c r="F7929" i="1"/>
  <c r="F7930" i="1"/>
  <c r="F7931" i="1"/>
  <c r="F7932" i="1"/>
  <c r="F7933" i="1"/>
  <c r="F7934" i="1"/>
  <c r="F7935" i="1"/>
  <c r="F7936" i="1"/>
  <c r="F7937" i="1"/>
  <c r="F7938" i="1"/>
  <c r="F7939" i="1"/>
  <c r="F7940" i="1"/>
  <c r="F7941" i="1"/>
  <c r="F7942" i="1"/>
  <c r="F7943" i="1"/>
  <c r="F7944" i="1"/>
  <c r="F7945" i="1"/>
  <c r="F7946" i="1"/>
  <c r="F7947" i="1"/>
  <c r="F7948" i="1"/>
  <c r="F7949" i="1"/>
  <c r="F7950" i="1"/>
  <c r="F7951" i="1"/>
  <c r="F7952" i="1"/>
  <c r="F7953" i="1"/>
  <c r="F7954" i="1"/>
  <c r="F7955" i="1"/>
  <c r="F7956" i="1"/>
  <c r="F7957" i="1"/>
  <c r="F7958" i="1"/>
  <c r="F7959" i="1"/>
  <c r="F7960" i="1"/>
  <c r="F7961" i="1"/>
  <c r="F7962" i="1"/>
  <c r="F7963" i="1"/>
  <c r="F7964" i="1"/>
  <c r="F7965" i="1"/>
  <c r="F7966" i="1"/>
  <c r="F7967" i="1"/>
  <c r="F7968" i="1"/>
  <c r="F7969" i="1"/>
  <c r="F7970" i="1"/>
  <c r="F7971" i="1"/>
  <c r="F7972" i="1"/>
  <c r="F7973" i="1"/>
  <c r="F7974" i="1"/>
  <c r="F7975" i="1"/>
  <c r="F7976" i="1"/>
  <c r="F7977" i="1"/>
  <c r="F7978" i="1"/>
  <c r="F7979" i="1"/>
  <c r="F7980" i="1"/>
  <c r="F7981" i="1"/>
  <c r="F7982" i="1"/>
  <c r="F7983" i="1"/>
  <c r="F7984" i="1"/>
  <c r="F7985" i="1"/>
  <c r="F7986" i="1"/>
  <c r="F7987" i="1"/>
  <c r="F7988" i="1"/>
  <c r="F7989" i="1"/>
  <c r="F7990" i="1"/>
  <c r="F7991" i="1"/>
  <c r="F7992" i="1"/>
  <c r="F7993" i="1"/>
  <c r="F7994" i="1"/>
  <c r="F7995" i="1"/>
  <c r="F7996" i="1"/>
  <c r="F7997" i="1"/>
  <c r="F7998" i="1"/>
  <c r="F7999" i="1"/>
  <c r="F8000" i="1"/>
  <c r="F8001" i="1"/>
  <c r="F8002" i="1"/>
  <c r="F8003" i="1"/>
  <c r="F8004" i="1"/>
  <c r="F8005" i="1"/>
  <c r="F8006" i="1"/>
  <c r="F8007" i="1"/>
  <c r="F8008" i="1"/>
  <c r="F8009" i="1"/>
  <c r="F8010" i="1"/>
  <c r="F8011" i="1"/>
  <c r="F8012" i="1"/>
  <c r="F8013" i="1"/>
  <c r="F8014" i="1"/>
  <c r="F8015" i="1"/>
  <c r="F8016" i="1"/>
  <c r="F8017" i="1"/>
  <c r="F8018" i="1"/>
  <c r="F8019" i="1"/>
  <c r="F8020" i="1"/>
  <c r="F8021" i="1"/>
  <c r="F8022" i="1"/>
  <c r="F8023" i="1"/>
  <c r="F8024" i="1"/>
  <c r="F8025" i="1"/>
  <c r="F8026" i="1"/>
  <c r="F8027" i="1"/>
  <c r="F8028" i="1"/>
  <c r="F8029" i="1"/>
  <c r="F8030" i="1"/>
  <c r="F8031" i="1"/>
  <c r="F8032" i="1"/>
  <c r="F8033" i="1"/>
  <c r="F8034" i="1"/>
  <c r="F8035" i="1"/>
  <c r="F8036" i="1"/>
  <c r="F8037" i="1"/>
  <c r="F8038" i="1"/>
  <c r="F8039" i="1"/>
  <c r="F8040" i="1"/>
  <c r="F8041" i="1"/>
  <c r="F8042" i="1"/>
  <c r="F8043" i="1"/>
  <c r="F8044" i="1"/>
  <c r="F8045" i="1"/>
  <c r="F8046" i="1"/>
  <c r="F8047" i="1"/>
  <c r="F8048" i="1"/>
  <c r="F8049" i="1"/>
  <c r="F8050" i="1"/>
  <c r="F8051" i="1"/>
  <c r="F8052" i="1"/>
  <c r="F8053" i="1"/>
  <c r="F8054" i="1"/>
  <c r="F8055" i="1"/>
  <c r="F8056" i="1"/>
  <c r="F8057" i="1"/>
  <c r="F8058" i="1"/>
  <c r="F8059" i="1"/>
  <c r="F8060" i="1"/>
  <c r="F8061" i="1"/>
  <c r="F8062" i="1"/>
  <c r="F8063" i="1"/>
  <c r="F8064" i="1"/>
  <c r="F8065" i="1"/>
  <c r="F8066" i="1"/>
  <c r="F8067" i="1"/>
  <c r="F8068" i="1"/>
  <c r="F8069" i="1"/>
  <c r="F8070" i="1"/>
  <c r="F8071" i="1"/>
  <c r="F8072" i="1"/>
  <c r="F8073" i="1"/>
  <c r="F8074" i="1"/>
  <c r="F8075" i="1"/>
  <c r="F8076" i="1"/>
  <c r="F8077" i="1"/>
  <c r="F8078" i="1"/>
  <c r="F8079" i="1"/>
  <c r="F8080" i="1"/>
  <c r="F8081" i="1"/>
  <c r="F8082" i="1"/>
  <c r="F8083" i="1"/>
  <c r="F8084" i="1"/>
  <c r="F8085" i="1"/>
  <c r="F8086" i="1"/>
  <c r="F8087" i="1"/>
  <c r="F8088" i="1"/>
  <c r="F8089" i="1"/>
  <c r="F8090" i="1"/>
  <c r="F8091" i="1"/>
  <c r="F8092" i="1"/>
  <c r="F8093" i="1"/>
  <c r="F8094" i="1"/>
  <c r="F8095" i="1"/>
  <c r="F8096" i="1"/>
  <c r="F8097" i="1"/>
  <c r="F8098" i="1"/>
  <c r="F8099" i="1"/>
  <c r="F8100" i="1"/>
  <c r="F8101" i="1"/>
  <c r="F8102" i="1"/>
  <c r="F8103" i="1"/>
  <c r="F8104" i="1"/>
  <c r="F8105" i="1"/>
  <c r="F8106" i="1"/>
  <c r="F8107" i="1"/>
  <c r="F8108" i="1"/>
  <c r="F8109" i="1"/>
  <c r="F8110" i="1"/>
  <c r="F8111" i="1"/>
  <c r="F8112" i="1"/>
  <c r="F8113" i="1"/>
  <c r="F8114" i="1"/>
  <c r="F8115" i="1"/>
  <c r="F8116" i="1"/>
  <c r="F8117" i="1"/>
  <c r="F8118" i="1"/>
  <c r="F8119" i="1"/>
  <c r="F8120" i="1"/>
  <c r="F8121" i="1"/>
  <c r="F8122" i="1"/>
  <c r="F8123" i="1"/>
  <c r="F8124" i="1"/>
  <c r="F8125" i="1"/>
  <c r="F8126" i="1"/>
  <c r="F8127" i="1"/>
  <c r="F8128" i="1"/>
  <c r="F8129" i="1"/>
  <c r="F8130" i="1"/>
  <c r="F8131" i="1"/>
  <c r="F8132" i="1"/>
  <c r="F8133" i="1"/>
  <c r="F8134" i="1"/>
  <c r="F8135" i="1"/>
  <c r="F8136" i="1"/>
  <c r="F8137" i="1"/>
  <c r="F8138" i="1"/>
  <c r="F8139" i="1"/>
  <c r="F8140" i="1"/>
  <c r="F8141" i="1"/>
  <c r="F8142" i="1"/>
  <c r="F8143" i="1"/>
  <c r="F8144" i="1"/>
  <c r="F8145" i="1"/>
  <c r="F8146" i="1"/>
  <c r="F8147" i="1"/>
  <c r="F8148" i="1"/>
  <c r="F8149" i="1"/>
  <c r="F8150" i="1"/>
  <c r="F8151" i="1"/>
  <c r="F8152" i="1"/>
  <c r="F8153" i="1"/>
  <c r="F8154" i="1"/>
  <c r="F8155" i="1"/>
  <c r="F8156" i="1"/>
  <c r="F8157" i="1"/>
  <c r="F8158" i="1"/>
  <c r="F8159" i="1"/>
  <c r="F8160" i="1"/>
  <c r="F8161" i="1"/>
  <c r="F8162" i="1"/>
  <c r="F8163" i="1"/>
  <c r="F8164" i="1"/>
  <c r="F8165" i="1"/>
  <c r="F8166" i="1"/>
  <c r="F8167" i="1"/>
  <c r="F8168" i="1"/>
  <c r="F8169" i="1"/>
  <c r="F8170" i="1"/>
  <c r="F8171" i="1"/>
  <c r="F8172" i="1"/>
  <c r="F8173" i="1"/>
  <c r="F8174" i="1"/>
  <c r="F8175" i="1"/>
  <c r="F8176" i="1"/>
  <c r="F8177" i="1"/>
  <c r="F8178" i="1"/>
  <c r="F8179" i="1"/>
  <c r="F8180" i="1"/>
  <c r="F8181" i="1"/>
  <c r="F8182" i="1"/>
  <c r="F8183" i="1"/>
  <c r="F8184" i="1"/>
  <c r="F8185" i="1"/>
  <c r="F8186" i="1"/>
  <c r="F8187" i="1"/>
  <c r="F8188" i="1"/>
  <c r="F8189" i="1"/>
  <c r="F8190" i="1"/>
  <c r="F8191" i="1"/>
  <c r="F8192" i="1"/>
  <c r="F8193" i="1"/>
  <c r="F8194" i="1"/>
  <c r="F8195" i="1"/>
  <c r="F8196" i="1"/>
  <c r="F8197" i="1"/>
  <c r="F8198" i="1"/>
  <c r="F8199" i="1"/>
  <c r="F8200" i="1"/>
  <c r="F8201" i="1"/>
  <c r="F8202" i="1"/>
  <c r="F8203" i="1"/>
  <c r="F8204" i="1"/>
  <c r="F8205" i="1"/>
  <c r="F8206" i="1"/>
  <c r="F8207" i="1"/>
  <c r="F8208" i="1"/>
  <c r="F8209" i="1"/>
  <c r="F8210" i="1"/>
  <c r="F8211" i="1"/>
  <c r="F8212" i="1"/>
  <c r="F8213" i="1"/>
  <c r="F8214" i="1"/>
  <c r="F8215" i="1"/>
  <c r="F8216" i="1"/>
  <c r="F8217" i="1"/>
  <c r="F8218" i="1"/>
  <c r="F8219" i="1"/>
  <c r="F8220" i="1"/>
  <c r="F8221" i="1"/>
  <c r="F8222" i="1"/>
  <c r="F8223" i="1"/>
  <c r="F8224" i="1"/>
  <c r="F8225" i="1"/>
  <c r="F8226" i="1"/>
  <c r="F8227" i="1"/>
  <c r="F8228" i="1"/>
  <c r="F8229" i="1"/>
  <c r="F8230" i="1"/>
  <c r="F8231" i="1"/>
  <c r="F8232" i="1"/>
  <c r="F8233" i="1"/>
  <c r="F8234" i="1"/>
  <c r="F8235" i="1"/>
  <c r="F8236" i="1"/>
  <c r="F8237" i="1"/>
  <c r="F8238" i="1"/>
  <c r="F8239" i="1"/>
  <c r="F8240" i="1"/>
  <c r="F8241" i="1"/>
  <c r="F8242" i="1"/>
  <c r="F8243" i="1"/>
  <c r="F8244" i="1"/>
  <c r="F8245" i="1"/>
  <c r="F8246" i="1"/>
  <c r="F8247" i="1"/>
  <c r="F8248" i="1"/>
  <c r="F8249" i="1"/>
  <c r="F8250" i="1"/>
  <c r="F8251" i="1"/>
  <c r="F8252" i="1"/>
  <c r="F8253" i="1"/>
  <c r="F8254" i="1"/>
  <c r="F8255" i="1"/>
  <c r="F8256" i="1"/>
  <c r="F8257" i="1"/>
  <c r="F8258" i="1"/>
  <c r="F8259" i="1"/>
  <c r="F8260" i="1"/>
  <c r="F8261" i="1"/>
  <c r="F8262" i="1"/>
  <c r="F8263" i="1"/>
  <c r="F8264" i="1"/>
  <c r="F8265" i="1"/>
  <c r="F8266" i="1"/>
  <c r="F8267" i="1"/>
  <c r="F8268" i="1"/>
  <c r="F8269" i="1"/>
  <c r="F8270" i="1"/>
  <c r="F8271" i="1"/>
  <c r="F8272" i="1"/>
  <c r="F8273" i="1"/>
  <c r="F8274" i="1"/>
  <c r="F8275" i="1"/>
  <c r="F8276" i="1"/>
  <c r="F8277" i="1"/>
  <c r="F8278" i="1"/>
  <c r="F8279" i="1"/>
  <c r="F8280" i="1"/>
  <c r="F8281" i="1"/>
  <c r="F8282" i="1"/>
  <c r="F8283" i="1"/>
  <c r="F8284" i="1"/>
  <c r="F8285" i="1"/>
  <c r="F8286" i="1"/>
  <c r="F8287" i="1"/>
  <c r="F8288" i="1"/>
  <c r="F8289" i="1"/>
  <c r="F8290" i="1"/>
  <c r="F8291" i="1"/>
  <c r="F8292" i="1"/>
  <c r="F8293" i="1"/>
  <c r="F8294" i="1"/>
  <c r="F8295" i="1"/>
  <c r="F8296" i="1"/>
  <c r="F8297" i="1"/>
  <c r="F8298" i="1"/>
  <c r="F8299" i="1"/>
  <c r="F8300" i="1"/>
  <c r="F8301" i="1"/>
  <c r="F8302" i="1"/>
  <c r="F8303" i="1"/>
  <c r="F8304" i="1"/>
  <c r="F8305" i="1"/>
  <c r="F8306" i="1"/>
  <c r="F8307" i="1"/>
  <c r="F8308" i="1"/>
  <c r="F8309" i="1"/>
  <c r="F8310" i="1"/>
  <c r="F8311" i="1"/>
  <c r="F8312" i="1"/>
  <c r="F8313" i="1"/>
  <c r="F8314" i="1"/>
  <c r="F8315" i="1"/>
  <c r="F8316" i="1"/>
  <c r="F8317" i="1"/>
  <c r="F8318" i="1"/>
  <c r="F8319" i="1"/>
  <c r="F8320" i="1"/>
  <c r="F8321" i="1"/>
  <c r="F8322" i="1"/>
  <c r="F8323" i="1"/>
  <c r="F8324" i="1"/>
  <c r="F8325" i="1"/>
  <c r="F8326" i="1"/>
  <c r="F8327" i="1"/>
  <c r="F8328" i="1"/>
  <c r="F8329" i="1"/>
  <c r="F8330" i="1"/>
  <c r="F8331" i="1"/>
  <c r="F8332" i="1"/>
  <c r="F8333" i="1"/>
  <c r="F8334" i="1"/>
  <c r="F8335" i="1"/>
  <c r="F8336" i="1"/>
  <c r="F8337" i="1"/>
  <c r="F8338" i="1"/>
  <c r="F8339" i="1"/>
  <c r="F8340" i="1"/>
  <c r="F8341" i="1"/>
  <c r="F8342" i="1"/>
  <c r="F8343" i="1"/>
  <c r="F8344" i="1"/>
  <c r="F8345" i="1"/>
  <c r="F8346" i="1"/>
  <c r="F8347" i="1"/>
  <c r="F8348" i="1"/>
  <c r="F8349" i="1"/>
  <c r="F8350" i="1"/>
  <c r="F8351" i="1"/>
  <c r="F8352" i="1"/>
  <c r="F8353" i="1"/>
  <c r="F8354" i="1"/>
  <c r="F8355" i="1"/>
  <c r="F8356" i="1"/>
  <c r="F8357" i="1"/>
  <c r="F8358" i="1"/>
  <c r="F8359" i="1"/>
  <c r="F8360" i="1"/>
  <c r="F8361" i="1"/>
  <c r="F8362" i="1"/>
  <c r="F8363" i="1"/>
  <c r="F8364" i="1"/>
  <c r="F8365" i="1"/>
  <c r="F8366" i="1"/>
  <c r="F8367" i="1"/>
  <c r="F8368" i="1"/>
  <c r="F8369" i="1"/>
  <c r="F8370" i="1"/>
  <c r="F8371" i="1"/>
  <c r="F8372" i="1"/>
  <c r="F8373" i="1"/>
  <c r="F8374" i="1"/>
  <c r="F8375" i="1"/>
  <c r="F8376" i="1"/>
  <c r="F8377" i="1"/>
  <c r="F8378" i="1"/>
  <c r="F8379" i="1"/>
  <c r="F8380" i="1"/>
  <c r="F8381" i="1"/>
  <c r="F8382" i="1"/>
  <c r="F8383" i="1"/>
  <c r="F8384" i="1"/>
  <c r="F8385" i="1"/>
  <c r="F8386" i="1"/>
  <c r="F8387" i="1"/>
  <c r="F8388" i="1"/>
  <c r="F8389" i="1"/>
  <c r="F8390" i="1"/>
  <c r="F8391" i="1"/>
  <c r="F8392" i="1"/>
  <c r="F8393" i="1"/>
  <c r="F8394" i="1"/>
  <c r="F8395" i="1"/>
  <c r="F8396" i="1"/>
  <c r="F8397" i="1"/>
  <c r="F8398" i="1"/>
  <c r="F8399" i="1"/>
  <c r="F8400" i="1"/>
  <c r="F8401" i="1"/>
  <c r="F8402" i="1"/>
  <c r="F8403" i="1"/>
  <c r="F8404" i="1"/>
  <c r="F8405" i="1"/>
  <c r="F8406" i="1"/>
  <c r="F8407" i="1"/>
  <c r="F8408" i="1"/>
  <c r="F8409" i="1"/>
  <c r="F8410" i="1"/>
  <c r="F8411" i="1"/>
  <c r="F8412" i="1"/>
  <c r="F8413" i="1"/>
  <c r="F8414" i="1"/>
  <c r="F8415" i="1"/>
  <c r="F8416" i="1"/>
  <c r="F8417" i="1"/>
  <c r="F8418" i="1"/>
  <c r="F8419" i="1"/>
  <c r="F8420" i="1"/>
  <c r="F8421" i="1"/>
  <c r="F8422" i="1"/>
  <c r="F8423" i="1"/>
  <c r="F8424" i="1"/>
  <c r="F8425" i="1"/>
  <c r="F8426" i="1"/>
  <c r="F8427" i="1"/>
  <c r="F8428" i="1"/>
  <c r="F8429" i="1"/>
  <c r="F8430" i="1"/>
  <c r="F8431" i="1"/>
  <c r="F8432" i="1"/>
  <c r="F8433" i="1"/>
  <c r="F8434" i="1"/>
  <c r="F8435" i="1"/>
  <c r="F8436" i="1"/>
  <c r="F8437" i="1"/>
  <c r="F8438" i="1"/>
  <c r="F8439" i="1"/>
  <c r="F8440" i="1"/>
  <c r="F8441" i="1"/>
  <c r="F8442" i="1"/>
  <c r="F8443" i="1"/>
  <c r="F8444" i="1"/>
  <c r="F8445" i="1"/>
  <c r="F8446" i="1"/>
  <c r="F8447" i="1"/>
  <c r="F8448" i="1"/>
  <c r="F8449" i="1"/>
  <c r="F8450" i="1"/>
  <c r="F8451" i="1"/>
  <c r="F8452" i="1"/>
  <c r="F8453" i="1"/>
  <c r="F8454" i="1"/>
  <c r="F8455" i="1"/>
  <c r="F8456" i="1"/>
  <c r="F8457" i="1"/>
  <c r="F8458" i="1"/>
  <c r="F8459" i="1"/>
  <c r="F8460" i="1"/>
  <c r="F8461" i="1"/>
  <c r="F8462" i="1"/>
  <c r="F8463" i="1"/>
  <c r="F8464" i="1"/>
  <c r="F8465" i="1"/>
  <c r="F8466" i="1"/>
  <c r="F8467" i="1"/>
  <c r="F8468" i="1"/>
  <c r="F8469" i="1"/>
  <c r="F8470" i="1"/>
  <c r="F8471" i="1"/>
  <c r="F8472" i="1"/>
  <c r="F8473" i="1"/>
  <c r="F8474" i="1"/>
  <c r="F8475" i="1"/>
  <c r="F8476" i="1"/>
  <c r="F8477" i="1"/>
  <c r="F8478" i="1"/>
  <c r="F8479" i="1"/>
  <c r="F8480" i="1"/>
  <c r="F8481" i="1"/>
  <c r="F8482" i="1"/>
  <c r="F8483" i="1"/>
  <c r="F8484" i="1"/>
  <c r="F8485" i="1"/>
  <c r="F8486" i="1"/>
  <c r="F8487" i="1"/>
  <c r="F8488" i="1"/>
  <c r="F8489" i="1"/>
  <c r="F8490" i="1"/>
  <c r="F8491" i="1"/>
  <c r="F8492" i="1"/>
  <c r="F8493" i="1"/>
  <c r="F8494" i="1"/>
  <c r="F8495" i="1"/>
  <c r="F8496" i="1"/>
  <c r="F8497" i="1"/>
  <c r="F8498" i="1"/>
  <c r="F8499" i="1"/>
  <c r="F8500" i="1"/>
  <c r="F8501" i="1"/>
  <c r="F8502" i="1"/>
  <c r="F8503" i="1"/>
  <c r="F8504" i="1"/>
  <c r="F8505" i="1"/>
  <c r="F8506" i="1"/>
  <c r="F8507" i="1"/>
  <c r="F8508" i="1"/>
  <c r="F8509" i="1"/>
  <c r="F8510" i="1"/>
  <c r="F8511" i="1"/>
  <c r="F8512" i="1"/>
  <c r="F8513" i="1"/>
  <c r="F8514" i="1"/>
  <c r="F8515" i="1"/>
  <c r="F8516" i="1"/>
  <c r="F8517" i="1"/>
  <c r="F8518" i="1"/>
  <c r="F8519" i="1"/>
  <c r="F8520" i="1"/>
  <c r="F8521" i="1"/>
  <c r="F8522" i="1"/>
  <c r="F8523" i="1"/>
  <c r="F8524" i="1"/>
  <c r="F8525" i="1"/>
  <c r="F8526" i="1"/>
  <c r="F8527" i="1"/>
  <c r="F8528" i="1"/>
  <c r="F8529" i="1"/>
  <c r="F8530" i="1"/>
  <c r="F8531" i="1"/>
  <c r="F8532" i="1"/>
  <c r="F8533" i="1"/>
  <c r="F8534" i="1"/>
  <c r="F8535" i="1"/>
  <c r="F8536" i="1"/>
  <c r="F8537" i="1"/>
  <c r="F8538" i="1"/>
  <c r="F8539" i="1"/>
  <c r="F8540" i="1"/>
  <c r="F8541" i="1"/>
  <c r="F8542" i="1"/>
  <c r="F8543" i="1"/>
  <c r="F8544" i="1"/>
  <c r="F8545" i="1"/>
  <c r="F8546" i="1"/>
  <c r="F8547" i="1"/>
  <c r="F8548" i="1"/>
  <c r="F8549" i="1"/>
  <c r="F8550" i="1"/>
  <c r="F8551" i="1"/>
  <c r="F8552" i="1"/>
  <c r="F8553" i="1"/>
  <c r="F8554" i="1"/>
  <c r="F8555" i="1"/>
  <c r="F8556" i="1"/>
  <c r="F8557" i="1"/>
  <c r="F8558" i="1"/>
  <c r="F8559" i="1"/>
  <c r="F8560" i="1"/>
  <c r="F8561" i="1"/>
  <c r="F8562" i="1"/>
  <c r="F8563" i="1"/>
  <c r="F8564" i="1"/>
  <c r="F8565" i="1"/>
  <c r="F8566" i="1"/>
  <c r="F8567" i="1"/>
  <c r="F8568" i="1"/>
  <c r="F8569" i="1"/>
  <c r="F8570" i="1"/>
  <c r="F8571" i="1"/>
  <c r="F8572" i="1"/>
  <c r="F8573" i="1"/>
  <c r="F8574" i="1"/>
  <c r="F8575" i="1"/>
  <c r="F8576" i="1"/>
  <c r="F8577" i="1"/>
  <c r="F8578" i="1"/>
  <c r="F8579" i="1"/>
  <c r="F8580" i="1"/>
  <c r="F8581" i="1"/>
  <c r="F8582" i="1"/>
  <c r="F8583" i="1"/>
  <c r="F8584" i="1"/>
  <c r="F8585" i="1"/>
  <c r="F8586" i="1"/>
  <c r="F8587" i="1"/>
  <c r="F8588" i="1"/>
  <c r="F8589" i="1"/>
  <c r="F8590" i="1"/>
  <c r="F8591" i="1"/>
  <c r="F8592" i="1"/>
  <c r="F8593" i="1"/>
  <c r="F8594" i="1"/>
  <c r="F8595" i="1"/>
  <c r="F8596" i="1"/>
  <c r="F8597" i="1"/>
  <c r="F8598" i="1"/>
  <c r="F8599" i="1"/>
  <c r="F8600" i="1"/>
  <c r="F8601" i="1"/>
  <c r="F8602" i="1"/>
  <c r="F8603" i="1"/>
  <c r="F8604" i="1"/>
  <c r="F8605" i="1"/>
  <c r="F8606" i="1"/>
  <c r="F8607" i="1"/>
  <c r="F8608" i="1"/>
  <c r="F8609" i="1"/>
  <c r="F8610" i="1"/>
  <c r="F8611" i="1"/>
  <c r="F8612" i="1"/>
  <c r="F8613" i="1"/>
  <c r="F8614" i="1"/>
  <c r="F8615" i="1"/>
  <c r="F8616" i="1"/>
  <c r="F8617" i="1"/>
  <c r="F8618" i="1"/>
  <c r="F8619" i="1"/>
  <c r="F8620" i="1"/>
  <c r="F8621" i="1"/>
  <c r="F8622" i="1"/>
  <c r="F8623" i="1"/>
  <c r="F8624" i="1"/>
  <c r="F8625" i="1"/>
  <c r="F8626" i="1"/>
  <c r="F8627" i="1"/>
  <c r="F8628" i="1"/>
  <c r="F8629" i="1"/>
  <c r="F8630" i="1"/>
  <c r="F8631" i="1"/>
  <c r="F8632" i="1"/>
  <c r="F8633" i="1"/>
  <c r="F8634" i="1"/>
  <c r="F8635" i="1"/>
  <c r="F8636" i="1"/>
  <c r="F8637" i="1"/>
  <c r="F8638" i="1"/>
  <c r="F8639" i="1"/>
  <c r="F8640" i="1"/>
  <c r="F8641" i="1"/>
  <c r="F8642" i="1"/>
  <c r="F8643" i="1"/>
  <c r="F8644" i="1"/>
  <c r="F8645" i="1"/>
  <c r="F8646" i="1"/>
  <c r="F8647" i="1"/>
  <c r="F8648" i="1"/>
  <c r="F8649" i="1"/>
  <c r="F8650" i="1"/>
  <c r="F8651" i="1"/>
  <c r="F8652" i="1"/>
  <c r="F8653" i="1"/>
  <c r="F8654" i="1"/>
  <c r="F8655" i="1"/>
  <c r="F8656" i="1"/>
  <c r="F8657" i="1"/>
  <c r="F8658" i="1"/>
  <c r="F8659" i="1"/>
  <c r="F8660" i="1"/>
  <c r="F8661" i="1"/>
  <c r="F8662" i="1"/>
  <c r="F8663" i="1"/>
  <c r="F8664" i="1"/>
  <c r="F8665" i="1"/>
  <c r="F8666" i="1"/>
  <c r="F8667" i="1"/>
  <c r="F8668" i="1"/>
  <c r="F8669" i="1"/>
  <c r="F8670" i="1"/>
  <c r="F8671" i="1"/>
  <c r="F8672" i="1"/>
  <c r="F8673" i="1"/>
  <c r="F8674" i="1"/>
  <c r="F8675" i="1"/>
  <c r="F8676" i="1"/>
  <c r="F8677" i="1"/>
  <c r="F8678" i="1"/>
  <c r="F8679" i="1"/>
  <c r="F8680" i="1"/>
  <c r="F8681" i="1"/>
  <c r="F8682" i="1"/>
  <c r="F8683" i="1"/>
  <c r="F8684" i="1"/>
  <c r="F8685" i="1"/>
  <c r="F8686" i="1"/>
  <c r="F8687" i="1"/>
  <c r="F8688" i="1"/>
  <c r="F8689" i="1"/>
  <c r="F8690" i="1"/>
  <c r="F8691" i="1"/>
  <c r="F8692" i="1"/>
  <c r="F8693" i="1"/>
  <c r="F8694" i="1"/>
  <c r="F8695" i="1"/>
  <c r="F8696" i="1"/>
  <c r="F8697" i="1"/>
  <c r="F8698" i="1"/>
  <c r="F8699" i="1"/>
  <c r="F8700" i="1"/>
  <c r="F8701" i="1"/>
  <c r="F8702" i="1"/>
  <c r="F8703" i="1"/>
  <c r="F8704" i="1"/>
  <c r="F8705" i="1"/>
  <c r="F8706" i="1"/>
  <c r="F8707" i="1"/>
  <c r="F8708" i="1"/>
  <c r="F8709" i="1"/>
  <c r="F8710" i="1"/>
  <c r="F8711" i="1"/>
  <c r="F8712" i="1"/>
  <c r="F8713" i="1"/>
  <c r="F8714" i="1"/>
  <c r="F8715" i="1"/>
  <c r="F8716" i="1"/>
  <c r="F8717" i="1"/>
  <c r="F8718" i="1"/>
  <c r="F8719" i="1"/>
  <c r="F8720" i="1"/>
  <c r="F8721" i="1"/>
  <c r="F8722" i="1"/>
  <c r="F8723" i="1"/>
  <c r="F8724" i="1"/>
  <c r="F8725" i="1"/>
  <c r="F8726" i="1"/>
  <c r="F8727" i="1"/>
  <c r="F8728" i="1"/>
  <c r="F8729" i="1"/>
  <c r="F8730" i="1"/>
  <c r="F8731" i="1"/>
  <c r="F8732" i="1"/>
  <c r="F8733" i="1"/>
  <c r="F8734" i="1"/>
  <c r="F8735" i="1"/>
  <c r="F8736" i="1"/>
  <c r="F8737" i="1"/>
  <c r="F8738" i="1"/>
  <c r="F8739" i="1"/>
  <c r="F8740" i="1"/>
  <c r="F8741" i="1"/>
  <c r="F8742" i="1"/>
  <c r="F8743" i="1"/>
  <c r="F8744" i="1"/>
  <c r="F8745" i="1"/>
  <c r="F8746" i="1"/>
  <c r="F8747" i="1"/>
  <c r="F8748" i="1"/>
  <c r="F8749" i="1"/>
  <c r="F8750" i="1"/>
  <c r="F8751" i="1"/>
  <c r="F8752" i="1"/>
  <c r="F8753" i="1"/>
  <c r="F8754" i="1"/>
  <c r="F8755" i="1"/>
  <c r="F8756" i="1"/>
  <c r="F8757" i="1"/>
  <c r="F8758" i="1"/>
  <c r="F8759" i="1"/>
  <c r="F8760" i="1"/>
  <c r="F8761" i="1"/>
  <c r="F8762" i="1"/>
  <c r="F8763" i="1"/>
  <c r="F8764" i="1"/>
  <c r="F8765" i="1"/>
  <c r="F8766" i="1"/>
  <c r="F8767" i="1"/>
  <c r="F8768" i="1"/>
  <c r="F8769" i="1"/>
  <c r="F8770" i="1"/>
  <c r="F8771" i="1"/>
  <c r="F8772" i="1"/>
  <c r="F8773" i="1"/>
  <c r="F8774" i="1"/>
  <c r="F8775" i="1"/>
  <c r="F8776" i="1"/>
  <c r="F8777" i="1"/>
  <c r="F8778" i="1"/>
  <c r="F8779" i="1"/>
  <c r="F8780" i="1"/>
  <c r="F8781" i="1"/>
  <c r="F8782" i="1"/>
  <c r="F8783" i="1"/>
  <c r="F8784" i="1"/>
  <c r="F8785" i="1"/>
  <c r="F8786" i="1"/>
  <c r="F8787" i="1"/>
  <c r="F8788" i="1"/>
  <c r="F8789" i="1"/>
  <c r="F8790" i="1"/>
  <c r="F8791" i="1"/>
  <c r="F8792" i="1"/>
  <c r="F8793" i="1"/>
  <c r="F8794" i="1"/>
  <c r="F8795" i="1"/>
  <c r="F8796" i="1"/>
  <c r="F8797" i="1"/>
  <c r="F8798" i="1"/>
  <c r="F8799" i="1"/>
  <c r="F8800" i="1"/>
  <c r="F8801" i="1"/>
  <c r="F8802" i="1"/>
  <c r="F8803" i="1"/>
  <c r="F8804" i="1"/>
  <c r="F8805" i="1"/>
  <c r="F8806" i="1"/>
  <c r="F8807" i="1"/>
  <c r="F8808" i="1"/>
  <c r="F8809" i="1"/>
  <c r="F8810" i="1"/>
  <c r="F8811" i="1"/>
  <c r="F8812" i="1"/>
  <c r="F8813" i="1"/>
  <c r="F8814" i="1"/>
  <c r="F8815" i="1"/>
  <c r="F8816" i="1"/>
  <c r="F8817" i="1"/>
  <c r="F8818" i="1"/>
  <c r="F8819" i="1"/>
  <c r="F8820" i="1"/>
  <c r="F8821" i="1"/>
  <c r="F8822" i="1"/>
  <c r="F8823" i="1"/>
  <c r="F8824" i="1"/>
  <c r="F8825" i="1"/>
  <c r="F8826" i="1"/>
  <c r="F8827" i="1"/>
  <c r="F8828" i="1"/>
  <c r="F8829" i="1"/>
  <c r="F8830" i="1"/>
  <c r="F8831" i="1"/>
  <c r="F8832" i="1"/>
  <c r="F8833" i="1"/>
  <c r="F8834" i="1"/>
  <c r="F8835" i="1"/>
  <c r="F8836" i="1"/>
  <c r="F8837" i="1"/>
  <c r="F8838" i="1"/>
  <c r="F8839" i="1"/>
  <c r="F8840" i="1"/>
  <c r="F8841" i="1"/>
  <c r="F8842" i="1"/>
  <c r="F8843" i="1"/>
  <c r="F8844" i="1"/>
  <c r="F8845" i="1"/>
  <c r="F8846" i="1"/>
  <c r="F8847" i="1"/>
  <c r="F8848" i="1"/>
  <c r="F8849" i="1"/>
  <c r="F8850" i="1"/>
  <c r="F8851" i="1"/>
  <c r="F8852" i="1"/>
  <c r="F8853" i="1"/>
  <c r="F8854" i="1"/>
  <c r="F8855" i="1"/>
  <c r="F8856" i="1"/>
  <c r="F8857" i="1"/>
  <c r="F8858" i="1"/>
  <c r="F8859" i="1"/>
  <c r="F8860" i="1"/>
  <c r="F8861" i="1"/>
  <c r="F8862" i="1"/>
  <c r="F8863" i="1"/>
  <c r="F8864" i="1"/>
  <c r="F8865" i="1"/>
  <c r="F8866" i="1"/>
  <c r="F8867" i="1"/>
  <c r="F8868" i="1"/>
  <c r="F8869" i="1"/>
  <c r="F8870" i="1"/>
  <c r="F8871" i="1"/>
  <c r="F8872" i="1"/>
  <c r="F8873" i="1"/>
  <c r="F8874" i="1"/>
  <c r="F8875" i="1"/>
  <c r="F8876" i="1"/>
  <c r="F8877" i="1"/>
  <c r="F8878" i="1"/>
  <c r="F8879" i="1"/>
  <c r="F8880" i="1"/>
  <c r="F8881" i="1"/>
  <c r="F8882" i="1"/>
  <c r="F8883" i="1"/>
  <c r="F8884" i="1"/>
  <c r="F8885" i="1"/>
  <c r="F8886" i="1"/>
  <c r="F8887" i="1"/>
  <c r="F8888" i="1"/>
  <c r="F8889" i="1"/>
  <c r="F8890" i="1"/>
  <c r="F8891" i="1"/>
  <c r="F8892" i="1"/>
  <c r="F8893" i="1"/>
  <c r="F8894" i="1"/>
  <c r="F8895" i="1"/>
  <c r="F8896" i="1"/>
  <c r="F8897" i="1"/>
  <c r="F8898" i="1"/>
  <c r="F8899" i="1"/>
  <c r="F8900" i="1"/>
  <c r="F8901" i="1"/>
  <c r="F8902" i="1"/>
  <c r="F8903" i="1"/>
  <c r="F8904" i="1"/>
  <c r="F8905" i="1"/>
  <c r="F8906" i="1"/>
  <c r="F8907" i="1"/>
  <c r="F8908" i="1"/>
  <c r="F8909" i="1"/>
  <c r="F8910" i="1"/>
  <c r="F8911" i="1"/>
  <c r="F8912" i="1"/>
  <c r="F8913" i="1"/>
  <c r="F8914" i="1"/>
  <c r="F8915" i="1"/>
  <c r="F8916" i="1"/>
  <c r="F8917" i="1"/>
  <c r="F8918" i="1"/>
  <c r="F8919" i="1"/>
  <c r="F8920" i="1"/>
  <c r="F8921" i="1"/>
  <c r="F8922" i="1"/>
  <c r="F8923" i="1"/>
  <c r="F8924" i="1"/>
  <c r="F8925" i="1"/>
  <c r="F8926" i="1"/>
  <c r="F8927" i="1"/>
  <c r="F8928" i="1"/>
  <c r="F8929" i="1"/>
  <c r="F8930" i="1"/>
  <c r="F8931" i="1"/>
  <c r="F8932" i="1"/>
  <c r="F8933" i="1"/>
  <c r="F8934" i="1"/>
  <c r="F8935" i="1"/>
  <c r="F8936" i="1"/>
  <c r="F8937" i="1"/>
  <c r="F8938" i="1"/>
  <c r="F8939" i="1"/>
  <c r="F8940" i="1"/>
  <c r="F8941" i="1"/>
  <c r="F8942" i="1"/>
  <c r="F8943" i="1"/>
  <c r="F8944" i="1"/>
  <c r="F8945" i="1"/>
  <c r="F8946" i="1"/>
  <c r="F8947" i="1"/>
  <c r="F8948" i="1"/>
  <c r="F8949" i="1"/>
  <c r="F8950" i="1"/>
  <c r="F8951" i="1"/>
  <c r="F8952" i="1"/>
  <c r="F8953" i="1"/>
  <c r="F8954" i="1"/>
  <c r="F8955" i="1"/>
  <c r="F8956" i="1"/>
  <c r="F8957" i="1"/>
  <c r="F8958" i="1"/>
  <c r="F8959" i="1"/>
  <c r="F8960" i="1"/>
  <c r="F8961" i="1"/>
  <c r="F8962" i="1"/>
  <c r="F8963" i="1"/>
  <c r="F8964" i="1"/>
  <c r="F8965" i="1"/>
  <c r="F8966" i="1"/>
  <c r="F8967" i="1"/>
  <c r="F8968" i="1"/>
  <c r="F8969" i="1"/>
  <c r="F8970" i="1"/>
  <c r="F8971" i="1"/>
  <c r="F8972" i="1"/>
  <c r="F8973" i="1"/>
  <c r="F8974" i="1"/>
  <c r="F8975" i="1"/>
  <c r="F8976" i="1"/>
  <c r="F8977" i="1"/>
  <c r="F8978" i="1"/>
  <c r="F8979" i="1"/>
  <c r="F8980" i="1"/>
  <c r="F8981" i="1"/>
  <c r="F8982" i="1"/>
  <c r="F8983" i="1"/>
  <c r="F8984" i="1"/>
  <c r="F8985" i="1"/>
  <c r="F8986" i="1"/>
  <c r="F8987" i="1"/>
  <c r="F8988" i="1"/>
  <c r="F8989" i="1"/>
  <c r="F8990" i="1"/>
  <c r="F8991" i="1"/>
  <c r="F8992" i="1"/>
  <c r="F8993" i="1"/>
  <c r="F8994" i="1"/>
  <c r="F8995" i="1"/>
  <c r="F8996" i="1"/>
  <c r="F8997" i="1"/>
  <c r="F8998" i="1"/>
  <c r="F8999" i="1"/>
  <c r="F9000" i="1"/>
  <c r="F9001" i="1"/>
  <c r="F9002" i="1"/>
  <c r="F9003" i="1"/>
  <c r="F9004" i="1"/>
  <c r="F9005" i="1"/>
  <c r="F9006" i="1"/>
  <c r="F9007" i="1"/>
  <c r="F9008" i="1"/>
  <c r="F9009" i="1"/>
  <c r="F9010" i="1"/>
  <c r="F9011" i="1"/>
  <c r="F9012" i="1"/>
  <c r="F9013" i="1"/>
  <c r="F9014" i="1"/>
  <c r="F9015" i="1"/>
  <c r="F9016" i="1"/>
  <c r="F9017" i="1"/>
  <c r="F9018" i="1"/>
  <c r="F9019" i="1"/>
  <c r="F9020" i="1"/>
  <c r="F9021" i="1"/>
  <c r="F9022" i="1"/>
  <c r="F9023" i="1"/>
  <c r="F9024" i="1"/>
  <c r="F9025" i="1"/>
  <c r="F9026" i="1"/>
  <c r="F9027" i="1"/>
  <c r="F9028" i="1"/>
  <c r="F9029" i="1"/>
  <c r="F9030" i="1"/>
  <c r="F9031" i="1"/>
  <c r="F9032" i="1"/>
  <c r="F9033" i="1"/>
  <c r="F9034" i="1"/>
  <c r="F9035" i="1"/>
  <c r="F9036" i="1"/>
  <c r="F9037" i="1"/>
  <c r="F9038" i="1"/>
  <c r="F9039" i="1"/>
  <c r="F9040" i="1"/>
  <c r="F9041" i="1"/>
  <c r="F9042" i="1"/>
  <c r="F9043" i="1"/>
  <c r="F9044" i="1"/>
  <c r="F9045" i="1"/>
  <c r="F9046" i="1"/>
  <c r="F9047" i="1"/>
  <c r="F9048" i="1"/>
  <c r="F9049" i="1"/>
  <c r="F9050" i="1"/>
  <c r="F9051" i="1"/>
  <c r="F9052" i="1"/>
  <c r="F9053" i="1"/>
  <c r="F9054" i="1"/>
  <c r="F9055" i="1"/>
  <c r="F9056" i="1"/>
  <c r="F9057" i="1"/>
  <c r="F9058" i="1"/>
  <c r="F9059" i="1"/>
  <c r="F9060" i="1"/>
  <c r="F9061" i="1"/>
  <c r="F9062" i="1"/>
  <c r="F9063" i="1"/>
  <c r="F9064" i="1"/>
  <c r="F9065" i="1"/>
  <c r="F9066" i="1"/>
  <c r="F9067" i="1"/>
  <c r="F9068" i="1"/>
  <c r="F9069" i="1"/>
  <c r="F9070" i="1"/>
  <c r="F9071" i="1"/>
  <c r="F9072" i="1"/>
  <c r="F9073" i="1"/>
  <c r="F9074" i="1"/>
  <c r="F9075" i="1"/>
  <c r="F9076" i="1"/>
  <c r="F9077" i="1"/>
  <c r="F9078" i="1"/>
  <c r="F9079" i="1"/>
  <c r="F9080" i="1"/>
  <c r="F9081" i="1"/>
  <c r="F9082" i="1"/>
  <c r="F9083" i="1"/>
  <c r="F9084" i="1"/>
  <c r="F9085" i="1"/>
  <c r="F9086" i="1"/>
  <c r="F9087" i="1"/>
  <c r="F9088" i="1"/>
  <c r="F9089" i="1"/>
  <c r="F9090" i="1"/>
  <c r="F9091" i="1"/>
  <c r="F9092" i="1"/>
  <c r="F9093" i="1"/>
  <c r="F9094" i="1"/>
  <c r="F9095" i="1"/>
  <c r="F9096" i="1"/>
  <c r="F9097" i="1"/>
  <c r="F9098" i="1"/>
  <c r="F9099" i="1"/>
  <c r="F9100" i="1"/>
  <c r="F9101" i="1"/>
  <c r="F9102" i="1"/>
  <c r="F9103" i="1"/>
  <c r="F9104" i="1"/>
  <c r="F9105" i="1"/>
  <c r="F9106" i="1"/>
  <c r="F9107" i="1"/>
  <c r="F9108" i="1"/>
  <c r="F9109" i="1"/>
  <c r="F9110" i="1"/>
  <c r="F9111" i="1"/>
  <c r="F9112" i="1"/>
  <c r="F9113" i="1"/>
  <c r="F9114" i="1"/>
  <c r="F9115" i="1"/>
  <c r="F9116" i="1"/>
  <c r="F9117" i="1"/>
  <c r="F9118" i="1"/>
  <c r="F9119" i="1"/>
  <c r="F9120" i="1"/>
  <c r="F9121" i="1"/>
  <c r="F9122" i="1"/>
  <c r="F9123" i="1"/>
  <c r="F9124" i="1"/>
  <c r="F9125" i="1"/>
  <c r="F9126" i="1"/>
  <c r="F9127" i="1"/>
  <c r="F9128" i="1"/>
  <c r="F9129" i="1"/>
  <c r="F9130" i="1"/>
  <c r="F9131" i="1"/>
  <c r="F9132" i="1"/>
  <c r="F9133" i="1"/>
  <c r="F9134" i="1"/>
  <c r="F9135" i="1"/>
  <c r="F9136" i="1"/>
  <c r="F9137" i="1"/>
  <c r="F9138" i="1"/>
  <c r="F9139" i="1"/>
  <c r="F9140" i="1"/>
  <c r="F9141" i="1"/>
  <c r="F9142" i="1"/>
  <c r="F9143" i="1"/>
  <c r="F9144" i="1"/>
  <c r="F9145" i="1"/>
  <c r="F9146" i="1"/>
  <c r="F9147" i="1"/>
  <c r="F9148" i="1"/>
  <c r="F9149" i="1"/>
  <c r="F9150" i="1"/>
  <c r="F9151" i="1"/>
  <c r="F9152" i="1"/>
  <c r="F9153" i="1"/>
  <c r="F9154" i="1"/>
  <c r="F9155" i="1"/>
  <c r="F9156" i="1"/>
  <c r="F9157" i="1"/>
  <c r="F9158" i="1"/>
  <c r="F9159" i="1"/>
  <c r="F9160" i="1"/>
  <c r="F9161" i="1"/>
  <c r="F9162" i="1"/>
  <c r="F9163" i="1"/>
  <c r="F9164" i="1"/>
  <c r="F9165" i="1"/>
  <c r="F9166" i="1"/>
  <c r="F9167" i="1"/>
  <c r="F9168" i="1"/>
  <c r="F9169" i="1"/>
  <c r="F9170" i="1"/>
  <c r="F9171" i="1"/>
  <c r="F9172" i="1"/>
  <c r="F9173" i="1"/>
  <c r="F9174" i="1"/>
  <c r="F9175" i="1"/>
  <c r="F9176" i="1"/>
  <c r="F9177" i="1"/>
  <c r="F9178" i="1"/>
  <c r="F9179" i="1"/>
  <c r="F9180" i="1"/>
  <c r="F9181" i="1"/>
  <c r="F9182" i="1"/>
  <c r="F9183" i="1"/>
  <c r="F9184" i="1"/>
  <c r="F9185" i="1"/>
  <c r="F9186" i="1"/>
  <c r="F9187" i="1"/>
  <c r="F9188" i="1"/>
  <c r="F9189" i="1"/>
  <c r="F9190" i="1"/>
  <c r="F9191" i="1"/>
  <c r="F9192" i="1"/>
  <c r="F9193" i="1"/>
  <c r="F9194" i="1"/>
  <c r="F9195" i="1"/>
  <c r="F9196" i="1"/>
  <c r="F9197" i="1"/>
  <c r="F9198" i="1"/>
  <c r="F9199" i="1"/>
  <c r="F9200" i="1"/>
  <c r="F9201" i="1"/>
  <c r="F9202" i="1"/>
  <c r="F9203" i="1"/>
  <c r="F9204" i="1"/>
  <c r="F9205" i="1"/>
  <c r="F9206" i="1"/>
  <c r="F9207" i="1"/>
  <c r="F9208" i="1"/>
  <c r="F9209" i="1"/>
  <c r="F9210" i="1"/>
  <c r="F9211" i="1"/>
  <c r="F9212" i="1"/>
  <c r="F9213" i="1"/>
  <c r="F9214" i="1"/>
  <c r="F9215" i="1"/>
  <c r="F9216" i="1"/>
  <c r="F9217" i="1"/>
  <c r="F9218" i="1"/>
  <c r="F9219" i="1"/>
  <c r="F9220" i="1"/>
  <c r="F9221" i="1"/>
  <c r="F9222" i="1"/>
  <c r="F9223" i="1"/>
  <c r="F9224" i="1"/>
  <c r="F9225" i="1"/>
  <c r="F9226" i="1"/>
  <c r="F9227" i="1"/>
  <c r="F9228" i="1"/>
  <c r="F9229" i="1"/>
  <c r="F9230" i="1"/>
  <c r="F9231" i="1"/>
  <c r="F9232" i="1"/>
  <c r="F9233" i="1"/>
  <c r="F9234" i="1"/>
  <c r="F9235" i="1"/>
  <c r="F9236" i="1"/>
  <c r="F9237" i="1"/>
  <c r="F9238" i="1"/>
  <c r="F9239" i="1"/>
  <c r="F9240" i="1"/>
  <c r="F9241" i="1"/>
  <c r="F9242" i="1"/>
  <c r="F9243" i="1"/>
  <c r="F9244" i="1"/>
  <c r="F9245" i="1"/>
  <c r="F9246" i="1"/>
  <c r="F9247" i="1"/>
  <c r="F9248" i="1"/>
  <c r="F9249" i="1"/>
  <c r="F9250" i="1"/>
  <c r="F9251" i="1"/>
  <c r="F9252" i="1"/>
  <c r="F9253" i="1"/>
  <c r="F9254" i="1"/>
  <c r="F9255" i="1"/>
  <c r="F9256" i="1"/>
  <c r="F9257" i="1"/>
  <c r="F9258" i="1"/>
  <c r="F9259" i="1"/>
  <c r="F9260" i="1"/>
  <c r="F9261" i="1"/>
  <c r="F9262" i="1"/>
  <c r="F9263" i="1"/>
  <c r="F9264" i="1"/>
  <c r="F9265" i="1"/>
  <c r="F9266" i="1"/>
  <c r="F9267" i="1"/>
  <c r="F9268" i="1"/>
  <c r="F9269" i="1"/>
  <c r="F9270" i="1"/>
  <c r="F9271" i="1"/>
  <c r="F9272" i="1"/>
  <c r="F9273" i="1"/>
  <c r="F9274" i="1"/>
  <c r="F9275" i="1"/>
  <c r="F9276" i="1"/>
  <c r="F9277" i="1"/>
  <c r="F9278" i="1"/>
  <c r="F9279" i="1"/>
  <c r="F9280" i="1"/>
  <c r="F9281" i="1"/>
  <c r="F9282" i="1"/>
  <c r="F9283" i="1"/>
  <c r="F9284" i="1"/>
  <c r="F9285" i="1"/>
  <c r="F9286" i="1"/>
  <c r="F9287" i="1"/>
  <c r="F9288" i="1"/>
  <c r="F9289" i="1"/>
  <c r="F9290" i="1"/>
  <c r="F9291" i="1"/>
  <c r="F9292" i="1"/>
  <c r="F9293" i="1"/>
  <c r="F9294" i="1"/>
  <c r="F9295" i="1"/>
  <c r="F9296" i="1"/>
  <c r="F9297" i="1"/>
  <c r="F9298" i="1"/>
  <c r="F9299" i="1"/>
  <c r="F9300" i="1"/>
  <c r="F9301" i="1"/>
  <c r="F9302" i="1"/>
  <c r="F9303" i="1"/>
  <c r="F9304" i="1"/>
  <c r="F9305" i="1"/>
  <c r="F9306" i="1"/>
  <c r="F9307" i="1"/>
  <c r="F9308" i="1"/>
  <c r="F9309" i="1"/>
  <c r="F9310" i="1"/>
  <c r="F9311" i="1"/>
  <c r="F9312" i="1"/>
  <c r="F9313" i="1"/>
  <c r="F9314" i="1"/>
  <c r="F9315" i="1"/>
  <c r="F9316" i="1"/>
  <c r="F9317" i="1"/>
  <c r="F9318" i="1"/>
  <c r="F9319" i="1"/>
  <c r="F9320" i="1"/>
  <c r="F9321" i="1"/>
  <c r="F9322" i="1"/>
  <c r="F9323" i="1"/>
  <c r="F9324" i="1"/>
  <c r="F9325" i="1"/>
  <c r="F9326" i="1"/>
  <c r="F9327" i="1"/>
  <c r="F9328" i="1"/>
  <c r="F9329" i="1"/>
  <c r="F9330" i="1"/>
  <c r="F9331" i="1"/>
  <c r="F9332" i="1"/>
  <c r="F9333" i="1"/>
  <c r="F9334" i="1"/>
  <c r="F9335" i="1"/>
  <c r="F9336" i="1"/>
  <c r="F9337" i="1"/>
  <c r="F9338" i="1"/>
  <c r="F9339" i="1"/>
  <c r="F9340" i="1"/>
  <c r="F9341" i="1"/>
  <c r="F9342" i="1"/>
  <c r="F9343" i="1"/>
  <c r="F9344" i="1"/>
  <c r="F9345" i="1"/>
  <c r="F9346" i="1"/>
  <c r="F9347" i="1"/>
  <c r="F9348" i="1"/>
  <c r="F9349" i="1"/>
  <c r="F9350" i="1"/>
  <c r="F9351" i="1"/>
  <c r="F9352" i="1"/>
  <c r="F9353" i="1"/>
  <c r="F9354" i="1"/>
  <c r="F9355" i="1"/>
  <c r="F9356" i="1"/>
  <c r="F9357" i="1"/>
  <c r="F9358" i="1"/>
  <c r="F9359" i="1"/>
  <c r="F9360" i="1"/>
  <c r="F9361" i="1"/>
  <c r="F9362" i="1"/>
  <c r="F9363" i="1"/>
  <c r="F9364" i="1"/>
  <c r="F9365" i="1"/>
  <c r="F9366" i="1"/>
  <c r="F9367" i="1"/>
  <c r="F9368" i="1"/>
  <c r="F9369" i="1"/>
  <c r="F9370" i="1"/>
  <c r="F9371" i="1"/>
  <c r="F9372" i="1"/>
  <c r="F9373" i="1"/>
  <c r="F9374" i="1"/>
  <c r="F9375" i="1"/>
  <c r="F9376" i="1"/>
  <c r="F9377" i="1"/>
  <c r="F9378" i="1"/>
  <c r="F9379" i="1"/>
  <c r="F9380" i="1"/>
  <c r="F9381" i="1"/>
  <c r="F9382" i="1"/>
  <c r="F9383" i="1"/>
  <c r="F9384" i="1"/>
  <c r="F9385" i="1"/>
  <c r="F9386" i="1"/>
  <c r="F9387" i="1"/>
  <c r="F9388" i="1"/>
  <c r="F9389" i="1"/>
  <c r="F9390" i="1"/>
  <c r="F9391" i="1"/>
  <c r="F9392" i="1"/>
  <c r="F9393" i="1"/>
  <c r="F9394" i="1"/>
  <c r="F9395" i="1"/>
  <c r="F9396" i="1"/>
  <c r="F9397" i="1"/>
  <c r="F9398" i="1"/>
  <c r="F9399" i="1"/>
  <c r="F9400" i="1"/>
  <c r="F9401" i="1"/>
  <c r="F9402" i="1"/>
  <c r="F9403" i="1"/>
  <c r="F9404" i="1"/>
  <c r="F9405" i="1"/>
  <c r="F9406" i="1"/>
  <c r="F9407" i="1"/>
  <c r="F9408" i="1"/>
  <c r="F9409" i="1"/>
  <c r="F9410" i="1"/>
  <c r="F9411" i="1"/>
  <c r="F9412" i="1"/>
  <c r="F9413" i="1"/>
  <c r="F9414" i="1"/>
  <c r="F9415" i="1"/>
  <c r="F9416" i="1"/>
  <c r="F9417" i="1"/>
  <c r="F9418" i="1"/>
  <c r="F9419" i="1"/>
  <c r="F9420" i="1"/>
  <c r="F9421" i="1"/>
  <c r="F9422" i="1"/>
  <c r="F9423" i="1"/>
  <c r="F9424" i="1"/>
  <c r="F9425" i="1"/>
  <c r="F9426" i="1"/>
  <c r="F9427" i="1"/>
  <c r="F9428" i="1"/>
  <c r="F9429" i="1"/>
  <c r="F9430" i="1"/>
  <c r="F9431" i="1"/>
  <c r="F9432" i="1"/>
  <c r="F9433" i="1"/>
  <c r="F9434" i="1"/>
  <c r="F9435" i="1"/>
  <c r="F9436" i="1"/>
  <c r="F9437" i="1"/>
  <c r="F9438" i="1"/>
  <c r="F9439" i="1"/>
  <c r="F9440" i="1"/>
  <c r="F9441" i="1"/>
  <c r="F9442" i="1"/>
  <c r="F9443" i="1"/>
  <c r="F9444" i="1"/>
  <c r="F9445" i="1"/>
  <c r="F9446" i="1"/>
  <c r="F9447" i="1"/>
  <c r="F9448" i="1"/>
  <c r="F9449" i="1"/>
  <c r="F9450" i="1"/>
  <c r="F9451" i="1"/>
  <c r="F9452" i="1"/>
  <c r="F9453" i="1"/>
  <c r="F9454" i="1"/>
  <c r="F9455" i="1"/>
  <c r="F9456" i="1"/>
  <c r="F9457" i="1"/>
  <c r="F9458" i="1"/>
  <c r="F9459" i="1"/>
  <c r="F9460" i="1"/>
  <c r="F9461" i="1"/>
  <c r="F9462" i="1"/>
  <c r="F9463" i="1"/>
  <c r="F9464" i="1"/>
  <c r="F9465" i="1"/>
  <c r="F9466" i="1"/>
  <c r="F9467" i="1"/>
  <c r="F9468" i="1"/>
  <c r="F9469" i="1"/>
  <c r="F9470" i="1"/>
  <c r="F9471" i="1"/>
  <c r="F9472" i="1"/>
  <c r="F9473" i="1"/>
  <c r="F9474" i="1"/>
  <c r="F9475" i="1"/>
  <c r="F9476" i="1"/>
  <c r="F9477" i="1"/>
  <c r="F9478" i="1"/>
  <c r="F9479" i="1"/>
  <c r="F9480" i="1"/>
  <c r="F9481" i="1"/>
  <c r="F9482" i="1"/>
  <c r="F9483" i="1"/>
  <c r="F9484" i="1"/>
  <c r="F9485" i="1"/>
  <c r="F9486" i="1"/>
  <c r="F9487" i="1"/>
  <c r="F9488" i="1"/>
  <c r="F9489" i="1"/>
  <c r="F9490" i="1"/>
  <c r="F9491" i="1"/>
  <c r="F9492" i="1"/>
  <c r="F9493" i="1"/>
  <c r="F9494" i="1"/>
  <c r="F9495" i="1"/>
  <c r="F9496" i="1"/>
  <c r="F9497" i="1"/>
  <c r="F9498" i="1"/>
  <c r="F9499" i="1"/>
  <c r="F9500" i="1"/>
  <c r="F9501" i="1"/>
  <c r="F9502" i="1"/>
  <c r="F9503" i="1"/>
  <c r="F9504" i="1"/>
  <c r="F9505" i="1"/>
  <c r="F9506" i="1"/>
  <c r="F9507" i="1"/>
  <c r="F9508" i="1"/>
  <c r="F9509" i="1"/>
  <c r="F9510" i="1"/>
  <c r="F9511" i="1"/>
  <c r="F9512" i="1"/>
  <c r="F9513" i="1"/>
  <c r="F9514" i="1"/>
  <c r="F9515" i="1"/>
  <c r="F9516" i="1"/>
  <c r="F9517" i="1"/>
  <c r="F9518" i="1"/>
  <c r="F9519" i="1"/>
  <c r="F9520" i="1"/>
  <c r="F9521" i="1"/>
  <c r="F9522" i="1"/>
  <c r="F9523" i="1"/>
  <c r="F9524" i="1"/>
  <c r="F9525" i="1"/>
  <c r="F9526" i="1"/>
  <c r="F9527" i="1"/>
  <c r="F9528" i="1"/>
  <c r="F9529" i="1"/>
  <c r="F9530" i="1"/>
  <c r="F9531" i="1"/>
  <c r="F9532" i="1"/>
  <c r="F9533" i="1"/>
  <c r="F9534" i="1"/>
  <c r="F9535" i="1"/>
  <c r="F9536" i="1"/>
  <c r="F9537" i="1"/>
  <c r="F9538" i="1"/>
  <c r="F9539" i="1"/>
  <c r="F9540" i="1"/>
  <c r="F9541" i="1"/>
  <c r="F9542" i="1"/>
  <c r="F9543" i="1"/>
  <c r="F9544" i="1"/>
  <c r="F9545" i="1"/>
  <c r="F9546" i="1"/>
  <c r="F9547" i="1"/>
  <c r="F9548" i="1"/>
  <c r="F9549" i="1"/>
  <c r="F9550" i="1"/>
  <c r="F9551" i="1"/>
  <c r="F9552" i="1"/>
  <c r="F9553" i="1"/>
  <c r="F9554" i="1"/>
  <c r="F9555" i="1"/>
  <c r="F9556" i="1"/>
  <c r="F9557" i="1"/>
  <c r="F9558" i="1"/>
  <c r="F9559" i="1"/>
  <c r="F9560" i="1"/>
  <c r="F9561" i="1"/>
  <c r="F9562" i="1"/>
  <c r="F9563" i="1"/>
  <c r="F9564" i="1"/>
  <c r="F9565" i="1"/>
  <c r="F9566" i="1"/>
  <c r="F9567" i="1"/>
  <c r="F9568" i="1"/>
  <c r="F9569" i="1"/>
  <c r="F9570" i="1"/>
  <c r="F9571" i="1"/>
  <c r="F9572" i="1"/>
  <c r="F9573" i="1"/>
  <c r="F9574" i="1"/>
  <c r="F9575" i="1"/>
  <c r="F9576" i="1"/>
  <c r="F9577" i="1"/>
  <c r="F9578" i="1"/>
  <c r="F9579" i="1"/>
  <c r="F9580" i="1"/>
  <c r="F9581" i="1"/>
  <c r="F9582" i="1"/>
  <c r="F9583" i="1"/>
  <c r="F9584" i="1"/>
  <c r="F9585" i="1"/>
  <c r="F9586" i="1"/>
  <c r="F9587" i="1"/>
  <c r="F9588" i="1"/>
  <c r="F9589" i="1"/>
  <c r="F9590" i="1"/>
  <c r="F9591" i="1"/>
  <c r="F9592" i="1"/>
  <c r="F9593" i="1"/>
  <c r="F9594" i="1"/>
  <c r="F9595" i="1"/>
  <c r="F9596" i="1"/>
  <c r="F9597" i="1"/>
  <c r="F9598" i="1"/>
  <c r="F9599" i="1"/>
  <c r="F9600" i="1"/>
  <c r="F9601" i="1"/>
  <c r="F9602" i="1"/>
  <c r="F9603" i="1"/>
  <c r="F9604" i="1"/>
  <c r="F9605" i="1"/>
  <c r="F9606" i="1"/>
  <c r="F9607" i="1"/>
  <c r="F9608" i="1"/>
  <c r="F9609" i="1"/>
  <c r="F9610" i="1"/>
  <c r="F9611" i="1"/>
  <c r="F9612" i="1"/>
  <c r="F9613" i="1"/>
  <c r="F9614" i="1"/>
  <c r="F9615" i="1"/>
  <c r="F9616" i="1"/>
  <c r="F9617" i="1"/>
  <c r="F9618" i="1"/>
  <c r="F9619" i="1"/>
  <c r="F9620" i="1"/>
  <c r="F9621" i="1"/>
  <c r="F9622" i="1"/>
  <c r="F9623" i="1"/>
  <c r="F9624" i="1"/>
  <c r="F9625" i="1"/>
  <c r="F9626" i="1"/>
  <c r="F9627" i="1"/>
  <c r="F9628" i="1"/>
  <c r="F9629" i="1"/>
  <c r="F9630" i="1"/>
  <c r="F9631" i="1"/>
  <c r="F9632" i="1"/>
  <c r="F9633" i="1"/>
  <c r="F9634" i="1"/>
  <c r="F9635" i="1"/>
  <c r="F9636" i="1"/>
  <c r="F9637" i="1"/>
  <c r="F9638" i="1"/>
  <c r="F9639" i="1"/>
  <c r="F9640" i="1"/>
  <c r="F9641" i="1"/>
  <c r="F9642" i="1"/>
  <c r="F9643" i="1"/>
  <c r="F9644" i="1"/>
  <c r="F9645" i="1"/>
  <c r="F9646" i="1"/>
  <c r="F9647" i="1"/>
  <c r="F9648" i="1"/>
  <c r="F9649" i="1"/>
  <c r="F2" i="1"/>
  <c r="P3" i="1"/>
  <c r="P2"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3134" i="1"/>
  <c r="P3135" i="1"/>
  <c r="P3136" i="1"/>
  <c r="P3137" i="1"/>
  <c r="P3138" i="1"/>
  <c r="P3139" i="1"/>
  <c r="P3140" i="1"/>
  <c r="P3141" i="1"/>
  <c r="P3142" i="1"/>
  <c r="P3143" i="1"/>
  <c r="P3144" i="1"/>
  <c r="P3145" i="1"/>
  <c r="P3146" i="1"/>
  <c r="P3147"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P3247"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3288" i="1"/>
  <c r="P3289" i="1"/>
  <c r="P3290" i="1"/>
  <c r="P3291" i="1"/>
  <c r="P3292" i="1"/>
  <c r="P3293" i="1"/>
  <c r="P3294" i="1"/>
  <c r="P3295" i="1"/>
  <c r="P3296"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3392" i="1"/>
  <c r="P3393" i="1"/>
  <c r="P3394" i="1"/>
  <c r="P3395" i="1"/>
  <c r="P3396" i="1"/>
  <c r="P3397" i="1"/>
  <c r="P3398" i="1"/>
  <c r="P3399" i="1"/>
  <c r="P3400" i="1"/>
  <c r="P3401" i="1"/>
  <c r="P3402" i="1"/>
  <c r="P3403" i="1"/>
  <c r="P3404" i="1"/>
  <c r="P3405" i="1"/>
  <c r="P3406" i="1"/>
  <c r="P3407" i="1"/>
  <c r="P3408" i="1"/>
  <c r="P3409" i="1"/>
  <c r="P3410" i="1"/>
  <c r="P3411"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4083" i="1"/>
  <c r="P4084" i="1"/>
  <c r="P4085" i="1"/>
  <c r="P4086" i="1"/>
  <c r="P4087" i="1"/>
  <c r="P4088" i="1"/>
  <c r="P4089" i="1"/>
  <c r="P4090" i="1"/>
  <c r="P4091" i="1"/>
  <c r="P4092" i="1"/>
  <c r="P4093" i="1"/>
  <c r="P4094" i="1"/>
  <c r="P4095" i="1"/>
  <c r="P4096" i="1"/>
  <c r="P4097" i="1"/>
  <c r="P4098" i="1"/>
  <c r="P4099" i="1"/>
  <c r="P4100" i="1"/>
  <c r="P4101" i="1"/>
  <c r="P4102" i="1"/>
  <c r="P4103" i="1"/>
  <c r="P4104" i="1"/>
  <c r="P4105" i="1"/>
  <c r="P4106" i="1"/>
  <c r="P4107" i="1"/>
  <c r="P4108" i="1"/>
  <c r="P4109" i="1"/>
  <c r="P4110" i="1"/>
  <c r="P4111" i="1"/>
  <c r="P4112" i="1"/>
  <c r="P4113" i="1"/>
  <c r="P4114" i="1"/>
  <c r="P4115" i="1"/>
  <c r="P4116" i="1"/>
  <c r="P4117" i="1"/>
  <c r="P4118" i="1"/>
  <c r="P4119" i="1"/>
  <c r="P4120" i="1"/>
  <c r="P4121" i="1"/>
  <c r="P4122" i="1"/>
  <c r="P4123" i="1"/>
  <c r="P4124" i="1"/>
  <c r="P4125" i="1"/>
  <c r="P4126" i="1"/>
  <c r="P4127" i="1"/>
  <c r="P4128" i="1"/>
  <c r="P4129" i="1"/>
  <c r="P4130" i="1"/>
  <c r="P4131" i="1"/>
  <c r="P4132" i="1"/>
  <c r="P4133" i="1"/>
  <c r="P4134" i="1"/>
  <c r="P4135" i="1"/>
  <c r="P4136" i="1"/>
  <c r="P4137" i="1"/>
  <c r="P4138" i="1"/>
  <c r="P4139" i="1"/>
  <c r="P4140" i="1"/>
  <c r="P4141" i="1"/>
  <c r="P4142" i="1"/>
  <c r="P4143" i="1"/>
  <c r="P4144" i="1"/>
  <c r="P4145" i="1"/>
  <c r="P4146" i="1"/>
  <c r="P4147" i="1"/>
  <c r="P4148" i="1"/>
  <c r="P4149" i="1"/>
  <c r="P4150" i="1"/>
  <c r="P4151" i="1"/>
  <c r="P4152" i="1"/>
  <c r="P4153" i="1"/>
  <c r="P4154" i="1"/>
  <c r="P4155" i="1"/>
  <c r="P4156" i="1"/>
  <c r="P4157" i="1"/>
  <c r="P4158" i="1"/>
  <c r="P4159" i="1"/>
  <c r="P4160" i="1"/>
  <c r="P4161" i="1"/>
  <c r="P4162" i="1"/>
  <c r="P4163" i="1"/>
  <c r="P4164" i="1"/>
  <c r="P4165" i="1"/>
  <c r="P4166" i="1"/>
  <c r="P4167" i="1"/>
  <c r="P4168" i="1"/>
  <c r="P4169" i="1"/>
  <c r="P4170" i="1"/>
  <c r="P4171" i="1"/>
  <c r="P4172" i="1"/>
  <c r="P4173" i="1"/>
  <c r="P4174" i="1"/>
  <c r="P4175" i="1"/>
  <c r="P4176" i="1"/>
  <c r="P4177" i="1"/>
  <c r="P4178" i="1"/>
  <c r="P4179" i="1"/>
  <c r="P4180" i="1"/>
  <c r="P4181" i="1"/>
  <c r="P4182" i="1"/>
  <c r="P4183" i="1"/>
  <c r="P4184" i="1"/>
  <c r="P4185" i="1"/>
  <c r="P4186" i="1"/>
  <c r="P4187" i="1"/>
  <c r="P4188" i="1"/>
  <c r="P4189" i="1"/>
  <c r="P4190" i="1"/>
  <c r="P4191" i="1"/>
  <c r="P4192" i="1"/>
  <c r="P4193" i="1"/>
  <c r="P4194" i="1"/>
  <c r="P4195" i="1"/>
  <c r="P4196" i="1"/>
  <c r="P4197" i="1"/>
  <c r="P4198" i="1"/>
  <c r="P4199" i="1"/>
  <c r="P4200" i="1"/>
  <c r="P4201" i="1"/>
  <c r="P4202" i="1"/>
  <c r="P4203" i="1"/>
  <c r="P4204" i="1"/>
  <c r="P4205" i="1"/>
  <c r="P4206" i="1"/>
  <c r="P4207" i="1"/>
  <c r="P4208" i="1"/>
  <c r="P4209" i="1"/>
  <c r="P4210" i="1"/>
  <c r="P4211" i="1"/>
  <c r="P4212" i="1"/>
  <c r="P4213" i="1"/>
  <c r="P4214" i="1"/>
  <c r="P4215" i="1"/>
  <c r="P4216" i="1"/>
  <c r="P4217" i="1"/>
  <c r="P4218" i="1"/>
  <c r="P4219" i="1"/>
  <c r="P4220" i="1"/>
  <c r="P4221" i="1"/>
  <c r="P4222" i="1"/>
  <c r="P4223" i="1"/>
  <c r="P4224" i="1"/>
  <c r="P4225" i="1"/>
  <c r="P4226" i="1"/>
  <c r="P4227" i="1"/>
  <c r="P4228" i="1"/>
  <c r="P4229" i="1"/>
  <c r="P4230" i="1"/>
  <c r="P4231" i="1"/>
  <c r="P4232" i="1"/>
  <c r="P4233" i="1"/>
  <c r="P4234" i="1"/>
  <c r="P4235" i="1"/>
  <c r="P4236" i="1"/>
  <c r="P4237" i="1"/>
  <c r="P4238" i="1"/>
  <c r="P4239" i="1"/>
  <c r="P4240" i="1"/>
  <c r="P4241" i="1"/>
  <c r="P4242" i="1"/>
  <c r="P4243" i="1"/>
  <c r="P4244" i="1"/>
  <c r="P4245" i="1"/>
  <c r="P4246" i="1"/>
  <c r="P4247" i="1"/>
  <c r="P4248" i="1"/>
  <c r="P4249" i="1"/>
  <c r="P4250" i="1"/>
  <c r="P4251" i="1"/>
  <c r="P4252" i="1"/>
  <c r="P4253" i="1"/>
  <c r="P4254" i="1"/>
  <c r="P4255" i="1"/>
  <c r="P4256" i="1"/>
  <c r="P4257" i="1"/>
  <c r="P4258" i="1"/>
  <c r="P4259" i="1"/>
  <c r="P4260" i="1"/>
  <c r="P4261" i="1"/>
  <c r="P4262" i="1"/>
  <c r="P4263" i="1"/>
  <c r="P4264" i="1"/>
  <c r="P4265" i="1"/>
  <c r="P4266" i="1"/>
  <c r="P4267" i="1"/>
  <c r="P4268" i="1"/>
  <c r="P4269" i="1"/>
  <c r="P4270" i="1"/>
  <c r="P4271" i="1"/>
  <c r="P4272" i="1"/>
  <c r="P4273" i="1"/>
  <c r="P4274" i="1"/>
  <c r="P4275" i="1"/>
  <c r="P4276" i="1"/>
  <c r="P4277" i="1"/>
  <c r="P4278" i="1"/>
  <c r="P4279" i="1"/>
  <c r="P4280" i="1"/>
  <c r="P4281" i="1"/>
  <c r="P4282" i="1"/>
  <c r="P4283" i="1"/>
  <c r="P4284" i="1"/>
  <c r="P4285" i="1"/>
  <c r="P4286" i="1"/>
  <c r="P4287" i="1"/>
  <c r="P4288" i="1"/>
  <c r="P4289" i="1"/>
  <c r="P4290" i="1"/>
  <c r="P4291" i="1"/>
  <c r="P4292" i="1"/>
  <c r="P4293" i="1"/>
  <c r="P4294" i="1"/>
  <c r="P4295" i="1"/>
  <c r="P4296" i="1"/>
  <c r="P4297" i="1"/>
  <c r="P4298" i="1"/>
  <c r="P4299" i="1"/>
  <c r="P4300" i="1"/>
  <c r="P4301" i="1"/>
  <c r="P4302" i="1"/>
  <c r="P4303" i="1"/>
  <c r="P4304" i="1"/>
  <c r="P4305" i="1"/>
  <c r="P4306" i="1"/>
  <c r="P4307" i="1"/>
  <c r="P4308" i="1"/>
  <c r="P4309" i="1"/>
  <c r="P4310" i="1"/>
  <c r="P4311" i="1"/>
  <c r="P4312" i="1"/>
  <c r="P4313" i="1"/>
  <c r="P4314" i="1"/>
  <c r="P4315" i="1"/>
  <c r="P4316" i="1"/>
  <c r="P4317" i="1"/>
  <c r="P4318" i="1"/>
  <c r="P4319" i="1"/>
  <c r="P4320" i="1"/>
  <c r="P4321" i="1"/>
  <c r="P4322" i="1"/>
  <c r="P4323" i="1"/>
  <c r="P4324" i="1"/>
  <c r="P4325" i="1"/>
  <c r="P4326" i="1"/>
  <c r="P4327" i="1"/>
  <c r="P4328" i="1"/>
  <c r="P4329" i="1"/>
  <c r="P4330" i="1"/>
  <c r="P4331" i="1"/>
  <c r="P4332" i="1"/>
  <c r="P4333" i="1"/>
  <c r="P4334" i="1"/>
  <c r="P4335" i="1"/>
  <c r="P4336" i="1"/>
  <c r="P4337" i="1"/>
  <c r="P4338" i="1"/>
  <c r="P4339" i="1"/>
  <c r="P4340" i="1"/>
  <c r="P4341" i="1"/>
  <c r="P4342" i="1"/>
  <c r="P4343" i="1"/>
  <c r="P4344" i="1"/>
  <c r="P4345" i="1"/>
  <c r="P4346" i="1"/>
  <c r="P4347" i="1"/>
  <c r="P4348" i="1"/>
  <c r="P4349" i="1"/>
  <c r="P4350" i="1"/>
  <c r="P4351" i="1"/>
  <c r="P4352" i="1"/>
  <c r="P4353" i="1"/>
  <c r="P4354" i="1"/>
  <c r="P4355" i="1"/>
  <c r="P4356" i="1"/>
  <c r="P4357" i="1"/>
  <c r="P4358" i="1"/>
  <c r="P4359" i="1"/>
  <c r="P4360" i="1"/>
  <c r="P4361" i="1"/>
  <c r="P4362" i="1"/>
  <c r="P4363" i="1"/>
  <c r="P4364" i="1"/>
  <c r="P4365" i="1"/>
  <c r="P4366" i="1"/>
  <c r="P4367" i="1"/>
  <c r="P4368" i="1"/>
  <c r="P4369" i="1"/>
  <c r="P4370" i="1"/>
  <c r="P4371" i="1"/>
  <c r="P4372" i="1"/>
  <c r="P4373" i="1"/>
  <c r="P4374" i="1"/>
  <c r="P4375" i="1"/>
  <c r="P4376" i="1"/>
  <c r="P4377" i="1"/>
  <c r="P4378" i="1"/>
  <c r="P4379" i="1"/>
  <c r="P4380" i="1"/>
  <c r="P4381" i="1"/>
  <c r="P4382" i="1"/>
  <c r="P4383" i="1"/>
  <c r="P4384" i="1"/>
  <c r="P4385" i="1"/>
  <c r="P4386" i="1"/>
  <c r="P4387" i="1"/>
  <c r="P4388" i="1"/>
  <c r="P4389" i="1"/>
  <c r="P4390" i="1"/>
  <c r="P4391" i="1"/>
  <c r="P4392" i="1"/>
  <c r="P4393" i="1"/>
  <c r="P4394" i="1"/>
  <c r="P4395" i="1"/>
  <c r="P4396" i="1"/>
  <c r="P4397" i="1"/>
  <c r="P4398" i="1"/>
  <c r="P4399" i="1"/>
  <c r="P4400" i="1"/>
  <c r="P4401" i="1"/>
  <c r="P4402" i="1"/>
  <c r="P4403" i="1"/>
  <c r="P4404" i="1"/>
  <c r="P4405" i="1"/>
  <c r="P4406" i="1"/>
  <c r="P4407" i="1"/>
  <c r="P4408" i="1"/>
  <c r="P4409" i="1"/>
  <c r="P4410" i="1"/>
  <c r="P4411" i="1"/>
  <c r="P4412" i="1"/>
  <c r="P4413" i="1"/>
  <c r="P4414" i="1"/>
  <c r="P4415" i="1"/>
  <c r="P4416" i="1"/>
  <c r="P4417" i="1"/>
  <c r="P4418" i="1"/>
  <c r="P4419" i="1"/>
  <c r="P4420" i="1"/>
  <c r="P4421" i="1"/>
  <c r="P4422" i="1"/>
  <c r="P4423" i="1"/>
  <c r="P4424" i="1"/>
  <c r="P4425" i="1"/>
  <c r="P4426" i="1"/>
  <c r="P4427" i="1"/>
  <c r="P4428" i="1"/>
  <c r="P4429" i="1"/>
  <c r="P4430" i="1"/>
  <c r="P4431" i="1"/>
  <c r="P4432" i="1"/>
  <c r="P4433" i="1"/>
  <c r="P4434" i="1"/>
  <c r="P4435" i="1"/>
  <c r="P4436" i="1"/>
  <c r="P4437" i="1"/>
  <c r="P4438" i="1"/>
  <c r="P4439" i="1"/>
  <c r="P4440" i="1"/>
  <c r="P4441" i="1"/>
  <c r="P4442" i="1"/>
  <c r="P4443" i="1"/>
  <c r="P4444" i="1"/>
  <c r="P4445" i="1"/>
  <c r="P4446" i="1"/>
  <c r="P4447" i="1"/>
  <c r="P4448" i="1"/>
  <c r="P4449" i="1"/>
  <c r="P4450" i="1"/>
  <c r="P4451" i="1"/>
  <c r="P4452" i="1"/>
  <c r="P4453" i="1"/>
  <c r="P4454" i="1"/>
  <c r="P4455" i="1"/>
  <c r="P4456" i="1"/>
  <c r="P4457" i="1"/>
  <c r="P4458" i="1"/>
  <c r="P4459" i="1"/>
  <c r="P4460" i="1"/>
  <c r="P4461" i="1"/>
  <c r="P4462" i="1"/>
  <c r="P4463" i="1"/>
  <c r="P4464" i="1"/>
  <c r="P4465" i="1"/>
  <c r="P4466" i="1"/>
  <c r="P4467" i="1"/>
  <c r="P4468" i="1"/>
  <c r="P4469" i="1"/>
  <c r="P4470" i="1"/>
  <c r="P4471" i="1"/>
  <c r="P4472" i="1"/>
  <c r="P4473" i="1"/>
  <c r="P4474" i="1"/>
  <c r="P4475" i="1"/>
  <c r="P4476" i="1"/>
  <c r="P4477" i="1"/>
  <c r="P4478" i="1"/>
  <c r="P4479" i="1"/>
  <c r="P4480" i="1"/>
  <c r="P4481" i="1"/>
  <c r="P4482" i="1"/>
  <c r="P4483" i="1"/>
  <c r="P4484" i="1"/>
  <c r="P4485" i="1"/>
  <c r="P4486" i="1"/>
  <c r="P4487" i="1"/>
  <c r="P4488" i="1"/>
  <c r="P4489" i="1"/>
  <c r="P4490" i="1"/>
  <c r="P4491" i="1"/>
  <c r="P4492" i="1"/>
  <c r="P4493" i="1"/>
  <c r="P4494" i="1"/>
  <c r="P4495" i="1"/>
  <c r="P4496" i="1"/>
  <c r="P4497" i="1"/>
  <c r="P4498" i="1"/>
  <c r="P4499" i="1"/>
  <c r="P4500" i="1"/>
  <c r="P4501" i="1"/>
  <c r="P4502" i="1"/>
  <c r="P4503" i="1"/>
  <c r="P4504" i="1"/>
  <c r="P4505" i="1"/>
  <c r="P4506" i="1"/>
  <c r="P4507" i="1"/>
  <c r="P4508" i="1"/>
  <c r="P4509" i="1"/>
  <c r="P4510" i="1"/>
  <c r="P4511" i="1"/>
  <c r="P4512" i="1"/>
  <c r="P4513" i="1"/>
  <c r="P4514" i="1"/>
  <c r="P4515" i="1"/>
  <c r="P4516" i="1"/>
  <c r="P4517" i="1"/>
  <c r="P4518" i="1"/>
  <c r="P4519" i="1"/>
  <c r="P4520" i="1"/>
  <c r="P4521" i="1"/>
  <c r="P4522" i="1"/>
  <c r="P4523" i="1"/>
  <c r="P4524" i="1"/>
  <c r="P4525" i="1"/>
  <c r="P4526" i="1"/>
  <c r="P4527" i="1"/>
  <c r="P4528" i="1"/>
  <c r="P4529" i="1"/>
  <c r="P4530" i="1"/>
  <c r="P4531" i="1"/>
  <c r="P4532" i="1"/>
  <c r="P4533" i="1"/>
  <c r="P4534" i="1"/>
  <c r="P4535" i="1"/>
  <c r="P4536" i="1"/>
  <c r="P4537" i="1"/>
  <c r="P4538" i="1"/>
  <c r="P4539" i="1"/>
  <c r="P4540" i="1"/>
  <c r="P4541" i="1"/>
  <c r="P4542" i="1"/>
  <c r="P4543" i="1"/>
  <c r="P4544" i="1"/>
  <c r="P4545" i="1"/>
  <c r="P4546" i="1"/>
  <c r="P4547" i="1"/>
  <c r="P4548" i="1"/>
  <c r="P4549" i="1"/>
  <c r="P4550" i="1"/>
  <c r="P4551" i="1"/>
  <c r="P4552" i="1"/>
  <c r="P4553" i="1"/>
  <c r="P4554" i="1"/>
  <c r="P4555" i="1"/>
  <c r="P4556" i="1"/>
  <c r="P4557" i="1"/>
  <c r="P4558" i="1"/>
  <c r="P4559" i="1"/>
  <c r="P4560" i="1"/>
  <c r="P4561" i="1"/>
  <c r="P4562" i="1"/>
  <c r="P4563" i="1"/>
  <c r="P4564" i="1"/>
  <c r="P4565" i="1"/>
  <c r="P4566" i="1"/>
  <c r="P4567" i="1"/>
  <c r="P4568" i="1"/>
  <c r="P4569" i="1"/>
  <c r="P4570" i="1"/>
  <c r="P4571" i="1"/>
  <c r="P4572" i="1"/>
  <c r="P4573" i="1"/>
  <c r="P4574" i="1"/>
  <c r="P4575" i="1"/>
  <c r="P4576" i="1"/>
  <c r="P4577" i="1"/>
  <c r="P4578" i="1"/>
  <c r="P4579" i="1"/>
  <c r="P4580" i="1"/>
  <c r="P4581" i="1"/>
  <c r="P4582" i="1"/>
  <c r="P4583" i="1"/>
  <c r="P4584" i="1"/>
  <c r="P4585" i="1"/>
  <c r="P4586" i="1"/>
  <c r="P4587" i="1"/>
  <c r="P4588" i="1"/>
  <c r="P4589" i="1"/>
  <c r="P4590" i="1"/>
  <c r="P4591" i="1"/>
  <c r="P4592" i="1"/>
  <c r="P4593" i="1"/>
  <c r="P4594" i="1"/>
  <c r="P4595" i="1"/>
  <c r="P4596" i="1"/>
  <c r="P4597" i="1"/>
  <c r="P4598" i="1"/>
  <c r="P4599" i="1"/>
  <c r="P4600" i="1"/>
  <c r="P4601" i="1"/>
  <c r="P4602" i="1"/>
  <c r="P4603" i="1"/>
  <c r="P4604" i="1"/>
  <c r="P4605" i="1"/>
  <c r="P4606" i="1"/>
  <c r="P4607" i="1"/>
  <c r="P4608" i="1"/>
  <c r="P4609" i="1"/>
  <c r="P4610" i="1"/>
  <c r="P4611" i="1"/>
  <c r="P4612" i="1"/>
  <c r="P4613" i="1"/>
  <c r="P4614" i="1"/>
  <c r="P4615" i="1"/>
  <c r="P4616" i="1"/>
  <c r="P4617" i="1"/>
  <c r="P4618" i="1"/>
  <c r="P4619" i="1"/>
  <c r="P4620" i="1"/>
  <c r="P4621" i="1"/>
  <c r="P4622" i="1"/>
  <c r="P4623" i="1"/>
  <c r="P4624" i="1"/>
  <c r="P4625" i="1"/>
  <c r="P4626" i="1"/>
  <c r="P4627" i="1"/>
  <c r="P4628" i="1"/>
  <c r="P4629" i="1"/>
  <c r="P4630" i="1"/>
  <c r="P4631" i="1"/>
  <c r="P4632" i="1"/>
  <c r="P4633" i="1"/>
  <c r="P4634" i="1"/>
  <c r="P4635" i="1"/>
  <c r="P4636" i="1"/>
  <c r="P4637" i="1"/>
  <c r="P4638" i="1"/>
  <c r="P4639" i="1"/>
  <c r="P4640" i="1"/>
  <c r="P4641" i="1"/>
  <c r="P4642" i="1"/>
  <c r="P4643" i="1"/>
  <c r="P4644" i="1"/>
  <c r="P4645" i="1"/>
  <c r="P4646" i="1"/>
  <c r="P4647" i="1"/>
  <c r="P4648" i="1"/>
  <c r="P4649" i="1"/>
  <c r="P4650" i="1"/>
  <c r="P4651" i="1"/>
  <c r="P4652" i="1"/>
  <c r="P4653" i="1"/>
  <c r="P4654" i="1"/>
  <c r="P4655" i="1"/>
  <c r="P4656" i="1"/>
  <c r="P4657" i="1"/>
  <c r="P4658" i="1"/>
  <c r="P4659" i="1"/>
  <c r="P4660" i="1"/>
  <c r="P4661" i="1"/>
  <c r="P4662" i="1"/>
  <c r="P4663" i="1"/>
  <c r="P4664" i="1"/>
  <c r="P4665" i="1"/>
  <c r="P4666" i="1"/>
  <c r="P4667" i="1"/>
  <c r="P4668" i="1"/>
  <c r="P4669" i="1"/>
  <c r="P4670" i="1"/>
  <c r="P4671" i="1"/>
  <c r="P4672" i="1"/>
  <c r="P4673" i="1"/>
  <c r="P4674" i="1"/>
  <c r="P4675" i="1"/>
  <c r="P4676" i="1"/>
  <c r="P4677" i="1"/>
  <c r="P4678" i="1"/>
  <c r="P4679" i="1"/>
  <c r="P4680" i="1"/>
  <c r="P4681" i="1"/>
  <c r="P4682" i="1"/>
  <c r="P4683" i="1"/>
  <c r="P4684" i="1"/>
  <c r="P4685" i="1"/>
  <c r="P4686" i="1"/>
  <c r="P4687" i="1"/>
  <c r="P4688" i="1"/>
  <c r="P4689" i="1"/>
  <c r="P4690" i="1"/>
  <c r="P4691" i="1"/>
  <c r="P4692" i="1"/>
  <c r="P4693" i="1"/>
  <c r="P4694" i="1"/>
  <c r="P4695" i="1"/>
  <c r="P4696" i="1"/>
  <c r="P4697" i="1"/>
  <c r="P4698" i="1"/>
  <c r="P4699" i="1"/>
  <c r="P4700" i="1"/>
  <c r="P4701" i="1"/>
  <c r="P4702" i="1"/>
  <c r="P4703" i="1"/>
  <c r="P4704" i="1"/>
  <c r="P4705" i="1"/>
  <c r="P4706" i="1"/>
  <c r="P4707" i="1"/>
  <c r="P4708" i="1"/>
  <c r="P4709" i="1"/>
  <c r="P4710" i="1"/>
  <c r="P4711" i="1"/>
  <c r="P4712" i="1"/>
  <c r="P4713" i="1"/>
  <c r="P4714" i="1"/>
  <c r="P4715" i="1"/>
  <c r="P4716" i="1"/>
  <c r="P4717" i="1"/>
  <c r="P4718" i="1"/>
  <c r="P4719" i="1"/>
  <c r="P4720" i="1"/>
  <c r="P4721" i="1"/>
  <c r="P4722" i="1"/>
  <c r="P4723" i="1"/>
  <c r="P4724" i="1"/>
  <c r="P4725" i="1"/>
  <c r="P4726" i="1"/>
  <c r="P4727" i="1"/>
  <c r="P4728" i="1"/>
  <c r="P4729" i="1"/>
  <c r="P4730" i="1"/>
  <c r="P4731" i="1"/>
  <c r="P4732" i="1"/>
  <c r="P4733" i="1"/>
  <c r="P4734" i="1"/>
  <c r="P4735" i="1"/>
  <c r="P4736" i="1"/>
  <c r="P4737" i="1"/>
  <c r="P4738" i="1"/>
  <c r="P4739" i="1"/>
  <c r="P4740" i="1"/>
  <c r="P4741" i="1"/>
  <c r="P4742" i="1"/>
  <c r="P4743" i="1"/>
  <c r="P4744" i="1"/>
  <c r="P4745" i="1"/>
  <c r="P4746" i="1"/>
  <c r="P4747" i="1"/>
  <c r="P4748" i="1"/>
  <c r="P4749" i="1"/>
  <c r="P4750" i="1"/>
  <c r="P4751" i="1"/>
  <c r="P4752" i="1"/>
  <c r="P4753" i="1"/>
  <c r="P4754" i="1"/>
  <c r="P4755" i="1"/>
  <c r="P4756" i="1"/>
  <c r="P4757" i="1"/>
  <c r="P4758" i="1"/>
  <c r="P4759" i="1"/>
  <c r="P4760" i="1"/>
  <c r="P4761" i="1"/>
  <c r="P4762" i="1"/>
  <c r="P4763" i="1"/>
  <c r="P4764" i="1"/>
  <c r="P4765" i="1"/>
  <c r="P4766" i="1"/>
  <c r="P4767" i="1"/>
  <c r="P4768" i="1"/>
  <c r="P4769" i="1"/>
  <c r="P4770" i="1"/>
  <c r="P4771" i="1"/>
  <c r="P4772" i="1"/>
  <c r="P4773" i="1"/>
  <c r="P4774" i="1"/>
  <c r="P4775" i="1"/>
  <c r="P4776" i="1"/>
  <c r="P4777" i="1"/>
  <c r="P4778" i="1"/>
  <c r="P4779" i="1"/>
  <c r="P4780" i="1"/>
  <c r="P4781" i="1"/>
  <c r="P4782" i="1"/>
  <c r="P4783" i="1"/>
  <c r="P4784" i="1"/>
  <c r="P4785" i="1"/>
  <c r="P4786" i="1"/>
  <c r="P4787" i="1"/>
  <c r="P4788" i="1"/>
  <c r="P4789" i="1"/>
  <c r="P4790" i="1"/>
  <c r="P4791" i="1"/>
  <c r="P4792" i="1"/>
  <c r="P4793" i="1"/>
  <c r="P4794" i="1"/>
  <c r="P4795" i="1"/>
  <c r="P4796" i="1"/>
  <c r="P4797" i="1"/>
  <c r="P4798" i="1"/>
  <c r="P4799" i="1"/>
  <c r="P4800" i="1"/>
  <c r="P4801" i="1"/>
  <c r="P4802" i="1"/>
  <c r="P4803" i="1"/>
  <c r="P4804" i="1"/>
  <c r="P4805" i="1"/>
  <c r="P4806" i="1"/>
  <c r="P4807" i="1"/>
  <c r="P4808" i="1"/>
  <c r="P4809" i="1"/>
  <c r="P4810" i="1"/>
  <c r="P4811" i="1"/>
  <c r="P4812" i="1"/>
  <c r="P4813" i="1"/>
  <c r="P4814" i="1"/>
  <c r="P4815" i="1"/>
  <c r="P4816" i="1"/>
  <c r="P4817" i="1"/>
  <c r="P4818" i="1"/>
  <c r="P4819" i="1"/>
  <c r="P4820" i="1"/>
  <c r="P4821" i="1"/>
  <c r="P4822" i="1"/>
  <c r="P4823" i="1"/>
  <c r="P4824" i="1"/>
  <c r="P4825" i="1"/>
  <c r="P4826" i="1"/>
  <c r="P4827" i="1"/>
  <c r="P4828" i="1"/>
  <c r="P4829" i="1"/>
  <c r="P4830" i="1"/>
  <c r="P4831" i="1"/>
  <c r="P4832" i="1"/>
  <c r="P4833" i="1"/>
  <c r="P4834" i="1"/>
  <c r="P4835" i="1"/>
  <c r="P4836" i="1"/>
  <c r="P4837" i="1"/>
  <c r="P4838" i="1"/>
  <c r="P4839" i="1"/>
  <c r="P4840" i="1"/>
  <c r="P4841" i="1"/>
  <c r="P4842" i="1"/>
  <c r="P4843" i="1"/>
  <c r="P4844" i="1"/>
  <c r="P4845" i="1"/>
  <c r="P4846" i="1"/>
  <c r="P4847" i="1"/>
  <c r="P4848" i="1"/>
  <c r="P4849" i="1"/>
  <c r="P4850" i="1"/>
  <c r="P4851" i="1"/>
  <c r="P4852" i="1"/>
  <c r="P4853" i="1"/>
  <c r="P4854" i="1"/>
  <c r="P4855" i="1"/>
  <c r="P4856" i="1"/>
  <c r="P4857" i="1"/>
  <c r="P4858" i="1"/>
  <c r="P4859" i="1"/>
  <c r="P4860" i="1"/>
  <c r="P4861" i="1"/>
  <c r="P4862" i="1"/>
  <c r="P4863" i="1"/>
  <c r="P4864" i="1"/>
  <c r="P4865" i="1"/>
  <c r="P4866" i="1"/>
  <c r="P4867" i="1"/>
  <c r="P4868" i="1"/>
  <c r="P4869" i="1"/>
  <c r="P4870" i="1"/>
  <c r="P4871" i="1"/>
  <c r="P4872" i="1"/>
  <c r="P4873" i="1"/>
  <c r="P4874" i="1"/>
  <c r="P4875" i="1"/>
  <c r="P4876" i="1"/>
  <c r="P4877" i="1"/>
  <c r="P4878" i="1"/>
  <c r="P4879" i="1"/>
  <c r="P4880" i="1"/>
  <c r="P4881" i="1"/>
  <c r="P4882" i="1"/>
  <c r="P4883" i="1"/>
  <c r="P4884" i="1"/>
  <c r="P4885" i="1"/>
  <c r="P4886" i="1"/>
  <c r="P4887" i="1"/>
  <c r="P4888" i="1"/>
  <c r="P4889" i="1"/>
  <c r="P4890" i="1"/>
  <c r="P4891" i="1"/>
  <c r="P4892" i="1"/>
  <c r="P4893" i="1"/>
  <c r="P4894" i="1"/>
  <c r="P4895" i="1"/>
  <c r="P4896" i="1"/>
  <c r="P4897" i="1"/>
  <c r="P4898" i="1"/>
  <c r="P4899" i="1"/>
  <c r="P4900" i="1"/>
  <c r="P4901" i="1"/>
  <c r="P4902" i="1"/>
  <c r="P4903" i="1"/>
  <c r="P4904" i="1"/>
  <c r="P4905" i="1"/>
  <c r="P4906" i="1"/>
  <c r="P4907" i="1"/>
  <c r="P4908" i="1"/>
  <c r="P4909" i="1"/>
  <c r="P4910" i="1"/>
  <c r="P4911" i="1"/>
  <c r="P4912" i="1"/>
  <c r="P4913" i="1"/>
  <c r="P4914" i="1"/>
  <c r="P4915" i="1"/>
  <c r="P4916" i="1"/>
  <c r="P4917" i="1"/>
  <c r="P4918" i="1"/>
  <c r="P4919" i="1"/>
  <c r="P4920" i="1"/>
  <c r="P4921" i="1"/>
  <c r="P4922" i="1"/>
  <c r="P4923" i="1"/>
  <c r="P4924" i="1"/>
  <c r="P4925" i="1"/>
  <c r="P4926" i="1"/>
  <c r="P4927" i="1"/>
  <c r="P4928" i="1"/>
  <c r="P4929" i="1"/>
  <c r="P4930" i="1"/>
  <c r="P4931" i="1"/>
  <c r="P4932" i="1"/>
  <c r="P4933" i="1"/>
  <c r="P4934" i="1"/>
  <c r="P4935" i="1"/>
  <c r="P4936" i="1"/>
  <c r="P4937" i="1"/>
  <c r="P4938" i="1"/>
  <c r="P4939" i="1"/>
  <c r="P4940" i="1"/>
  <c r="P4941" i="1"/>
  <c r="P4942" i="1"/>
  <c r="P4943" i="1"/>
  <c r="P4944" i="1"/>
  <c r="P4945" i="1"/>
  <c r="P4946" i="1"/>
  <c r="P4947" i="1"/>
  <c r="P4948" i="1"/>
  <c r="P4949" i="1"/>
  <c r="P4950" i="1"/>
  <c r="P4951" i="1"/>
  <c r="P4952" i="1"/>
  <c r="P4953" i="1"/>
  <c r="P4954" i="1"/>
  <c r="P4955" i="1"/>
  <c r="P4956" i="1"/>
  <c r="P4957" i="1"/>
  <c r="P4958" i="1"/>
  <c r="P4959" i="1"/>
  <c r="P4960" i="1"/>
  <c r="P4961" i="1"/>
  <c r="P4962" i="1"/>
  <c r="P4963" i="1"/>
  <c r="P4964" i="1"/>
  <c r="P4965" i="1"/>
  <c r="P4966" i="1"/>
  <c r="P4967" i="1"/>
  <c r="P4968" i="1"/>
  <c r="P4969" i="1"/>
  <c r="P4970" i="1"/>
  <c r="P4971" i="1"/>
  <c r="P4972" i="1"/>
  <c r="P4973" i="1"/>
  <c r="P4974" i="1"/>
  <c r="P4975" i="1"/>
  <c r="P4976" i="1"/>
  <c r="P4977" i="1"/>
  <c r="P4978" i="1"/>
  <c r="P4979" i="1"/>
  <c r="P4980" i="1"/>
  <c r="P4981" i="1"/>
  <c r="P4982" i="1"/>
  <c r="P4983" i="1"/>
  <c r="P4984" i="1"/>
  <c r="P4985" i="1"/>
  <c r="P4986" i="1"/>
  <c r="P4987" i="1"/>
  <c r="P4988" i="1"/>
  <c r="P4989" i="1"/>
  <c r="P4990" i="1"/>
  <c r="P4991" i="1"/>
  <c r="P4992" i="1"/>
  <c r="P4993" i="1"/>
  <c r="P4994" i="1"/>
  <c r="P4995" i="1"/>
  <c r="P4996" i="1"/>
  <c r="P4997" i="1"/>
  <c r="P4998" i="1"/>
  <c r="P4999" i="1"/>
  <c r="P5000" i="1"/>
  <c r="P5001" i="1"/>
  <c r="P5002" i="1"/>
  <c r="P5003" i="1"/>
  <c r="P5004" i="1"/>
  <c r="P5005" i="1"/>
  <c r="P5006" i="1"/>
  <c r="P5007" i="1"/>
  <c r="P5008" i="1"/>
  <c r="P5009" i="1"/>
  <c r="P5010" i="1"/>
  <c r="P5011" i="1"/>
  <c r="P5012" i="1"/>
  <c r="P5013" i="1"/>
  <c r="P5014" i="1"/>
  <c r="P5015" i="1"/>
  <c r="P5016" i="1"/>
  <c r="P5017" i="1"/>
  <c r="P5018" i="1"/>
  <c r="P5019" i="1"/>
  <c r="P5020" i="1"/>
  <c r="P5021" i="1"/>
  <c r="P5022" i="1"/>
  <c r="P5023" i="1"/>
  <c r="P5024" i="1"/>
  <c r="P5025" i="1"/>
  <c r="P5026" i="1"/>
  <c r="P5027" i="1"/>
  <c r="P5028" i="1"/>
  <c r="P5029" i="1"/>
  <c r="P5030" i="1"/>
  <c r="P5031" i="1"/>
  <c r="P5032" i="1"/>
  <c r="P5033" i="1"/>
  <c r="P5034" i="1"/>
  <c r="P5035" i="1"/>
  <c r="P5036" i="1"/>
  <c r="P5037" i="1"/>
  <c r="P5038" i="1"/>
  <c r="P5039" i="1"/>
  <c r="P5040" i="1"/>
  <c r="P5041" i="1"/>
  <c r="P5042" i="1"/>
  <c r="P5043" i="1"/>
  <c r="P5044" i="1"/>
  <c r="P5045" i="1"/>
  <c r="P5046" i="1"/>
  <c r="P5047" i="1"/>
  <c r="P5048" i="1"/>
  <c r="P5049" i="1"/>
  <c r="P5050" i="1"/>
  <c r="P5051" i="1"/>
  <c r="P5052" i="1"/>
  <c r="P5053" i="1"/>
  <c r="P5054" i="1"/>
  <c r="P5055" i="1"/>
  <c r="P5056" i="1"/>
  <c r="P5057" i="1"/>
  <c r="P5058" i="1"/>
  <c r="P5059" i="1"/>
  <c r="P5060" i="1"/>
  <c r="P5061" i="1"/>
  <c r="P5062" i="1"/>
  <c r="P5063" i="1"/>
  <c r="P5064" i="1"/>
  <c r="P5065" i="1"/>
  <c r="P5066" i="1"/>
  <c r="P5067" i="1"/>
  <c r="P5068" i="1"/>
  <c r="P5069" i="1"/>
  <c r="P5070" i="1"/>
  <c r="P5071" i="1"/>
  <c r="P5072" i="1"/>
  <c r="P5073" i="1"/>
  <c r="P5074" i="1"/>
  <c r="P5075" i="1"/>
  <c r="P5076" i="1"/>
  <c r="P5077" i="1"/>
  <c r="P5078" i="1"/>
  <c r="P5079" i="1"/>
  <c r="P5080" i="1"/>
  <c r="P5081" i="1"/>
  <c r="P5082" i="1"/>
  <c r="P5083" i="1"/>
  <c r="P5084" i="1"/>
  <c r="P5085" i="1"/>
  <c r="P5086" i="1"/>
  <c r="P5087" i="1"/>
  <c r="P5088" i="1"/>
  <c r="P5089" i="1"/>
  <c r="P5090" i="1"/>
  <c r="P5091" i="1"/>
  <c r="P5092" i="1"/>
  <c r="P5093" i="1"/>
  <c r="P5094" i="1"/>
  <c r="P5095" i="1"/>
  <c r="P5096" i="1"/>
  <c r="P5097" i="1"/>
  <c r="P5098" i="1"/>
  <c r="P5099" i="1"/>
  <c r="P5100" i="1"/>
  <c r="P5101" i="1"/>
  <c r="P5102" i="1"/>
  <c r="P5103" i="1"/>
  <c r="P5104" i="1"/>
  <c r="P5105" i="1"/>
  <c r="P5106" i="1"/>
  <c r="P5107" i="1"/>
  <c r="P5108" i="1"/>
  <c r="P5109" i="1"/>
  <c r="P5110" i="1"/>
  <c r="P5111" i="1"/>
  <c r="P5112" i="1"/>
  <c r="P5113" i="1"/>
  <c r="P5114" i="1"/>
  <c r="P5115" i="1"/>
  <c r="P5116" i="1"/>
  <c r="P5117" i="1"/>
  <c r="P5118" i="1"/>
  <c r="P5119" i="1"/>
  <c r="P5120" i="1"/>
  <c r="P5121" i="1"/>
  <c r="P5122" i="1"/>
  <c r="P5123" i="1"/>
  <c r="P5124" i="1"/>
  <c r="P5125" i="1"/>
  <c r="P5126" i="1"/>
  <c r="P5127" i="1"/>
  <c r="P5128" i="1"/>
  <c r="P5129" i="1"/>
  <c r="P5130" i="1"/>
  <c r="P5131" i="1"/>
  <c r="P5132" i="1"/>
  <c r="P5133" i="1"/>
  <c r="P5134" i="1"/>
  <c r="P5135" i="1"/>
  <c r="P5136" i="1"/>
  <c r="P5137" i="1"/>
  <c r="P5138" i="1"/>
  <c r="P5139" i="1"/>
  <c r="P5140" i="1"/>
  <c r="P5141" i="1"/>
  <c r="P5142" i="1"/>
  <c r="P5143" i="1"/>
  <c r="P5144" i="1"/>
  <c r="P5145" i="1"/>
  <c r="P5146" i="1"/>
  <c r="P5147" i="1"/>
  <c r="P5148" i="1"/>
  <c r="P5149" i="1"/>
  <c r="P5150" i="1"/>
  <c r="P5151" i="1"/>
  <c r="P5152" i="1"/>
  <c r="P5153" i="1"/>
  <c r="P5154" i="1"/>
  <c r="P5155" i="1"/>
  <c r="P5156" i="1"/>
  <c r="P5157" i="1"/>
  <c r="P5158" i="1"/>
  <c r="P5159" i="1"/>
  <c r="P5160" i="1"/>
  <c r="P5161" i="1"/>
  <c r="P5162" i="1"/>
  <c r="P5163" i="1"/>
  <c r="P5164" i="1"/>
  <c r="P5165" i="1"/>
  <c r="P5166" i="1"/>
  <c r="P5167" i="1"/>
  <c r="P5168" i="1"/>
  <c r="P5169" i="1"/>
  <c r="P5170" i="1"/>
  <c r="P5171" i="1"/>
  <c r="P5172" i="1"/>
  <c r="P5173" i="1"/>
  <c r="P5174" i="1"/>
  <c r="P5175" i="1"/>
  <c r="P5176" i="1"/>
  <c r="P5177" i="1"/>
  <c r="P5178" i="1"/>
  <c r="P5179" i="1"/>
  <c r="P5180" i="1"/>
  <c r="P5181" i="1"/>
  <c r="P5182" i="1"/>
  <c r="P5183" i="1"/>
  <c r="P5184" i="1"/>
  <c r="P5185" i="1"/>
  <c r="P5186" i="1"/>
  <c r="P5187" i="1"/>
  <c r="P5188" i="1"/>
  <c r="P5189" i="1"/>
  <c r="P5190" i="1"/>
  <c r="P5191" i="1"/>
  <c r="P5192" i="1"/>
  <c r="P5193" i="1"/>
  <c r="P5194" i="1"/>
  <c r="P5195" i="1"/>
  <c r="P5196" i="1"/>
  <c r="P5197" i="1"/>
  <c r="P5198" i="1"/>
  <c r="P5199" i="1"/>
  <c r="P5200" i="1"/>
  <c r="P5201" i="1"/>
  <c r="P5202" i="1"/>
  <c r="P5203" i="1"/>
  <c r="P5204" i="1"/>
  <c r="P5205" i="1"/>
  <c r="P5206" i="1"/>
  <c r="P5207" i="1"/>
  <c r="P5208" i="1"/>
  <c r="P5209" i="1"/>
  <c r="P5210" i="1"/>
  <c r="P5211" i="1"/>
  <c r="P5212" i="1"/>
  <c r="P5213" i="1"/>
  <c r="P5214" i="1"/>
  <c r="P5215" i="1"/>
  <c r="P5216" i="1"/>
  <c r="P5217" i="1"/>
  <c r="P5218" i="1"/>
  <c r="P5219" i="1"/>
  <c r="P5220" i="1"/>
  <c r="P5221" i="1"/>
  <c r="P5222" i="1"/>
  <c r="P5223" i="1"/>
  <c r="P5224" i="1"/>
  <c r="P5225" i="1"/>
  <c r="P5226" i="1"/>
  <c r="P5227" i="1"/>
  <c r="P5228" i="1"/>
  <c r="P5229" i="1"/>
  <c r="P5230" i="1"/>
  <c r="P5231" i="1"/>
  <c r="P5232" i="1"/>
  <c r="P5233" i="1"/>
  <c r="P5234" i="1"/>
  <c r="P5235" i="1"/>
  <c r="P5236" i="1"/>
  <c r="P5237" i="1"/>
  <c r="P5238" i="1"/>
  <c r="P5239" i="1"/>
  <c r="P5240" i="1"/>
  <c r="P5241" i="1"/>
  <c r="P5242" i="1"/>
  <c r="P5243" i="1"/>
  <c r="P5244" i="1"/>
  <c r="P5245" i="1"/>
  <c r="P5246" i="1"/>
  <c r="P5247" i="1"/>
  <c r="P5248" i="1"/>
  <c r="P5249" i="1"/>
  <c r="P5250" i="1"/>
  <c r="P5251" i="1"/>
  <c r="P5252" i="1"/>
  <c r="P5253" i="1"/>
  <c r="P5254" i="1"/>
  <c r="P5255" i="1"/>
  <c r="P5256" i="1"/>
  <c r="P5257" i="1"/>
  <c r="P5258" i="1"/>
  <c r="P5259" i="1"/>
  <c r="P5260" i="1"/>
  <c r="P5261" i="1"/>
  <c r="P5262" i="1"/>
  <c r="P5263" i="1"/>
  <c r="P5264" i="1"/>
  <c r="P5265" i="1"/>
  <c r="P5266" i="1"/>
  <c r="P5267" i="1"/>
  <c r="P5268" i="1"/>
  <c r="P5269" i="1"/>
  <c r="P5270" i="1"/>
  <c r="P5271" i="1"/>
  <c r="P5272" i="1"/>
  <c r="P5273" i="1"/>
  <c r="P5274" i="1"/>
  <c r="P5275" i="1"/>
  <c r="P5276" i="1"/>
  <c r="P5277" i="1"/>
  <c r="P5278" i="1"/>
  <c r="P5279" i="1"/>
  <c r="P5280" i="1"/>
  <c r="P5281" i="1"/>
  <c r="P5282" i="1"/>
  <c r="P5283" i="1"/>
  <c r="P5284" i="1"/>
  <c r="P5285" i="1"/>
  <c r="P5286" i="1"/>
  <c r="P5287" i="1"/>
  <c r="P5288" i="1"/>
  <c r="P5289" i="1"/>
  <c r="P5290" i="1"/>
  <c r="P5291" i="1"/>
  <c r="P5292" i="1"/>
  <c r="P5293" i="1"/>
  <c r="P5294" i="1"/>
  <c r="P5295" i="1"/>
  <c r="P5296" i="1"/>
  <c r="P5297" i="1"/>
  <c r="P5298" i="1"/>
  <c r="P5299" i="1"/>
  <c r="P5300" i="1"/>
  <c r="P5301" i="1"/>
  <c r="P5302" i="1"/>
  <c r="P5303" i="1"/>
  <c r="P5304" i="1"/>
  <c r="P5305" i="1"/>
  <c r="P5306" i="1"/>
  <c r="P5307" i="1"/>
  <c r="P5308" i="1"/>
  <c r="P5309" i="1"/>
  <c r="P5310" i="1"/>
  <c r="P5311" i="1"/>
  <c r="P5312" i="1"/>
  <c r="P5313" i="1"/>
  <c r="P5314" i="1"/>
  <c r="P5315" i="1"/>
  <c r="P5316" i="1"/>
  <c r="P5317" i="1"/>
  <c r="P5318" i="1"/>
  <c r="P5319" i="1"/>
  <c r="P5320" i="1"/>
  <c r="P5321" i="1"/>
  <c r="P5322" i="1"/>
  <c r="P5323" i="1"/>
  <c r="P5324" i="1"/>
  <c r="P5325" i="1"/>
  <c r="P5326" i="1"/>
  <c r="P5327" i="1"/>
  <c r="P5328" i="1"/>
  <c r="P5329" i="1"/>
  <c r="P5330" i="1"/>
  <c r="P5331" i="1"/>
  <c r="P5332" i="1"/>
  <c r="P5333" i="1"/>
  <c r="P5334" i="1"/>
  <c r="P5335" i="1"/>
  <c r="P5336" i="1"/>
  <c r="P5337" i="1"/>
  <c r="P5338" i="1"/>
  <c r="P5339" i="1"/>
  <c r="P5340" i="1"/>
  <c r="P5341" i="1"/>
  <c r="P5342" i="1"/>
  <c r="P5343" i="1"/>
  <c r="P5344" i="1"/>
  <c r="P5345" i="1"/>
  <c r="P5346" i="1"/>
  <c r="P5347" i="1"/>
  <c r="P5348" i="1"/>
  <c r="P5349" i="1"/>
  <c r="P5350" i="1"/>
  <c r="P5351" i="1"/>
  <c r="P5352" i="1"/>
  <c r="P5353" i="1"/>
  <c r="P5354" i="1"/>
  <c r="P5355" i="1"/>
  <c r="P5356" i="1"/>
  <c r="P5357" i="1"/>
  <c r="P5358" i="1"/>
  <c r="P5359" i="1"/>
  <c r="P5360" i="1"/>
  <c r="P5361" i="1"/>
  <c r="P5362" i="1"/>
  <c r="P5363" i="1"/>
  <c r="P5364" i="1"/>
  <c r="P5365" i="1"/>
  <c r="P5366" i="1"/>
  <c r="P5367" i="1"/>
  <c r="P5368" i="1"/>
  <c r="P5369" i="1"/>
  <c r="P5370" i="1"/>
  <c r="P5371" i="1"/>
  <c r="P5372" i="1"/>
  <c r="P5373" i="1"/>
  <c r="P5374" i="1"/>
  <c r="P5375" i="1"/>
  <c r="P5376" i="1"/>
  <c r="P5377" i="1"/>
  <c r="P5378" i="1"/>
  <c r="P5379" i="1"/>
  <c r="P5380" i="1"/>
  <c r="P5381" i="1"/>
  <c r="P5382" i="1"/>
  <c r="P5383" i="1"/>
  <c r="P5384" i="1"/>
  <c r="P5385" i="1"/>
  <c r="P5386" i="1"/>
  <c r="P5387" i="1"/>
  <c r="P5388" i="1"/>
  <c r="P5389" i="1"/>
  <c r="P5390" i="1"/>
  <c r="P5391" i="1"/>
  <c r="P5392" i="1"/>
  <c r="P5393" i="1"/>
  <c r="P5394" i="1"/>
  <c r="P5395" i="1"/>
  <c r="P5396" i="1"/>
  <c r="P5397" i="1"/>
  <c r="P5398" i="1"/>
  <c r="P5399" i="1"/>
  <c r="P5400" i="1"/>
  <c r="P5401" i="1"/>
  <c r="P5402" i="1"/>
  <c r="P5403" i="1"/>
  <c r="P5404" i="1"/>
  <c r="P5405" i="1"/>
  <c r="P5406" i="1"/>
  <c r="P5407" i="1"/>
  <c r="P5408" i="1"/>
  <c r="P5409" i="1"/>
  <c r="P5410" i="1"/>
  <c r="P5411" i="1"/>
  <c r="P5412" i="1"/>
  <c r="P5413" i="1"/>
  <c r="P5414" i="1"/>
  <c r="P5415" i="1"/>
  <c r="P5416" i="1"/>
  <c r="P5417" i="1"/>
  <c r="P5418" i="1"/>
  <c r="P5419" i="1"/>
  <c r="P5420" i="1"/>
  <c r="P5421" i="1"/>
  <c r="P5422" i="1"/>
  <c r="P5423" i="1"/>
  <c r="P5424" i="1"/>
  <c r="P5425" i="1"/>
  <c r="P5426" i="1"/>
  <c r="P5427" i="1"/>
  <c r="P5428" i="1"/>
  <c r="P5429" i="1"/>
  <c r="P5430" i="1"/>
  <c r="P5431" i="1"/>
  <c r="P5432" i="1"/>
  <c r="P5433" i="1"/>
  <c r="P5434" i="1"/>
  <c r="P5435" i="1"/>
  <c r="P5436" i="1"/>
  <c r="P5437" i="1"/>
  <c r="P5438" i="1"/>
  <c r="P5439" i="1"/>
  <c r="P5440" i="1"/>
  <c r="P5441" i="1"/>
  <c r="P5442" i="1"/>
  <c r="P5443" i="1"/>
  <c r="P5444" i="1"/>
  <c r="P5445" i="1"/>
  <c r="P5446" i="1"/>
  <c r="P5447" i="1"/>
  <c r="P5448" i="1"/>
  <c r="P5449" i="1"/>
  <c r="P5450" i="1"/>
  <c r="P5451" i="1"/>
  <c r="P5452" i="1"/>
  <c r="P5453" i="1"/>
  <c r="P5454" i="1"/>
  <c r="P5455" i="1"/>
  <c r="P5456" i="1"/>
  <c r="P5457" i="1"/>
  <c r="P5458" i="1"/>
  <c r="P5459" i="1"/>
  <c r="P5460" i="1"/>
  <c r="P5461" i="1"/>
  <c r="P5462" i="1"/>
  <c r="P5463" i="1"/>
  <c r="P5464" i="1"/>
  <c r="P5465" i="1"/>
  <c r="P5466" i="1"/>
  <c r="P5467" i="1"/>
  <c r="P5468" i="1"/>
  <c r="P5469" i="1"/>
  <c r="P5470" i="1"/>
  <c r="P5471" i="1"/>
  <c r="P5472" i="1"/>
  <c r="P5473" i="1"/>
  <c r="P5474" i="1"/>
  <c r="P5475" i="1"/>
  <c r="P5476" i="1"/>
  <c r="P5477" i="1"/>
  <c r="P5478" i="1"/>
  <c r="P5479" i="1"/>
  <c r="P5480" i="1"/>
  <c r="P5481" i="1"/>
  <c r="P5482" i="1"/>
  <c r="P5483" i="1"/>
  <c r="P5484" i="1"/>
  <c r="P5485" i="1"/>
  <c r="P5486" i="1"/>
  <c r="P5487" i="1"/>
  <c r="P5488" i="1"/>
  <c r="P5489" i="1"/>
  <c r="P5490" i="1"/>
  <c r="P5491" i="1"/>
  <c r="P5492" i="1"/>
  <c r="P5493" i="1"/>
  <c r="P5494" i="1"/>
  <c r="P5495" i="1"/>
  <c r="P5496" i="1"/>
  <c r="P5497" i="1"/>
  <c r="P5498" i="1"/>
  <c r="P5499" i="1"/>
  <c r="P5500" i="1"/>
  <c r="P5501" i="1"/>
  <c r="P5502" i="1"/>
  <c r="P5503" i="1"/>
  <c r="P5504" i="1"/>
  <c r="P5505" i="1"/>
  <c r="P5506" i="1"/>
  <c r="P5507" i="1"/>
  <c r="P5508" i="1"/>
  <c r="P5509" i="1"/>
  <c r="P5510" i="1"/>
  <c r="P5511" i="1"/>
  <c r="P5512" i="1"/>
  <c r="P5513" i="1"/>
  <c r="P5514" i="1"/>
  <c r="P5515" i="1"/>
  <c r="P5516" i="1"/>
  <c r="P5517" i="1"/>
  <c r="P5518" i="1"/>
  <c r="P5519" i="1"/>
  <c r="P5520" i="1"/>
  <c r="P5521" i="1"/>
  <c r="P5522" i="1"/>
  <c r="P5523" i="1"/>
  <c r="P5524" i="1"/>
  <c r="P5525" i="1"/>
  <c r="P5526" i="1"/>
  <c r="P5527" i="1"/>
  <c r="P5528" i="1"/>
  <c r="P5529" i="1"/>
  <c r="P5530" i="1"/>
  <c r="P5531" i="1"/>
  <c r="P5532" i="1"/>
  <c r="P5533" i="1"/>
  <c r="P5534" i="1"/>
  <c r="P5535" i="1"/>
  <c r="P5536" i="1"/>
  <c r="P5537" i="1"/>
  <c r="P5538" i="1"/>
  <c r="P5539" i="1"/>
  <c r="P5540" i="1"/>
  <c r="P5541" i="1"/>
  <c r="P5542" i="1"/>
  <c r="P5543" i="1"/>
  <c r="P5544" i="1"/>
  <c r="P5545" i="1"/>
  <c r="P5546" i="1"/>
  <c r="P5547" i="1"/>
  <c r="P5548" i="1"/>
  <c r="P5549" i="1"/>
  <c r="P5550" i="1"/>
  <c r="P5551" i="1"/>
  <c r="P5552" i="1"/>
  <c r="P5553" i="1"/>
  <c r="P5554" i="1"/>
  <c r="P5555" i="1"/>
  <c r="P5556" i="1"/>
  <c r="P5557" i="1"/>
  <c r="P5558" i="1"/>
  <c r="P5559" i="1"/>
  <c r="P5560" i="1"/>
  <c r="P5561" i="1"/>
  <c r="P5562" i="1"/>
  <c r="P5563" i="1"/>
  <c r="P5564" i="1"/>
  <c r="P5565" i="1"/>
  <c r="P5566" i="1"/>
  <c r="P5567" i="1"/>
  <c r="P5568" i="1"/>
  <c r="P5569" i="1"/>
  <c r="P5570" i="1"/>
  <c r="P5571" i="1"/>
  <c r="P5572" i="1"/>
  <c r="P5573" i="1"/>
  <c r="P5574" i="1"/>
  <c r="P5575" i="1"/>
  <c r="P5576" i="1"/>
  <c r="P5577" i="1"/>
  <c r="P5578" i="1"/>
  <c r="P5579" i="1"/>
  <c r="P5580" i="1"/>
  <c r="P5581" i="1"/>
  <c r="P5582" i="1"/>
  <c r="P5583" i="1"/>
  <c r="P5584" i="1"/>
  <c r="P5585" i="1"/>
  <c r="P5586" i="1"/>
  <c r="P5587" i="1"/>
  <c r="P5588" i="1"/>
  <c r="P5589" i="1"/>
  <c r="P5590" i="1"/>
  <c r="P5591" i="1"/>
  <c r="P5592" i="1"/>
  <c r="P5593" i="1"/>
  <c r="P5594" i="1"/>
  <c r="P5595" i="1"/>
  <c r="P5596" i="1"/>
  <c r="P5597" i="1"/>
  <c r="P5598" i="1"/>
  <c r="P5599" i="1"/>
  <c r="P5600" i="1"/>
  <c r="P5601" i="1"/>
  <c r="P5602" i="1"/>
  <c r="P5603" i="1"/>
  <c r="P5604" i="1"/>
  <c r="P5605" i="1"/>
  <c r="P5606" i="1"/>
  <c r="P5607" i="1"/>
  <c r="P5608" i="1"/>
  <c r="P5609" i="1"/>
  <c r="P5610" i="1"/>
  <c r="P5611" i="1"/>
  <c r="P5612" i="1"/>
  <c r="P5613" i="1"/>
  <c r="P5614" i="1"/>
  <c r="P5615" i="1"/>
  <c r="P5616" i="1"/>
  <c r="P5617" i="1"/>
  <c r="P5618" i="1"/>
  <c r="P5619" i="1"/>
  <c r="P5620" i="1"/>
  <c r="P5621" i="1"/>
  <c r="P5622" i="1"/>
  <c r="P5623" i="1"/>
  <c r="P5624" i="1"/>
  <c r="P5625" i="1"/>
  <c r="P5626" i="1"/>
  <c r="P5627" i="1"/>
  <c r="P5628" i="1"/>
  <c r="P5629" i="1"/>
  <c r="P5630" i="1"/>
  <c r="P5631" i="1"/>
  <c r="P5632" i="1"/>
  <c r="P5633" i="1"/>
  <c r="P5634" i="1"/>
  <c r="P5635" i="1"/>
  <c r="P5636" i="1"/>
  <c r="P5637" i="1"/>
  <c r="P5638" i="1"/>
  <c r="P5639" i="1"/>
  <c r="P5640" i="1"/>
  <c r="P5641" i="1"/>
  <c r="P5642" i="1"/>
  <c r="P5643" i="1"/>
  <c r="P5644" i="1"/>
  <c r="P5645" i="1"/>
  <c r="P5646" i="1"/>
  <c r="P5647" i="1"/>
  <c r="P5648" i="1"/>
  <c r="P5649" i="1"/>
  <c r="P5650" i="1"/>
  <c r="P5651" i="1"/>
  <c r="P5652" i="1"/>
  <c r="P5653" i="1"/>
  <c r="P5654" i="1"/>
  <c r="P5655" i="1"/>
  <c r="P5656" i="1"/>
  <c r="P5657" i="1"/>
  <c r="P5658" i="1"/>
  <c r="P5659" i="1"/>
  <c r="P5660" i="1"/>
  <c r="P5661" i="1"/>
  <c r="P5662" i="1"/>
  <c r="P5663" i="1"/>
  <c r="P5664" i="1"/>
  <c r="P5665" i="1"/>
  <c r="P5666" i="1"/>
  <c r="P5667" i="1"/>
  <c r="P5668" i="1"/>
  <c r="P5669" i="1"/>
  <c r="P5670" i="1"/>
  <c r="P5671" i="1"/>
  <c r="P5672" i="1"/>
  <c r="P5673" i="1"/>
  <c r="P5674" i="1"/>
  <c r="P5675" i="1"/>
  <c r="P5676" i="1"/>
  <c r="P5677" i="1"/>
  <c r="P5678" i="1"/>
  <c r="P5679" i="1"/>
  <c r="P5680" i="1"/>
  <c r="P5681" i="1"/>
  <c r="P5682" i="1"/>
  <c r="P5683" i="1"/>
  <c r="P5684" i="1"/>
  <c r="P5685" i="1"/>
  <c r="P5686" i="1"/>
  <c r="P5687" i="1"/>
  <c r="P5688" i="1"/>
  <c r="P5689" i="1"/>
  <c r="P5690" i="1"/>
  <c r="P5691" i="1"/>
  <c r="P5692" i="1"/>
  <c r="P5693" i="1"/>
  <c r="P5694" i="1"/>
  <c r="P5695" i="1"/>
  <c r="P5696" i="1"/>
  <c r="P5697" i="1"/>
  <c r="P5698" i="1"/>
  <c r="P5699" i="1"/>
  <c r="P5700" i="1"/>
  <c r="P5701" i="1"/>
  <c r="P5702" i="1"/>
  <c r="P5703" i="1"/>
  <c r="P5704" i="1"/>
  <c r="P5705" i="1"/>
  <c r="P5706" i="1"/>
  <c r="P5707" i="1"/>
  <c r="P5708" i="1"/>
  <c r="P5709" i="1"/>
  <c r="P5710" i="1"/>
  <c r="P5711" i="1"/>
  <c r="P5712" i="1"/>
  <c r="P5713" i="1"/>
  <c r="P5714" i="1"/>
  <c r="P5715" i="1"/>
  <c r="P5716" i="1"/>
  <c r="P5717" i="1"/>
  <c r="P5718" i="1"/>
  <c r="P5719" i="1"/>
  <c r="P5720" i="1"/>
  <c r="P5721" i="1"/>
  <c r="P5722" i="1"/>
  <c r="P5723" i="1"/>
  <c r="P5724" i="1"/>
  <c r="P5725" i="1"/>
  <c r="P5726" i="1"/>
  <c r="P5727" i="1"/>
  <c r="P5728" i="1"/>
  <c r="P5729" i="1"/>
  <c r="P5730" i="1"/>
  <c r="P5731" i="1"/>
  <c r="P5732" i="1"/>
  <c r="P5733" i="1"/>
  <c r="P5734" i="1"/>
  <c r="P5735" i="1"/>
  <c r="P5736" i="1"/>
  <c r="P5737" i="1"/>
  <c r="P5738" i="1"/>
  <c r="P5739" i="1"/>
  <c r="P5740" i="1"/>
  <c r="P5741" i="1"/>
  <c r="P5742" i="1"/>
  <c r="P5743" i="1"/>
  <c r="P5744" i="1"/>
  <c r="P5745" i="1"/>
  <c r="P5746" i="1"/>
  <c r="P5747" i="1"/>
  <c r="P5748" i="1"/>
  <c r="P5749" i="1"/>
  <c r="P5750" i="1"/>
  <c r="P5751" i="1"/>
  <c r="P5752" i="1"/>
  <c r="P5753" i="1"/>
  <c r="P5754" i="1"/>
  <c r="P5755" i="1"/>
  <c r="P5756" i="1"/>
  <c r="P5757" i="1"/>
  <c r="P5758" i="1"/>
  <c r="P5759" i="1"/>
  <c r="P5760" i="1"/>
  <c r="P5761" i="1"/>
  <c r="P5762" i="1"/>
  <c r="P5763" i="1"/>
  <c r="P5764" i="1"/>
  <c r="P5765" i="1"/>
  <c r="P5766" i="1"/>
  <c r="P5767" i="1"/>
  <c r="P5768" i="1"/>
  <c r="P5769" i="1"/>
  <c r="P5770" i="1"/>
  <c r="P5771" i="1"/>
  <c r="P5772" i="1"/>
  <c r="P5773" i="1"/>
  <c r="P5774" i="1"/>
  <c r="P5775" i="1"/>
  <c r="P5776" i="1"/>
  <c r="P5777" i="1"/>
  <c r="P5778" i="1"/>
  <c r="P5779" i="1"/>
  <c r="P5780" i="1"/>
  <c r="P5781" i="1"/>
  <c r="P5782" i="1"/>
  <c r="P5783" i="1"/>
  <c r="P5784" i="1"/>
  <c r="P5785" i="1"/>
  <c r="P5786" i="1"/>
  <c r="P5787" i="1"/>
  <c r="P5788" i="1"/>
  <c r="P5789" i="1"/>
  <c r="P5790" i="1"/>
  <c r="P5791" i="1"/>
  <c r="P5792" i="1"/>
  <c r="P5793" i="1"/>
  <c r="P5794" i="1"/>
  <c r="P5795" i="1"/>
  <c r="P5796" i="1"/>
  <c r="P5797" i="1"/>
  <c r="P5798" i="1"/>
  <c r="P5799" i="1"/>
  <c r="P5800" i="1"/>
  <c r="P5801" i="1"/>
  <c r="P5802" i="1"/>
  <c r="P5803" i="1"/>
  <c r="P5804" i="1"/>
  <c r="P5805" i="1"/>
  <c r="P5806" i="1"/>
  <c r="P5807" i="1"/>
  <c r="P5808" i="1"/>
  <c r="P5809" i="1"/>
  <c r="P5810" i="1"/>
  <c r="P5811" i="1"/>
  <c r="P5812" i="1"/>
  <c r="P5813" i="1"/>
  <c r="P5814" i="1"/>
  <c r="P5815" i="1"/>
  <c r="P5816" i="1"/>
  <c r="P5817" i="1"/>
  <c r="P5818" i="1"/>
  <c r="P5819" i="1"/>
  <c r="P5820" i="1"/>
  <c r="P5821" i="1"/>
  <c r="P5822" i="1"/>
  <c r="P5823" i="1"/>
  <c r="P5824" i="1"/>
  <c r="P5825" i="1"/>
  <c r="P5826" i="1"/>
  <c r="P5827" i="1"/>
  <c r="P5828" i="1"/>
  <c r="P5829" i="1"/>
  <c r="P5830" i="1"/>
  <c r="P5831" i="1"/>
  <c r="P5832" i="1"/>
  <c r="P5833" i="1"/>
  <c r="P5834" i="1"/>
  <c r="P5835" i="1"/>
  <c r="P5836" i="1"/>
  <c r="P5837" i="1"/>
  <c r="P5838" i="1"/>
  <c r="P5839" i="1"/>
  <c r="P5840" i="1"/>
  <c r="P5841" i="1"/>
  <c r="P5842" i="1"/>
  <c r="P5843" i="1"/>
  <c r="P5844" i="1"/>
  <c r="P5845" i="1"/>
  <c r="P5846" i="1"/>
  <c r="P5847" i="1"/>
  <c r="P5848" i="1"/>
  <c r="P5849" i="1"/>
  <c r="P5850" i="1"/>
  <c r="P5851" i="1"/>
  <c r="P5852" i="1"/>
  <c r="P5853" i="1"/>
  <c r="P5854" i="1"/>
  <c r="P5855" i="1"/>
  <c r="P5856" i="1"/>
  <c r="P5857" i="1"/>
  <c r="P5858" i="1"/>
  <c r="P5859" i="1"/>
  <c r="P5860" i="1"/>
  <c r="P5861" i="1"/>
  <c r="P5862" i="1"/>
  <c r="P5863" i="1"/>
  <c r="P5864" i="1"/>
  <c r="P5865" i="1"/>
  <c r="P5866" i="1"/>
  <c r="P5867" i="1"/>
  <c r="P5868" i="1"/>
  <c r="P5869" i="1"/>
  <c r="P5870" i="1"/>
  <c r="P5871" i="1"/>
  <c r="P5872" i="1"/>
  <c r="P5873" i="1"/>
  <c r="P5874" i="1"/>
  <c r="P5875" i="1"/>
  <c r="P5876" i="1"/>
  <c r="P5877" i="1"/>
  <c r="P5878" i="1"/>
  <c r="P5879" i="1"/>
  <c r="P5880" i="1"/>
  <c r="P5881" i="1"/>
  <c r="P5882" i="1"/>
  <c r="P5883" i="1"/>
  <c r="P5884" i="1"/>
  <c r="P5885" i="1"/>
  <c r="P5886" i="1"/>
  <c r="P5887" i="1"/>
  <c r="P5888" i="1"/>
  <c r="P5889" i="1"/>
  <c r="P5890" i="1"/>
  <c r="P5891" i="1"/>
  <c r="P5892" i="1"/>
  <c r="P5893" i="1"/>
  <c r="P5894" i="1"/>
  <c r="P5895" i="1"/>
  <c r="P5896" i="1"/>
  <c r="P5897" i="1"/>
  <c r="P5898" i="1"/>
  <c r="P5899" i="1"/>
  <c r="P5900" i="1"/>
  <c r="P5901" i="1"/>
  <c r="P5902" i="1"/>
  <c r="P5903" i="1"/>
  <c r="P5904" i="1"/>
  <c r="P5905" i="1"/>
  <c r="P5906" i="1"/>
  <c r="P5907" i="1"/>
  <c r="P5908" i="1"/>
  <c r="P5909" i="1"/>
  <c r="P5910" i="1"/>
  <c r="P5911" i="1"/>
  <c r="P5912" i="1"/>
  <c r="P5913" i="1"/>
  <c r="P5914" i="1"/>
  <c r="P5915" i="1"/>
  <c r="P5916" i="1"/>
  <c r="P5917" i="1"/>
  <c r="P5918" i="1"/>
  <c r="P5919" i="1"/>
  <c r="P5920" i="1"/>
  <c r="P5921" i="1"/>
  <c r="P5922" i="1"/>
  <c r="P5923" i="1"/>
  <c r="P5924" i="1"/>
  <c r="P5925" i="1"/>
  <c r="P5926" i="1"/>
  <c r="P5927" i="1"/>
  <c r="P5928" i="1"/>
  <c r="P5929" i="1"/>
  <c r="P5930" i="1"/>
  <c r="P5931" i="1"/>
  <c r="P5932" i="1"/>
  <c r="P5933" i="1"/>
  <c r="P5934" i="1"/>
  <c r="P5935" i="1"/>
  <c r="P5936" i="1"/>
  <c r="P5937" i="1"/>
  <c r="P5938" i="1"/>
  <c r="P5939" i="1"/>
  <c r="P5940" i="1"/>
  <c r="P5941" i="1"/>
  <c r="P5942" i="1"/>
  <c r="P5943" i="1"/>
  <c r="P5944" i="1"/>
  <c r="P5945" i="1"/>
  <c r="P5946" i="1"/>
  <c r="P5947" i="1"/>
  <c r="P5948" i="1"/>
  <c r="P5949" i="1"/>
  <c r="P5950" i="1"/>
  <c r="P5951" i="1"/>
  <c r="P5952" i="1"/>
  <c r="P5953" i="1"/>
  <c r="P5954" i="1"/>
  <c r="P5955" i="1"/>
  <c r="P5956" i="1"/>
  <c r="P5957" i="1"/>
  <c r="P5958" i="1"/>
  <c r="P5959" i="1"/>
  <c r="P5960" i="1"/>
  <c r="P5961" i="1"/>
  <c r="P5962" i="1"/>
  <c r="P5963" i="1"/>
  <c r="P5964" i="1"/>
  <c r="P5965" i="1"/>
  <c r="P5966" i="1"/>
  <c r="P5967" i="1"/>
  <c r="P5968" i="1"/>
  <c r="P5969" i="1"/>
  <c r="P5970" i="1"/>
  <c r="P5971" i="1"/>
  <c r="P5972" i="1"/>
  <c r="P5973" i="1"/>
  <c r="P5974" i="1"/>
  <c r="P5975" i="1"/>
  <c r="P5976" i="1"/>
  <c r="P5977" i="1"/>
  <c r="P5978" i="1"/>
  <c r="P5979" i="1"/>
  <c r="P5980" i="1"/>
  <c r="P5981" i="1"/>
  <c r="P5982" i="1"/>
  <c r="P5983" i="1"/>
  <c r="P5984" i="1"/>
  <c r="P5985" i="1"/>
  <c r="P5986" i="1"/>
  <c r="P5987" i="1"/>
  <c r="P5988" i="1"/>
  <c r="P5989" i="1"/>
  <c r="P5990" i="1"/>
  <c r="P5991" i="1"/>
  <c r="P5992" i="1"/>
  <c r="P5993" i="1"/>
  <c r="P5994" i="1"/>
  <c r="P5995" i="1"/>
  <c r="P5996" i="1"/>
  <c r="P5997" i="1"/>
  <c r="P5998" i="1"/>
  <c r="P5999" i="1"/>
  <c r="P6000" i="1"/>
  <c r="P6001" i="1"/>
  <c r="P6002" i="1"/>
  <c r="P6003" i="1"/>
  <c r="P6004" i="1"/>
  <c r="P6005" i="1"/>
  <c r="P6006" i="1"/>
  <c r="P6007" i="1"/>
  <c r="P6008" i="1"/>
  <c r="P6009" i="1"/>
  <c r="P6010" i="1"/>
  <c r="P6011" i="1"/>
  <c r="P6012" i="1"/>
  <c r="P6013" i="1"/>
  <c r="P6014" i="1"/>
  <c r="P6015" i="1"/>
  <c r="P6016" i="1"/>
  <c r="P6017" i="1"/>
  <c r="P6018" i="1"/>
  <c r="P6019" i="1"/>
  <c r="P6020" i="1"/>
  <c r="P6021" i="1"/>
  <c r="P6022" i="1"/>
  <c r="P6023" i="1"/>
  <c r="P6024" i="1"/>
  <c r="P6025" i="1"/>
  <c r="P6026" i="1"/>
  <c r="P6027" i="1"/>
  <c r="P6028" i="1"/>
  <c r="P6029" i="1"/>
  <c r="P6030" i="1"/>
  <c r="P6031" i="1"/>
  <c r="P6032" i="1"/>
  <c r="P6033" i="1"/>
  <c r="P6034" i="1"/>
  <c r="P6035" i="1"/>
  <c r="P6036" i="1"/>
  <c r="P6037" i="1"/>
  <c r="P6038" i="1"/>
  <c r="P6039" i="1"/>
  <c r="P6040" i="1"/>
  <c r="P6041" i="1"/>
  <c r="P6042" i="1"/>
  <c r="P6043" i="1"/>
  <c r="P6044" i="1"/>
  <c r="P6045" i="1"/>
  <c r="P6046" i="1"/>
  <c r="P6047" i="1"/>
  <c r="P6048" i="1"/>
  <c r="P6049" i="1"/>
  <c r="P6050" i="1"/>
  <c r="P6051" i="1"/>
  <c r="P6052" i="1"/>
  <c r="P6053" i="1"/>
  <c r="P6054" i="1"/>
  <c r="P6055" i="1"/>
  <c r="P6056" i="1"/>
  <c r="P6057" i="1"/>
  <c r="P6058" i="1"/>
  <c r="P6059" i="1"/>
  <c r="P6060" i="1"/>
  <c r="P6061" i="1"/>
  <c r="P6062" i="1"/>
  <c r="P6063" i="1"/>
  <c r="P6064" i="1"/>
  <c r="P6065" i="1"/>
  <c r="P6066" i="1"/>
  <c r="P6067" i="1"/>
  <c r="P6068" i="1"/>
  <c r="P6069" i="1"/>
  <c r="P6070" i="1"/>
  <c r="P6071" i="1"/>
  <c r="P6072" i="1"/>
  <c r="P6073" i="1"/>
  <c r="P6074" i="1"/>
  <c r="P6075" i="1"/>
  <c r="P6076" i="1"/>
  <c r="P6077" i="1"/>
  <c r="P6078" i="1"/>
  <c r="P6079" i="1"/>
  <c r="P6080" i="1"/>
  <c r="P6081" i="1"/>
  <c r="P6082" i="1"/>
  <c r="P6083" i="1"/>
  <c r="P6084" i="1"/>
  <c r="P6085" i="1"/>
  <c r="P6086" i="1"/>
  <c r="P6087" i="1"/>
  <c r="P6088" i="1"/>
  <c r="P6089" i="1"/>
  <c r="P6090" i="1"/>
  <c r="P6091" i="1"/>
  <c r="P6092" i="1"/>
  <c r="P6093" i="1"/>
  <c r="P6094" i="1"/>
  <c r="P6095" i="1"/>
  <c r="P6096" i="1"/>
  <c r="P6097" i="1"/>
  <c r="P6098" i="1"/>
  <c r="P6099" i="1"/>
  <c r="P6100" i="1"/>
  <c r="P6101" i="1"/>
  <c r="P6102" i="1"/>
  <c r="P6103" i="1"/>
  <c r="P6104" i="1"/>
  <c r="P6105" i="1"/>
  <c r="P6106" i="1"/>
  <c r="P6107" i="1"/>
  <c r="P6108" i="1"/>
  <c r="P6109" i="1"/>
  <c r="P6110" i="1"/>
  <c r="P6111" i="1"/>
  <c r="P6112" i="1"/>
  <c r="P6113" i="1"/>
  <c r="P6114" i="1"/>
  <c r="P6115" i="1"/>
  <c r="P6116" i="1"/>
  <c r="P6117" i="1"/>
  <c r="P6118" i="1"/>
  <c r="P6119" i="1"/>
  <c r="P6120" i="1"/>
  <c r="P6121" i="1"/>
  <c r="P6122" i="1"/>
  <c r="P6123" i="1"/>
  <c r="P6124" i="1"/>
  <c r="P6125" i="1"/>
  <c r="P6126" i="1"/>
  <c r="P6127" i="1"/>
  <c r="P6128" i="1"/>
  <c r="P6129" i="1"/>
  <c r="P6130" i="1"/>
  <c r="P6131" i="1"/>
  <c r="P6132" i="1"/>
  <c r="P6133" i="1"/>
  <c r="P6134" i="1"/>
  <c r="P6135" i="1"/>
  <c r="P6136" i="1"/>
  <c r="P6137" i="1"/>
  <c r="P6138" i="1"/>
  <c r="P6139" i="1"/>
  <c r="P6140" i="1"/>
  <c r="P6141" i="1"/>
  <c r="P6142" i="1"/>
  <c r="P6143" i="1"/>
  <c r="P6144" i="1"/>
  <c r="P6145" i="1"/>
  <c r="P6146" i="1"/>
  <c r="P6147" i="1"/>
  <c r="P6148" i="1"/>
  <c r="P6149" i="1"/>
  <c r="P6150" i="1"/>
  <c r="P6151" i="1"/>
  <c r="P6152" i="1"/>
  <c r="P6153" i="1"/>
  <c r="P6154" i="1"/>
  <c r="P6155" i="1"/>
  <c r="P6156" i="1"/>
  <c r="P6157" i="1"/>
  <c r="P6158" i="1"/>
  <c r="P6159" i="1"/>
  <c r="P6160" i="1"/>
  <c r="P6161" i="1"/>
  <c r="P6162" i="1"/>
  <c r="P6163" i="1"/>
  <c r="P6164" i="1"/>
  <c r="P6165" i="1"/>
  <c r="P6166" i="1"/>
  <c r="P6167" i="1"/>
  <c r="P6168" i="1"/>
  <c r="P6169" i="1"/>
  <c r="P6170" i="1"/>
  <c r="P6171" i="1"/>
  <c r="P6172" i="1"/>
  <c r="P6173" i="1"/>
  <c r="P6174" i="1"/>
  <c r="P6175" i="1"/>
  <c r="P6176" i="1"/>
  <c r="P6177" i="1"/>
  <c r="P6178" i="1"/>
  <c r="P6179" i="1"/>
  <c r="P6180" i="1"/>
  <c r="P6181" i="1"/>
  <c r="P6182" i="1"/>
  <c r="P6183" i="1"/>
  <c r="P6184" i="1"/>
  <c r="P6185" i="1"/>
  <c r="P6186" i="1"/>
  <c r="P6187" i="1"/>
  <c r="P6188" i="1"/>
  <c r="P6189" i="1"/>
  <c r="P6190" i="1"/>
  <c r="P6191" i="1"/>
  <c r="P6192" i="1"/>
  <c r="P6193" i="1"/>
  <c r="P6194" i="1"/>
  <c r="P6195" i="1"/>
  <c r="P6196" i="1"/>
  <c r="P6197" i="1"/>
  <c r="P6198" i="1"/>
  <c r="P6199" i="1"/>
  <c r="P6200" i="1"/>
  <c r="P6201" i="1"/>
  <c r="P6202" i="1"/>
  <c r="P6203" i="1"/>
  <c r="P6204" i="1"/>
  <c r="P6205" i="1"/>
  <c r="P6206" i="1"/>
  <c r="P6207" i="1"/>
  <c r="P6208" i="1"/>
  <c r="P6209" i="1"/>
  <c r="P6210" i="1"/>
  <c r="P6211" i="1"/>
  <c r="P6212" i="1"/>
  <c r="P6213" i="1"/>
  <c r="P6214" i="1"/>
  <c r="P6215" i="1"/>
  <c r="P6216" i="1"/>
  <c r="P6217" i="1"/>
  <c r="P6218" i="1"/>
  <c r="P6219" i="1"/>
  <c r="P6220" i="1"/>
  <c r="P6221" i="1"/>
  <c r="P6222" i="1"/>
  <c r="P6223" i="1"/>
  <c r="P6224" i="1"/>
  <c r="P6225" i="1"/>
  <c r="P6226" i="1"/>
  <c r="P6227" i="1"/>
  <c r="P6228" i="1"/>
  <c r="P6229" i="1"/>
  <c r="P6230" i="1"/>
  <c r="P6231" i="1"/>
  <c r="P6232" i="1"/>
  <c r="P6233" i="1"/>
  <c r="P6234" i="1"/>
  <c r="P6235" i="1"/>
  <c r="P6236" i="1"/>
  <c r="P6237" i="1"/>
  <c r="P6238" i="1"/>
  <c r="P6239" i="1"/>
  <c r="P6240" i="1"/>
  <c r="P6241" i="1"/>
  <c r="P6242" i="1"/>
  <c r="P6243" i="1"/>
  <c r="P6244" i="1"/>
  <c r="P6245" i="1"/>
  <c r="P6246" i="1"/>
  <c r="P6247" i="1"/>
  <c r="P6248" i="1"/>
  <c r="P6249" i="1"/>
  <c r="P6250" i="1"/>
  <c r="P6251" i="1"/>
  <c r="P6252" i="1"/>
  <c r="P6253" i="1"/>
  <c r="P6254" i="1"/>
  <c r="P6255" i="1"/>
  <c r="P6256" i="1"/>
  <c r="P6257" i="1"/>
  <c r="P6258" i="1"/>
  <c r="P6259" i="1"/>
  <c r="P6260" i="1"/>
  <c r="P6261" i="1"/>
  <c r="P6262" i="1"/>
  <c r="P6263" i="1"/>
  <c r="P6264" i="1"/>
  <c r="P6265" i="1"/>
  <c r="P6266" i="1"/>
  <c r="P6267" i="1"/>
  <c r="P6268" i="1"/>
  <c r="P6269" i="1"/>
  <c r="P6270" i="1"/>
  <c r="P6271" i="1"/>
  <c r="P6272" i="1"/>
  <c r="P6273" i="1"/>
  <c r="P6274" i="1"/>
  <c r="P6275" i="1"/>
  <c r="P6276" i="1"/>
  <c r="P6277" i="1"/>
  <c r="P6278" i="1"/>
  <c r="P6279" i="1"/>
  <c r="P6280" i="1"/>
  <c r="P6281" i="1"/>
  <c r="P6282" i="1"/>
  <c r="P6283" i="1"/>
  <c r="P6284" i="1"/>
  <c r="P6285" i="1"/>
  <c r="P6286" i="1"/>
  <c r="P6287" i="1"/>
  <c r="P6288" i="1"/>
  <c r="P6289" i="1"/>
  <c r="P6290" i="1"/>
  <c r="P6291" i="1"/>
  <c r="P6292" i="1"/>
  <c r="P6293" i="1"/>
  <c r="P6294" i="1"/>
  <c r="P6295" i="1"/>
  <c r="P6296" i="1"/>
  <c r="P6297" i="1"/>
  <c r="P6298" i="1"/>
  <c r="P6299" i="1"/>
  <c r="P6300" i="1"/>
  <c r="P6301" i="1"/>
  <c r="P6302" i="1"/>
  <c r="P6303" i="1"/>
  <c r="P6304" i="1"/>
  <c r="P6305" i="1"/>
  <c r="P6306" i="1"/>
  <c r="P6307" i="1"/>
  <c r="P6308" i="1"/>
  <c r="P6309" i="1"/>
  <c r="P6310" i="1"/>
  <c r="P6311" i="1"/>
  <c r="P6312" i="1"/>
  <c r="P6313" i="1"/>
  <c r="P6314" i="1"/>
  <c r="P6315" i="1"/>
  <c r="P6316" i="1"/>
  <c r="P6317" i="1"/>
  <c r="P6318" i="1"/>
  <c r="P6319" i="1"/>
  <c r="P6320" i="1"/>
  <c r="P6321" i="1"/>
  <c r="P6322" i="1"/>
  <c r="P6323" i="1"/>
  <c r="P6324" i="1"/>
  <c r="P6325" i="1"/>
  <c r="P6326" i="1"/>
  <c r="P6327" i="1"/>
  <c r="P6328" i="1"/>
  <c r="P6329" i="1"/>
  <c r="P6330" i="1"/>
  <c r="P6331" i="1"/>
  <c r="P6332" i="1"/>
  <c r="P6333" i="1"/>
  <c r="P6334" i="1"/>
  <c r="P6335" i="1"/>
  <c r="P6336" i="1"/>
  <c r="P6337" i="1"/>
  <c r="P6338" i="1"/>
  <c r="P6339" i="1"/>
  <c r="P6340" i="1"/>
  <c r="P6341" i="1"/>
  <c r="P6342" i="1"/>
  <c r="P6343" i="1"/>
  <c r="P6344" i="1"/>
  <c r="P6345" i="1"/>
  <c r="P6346" i="1"/>
  <c r="P6347" i="1"/>
  <c r="P6348" i="1"/>
  <c r="P6349" i="1"/>
  <c r="P6350" i="1"/>
  <c r="P6351" i="1"/>
  <c r="P6352" i="1"/>
  <c r="P6353" i="1"/>
  <c r="P6354" i="1"/>
  <c r="P6355" i="1"/>
  <c r="P6356" i="1"/>
  <c r="P6357" i="1"/>
  <c r="P6358" i="1"/>
  <c r="P6359" i="1"/>
  <c r="P6360" i="1"/>
  <c r="P6361" i="1"/>
  <c r="P6362" i="1"/>
  <c r="P6363" i="1"/>
  <c r="P6364" i="1"/>
  <c r="P6365" i="1"/>
  <c r="P6366" i="1"/>
  <c r="P6367" i="1"/>
  <c r="P6368" i="1"/>
  <c r="P6369" i="1"/>
  <c r="P6370" i="1"/>
  <c r="P6371" i="1"/>
  <c r="P6372" i="1"/>
  <c r="P6373" i="1"/>
  <c r="P6374" i="1"/>
  <c r="P6375" i="1"/>
  <c r="P6376" i="1"/>
  <c r="P6377" i="1"/>
  <c r="P6378" i="1"/>
  <c r="P6379" i="1"/>
  <c r="P6380" i="1"/>
  <c r="P6381" i="1"/>
  <c r="P6382" i="1"/>
  <c r="P6383" i="1"/>
  <c r="P6384" i="1"/>
  <c r="P6385" i="1"/>
  <c r="P6386" i="1"/>
  <c r="P6387" i="1"/>
  <c r="P6388" i="1"/>
  <c r="P6389" i="1"/>
  <c r="P6390" i="1"/>
  <c r="P6391" i="1"/>
  <c r="P6392" i="1"/>
  <c r="P6393" i="1"/>
  <c r="P6394" i="1"/>
  <c r="P6395" i="1"/>
  <c r="P6396" i="1"/>
  <c r="P6397" i="1"/>
  <c r="P6398" i="1"/>
  <c r="P6399" i="1"/>
  <c r="P6400" i="1"/>
  <c r="P6401" i="1"/>
  <c r="P6402" i="1"/>
  <c r="P6403" i="1"/>
  <c r="P6404" i="1"/>
  <c r="P6405" i="1"/>
  <c r="P6406" i="1"/>
  <c r="P6407" i="1"/>
  <c r="P6408" i="1"/>
  <c r="P6409" i="1"/>
  <c r="P6410" i="1"/>
  <c r="P6411" i="1"/>
  <c r="P6412" i="1"/>
  <c r="P6413" i="1"/>
  <c r="P6414" i="1"/>
  <c r="P6415" i="1"/>
  <c r="P6416" i="1"/>
  <c r="P6417" i="1"/>
  <c r="P6418" i="1"/>
  <c r="P6419" i="1"/>
  <c r="P6420" i="1"/>
  <c r="P6421" i="1"/>
  <c r="P6422" i="1"/>
  <c r="P6423" i="1"/>
  <c r="P6424" i="1"/>
  <c r="P6425" i="1"/>
  <c r="P6426" i="1"/>
  <c r="P6427" i="1"/>
  <c r="P6428" i="1"/>
  <c r="P6429" i="1"/>
  <c r="P6430" i="1"/>
  <c r="P6431" i="1"/>
  <c r="P6432" i="1"/>
  <c r="P6433" i="1"/>
  <c r="P6434" i="1"/>
  <c r="P6435" i="1"/>
  <c r="P6436" i="1"/>
  <c r="P6437" i="1"/>
  <c r="P6438" i="1"/>
  <c r="P6439" i="1"/>
  <c r="P6440" i="1"/>
  <c r="P6441" i="1"/>
  <c r="P6442" i="1"/>
  <c r="P6443" i="1"/>
  <c r="P6444" i="1"/>
  <c r="P6445" i="1"/>
  <c r="P6446" i="1"/>
  <c r="P6447" i="1"/>
  <c r="P6448" i="1"/>
  <c r="P6449" i="1"/>
  <c r="P6450" i="1"/>
  <c r="P6451" i="1"/>
  <c r="P6452" i="1"/>
  <c r="P6453" i="1"/>
  <c r="P6454" i="1"/>
  <c r="P6455" i="1"/>
  <c r="P6456" i="1"/>
  <c r="P6457" i="1"/>
  <c r="P6458" i="1"/>
  <c r="P6459" i="1"/>
  <c r="P6460" i="1"/>
  <c r="P6461" i="1"/>
  <c r="P6462" i="1"/>
  <c r="P6463" i="1"/>
  <c r="P6464" i="1"/>
  <c r="P6465" i="1"/>
  <c r="P6466" i="1"/>
  <c r="P6467" i="1"/>
  <c r="P6468" i="1"/>
  <c r="P6469" i="1"/>
  <c r="P6470" i="1"/>
  <c r="P6471" i="1"/>
  <c r="P6472" i="1"/>
  <c r="P6473" i="1"/>
  <c r="P6474" i="1"/>
  <c r="P6475" i="1"/>
  <c r="P6476" i="1"/>
  <c r="P6477" i="1"/>
  <c r="P6478" i="1"/>
  <c r="P6479" i="1"/>
  <c r="P6480" i="1"/>
  <c r="P6481" i="1"/>
  <c r="P6482" i="1"/>
  <c r="P6483" i="1"/>
  <c r="P6484" i="1"/>
  <c r="P6485" i="1"/>
  <c r="P6486" i="1"/>
  <c r="P6487" i="1"/>
  <c r="P6488" i="1"/>
  <c r="P6489" i="1"/>
  <c r="P6490" i="1"/>
  <c r="P6491" i="1"/>
  <c r="P6492" i="1"/>
  <c r="P6493" i="1"/>
  <c r="P6494" i="1"/>
  <c r="P6495" i="1"/>
  <c r="P6496" i="1"/>
  <c r="P6497" i="1"/>
  <c r="P6498" i="1"/>
  <c r="P6499" i="1"/>
  <c r="P6500" i="1"/>
  <c r="P6501" i="1"/>
  <c r="P6502" i="1"/>
  <c r="P6503" i="1"/>
  <c r="P6504" i="1"/>
  <c r="P6505" i="1"/>
  <c r="P6506" i="1"/>
  <c r="P6507" i="1"/>
  <c r="P6508" i="1"/>
  <c r="P6509" i="1"/>
  <c r="P6510" i="1"/>
  <c r="P6511" i="1"/>
  <c r="P6512" i="1"/>
  <c r="P6513" i="1"/>
  <c r="P6514" i="1"/>
  <c r="P6515" i="1"/>
  <c r="P6516" i="1"/>
  <c r="P6517" i="1"/>
  <c r="P6518" i="1"/>
  <c r="P6519" i="1"/>
  <c r="P6520" i="1"/>
  <c r="P6521" i="1"/>
  <c r="P6522" i="1"/>
  <c r="P6523" i="1"/>
  <c r="P6524" i="1"/>
  <c r="P6525" i="1"/>
  <c r="P6526" i="1"/>
  <c r="P6527" i="1"/>
  <c r="P6528" i="1"/>
  <c r="P6529" i="1"/>
  <c r="P6530" i="1"/>
  <c r="P6531" i="1"/>
  <c r="P6532" i="1"/>
  <c r="P6533" i="1"/>
  <c r="P6534" i="1"/>
  <c r="P6535" i="1"/>
  <c r="P6536" i="1"/>
  <c r="P6537" i="1"/>
  <c r="P6538" i="1"/>
  <c r="P6539" i="1"/>
  <c r="P6540" i="1"/>
  <c r="P6541" i="1"/>
  <c r="P6542" i="1"/>
  <c r="P6543" i="1"/>
  <c r="P6544" i="1"/>
  <c r="P6545" i="1"/>
  <c r="P6546" i="1"/>
  <c r="P6547" i="1"/>
  <c r="P6548" i="1"/>
  <c r="P6549" i="1"/>
  <c r="P6550" i="1"/>
  <c r="P6551" i="1"/>
  <c r="P6552" i="1"/>
  <c r="P6553" i="1"/>
  <c r="P6554" i="1"/>
  <c r="P6555" i="1"/>
  <c r="P6556" i="1"/>
  <c r="P6557" i="1"/>
  <c r="P6558" i="1"/>
  <c r="P6559" i="1"/>
  <c r="P6560" i="1"/>
  <c r="P6561" i="1"/>
  <c r="P6562" i="1"/>
  <c r="P6563" i="1"/>
  <c r="P6564" i="1"/>
  <c r="P6565" i="1"/>
  <c r="P6566" i="1"/>
  <c r="P6567" i="1"/>
  <c r="P6568" i="1"/>
  <c r="P6569" i="1"/>
  <c r="P6570" i="1"/>
  <c r="P6571" i="1"/>
  <c r="P6572" i="1"/>
  <c r="P6573" i="1"/>
  <c r="P6574" i="1"/>
  <c r="P6575" i="1"/>
  <c r="P6576" i="1"/>
  <c r="P6577" i="1"/>
  <c r="P6578" i="1"/>
  <c r="P6579" i="1"/>
  <c r="P6580" i="1"/>
  <c r="P6581" i="1"/>
  <c r="P6582" i="1"/>
  <c r="P6583" i="1"/>
  <c r="P6584" i="1"/>
  <c r="P6585" i="1"/>
  <c r="P6586" i="1"/>
  <c r="P6587" i="1"/>
  <c r="P6588" i="1"/>
  <c r="P6589" i="1"/>
  <c r="P6590" i="1"/>
  <c r="P6591" i="1"/>
  <c r="P6592" i="1"/>
  <c r="P6593" i="1"/>
  <c r="P6594" i="1"/>
  <c r="P6595" i="1"/>
  <c r="P6596" i="1"/>
  <c r="P6597" i="1"/>
  <c r="P6598" i="1"/>
  <c r="P6599" i="1"/>
  <c r="P6600" i="1"/>
  <c r="P6601" i="1"/>
  <c r="P6602" i="1"/>
  <c r="P6603" i="1"/>
  <c r="P6604" i="1"/>
  <c r="P6605" i="1"/>
  <c r="P6606" i="1"/>
  <c r="P6607" i="1"/>
  <c r="P6608" i="1"/>
  <c r="P6609" i="1"/>
  <c r="P6610" i="1"/>
  <c r="P6611" i="1"/>
  <c r="P6612" i="1"/>
  <c r="P6613" i="1"/>
  <c r="P6614" i="1"/>
  <c r="P6615" i="1"/>
  <c r="P6616" i="1"/>
  <c r="P6617" i="1"/>
  <c r="P6618" i="1"/>
  <c r="P6619" i="1"/>
  <c r="P6620" i="1"/>
  <c r="P6621" i="1"/>
  <c r="P6622" i="1"/>
  <c r="P6623" i="1"/>
  <c r="P6624" i="1"/>
  <c r="P6625" i="1"/>
  <c r="P6626" i="1"/>
  <c r="P6627" i="1"/>
  <c r="P6628" i="1"/>
  <c r="P6629" i="1"/>
  <c r="P6630" i="1"/>
  <c r="P6631" i="1"/>
  <c r="P6632" i="1"/>
  <c r="P6633" i="1"/>
  <c r="P6634" i="1"/>
  <c r="P6635" i="1"/>
  <c r="P6636" i="1"/>
  <c r="P6637" i="1"/>
  <c r="P6638" i="1"/>
  <c r="P6639" i="1"/>
  <c r="P6640" i="1"/>
  <c r="P6641" i="1"/>
  <c r="P6642" i="1"/>
  <c r="P6643" i="1"/>
  <c r="P6644" i="1"/>
  <c r="P6645" i="1"/>
  <c r="P6646" i="1"/>
  <c r="P6647" i="1"/>
  <c r="P6648" i="1"/>
  <c r="P6649" i="1"/>
  <c r="P6650" i="1"/>
  <c r="P6651" i="1"/>
  <c r="P6652" i="1"/>
  <c r="P6653" i="1"/>
  <c r="P6654" i="1"/>
  <c r="P6655" i="1"/>
  <c r="P6656" i="1"/>
  <c r="P6657" i="1"/>
  <c r="P6658" i="1"/>
  <c r="P6659" i="1"/>
  <c r="P6660" i="1"/>
  <c r="P6661" i="1"/>
  <c r="P6662" i="1"/>
  <c r="P6663" i="1"/>
  <c r="P6664" i="1"/>
  <c r="P6665" i="1"/>
  <c r="P6666" i="1"/>
  <c r="P6667" i="1"/>
  <c r="P6668" i="1"/>
  <c r="P6669" i="1"/>
  <c r="P6670" i="1"/>
  <c r="P6671" i="1"/>
  <c r="P6672" i="1"/>
  <c r="P6673" i="1"/>
  <c r="P6674" i="1"/>
  <c r="P6675" i="1"/>
  <c r="P6676" i="1"/>
  <c r="P6677" i="1"/>
  <c r="P6678" i="1"/>
  <c r="P6679" i="1"/>
  <c r="P6680" i="1"/>
  <c r="P6681" i="1"/>
  <c r="P6682" i="1"/>
  <c r="P6683" i="1"/>
  <c r="P6684" i="1"/>
  <c r="P6685" i="1"/>
  <c r="P6686" i="1"/>
  <c r="P6687" i="1"/>
  <c r="P6688" i="1"/>
  <c r="P6689" i="1"/>
  <c r="P6690" i="1"/>
  <c r="P6691" i="1"/>
  <c r="P6692" i="1"/>
  <c r="P6693" i="1"/>
  <c r="P6694" i="1"/>
  <c r="P6695" i="1"/>
  <c r="P6696" i="1"/>
  <c r="P6697" i="1"/>
  <c r="P6698" i="1"/>
  <c r="P6699" i="1"/>
  <c r="P6700" i="1"/>
  <c r="P6701" i="1"/>
  <c r="P6702" i="1"/>
  <c r="P6703" i="1"/>
  <c r="P6704" i="1"/>
  <c r="P6705" i="1"/>
  <c r="P6706" i="1"/>
  <c r="P6707" i="1"/>
  <c r="P6708" i="1"/>
  <c r="P6709" i="1"/>
  <c r="P6710" i="1"/>
  <c r="P6711" i="1"/>
  <c r="P6712" i="1"/>
  <c r="P6713" i="1"/>
  <c r="P6714" i="1"/>
  <c r="P6715" i="1"/>
  <c r="P6716" i="1"/>
  <c r="P6717" i="1"/>
  <c r="P6718" i="1"/>
  <c r="P6719" i="1"/>
  <c r="P6720" i="1"/>
  <c r="P6721" i="1"/>
  <c r="P6722" i="1"/>
  <c r="P6723" i="1"/>
  <c r="P6724" i="1"/>
  <c r="P6725" i="1"/>
  <c r="P6726" i="1"/>
  <c r="P6727" i="1"/>
  <c r="P6728" i="1"/>
  <c r="P6729" i="1"/>
  <c r="P6730" i="1"/>
  <c r="P6731" i="1"/>
  <c r="P6732" i="1"/>
  <c r="P6733" i="1"/>
  <c r="P6734" i="1"/>
  <c r="P6735" i="1"/>
  <c r="P6736" i="1"/>
  <c r="P6737" i="1"/>
  <c r="P6738" i="1"/>
  <c r="P6739" i="1"/>
  <c r="P6740" i="1"/>
  <c r="P6741" i="1"/>
  <c r="P6742" i="1"/>
  <c r="P6743" i="1"/>
  <c r="P6744" i="1"/>
  <c r="P6745" i="1"/>
  <c r="P6746" i="1"/>
  <c r="P6747" i="1"/>
  <c r="P6748" i="1"/>
  <c r="P6749" i="1"/>
  <c r="P6750" i="1"/>
  <c r="P6751" i="1"/>
  <c r="P6752" i="1"/>
  <c r="P6753" i="1"/>
  <c r="P6754" i="1"/>
  <c r="P6755" i="1"/>
  <c r="P6756" i="1"/>
  <c r="P6757" i="1"/>
  <c r="P6758" i="1"/>
  <c r="P6759" i="1"/>
  <c r="P6760" i="1"/>
  <c r="P6761" i="1"/>
  <c r="P6762" i="1"/>
  <c r="P6763" i="1"/>
  <c r="P6764" i="1"/>
  <c r="P6765" i="1"/>
  <c r="P6766" i="1"/>
  <c r="P6767" i="1"/>
  <c r="P6768" i="1"/>
  <c r="P6769" i="1"/>
  <c r="P6770" i="1"/>
  <c r="P6771" i="1"/>
  <c r="P6772" i="1"/>
  <c r="P6773" i="1"/>
  <c r="P6774" i="1"/>
  <c r="P6775" i="1"/>
  <c r="P6776" i="1"/>
  <c r="P6777" i="1"/>
  <c r="P6778" i="1"/>
  <c r="P6779" i="1"/>
  <c r="P6780" i="1"/>
  <c r="P6781" i="1"/>
  <c r="P6782" i="1"/>
  <c r="P6783" i="1"/>
  <c r="P6784" i="1"/>
  <c r="P6785" i="1"/>
  <c r="P6786" i="1"/>
  <c r="P6787" i="1"/>
  <c r="P6788" i="1"/>
  <c r="P6789" i="1"/>
  <c r="P6790" i="1"/>
  <c r="P6791" i="1"/>
  <c r="P6792" i="1"/>
  <c r="P6793" i="1"/>
  <c r="P6794" i="1"/>
  <c r="P6795" i="1"/>
  <c r="P6796" i="1"/>
  <c r="P6797" i="1"/>
  <c r="P6798" i="1"/>
  <c r="P6799" i="1"/>
  <c r="P6800" i="1"/>
  <c r="P6801" i="1"/>
  <c r="P6802" i="1"/>
  <c r="P6803" i="1"/>
  <c r="P6804" i="1"/>
  <c r="P6805" i="1"/>
  <c r="P6806" i="1"/>
  <c r="P6807" i="1"/>
  <c r="P6808" i="1"/>
  <c r="P6809" i="1"/>
  <c r="P6810" i="1"/>
  <c r="P6811" i="1"/>
  <c r="P6812" i="1"/>
  <c r="P6813" i="1"/>
  <c r="P6814" i="1"/>
  <c r="P6815" i="1"/>
  <c r="P6816" i="1"/>
  <c r="P6817" i="1"/>
  <c r="P6818" i="1"/>
  <c r="P6819" i="1"/>
  <c r="P6820" i="1"/>
  <c r="P6821" i="1"/>
  <c r="P6822" i="1"/>
  <c r="P6823" i="1"/>
  <c r="P6824" i="1"/>
  <c r="P6825" i="1"/>
  <c r="P6826" i="1"/>
  <c r="P6827" i="1"/>
  <c r="P6828" i="1"/>
  <c r="P6829" i="1"/>
  <c r="P6830" i="1"/>
  <c r="P6831" i="1"/>
  <c r="P6832" i="1"/>
  <c r="P6833" i="1"/>
  <c r="P6834" i="1"/>
  <c r="P6835" i="1"/>
  <c r="P6836" i="1"/>
  <c r="P6837" i="1"/>
  <c r="P6838" i="1"/>
  <c r="P6839" i="1"/>
  <c r="P6840" i="1"/>
  <c r="P6841" i="1"/>
  <c r="P6842" i="1"/>
  <c r="P6843" i="1"/>
  <c r="P6844" i="1"/>
  <c r="P6845" i="1"/>
  <c r="P6846" i="1"/>
  <c r="P6847" i="1"/>
  <c r="P6848" i="1"/>
  <c r="P6849" i="1"/>
  <c r="P6850" i="1"/>
  <c r="P6851" i="1"/>
  <c r="P6852" i="1"/>
  <c r="P6853" i="1"/>
  <c r="P6854" i="1"/>
  <c r="P6855" i="1"/>
  <c r="P6856" i="1"/>
  <c r="P6857" i="1"/>
  <c r="P6858" i="1"/>
  <c r="P6859" i="1"/>
  <c r="P6860" i="1"/>
  <c r="P6861" i="1"/>
  <c r="P6862" i="1"/>
  <c r="P6863" i="1"/>
  <c r="P6864" i="1"/>
  <c r="P6865" i="1"/>
  <c r="P6866" i="1"/>
  <c r="P6867" i="1"/>
  <c r="P6868" i="1"/>
  <c r="P6869" i="1"/>
  <c r="P6870" i="1"/>
  <c r="P6871" i="1"/>
  <c r="P6872" i="1"/>
  <c r="P6873" i="1"/>
  <c r="P6874" i="1"/>
  <c r="P6875" i="1"/>
  <c r="P6876" i="1"/>
  <c r="P6877" i="1"/>
  <c r="P6878" i="1"/>
  <c r="P6879" i="1"/>
  <c r="P6880" i="1"/>
  <c r="P6881" i="1"/>
  <c r="P6882" i="1"/>
  <c r="P6883" i="1"/>
  <c r="P6884" i="1"/>
  <c r="P6885" i="1"/>
  <c r="P6886" i="1"/>
  <c r="P6887" i="1"/>
  <c r="P6888" i="1"/>
  <c r="P6889" i="1"/>
  <c r="P6890" i="1"/>
  <c r="P6891" i="1"/>
  <c r="P6892" i="1"/>
  <c r="P6893" i="1"/>
  <c r="P6894" i="1"/>
  <c r="P6895" i="1"/>
  <c r="P6896" i="1"/>
  <c r="P6897" i="1"/>
  <c r="P6898" i="1"/>
  <c r="P6899" i="1"/>
  <c r="P6900" i="1"/>
  <c r="P6901" i="1"/>
  <c r="P6902" i="1"/>
  <c r="P6903" i="1"/>
  <c r="P6904" i="1"/>
  <c r="P6905" i="1"/>
  <c r="P6906" i="1"/>
  <c r="P6907" i="1"/>
  <c r="P6908" i="1"/>
  <c r="P6909" i="1"/>
  <c r="P6910" i="1"/>
  <c r="P6911" i="1"/>
  <c r="P6912" i="1"/>
  <c r="P6913" i="1"/>
  <c r="P6914" i="1"/>
  <c r="P6915" i="1"/>
  <c r="P6916" i="1"/>
  <c r="P6917" i="1"/>
  <c r="P6918" i="1"/>
  <c r="P6919" i="1"/>
  <c r="P6920" i="1"/>
  <c r="P6921" i="1"/>
  <c r="P6922" i="1"/>
  <c r="P6923" i="1"/>
  <c r="P6924" i="1"/>
  <c r="P6925" i="1"/>
  <c r="P6926" i="1"/>
  <c r="P6927" i="1"/>
  <c r="P6928" i="1"/>
  <c r="P6929" i="1"/>
  <c r="P6930" i="1"/>
  <c r="P6931" i="1"/>
  <c r="P6932" i="1"/>
  <c r="P6933" i="1"/>
  <c r="P6934" i="1"/>
  <c r="P6935" i="1"/>
  <c r="P6936" i="1"/>
  <c r="P6937" i="1"/>
  <c r="P6938" i="1"/>
  <c r="P6939" i="1"/>
  <c r="P6940" i="1"/>
  <c r="P6941" i="1"/>
  <c r="P6942" i="1"/>
  <c r="P6943" i="1"/>
  <c r="P6944" i="1"/>
  <c r="P6945" i="1"/>
  <c r="P6946" i="1"/>
  <c r="P6947" i="1"/>
  <c r="P6948" i="1"/>
  <c r="P6949" i="1"/>
  <c r="P6950" i="1"/>
  <c r="P6951" i="1"/>
  <c r="P6952" i="1"/>
  <c r="P6953" i="1"/>
  <c r="P6954" i="1"/>
  <c r="P6955" i="1"/>
  <c r="P6956" i="1"/>
  <c r="P6957" i="1"/>
  <c r="P6958" i="1"/>
  <c r="P6959" i="1"/>
  <c r="P6960" i="1"/>
  <c r="P6961" i="1"/>
  <c r="P6962" i="1"/>
  <c r="P6963" i="1"/>
  <c r="P6964" i="1"/>
  <c r="P6965" i="1"/>
  <c r="P6966" i="1"/>
  <c r="P6967" i="1"/>
  <c r="P6968" i="1"/>
  <c r="P6969" i="1"/>
  <c r="P6970" i="1"/>
  <c r="P6971" i="1"/>
  <c r="P6972" i="1"/>
  <c r="P6973" i="1"/>
  <c r="P6974" i="1"/>
  <c r="P6975" i="1"/>
  <c r="P6976" i="1"/>
  <c r="P6977" i="1"/>
  <c r="P6978" i="1"/>
  <c r="P6979" i="1"/>
  <c r="P6980" i="1"/>
  <c r="P6981" i="1"/>
  <c r="P6982" i="1"/>
  <c r="P6983" i="1"/>
  <c r="P6984" i="1"/>
  <c r="P6985" i="1"/>
  <c r="P6986" i="1"/>
  <c r="P6987" i="1"/>
  <c r="P6988" i="1"/>
  <c r="P6989" i="1"/>
  <c r="P6990" i="1"/>
  <c r="P6991" i="1"/>
  <c r="P6992" i="1"/>
  <c r="P6993" i="1"/>
  <c r="P6994" i="1"/>
  <c r="P6995" i="1"/>
  <c r="P6996" i="1"/>
  <c r="P6997" i="1"/>
  <c r="P6998" i="1"/>
  <c r="P6999" i="1"/>
  <c r="P7000" i="1"/>
  <c r="P7001" i="1"/>
  <c r="P7002" i="1"/>
  <c r="P7003" i="1"/>
  <c r="P7004" i="1"/>
  <c r="P7005" i="1"/>
  <c r="P7006" i="1"/>
  <c r="P7007" i="1"/>
  <c r="P7008" i="1"/>
  <c r="P7009" i="1"/>
  <c r="P7010" i="1"/>
  <c r="P7011" i="1"/>
  <c r="P7012" i="1"/>
  <c r="P7013" i="1"/>
  <c r="P7014" i="1"/>
  <c r="P7015" i="1"/>
  <c r="P7016" i="1"/>
  <c r="P7017" i="1"/>
  <c r="P7018" i="1"/>
  <c r="P7019" i="1"/>
  <c r="P7020" i="1"/>
  <c r="P7021" i="1"/>
  <c r="P7022" i="1"/>
  <c r="P7023" i="1"/>
  <c r="P7024" i="1"/>
  <c r="P7025" i="1"/>
  <c r="P7026" i="1"/>
  <c r="P7027" i="1"/>
  <c r="P7028" i="1"/>
  <c r="P7029" i="1"/>
  <c r="P7030" i="1"/>
  <c r="P7031" i="1"/>
  <c r="P7032" i="1"/>
  <c r="P7033" i="1"/>
  <c r="P7034" i="1"/>
  <c r="P7035" i="1"/>
  <c r="P7036" i="1"/>
  <c r="P7037" i="1"/>
  <c r="P7038" i="1"/>
  <c r="P7039" i="1"/>
  <c r="P7040" i="1"/>
  <c r="P7041" i="1"/>
  <c r="P7042" i="1"/>
  <c r="P7043" i="1"/>
  <c r="P7044" i="1"/>
  <c r="P7045" i="1"/>
  <c r="P7046" i="1"/>
  <c r="P7047" i="1"/>
  <c r="P7048" i="1"/>
  <c r="P7049" i="1"/>
  <c r="P7050" i="1"/>
  <c r="P7051" i="1"/>
  <c r="P7052" i="1"/>
  <c r="P7053" i="1"/>
  <c r="P7054" i="1"/>
  <c r="P7055" i="1"/>
  <c r="P7056" i="1"/>
  <c r="P7057" i="1"/>
  <c r="P7058" i="1"/>
  <c r="P7059" i="1"/>
  <c r="P7060" i="1"/>
  <c r="P7061" i="1"/>
  <c r="P7062" i="1"/>
  <c r="P7063" i="1"/>
  <c r="P7064" i="1"/>
  <c r="P7065" i="1"/>
  <c r="P7066" i="1"/>
  <c r="P7067" i="1"/>
  <c r="P7068" i="1"/>
  <c r="P7069" i="1"/>
  <c r="P7070" i="1"/>
  <c r="P7071" i="1"/>
  <c r="P7072" i="1"/>
  <c r="P7073" i="1"/>
  <c r="P7074" i="1"/>
  <c r="P7075" i="1"/>
  <c r="P7076" i="1"/>
  <c r="P7077" i="1"/>
  <c r="P7078" i="1"/>
  <c r="P7079" i="1"/>
  <c r="P7080" i="1"/>
  <c r="P7081" i="1"/>
  <c r="P7082" i="1"/>
  <c r="P7083" i="1"/>
  <c r="P7084" i="1"/>
  <c r="P7085" i="1"/>
  <c r="P7086" i="1"/>
  <c r="P7087" i="1"/>
  <c r="P7088" i="1"/>
  <c r="P7089" i="1"/>
  <c r="P7090" i="1"/>
  <c r="P7091" i="1"/>
  <c r="P7092" i="1"/>
  <c r="P7093" i="1"/>
  <c r="P7094" i="1"/>
  <c r="P7095" i="1"/>
  <c r="P7096" i="1"/>
  <c r="P7097" i="1"/>
  <c r="P7098" i="1"/>
  <c r="P7099" i="1"/>
  <c r="P7100" i="1"/>
  <c r="P7101" i="1"/>
  <c r="P7102" i="1"/>
  <c r="P7103" i="1"/>
  <c r="P7104" i="1"/>
  <c r="P7105" i="1"/>
  <c r="P7106" i="1"/>
  <c r="P7107" i="1"/>
  <c r="P7108" i="1"/>
  <c r="P7109" i="1"/>
  <c r="P7110" i="1"/>
  <c r="P7111" i="1"/>
  <c r="P7112" i="1"/>
  <c r="P7113" i="1"/>
  <c r="P7114" i="1"/>
  <c r="P7115" i="1"/>
  <c r="P7116" i="1"/>
  <c r="P7117" i="1"/>
  <c r="P7118" i="1"/>
  <c r="P7119" i="1"/>
  <c r="P7120" i="1"/>
  <c r="P7121" i="1"/>
  <c r="P7122" i="1"/>
  <c r="P7123" i="1"/>
  <c r="P7124" i="1"/>
  <c r="P7125" i="1"/>
  <c r="P7126" i="1"/>
  <c r="P7127" i="1"/>
  <c r="P7128" i="1"/>
  <c r="P7129" i="1"/>
  <c r="P7130" i="1"/>
  <c r="P7131" i="1"/>
  <c r="P7132" i="1"/>
  <c r="P7133" i="1"/>
  <c r="P7134" i="1"/>
  <c r="P7135" i="1"/>
  <c r="P7136" i="1"/>
  <c r="P7137" i="1"/>
  <c r="P7138" i="1"/>
  <c r="P7139" i="1"/>
  <c r="P7140" i="1"/>
  <c r="P7141" i="1"/>
  <c r="P7142" i="1"/>
  <c r="P7143" i="1"/>
  <c r="P7144" i="1"/>
  <c r="P7145" i="1"/>
  <c r="P7146" i="1"/>
  <c r="P7147" i="1"/>
  <c r="P7148" i="1"/>
  <c r="P7149" i="1"/>
  <c r="P7150" i="1"/>
  <c r="P7151" i="1"/>
  <c r="P7152" i="1"/>
  <c r="P7153" i="1"/>
  <c r="P7154" i="1"/>
  <c r="P7155" i="1"/>
  <c r="P7156" i="1"/>
  <c r="P7157" i="1"/>
  <c r="P7158" i="1"/>
  <c r="P7159" i="1"/>
  <c r="P7160" i="1"/>
  <c r="P7161" i="1"/>
  <c r="P7162" i="1"/>
  <c r="P7163" i="1"/>
  <c r="P7164" i="1"/>
  <c r="P7165" i="1"/>
  <c r="P7166" i="1"/>
  <c r="P7167" i="1"/>
  <c r="P7168" i="1"/>
  <c r="P7169" i="1"/>
  <c r="P7170" i="1"/>
  <c r="P7171" i="1"/>
  <c r="P7172" i="1"/>
  <c r="P7173" i="1"/>
  <c r="P7174" i="1"/>
  <c r="P7175" i="1"/>
  <c r="P7176" i="1"/>
  <c r="P7177" i="1"/>
  <c r="P7178" i="1"/>
  <c r="P7179" i="1"/>
  <c r="P7180" i="1"/>
  <c r="P7181" i="1"/>
  <c r="P7182" i="1"/>
  <c r="P7183" i="1"/>
  <c r="P7184" i="1"/>
  <c r="P7185" i="1"/>
  <c r="P7186" i="1"/>
  <c r="P7187" i="1"/>
  <c r="P7188" i="1"/>
  <c r="P7189" i="1"/>
  <c r="P7190" i="1"/>
  <c r="P7191" i="1"/>
  <c r="P7192" i="1"/>
  <c r="P7193" i="1"/>
  <c r="P7194" i="1"/>
  <c r="P7195" i="1"/>
  <c r="P7196" i="1"/>
  <c r="P7197" i="1"/>
  <c r="P7198" i="1"/>
  <c r="P7199" i="1"/>
  <c r="P7200" i="1"/>
  <c r="P7201" i="1"/>
  <c r="P7202" i="1"/>
  <c r="P7203" i="1"/>
  <c r="P7204" i="1"/>
  <c r="P7205" i="1"/>
  <c r="P7206" i="1"/>
  <c r="P7207" i="1"/>
  <c r="P7208" i="1"/>
  <c r="P7209" i="1"/>
  <c r="P7210" i="1"/>
  <c r="P7211" i="1"/>
  <c r="P7212" i="1"/>
  <c r="P7213" i="1"/>
  <c r="P7214" i="1"/>
  <c r="P7215" i="1"/>
  <c r="P7216" i="1"/>
  <c r="P7217" i="1"/>
  <c r="P7218" i="1"/>
  <c r="P7219" i="1"/>
  <c r="P7220" i="1"/>
  <c r="P7221" i="1"/>
  <c r="P7222" i="1"/>
  <c r="P7223" i="1"/>
  <c r="P7224" i="1"/>
  <c r="P7225" i="1"/>
  <c r="P7226" i="1"/>
  <c r="P7227" i="1"/>
  <c r="P7228" i="1"/>
  <c r="P7229" i="1"/>
  <c r="P7230" i="1"/>
  <c r="P7231" i="1"/>
  <c r="P7232" i="1"/>
  <c r="P7233" i="1"/>
  <c r="P7234" i="1"/>
  <c r="P7235" i="1"/>
  <c r="P7236" i="1"/>
  <c r="P7237" i="1"/>
  <c r="P7238" i="1"/>
  <c r="P7239" i="1"/>
  <c r="P7240" i="1"/>
  <c r="P7241" i="1"/>
  <c r="P7242" i="1"/>
  <c r="P7243" i="1"/>
  <c r="P7244" i="1"/>
  <c r="P7245" i="1"/>
  <c r="P7246" i="1"/>
  <c r="P7247" i="1"/>
  <c r="P7248" i="1"/>
  <c r="P7249" i="1"/>
  <c r="P7250" i="1"/>
  <c r="P7251" i="1"/>
  <c r="P7252" i="1"/>
  <c r="P7253" i="1"/>
  <c r="P7254" i="1"/>
  <c r="P7255" i="1"/>
  <c r="P7256" i="1"/>
  <c r="P7257" i="1"/>
  <c r="P7258" i="1"/>
  <c r="P7259" i="1"/>
  <c r="P7260" i="1"/>
  <c r="P7261" i="1"/>
  <c r="P7262" i="1"/>
  <c r="P7263" i="1"/>
  <c r="P7264" i="1"/>
  <c r="P7265" i="1"/>
  <c r="P7266" i="1"/>
  <c r="P7267" i="1"/>
  <c r="P7268" i="1"/>
  <c r="P7269" i="1"/>
  <c r="P7270" i="1"/>
  <c r="P7271" i="1"/>
  <c r="P7272" i="1"/>
  <c r="P7273" i="1"/>
  <c r="P7274" i="1"/>
  <c r="P7275" i="1"/>
  <c r="P7276" i="1"/>
  <c r="P7277" i="1"/>
  <c r="P7278" i="1"/>
  <c r="P7279" i="1"/>
  <c r="P7280" i="1"/>
  <c r="P7281" i="1"/>
  <c r="P7282" i="1"/>
  <c r="P7283" i="1"/>
  <c r="P7284" i="1"/>
  <c r="P7285" i="1"/>
  <c r="P7286" i="1"/>
  <c r="P7287" i="1"/>
  <c r="P7288" i="1"/>
  <c r="P7289" i="1"/>
  <c r="P7290" i="1"/>
  <c r="P7291" i="1"/>
  <c r="P7292" i="1"/>
  <c r="P7293" i="1"/>
  <c r="P7294" i="1"/>
  <c r="P7295" i="1"/>
  <c r="P7296" i="1"/>
  <c r="P7297" i="1"/>
  <c r="P7298" i="1"/>
  <c r="P7299" i="1"/>
  <c r="P7300" i="1"/>
  <c r="P7301" i="1"/>
  <c r="P7302" i="1"/>
  <c r="P7303" i="1"/>
  <c r="P7304" i="1"/>
  <c r="P7305" i="1"/>
  <c r="P7306" i="1"/>
  <c r="P7307" i="1"/>
  <c r="P7308" i="1"/>
  <c r="P7309" i="1"/>
  <c r="P7310" i="1"/>
  <c r="P7311" i="1"/>
  <c r="P7312" i="1"/>
  <c r="P7313" i="1"/>
  <c r="P7314" i="1"/>
  <c r="P7315" i="1"/>
  <c r="P7316" i="1"/>
  <c r="P7317" i="1"/>
  <c r="P7318" i="1"/>
  <c r="P7319" i="1"/>
  <c r="P7320" i="1"/>
  <c r="P7321" i="1"/>
  <c r="P7322" i="1"/>
  <c r="P7323" i="1"/>
  <c r="P7324" i="1"/>
  <c r="P7325" i="1"/>
  <c r="P7326" i="1"/>
  <c r="P7327" i="1"/>
  <c r="P7328" i="1"/>
  <c r="P7329" i="1"/>
  <c r="P7330" i="1"/>
  <c r="P7331" i="1"/>
  <c r="P7332" i="1"/>
  <c r="P7333" i="1"/>
  <c r="P7334" i="1"/>
  <c r="P7335" i="1"/>
  <c r="P7336" i="1"/>
  <c r="P7337" i="1"/>
  <c r="P7338" i="1"/>
  <c r="P7339" i="1"/>
  <c r="P7340" i="1"/>
  <c r="P7341" i="1"/>
  <c r="P7342" i="1"/>
  <c r="P7343" i="1"/>
  <c r="P7344" i="1"/>
  <c r="P7345" i="1"/>
  <c r="P7346" i="1"/>
  <c r="P7347" i="1"/>
  <c r="P7348" i="1"/>
  <c r="P7349" i="1"/>
  <c r="P7350" i="1"/>
  <c r="P7351" i="1"/>
  <c r="P7352" i="1"/>
  <c r="P7353" i="1"/>
  <c r="P7354" i="1"/>
  <c r="P7355" i="1"/>
  <c r="P7356" i="1"/>
  <c r="P7357" i="1"/>
  <c r="P7358" i="1"/>
  <c r="P7359" i="1"/>
  <c r="P7360" i="1"/>
  <c r="P7361" i="1"/>
  <c r="P7362" i="1"/>
  <c r="P7363" i="1"/>
  <c r="P7364" i="1"/>
  <c r="P7365" i="1"/>
  <c r="P7366" i="1"/>
  <c r="P7367" i="1"/>
  <c r="P7368" i="1"/>
  <c r="P7369" i="1"/>
  <c r="P7370" i="1"/>
  <c r="P7371" i="1"/>
  <c r="P7372" i="1"/>
  <c r="P7373" i="1"/>
  <c r="P7374" i="1"/>
  <c r="P7375" i="1"/>
  <c r="P7376" i="1"/>
  <c r="P7377" i="1"/>
  <c r="P7378" i="1"/>
  <c r="P7379" i="1"/>
  <c r="P7380" i="1"/>
  <c r="P7381" i="1"/>
  <c r="P7382" i="1"/>
  <c r="P7383" i="1"/>
  <c r="P7384" i="1"/>
  <c r="P7385" i="1"/>
  <c r="P7386" i="1"/>
  <c r="P7387" i="1"/>
  <c r="P7388" i="1"/>
  <c r="P7389" i="1"/>
  <c r="P7390" i="1"/>
  <c r="P7391" i="1"/>
  <c r="P7392" i="1"/>
  <c r="P7393" i="1"/>
  <c r="P7394" i="1"/>
  <c r="P7395" i="1"/>
  <c r="P7396" i="1"/>
  <c r="P7397" i="1"/>
  <c r="P7398" i="1"/>
  <c r="P7399" i="1"/>
  <c r="P7400" i="1"/>
  <c r="P7401" i="1"/>
  <c r="P7402" i="1"/>
  <c r="P7403" i="1"/>
  <c r="P7404" i="1"/>
  <c r="P7405" i="1"/>
  <c r="P7406" i="1"/>
  <c r="P7407" i="1"/>
  <c r="P7408" i="1"/>
  <c r="P7409" i="1"/>
  <c r="P7410" i="1"/>
  <c r="P7411" i="1"/>
  <c r="P7412" i="1"/>
  <c r="P7413" i="1"/>
  <c r="P7414" i="1"/>
  <c r="P7415" i="1"/>
  <c r="P7416" i="1"/>
  <c r="P7417" i="1"/>
  <c r="P7418" i="1"/>
  <c r="P7419" i="1"/>
  <c r="P7420" i="1"/>
  <c r="P7421" i="1"/>
  <c r="P7422" i="1"/>
  <c r="P7423" i="1"/>
  <c r="P7424" i="1"/>
  <c r="P7425" i="1"/>
  <c r="P7426" i="1"/>
  <c r="P7427" i="1"/>
  <c r="P7428" i="1"/>
  <c r="P7429" i="1"/>
  <c r="P7430" i="1"/>
  <c r="P7431" i="1"/>
  <c r="P7432" i="1"/>
  <c r="P7433" i="1"/>
  <c r="P7434" i="1"/>
  <c r="P7435" i="1"/>
  <c r="P7436" i="1"/>
  <c r="P7437" i="1"/>
  <c r="P7438" i="1"/>
  <c r="P7439" i="1"/>
  <c r="P7440" i="1"/>
  <c r="P7441" i="1"/>
  <c r="P7442" i="1"/>
  <c r="P7443" i="1"/>
  <c r="P7444" i="1"/>
  <c r="P7445" i="1"/>
  <c r="P7446" i="1"/>
  <c r="P7447" i="1"/>
  <c r="P7448" i="1"/>
  <c r="P7449" i="1"/>
  <c r="P7450" i="1"/>
  <c r="P7451" i="1"/>
  <c r="P7452" i="1"/>
  <c r="P7453" i="1"/>
  <c r="P7454" i="1"/>
  <c r="P7455" i="1"/>
  <c r="P7456" i="1"/>
  <c r="P7457" i="1"/>
  <c r="P7458" i="1"/>
  <c r="P7459" i="1"/>
  <c r="P7460" i="1"/>
  <c r="P7461" i="1"/>
  <c r="P7462" i="1"/>
  <c r="P7463" i="1"/>
  <c r="P7464" i="1"/>
  <c r="P7465" i="1"/>
  <c r="P7466" i="1"/>
  <c r="P7467" i="1"/>
  <c r="P7468" i="1"/>
  <c r="P7469" i="1"/>
  <c r="P7470" i="1"/>
  <c r="P7471" i="1"/>
  <c r="P7472" i="1"/>
  <c r="P7473" i="1"/>
  <c r="P7474" i="1"/>
  <c r="P7475" i="1"/>
  <c r="P7476" i="1"/>
  <c r="P7477" i="1"/>
  <c r="P7478" i="1"/>
  <c r="P7479" i="1"/>
  <c r="P7480" i="1"/>
  <c r="P7481" i="1"/>
  <c r="P7482" i="1"/>
  <c r="P7483" i="1"/>
  <c r="P7484" i="1"/>
  <c r="P7485" i="1"/>
  <c r="P7486" i="1"/>
  <c r="P7487" i="1"/>
  <c r="P7488" i="1"/>
  <c r="P7489" i="1"/>
  <c r="P7490" i="1"/>
  <c r="P7491" i="1"/>
  <c r="P7492" i="1"/>
  <c r="P7493" i="1"/>
  <c r="P7494" i="1"/>
  <c r="P7495" i="1"/>
  <c r="P7496" i="1"/>
  <c r="P7497" i="1"/>
  <c r="P7498" i="1"/>
  <c r="P7499" i="1"/>
  <c r="P7500" i="1"/>
  <c r="P7501" i="1"/>
  <c r="P7502" i="1"/>
  <c r="P7503" i="1"/>
  <c r="P7504" i="1"/>
  <c r="P7505" i="1"/>
  <c r="P7506" i="1"/>
  <c r="P7507" i="1"/>
  <c r="P7508" i="1"/>
  <c r="P7509" i="1"/>
  <c r="P7510" i="1"/>
  <c r="P7511" i="1"/>
  <c r="P7512" i="1"/>
  <c r="P7513" i="1"/>
  <c r="P7514" i="1"/>
  <c r="P7515" i="1"/>
  <c r="P7516" i="1"/>
  <c r="P7517" i="1"/>
  <c r="P7518" i="1"/>
  <c r="P7519" i="1"/>
  <c r="P7520" i="1"/>
  <c r="P7521" i="1"/>
  <c r="P7522" i="1"/>
  <c r="P7523" i="1"/>
  <c r="P7524" i="1"/>
  <c r="P7525" i="1"/>
  <c r="P7526" i="1"/>
  <c r="P7527" i="1"/>
  <c r="P7528" i="1"/>
  <c r="P7529" i="1"/>
  <c r="P7530" i="1"/>
  <c r="P7531" i="1"/>
  <c r="P7532" i="1"/>
  <c r="P7533" i="1"/>
  <c r="P7534" i="1"/>
  <c r="P7535" i="1"/>
  <c r="P7536" i="1"/>
  <c r="P7537" i="1"/>
  <c r="P7538" i="1"/>
  <c r="P7539" i="1"/>
  <c r="P7540" i="1"/>
  <c r="P7541" i="1"/>
  <c r="P7542" i="1"/>
  <c r="P7543" i="1"/>
  <c r="P7544" i="1"/>
  <c r="P7545" i="1"/>
  <c r="P7546" i="1"/>
  <c r="P7547" i="1"/>
  <c r="P7548" i="1"/>
  <c r="P7549" i="1"/>
  <c r="P7550" i="1"/>
  <c r="P7551" i="1"/>
  <c r="P7552" i="1"/>
  <c r="P7553" i="1"/>
  <c r="P7554" i="1"/>
  <c r="P7555" i="1"/>
  <c r="P7556" i="1"/>
  <c r="P7557" i="1"/>
  <c r="P7558" i="1"/>
  <c r="P7559" i="1"/>
  <c r="P7560" i="1"/>
  <c r="P7561" i="1"/>
  <c r="P7562" i="1"/>
  <c r="P7563" i="1"/>
  <c r="P7564" i="1"/>
  <c r="P7565" i="1"/>
  <c r="P7566" i="1"/>
  <c r="P7567" i="1"/>
  <c r="P7568" i="1"/>
  <c r="P7569" i="1"/>
  <c r="P7570" i="1"/>
  <c r="P7571" i="1"/>
  <c r="P7572" i="1"/>
  <c r="P7573" i="1"/>
  <c r="P7574" i="1"/>
  <c r="P7575" i="1"/>
  <c r="P7576" i="1"/>
  <c r="P7577" i="1"/>
  <c r="P7578" i="1"/>
  <c r="P7579" i="1"/>
  <c r="P7580" i="1"/>
  <c r="P7581" i="1"/>
  <c r="P7582" i="1"/>
  <c r="P7583" i="1"/>
  <c r="P7584" i="1"/>
  <c r="P7585" i="1"/>
  <c r="P7586" i="1"/>
  <c r="P7587" i="1"/>
  <c r="P7588" i="1"/>
  <c r="P7589" i="1"/>
  <c r="P7590" i="1"/>
  <c r="P7591" i="1"/>
  <c r="P7592" i="1"/>
  <c r="P7593" i="1"/>
  <c r="P7594" i="1"/>
  <c r="P7595" i="1"/>
  <c r="P7596" i="1"/>
  <c r="P7597" i="1"/>
  <c r="P7598" i="1"/>
  <c r="P7599" i="1"/>
  <c r="P7600" i="1"/>
  <c r="P7601" i="1"/>
  <c r="P7602" i="1"/>
  <c r="P7603" i="1"/>
  <c r="P7604" i="1"/>
  <c r="P7605" i="1"/>
  <c r="P7606" i="1"/>
  <c r="P7607" i="1"/>
  <c r="P7608" i="1"/>
  <c r="P7609" i="1"/>
  <c r="P7610" i="1"/>
  <c r="P7611" i="1"/>
  <c r="P7612" i="1"/>
  <c r="P7613" i="1"/>
  <c r="P7614" i="1"/>
  <c r="P7615" i="1"/>
  <c r="P7616" i="1"/>
  <c r="P7617" i="1"/>
  <c r="P7618" i="1"/>
  <c r="P7619" i="1"/>
  <c r="P7620" i="1"/>
  <c r="P7621" i="1"/>
  <c r="P7622" i="1"/>
  <c r="P7623" i="1"/>
  <c r="P7624" i="1"/>
  <c r="P7625" i="1"/>
  <c r="P7626" i="1"/>
  <c r="P7627" i="1"/>
  <c r="P7628" i="1"/>
  <c r="P7629" i="1"/>
  <c r="P7630" i="1"/>
  <c r="P7631" i="1"/>
  <c r="P7632" i="1"/>
  <c r="P7633" i="1"/>
  <c r="P7634" i="1"/>
  <c r="P7635" i="1"/>
  <c r="P7636" i="1"/>
  <c r="P7637" i="1"/>
  <c r="P7638" i="1"/>
  <c r="P7639" i="1"/>
  <c r="P7640" i="1"/>
  <c r="P7641" i="1"/>
  <c r="P7642" i="1"/>
  <c r="P7643" i="1"/>
  <c r="P7644" i="1"/>
  <c r="P7645" i="1"/>
  <c r="P7646" i="1"/>
  <c r="P7647" i="1"/>
  <c r="P7648" i="1"/>
  <c r="P7649" i="1"/>
  <c r="P7650" i="1"/>
  <c r="P7651" i="1"/>
  <c r="P7652" i="1"/>
  <c r="P7653" i="1"/>
  <c r="P7654" i="1"/>
  <c r="P7655" i="1"/>
  <c r="P7656" i="1"/>
  <c r="P7657" i="1"/>
  <c r="P7658" i="1"/>
  <c r="P7659" i="1"/>
  <c r="P7660" i="1"/>
  <c r="P7661" i="1"/>
  <c r="P7662" i="1"/>
  <c r="P7663" i="1"/>
  <c r="P7664" i="1"/>
  <c r="P7665" i="1"/>
  <c r="P7666" i="1"/>
  <c r="P7667" i="1"/>
  <c r="P7668" i="1"/>
  <c r="P7669" i="1"/>
  <c r="P7670" i="1"/>
  <c r="P7671" i="1"/>
  <c r="P7672" i="1"/>
  <c r="P7673" i="1"/>
  <c r="P7674" i="1"/>
  <c r="P7675" i="1"/>
  <c r="P7676" i="1"/>
  <c r="P7677" i="1"/>
  <c r="P7678" i="1"/>
  <c r="P7679" i="1"/>
  <c r="P7680" i="1"/>
  <c r="P7681" i="1"/>
  <c r="P7682" i="1"/>
  <c r="P7683" i="1"/>
  <c r="P7684" i="1"/>
  <c r="P7685" i="1"/>
  <c r="P7686" i="1"/>
  <c r="P7687" i="1"/>
  <c r="P7688" i="1"/>
  <c r="P7689" i="1"/>
  <c r="P7690" i="1"/>
  <c r="P7691" i="1"/>
  <c r="P7692" i="1"/>
  <c r="P7693" i="1"/>
  <c r="P7694" i="1"/>
  <c r="P7695" i="1"/>
  <c r="P7696" i="1"/>
  <c r="P7697" i="1"/>
  <c r="P7698" i="1"/>
  <c r="P7699" i="1"/>
  <c r="P7700" i="1"/>
  <c r="P7701" i="1"/>
  <c r="P7702" i="1"/>
  <c r="P7703" i="1"/>
  <c r="P7704" i="1"/>
  <c r="P7705" i="1"/>
  <c r="P7706" i="1"/>
  <c r="P7707" i="1"/>
  <c r="P7708" i="1"/>
  <c r="P7709" i="1"/>
  <c r="P7710" i="1"/>
  <c r="P7711" i="1"/>
  <c r="P7712" i="1"/>
  <c r="P7713" i="1"/>
  <c r="P7714" i="1"/>
  <c r="P7715" i="1"/>
  <c r="P7716" i="1"/>
  <c r="P7717" i="1"/>
  <c r="P7718" i="1"/>
  <c r="P7719" i="1"/>
  <c r="P7720" i="1"/>
  <c r="P7721" i="1"/>
  <c r="P7722" i="1"/>
  <c r="P7723" i="1"/>
  <c r="P7724" i="1"/>
  <c r="P7725" i="1"/>
  <c r="P7726" i="1"/>
  <c r="P7727" i="1"/>
  <c r="P7728" i="1"/>
  <c r="P7729" i="1"/>
  <c r="P7730" i="1"/>
  <c r="P7731" i="1"/>
  <c r="P7732" i="1"/>
  <c r="P7733" i="1"/>
  <c r="P7734" i="1"/>
  <c r="P7735" i="1"/>
  <c r="P7736" i="1"/>
  <c r="P7737" i="1"/>
  <c r="P7738" i="1"/>
  <c r="P7739" i="1"/>
  <c r="P7740" i="1"/>
  <c r="P7741" i="1"/>
  <c r="P7742" i="1"/>
  <c r="P7743" i="1"/>
  <c r="P7744" i="1"/>
  <c r="P7745" i="1"/>
  <c r="P7746" i="1"/>
  <c r="P7747" i="1"/>
  <c r="P7748" i="1"/>
  <c r="P7749" i="1"/>
  <c r="P7750" i="1"/>
  <c r="P7751" i="1"/>
  <c r="P7752" i="1"/>
  <c r="P7753" i="1"/>
  <c r="P7754" i="1"/>
  <c r="P7755" i="1"/>
  <c r="P7756" i="1"/>
  <c r="P7757" i="1"/>
  <c r="P7758" i="1"/>
  <c r="P7759" i="1"/>
  <c r="P7760" i="1"/>
  <c r="P7761" i="1"/>
  <c r="P7762" i="1"/>
  <c r="P7763" i="1"/>
  <c r="P7764" i="1"/>
  <c r="P7765" i="1"/>
  <c r="P7766" i="1"/>
  <c r="P7767" i="1"/>
  <c r="P7768" i="1"/>
  <c r="P7769" i="1"/>
  <c r="P7770" i="1"/>
  <c r="P7771" i="1"/>
  <c r="P7772" i="1"/>
  <c r="P7773" i="1"/>
  <c r="P7774" i="1"/>
  <c r="P7775" i="1"/>
  <c r="P7776" i="1"/>
  <c r="P7777" i="1"/>
  <c r="P7778" i="1"/>
  <c r="P7779" i="1"/>
  <c r="P7780" i="1"/>
  <c r="P7781" i="1"/>
  <c r="P7782" i="1"/>
  <c r="P7783" i="1"/>
  <c r="P7784" i="1"/>
  <c r="P7785" i="1"/>
  <c r="P7786" i="1"/>
  <c r="P7787" i="1"/>
  <c r="P7788" i="1"/>
  <c r="P7789" i="1"/>
  <c r="P7790" i="1"/>
  <c r="P7791" i="1"/>
  <c r="P7792" i="1"/>
  <c r="P7793" i="1"/>
  <c r="P7794" i="1"/>
  <c r="P7795" i="1"/>
  <c r="P7796" i="1"/>
  <c r="P7797" i="1"/>
  <c r="P7798" i="1"/>
  <c r="P7799" i="1"/>
  <c r="P7800" i="1"/>
  <c r="P7801" i="1"/>
  <c r="P7802" i="1"/>
  <c r="P7803" i="1"/>
  <c r="P7804" i="1"/>
  <c r="P7805" i="1"/>
  <c r="P7806" i="1"/>
  <c r="P7807" i="1"/>
  <c r="P7808" i="1"/>
  <c r="P7809" i="1"/>
  <c r="P7810" i="1"/>
  <c r="P7811" i="1"/>
  <c r="P7812" i="1"/>
  <c r="P7813" i="1"/>
  <c r="P7814" i="1"/>
  <c r="P7815" i="1"/>
  <c r="P7816" i="1"/>
  <c r="P7817" i="1"/>
  <c r="P7818" i="1"/>
  <c r="P7819" i="1"/>
  <c r="P7820" i="1"/>
  <c r="P7821" i="1"/>
  <c r="P7822" i="1"/>
  <c r="P7823" i="1"/>
  <c r="P7824" i="1"/>
  <c r="P7825" i="1"/>
  <c r="P7826" i="1"/>
  <c r="P7827" i="1"/>
  <c r="P7828" i="1"/>
  <c r="P7829" i="1"/>
  <c r="P7830" i="1"/>
  <c r="P7831" i="1"/>
  <c r="P7832" i="1"/>
  <c r="P7833" i="1"/>
  <c r="P7834" i="1"/>
  <c r="P7835" i="1"/>
  <c r="P7836" i="1"/>
  <c r="P7837" i="1"/>
  <c r="P7838" i="1"/>
  <c r="P7839" i="1"/>
  <c r="P7840" i="1"/>
  <c r="P7841" i="1"/>
  <c r="P7842" i="1"/>
  <c r="P7843" i="1"/>
  <c r="P7844" i="1"/>
  <c r="P7845" i="1"/>
  <c r="P7846" i="1"/>
  <c r="P7847" i="1"/>
  <c r="P7848" i="1"/>
  <c r="P7849" i="1"/>
  <c r="P7850" i="1"/>
  <c r="P7851" i="1"/>
  <c r="P7852" i="1"/>
  <c r="P7853" i="1"/>
  <c r="P7854" i="1"/>
  <c r="P7855" i="1"/>
  <c r="P7856" i="1"/>
  <c r="P7857" i="1"/>
  <c r="P7858" i="1"/>
  <c r="P7859" i="1"/>
  <c r="P7860" i="1"/>
  <c r="P7861" i="1"/>
  <c r="P7862" i="1"/>
  <c r="P7863" i="1"/>
  <c r="P7864" i="1"/>
  <c r="P7865" i="1"/>
  <c r="P7866" i="1"/>
  <c r="P7867" i="1"/>
  <c r="P7868" i="1"/>
  <c r="P7869" i="1"/>
  <c r="P7870" i="1"/>
  <c r="P7871" i="1"/>
  <c r="P7872" i="1"/>
  <c r="P7873" i="1"/>
  <c r="P7874" i="1"/>
  <c r="P7875" i="1"/>
  <c r="P7876" i="1"/>
  <c r="P7877" i="1"/>
  <c r="P7878" i="1"/>
  <c r="P7879" i="1"/>
  <c r="P7880" i="1"/>
  <c r="P7881" i="1"/>
  <c r="P7882" i="1"/>
  <c r="P7883" i="1"/>
  <c r="P7884" i="1"/>
  <c r="P7885" i="1"/>
  <c r="P7886" i="1"/>
  <c r="P7887" i="1"/>
  <c r="P7888" i="1"/>
  <c r="P7889" i="1"/>
  <c r="P7890" i="1"/>
  <c r="P7891" i="1"/>
  <c r="P7892" i="1"/>
  <c r="P7893" i="1"/>
  <c r="P7894" i="1"/>
  <c r="P7895" i="1"/>
  <c r="P7896" i="1"/>
  <c r="P7897" i="1"/>
  <c r="P7898" i="1"/>
  <c r="P7899" i="1"/>
  <c r="P7900" i="1"/>
  <c r="P7901" i="1"/>
  <c r="P7902" i="1"/>
  <c r="P7903" i="1"/>
  <c r="P7904" i="1"/>
  <c r="P7905" i="1"/>
  <c r="P7906" i="1"/>
  <c r="P7907" i="1"/>
  <c r="P7908" i="1"/>
  <c r="P7909" i="1"/>
  <c r="P7910" i="1"/>
  <c r="P7911" i="1"/>
  <c r="P7912" i="1"/>
  <c r="P7913" i="1"/>
  <c r="P7914" i="1"/>
  <c r="P7915" i="1"/>
  <c r="P7916" i="1"/>
  <c r="P7917" i="1"/>
  <c r="P7918" i="1"/>
  <c r="P7919" i="1"/>
  <c r="P7920" i="1"/>
  <c r="P7921" i="1"/>
  <c r="P7922" i="1"/>
  <c r="P7923" i="1"/>
  <c r="P7924" i="1"/>
  <c r="P7925" i="1"/>
  <c r="P7926" i="1"/>
  <c r="P7927" i="1"/>
  <c r="P7928" i="1"/>
  <c r="P7929" i="1"/>
  <c r="P7930" i="1"/>
  <c r="P7931" i="1"/>
  <c r="P7932" i="1"/>
  <c r="P7933" i="1"/>
  <c r="P7934" i="1"/>
  <c r="P7935" i="1"/>
  <c r="P7936" i="1"/>
  <c r="P7937" i="1"/>
  <c r="P7938" i="1"/>
  <c r="P7939" i="1"/>
  <c r="P7940" i="1"/>
  <c r="P7941" i="1"/>
  <c r="P7942" i="1"/>
  <c r="P7943" i="1"/>
  <c r="P7944" i="1"/>
  <c r="P7945" i="1"/>
  <c r="P7946" i="1"/>
  <c r="P7947" i="1"/>
  <c r="P7948" i="1"/>
  <c r="P7949" i="1"/>
  <c r="P7950" i="1"/>
  <c r="P7951" i="1"/>
  <c r="P7952" i="1"/>
  <c r="P7953" i="1"/>
  <c r="P7954" i="1"/>
  <c r="P7955" i="1"/>
  <c r="P7956" i="1"/>
  <c r="P7957" i="1"/>
  <c r="P7958" i="1"/>
  <c r="P7959" i="1"/>
  <c r="P7960" i="1"/>
  <c r="P7961" i="1"/>
  <c r="P7962" i="1"/>
  <c r="P7963" i="1"/>
  <c r="P7964" i="1"/>
  <c r="P7965" i="1"/>
  <c r="P7966" i="1"/>
  <c r="P7967" i="1"/>
  <c r="P7968" i="1"/>
  <c r="P7969" i="1"/>
  <c r="P7970" i="1"/>
  <c r="P7971" i="1"/>
  <c r="P7972" i="1"/>
  <c r="P7973" i="1"/>
  <c r="P7974" i="1"/>
  <c r="P7975" i="1"/>
  <c r="P7976" i="1"/>
  <c r="P7977" i="1"/>
  <c r="P7978" i="1"/>
  <c r="P7979" i="1"/>
  <c r="P7980" i="1"/>
  <c r="P7981" i="1"/>
  <c r="P7982" i="1"/>
  <c r="P7983" i="1"/>
  <c r="P7984" i="1"/>
  <c r="P7985" i="1"/>
  <c r="P7986" i="1"/>
  <c r="P7987" i="1"/>
  <c r="P7988" i="1"/>
  <c r="P7989" i="1"/>
  <c r="P7990" i="1"/>
  <c r="P7991" i="1"/>
  <c r="P7992" i="1"/>
  <c r="P7993" i="1"/>
  <c r="P7994" i="1"/>
  <c r="P7995" i="1"/>
  <c r="P7996" i="1"/>
  <c r="P7997" i="1"/>
  <c r="P7998" i="1"/>
  <c r="P7999" i="1"/>
  <c r="P8000" i="1"/>
  <c r="P8001" i="1"/>
  <c r="P8002" i="1"/>
  <c r="P8003" i="1"/>
  <c r="P8004" i="1"/>
  <c r="P8005" i="1"/>
  <c r="P8006" i="1"/>
  <c r="P8007" i="1"/>
  <c r="P8008" i="1"/>
  <c r="P8009" i="1"/>
  <c r="P8010" i="1"/>
  <c r="P8011" i="1"/>
  <c r="P8012" i="1"/>
  <c r="P8013" i="1"/>
  <c r="P8014" i="1"/>
  <c r="P8015" i="1"/>
  <c r="P8016" i="1"/>
  <c r="P8017" i="1"/>
  <c r="P8018" i="1"/>
  <c r="P8019" i="1"/>
  <c r="P8020" i="1"/>
  <c r="P8021" i="1"/>
  <c r="P8022" i="1"/>
  <c r="P8023" i="1"/>
  <c r="P8024" i="1"/>
  <c r="P8025" i="1"/>
  <c r="P8026" i="1"/>
  <c r="P8027" i="1"/>
  <c r="P8028" i="1"/>
  <c r="P8029" i="1"/>
  <c r="P8030" i="1"/>
  <c r="P8031" i="1"/>
  <c r="P8032" i="1"/>
  <c r="P8033" i="1"/>
  <c r="P8034" i="1"/>
  <c r="P8035" i="1"/>
  <c r="P8036" i="1"/>
  <c r="P8037" i="1"/>
  <c r="P8038" i="1"/>
  <c r="P8039" i="1"/>
  <c r="P8040" i="1"/>
  <c r="P8041" i="1"/>
  <c r="P8042" i="1"/>
  <c r="P8043" i="1"/>
  <c r="P8044" i="1"/>
  <c r="P8045" i="1"/>
  <c r="P8046" i="1"/>
  <c r="P8047" i="1"/>
  <c r="P8048" i="1"/>
  <c r="P8049" i="1"/>
  <c r="P8050" i="1"/>
  <c r="P8051" i="1"/>
  <c r="P8052" i="1"/>
  <c r="P8053" i="1"/>
  <c r="P8054" i="1"/>
  <c r="P8055" i="1"/>
  <c r="P8056" i="1"/>
  <c r="P8057" i="1"/>
  <c r="P8058" i="1"/>
  <c r="P8059" i="1"/>
  <c r="P8060" i="1"/>
  <c r="P8061" i="1"/>
  <c r="P8062" i="1"/>
  <c r="P8063" i="1"/>
  <c r="P8064" i="1"/>
  <c r="P8065" i="1"/>
  <c r="P8066" i="1"/>
  <c r="P8067" i="1"/>
  <c r="P8068" i="1"/>
  <c r="P8069" i="1"/>
  <c r="P8070" i="1"/>
  <c r="P8071" i="1"/>
  <c r="P8072" i="1"/>
  <c r="P8073" i="1"/>
  <c r="P8074" i="1"/>
  <c r="P8075" i="1"/>
  <c r="P8076" i="1"/>
  <c r="P8077" i="1"/>
  <c r="P8078" i="1"/>
  <c r="P8079" i="1"/>
  <c r="P8080" i="1"/>
  <c r="P8081" i="1"/>
  <c r="P8082" i="1"/>
  <c r="P8083" i="1"/>
  <c r="P8084" i="1"/>
  <c r="P8085" i="1"/>
  <c r="P8086" i="1"/>
  <c r="P8087" i="1"/>
  <c r="P8088" i="1"/>
  <c r="P8089" i="1"/>
  <c r="P8090" i="1"/>
  <c r="P8091" i="1"/>
  <c r="P8092" i="1"/>
  <c r="P8093" i="1"/>
  <c r="P8094" i="1"/>
  <c r="P8095" i="1"/>
  <c r="P8096" i="1"/>
  <c r="P8097" i="1"/>
  <c r="P8098" i="1"/>
  <c r="P8099" i="1"/>
  <c r="P8100" i="1"/>
  <c r="P8101" i="1"/>
  <c r="P8102" i="1"/>
  <c r="P8103" i="1"/>
  <c r="P8104" i="1"/>
  <c r="P8105" i="1"/>
  <c r="P8106" i="1"/>
  <c r="P8107" i="1"/>
  <c r="P8108" i="1"/>
  <c r="P8109" i="1"/>
  <c r="P8110" i="1"/>
  <c r="P8111" i="1"/>
  <c r="P8112" i="1"/>
  <c r="P8113" i="1"/>
  <c r="P8114" i="1"/>
  <c r="P8115" i="1"/>
  <c r="P8116" i="1"/>
  <c r="P8117" i="1"/>
  <c r="P8118" i="1"/>
  <c r="P8119" i="1"/>
  <c r="P8120" i="1"/>
  <c r="P8121" i="1"/>
  <c r="P8122" i="1"/>
  <c r="P8123" i="1"/>
  <c r="P8124" i="1"/>
  <c r="P8125" i="1"/>
  <c r="P8126" i="1"/>
  <c r="P8127" i="1"/>
  <c r="P8128" i="1"/>
  <c r="P8129" i="1"/>
  <c r="P8130" i="1"/>
  <c r="P8131" i="1"/>
  <c r="P8132" i="1"/>
  <c r="P8133" i="1"/>
  <c r="P8134" i="1"/>
  <c r="P8135" i="1"/>
  <c r="P8136" i="1"/>
  <c r="P8137" i="1"/>
  <c r="P8138" i="1"/>
  <c r="P8139" i="1"/>
  <c r="P8140" i="1"/>
  <c r="P8141" i="1"/>
  <c r="P8142" i="1"/>
  <c r="P8143" i="1"/>
  <c r="P8144" i="1"/>
  <c r="P8145" i="1"/>
  <c r="P8146" i="1"/>
  <c r="P8147" i="1"/>
  <c r="P8148" i="1"/>
  <c r="P8149" i="1"/>
  <c r="P8150" i="1"/>
  <c r="P8151" i="1"/>
  <c r="P8152" i="1"/>
  <c r="P8153" i="1"/>
  <c r="P8154" i="1"/>
  <c r="P8155" i="1"/>
  <c r="P8156" i="1"/>
  <c r="P8157" i="1"/>
  <c r="P8158" i="1"/>
  <c r="P8159" i="1"/>
  <c r="P8160" i="1"/>
  <c r="P8161" i="1"/>
  <c r="P8162" i="1"/>
  <c r="P8163" i="1"/>
  <c r="P8164" i="1"/>
  <c r="P8165" i="1"/>
  <c r="P8166" i="1"/>
  <c r="P8167" i="1"/>
  <c r="P8168" i="1"/>
  <c r="P8169" i="1"/>
  <c r="P8170" i="1"/>
  <c r="P8171" i="1"/>
  <c r="P8172" i="1"/>
  <c r="P8173" i="1"/>
  <c r="P8174" i="1"/>
  <c r="P8175" i="1"/>
  <c r="P8176" i="1"/>
  <c r="P8177" i="1"/>
  <c r="P8178" i="1"/>
  <c r="P8179" i="1"/>
  <c r="P8180" i="1"/>
  <c r="P8181" i="1"/>
  <c r="P8182" i="1"/>
  <c r="P8183" i="1"/>
  <c r="P8184" i="1"/>
  <c r="P8185" i="1"/>
  <c r="P8186" i="1"/>
  <c r="P8187" i="1"/>
  <c r="P8188" i="1"/>
  <c r="P8189" i="1"/>
  <c r="P8190" i="1"/>
  <c r="P8191" i="1"/>
  <c r="P8192" i="1"/>
  <c r="P8193" i="1"/>
  <c r="P8194" i="1"/>
  <c r="P8195" i="1"/>
  <c r="P8196" i="1"/>
  <c r="P8197" i="1"/>
  <c r="P8198" i="1"/>
  <c r="P8199" i="1"/>
  <c r="P8200" i="1"/>
  <c r="P8201" i="1"/>
  <c r="P8202" i="1"/>
  <c r="P8203" i="1"/>
  <c r="P8204" i="1"/>
  <c r="P8205" i="1"/>
  <c r="P8206" i="1"/>
  <c r="P8207" i="1"/>
  <c r="P8208" i="1"/>
  <c r="P8209" i="1"/>
  <c r="P8210" i="1"/>
  <c r="P8211" i="1"/>
  <c r="P8212" i="1"/>
  <c r="P8213" i="1"/>
  <c r="P8214" i="1"/>
  <c r="P8215" i="1"/>
  <c r="P8216" i="1"/>
  <c r="P8217" i="1"/>
  <c r="P8218" i="1"/>
  <c r="P8219" i="1"/>
  <c r="P8220" i="1"/>
  <c r="P8221" i="1"/>
  <c r="P8222" i="1"/>
  <c r="P8223" i="1"/>
  <c r="P8224" i="1"/>
  <c r="P8225" i="1"/>
  <c r="P8226" i="1"/>
  <c r="P8227" i="1"/>
  <c r="P8228" i="1"/>
  <c r="P8229" i="1"/>
  <c r="P8230" i="1"/>
  <c r="P8231" i="1"/>
  <c r="P8232" i="1"/>
  <c r="P8233" i="1"/>
  <c r="P8234" i="1"/>
  <c r="P8235" i="1"/>
  <c r="P8236" i="1"/>
  <c r="P8237" i="1"/>
  <c r="P8238" i="1"/>
  <c r="P8239" i="1"/>
  <c r="P8240" i="1"/>
  <c r="P8241" i="1"/>
  <c r="P8242" i="1"/>
  <c r="P8243" i="1"/>
  <c r="P8244" i="1"/>
  <c r="P8245" i="1"/>
  <c r="P8246" i="1"/>
  <c r="P8247" i="1"/>
  <c r="P8248" i="1"/>
  <c r="P8249" i="1"/>
  <c r="P8250" i="1"/>
  <c r="P8251" i="1"/>
  <c r="P8252" i="1"/>
  <c r="P8253" i="1"/>
  <c r="P8254" i="1"/>
  <c r="P8255" i="1"/>
  <c r="P8256" i="1"/>
  <c r="P8257" i="1"/>
  <c r="P8258" i="1"/>
  <c r="P8259" i="1"/>
  <c r="P8260" i="1"/>
  <c r="P8261" i="1"/>
  <c r="P8262" i="1"/>
  <c r="P8263" i="1"/>
  <c r="P8264" i="1"/>
  <c r="P8265" i="1"/>
  <c r="P8266" i="1"/>
  <c r="P8267" i="1"/>
  <c r="P8268" i="1"/>
  <c r="P8269" i="1"/>
  <c r="P8270" i="1"/>
  <c r="P8271" i="1"/>
  <c r="P8272" i="1"/>
  <c r="P8273" i="1"/>
  <c r="P8274" i="1"/>
  <c r="P8275" i="1"/>
  <c r="P8276" i="1"/>
  <c r="P8277" i="1"/>
  <c r="P8278" i="1"/>
  <c r="P8279" i="1"/>
  <c r="P8280" i="1"/>
  <c r="P8281" i="1"/>
  <c r="P8282" i="1"/>
  <c r="P8283" i="1"/>
  <c r="P8284" i="1"/>
  <c r="P8285" i="1"/>
  <c r="P8286" i="1"/>
  <c r="P8287" i="1"/>
  <c r="P8288" i="1"/>
  <c r="P8289" i="1"/>
  <c r="P8290" i="1"/>
  <c r="P8291" i="1"/>
  <c r="P8292" i="1"/>
  <c r="P8293" i="1"/>
  <c r="P8294" i="1"/>
  <c r="P8295" i="1"/>
  <c r="P8296" i="1"/>
  <c r="P8297" i="1"/>
  <c r="P8298" i="1"/>
  <c r="P8299" i="1"/>
  <c r="P8300" i="1"/>
  <c r="P8301" i="1"/>
  <c r="P8302" i="1"/>
  <c r="P8303" i="1"/>
  <c r="P8304" i="1"/>
  <c r="P8305" i="1"/>
  <c r="P8306" i="1"/>
  <c r="P8307" i="1"/>
  <c r="P8308" i="1"/>
  <c r="P8309" i="1"/>
  <c r="P8310" i="1"/>
  <c r="P8311" i="1"/>
  <c r="P8312" i="1"/>
  <c r="P8313" i="1"/>
  <c r="P8314" i="1"/>
  <c r="P8315" i="1"/>
  <c r="P8316" i="1"/>
  <c r="P8317" i="1"/>
  <c r="P8318" i="1"/>
  <c r="P8319" i="1"/>
  <c r="P8320" i="1"/>
  <c r="P8321" i="1"/>
  <c r="P8322" i="1"/>
  <c r="P8323" i="1"/>
  <c r="P8324" i="1"/>
  <c r="P8325" i="1"/>
  <c r="P8326" i="1"/>
  <c r="P8327" i="1"/>
  <c r="P8328" i="1"/>
  <c r="P8329" i="1"/>
  <c r="P8330" i="1"/>
  <c r="P8331" i="1"/>
  <c r="P8332" i="1"/>
  <c r="P8333" i="1"/>
  <c r="P8334" i="1"/>
  <c r="P8335" i="1"/>
  <c r="P8336" i="1"/>
  <c r="P8337" i="1"/>
  <c r="P8338" i="1"/>
  <c r="P8339" i="1"/>
  <c r="P8340" i="1"/>
  <c r="P8341" i="1"/>
  <c r="P8342" i="1"/>
  <c r="P8343" i="1"/>
  <c r="P8344" i="1"/>
  <c r="P8345" i="1"/>
  <c r="P8346" i="1"/>
  <c r="P8347" i="1"/>
  <c r="P8348" i="1"/>
  <c r="P8349" i="1"/>
  <c r="P8350" i="1"/>
  <c r="P8351" i="1"/>
  <c r="P8352" i="1"/>
  <c r="P8353" i="1"/>
  <c r="P8354" i="1"/>
  <c r="P8355" i="1"/>
  <c r="P8356" i="1"/>
  <c r="P8357" i="1"/>
  <c r="P8358" i="1"/>
  <c r="P8359" i="1"/>
  <c r="P8360" i="1"/>
  <c r="P8361" i="1"/>
  <c r="P8362" i="1"/>
  <c r="P8363" i="1"/>
  <c r="P8364" i="1"/>
  <c r="P8365" i="1"/>
  <c r="P8366" i="1"/>
  <c r="P8367" i="1"/>
  <c r="P8368" i="1"/>
  <c r="P8369" i="1"/>
  <c r="P8370" i="1"/>
  <c r="P8371" i="1"/>
  <c r="P8372" i="1"/>
  <c r="P8373" i="1"/>
  <c r="P8374" i="1"/>
  <c r="P8375" i="1"/>
  <c r="P8376" i="1"/>
  <c r="P8377" i="1"/>
  <c r="P8378" i="1"/>
  <c r="P8379" i="1"/>
  <c r="P8380" i="1"/>
  <c r="P8381" i="1"/>
  <c r="P8382" i="1"/>
  <c r="P8383" i="1"/>
  <c r="P8384" i="1"/>
  <c r="P8385" i="1"/>
  <c r="P8386" i="1"/>
  <c r="P8387" i="1"/>
  <c r="P8388" i="1"/>
  <c r="P8389" i="1"/>
  <c r="P8390" i="1"/>
  <c r="P8391" i="1"/>
  <c r="P8392" i="1"/>
  <c r="P8393" i="1"/>
  <c r="P8394" i="1"/>
  <c r="P8395" i="1"/>
  <c r="P8396" i="1"/>
  <c r="P8397" i="1"/>
  <c r="P8398" i="1"/>
  <c r="P8399" i="1"/>
  <c r="P8400" i="1"/>
  <c r="P8401" i="1"/>
  <c r="P8402" i="1"/>
  <c r="P8403" i="1"/>
  <c r="P8404" i="1"/>
  <c r="P8405" i="1"/>
  <c r="P8406" i="1"/>
  <c r="P8407" i="1"/>
  <c r="P8408" i="1"/>
  <c r="P8409" i="1"/>
  <c r="P8410" i="1"/>
  <c r="P8411" i="1"/>
  <c r="P8412" i="1"/>
  <c r="P8413" i="1"/>
  <c r="P8414" i="1"/>
  <c r="P8415" i="1"/>
  <c r="P8416" i="1"/>
  <c r="P8417" i="1"/>
  <c r="P8418" i="1"/>
  <c r="P8419" i="1"/>
  <c r="P8420" i="1"/>
  <c r="P8421" i="1"/>
  <c r="P8422" i="1"/>
  <c r="P8423" i="1"/>
  <c r="P8424" i="1"/>
  <c r="P8425" i="1"/>
  <c r="P8426" i="1"/>
  <c r="P8427" i="1"/>
  <c r="P8428" i="1"/>
  <c r="P8429" i="1"/>
  <c r="P8430" i="1"/>
  <c r="P8431" i="1"/>
  <c r="P8432" i="1"/>
  <c r="P8433" i="1"/>
  <c r="P8434" i="1"/>
  <c r="P8435" i="1"/>
  <c r="P8436" i="1"/>
  <c r="P8437" i="1"/>
  <c r="P8438" i="1"/>
  <c r="P8439" i="1"/>
  <c r="P8440" i="1"/>
  <c r="P8441" i="1"/>
  <c r="P8442" i="1"/>
  <c r="P8443" i="1"/>
  <c r="P8444" i="1"/>
  <c r="P8445" i="1"/>
  <c r="P8446" i="1"/>
  <c r="P8447" i="1"/>
  <c r="P8448" i="1"/>
  <c r="P8449" i="1"/>
  <c r="P8450" i="1"/>
  <c r="P8451" i="1"/>
  <c r="P8452" i="1"/>
  <c r="P8453" i="1"/>
  <c r="P8454" i="1"/>
  <c r="P8455" i="1"/>
  <c r="P8456" i="1"/>
  <c r="P8457" i="1"/>
  <c r="P8458" i="1"/>
  <c r="P8459" i="1"/>
  <c r="P8460" i="1"/>
  <c r="P8461" i="1"/>
  <c r="P8462" i="1"/>
  <c r="P8463" i="1"/>
  <c r="P8464" i="1"/>
  <c r="P8465" i="1"/>
  <c r="P8466" i="1"/>
  <c r="P8467" i="1"/>
  <c r="P8468" i="1"/>
  <c r="P8469" i="1"/>
  <c r="P8470" i="1"/>
  <c r="P8471" i="1"/>
  <c r="P8472" i="1"/>
  <c r="P8473" i="1"/>
  <c r="P8474" i="1"/>
  <c r="P8475" i="1"/>
  <c r="P8476" i="1"/>
  <c r="P8477" i="1"/>
  <c r="P8478" i="1"/>
  <c r="P8479" i="1"/>
  <c r="P8480" i="1"/>
  <c r="P8481" i="1"/>
  <c r="P8482" i="1"/>
  <c r="P8483" i="1"/>
  <c r="P8484" i="1"/>
  <c r="P8485" i="1"/>
  <c r="P8486" i="1"/>
  <c r="P8487" i="1"/>
  <c r="P8488" i="1"/>
  <c r="P8489" i="1"/>
  <c r="P8490" i="1"/>
  <c r="P8491" i="1"/>
  <c r="P8492" i="1"/>
  <c r="P8493" i="1"/>
  <c r="P8494" i="1"/>
  <c r="P8495" i="1"/>
  <c r="P8496" i="1"/>
  <c r="P8497" i="1"/>
  <c r="P8498" i="1"/>
  <c r="P8499" i="1"/>
  <c r="P8500" i="1"/>
  <c r="P8501" i="1"/>
  <c r="P8502" i="1"/>
  <c r="P8503" i="1"/>
  <c r="P8504" i="1"/>
  <c r="P8505" i="1"/>
  <c r="P8506" i="1"/>
  <c r="P8507" i="1"/>
  <c r="P8508" i="1"/>
  <c r="P8509" i="1"/>
  <c r="P8510" i="1"/>
  <c r="P8511" i="1"/>
  <c r="P8512" i="1"/>
  <c r="P8513" i="1"/>
  <c r="P8514" i="1"/>
  <c r="P8515" i="1"/>
  <c r="P8516" i="1"/>
  <c r="P8517" i="1"/>
  <c r="P8518" i="1"/>
  <c r="P8519" i="1"/>
  <c r="P8520" i="1"/>
  <c r="P8521" i="1"/>
  <c r="P8522" i="1"/>
  <c r="P8523" i="1"/>
  <c r="P8524" i="1"/>
  <c r="P8525" i="1"/>
  <c r="P8526" i="1"/>
  <c r="P8527" i="1"/>
  <c r="P8528" i="1"/>
  <c r="P8529" i="1"/>
  <c r="P8530" i="1"/>
  <c r="P8531" i="1"/>
  <c r="P8532" i="1"/>
  <c r="P8533" i="1"/>
  <c r="P8534" i="1"/>
  <c r="P8535" i="1"/>
  <c r="P8536" i="1"/>
  <c r="P8537" i="1"/>
  <c r="P8538" i="1"/>
  <c r="P8539" i="1"/>
  <c r="P8540" i="1"/>
  <c r="P8541" i="1"/>
  <c r="P8542" i="1"/>
  <c r="P8543" i="1"/>
  <c r="P8544" i="1"/>
  <c r="P8545" i="1"/>
  <c r="P8546" i="1"/>
  <c r="P8547" i="1"/>
  <c r="P8548" i="1"/>
  <c r="P8549" i="1"/>
  <c r="P8550" i="1"/>
  <c r="P8551" i="1"/>
  <c r="P8552" i="1"/>
  <c r="P8553" i="1"/>
  <c r="P8554" i="1"/>
  <c r="P8555" i="1"/>
  <c r="P8556" i="1"/>
  <c r="P8557" i="1"/>
  <c r="P8558" i="1"/>
  <c r="P8559" i="1"/>
  <c r="P8560" i="1"/>
  <c r="P8561" i="1"/>
  <c r="P8562" i="1"/>
  <c r="P8563" i="1"/>
  <c r="P8564" i="1"/>
  <c r="P8565" i="1"/>
  <c r="P8566" i="1"/>
  <c r="P8567" i="1"/>
  <c r="P8568" i="1"/>
  <c r="P8569" i="1"/>
  <c r="P8570" i="1"/>
  <c r="P8571" i="1"/>
  <c r="P8572" i="1"/>
  <c r="P8573" i="1"/>
  <c r="P8574" i="1"/>
  <c r="P8575" i="1"/>
  <c r="P8576" i="1"/>
  <c r="P8577" i="1"/>
  <c r="P8578" i="1"/>
  <c r="P8579" i="1"/>
  <c r="P8580" i="1"/>
  <c r="P8581" i="1"/>
  <c r="P8582" i="1"/>
  <c r="P8583" i="1"/>
  <c r="P8584" i="1"/>
  <c r="P8585" i="1"/>
  <c r="P8586" i="1"/>
  <c r="P8587" i="1"/>
  <c r="P8588" i="1"/>
  <c r="P8589" i="1"/>
  <c r="P8590" i="1"/>
  <c r="P8591" i="1"/>
  <c r="P8592" i="1"/>
  <c r="P8593" i="1"/>
  <c r="P8594" i="1"/>
  <c r="P8595" i="1"/>
  <c r="P8596" i="1"/>
  <c r="P8597" i="1"/>
  <c r="P8598" i="1"/>
  <c r="P8599" i="1"/>
  <c r="P8600" i="1"/>
  <c r="P8601" i="1"/>
  <c r="P8602" i="1"/>
  <c r="P8603" i="1"/>
  <c r="P8604" i="1"/>
  <c r="P8605" i="1"/>
  <c r="P8606" i="1"/>
  <c r="P8607" i="1"/>
  <c r="P8608" i="1"/>
  <c r="P8609" i="1"/>
  <c r="P8610" i="1"/>
  <c r="P8611" i="1"/>
  <c r="P8612" i="1"/>
  <c r="P8613" i="1"/>
  <c r="P8614" i="1"/>
  <c r="P8615" i="1"/>
  <c r="P8616" i="1"/>
  <c r="P8617" i="1"/>
  <c r="P8618" i="1"/>
  <c r="P8619" i="1"/>
  <c r="P8620" i="1"/>
  <c r="P8621" i="1"/>
  <c r="P8622" i="1"/>
  <c r="P8623" i="1"/>
  <c r="P8624" i="1"/>
  <c r="P8625" i="1"/>
  <c r="P8626" i="1"/>
  <c r="P8627" i="1"/>
  <c r="P8628" i="1"/>
  <c r="P8629" i="1"/>
  <c r="P8630" i="1"/>
  <c r="P8631" i="1"/>
  <c r="P8632" i="1"/>
  <c r="P8633" i="1"/>
  <c r="P8634" i="1"/>
  <c r="P8635" i="1"/>
  <c r="P8636" i="1"/>
  <c r="P8637" i="1"/>
  <c r="P8638" i="1"/>
  <c r="P8639" i="1"/>
  <c r="P8640" i="1"/>
  <c r="P8641" i="1"/>
  <c r="P8642" i="1"/>
  <c r="P8643" i="1"/>
  <c r="P8644" i="1"/>
  <c r="P8645" i="1"/>
  <c r="P8646" i="1"/>
  <c r="P8647" i="1"/>
  <c r="P8648" i="1"/>
  <c r="P8649" i="1"/>
  <c r="P8650" i="1"/>
  <c r="P8651" i="1"/>
  <c r="P8652" i="1"/>
  <c r="P8653" i="1"/>
  <c r="P8654" i="1"/>
  <c r="P8655" i="1"/>
  <c r="P8656" i="1"/>
  <c r="P8657" i="1"/>
  <c r="P8658" i="1"/>
  <c r="P8659" i="1"/>
  <c r="P8660" i="1"/>
  <c r="P8661" i="1"/>
  <c r="P8662" i="1"/>
  <c r="P8663" i="1"/>
  <c r="P8664" i="1"/>
  <c r="P8665" i="1"/>
  <c r="P8666" i="1"/>
  <c r="P8667" i="1"/>
  <c r="P8668" i="1"/>
  <c r="P8669" i="1"/>
  <c r="P8670" i="1"/>
  <c r="P8671" i="1"/>
  <c r="P8672" i="1"/>
  <c r="P8673" i="1"/>
  <c r="P8674" i="1"/>
  <c r="P8675" i="1"/>
  <c r="P8676" i="1"/>
  <c r="P8677" i="1"/>
  <c r="P8678" i="1"/>
  <c r="P8679" i="1"/>
  <c r="P8680" i="1"/>
  <c r="P8681" i="1"/>
  <c r="P8682" i="1"/>
  <c r="P8683" i="1"/>
  <c r="P8684" i="1"/>
  <c r="P8685" i="1"/>
  <c r="P8686" i="1"/>
  <c r="P8687" i="1"/>
  <c r="P8688" i="1"/>
  <c r="P8689" i="1"/>
  <c r="P8690" i="1"/>
  <c r="P8691" i="1"/>
  <c r="P8692" i="1"/>
  <c r="P8693" i="1"/>
  <c r="P8694" i="1"/>
  <c r="P8695" i="1"/>
  <c r="P8696" i="1"/>
  <c r="P8697" i="1"/>
  <c r="P8698" i="1"/>
  <c r="P8699" i="1"/>
  <c r="P8700" i="1"/>
  <c r="P8701" i="1"/>
  <c r="P8702" i="1"/>
  <c r="P8703" i="1"/>
  <c r="P8704" i="1"/>
  <c r="P8705" i="1"/>
  <c r="P8706" i="1"/>
  <c r="P8707" i="1"/>
  <c r="P8708" i="1"/>
  <c r="P8709" i="1"/>
  <c r="P8710" i="1"/>
  <c r="P8711" i="1"/>
  <c r="P8712" i="1"/>
  <c r="P8713" i="1"/>
  <c r="P8714" i="1"/>
  <c r="P8715" i="1"/>
  <c r="P8716" i="1"/>
  <c r="P8717" i="1"/>
  <c r="P8718" i="1"/>
  <c r="P8719" i="1"/>
  <c r="P8720" i="1"/>
  <c r="P8721" i="1"/>
  <c r="P8722" i="1"/>
  <c r="P8723" i="1"/>
  <c r="P8724" i="1"/>
  <c r="P8725" i="1"/>
  <c r="P8726" i="1"/>
  <c r="P8727" i="1"/>
  <c r="P8728" i="1"/>
  <c r="P8729" i="1"/>
  <c r="P8730" i="1"/>
  <c r="P8731" i="1"/>
  <c r="P8732" i="1"/>
  <c r="P8733" i="1"/>
  <c r="P8734" i="1"/>
  <c r="P8735" i="1"/>
  <c r="P8736" i="1"/>
  <c r="P8737" i="1"/>
  <c r="P8738" i="1"/>
  <c r="P8739" i="1"/>
  <c r="P8740" i="1"/>
  <c r="P8741" i="1"/>
  <c r="P8742" i="1"/>
  <c r="P8743" i="1"/>
  <c r="P8744" i="1"/>
  <c r="P8745" i="1"/>
  <c r="P8746" i="1"/>
  <c r="P8747" i="1"/>
  <c r="P8748" i="1"/>
  <c r="P8749" i="1"/>
  <c r="P8750" i="1"/>
  <c r="P8751" i="1"/>
  <c r="P8752" i="1"/>
  <c r="P8753" i="1"/>
  <c r="P8754" i="1"/>
  <c r="P8755" i="1"/>
  <c r="P8756" i="1"/>
  <c r="P8757" i="1"/>
  <c r="P8758" i="1"/>
  <c r="P8759" i="1"/>
  <c r="P8760" i="1"/>
  <c r="P8761" i="1"/>
  <c r="P8762" i="1"/>
  <c r="P8763" i="1"/>
  <c r="P8764" i="1"/>
  <c r="P8765" i="1"/>
  <c r="P8766" i="1"/>
  <c r="P8767" i="1"/>
  <c r="P8768" i="1"/>
  <c r="P8769" i="1"/>
  <c r="P8770" i="1"/>
  <c r="P8771" i="1"/>
  <c r="P8772" i="1"/>
  <c r="P8773" i="1"/>
  <c r="P8774" i="1"/>
  <c r="P8775" i="1"/>
  <c r="P8776" i="1"/>
  <c r="P8777" i="1"/>
  <c r="P8778" i="1"/>
  <c r="P8779" i="1"/>
  <c r="P8780" i="1"/>
  <c r="P8781" i="1"/>
  <c r="P8782" i="1"/>
  <c r="P8783" i="1"/>
  <c r="P8784" i="1"/>
  <c r="P8785" i="1"/>
  <c r="P8786" i="1"/>
  <c r="P8787" i="1"/>
  <c r="P8788" i="1"/>
  <c r="P8789" i="1"/>
  <c r="P8790" i="1"/>
  <c r="P8791" i="1"/>
  <c r="P8792" i="1"/>
  <c r="P8793" i="1"/>
  <c r="P8794" i="1"/>
  <c r="P8795" i="1"/>
  <c r="P8796" i="1"/>
  <c r="P8797" i="1"/>
  <c r="P8798" i="1"/>
  <c r="P8799" i="1"/>
  <c r="P8800" i="1"/>
  <c r="P8801" i="1"/>
  <c r="P8802" i="1"/>
  <c r="P8803" i="1"/>
  <c r="P8804" i="1"/>
  <c r="P8805" i="1"/>
  <c r="P8806" i="1"/>
  <c r="P8807" i="1"/>
  <c r="P8808" i="1"/>
  <c r="P8809" i="1"/>
  <c r="P8810" i="1"/>
  <c r="P8811" i="1"/>
  <c r="P8812" i="1"/>
  <c r="P8813" i="1"/>
  <c r="P8814" i="1"/>
  <c r="P8815" i="1"/>
  <c r="P8816" i="1"/>
  <c r="P8817" i="1"/>
  <c r="P8818" i="1"/>
  <c r="P8819" i="1"/>
  <c r="P8820" i="1"/>
  <c r="P8821" i="1"/>
  <c r="P8822" i="1"/>
  <c r="P8823" i="1"/>
  <c r="P8824" i="1"/>
  <c r="P8825" i="1"/>
  <c r="P8826" i="1"/>
  <c r="P8827" i="1"/>
  <c r="P8828" i="1"/>
  <c r="P8829" i="1"/>
  <c r="P8830" i="1"/>
  <c r="P8831" i="1"/>
  <c r="P8832" i="1"/>
  <c r="P8833" i="1"/>
  <c r="P8834" i="1"/>
  <c r="P8835" i="1"/>
  <c r="P8836" i="1"/>
  <c r="P8837" i="1"/>
  <c r="P8838" i="1"/>
  <c r="P8839" i="1"/>
  <c r="P8840" i="1"/>
  <c r="P8841" i="1"/>
  <c r="P8842" i="1"/>
  <c r="P8843" i="1"/>
  <c r="P8844" i="1"/>
  <c r="P8845" i="1"/>
  <c r="P8846" i="1"/>
  <c r="P8847" i="1"/>
  <c r="P8848" i="1"/>
  <c r="P8849" i="1"/>
  <c r="P8850" i="1"/>
  <c r="P8851" i="1"/>
  <c r="P8852" i="1"/>
  <c r="P8853" i="1"/>
  <c r="P8854" i="1"/>
  <c r="P8855" i="1"/>
  <c r="P8856" i="1"/>
  <c r="P8857" i="1"/>
  <c r="P8858" i="1"/>
  <c r="P8859" i="1"/>
  <c r="P8860" i="1"/>
  <c r="P8861" i="1"/>
  <c r="P8862" i="1"/>
  <c r="P8863" i="1"/>
  <c r="P8864" i="1"/>
  <c r="P8865" i="1"/>
  <c r="P8866" i="1"/>
  <c r="P8867" i="1"/>
  <c r="P8868" i="1"/>
  <c r="P8869" i="1"/>
  <c r="P8870" i="1"/>
  <c r="P8871" i="1"/>
  <c r="P8872" i="1"/>
  <c r="P8873" i="1"/>
  <c r="P8874" i="1"/>
  <c r="P8875" i="1"/>
  <c r="P8876" i="1"/>
  <c r="P8877" i="1"/>
  <c r="P8878" i="1"/>
  <c r="P8879" i="1"/>
  <c r="P8880" i="1"/>
  <c r="P8881" i="1"/>
  <c r="P8882" i="1"/>
  <c r="P8883" i="1"/>
  <c r="P8884" i="1"/>
  <c r="P8885" i="1"/>
  <c r="P8886" i="1"/>
  <c r="P8887" i="1"/>
  <c r="P8888" i="1"/>
  <c r="P8889" i="1"/>
  <c r="P8890" i="1"/>
  <c r="P8891" i="1"/>
  <c r="P8892" i="1"/>
  <c r="P8893" i="1"/>
  <c r="P8894" i="1"/>
  <c r="P8895" i="1"/>
  <c r="P8896" i="1"/>
  <c r="P8897" i="1"/>
  <c r="P8898" i="1"/>
  <c r="P8899" i="1"/>
  <c r="P8900" i="1"/>
  <c r="P8901" i="1"/>
  <c r="P8902" i="1"/>
  <c r="P8903" i="1"/>
  <c r="P8904" i="1"/>
  <c r="P8905" i="1"/>
  <c r="P8906" i="1"/>
  <c r="P8907" i="1"/>
  <c r="P8908" i="1"/>
  <c r="P8909" i="1"/>
  <c r="P8910" i="1"/>
  <c r="P8911" i="1"/>
  <c r="P8912" i="1"/>
  <c r="P8913" i="1"/>
  <c r="P8914" i="1"/>
  <c r="P8915" i="1"/>
  <c r="P8916" i="1"/>
  <c r="P8917" i="1"/>
  <c r="P8918" i="1"/>
  <c r="P8919" i="1"/>
  <c r="P8920" i="1"/>
  <c r="P8921" i="1"/>
  <c r="P8922" i="1"/>
  <c r="P8923" i="1"/>
  <c r="P8924" i="1"/>
  <c r="P8925" i="1"/>
  <c r="P8926" i="1"/>
  <c r="P8927" i="1"/>
  <c r="P8928" i="1"/>
  <c r="P8929" i="1"/>
  <c r="P8930" i="1"/>
  <c r="P8931" i="1"/>
  <c r="P8932" i="1"/>
  <c r="P8933" i="1"/>
  <c r="P8934" i="1"/>
  <c r="P8935" i="1"/>
  <c r="P8936" i="1"/>
  <c r="P8937" i="1"/>
  <c r="P8938" i="1"/>
  <c r="P8939" i="1"/>
  <c r="P8940" i="1"/>
  <c r="P8941" i="1"/>
  <c r="P8942" i="1"/>
  <c r="P8943" i="1"/>
  <c r="P8944" i="1"/>
  <c r="P8945" i="1"/>
  <c r="P8946" i="1"/>
  <c r="P8947" i="1"/>
  <c r="P8948" i="1"/>
  <c r="P8949" i="1"/>
  <c r="P8950" i="1"/>
  <c r="P8951" i="1"/>
  <c r="P8952" i="1"/>
  <c r="P8953" i="1"/>
  <c r="P8954" i="1"/>
  <c r="P8955" i="1"/>
  <c r="P8956" i="1"/>
  <c r="P8957" i="1"/>
  <c r="P8958" i="1"/>
  <c r="P8959" i="1"/>
  <c r="P8960" i="1"/>
  <c r="P8961" i="1"/>
  <c r="P8962" i="1"/>
  <c r="P8963" i="1"/>
  <c r="P8964" i="1"/>
  <c r="P8965" i="1"/>
  <c r="P8966" i="1"/>
  <c r="P8967" i="1"/>
  <c r="P8968" i="1"/>
  <c r="P8969" i="1"/>
  <c r="P8970" i="1"/>
  <c r="P8971" i="1"/>
  <c r="P8972" i="1"/>
  <c r="P8973" i="1"/>
  <c r="P8974" i="1"/>
  <c r="P8975" i="1"/>
  <c r="P8976" i="1"/>
  <c r="P8977" i="1"/>
  <c r="P8978" i="1"/>
  <c r="P8979" i="1"/>
  <c r="P8980" i="1"/>
  <c r="P8981" i="1"/>
  <c r="P8982" i="1"/>
  <c r="P8983" i="1"/>
  <c r="P8984" i="1"/>
  <c r="P8985" i="1"/>
  <c r="P8986" i="1"/>
  <c r="P8987" i="1"/>
  <c r="P8988" i="1"/>
  <c r="P8989" i="1"/>
  <c r="P8990" i="1"/>
  <c r="P8991" i="1"/>
  <c r="P8992" i="1"/>
  <c r="P8993" i="1"/>
  <c r="P8994" i="1"/>
  <c r="P8995" i="1"/>
  <c r="P8996" i="1"/>
  <c r="P8997" i="1"/>
  <c r="P8998" i="1"/>
  <c r="P8999" i="1"/>
  <c r="P9000" i="1"/>
  <c r="P9001" i="1"/>
  <c r="P9002" i="1"/>
  <c r="P9003" i="1"/>
  <c r="P9004" i="1"/>
  <c r="P9005" i="1"/>
  <c r="P9006" i="1"/>
  <c r="P9007" i="1"/>
  <c r="P9008" i="1"/>
  <c r="P9009" i="1"/>
  <c r="P9010" i="1"/>
  <c r="P9011" i="1"/>
  <c r="P9012" i="1"/>
  <c r="P9013" i="1"/>
  <c r="P9014" i="1"/>
  <c r="P9015" i="1"/>
  <c r="P9016" i="1"/>
  <c r="P9017" i="1"/>
  <c r="P9018" i="1"/>
  <c r="P9019" i="1"/>
  <c r="P9020" i="1"/>
  <c r="P9021" i="1"/>
  <c r="P9022" i="1"/>
  <c r="P9023" i="1"/>
  <c r="P9024" i="1"/>
  <c r="P9025" i="1"/>
  <c r="P9026" i="1"/>
  <c r="P9027" i="1"/>
  <c r="P9028" i="1"/>
  <c r="P9029" i="1"/>
  <c r="P9030" i="1"/>
  <c r="P9031" i="1"/>
  <c r="P9032" i="1"/>
  <c r="P9033" i="1"/>
  <c r="P9034" i="1"/>
  <c r="P9035" i="1"/>
  <c r="P9036" i="1"/>
  <c r="P9037" i="1"/>
  <c r="P9038" i="1"/>
  <c r="P9039" i="1"/>
  <c r="P9040" i="1"/>
  <c r="P9041" i="1"/>
  <c r="P9042" i="1"/>
  <c r="P9043" i="1"/>
  <c r="P9044" i="1"/>
  <c r="P9045" i="1"/>
  <c r="P9046" i="1"/>
  <c r="P9047" i="1"/>
  <c r="P9048" i="1"/>
  <c r="P9049" i="1"/>
  <c r="P9050" i="1"/>
  <c r="P9051" i="1"/>
  <c r="P9052" i="1"/>
  <c r="P9053" i="1"/>
  <c r="P9054" i="1"/>
  <c r="P9055" i="1"/>
  <c r="P9056" i="1"/>
  <c r="P9057" i="1"/>
  <c r="P9058" i="1"/>
  <c r="P9059" i="1"/>
  <c r="P9060" i="1"/>
  <c r="P9061" i="1"/>
  <c r="P9062" i="1"/>
  <c r="P9063" i="1"/>
  <c r="P9064" i="1"/>
  <c r="P9065" i="1"/>
  <c r="P9066" i="1"/>
  <c r="P9067" i="1"/>
  <c r="P9068" i="1"/>
  <c r="P9069" i="1"/>
  <c r="P9070" i="1"/>
  <c r="P9071" i="1"/>
  <c r="P9072" i="1"/>
  <c r="P9073" i="1"/>
  <c r="P9074" i="1"/>
  <c r="P9075" i="1"/>
  <c r="P9076" i="1"/>
  <c r="P9077" i="1"/>
  <c r="P9078" i="1"/>
  <c r="P9079" i="1"/>
  <c r="P9080" i="1"/>
  <c r="P9081" i="1"/>
  <c r="P9082" i="1"/>
  <c r="P9083" i="1"/>
  <c r="P9084" i="1"/>
  <c r="P9085" i="1"/>
  <c r="P9086" i="1"/>
  <c r="P9087" i="1"/>
  <c r="P9088" i="1"/>
  <c r="P9089" i="1"/>
  <c r="P9090" i="1"/>
  <c r="P9091" i="1"/>
  <c r="P9092" i="1"/>
  <c r="P9093" i="1"/>
  <c r="P9094" i="1"/>
  <c r="P9095" i="1"/>
  <c r="P9096" i="1"/>
  <c r="P9097" i="1"/>
  <c r="P9098" i="1"/>
  <c r="P9099" i="1"/>
  <c r="P9100" i="1"/>
  <c r="P9101" i="1"/>
  <c r="P9102" i="1"/>
  <c r="P9103" i="1"/>
  <c r="P9104" i="1"/>
  <c r="P9105" i="1"/>
  <c r="P9106" i="1"/>
  <c r="P9107" i="1"/>
  <c r="P9108" i="1"/>
  <c r="P9109" i="1"/>
  <c r="P9110" i="1"/>
  <c r="P9111" i="1"/>
  <c r="P9112" i="1"/>
  <c r="P9113" i="1"/>
  <c r="P9114" i="1"/>
  <c r="P9115" i="1"/>
  <c r="P9116" i="1"/>
  <c r="P9117" i="1"/>
  <c r="P9118" i="1"/>
  <c r="P9119" i="1"/>
  <c r="P9120" i="1"/>
  <c r="P9121" i="1"/>
  <c r="P9122" i="1"/>
  <c r="P9123" i="1"/>
  <c r="P9124" i="1"/>
  <c r="P9125" i="1"/>
  <c r="P9126" i="1"/>
  <c r="P9127" i="1"/>
  <c r="P9128" i="1"/>
  <c r="P9129" i="1"/>
  <c r="P9130" i="1"/>
  <c r="P9131" i="1"/>
  <c r="P9132" i="1"/>
  <c r="P9133" i="1"/>
  <c r="P9134" i="1"/>
  <c r="P9135" i="1"/>
  <c r="P9136" i="1"/>
  <c r="P9137" i="1"/>
  <c r="P9138" i="1"/>
  <c r="P9139" i="1"/>
  <c r="P9140" i="1"/>
  <c r="P9141" i="1"/>
  <c r="P9142" i="1"/>
  <c r="P9143" i="1"/>
  <c r="P9144" i="1"/>
  <c r="P9145" i="1"/>
  <c r="P9146" i="1"/>
  <c r="P9147" i="1"/>
  <c r="P9148" i="1"/>
  <c r="P9149" i="1"/>
  <c r="P9150" i="1"/>
  <c r="P9151" i="1"/>
  <c r="P9152" i="1"/>
  <c r="P9153" i="1"/>
  <c r="P9154" i="1"/>
  <c r="P9155" i="1"/>
  <c r="P9156" i="1"/>
  <c r="P9157" i="1"/>
  <c r="P9158" i="1"/>
  <c r="P9159" i="1"/>
  <c r="P9160" i="1"/>
  <c r="P9161" i="1"/>
  <c r="P9162" i="1"/>
  <c r="P9163" i="1"/>
  <c r="P9164" i="1"/>
  <c r="P9165" i="1"/>
  <c r="P9166" i="1"/>
  <c r="P9167" i="1"/>
  <c r="P9168" i="1"/>
  <c r="P9169" i="1"/>
  <c r="P9170" i="1"/>
  <c r="P9171" i="1"/>
  <c r="P9172" i="1"/>
  <c r="P9173" i="1"/>
  <c r="P9174" i="1"/>
  <c r="P9175" i="1"/>
  <c r="P9176" i="1"/>
  <c r="P9177" i="1"/>
  <c r="P9178" i="1"/>
  <c r="P9179" i="1"/>
  <c r="P9180" i="1"/>
  <c r="P9181" i="1"/>
  <c r="P9182" i="1"/>
  <c r="P9183" i="1"/>
  <c r="P9184" i="1"/>
  <c r="P9185" i="1"/>
  <c r="P9186" i="1"/>
  <c r="P9187" i="1"/>
  <c r="P9188" i="1"/>
  <c r="P9189" i="1"/>
  <c r="P9190" i="1"/>
  <c r="P9191" i="1"/>
  <c r="P9192" i="1"/>
  <c r="P9193" i="1"/>
  <c r="P9194" i="1"/>
  <c r="P9195" i="1"/>
  <c r="P9196" i="1"/>
  <c r="P9197" i="1"/>
  <c r="P9198" i="1"/>
  <c r="P9199" i="1"/>
  <c r="P9200" i="1"/>
  <c r="P9201" i="1"/>
  <c r="P9202" i="1"/>
  <c r="P9203" i="1"/>
  <c r="P9204" i="1"/>
  <c r="P9205" i="1"/>
  <c r="P9206" i="1"/>
  <c r="P9207" i="1"/>
  <c r="P9208" i="1"/>
  <c r="P9209" i="1"/>
  <c r="P9210" i="1"/>
  <c r="P9211" i="1"/>
  <c r="P9212" i="1"/>
  <c r="P9213" i="1"/>
  <c r="P9214" i="1"/>
  <c r="P9215" i="1"/>
  <c r="P9216" i="1"/>
  <c r="P9217" i="1"/>
  <c r="P9218" i="1"/>
  <c r="P9219" i="1"/>
  <c r="P9220" i="1"/>
  <c r="P9221" i="1"/>
  <c r="P9222" i="1"/>
  <c r="P9223" i="1"/>
  <c r="P9224" i="1"/>
  <c r="P9225" i="1"/>
  <c r="P9226" i="1"/>
  <c r="P9227" i="1"/>
  <c r="P9228" i="1"/>
  <c r="P9229" i="1"/>
  <c r="P9230" i="1"/>
  <c r="P9231" i="1"/>
  <c r="P9232" i="1"/>
  <c r="P9233" i="1"/>
  <c r="P9234" i="1"/>
  <c r="P9235" i="1"/>
  <c r="P9236" i="1"/>
  <c r="P9237" i="1"/>
  <c r="P9238" i="1"/>
  <c r="P9239" i="1"/>
  <c r="P9240" i="1"/>
  <c r="P9241" i="1"/>
  <c r="P9242" i="1"/>
  <c r="P9243" i="1"/>
  <c r="P9244" i="1"/>
  <c r="P9245" i="1"/>
  <c r="P9246" i="1"/>
  <c r="P9247" i="1"/>
  <c r="P9248" i="1"/>
  <c r="P9249" i="1"/>
  <c r="P9250" i="1"/>
  <c r="P9251" i="1"/>
  <c r="P9252" i="1"/>
  <c r="P9253" i="1"/>
  <c r="P9254" i="1"/>
  <c r="P9255" i="1"/>
  <c r="P9256" i="1"/>
  <c r="P9257" i="1"/>
  <c r="P9258" i="1"/>
  <c r="P9259" i="1"/>
  <c r="P9260" i="1"/>
  <c r="P9261" i="1"/>
  <c r="P9262" i="1"/>
  <c r="P9263" i="1"/>
  <c r="P9264" i="1"/>
  <c r="P9265" i="1"/>
  <c r="P9266" i="1"/>
  <c r="P9267" i="1"/>
  <c r="P9268" i="1"/>
  <c r="P9269" i="1"/>
  <c r="P9270" i="1"/>
  <c r="P9271" i="1"/>
  <c r="P9272" i="1"/>
  <c r="P9273" i="1"/>
  <c r="P9274" i="1"/>
  <c r="P9275" i="1"/>
  <c r="P9276" i="1"/>
  <c r="P9277" i="1"/>
  <c r="P9278" i="1"/>
  <c r="P9279" i="1"/>
  <c r="P9280" i="1"/>
  <c r="P9281" i="1"/>
  <c r="P9282" i="1"/>
  <c r="P9283" i="1"/>
  <c r="P9284" i="1"/>
  <c r="P9285" i="1"/>
  <c r="P9286" i="1"/>
  <c r="P9287" i="1"/>
  <c r="P9288" i="1"/>
  <c r="P9289" i="1"/>
  <c r="P9290" i="1"/>
  <c r="P9291" i="1"/>
  <c r="P9292" i="1"/>
  <c r="P9293" i="1"/>
  <c r="P9294" i="1"/>
  <c r="P9295" i="1"/>
  <c r="P9296" i="1"/>
  <c r="P9297" i="1"/>
  <c r="P9298" i="1"/>
  <c r="P9299" i="1"/>
  <c r="P9300" i="1"/>
  <c r="P9301" i="1"/>
  <c r="P9302" i="1"/>
  <c r="P9303" i="1"/>
  <c r="P9304" i="1"/>
  <c r="P9305" i="1"/>
  <c r="P9306" i="1"/>
  <c r="P9307" i="1"/>
  <c r="P9308" i="1"/>
  <c r="P9309" i="1"/>
  <c r="P9310" i="1"/>
  <c r="P9311" i="1"/>
  <c r="P9312" i="1"/>
  <c r="P9313" i="1"/>
  <c r="P9314" i="1"/>
  <c r="P9315" i="1"/>
  <c r="P9316" i="1"/>
  <c r="P9317" i="1"/>
  <c r="P9318" i="1"/>
  <c r="P9319" i="1"/>
  <c r="P9320" i="1"/>
  <c r="P9321" i="1"/>
  <c r="P9322" i="1"/>
  <c r="P9323" i="1"/>
  <c r="P9324" i="1"/>
  <c r="P9325" i="1"/>
  <c r="P9326" i="1"/>
  <c r="P9327" i="1"/>
  <c r="P9328" i="1"/>
  <c r="P9329" i="1"/>
  <c r="P9330" i="1"/>
  <c r="P9331" i="1"/>
  <c r="P9332" i="1"/>
  <c r="P9333" i="1"/>
  <c r="P9334" i="1"/>
  <c r="P9335" i="1"/>
  <c r="P9336" i="1"/>
  <c r="P9337" i="1"/>
  <c r="P9338" i="1"/>
  <c r="P9339" i="1"/>
  <c r="P9340" i="1"/>
  <c r="P9341" i="1"/>
  <c r="P9342" i="1"/>
  <c r="P9343" i="1"/>
  <c r="P9344" i="1"/>
  <c r="P9345" i="1"/>
  <c r="P9346" i="1"/>
  <c r="P9347" i="1"/>
  <c r="P9348" i="1"/>
  <c r="P9349" i="1"/>
  <c r="P9350" i="1"/>
  <c r="P9351" i="1"/>
  <c r="P9352" i="1"/>
  <c r="P9353" i="1"/>
  <c r="P9354" i="1"/>
  <c r="P9355" i="1"/>
  <c r="P9356" i="1"/>
  <c r="P9357" i="1"/>
  <c r="P9358" i="1"/>
  <c r="P9359" i="1"/>
  <c r="P9360" i="1"/>
  <c r="P9361" i="1"/>
  <c r="P9362" i="1"/>
  <c r="P9363" i="1"/>
  <c r="P9364" i="1"/>
  <c r="P9365" i="1"/>
  <c r="P9366" i="1"/>
  <c r="P9367" i="1"/>
  <c r="P9368" i="1"/>
  <c r="P9369" i="1"/>
  <c r="P9370" i="1"/>
  <c r="P9371" i="1"/>
  <c r="P9372" i="1"/>
  <c r="P9373" i="1"/>
  <c r="P9374" i="1"/>
  <c r="P9375" i="1"/>
  <c r="P9376" i="1"/>
  <c r="P9377" i="1"/>
  <c r="P9378" i="1"/>
  <c r="P9379" i="1"/>
  <c r="P9380" i="1"/>
  <c r="P9381" i="1"/>
  <c r="P9382" i="1"/>
  <c r="P9383" i="1"/>
  <c r="P9384" i="1"/>
  <c r="P9385" i="1"/>
  <c r="P9386" i="1"/>
  <c r="P9387" i="1"/>
  <c r="P9388" i="1"/>
  <c r="P9389" i="1"/>
  <c r="P9390" i="1"/>
  <c r="P9391" i="1"/>
  <c r="P9392" i="1"/>
  <c r="P9393" i="1"/>
  <c r="P9394" i="1"/>
  <c r="P9395" i="1"/>
  <c r="P9396" i="1"/>
  <c r="P9397" i="1"/>
  <c r="P9398" i="1"/>
  <c r="P9399" i="1"/>
  <c r="P9400" i="1"/>
  <c r="P9401" i="1"/>
  <c r="P9402" i="1"/>
  <c r="P9403" i="1"/>
  <c r="P9404" i="1"/>
  <c r="P9405" i="1"/>
  <c r="P9406" i="1"/>
  <c r="P9407" i="1"/>
  <c r="P9408" i="1"/>
  <c r="P9409" i="1"/>
  <c r="P9410" i="1"/>
  <c r="P9411" i="1"/>
  <c r="P9412" i="1"/>
  <c r="P9413" i="1"/>
  <c r="P9414" i="1"/>
  <c r="P9415" i="1"/>
  <c r="P9416" i="1"/>
  <c r="P9417" i="1"/>
  <c r="P9418" i="1"/>
  <c r="P9419" i="1"/>
  <c r="P9420" i="1"/>
  <c r="P9421" i="1"/>
  <c r="P9422" i="1"/>
  <c r="P9423" i="1"/>
  <c r="P9424" i="1"/>
  <c r="P9425" i="1"/>
  <c r="P9426" i="1"/>
  <c r="P9427" i="1"/>
  <c r="P9428" i="1"/>
  <c r="P9429" i="1"/>
  <c r="P9430" i="1"/>
  <c r="P9431" i="1"/>
  <c r="P9432" i="1"/>
  <c r="P9433" i="1"/>
  <c r="P9434" i="1"/>
  <c r="P9435" i="1"/>
  <c r="P9436" i="1"/>
  <c r="P9437" i="1"/>
  <c r="P9438" i="1"/>
  <c r="P9439" i="1"/>
  <c r="P9440" i="1"/>
  <c r="P9441" i="1"/>
  <c r="P9442" i="1"/>
  <c r="P9443" i="1"/>
  <c r="P9444" i="1"/>
  <c r="P9445" i="1"/>
  <c r="P9446" i="1"/>
  <c r="P9447" i="1"/>
  <c r="P9448" i="1"/>
  <c r="P9449" i="1"/>
  <c r="P9450" i="1"/>
  <c r="P9451" i="1"/>
  <c r="P9452" i="1"/>
  <c r="P9453" i="1"/>
  <c r="P9454" i="1"/>
  <c r="P9455" i="1"/>
  <c r="P9456" i="1"/>
  <c r="P9457" i="1"/>
  <c r="P9458" i="1"/>
  <c r="P9459" i="1"/>
  <c r="P9460" i="1"/>
  <c r="P9461" i="1"/>
  <c r="P9462" i="1"/>
  <c r="P9463" i="1"/>
  <c r="P9464" i="1"/>
  <c r="P9465" i="1"/>
  <c r="P9466" i="1"/>
  <c r="P9467" i="1"/>
  <c r="P9468" i="1"/>
  <c r="P9469" i="1"/>
  <c r="P9470" i="1"/>
  <c r="P9471" i="1"/>
  <c r="P9472" i="1"/>
  <c r="P9473" i="1"/>
  <c r="P9474" i="1"/>
  <c r="P9475" i="1"/>
  <c r="P9476" i="1"/>
  <c r="P9477" i="1"/>
  <c r="P9478" i="1"/>
  <c r="P9479" i="1"/>
  <c r="P9480" i="1"/>
  <c r="P9481" i="1"/>
  <c r="P9482" i="1"/>
  <c r="P9483" i="1"/>
  <c r="P9484" i="1"/>
  <c r="P9485" i="1"/>
  <c r="P9486" i="1"/>
  <c r="P9487" i="1"/>
  <c r="P9488" i="1"/>
  <c r="P9489" i="1"/>
  <c r="P9490" i="1"/>
  <c r="P9491" i="1"/>
  <c r="P9492" i="1"/>
  <c r="P9493" i="1"/>
  <c r="P9494" i="1"/>
  <c r="P9495" i="1"/>
  <c r="P9496" i="1"/>
  <c r="P9497" i="1"/>
  <c r="P9498" i="1"/>
  <c r="P9499" i="1"/>
  <c r="P9500" i="1"/>
  <c r="P9501" i="1"/>
  <c r="P9502" i="1"/>
  <c r="P9503" i="1"/>
  <c r="P9504" i="1"/>
  <c r="P9505" i="1"/>
  <c r="P9506" i="1"/>
  <c r="P9507" i="1"/>
  <c r="P9508" i="1"/>
  <c r="P9509" i="1"/>
  <c r="P9510" i="1"/>
  <c r="P9511" i="1"/>
  <c r="P9512" i="1"/>
  <c r="P9513" i="1"/>
  <c r="P9514" i="1"/>
  <c r="P9515" i="1"/>
  <c r="P9516" i="1"/>
  <c r="P9517" i="1"/>
  <c r="P9518" i="1"/>
  <c r="P9519" i="1"/>
  <c r="P9520" i="1"/>
  <c r="P9521" i="1"/>
  <c r="P9522" i="1"/>
  <c r="P9523" i="1"/>
  <c r="P9524" i="1"/>
  <c r="P9525" i="1"/>
  <c r="P9526" i="1"/>
  <c r="P9527" i="1"/>
  <c r="P9528" i="1"/>
  <c r="P9529" i="1"/>
  <c r="P9530" i="1"/>
  <c r="P9531" i="1"/>
  <c r="P9532" i="1"/>
  <c r="P9533" i="1"/>
  <c r="P9534" i="1"/>
  <c r="P9535" i="1"/>
  <c r="P9536" i="1"/>
  <c r="P9537" i="1"/>
  <c r="P9538" i="1"/>
  <c r="P9539" i="1"/>
  <c r="P9540" i="1"/>
  <c r="P9541" i="1"/>
  <c r="P9542" i="1"/>
  <c r="P9543" i="1"/>
  <c r="P9544" i="1"/>
  <c r="P9545" i="1"/>
  <c r="P9546" i="1"/>
  <c r="P9547" i="1"/>
  <c r="P9548" i="1"/>
  <c r="P9549" i="1"/>
  <c r="P9550" i="1"/>
  <c r="P9551" i="1"/>
  <c r="P9552" i="1"/>
  <c r="P9553" i="1"/>
  <c r="P9554" i="1"/>
  <c r="P9555" i="1"/>
  <c r="P9556" i="1"/>
  <c r="P9557" i="1"/>
  <c r="P9558" i="1"/>
  <c r="P9559" i="1"/>
  <c r="P9560" i="1"/>
  <c r="P9561" i="1"/>
  <c r="P9562" i="1"/>
  <c r="P9563" i="1"/>
  <c r="P9564" i="1"/>
  <c r="P9565" i="1"/>
  <c r="P9566" i="1"/>
  <c r="P9567" i="1"/>
  <c r="P9568" i="1"/>
  <c r="P9569" i="1"/>
  <c r="P9570" i="1"/>
  <c r="P9571" i="1"/>
  <c r="P9572" i="1"/>
  <c r="P9573" i="1"/>
  <c r="P9574" i="1"/>
  <c r="P9575" i="1"/>
  <c r="P9576" i="1"/>
  <c r="P9577" i="1"/>
  <c r="P9578" i="1"/>
  <c r="P9579" i="1"/>
  <c r="P9580" i="1"/>
  <c r="P9581" i="1"/>
  <c r="P9582" i="1"/>
  <c r="P9583" i="1"/>
  <c r="P9584" i="1"/>
  <c r="P9585" i="1"/>
  <c r="P9586" i="1"/>
  <c r="P9587" i="1"/>
  <c r="P9588" i="1"/>
  <c r="P9589" i="1"/>
  <c r="P9590" i="1"/>
  <c r="P9591" i="1"/>
  <c r="P9592" i="1"/>
  <c r="P9593" i="1"/>
  <c r="P9594" i="1"/>
  <c r="P9595" i="1"/>
  <c r="P9596" i="1"/>
  <c r="P9597" i="1"/>
  <c r="P9598" i="1"/>
  <c r="P9599" i="1"/>
  <c r="P9600" i="1"/>
  <c r="P9601" i="1"/>
  <c r="P9602" i="1"/>
  <c r="P9603" i="1"/>
  <c r="P9604" i="1"/>
  <c r="P9605" i="1"/>
  <c r="P9606" i="1"/>
  <c r="P9607" i="1"/>
  <c r="P9608" i="1"/>
  <c r="P9609" i="1"/>
  <c r="P9610" i="1"/>
  <c r="P9611" i="1"/>
  <c r="P9612" i="1"/>
  <c r="P9613" i="1"/>
  <c r="P9614" i="1"/>
  <c r="P9615" i="1"/>
  <c r="P9616" i="1"/>
  <c r="P9617" i="1"/>
  <c r="P9618" i="1"/>
  <c r="P9619" i="1"/>
  <c r="P9620" i="1"/>
  <c r="P9621" i="1"/>
  <c r="P9622" i="1"/>
  <c r="P9623" i="1"/>
  <c r="P9624" i="1"/>
  <c r="P9625" i="1"/>
  <c r="P9626" i="1"/>
  <c r="P9627" i="1"/>
  <c r="P9628" i="1"/>
  <c r="P9629" i="1"/>
  <c r="P9630" i="1"/>
  <c r="P9631" i="1"/>
  <c r="P9632" i="1"/>
  <c r="P9633" i="1"/>
  <c r="P9634" i="1"/>
  <c r="P9635" i="1"/>
  <c r="P9636" i="1"/>
  <c r="P9637" i="1"/>
  <c r="P9638" i="1"/>
  <c r="P9639" i="1"/>
  <c r="P9640" i="1"/>
  <c r="P9641" i="1"/>
  <c r="P9642" i="1"/>
  <c r="P9643" i="1"/>
  <c r="P9644" i="1"/>
  <c r="P9645" i="1"/>
  <c r="P9646" i="1"/>
  <c r="P9647" i="1"/>
  <c r="P9648" i="1"/>
  <c r="P9649"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4116" i="1"/>
  <c r="O4117" i="1"/>
  <c r="O4118" i="1"/>
  <c r="O4119" i="1"/>
  <c r="O4120" i="1"/>
  <c r="O4121" i="1"/>
  <c r="O4122" i="1"/>
  <c r="O4123" i="1"/>
  <c r="O4124" i="1"/>
  <c r="O4125" i="1"/>
  <c r="O4126" i="1"/>
  <c r="O4127" i="1"/>
  <c r="O4128" i="1"/>
  <c r="O4129" i="1"/>
  <c r="O4130" i="1"/>
  <c r="O4131" i="1"/>
  <c r="O4132" i="1"/>
  <c r="O4133" i="1"/>
  <c r="O4134" i="1"/>
  <c r="O4135" i="1"/>
  <c r="O4136" i="1"/>
  <c r="O4137" i="1"/>
  <c r="O4138" i="1"/>
  <c r="O4139" i="1"/>
  <c r="O4140" i="1"/>
  <c r="O4141" i="1"/>
  <c r="O4142" i="1"/>
  <c r="O4143" i="1"/>
  <c r="O4144" i="1"/>
  <c r="O4145" i="1"/>
  <c r="O4146" i="1"/>
  <c r="O4147" i="1"/>
  <c r="O4148" i="1"/>
  <c r="O4149" i="1"/>
  <c r="O4150" i="1"/>
  <c r="O4151" i="1"/>
  <c r="O4152" i="1"/>
  <c r="O4153" i="1"/>
  <c r="O4154" i="1"/>
  <c r="O4155" i="1"/>
  <c r="O4156" i="1"/>
  <c r="O4157" i="1"/>
  <c r="O4158" i="1"/>
  <c r="O4159" i="1"/>
  <c r="O4160" i="1"/>
  <c r="O4161" i="1"/>
  <c r="O4162" i="1"/>
  <c r="O4163" i="1"/>
  <c r="O4164" i="1"/>
  <c r="O4165" i="1"/>
  <c r="O4166" i="1"/>
  <c r="O4167" i="1"/>
  <c r="O4168" i="1"/>
  <c r="O4169" i="1"/>
  <c r="O4170" i="1"/>
  <c r="O4171" i="1"/>
  <c r="O4172" i="1"/>
  <c r="O4173" i="1"/>
  <c r="O4174" i="1"/>
  <c r="O4175" i="1"/>
  <c r="O4176" i="1"/>
  <c r="O4177" i="1"/>
  <c r="O4178" i="1"/>
  <c r="O4179" i="1"/>
  <c r="O4180" i="1"/>
  <c r="O4181" i="1"/>
  <c r="O4182" i="1"/>
  <c r="O4183" i="1"/>
  <c r="O4184" i="1"/>
  <c r="O4185" i="1"/>
  <c r="O4186" i="1"/>
  <c r="O4187" i="1"/>
  <c r="O4188" i="1"/>
  <c r="O4189" i="1"/>
  <c r="O4190" i="1"/>
  <c r="O4191" i="1"/>
  <c r="O4192" i="1"/>
  <c r="O4193" i="1"/>
  <c r="O4194" i="1"/>
  <c r="O4195" i="1"/>
  <c r="O4196" i="1"/>
  <c r="O4197" i="1"/>
  <c r="O4198" i="1"/>
  <c r="O4199" i="1"/>
  <c r="O4200" i="1"/>
  <c r="O4201" i="1"/>
  <c r="O4202" i="1"/>
  <c r="O4203" i="1"/>
  <c r="O4204" i="1"/>
  <c r="O4205" i="1"/>
  <c r="O4206" i="1"/>
  <c r="O4207" i="1"/>
  <c r="O4208" i="1"/>
  <c r="O4209" i="1"/>
  <c r="O4210" i="1"/>
  <c r="O4211" i="1"/>
  <c r="O4212" i="1"/>
  <c r="O4213" i="1"/>
  <c r="O4214" i="1"/>
  <c r="O4215" i="1"/>
  <c r="O4216" i="1"/>
  <c r="O4217" i="1"/>
  <c r="O4218" i="1"/>
  <c r="O4219" i="1"/>
  <c r="O4220" i="1"/>
  <c r="O4221" i="1"/>
  <c r="O4222" i="1"/>
  <c r="O4223" i="1"/>
  <c r="O4224" i="1"/>
  <c r="O4225" i="1"/>
  <c r="O4226" i="1"/>
  <c r="O4227" i="1"/>
  <c r="O4228" i="1"/>
  <c r="O4229" i="1"/>
  <c r="O4230" i="1"/>
  <c r="O4231" i="1"/>
  <c r="O4232" i="1"/>
  <c r="O4233" i="1"/>
  <c r="O4234" i="1"/>
  <c r="O4235" i="1"/>
  <c r="O4236" i="1"/>
  <c r="O4237" i="1"/>
  <c r="O4238" i="1"/>
  <c r="O4239" i="1"/>
  <c r="O4240" i="1"/>
  <c r="O4241" i="1"/>
  <c r="O4242" i="1"/>
  <c r="O4243" i="1"/>
  <c r="O4244" i="1"/>
  <c r="O4245" i="1"/>
  <c r="O4246" i="1"/>
  <c r="O4247" i="1"/>
  <c r="O4248" i="1"/>
  <c r="O4249" i="1"/>
  <c r="O4250" i="1"/>
  <c r="O4251" i="1"/>
  <c r="O4252" i="1"/>
  <c r="O4253" i="1"/>
  <c r="O4254" i="1"/>
  <c r="O4255" i="1"/>
  <c r="O4256" i="1"/>
  <c r="O4257" i="1"/>
  <c r="O4258" i="1"/>
  <c r="O4259" i="1"/>
  <c r="O4260" i="1"/>
  <c r="O4261" i="1"/>
  <c r="O4262" i="1"/>
  <c r="O4263" i="1"/>
  <c r="O4264" i="1"/>
  <c r="O4265" i="1"/>
  <c r="O4266" i="1"/>
  <c r="O4267" i="1"/>
  <c r="O4268" i="1"/>
  <c r="O4269" i="1"/>
  <c r="O4270" i="1"/>
  <c r="O4271" i="1"/>
  <c r="O4272" i="1"/>
  <c r="O4273" i="1"/>
  <c r="O4274" i="1"/>
  <c r="O4275" i="1"/>
  <c r="O4276" i="1"/>
  <c r="O4277" i="1"/>
  <c r="O4278" i="1"/>
  <c r="O4279" i="1"/>
  <c r="O4280" i="1"/>
  <c r="O4281" i="1"/>
  <c r="O4282" i="1"/>
  <c r="O4283" i="1"/>
  <c r="O4284" i="1"/>
  <c r="O4285" i="1"/>
  <c r="O4286" i="1"/>
  <c r="O4287" i="1"/>
  <c r="O4288" i="1"/>
  <c r="O4289" i="1"/>
  <c r="O4290" i="1"/>
  <c r="O4291" i="1"/>
  <c r="O4292" i="1"/>
  <c r="O4293" i="1"/>
  <c r="O4294" i="1"/>
  <c r="O4295" i="1"/>
  <c r="O4296" i="1"/>
  <c r="O4297" i="1"/>
  <c r="O4298" i="1"/>
  <c r="O4299" i="1"/>
  <c r="O4300" i="1"/>
  <c r="O4301" i="1"/>
  <c r="O4302" i="1"/>
  <c r="O4303" i="1"/>
  <c r="O4304" i="1"/>
  <c r="O4305" i="1"/>
  <c r="O4306" i="1"/>
  <c r="O4307" i="1"/>
  <c r="O4308" i="1"/>
  <c r="O4309" i="1"/>
  <c r="O4310" i="1"/>
  <c r="O4311" i="1"/>
  <c r="O4312" i="1"/>
  <c r="O4313" i="1"/>
  <c r="O4314" i="1"/>
  <c r="O4315" i="1"/>
  <c r="O4316" i="1"/>
  <c r="O4317" i="1"/>
  <c r="O4318" i="1"/>
  <c r="O4319" i="1"/>
  <c r="O4320" i="1"/>
  <c r="O4321" i="1"/>
  <c r="O4322" i="1"/>
  <c r="O4323" i="1"/>
  <c r="O4324" i="1"/>
  <c r="O4325" i="1"/>
  <c r="O4326" i="1"/>
  <c r="O4327" i="1"/>
  <c r="O4328" i="1"/>
  <c r="O4329" i="1"/>
  <c r="O4330" i="1"/>
  <c r="O4331" i="1"/>
  <c r="O4332" i="1"/>
  <c r="O4333" i="1"/>
  <c r="O4334" i="1"/>
  <c r="O4335" i="1"/>
  <c r="O4336" i="1"/>
  <c r="O4337" i="1"/>
  <c r="O4338" i="1"/>
  <c r="O4339" i="1"/>
  <c r="O4340" i="1"/>
  <c r="O4341" i="1"/>
  <c r="O4342" i="1"/>
  <c r="O4343" i="1"/>
  <c r="O4344" i="1"/>
  <c r="O4345" i="1"/>
  <c r="O4346" i="1"/>
  <c r="O4347" i="1"/>
  <c r="O4348" i="1"/>
  <c r="O4349" i="1"/>
  <c r="O4350" i="1"/>
  <c r="O4351" i="1"/>
  <c r="O4352" i="1"/>
  <c r="O4353" i="1"/>
  <c r="O4354" i="1"/>
  <c r="O4355" i="1"/>
  <c r="O4356" i="1"/>
  <c r="O4357" i="1"/>
  <c r="O4358" i="1"/>
  <c r="O4359" i="1"/>
  <c r="O4360" i="1"/>
  <c r="O4361" i="1"/>
  <c r="O4362" i="1"/>
  <c r="O4363" i="1"/>
  <c r="O4364" i="1"/>
  <c r="O4365" i="1"/>
  <c r="O4366" i="1"/>
  <c r="O4367" i="1"/>
  <c r="O4368" i="1"/>
  <c r="O4369" i="1"/>
  <c r="O4370" i="1"/>
  <c r="O4371" i="1"/>
  <c r="O4372" i="1"/>
  <c r="O4373" i="1"/>
  <c r="O4374" i="1"/>
  <c r="O4375" i="1"/>
  <c r="O4376" i="1"/>
  <c r="O4377" i="1"/>
  <c r="O4378" i="1"/>
  <c r="O4379" i="1"/>
  <c r="O4380" i="1"/>
  <c r="O4381" i="1"/>
  <c r="O4382" i="1"/>
  <c r="O4383" i="1"/>
  <c r="O4384" i="1"/>
  <c r="O4385" i="1"/>
  <c r="O4386" i="1"/>
  <c r="O4387" i="1"/>
  <c r="O4388" i="1"/>
  <c r="O4389" i="1"/>
  <c r="O4390" i="1"/>
  <c r="O4391" i="1"/>
  <c r="O4392" i="1"/>
  <c r="O4393" i="1"/>
  <c r="O4394" i="1"/>
  <c r="O4395" i="1"/>
  <c r="O4396" i="1"/>
  <c r="O4397" i="1"/>
  <c r="O4398" i="1"/>
  <c r="O4399" i="1"/>
  <c r="O4400" i="1"/>
  <c r="O4401" i="1"/>
  <c r="O4402" i="1"/>
  <c r="O4403" i="1"/>
  <c r="O4404" i="1"/>
  <c r="O4405" i="1"/>
  <c r="O4406" i="1"/>
  <c r="O4407" i="1"/>
  <c r="O4408" i="1"/>
  <c r="O4409" i="1"/>
  <c r="O4410" i="1"/>
  <c r="O4411" i="1"/>
  <c r="O4412" i="1"/>
  <c r="O4413" i="1"/>
  <c r="O4414" i="1"/>
  <c r="O4415" i="1"/>
  <c r="O4416" i="1"/>
  <c r="O4417" i="1"/>
  <c r="O4418" i="1"/>
  <c r="O4419" i="1"/>
  <c r="O4420" i="1"/>
  <c r="O4421" i="1"/>
  <c r="O4422" i="1"/>
  <c r="O4423" i="1"/>
  <c r="O4424" i="1"/>
  <c r="O4425" i="1"/>
  <c r="O4426" i="1"/>
  <c r="O4427" i="1"/>
  <c r="O4428" i="1"/>
  <c r="O4429" i="1"/>
  <c r="O4430" i="1"/>
  <c r="O4431" i="1"/>
  <c r="O4432" i="1"/>
  <c r="O4433" i="1"/>
  <c r="O4434" i="1"/>
  <c r="O4435" i="1"/>
  <c r="O4436" i="1"/>
  <c r="O4437" i="1"/>
  <c r="O4438" i="1"/>
  <c r="O4439" i="1"/>
  <c r="O4440" i="1"/>
  <c r="O4441" i="1"/>
  <c r="O4442" i="1"/>
  <c r="O4443" i="1"/>
  <c r="O4444" i="1"/>
  <c r="O4445" i="1"/>
  <c r="O4446" i="1"/>
  <c r="O4447" i="1"/>
  <c r="O4448" i="1"/>
  <c r="O4449" i="1"/>
  <c r="O4450" i="1"/>
  <c r="O4451" i="1"/>
  <c r="O4452" i="1"/>
  <c r="O4453" i="1"/>
  <c r="O4454" i="1"/>
  <c r="O4455" i="1"/>
  <c r="O4456" i="1"/>
  <c r="O4457" i="1"/>
  <c r="O4458" i="1"/>
  <c r="O4459" i="1"/>
  <c r="O4460" i="1"/>
  <c r="O4461" i="1"/>
  <c r="O4462" i="1"/>
  <c r="O4463" i="1"/>
  <c r="O4464" i="1"/>
  <c r="O4465" i="1"/>
  <c r="O4466" i="1"/>
  <c r="O4467" i="1"/>
  <c r="O4468" i="1"/>
  <c r="O4469" i="1"/>
  <c r="O4470" i="1"/>
  <c r="O4471" i="1"/>
  <c r="O4472" i="1"/>
  <c r="O4473" i="1"/>
  <c r="O4474" i="1"/>
  <c r="O4475" i="1"/>
  <c r="O4476" i="1"/>
  <c r="O4477" i="1"/>
  <c r="O4478" i="1"/>
  <c r="O4479" i="1"/>
  <c r="O4480" i="1"/>
  <c r="O4481" i="1"/>
  <c r="O4482" i="1"/>
  <c r="O4483" i="1"/>
  <c r="O4484" i="1"/>
  <c r="O4485" i="1"/>
  <c r="O4486" i="1"/>
  <c r="O4487" i="1"/>
  <c r="O4488" i="1"/>
  <c r="O4489" i="1"/>
  <c r="O4490" i="1"/>
  <c r="O4491" i="1"/>
  <c r="O4492" i="1"/>
  <c r="O4493" i="1"/>
  <c r="O4494" i="1"/>
  <c r="O4495" i="1"/>
  <c r="O4496" i="1"/>
  <c r="O4497" i="1"/>
  <c r="O4498" i="1"/>
  <c r="O4499" i="1"/>
  <c r="O4500" i="1"/>
  <c r="O4501" i="1"/>
  <c r="O4502" i="1"/>
  <c r="O4503" i="1"/>
  <c r="O4504" i="1"/>
  <c r="O4505" i="1"/>
  <c r="O4506" i="1"/>
  <c r="O4507" i="1"/>
  <c r="O4508" i="1"/>
  <c r="O4509" i="1"/>
  <c r="O4510" i="1"/>
  <c r="O4511" i="1"/>
  <c r="O4512" i="1"/>
  <c r="O4513" i="1"/>
  <c r="O4514" i="1"/>
  <c r="O4515" i="1"/>
  <c r="O4516" i="1"/>
  <c r="O4517" i="1"/>
  <c r="O4518" i="1"/>
  <c r="O4519" i="1"/>
  <c r="O4520" i="1"/>
  <c r="O4521" i="1"/>
  <c r="O4522" i="1"/>
  <c r="O4523" i="1"/>
  <c r="O4524" i="1"/>
  <c r="O4525" i="1"/>
  <c r="O4526" i="1"/>
  <c r="O4527" i="1"/>
  <c r="O4528" i="1"/>
  <c r="O4529" i="1"/>
  <c r="O4530" i="1"/>
  <c r="O4531" i="1"/>
  <c r="O4532" i="1"/>
  <c r="O4533" i="1"/>
  <c r="O4534" i="1"/>
  <c r="O4535" i="1"/>
  <c r="O4536" i="1"/>
  <c r="O4537" i="1"/>
  <c r="O4538" i="1"/>
  <c r="O4539" i="1"/>
  <c r="O4540" i="1"/>
  <c r="O4541" i="1"/>
  <c r="O4542" i="1"/>
  <c r="O4543" i="1"/>
  <c r="O4544" i="1"/>
  <c r="O4545" i="1"/>
  <c r="O4546" i="1"/>
  <c r="O4547" i="1"/>
  <c r="O4548" i="1"/>
  <c r="O4549" i="1"/>
  <c r="O4550" i="1"/>
  <c r="O4551" i="1"/>
  <c r="O4552" i="1"/>
  <c r="O4553" i="1"/>
  <c r="O4554" i="1"/>
  <c r="O4555" i="1"/>
  <c r="O4556" i="1"/>
  <c r="O4557" i="1"/>
  <c r="O4558" i="1"/>
  <c r="O4559" i="1"/>
  <c r="O4560" i="1"/>
  <c r="O4561" i="1"/>
  <c r="O4562" i="1"/>
  <c r="O4563" i="1"/>
  <c r="O4564" i="1"/>
  <c r="O4565" i="1"/>
  <c r="O4566" i="1"/>
  <c r="O4567" i="1"/>
  <c r="O4568" i="1"/>
  <c r="O4569" i="1"/>
  <c r="O4570" i="1"/>
  <c r="O4571" i="1"/>
  <c r="O4572" i="1"/>
  <c r="O4573" i="1"/>
  <c r="O4574" i="1"/>
  <c r="O4575" i="1"/>
  <c r="O4576" i="1"/>
  <c r="O4577" i="1"/>
  <c r="O4578" i="1"/>
  <c r="O4579" i="1"/>
  <c r="O4580" i="1"/>
  <c r="O4581" i="1"/>
  <c r="O4582" i="1"/>
  <c r="O4583" i="1"/>
  <c r="O4584" i="1"/>
  <c r="O4585" i="1"/>
  <c r="O4586" i="1"/>
  <c r="O4587" i="1"/>
  <c r="O4588" i="1"/>
  <c r="O4589" i="1"/>
  <c r="O4590" i="1"/>
  <c r="O4591" i="1"/>
  <c r="O4592" i="1"/>
  <c r="O4593" i="1"/>
  <c r="O4594" i="1"/>
  <c r="O4595" i="1"/>
  <c r="O4596" i="1"/>
  <c r="O4597" i="1"/>
  <c r="O4598" i="1"/>
  <c r="O4599" i="1"/>
  <c r="O4600" i="1"/>
  <c r="O4601" i="1"/>
  <c r="O4602" i="1"/>
  <c r="O4603" i="1"/>
  <c r="O4604" i="1"/>
  <c r="O4605" i="1"/>
  <c r="O4606" i="1"/>
  <c r="O4607" i="1"/>
  <c r="O4608" i="1"/>
  <c r="O4609" i="1"/>
  <c r="O4610" i="1"/>
  <c r="O4611" i="1"/>
  <c r="O4612" i="1"/>
  <c r="O4613" i="1"/>
  <c r="O4614" i="1"/>
  <c r="O4615" i="1"/>
  <c r="O4616" i="1"/>
  <c r="O4617" i="1"/>
  <c r="O4618" i="1"/>
  <c r="O4619" i="1"/>
  <c r="O4620" i="1"/>
  <c r="O4621" i="1"/>
  <c r="O4622" i="1"/>
  <c r="O4623" i="1"/>
  <c r="O4624" i="1"/>
  <c r="O4625" i="1"/>
  <c r="O4626" i="1"/>
  <c r="O4627" i="1"/>
  <c r="O4628" i="1"/>
  <c r="O4629" i="1"/>
  <c r="O4630" i="1"/>
  <c r="O4631" i="1"/>
  <c r="O4632" i="1"/>
  <c r="O4633" i="1"/>
  <c r="O4634" i="1"/>
  <c r="O4635" i="1"/>
  <c r="O4636" i="1"/>
  <c r="O4637" i="1"/>
  <c r="O4638" i="1"/>
  <c r="O4639" i="1"/>
  <c r="O4640" i="1"/>
  <c r="O4641" i="1"/>
  <c r="O4642" i="1"/>
  <c r="O4643" i="1"/>
  <c r="O4644" i="1"/>
  <c r="O4645" i="1"/>
  <c r="O4646" i="1"/>
  <c r="O4647" i="1"/>
  <c r="O4648" i="1"/>
  <c r="O4649" i="1"/>
  <c r="O4650" i="1"/>
  <c r="O4651" i="1"/>
  <c r="O4652" i="1"/>
  <c r="O4653" i="1"/>
  <c r="O4654" i="1"/>
  <c r="O4655" i="1"/>
  <c r="O4656" i="1"/>
  <c r="O4657" i="1"/>
  <c r="O4658" i="1"/>
  <c r="O4659" i="1"/>
  <c r="O4660" i="1"/>
  <c r="O4661" i="1"/>
  <c r="O4662" i="1"/>
  <c r="O4663" i="1"/>
  <c r="O4664" i="1"/>
  <c r="O4665" i="1"/>
  <c r="O4666" i="1"/>
  <c r="O4667" i="1"/>
  <c r="O4668" i="1"/>
  <c r="O4669" i="1"/>
  <c r="O4670" i="1"/>
  <c r="O4671" i="1"/>
  <c r="O4672" i="1"/>
  <c r="O4673" i="1"/>
  <c r="O4674" i="1"/>
  <c r="O4675" i="1"/>
  <c r="O4676" i="1"/>
  <c r="O4677" i="1"/>
  <c r="O4678" i="1"/>
  <c r="O4679" i="1"/>
  <c r="O4680" i="1"/>
  <c r="O4681" i="1"/>
  <c r="O4682" i="1"/>
  <c r="O4683" i="1"/>
  <c r="O4684" i="1"/>
  <c r="O4685" i="1"/>
  <c r="O4686" i="1"/>
  <c r="O4687" i="1"/>
  <c r="O4688" i="1"/>
  <c r="O4689" i="1"/>
  <c r="O4690" i="1"/>
  <c r="O4691" i="1"/>
  <c r="O4692" i="1"/>
  <c r="O4693" i="1"/>
  <c r="O4694" i="1"/>
  <c r="O4695" i="1"/>
  <c r="O4696" i="1"/>
  <c r="O4697" i="1"/>
  <c r="O4698" i="1"/>
  <c r="O4699" i="1"/>
  <c r="O4700" i="1"/>
  <c r="O4701" i="1"/>
  <c r="O4702" i="1"/>
  <c r="O4703" i="1"/>
  <c r="O4704" i="1"/>
  <c r="O4705" i="1"/>
  <c r="O4706" i="1"/>
  <c r="O4707" i="1"/>
  <c r="O4708" i="1"/>
  <c r="O4709" i="1"/>
  <c r="O4710" i="1"/>
  <c r="O4711" i="1"/>
  <c r="O4712" i="1"/>
  <c r="O4713" i="1"/>
  <c r="O4714" i="1"/>
  <c r="O4715" i="1"/>
  <c r="O4716" i="1"/>
  <c r="O4717" i="1"/>
  <c r="O4718" i="1"/>
  <c r="O4719" i="1"/>
  <c r="O4720" i="1"/>
  <c r="O4721" i="1"/>
  <c r="O4722" i="1"/>
  <c r="O4723" i="1"/>
  <c r="O4724" i="1"/>
  <c r="O4725" i="1"/>
  <c r="O4726" i="1"/>
  <c r="O4727" i="1"/>
  <c r="O4728" i="1"/>
  <c r="O4729" i="1"/>
  <c r="O4730" i="1"/>
  <c r="O4731" i="1"/>
  <c r="O4732" i="1"/>
  <c r="O4733" i="1"/>
  <c r="O4734" i="1"/>
  <c r="O4735" i="1"/>
  <c r="O4736" i="1"/>
  <c r="O4737" i="1"/>
  <c r="O4738" i="1"/>
  <c r="O4739" i="1"/>
  <c r="O4740" i="1"/>
  <c r="O4741" i="1"/>
  <c r="O4742" i="1"/>
  <c r="O4743" i="1"/>
  <c r="O4744" i="1"/>
  <c r="O4745" i="1"/>
  <c r="O4746" i="1"/>
  <c r="O4747" i="1"/>
  <c r="O4748" i="1"/>
  <c r="O4749" i="1"/>
  <c r="O4750" i="1"/>
  <c r="O4751" i="1"/>
  <c r="O4752" i="1"/>
  <c r="O4753" i="1"/>
  <c r="O4754" i="1"/>
  <c r="O4755" i="1"/>
  <c r="O4756" i="1"/>
  <c r="O4757" i="1"/>
  <c r="O4758" i="1"/>
  <c r="O4759" i="1"/>
  <c r="O4760" i="1"/>
  <c r="O4761" i="1"/>
  <c r="O4762" i="1"/>
  <c r="O4763" i="1"/>
  <c r="O4764" i="1"/>
  <c r="O4765" i="1"/>
  <c r="O4766" i="1"/>
  <c r="O4767" i="1"/>
  <c r="O4768" i="1"/>
  <c r="O4769" i="1"/>
  <c r="O4770" i="1"/>
  <c r="O4771" i="1"/>
  <c r="O4772" i="1"/>
  <c r="O4773" i="1"/>
  <c r="O4774" i="1"/>
  <c r="O4775" i="1"/>
  <c r="O4776" i="1"/>
  <c r="O4777" i="1"/>
  <c r="O4778" i="1"/>
  <c r="O4779" i="1"/>
  <c r="O4780" i="1"/>
  <c r="O4781" i="1"/>
  <c r="O4782" i="1"/>
  <c r="O4783" i="1"/>
  <c r="O4784" i="1"/>
  <c r="O4785" i="1"/>
  <c r="O4786" i="1"/>
  <c r="O4787" i="1"/>
  <c r="O4788" i="1"/>
  <c r="O4789" i="1"/>
  <c r="O4790" i="1"/>
  <c r="O4791" i="1"/>
  <c r="O4792" i="1"/>
  <c r="O4793" i="1"/>
  <c r="O4794" i="1"/>
  <c r="O4795" i="1"/>
  <c r="O4796" i="1"/>
  <c r="O4797" i="1"/>
  <c r="O4798" i="1"/>
  <c r="O4799" i="1"/>
  <c r="O4800" i="1"/>
  <c r="O4801" i="1"/>
  <c r="O4802" i="1"/>
  <c r="O4803" i="1"/>
  <c r="O4804" i="1"/>
  <c r="O4805" i="1"/>
  <c r="O4806" i="1"/>
  <c r="O4807" i="1"/>
  <c r="O4808" i="1"/>
  <c r="O4809" i="1"/>
  <c r="O4810" i="1"/>
  <c r="O4811" i="1"/>
  <c r="O4812" i="1"/>
  <c r="O4813" i="1"/>
  <c r="O4814" i="1"/>
  <c r="O4815" i="1"/>
  <c r="O4816" i="1"/>
  <c r="O4817" i="1"/>
  <c r="O4818" i="1"/>
  <c r="O4819" i="1"/>
  <c r="O4820" i="1"/>
  <c r="O4821" i="1"/>
  <c r="O4822" i="1"/>
  <c r="O4823" i="1"/>
  <c r="O4824" i="1"/>
  <c r="O4825" i="1"/>
  <c r="O4826" i="1"/>
  <c r="O4827" i="1"/>
  <c r="O4828" i="1"/>
  <c r="O4829" i="1"/>
  <c r="O4830" i="1"/>
  <c r="O4831" i="1"/>
  <c r="O4832" i="1"/>
  <c r="O4833" i="1"/>
  <c r="O4834" i="1"/>
  <c r="O4835" i="1"/>
  <c r="O4836" i="1"/>
  <c r="O4837" i="1"/>
  <c r="O4838" i="1"/>
  <c r="O4839" i="1"/>
  <c r="O4840" i="1"/>
  <c r="O4841" i="1"/>
  <c r="O4842" i="1"/>
  <c r="O4843" i="1"/>
  <c r="O4844" i="1"/>
  <c r="O4845" i="1"/>
  <c r="O4846" i="1"/>
  <c r="O4847" i="1"/>
  <c r="O4848" i="1"/>
  <c r="O4849" i="1"/>
  <c r="O4850" i="1"/>
  <c r="O4851" i="1"/>
  <c r="O4852" i="1"/>
  <c r="O4853" i="1"/>
  <c r="O4854" i="1"/>
  <c r="O4855" i="1"/>
  <c r="O4856" i="1"/>
  <c r="O4857" i="1"/>
  <c r="O4858" i="1"/>
  <c r="O4859" i="1"/>
  <c r="O4860" i="1"/>
  <c r="O4861" i="1"/>
  <c r="O4862" i="1"/>
  <c r="O4863" i="1"/>
  <c r="O4864" i="1"/>
  <c r="O4865" i="1"/>
  <c r="O4866" i="1"/>
  <c r="O4867" i="1"/>
  <c r="O4868" i="1"/>
  <c r="O4869" i="1"/>
  <c r="O4870" i="1"/>
  <c r="O4871" i="1"/>
  <c r="O4872" i="1"/>
  <c r="O4873" i="1"/>
  <c r="O4874" i="1"/>
  <c r="O4875" i="1"/>
  <c r="O4876" i="1"/>
  <c r="O4877" i="1"/>
  <c r="O4878" i="1"/>
  <c r="O4879" i="1"/>
  <c r="O4880" i="1"/>
  <c r="O4881" i="1"/>
  <c r="O4882" i="1"/>
  <c r="O4883" i="1"/>
  <c r="O4884" i="1"/>
  <c r="O4885" i="1"/>
  <c r="O4886" i="1"/>
  <c r="O4887" i="1"/>
  <c r="O4888" i="1"/>
  <c r="O4889" i="1"/>
  <c r="O4890" i="1"/>
  <c r="O4891" i="1"/>
  <c r="O4892" i="1"/>
  <c r="O4893" i="1"/>
  <c r="O4894" i="1"/>
  <c r="O4895" i="1"/>
  <c r="O4896" i="1"/>
  <c r="O4897" i="1"/>
  <c r="O4898" i="1"/>
  <c r="O4899" i="1"/>
  <c r="O4900" i="1"/>
  <c r="O4901" i="1"/>
  <c r="O4902" i="1"/>
  <c r="O4903" i="1"/>
  <c r="O4904" i="1"/>
  <c r="O4905" i="1"/>
  <c r="O4906" i="1"/>
  <c r="O4907" i="1"/>
  <c r="O4908" i="1"/>
  <c r="O4909" i="1"/>
  <c r="O4910" i="1"/>
  <c r="O4911" i="1"/>
  <c r="O4912" i="1"/>
  <c r="O4913" i="1"/>
  <c r="O4914" i="1"/>
  <c r="O4915" i="1"/>
  <c r="O4916" i="1"/>
  <c r="O4917" i="1"/>
  <c r="O4918" i="1"/>
  <c r="O4919" i="1"/>
  <c r="O4920" i="1"/>
  <c r="O4921" i="1"/>
  <c r="O4922" i="1"/>
  <c r="O4923" i="1"/>
  <c r="O4924" i="1"/>
  <c r="O4925" i="1"/>
  <c r="O4926" i="1"/>
  <c r="O4927" i="1"/>
  <c r="O4928" i="1"/>
  <c r="O4929" i="1"/>
  <c r="O4930" i="1"/>
  <c r="O4931" i="1"/>
  <c r="O4932" i="1"/>
  <c r="O4933" i="1"/>
  <c r="O4934" i="1"/>
  <c r="O4935" i="1"/>
  <c r="O4936" i="1"/>
  <c r="O4937" i="1"/>
  <c r="O4938" i="1"/>
  <c r="O4939" i="1"/>
  <c r="O4940" i="1"/>
  <c r="O4941" i="1"/>
  <c r="O4942" i="1"/>
  <c r="O4943" i="1"/>
  <c r="O4944" i="1"/>
  <c r="O4945" i="1"/>
  <c r="O4946" i="1"/>
  <c r="O4947" i="1"/>
  <c r="O4948" i="1"/>
  <c r="O4949" i="1"/>
  <c r="O4950" i="1"/>
  <c r="O4951" i="1"/>
  <c r="O4952" i="1"/>
  <c r="O4953" i="1"/>
  <c r="O4954" i="1"/>
  <c r="O4955" i="1"/>
  <c r="O4956" i="1"/>
  <c r="O4957" i="1"/>
  <c r="O4958" i="1"/>
  <c r="O4959" i="1"/>
  <c r="O4960" i="1"/>
  <c r="O4961" i="1"/>
  <c r="O4962" i="1"/>
  <c r="O4963" i="1"/>
  <c r="O4964" i="1"/>
  <c r="O4965" i="1"/>
  <c r="O4966" i="1"/>
  <c r="O4967" i="1"/>
  <c r="O4968" i="1"/>
  <c r="O4969" i="1"/>
  <c r="O4970" i="1"/>
  <c r="O4971" i="1"/>
  <c r="O4972" i="1"/>
  <c r="O4973" i="1"/>
  <c r="O4974" i="1"/>
  <c r="O4975" i="1"/>
  <c r="O4976" i="1"/>
  <c r="O4977" i="1"/>
  <c r="O4978" i="1"/>
  <c r="O4979" i="1"/>
  <c r="O4980" i="1"/>
  <c r="O4981" i="1"/>
  <c r="O4982" i="1"/>
  <c r="O4983" i="1"/>
  <c r="O4984" i="1"/>
  <c r="O4985" i="1"/>
  <c r="O4986" i="1"/>
  <c r="O4987" i="1"/>
  <c r="O4988" i="1"/>
  <c r="O4989" i="1"/>
  <c r="O4990" i="1"/>
  <c r="O4991" i="1"/>
  <c r="O4992" i="1"/>
  <c r="O4993" i="1"/>
  <c r="O4994" i="1"/>
  <c r="O4995" i="1"/>
  <c r="O4996" i="1"/>
  <c r="O4997" i="1"/>
  <c r="O4998" i="1"/>
  <c r="O4999" i="1"/>
  <c r="O5000" i="1"/>
  <c r="O5001" i="1"/>
  <c r="O5002" i="1"/>
  <c r="O5003" i="1"/>
  <c r="O5004" i="1"/>
  <c r="O5005" i="1"/>
  <c r="O5006" i="1"/>
  <c r="O5007" i="1"/>
  <c r="O5008" i="1"/>
  <c r="O5009" i="1"/>
  <c r="O5010" i="1"/>
  <c r="O5011" i="1"/>
  <c r="O5012" i="1"/>
  <c r="O5013" i="1"/>
  <c r="O5014" i="1"/>
  <c r="O5015" i="1"/>
  <c r="O5016" i="1"/>
  <c r="O5017" i="1"/>
  <c r="O5018" i="1"/>
  <c r="O5019" i="1"/>
  <c r="O5020" i="1"/>
  <c r="O5021" i="1"/>
  <c r="O5022" i="1"/>
  <c r="O5023" i="1"/>
  <c r="O5024" i="1"/>
  <c r="O5025" i="1"/>
  <c r="O5026" i="1"/>
  <c r="O5027" i="1"/>
  <c r="O5028" i="1"/>
  <c r="O5029" i="1"/>
  <c r="O5030" i="1"/>
  <c r="O5031" i="1"/>
  <c r="O5032" i="1"/>
  <c r="O5033" i="1"/>
  <c r="O5034" i="1"/>
  <c r="O5035" i="1"/>
  <c r="O5036" i="1"/>
  <c r="O5037" i="1"/>
  <c r="O5038" i="1"/>
  <c r="O5039" i="1"/>
  <c r="O5040" i="1"/>
  <c r="O5041" i="1"/>
  <c r="O5042" i="1"/>
  <c r="O5043" i="1"/>
  <c r="O5044" i="1"/>
  <c r="O5045" i="1"/>
  <c r="O5046" i="1"/>
  <c r="O5047" i="1"/>
  <c r="O5048" i="1"/>
  <c r="O5049" i="1"/>
  <c r="O5050" i="1"/>
  <c r="O5051" i="1"/>
  <c r="O5052" i="1"/>
  <c r="O5053" i="1"/>
  <c r="O5054" i="1"/>
  <c r="O5055" i="1"/>
  <c r="O5056" i="1"/>
  <c r="O5057" i="1"/>
  <c r="O5058" i="1"/>
  <c r="O5059" i="1"/>
  <c r="O5060" i="1"/>
  <c r="O5061" i="1"/>
  <c r="O5062" i="1"/>
  <c r="O5063" i="1"/>
  <c r="O5064" i="1"/>
  <c r="O5065" i="1"/>
  <c r="O5066" i="1"/>
  <c r="O5067" i="1"/>
  <c r="O5068" i="1"/>
  <c r="O5069" i="1"/>
  <c r="O5070" i="1"/>
  <c r="O5071" i="1"/>
  <c r="O5072" i="1"/>
  <c r="O5073" i="1"/>
  <c r="O5074" i="1"/>
  <c r="O5075" i="1"/>
  <c r="O5076" i="1"/>
  <c r="O5077" i="1"/>
  <c r="O5078" i="1"/>
  <c r="O5079" i="1"/>
  <c r="O5080" i="1"/>
  <c r="O5081" i="1"/>
  <c r="O5082" i="1"/>
  <c r="O5083" i="1"/>
  <c r="O5084" i="1"/>
  <c r="O5085" i="1"/>
  <c r="O5086" i="1"/>
  <c r="O5087" i="1"/>
  <c r="O5088" i="1"/>
  <c r="O5089" i="1"/>
  <c r="O5090" i="1"/>
  <c r="O5091" i="1"/>
  <c r="O5092" i="1"/>
  <c r="O5093" i="1"/>
  <c r="O5094" i="1"/>
  <c r="O5095" i="1"/>
  <c r="O5096" i="1"/>
  <c r="O5097" i="1"/>
  <c r="O5098" i="1"/>
  <c r="O5099" i="1"/>
  <c r="O5100" i="1"/>
  <c r="O5101" i="1"/>
  <c r="O5102" i="1"/>
  <c r="O5103" i="1"/>
  <c r="O5104" i="1"/>
  <c r="O5105" i="1"/>
  <c r="O5106" i="1"/>
  <c r="O5107" i="1"/>
  <c r="O5108" i="1"/>
  <c r="O5109" i="1"/>
  <c r="O5110" i="1"/>
  <c r="O5111" i="1"/>
  <c r="O5112" i="1"/>
  <c r="O5113" i="1"/>
  <c r="O5114" i="1"/>
  <c r="O5115" i="1"/>
  <c r="O5116" i="1"/>
  <c r="O5117" i="1"/>
  <c r="O5118" i="1"/>
  <c r="O5119" i="1"/>
  <c r="O5120" i="1"/>
  <c r="O5121" i="1"/>
  <c r="O5122" i="1"/>
  <c r="O5123" i="1"/>
  <c r="O5124" i="1"/>
  <c r="O5125" i="1"/>
  <c r="O5126" i="1"/>
  <c r="O5127" i="1"/>
  <c r="O5128" i="1"/>
  <c r="O5129" i="1"/>
  <c r="O5130" i="1"/>
  <c r="O5131" i="1"/>
  <c r="O5132" i="1"/>
  <c r="O5133" i="1"/>
  <c r="O5134" i="1"/>
  <c r="O5135" i="1"/>
  <c r="O5136" i="1"/>
  <c r="O5137" i="1"/>
  <c r="O5138" i="1"/>
  <c r="O5139" i="1"/>
  <c r="O5140" i="1"/>
  <c r="O5141" i="1"/>
  <c r="O5142" i="1"/>
  <c r="O5143" i="1"/>
  <c r="O5144" i="1"/>
  <c r="O5145" i="1"/>
  <c r="O5146" i="1"/>
  <c r="O5147" i="1"/>
  <c r="O5148" i="1"/>
  <c r="O5149" i="1"/>
  <c r="O5150" i="1"/>
  <c r="O5151" i="1"/>
  <c r="O5152" i="1"/>
  <c r="O5153" i="1"/>
  <c r="O5154" i="1"/>
  <c r="O5155" i="1"/>
  <c r="O5156" i="1"/>
  <c r="O5157" i="1"/>
  <c r="O5158" i="1"/>
  <c r="O5159" i="1"/>
  <c r="O5160" i="1"/>
  <c r="O5161" i="1"/>
  <c r="O5162" i="1"/>
  <c r="O5163" i="1"/>
  <c r="O5164" i="1"/>
  <c r="O5165" i="1"/>
  <c r="O5166" i="1"/>
  <c r="O5167" i="1"/>
  <c r="O5168" i="1"/>
  <c r="O5169" i="1"/>
  <c r="O5170" i="1"/>
  <c r="O5171" i="1"/>
  <c r="O5172" i="1"/>
  <c r="O5173" i="1"/>
  <c r="O5174" i="1"/>
  <c r="O5175" i="1"/>
  <c r="O5176" i="1"/>
  <c r="O5177" i="1"/>
  <c r="O5178" i="1"/>
  <c r="O5179" i="1"/>
  <c r="O5180" i="1"/>
  <c r="O5181" i="1"/>
  <c r="O5182" i="1"/>
  <c r="O5183" i="1"/>
  <c r="O5184" i="1"/>
  <c r="O5185" i="1"/>
  <c r="O5186" i="1"/>
  <c r="O5187" i="1"/>
  <c r="O5188" i="1"/>
  <c r="O5189" i="1"/>
  <c r="O5190" i="1"/>
  <c r="O5191" i="1"/>
  <c r="O5192" i="1"/>
  <c r="O5193" i="1"/>
  <c r="O5194" i="1"/>
  <c r="O5195" i="1"/>
  <c r="O5196" i="1"/>
  <c r="O5197" i="1"/>
  <c r="O5198" i="1"/>
  <c r="O5199" i="1"/>
  <c r="O5200" i="1"/>
  <c r="O5201" i="1"/>
  <c r="O5202" i="1"/>
  <c r="O5203" i="1"/>
  <c r="O5204" i="1"/>
  <c r="O5205" i="1"/>
  <c r="O5206" i="1"/>
  <c r="O5207" i="1"/>
  <c r="O5208" i="1"/>
  <c r="O5209" i="1"/>
  <c r="O5210" i="1"/>
  <c r="O5211" i="1"/>
  <c r="O5212" i="1"/>
  <c r="O5213" i="1"/>
  <c r="O5214" i="1"/>
  <c r="O5215" i="1"/>
  <c r="O5216" i="1"/>
  <c r="O5217" i="1"/>
  <c r="O5218" i="1"/>
  <c r="O5219" i="1"/>
  <c r="O5220" i="1"/>
  <c r="O5221" i="1"/>
  <c r="O5222" i="1"/>
  <c r="O5223" i="1"/>
  <c r="O5224" i="1"/>
  <c r="O5225" i="1"/>
  <c r="O5226" i="1"/>
  <c r="O5227" i="1"/>
  <c r="O5228" i="1"/>
  <c r="O5229" i="1"/>
  <c r="O5230" i="1"/>
  <c r="O5231" i="1"/>
  <c r="O5232" i="1"/>
  <c r="O5233" i="1"/>
  <c r="O5234" i="1"/>
  <c r="O5235" i="1"/>
  <c r="O5236" i="1"/>
  <c r="O5237" i="1"/>
  <c r="O5238" i="1"/>
  <c r="O5239" i="1"/>
  <c r="O5240" i="1"/>
  <c r="O5241" i="1"/>
  <c r="O5242" i="1"/>
  <c r="O5243" i="1"/>
  <c r="O5244" i="1"/>
  <c r="O5245" i="1"/>
  <c r="O5246" i="1"/>
  <c r="O5247" i="1"/>
  <c r="O5248" i="1"/>
  <c r="O5249" i="1"/>
  <c r="O5250" i="1"/>
  <c r="O5251" i="1"/>
  <c r="O5252" i="1"/>
  <c r="O5253" i="1"/>
  <c r="O5254" i="1"/>
  <c r="O5255" i="1"/>
  <c r="O5256" i="1"/>
  <c r="O5257" i="1"/>
  <c r="O5258" i="1"/>
  <c r="O5259" i="1"/>
  <c r="O5260" i="1"/>
  <c r="O5261" i="1"/>
  <c r="O5262" i="1"/>
  <c r="O5263" i="1"/>
  <c r="O5264" i="1"/>
  <c r="O5265" i="1"/>
  <c r="O5266" i="1"/>
  <c r="O5267" i="1"/>
  <c r="O5268" i="1"/>
  <c r="O5269" i="1"/>
  <c r="O5270" i="1"/>
  <c r="O5271" i="1"/>
  <c r="O5272" i="1"/>
  <c r="O5273" i="1"/>
  <c r="O5274" i="1"/>
  <c r="O5275" i="1"/>
  <c r="O5276" i="1"/>
  <c r="O5277" i="1"/>
  <c r="O5278" i="1"/>
  <c r="O5279" i="1"/>
  <c r="O5280" i="1"/>
  <c r="O5281" i="1"/>
  <c r="O5282" i="1"/>
  <c r="O5283" i="1"/>
  <c r="O5284" i="1"/>
  <c r="O5285" i="1"/>
  <c r="O5286" i="1"/>
  <c r="O5287" i="1"/>
  <c r="O5288" i="1"/>
  <c r="O5289" i="1"/>
  <c r="O5290" i="1"/>
  <c r="O5291" i="1"/>
  <c r="O5292" i="1"/>
  <c r="O5293" i="1"/>
  <c r="O5294" i="1"/>
  <c r="O5295" i="1"/>
  <c r="O5296" i="1"/>
  <c r="O5297" i="1"/>
  <c r="O5298" i="1"/>
  <c r="O5299" i="1"/>
  <c r="O5300" i="1"/>
  <c r="O5301" i="1"/>
  <c r="O5302" i="1"/>
  <c r="O5303" i="1"/>
  <c r="O5304" i="1"/>
  <c r="O5305" i="1"/>
  <c r="O5306" i="1"/>
  <c r="O5307" i="1"/>
  <c r="O5308" i="1"/>
  <c r="O5309" i="1"/>
  <c r="O5310" i="1"/>
  <c r="O5311" i="1"/>
  <c r="O5312" i="1"/>
  <c r="O5313" i="1"/>
  <c r="O5314" i="1"/>
  <c r="O5315" i="1"/>
  <c r="O5316" i="1"/>
  <c r="O5317" i="1"/>
  <c r="O5318" i="1"/>
  <c r="O5319" i="1"/>
  <c r="O5320" i="1"/>
  <c r="O5321" i="1"/>
  <c r="O5322" i="1"/>
  <c r="O5323" i="1"/>
  <c r="O5324" i="1"/>
  <c r="O5325" i="1"/>
  <c r="O5326" i="1"/>
  <c r="O5327" i="1"/>
  <c r="O5328" i="1"/>
  <c r="O5329" i="1"/>
  <c r="O5330" i="1"/>
  <c r="O5331" i="1"/>
  <c r="O5332" i="1"/>
  <c r="O5333" i="1"/>
  <c r="O5334" i="1"/>
  <c r="O5335" i="1"/>
  <c r="O5336" i="1"/>
  <c r="O5337" i="1"/>
  <c r="O5338" i="1"/>
  <c r="O5339" i="1"/>
  <c r="O5340" i="1"/>
  <c r="O5341" i="1"/>
  <c r="O5342" i="1"/>
  <c r="O5343" i="1"/>
  <c r="O5344" i="1"/>
  <c r="O5345" i="1"/>
  <c r="O5346" i="1"/>
  <c r="O5347" i="1"/>
  <c r="O5348" i="1"/>
  <c r="O5349" i="1"/>
  <c r="O5350" i="1"/>
  <c r="O5351" i="1"/>
  <c r="O5352" i="1"/>
  <c r="O5353" i="1"/>
  <c r="O5354" i="1"/>
  <c r="O5355" i="1"/>
  <c r="O5356" i="1"/>
  <c r="O5357" i="1"/>
  <c r="O5358" i="1"/>
  <c r="O5359" i="1"/>
  <c r="O5360" i="1"/>
  <c r="O5361" i="1"/>
  <c r="O5362" i="1"/>
  <c r="O5363" i="1"/>
  <c r="O5364" i="1"/>
  <c r="O5365" i="1"/>
  <c r="O5366" i="1"/>
  <c r="O5367" i="1"/>
  <c r="O5368" i="1"/>
  <c r="O5369" i="1"/>
  <c r="O5370" i="1"/>
  <c r="O5371" i="1"/>
  <c r="O5372" i="1"/>
  <c r="O5373" i="1"/>
  <c r="O5374" i="1"/>
  <c r="O5375" i="1"/>
  <c r="O5376" i="1"/>
  <c r="O5377" i="1"/>
  <c r="O5378" i="1"/>
  <c r="O5379" i="1"/>
  <c r="O5380" i="1"/>
  <c r="O5381" i="1"/>
  <c r="O5382" i="1"/>
  <c r="O5383" i="1"/>
  <c r="O5384" i="1"/>
  <c r="O5385" i="1"/>
  <c r="O5386" i="1"/>
  <c r="O5387" i="1"/>
  <c r="O5388" i="1"/>
  <c r="O5389" i="1"/>
  <c r="O5390" i="1"/>
  <c r="O5391" i="1"/>
  <c r="O5392" i="1"/>
  <c r="O5393" i="1"/>
  <c r="O5394" i="1"/>
  <c r="O5395" i="1"/>
  <c r="O5396" i="1"/>
  <c r="O5397" i="1"/>
  <c r="O5398" i="1"/>
  <c r="O5399" i="1"/>
  <c r="O5400" i="1"/>
  <c r="O5401" i="1"/>
  <c r="O5402" i="1"/>
  <c r="O5403" i="1"/>
  <c r="O5404" i="1"/>
  <c r="O5405" i="1"/>
  <c r="O5406" i="1"/>
  <c r="O5407" i="1"/>
  <c r="O5408" i="1"/>
  <c r="O5409" i="1"/>
  <c r="O5410" i="1"/>
  <c r="O5411" i="1"/>
  <c r="O5412" i="1"/>
  <c r="O5413" i="1"/>
  <c r="O5414" i="1"/>
  <c r="O5415" i="1"/>
  <c r="O5416" i="1"/>
  <c r="O5417" i="1"/>
  <c r="O5418" i="1"/>
  <c r="O5419" i="1"/>
  <c r="O5420" i="1"/>
  <c r="O5421" i="1"/>
  <c r="O5422" i="1"/>
  <c r="O5423" i="1"/>
  <c r="O5424" i="1"/>
  <c r="O5425" i="1"/>
  <c r="O5426" i="1"/>
  <c r="O5427" i="1"/>
  <c r="O5428" i="1"/>
  <c r="O5429" i="1"/>
  <c r="O5430" i="1"/>
  <c r="O5431" i="1"/>
  <c r="O5432" i="1"/>
  <c r="O5433" i="1"/>
  <c r="O5434" i="1"/>
  <c r="O5435" i="1"/>
  <c r="O5436" i="1"/>
  <c r="O5437" i="1"/>
  <c r="O5438" i="1"/>
  <c r="O5439" i="1"/>
  <c r="O5440" i="1"/>
  <c r="O5441" i="1"/>
  <c r="O5442" i="1"/>
  <c r="O5443" i="1"/>
  <c r="O5444" i="1"/>
  <c r="O5445" i="1"/>
  <c r="O5446" i="1"/>
  <c r="O5447" i="1"/>
  <c r="O5448" i="1"/>
  <c r="O5449" i="1"/>
  <c r="O5450" i="1"/>
  <c r="O5451" i="1"/>
  <c r="O5452" i="1"/>
  <c r="O5453" i="1"/>
  <c r="O5454" i="1"/>
  <c r="O5455" i="1"/>
  <c r="O5456" i="1"/>
  <c r="O5457" i="1"/>
  <c r="O5458" i="1"/>
  <c r="O5459" i="1"/>
  <c r="O5460" i="1"/>
  <c r="O5461" i="1"/>
  <c r="O5462" i="1"/>
  <c r="O5463" i="1"/>
  <c r="O5464" i="1"/>
  <c r="O5465" i="1"/>
  <c r="O5466" i="1"/>
  <c r="O5467" i="1"/>
  <c r="O5468" i="1"/>
  <c r="O5469" i="1"/>
  <c r="O5470" i="1"/>
  <c r="O5471" i="1"/>
  <c r="O5472" i="1"/>
  <c r="O5473" i="1"/>
  <c r="O5474" i="1"/>
  <c r="O5475" i="1"/>
  <c r="O5476" i="1"/>
  <c r="O5477" i="1"/>
  <c r="O5478" i="1"/>
  <c r="O5479" i="1"/>
  <c r="O5480" i="1"/>
  <c r="O5481" i="1"/>
  <c r="O5482" i="1"/>
  <c r="O5483" i="1"/>
  <c r="O5484" i="1"/>
  <c r="O5485" i="1"/>
  <c r="O5486" i="1"/>
  <c r="O5487" i="1"/>
  <c r="O5488" i="1"/>
  <c r="O5489" i="1"/>
  <c r="O5490" i="1"/>
  <c r="O5491" i="1"/>
  <c r="O5492" i="1"/>
  <c r="O5493" i="1"/>
  <c r="O5494" i="1"/>
  <c r="O5495" i="1"/>
  <c r="O5496" i="1"/>
  <c r="O5497" i="1"/>
  <c r="O5498" i="1"/>
  <c r="O5499" i="1"/>
  <c r="O5500" i="1"/>
  <c r="O5501" i="1"/>
  <c r="O5502" i="1"/>
  <c r="O5503" i="1"/>
  <c r="O5504" i="1"/>
  <c r="O5505" i="1"/>
  <c r="O5506" i="1"/>
  <c r="O5507" i="1"/>
  <c r="O5508" i="1"/>
  <c r="O5509" i="1"/>
  <c r="O5510" i="1"/>
  <c r="O5511" i="1"/>
  <c r="O5512" i="1"/>
  <c r="O5513" i="1"/>
  <c r="O5514" i="1"/>
  <c r="O5515" i="1"/>
  <c r="O5516" i="1"/>
  <c r="O5517" i="1"/>
  <c r="O5518" i="1"/>
  <c r="O5519" i="1"/>
  <c r="O5520" i="1"/>
  <c r="O5521" i="1"/>
  <c r="O5522" i="1"/>
  <c r="O5523" i="1"/>
  <c r="O5524" i="1"/>
  <c r="O5525" i="1"/>
  <c r="O5526" i="1"/>
  <c r="O5527" i="1"/>
  <c r="O5528" i="1"/>
  <c r="O5529" i="1"/>
  <c r="O5530" i="1"/>
  <c r="O5531" i="1"/>
  <c r="O5532" i="1"/>
  <c r="O5533" i="1"/>
  <c r="O5534" i="1"/>
  <c r="O5535" i="1"/>
  <c r="O5536" i="1"/>
  <c r="O5537" i="1"/>
  <c r="O5538" i="1"/>
  <c r="O5539" i="1"/>
  <c r="O5540" i="1"/>
  <c r="O5541" i="1"/>
  <c r="O5542" i="1"/>
  <c r="O5543" i="1"/>
  <c r="O5544" i="1"/>
  <c r="O5545" i="1"/>
  <c r="O5546" i="1"/>
  <c r="O5547" i="1"/>
  <c r="O5548" i="1"/>
  <c r="O5549" i="1"/>
  <c r="O5550" i="1"/>
  <c r="O5551" i="1"/>
  <c r="O5552" i="1"/>
  <c r="O5553" i="1"/>
  <c r="O5554" i="1"/>
  <c r="O5555" i="1"/>
  <c r="O5556" i="1"/>
  <c r="O5557" i="1"/>
  <c r="O5558" i="1"/>
  <c r="O5559" i="1"/>
  <c r="O5560" i="1"/>
  <c r="O5561" i="1"/>
  <c r="O5562" i="1"/>
  <c r="O5563" i="1"/>
  <c r="O5564" i="1"/>
  <c r="O5565" i="1"/>
  <c r="O5566" i="1"/>
  <c r="O5567" i="1"/>
  <c r="O5568" i="1"/>
  <c r="O5569" i="1"/>
  <c r="O5570" i="1"/>
  <c r="O5571" i="1"/>
  <c r="O5572" i="1"/>
  <c r="O5573" i="1"/>
  <c r="O5574" i="1"/>
  <c r="O5575" i="1"/>
  <c r="O5576" i="1"/>
  <c r="O5577" i="1"/>
  <c r="O5578" i="1"/>
  <c r="O5579" i="1"/>
  <c r="O5580" i="1"/>
  <c r="O5581" i="1"/>
  <c r="O5582" i="1"/>
  <c r="O5583" i="1"/>
  <c r="O5584" i="1"/>
  <c r="O5585" i="1"/>
  <c r="O5586" i="1"/>
  <c r="O5587" i="1"/>
  <c r="O5588" i="1"/>
  <c r="O5589" i="1"/>
  <c r="O5590" i="1"/>
  <c r="O5591" i="1"/>
  <c r="O5592" i="1"/>
  <c r="O5593" i="1"/>
  <c r="O5594" i="1"/>
  <c r="O5595" i="1"/>
  <c r="O5596" i="1"/>
  <c r="O5597" i="1"/>
  <c r="O5598" i="1"/>
  <c r="O5599" i="1"/>
  <c r="O5600" i="1"/>
  <c r="O5601" i="1"/>
  <c r="O5602" i="1"/>
  <c r="O5603" i="1"/>
  <c r="O5604" i="1"/>
  <c r="O5605" i="1"/>
  <c r="O5606" i="1"/>
  <c r="O5607" i="1"/>
  <c r="O5608" i="1"/>
  <c r="O5609" i="1"/>
  <c r="O5610" i="1"/>
  <c r="O5611" i="1"/>
  <c r="O5612" i="1"/>
  <c r="O5613" i="1"/>
  <c r="O5614" i="1"/>
  <c r="O5615" i="1"/>
  <c r="O5616" i="1"/>
  <c r="O5617" i="1"/>
  <c r="O5618" i="1"/>
  <c r="O5619" i="1"/>
  <c r="O5620" i="1"/>
  <c r="O5621" i="1"/>
  <c r="O5622" i="1"/>
  <c r="O5623" i="1"/>
  <c r="O5624" i="1"/>
  <c r="O5625" i="1"/>
  <c r="O5626" i="1"/>
  <c r="O5627" i="1"/>
  <c r="O5628" i="1"/>
  <c r="O5629" i="1"/>
  <c r="O5630" i="1"/>
  <c r="O5631" i="1"/>
  <c r="O5632" i="1"/>
  <c r="O5633" i="1"/>
  <c r="O5634" i="1"/>
  <c r="O5635" i="1"/>
  <c r="O5636" i="1"/>
  <c r="O5637" i="1"/>
  <c r="O5638" i="1"/>
  <c r="O5639" i="1"/>
  <c r="O5640" i="1"/>
  <c r="O5641" i="1"/>
  <c r="O5642" i="1"/>
  <c r="O5643" i="1"/>
  <c r="O5644" i="1"/>
  <c r="O5645" i="1"/>
  <c r="O5646" i="1"/>
  <c r="O5647" i="1"/>
  <c r="O5648" i="1"/>
  <c r="O5649" i="1"/>
  <c r="O5650" i="1"/>
  <c r="O5651" i="1"/>
  <c r="O5652" i="1"/>
  <c r="O5653" i="1"/>
  <c r="O5654" i="1"/>
  <c r="O5655" i="1"/>
  <c r="O5656" i="1"/>
  <c r="O5657" i="1"/>
  <c r="O5658" i="1"/>
  <c r="O5659" i="1"/>
  <c r="O5660" i="1"/>
  <c r="O5661" i="1"/>
  <c r="O5662" i="1"/>
  <c r="O5663" i="1"/>
  <c r="O5664" i="1"/>
  <c r="O5665" i="1"/>
  <c r="O5666" i="1"/>
  <c r="O5667" i="1"/>
  <c r="O5668" i="1"/>
  <c r="O5669" i="1"/>
  <c r="O5670" i="1"/>
  <c r="O5671" i="1"/>
  <c r="O5672" i="1"/>
  <c r="O5673" i="1"/>
  <c r="O5674" i="1"/>
  <c r="O5675" i="1"/>
  <c r="O5676" i="1"/>
  <c r="O5677" i="1"/>
  <c r="O5678" i="1"/>
  <c r="O5679" i="1"/>
  <c r="O5680" i="1"/>
  <c r="O5681" i="1"/>
  <c r="O5682" i="1"/>
  <c r="O5683" i="1"/>
  <c r="O5684" i="1"/>
  <c r="O5685" i="1"/>
  <c r="O5686" i="1"/>
  <c r="O5687" i="1"/>
  <c r="O5688" i="1"/>
  <c r="O5689" i="1"/>
  <c r="O5690" i="1"/>
  <c r="O5691" i="1"/>
  <c r="O5692" i="1"/>
  <c r="O5693" i="1"/>
  <c r="O5694" i="1"/>
  <c r="O5695" i="1"/>
  <c r="O5696" i="1"/>
  <c r="O5697" i="1"/>
  <c r="O5698" i="1"/>
  <c r="O5699" i="1"/>
  <c r="O5700" i="1"/>
  <c r="O5701" i="1"/>
  <c r="O5702" i="1"/>
  <c r="O5703" i="1"/>
  <c r="O5704" i="1"/>
  <c r="O5705" i="1"/>
  <c r="O5706" i="1"/>
  <c r="O5707" i="1"/>
  <c r="O5708" i="1"/>
  <c r="O5709" i="1"/>
  <c r="O5710" i="1"/>
  <c r="O5711" i="1"/>
  <c r="O5712" i="1"/>
  <c r="O5713" i="1"/>
  <c r="O5714" i="1"/>
  <c r="O5715" i="1"/>
  <c r="O5716" i="1"/>
  <c r="O5717" i="1"/>
  <c r="O5718" i="1"/>
  <c r="O5719" i="1"/>
  <c r="O5720" i="1"/>
  <c r="O5721" i="1"/>
  <c r="O5722" i="1"/>
  <c r="O5723" i="1"/>
  <c r="O5724" i="1"/>
  <c r="O5725" i="1"/>
  <c r="O5726" i="1"/>
  <c r="O5727" i="1"/>
  <c r="O5728" i="1"/>
  <c r="O5729" i="1"/>
  <c r="O5730" i="1"/>
  <c r="O5731" i="1"/>
  <c r="O5732" i="1"/>
  <c r="O5733" i="1"/>
  <c r="O5734" i="1"/>
  <c r="O5735" i="1"/>
  <c r="O5736" i="1"/>
  <c r="O5737" i="1"/>
  <c r="O5738" i="1"/>
  <c r="O5739" i="1"/>
  <c r="O5740" i="1"/>
  <c r="O5741" i="1"/>
  <c r="O5742" i="1"/>
  <c r="O5743" i="1"/>
  <c r="O5744" i="1"/>
  <c r="O5745" i="1"/>
  <c r="O5746" i="1"/>
  <c r="O5747" i="1"/>
  <c r="O5748" i="1"/>
  <c r="O5749" i="1"/>
  <c r="O5750" i="1"/>
  <c r="O5751" i="1"/>
  <c r="O5752" i="1"/>
  <c r="O5753" i="1"/>
  <c r="O5754" i="1"/>
  <c r="O5755" i="1"/>
  <c r="O5756" i="1"/>
  <c r="O5757" i="1"/>
  <c r="O5758" i="1"/>
  <c r="O5759" i="1"/>
  <c r="O5760" i="1"/>
  <c r="O5761" i="1"/>
  <c r="O5762" i="1"/>
  <c r="O5763" i="1"/>
  <c r="O5764" i="1"/>
  <c r="O5765" i="1"/>
  <c r="O5766" i="1"/>
  <c r="O5767" i="1"/>
  <c r="O5768" i="1"/>
  <c r="O5769" i="1"/>
  <c r="O5770" i="1"/>
  <c r="O5771" i="1"/>
  <c r="O5772" i="1"/>
  <c r="O5773" i="1"/>
  <c r="O5774" i="1"/>
  <c r="O5775" i="1"/>
  <c r="O5776" i="1"/>
  <c r="O5777" i="1"/>
  <c r="O5778" i="1"/>
  <c r="O5779" i="1"/>
  <c r="O5780" i="1"/>
  <c r="O5781" i="1"/>
  <c r="O5782" i="1"/>
  <c r="O5783" i="1"/>
  <c r="O5784" i="1"/>
  <c r="O5785" i="1"/>
  <c r="O5786" i="1"/>
  <c r="O5787" i="1"/>
  <c r="O5788" i="1"/>
  <c r="O5789" i="1"/>
  <c r="O5790" i="1"/>
  <c r="O5791" i="1"/>
  <c r="O5792" i="1"/>
  <c r="O5793" i="1"/>
  <c r="O5794" i="1"/>
  <c r="O5795" i="1"/>
  <c r="O5796" i="1"/>
  <c r="O5797" i="1"/>
  <c r="O5798" i="1"/>
  <c r="O5799" i="1"/>
  <c r="O5800" i="1"/>
  <c r="O5801" i="1"/>
  <c r="O5802" i="1"/>
  <c r="O5803" i="1"/>
  <c r="O5804" i="1"/>
  <c r="O5805" i="1"/>
  <c r="O5806" i="1"/>
  <c r="O5807" i="1"/>
  <c r="O5808" i="1"/>
  <c r="O5809" i="1"/>
  <c r="O5810" i="1"/>
  <c r="O5811" i="1"/>
  <c r="O5812" i="1"/>
  <c r="O5813" i="1"/>
  <c r="O5814" i="1"/>
  <c r="O5815" i="1"/>
  <c r="O5816" i="1"/>
  <c r="O5817" i="1"/>
  <c r="O5818" i="1"/>
  <c r="O5819" i="1"/>
  <c r="O5820" i="1"/>
  <c r="O5821" i="1"/>
  <c r="O5822" i="1"/>
  <c r="O5823" i="1"/>
  <c r="O5824" i="1"/>
  <c r="O5825" i="1"/>
  <c r="O5826" i="1"/>
  <c r="O5827" i="1"/>
  <c r="O5828" i="1"/>
  <c r="O5829" i="1"/>
  <c r="O5830" i="1"/>
  <c r="O5831" i="1"/>
  <c r="O5832" i="1"/>
  <c r="O5833" i="1"/>
  <c r="O5834" i="1"/>
  <c r="O5835" i="1"/>
  <c r="O5836" i="1"/>
  <c r="O5837" i="1"/>
  <c r="O5838" i="1"/>
  <c r="O5839" i="1"/>
  <c r="O5840" i="1"/>
  <c r="O5841" i="1"/>
  <c r="O5842" i="1"/>
  <c r="O5843" i="1"/>
  <c r="O5844" i="1"/>
  <c r="O5845" i="1"/>
  <c r="O5846" i="1"/>
  <c r="O5847" i="1"/>
  <c r="O5848" i="1"/>
  <c r="O5849" i="1"/>
  <c r="O5850" i="1"/>
  <c r="O5851" i="1"/>
  <c r="O5852" i="1"/>
  <c r="O5853" i="1"/>
  <c r="O5854" i="1"/>
  <c r="O5855" i="1"/>
  <c r="O5856" i="1"/>
  <c r="O5857" i="1"/>
  <c r="O5858" i="1"/>
  <c r="O5859" i="1"/>
  <c r="O5860" i="1"/>
  <c r="O5861" i="1"/>
  <c r="O5862" i="1"/>
  <c r="O5863" i="1"/>
  <c r="O5864" i="1"/>
  <c r="O5865" i="1"/>
  <c r="O5866" i="1"/>
  <c r="O5867" i="1"/>
  <c r="O5868" i="1"/>
  <c r="O5869" i="1"/>
  <c r="O5870" i="1"/>
  <c r="O5871" i="1"/>
  <c r="O5872" i="1"/>
  <c r="O5873" i="1"/>
  <c r="O5874" i="1"/>
  <c r="O5875" i="1"/>
  <c r="O5876" i="1"/>
  <c r="O5877" i="1"/>
  <c r="O5878" i="1"/>
  <c r="O5879" i="1"/>
  <c r="O5880" i="1"/>
  <c r="O5881" i="1"/>
  <c r="O5882" i="1"/>
  <c r="O5883" i="1"/>
  <c r="O5884" i="1"/>
  <c r="O5885" i="1"/>
  <c r="O5886" i="1"/>
  <c r="O5887" i="1"/>
  <c r="O5888" i="1"/>
  <c r="O5889" i="1"/>
  <c r="O5890" i="1"/>
  <c r="O5891" i="1"/>
  <c r="O5892" i="1"/>
  <c r="O5893" i="1"/>
  <c r="O5894" i="1"/>
  <c r="O5895" i="1"/>
  <c r="O5896" i="1"/>
  <c r="O5897" i="1"/>
  <c r="O5898" i="1"/>
  <c r="O5899" i="1"/>
  <c r="O5900" i="1"/>
  <c r="O5901" i="1"/>
  <c r="O5902" i="1"/>
  <c r="O5903" i="1"/>
  <c r="O5904" i="1"/>
  <c r="O5905" i="1"/>
  <c r="O5906" i="1"/>
  <c r="O5907" i="1"/>
  <c r="O5908" i="1"/>
  <c r="O5909" i="1"/>
  <c r="O5910" i="1"/>
  <c r="O5911" i="1"/>
  <c r="O5912" i="1"/>
  <c r="O5913" i="1"/>
  <c r="O5914" i="1"/>
  <c r="O5915" i="1"/>
  <c r="O5916" i="1"/>
  <c r="O5917" i="1"/>
  <c r="O5918" i="1"/>
  <c r="O5919" i="1"/>
  <c r="O5920" i="1"/>
  <c r="O5921" i="1"/>
  <c r="O5922" i="1"/>
  <c r="O5923" i="1"/>
  <c r="O5924" i="1"/>
  <c r="O5925" i="1"/>
  <c r="O5926" i="1"/>
  <c r="O5927" i="1"/>
  <c r="O5928" i="1"/>
  <c r="O5929" i="1"/>
  <c r="O5930" i="1"/>
  <c r="O5931" i="1"/>
  <c r="O5932" i="1"/>
  <c r="O5933" i="1"/>
  <c r="O5934" i="1"/>
  <c r="O5935" i="1"/>
  <c r="O5936" i="1"/>
  <c r="O5937" i="1"/>
  <c r="O5938" i="1"/>
  <c r="O5939" i="1"/>
  <c r="O5940" i="1"/>
  <c r="O5941" i="1"/>
  <c r="O5942" i="1"/>
  <c r="O5943" i="1"/>
  <c r="O5944" i="1"/>
  <c r="O5945" i="1"/>
  <c r="O5946" i="1"/>
  <c r="O5947" i="1"/>
  <c r="O5948" i="1"/>
  <c r="O5949" i="1"/>
  <c r="O5950" i="1"/>
  <c r="O5951" i="1"/>
  <c r="O5952" i="1"/>
  <c r="O5953" i="1"/>
  <c r="O5954" i="1"/>
  <c r="O5955" i="1"/>
  <c r="O5956" i="1"/>
  <c r="O5957" i="1"/>
  <c r="O5958" i="1"/>
  <c r="O5959" i="1"/>
  <c r="O5960" i="1"/>
  <c r="O5961" i="1"/>
  <c r="O5962" i="1"/>
  <c r="O5963" i="1"/>
  <c r="O5964" i="1"/>
  <c r="O5965" i="1"/>
  <c r="O5966" i="1"/>
  <c r="O5967" i="1"/>
  <c r="O5968" i="1"/>
  <c r="O5969" i="1"/>
  <c r="O5970" i="1"/>
  <c r="O5971" i="1"/>
  <c r="O5972" i="1"/>
  <c r="O5973" i="1"/>
  <c r="O5974" i="1"/>
  <c r="O5975" i="1"/>
  <c r="O5976" i="1"/>
  <c r="O5977" i="1"/>
  <c r="O5978" i="1"/>
  <c r="O5979" i="1"/>
  <c r="O5980" i="1"/>
  <c r="O5981" i="1"/>
  <c r="O5982" i="1"/>
  <c r="O5983" i="1"/>
  <c r="O5984" i="1"/>
  <c r="O5985" i="1"/>
  <c r="O5986" i="1"/>
  <c r="O5987" i="1"/>
  <c r="O5988" i="1"/>
  <c r="O5989" i="1"/>
  <c r="O5990" i="1"/>
  <c r="O5991" i="1"/>
  <c r="O5992" i="1"/>
  <c r="O5993" i="1"/>
  <c r="O5994" i="1"/>
  <c r="O5995" i="1"/>
  <c r="O5996" i="1"/>
  <c r="O5997" i="1"/>
  <c r="O5998" i="1"/>
  <c r="O5999" i="1"/>
  <c r="O6000" i="1"/>
  <c r="O6001" i="1"/>
  <c r="O6002" i="1"/>
  <c r="O6003" i="1"/>
  <c r="O6004" i="1"/>
  <c r="O6005" i="1"/>
  <c r="O6006" i="1"/>
  <c r="O6007" i="1"/>
  <c r="O6008" i="1"/>
  <c r="O6009" i="1"/>
  <c r="O6010" i="1"/>
  <c r="O6011" i="1"/>
  <c r="O6012" i="1"/>
  <c r="O6013" i="1"/>
  <c r="O6014" i="1"/>
  <c r="O6015" i="1"/>
  <c r="O6016" i="1"/>
  <c r="O6017" i="1"/>
  <c r="O6018" i="1"/>
  <c r="O6019" i="1"/>
  <c r="O6020" i="1"/>
  <c r="O6021" i="1"/>
  <c r="O6022" i="1"/>
  <c r="O6023" i="1"/>
  <c r="O6024" i="1"/>
  <c r="O6025" i="1"/>
  <c r="O6026" i="1"/>
  <c r="O6027" i="1"/>
  <c r="O6028" i="1"/>
  <c r="O6029" i="1"/>
  <c r="O6030" i="1"/>
  <c r="O6031" i="1"/>
  <c r="O6032" i="1"/>
  <c r="O6033" i="1"/>
  <c r="O6034" i="1"/>
  <c r="O6035" i="1"/>
  <c r="O6036" i="1"/>
  <c r="O6037" i="1"/>
  <c r="O6038" i="1"/>
  <c r="O6039" i="1"/>
  <c r="O6040" i="1"/>
  <c r="O6041" i="1"/>
  <c r="O6042" i="1"/>
  <c r="O6043" i="1"/>
  <c r="O6044" i="1"/>
  <c r="O6045" i="1"/>
  <c r="O6046" i="1"/>
  <c r="O6047" i="1"/>
  <c r="O6048" i="1"/>
  <c r="O6049" i="1"/>
  <c r="O6050" i="1"/>
  <c r="O6051" i="1"/>
  <c r="O6052" i="1"/>
  <c r="O6053" i="1"/>
  <c r="O6054" i="1"/>
  <c r="O6055" i="1"/>
  <c r="O6056" i="1"/>
  <c r="O6057" i="1"/>
  <c r="O6058" i="1"/>
  <c r="O6059" i="1"/>
  <c r="O6060" i="1"/>
  <c r="O6061" i="1"/>
  <c r="O6062" i="1"/>
  <c r="O6063" i="1"/>
  <c r="O6064" i="1"/>
  <c r="O6065" i="1"/>
  <c r="O6066" i="1"/>
  <c r="O6067" i="1"/>
  <c r="O6068" i="1"/>
  <c r="O6069" i="1"/>
  <c r="O6070" i="1"/>
  <c r="O6071" i="1"/>
  <c r="O6072" i="1"/>
  <c r="O6073" i="1"/>
  <c r="O6074" i="1"/>
  <c r="O6075" i="1"/>
  <c r="O6076" i="1"/>
  <c r="O6077" i="1"/>
  <c r="O6078" i="1"/>
  <c r="O6079" i="1"/>
  <c r="O6080" i="1"/>
  <c r="O6081" i="1"/>
  <c r="O6082" i="1"/>
  <c r="O6083" i="1"/>
  <c r="O6084" i="1"/>
  <c r="O6085" i="1"/>
  <c r="O6086" i="1"/>
  <c r="O6087" i="1"/>
  <c r="O6088" i="1"/>
  <c r="O6089" i="1"/>
  <c r="O6090" i="1"/>
  <c r="O6091" i="1"/>
  <c r="O6092" i="1"/>
  <c r="O6093" i="1"/>
  <c r="O6094" i="1"/>
  <c r="O6095" i="1"/>
  <c r="O6096" i="1"/>
  <c r="O6097" i="1"/>
  <c r="O6098" i="1"/>
  <c r="O6099" i="1"/>
  <c r="O6100" i="1"/>
  <c r="O6101" i="1"/>
  <c r="O6102" i="1"/>
  <c r="O6103" i="1"/>
  <c r="O6104" i="1"/>
  <c r="O6105" i="1"/>
  <c r="O6106" i="1"/>
  <c r="O6107" i="1"/>
  <c r="O6108" i="1"/>
  <c r="O6109" i="1"/>
  <c r="O6110" i="1"/>
  <c r="O6111" i="1"/>
  <c r="O6112" i="1"/>
  <c r="O6113" i="1"/>
  <c r="O6114" i="1"/>
  <c r="O6115" i="1"/>
  <c r="O6116" i="1"/>
  <c r="O6117" i="1"/>
  <c r="O6118" i="1"/>
  <c r="O6119" i="1"/>
  <c r="O6120" i="1"/>
  <c r="O6121" i="1"/>
  <c r="O6122" i="1"/>
  <c r="O6123" i="1"/>
  <c r="O6124" i="1"/>
  <c r="O6125" i="1"/>
  <c r="O6126" i="1"/>
  <c r="O6127" i="1"/>
  <c r="O6128" i="1"/>
  <c r="O6129" i="1"/>
  <c r="O6130" i="1"/>
  <c r="O6131" i="1"/>
  <c r="O6132" i="1"/>
  <c r="O6133" i="1"/>
  <c r="O6134" i="1"/>
  <c r="O6135" i="1"/>
  <c r="O6136" i="1"/>
  <c r="O6137" i="1"/>
  <c r="O6138" i="1"/>
  <c r="O6139" i="1"/>
  <c r="O6140" i="1"/>
  <c r="O6141" i="1"/>
  <c r="O6142" i="1"/>
  <c r="O6143" i="1"/>
  <c r="O6144" i="1"/>
  <c r="O6145" i="1"/>
  <c r="O6146" i="1"/>
  <c r="O6147" i="1"/>
  <c r="O6148" i="1"/>
  <c r="O6149" i="1"/>
  <c r="O6150" i="1"/>
  <c r="O6151" i="1"/>
  <c r="O6152" i="1"/>
  <c r="O6153" i="1"/>
  <c r="O6154" i="1"/>
  <c r="O6155" i="1"/>
  <c r="O6156" i="1"/>
  <c r="O6157" i="1"/>
  <c r="O6158" i="1"/>
  <c r="O6159" i="1"/>
  <c r="O6160" i="1"/>
  <c r="O6161" i="1"/>
  <c r="O6162" i="1"/>
  <c r="O6163" i="1"/>
  <c r="O6164" i="1"/>
  <c r="O6165" i="1"/>
  <c r="O6166" i="1"/>
  <c r="O6167" i="1"/>
  <c r="O6168" i="1"/>
  <c r="O6169" i="1"/>
  <c r="O6170" i="1"/>
  <c r="O6171" i="1"/>
  <c r="O6172" i="1"/>
  <c r="O6173" i="1"/>
  <c r="O6174" i="1"/>
  <c r="O6175" i="1"/>
  <c r="O6176" i="1"/>
  <c r="O6177" i="1"/>
  <c r="O6178" i="1"/>
  <c r="O6179" i="1"/>
  <c r="O6180" i="1"/>
  <c r="O6181" i="1"/>
  <c r="O6182" i="1"/>
  <c r="O6183" i="1"/>
  <c r="O6184" i="1"/>
  <c r="O6185" i="1"/>
  <c r="O6186" i="1"/>
  <c r="O6187" i="1"/>
  <c r="O6188" i="1"/>
  <c r="O6189" i="1"/>
  <c r="O6190" i="1"/>
  <c r="O6191" i="1"/>
  <c r="O6192" i="1"/>
  <c r="O6193" i="1"/>
  <c r="O6194" i="1"/>
  <c r="O6195" i="1"/>
  <c r="O6196" i="1"/>
  <c r="O6197" i="1"/>
  <c r="O6198" i="1"/>
  <c r="O6199" i="1"/>
  <c r="O6200" i="1"/>
  <c r="O6201" i="1"/>
  <c r="O6202" i="1"/>
  <c r="O6203" i="1"/>
  <c r="O6204" i="1"/>
  <c r="O6205" i="1"/>
  <c r="O6206" i="1"/>
  <c r="O6207" i="1"/>
  <c r="O6208" i="1"/>
  <c r="O6209" i="1"/>
  <c r="O6210" i="1"/>
  <c r="O6211" i="1"/>
  <c r="O6212" i="1"/>
  <c r="O6213" i="1"/>
  <c r="O6214" i="1"/>
  <c r="O6215" i="1"/>
  <c r="O6216" i="1"/>
  <c r="O6217" i="1"/>
  <c r="O6218" i="1"/>
  <c r="O6219" i="1"/>
  <c r="O6220" i="1"/>
  <c r="O6221" i="1"/>
  <c r="O6222" i="1"/>
  <c r="O6223" i="1"/>
  <c r="O6224" i="1"/>
  <c r="O6225" i="1"/>
  <c r="O6226" i="1"/>
  <c r="O6227" i="1"/>
  <c r="O6228" i="1"/>
  <c r="O6229" i="1"/>
  <c r="O6230" i="1"/>
  <c r="O6231" i="1"/>
  <c r="O6232" i="1"/>
  <c r="O6233" i="1"/>
  <c r="O6234" i="1"/>
  <c r="O6235" i="1"/>
  <c r="O6236" i="1"/>
  <c r="O6237" i="1"/>
  <c r="O6238" i="1"/>
  <c r="O6239" i="1"/>
  <c r="O6240" i="1"/>
  <c r="O6241" i="1"/>
  <c r="O6242" i="1"/>
  <c r="O6243" i="1"/>
  <c r="O6244" i="1"/>
  <c r="O6245" i="1"/>
  <c r="O6246" i="1"/>
  <c r="O6247" i="1"/>
  <c r="O6248" i="1"/>
  <c r="O6249" i="1"/>
  <c r="O6250" i="1"/>
  <c r="O6251" i="1"/>
  <c r="O6252" i="1"/>
  <c r="O6253" i="1"/>
  <c r="O6254" i="1"/>
  <c r="O6255" i="1"/>
  <c r="O6256" i="1"/>
  <c r="O6257" i="1"/>
  <c r="O6258" i="1"/>
  <c r="O6259" i="1"/>
  <c r="O6260" i="1"/>
  <c r="O6261" i="1"/>
  <c r="O6262" i="1"/>
  <c r="O6263" i="1"/>
  <c r="O6264" i="1"/>
  <c r="O6265" i="1"/>
  <c r="O6266" i="1"/>
  <c r="O6267" i="1"/>
  <c r="O6268" i="1"/>
  <c r="O6269" i="1"/>
  <c r="O6270" i="1"/>
  <c r="O6271" i="1"/>
  <c r="O6272" i="1"/>
  <c r="O6273" i="1"/>
  <c r="O6274" i="1"/>
  <c r="O6275" i="1"/>
  <c r="O6276" i="1"/>
  <c r="O6277" i="1"/>
  <c r="O6278" i="1"/>
  <c r="O6279" i="1"/>
  <c r="O6280" i="1"/>
  <c r="O6281" i="1"/>
  <c r="O6282" i="1"/>
  <c r="O6283" i="1"/>
  <c r="O6284" i="1"/>
  <c r="O6285" i="1"/>
  <c r="O6286" i="1"/>
  <c r="O6287" i="1"/>
  <c r="O6288" i="1"/>
  <c r="O6289" i="1"/>
  <c r="O6290" i="1"/>
  <c r="O6291" i="1"/>
  <c r="O6292" i="1"/>
  <c r="O6293" i="1"/>
  <c r="O6294" i="1"/>
  <c r="O6295" i="1"/>
  <c r="O6296" i="1"/>
  <c r="O6297" i="1"/>
  <c r="O6298" i="1"/>
  <c r="O6299" i="1"/>
  <c r="O6300" i="1"/>
  <c r="O6301" i="1"/>
  <c r="O6302" i="1"/>
  <c r="O6303" i="1"/>
  <c r="O6304" i="1"/>
  <c r="O6305" i="1"/>
  <c r="O6306" i="1"/>
  <c r="O6307" i="1"/>
  <c r="O6308" i="1"/>
  <c r="O6309" i="1"/>
  <c r="O6310" i="1"/>
  <c r="O6311" i="1"/>
  <c r="O6312" i="1"/>
  <c r="O6313" i="1"/>
  <c r="O6314" i="1"/>
  <c r="O6315" i="1"/>
  <c r="O6316" i="1"/>
  <c r="O6317" i="1"/>
  <c r="O6318" i="1"/>
  <c r="O6319" i="1"/>
  <c r="O6320" i="1"/>
  <c r="O6321" i="1"/>
  <c r="O6322" i="1"/>
  <c r="O6323" i="1"/>
  <c r="O6324" i="1"/>
  <c r="O6325" i="1"/>
  <c r="O6326" i="1"/>
  <c r="O6327" i="1"/>
  <c r="O6328" i="1"/>
  <c r="O6329" i="1"/>
  <c r="O6330" i="1"/>
  <c r="O6331" i="1"/>
  <c r="O6332" i="1"/>
  <c r="O6333" i="1"/>
  <c r="O6334" i="1"/>
  <c r="O6335" i="1"/>
  <c r="O6336" i="1"/>
  <c r="O6337" i="1"/>
  <c r="O6338" i="1"/>
  <c r="O6339" i="1"/>
  <c r="O6340" i="1"/>
  <c r="O6341" i="1"/>
  <c r="O6342" i="1"/>
  <c r="O6343" i="1"/>
  <c r="O6344" i="1"/>
  <c r="O6345" i="1"/>
  <c r="O6346" i="1"/>
  <c r="O6347" i="1"/>
  <c r="O6348" i="1"/>
  <c r="O6349" i="1"/>
  <c r="O6350" i="1"/>
  <c r="O6351" i="1"/>
  <c r="O6352" i="1"/>
  <c r="O6353" i="1"/>
  <c r="O6354" i="1"/>
  <c r="O6355" i="1"/>
  <c r="O6356" i="1"/>
  <c r="O6357" i="1"/>
  <c r="O6358" i="1"/>
  <c r="O6359" i="1"/>
  <c r="O6360" i="1"/>
  <c r="O6361" i="1"/>
  <c r="O6362" i="1"/>
  <c r="O6363" i="1"/>
  <c r="O6364" i="1"/>
  <c r="O6365" i="1"/>
  <c r="O6366" i="1"/>
  <c r="O6367" i="1"/>
  <c r="O6368" i="1"/>
  <c r="O6369" i="1"/>
  <c r="O6370" i="1"/>
  <c r="O6371" i="1"/>
  <c r="O6372" i="1"/>
  <c r="O6373" i="1"/>
  <c r="O6374" i="1"/>
  <c r="O6375" i="1"/>
  <c r="O6376" i="1"/>
  <c r="O6377" i="1"/>
  <c r="O6378" i="1"/>
  <c r="O6379" i="1"/>
  <c r="O6380" i="1"/>
  <c r="O6381" i="1"/>
  <c r="O6382" i="1"/>
  <c r="O6383" i="1"/>
  <c r="O6384" i="1"/>
  <c r="O6385" i="1"/>
  <c r="O6386" i="1"/>
  <c r="O6387" i="1"/>
  <c r="O6388" i="1"/>
  <c r="O6389" i="1"/>
  <c r="O6390" i="1"/>
  <c r="O6391" i="1"/>
  <c r="O6392" i="1"/>
  <c r="O6393" i="1"/>
  <c r="O6394" i="1"/>
  <c r="O6395" i="1"/>
  <c r="O6396" i="1"/>
  <c r="O6397" i="1"/>
  <c r="O6398" i="1"/>
  <c r="O6399" i="1"/>
  <c r="O6400" i="1"/>
  <c r="O6401" i="1"/>
  <c r="O6402" i="1"/>
  <c r="O6403" i="1"/>
  <c r="O6404" i="1"/>
  <c r="O6405" i="1"/>
  <c r="O6406" i="1"/>
  <c r="O6407" i="1"/>
  <c r="O6408" i="1"/>
  <c r="O6409" i="1"/>
  <c r="O6410" i="1"/>
  <c r="O6411" i="1"/>
  <c r="O6412" i="1"/>
  <c r="O6413" i="1"/>
  <c r="O6414" i="1"/>
  <c r="O6415" i="1"/>
  <c r="O6416" i="1"/>
  <c r="O6417" i="1"/>
  <c r="O6418" i="1"/>
  <c r="O6419" i="1"/>
  <c r="O6420" i="1"/>
  <c r="O6421" i="1"/>
  <c r="O6422" i="1"/>
  <c r="O6423" i="1"/>
  <c r="O6424" i="1"/>
  <c r="O6425" i="1"/>
  <c r="O6426" i="1"/>
  <c r="O6427" i="1"/>
  <c r="O6428" i="1"/>
  <c r="O6429" i="1"/>
  <c r="O6430" i="1"/>
  <c r="O6431" i="1"/>
  <c r="O6432" i="1"/>
  <c r="O6433" i="1"/>
  <c r="O6434" i="1"/>
  <c r="O6435" i="1"/>
  <c r="O6436" i="1"/>
  <c r="O6437" i="1"/>
  <c r="O6438" i="1"/>
  <c r="O6439" i="1"/>
  <c r="O6440" i="1"/>
  <c r="O6441" i="1"/>
  <c r="O6442" i="1"/>
  <c r="O6443" i="1"/>
  <c r="O6444" i="1"/>
  <c r="O6445" i="1"/>
  <c r="O6446" i="1"/>
  <c r="O6447" i="1"/>
  <c r="O6448" i="1"/>
  <c r="O6449" i="1"/>
  <c r="O6450" i="1"/>
  <c r="O6451" i="1"/>
  <c r="O6452" i="1"/>
  <c r="O6453" i="1"/>
  <c r="O6454" i="1"/>
  <c r="O6455" i="1"/>
  <c r="O6456" i="1"/>
  <c r="O6457" i="1"/>
  <c r="O6458" i="1"/>
  <c r="O6459" i="1"/>
  <c r="O6460" i="1"/>
  <c r="O6461" i="1"/>
  <c r="O6462" i="1"/>
  <c r="O6463" i="1"/>
  <c r="O6464" i="1"/>
  <c r="O6465" i="1"/>
  <c r="O6466" i="1"/>
  <c r="O6467" i="1"/>
  <c r="O6468" i="1"/>
  <c r="O6469" i="1"/>
  <c r="O6470" i="1"/>
  <c r="O6471" i="1"/>
  <c r="O6472" i="1"/>
  <c r="O6473" i="1"/>
  <c r="O6474" i="1"/>
  <c r="O6475" i="1"/>
  <c r="O6476" i="1"/>
  <c r="O6477" i="1"/>
  <c r="O6478" i="1"/>
  <c r="O6479" i="1"/>
  <c r="O6480" i="1"/>
  <c r="O6481" i="1"/>
  <c r="O6482" i="1"/>
  <c r="O6483" i="1"/>
  <c r="O6484" i="1"/>
  <c r="O6485" i="1"/>
  <c r="O6486" i="1"/>
  <c r="O6487" i="1"/>
  <c r="O6488" i="1"/>
  <c r="O6489" i="1"/>
  <c r="O6490" i="1"/>
  <c r="O6491" i="1"/>
  <c r="O6492" i="1"/>
  <c r="O6493" i="1"/>
  <c r="O6494" i="1"/>
  <c r="O6495" i="1"/>
  <c r="O6496" i="1"/>
  <c r="O6497" i="1"/>
  <c r="O6498" i="1"/>
  <c r="O6499" i="1"/>
  <c r="O6500" i="1"/>
  <c r="O6501" i="1"/>
  <c r="O6502" i="1"/>
  <c r="O6503" i="1"/>
  <c r="O6504" i="1"/>
  <c r="O6505" i="1"/>
  <c r="O6506" i="1"/>
  <c r="O6507" i="1"/>
  <c r="O6508" i="1"/>
  <c r="O6509" i="1"/>
  <c r="O6510" i="1"/>
  <c r="O6511" i="1"/>
  <c r="O6512" i="1"/>
  <c r="O6513" i="1"/>
  <c r="O6514" i="1"/>
  <c r="O6515" i="1"/>
  <c r="O6516" i="1"/>
  <c r="O6517" i="1"/>
  <c r="O6518" i="1"/>
  <c r="O6519" i="1"/>
  <c r="O6520" i="1"/>
  <c r="O6521" i="1"/>
  <c r="O6522" i="1"/>
  <c r="O6523" i="1"/>
  <c r="O6524" i="1"/>
  <c r="O6525" i="1"/>
  <c r="O6526" i="1"/>
  <c r="O6527" i="1"/>
  <c r="O6528" i="1"/>
  <c r="O6529" i="1"/>
  <c r="O6530" i="1"/>
  <c r="O6531" i="1"/>
  <c r="O6532" i="1"/>
  <c r="O6533" i="1"/>
  <c r="O6534" i="1"/>
  <c r="O6535" i="1"/>
  <c r="O6536" i="1"/>
  <c r="O6537" i="1"/>
  <c r="O6538" i="1"/>
  <c r="O6539" i="1"/>
  <c r="O6540" i="1"/>
  <c r="O6541" i="1"/>
  <c r="O6542" i="1"/>
  <c r="O6543" i="1"/>
  <c r="O6544" i="1"/>
  <c r="O6545" i="1"/>
  <c r="O6546" i="1"/>
  <c r="O6547" i="1"/>
  <c r="O6548" i="1"/>
  <c r="O6549" i="1"/>
  <c r="O6550" i="1"/>
  <c r="O6551" i="1"/>
  <c r="O6552" i="1"/>
  <c r="O6553" i="1"/>
  <c r="O6554" i="1"/>
  <c r="O6555" i="1"/>
  <c r="O6556" i="1"/>
  <c r="O6557" i="1"/>
  <c r="O6558" i="1"/>
  <c r="O6559" i="1"/>
  <c r="O6560" i="1"/>
  <c r="O6561" i="1"/>
  <c r="O6562" i="1"/>
  <c r="O6563" i="1"/>
  <c r="O6564" i="1"/>
  <c r="O6565" i="1"/>
  <c r="O6566" i="1"/>
  <c r="O6567" i="1"/>
  <c r="O6568" i="1"/>
  <c r="O6569" i="1"/>
  <c r="O6570" i="1"/>
  <c r="O6571" i="1"/>
  <c r="O6572" i="1"/>
  <c r="O6573" i="1"/>
  <c r="O6574" i="1"/>
  <c r="O6575" i="1"/>
  <c r="O6576" i="1"/>
  <c r="O6577" i="1"/>
  <c r="O6578" i="1"/>
  <c r="O6579" i="1"/>
  <c r="O6580" i="1"/>
  <c r="O6581" i="1"/>
  <c r="O6582" i="1"/>
  <c r="O6583" i="1"/>
  <c r="O6584" i="1"/>
  <c r="O6585" i="1"/>
  <c r="O6586" i="1"/>
  <c r="O6587" i="1"/>
  <c r="O6588" i="1"/>
  <c r="O6589" i="1"/>
  <c r="O6590" i="1"/>
  <c r="O6591" i="1"/>
  <c r="O6592" i="1"/>
  <c r="O6593" i="1"/>
  <c r="O6594" i="1"/>
  <c r="O6595" i="1"/>
  <c r="O6596" i="1"/>
  <c r="O6597" i="1"/>
  <c r="O6598" i="1"/>
  <c r="O6599" i="1"/>
  <c r="O6600" i="1"/>
  <c r="O6601" i="1"/>
  <c r="O6602" i="1"/>
  <c r="O6603" i="1"/>
  <c r="O6604" i="1"/>
  <c r="O6605" i="1"/>
  <c r="O6606" i="1"/>
  <c r="O6607" i="1"/>
  <c r="O6608" i="1"/>
  <c r="O6609" i="1"/>
  <c r="O6610" i="1"/>
  <c r="O6611" i="1"/>
  <c r="O6612" i="1"/>
  <c r="O6613" i="1"/>
  <c r="O6614" i="1"/>
  <c r="O6615" i="1"/>
  <c r="O6616" i="1"/>
  <c r="O6617" i="1"/>
  <c r="O6618" i="1"/>
  <c r="O6619" i="1"/>
  <c r="O6620" i="1"/>
  <c r="O6621" i="1"/>
  <c r="O6622" i="1"/>
  <c r="O6623" i="1"/>
  <c r="O6624" i="1"/>
  <c r="O6625" i="1"/>
  <c r="O6626" i="1"/>
  <c r="O6627" i="1"/>
  <c r="O6628" i="1"/>
  <c r="O6629" i="1"/>
  <c r="O6630" i="1"/>
  <c r="O6631" i="1"/>
  <c r="O6632" i="1"/>
  <c r="O6633" i="1"/>
  <c r="O6634" i="1"/>
  <c r="O6635" i="1"/>
  <c r="O6636" i="1"/>
  <c r="O6637" i="1"/>
  <c r="O6638" i="1"/>
  <c r="O6639" i="1"/>
  <c r="O6640" i="1"/>
  <c r="O6641" i="1"/>
  <c r="O6642" i="1"/>
  <c r="O6643" i="1"/>
  <c r="O6644" i="1"/>
  <c r="O6645" i="1"/>
  <c r="O6646" i="1"/>
  <c r="O6647" i="1"/>
  <c r="O6648" i="1"/>
  <c r="O6649" i="1"/>
  <c r="O6650" i="1"/>
  <c r="O6651" i="1"/>
  <c r="O6652" i="1"/>
  <c r="O6653" i="1"/>
  <c r="O6654" i="1"/>
  <c r="O6655" i="1"/>
  <c r="O6656" i="1"/>
  <c r="O6657" i="1"/>
  <c r="O6658" i="1"/>
  <c r="O6659" i="1"/>
  <c r="O6660" i="1"/>
  <c r="O6661" i="1"/>
  <c r="O6662" i="1"/>
  <c r="O6663" i="1"/>
  <c r="O6664" i="1"/>
  <c r="O6665" i="1"/>
  <c r="O6666" i="1"/>
  <c r="O6667" i="1"/>
  <c r="O6668" i="1"/>
  <c r="O6669" i="1"/>
  <c r="O6670" i="1"/>
  <c r="O6671" i="1"/>
  <c r="O6672" i="1"/>
  <c r="O6673" i="1"/>
  <c r="O6674" i="1"/>
  <c r="O6675" i="1"/>
  <c r="O6676" i="1"/>
  <c r="O6677" i="1"/>
  <c r="O6678" i="1"/>
  <c r="O6679" i="1"/>
  <c r="O6680" i="1"/>
  <c r="O6681" i="1"/>
  <c r="O6682" i="1"/>
  <c r="O6683" i="1"/>
  <c r="O6684" i="1"/>
  <c r="O6685" i="1"/>
  <c r="O6686" i="1"/>
  <c r="O6687" i="1"/>
  <c r="O6688" i="1"/>
  <c r="O6689" i="1"/>
  <c r="O6690" i="1"/>
  <c r="O6691" i="1"/>
  <c r="O6692" i="1"/>
  <c r="O6693" i="1"/>
  <c r="O6694" i="1"/>
  <c r="O6695" i="1"/>
  <c r="O6696" i="1"/>
  <c r="O6697" i="1"/>
  <c r="O6698" i="1"/>
  <c r="O6699" i="1"/>
  <c r="O6700" i="1"/>
  <c r="O6701" i="1"/>
  <c r="O6702" i="1"/>
  <c r="O6703" i="1"/>
  <c r="O6704" i="1"/>
  <c r="O6705" i="1"/>
  <c r="O6706" i="1"/>
  <c r="O6707" i="1"/>
  <c r="O6708" i="1"/>
  <c r="O6709" i="1"/>
  <c r="O6710" i="1"/>
  <c r="O6711" i="1"/>
  <c r="O6712" i="1"/>
  <c r="O6713" i="1"/>
  <c r="O6714" i="1"/>
  <c r="O6715" i="1"/>
  <c r="O6716" i="1"/>
  <c r="O6717" i="1"/>
  <c r="O6718" i="1"/>
  <c r="O6719" i="1"/>
  <c r="O6720" i="1"/>
  <c r="O6721" i="1"/>
  <c r="O6722" i="1"/>
  <c r="O6723" i="1"/>
  <c r="O6724" i="1"/>
  <c r="O6725" i="1"/>
  <c r="O6726" i="1"/>
  <c r="O6727" i="1"/>
  <c r="O6728" i="1"/>
  <c r="O6729" i="1"/>
  <c r="O6730" i="1"/>
  <c r="O6731" i="1"/>
  <c r="O6732" i="1"/>
  <c r="O6733" i="1"/>
  <c r="O6734" i="1"/>
  <c r="O6735" i="1"/>
  <c r="O6736" i="1"/>
  <c r="O6737" i="1"/>
  <c r="O6738" i="1"/>
  <c r="O6739" i="1"/>
  <c r="O6740" i="1"/>
  <c r="O6741" i="1"/>
  <c r="O6742" i="1"/>
  <c r="O6743" i="1"/>
  <c r="O6744" i="1"/>
  <c r="O6745" i="1"/>
  <c r="O6746" i="1"/>
  <c r="O6747" i="1"/>
  <c r="O6748" i="1"/>
  <c r="O6749" i="1"/>
  <c r="O6750" i="1"/>
  <c r="O6751" i="1"/>
  <c r="O6752" i="1"/>
  <c r="O6753" i="1"/>
  <c r="O6754" i="1"/>
  <c r="O6755" i="1"/>
  <c r="O6756" i="1"/>
  <c r="O6757" i="1"/>
  <c r="O6758" i="1"/>
  <c r="O6759" i="1"/>
  <c r="O6760" i="1"/>
  <c r="O6761" i="1"/>
  <c r="O6762" i="1"/>
  <c r="O6763" i="1"/>
  <c r="O6764" i="1"/>
  <c r="O6765" i="1"/>
  <c r="O6766" i="1"/>
  <c r="O6767" i="1"/>
  <c r="O6768" i="1"/>
  <c r="O6769" i="1"/>
  <c r="O6770" i="1"/>
  <c r="O6771" i="1"/>
  <c r="O6772" i="1"/>
  <c r="O6773" i="1"/>
  <c r="O6774" i="1"/>
  <c r="O6775" i="1"/>
  <c r="O6776" i="1"/>
  <c r="O6777" i="1"/>
  <c r="O6778" i="1"/>
  <c r="O6779" i="1"/>
  <c r="O6780" i="1"/>
  <c r="O6781" i="1"/>
  <c r="O6782" i="1"/>
  <c r="O6783" i="1"/>
  <c r="O6784" i="1"/>
  <c r="O6785" i="1"/>
  <c r="O6786" i="1"/>
  <c r="O6787" i="1"/>
  <c r="O6788" i="1"/>
  <c r="O6789" i="1"/>
  <c r="O6790" i="1"/>
  <c r="O6791" i="1"/>
  <c r="O6792" i="1"/>
  <c r="O6793" i="1"/>
  <c r="O6794" i="1"/>
  <c r="O6795" i="1"/>
  <c r="O6796" i="1"/>
  <c r="O6797" i="1"/>
  <c r="O6798" i="1"/>
  <c r="O6799" i="1"/>
  <c r="O6800" i="1"/>
  <c r="O6801" i="1"/>
  <c r="O6802" i="1"/>
  <c r="O6803" i="1"/>
  <c r="O6804" i="1"/>
  <c r="O6805" i="1"/>
  <c r="O6806" i="1"/>
  <c r="O6807" i="1"/>
  <c r="O6808" i="1"/>
  <c r="O6809" i="1"/>
  <c r="O6810" i="1"/>
  <c r="O6811" i="1"/>
  <c r="O6812" i="1"/>
  <c r="O6813" i="1"/>
  <c r="O6814" i="1"/>
  <c r="O6815" i="1"/>
  <c r="O6816" i="1"/>
  <c r="O6817" i="1"/>
  <c r="O6818" i="1"/>
  <c r="O6819" i="1"/>
  <c r="O6820" i="1"/>
  <c r="O6821" i="1"/>
  <c r="O6822" i="1"/>
  <c r="O6823" i="1"/>
  <c r="O6824" i="1"/>
  <c r="O6825" i="1"/>
  <c r="O6826" i="1"/>
  <c r="O6827" i="1"/>
  <c r="O6828" i="1"/>
  <c r="O6829" i="1"/>
  <c r="O6830" i="1"/>
  <c r="O6831" i="1"/>
  <c r="O6832" i="1"/>
  <c r="O6833" i="1"/>
  <c r="O6834" i="1"/>
  <c r="O6835" i="1"/>
  <c r="O6836" i="1"/>
  <c r="O6837" i="1"/>
  <c r="O6838" i="1"/>
  <c r="O6839" i="1"/>
  <c r="O6840" i="1"/>
  <c r="O6841" i="1"/>
  <c r="O6842" i="1"/>
  <c r="O6843" i="1"/>
  <c r="O6844" i="1"/>
  <c r="O6845" i="1"/>
  <c r="O6846" i="1"/>
  <c r="O6847" i="1"/>
  <c r="O6848" i="1"/>
  <c r="O6849" i="1"/>
  <c r="O6850" i="1"/>
  <c r="O6851" i="1"/>
  <c r="O6852" i="1"/>
  <c r="O6853" i="1"/>
  <c r="O6854" i="1"/>
  <c r="O6855" i="1"/>
  <c r="O6856" i="1"/>
  <c r="O6857" i="1"/>
  <c r="O6858" i="1"/>
  <c r="O6859" i="1"/>
  <c r="O6860" i="1"/>
  <c r="O6861" i="1"/>
  <c r="O6862" i="1"/>
  <c r="O6863" i="1"/>
  <c r="O6864" i="1"/>
  <c r="O6865" i="1"/>
  <c r="O6866" i="1"/>
  <c r="O6867" i="1"/>
  <c r="O6868" i="1"/>
  <c r="O6869" i="1"/>
  <c r="O6870" i="1"/>
  <c r="O6871" i="1"/>
  <c r="O6872" i="1"/>
  <c r="O6873" i="1"/>
  <c r="O6874" i="1"/>
  <c r="O6875" i="1"/>
  <c r="O6876" i="1"/>
  <c r="O6877" i="1"/>
  <c r="O6878" i="1"/>
  <c r="O6879" i="1"/>
  <c r="O6880" i="1"/>
  <c r="O6881" i="1"/>
  <c r="O6882" i="1"/>
  <c r="O6883" i="1"/>
  <c r="O6884" i="1"/>
  <c r="O6885" i="1"/>
  <c r="O6886" i="1"/>
  <c r="O6887" i="1"/>
  <c r="O6888" i="1"/>
  <c r="O6889" i="1"/>
  <c r="O6890" i="1"/>
  <c r="O6891" i="1"/>
  <c r="O6892" i="1"/>
  <c r="O6893" i="1"/>
  <c r="O6894" i="1"/>
  <c r="O6895" i="1"/>
  <c r="O6896" i="1"/>
  <c r="O6897" i="1"/>
  <c r="O6898" i="1"/>
  <c r="O6899" i="1"/>
  <c r="O6900" i="1"/>
  <c r="O6901" i="1"/>
  <c r="O6902" i="1"/>
  <c r="O6903" i="1"/>
  <c r="O6904" i="1"/>
  <c r="O6905" i="1"/>
  <c r="O6906" i="1"/>
  <c r="O6907" i="1"/>
  <c r="O6908" i="1"/>
  <c r="O6909" i="1"/>
  <c r="O6910" i="1"/>
  <c r="O6911" i="1"/>
  <c r="O6912" i="1"/>
  <c r="O6913" i="1"/>
  <c r="O6914" i="1"/>
  <c r="O6915" i="1"/>
  <c r="O6916" i="1"/>
  <c r="O6917" i="1"/>
  <c r="O6918" i="1"/>
  <c r="O6919" i="1"/>
  <c r="O6920" i="1"/>
  <c r="O6921" i="1"/>
  <c r="O6922" i="1"/>
  <c r="O6923" i="1"/>
  <c r="O6924" i="1"/>
  <c r="O6925" i="1"/>
  <c r="O6926" i="1"/>
  <c r="O6927" i="1"/>
  <c r="O6928" i="1"/>
  <c r="O6929" i="1"/>
  <c r="O6930" i="1"/>
  <c r="O6931" i="1"/>
  <c r="O6932" i="1"/>
  <c r="O6933" i="1"/>
  <c r="O6934" i="1"/>
  <c r="O6935" i="1"/>
  <c r="O6936" i="1"/>
  <c r="O6937" i="1"/>
  <c r="O6938" i="1"/>
  <c r="O6939" i="1"/>
  <c r="O6940" i="1"/>
  <c r="O6941" i="1"/>
  <c r="O6942" i="1"/>
  <c r="O6943" i="1"/>
  <c r="O6944" i="1"/>
  <c r="O6945" i="1"/>
  <c r="O6946" i="1"/>
  <c r="O6947" i="1"/>
  <c r="O6948" i="1"/>
  <c r="O6949" i="1"/>
  <c r="O6950" i="1"/>
  <c r="O6951" i="1"/>
  <c r="O6952" i="1"/>
  <c r="O6953" i="1"/>
  <c r="O6954" i="1"/>
  <c r="O6955" i="1"/>
  <c r="O6956" i="1"/>
  <c r="O6957" i="1"/>
  <c r="O6958" i="1"/>
  <c r="O6959" i="1"/>
  <c r="O6960" i="1"/>
  <c r="O6961" i="1"/>
  <c r="O6962" i="1"/>
  <c r="O6963" i="1"/>
  <c r="O6964" i="1"/>
  <c r="O6965" i="1"/>
  <c r="O6966" i="1"/>
  <c r="O6967" i="1"/>
  <c r="O6968" i="1"/>
  <c r="O6969" i="1"/>
  <c r="O6970" i="1"/>
  <c r="O6971" i="1"/>
  <c r="O6972" i="1"/>
  <c r="O6973" i="1"/>
  <c r="O6974" i="1"/>
  <c r="O6975" i="1"/>
  <c r="O6976" i="1"/>
  <c r="O6977" i="1"/>
  <c r="O6978" i="1"/>
  <c r="O6979" i="1"/>
  <c r="O6980" i="1"/>
  <c r="O6981" i="1"/>
  <c r="O6982" i="1"/>
  <c r="O6983" i="1"/>
  <c r="O6984" i="1"/>
  <c r="O6985" i="1"/>
  <c r="O6986" i="1"/>
  <c r="O6987" i="1"/>
  <c r="O6988" i="1"/>
  <c r="O6989" i="1"/>
  <c r="O6990" i="1"/>
  <c r="O6991" i="1"/>
  <c r="O6992" i="1"/>
  <c r="O6993" i="1"/>
  <c r="O6994" i="1"/>
  <c r="O6995" i="1"/>
  <c r="O6996" i="1"/>
  <c r="O6997" i="1"/>
  <c r="O6998" i="1"/>
  <c r="O6999" i="1"/>
  <c r="O7000" i="1"/>
  <c r="O7001" i="1"/>
  <c r="O7002" i="1"/>
  <c r="O7003" i="1"/>
  <c r="O7004" i="1"/>
  <c r="O7005" i="1"/>
  <c r="O7006" i="1"/>
  <c r="O7007" i="1"/>
  <c r="O7008" i="1"/>
  <c r="O7009" i="1"/>
  <c r="O7010" i="1"/>
  <c r="O7011" i="1"/>
  <c r="O7012" i="1"/>
  <c r="O7013" i="1"/>
  <c r="O7014" i="1"/>
  <c r="O7015" i="1"/>
  <c r="O7016" i="1"/>
  <c r="O7017" i="1"/>
  <c r="O7018" i="1"/>
  <c r="O7019" i="1"/>
  <c r="O7020" i="1"/>
  <c r="O7021" i="1"/>
  <c r="O7022" i="1"/>
  <c r="O7023" i="1"/>
  <c r="O7024" i="1"/>
  <c r="O7025" i="1"/>
  <c r="O7026" i="1"/>
  <c r="O7027" i="1"/>
  <c r="O7028" i="1"/>
  <c r="O7029" i="1"/>
  <c r="O7030" i="1"/>
  <c r="O7031" i="1"/>
  <c r="O7032" i="1"/>
  <c r="O7033" i="1"/>
  <c r="O7034" i="1"/>
  <c r="O7035" i="1"/>
  <c r="O7036" i="1"/>
  <c r="O7037" i="1"/>
  <c r="O7038" i="1"/>
  <c r="O7039" i="1"/>
  <c r="O7040" i="1"/>
  <c r="O7041" i="1"/>
  <c r="O7042" i="1"/>
  <c r="O7043" i="1"/>
  <c r="O7044" i="1"/>
  <c r="O7045" i="1"/>
  <c r="O7046" i="1"/>
  <c r="O7047" i="1"/>
  <c r="O7048" i="1"/>
  <c r="O7049" i="1"/>
  <c r="O7050" i="1"/>
  <c r="O7051" i="1"/>
  <c r="O7052" i="1"/>
  <c r="O7053" i="1"/>
  <c r="O7054" i="1"/>
  <c r="O7055" i="1"/>
  <c r="O7056" i="1"/>
  <c r="O7057" i="1"/>
  <c r="O7058" i="1"/>
  <c r="O7059" i="1"/>
  <c r="O7060" i="1"/>
  <c r="O7061" i="1"/>
  <c r="O7062" i="1"/>
  <c r="O7063" i="1"/>
  <c r="O7064" i="1"/>
  <c r="O7065" i="1"/>
  <c r="O7066" i="1"/>
  <c r="O7067" i="1"/>
  <c r="O7068" i="1"/>
  <c r="O7069" i="1"/>
  <c r="O7070" i="1"/>
  <c r="O7071" i="1"/>
  <c r="O7072" i="1"/>
  <c r="O7073" i="1"/>
  <c r="O7074" i="1"/>
  <c r="O7075" i="1"/>
  <c r="O7076" i="1"/>
  <c r="O7077" i="1"/>
  <c r="O7078" i="1"/>
  <c r="O7079" i="1"/>
  <c r="O7080" i="1"/>
  <c r="O7081" i="1"/>
  <c r="O7082" i="1"/>
  <c r="O7083" i="1"/>
  <c r="O7084" i="1"/>
  <c r="O7085" i="1"/>
  <c r="O7086" i="1"/>
  <c r="O7087" i="1"/>
  <c r="O7088" i="1"/>
  <c r="O7089" i="1"/>
  <c r="O7090" i="1"/>
  <c r="O7091" i="1"/>
  <c r="O7092" i="1"/>
  <c r="O7093" i="1"/>
  <c r="O7094" i="1"/>
  <c r="O7095" i="1"/>
  <c r="O7096" i="1"/>
  <c r="O7097" i="1"/>
  <c r="O7098" i="1"/>
  <c r="O7099" i="1"/>
  <c r="O7100" i="1"/>
  <c r="O7101" i="1"/>
  <c r="O7102" i="1"/>
  <c r="O7103" i="1"/>
  <c r="O7104" i="1"/>
  <c r="O7105" i="1"/>
  <c r="O7106" i="1"/>
  <c r="O7107" i="1"/>
  <c r="O7108" i="1"/>
  <c r="O7109" i="1"/>
  <c r="O7110" i="1"/>
  <c r="O7111" i="1"/>
  <c r="O7112" i="1"/>
  <c r="O7113" i="1"/>
  <c r="O7114" i="1"/>
  <c r="O7115" i="1"/>
  <c r="O7116" i="1"/>
  <c r="O7117" i="1"/>
  <c r="O7118" i="1"/>
  <c r="O7119" i="1"/>
  <c r="O7120" i="1"/>
  <c r="O7121" i="1"/>
  <c r="O7122" i="1"/>
  <c r="O7123" i="1"/>
  <c r="O7124" i="1"/>
  <c r="O7125" i="1"/>
  <c r="O7126" i="1"/>
  <c r="O7127" i="1"/>
  <c r="O7128" i="1"/>
  <c r="O7129" i="1"/>
  <c r="O7130" i="1"/>
  <c r="O7131" i="1"/>
  <c r="O7132" i="1"/>
  <c r="O7133" i="1"/>
  <c r="O7134" i="1"/>
  <c r="O7135" i="1"/>
  <c r="O7136" i="1"/>
  <c r="O7137" i="1"/>
  <c r="O7138" i="1"/>
  <c r="O7139" i="1"/>
  <c r="O7140" i="1"/>
  <c r="O7141" i="1"/>
  <c r="O7142" i="1"/>
  <c r="O7143" i="1"/>
  <c r="O7144" i="1"/>
  <c r="O7145" i="1"/>
  <c r="O7146" i="1"/>
  <c r="O7147" i="1"/>
  <c r="O7148" i="1"/>
  <c r="O7149" i="1"/>
  <c r="O7150" i="1"/>
  <c r="O7151" i="1"/>
  <c r="O7152" i="1"/>
  <c r="O7153" i="1"/>
  <c r="O7154" i="1"/>
  <c r="O7155" i="1"/>
  <c r="O7156" i="1"/>
  <c r="O7157" i="1"/>
  <c r="O7158" i="1"/>
  <c r="O7159" i="1"/>
  <c r="O7160" i="1"/>
  <c r="O7161" i="1"/>
  <c r="O7162" i="1"/>
  <c r="O7163" i="1"/>
  <c r="O7164" i="1"/>
  <c r="O7165" i="1"/>
  <c r="O7166" i="1"/>
  <c r="O7167" i="1"/>
  <c r="O7168" i="1"/>
  <c r="O7169" i="1"/>
  <c r="O7170" i="1"/>
  <c r="O7171" i="1"/>
  <c r="O7172" i="1"/>
  <c r="O7173" i="1"/>
  <c r="O7174" i="1"/>
  <c r="O7175" i="1"/>
  <c r="O7176" i="1"/>
  <c r="O7177" i="1"/>
  <c r="O7178" i="1"/>
  <c r="O7179" i="1"/>
  <c r="O7180" i="1"/>
  <c r="O7181" i="1"/>
  <c r="O7182" i="1"/>
  <c r="O7183" i="1"/>
  <c r="O7184" i="1"/>
  <c r="O7185" i="1"/>
  <c r="O7186" i="1"/>
  <c r="O7187" i="1"/>
  <c r="O7188" i="1"/>
  <c r="O7189" i="1"/>
  <c r="O7190" i="1"/>
  <c r="O7191" i="1"/>
  <c r="O7192" i="1"/>
  <c r="O7193" i="1"/>
  <c r="O7194" i="1"/>
  <c r="O7195" i="1"/>
  <c r="O7196" i="1"/>
  <c r="O7197" i="1"/>
  <c r="O7198" i="1"/>
  <c r="O7199" i="1"/>
  <c r="O7200" i="1"/>
  <c r="O7201" i="1"/>
  <c r="O7202" i="1"/>
  <c r="O7203" i="1"/>
  <c r="O7204" i="1"/>
  <c r="O7205" i="1"/>
  <c r="O7206" i="1"/>
  <c r="O7207" i="1"/>
  <c r="O7208" i="1"/>
  <c r="O7209" i="1"/>
  <c r="O7210" i="1"/>
  <c r="O7211" i="1"/>
  <c r="O7212" i="1"/>
  <c r="O7213" i="1"/>
  <c r="O7214" i="1"/>
  <c r="O7215" i="1"/>
  <c r="O7216" i="1"/>
  <c r="O7217" i="1"/>
  <c r="O7218" i="1"/>
  <c r="O7219" i="1"/>
  <c r="O7220" i="1"/>
  <c r="O7221" i="1"/>
  <c r="O7222" i="1"/>
  <c r="O7223" i="1"/>
  <c r="O7224" i="1"/>
  <c r="O7225" i="1"/>
  <c r="O7226" i="1"/>
  <c r="O7227" i="1"/>
  <c r="O7228" i="1"/>
  <c r="O7229" i="1"/>
  <c r="O7230" i="1"/>
  <c r="O7231" i="1"/>
  <c r="O7232" i="1"/>
  <c r="O7233" i="1"/>
  <c r="O7234" i="1"/>
  <c r="O7235" i="1"/>
  <c r="O7236" i="1"/>
  <c r="O7237" i="1"/>
  <c r="O7238" i="1"/>
  <c r="O7239" i="1"/>
  <c r="O7240" i="1"/>
  <c r="O7241" i="1"/>
  <c r="O7242" i="1"/>
  <c r="O7243" i="1"/>
  <c r="O7244" i="1"/>
  <c r="O7245" i="1"/>
  <c r="O7246" i="1"/>
  <c r="O7247" i="1"/>
  <c r="O7248" i="1"/>
  <c r="O7249" i="1"/>
  <c r="O7250" i="1"/>
  <c r="O7251" i="1"/>
  <c r="O7252" i="1"/>
  <c r="O7253" i="1"/>
  <c r="O7254" i="1"/>
  <c r="O7255" i="1"/>
  <c r="O7256" i="1"/>
  <c r="O7257" i="1"/>
  <c r="O7258" i="1"/>
  <c r="O7259" i="1"/>
  <c r="O7260" i="1"/>
  <c r="O7261" i="1"/>
  <c r="O7262" i="1"/>
  <c r="O7263" i="1"/>
  <c r="O7264" i="1"/>
  <c r="O7265" i="1"/>
  <c r="O7266" i="1"/>
  <c r="O7267" i="1"/>
  <c r="O7268" i="1"/>
  <c r="O7269" i="1"/>
  <c r="O7270" i="1"/>
  <c r="O7271" i="1"/>
  <c r="O7272" i="1"/>
  <c r="O7273" i="1"/>
  <c r="O7274" i="1"/>
  <c r="O7275" i="1"/>
  <c r="O7276" i="1"/>
  <c r="O7277" i="1"/>
  <c r="O7278" i="1"/>
  <c r="O7279" i="1"/>
  <c r="O7280" i="1"/>
  <c r="O7281" i="1"/>
  <c r="O7282" i="1"/>
  <c r="O7283" i="1"/>
  <c r="O7284" i="1"/>
  <c r="O7285" i="1"/>
  <c r="O7286" i="1"/>
  <c r="O7287" i="1"/>
  <c r="O7288" i="1"/>
  <c r="O7289" i="1"/>
  <c r="O7290" i="1"/>
  <c r="O7291" i="1"/>
  <c r="O7292" i="1"/>
  <c r="O7293" i="1"/>
  <c r="O7294" i="1"/>
  <c r="O7295" i="1"/>
  <c r="O7296" i="1"/>
  <c r="O7297" i="1"/>
  <c r="O7298" i="1"/>
  <c r="O7299" i="1"/>
  <c r="O7300" i="1"/>
  <c r="O7301" i="1"/>
  <c r="O7302" i="1"/>
  <c r="O7303" i="1"/>
  <c r="O7304" i="1"/>
  <c r="O7305" i="1"/>
  <c r="O7306" i="1"/>
  <c r="O7307" i="1"/>
  <c r="O7308" i="1"/>
  <c r="O7309" i="1"/>
  <c r="O7310" i="1"/>
  <c r="O7311" i="1"/>
  <c r="O7312" i="1"/>
  <c r="O7313" i="1"/>
  <c r="O7314" i="1"/>
  <c r="O7315" i="1"/>
  <c r="O7316" i="1"/>
  <c r="O7317" i="1"/>
  <c r="O7318" i="1"/>
  <c r="O7319" i="1"/>
  <c r="O7320" i="1"/>
  <c r="O7321" i="1"/>
  <c r="O7322" i="1"/>
  <c r="O7323" i="1"/>
  <c r="O7324" i="1"/>
  <c r="O7325" i="1"/>
  <c r="O7326" i="1"/>
  <c r="O7327" i="1"/>
  <c r="O7328" i="1"/>
  <c r="O7329" i="1"/>
  <c r="O7330" i="1"/>
  <c r="O7331" i="1"/>
  <c r="O7332" i="1"/>
  <c r="O7333" i="1"/>
  <c r="O7334" i="1"/>
  <c r="O7335" i="1"/>
  <c r="O7336" i="1"/>
  <c r="O7337" i="1"/>
  <c r="O7338" i="1"/>
  <c r="O7339" i="1"/>
  <c r="O7340" i="1"/>
  <c r="O7341" i="1"/>
  <c r="O7342" i="1"/>
  <c r="O7343" i="1"/>
  <c r="O7344" i="1"/>
  <c r="O7345" i="1"/>
  <c r="O7346" i="1"/>
  <c r="O7347" i="1"/>
  <c r="O7348" i="1"/>
  <c r="O7349" i="1"/>
  <c r="O7350" i="1"/>
  <c r="O7351" i="1"/>
  <c r="O7352" i="1"/>
  <c r="O7353" i="1"/>
  <c r="O7354" i="1"/>
  <c r="O7355" i="1"/>
  <c r="O7356" i="1"/>
  <c r="O7357" i="1"/>
  <c r="O7358" i="1"/>
  <c r="O7359" i="1"/>
  <c r="O7360" i="1"/>
  <c r="O7361" i="1"/>
  <c r="O7362" i="1"/>
  <c r="O7363" i="1"/>
  <c r="O7364" i="1"/>
  <c r="O7365" i="1"/>
  <c r="O7366" i="1"/>
  <c r="O7367" i="1"/>
  <c r="O7368" i="1"/>
  <c r="O7369" i="1"/>
  <c r="O7370" i="1"/>
  <c r="O7371" i="1"/>
  <c r="O7372" i="1"/>
  <c r="O7373" i="1"/>
  <c r="O7374" i="1"/>
  <c r="O7375" i="1"/>
  <c r="O7376" i="1"/>
  <c r="O7377" i="1"/>
  <c r="O7378" i="1"/>
  <c r="O7379" i="1"/>
  <c r="O7380" i="1"/>
  <c r="O7381" i="1"/>
  <c r="O7382" i="1"/>
  <c r="O7383" i="1"/>
  <c r="O7384" i="1"/>
  <c r="O7385" i="1"/>
  <c r="O7386" i="1"/>
  <c r="O7387" i="1"/>
  <c r="O7388" i="1"/>
  <c r="O7389" i="1"/>
  <c r="O7390" i="1"/>
  <c r="O7391" i="1"/>
  <c r="O7392" i="1"/>
  <c r="O7393" i="1"/>
  <c r="O7394" i="1"/>
  <c r="O7395" i="1"/>
  <c r="O7396" i="1"/>
  <c r="O7397" i="1"/>
  <c r="O7398" i="1"/>
  <c r="O7399" i="1"/>
  <c r="O7400" i="1"/>
  <c r="O7401" i="1"/>
  <c r="O7402" i="1"/>
  <c r="O7403" i="1"/>
  <c r="O7404" i="1"/>
  <c r="O7405" i="1"/>
  <c r="O7406" i="1"/>
  <c r="O7407" i="1"/>
  <c r="O7408" i="1"/>
  <c r="O7409" i="1"/>
  <c r="O7410" i="1"/>
  <c r="O7411" i="1"/>
  <c r="O7412" i="1"/>
  <c r="O7413" i="1"/>
  <c r="O7414" i="1"/>
  <c r="O7415" i="1"/>
  <c r="O7416" i="1"/>
  <c r="O7417" i="1"/>
  <c r="O7418" i="1"/>
  <c r="O7419" i="1"/>
  <c r="O7420" i="1"/>
  <c r="O7421" i="1"/>
  <c r="O7422" i="1"/>
  <c r="O7423" i="1"/>
  <c r="O7424" i="1"/>
  <c r="O7425" i="1"/>
  <c r="O7426" i="1"/>
  <c r="O7427" i="1"/>
  <c r="O7428" i="1"/>
  <c r="O7429" i="1"/>
  <c r="O7430" i="1"/>
  <c r="O7431" i="1"/>
  <c r="O7432" i="1"/>
  <c r="O7433" i="1"/>
  <c r="O7434" i="1"/>
  <c r="O7435" i="1"/>
  <c r="O7436" i="1"/>
  <c r="O7437" i="1"/>
  <c r="O7438" i="1"/>
  <c r="O7439" i="1"/>
  <c r="O7440" i="1"/>
  <c r="O7441" i="1"/>
  <c r="O7442" i="1"/>
  <c r="O7443" i="1"/>
  <c r="O7444" i="1"/>
  <c r="O7445" i="1"/>
  <c r="O7446" i="1"/>
  <c r="O7447" i="1"/>
  <c r="O7448" i="1"/>
  <c r="O7449" i="1"/>
  <c r="O7450" i="1"/>
  <c r="O7451" i="1"/>
  <c r="O7452" i="1"/>
  <c r="O7453" i="1"/>
  <c r="O7454" i="1"/>
  <c r="O7455" i="1"/>
  <c r="O7456" i="1"/>
  <c r="O7457" i="1"/>
  <c r="O7458" i="1"/>
  <c r="O7459" i="1"/>
  <c r="O7460" i="1"/>
  <c r="O7461" i="1"/>
  <c r="O7462" i="1"/>
  <c r="O7463" i="1"/>
  <c r="O7464" i="1"/>
  <c r="O7465" i="1"/>
  <c r="O7466" i="1"/>
  <c r="O7467" i="1"/>
  <c r="O7468" i="1"/>
  <c r="O7469" i="1"/>
  <c r="O7470" i="1"/>
  <c r="O7471" i="1"/>
  <c r="O7472" i="1"/>
  <c r="O7473" i="1"/>
  <c r="O7474" i="1"/>
  <c r="O7475" i="1"/>
  <c r="O7476" i="1"/>
  <c r="O7477" i="1"/>
  <c r="O7478" i="1"/>
  <c r="O7479" i="1"/>
  <c r="O7480" i="1"/>
  <c r="O7481" i="1"/>
  <c r="O7482" i="1"/>
  <c r="O7483" i="1"/>
  <c r="O7484" i="1"/>
  <c r="O7485" i="1"/>
  <c r="O7486" i="1"/>
  <c r="O7487" i="1"/>
  <c r="O7488" i="1"/>
  <c r="O7489" i="1"/>
  <c r="O7490" i="1"/>
  <c r="O7491" i="1"/>
  <c r="O7492" i="1"/>
  <c r="O7493" i="1"/>
  <c r="O7494" i="1"/>
  <c r="O7495" i="1"/>
  <c r="O7496" i="1"/>
  <c r="O7497" i="1"/>
  <c r="O7498" i="1"/>
  <c r="O7499" i="1"/>
  <c r="O7500" i="1"/>
  <c r="O7501" i="1"/>
  <c r="O7502" i="1"/>
  <c r="O7503" i="1"/>
  <c r="O7504" i="1"/>
  <c r="O7505" i="1"/>
  <c r="O7506" i="1"/>
  <c r="O7507" i="1"/>
  <c r="O7508" i="1"/>
  <c r="O7509" i="1"/>
  <c r="O7510" i="1"/>
  <c r="O7511" i="1"/>
  <c r="O7512" i="1"/>
  <c r="O7513" i="1"/>
  <c r="O7514" i="1"/>
  <c r="O7515" i="1"/>
  <c r="O7516" i="1"/>
  <c r="O7517" i="1"/>
  <c r="O7518" i="1"/>
  <c r="O7519" i="1"/>
  <c r="O7520" i="1"/>
  <c r="O7521" i="1"/>
  <c r="O7522" i="1"/>
  <c r="O7523" i="1"/>
  <c r="O7524" i="1"/>
  <c r="O7525" i="1"/>
  <c r="O7526" i="1"/>
  <c r="O7527" i="1"/>
  <c r="O7528" i="1"/>
  <c r="O7529" i="1"/>
  <c r="O7530" i="1"/>
  <c r="O7531" i="1"/>
  <c r="O7532" i="1"/>
  <c r="O7533" i="1"/>
  <c r="O7534" i="1"/>
  <c r="O7535" i="1"/>
  <c r="O7536" i="1"/>
  <c r="O7537" i="1"/>
  <c r="O7538" i="1"/>
  <c r="O7539" i="1"/>
  <c r="O7540" i="1"/>
  <c r="O7541" i="1"/>
  <c r="O7542" i="1"/>
  <c r="O7543" i="1"/>
  <c r="O7544" i="1"/>
  <c r="O7545" i="1"/>
  <c r="O7546" i="1"/>
  <c r="O7547" i="1"/>
  <c r="O7548" i="1"/>
  <c r="O7549" i="1"/>
  <c r="O7550" i="1"/>
  <c r="O7551" i="1"/>
  <c r="O7552" i="1"/>
  <c r="O7553" i="1"/>
  <c r="O7554" i="1"/>
  <c r="O7555" i="1"/>
  <c r="O7556" i="1"/>
  <c r="O7557" i="1"/>
  <c r="O7558" i="1"/>
  <c r="O7559" i="1"/>
  <c r="O7560" i="1"/>
  <c r="O7561" i="1"/>
  <c r="O7562" i="1"/>
  <c r="O7563" i="1"/>
  <c r="O7564" i="1"/>
  <c r="O7565" i="1"/>
  <c r="O7566" i="1"/>
  <c r="O7567" i="1"/>
  <c r="O7568" i="1"/>
  <c r="O7569" i="1"/>
  <c r="O7570" i="1"/>
  <c r="O7571" i="1"/>
  <c r="O7572" i="1"/>
  <c r="O7573" i="1"/>
  <c r="O7574" i="1"/>
  <c r="O7575" i="1"/>
  <c r="O7576" i="1"/>
  <c r="O7577" i="1"/>
  <c r="O7578" i="1"/>
  <c r="O7579" i="1"/>
  <c r="O7580" i="1"/>
  <c r="O7581" i="1"/>
  <c r="O7582" i="1"/>
  <c r="O7583" i="1"/>
  <c r="O7584" i="1"/>
  <c r="O7585" i="1"/>
  <c r="O7586" i="1"/>
  <c r="O7587" i="1"/>
  <c r="O7588" i="1"/>
  <c r="O7589" i="1"/>
  <c r="O7590" i="1"/>
  <c r="O7591" i="1"/>
  <c r="O7592" i="1"/>
  <c r="O7593" i="1"/>
  <c r="O7594" i="1"/>
  <c r="O7595" i="1"/>
  <c r="O7596" i="1"/>
  <c r="O7597" i="1"/>
  <c r="O7598" i="1"/>
  <c r="O7599" i="1"/>
  <c r="O7600" i="1"/>
  <c r="O7601" i="1"/>
  <c r="O7602" i="1"/>
  <c r="O7603" i="1"/>
  <c r="O7604" i="1"/>
  <c r="O7605" i="1"/>
  <c r="O7606" i="1"/>
  <c r="O7607" i="1"/>
  <c r="O7608" i="1"/>
  <c r="O7609" i="1"/>
  <c r="O7610" i="1"/>
  <c r="O7611" i="1"/>
  <c r="O7612" i="1"/>
  <c r="O7613" i="1"/>
  <c r="O7614" i="1"/>
  <c r="O7615" i="1"/>
  <c r="O7616" i="1"/>
  <c r="O7617" i="1"/>
  <c r="O7618" i="1"/>
  <c r="O7619" i="1"/>
  <c r="O7620" i="1"/>
  <c r="O7621" i="1"/>
  <c r="O7622" i="1"/>
  <c r="O7623" i="1"/>
  <c r="O7624" i="1"/>
  <c r="O7625" i="1"/>
  <c r="O7626" i="1"/>
  <c r="O7627" i="1"/>
  <c r="O7628" i="1"/>
  <c r="O7629" i="1"/>
  <c r="O7630" i="1"/>
  <c r="O7631" i="1"/>
  <c r="O7632" i="1"/>
  <c r="O7633" i="1"/>
  <c r="O7634" i="1"/>
  <c r="O7635" i="1"/>
  <c r="O7636" i="1"/>
  <c r="O7637" i="1"/>
  <c r="O7638" i="1"/>
  <c r="O7639" i="1"/>
  <c r="O7640" i="1"/>
  <c r="O7641" i="1"/>
  <c r="O7642" i="1"/>
  <c r="O7643" i="1"/>
  <c r="O7644" i="1"/>
  <c r="O7645" i="1"/>
  <c r="O7646" i="1"/>
  <c r="O7647" i="1"/>
  <c r="O7648" i="1"/>
  <c r="O7649" i="1"/>
  <c r="O7650" i="1"/>
  <c r="O7651" i="1"/>
  <c r="O7652" i="1"/>
  <c r="O7653" i="1"/>
  <c r="O7654" i="1"/>
  <c r="O7655" i="1"/>
  <c r="O7656" i="1"/>
  <c r="O7657" i="1"/>
  <c r="O7658" i="1"/>
  <c r="O7659" i="1"/>
  <c r="O7660" i="1"/>
  <c r="O7661" i="1"/>
  <c r="O7662" i="1"/>
  <c r="O7663" i="1"/>
  <c r="O7664" i="1"/>
  <c r="O7665" i="1"/>
  <c r="O7666" i="1"/>
  <c r="O7667" i="1"/>
  <c r="O7668" i="1"/>
  <c r="O7669" i="1"/>
  <c r="O7670" i="1"/>
  <c r="O7671" i="1"/>
  <c r="O7672" i="1"/>
  <c r="O7673" i="1"/>
  <c r="O7674" i="1"/>
  <c r="O7675" i="1"/>
  <c r="O7676" i="1"/>
  <c r="O7677" i="1"/>
  <c r="O7678" i="1"/>
  <c r="O7679" i="1"/>
  <c r="O7680" i="1"/>
  <c r="O7681" i="1"/>
  <c r="O7682" i="1"/>
  <c r="O7683" i="1"/>
  <c r="O7684" i="1"/>
  <c r="O7685" i="1"/>
  <c r="O7686" i="1"/>
  <c r="O7687" i="1"/>
  <c r="O7688" i="1"/>
  <c r="O7689" i="1"/>
  <c r="O7690" i="1"/>
  <c r="O7691" i="1"/>
  <c r="O7692" i="1"/>
  <c r="O7693" i="1"/>
  <c r="O7694" i="1"/>
  <c r="O7695" i="1"/>
  <c r="O7696" i="1"/>
  <c r="O7697" i="1"/>
  <c r="O7698" i="1"/>
  <c r="O7699" i="1"/>
  <c r="O7700" i="1"/>
  <c r="O7701" i="1"/>
  <c r="O7702" i="1"/>
  <c r="O7703" i="1"/>
  <c r="O7704" i="1"/>
  <c r="O7705" i="1"/>
  <c r="O7706" i="1"/>
  <c r="O7707" i="1"/>
  <c r="O7708" i="1"/>
  <c r="O7709" i="1"/>
  <c r="O7710" i="1"/>
  <c r="O7711" i="1"/>
  <c r="O7712" i="1"/>
  <c r="O7713" i="1"/>
  <c r="O7714" i="1"/>
  <c r="O7715" i="1"/>
  <c r="O7716" i="1"/>
  <c r="O7717" i="1"/>
  <c r="O7718" i="1"/>
  <c r="O7719" i="1"/>
  <c r="O7720" i="1"/>
  <c r="O7721" i="1"/>
  <c r="O7722" i="1"/>
  <c r="O7723" i="1"/>
  <c r="O7724" i="1"/>
  <c r="O7725" i="1"/>
  <c r="O7726" i="1"/>
  <c r="O7727" i="1"/>
  <c r="O7728" i="1"/>
  <c r="O7729" i="1"/>
  <c r="O7730" i="1"/>
  <c r="O7731" i="1"/>
  <c r="O7732" i="1"/>
  <c r="O7733" i="1"/>
  <c r="O7734" i="1"/>
  <c r="O7735" i="1"/>
  <c r="O7736" i="1"/>
  <c r="O7737" i="1"/>
  <c r="O7738" i="1"/>
  <c r="O7739" i="1"/>
  <c r="O7740" i="1"/>
  <c r="O7741" i="1"/>
  <c r="O7742" i="1"/>
  <c r="O7743" i="1"/>
  <c r="O7744" i="1"/>
  <c r="O7745" i="1"/>
  <c r="O7746" i="1"/>
  <c r="O7747" i="1"/>
  <c r="O7748" i="1"/>
  <c r="O7749" i="1"/>
  <c r="O7750" i="1"/>
  <c r="O7751" i="1"/>
  <c r="O7752" i="1"/>
  <c r="O7753" i="1"/>
  <c r="O7754" i="1"/>
  <c r="O7755" i="1"/>
  <c r="O7756" i="1"/>
  <c r="O7757" i="1"/>
  <c r="O7758" i="1"/>
  <c r="O7759" i="1"/>
  <c r="O7760" i="1"/>
  <c r="O7761" i="1"/>
  <c r="O7762" i="1"/>
  <c r="O7763" i="1"/>
  <c r="O7764" i="1"/>
  <c r="O7765" i="1"/>
  <c r="O7766" i="1"/>
  <c r="O7767" i="1"/>
  <c r="O7768" i="1"/>
  <c r="O7769" i="1"/>
  <c r="O7770" i="1"/>
  <c r="O7771" i="1"/>
  <c r="O7772" i="1"/>
  <c r="O7773" i="1"/>
  <c r="O7774" i="1"/>
  <c r="O7775" i="1"/>
  <c r="O7776" i="1"/>
  <c r="O7777" i="1"/>
  <c r="O7778" i="1"/>
  <c r="O7779" i="1"/>
  <c r="O7780" i="1"/>
  <c r="O7781" i="1"/>
  <c r="O7782" i="1"/>
  <c r="O7783" i="1"/>
  <c r="O7784" i="1"/>
  <c r="O7785" i="1"/>
  <c r="O7786" i="1"/>
  <c r="O7787" i="1"/>
  <c r="O7788" i="1"/>
  <c r="O7789" i="1"/>
  <c r="O7790" i="1"/>
  <c r="O7791" i="1"/>
  <c r="O7792" i="1"/>
  <c r="O7793" i="1"/>
  <c r="O7794" i="1"/>
  <c r="O7795" i="1"/>
  <c r="O7796" i="1"/>
  <c r="O7797" i="1"/>
  <c r="O7798" i="1"/>
  <c r="O7799" i="1"/>
  <c r="O7800" i="1"/>
  <c r="O7801" i="1"/>
  <c r="O7802" i="1"/>
  <c r="O7803" i="1"/>
  <c r="O7804" i="1"/>
  <c r="O7805" i="1"/>
  <c r="O7806" i="1"/>
  <c r="O7807" i="1"/>
  <c r="O7808" i="1"/>
  <c r="O7809" i="1"/>
  <c r="O7810" i="1"/>
  <c r="O7811" i="1"/>
  <c r="O7812" i="1"/>
  <c r="O7813" i="1"/>
  <c r="O7814" i="1"/>
  <c r="O7815" i="1"/>
  <c r="O7816" i="1"/>
  <c r="O7817" i="1"/>
  <c r="O7818" i="1"/>
  <c r="O7819" i="1"/>
  <c r="O7820" i="1"/>
  <c r="O7821" i="1"/>
  <c r="O7822" i="1"/>
  <c r="O7823" i="1"/>
  <c r="O7824" i="1"/>
  <c r="O7825" i="1"/>
  <c r="O7826" i="1"/>
  <c r="O7827" i="1"/>
  <c r="O7828" i="1"/>
  <c r="O7829" i="1"/>
  <c r="O7830" i="1"/>
  <c r="O7831" i="1"/>
  <c r="O7832" i="1"/>
  <c r="O7833" i="1"/>
  <c r="O7834" i="1"/>
  <c r="O7835" i="1"/>
  <c r="O7836" i="1"/>
  <c r="O7837" i="1"/>
  <c r="O7838" i="1"/>
  <c r="O7839" i="1"/>
  <c r="O7840" i="1"/>
  <c r="O7841" i="1"/>
  <c r="O7842" i="1"/>
  <c r="O7843" i="1"/>
  <c r="O7844" i="1"/>
  <c r="O7845" i="1"/>
  <c r="O7846" i="1"/>
  <c r="O7847" i="1"/>
  <c r="O7848" i="1"/>
  <c r="O7849" i="1"/>
  <c r="O7850" i="1"/>
  <c r="O7851" i="1"/>
  <c r="O7852" i="1"/>
  <c r="O7853" i="1"/>
  <c r="O7854" i="1"/>
  <c r="O7855" i="1"/>
  <c r="O7856" i="1"/>
  <c r="O7857" i="1"/>
  <c r="O7858" i="1"/>
  <c r="O7859" i="1"/>
  <c r="O7860" i="1"/>
  <c r="O7861" i="1"/>
  <c r="O7862" i="1"/>
  <c r="O7863" i="1"/>
  <c r="O7864" i="1"/>
  <c r="O7865" i="1"/>
  <c r="O7866" i="1"/>
  <c r="O7867" i="1"/>
  <c r="O7868" i="1"/>
  <c r="O7869" i="1"/>
  <c r="O7870" i="1"/>
  <c r="O7871" i="1"/>
  <c r="O7872" i="1"/>
  <c r="O7873" i="1"/>
  <c r="O7874" i="1"/>
  <c r="O7875" i="1"/>
  <c r="O7876" i="1"/>
  <c r="O7877" i="1"/>
  <c r="O7878" i="1"/>
  <c r="O7879" i="1"/>
  <c r="O7880" i="1"/>
  <c r="O7881" i="1"/>
  <c r="O7882" i="1"/>
  <c r="O7883" i="1"/>
  <c r="O7884" i="1"/>
  <c r="O7885" i="1"/>
  <c r="O7886" i="1"/>
  <c r="O7887" i="1"/>
  <c r="O7888" i="1"/>
  <c r="O7889" i="1"/>
  <c r="O7890" i="1"/>
  <c r="O7891" i="1"/>
  <c r="O7892" i="1"/>
  <c r="O7893" i="1"/>
  <c r="O7894" i="1"/>
  <c r="O7895" i="1"/>
  <c r="O7896" i="1"/>
  <c r="O7897" i="1"/>
  <c r="O7898" i="1"/>
  <c r="O7899" i="1"/>
  <c r="O7900" i="1"/>
  <c r="O7901" i="1"/>
  <c r="O7902" i="1"/>
  <c r="O7903" i="1"/>
  <c r="O7904" i="1"/>
  <c r="O7905" i="1"/>
  <c r="O7906" i="1"/>
  <c r="O7907" i="1"/>
  <c r="O7908" i="1"/>
  <c r="O7909" i="1"/>
  <c r="O7910" i="1"/>
  <c r="O7911" i="1"/>
  <c r="O7912" i="1"/>
  <c r="O7913" i="1"/>
  <c r="O7914" i="1"/>
  <c r="O7915" i="1"/>
  <c r="O7916" i="1"/>
  <c r="O7917" i="1"/>
  <c r="O7918" i="1"/>
  <c r="O7919" i="1"/>
  <c r="O7920" i="1"/>
  <c r="O7921" i="1"/>
  <c r="O7922" i="1"/>
  <c r="O7923" i="1"/>
  <c r="O7924" i="1"/>
  <c r="O7925" i="1"/>
  <c r="O7926" i="1"/>
  <c r="O7927" i="1"/>
  <c r="O7928" i="1"/>
  <c r="O7929" i="1"/>
  <c r="O7930" i="1"/>
  <c r="O7931" i="1"/>
  <c r="O7932" i="1"/>
  <c r="O7933" i="1"/>
  <c r="O7934" i="1"/>
  <c r="O7935" i="1"/>
  <c r="O7936" i="1"/>
  <c r="O7937" i="1"/>
  <c r="O7938" i="1"/>
  <c r="O7939" i="1"/>
  <c r="O7940" i="1"/>
  <c r="O7941" i="1"/>
  <c r="O7942" i="1"/>
  <c r="O7943" i="1"/>
  <c r="O7944" i="1"/>
  <c r="O7945" i="1"/>
  <c r="O7946" i="1"/>
  <c r="O7947" i="1"/>
  <c r="O7948" i="1"/>
  <c r="O7949" i="1"/>
  <c r="O7950" i="1"/>
  <c r="O7951" i="1"/>
  <c r="O7952" i="1"/>
  <c r="O7953" i="1"/>
  <c r="O7954" i="1"/>
  <c r="O7955" i="1"/>
  <c r="O7956" i="1"/>
  <c r="O7957" i="1"/>
  <c r="O7958" i="1"/>
  <c r="O7959" i="1"/>
  <c r="O7960" i="1"/>
  <c r="O7961" i="1"/>
  <c r="O7962" i="1"/>
  <c r="O7963" i="1"/>
  <c r="O7964" i="1"/>
  <c r="O7965" i="1"/>
  <c r="O7966" i="1"/>
  <c r="O7967" i="1"/>
  <c r="O7968" i="1"/>
  <c r="O7969" i="1"/>
  <c r="O7970" i="1"/>
  <c r="O7971" i="1"/>
  <c r="O7972" i="1"/>
  <c r="O7973" i="1"/>
  <c r="O7974" i="1"/>
  <c r="O7975" i="1"/>
  <c r="O7976" i="1"/>
  <c r="O7977" i="1"/>
  <c r="O7978" i="1"/>
  <c r="O7979" i="1"/>
  <c r="O7980" i="1"/>
  <c r="O7981" i="1"/>
  <c r="O7982" i="1"/>
  <c r="O7983" i="1"/>
  <c r="O7984" i="1"/>
  <c r="O7985" i="1"/>
  <c r="O7986" i="1"/>
  <c r="O7987" i="1"/>
  <c r="O7988" i="1"/>
  <c r="O7989" i="1"/>
  <c r="O7990" i="1"/>
  <c r="O7991" i="1"/>
  <c r="O7992" i="1"/>
  <c r="O7993" i="1"/>
  <c r="O7994" i="1"/>
  <c r="O7995" i="1"/>
  <c r="O7996" i="1"/>
  <c r="O7997" i="1"/>
  <c r="O7998" i="1"/>
  <c r="O7999" i="1"/>
  <c r="O8000" i="1"/>
  <c r="O8001" i="1"/>
  <c r="O8002" i="1"/>
  <c r="O8003" i="1"/>
  <c r="O8004" i="1"/>
  <c r="O8005" i="1"/>
  <c r="O8006" i="1"/>
  <c r="O8007" i="1"/>
  <c r="O8008" i="1"/>
  <c r="O8009" i="1"/>
  <c r="O8010" i="1"/>
  <c r="O8011" i="1"/>
  <c r="O8012" i="1"/>
  <c r="O8013" i="1"/>
  <c r="O8014" i="1"/>
  <c r="O8015" i="1"/>
  <c r="O8016" i="1"/>
  <c r="O8017" i="1"/>
  <c r="O8018" i="1"/>
  <c r="O8019" i="1"/>
  <c r="O8020" i="1"/>
  <c r="O8021" i="1"/>
  <c r="O8022" i="1"/>
  <c r="O8023" i="1"/>
  <c r="O8024" i="1"/>
  <c r="O8025" i="1"/>
  <c r="O8026" i="1"/>
  <c r="O8027" i="1"/>
  <c r="O8028" i="1"/>
  <c r="O8029" i="1"/>
  <c r="O8030" i="1"/>
  <c r="O8031" i="1"/>
  <c r="O8032" i="1"/>
  <c r="O8033" i="1"/>
  <c r="O8034" i="1"/>
  <c r="O8035" i="1"/>
  <c r="O8036" i="1"/>
  <c r="O8037" i="1"/>
  <c r="O8038" i="1"/>
  <c r="O8039" i="1"/>
  <c r="O8040" i="1"/>
  <c r="O8041" i="1"/>
  <c r="O8042" i="1"/>
  <c r="O8043" i="1"/>
  <c r="O8044" i="1"/>
  <c r="O8045" i="1"/>
  <c r="O8046" i="1"/>
  <c r="O8047" i="1"/>
  <c r="O8048" i="1"/>
  <c r="O8049" i="1"/>
  <c r="O8050" i="1"/>
  <c r="O8051" i="1"/>
  <c r="O8052" i="1"/>
  <c r="O8053" i="1"/>
  <c r="O8054" i="1"/>
  <c r="O8055" i="1"/>
  <c r="O8056" i="1"/>
  <c r="O8057" i="1"/>
  <c r="O8058" i="1"/>
  <c r="O8059" i="1"/>
  <c r="O8060" i="1"/>
  <c r="O8061" i="1"/>
  <c r="O8062" i="1"/>
  <c r="O8063" i="1"/>
  <c r="O8064" i="1"/>
  <c r="O8065" i="1"/>
  <c r="O8066" i="1"/>
  <c r="O8067" i="1"/>
  <c r="O8068" i="1"/>
  <c r="O8069" i="1"/>
  <c r="O8070" i="1"/>
  <c r="O8071" i="1"/>
  <c r="O8072" i="1"/>
  <c r="O8073" i="1"/>
  <c r="O8074" i="1"/>
  <c r="O8075" i="1"/>
  <c r="O8076" i="1"/>
  <c r="O8077" i="1"/>
  <c r="O8078" i="1"/>
  <c r="O8079" i="1"/>
  <c r="O8080" i="1"/>
  <c r="O8081" i="1"/>
  <c r="O8082" i="1"/>
  <c r="O8083" i="1"/>
  <c r="O8084" i="1"/>
  <c r="O8085" i="1"/>
  <c r="O8086" i="1"/>
  <c r="O8087" i="1"/>
  <c r="O8088" i="1"/>
  <c r="O8089" i="1"/>
  <c r="O8090" i="1"/>
  <c r="O8091" i="1"/>
  <c r="O8092" i="1"/>
  <c r="O8093" i="1"/>
  <c r="O8094" i="1"/>
  <c r="O8095" i="1"/>
  <c r="O8096" i="1"/>
  <c r="O8097" i="1"/>
  <c r="O8098" i="1"/>
  <c r="O8099" i="1"/>
  <c r="O8100" i="1"/>
  <c r="O8101" i="1"/>
  <c r="O8102" i="1"/>
  <c r="O8103" i="1"/>
  <c r="O8104" i="1"/>
  <c r="O8105" i="1"/>
  <c r="O8106" i="1"/>
  <c r="O8107" i="1"/>
  <c r="O8108" i="1"/>
  <c r="O8109" i="1"/>
  <c r="O8110" i="1"/>
  <c r="O8111" i="1"/>
  <c r="O8112" i="1"/>
  <c r="O8113" i="1"/>
  <c r="O8114" i="1"/>
  <c r="O8115" i="1"/>
  <c r="O8116" i="1"/>
  <c r="O8117" i="1"/>
  <c r="O8118" i="1"/>
  <c r="O8119" i="1"/>
  <c r="O8120" i="1"/>
  <c r="O8121" i="1"/>
  <c r="O8122" i="1"/>
  <c r="O8123" i="1"/>
  <c r="O8124" i="1"/>
  <c r="O8125" i="1"/>
  <c r="O8126" i="1"/>
  <c r="O8127" i="1"/>
  <c r="O8128" i="1"/>
  <c r="O8129" i="1"/>
  <c r="O8130" i="1"/>
  <c r="O8131" i="1"/>
  <c r="O8132" i="1"/>
  <c r="O8133" i="1"/>
  <c r="O8134" i="1"/>
  <c r="O8135" i="1"/>
  <c r="O8136" i="1"/>
  <c r="O8137" i="1"/>
  <c r="O8138" i="1"/>
  <c r="O8139" i="1"/>
  <c r="O8140" i="1"/>
  <c r="O8141" i="1"/>
  <c r="O8142" i="1"/>
  <c r="O8143" i="1"/>
  <c r="O8144" i="1"/>
  <c r="O8145" i="1"/>
  <c r="O8146" i="1"/>
  <c r="O8147" i="1"/>
  <c r="O8148" i="1"/>
  <c r="O8149" i="1"/>
  <c r="O8150" i="1"/>
  <c r="O8151" i="1"/>
  <c r="O8152" i="1"/>
  <c r="O8153" i="1"/>
  <c r="O8154" i="1"/>
  <c r="O8155" i="1"/>
  <c r="O8156" i="1"/>
  <c r="O8157" i="1"/>
  <c r="O8158" i="1"/>
  <c r="O8159" i="1"/>
  <c r="O8160" i="1"/>
  <c r="O8161" i="1"/>
  <c r="O8162" i="1"/>
  <c r="O8163" i="1"/>
  <c r="O8164" i="1"/>
  <c r="O8165" i="1"/>
  <c r="O8166" i="1"/>
  <c r="O8167" i="1"/>
  <c r="O8168" i="1"/>
  <c r="O8169" i="1"/>
  <c r="O8170" i="1"/>
  <c r="O8171" i="1"/>
  <c r="O8172" i="1"/>
  <c r="O8173" i="1"/>
  <c r="O8174" i="1"/>
  <c r="O8175" i="1"/>
  <c r="O8176" i="1"/>
  <c r="O8177" i="1"/>
  <c r="O8178" i="1"/>
  <c r="O8179" i="1"/>
  <c r="O8180" i="1"/>
  <c r="O8181" i="1"/>
  <c r="O8182" i="1"/>
  <c r="O8183" i="1"/>
  <c r="O8184" i="1"/>
  <c r="O8185" i="1"/>
  <c r="O8186" i="1"/>
  <c r="O8187" i="1"/>
  <c r="O8188" i="1"/>
  <c r="O8189" i="1"/>
  <c r="O8190" i="1"/>
  <c r="O8191" i="1"/>
  <c r="O8192" i="1"/>
  <c r="O8193" i="1"/>
  <c r="O8194" i="1"/>
  <c r="O8195" i="1"/>
  <c r="O8196" i="1"/>
  <c r="O8197" i="1"/>
  <c r="O8198" i="1"/>
  <c r="O8199" i="1"/>
  <c r="O8200" i="1"/>
  <c r="O8201" i="1"/>
  <c r="O8202" i="1"/>
  <c r="O8203" i="1"/>
  <c r="O8204" i="1"/>
  <c r="O8205" i="1"/>
  <c r="O8206" i="1"/>
  <c r="O8207" i="1"/>
  <c r="O8208" i="1"/>
  <c r="O8209" i="1"/>
  <c r="O8210" i="1"/>
  <c r="O8211" i="1"/>
  <c r="O8212" i="1"/>
  <c r="O8213" i="1"/>
  <c r="O8214" i="1"/>
  <c r="O8215" i="1"/>
  <c r="O8216" i="1"/>
  <c r="O8217" i="1"/>
  <c r="O8218" i="1"/>
  <c r="O8219" i="1"/>
  <c r="O8220" i="1"/>
  <c r="O8221" i="1"/>
  <c r="O8222" i="1"/>
  <c r="O8223" i="1"/>
  <c r="O8224" i="1"/>
  <c r="O8225" i="1"/>
  <c r="O8226" i="1"/>
  <c r="O8227" i="1"/>
  <c r="O8228" i="1"/>
  <c r="O8229" i="1"/>
  <c r="O8230" i="1"/>
  <c r="O8231" i="1"/>
  <c r="O8232" i="1"/>
  <c r="O8233" i="1"/>
  <c r="O8234" i="1"/>
  <c r="O8235" i="1"/>
  <c r="O8236" i="1"/>
  <c r="O8237" i="1"/>
  <c r="O8238" i="1"/>
  <c r="O8239" i="1"/>
  <c r="O8240" i="1"/>
  <c r="O8241" i="1"/>
  <c r="O8242" i="1"/>
  <c r="O8243" i="1"/>
  <c r="O8244" i="1"/>
  <c r="O8245" i="1"/>
  <c r="O8246" i="1"/>
  <c r="O8247" i="1"/>
  <c r="O8248" i="1"/>
  <c r="O8249" i="1"/>
  <c r="O8250" i="1"/>
  <c r="O8251" i="1"/>
  <c r="O8252" i="1"/>
  <c r="O8253" i="1"/>
  <c r="O8254" i="1"/>
  <c r="O8255" i="1"/>
  <c r="O8256" i="1"/>
  <c r="O8257" i="1"/>
  <c r="O8258" i="1"/>
  <c r="O8259" i="1"/>
  <c r="O8260" i="1"/>
  <c r="O8261" i="1"/>
  <c r="O8262" i="1"/>
  <c r="O8263" i="1"/>
  <c r="O8264" i="1"/>
  <c r="O8265" i="1"/>
  <c r="O8266" i="1"/>
  <c r="O8267" i="1"/>
  <c r="O8268" i="1"/>
  <c r="O8269" i="1"/>
  <c r="O8270" i="1"/>
  <c r="O8271" i="1"/>
  <c r="O8272" i="1"/>
  <c r="O8273" i="1"/>
  <c r="O8274" i="1"/>
  <c r="O8275" i="1"/>
  <c r="O8276" i="1"/>
  <c r="O8277" i="1"/>
  <c r="O8278" i="1"/>
  <c r="O8279" i="1"/>
  <c r="O8280" i="1"/>
  <c r="O8281" i="1"/>
  <c r="O8282" i="1"/>
  <c r="O8283" i="1"/>
  <c r="O8284" i="1"/>
  <c r="O8285" i="1"/>
  <c r="O8286" i="1"/>
  <c r="O8287" i="1"/>
  <c r="O8288" i="1"/>
  <c r="O8289" i="1"/>
  <c r="O8290" i="1"/>
  <c r="O8291" i="1"/>
  <c r="O8292" i="1"/>
  <c r="O8293" i="1"/>
  <c r="O8294" i="1"/>
  <c r="O8295" i="1"/>
  <c r="O8296" i="1"/>
  <c r="O8297" i="1"/>
  <c r="O8298" i="1"/>
  <c r="O8299" i="1"/>
  <c r="O8300" i="1"/>
  <c r="O8301" i="1"/>
  <c r="O8302" i="1"/>
  <c r="O8303" i="1"/>
  <c r="O8304" i="1"/>
  <c r="O8305" i="1"/>
  <c r="O8306" i="1"/>
  <c r="O8307" i="1"/>
  <c r="O8308" i="1"/>
  <c r="O8309" i="1"/>
  <c r="O8310" i="1"/>
  <c r="O8311" i="1"/>
  <c r="O8312" i="1"/>
  <c r="O8313" i="1"/>
  <c r="O8314" i="1"/>
  <c r="O8315" i="1"/>
  <c r="O8316" i="1"/>
  <c r="O8317" i="1"/>
  <c r="O8318" i="1"/>
  <c r="O8319" i="1"/>
  <c r="O8320" i="1"/>
  <c r="O8321" i="1"/>
  <c r="O8322" i="1"/>
  <c r="O8323" i="1"/>
  <c r="O8324" i="1"/>
  <c r="O8325" i="1"/>
  <c r="O8326" i="1"/>
  <c r="O8327" i="1"/>
  <c r="O8328" i="1"/>
  <c r="O8329" i="1"/>
  <c r="O8330" i="1"/>
  <c r="O8331" i="1"/>
  <c r="O8332" i="1"/>
  <c r="O8333" i="1"/>
  <c r="O8334" i="1"/>
  <c r="O8335" i="1"/>
  <c r="O8336" i="1"/>
  <c r="O8337" i="1"/>
  <c r="O8338" i="1"/>
  <c r="O8339" i="1"/>
  <c r="O8340" i="1"/>
  <c r="O8341" i="1"/>
  <c r="O8342" i="1"/>
  <c r="O8343" i="1"/>
  <c r="O8344" i="1"/>
  <c r="O8345" i="1"/>
  <c r="O8346" i="1"/>
  <c r="O8347" i="1"/>
  <c r="O8348" i="1"/>
  <c r="O8349" i="1"/>
  <c r="O8350" i="1"/>
  <c r="O8351" i="1"/>
  <c r="O8352" i="1"/>
  <c r="O8353" i="1"/>
  <c r="O8354" i="1"/>
  <c r="O8355" i="1"/>
  <c r="O8356" i="1"/>
  <c r="O8357" i="1"/>
  <c r="O8358" i="1"/>
  <c r="O8359" i="1"/>
  <c r="O8360" i="1"/>
  <c r="O8361" i="1"/>
  <c r="O8362" i="1"/>
  <c r="O8363" i="1"/>
  <c r="O8364" i="1"/>
  <c r="O8365" i="1"/>
  <c r="O8366" i="1"/>
  <c r="O8367" i="1"/>
  <c r="O8368" i="1"/>
  <c r="O8369" i="1"/>
  <c r="O8370" i="1"/>
  <c r="O8371" i="1"/>
  <c r="O8372" i="1"/>
  <c r="O8373" i="1"/>
  <c r="O8374" i="1"/>
  <c r="O8375" i="1"/>
  <c r="O8376" i="1"/>
  <c r="O8377" i="1"/>
  <c r="O8378" i="1"/>
  <c r="O8379" i="1"/>
  <c r="O8380" i="1"/>
  <c r="O8381" i="1"/>
  <c r="O8382" i="1"/>
  <c r="O8383" i="1"/>
  <c r="O8384" i="1"/>
  <c r="O8385" i="1"/>
  <c r="O8386" i="1"/>
  <c r="O8387" i="1"/>
  <c r="O8388" i="1"/>
  <c r="O8389" i="1"/>
  <c r="O8390" i="1"/>
  <c r="O8391" i="1"/>
  <c r="O8392" i="1"/>
  <c r="O8393" i="1"/>
  <c r="O8394" i="1"/>
  <c r="O8395" i="1"/>
  <c r="O8396" i="1"/>
  <c r="O8397" i="1"/>
  <c r="O8398" i="1"/>
  <c r="O8399" i="1"/>
  <c r="O8400" i="1"/>
  <c r="O8401" i="1"/>
  <c r="O8402" i="1"/>
  <c r="O8403" i="1"/>
  <c r="O8404" i="1"/>
  <c r="O8405" i="1"/>
  <c r="O8406" i="1"/>
  <c r="O8407" i="1"/>
  <c r="O8408" i="1"/>
  <c r="O8409" i="1"/>
  <c r="O8410" i="1"/>
  <c r="O8411" i="1"/>
  <c r="O8412" i="1"/>
  <c r="O8413" i="1"/>
  <c r="O8414" i="1"/>
  <c r="O8415" i="1"/>
  <c r="O8416" i="1"/>
  <c r="O8417" i="1"/>
  <c r="O8418" i="1"/>
  <c r="O8419" i="1"/>
  <c r="O8420" i="1"/>
  <c r="O8421" i="1"/>
  <c r="O8422" i="1"/>
  <c r="O8423" i="1"/>
  <c r="O8424" i="1"/>
  <c r="O8425" i="1"/>
  <c r="O8426" i="1"/>
  <c r="O8427" i="1"/>
  <c r="O8428" i="1"/>
  <c r="O8429" i="1"/>
  <c r="O8430" i="1"/>
  <c r="O8431" i="1"/>
  <c r="O8432" i="1"/>
  <c r="O8433" i="1"/>
  <c r="O8434" i="1"/>
  <c r="O8435" i="1"/>
  <c r="O8436" i="1"/>
  <c r="O8437" i="1"/>
  <c r="O8438" i="1"/>
  <c r="O8439" i="1"/>
  <c r="O8440" i="1"/>
  <c r="O8441" i="1"/>
  <c r="O8442" i="1"/>
  <c r="O8443" i="1"/>
  <c r="O8444" i="1"/>
  <c r="O8445" i="1"/>
  <c r="O8446" i="1"/>
  <c r="O8447" i="1"/>
  <c r="O8448" i="1"/>
  <c r="O8449" i="1"/>
  <c r="O8450" i="1"/>
  <c r="O8451" i="1"/>
  <c r="O8452" i="1"/>
  <c r="O8453" i="1"/>
  <c r="O8454" i="1"/>
  <c r="O8455" i="1"/>
  <c r="O8456" i="1"/>
  <c r="O8457" i="1"/>
  <c r="O8458" i="1"/>
  <c r="O8459" i="1"/>
  <c r="O8460" i="1"/>
  <c r="O8461" i="1"/>
  <c r="O8462" i="1"/>
  <c r="O8463" i="1"/>
  <c r="O8464" i="1"/>
  <c r="O8465" i="1"/>
  <c r="O8466" i="1"/>
  <c r="O8467" i="1"/>
  <c r="O8468" i="1"/>
  <c r="O8469" i="1"/>
  <c r="O8470" i="1"/>
  <c r="O8471" i="1"/>
  <c r="O8472" i="1"/>
  <c r="O8473" i="1"/>
  <c r="O8474" i="1"/>
  <c r="O8475" i="1"/>
  <c r="O8476" i="1"/>
  <c r="O8477" i="1"/>
  <c r="O8478" i="1"/>
  <c r="O8479" i="1"/>
  <c r="O8480" i="1"/>
  <c r="O8481" i="1"/>
  <c r="O8482" i="1"/>
  <c r="O8483" i="1"/>
  <c r="O8484" i="1"/>
  <c r="O8485" i="1"/>
  <c r="O8486" i="1"/>
  <c r="O8487" i="1"/>
  <c r="O8488" i="1"/>
  <c r="O8489" i="1"/>
  <c r="O8490" i="1"/>
  <c r="O8491" i="1"/>
  <c r="O8492" i="1"/>
  <c r="O8493" i="1"/>
  <c r="O8494" i="1"/>
  <c r="O8495" i="1"/>
  <c r="O8496" i="1"/>
  <c r="O8497" i="1"/>
  <c r="O8498" i="1"/>
  <c r="O8499" i="1"/>
  <c r="O8500" i="1"/>
  <c r="O8501" i="1"/>
  <c r="O8502" i="1"/>
  <c r="O8503" i="1"/>
  <c r="O8504" i="1"/>
  <c r="O8505" i="1"/>
  <c r="O8506" i="1"/>
  <c r="O8507" i="1"/>
  <c r="O8508" i="1"/>
  <c r="O8509" i="1"/>
  <c r="O8510" i="1"/>
  <c r="O8511" i="1"/>
  <c r="O8512" i="1"/>
  <c r="O8513" i="1"/>
  <c r="O8514" i="1"/>
  <c r="O8515" i="1"/>
  <c r="O8516" i="1"/>
  <c r="O8517" i="1"/>
  <c r="O8518" i="1"/>
  <c r="O8519" i="1"/>
  <c r="O8520" i="1"/>
  <c r="O8521" i="1"/>
  <c r="O8522" i="1"/>
  <c r="O8523" i="1"/>
  <c r="O8524" i="1"/>
  <c r="O8525" i="1"/>
  <c r="O8526" i="1"/>
  <c r="O8527" i="1"/>
  <c r="O8528" i="1"/>
  <c r="O8529" i="1"/>
  <c r="O8530" i="1"/>
  <c r="O8531" i="1"/>
  <c r="O8532" i="1"/>
  <c r="O8533" i="1"/>
  <c r="O8534" i="1"/>
  <c r="O8535" i="1"/>
  <c r="O8536" i="1"/>
  <c r="O8537" i="1"/>
  <c r="O8538" i="1"/>
  <c r="O8539" i="1"/>
  <c r="O8540" i="1"/>
  <c r="O8541" i="1"/>
  <c r="O8542" i="1"/>
  <c r="O8543" i="1"/>
  <c r="O8544" i="1"/>
  <c r="O8545" i="1"/>
  <c r="O8546" i="1"/>
  <c r="O8547" i="1"/>
  <c r="O8548" i="1"/>
  <c r="O8549" i="1"/>
  <c r="O8550" i="1"/>
  <c r="O8551" i="1"/>
  <c r="O8552" i="1"/>
  <c r="O8553" i="1"/>
  <c r="O8554" i="1"/>
  <c r="O8555" i="1"/>
  <c r="O8556" i="1"/>
  <c r="O8557" i="1"/>
  <c r="O8558" i="1"/>
  <c r="O8559" i="1"/>
  <c r="O8560" i="1"/>
  <c r="O8561" i="1"/>
  <c r="O8562" i="1"/>
  <c r="O8563" i="1"/>
  <c r="O8564" i="1"/>
  <c r="O8565" i="1"/>
  <c r="O8566" i="1"/>
  <c r="O8567" i="1"/>
  <c r="O8568" i="1"/>
  <c r="O8569" i="1"/>
  <c r="O8570" i="1"/>
  <c r="O8571" i="1"/>
  <c r="O8572" i="1"/>
  <c r="O8573" i="1"/>
  <c r="O8574" i="1"/>
  <c r="O8575" i="1"/>
  <c r="O8576" i="1"/>
  <c r="O8577" i="1"/>
  <c r="O8578" i="1"/>
  <c r="O8579" i="1"/>
  <c r="O8580" i="1"/>
  <c r="O8581" i="1"/>
  <c r="O8582" i="1"/>
  <c r="O8583" i="1"/>
  <c r="O8584" i="1"/>
  <c r="O8585" i="1"/>
  <c r="O8586" i="1"/>
  <c r="O8587" i="1"/>
  <c r="O8588" i="1"/>
  <c r="O8589" i="1"/>
  <c r="O8590" i="1"/>
  <c r="O8591" i="1"/>
  <c r="O8592" i="1"/>
  <c r="O8593" i="1"/>
  <c r="O8594" i="1"/>
  <c r="O8595" i="1"/>
  <c r="O8596" i="1"/>
  <c r="O8597" i="1"/>
  <c r="O8598" i="1"/>
  <c r="O8599" i="1"/>
  <c r="O8600" i="1"/>
  <c r="O8601" i="1"/>
  <c r="O8602" i="1"/>
  <c r="O8603" i="1"/>
  <c r="O8604" i="1"/>
  <c r="O8605" i="1"/>
  <c r="O8606" i="1"/>
  <c r="O8607" i="1"/>
  <c r="O8608" i="1"/>
  <c r="O8609" i="1"/>
  <c r="O8610" i="1"/>
  <c r="O8611" i="1"/>
  <c r="O8612" i="1"/>
  <c r="O8613" i="1"/>
  <c r="O8614" i="1"/>
  <c r="O8615" i="1"/>
  <c r="O8616" i="1"/>
  <c r="O8617" i="1"/>
  <c r="O8618" i="1"/>
  <c r="O8619" i="1"/>
  <c r="O8620" i="1"/>
  <c r="O8621" i="1"/>
  <c r="O8622" i="1"/>
  <c r="O8623" i="1"/>
  <c r="O8624" i="1"/>
  <c r="O8625" i="1"/>
  <c r="O8626" i="1"/>
  <c r="O8627" i="1"/>
  <c r="O8628" i="1"/>
  <c r="O8629" i="1"/>
  <c r="O8630" i="1"/>
  <c r="O8631" i="1"/>
  <c r="O8632" i="1"/>
  <c r="O8633" i="1"/>
  <c r="O8634" i="1"/>
  <c r="O8635" i="1"/>
  <c r="O8636" i="1"/>
  <c r="O8637" i="1"/>
  <c r="O8638" i="1"/>
  <c r="O8639" i="1"/>
  <c r="O8640" i="1"/>
  <c r="O8641" i="1"/>
  <c r="O8642" i="1"/>
  <c r="O8643" i="1"/>
  <c r="O8644" i="1"/>
  <c r="O8645" i="1"/>
  <c r="O8646" i="1"/>
  <c r="O8647" i="1"/>
  <c r="O8648" i="1"/>
  <c r="O8649" i="1"/>
  <c r="O8650" i="1"/>
  <c r="O8651" i="1"/>
  <c r="O8652" i="1"/>
  <c r="O8653" i="1"/>
  <c r="O8654" i="1"/>
  <c r="O8655" i="1"/>
  <c r="O8656" i="1"/>
  <c r="O8657" i="1"/>
  <c r="O8658" i="1"/>
  <c r="O8659" i="1"/>
  <c r="O8660" i="1"/>
  <c r="O8661" i="1"/>
  <c r="O8662" i="1"/>
  <c r="O8663" i="1"/>
  <c r="O8664" i="1"/>
  <c r="O8665" i="1"/>
  <c r="O8666" i="1"/>
  <c r="O8667" i="1"/>
  <c r="O8668" i="1"/>
  <c r="O8669" i="1"/>
  <c r="O8670" i="1"/>
  <c r="O8671" i="1"/>
  <c r="O8672" i="1"/>
  <c r="O8673" i="1"/>
  <c r="O8674" i="1"/>
  <c r="O8675" i="1"/>
  <c r="O8676" i="1"/>
  <c r="O8677" i="1"/>
  <c r="O8678" i="1"/>
  <c r="O8679" i="1"/>
  <c r="O8680" i="1"/>
  <c r="O8681" i="1"/>
  <c r="O8682" i="1"/>
  <c r="O8683" i="1"/>
  <c r="O8684" i="1"/>
  <c r="O8685" i="1"/>
  <c r="O8686" i="1"/>
  <c r="O8687" i="1"/>
  <c r="O8688" i="1"/>
  <c r="O8689" i="1"/>
  <c r="O8690" i="1"/>
  <c r="O8691" i="1"/>
  <c r="O8692" i="1"/>
  <c r="O8693" i="1"/>
  <c r="O8694" i="1"/>
  <c r="O8695" i="1"/>
  <c r="O8696" i="1"/>
  <c r="O8697" i="1"/>
  <c r="O8698" i="1"/>
  <c r="O8699" i="1"/>
  <c r="O8700" i="1"/>
  <c r="O8701" i="1"/>
  <c r="O8702" i="1"/>
  <c r="O8703" i="1"/>
  <c r="O8704" i="1"/>
  <c r="O8705" i="1"/>
  <c r="O8706" i="1"/>
  <c r="O8707" i="1"/>
  <c r="O8708" i="1"/>
  <c r="O8709" i="1"/>
  <c r="O8710" i="1"/>
  <c r="O8711" i="1"/>
  <c r="O8712" i="1"/>
  <c r="O8713" i="1"/>
  <c r="O8714" i="1"/>
  <c r="O8715" i="1"/>
  <c r="O8716" i="1"/>
  <c r="O8717" i="1"/>
  <c r="O8718" i="1"/>
  <c r="O8719" i="1"/>
  <c r="O8720" i="1"/>
  <c r="O8721" i="1"/>
  <c r="O8722" i="1"/>
  <c r="O8723" i="1"/>
  <c r="O8724" i="1"/>
  <c r="O8725" i="1"/>
  <c r="O8726" i="1"/>
  <c r="O8727" i="1"/>
  <c r="O8728" i="1"/>
  <c r="O8729" i="1"/>
  <c r="O8730" i="1"/>
  <c r="O8731" i="1"/>
  <c r="O8732" i="1"/>
  <c r="O8733" i="1"/>
  <c r="O8734" i="1"/>
  <c r="O8735" i="1"/>
  <c r="O8736" i="1"/>
  <c r="O8737" i="1"/>
  <c r="O8738" i="1"/>
  <c r="O8739" i="1"/>
  <c r="O8740" i="1"/>
  <c r="O8741" i="1"/>
  <c r="O8742" i="1"/>
  <c r="O8743" i="1"/>
  <c r="O8744" i="1"/>
  <c r="O8745" i="1"/>
  <c r="O8746" i="1"/>
  <c r="O8747" i="1"/>
  <c r="O8748" i="1"/>
  <c r="O8749" i="1"/>
  <c r="O8750" i="1"/>
  <c r="O8751" i="1"/>
  <c r="O8752" i="1"/>
  <c r="O8753" i="1"/>
  <c r="O8754" i="1"/>
  <c r="O8755" i="1"/>
  <c r="O8756" i="1"/>
  <c r="O8757" i="1"/>
  <c r="O8758" i="1"/>
  <c r="O8759" i="1"/>
  <c r="O8760" i="1"/>
  <c r="O8761" i="1"/>
  <c r="O8762" i="1"/>
  <c r="O8763" i="1"/>
  <c r="O8764" i="1"/>
  <c r="O8765" i="1"/>
  <c r="O8766" i="1"/>
  <c r="O8767" i="1"/>
  <c r="O8768" i="1"/>
  <c r="O8769" i="1"/>
  <c r="O8770" i="1"/>
  <c r="O8771" i="1"/>
  <c r="O8772" i="1"/>
  <c r="O8773" i="1"/>
  <c r="O8774" i="1"/>
  <c r="O8775" i="1"/>
  <c r="O8776" i="1"/>
  <c r="O8777" i="1"/>
  <c r="O8778" i="1"/>
  <c r="O8779" i="1"/>
  <c r="O8780" i="1"/>
  <c r="O8781" i="1"/>
  <c r="O8782" i="1"/>
  <c r="O8783" i="1"/>
  <c r="O8784" i="1"/>
  <c r="O8785" i="1"/>
  <c r="O8786" i="1"/>
  <c r="O8787" i="1"/>
  <c r="O8788" i="1"/>
  <c r="O8789" i="1"/>
  <c r="O8790" i="1"/>
  <c r="O8791" i="1"/>
  <c r="O8792" i="1"/>
  <c r="O8793" i="1"/>
  <c r="O8794" i="1"/>
  <c r="O8795" i="1"/>
  <c r="O8796" i="1"/>
  <c r="O8797" i="1"/>
  <c r="O8798" i="1"/>
  <c r="O8799" i="1"/>
  <c r="O8800" i="1"/>
  <c r="O8801" i="1"/>
  <c r="O8802" i="1"/>
  <c r="O8803" i="1"/>
  <c r="O8804" i="1"/>
  <c r="O8805" i="1"/>
  <c r="O8806" i="1"/>
  <c r="O8807" i="1"/>
  <c r="O8808" i="1"/>
  <c r="O8809" i="1"/>
  <c r="O8810" i="1"/>
  <c r="O8811" i="1"/>
  <c r="O8812" i="1"/>
  <c r="O8813" i="1"/>
  <c r="O8814" i="1"/>
  <c r="O8815" i="1"/>
  <c r="O8816" i="1"/>
  <c r="O8817" i="1"/>
  <c r="O8818" i="1"/>
  <c r="O8819" i="1"/>
  <c r="O8820" i="1"/>
  <c r="O8821" i="1"/>
  <c r="O8822" i="1"/>
  <c r="O8823" i="1"/>
  <c r="O8824" i="1"/>
  <c r="O8825" i="1"/>
  <c r="O8826" i="1"/>
  <c r="O8827" i="1"/>
  <c r="O8828" i="1"/>
  <c r="O8829" i="1"/>
  <c r="O8830" i="1"/>
  <c r="O8831" i="1"/>
  <c r="O8832" i="1"/>
  <c r="O8833" i="1"/>
  <c r="O8834" i="1"/>
  <c r="O8835" i="1"/>
  <c r="O8836" i="1"/>
  <c r="O8837" i="1"/>
  <c r="O8838" i="1"/>
  <c r="O8839" i="1"/>
  <c r="O8840" i="1"/>
  <c r="O8841" i="1"/>
  <c r="O8842" i="1"/>
  <c r="O8843" i="1"/>
  <c r="O8844" i="1"/>
  <c r="O8845" i="1"/>
  <c r="O8846" i="1"/>
  <c r="O8847" i="1"/>
  <c r="O8848" i="1"/>
  <c r="O8849" i="1"/>
  <c r="O8850" i="1"/>
  <c r="O8851" i="1"/>
  <c r="O8852" i="1"/>
  <c r="O8853" i="1"/>
  <c r="O8854" i="1"/>
  <c r="O8855" i="1"/>
  <c r="O8856" i="1"/>
  <c r="O8857" i="1"/>
  <c r="O8858" i="1"/>
  <c r="O8859" i="1"/>
  <c r="O8860" i="1"/>
  <c r="O8861" i="1"/>
  <c r="O8862" i="1"/>
  <c r="O8863" i="1"/>
  <c r="O8864" i="1"/>
  <c r="O8865" i="1"/>
  <c r="O8866" i="1"/>
  <c r="O8867" i="1"/>
  <c r="O8868" i="1"/>
  <c r="O8869" i="1"/>
  <c r="O8870" i="1"/>
  <c r="O8871" i="1"/>
  <c r="O8872" i="1"/>
  <c r="O8873" i="1"/>
  <c r="O8874" i="1"/>
  <c r="O8875" i="1"/>
  <c r="O8876" i="1"/>
  <c r="O8877" i="1"/>
  <c r="O8878" i="1"/>
  <c r="O8879" i="1"/>
  <c r="O8880" i="1"/>
  <c r="O8881" i="1"/>
  <c r="O8882" i="1"/>
  <c r="O8883" i="1"/>
  <c r="O8884" i="1"/>
  <c r="O8885" i="1"/>
  <c r="O8886" i="1"/>
  <c r="O8887" i="1"/>
  <c r="O8888" i="1"/>
  <c r="O8889" i="1"/>
  <c r="O8890" i="1"/>
  <c r="O8891" i="1"/>
  <c r="O8892" i="1"/>
  <c r="O8893" i="1"/>
  <c r="O8894" i="1"/>
  <c r="O8895" i="1"/>
  <c r="O8896" i="1"/>
  <c r="O8897" i="1"/>
  <c r="O8898" i="1"/>
  <c r="O8899" i="1"/>
  <c r="O8900" i="1"/>
  <c r="O8901" i="1"/>
  <c r="O8902" i="1"/>
  <c r="O8903" i="1"/>
  <c r="O8904" i="1"/>
  <c r="O8905" i="1"/>
  <c r="O8906" i="1"/>
  <c r="O8907" i="1"/>
  <c r="O8908" i="1"/>
  <c r="O8909" i="1"/>
  <c r="O8910" i="1"/>
  <c r="O8911" i="1"/>
  <c r="O8912" i="1"/>
  <c r="O8913" i="1"/>
  <c r="O8914" i="1"/>
  <c r="O8915" i="1"/>
  <c r="O8916" i="1"/>
  <c r="O8917" i="1"/>
  <c r="O8918" i="1"/>
  <c r="O8919" i="1"/>
  <c r="O8920" i="1"/>
  <c r="O8921" i="1"/>
  <c r="O8922" i="1"/>
  <c r="O8923" i="1"/>
  <c r="O8924" i="1"/>
  <c r="O8925" i="1"/>
  <c r="O8926" i="1"/>
  <c r="O8927" i="1"/>
  <c r="O8928" i="1"/>
  <c r="O8929" i="1"/>
  <c r="O8930" i="1"/>
  <c r="O8931" i="1"/>
  <c r="O8932" i="1"/>
  <c r="O8933" i="1"/>
  <c r="O8934" i="1"/>
  <c r="O8935" i="1"/>
  <c r="O8936" i="1"/>
  <c r="O8937" i="1"/>
  <c r="O8938" i="1"/>
  <c r="O8939" i="1"/>
  <c r="O8940" i="1"/>
  <c r="O8941" i="1"/>
  <c r="O8942" i="1"/>
  <c r="O8943" i="1"/>
  <c r="O8944" i="1"/>
  <c r="O8945" i="1"/>
  <c r="O8946" i="1"/>
  <c r="O8947" i="1"/>
  <c r="O8948" i="1"/>
  <c r="O8949" i="1"/>
  <c r="O8950" i="1"/>
  <c r="O8951" i="1"/>
  <c r="O8952" i="1"/>
  <c r="O8953" i="1"/>
  <c r="O8954" i="1"/>
  <c r="O8955" i="1"/>
  <c r="O8956" i="1"/>
  <c r="O8957" i="1"/>
  <c r="O8958" i="1"/>
  <c r="O8959" i="1"/>
  <c r="O8960" i="1"/>
  <c r="O8961" i="1"/>
  <c r="O8962" i="1"/>
  <c r="O8963" i="1"/>
  <c r="O8964" i="1"/>
  <c r="O8965" i="1"/>
  <c r="O8966" i="1"/>
  <c r="O8967" i="1"/>
  <c r="O8968" i="1"/>
  <c r="O8969" i="1"/>
  <c r="O8970" i="1"/>
  <c r="O8971" i="1"/>
  <c r="O8972" i="1"/>
  <c r="O8973" i="1"/>
  <c r="O8974" i="1"/>
  <c r="O8975" i="1"/>
  <c r="O8976" i="1"/>
  <c r="O8977" i="1"/>
  <c r="O8978" i="1"/>
  <c r="O8979" i="1"/>
  <c r="O8980" i="1"/>
  <c r="O8981" i="1"/>
  <c r="O8982" i="1"/>
  <c r="O8983" i="1"/>
  <c r="O8984" i="1"/>
  <c r="O8985" i="1"/>
  <c r="O8986" i="1"/>
  <c r="O8987" i="1"/>
  <c r="O8988" i="1"/>
  <c r="O8989" i="1"/>
  <c r="O8990" i="1"/>
  <c r="O8991" i="1"/>
  <c r="O8992" i="1"/>
  <c r="O8993" i="1"/>
  <c r="O8994" i="1"/>
  <c r="O8995" i="1"/>
  <c r="O8996" i="1"/>
  <c r="O8997" i="1"/>
  <c r="O8998" i="1"/>
  <c r="O8999" i="1"/>
  <c r="O9000" i="1"/>
  <c r="O9001" i="1"/>
  <c r="O9002" i="1"/>
  <c r="O9003" i="1"/>
  <c r="O9004" i="1"/>
  <c r="O9005" i="1"/>
  <c r="O9006" i="1"/>
  <c r="O9007" i="1"/>
  <c r="O9008" i="1"/>
  <c r="O9009" i="1"/>
  <c r="O9010" i="1"/>
  <c r="O9011" i="1"/>
  <c r="O9012" i="1"/>
  <c r="O9013" i="1"/>
  <c r="O9014" i="1"/>
  <c r="O9015" i="1"/>
  <c r="O9016" i="1"/>
  <c r="O9017" i="1"/>
  <c r="O9018" i="1"/>
  <c r="O9019" i="1"/>
  <c r="O9020" i="1"/>
  <c r="O9021" i="1"/>
  <c r="O9022" i="1"/>
  <c r="O9023" i="1"/>
  <c r="O9024" i="1"/>
  <c r="O9025" i="1"/>
  <c r="O9026" i="1"/>
  <c r="O9027" i="1"/>
  <c r="O9028" i="1"/>
  <c r="O9029" i="1"/>
  <c r="O9030" i="1"/>
  <c r="O9031" i="1"/>
  <c r="O9032" i="1"/>
  <c r="O9033" i="1"/>
  <c r="O9034" i="1"/>
  <c r="O9035" i="1"/>
  <c r="O9036" i="1"/>
  <c r="O9037" i="1"/>
  <c r="O9038" i="1"/>
  <c r="O9039" i="1"/>
  <c r="O9040" i="1"/>
  <c r="O9041" i="1"/>
  <c r="O9042" i="1"/>
  <c r="O9043" i="1"/>
  <c r="O9044" i="1"/>
  <c r="O9045" i="1"/>
  <c r="O9046" i="1"/>
  <c r="O9047" i="1"/>
  <c r="O9048" i="1"/>
  <c r="O9049" i="1"/>
  <c r="O9050" i="1"/>
  <c r="O9051" i="1"/>
  <c r="O9052" i="1"/>
  <c r="O9053" i="1"/>
  <c r="O9054" i="1"/>
  <c r="O9055" i="1"/>
  <c r="O9056" i="1"/>
  <c r="O9057" i="1"/>
  <c r="O9058" i="1"/>
  <c r="O9059" i="1"/>
  <c r="O9060" i="1"/>
  <c r="O9061" i="1"/>
  <c r="O9062" i="1"/>
  <c r="O9063" i="1"/>
  <c r="O9064" i="1"/>
  <c r="O9065" i="1"/>
  <c r="O9066" i="1"/>
  <c r="O9067" i="1"/>
  <c r="O9068" i="1"/>
  <c r="O9069" i="1"/>
  <c r="O9070" i="1"/>
  <c r="O9071" i="1"/>
  <c r="O9072" i="1"/>
  <c r="O9073" i="1"/>
  <c r="O9074" i="1"/>
  <c r="O9075" i="1"/>
  <c r="O9076" i="1"/>
  <c r="O9077" i="1"/>
  <c r="O9078" i="1"/>
  <c r="O9079" i="1"/>
  <c r="O9080" i="1"/>
  <c r="O9081" i="1"/>
  <c r="O9082" i="1"/>
  <c r="O9083" i="1"/>
  <c r="O9084" i="1"/>
  <c r="O9085" i="1"/>
  <c r="O9086" i="1"/>
  <c r="O9087" i="1"/>
  <c r="O9088" i="1"/>
  <c r="O9089" i="1"/>
  <c r="O9090" i="1"/>
  <c r="O9091" i="1"/>
  <c r="O9092" i="1"/>
  <c r="O9093" i="1"/>
  <c r="O9094" i="1"/>
  <c r="O9095" i="1"/>
  <c r="O9096" i="1"/>
  <c r="O9097" i="1"/>
  <c r="O9098" i="1"/>
  <c r="O9099" i="1"/>
  <c r="O9100" i="1"/>
  <c r="O9101" i="1"/>
  <c r="O9102" i="1"/>
  <c r="O9103" i="1"/>
  <c r="O9104" i="1"/>
  <c r="O9105" i="1"/>
  <c r="O9106" i="1"/>
  <c r="O9107" i="1"/>
  <c r="O9108" i="1"/>
  <c r="O9109" i="1"/>
  <c r="O9110" i="1"/>
  <c r="O9111" i="1"/>
  <c r="O9112" i="1"/>
  <c r="O9113" i="1"/>
  <c r="O9114" i="1"/>
  <c r="O9115" i="1"/>
  <c r="O9116" i="1"/>
  <c r="O9117" i="1"/>
  <c r="O9118" i="1"/>
  <c r="O9119" i="1"/>
  <c r="O9120" i="1"/>
  <c r="O9121" i="1"/>
  <c r="O9122" i="1"/>
  <c r="O9123" i="1"/>
  <c r="O9124" i="1"/>
  <c r="O9125" i="1"/>
  <c r="O9126" i="1"/>
  <c r="O9127" i="1"/>
  <c r="O9128" i="1"/>
  <c r="O9129" i="1"/>
  <c r="O9130" i="1"/>
  <c r="O9131" i="1"/>
  <c r="O9132" i="1"/>
  <c r="O9133" i="1"/>
  <c r="O9134" i="1"/>
  <c r="O9135" i="1"/>
  <c r="O9136" i="1"/>
  <c r="O9137" i="1"/>
  <c r="O9138" i="1"/>
  <c r="O9139" i="1"/>
  <c r="O9140" i="1"/>
  <c r="O9141" i="1"/>
  <c r="O9142" i="1"/>
  <c r="O9143" i="1"/>
  <c r="O9144" i="1"/>
  <c r="O9145" i="1"/>
  <c r="O9146" i="1"/>
  <c r="O9147" i="1"/>
  <c r="O9148" i="1"/>
  <c r="O9149" i="1"/>
  <c r="O9150" i="1"/>
  <c r="O9151" i="1"/>
  <c r="O9152" i="1"/>
  <c r="O9153" i="1"/>
  <c r="O9154" i="1"/>
  <c r="O9155" i="1"/>
  <c r="O9156" i="1"/>
  <c r="O9157" i="1"/>
  <c r="O9158" i="1"/>
  <c r="O9159" i="1"/>
  <c r="O9160" i="1"/>
  <c r="O9161" i="1"/>
  <c r="O9162" i="1"/>
  <c r="O9163" i="1"/>
  <c r="O9164" i="1"/>
  <c r="O9165" i="1"/>
  <c r="O9166" i="1"/>
  <c r="O9167" i="1"/>
  <c r="O9168" i="1"/>
  <c r="O9169" i="1"/>
  <c r="O9170" i="1"/>
  <c r="O9171" i="1"/>
  <c r="O9172" i="1"/>
  <c r="O9173" i="1"/>
  <c r="O9174" i="1"/>
  <c r="O9175" i="1"/>
  <c r="O9176" i="1"/>
  <c r="O9177" i="1"/>
  <c r="O9178" i="1"/>
  <c r="O9179" i="1"/>
  <c r="O9180" i="1"/>
  <c r="O9181" i="1"/>
  <c r="O9182" i="1"/>
  <c r="O9183" i="1"/>
  <c r="O9184" i="1"/>
  <c r="O9185" i="1"/>
  <c r="O9186" i="1"/>
  <c r="O9187" i="1"/>
  <c r="O9188" i="1"/>
  <c r="O9189" i="1"/>
  <c r="O9190" i="1"/>
  <c r="O9191" i="1"/>
  <c r="O9192" i="1"/>
  <c r="O9193" i="1"/>
  <c r="O9194" i="1"/>
  <c r="O9195" i="1"/>
  <c r="O9196" i="1"/>
  <c r="O9197" i="1"/>
  <c r="O9198" i="1"/>
  <c r="O9199" i="1"/>
  <c r="O9200" i="1"/>
  <c r="O9201" i="1"/>
  <c r="O9202" i="1"/>
  <c r="O9203" i="1"/>
  <c r="O9204" i="1"/>
  <c r="O9205" i="1"/>
  <c r="O9206" i="1"/>
  <c r="O9207" i="1"/>
  <c r="O9208" i="1"/>
  <c r="O9209" i="1"/>
  <c r="O9210" i="1"/>
  <c r="O9211" i="1"/>
  <c r="O9212" i="1"/>
  <c r="O9213" i="1"/>
  <c r="O9214" i="1"/>
  <c r="O9215" i="1"/>
  <c r="O9216" i="1"/>
  <c r="O9217" i="1"/>
  <c r="O9218" i="1"/>
  <c r="O9219" i="1"/>
  <c r="O9220" i="1"/>
  <c r="O9221" i="1"/>
  <c r="O9222" i="1"/>
  <c r="O9223" i="1"/>
  <c r="O9224" i="1"/>
  <c r="O9225" i="1"/>
  <c r="O9226" i="1"/>
  <c r="O9227" i="1"/>
  <c r="O9228" i="1"/>
  <c r="O9229" i="1"/>
  <c r="O9230" i="1"/>
  <c r="O9231" i="1"/>
  <c r="O9232" i="1"/>
  <c r="O9233" i="1"/>
  <c r="O9234" i="1"/>
  <c r="O9235" i="1"/>
  <c r="O9236" i="1"/>
  <c r="O9237" i="1"/>
  <c r="O9238" i="1"/>
  <c r="O9239" i="1"/>
  <c r="O9240" i="1"/>
  <c r="O9241" i="1"/>
  <c r="O9242" i="1"/>
  <c r="O9243" i="1"/>
  <c r="O9244" i="1"/>
  <c r="O9245" i="1"/>
  <c r="O9246" i="1"/>
  <c r="O9247" i="1"/>
  <c r="O9248" i="1"/>
  <c r="O9249" i="1"/>
  <c r="O9250" i="1"/>
  <c r="O9251" i="1"/>
  <c r="O9252" i="1"/>
  <c r="O9253" i="1"/>
  <c r="O9254" i="1"/>
  <c r="O9255" i="1"/>
  <c r="O9256" i="1"/>
  <c r="O9257" i="1"/>
  <c r="O9258" i="1"/>
  <c r="O9259" i="1"/>
  <c r="O9260" i="1"/>
  <c r="O9261" i="1"/>
  <c r="O9262" i="1"/>
  <c r="O9263" i="1"/>
  <c r="O9264" i="1"/>
  <c r="O9265" i="1"/>
  <c r="O9266" i="1"/>
  <c r="O9267" i="1"/>
  <c r="O9268" i="1"/>
  <c r="O9269" i="1"/>
  <c r="O9270" i="1"/>
  <c r="O9271" i="1"/>
  <c r="O9272" i="1"/>
  <c r="O9273" i="1"/>
  <c r="O9274" i="1"/>
  <c r="O9275" i="1"/>
  <c r="O9276" i="1"/>
  <c r="O9277" i="1"/>
  <c r="O9278" i="1"/>
  <c r="O9279" i="1"/>
  <c r="O9280" i="1"/>
  <c r="O9281" i="1"/>
  <c r="O9282" i="1"/>
  <c r="O9283" i="1"/>
  <c r="O9284" i="1"/>
  <c r="O9285" i="1"/>
  <c r="O9286" i="1"/>
  <c r="O9287" i="1"/>
  <c r="O9288" i="1"/>
  <c r="O9289" i="1"/>
  <c r="O9290" i="1"/>
  <c r="O9291" i="1"/>
  <c r="O9292" i="1"/>
  <c r="O9293" i="1"/>
  <c r="O9294" i="1"/>
  <c r="O9295" i="1"/>
  <c r="O9296" i="1"/>
  <c r="O9297" i="1"/>
  <c r="O9298" i="1"/>
  <c r="O9299" i="1"/>
  <c r="O9300" i="1"/>
  <c r="O9301" i="1"/>
  <c r="O9302" i="1"/>
  <c r="O9303" i="1"/>
  <c r="O9304" i="1"/>
  <c r="O9305" i="1"/>
  <c r="O9306" i="1"/>
  <c r="O9307" i="1"/>
  <c r="O9308" i="1"/>
  <c r="O9309" i="1"/>
  <c r="O9310" i="1"/>
  <c r="O9311" i="1"/>
  <c r="O9312" i="1"/>
  <c r="O9313" i="1"/>
  <c r="O9314" i="1"/>
  <c r="O9315" i="1"/>
  <c r="O9316" i="1"/>
  <c r="O9317" i="1"/>
  <c r="O9318" i="1"/>
  <c r="O9319" i="1"/>
  <c r="O9320" i="1"/>
  <c r="O9321" i="1"/>
  <c r="O9322" i="1"/>
  <c r="O9323" i="1"/>
  <c r="O9324" i="1"/>
  <c r="O9325" i="1"/>
  <c r="O9326" i="1"/>
  <c r="O9327" i="1"/>
  <c r="O9328" i="1"/>
  <c r="O9329" i="1"/>
  <c r="O9330" i="1"/>
  <c r="O9331" i="1"/>
  <c r="O9332" i="1"/>
  <c r="O9333" i="1"/>
  <c r="O9334" i="1"/>
  <c r="O9335" i="1"/>
  <c r="O9336" i="1"/>
  <c r="O9337" i="1"/>
  <c r="O9338" i="1"/>
  <c r="O9339" i="1"/>
  <c r="O9340" i="1"/>
  <c r="O9341" i="1"/>
  <c r="O9342" i="1"/>
  <c r="O9343" i="1"/>
  <c r="O9344" i="1"/>
  <c r="O9345" i="1"/>
  <c r="O9346" i="1"/>
  <c r="O9347" i="1"/>
  <c r="O9348" i="1"/>
  <c r="O9349" i="1"/>
  <c r="O9350" i="1"/>
  <c r="O9351" i="1"/>
  <c r="O9352" i="1"/>
  <c r="O9353" i="1"/>
  <c r="O9354" i="1"/>
  <c r="O9355" i="1"/>
  <c r="O9356" i="1"/>
  <c r="O9357" i="1"/>
  <c r="O9358" i="1"/>
  <c r="O9359" i="1"/>
  <c r="O9360" i="1"/>
  <c r="O9361" i="1"/>
  <c r="O9362" i="1"/>
  <c r="O9363" i="1"/>
  <c r="O9364" i="1"/>
  <c r="O9365" i="1"/>
  <c r="O9366" i="1"/>
  <c r="O9367" i="1"/>
  <c r="O9368" i="1"/>
  <c r="O9369" i="1"/>
  <c r="O9370" i="1"/>
  <c r="O9371" i="1"/>
  <c r="O9372" i="1"/>
  <c r="O9373" i="1"/>
  <c r="O9374" i="1"/>
  <c r="O9375" i="1"/>
  <c r="O9376" i="1"/>
  <c r="O9377" i="1"/>
  <c r="O9378" i="1"/>
  <c r="O9379" i="1"/>
  <c r="O9380" i="1"/>
  <c r="O9381" i="1"/>
  <c r="O9382" i="1"/>
  <c r="O9383" i="1"/>
  <c r="O9384" i="1"/>
  <c r="O9385" i="1"/>
  <c r="O9386" i="1"/>
  <c r="O9387" i="1"/>
  <c r="O9388" i="1"/>
  <c r="O9389" i="1"/>
  <c r="O9390" i="1"/>
  <c r="O9391" i="1"/>
  <c r="O9392" i="1"/>
  <c r="O9393" i="1"/>
  <c r="O9394" i="1"/>
  <c r="O9395" i="1"/>
  <c r="O9396" i="1"/>
  <c r="O9397" i="1"/>
  <c r="O9398" i="1"/>
  <c r="O9399" i="1"/>
  <c r="O9400" i="1"/>
  <c r="O9401" i="1"/>
  <c r="O9402" i="1"/>
  <c r="O9403" i="1"/>
  <c r="O9404" i="1"/>
  <c r="O9405" i="1"/>
  <c r="O9406" i="1"/>
  <c r="O9407" i="1"/>
  <c r="O9408" i="1"/>
  <c r="O9409" i="1"/>
  <c r="O9410" i="1"/>
  <c r="O9411" i="1"/>
  <c r="O9412" i="1"/>
  <c r="O9413" i="1"/>
  <c r="O9414" i="1"/>
  <c r="O9415" i="1"/>
  <c r="O9416" i="1"/>
  <c r="O9417" i="1"/>
  <c r="O9418" i="1"/>
  <c r="O9419" i="1"/>
  <c r="O9420" i="1"/>
  <c r="O9421" i="1"/>
  <c r="O9422" i="1"/>
  <c r="O9423" i="1"/>
  <c r="O9424" i="1"/>
  <c r="O9425" i="1"/>
  <c r="O9426" i="1"/>
  <c r="O9427" i="1"/>
  <c r="O9428" i="1"/>
  <c r="O9429" i="1"/>
  <c r="O9430" i="1"/>
  <c r="O9431" i="1"/>
  <c r="O9432" i="1"/>
  <c r="O9433" i="1"/>
  <c r="O9434" i="1"/>
  <c r="O9435" i="1"/>
  <c r="O9436" i="1"/>
  <c r="O9437" i="1"/>
  <c r="O9438" i="1"/>
  <c r="O9439" i="1"/>
  <c r="O9440" i="1"/>
  <c r="O9441" i="1"/>
  <c r="O9442" i="1"/>
  <c r="O9443" i="1"/>
  <c r="O9444" i="1"/>
  <c r="O9445" i="1"/>
  <c r="O9446" i="1"/>
  <c r="O9447" i="1"/>
  <c r="O9448" i="1"/>
  <c r="O9449" i="1"/>
  <c r="O9450" i="1"/>
  <c r="O9451" i="1"/>
  <c r="O9452" i="1"/>
  <c r="O9453" i="1"/>
  <c r="O9454" i="1"/>
  <c r="O9455" i="1"/>
  <c r="O9456" i="1"/>
  <c r="O9457" i="1"/>
  <c r="O9458" i="1"/>
  <c r="O9459" i="1"/>
  <c r="O9460" i="1"/>
  <c r="O9461" i="1"/>
  <c r="O9462" i="1"/>
  <c r="O9463" i="1"/>
  <c r="O9464" i="1"/>
  <c r="O9465" i="1"/>
  <c r="O9466" i="1"/>
  <c r="O9467" i="1"/>
  <c r="O9468" i="1"/>
  <c r="O9469" i="1"/>
  <c r="O9470" i="1"/>
  <c r="O9471" i="1"/>
  <c r="O9472" i="1"/>
  <c r="O9473" i="1"/>
  <c r="O9474" i="1"/>
  <c r="O9475" i="1"/>
  <c r="O9476" i="1"/>
  <c r="O9477" i="1"/>
  <c r="O9478" i="1"/>
  <c r="O9479" i="1"/>
  <c r="O9480" i="1"/>
  <c r="O9481" i="1"/>
  <c r="O9482" i="1"/>
  <c r="O9483" i="1"/>
  <c r="O9484" i="1"/>
  <c r="O9485" i="1"/>
  <c r="O9486" i="1"/>
  <c r="O9487" i="1"/>
  <c r="O9488" i="1"/>
  <c r="O9489" i="1"/>
  <c r="O9490" i="1"/>
  <c r="O9491" i="1"/>
  <c r="O9492" i="1"/>
  <c r="O9493" i="1"/>
  <c r="O9494" i="1"/>
  <c r="O9495" i="1"/>
  <c r="O9496" i="1"/>
  <c r="O9497" i="1"/>
  <c r="O9498" i="1"/>
  <c r="O9499" i="1"/>
  <c r="O9500" i="1"/>
  <c r="O9501" i="1"/>
  <c r="O9502" i="1"/>
  <c r="O9503" i="1"/>
  <c r="O9504" i="1"/>
  <c r="O9505" i="1"/>
  <c r="O9506" i="1"/>
  <c r="O9507" i="1"/>
  <c r="O9508" i="1"/>
  <c r="O9509" i="1"/>
  <c r="O9510" i="1"/>
  <c r="O9511" i="1"/>
  <c r="O9512" i="1"/>
  <c r="O9513" i="1"/>
  <c r="O9514" i="1"/>
  <c r="O9515" i="1"/>
  <c r="O9516" i="1"/>
  <c r="O9517" i="1"/>
  <c r="O9518" i="1"/>
  <c r="O9519" i="1"/>
  <c r="O9520" i="1"/>
  <c r="O9521" i="1"/>
  <c r="O9522" i="1"/>
  <c r="O9523" i="1"/>
  <c r="O9524" i="1"/>
  <c r="O9525" i="1"/>
  <c r="O9526" i="1"/>
  <c r="O9527" i="1"/>
  <c r="O9528" i="1"/>
  <c r="O9529" i="1"/>
  <c r="O9530" i="1"/>
  <c r="O9531" i="1"/>
  <c r="O9532" i="1"/>
  <c r="O9533" i="1"/>
  <c r="O9534" i="1"/>
  <c r="O9535" i="1"/>
  <c r="O9536" i="1"/>
  <c r="O9537" i="1"/>
  <c r="O9538" i="1"/>
  <c r="O9539" i="1"/>
  <c r="O9540" i="1"/>
  <c r="O9541" i="1"/>
  <c r="O9542" i="1"/>
  <c r="O9543" i="1"/>
  <c r="O9544" i="1"/>
  <c r="O9545" i="1"/>
  <c r="O9546" i="1"/>
  <c r="O9547" i="1"/>
  <c r="O9548" i="1"/>
  <c r="O9549" i="1"/>
  <c r="O9550" i="1"/>
  <c r="O9551" i="1"/>
  <c r="O9552" i="1"/>
  <c r="O9553" i="1"/>
  <c r="O9554" i="1"/>
  <c r="O9555" i="1"/>
  <c r="O9556" i="1"/>
  <c r="O9557" i="1"/>
  <c r="O9558" i="1"/>
  <c r="O9559" i="1"/>
  <c r="O9560" i="1"/>
  <c r="O9561" i="1"/>
  <c r="O9562" i="1"/>
  <c r="O9563" i="1"/>
  <c r="O9564" i="1"/>
  <c r="O9565" i="1"/>
  <c r="O9566" i="1"/>
  <c r="O9567" i="1"/>
  <c r="O9568" i="1"/>
  <c r="O9569" i="1"/>
  <c r="O9570" i="1"/>
  <c r="O9571" i="1"/>
  <c r="O9572" i="1"/>
  <c r="O9573" i="1"/>
  <c r="O9574" i="1"/>
  <c r="O9575" i="1"/>
  <c r="O9576" i="1"/>
  <c r="O9577" i="1"/>
  <c r="O9578" i="1"/>
  <c r="O9579" i="1"/>
  <c r="O9580" i="1"/>
  <c r="O9581" i="1"/>
  <c r="O9582" i="1"/>
  <c r="O9583" i="1"/>
  <c r="O9584" i="1"/>
  <c r="O9585" i="1"/>
  <c r="O9586" i="1"/>
  <c r="O9587" i="1"/>
  <c r="O9588" i="1"/>
  <c r="O9589" i="1"/>
  <c r="O9590" i="1"/>
  <c r="O9591" i="1"/>
  <c r="O9592" i="1"/>
  <c r="O9593" i="1"/>
  <c r="O9594" i="1"/>
  <c r="O9595" i="1"/>
  <c r="O9596" i="1"/>
  <c r="O9597" i="1"/>
  <c r="O9598" i="1"/>
  <c r="O9599" i="1"/>
  <c r="O9600" i="1"/>
  <c r="O9601" i="1"/>
  <c r="O9602" i="1"/>
  <c r="O9603" i="1"/>
  <c r="O9604" i="1"/>
  <c r="O9605" i="1"/>
  <c r="O9606" i="1"/>
  <c r="O9607" i="1"/>
  <c r="O9608" i="1"/>
  <c r="O9609" i="1"/>
  <c r="O9610" i="1"/>
  <c r="O9611" i="1"/>
  <c r="O9612" i="1"/>
  <c r="O9613" i="1"/>
  <c r="O9614" i="1"/>
  <c r="O9615" i="1"/>
  <c r="O9616" i="1"/>
  <c r="O9617" i="1"/>
  <c r="O9618" i="1"/>
  <c r="O9619" i="1"/>
  <c r="O9620" i="1"/>
  <c r="O9621" i="1"/>
  <c r="O9622" i="1"/>
  <c r="O9623" i="1"/>
  <c r="O9624" i="1"/>
  <c r="O9625" i="1"/>
  <c r="O9626" i="1"/>
  <c r="O9627" i="1"/>
  <c r="O9628" i="1"/>
  <c r="O9629" i="1"/>
  <c r="O9630" i="1"/>
  <c r="O9631" i="1"/>
  <c r="O9632" i="1"/>
  <c r="O9633" i="1"/>
  <c r="O9634" i="1"/>
  <c r="O9635" i="1"/>
  <c r="O9636" i="1"/>
  <c r="O9637" i="1"/>
  <c r="O9638" i="1"/>
  <c r="O9639" i="1"/>
  <c r="O9640" i="1"/>
  <c r="O9641" i="1"/>
  <c r="O9642" i="1"/>
  <c r="O9643" i="1"/>
  <c r="O9644" i="1"/>
  <c r="O9645" i="1"/>
  <c r="O9646" i="1"/>
  <c r="O9647" i="1"/>
  <c r="O9648" i="1"/>
  <c r="O9649" i="1"/>
  <c r="O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6"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0" i="1"/>
  <c r="N3621" i="1"/>
  <c r="N3622" i="1"/>
  <c r="N3623" i="1"/>
  <c r="N3624" i="1"/>
  <c r="N3625" i="1"/>
  <c r="N3626" i="1"/>
  <c r="N3627" i="1"/>
  <c r="N3628" i="1"/>
  <c r="N3629" i="1"/>
  <c r="N3630" i="1"/>
  <c r="N3631" i="1"/>
  <c r="N3632" i="1"/>
  <c r="N3633" i="1"/>
  <c r="N3634" i="1"/>
  <c r="N3635" i="1"/>
  <c r="N3636" i="1"/>
  <c r="N3637" i="1"/>
  <c r="N3638" i="1"/>
  <c r="N3639" i="1"/>
  <c r="N3640" i="1"/>
  <c r="N3641" i="1"/>
  <c r="N3642" i="1"/>
  <c r="N3643" i="1"/>
  <c r="N3644" i="1"/>
  <c r="N3645" i="1"/>
  <c r="N3646" i="1"/>
  <c r="N3647" i="1"/>
  <c r="N3648" i="1"/>
  <c r="N3649"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0" i="1"/>
  <c r="N3711" i="1"/>
  <c r="N3712"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1" i="1"/>
  <c r="N3802" i="1"/>
  <c r="N3803" i="1"/>
  <c r="N3804" i="1"/>
  <c r="N3805" i="1"/>
  <c r="N3806" i="1"/>
  <c r="N3807" i="1"/>
  <c r="N3808" i="1"/>
  <c r="N3809" i="1"/>
  <c r="N3810" i="1"/>
  <c r="N3811" i="1"/>
  <c r="N3812" i="1"/>
  <c r="N3813" i="1"/>
  <c r="N3814" i="1"/>
  <c r="N3815" i="1"/>
  <c r="N3816" i="1"/>
  <c r="N3817" i="1"/>
  <c r="N3818" i="1"/>
  <c r="N3819" i="1"/>
  <c r="N3820" i="1"/>
  <c r="N3821" i="1"/>
  <c r="N3822" i="1"/>
  <c r="N3823" i="1"/>
  <c r="N3824" i="1"/>
  <c r="N3825" i="1"/>
  <c r="N3826" i="1"/>
  <c r="N3827" i="1"/>
  <c r="N3828" i="1"/>
  <c r="N3829" i="1"/>
  <c r="N3830" i="1"/>
  <c r="N3831" i="1"/>
  <c r="N3832" i="1"/>
  <c r="N3833" i="1"/>
  <c r="N3834" i="1"/>
  <c r="N3835" i="1"/>
  <c r="N3836" i="1"/>
  <c r="N3837" i="1"/>
  <c r="N3838" i="1"/>
  <c r="N3839" i="1"/>
  <c r="N3840" i="1"/>
  <c r="N3841" i="1"/>
  <c r="N3842"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7"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5" i="1"/>
  <c r="N3976" i="1"/>
  <c r="N3977" i="1"/>
  <c r="N3978" i="1"/>
  <c r="N3979" i="1"/>
  <c r="N3980" i="1"/>
  <c r="N3981" i="1"/>
  <c r="N3982" i="1"/>
  <c r="N3983" i="1"/>
  <c r="N3984" i="1"/>
  <c r="N3985" i="1"/>
  <c r="N3986" i="1"/>
  <c r="N3987" i="1"/>
  <c r="N3988" i="1"/>
  <c r="N3989" i="1"/>
  <c r="N3990" i="1"/>
  <c r="N3991" i="1"/>
  <c r="N3992" i="1"/>
  <c r="N3993" i="1"/>
  <c r="N3994" i="1"/>
  <c r="N3995" i="1"/>
  <c r="N3996" i="1"/>
  <c r="N3997" i="1"/>
  <c r="N3998"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N4046" i="1"/>
  <c r="N4047" i="1"/>
  <c r="N4048" i="1"/>
  <c r="N4049" i="1"/>
  <c r="N4050" i="1"/>
  <c r="N4051" i="1"/>
  <c r="N4052" i="1"/>
  <c r="N4053" i="1"/>
  <c r="N4054" i="1"/>
  <c r="N4055" i="1"/>
  <c r="N4056" i="1"/>
  <c r="N4057" i="1"/>
  <c r="N4058" i="1"/>
  <c r="N4059" i="1"/>
  <c r="N4060" i="1"/>
  <c r="N4061" i="1"/>
  <c r="N4062" i="1"/>
  <c r="N4063" i="1"/>
  <c r="N4064" i="1"/>
  <c r="N4065" i="1"/>
  <c r="N4066" i="1"/>
  <c r="N4067" i="1"/>
  <c r="N4068" i="1"/>
  <c r="N4069" i="1"/>
  <c r="N4070" i="1"/>
  <c r="N4071" i="1"/>
  <c r="N4072" i="1"/>
  <c r="N4073" i="1"/>
  <c r="N4074" i="1"/>
  <c r="N4075" i="1"/>
  <c r="N4076" i="1"/>
  <c r="N4077" i="1"/>
  <c r="N4078" i="1"/>
  <c r="N4079" i="1"/>
  <c r="N4080" i="1"/>
  <c r="N4081" i="1"/>
  <c r="N4082" i="1"/>
  <c r="N4083" i="1"/>
  <c r="N4084" i="1"/>
  <c r="N4085" i="1"/>
  <c r="N4086" i="1"/>
  <c r="N4087" i="1"/>
  <c r="N4088" i="1"/>
  <c r="N4089" i="1"/>
  <c r="N4090" i="1"/>
  <c r="N4091" i="1"/>
  <c r="N4092" i="1"/>
  <c r="N4093" i="1"/>
  <c r="N4094" i="1"/>
  <c r="N4095" i="1"/>
  <c r="N4096" i="1"/>
  <c r="N4097" i="1"/>
  <c r="N4098" i="1"/>
  <c r="N4099" i="1"/>
  <c r="N4100" i="1"/>
  <c r="N4101" i="1"/>
  <c r="N4102" i="1"/>
  <c r="N4103" i="1"/>
  <c r="N4104" i="1"/>
  <c r="N4105" i="1"/>
  <c r="N4106" i="1"/>
  <c r="N4107" i="1"/>
  <c r="N4108" i="1"/>
  <c r="N4109" i="1"/>
  <c r="N4110" i="1"/>
  <c r="N4111" i="1"/>
  <c r="N4112" i="1"/>
  <c r="N4113" i="1"/>
  <c r="N4114" i="1"/>
  <c r="N4115" i="1"/>
  <c r="N4116" i="1"/>
  <c r="N4117" i="1"/>
  <c r="N4118" i="1"/>
  <c r="N4119" i="1"/>
  <c r="N4120" i="1"/>
  <c r="N4121" i="1"/>
  <c r="N4122" i="1"/>
  <c r="N4123" i="1"/>
  <c r="N4124" i="1"/>
  <c r="N4125" i="1"/>
  <c r="N4126" i="1"/>
  <c r="N4127" i="1"/>
  <c r="N4128" i="1"/>
  <c r="N4129" i="1"/>
  <c r="N4130" i="1"/>
  <c r="N4131" i="1"/>
  <c r="N4132" i="1"/>
  <c r="N4133" i="1"/>
  <c r="N4134" i="1"/>
  <c r="N4135" i="1"/>
  <c r="N4136" i="1"/>
  <c r="N4137" i="1"/>
  <c r="N4138" i="1"/>
  <c r="N4139" i="1"/>
  <c r="N4140" i="1"/>
  <c r="N4141" i="1"/>
  <c r="N4142" i="1"/>
  <c r="N4143" i="1"/>
  <c r="N4144" i="1"/>
  <c r="N4145" i="1"/>
  <c r="N4146" i="1"/>
  <c r="N4147" i="1"/>
  <c r="N4148" i="1"/>
  <c r="N4149" i="1"/>
  <c r="N4150" i="1"/>
  <c r="N4151" i="1"/>
  <c r="N4152" i="1"/>
  <c r="N4153" i="1"/>
  <c r="N4154" i="1"/>
  <c r="N4155" i="1"/>
  <c r="N4156" i="1"/>
  <c r="N4157" i="1"/>
  <c r="N4158" i="1"/>
  <c r="N4159" i="1"/>
  <c r="N4160" i="1"/>
  <c r="N4161" i="1"/>
  <c r="N4162" i="1"/>
  <c r="N4163" i="1"/>
  <c r="N4164" i="1"/>
  <c r="N4165" i="1"/>
  <c r="N4166" i="1"/>
  <c r="N4167" i="1"/>
  <c r="N4168" i="1"/>
  <c r="N4169" i="1"/>
  <c r="N4170" i="1"/>
  <c r="N4171" i="1"/>
  <c r="N4172" i="1"/>
  <c r="N4173" i="1"/>
  <c r="N4174" i="1"/>
  <c r="N4175" i="1"/>
  <c r="N4176" i="1"/>
  <c r="N4177" i="1"/>
  <c r="N4178" i="1"/>
  <c r="N4179" i="1"/>
  <c r="N4180" i="1"/>
  <c r="N4181" i="1"/>
  <c r="N4182" i="1"/>
  <c r="N4183" i="1"/>
  <c r="N4184" i="1"/>
  <c r="N4185" i="1"/>
  <c r="N4186" i="1"/>
  <c r="N4187" i="1"/>
  <c r="N4188" i="1"/>
  <c r="N4189" i="1"/>
  <c r="N4190" i="1"/>
  <c r="N4191" i="1"/>
  <c r="N4192" i="1"/>
  <c r="N4193" i="1"/>
  <c r="N4194" i="1"/>
  <c r="N4195" i="1"/>
  <c r="N4196" i="1"/>
  <c r="N4197" i="1"/>
  <c r="N4198" i="1"/>
  <c r="N4199" i="1"/>
  <c r="N4200" i="1"/>
  <c r="N4201" i="1"/>
  <c r="N4202" i="1"/>
  <c r="N4203" i="1"/>
  <c r="N4204" i="1"/>
  <c r="N4205" i="1"/>
  <c r="N4206" i="1"/>
  <c r="N4207" i="1"/>
  <c r="N4208" i="1"/>
  <c r="N4209" i="1"/>
  <c r="N4210" i="1"/>
  <c r="N4211" i="1"/>
  <c r="N4212" i="1"/>
  <c r="N4213" i="1"/>
  <c r="N4214" i="1"/>
  <c r="N4215" i="1"/>
  <c r="N4216" i="1"/>
  <c r="N4217" i="1"/>
  <c r="N4218" i="1"/>
  <c r="N4219" i="1"/>
  <c r="N4220" i="1"/>
  <c r="N4221" i="1"/>
  <c r="N4222" i="1"/>
  <c r="N4223" i="1"/>
  <c r="N4224" i="1"/>
  <c r="N4225" i="1"/>
  <c r="N4226" i="1"/>
  <c r="N4227" i="1"/>
  <c r="N4228" i="1"/>
  <c r="N4229" i="1"/>
  <c r="N4230" i="1"/>
  <c r="N4231" i="1"/>
  <c r="N4232" i="1"/>
  <c r="N4233" i="1"/>
  <c r="N4234" i="1"/>
  <c r="N4235" i="1"/>
  <c r="N4236" i="1"/>
  <c r="N4237" i="1"/>
  <c r="N4238" i="1"/>
  <c r="N4239" i="1"/>
  <c r="N4240" i="1"/>
  <c r="N4241" i="1"/>
  <c r="N4242" i="1"/>
  <c r="N4243" i="1"/>
  <c r="N4244" i="1"/>
  <c r="N4245" i="1"/>
  <c r="N4246" i="1"/>
  <c r="N4247" i="1"/>
  <c r="N4248" i="1"/>
  <c r="N4249" i="1"/>
  <c r="N4250" i="1"/>
  <c r="N4251" i="1"/>
  <c r="N4252" i="1"/>
  <c r="N4253" i="1"/>
  <c r="N4254" i="1"/>
  <c r="N4255" i="1"/>
  <c r="N4256" i="1"/>
  <c r="N4257" i="1"/>
  <c r="N4258" i="1"/>
  <c r="N4259" i="1"/>
  <c r="N4260" i="1"/>
  <c r="N4261" i="1"/>
  <c r="N4262" i="1"/>
  <c r="N4263" i="1"/>
  <c r="N4264" i="1"/>
  <c r="N4265" i="1"/>
  <c r="N4266" i="1"/>
  <c r="N4267" i="1"/>
  <c r="N4268" i="1"/>
  <c r="N4269" i="1"/>
  <c r="N4270" i="1"/>
  <c r="N4271" i="1"/>
  <c r="N4272" i="1"/>
  <c r="N4273" i="1"/>
  <c r="N4274" i="1"/>
  <c r="N4275" i="1"/>
  <c r="N4276" i="1"/>
  <c r="N4277" i="1"/>
  <c r="N4278" i="1"/>
  <c r="N4279" i="1"/>
  <c r="N4280" i="1"/>
  <c r="N4281" i="1"/>
  <c r="N4282" i="1"/>
  <c r="N4283" i="1"/>
  <c r="N4284" i="1"/>
  <c r="N4285" i="1"/>
  <c r="N4286" i="1"/>
  <c r="N4287" i="1"/>
  <c r="N4288" i="1"/>
  <c r="N4289" i="1"/>
  <c r="N4290" i="1"/>
  <c r="N4291" i="1"/>
  <c r="N4292" i="1"/>
  <c r="N4293" i="1"/>
  <c r="N4294" i="1"/>
  <c r="N4295" i="1"/>
  <c r="N4296" i="1"/>
  <c r="N4297" i="1"/>
  <c r="N4298" i="1"/>
  <c r="N4299" i="1"/>
  <c r="N4300" i="1"/>
  <c r="N4301" i="1"/>
  <c r="N4302" i="1"/>
  <c r="N4303" i="1"/>
  <c r="N4304" i="1"/>
  <c r="N4305" i="1"/>
  <c r="N4306" i="1"/>
  <c r="N4307" i="1"/>
  <c r="N4308" i="1"/>
  <c r="N4309" i="1"/>
  <c r="N4310" i="1"/>
  <c r="N4311" i="1"/>
  <c r="N4312" i="1"/>
  <c r="N4313" i="1"/>
  <c r="N4314" i="1"/>
  <c r="N4315" i="1"/>
  <c r="N4316" i="1"/>
  <c r="N4317" i="1"/>
  <c r="N4318" i="1"/>
  <c r="N4319" i="1"/>
  <c r="N4320" i="1"/>
  <c r="N4321" i="1"/>
  <c r="N4322" i="1"/>
  <c r="N4323" i="1"/>
  <c r="N4324" i="1"/>
  <c r="N4325" i="1"/>
  <c r="N4326" i="1"/>
  <c r="N4327" i="1"/>
  <c r="N4328" i="1"/>
  <c r="N4329" i="1"/>
  <c r="N4330" i="1"/>
  <c r="N4331" i="1"/>
  <c r="N4332" i="1"/>
  <c r="N4333" i="1"/>
  <c r="N4334" i="1"/>
  <c r="N4335" i="1"/>
  <c r="N4336" i="1"/>
  <c r="N4337" i="1"/>
  <c r="N4338" i="1"/>
  <c r="N4339" i="1"/>
  <c r="N4340" i="1"/>
  <c r="N4341" i="1"/>
  <c r="N4342" i="1"/>
  <c r="N4343" i="1"/>
  <c r="N4344" i="1"/>
  <c r="N4345" i="1"/>
  <c r="N4346" i="1"/>
  <c r="N4347" i="1"/>
  <c r="N4348" i="1"/>
  <c r="N4349" i="1"/>
  <c r="N4350" i="1"/>
  <c r="N4351" i="1"/>
  <c r="N4352" i="1"/>
  <c r="N4353" i="1"/>
  <c r="N4354" i="1"/>
  <c r="N4355" i="1"/>
  <c r="N4356" i="1"/>
  <c r="N4357" i="1"/>
  <c r="N4358" i="1"/>
  <c r="N4359" i="1"/>
  <c r="N4360" i="1"/>
  <c r="N4361" i="1"/>
  <c r="N4362" i="1"/>
  <c r="N4363" i="1"/>
  <c r="N4364" i="1"/>
  <c r="N4365" i="1"/>
  <c r="N4366" i="1"/>
  <c r="N4367" i="1"/>
  <c r="N4368" i="1"/>
  <c r="N4369" i="1"/>
  <c r="N4370" i="1"/>
  <c r="N4371" i="1"/>
  <c r="N4372" i="1"/>
  <c r="N4373" i="1"/>
  <c r="N4374" i="1"/>
  <c r="N4375" i="1"/>
  <c r="N4376" i="1"/>
  <c r="N4377" i="1"/>
  <c r="N4378" i="1"/>
  <c r="N4379" i="1"/>
  <c r="N4380" i="1"/>
  <c r="N4381" i="1"/>
  <c r="N4382" i="1"/>
  <c r="N4383" i="1"/>
  <c r="N4384" i="1"/>
  <c r="N4385" i="1"/>
  <c r="N4386" i="1"/>
  <c r="N4387" i="1"/>
  <c r="N4388" i="1"/>
  <c r="N4389" i="1"/>
  <c r="N4390" i="1"/>
  <c r="N4391" i="1"/>
  <c r="N4392" i="1"/>
  <c r="N4393" i="1"/>
  <c r="N4394" i="1"/>
  <c r="N4395" i="1"/>
  <c r="N4396" i="1"/>
  <c r="N4397" i="1"/>
  <c r="N4398" i="1"/>
  <c r="N4399" i="1"/>
  <c r="N4400" i="1"/>
  <c r="N4401" i="1"/>
  <c r="N4402" i="1"/>
  <c r="N4403" i="1"/>
  <c r="N4404" i="1"/>
  <c r="N4405" i="1"/>
  <c r="N4406" i="1"/>
  <c r="N4407" i="1"/>
  <c r="N4408" i="1"/>
  <c r="N4409" i="1"/>
  <c r="N4410" i="1"/>
  <c r="N4411" i="1"/>
  <c r="N4412" i="1"/>
  <c r="N4413" i="1"/>
  <c r="N4414" i="1"/>
  <c r="N4415" i="1"/>
  <c r="N4416" i="1"/>
  <c r="N4417" i="1"/>
  <c r="N4418" i="1"/>
  <c r="N4419" i="1"/>
  <c r="N4420" i="1"/>
  <c r="N4421" i="1"/>
  <c r="N4422" i="1"/>
  <c r="N4423" i="1"/>
  <c r="N4424" i="1"/>
  <c r="N4425" i="1"/>
  <c r="N4426" i="1"/>
  <c r="N4427" i="1"/>
  <c r="N4428" i="1"/>
  <c r="N4429" i="1"/>
  <c r="N4430" i="1"/>
  <c r="N4431" i="1"/>
  <c r="N4432" i="1"/>
  <c r="N4433" i="1"/>
  <c r="N4434" i="1"/>
  <c r="N4435" i="1"/>
  <c r="N4436" i="1"/>
  <c r="N4437" i="1"/>
  <c r="N4438" i="1"/>
  <c r="N4439" i="1"/>
  <c r="N4440" i="1"/>
  <c r="N4441" i="1"/>
  <c r="N4442" i="1"/>
  <c r="N4443" i="1"/>
  <c r="N4444" i="1"/>
  <c r="N4445" i="1"/>
  <c r="N4446" i="1"/>
  <c r="N4447" i="1"/>
  <c r="N4448" i="1"/>
  <c r="N4449" i="1"/>
  <c r="N4450" i="1"/>
  <c r="N4451" i="1"/>
  <c r="N4452" i="1"/>
  <c r="N4453" i="1"/>
  <c r="N4454" i="1"/>
  <c r="N4455" i="1"/>
  <c r="N4456" i="1"/>
  <c r="N4457" i="1"/>
  <c r="N4458" i="1"/>
  <c r="N4459" i="1"/>
  <c r="N4460" i="1"/>
  <c r="N4461" i="1"/>
  <c r="N4462" i="1"/>
  <c r="N4463" i="1"/>
  <c r="N4464" i="1"/>
  <c r="N4465" i="1"/>
  <c r="N4466" i="1"/>
  <c r="N4467" i="1"/>
  <c r="N4468" i="1"/>
  <c r="N4469" i="1"/>
  <c r="N4470" i="1"/>
  <c r="N4471" i="1"/>
  <c r="N4472" i="1"/>
  <c r="N4473" i="1"/>
  <c r="N4474" i="1"/>
  <c r="N4475" i="1"/>
  <c r="N4476" i="1"/>
  <c r="N4477" i="1"/>
  <c r="N4478" i="1"/>
  <c r="N4479" i="1"/>
  <c r="N4480" i="1"/>
  <c r="N4481" i="1"/>
  <c r="N4482" i="1"/>
  <c r="N4483" i="1"/>
  <c r="N4484" i="1"/>
  <c r="N4485" i="1"/>
  <c r="N4486" i="1"/>
  <c r="N4487" i="1"/>
  <c r="N4488" i="1"/>
  <c r="N4489" i="1"/>
  <c r="N4490" i="1"/>
  <c r="N4491" i="1"/>
  <c r="N4492" i="1"/>
  <c r="N4493" i="1"/>
  <c r="N4494" i="1"/>
  <c r="N4495" i="1"/>
  <c r="N4496" i="1"/>
  <c r="N4497" i="1"/>
  <c r="N4498" i="1"/>
  <c r="N4499" i="1"/>
  <c r="N4500" i="1"/>
  <c r="N4501" i="1"/>
  <c r="N4502" i="1"/>
  <c r="N4503" i="1"/>
  <c r="N4504" i="1"/>
  <c r="N4505" i="1"/>
  <c r="N4506" i="1"/>
  <c r="N4507" i="1"/>
  <c r="N4508" i="1"/>
  <c r="N4509" i="1"/>
  <c r="N4510" i="1"/>
  <c r="N4511" i="1"/>
  <c r="N4512" i="1"/>
  <c r="N4513" i="1"/>
  <c r="N4514" i="1"/>
  <c r="N4515" i="1"/>
  <c r="N4516" i="1"/>
  <c r="N4517" i="1"/>
  <c r="N4518" i="1"/>
  <c r="N4519" i="1"/>
  <c r="N4520" i="1"/>
  <c r="N4521" i="1"/>
  <c r="N4522" i="1"/>
  <c r="N4523" i="1"/>
  <c r="N4524" i="1"/>
  <c r="N4525" i="1"/>
  <c r="N4526" i="1"/>
  <c r="N4527" i="1"/>
  <c r="N4528" i="1"/>
  <c r="N4529" i="1"/>
  <c r="N4530" i="1"/>
  <c r="N4531" i="1"/>
  <c r="N4532" i="1"/>
  <c r="N4533" i="1"/>
  <c r="N4534" i="1"/>
  <c r="N4535" i="1"/>
  <c r="N4536" i="1"/>
  <c r="N4537" i="1"/>
  <c r="N4538" i="1"/>
  <c r="N4539" i="1"/>
  <c r="N4540" i="1"/>
  <c r="N4541" i="1"/>
  <c r="N4542" i="1"/>
  <c r="N4543" i="1"/>
  <c r="N4544" i="1"/>
  <c r="N4545" i="1"/>
  <c r="N4546" i="1"/>
  <c r="N4547" i="1"/>
  <c r="N4548" i="1"/>
  <c r="N4549" i="1"/>
  <c r="N4550" i="1"/>
  <c r="N4551" i="1"/>
  <c r="N4552" i="1"/>
  <c r="N4553" i="1"/>
  <c r="N4554" i="1"/>
  <c r="N4555" i="1"/>
  <c r="N4556" i="1"/>
  <c r="N4557" i="1"/>
  <c r="N4558" i="1"/>
  <c r="N4559" i="1"/>
  <c r="N4560" i="1"/>
  <c r="N4561" i="1"/>
  <c r="N4562" i="1"/>
  <c r="N4563" i="1"/>
  <c r="N4564" i="1"/>
  <c r="N4565" i="1"/>
  <c r="N4566" i="1"/>
  <c r="N4567" i="1"/>
  <c r="N4568" i="1"/>
  <c r="N4569" i="1"/>
  <c r="N4570" i="1"/>
  <c r="N4571" i="1"/>
  <c r="N4572" i="1"/>
  <c r="N4573" i="1"/>
  <c r="N4574" i="1"/>
  <c r="N4575" i="1"/>
  <c r="N4576" i="1"/>
  <c r="N4577" i="1"/>
  <c r="N4578" i="1"/>
  <c r="N4579" i="1"/>
  <c r="N4580" i="1"/>
  <c r="N4581" i="1"/>
  <c r="N4582" i="1"/>
  <c r="N4583" i="1"/>
  <c r="N4584" i="1"/>
  <c r="N4585" i="1"/>
  <c r="N4586" i="1"/>
  <c r="N4587" i="1"/>
  <c r="N4588" i="1"/>
  <c r="N4589" i="1"/>
  <c r="N4590" i="1"/>
  <c r="N4591" i="1"/>
  <c r="N4592" i="1"/>
  <c r="N4593" i="1"/>
  <c r="N4594" i="1"/>
  <c r="N4595" i="1"/>
  <c r="N4596" i="1"/>
  <c r="N4597" i="1"/>
  <c r="N4598" i="1"/>
  <c r="N4599" i="1"/>
  <c r="N4600" i="1"/>
  <c r="N4601" i="1"/>
  <c r="N4602" i="1"/>
  <c r="N4603" i="1"/>
  <c r="N4604" i="1"/>
  <c r="N4605" i="1"/>
  <c r="N4606" i="1"/>
  <c r="N4607" i="1"/>
  <c r="N4608" i="1"/>
  <c r="N4609" i="1"/>
  <c r="N4610" i="1"/>
  <c r="N4611" i="1"/>
  <c r="N4612" i="1"/>
  <c r="N4613" i="1"/>
  <c r="N4614" i="1"/>
  <c r="N4615" i="1"/>
  <c r="N4616" i="1"/>
  <c r="N4617" i="1"/>
  <c r="N4618" i="1"/>
  <c r="N4619" i="1"/>
  <c r="N4620" i="1"/>
  <c r="N4621" i="1"/>
  <c r="N4622" i="1"/>
  <c r="N4623" i="1"/>
  <c r="N4624" i="1"/>
  <c r="N4625" i="1"/>
  <c r="N4626" i="1"/>
  <c r="N4627" i="1"/>
  <c r="N4628" i="1"/>
  <c r="N4629" i="1"/>
  <c r="N4630" i="1"/>
  <c r="N4631" i="1"/>
  <c r="N4632" i="1"/>
  <c r="N4633" i="1"/>
  <c r="N4634" i="1"/>
  <c r="N4635" i="1"/>
  <c r="N4636" i="1"/>
  <c r="N4637" i="1"/>
  <c r="N4638" i="1"/>
  <c r="N4639" i="1"/>
  <c r="N4640" i="1"/>
  <c r="N4641" i="1"/>
  <c r="N4642" i="1"/>
  <c r="N4643" i="1"/>
  <c r="N4644" i="1"/>
  <c r="N4645" i="1"/>
  <c r="N4646" i="1"/>
  <c r="N4647" i="1"/>
  <c r="N4648" i="1"/>
  <c r="N4649" i="1"/>
  <c r="N4650" i="1"/>
  <c r="N4651" i="1"/>
  <c r="N4652" i="1"/>
  <c r="N4653" i="1"/>
  <c r="N4654" i="1"/>
  <c r="N4655" i="1"/>
  <c r="N4656" i="1"/>
  <c r="N4657" i="1"/>
  <c r="N4658" i="1"/>
  <c r="N4659" i="1"/>
  <c r="N4660" i="1"/>
  <c r="N4661" i="1"/>
  <c r="N4662" i="1"/>
  <c r="N4663" i="1"/>
  <c r="N4664" i="1"/>
  <c r="N4665" i="1"/>
  <c r="N4666" i="1"/>
  <c r="N4667" i="1"/>
  <c r="N4668" i="1"/>
  <c r="N4669" i="1"/>
  <c r="N4670" i="1"/>
  <c r="N4671" i="1"/>
  <c r="N4672" i="1"/>
  <c r="N4673" i="1"/>
  <c r="N4674" i="1"/>
  <c r="N4675" i="1"/>
  <c r="N4676" i="1"/>
  <c r="N4677" i="1"/>
  <c r="N4678" i="1"/>
  <c r="N4679" i="1"/>
  <c r="N4680" i="1"/>
  <c r="N4681" i="1"/>
  <c r="N4682" i="1"/>
  <c r="N4683" i="1"/>
  <c r="N4684" i="1"/>
  <c r="N4685" i="1"/>
  <c r="N4686" i="1"/>
  <c r="N4687" i="1"/>
  <c r="N4688" i="1"/>
  <c r="N4689" i="1"/>
  <c r="N4690" i="1"/>
  <c r="N4691" i="1"/>
  <c r="N4692" i="1"/>
  <c r="N4693" i="1"/>
  <c r="N4694" i="1"/>
  <c r="N4695" i="1"/>
  <c r="N4696" i="1"/>
  <c r="N4697" i="1"/>
  <c r="N4698" i="1"/>
  <c r="N4699" i="1"/>
  <c r="N4700" i="1"/>
  <c r="N4701" i="1"/>
  <c r="N4702" i="1"/>
  <c r="N4703" i="1"/>
  <c r="N4704" i="1"/>
  <c r="N4705" i="1"/>
  <c r="N4706" i="1"/>
  <c r="N4707" i="1"/>
  <c r="N4708" i="1"/>
  <c r="N4709" i="1"/>
  <c r="N4710" i="1"/>
  <c r="N4711" i="1"/>
  <c r="N4712" i="1"/>
  <c r="N4713" i="1"/>
  <c r="N4714" i="1"/>
  <c r="N4715" i="1"/>
  <c r="N4716" i="1"/>
  <c r="N4717" i="1"/>
  <c r="N4718" i="1"/>
  <c r="N4719" i="1"/>
  <c r="N4720" i="1"/>
  <c r="N4721" i="1"/>
  <c r="N4722" i="1"/>
  <c r="N4723" i="1"/>
  <c r="N4724" i="1"/>
  <c r="N4725" i="1"/>
  <c r="N4726" i="1"/>
  <c r="N4727" i="1"/>
  <c r="N4728" i="1"/>
  <c r="N4729" i="1"/>
  <c r="N4730" i="1"/>
  <c r="N4731" i="1"/>
  <c r="N4732" i="1"/>
  <c r="N4733" i="1"/>
  <c r="N4734" i="1"/>
  <c r="N4735" i="1"/>
  <c r="N4736" i="1"/>
  <c r="N4737" i="1"/>
  <c r="N4738" i="1"/>
  <c r="N4739" i="1"/>
  <c r="N4740" i="1"/>
  <c r="N4741" i="1"/>
  <c r="N4742" i="1"/>
  <c r="N4743" i="1"/>
  <c r="N4744" i="1"/>
  <c r="N4745" i="1"/>
  <c r="N4746" i="1"/>
  <c r="N4747" i="1"/>
  <c r="N4748" i="1"/>
  <c r="N4749" i="1"/>
  <c r="N4750" i="1"/>
  <c r="N4751" i="1"/>
  <c r="N4752" i="1"/>
  <c r="N4753" i="1"/>
  <c r="N4754" i="1"/>
  <c r="N4755" i="1"/>
  <c r="N4756" i="1"/>
  <c r="N4757" i="1"/>
  <c r="N4758" i="1"/>
  <c r="N4759" i="1"/>
  <c r="N4760" i="1"/>
  <c r="N4761" i="1"/>
  <c r="N4762" i="1"/>
  <c r="N4763" i="1"/>
  <c r="N4764" i="1"/>
  <c r="N4765" i="1"/>
  <c r="N4766" i="1"/>
  <c r="N4767" i="1"/>
  <c r="N4768" i="1"/>
  <c r="N4769" i="1"/>
  <c r="N4770" i="1"/>
  <c r="N4771" i="1"/>
  <c r="N4772" i="1"/>
  <c r="N4773" i="1"/>
  <c r="N4774" i="1"/>
  <c r="N4775" i="1"/>
  <c r="N4776" i="1"/>
  <c r="N4777" i="1"/>
  <c r="N4778" i="1"/>
  <c r="N4779" i="1"/>
  <c r="N4780" i="1"/>
  <c r="N4781" i="1"/>
  <c r="N4782" i="1"/>
  <c r="N4783" i="1"/>
  <c r="N4784" i="1"/>
  <c r="N4785" i="1"/>
  <c r="N4786" i="1"/>
  <c r="N4787" i="1"/>
  <c r="N4788" i="1"/>
  <c r="N4789" i="1"/>
  <c r="N4790" i="1"/>
  <c r="N4791" i="1"/>
  <c r="N4792" i="1"/>
  <c r="N4793" i="1"/>
  <c r="N4794" i="1"/>
  <c r="N4795" i="1"/>
  <c r="N4796" i="1"/>
  <c r="N4797" i="1"/>
  <c r="N4798" i="1"/>
  <c r="N4799" i="1"/>
  <c r="N4800" i="1"/>
  <c r="N4801" i="1"/>
  <c r="N4802" i="1"/>
  <c r="N4803" i="1"/>
  <c r="N4804" i="1"/>
  <c r="N4805" i="1"/>
  <c r="N4806" i="1"/>
  <c r="N4807" i="1"/>
  <c r="N4808" i="1"/>
  <c r="N4809" i="1"/>
  <c r="N4810" i="1"/>
  <c r="N4811" i="1"/>
  <c r="N4812" i="1"/>
  <c r="N4813" i="1"/>
  <c r="N4814" i="1"/>
  <c r="N4815" i="1"/>
  <c r="N4816" i="1"/>
  <c r="N4817" i="1"/>
  <c r="N4818" i="1"/>
  <c r="N4819" i="1"/>
  <c r="N4820" i="1"/>
  <c r="N4821" i="1"/>
  <c r="N4822" i="1"/>
  <c r="N4823" i="1"/>
  <c r="N4824" i="1"/>
  <c r="N4825" i="1"/>
  <c r="N4826" i="1"/>
  <c r="N4827" i="1"/>
  <c r="N4828" i="1"/>
  <c r="N4829" i="1"/>
  <c r="N4830" i="1"/>
  <c r="N4831" i="1"/>
  <c r="N4832" i="1"/>
  <c r="N4833" i="1"/>
  <c r="N4834" i="1"/>
  <c r="N4835" i="1"/>
  <c r="N4836" i="1"/>
  <c r="N4837" i="1"/>
  <c r="N4838" i="1"/>
  <c r="N4839" i="1"/>
  <c r="N4840" i="1"/>
  <c r="N4841" i="1"/>
  <c r="N4842" i="1"/>
  <c r="N4843" i="1"/>
  <c r="N4844" i="1"/>
  <c r="N4845" i="1"/>
  <c r="N4846" i="1"/>
  <c r="N4847" i="1"/>
  <c r="N4848" i="1"/>
  <c r="N4849" i="1"/>
  <c r="N4850" i="1"/>
  <c r="N4851" i="1"/>
  <c r="N4852" i="1"/>
  <c r="N4853" i="1"/>
  <c r="N4854" i="1"/>
  <c r="N4855" i="1"/>
  <c r="N4856" i="1"/>
  <c r="N4857" i="1"/>
  <c r="N4858" i="1"/>
  <c r="N4859" i="1"/>
  <c r="N4860" i="1"/>
  <c r="N4861" i="1"/>
  <c r="N4862" i="1"/>
  <c r="N4863" i="1"/>
  <c r="N4864" i="1"/>
  <c r="N4865" i="1"/>
  <c r="N4866" i="1"/>
  <c r="N4867" i="1"/>
  <c r="N4868" i="1"/>
  <c r="N4869" i="1"/>
  <c r="N4870" i="1"/>
  <c r="N4871" i="1"/>
  <c r="N4872" i="1"/>
  <c r="N4873" i="1"/>
  <c r="N4874" i="1"/>
  <c r="N4875" i="1"/>
  <c r="N4876" i="1"/>
  <c r="N4877" i="1"/>
  <c r="N4878" i="1"/>
  <c r="N4879" i="1"/>
  <c r="N4880" i="1"/>
  <c r="N4881" i="1"/>
  <c r="N4882" i="1"/>
  <c r="N4883" i="1"/>
  <c r="N4884" i="1"/>
  <c r="N4885" i="1"/>
  <c r="N4886" i="1"/>
  <c r="N4887" i="1"/>
  <c r="N4888" i="1"/>
  <c r="N4889" i="1"/>
  <c r="N4890" i="1"/>
  <c r="N4891" i="1"/>
  <c r="N4892" i="1"/>
  <c r="N4893" i="1"/>
  <c r="N4894" i="1"/>
  <c r="N4895" i="1"/>
  <c r="N4896" i="1"/>
  <c r="N4897" i="1"/>
  <c r="N4898" i="1"/>
  <c r="N4899" i="1"/>
  <c r="N4900" i="1"/>
  <c r="N4901" i="1"/>
  <c r="N4902" i="1"/>
  <c r="N4903" i="1"/>
  <c r="N4904" i="1"/>
  <c r="N4905" i="1"/>
  <c r="N4906" i="1"/>
  <c r="N4907" i="1"/>
  <c r="N4908" i="1"/>
  <c r="N4909" i="1"/>
  <c r="N4910" i="1"/>
  <c r="N4911" i="1"/>
  <c r="N4912" i="1"/>
  <c r="N4913" i="1"/>
  <c r="N4914" i="1"/>
  <c r="N4915" i="1"/>
  <c r="N4916" i="1"/>
  <c r="N4917" i="1"/>
  <c r="N4918" i="1"/>
  <c r="N4919" i="1"/>
  <c r="N4920" i="1"/>
  <c r="N4921" i="1"/>
  <c r="N4922" i="1"/>
  <c r="N4923" i="1"/>
  <c r="N4924" i="1"/>
  <c r="N4925" i="1"/>
  <c r="N4926" i="1"/>
  <c r="N4927" i="1"/>
  <c r="N4928" i="1"/>
  <c r="N4929" i="1"/>
  <c r="N4930" i="1"/>
  <c r="N4931" i="1"/>
  <c r="N4932" i="1"/>
  <c r="N4933" i="1"/>
  <c r="N4934" i="1"/>
  <c r="N4935" i="1"/>
  <c r="N4936" i="1"/>
  <c r="N4937" i="1"/>
  <c r="N4938" i="1"/>
  <c r="N4939" i="1"/>
  <c r="N4940" i="1"/>
  <c r="N4941" i="1"/>
  <c r="N4942" i="1"/>
  <c r="N4943" i="1"/>
  <c r="N4944" i="1"/>
  <c r="N4945" i="1"/>
  <c r="N4946" i="1"/>
  <c r="N4947" i="1"/>
  <c r="N4948" i="1"/>
  <c r="N4949" i="1"/>
  <c r="N4950" i="1"/>
  <c r="N4951" i="1"/>
  <c r="N4952" i="1"/>
  <c r="N4953" i="1"/>
  <c r="N4954" i="1"/>
  <c r="N4955" i="1"/>
  <c r="N4956" i="1"/>
  <c r="N4957" i="1"/>
  <c r="N4958" i="1"/>
  <c r="N4959" i="1"/>
  <c r="N4960" i="1"/>
  <c r="N4961" i="1"/>
  <c r="N4962" i="1"/>
  <c r="N4963" i="1"/>
  <c r="N4964" i="1"/>
  <c r="N4965" i="1"/>
  <c r="N4966" i="1"/>
  <c r="N4967" i="1"/>
  <c r="N4968" i="1"/>
  <c r="N4969" i="1"/>
  <c r="N4970" i="1"/>
  <c r="N4971" i="1"/>
  <c r="N4972" i="1"/>
  <c r="N4973" i="1"/>
  <c r="N4974" i="1"/>
  <c r="N4975" i="1"/>
  <c r="N4976" i="1"/>
  <c r="N4977" i="1"/>
  <c r="N4978" i="1"/>
  <c r="N4979" i="1"/>
  <c r="N4980" i="1"/>
  <c r="N4981" i="1"/>
  <c r="N4982" i="1"/>
  <c r="N4983" i="1"/>
  <c r="N4984" i="1"/>
  <c r="N4985" i="1"/>
  <c r="N4986" i="1"/>
  <c r="N4987" i="1"/>
  <c r="N4988" i="1"/>
  <c r="N4989" i="1"/>
  <c r="N4990" i="1"/>
  <c r="N4991" i="1"/>
  <c r="N4992" i="1"/>
  <c r="N4993" i="1"/>
  <c r="N4994" i="1"/>
  <c r="N4995" i="1"/>
  <c r="N4996" i="1"/>
  <c r="N4997" i="1"/>
  <c r="N4998" i="1"/>
  <c r="N4999" i="1"/>
  <c r="N5000" i="1"/>
  <c r="N5001" i="1"/>
  <c r="N5002" i="1"/>
  <c r="N5003" i="1"/>
  <c r="N5004" i="1"/>
  <c r="N5005" i="1"/>
  <c r="N5006" i="1"/>
  <c r="N5007" i="1"/>
  <c r="N5008" i="1"/>
  <c r="N5009" i="1"/>
  <c r="N5010" i="1"/>
  <c r="N5011" i="1"/>
  <c r="N5012" i="1"/>
  <c r="N5013" i="1"/>
  <c r="N5014" i="1"/>
  <c r="N5015" i="1"/>
  <c r="N5016" i="1"/>
  <c r="N5017" i="1"/>
  <c r="N5018" i="1"/>
  <c r="N5019" i="1"/>
  <c r="N5020" i="1"/>
  <c r="N5021" i="1"/>
  <c r="N5022" i="1"/>
  <c r="N5023" i="1"/>
  <c r="N5024" i="1"/>
  <c r="N5025" i="1"/>
  <c r="N5026" i="1"/>
  <c r="N5027" i="1"/>
  <c r="N5028" i="1"/>
  <c r="N5029" i="1"/>
  <c r="N5030" i="1"/>
  <c r="N5031" i="1"/>
  <c r="N5032" i="1"/>
  <c r="N5033" i="1"/>
  <c r="N5034" i="1"/>
  <c r="N5035" i="1"/>
  <c r="N5036" i="1"/>
  <c r="N5037" i="1"/>
  <c r="N5038" i="1"/>
  <c r="N5039" i="1"/>
  <c r="N5040" i="1"/>
  <c r="N5041" i="1"/>
  <c r="N5042" i="1"/>
  <c r="N5043" i="1"/>
  <c r="N5044" i="1"/>
  <c r="N5045" i="1"/>
  <c r="N5046" i="1"/>
  <c r="N5047" i="1"/>
  <c r="N5048" i="1"/>
  <c r="N5049" i="1"/>
  <c r="N5050" i="1"/>
  <c r="N5051" i="1"/>
  <c r="N5052" i="1"/>
  <c r="N5053" i="1"/>
  <c r="N5054" i="1"/>
  <c r="N5055" i="1"/>
  <c r="N5056" i="1"/>
  <c r="N5057" i="1"/>
  <c r="N5058" i="1"/>
  <c r="N5059" i="1"/>
  <c r="N5060" i="1"/>
  <c r="N5061" i="1"/>
  <c r="N5062" i="1"/>
  <c r="N5063" i="1"/>
  <c r="N5064" i="1"/>
  <c r="N5065" i="1"/>
  <c r="N5066" i="1"/>
  <c r="N5067" i="1"/>
  <c r="N5068" i="1"/>
  <c r="N5069" i="1"/>
  <c r="N5070" i="1"/>
  <c r="N5071" i="1"/>
  <c r="N5072" i="1"/>
  <c r="N5073" i="1"/>
  <c r="N5074" i="1"/>
  <c r="N5075" i="1"/>
  <c r="N5076" i="1"/>
  <c r="N5077" i="1"/>
  <c r="N5078" i="1"/>
  <c r="N5079" i="1"/>
  <c r="N5080" i="1"/>
  <c r="N5081" i="1"/>
  <c r="N5082" i="1"/>
  <c r="N5083" i="1"/>
  <c r="N5084" i="1"/>
  <c r="N5085" i="1"/>
  <c r="N5086" i="1"/>
  <c r="N5087" i="1"/>
  <c r="N5088" i="1"/>
  <c r="N5089" i="1"/>
  <c r="N5090" i="1"/>
  <c r="N5091" i="1"/>
  <c r="N5092" i="1"/>
  <c r="N5093" i="1"/>
  <c r="N5094" i="1"/>
  <c r="N5095" i="1"/>
  <c r="N5096" i="1"/>
  <c r="N5097" i="1"/>
  <c r="N5098" i="1"/>
  <c r="N5099" i="1"/>
  <c r="N5100" i="1"/>
  <c r="N5101" i="1"/>
  <c r="N5102" i="1"/>
  <c r="N5103" i="1"/>
  <c r="N5104" i="1"/>
  <c r="N5105" i="1"/>
  <c r="N5106" i="1"/>
  <c r="N5107" i="1"/>
  <c r="N5108" i="1"/>
  <c r="N5109" i="1"/>
  <c r="N5110" i="1"/>
  <c r="N5111" i="1"/>
  <c r="N5112" i="1"/>
  <c r="N5113" i="1"/>
  <c r="N5114" i="1"/>
  <c r="N5115" i="1"/>
  <c r="N5116" i="1"/>
  <c r="N5117" i="1"/>
  <c r="N5118" i="1"/>
  <c r="N5119" i="1"/>
  <c r="N5120" i="1"/>
  <c r="N5121" i="1"/>
  <c r="N5122" i="1"/>
  <c r="N5123" i="1"/>
  <c r="N5124" i="1"/>
  <c r="N5125" i="1"/>
  <c r="N5126" i="1"/>
  <c r="N5127" i="1"/>
  <c r="N5128" i="1"/>
  <c r="N5129" i="1"/>
  <c r="N5130" i="1"/>
  <c r="N5131" i="1"/>
  <c r="N5132" i="1"/>
  <c r="N5133" i="1"/>
  <c r="N5134" i="1"/>
  <c r="N5135" i="1"/>
  <c r="N5136" i="1"/>
  <c r="N5137" i="1"/>
  <c r="N5138" i="1"/>
  <c r="N5139" i="1"/>
  <c r="N5140" i="1"/>
  <c r="N5141" i="1"/>
  <c r="N5142" i="1"/>
  <c r="N5143" i="1"/>
  <c r="N5144" i="1"/>
  <c r="N5145" i="1"/>
  <c r="N5146" i="1"/>
  <c r="N5147" i="1"/>
  <c r="N5148" i="1"/>
  <c r="N5149" i="1"/>
  <c r="N5150" i="1"/>
  <c r="N5151" i="1"/>
  <c r="N5152" i="1"/>
  <c r="N5153" i="1"/>
  <c r="N5154" i="1"/>
  <c r="N5155" i="1"/>
  <c r="N5156" i="1"/>
  <c r="N5157" i="1"/>
  <c r="N5158" i="1"/>
  <c r="N5159" i="1"/>
  <c r="N5160" i="1"/>
  <c r="N5161" i="1"/>
  <c r="N5162" i="1"/>
  <c r="N5163" i="1"/>
  <c r="N5164" i="1"/>
  <c r="N5165" i="1"/>
  <c r="N5166" i="1"/>
  <c r="N5167" i="1"/>
  <c r="N5168" i="1"/>
  <c r="N5169" i="1"/>
  <c r="N5170" i="1"/>
  <c r="N5171" i="1"/>
  <c r="N5172" i="1"/>
  <c r="N5173" i="1"/>
  <c r="N5174" i="1"/>
  <c r="N5175" i="1"/>
  <c r="N5176" i="1"/>
  <c r="N5177" i="1"/>
  <c r="N5178" i="1"/>
  <c r="N5179" i="1"/>
  <c r="N5180" i="1"/>
  <c r="N5181" i="1"/>
  <c r="N5182" i="1"/>
  <c r="N5183" i="1"/>
  <c r="N5184" i="1"/>
  <c r="N5185" i="1"/>
  <c r="N5186" i="1"/>
  <c r="N5187" i="1"/>
  <c r="N5188" i="1"/>
  <c r="N5189" i="1"/>
  <c r="N5190" i="1"/>
  <c r="N5191" i="1"/>
  <c r="N5192" i="1"/>
  <c r="N5193" i="1"/>
  <c r="N5194" i="1"/>
  <c r="N5195" i="1"/>
  <c r="N5196" i="1"/>
  <c r="N5197" i="1"/>
  <c r="N5198" i="1"/>
  <c r="N5199" i="1"/>
  <c r="N5200" i="1"/>
  <c r="N5201" i="1"/>
  <c r="N5202" i="1"/>
  <c r="N5203" i="1"/>
  <c r="N5204" i="1"/>
  <c r="N5205" i="1"/>
  <c r="N5206" i="1"/>
  <c r="N5207" i="1"/>
  <c r="N5208" i="1"/>
  <c r="N5209" i="1"/>
  <c r="N5210" i="1"/>
  <c r="N5211" i="1"/>
  <c r="N5212" i="1"/>
  <c r="N5213" i="1"/>
  <c r="N5214" i="1"/>
  <c r="N5215" i="1"/>
  <c r="N5216" i="1"/>
  <c r="N5217" i="1"/>
  <c r="N5218" i="1"/>
  <c r="N5219" i="1"/>
  <c r="N5220" i="1"/>
  <c r="N5221" i="1"/>
  <c r="N5222" i="1"/>
  <c r="N5223" i="1"/>
  <c r="N5224" i="1"/>
  <c r="N5225" i="1"/>
  <c r="N5226" i="1"/>
  <c r="N5227" i="1"/>
  <c r="N5228" i="1"/>
  <c r="N5229" i="1"/>
  <c r="N5230" i="1"/>
  <c r="N5231" i="1"/>
  <c r="N5232" i="1"/>
  <c r="N5233" i="1"/>
  <c r="N5234" i="1"/>
  <c r="N5235" i="1"/>
  <c r="N5236" i="1"/>
  <c r="N5237" i="1"/>
  <c r="N5238" i="1"/>
  <c r="N5239" i="1"/>
  <c r="N5240" i="1"/>
  <c r="N5241" i="1"/>
  <c r="N5242" i="1"/>
  <c r="N5243" i="1"/>
  <c r="N5244" i="1"/>
  <c r="N5245" i="1"/>
  <c r="N5246" i="1"/>
  <c r="N5247" i="1"/>
  <c r="N5248" i="1"/>
  <c r="N5249" i="1"/>
  <c r="N5250" i="1"/>
  <c r="N5251" i="1"/>
  <c r="N5252" i="1"/>
  <c r="N5253" i="1"/>
  <c r="N5254" i="1"/>
  <c r="N5255" i="1"/>
  <c r="N5256" i="1"/>
  <c r="N5257" i="1"/>
  <c r="N5258" i="1"/>
  <c r="N5259" i="1"/>
  <c r="N5260" i="1"/>
  <c r="N5261" i="1"/>
  <c r="N5262" i="1"/>
  <c r="N5263" i="1"/>
  <c r="N5264" i="1"/>
  <c r="N5265" i="1"/>
  <c r="N5266" i="1"/>
  <c r="N5267" i="1"/>
  <c r="N5268" i="1"/>
  <c r="N5269" i="1"/>
  <c r="N5270" i="1"/>
  <c r="N5271" i="1"/>
  <c r="N5272" i="1"/>
  <c r="N5273" i="1"/>
  <c r="N5274" i="1"/>
  <c r="N5275" i="1"/>
  <c r="N5276" i="1"/>
  <c r="N5277" i="1"/>
  <c r="N5278" i="1"/>
  <c r="N5279" i="1"/>
  <c r="N5280" i="1"/>
  <c r="N5281" i="1"/>
  <c r="N5282" i="1"/>
  <c r="N5283" i="1"/>
  <c r="N5284" i="1"/>
  <c r="N5285" i="1"/>
  <c r="N5286" i="1"/>
  <c r="N5287" i="1"/>
  <c r="N5288" i="1"/>
  <c r="N5289" i="1"/>
  <c r="N5290" i="1"/>
  <c r="N5291" i="1"/>
  <c r="N5292" i="1"/>
  <c r="N5293" i="1"/>
  <c r="N5294" i="1"/>
  <c r="N5295" i="1"/>
  <c r="N5296" i="1"/>
  <c r="N5297" i="1"/>
  <c r="N5298" i="1"/>
  <c r="N5299" i="1"/>
  <c r="N5300" i="1"/>
  <c r="N5301" i="1"/>
  <c r="N5302" i="1"/>
  <c r="N5303" i="1"/>
  <c r="N5304" i="1"/>
  <c r="N5305" i="1"/>
  <c r="N5306" i="1"/>
  <c r="N5307" i="1"/>
  <c r="N5308" i="1"/>
  <c r="N5309" i="1"/>
  <c r="N5310" i="1"/>
  <c r="N5311" i="1"/>
  <c r="N5312" i="1"/>
  <c r="N5313" i="1"/>
  <c r="N5314" i="1"/>
  <c r="N5315" i="1"/>
  <c r="N5316" i="1"/>
  <c r="N5317" i="1"/>
  <c r="N5318" i="1"/>
  <c r="N5319" i="1"/>
  <c r="N5320" i="1"/>
  <c r="N5321" i="1"/>
  <c r="N5322" i="1"/>
  <c r="N5323" i="1"/>
  <c r="N5324" i="1"/>
  <c r="N5325" i="1"/>
  <c r="N5326" i="1"/>
  <c r="N5327" i="1"/>
  <c r="N5328" i="1"/>
  <c r="N5329" i="1"/>
  <c r="N5330" i="1"/>
  <c r="N5331" i="1"/>
  <c r="N5332" i="1"/>
  <c r="N5333" i="1"/>
  <c r="N5334" i="1"/>
  <c r="N5335" i="1"/>
  <c r="N5336" i="1"/>
  <c r="N5337" i="1"/>
  <c r="N5338" i="1"/>
  <c r="N5339" i="1"/>
  <c r="N5340" i="1"/>
  <c r="N5341" i="1"/>
  <c r="N5342" i="1"/>
  <c r="N5343" i="1"/>
  <c r="N5344" i="1"/>
  <c r="N5345" i="1"/>
  <c r="N5346" i="1"/>
  <c r="N5347" i="1"/>
  <c r="N5348" i="1"/>
  <c r="N5349" i="1"/>
  <c r="N5350" i="1"/>
  <c r="N5351" i="1"/>
  <c r="N5352" i="1"/>
  <c r="N5353" i="1"/>
  <c r="N5354" i="1"/>
  <c r="N5355" i="1"/>
  <c r="N5356" i="1"/>
  <c r="N5357" i="1"/>
  <c r="N5358" i="1"/>
  <c r="N5359" i="1"/>
  <c r="N5360" i="1"/>
  <c r="N5361" i="1"/>
  <c r="N5362" i="1"/>
  <c r="N5363" i="1"/>
  <c r="N5364" i="1"/>
  <c r="N5365" i="1"/>
  <c r="N5366" i="1"/>
  <c r="N5367" i="1"/>
  <c r="N5368" i="1"/>
  <c r="N5369" i="1"/>
  <c r="N5370" i="1"/>
  <c r="N5371" i="1"/>
  <c r="N5372" i="1"/>
  <c r="N5373" i="1"/>
  <c r="N5374" i="1"/>
  <c r="N5375" i="1"/>
  <c r="N5376" i="1"/>
  <c r="N5377" i="1"/>
  <c r="N5378" i="1"/>
  <c r="N5379" i="1"/>
  <c r="N5380" i="1"/>
  <c r="N5381" i="1"/>
  <c r="N5382" i="1"/>
  <c r="N5383" i="1"/>
  <c r="N5384" i="1"/>
  <c r="N5385" i="1"/>
  <c r="N5386" i="1"/>
  <c r="N5387" i="1"/>
  <c r="N5388" i="1"/>
  <c r="N5389" i="1"/>
  <c r="N5390" i="1"/>
  <c r="N5391" i="1"/>
  <c r="N5392" i="1"/>
  <c r="N5393" i="1"/>
  <c r="N5394" i="1"/>
  <c r="N5395" i="1"/>
  <c r="N5396" i="1"/>
  <c r="N5397" i="1"/>
  <c r="N5398" i="1"/>
  <c r="N5399" i="1"/>
  <c r="N5400" i="1"/>
  <c r="N5401" i="1"/>
  <c r="N5402" i="1"/>
  <c r="N5403" i="1"/>
  <c r="N5404" i="1"/>
  <c r="N5405" i="1"/>
  <c r="N5406" i="1"/>
  <c r="N5407" i="1"/>
  <c r="N5408" i="1"/>
  <c r="N5409" i="1"/>
  <c r="N5410" i="1"/>
  <c r="N5411" i="1"/>
  <c r="N5412" i="1"/>
  <c r="N5413" i="1"/>
  <c r="N5414" i="1"/>
  <c r="N5415" i="1"/>
  <c r="N5416" i="1"/>
  <c r="N5417" i="1"/>
  <c r="N5418" i="1"/>
  <c r="N5419" i="1"/>
  <c r="N5420" i="1"/>
  <c r="N5421" i="1"/>
  <c r="N5422" i="1"/>
  <c r="N5423" i="1"/>
  <c r="N5424" i="1"/>
  <c r="N5425" i="1"/>
  <c r="N5426" i="1"/>
  <c r="N5427" i="1"/>
  <c r="N5428" i="1"/>
  <c r="N5429" i="1"/>
  <c r="N5430" i="1"/>
  <c r="N5431" i="1"/>
  <c r="N5432" i="1"/>
  <c r="N5433" i="1"/>
  <c r="N5434" i="1"/>
  <c r="N5435" i="1"/>
  <c r="N5436" i="1"/>
  <c r="N5437" i="1"/>
  <c r="N5438" i="1"/>
  <c r="N5439" i="1"/>
  <c r="N5440" i="1"/>
  <c r="N5441" i="1"/>
  <c r="N5442" i="1"/>
  <c r="N5443" i="1"/>
  <c r="N5444" i="1"/>
  <c r="N5445" i="1"/>
  <c r="N5446" i="1"/>
  <c r="N5447" i="1"/>
  <c r="N5448" i="1"/>
  <c r="N5449" i="1"/>
  <c r="N5450" i="1"/>
  <c r="N5451" i="1"/>
  <c r="N5452" i="1"/>
  <c r="N5453" i="1"/>
  <c r="N5454" i="1"/>
  <c r="N5455" i="1"/>
  <c r="N5456" i="1"/>
  <c r="N5457" i="1"/>
  <c r="N5458" i="1"/>
  <c r="N5459" i="1"/>
  <c r="N5460" i="1"/>
  <c r="N5461" i="1"/>
  <c r="N5462" i="1"/>
  <c r="N5463" i="1"/>
  <c r="N5464" i="1"/>
  <c r="N5465" i="1"/>
  <c r="N5466" i="1"/>
  <c r="N5467" i="1"/>
  <c r="N5468" i="1"/>
  <c r="N5469" i="1"/>
  <c r="N5470" i="1"/>
  <c r="N5471" i="1"/>
  <c r="N5472" i="1"/>
  <c r="N5473" i="1"/>
  <c r="N5474" i="1"/>
  <c r="N5475" i="1"/>
  <c r="N5476" i="1"/>
  <c r="N5477" i="1"/>
  <c r="N5478" i="1"/>
  <c r="N5479" i="1"/>
  <c r="N5480" i="1"/>
  <c r="N5481" i="1"/>
  <c r="N5482" i="1"/>
  <c r="N5483" i="1"/>
  <c r="N5484" i="1"/>
  <c r="N5485" i="1"/>
  <c r="N5486" i="1"/>
  <c r="N5487" i="1"/>
  <c r="N5488" i="1"/>
  <c r="N5489" i="1"/>
  <c r="N5490" i="1"/>
  <c r="N5491" i="1"/>
  <c r="N5492" i="1"/>
  <c r="N5493" i="1"/>
  <c r="N5494" i="1"/>
  <c r="N5495" i="1"/>
  <c r="N5496" i="1"/>
  <c r="N5497" i="1"/>
  <c r="N5498" i="1"/>
  <c r="N5499" i="1"/>
  <c r="N5500" i="1"/>
  <c r="N5501" i="1"/>
  <c r="N5502" i="1"/>
  <c r="N5503" i="1"/>
  <c r="N5504" i="1"/>
  <c r="N5505" i="1"/>
  <c r="N5506" i="1"/>
  <c r="N5507" i="1"/>
  <c r="N5508" i="1"/>
  <c r="N5509" i="1"/>
  <c r="N5510" i="1"/>
  <c r="N5511" i="1"/>
  <c r="N5512" i="1"/>
  <c r="N5513" i="1"/>
  <c r="N5514" i="1"/>
  <c r="N5515" i="1"/>
  <c r="N5516" i="1"/>
  <c r="N5517" i="1"/>
  <c r="N5518" i="1"/>
  <c r="N5519" i="1"/>
  <c r="N5520" i="1"/>
  <c r="N5521" i="1"/>
  <c r="N5522" i="1"/>
  <c r="N5523" i="1"/>
  <c r="N5524" i="1"/>
  <c r="N5525" i="1"/>
  <c r="N5526" i="1"/>
  <c r="N5527" i="1"/>
  <c r="N5528" i="1"/>
  <c r="N5529" i="1"/>
  <c r="N5530" i="1"/>
  <c r="N5531" i="1"/>
  <c r="N5532" i="1"/>
  <c r="N5533" i="1"/>
  <c r="N5534" i="1"/>
  <c r="N5535" i="1"/>
  <c r="N5536" i="1"/>
  <c r="N5537" i="1"/>
  <c r="N5538" i="1"/>
  <c r="N5539" i="1"/>
  <c r="N5540" i="1"/>
  <c r="N5541" i="1"/>
  <c r="N5542" i="1"/>
  <c r="N5543" i="1"/>
  <c r="N5544" i="1"/>
  <c r="N5545" i="1"/>
  <c r="N5546" i="1"/>
  <c r="N5547" i="1"/>
  <c r="N5548" i="1"/>
  <c r="N5549" i="1"/>
  <c r="N5550" i="1"/>
  <c r="N5551" i="1"/>
  <c r="N5552" i="1"/>
  <c r="N5553" i="1"/>
  <c r="N5554" i="1"/>
  <c r="N5555" i="1"/>
  <c r="N5556" i="1"/>
  <c r="N5557" i="1"/>
  <c r="N5558" i="1"/>
  <c r="N5559" i="1"/>
  <c r="N5560" i="1"/>
  <c r="N5561" i="1"/>
  <c r="N5562" i="1"/>
  <c r="N5563" i="1"/>
  <c r="N5564" i="1"/>
  <c r="N5565" i="1"/>
  <c r="N5566" i="1"/>
  <c r="N5567" i="1"/>
  <c r="N5568" i="1"/>
  <c r="N5569" i="1"/>
  <c r="N5570" i="1"/>
  <c r="N5571" i="1"/>
  <c r="N5572" i="1"/>
  <c r="N5573" i="1"/>
  <c r="N5574" i="1"/>
  <c r="N5575" i="1"/>
  <c r="N5576" i="1"/>
  <c r="N5577" i="1"/>
  <c r="N5578" i="1"/>
  <c r="N5579" i="1"/>
  <c r="N5580" i="1"/>
  <c r="N5581" i="1"/>
  <c r="N5582" i="1"/>
  <c r="N5583" i="1"/>
  <c r="N5584" i="1"/>
  <c r="N5585" i="1"/>
  <c r="N5586" i="1"/>
  <c r="N5587" i="1"/>
  <c r="N5588" i="1"/>
  <c r="N5589" i="1"/>
  <c r="N5590" i="1"/>
  <c r="N5591" i="1"/>
  <c r="N5592" i="1"/>
  <c r="N5593" i="1"/>
  <c r="N5594" i="1"/>
  <c r="N5595" i="1"/>
  <c r="N5596" i="1"/>
  <c r="N5597" i="1"/>
  <c r="N5598" i="1"/>
  <c r="N5599" i="1"/>
  <c r="N5600" i="1"/>
  <c r="N5601" i="1"/>
  <c r="N5602" i="1"/>
  <c r="N5603" i="1"/>
  <c r="N5604" i="1"/>
  <c r="N5605" i="1"/>
  <c r="N5606" i="1"/>
  <c r="N5607" i="1"/>
  <c r="N5608" i="1"/>
  <c r="N5609" i="1"/>
  <c r="N5610" i="1"/>
  <c r="N5611" i="1"/>
  <c r="N5612" i="1"/>
  <c r="N5613" i="1"/>
  <c r="N5614" i="1"/>
  <c r="N5615" i="1"/>
  <c r="N5616" i="1"/>
  <c r="N5617" i="1"/>
  <c r="N5618" i="1"/>
  <c r="N5619" i="1"/>
  <c r="N5620" i="1"/>
  <c r="N5621" i="1"/>
  <c r="N5622" i="1"/>
  <c r="N5623" i="1"/>
  <c r="N5624" i="1"/>
  <c r="N5625" i="1"/>
  <c r="N5626" i="1"/>
  <c r="N5627" i="1"/>
  <c r="N5628" i="1"/>
  <c r="N5629" i="1"/>
  <c r="N5630" i="1"/>
  <c r="N5631" i="1"/>
  <c r="N5632" i="1"/>
  <c r="N5633" i="1"/>
  <c r="N5634" i="1"/>
  <c r="N5635" i="1"/>
  <c r="N5636" i="1"/>
  <c r="N5637" i="1"/>
  <c r="N5638" i="1"/>
  <c r="N5639" i="1"/>
  <c r="N5640" i="1"/>
  <c r="N5641" i="1"/>
  <c r="N5642" i="1"/>
  <c r="N5643" i="1"/>
  <c r="N5644" i="1"/>
  <c r="N5645" i="1"/>
  <c r="N5646" i="1"/>
  <c r="N5647" i="1"/>
  <c r="N5648" i="1"/>
  <c r="N5649" i="1"/>
  <c r="N5650" i="1"/>
  <c r="N5651" i="1"/>
  <c r="N5652" i="1"/>
  <c r="N5653" i="1"/>
  <c r="N5654" i="1"/>
  <c r="N5655" i="1"/>
  <c r="N5656" i="1"/>
  <c r="N5657" i="1"/>
  <c r="N5658" i="1"/>
  <c r="N5659" i="1"/>
  <c r="N5660" i="1"/>
  <c r="N5661" i="1"/>
  <c r="N5662" i="1"/>
  <c r="N5663" i="1"/>
  <c r="N5664" i="1"/>
  <c r="N5665" i="1"/>
  <c r="N5666" i="1"/>
  <c r="N5667" i="1"/>
  <c r="N5668" i="1"/>
  <c r="N5669" i="1"/>
  <c r="N5670" i="1"/>
  <c r="N5671" i="1"/>
  <c r="N5672" i="1"/>
  <c r="N5673" i="1"/>
  <c r="N5674" i="1"/>
  <c r="N5675" i="1"/>
  <c r="N5676" i="1"/>
  <c r="N5677" i="1"/>
  <c r="N5678" i="1"/>
  <c r="N5679" i="1"/>
  <c r="N5680" i="1"/>
  <c r="N5681" i="1"/>
  <c r="N5682" i="1"/>
  <c r="N5683" i="1"/>
  <c r="N5684" i="1"/>
  <c r="N5685" i="1"/>
  <c r="N5686" i="1"/>
  <c r="N5687" i="1"/>
  <c r="N5688" i="1"/>
  <c r="N5689" i="1"/>
  <c r="N5690" i="1"/>
  <c r="N5691" i="1"/>
  <c r="N5692" i="1"/>
  <c r="N5693" i="1"/>
  <c r="N5694" i="1"/>
  <c r="N5695" i="1"/>
  <c r="N5696" i="1"/>
  <c r="N5697" i="1"/>
  <c r="N5698" i="1"/>
  <c r="N5699" i="1"/>
  <c r="N5700" i="1"/>
  <c r="N5701" i="1"/>
  <c r="N5702" i="1"/>
  <c r="N5703" i="1"/>
  <c r="N5704" i="1"/>
  <c r="N5705" i="1"/>
  <c r="N5706" i="1"/>
  <c r="N5707" i="1"/>
  <c r="N5708" i="1"/>
  <c r="N5709" i="1"/>
  <c r="N5710" i="1"/>
  <c r="N5711" i="1"/>
  <c r="N5712" i="1"/>
  <c r="N5713" i="1"/>
  <c r="N5714" i="1"/>
  <c r="N5715" i="1"/>
  <c r="N5716" i="1"/>
  <c r="N5717" i="1"/>
  <c r="N5718" i="1"/>
  <c r="N5719" i="1"/>
  <c r="N5720" i="1"/>
  <c r="N5721" i="1"/>
  <c r="N5722" i="1"/>
  <c r="N5723" i="1"/>
  <c r="N5724" i="1"/>
  <c r="N5725" i="1"/>
  <c r="N5726" i="1"/>
  <c r="N5727" i="1"/>
  <c r="N5728" i="1"/>
  <c r="N5729" i="1"/>
  <c r="N5730" i="1"/>
  <c r="N5731" i="1"/>
  <c r="N5732" i="1"/>
  <c r="N5733" i="1"/>
  <c r="N5734" i="1"/>
  <c r="N5735" i="1"/>
  <c r="N5736" i="1"/>
  <c r="N5737" i="1"/>
  <c r="N5738" i="1"/>
  <c r="N5739" i="1"/>
  <c r="N5740" i="1"/>
  <c r="N5741" i="1"/>
  <c r="N5742" i="1"/>
  <c r="N5743" i="1"/>
  <c r="N5744" i="1"/>
  <c r="N5745" i="1"/>
  <c r="N5746" i="1"/>
  <c r="N5747" i="1"/>
  <c r="N5748" i="1"/>
  <c r="N5749" i="1"/>
  <c r="N5750" i="1"/>
  <c r="N5751" i="1"/>
  <c r="N5752" i="1"/>
  <c r="N5753" i="1"/>
  <c r="N5754" i="1"/>
  <c r="N5755" i="1"/>
  <c r="N5756" i="1"/>
  <c r="N5757" i="1"/>
  <c r="N5758" i="1"/>
  <c r="N5759" i="1"/>
  <c r="N5760" i="1"/>
  <c r="N5761" i="1"/>
  <c r="N5762" i="1"/>
  <c r="N5763" i="1"/>
  <c r="N5764" i="1"/>
  <c r="N5765" i="1"/>
  <c r="N5766" i="1"/>
  <c r="N5767" i="1"/>
  <c r="N5768" i="1"/>
  <c r="N5769" i="1"/>
  <c r="N5770" i="1"/>
  <c r="N5771" i="1"/>
  <c r="N5772" i="1"/>
  <c r="N5773" i="1"/>
  <c r="N5774" i="1"/>
  <c r="N5775" i="1"/>
  <c r="N5776" i="1"/>
  <c r="N5777" i="1"/>
  <c r="N5778" i="1"/>
  <c r="N5779" i="1"/>
  <c r="N5780" i="1"/>
  <c r="N5781" i="1"/>
  <c r="N5782" i="1"/>
  <c r="N5783" i="1"/>
  <c r="N5784" i="1"/>
  <c r="N5785" i="1"/>
  <c r="N5786" i="1"/>
  <c r="N5787" i="1"/>
  <c r="N5788" i="1"/>
  <c r="N5789" i="1"/>
  <c r="N5790" i="1"/>
  <c r="N5791" i="1"/>
  <c r="N5792" i="1"/>
  <c r="N5793" i="1"/>
  <c r="N5794" i="1"/>
  <c r="N5795" i="1"/>
  <c r="N5796" i="1"/>
  <c r="N5797" i="1"/>
  <c r="N5798" i="1"/>
  <c r="N5799" i="1"/>
  <c r="N5800" i="1"/>
  <c r="N5801" i="1"/>
  <c r="N5802" i="1"/>
  <c r="N5803" i="1"/>
  <c r="N5804" i="1"/>
  <c r="N5805" i="1"/>
  <c r="N5806" i="1"/>
  <c r="N5807" i="1"/>
  <c r="N5808" i="1"/>
  <c r="N5809" i="1"/>
  <c r="N5810" i="1"/>
  <c r="N5811" i="1"/>
  <c r="N5812" i="1"/>
  <c r="N5813" i="1"/>
  <c r="N5814" i="1"/>
  <c r="N5815" i="1"/>
  <c r="N5816" i="1"/>
  <c r="N5817" i="1"/>
  <c r="N5818" i="1"/>
  <c r="N5819" i="1"/>
  <c r="N5820" i="1"/>
  <c r="N5821" i="1"/>
  <c r="N5822" i="1"/>
  <c r="N5823" i="1"/>
  <c r="N5824" i="1"/>
  <c r="N5825" i="1"/>
  <c r="N5826" i="1"/>
  <c r="N5827" i="1"/>
  <c r="N5828" i="1"/>
  <c r="N5829" i="1"/>
  <c r="N5830" i="1"/>
  <c r="N5831" i="1"/>
  <c r="N5832" i="1"/>
  <c r="N5833" i="1"/>
  <c r="N5834" i="1"/>
  <c r="N5835" i="1"/>
  <c r="N5836" i="1"/>
  <c r="N5837" i="1"/>
  <c r="N5838" i="1"/>
  <c r="N5839" i="1"/>
  <c r="N5840" i="1"/>
  <c r="N5841" i="1"/>
  <c r="N5842" i="1"/>
  <c r="N5843" i="1"/>
  <c r="N5844" i="1"/>
  <c r="N5845" i="1"/>
  <c r="N5846" i="1"/>
  <c r="N5847" i="1"/>
  <c r="N5848" i="1"/>
  <c r="N5849" i="1"/>
  <c r="N5850" i="1"/>
  <c r="N5851" i="1"/>
  <c r="N5852" i="1"/>
  <c r="N5853" i="1"/>
  <c r="N5854" i="1"/>
  <c r="N5855" i="1"/>
  <c r="N5856" i="1"/>
  <c r="N5857" i="1"/>
  <c r="N5858" i="1"/>
  <c r="N5859" i="1"/>
  <c r="N5860" i="1"/>
  <c r="N5861" i="1"/>
  <c r="N5862" i="1"/>
  <c r="N5863" i="1"/>
  <c r="N5864" i="1"/>
  <c r="N5865" i="1"/>
  <c r="N5866" i="1"/>
  <c r="N5867" i="1"/>
  <c r="N5868" i="1"/>
  <c r="N5869" i="1"/>
  <c r="N5870" i="1"/>
  <c r="N5871" i="1"/>
  <c r="N5872" i="1"/>
  <c r="N5873" i="1"/>
  <c r="N5874" i="1"/>
  <c r="N5875" i="1"/>
  <c r="N5876" i="1"/>
  <c r="N5877" i="1"/>
  <c r="N5878" i="1"/>
  <c r="N5879" i="1"/>
  <c r="N5880" i="1"/>
  <c r="N5881" i="1"/>
  <c r="N5882" i="1"/>
  <c r="N5883" i="1"/>
  <c r="N5884" i="1"/>
  <c r="N5885" i="1"/>
  <c r="N5886" i="1"/>
  <c r="N5887" i="1"/>
  <c r="N5888" i="1"/>
  <c r="N5889" i="1"/>
  <c r="N5890" i="1"/>
  <c r="N5891" i="1"/>
  <c r="N5892" i="1"/>
  <c r="N5893" i="1"/>
  <c r="N5894" i="1"/>
  <c r="N5895" i="1"/>
  <c r="N5896" i="1"/>
  <c r="N5897" i="1"/>
  <c r="N5898" i="1"/>
  <c r="N5899" i="1"/>
  <c r="N5900" i="1"/>
  <c r="N5901" i="1"/>
  <c r="N5902" i="1"/>
  <c r="N5903" i="1"/>
  <c r="N5904" i="1"/>
  <c r="N5905" i="1"/>
  <c r="N5906" i="1"/>
  <c r="N5907" i="1"/>
  <c r="N5908" i="1"/>
  <c r="N5909" i="1"/>
  <c r="N5910" i="1"/>
  <c r="N5911" i="1"/>
  <c r="N5912" i="1"/>
  <c r="N5913" i="1"/>
  <c r="N5914" i="1"/>
  <c r="N5915" i="1"/>
  <c r="N5916" i="1"/>
  <c r="N5917" i="1"/>
  <c r="N5918" i="1"/>
  <c r="N5919" i="1"/>
  <c r="N5920" i="1"/>
  <c r="N5921" i="1"/>
  <c r="N5922" i="1"/>
  <c r="N5923" i="1"/>
  <c r="N5924" i="1"/>
  <c r="N5925" i="1"/>
  <c r="N5926" i="1"/>
  <c r="N5927" i="1"/>
  <c r="N5928" i="1"/>
  <c r="N5929" i="1"/>
  <c r="N5930" i="1"/>
  <c r="N5931" i="1"/>
  <c r="N5932" i="1"/>
  <c r="N5933" i="1"/>
  <c r="N5934" i="1"/>
  <c r="N5935" i="1"/>
  <c r="N5936" i="1"/>
  <c r="N5937" i="1"/>
  <c r="N5938" i="1"/>
  <c r="N5939" i="1"/>
  <c r="N5940" i="1"/>
  <c r="N5941" i="1"/>
  <c r="N5942" i="1"/>
  <c r="N5943" i="1"/>
  <c r="N5944" i="1"/>
  <c r="N5945" i="1"/>
  <c r="N5946" i="1"/>
  <c r="N5947" i="1"/>
  <c r="N5948" i="1"/>
  <c r="N5949" i="1"/>
  <c r="N5950" i="1"/>
  <c r="N5951" i="1"/>
  <c r="N5952" i="1"/>
  <c r="N5953" i="1"/>
  <c r="N5954" i="1"/>
  <c r="N5955" i="1"/>
  <c r="N5956" i="1"/>
  <c r="N5957" i="1"/>
  <c r="N5958" i="1"/>
  <c r="N5959" i="1"/>
  <c r="N5960" i="1"/>
  <c r="N5961" i="1"/>
  <c r="N5962" i="1"/>
  <c r="N5963" i="1"/>
  <c r="N5964" i="1"/>
  <c r="N5965" i="1"/>
  <c r="N5966" i="1"/>
  <c r="N5967" i="1"/>
  <c r="N5968" i="1"/>
  <c r="N5969" i="1"/>
  <c r="N5970" i="1"/>
  <c r="N5971" i="1"/>
  <c r="N5972" i="1"/>
  <c r="N5973" i="1"/>
  <c r="N5974" i="1"/>
  <c r="N5975" i="1"/>
  <c r="N5976" i="1"/>
  <c r="N5977" i="1"/>
  <c r="N5978" i="1"/>
  <c r="N5979" i="1"/>
  <c r="N5980" i="1"/>
  <c r="N5981" i="1"/>
  <c r="N5982" i="1"/>
  <c r="N5983" i="1"/>
  <c r="N5984" i="1"/>
  <c r="N5985" i="1"/>
  <c r="N5986" i="1"/>
  <c r="N5987" i="1"/>
  <c r="N5988" i="1"/>
  <c r="N5989" i="1"/>
  <c r="N5990" i="1"/>
  <c r="N5991" i="1"/>
  <c r="N5992" i="1"/>
  <c r="N5993" i="1"/>
  <c r="N5994" i="1"/>
  <c r="N5995" i="1"/>
  <c r="N5996" i="1"/>
  <c r="N5997" i="1"/>
  <c r="N5998" i="1"/>
  <c r="N5999" i="1"/>
  <c r="N6000" i="1"/>
  <c r="N6001" i="1"/>
  <c r="N6002" i="1"/>
  <c r="N6003" i="1"/>
  <c r="N6004" i="1"/>
  <c r="N6005" i="1"/>
  <c r="N6006" i="1"/>
  <c r="N6007" i="1"/>
  <c r="N6008" i="1"/>
  <c r="N6009" i="1"/>
  <c r="N6010" i="1"/>
  <c r="N6011" i="1"/>
  <c r="N6012" i="1"/>
  <c r="N6013" i="1"/>
  <c r="N6014" i="1"/>
  <c r="N6015" i="1"/>
  <c r="N6016" i="1"/>
  <c r="N6017" i="1"/>
  <c r="N6018" i="1"/>
  <c r="N6019" i="1"/>
  <c r="N6020" i="1"/>
  <c r="N6021" i="1"/>
  <c r="N6022" i="1"/>
  <c r="N6023" i="1"/>
  <c r="N6024" i="1"/>
  <c r="N6025" i="1"/>
  <c r="N6026" i="1"/>
  <c r="N6027" i="1"/>
  <c r="N6028" i="1"/>
  <c r="N6029" i="1"/>
  <c r="N6030" i="1"/>
  <c r="N6031" i="1"/>
  <c r="N6032" i="1"/>
  <c r="N6033" i="1"/>
  <c r="N6034" i="1"/>
  <c r="N6035" i="1"/>
  <c r="N6036" i="1"/>
  <c r="N6037" i="1"/>
  <c r="N6038" i="1"/>
  <c r="N6039" i="1"/>
  <c r="N6040" i="1"/>
  <c r="N6041" i="1"/>
  <c r="N6042" i="1"/>
  <c r="N6043" i="1"/>
  <c r="N6044" i="1"/>
  <c r="N6045" i="1"/>
  <c r="N6046" i="1"/>
  <c r="N6047" i="1"/>
  <c r="N6048" i="1"/>
  <c r="N6049" i="1"/>
  <c r="N6050" i="1"/>
  <c r="N6051" i="1"/>
  <c r="N6052" i="1"/>
  <c r="N6053" i="1"/>
  <c r="N6054" i="1"/>
  <c r="N6055" i="1"/>
  <c r="N6056" i="1"/>
  <c r="N6057" i="1"/>
  <c r="N6058" i="1"/>
  <c r="N6059" i="1"/>
  <c r="N6060" i="1"/>
  <c r="N6061" i="1"/>
  <c r="N6062" i="1"/>
  <c r="N6063" i="1"/>
  <c r="N6064" i="1"/>
  <c r="N6065" i="1"/>
  <c r="N6066" i="1"/>
  <c r="N6067" i="1"/>
  <c r="N6068" i="1"/>
  <c r="N6069" i="1"/>
  <c r="N6070" i="1"/>
  <c r="N6071" i="1"/>
  <c r="N6072" i="1"/>
  <c r="N6073" i="1"/>
  <c r="N6074" i="1"/>
  <c r="N6075" i="1"/>
  <c r="N6076" i="1"/>
  <c r="N6077" i="1"/>
  <c r="N6078" i="1"/>
  <c r="N6079" i="1"/>
  <c r="N6080" i="1"/>
  <c r="N6081" i="1"/>
  <c r="N6082" i="1"/>
  <c r="N6083" i="1"/>
  <c r="N6084" i="1"/>
  <c r="N6085" i="1"/>
  <c r="N6086" i="1"/>
  <c r="N6087" i="1"/>
  <c r="N6088" i="1"/>
  <c r="N6089" i="1"/>
  <c r="N6090" i="1"/>
  <c r="N6091" i="1"/>
  <c r="N6092" i="1"/>
  <c r="N6093" i="1"/>
  <c r="N6094" i="1"/>
  <c r="N6095" i="1"/>
  <c r="N6096" i="1"/>
  <c r="N6097" i="1"/>
  <c r="N6098" i="1"/>
  <c r="N6099" i="1"/>
  <c r="N6100" i="1"/>
  <c r="N6101" i="1"/>
  <c r="N6102" i="1"/>
  <c r="N6103" i="1"/>
  <c r="N6104" i="1"/>
  <c r="N6105" i="1"/>
  <c r="N6106" i="1"/>
  <c r="N6107" i="1"/>
  <c r="N6108" i="1"/>
  <c r="N6109" i="1"/>
  <c r="N6110" i="1"/>
  <c r="N6111" i="1"/>
  <c r="N6112" i="1"/>
  <c r="N6113" i="1"/>
  <c r="N6114" i="1"/>
  <c r="N6115" i="1"/>
  <c r="N6116" i="1"/>
  <c r="N6117" i="1"/>
  <c r="N6118" i="1"/>
  <c r="N6119" i="1"/>
  <c r="N6120" i="1"/>
  <c r="N6121" i="1"/>
  <c r="N6122" i="1"/>
  <c r="N6123" i="1"/>
  <c r="N6124" i="1"/>
  <c r="N6125" i="1"/>
  <c r="N6126" i="1"/>
  <c r="N6127" i="1"/>
  <c r="N6128" i="1"/>
  <c r="N6129" i="1"/>
  <c r="N6130" i="1"/>
  <c r="N6131" i="1"/>
  <c r="N6132" i="1"/>
  <c r="N6133" i="1"/>
  <c r="N6134" i="1"/>
  <c r="N6135" i="1"/>
  <c r="N6136" i="1"/>
  <c r="N6137" i="1"/>
  <c r="N6138" i="1"/>
  <c r="N6139" i="1"/>
  <c r="N6140" i="1"/>
  <c r="N6141" i="1"/>
  <c r="N6142" i="1"/>
  <c r="N6143" i="1"/>
  <c r="N6144" i="1"/>
  <c r="N6145" i="1"/>
  <c r="N6146" i="1"/>
  <c r="N6147" i="1"/>
  <c r="N6148" i="1"/>
  <c r="N6149" i="1"/>
  <c r="N6150" i="1"/>
  <c r="N6151" i="1"/>
  <c r="N6152" i="1"/>
  <c r="N6153" i="1"/>
  <c r="N6154" i="1"/>
  <c r="N6155" i="1"/>
  <c r="N6156" i="1"/>
  <c r="N6157" i="1"/>
  <c r="N6158" i="1"/>
  <c r="N6159" i="1"/>
  <c r="N6160" i="1"/>
  <c r="N6161" i="1"/>
  <c r="N6162" i="1"/>
  <c r="N6163" i="1"/>
  <c r="N6164" i="1"/>
  <c r="N6165" i="1"/>
  <c r="N6166" i="1"/>
  <c r="N6167" i="1"/>
  <c r="N6168" i="1"/>
  <c r="N6169" i="1"/>
  <c r="N6170" i="1"/>
  <c r="N6171" i="1"/>
  <c r="N6172" i="1"/>
  <c r="N6173" i="1"/>
  <c r="N6174" i="1"/>
  <c r="N6175" i="1"/>
  <c r="N6176" i="1"/>
  <c r="N6177" i="1"/>
  <c r="N6178" i="1"/>
  <c r="N6179" i="1"/>
  <c r="N6180" i="1"/>
  <c r="N6181" i="1"/>
  <c r="N6182" i="1"/>
  <c r="N6183" i="1"/>
  <c r="N6184" i="1"/>
  <c r="N6185" i="1"/>
  <c r="N6186" i="1"/>
  <c r="N6187" i="1"/>
  <c r="N6188" i="1"/>
  <c r="N6189" i="1"/>
  <c r="N6190" i="1"/>
  <c r="N6191" i="1"/>
  <c r="N6192" i="1"/>
  <c r="N6193" i="1"/>
  <c r="N6194" i="1"/>
  <c r="N6195" i="1"/>
  <c r="N6196" i="1"/>
  <c r="N6197" i="1"/>
  <c r="N6198" i="1"/>
  <c r="N6199" i="1"/>
  <c r="N6200" i="1"/>
  <c r="N6201" i="1"/>
  <c r="N6202" i="1"/>
  <c r="N6203" i="1"/>
  <c r="N6204" i="1"/>
  <c r="N6205" i="1"/>
  <c r="N6206" i="1"/>
  <c r="N6207" i="1"/>
  <c r="N6208" i="1"/>
  <c r="N6209" i="1"/>
  <c r="N6210" i="1"/>
  <c r="N6211" i="1"/>
  <c r="N6212" i="1"/>
  <c r="N6213" i="1"/>
  <c r="N6214" i="1"/>
  <c r="N6215" i="1"/>
  <c r="N6216" i="1"/>
  <c r="N6217" i="1"/>
  <c r="N6218" i="1"/>
  <c r="N6219" i="1"/>
  <c r="N6220" i="1"/>
  <c r="N6221" i="1"/>
  <c r="N6222" i="1"/>
  <c r="N6223" i="1"/>
  <c r="N6224" i="1"/>
  <c r="N6225" i="1"/>
  <c r="N6226" i="1"/>
  <c r="N6227" i="1"/>
  <c r="N6228" i="1"/>
  <c r="N6229" i="1"/>
  <c r="N6230" i="1"/>
  <c r="N6231" i="1"/>
  <c r="N6232" i="1"/>
  <c r="N6233" i="1"/>
  <c r="N6234" i="1"/>
  <c r="N6235" i="1"/>
  <c r="N6236" i="1"/>
  <c r="N6237" i="1"/>
  <c r="N6238" i="1"/>
  <c r="N6239" i="1"/>
  <c r="N6240" i="1"/>
  <c r="N6241" i="1"/>
  <c r="N6242" i="1"/>
  <c r="N6243" i="1"/>
  <c r="N6244" i="1"/>
  <c r="N6245" i="1"/>
  <c r="N6246" i="1"/>
  <c r="N6247" i="1"/>
  <c r="N6248" i="1"/>
  <c r="N6249" i="1"/>
  <c r="N6250" i="1"/>
  <c r="N6251" i="1"/>
  <c r="N6252" i="1"/>
  <c r="N6253" i="1"/>
  <c r="N6254" i="1"/>
  <c r="N6255" i="1"/>
  <c r="N6256" i="1"/>
  <c r="N6257" i="1"/>
  <c r="N6258" i="1"/>
  <c r="N6259" i="1"/>
  <c r="N6260" i="1"/>
  <c r="N6261" i="1"/>
  <c r="N6262" i="1"/>
  <c r="N6263" i="1"/>
  <c r="N6264" i="1"/>
  <c r="N6265" i="1"/>
  <c r="N6266" i="1"/>
  <c r="N6267" i="1"/>
  <c r="N6268" i="1"/>
  <c r="N6269" i="1"/>
  <c r="N6270" i="1"/>
  <c r="N6271" i="1"/>
  <c r="N6272" i="1"/>
  <c r="N6273" i="1"/>
  <c r="N6274" i="1"/>
  <c r="N6275" i="1"/>
  <c r="N6276" i="1"/>
  <c r="N6277" i="1"/>
  <c r="N6278" i="1"/>
  <c r="N6279" i="1"/>
  <c r="N6280" i="1"/>
  <c r="N6281" i="1"/>
  <c r="N6282" i="1"/>
  <c r="N6283" i="1"/>
  <c r="N6284" i="1"/>
  <c r="N6285" i="1"/>
  <c r="N6286" i="1"/>
  <c r="N6287" i="1"/>
  <c r="N6288" i="1"/>
  <c r="N6289" i="1"/>
  <c r="N6290" i="1"/>
  <c r="N6291" i="1"/>
  <c r="N6292" i="1"/>
  <c r="N6293" i="1"/>
  <c r="N6294" i="1"/>
  <c r="N6295" i="1"/>
  <c r="N6296" i="1"/>
  <c r="N6297" i="1"/>
  <c r="N6298" i="1"/>
  <c r="N6299" i="1"/>
  <c r="N6300" i="1"/>
  <c r="N6301" i="1"/>
  <c r="N6302" i="1"/>
  <c r="N6303" i="1"/>
  <c r="N6304" i="1"/>
  <c r="N6305" i="1"/>
  <c r="N6306" i="1"/>
  <c r="N6307" i="1"/>
  <c r="N6308" i="1"/>
  <c r="N6309" i="1"/>
  <c r="N6310" i="1"/>
  <c r="N6311" i="1"/>
  <c r="N6312" i="1"/>
  <c r="N6313" i="1"/>
  <c r="N6314" i="1"/>
  <c r="N6315" i="1"/>
  <c r="N6316" i="1"/>
  <c r="N6317" i="1"/>
  <c r="N6318" i="1"/>
  <c r="N6319" i="1"/>
  <c r="N6320" i="1"/>
  <c r="N6321" i="1"/>
  <c r="N6322" i="1"/>
  <c r="N6323" i="1"/>
  <c r="N6324" i="1"/>
  <c r="N6325" i="1"/>
  <c r="N6326" i="1"/>
  <c r="N6327" i="1"/>
  <c r="N6328" i="1"/>
  <c r="N6329" i="1"/>
  <c r="N6330" i="1"/>
  <c r="N6331" i="1"/>
  <c r="N6332" i="1"/>
  <c r="N6333" i="1"/>
  <c r="N6334" i="1"/>
  <c r="N6335" i="1"/>
  <c r="N6336" i="1"/>
  <c r="N6337" i="1"/>
  <c r="N6338" i="1"/>
  <c r="N6339" i="1"/>
  <c r="N6340" i="1"/>
  <c r="N6341" i="1"/>
  <c r="N6342" i="1"/>
  <c r="N6343" i="1"/>
  <c r="N6344" i="1"/>
  <c r="N6345" i="1"/>
  <c r="N6346" i="1"/>
  <c r="N6347" i="1"/>
  <c r="N6348" i="1"/>
  <c r="N6349" i="1"/>
  <c r="N6350" i="1"/>
  <c r="N6351" i="1"/>
  <c r="N6352" i="1"/>
  <c r="N6353" i="1"/>
  <c r="N6354" i="1"/>
  <c r="N6355" i="1"/>
  <c r="N6356" i="1"/>
  <c r="N6357" i="1"/>
  <c r="N6358" i="1"/>
  <c r="N6359" i="1"/>
  <c r="N6360" i="1"/>
  <c r="N6361" i="1"/>
  <c r="N6362" i="1"/>
  <c r="N6363" i="1"/>
  <c r="N6364" i="1"/>
  <c r="N6365" i="1"/>
  <c r="N6366" i="1"/>
  <c r="N6367" i="1"/>
  <c r="N6368" i="1"/>
  <c r="N6369" i="1"/>
  <c r="N6370" i="1"/>
  <c r="N6371" i="1"/>
  <c r="N6372" i="1"/>
  <c r="N6373" i="1"/>
  <c r="N6374" i="1"/>
  <c r="N6375" i="1"/>
  <c r="N6376" i="1"/>
  <c r="N6377" i="1"/>
  <c r="N6378" i="1"/>
  <c r="N6379" i="1"/>
  <c r="N6380" i="1"/>
  <c r="N6381" i="1"/>
  <c r="N6382" i="1"/>
  <c r="N6383" i="1"/>
  <c r="N6384" i="1"/>
  <c r="N6385" i="1"/>
  <c r="N6386" i="1"/>
  <c r="N6387" i="1"/>
  <c r="N6388" i="1"/>
  <c r="N6389" i="1"/>
  <c r="N6390" i="1"/>
  <c r="N6391" i="1"/>
  <c r="N6392" i="1"/>
  <c r="N6393" i="1"/>
  <c r="N6394" i="1"/>
  <c r="N6395" i="1"/>
  <c r="N6396" i="1"/>
  <c r="N6397" i="1"/>
  <c r="N6398" i="1"/>
  <c r="N6399" i="1"/>
  <c r="N6400" i="1"/>
  <c r="N6401" i="1"/>
  <c r="N6402" i="1"/>
  <c r="N6403" i="1"/>
  <c r="N6404" i="1"/>
  <c r="N6405" i="1"/>
  <c r="N6406" i="1"/>
  <c r="N6407" i="1"/>
  <c r="N6408" i="1"/>
  <c r="N6409" i="1"/>
  <c r="N6410" i="1"/>
  <c r="N6411" i="1"/>
  <c r="N6412" i="1"/>
  <c r="N6413" i="1"/>
  <c r="N6414" i="1"/>
  <c r="N6415" i="1"/>
  <c r="N6416" i="1"/>
  <c r="N6417" i="1"/>
  <c r="N6418" i="1"/>
  <c r="N6419" i="1"/>
  <c r="N6420" i="1"/>
  <c r="N6421" i="1"/>
  <c r="N6422" i="1"/>
  <c r="N6423" i="1"/>
  <c r="N6424" i="1"/>
  <c r="N6425" i="1"/>
  <c r="N6426" i="1"/>
  <c r="N6427" i="1"/>
  <c r="N6428" i="1"/>
  <c r="N6429" i="1"/>
  <c r="N6430" i="1"/>
  <c r="N6431" i="1"/>
  <c r="N6432" i="1"/>
  <c r="N6433" i="1"/>
  <c r="N6434" i="1"/>
  <c r="N6435" i="1"/>
  <c r="N6436" i="1"/>
  <c r="N6437" i="1"/>
  <c r="N6438" i="1"/>
  <c r="N6439" i="1"/>
  <c r="N6440" i="1"/>
  <c r="N6441" i="1"/>
  <c r="N6442" i="1"/>
  <c r="N6443" i="1"/>
  <c r="N6444" i="1"/>
  <c r="N6445" i="1"/>
  <c r="N6446" i="1"/>
  <c r="N6447" i="1"/>
  <c r="N6448" i="1"/>
  <c r="N6449" i="1"/>
  <c r="N6450" i="1"/>
  <c r="N6451" i="1"/>
  <c r="N6452" i="1"/>
  <c r="N6453" i="1"/>
  <c r="N6454" i="1"/>
  <c r="N6455" i="1"/>
  <c r="N6456" i="1"/>
  <c r="N6457" i="1"/>
  <c r="N6458" i="1"/>
  <c r="N6459" i="1"/>
  <c r="N6460" i="1"/>
  <c r="N6461" i="1"/>
  <c r="N6462" i="1"/>
  <c r="N6463" i="1"/>
  <c r="N6464" i="1"/>
  <c r="N6465" i="1"/>
  <c r="N6466" i="1"/>
  <c r="N6467" i="1"/>
  <c r="N6468" i="1"/>
  <c r="N6469" i="1"/>
  <c r="N6470" i="1"/>
  <c r="N6471" i="1"/>
  <c r="N6472" i="1"/>
  <c r="N6473" i="1"/>
  <c r="N6474" i="1"/>
  <c r="N6475" i="1"/>
  <c r="N6476" i="1"/>
  <c r="N6477" i="1"/>
  <c r="N6478" i="1"/>
  <c r="N6479" i="1"/>
  <c r="N6480" i="1"/>
  <c r="N6481" i="1"/>
  <c r="N6482" i="1"/>
  <c r="N6483" i="1"/>
  <c r="N6484" i="1"/>
  <c r="N6485" i="1"/>
  <c r="N6486" i="1"/>
  <c r="N6487" i="1"/>
  <c r="N6488" i="1"/>
  <c r="N6489" i="1"/>
  <c r="N6490" i="1"/>
  <c r="N6491" i="1"/>
  <c r="N6492" i="1"/>
  <c r="N6493" i="1"/>
  <c r="N6494" i="1"/>
  <c r="N6495" i="1"/>
  <c r="N6496" i="1"/>
  <c r="N6497" i="1"/>
  <c r="N6498" i="1"/>
  <c r="N6499" i="1"/>
  <c r="N6500" i="1"/>
  <c r="N6501" i="1"/>
  <c r="N6502" i="1"/>
  <c r="N6503" i="1"/>
  <c r="N6504" i="1"/>
  <c r="N6505" i="1"/>
  <c r="N6506" i="1"/>
  <c r="N6507" i="1"/>
  <c r="N6508" i="1"/>
  <c r="N6509" i="1"/>
  <c r="N6510" i="1"/>
  <c r="N6511" i="1"/>
  <c r="N6512" i="1"/>
  <c r="N6513" i="1"/>
  <c r="N6514" i="1"/>
  <c r="N6515" i="1"/>
  <c r="N6516" i="1"/>
  <c r="N6517" i="1"/>
  <c r="N6518" i="1"/>
  <c r="N6519" i="1"/>
  <c r="N6520" i="1"/>
  <c r="N6521" i="1"/>
  <c r="N6522" i="1"/>
  <c r="N6523" i="1"/>
  <c r="N6524" i="1"/>
  <c r="N6525" i="1"/>
  <c r="N6526" i="1"/>
  <c r="N6527" i="1"/>
  <c r="N6528" i="1"/>
  <c r="N6529" i="1"/>
  <c r="N6530" i="1"/>
  <c r="N6531" i="1"/>
  <c r="N6532" i="1"/>
  <c r="N6533" i="1"/>
  <c r="N6534" i="1"/>
  <c r="N6535" i="1"/>
  <c r="N6536" i="1"/>
  <c r="N6537" i="1"/>
  <c r="N6538" i="1"/>
  <c r="N6539" i="1"/>
  <c r="N6540" i="1"/>
  <c r="N6541" i="1"/>
  <c r="N6542" i="1"/>
  <c r="N6543" i="1"/>
  <c r="N6544" i="1"/>
  <c r="N6545" i="1"/>
  <c r="N6546" i="1"/>
  <c r="N6547" i="1"/>
  <c r="N6548" i="1"/>
  <c r="N6549" i="1"/>
  <c r="N6550" i="1"/>
  <c r="N6551" i="1"/>
  <c r="N6552" i="1"/>
  <c r="N6553" i="1"/>
  <c r="N6554" i="1"/>
  <c r="N6555" i="1"/>
  <c r="N6556" i="1"/>
  <c r="N6557" i="1"/>
  <c r="N6558" i="1"/>
  <c r="N6559" i="1"/>
  <c r="N6560" i="1"/>
  <c r="N6561" i="1"/>
  <c r="N6562" i="1"/>
  <c r="N6563" i="1"/>
  <c r="N6564" i="1"/>
  <c r="N6565" i="1"/>
  <c r="N6566" i="1"/>
  <c r="N6567" i="1"/>
  <c r="N6568" i="1"/>
  <c r="N6569" i="1"/>
  <c r="N6570" i="1"/>
  <c r="N6571" i="1"/>
  <c r="N6572" i="1"/>
  <c r="N6573" i="1"/>
  <c r="N6574" i="1"/>
  <c r="N6575" i="1"/>
  <c r="N6576" i="1"/>
  <c r="N6577" i="1"/>
  <c r="N6578" i="1"/>
  <c r="N6579" i="1"/>
  <c r="N6580" i="1"/>
  <c r="N6581" i="1"/>
  <c r="N6582" i="1"/>
  <c r="N6583" i="1"/>
  <c r="N6584" i="1"/>
  <c r="N6585" i="1"/>
  <c r="N6586" i="1"/>
  <c r="N6587" i="1"/>
  <c r="N6588" i="1"/>
  <c r="N6589" i="1"/>
  <c r="N6590" i="1"/>
  <c r="N6591" i="1"/>
  <c r="N6592" i="1"/>
  <c r="N6593" i="1"/>
  <c r="N6594" i="1"/>
  <c r="N6595" i="1"/>
  <c r="N6596" i="1"/>
  <c r="N6597" i="1"/>
  <c r="N6598" i="1"/>
  <c r="N6599" i="1"/>
  <c r="N6600" i="1"/>
  <c r="N6601" i="1"/>
  <c r="N6602" i="1"/>
  <c r="N6603" i="1"/>
  <c r="N6604" i="1"/>
  <c r="N6605" i="1"/>
  <c r="N6606" i="1"/>
  <c r="N6607" i="1"/>
  <c r="N6608" i="1"/>
  <c r="N6609" i="1"/>
  <c r="N6610" i="1"/>
  <c r="N6611" i="1"/>
  <c r="N6612" i="1"/>
  <c r="N6613" i="1"/>
  <c r="N6614" i="1"/>
  <c r="N6615" i="1"/>
  <c r="N6616" i="1"/>
  <c r="N6617" i="1"/>
  <c r="N6618" i="1"/>
  <c r="N6619" i="1"/>
  <c r="N6620" i="1"/>
  <c r="N6621" i="1"/>
  <c r="N6622" i="1"/>
  <c r="N6623" i="1"/>
  <c r="N6624" i="1"/>
  <c r="N6625" i="1"/>
  <c r="N6626" i="1"/>
  <c r="N6627" i="1"/>
  <c r="N6628" i="1"/>
  <c r="N6629" i="1"/>
  <c r="N6630" i="1"/>
  <c r="N6631" i="1"/>
  <c r="N6632" i="1"/>
  <c r="N6633" i="1"/>
  <c r="N6634" i="1"/>
  <c r="N6635" i="1"/>
  <c r="N6636" i="1"/>
  <c r="N6637" i="1"/>
  <c r="N6638" i="1"/>
  <c r="N6639" i="1"/>
  <c r="N6640" i="1"/>
  <c r="N6641" i="1"/>
  <c r="N6642" i="1"/>
  <c r="N6643" i="1"/>
  <c r="N6644" i="1"/>
  <c r="N6645" i="1"/>
  <c r="N6646" i="1"/>
  <c r="N6647" i="1"/>
  <c r="N6648" i="1"/>
  <c r="N6649" i="1"/>
  <c r="N6650" i="1"/>
  <c r="N6651" i="1"/>
  <c r="N6652" i="1"/>
  <c r="N6653" i="1"/>
  <c r="N6654" i="1"/>
  <c r="N6655" i="1"/>
  <c r="N6656" i="1"/>
  <c r="N6657" i="1"/>
  <c r="N6658" i="1"/>
  <c r="N6659" i="1"/>
  <c r="N6660" i="1"/>
  <c r="N6661" i="1"/>
  <c r="N6662" i="1"/>
  <c r="N6663" i="1"/>
  <c r="N6664" i="1"/>
  <c r="N6665" i="1"/>
  <c r="N6666" i="1"/>
  <c r="N6667" i="1"/>
  <c r="N6668" i="1"/>
  <c r="N6669" i="1"/>
  <c r="N6670" i="1"/>
  <c r="N6671" i="1"/>
  <c r="N6672" i="1"/>
  <c r="N6673" i="1"/>
  <c r="N6674" i="1"/>
  <c r="N6675" i="1"/>
  <c r="N6676" i="1"/>
  <c r="N6677" i="1"/>
  <c r="N6678" i="1"/>
  <c r="N6679" i="1"/>
  <c r="N6680" i="1"/>
  <c r="N6681" i="1"/>
  <c r="N6682" i="1"/>
  <c r="N6683" i="1"/>
  <c r="N6684" i="1"/>
  <c r="N6685" i="1"/>
  <c r="N6686" i="1"/>
  <c r="N6687" i="1"/>
  <c r="N6688" i="1"/>
  <c r="N6689" i="1"/>
  <c r="N6690" i="1"/>
  <c r="N6691" i="1"/>
  <c r="N6692" i="1"/>
  <c r="N6693" i="1"/>
  <c r="N6694" i="1"/>
  <c r="N6695" i="1"/>
  <c r="N6696" i="1"/>
  <c r="N6697" i="1"/>
  <c r="N6698" i="1"/>
  <c r="N6699" i="1"/>
  <c r="N6700" i="1"/>
  <c r="N6701" i="1"/>
  <c r="N6702" i="1"/>
  <c r="N6703" i="1"/>
  <c r="N6704" i="1"/>
  <c r="N6705" i="1"/>
  <c r="N6706" i="1"/>
  <c r="N6707" i="1"/>
  <c r="N6708" i="1"/>
  <c r="N6709" i="1"/>
  <c r="N6710" i="1"/>
  <c r="N6711" i="1"/>
  <c r="N6712" i="1"/>
  <c r="N6713" i="1"/>
  <c r="N6714" i="1"/>
  <c r="N6715" i="1"/>
  <c r="N6716" i="1"/>
  <c r="N6717" i="1"/>
  <c r="N6718" i="1"/>
  <c r="N6719" i="1"/>
  <c r="N6720" i="1"/>
  <c r="N6721" i="1"/>
  <c r="N6722" i="1"/>
  <c r="N6723" i="1"/>
  <c r="N6724" i="1"/>
  <c r="N6725" i="1"/>
  <c r="N6726" i="1"/>
  <c r="N6727" i="1"/>
  <c r="N6728" i="1"/>
  <c r="N6729" i="1"/>
  <c r="N6730" i="1"/>
  <c r="N6731" i="1"/>
  <c r="N6732" i="1"/>
  <c r="N6733" i="1"/>
  <c r="N6734" i="1"/>
  <c r="N6735" i="1"/>
  <c r="N6736" i="1"/>
  <c r="N6737" i="1"/>
  <c r="N6738" i="1"/>
  <c r="N6739" i="1"/>
  <c r="N6740" i="1"/>
  <c r="N6741" i="1"/>
  <c r="N6742" i="1"/>
  <c r="N6743" i="1"/>
  <c r="N6744" i="1"/>
  <c r="N6745" i="1"/>
  <c r="N6746" i="1"/>
  <c r="N6747" i="1"/>
  <c r="N6748" i="1"/>
  <c r="N6749" i="1"/>
  <c r="N6750" i="1"/>
  <c r="N6751" i="1"/>
  <c r="N6752" i="1"/>
  <c r="N6753" i="1"/>
  <c r="N6754" i="1"/>
  <c r="N6755" i="1"/>
  <c r="N6756" i="1"/>
  <c r="N6757" i="1"/>
  <c r="N6758" i="1"/>
  <c r="N6759" i="1"/>
  <c r="N6760" i="1"/>
  <c r="N6761" i="1"/>
  <c r="N6762" i="1"/>
  <c r="N6763" i="1"/>
  <c r="N6764" i="1"/>
  <c r="N6765" i="1"/>
  <c r="N6766" i="1"/>
  <c r="N6767" i="1"/>
  <c r="N6768" i="1"/>
  <c r="N6769" i="1"/>
  <c r="N6770" i="1"/>
  <c r="N6771" i="1"/>
  <c r="N6772" i="1"/>
  <c r="N6773" i="1"/>
  <c r="N6774" i="1"/>
  <c r="N6775" i="1"/>
  <c r="N6776" i="1"/>
  <c r="N6777" i="1"/>
  <c r="N6778" i="1"/>
  <c r="N6779" i="1"/>
  <c r="N6780" i="1"/>
  <c r="N6781" i="1"/>
  <c r="N6782" i="1"/>
  <c r="N6783" i="1"/>
  <c r="N6784" i="1"/>
  <c r="N6785" i="1"/>
  <c r="N6786" i="1"/>
  <c r="N6787" i="1"/>
  <c r="N6788" i="1"/>
  <c r="N6789" i="1"/>
  <c r="N6790" i="1"/>
  <c r="N6791" i="1"/>
  <c r="N6792" i="1"/>
  <c r="N6793" i="1"/>
  <c r="N6794" i="1"/>
  <c r="N6795" i="1"/>
  <c r="N6796" i="1"/>
  <c r="N6797" i="1"/>
  <c r="N6798" i="1"/>
  <c r="N6799" i="1"/>
  <c r="N6800" i="1"/>
  <c r="N6801" i="1"/>
  <c r="N6802" i="1"/>
  <c r="N6803" i="1"/>
  <c r="N6804" i="1"/>
  <c r="N6805" i="1"/>
  <c r="N6806" i="1"/>
  <c r="N6807" i="1"/>
  <c r="N6808" i="1"/>
  <c r="N6809" i="1"/>
  <c r="N6810" i="1"/>
  <c r="N6811" i="1"/>
  <c r="N6812" i="1"/>
  <c r="N6813" i="1"/>
  <c r="N6814" i="1"/>
  <c r="N6815" i="1"/>
  <c r="N6816" i="1"/>
  <c r="N6817" i="1"/>
  <c r="N6818" i="1"/>
  <c r="N6819" i="1"/>
  <c r="N6820" i="1"/>
  <c r="N6821" i="1"/>
  <c r="N6822" i="1"/>
  <c r="N6823" i="1"/>
  <c r="N6824" i="1"/>
  <c r="N6825" i="1"/>
  <c r="N6826" i="1"/>
  <c r="N6827" i="1"/>
  <c r="N6828" i="1"/>
  <c r="N6829" i="1"/>
  <c r="N6830" i="1"/>
  <c r="N6831" i="1"/>
  <c r="N6832" i="1"/>
  <c r="N6833" i="1"/>
  <c r="N6834" i="1"/>
  <c r="N6835" i="1"/>
  <c r="N6836" i="1"/>
  <c r="N6837" i="1"/>
  <c r="N6838" i="1"/>
  <c r="N6839" i="1"/>
  <c r="N6840" i="1"/>
  <c r="N6841" i="1"/>
  <c r="N6842" i="1"/>
  <c r="N6843" i="1"/>
  <c r="N6844" i="1"/>
  <c r="N6845" i="1"/>
  <c r="N6846" i="1"/>
  <c r="N6847" i="1"/>
  <c r="N6848" i="1"/>
  <c r="N6849" i="1"/>
  <c r="N6850" i="1"/>
  <c r="N6851" i="1"/>
  <c r="N6852" i="1"/>
  <c r="N6853" i="1"/>
  <c r="N6854" i="1"/>
  <c r="N6855" i="1"/>
  <c r="N6856" i="1"/>
  <c r="N6857" i="1"/>
  <c r="N6858" i="1"/>
  <c r="N6859" i="1"/>
  <c r="N6860" i="1"/>
  <c r="N6861" i="1"/>
  <c r="N6862" i="1"/>
  <c r="N6863" i="1"/>
  <c r="N6864" i="1"/>
  <c r="N6865" i="1"/>
  <c r="N6866" i="1"/>
  <c r="N6867" i="1"/>
  <c r="N6868" i="1"/>
  <c r="N6869" i="1"/>
  <c r="N6870" i="1"/>
  <c r="N6871" i="1"/>
  <c r="N6872" i="1"/>
  <c r="N6873" i="1"/>
  <c r="N6874" i="1"/>
  <c r="N6875" i="1"/>
  <c r="N6876" i="1"/>
  <c r="N6877" i="1"/>
  <c r="N6878" i="1"/>
  <c r="N6879" i="1"/>
  <c r="N6880" i="1"/>
  <c r="N6881" i="1"/>
  <c r="N6882" i="1"/>
  <c r="N6883" i="1"/>
  <c r="N6884" i="1"/>
  <c r="N6885" i="1"/>
  <c r="N6886" i="1"/>
  <c r="N6887" i="1"/>
  <c r="N6888" i="1"/>
  <c r="N6889" i="1"/>
  <c r="N6890" i="1"/>
  <c r="N6891" i="1"/>
  <c r="N6892" i="1"/>
  <c r="N6893" i="1"/>
  <c r="N6894" i="1"/>
  <c r="N6895" i="1"/>
  <c r="N6896" i="1"/>
  <c r="N6897" i="1"/>
  <c r="N6898" i="1"/>
  <c r="N6899" i="1"/>
  <c r="N6900" i="1"/>
  <c r="N6901" i="1"/>
  <c r="N6902" i="1"/>
  <c r="N6903" i="1"/>
  <c r="N6904" i="1"/>
  <c r="N6905" i="1"/>
  <c r="N6906" i="1"/>
  <c r="N6907" i="1"/>
  <c r="N6908" i="1"/>
  <c r="N6909" i="1"/>
  <c r="N6910" i="1"/>
  <c r="N6911" i="1"/>
  <c r="N6912" i="1"/>
  <c r="N6913" i="1"/>
  <c r="N6914" i="1"/>
  <c r="N6915" i="1"/>
  <c r="N6916" i="1"/>
  <c r="N6917" i="1"/>
  <c r="N6918" i="1"/>
  <c r="N6919" i="1"/>
  <c r="N6920" i="1"/>
  <c r="N6921" i="1"/>
  <c r="N6922" i="1"/>
  <c r="N6923" i="1"/>
  <c r="N6924" i="1"/>
  <c r="N6925" i="1"/>
  <c r="N6926" i="1"/>
  <c r="N6927" i="1"/>
  <c r="N6928" i="1"/>
  <c r="N6929" i="1"/>
  <c r="N6930" i="1"/>
  <c r="N6931" i="1"/>
  <c r="N6932" i="1"/>
  <c r="N6933" i="1"/>
  <c r="N6934" i="1"/>
  <c r="N6935" i="1"/>
  <c r="N6936" i="1"/>
  <c r="N6937" i="1"/>
  <c r="N6938" i="1"/>
  <c r="N6939" i="1"/>
  <c r="N6940" i="1"/>
  <c r="N6941" i="1"/>
  <c r="N6942" i="1"/>
  <c r="N6943" i="1"/>
  <c r="N6944" i="1"/>
  <c r="N6945" i="1"/>
  <c r="N6946" i="1"/>
  <c r="N6947" i="1"/>
  <c r="N6948" i="1"/>
  <c r="N6949" i="1"/>
  <c r="N6950" i="1"/>
  <c r="N6951" i="1"/>
  <c r="N6952" i="1"/>
  <c r="N6953" i="1"/>
  <c r="N6954" i="1"/>
  <c r="N6955" i="1"/>
  <c r="N6956" i="1"/>
  <c r="N6957" i="1"/>
  <c r="N6958" i="1"/>
  <c r="N6959" i="1"/>
  <c r="N6960" i="1"/>
  <c r="N6961" i="1"/>
  <c r="N6962" i="1"/>
  <c r="N6963" i="1"/>
  <c r="N6964" i="1"/>
  <c r="N6965" i="1"/>
  <c r="N6966" i="1"/>
  <c r="N6967" i="1"/>
  <c r="N6968" i="1"/>
  <c r="N6969" i="1"/>
  <c r="N6970" i="1"/>
  <c r="N6971" i="1"/>
  <c r="N6972" i="1"/>
  <c r="N6973" i="1"/>
  <c r="N6974" i="1"/>
  <c r="N6975" i="1"/>
  <c r="N6976" i="1"/>
  <c r="N6977" i="1"/>
  <c r="N6978" i="1"/>
  <c r="N6979" i="1"/>
  <c r="N6980" i="1"/>
  <c r="N6981" i="1"/>
  <c r="N6982" i="1"/>
  <c r="N6983" i="1"/>
  <c r="N6984" i="1"/>
  <c r="N6985" i="1"/>
  <c r="N6986" i="1"/>
  <c r="N6987" i="1"/>
  <c r="N6988" i="1"/>
  <c r="N6989" i="1"/>
  <c r="N6990" i="1"/>
  <c r="N6991" i="1"/>
  <c r="N6992" i="1"/>
  <c r="N6993" i="1"/>
  <c r="N6994" i="1"/>
  <c r="N6995" i="1"/>
  <c r="N6996" i="1"/>
  <c r="N6997" i="1"/>
  <c r="N6998" i="1"/>
  <c r="N6999" i="1"/>
  <c r="N7000" i="1"/>
  <c r="N7001" i="1"/>
  <c r="N7002" i="1"/>
  <c r="N7003" i="1"/>
  <c r="N7004" i="1"/>
  <c r="N7005" i="1"/>
  <c r="N7006" i="1"/>
  <c r="N7007" i="1"/>
  <c r="N7008" i="1"/>
  <c r="N7009" i="1"/>
  <c r="N7010" i="1"/>
  <c r="N7011" i="1"/>
  <c r="N7012" i="1"/>
  <c r="N7013" i="1"/>
  <c r="N7014" i="1"/>
  <c r="N7015" i="1"/>
  <c r="N7016" i="1"/>
  <c r="N7017" i="1"/>
  <c r="N7018" i="1"/>
  <c r="N7019" i="1"/>
  <c r="N7020" i="1"/>
  <c r="N7021" i="1"/>
  <c r="N7022" i="1"/>
  <c r="N7023" i="1"/>
  <c r="N7024" i="1"/>
  <c r="N7025" i="1"/>
  <c r="N7026" i="1"/>
  <c r="N7027" i="1"/>
  <c r="N7028" i="1"/>
  <c r="N7029" i="1"/>
  <c r="N7030" i="1"/>
  <c r="N7031" i="1"/>
  <c r="N7032" i="1"/>
  <c r="N7033" i="1"/>
  <c r="N7034" i="1"/>
  <c r="N7035" i="1"/>
  <c r="N7036" i="1"/>
  <c r="N7037" i="1"/>
  <c r="N7038" i="1"/>
  <c r="N7039" i="1"/>
  <c r="N7040" i="1"/>
  <c r="N7041" i="1"/>
  <c r="N7042" i="1"/>
  <c r="N7043" i="1"/>
  <c r="N7044" i="1"/>
  <c r="N7045" i="1"/>
  <c r="N7046" i="1"/>
  <c r="N7047" i="1"/>
  <c r="N7048" i="1"/>
  <c r="N7049" i="1"/>
  <c r="N7050" i="1"/>
  <c r="N7051" i="1"/>
  <c r="N7052" i="1"/>
  <c r="N7053" i="1"/>
  <c r="N7054" i="1"/>
  <c r="N7055" i="1"/>
  <c r="N7056" i="1"/>
  <c r="N7057" i="1"/>
  <c r="N7058" i="1"/>
  <c r="N7059" i="1"/>
  <c r="N7060" i="1"/>
  <c r="N7061" i="1"/>
  <c r="N7062" i="1"/>
  <c r="N7063" i="1"/>
  <c r="N7064" i="1"/>
  <c r="N7065" i="1"/>
  <c r="N7066" i="1"/>
  <c r="N7067" i="1"/>
  <c r="N7068" i="1"/>
  <c r="N7069" i="1"/>
  <c r="N7070" i="1"/>
  <c r="N7071" i="1"/>
  <c r="N7072" i="1"/>
  <c r="N7073" i="1"/>
  <c r="N7074" i="1"/>
  <c r="N7075" i="1"/>
  <c r="N7076" i="1"/>
  <c r="N7077" i="1"/>
  <c r="N7078" i="1"/>
  <c r="N7079" i="1"/>
  <c r="N7080" i="1"/>
  <c r="N7081" i="1"/>
  <c r="N7082" i="1"/>
  <c r="N7083" i="1"/>
  <c r="N7084" i="1"/>
  <c r="N7085" i="1"/>
  <c r="N7086" i="1"/>
  <c r="N7087" i="1"/>
  <c r="N7088" i="1"/>
  <c r="N7089" i="1"/>
  <c r="N7090" i="1"/>
  <c r="N7091" i="1"/>
  <c r="N7092" i="1"/>
  <c r="N7093" i="1"/>
  <c r="N7094" i="1"/>
  <c r="N7095" i="1"/>
  <c r="N7096" i="1"/>
  <c r="N7097" i="1"/>
  <c r="N7098" i="1"/>
  <c r="N7099" i="1"/>
  <c r="N7100" i="1"/>
  <c r="N7101" i="1"/>
  <c r="N7102" i="1"/>
  <c r="N7103" i="1"/>
  <c r="N7104" i="1"/>
  <c r="N7105" i="1"/>
  <c r="N7106" i="1"/>
  <c r="N7107" i="1"/>
  <c r="N7108" i="1"/>
  <c r="N7109" i="1"/>
  <c r="N7110" i="1"/>
  <c r="N7111" i="1"/>
  <c r="N7112" i="1"/>
  <c r="N7113" i="1"/>
  <c r="N7114" i="1"/>
  <c r="N7115" i="1"/>
  <c r="N7116" i="1"/>
  <c r="N7117" i="1"/>
  <c r="N7118" i="1"/>
  <c r="N7119" i="1"/>
  <c r="N7120" i="1"/>
  <c r="N7121" i="1"/>
  <c r="N7122" i="1"/>
  <c r="N7123" i="1"/>
  <c r="N7124" i="1"/>
  <c r="N7125" i="1"/>
  <c r="N7126" i="1"/>
  <c r="N7127" i="1"/>
  <c r="N7128" i="1"/>
  <c r="N7129" i="1"/>
  <c r="N7130" i="1"/>
  <c r="N7131" i="1"/>
  <c r="N7132" i="1"/>
  <c r="N7133" i="1"/>
  <c r="N7134" i="1"/>
  <c r="N7135" i="1"/>
  <c r="N7136" i="1"/>
  <c r="N7137" i="1"/>
  <c r="N7138" i="1"/>
  <c r="N7139" i="1"/>
  <c r="N7140" i="1"/>
  <c r="N7141" i="1"/>
  <c r="N7142" i="1"/>
  <c r="N7143" i="1"/>
  <c r="N7144" i="1"/>
  <c r="N7145" i="1"/>
  <c r="N7146" i="1"/>
  <c r="N7147" i="1"/>
  <c r="N7148" i="1"/>
  <c r="N7149" i="1"/>
  <c r="N7150" i="1"/>
  <c r="N7151" i="1"/>
  <c r="N7152" i="1"/>
  <c r="N7153" i="1"/>
  <c r="N7154" i="1"/>
  <c r="N7155" i="1"/>
  <c r="N7156" i="1"/>
  <c r="N7157" i="1"/>
  <c r="N7158" i="1"/>
  <c r="N7159" i="1"/>
  <c r="N7160" i="1"/>
  <c r="N7161" i="1"/>
  <c r="N7162" i="1"/>
  <c r="N7163" i="1"/>
  <c r="N7164" i="1"/>
  <c r="N7165" i="1"/>
  <c r="N7166" i="1"/>
  <c r="N7167" i="1"/>
  <c r="N7168" i="1"/>
  <c r="N7169" i="1"/>
  <c r="N7170" i="1"/>
  <c r="N7171" i="1"/>
  <c r="N7172" i="1"/>
  <c r="N7173" i="1"/>
  <c r="N7174" i="1"/>
  <c r="N7175" i="1"/>
  <c r="N7176" i="1"/>
  <c r="N7177" i="1"/>
  <c r="N7178" i="1"/>
  <c r="N7179" i="1"/>
  <c r="N7180" i="1"/>
  <c r="N7181" i="1"/>
  <c r="N7182" i="1"/>
  <c r="N7183" i="1"/>
  <c r="N7184" i="1"/>
  <c r="N7185" i="1"/>
  <c r="N7186" i="1"/>
  <c r="N7187" i="1"/>
  <c r="N7188" i="1"/>
  <c r="N7189" i="1"/>
  <c r="N7190" i="1"/>
  <c r="N7191" i="1"/>
  <c r="N7192" i="1"/>
  <c r="N7193" i="1"/>
  <c r="N7194" i="1"/>
  <c r="N7195" i="1"/>
  <c r="N7196" i="1"/>
  <c r="N7197" i="1"/>
  <c r="N7198" i="1"/>
  <c r="N7199" i="1"/>
  <c r="N7200" i="1"/>
  <c r="N7201" i="1"/>
  <c r="N7202" i="1"/>
  <c r="N7203" i="1"/>
  <c r="N7204" i="1"/>
  <c r="N7205" i="1"/>
  <c r="N7206" i="1"/>
  <c r="N7207" i="1"/>
  <c r="N7208" i="1"/>
  <c r="N7209" i="1"/>
  <c r="N7210" i="1"/>
  <c r="N7211" i="1"/>
  <c r="N7212" i="1"/>
  <c r="N7213" i="1"/>
  <c r="N7214" i="1"/>
  <c r="N7215" i="1"/>
  <c r="N7216" i="1"/>
  <c r="N7217" i="1"/>
  <c r="N7218" i="1"/>
  <c r="N7219" i="1"/>
  <c r="N7220" i="1"/>
  <c r="N7221" i="1"/>
  <c r="N7222" i="1"/>
  <c r="N7223" i="1"/>
  <c r="N7224" i="1"/>
  <c r="N7225" i="1"/>
  <c r="N7226" i="1"/>
  <c r="N7227" i="1"/>
  <c r="N7228" i="1"/>
  <c r="N7229" i="1"/>
  <c r="N7230" i="1"/>
  <c r="N7231" i="1"/>
  <c r="N7232" i="1"/>
  <c r="N7233" i="1"/>
  <c r="N7234" i="1"/>
  <c r="N7235" i="1"/>
  <c r="N7236" i="1"/>
  <c r="N7237" i="1"/>
  <c r="N7238" i="1"/>
  <c r="N7239" i="1"/>
  <c r="N7240" i="1"/>
  <c r="N7241" i="1"/>
  <c r="N7242" i="1"/>
  <c r="N7243" i="1"/>
  <c r="N7244" i="1"/>
  <c r="N7245" i="1"/>
  <c r="N7246" i="1"/>
  <c r="N7247" i="1"/>
  <c r="N7248" i="1"/>
  <c r="N7249" i="1"/>
  <c r="N7250" i="1"/>
  <c r="N7251" i="1"/>
  <c r="N7252" i="1"/>
  <c r="N7253" i="1"/>
  <c r="N7254" i="1"/>
  <c r="N7255" i="1"/>
  <c r="N7256" i="1"/>
  <c r="N7257" i="1"/>
  <c r="N7258" i="1"/>
  <c r="N7259" i="1"/>
  <c r="N7260" i="1"/>
  <c r="N7261" i="1"/>
  <c r="N7262" i="1"/>
  <c r="N7263" i="1"/>
  <c r="N7264" i="1"/>
  <c r="N7265" i="1"/>
  <c r="N7266" i="1"/>
  <c r="N7267" i="1"/>
  <c r="N7268" i="1"/>
  <c r="N7269" i="1"/>
  <c r="N7270" i="1"/>
  <c r="N7271" i="1"/>
  <c r="N7272" i="1"/>
  <c r="N7273" i="1"/>
  <c r="N7274" i="1"/>
  <c r="N7275" i="1"/>
  <c r="N7276" i="1"/>
  <c r="N7277" i="1"/>
  <c r="N7278" i="1"/>
  <c r="N7279" i="1"/>
  <c r="N7280" i="1"/>
  <c r="N7281" i="1"/>
  <c r="N7282" i="1"/>
  <c r="N7283" i="1"/>
  <c r="N7284" i="1"/>
  <c r="N7285" i="1"/>
  <c r="N7286" i="1"/>
  <c r="N7287" i="1"/>
  <c r="N7288" i="1"/>
  <c r="N7289" i="1"/>
  <c r="N7290" i="1"/>
  <c r="N7291" i="1"/>
  <c r="N7292" i="1"/>
  <c r="N7293" i="1"/>
  <c r="N7294" i="1"/>
  <c r="N7295" i="1"/>
  <c r="N7296" i="1"/>
  <c r="N7297" i="1"/>
  <c r="N7298" i="1"/>
  <c r="N7299" i="1"/>
  <c r="N7300" i="1"/>
  <c r="N7301" i="1"/>
  <c r="N7302" i="1"/>
  <c r="N7303" i="1"/>
  <c r="N7304" i="1"/>
  <c r="N7305" i="1"/>
  <c r="N7306" i="1"/>
  <c r="N7307" i="1"/>
  <c r="N7308" i="1"/>
  <c r="N7309" i="1"/>
  <c r="N7310" i="1"/>
  <c r="N7311" i="1"/>
  <c r="N7312" i="1"/>
  <c r="N7313" i="1"/>
  <c r="N7314" i="1"/>
  <c r="N7315" i="1"/>
  <c r="N7316" i="1"/>
  <c r="N7317" i="1"/>
  <c r="N7318" i="1"/>
  <c r="N7319" i="1"/>
  <c r="N7320" i="1"/>
  <c r="N7321" i="1"/>
  <c r="N7322" i="1"/>
  <c r="N7323" i="1"/>
  <c r="N7324" i="1"/>
  <c r="N7325" i="1"/>
  <c r="N7326" i="1"/>
  <c r="N7327" i="1"/>
  <c r="N7328" i="1"/>
  <c r="N7329" i="1"/>
  <c r="N7330" i="1"/>
  <c r="N7331" i="1"/>
  <c r="N7332" i="1"/>
  <c r="N7333" i="1"/>
  <c r="N7334" i="1"/>
  <c r="N7335" i="1"/>
  <c r="N7336" i="1"/>
  <c r="N7337" i="1"/>
  <c r="N7338" i="1"/>
  <c r="N7339" i="1"/>
  <c r="N7340" i="1"/>
  <c r="N7341" i="1"/>
  <c r="N7342" i="1"/>
  <c r="N7343" i="1"/>
  <c r="N7344" i="1"/>
  <c r="N7345" i="1"/>
  <c r="N7346" i="1"/>
  <c r="N7347" i="1"/>
  <c r="N7348" i="1"/>
  <c r="N7349" i="1"/>
  <c r="N7350" i="1"/>
  <c r="N7351" i="1"/>
  <c r="N7352" i="1"/>
  <c r="N7353" i="1"/>
  <c r="N7354" i="1"/>
  <c r="N7355" i="1"/>
  <c r="N7356" i="1"/>
  <c r="N7357" i="1"/>
  <c r="N7358" i="1"/>
  <c r="N7359" i="1"/>
  <c r="N7360" i="1"/>
  <c r="N7361" i="1"/>
  <c r="N7362" i="1"/>
  <c r="N7363" i="1"/>
  <c r="N7364" i="1"/>
  <c r="N7365" i="1"/>
  <c r="N7366" i="1"/>
  <c r="N7367" i="1"/>
  <c r="N7368" i="1"/>
  <c r="N7369" i="1"/>
  <c r="N7370" i="1"/>
  <c r="N7371" i="1"/>
  <c r="N7372" i="1"/>
  <c r="N7373" i="1"/>
  <c r="N7374" i="1"/>
  <c r="N7375" i="1"/>
  <c r="N7376" i="1"/>
  <c r="N7377" i="1"/>
  <c r="N7378" i="1"/>
  <c r="N7379" i="1"/>
  <c r="N7380" i="1"/>
  <c r="N7381" i="1"/>
  <c r="N7382" i="1"/>
  <c r="N7383" i="1"/>
  <c r="N7384" i="1"/>
  <c r="N7385" i="1"/>
  <c r="N7386" i="1"/>
  <c r="N7387" i="1"/>
  <c r="N7388" i="1"/>
  <c r="N7389" i="1"/>
  <c r="N7390" i="1"/>
  <c r="N7391" i="1"/>
  <c r="N7392" i="1"/>
  <c r="N7393" i="1"/>
  <c r="N7394" i="1"/>
  <c r="N7395" i="1"/>
  <c r="N7396" i="1"/>
  <c r="N7397" i="1"/>
  <c r="N7398" i="1"/>
  <c r="N7399" i="1"/>
  <c r="N7400" i="1"/>
  <c r="N7401" i="1"/>
  <c r="N7402" i="1"/>
  <c r="N7403" i="1"/>
  <c r="N7404" i="1"/>
  <c r="N7405" i="1"/>
  <c r="N7406" i="1"/>
  <c r="N7407" i="1"/>
  <c r="N7408" i="1"/>
  <c r="N7409" i="1"/>
  <c r="N7410" i="1"/>
  <c r="N7411" i="1"/>
  <c r="N7412" i="1"/>
  <c r="N7413" i="1"/>
  <c r="N7414" i="1"/>
  <c r="N7415" i="1"/>
  <c r="N7416" i="1"/>
  <c r="N7417" i="1"/>
  <c r="N7418" i="1"/>
  <c r="N7419" i="1"/>
  <c r="N7420" i="1"/>
  <c r="N7421" i="1"/>
  <c r="N7422" i="1"/>
  <c r="N7423" i="1"/>
  <c r="N7424" i="1"/>
  <c r="N7425" i="1"/>
  <c r="N7426" i="1"/>
  <c r="N7427" i="1"/>
  <c r="N7428" i="1"/>
  <c r="N7429" i="1"/>
  <c r="N7430" i="1"/>
  <c r="N7431" i="1"/>
  <c r="N7432" i="1"/>
  <c r="N7433" i="1"/>
  <c r="N7434" i="1"/>
  <c r="N7435" i="1"/>
  <c r="N7436" i="1"/>
  <c r="N7437" i="1"/>
  <c r="N7438" i="1"/>
  <c r="N7439" i="1"/>
  <c r="N7440" i="1"/>
  <c r="N7441" i="1"/>
  <c r="N7442" i="1"/>
  <c r="N7443" i="1"/>
  <c r="N7444" i="1"/>
  <c r="N7445" i="1"/>
  <c r="N7446" i="1"/>
  <c r="N7447" i="1"/>
  <c r="N7448" i="1"/>
  <c r="N7449" i="1"/>
  <c r="N7450" i="1"/>
  <c r="N7451" i="1"/>
  <c r="N7452" i="1"/>
  <c r="N7453" i="1"/>
  <c r="N7454" i="1"/>
  <c r="N7455" i="1"/>
  <c r="N7456" i="1"/>
  <c r="N7457" i="1"/>
  <c r="N7458" i="1"/>
  <c r="N7459" i="1"/>
  <c r="N7460" i="1"/>
  <c r="N7461" i="1"/>
  <c r="N7462" i="1"/>
  <c r="N7463" i="1"/>
  <c r="N7464" i="1"/>
  <c r="N7465" i="1"/>
  <c r="N7466" i="1"/>
  <c r="N7467" i="1"/>
  <c r="N7468" i="1"/>
  <c r="N7469" i="1"/>
  <c r="N7470" i="1"/>
  <c r="N7471" i="1"/>
  <c r="N7472" i="1"/>
  <c r="N7473" i="1"/>
  <c r="N7474" i="1"/>
  <c r="N7475" i="1"/>
  <c r="N7476" i="1"/>
  <c r="N7477" i="1"/>
  <c r="N7478" i="1"/>
  <c r="N7479" i="1"/>
  <c r="N7480" i="1"/>
  <c r="N7481" i="1"/>
  <c r="N7482" i="1"/>
  <c r="N7483" i="1"/>
  <c r="N7484" i="1"/>
  <c r="N7485" i="1"/>
  <c r="N7486" i="1"/>
  <c r="N7487" i="1"/>
  <c r="N7488" i="1"/>
  <c r="N7489" i="1"/>
  <c r="N7490" i="1"/>
  <c r="N7491" i="1"/>
  <c r="N7492" i="1"/>
  <c r="N7493" i="1"/>
  <c r="N7494" i="1"/>
  <c r="N7495" i="1"/>
  <c r="N7496" i="1"/>
  <c r="N7497" i="1"/>
  <c r="N7498" i="1"/>
  <c r="N7499" i="1"/>
  <c r="N7500" i="1"/>
  <c r="N7501" i="1"/>
  <c r="N7502" i="1"/>
  <c r="N7503" i="1"/>
  <c r="N7504" i="1"/>
  <c r="N7505" i="1"/>
  <c r="N7506" i="1"/>
  <c r="N7507" i="1"/>
  <c r="N7508" i="1"/>
  <c r="N7509" i="1"/>
  <c r="N7510" i="1"/>
  <c r="N7511" i="1"/>
  <c r="N7512" i="1"/>
  <c r="N7513" i="1"/>
  <c r="N7514" i="1"/>
  <c r="N7515" i="1"/>
  <c r="N7516" i="1"/>
  <c r="N7517" i="1"/>
  <c r="N7518" i="1"/>
  <c r="N7519" i="1"/>
  <c r="N7520" i="1"/>
  <c r="N7521" i="1"/>
  <c r="N7522" i="1"/>
  <c r="N7523" i="1"/>
  <c r="N7524" i="1"/>
  <c r="N7525" i="1"/>
  <c r="N7526" i="1"/>
  <c r="N7527" i="1"/>
  <c r="N7528" i="1"/>
  <c r="N7529" i="1"/>
  <c r="N7530" i="1"/>
  <c r="N7531" i="1"/>
  <c r="N7532" i="1"/>
  <c r="N7533" i="1"/>
  <c r="N7534" i="1"/>
  <c r="N7535" i="1"/>
  <c r="N7536" i="1"/>
  <c r="N7537" i="1"/>
  <c r="N7538" i="1"/>
  <c r="N7539" i="1"/>
  <c r="N7540" i="1"/>
  <c r="N7541" i="1"/>
  <c r="N7542" i="1"/>
  <c r="N7543" i="1"/>
  <c r="N7544" i="1"/>
  <c r="N7545" i="1"/>
  <c r="N7546" i="1"/>
  <c r="N7547" i="1"/>
  <c r="N7548" i="1"/>
  <c r="N7549" i="1"/>
  <c r="N7550" i="1"/>
  <c r="N7551" i="1"/>
  <c r="N7552" i="1"/>
  <c r="N7553" i="1"/>
  <c r="N7554" i="1"/>
  <c r="N7555" i="1"/>
  <c r="N7556" i="1"/>
  <c r="N7557" i="1"/>
  <c r="N7558" i="1"/>
  <c r="N7559" i="1"/>
  <c r="N7560" i="1"/>
  <c r="N7561" i="1"/>
  <c r="N7562" i="1"/>
  <c r="N7563" i="1"/>
  <c r="N7564" i="1"/>
  <c r="N7565" i="1"/>
  <c r="N7566" i="1"/>
  <c r="N7567" i="1"/>
  <c r="N7568" i="1"/>
  <c r="N7569" i="1"/>
  <c r="N7570" i="1"/>
  <c r="N7571" i="1"/>
  <c r="N7572" i="1"/>
  <c r="N7573" i="1"/>
  <c r="N7574" i="1"/>
  <c r="N7575" i="1"/>
  <c r="N7576" i="1"/>
  <c r="N7577" i="1"/>
  <c r="N7578" i="1"/>
  <c r="N7579" i="1"/>
  <c r="N7580" i="1"/>
  <c r="N7581" i="1"/>
  <c r="N7582" i="1"/>
  <c r="N7583" i="1"/>
  <c r="N7584" i="1"/>
  <c r="N7585" i="1"/>
  <c r="N7586" i="1"/>
  <c r="N7587" i="1"/>
  <c r="N7588" i="1"/>
  <c r="N7589" i="1"/>
  <c r="N7590" i="1"/>
  <c r="N7591" i="1"/>
  <c r="N7592" i="1"/>
  <c r="N7593" i="1"/>
  <c r="N7594" i="1"/>
  <c r="N7595" i="1"/>
  <c r="N7596" i="1"/>
  <c r="N7597" i="1"/>
  <c r="N7598" i="1"/>
  <c r="N7599" i="1"/>
  <c r="N7600" i="1"/>
  <c r="N7601" i="1"/>
  <c r="N7602" i="1"/>
  <c r="N7603" i="1"/>
  <c r="N7604" i="1"/>
  <c r="N7605" i="1"/>
  <c r="N7606" i="1"/>
  <c r="N7607" i="1"/>
  <c r="N7608" i="1"/>
  <c r="N7609" i="1"/>
  <c r="N7610" i="1"/>
  <c r="N7611" i="1"/>
  <c r="N7612" i="1"/>
  <c r="N7613" i="1"/>
  <c r="N7614" i="1"/>
  <c r="N7615" i="1"/>
  <c r="N7616" i="1"/>
  <c r="N7617" i="1"/>
  <c r="N7618" i="1"/>
  <c r="N7619" i="1"/>
  <c r="N7620" i="1"/>
  <c r="N7621" i="1"/>
  <c r="N7622" i="1"/>
  <c r="N7623" i="1"/>
  <c r="N7624" i="1"/>
  <c r="N7625" i="1"/>
  <c r="N7626" i="1"/>
  <c r="N7627" i="1"/>
  <c r="N7628" i="1"/>
  <c r="N7629" i="1"/>
  <c r="N7630" i="1"/>
  <c r="N7631" i="1"/>
  <c r="N7632" i="1"/>
  <c r="N7633" i="1"/>
  <c r="N7634" i="1"/>
  <c r="N7635" i="1"/>
  <c r="N7636" i="1"/>
  <c r="N7637" i="1"/>
  <c r="N7638" i="1"/>
  <c r="N7639" i="1"/>
  <c r="N7640" i="1"/>
  <c r="N7641" i="1"/>
  <c r="N7642" i="1"/>
  <c r="N7643" i="1"/>
  <c r="N7644" i="1"/>
  <c r="N7645" i="1"/>
  <c r="N7646" i="1"/>
  <c r="N7647" i="1"/>
  <c r="N7648" i="1"/>
  <c r="N7649" i="1"/>
  <c r="N7650" i="1"/>
  <c r="N7651" i="1"/>
  <c r="N7652" i="1"/>
  <c r="N7653" i="1"/>
  <c r="N7654" i="1"/>
  <c r="N7655" i="1"/>
  <c r="N7656" i="1"/>
  <c r="N7657" i="1"/>
  <c r="N7658" i="1"/>
  <c r="N7659" i="1"/>
  <c r="N7660" i="1"/>
  <c r="N7661" i="1"/>
  <c r="N7662" i="1"/>
  <c r="N7663" i="1"/>
  <c r="N7664" i="1"/>
  <c r="N7665" i="1"/>
  <c r="N7666" i="1"/>
  <c r="N7667" i="1"/>
  <c r="N7668" i="1"/>
  <c r="N7669" i="1"/>
  <c r="N7670" i="1"/>
  <c r="N7671" i="1"/>
  <c r="N7672" i="1"/>
  <c r="N7673" i="1"/>
  <c r="N7674" i="1"/>
  <c r="N7675" i="1"/>
  <c r="N7676" i="1"/>
  <c r="N7677" i="1"/>
  <c r="N7678" i="1"/>
  <c r="N7679" i="1"/>
  <c r="N7680" i="1"/>
  <c r="N7681" i="1"/>
  <c r="N7682" i="1"/>
  <c r="N7683" i="1"/>
  <c r="N7684" i="1"/>
  <c r="N7685" i="1"/>
  <c r="N7686" i="1"/>
  <c r="N7687" i="1"/>
  <c r="N7688" i="1"/>
  <c r="N7689" i="1"/>
  <c r="N7690" i="1"/>
  <c r="N7691" i="1"/>
  <c r="N7692" i="1"/>
  <c r="N7693" i="1"/>
  <c r="N7694" i="1"/>
  <c r="N7695" i="1"/>
  <c r="N7696" i="1"/>
  <c r="N7697" i="1"/>
  <c r="N7698" i="1"/>
  <c r="N7699" i="1"/>
  <c r="N7700" i="1"/>
  <c r="N7701" i="1"/>
  <c r="N7702" i="1"/>
  <c r="N7703" i="1"/>
  <c r="N7704" i="1"/>
  <c r="N7705" i="1"/>
  <c r="N7706" i="1"/>
  <c r="N7707" i="1"/>
  <c r="N7708" i="1"/>
  <c r="N7709" i="1"/>
  <c r="N7710" i="1"/>
  <c r="N7711" i="1"/>
  <c r="N7712" i="1"/>
  <c r="N7713" i="1"/>
  <c r="N7714" i="1"/>
  <c r="N7715" i="1"/>
  <c r="N7716" i="1"/>
  <c r="N7717" i="1"/>
  <c r="N7718" i="1"/>
  <c r="N7719" i="1"/>
  <c r="N7720" i="1"/>
  <c r="N7721" i="1"/>
  <c r="N7722" i="1"/>
  <c r="N7723" i="1"/>
  <c r="N7724" i="1"/>
  <c r="N7725" i="1"/>
  <c r="N7726" i="1"/>
  <c r="N7727" i="1"/>
  <c r="N7728" i="1"/>
  <c r="N7729" i="1"/>
  <c r="N7730" i="1"/>
  <c r="N7731" i="1"/>
  <c r="N7732" i="1"/>
  <c r="N7733" i="1"/>
  <c r="N7734" i="1"/>
  <c r="N7735" i="1"/>
  <c r="N7736" i="1"/>
  <c r="N7737" i="1"/>
  <c r="N7738" i="1"/>
  <c r="N7739" i="1"/>
  <c r="N7740" i="1"/>
  <c r="N7741" i="1"/>
  <c r="N7742" i="1"/>
  <c r="N7743" i="1"/>
  <c r="N7744" i="1"/>
  <c r="N7745" i="1"/>
  <c r="N7746" i="1"/>
  <c r="N7747" i="1"/>
  <c r="N7748" i="1"/>
  <c r="N7749" i="1"/>
  <c r="N7750" i="1"/>
  <c r="N7751" i="1"/>
  <c r="N7752" i="1"/>
  <c r="N7753" i="1"/>
  <c r="N7754" i="1"/>
  <c r="N7755" i="1"/>
  <c r="N7756" i="1"/>
  <c r="N7757" i="1"/>
  <c r="N7758" i="1"/>
  <c r="N7759" i="1"/>
  <c r="N7760" i="1"/>
  <c r="N7761" i="1"/>
  <c r="N7762" i="1"/>
  <c r="N7763" i="1"/>
  <c r="N7764" i="1"/>
  <c r="N7765" i="1"/>
  <c r="N7766" i="1"/>
  <c r="N7767" i="1"/>
  <c r="N7768" i="1"/>
  <c r="N7769" i="1"/>
  <c r="N7770" i="1"/>
  <c r="N7771" i="1"/>
  <c r="N7772" i="1"/>
  <c r="N7773" i="1"/>
  <c r="N7774" i="1"/>
  <c r="N7775" i="1"/>
  <c r="N7776" i="1"/>
  <c r="N7777" i="1"/>
  <c r="N7778" i="1"/>
  <c r="N7779" i="1"/>
  <c r="N7780" i="1"/>
  <c r="N7781" i="1"/>
  <c r="N7782" i="1"/>
  <c r="N7783" i="1"/>
  <c r="N7784" i="1"/>
  <c r="N7785" i="1"/>
  <c r="N7786" i="1"/>
  <c r="N7787" i="1"/>
  <c r="N7788" i="1"/>
  <c r="N7789" i="1"/>
  <c r="N7790" i="1"/>
  <c r="N7791" i="1"/>
  <c r="N7792" i="1"/>
  <c r="N7793" i="1"/>
  <c r="N7794" i="1"/>
  <c r="N7795" i="1"/>
  <c r="N7796" i="1"/>
  <c r="N7797" i="1"/>
  <c r="N7798" i="1"/>
  <c r="N7799" i="1"/>
  <c r="N7800" i="1"/>
  <c r="N7801" i="1"/>
  <c r="N7802" i="1"/>
  <c r="N7803" i="1"/>
  <c r="N7804" i="1"/>
  <c r="N7805" i="1"/>
  <c r="N7806" i="1"/>
  <c r="N7807" i="1"/>
  <c r="N7808" i="1"/>
  <c r="N7809" i="1"/>
  <c r="N7810" i="1"/>
  <c r="N7811" i="1"/>
  <c r="N7812" i="1"/>
  <c r="N7813" i="1"/>
  <c r="N7814" i="1"/>
  <c r="N7815" i="1"/>
  <c r="N7816" i="1"/>
  <c r="N7817" i="1"/>
  <c r="N7818" i="1"/>
  <c r="N7819" i="1"/>
  <c r="N7820" i="1"/>
  <c r="N7821" i="1"/>
  <c r="N7822" i="1"/>
  <c r="N7823" i="1"/>
  <c r="N7824" i="1"/>
  <c r="N7825" i="1"/>
  <c r="N7826" i="1"/>
  <c r="N7827" i="1"/>
  <c r="N7828" i="1"/>
  <c r="N7829" i="1"/>
  <c r="N7830" i="1"/>
  <c r="N7831" i="1"/>
  <c r="N7832" i="1"/>
  <c r="N7833" i="1"/>
  <c r="N7834" i="1"/>
  <c r="N7835" i="1"/>
  <c r="N7836" i="1"/>
  <c r="N7837" i="1"/>
  <c r="N7838" i="1"/>
  <c r="N7839" i="1"/>
  <c r="N7840" i="1"/>
  <c r="N7841" i="1"/>
  <c r="N7842" i="1"/>
  <c r="N7843" i="1"/>
  <c r="N7844" i="1"/>
  <c r="N7845" i="1"/>
  <c r="N7846" i="1"/>
  <c r="N7847" i="1"/>
  <c r="N7848" i="1"/>
  <c r="N7849" i="1"/>
  <c r="N7850" i="1"/>
  <c r="N7851" i="1"/>
  <c r="N7852" i="1"/>
  <c r="N7853" i="1"/>
  <c r="N7854" i="1"/>
  <c r="N7855" i="1"/>
  <c r="N7856" i="1"/>
  <c r="N7857" i="1"/>
  <c r="N7858" i="1"/>
  <c r="N7859" i="1"/>
  <c r="N7860" i="1"/>
  <c r="N7861" i="1"/>
  <c r="N7862" i="1"/>
  <c r="N7863" i="1"/>
  <c r="N7864" i="1"/>
  <c r="N7865" i="1"/>
  <c r="N7866" i="1"/>
  <c r="N7867" i="1"/>
  <c r="N7868" i="1"/>
  <c r="N7869" i="1"/>
  <c r="N7870" i="1"/>
  <c r="N7871" i="1"/>
  <c r="N7872" i="1"/>
  <c r="N7873" i="1"/>
  <c r="N7874" i="1"/>
  <c r="N7875" i="1"/>
  <c r="N7876" i="1"/>
  <c r="N7877" i="1"/>
  <c r="N7878" i="1"/>
  <c r="N7879" i="1"/>
  <c r="N7880" i="1"/>
  <c r="N7881" i="1"/>
  <c r="N7882" i="1"/>
  <c r="N7883" i="1"/>
  <c r="N7884" i="1"/>
  <c r="N7885" i="1"/>
  <c r="N7886" i="1"/>
  <c r="N7887" i="1"/>
  <c r="N7888" i="1"/>
  <c r="N7889" i="1"/>
  <c r="N7890" i="1"/>
  <c r="N7891" i="1"/>
  <c r="N7892" i="1"/>
  <c r="N7893" i="1"/>
  <c r="N7894" i="1"/>
  <c r="N7895" i="1"/>
  <c r="N7896" i="1"/>
  <c r="N7897" i="1"/>
  <c r="N7898" i="1"/>
  <c r="N7899" i="1"/>
  <c r="N7900" i="1"/>
  <c r="N7901" i="1"/>
  <c r="N7902" i="1"/>
  <c r="N7903" i="1"/>
  <c r="N7904" i="1"/>
  <c r="N7905" i="1"/>
  <c r="N7906" i="1"/>
  <c r="N7907" i="1"/>
  <c r="N7908" i="1"/>
  <c r="N7909" i="1"/>
  <c r="N7910" i="1"/>
  <c r="N7911" i="1"/>
  <c r="N7912" i="1"/>
  <c r="N7913" i="1"/>
  <c r="N7914" i="1"/>
  <c r="N7915" i="1"/>
  <c r="N7916" i="1"/>
  <c r="N7917" i="1"/>
  <c r="N7918" i="1"/>
  <c r="N7919" i="1"/>
  <c r="N7920" i="1"/>
  <c r="N7921" i="1"/>
  <c r="N7922" i="1"/>
  <c r="N7923" i="1"/>
  <c r="N7924" i="1"/>
  <c r="N7925" i="1"/>
  <c r="N7926" i="1"/>
  <c r="N7927" i="1"/>
  <c r="N7928" i="1"/>
  <c r="N7929" i="1"/>
  <c r="N7930" i="1"/>
  <c r="N7931" i="1"/>
  <c r="N7932" i="1"/>
  <c r="N7933" i="1"/>
  <c r="N7934" i="1"/>
  <c r="N7935" i="1"/>
  <c r="N7936" i="1"/>
  <c r="N7937" i="1"/>
  <c r="N7938" i="1"/>
  <c r="N7939" i="1"/>
  <c r="N7940" i="1"/>
  <c r="N7941" i="1"/>
  <c r="N7942" i="1"/>
  <c r="N7943" i="1"/>
  <c r="N7944" i="1"/>
  <c r="N7945" i="1"/>
  <c r="N7946" i="1"/>
  <c r="N7947" i="1"/>
  <c r="N7948" i="1"/>
  <c r="N7949" i="1"/>
  <c r="N7950" i="1"/>
  <c r="N7951" i="1"/>
  <c r="N7952" i="1"/>
  <c r="N7953" i="1"/>
  <c r="N7954" i="1"/>
  <c r="N7955" i="1"/>
  <c r="N7956" i="1"/>
  <c r="N7957" i="1"/>
  <c r="N7958" i="1"/>
  <c r="N7959" i="1"/>
  <c r="N7960" i="1"/>
  <c r="N7961" i="1"/>
  <c r="N7962" i="1"/>
  <c r="N7963" i="1"/>
  <c r="N7964" i="1"/>
  <c r="N7965" i="1"/>
  <c r="N7966" i="1"/>
  <c r="N7967" i="1"/>
  <c r="N7968" i="1"/>
  <c r="N7969" i="1"/>
  <c r="N7970" i="1"/>
  <c r="N7971" i="1"/>
  <c r="N7972" i="1"/>
  <c r="N7973" i="1"/>
  <c r="N7974" i="1"/>
  <c r="N7975" i="1"/>
  <c r="N7976" i="1"/>
  <c r="N7977" i="1"/>
  <c r="N7978" i="1"/>
  <c r="N7979" i="1"/>
  <c r="N7980" i="1"/>
  <c r="N7981" i="1"/>
  <c r="N7982" i="1"/>
  <c r="N7983" i="1"/>
  <c r="N7984" i="1"/>
  <c r="N7985" i="1"/>
  <c r="N7986" i="1"/>
  <c r="N7987" i="1"/>
  <c r="N7988" i="1"/>
  <c r="N7989" i="1"/>
  <c r="N7990" i="1"/>
  <c r="N7991" i="1"/>
  <c r="N7992" i="1"/>
  <c r="N7993" i="1"/>
  <c r="N7994" i="1"/>
  <c r="N7995" i="1"/>
  <c r="N7996" i="1"/>
  <c r="N7997" i="1"/>
  <c r="N7998" i="1"/>
  <c r="N7999" i="1"/>
  <c r="N8000" i="1"/>
  <c r="N8001" i="1"/>
  <c r="N8002" i="1"/>
  <c r="N8003" i="1"/>
  <c r="N8004" i="1"/>
  <c r="N8005" i="1"/>
  <c r="N8006" i="1"/>
  <c r="N8007" i="1"/>
  <c r="N8008" i="1"/>
  <c r="N8009" i="1"/>
  <c r="N8010" i="1"/>
  <c r="N8011" i="1"/>
  <c r="N8012" i="1"/>
  <c r="N8013" i="1"/>
  <c r="N8014" i="1"/>
  <c r="N8015" i="1"/>
  <c r="N8016" i="1"/>
  <c r="N8017" i="1"/>
  <c r="N8018" i="1"/>
  <c r="N8019" i="1"/>
  <c r="N8020" i="1"/>
  <c r="N8021" i="1"/>
  <c r="N8022" i="1"/>
  <c r="N8023" i="1"/>
  <c r="N8024" i="1"/>
  <c r="N8025" i="1"/>
  <c r="N8026" i="1"/>
  <c r="N8027" i="1"/>
  <c r="N8028" i="1"/>
  <c r="N8029" i="1"/>
  <c r="N8030" i="1"/>
  <c r="N8031" i="1"/>
  <c r="N8032" i="1"/>
  <c r="N8033" i="1"/>
  <c r="N8034" i="1"/>
  <c r="N8035" i="1"/>
  <c r="N8036" i="1"/>
  <c r="N8037" i="1"/>
  <c r="N8038" i="1"/>
  <c r="N8039" i="1"/>
  <c r="N8040" i="1"/>
  <c r="N8041" i="1"/>
  <c r="N8042" i="1"/>
  <c r="N8043" i="1"/>
  <c r="N8044" i="1"/>
  <c r="N8045" i="1"/>
  <c r="N8046" i="1"/>
  <c r="N8047" i="1"/>
  <c r="N8048" i="1"/>
  <c r="N8049" i="1"/>
  <c r="N8050" i="1"/>
  <c r="N8051" i="1"/>
  <c r="N8052" i="1"/>
  <c r="N8053" i="1"/>
  <c r="N8054" i="1"/>
  <c r="N8055" i="1"/>
  <c r="N8056" i="1"/>
  <c r="N8057" i="1"/>
  <c r="N8058" i="1"/>
  <c r="N8059" i="1"/>
  <c r="N8060" i="1"/>
  <c r="N8061" i="1"/>
  <c r="N8062" i="1"/>
  <c r="N8063" i="1"/>
  <c r="N8064" i="1"/>
  <c r="N8065" i="1"/>
  <c r="N8066" i="1"/>
  <c r="N8067" i="1"/>
  <c r="N8068" i="1"/>
  <c r="N8069" i="1"/>
  <c r="N8070" i="1"/>
  <c r="N8071" i="1"/>
  <c r="N8072" i="1"/>
  <c r="N8073" i="1"/>
  <c r="N8074" i="1"/>
  <c r="N8075" i="1"/>
  <c r="N8076" i="1"/>
  <c r="N8077" i="1"/>
  <c r="N8078" i="1"/>
  <c r="N8079" i="1"/>
  <c r="N8080" i="1"/>
  <c r="N8081" i="1"/>
  <c r="N8082" i="1"/>
  <c r="N8083" i="1"/>
  <c r="N8084" i="1"/>
  <c r="N8085" i="1"/>
  <c r="N8086" i="1"/>
  <c r="N8087" i="1"/>
  <c r="N8088" i="1"/>
  <c r="N8089" i="1"/>
  <c r="N8090" i="1"/>
  <c r="N8091" i="1"/>
  <c r="N8092" i="1"/>
  <c r="N8093" i="1"/>
  <c r="N8094" i="1"/>
  <c r="N8095" i="1"/>
  <c r="N8096" i="1"/>
  <c r="N8097" i="1"/>
  <c r="N8098" i="1"/>
  <c r="N8099" i="1"/>
  <c r="N8100" i="1"/>
  <c r="N8101" i="1"/>
  <c r="N8102" i="1"/>
  <c r="N8103" i="1"/>
  <c r="N8104" i="1"/>
  <c r="N8105" i="1"/>
  <c r="N8106" i="1"/>
  <c r="N8107" i="1"/>
  <c r="N8108" i="1"/>
  <c r="N8109" i="1"/>
  <c r="N8110" i="1"/>
  <c r="N8111" i="1"/>
  <c r="N8112" i="1"/>
  <c r="N8113" i="1"/>
  <c r="N8114" i="1"/>
  <c r="N8115" i="1"/>
  <c r="N8116" i="1"/>
  <c r="N8117" i="1"/>
  <c r="N8118" i="1"/>
  <c r="N8119" i="1"/>
  <c r="N8120" i="1"/>
  <c r="N8121" i="1"/>
  <c r="N8122" i="1"/>
  <c r="N8123" i="1"/>
  <c r="N8124" i="1"/>
  <c r="N8125" i="1"/>
  <c r="N8126" i="1"/>
  <c r="N8127" i="1"/>
  <c r="N8128" i="1"/>
  <c r="N8129" i="1"/>
  <c r="N8130" i="1"/>
  <c r="N8131" i="1"/>
  <c r="N8132" i="1"/>
  <c r="N8133" i="1"/>
  <c r="N8134" i="1"/>
  <c r="N8135" i="1"/>
  <c r="N8136" i="1"/>
  <c r="N8137" i="1"/>
  <c r="N8138" i="1"/>
  <c r="N8139" i="1"/>
  <c r="N8140" i="1"/>
  <c r="N8141" i="1"/>
  <c r="N8142" i="1"/>
  <c r="N8143" i="1"/>
  <c r="N8144" i="1"/>
  <c r="N8145" i="1"/>
  <c r="N8146" i="1"/>
  <c r="N8147" i="1"/>
  <c r="N8148" i="1"/>
  <c r="N8149" i="1"/>
  <c r="N8150" i="1"/>
  <c r="N8151" i="1"/>
  <c r="N8152" i="1"/>
  <c r="N8153" i="1"/>
  <c r="N8154" i="1"/>
  <c r="N8155" i="1"/>
  <c r="N8156" i="1"/>
  <c r="N8157" i="1"/>
  <c r="N8158" i="1"/>
  <c r="N8159" i="1"/>
  <c r="N8160" i="1"/>
  <c r="N8161" i="1"/>
  <c r="N8162" i="1"/>
  <c r="N8163" i="1"/>
  <c r="N8164" i="1"/>
  <c r="N8165" i="1"/>
  <c r="N8166" i="1"/>
  <c r="N8167" i="1"/>
  <c r="N8168" i="1"/>
  <c r="N8169" i="1"/>
  <c r="N8170" i="1"/>
  <c r="N8171" i="1"/>
  <c r="N8172" i="1"/>
  <c r="N8173" i="1"/>
  <c r="N8174" i="1"/>
  <c r="N8175" i="1"/>
  <c r="N8176" i="1"/>
  <c r="N8177" i="1"/>
  <c r="N8178" i="1"/>
  <c r="N8179" i="1"/>
  <c r="N8180" i="1"/>
  <c r="N8181" i="1"/>
  <c r="N8182" i="1"/>
  <c r="N8183" i="1"/>
  <c r="N8184" i="1"/>
  <c r="N8185" i="1"/>
  <c r="N8186" i="1"/>
  <c r="N8187" i="1"/>
  <c r="N8188" i="1"/>
  <c r="N8189" i="1"/>
  <c r="N8190" i="1"/>
  <c r="N8191" i="1"/>
  <c r="N8192" i="1"/>
  <c r="N8193" i="1"/>
  <c r="N8194" i="1"/>
  <c r="N8195" i="1"/>
  <c r="N8196" i="1"/>
  <c r="N8197" i="1"/>
  <c r="N8198" i="1"/>
  <c r="N8199" i="1"/>
  <c r="N8200" i="1"/>
  <c r="N8201" i="1"/>
  <c r="N8202" i="1"/>
  <c r="N8203" i="1"/>
  <c r="N8204" i="1"/>
  <c r="N8205" i="1"/>
  <c r="N8206" i="1"/>
  <c r="N8207" i="1"/>
  <c r="N8208" i="1"/>
  <c r="N8209" i="1"/>
  <c r="N8210" i="1"/>
  <c r="N8211" i="1"/>
  <c r="N8212" i="1"/>
  <c r="N8213" i="1"/>
  <c r="N8214" i="1"/>
  <c r="N8215" i="1"/>
  <c r="N8216" i="1"/>
  <c r="N8217" i="1"/>
  <c r="N8218" i="1"/>
  <c r="N8219" i="1"/>
  <c r="N8220" i="1"/>
  <c r="N8221" i="1"/>
  <c r="N8222" i="1"/>
  <c r="N8223" i="1"/>
  <c r="N8224" i="1"/>
  <c r="N8225" i="1"/>
  <c r="N8226" i="1"/>
  <c r="N8227" i="1"/>
  <c r="N8228" i="1"/>
  <c r="N8229" i="1"/>
  <c r="N8230" i="1"/>
  <c r="N8231" i="1"/>
  <c r="N8232" i="1"/>
  <c r="N8233" i="1"/>
  <c r="N8234" i="1"/>
  <c r="N8235" i="1"/>
  <c r="N8236" i="1"/>
  <c r="N8237" i="1"/>
  <c r="N8238" i="1"/>
  <c r="N8239" i="1"/>
  <c r="N8240" i="1"/>
  <c r="N8241" i="1"/>
  <c r="N8242" i="1"/>
  <c r="N8243" i="1"/>
  <c r="N8244" i="1"/>
  <c r="N8245" i="1"/>
  <c r="N8246" i="1"/>
  <c r="N8247" i="1"/>
  <c r="N8248" i="1"/>
  <c r="N8249" i="1"/>
  <c r="N8250" i="1"/>
  <c r="N8251" i="1"/>
  <c r="N8252" i="1"/>
  <c r="N8253" i="1"/>
  <c r="N8254" i="1"/>
  <c r="N8255" i="1"/>
  <c r="N8256" i="1"/>
  <c r="N8257" i="1"/>
  <c r="N8258" i="1"/>
  <c r="N8259" i="1"/>
  <c r="N8260" i="1"/>
  <c r="N8261" i="1"/>
  <c r="N8262" i="1"/>
  <c r="N8263" i="1"/>
  <c r="N8264" i="1"/>
  <c r="N8265" i="1"/>
  <c r="N8266" i="1"/>
  <c r="N8267" i="1"/>
  <c r="N8268" i="1"/>
  <c r="N8269" i="1"/>
  <c r="N8270" i="1"/>
  <c r="N8271" i="1"/>
  <c r="N8272" i="1"/>
  <c r="N8273" i="1"/>
  <c r="N8274" i="1"/>
  <c r="N8275" i="1"/>
  <c r="N8276" i="1"/>
  <c r="N8277" i="1"/>
  <c r="N8278" i="1"/>
  <c r="N8279" i="1"/>
  <c r="N8280" i="1"/>
  <c r="N8281" i="1"/>
  <c r="N8282" i="1"/>
  <c r="N8283" i="1"/>
  <c r="N8284" i="1"/>
  <c r="N8285" i="1"/>
  <c r="N8286" i="1"/>
  <c r="N8287" i="1"/>
  <c r="N8288" i="1"/>
  <c r="N8289" i="1"/>
  <c r="N8290" i="1"/>
  <c r="N8291" i="1"/>
  <c r="N8292" i="1"/>
  <c r="N8293" i="1"/>
  <c r="N8294" i="1"/>
  <c r="N8295" i="1"/>
  <c r="N8296" i="1"/>
  <c r="N8297" i="1"/>
  <c r="N8298" i="1"/>
  <c r="N8299" i="1"/>
  <c r="N8300" i="1"/>
  <c r="N8301" i="1"/>
  <c r="N8302" i="1"/>
  <c r="N8303" i="1"/>
  <c r="N8304" i="1"/>
  <c r="N8305" i="1"/>
  <c r="N8306" i="1"/>
  <c r="N8307" i="1"/>
  <c r="N8308" i="1"/>
  <c r="N8309" i="1"/>
  <c r="N8310" i="1"/>
  <c r="N8311" i="1"/>
  <c r="N8312" i="1"/>
  <c r="N8313" i="1"/>
  <c r="N8314" i="1"/>
  <c r="N8315" i="1"/>
  <c r="N8316" i="1"/>
  <c r="N8317" i="1"/>
  <c r="N8318" i="1"/>
  <c r="N8319" i="1"/>
  <c r="N8320" i="1"/>
  <c r="N8321" i="1"/>
  <c r="N8322" i="1"/>
  <c r="N8323" i="1"/>
  <c r="N8324" i="1"/>
  <c r="N8325" i="1"/>
  <c r="N8326" i="1"/>
  <c r="N8327" i="1"/>
  <c r="N8328" i="1"/>
  <c r="N8329" i="1"/>
  <c r="N8330" i="1"/>
  <c r="N8331" i="1"/>
  <c r="N8332" i="1"/>
  <c r="N8333" i="1"/>
  <c r="N8334" i="1"/>
  <c r="N8335" i="1"/>
  <c r="N8336" i="1"/>
  <c r="N8337" i="1"/>
  <c r="N8338" i="1"/>
  <c r="N8339" i="1"/>
  <c r="N8340" i="1"/>
  <c r="N8341" i="1"/>
  <c r="N8342" i="1"/>
  <c r="N8343" i="1"/>
  <c r="N8344" i="1"/>
  <c r="N8345" i="1"/>
  <c r="N8346" i="1"/>
  <c r="N8347" i="1"/>
  <c r="N8348" i="1"/>
  <c r="N8349" i="1"/>
  <c r="N8350" i="1"/>
  <c r="N8351" i="1"/>
  <c r="N8352" i="1"/>
  <c r="N8353" i="1"/>
  <c r="N8354" i="1"/>
  <c r="N8355" i="1"/>
  <c r="N8356" i="1"/>
  <c r="N8357" i="1"/>
  <c r="N8358" i="1"/>
  <c r="N8359" i="1"/>
  <c r="N8360" i="1"/>
  <c r="N8361" i="1"/>
  <c r="N8362" i="1"/>
  <c r="N8363" i="1"/>
  <c r="N8364" i="1"/>
  <c r="N8365" i="1"/>
  <c r="N8366" i="1"/>
  <c r="N8367" i="1"/>
  <c r="N8368" i="1"/>
  <c r="N8369" i="1"/>
  <c r="N8370" i="1"/>
  <c r="N8371" i="1"/>
  <c r="N8372" i="1"/>
  <c r="N8373" i="1"/>
  <c r="N8374" i="1"/>
  <c r="N8375" i="1"/>
  <c r="N8376" i="1"/>
  <c r="N8377" i="1"/>
  <c r="N8378" i="1"/>
  <c r="N8379" i="1"/>
  <c r="N8380" i="1"/>
  <c r="N8381" i="1"/>
  <c r="N8382" i="1"/>
  <c r="N8383" i="1"/>
  <c r="N8384" i="1"/>
  <c r="N8385" i="1"/>
  <c r="N8386" i="1"/>
  <c r="N8387" i="1"/>
  <c r="N8388" i="1"/>
  <c r="N8389" i="1"/>
  <c r="N8390" i="1"/>
  <c r="N8391" i="1"/>
  <c r="N8392" i="1"/>
  <c r="N8393" i="1"/>
  <c r="N8394" i="1"/>
  <c r="N8395" i="1"/>
  <c r="N8396" i="1"/>
  <c r="N8397" i="1"/>
  <c r="N8398" i="1"/>
  <c r="N8399" i="1"/>
  <c r="N8400" i="1"/>
  <c r="N8401" i="1"/>
  <c r="N8402" i="1"/>
  <c r="N8403" i="1"/>
  <c r="N8404" i="1"/>
  <c r="N8405" i="1"/>
  <c r="N8406" i="1"/>
  <c r="N8407" i="1"/>
  <c r="N8408" i="1"/>
  <c r="N8409" i="1"/>
  <c r="N8410" i="1"/>
  <c r="N8411" i="1"/>
  <c r="N8412" i="1"/>
  <c r="N8413" i="1"/>
  <c r="N8414" i="1"/>
  <c r="N8415" i="1"/>
  <c r="N8416" i="1"/>
  <c r="N8417" i="1"/>
  <c r="N8418" i="1"/>
  <c r="N8419" i="1"/>
  <c r="N8420" i="1"/>
  <c r="N8421" i="1"/>
  <c r="N8422" i="1"/>
  <c r="N8423" i="1"/>
  <c r="N8424" i="1"/>
  <c r="N8425" i="1"/>
  <c r="N8426" i="1"/>
  <c r="N8427" i="1"/>
  <c r="N8428" i="1"/>
  <c r="N8429" i="1"/>
  <c r="N8430" i="1"/>
  <c r="N8431" i="1"/>
  <c r="N8432" i="1"/>
  <c r="N8433" i="1"/>
  <c r="N8434" i="1"/>
  <c r="N8435" i="1"/>
  <c r="N8436" i="1"/>
  <c r="N8437" i="1"/>
  <c r="N8438" i="1"/>
  <c r="N8439" i="1"/>
  <c r="N8440" i="1"/>
  <c r="N8441" i="1"/>
  <c r="N8442" i="1"/>
  <c r="N8443" i="1"/>
  <c r="N8444" i="1"/>
  <c r="N8445" i="1"/>
  <c r="N8446" i="1"/>
  <c r="N8447" i="1"/>
  <c r="N8448" i="1"/>
  <c r="N8449" i="1"/>
  <c r="N8450" i="1"/>
  <c r="N8451" i="1"/>
  <c r="N8452" i="1"/>
  <c r="N8453" i="1"/>
  <c r="N8454" i="1"/>
  <c r="N8455" i="1"/>
  <c r="N8456" i="1"/>
  <c r="N8457" i="1"/>
  <c r="N8458" i="1"/>
  <c r="N8459" i="1"/>
  <c r="N8460" i="1"/>
  <c r="N8461" i="1"/>
  <c r="N8462" i="1"/>
  <c r="N8463" i="1"/>
  <c r="N8464" i="1"/>
  <c r="N8465" i="1"/>
  <c r="N8466" i="1"/>
  <c r="N8467" i="1"/>
  <c r="N8468" i="1"/>
  <c r="N8469" i="1"/>
  <c r="N8470" i="1"/>
  <c r="N8471" i="1"/>
  <c r="N8472" i="1"/>
  <c r="N8473" i="1"/>
  <c r="N8474" i="1"/>
  <c r="N8475" i="1"/>
  <c r="N8476" i="1"/>
  <c r="N8477" i="1"/>
  <c r="N8478" i="1"/>
  <c r="N8479" i="1"/>
  <c r="N8480" i="1"/>
  <c r="N8481" i="1"/>
  <c r="N8482" i="1"/>
  <c r="N8483" i="1"/>
  <c r="N8484" i="1"/>
  <c r="N8485" i="1"/>
  <c r="N8486" i="1"/>
  <c r="N8487" i="1"/>
  <c r="N8488" i="1"/>
  <c r="N8489" i="1"/>
  <c r="N8490" i="1"/>
  <c r="N8491" i="1"/>
  <c r="N8492" i="1"/>
  <c r="N8493" i="1"/>
  <c r="N8494" i="1"/>
  <c r="N8495" i="1"/>
  <c r="N8496" i="1"/>
  <c r="N8497" i="1"/>
  <c r="N8498" i="1"/>
  <c r="N8499" i="1"/>
  <c r="N8500" i="1"/>
  <c r="N8501" i="1"/>
  <c r="N8502" i="1"/>
  <c r="N8503" i="1"/>
  <c r="N8504" i="1"/>
  <c r="N8505" i="1"/>
  <c r="N8506" i="1"/>
  <c r="N8507" i="1"/>
  <c r="N8508" i="1"/>
  <c r="N8509" i="1"/>
  <c r="N8510" i="1"/>
  <c r="N8511" i="1"/>
  <c r="N8512" i="1"/>
  <c r="N8513" i="1"/>
  <c r="N8514" i="1"/>
  <c r="N8515" i="1"/>
  <c r="N8516" i="1"/>
  <c r="N8517" i="1"/>
  <c r="N8518" i="1"/>
  <c r="N8519" i="1"/>
  <c r="N8520" i="1"/>
  <c r="N8521" i="1"/>
  <c r="N8522" i="1"/>
  <c r="N8523" i="1"/>
  <c r="N8524" i="1"/>
  <c r="N8525" i="1"/>
  <c r="N8526" i="1"/>
  <c r="N8527" i="1"/>
  <c r="N8528" i="1"/>
  <c r="N8529" i="1"/>
  <c r="N8530" i="1"/>
  <c r="N8531" i="1"/>
  <c r="N8532" i="1"/>
  <c r="N8533" i="1"/>
  <c r="N8534" i="1"/>
  <c r="N8535" i="1"/>
  <c r="N8536" i="1"/>
  <c r="N8537" i="1"/>
  <c r="N8538" i="1"/>
  <c r="N8539" i="1"/>
  <c r="N8540" i="1"/>
  <c r="N8541" i="1"/>
  <c r="N8542" i="1"/>
  <c r="N8543" i="1"/>
  <c r="N8544" i="1"/>
  <c r="N8545" i="1"/>
  <c r="N8546" i="1"/>
  <c r="N8547" i="1"/>
  <c r="N8548" i="1"/>
  <c r="N8549" i="1"/>
  <c r="N8550" i="1"/>
  <c r="N8551" i="1"/>
  <c r="N8552" i="1"/>
  <c r="N8553" i="1"/>
  <c r="N8554" i="1"/>
  <c r="N8555" i="1"/>
  <c r="N8556" i="1"/>
  <c r="N8557" i="1"/>
  <c r="N8558" i="1"/>
  <c r="N8559" i="1"/>
  <c r="N8560" i="1"/>
  <c r="N8561" i="1"/>
  <c r="N8562" i="1"/>
  <c r="N8563" i="1"/>
  <c r="N8564" i="1"/>
  <c r="N8565" i="1"/>
  <c r="N8566" i="1"/>
  <c r="N8567" i="1"/>
  <c r="N8568" i="1"/>
  <c r="N8569" i="1"/>
  <c r="N8570" i="1"/>
  <c r="N8571" i="1"/>
  <c r="N8572" i="1"/>
  <c r="N8573" i="1"/>
  <c r="N8574" i="1"/>
  <c r="N8575" i="1"/>
  <c r="N8576" i="1"/>
  <c r="N8577" i="1"/>
  <c r="N8578" i="1"/>
  <c r="N8579" i="1"/>
  <c r="N8580" i="1"/>
  <c r="N8581" i="1"/>
  <c r="N8582" i="1"/>
  <c r="N8583" i="1"/>
  <c r="N8584" i="1"/>
  <c r="N8585" i="1"/>
  <c r="N8586" i="1"/>
  <c r="N8587" i="1"/>
  <c r="N8588" i="1"/>
  <c r="N8589" i="1"/>
  <c r="N8590" i="1"/>
  <c r="N8591" i="1"/>
  <c r="N8592" i="1"/>
  <c r="N8593" i="1"/>
  <c r="N8594" i="1"/>
  <c r="N8595" i="1"/>
  <c r="N8596" i="1"/>
  <c r="N8597" i="1"/>
  <c r="N8598" i="1"/>
  <c r="N8599" i="1"/>
  <c r="N8600" i="1"/>
  <c r="N8601" i="1"/>
  <c r="N8602" i="1"/>
  <c r="N8603" i="1"/>
  <c r="N8604" i="1"/>
  <c r="N8605" i="1"/>
  <c r="N8606" i="1"/>
  <c r="N8607" i="1"/>
  <c r="N8608" i="1"/>
  <c r="N8609" i="1"/>
  <c r="N8610" i="1"/>
  <c r="N8611" i="1"/>
  <c r="N8612" i="1"/>
  <c r="N8613" i="1"/>
  <c r="N8614" i="1"/>
  <c r="N8615" i="1"/>
  <c r="N8616" i="1"/>
  <c r="N8617" i="1"/>
  <c r="N8618" i="1"/>
  <c r="N8619" i="1"/>
  <c r="N8620" i="1"/>
  <c r="N8621" i="1"/>
  <c r="N8622" i="1"/>
  <c r="N8623" i="1"/>
  <c r="N8624" i="1"/>
  <c r="N8625" i="1"/>
  <c r="N8626" i="1"/>
  <c r="N8627" i="1"/>
  <c r="N8628" i="1"/>
  <c r="N8629" i="1"/>
  <c r="N8630" i="1"/>
  <c r="N8631" i="1"/>
  <c r="N8632" i="1"/>
  <c r="N8633" i="1"/>
  <c r="N8634" i="1"/>
  <c r="N8635" i="1"/>
  <c r="N8636" i="1"/>
  <c r="N8637" i="1"/>
  <c r="N8638" i="1"/>
  <c r="N8639" i="1"/>
  <c r="N8640" i="1"/>
  <c r="N8641" i="1"/>
  <c r="N8642" i="1"/>
  <c r="N8643" i="1"/>
  <c r="N8644" i="1"/>
  <c r="N8645" i="1"/>
  <c r="N8646" i="1"/>
  <c r="N8647" i="1"/>
  <c r="N8648" i="1"/>
  <c r="N8649" i="1"/>
  <c r="N8650" i="1"/>
  <c r="N8651" i="1"/>
  <c r="N8652" i="1"/>
  <c r="N8653" i="1"/>
  <c r="N8654" i="1"/>
  <c r="N8655" i="1"/>
  <c r="N8656" i="1"/>
  <c r="N8657" i="1"/>
  <c r="N8658" i="1"/>
  <c r="N8659" i="1"/>
  <c r="N8660" i="1"/>
  <c r="N8661" i="1"/>
  <c r="N8662" i="1"/>
  <c r="N8663" i="1"/>
  <c r="N8664" i="1"/>
  <c r="N8665" i="1"/>
  <c r="N8666" i="1"/>
  <c r="N8667" i="1"/>
  <c r="N8668" i="1"/>
  <c r="N8669" i="1"/>
  <c r="N8670" i="1"/>
  <c r="N8671" i="1"/>
  <c r="N8672" i="1"/>
  <c r="N8673" i="1"/>
  <c r="N8674" i="1"/>
  <c r="N8675" i="1"/>
  <c r="N8676" i="1"/>
  <c r="N8677" i="1"/>
  <c r="N8678" i="1"/>
  <c r="N8679" i="1"/>
  <c r="N8680" i="1"/>
  <c r="N8681" i="1"/>
  <c r="N8682" i="1"/>
  <c r="N8683" i="1"/>
  <c r="N8684" i="1"/>
  <c r="N8685" i="1"/>
  <c r="N8686" i="1"/>
  <c r="N8687" i="1"/>
  <c r="N8688" i="1"/>
  <c r="N8689" i="1"/>
  <c r="N8690" i="1"/>
  <c r="N8691" i="1"/>
  <c r="N8692" i="1"/>
  <c r="N8693" i="1"/>
  <c r="N8694" i="1"/>
  <c r="N8695" i="1"/>
  <c r="N8696" i="1"/>
  <c r="N8697" i="1"/>
  <c r="N8698" i="1"/>
  <c r="N8699" i="1"/>
  <c r="N8700" i="1"/>
  <c r="N8701" i="1"/>
  <c r="N8702" i="1"/>
  <c r="N8703" i="1"/>
  <c r="N8704" i="1"/>
  <c r="N8705" i="1"/>
  <c r="N8706" i="1"/>
  <c r="N8707" i="1"/>
  <c r="N8708" i="1"/>
  <c r="N8709" i="1"/>
  <c r="N8710" i="1"/>
  <c r="N8711" i="1"/>
  <c r="N8712" i="1"/>
  <c r="N8713" i="1"/>
  <c r="N8714" i="1"/>
  <c r="N8715" i="1"/>
  <c r="N8716" i="1"/>
  <c r="N8717" i="1"/>
  <c r="N8718" i="1"/>
  <c r="N8719" i="1"/>
  <c r="N8720" i="1"/>
  <c r="N8721" i="1"/>
  <c r="N8722" i="1"/>
  <c r="N8723" i="1"/>
  <c r="N8724" i="1"/>
  <c r="N8725" i="1"/>
  <c r="N8726" i="1"/>
  <c r="N8727" i="1"/>
  <c r="N8728" i="1"/>
  <c r="N8729" i="1"/>
  <c r="N8730" i="1"/>
  <c r="N8731" i="1"/>
  <c r="N8732" i="1"/>
  <c r="N8733" i="1"/>
  <c r="N8734" i="1"/>
  <c r="N8735" i="1"/>
  <c r="N8736" i="1"/>
  <c r="N8737" i="1"/>
  <c r="N8738" i="1"/>
  <c r="N8739" i="1"/>
  <c r="N8740" i="1"/>
  <c r="N8741" i="1"/>
  <c r="N8742" i="1"/>
  <c r="N8743" i="1"/>
  <c r="N8744" i="1"/>
  <c r="N8745" i="1"/>
  <c r="N8746" i="1"/>
  <c r="N8747" i="1"/>
  <c r="N8748" i="1"/>
  <c r="N8749" i="1"/>
  <c r="N8750" i="1"/>
  <c r="N8751" i="1"/>
  <c r="N8752" i="1"/>
  <c r="N8753" i="1"/>
  <c r="N8754" i="1"/>
  <c r="N8755" i="1"/>
  <c r="N8756" i="1"/>
  <c r="N8757" i="1"/>
  <c r="N8758" i="1"/>
  <c r="N8759" i="1"/>
  <c r="N8760" i="1"/>
  <c r="N8761" i="1"/>
  <c r="N8762" i="1"/>
  <c r="N8763" i="1"/>
  <c r="N8764" i="1"/>
  <c r="N8765" i="1"/>
  <c r="N8766" i="1"/>
  <c r="N8767" i="1"/>
  <c r="N8768" i="1"/>
  <c r="N8769" i="1"/>
  <c r="N8770" i="1"/>
  <c r="N8771" i="1"/>
  <c r="N8772" i="1"/>
  <c r="N8773" i="1"/>
  <c r="N8774" i="1"/>
  <c r="N8775" i="1"/>
  <c r="N8776" i="1"/>
  <c r="N8777" i="1"/>
  <c r="N8778" i="1"/>
  <c r="N8779" i="1"/>
  <c r="N8780" i="1"/>
  <c r="N8781" i="1"/>
  <c r="N8782" i="1"/>
  <c r="N8783" i="1"/>
  <c r="N8784" i="1"/>
  <c r="N8785" i="1"/>
  <c r="N8786" i="1"/>
  <c r="N8787" i="1"/>
  <c r="N8788" i="1"/>
  <c r="N8789" i="1"/>
  <c r="N8790" i="1"/>
  <c r="N8791" i="1"/>
  <c r="N8792" i="1"/>
  <c r="N8793" i="1"/>
  <c r="N8794" i="1"/>
  <c r="N8795" i="1"/>
  <c r="N8796" i="1"/>
  <c r="N8797" i="1"/>
  <c r="N8798" i="1"/>
  <c r="N8799" i="1"/>
  <c r="N8800" i="1"/>
  <c r="N8801" i="1"/>
  <c r="N8802" i="1"/>
  <c r="N8803" i="1"/>
  <c r="N8804" i="1"/>
  <c r="N8805" i="1"/>
  <c r="N8806" i="1"/>
  <c r="N8807" i="1"/>
  <c r="N8808" i="1"/>
  <c r="N8809" i="1"/>
  <c r="N8810" i="1"/>
  <c r="N8811" i="1"/>
  <c r="N8812" i="1"/>
  <c r="N8813" i="1"/>
  <c r="N8814" i="1"/>
  <c r="N8815" i="1"/>
  <c r="N8816" i="1"/>
  <c r="N8817" i="1"/>
  <c r="N8818" i="1"/>
  <c r="N8819" i="1"/>
  <c r="N8820" i="1"/>
  <c r="N8821" i="1"/>
  <c r="N8822" i="1"/>
  <c r="N8823" i="1"/>
  <c r="N8824" i="1"/>
  <c r="N8825" i="1"/>
  <c r="N8826" i="1"/>
  <c r="N8827" i="1"/>
  <c r="N8828" i="1"/>
  <c r="N8829" i="1"/>
  <c r="N8830" i="1"/>
  <c r="N8831" i="1"/>
  <c r="N8832" i="1"/>
  <c r="N8833" i="1"/>
  <c r="N8834" i="1"/>
  <c r="N8835" i="1"/>
  <c r="N8836" i="1"/>
  <c r="N8837" i="1"/>
  <c r="N8838" i="1"/>
  <c r="N8839" i="1"/>
  <c r="N8840" i="1"/>
  <c r="N8841" i="1"/>
  <c r="N8842" i="1"/>
  <c r="N8843" i="1"/>
  <c r="N8844" i="1"/>
  <c r="N8845" i="1"/>
  <c r="N8846" i="1"/>
  <c r="N8847" i="1"/>
  <c r="N8848" i="1"/>
  <c r="N8849" i="1"/>
  <c r="N8850" i="1"/>
  <c r="N8851" i="1"/>
  <c r="N8852" i="1"/>
  <c r="N8853" i="1"/>
  <c r="N8854" i="1"/>
  <c r="N8855" i="1"/>
  <c r="N8856" i="1"/>
  <c r="N8857" i="1"/>
  <c r="N8858" i="1"/>
  <c r="N8859" i="1"/>
  <c r="N8860" i="1"/>
  <c r="N8861" i="1"/>
  <c r="N8862" i="1"/>
  <c r="N8863" i="1"/>
  <c r="N8864" i="1"/>
  <c r="N8865" i="1"/>
  <c r="N8866" i="1"/>
  <c r="N8867" i="1"/>
  <c r="N8868" i="1"/>
  <c r="N8869" i="1"/>
  <c r="N8870" i="1"/>
  <c r="N8871" i="1"/>
  <c r="N8872" i="1"/>
  <c r="N8873" i="1"/>
  <c r="N8874" i="1"/>
  <c r="N8875" i="1"/>
  <c r="N8876" i="1"/>
  <c r="N8877" i="1"/>
  <c r="N8878" i="1"/>
  <c r="N8879" i="1"/>
  <c r="N8880" i="1"/>
  <c r="N8881" i="1"/>
  <c r="N8882" i="1"/>
  <c r="N8883" i="1"/>
  <c r="N8884" i="1"/>
  <c r="N8885" i="1"/>
  <c r="N8886" i="1"/>
  <c r="N8887" i="1"/>
  <c r="N8888" i="1"/>
  <c r="N8889" i="1"/>
  <c r="N8890" i="1"/>
  <c r="N8891" i="1"/>
  <c r="N8892" i="1"/>
  <c r="N8893" i="1"/>
  <c r="N8894" i="1"/>
  <c r="N8895" i="1"/>
  <c r="N8896" i="1"/>
  <c r="N8897" i="1"/>
  <c r="N8898" i="1"/>
  <c r="N8899" i="1"/>
  <c r="N8900" i="1"/>
  <c r="N8901" i="1"/>
  <c r="N8902" i="1"/>
  <c r="N8903" i="1"/>
  <c r="N8904" i="1"/>
  <c r="N8905" i="1"/>
  <c r="N8906" i="1"/>
  <c r="N8907" i="1"/>
  <c r="N8908" i="1"/>
  <c r="N8909" i="1"/>
  <c r="N8910" i="1"/>
  <c r="N8911" i="1"/>
  <c r="N8912" i="1"/>
  <c r="N8913" i="1"/>
  <c r="N8914" i="1"/>
  <c r="N8915" i="1"/>
  <c r="N8916" i="1"/>
  <c r="N8917" i="1"/>
  <c r="N8918" i="1"/>
  <c r="N8919" i="1"/>
  <c r="N8920" i="1"/>
  <c r="N8921" i="1"/>
  <c r="N8922" i="1"/>
  <c r="N8923" i="1"/>
  <c r="N8924" i="1"/>
  <c r="N8925" i="1"/>
  <c r="N8926" i="1"/>
  <c r="N8927" i="1"/>
  <c r="N8928" i="1"/>
  <c r="N8929" i="1"/>
  <c r="N8930" i="1"/>
  <c r="N8931" i="1"/>
  <c r="N8932" i="1"/>
  <c r="N8933" i="1"/>
  <c r="N8934" i="1"/>
  <c r="N8935" i="1"/>
  <c r="N8936" i="1"/>
  <c r="N8937" i="1"/>
  <c r="N8938" i="1"/>
  <c r="N8939" i="1"/>
  <c r="N8940" i="1"/>
  <c r="N8941" i="1"/>
  <c r="N8942" i="1"/>
  <c r="N8943" i="1"/>
  <c r="N8944" i="1"/>
  <c r="N8945" i="1"/>
  <c r="N8946" i="1"/>
  <c r="N8947" i="1"/>
  <c r="N8948" i="1"/>
  <c r="N8949" i="1"/>
  <c r="N8950" i="1"/>
  <c r="N8951" i="1"/>
  <c r="N8952" i="1"/>
  <c r="N8953" i="1"/>
  <c r="N8954" i="1"/>
  <c r="N8955" i="1"/>
  <c r="N8956" i="1"/>
  <c r="N8957" i="1"/>
  <c r="N8958" i="1"/>
  <c r="N8959" i="1"/>
  <c r="N8960" i="1"/>
  <c r="N8961" i="1"/>
  <c r="N8962" i="1"/>
  <c r="N8963" i="1"/>
  <c r="N8964" i="1"/>
  <c r="N8965" i="1"/>
  <c r="N8966" i="1"/>
  <c r="N8967" i="1"/>
  <c r="N8968" i="1"/>
  <c r="N8969" i="1"/>
  <c r="N8970" i="1"/>
  <c r="N8971" i="1"/>
  <c r="N8972" i="1"/>
  <c r="N8973" i="1"/>
  <c r="N8974" i="1"/>
  <c r="N8975" i="1"/>
  <c r="N8976" i="1"/>
  <c r="N8977" i="1"/>
  <c r="N8978" i="1"/>
  <c r="N8979" i="1"/>
  <c r="N8980" i="1"/>
  <c r="N8981" i="1"/>
  <c r="N8982" i="1"/>
  <c r="N8983" i="1"/>
  <c r="N8984" i="1"/>
  <c r="N8985" i="1"/>
  <c r="N8986" i="1"/>
  <c r="N8987" i="1"/>
  <c r="N8988" i="1"/>
  <c r="N8989" i="1"/>
  <c r="N8990" i="1"/>
  <c r="N8991" i="1"/>
  <c r="N8992" i="1"/>
  <c r="N8993" i="1"/>
  <c r="N8994" i="1"/>
  <c r="N8995" i="1"/>
  <c r="N8996" i="1"/>
  <c r="N8997" i="1"/>
  <c r="N8998" i="1"/>
  <c r="N8999" i="1"/>
  <c r="N9000" i="1"/>
  <c r="N9001" i="1"/>
  <c r="N9002" i="1"/>
  <c r="N9003" i="1"/>
  <c r="N9004" i="1"/>
  <c r="N9005" i="1"/>
  <c r="N9006" i="1"/>
  <c r="N9007" i="1"/>
  <c r="N9008" i="1"/>
  <c r="N9009" i="1"/>
  <c r="N9010" i="1"/>
  <c r="N9011" i="1"/>
  <c r="N9012" i="1"/>
  <c r="N9013" i="1"/>
  <c r="N9014" i="1"/>
  <c r="N9015" i="1"/>
  <c r="N9016" i="1"/>
  <c r="N9017" i="1"/>
  <c r="N9018" i="1"/>
  <c r="N9019" i="1"/>
  <c r="N9020" i="1"/>
  <c r="N9021" i="1"/>
  <c r="N9022" i="1"/>
  <c r="N9023" i="1"/>
  <c r="N9024" i="1"/>
  <c r="N9025" i="1"/>
  <c r="N9026" i="1"/>
  <c r="N9027" i="1"/>
  <c r="N9028" i="1"/>
  <c r="N9029" i="1"/>
  <c r="N9030" i="1"/>
  <c r="N9031" i="1"/>
  <c r="N9032" i="1"/>
  <c r="N9033" i="1"/>
  <c r="N9034" i="1"/>
  <c r="N9035" i="1"/>
  <c r="N9036" i="1"/>
  <c r="N9037" i="1"/>
  <c r="N9038" i="1"/>
  <c r="N9039" i="1"/>
  <c r="N9040" i="1"/>
  <c r="N9041" i="1"/>
  <c r="N9042" i="1"/>
  <c r="N9043" i="1"/>
  <c r="N9044" i="1"/>
  <c r="N9045" i="1"/>
  <c r="N9046" i="1"/>
  <c r="N9047" i="1"/>
  <c r="N9048" i="1"/>
  <c r="N9049" i="1"/>
  <c r="N9050" i="1"/>
  <c r="N9051" i="1"/>
  <c r="N9052" i="1"/>
  <c r="N9053" i="1"/>
  <c r="N9054" i="1"/>
  <c r="N9055" i="1"/>
  <c r="N9056" i="1"/>
  <c r="N9057" i="1"/>
  <c r="N9058" i="1"/>
  <c r="N9059" i="1"/>
  <c r="N9060" i="1"/>
  <c r="N9061" i="1"/>
  <c r="N9062" i="1"/>
  <c r="N9063" i="1"/>
  <c r="N9064" i="1"/>
  <c r="N9065" i="1"/>
  <c r="N9066" i="1"/>
  <c r="N9067" i="1"/>
  <c r="N9068" i="1"/>
  <c r="N9069" i="1"/>
  <c r="N9070" i="1"/>
  <c r="N9071" i="1"/>
  <c r="N9072" i="1"/>
  <c r="N9073" i="1"/>
  <c r="N9074" i="1"/>
  <c r="N9075" i="1"/>
  <c r="N9076" i="1"/>
  <c r="N9077" i="1"/>
  <c r="N9078" i="1"/>
  <c r="N9079" i="1"/>
  <c r="N9080" i="1"/>
  <c r="N9081" i="1"/>
  <c r="N9082" i="1"/>
  <c r="N9083" i="1"/>
  <c r="N9084" i="1"/>
  <c r="N9085" i="1"/>
  <c r="N9086" i="1"/>
  <c r="N9087" i="1"/>
  <c r="N9088" i="1"/>
  <c r="N9089" i="1"/>
  <c r="N9090" i="1"/>
  <c r="N9091" i="1"/>
  <c r="N9092" i="1"/>
  <c r="N9093" i="1"/>
  <c r="N9094" i="1"/>
  <c r="N9095" i="1"/>
  <c r="N9096" i="1"/>
  <c r="N9097" i="1"/>
  <c r="N9098" i="1"/>
  <c r="N9099" i="1"/>
  <c r="N9100" i="1"/>
  <c r="N9101" i="1"/>
  <c r="N9102" i="1"/>
  <c r="N9103" i="1"/>
  <c r="N9104" i="1"/>
  <c r="N9105" i="1"/>
  <c r="N9106" i="1"/>
  <c r="N9107" i="1"/>
  <c r="N9108" i="1"/>
  <c r="N9109" i="1"/>
  <c r="N9110" i="1"/>
  <c r="N9111" i="1"/>
  <c r="N9112" i="1"/>
  <c r="N9113" i="1"/>
  <c r="N9114" i="1"/>
  <c r="N9115" i="1"/>
  <c r="N9116" i="1"/>
  <c r="N9117" i="1"/>
  <c r="N9118" i="1"/>
  <c r="N9119" i="1"/>
  <c r="N9120" i="1"/>
  <c r="N9121" i="1"/>
  <c r="N9122" i="1"/>
  <c r="N9123" i="1"/>
  <c r="N9124" i="1"/>
  <c r="N9125" i="1"/>
  <c r="N9126" i="1"/>
  <c r="N9127" i="1"/>
  <c r="N9128" i="1"/>
  <c r="N9129" i="1"/>
  <c r="N9130" i="1"/>
  <c r="N9131" i="1"/>
  <c r="N9132" i="1"/>
  <c r="N9133" i="1"/>
  <c r="N9134" i="1"/>
  <c r="N9135" i="1"/>
  <c r="N9136" i="1"/>
  <c r="N9137" i="1"/>
  <c r="N9138" i="1"/>
  <c r="N9139" i="1"/>
  <c r="N9140" i="1"/>
  <c r="N9141" i="1"/>
  <c r="N9142" i="1"/>
  <c r="N9143" i="1"/>
  <c r="N9144" i="1"/>
  <c r="N9145" i="1"/>
  <c r="N9146" i="1"/>
  <c r="N9147" i="1"/>
  <c r="N9148" i="1"/>
  <c r="N9149" i="1"/>
  <c r="N9150" i="1"/>
  <c r="N9151" i="1"/>
  <c r="N9152" i="1"/>
  <c r="N9153" i="1"/>
  <c r="N9154" i="1"/>
  <c r="N9155" i="1"/>
  <c r="N9156" i="1"/>
  <c r="N9157" i="1"/>
  <c r="N9158" i="1"/>
  <c r="N9159" i="1"/>
  <c r="N9160" i="1"/>
  <c r="N9161" i="1"/>
  <c r="N9162" i="1"/>
  <c r="N9163" i="1"/>
  <c r="N9164" i="1"/>
  <c r="N9165" i="1"/>
  <c r="N9166" i="1"/>
  <c r="N9167" i="1"/>
  <c r="N9168" i="1"/>
  <c r="N9169" i="1"/>
  <c r="N9170" i="1"/>
  <c r="N9171" i="1"/>
  <c r="N9172" i="1"/>
  <c r="N9173" i="1"/>
  <c r="N9174" i="1"/>
  <c r="N9175" i="1"/>
  <c r="N9176" i="1"/>
  <c r="N9177" i="1"/>
  <c r="N9178" i="1"/>
  <c r="N9179" i="1"/>
  <c r="N9180" i="1"/>
  <c r="N9181" i="1"/>
  <c r="N9182" i="1"/>
  <c r="N9183" i="1"/>
  <c r="N9184" i="1"/>
  <c r="N9185" i="1"/>
  <c r="N9186" i="1"/>
  <c r="N9187" i="1"/>
  <c r="N9188" i="1"/>
  <c r="N9189" i="1"/>
  <c r="N9190" i="1"/>
  <c r="N9191" i="1"/>
  <c r="N9192" i="1"/>
  <c r="N9193" i="1"/>
  <c r="N9194" i="1"/>
  <c r="N9195" i="1"/>
  <c r="N9196" i="1"/>
  <c r="N9197" i="1"/>
  <c r="N9198" i="1"/>
  <c r="N9199" i="1"/>
  <c r="N9200" i="1"/>
  <c r="N9201" i="1"/>
  <c r="N9202" i="1"/>
  <c r="N9203" i="1"/>
  <c r="N9204" i="1"/>
  <c r="N9205" i="1"/>
  <c r="N9206" i="1"/>
  <c r="N9207" i="1"/>
  <c r="N9208" i="1"/>
  <c r="N9209" i="1"/>
  <c r="N9210" i="1"/>
  <c r="N9211" i="1"/>
  <c r="N9212" i="1"/>
  <c r="N9213" i="1"/>
  <c r="N9214" i="1"/>
  <c r="N9215" i="1"/>
  <c r="N9216" i="1"/>
  <c r="N9217" i="1"/>
  <c r="N9218" i="1"/>
  <c r="N9219" i="1"/>
  <c r="N9220" i="1"/>
  <c r="N9221" i="1"/>
  <c r="N9222" i="1"/>
  <c r="N9223" i="1"/>
  <c r="N9224" i="1"/>
  <c r="N9225" i="1"/>
  <c r="N9226" i="1"/>
  <c r="N9227" i="1"/>
  <c r="N9228" i="1"/>
  <c r="N9229" i="1"/>
  <c r="N9230" i="1"/>
  <c r="N9231" i="1"/>
  <c r="N9232" i="1"/>
  <c r="N9233" i="1"/>
  <c r="N9234" i="1"/>
  <c r="N9235" i="1"/>
  <c r="N9236" i="1"/>
  <c r="N9237" i="1"/>
  <c r="N9238" i="1"/>
  <c r="N9239" i="1"/>
  <c r="N9240" i="1"/>
  <c r="N9241" i="1"/>
  <c r="N9242" i="1"/>
  <c r="N9243" i="1"/>
  <c r="N9244" i="1"/>
  <c r="N9245" i="1"/>
  <c r="N9246" i="1"/>
  <c r="N9247" i="1"/>
  <c r="N9248" i="1"/>
  <c r="N9249" i="1"/>
  <c r="N9250" i="1"/>
  <c r="N9251" i="1"/>
  <c r="N9252" i="1"/>
  <c r="N9253" i="1"/>
  <c r="N9254" i="1"/>
  <c r="N9255" i="1"/>
  <c r="N9256" i="1"/>
  <c r="N9257" i="1"/>
  <c r="N9258" i="1"/>
  <c r="N9259" i="1"/>
  <c r="N9260" i="1"/>
  <c r="N9261" i="1"/>
  <c r="N9262" i="1"/>
  <c r="N9263" i="1"/>
  <c r="N9264" i="1"/>
  <c r="N9265" i="1"/>
  <c r="N9266" i="1"/>
  <c r="N9267" i="1"/>
  <c r="N9268" i="1"/>
  <c r="N9269" i="1"/>
  <c r="N9270" i="1"/>
  <c r="N9271" i="1"/>
  <c r="N9272" i="1"/>
  <c r="N9273" i="1"/>
  <c r="N9274" i="1"/>
  <c r="N9275" i="1"/>
  <c r="N9276" i="1"/>
  <c r="N9277" i="1"/>
  <c r="N9278" i="1"/>
  <c r="N9279" i="1"/>
  <c r="N9280" i="1"/>
  <c r="N9281" i="1"/>
  <c r="N9282" i="1"/>
  <c r="N9283" i="1"/>
  <c r="N9284" i="1"/>
  <c r="N9285" i="1"/>
  <c r="N9286" i="1"/>
  <c r="N9287" i="1"/>
  <c r="N9288" i="1"/>
  <c r="N9289" i="1"/>
  <c r="N9290" i="1"/>
  <c r="N9291" i="1"/>
  <c r="N9292" i="1"/>
  <c r="N9293" i="1"/>
  <c r="N9294" i="1"/>
  <c r="N9295" i="1"/>
  <c r="N9296" i="1"/>
  <c r="N9297" i="1"/>
  <c r="N9298" i="1"/>
  <c r="N9299" i="1"/>
  <c r="N9300" i="1"/>
  <c r="N9301" i="1"/>
  <c r="N9302" i="1"/>
  <c r="N9303" i="1"/>
  <c r="N9304" i="1"/>
  <c r="N9305" i="1"/>
  <c r="N9306" i="1"/>
  <c r="N9307" i="1"/>
  <c r="N9308" i="1"/>
  <c r="N9309" i="1"/>
  <c r="N9310" i="1"/>
  <c r="N9311" i="1"/>
  <c r="N9312" i="1"/>
  <c r="N9313" i="1"/>
  <c r="N9314" i="1"/>
  <c r="N9315" i="1"/>
  <c r="N9316" i="1"/>
  <c r="N9317" i="1"/>
  <c r="N9318" i="1"/>
  <c r="N9319" i="1"/>
  <c r="N9320" i="1"/>
  <c r="N9321" i="1"/>
  <c r="N9322" i="1"/>
  <c r="N9323" i="1"/>
  <c r="N9324" i="1"/>
  <c r="N9325" i="1"/>
  <c r="N9326" i="1"/>
  <c r="N9327" i="1"/>
  <c r="N9328" i="1"/>
  <c r="N9329" i="1"/>
  <c r="N9330" i="1"/>
  <c r="N9331" i="1"/>
  <c r="N9332" i="1"/>
  <c r="N9333" i="1"/>
  <c r="N9334" i="1"/>
  <c r="N9335" i="1"/>
  <c r="N9336" i="1"/>
  <c r="N9337" i="1"/>
  <c r="N9338" i="1"/>
  <c r="N9339" i="1"/>
  <c r="N9340" i="1"/>
  <c r="N9341" i="1"/>
  <c r="N9342" i="1"/>
  <c r="N9343" i="1"/>
  <c r="N9344" i="1"/>
  <c r="N9345" i="1"/>
  <c r="N9346" i="1"/>
  <c r="N9347" i="1"/>
  <c r="N9348" i="1"/>
  <c r="N9349" i="1"/>
  <c r="N9350" i="1"/>
  <c r="N9351" i="1"/>
  <c r="N9352" i="1"/>
  <c r="N9353" i="1"/>
  <c r="N9354" i="1"/>
  <c r="N9355" i="1"/>
  <c r="N9356" i="1"/>
  <c r="N9357" i="1"/>
  <c r="N9358" i="1"/>
  <c r="N9359" i="1"/>
  <c r="N9360" i="1"/>
  <c r="N9361" i="1"/>
  <c r="N9362" i="1"/>
  <c r="N9363" i="1"/>
  <c r="N9364" i="1"/>
  <c r="N9365" i="1"/>
  <c r="N9366" i="1"/>
  <c r="N9367" i="1"/>
  <c r="N9368" i="1"/>
  <c r="N9369" i="1"/>
  <c r="N9370" i="1"/>
  <c r="N9371" i="1"/>
  <c r="N9372" i="1"/>
  <c r="N9373" i="1"/>
  <c r="N9374" i="1"/>
  <c r="N9375" i="1"/>
  <c r="N9376" i="1"/>
  <c r="N9377" i="1"/>
  <c r="N9378" i="1"/>
  <c r="N9379" i="1"/>
  <c r="N9380" i="1"/>
  <c r="N9381" i="1"/>
  <c r="N9382" i="1"/>
  <c r="N9383" i="1"/>
  <c r="N9384" i="1"/>
  <c r="N9385" i="1"/>
  <c r="N9386" i="1"/>
  <c r="N9387" i="1"/>
  <c r="N9388" i="1"/>
  <c r="N9389" i="1"/>
  <c r="N9390" i="1"/>
  <c r="N9391" i="1"/>
  <c r="N9392" i="1"/>
  <c r="N9393" i="1"/>
  <c r="N9394" i="1"/>
  <c r="N9395" i="1"/>
  <c r="N9396" i="1"/>
  <c r="N9397" i="1"/>
  <c r="N9398" i="1"/>
  <c r="N9399" i="1"/>
  <c r="N9400" i="1"/>
  <c r="N9401" i="1"/>
  <c r="N9402" i="1"/>
  <c r="N9403" i="1"/>
  <c r="N9404" i="1"/>
  <c r="N9405" i="1"/>
  <c r="N9406" i="1"/>
  <c r="N9407" i="1"/>
  <c r="N9408" i="1"/>
  <c r="N9409" i="1"/>
  <c r="N9410" i="1"/>
  <c r="N9411" i="1"/>
  <c r="N9412" i="1"/>
  <c r="N9413" i="1"/>
  <c r="N9414" i="1"/>
  <c r="N9415" i="1"/>
  <c r="N9416" i="1"/>
  <c r="N9417" i="1"/>
  <c r="N9418" i="1"/>
  <c r="N9419" i="1"/>
  <c r="N9420" i="1"/>
  <c r="N9421" i="1"/>
  <c r="N9422" i="1"/>
  <c r="N9423" i="1"/>
  <c r="N9424" i="1"/>
  <c r="N9425" i="1"/>
  <c r="N9426" i="1"/>
  <c r="N9427" i="1"/>
  <c r="N9428" i="1"/>
  <c r="N9429" i="1"/>
  <c r="N9430" i="1"/>
  <c r="N9431" i="1"/>
  <c r="N9432" i="1"/>
  <c r="N9433" i="1"/>
  <c r="N9434" i="1"/>
  <c r="N9435" i="1"/>
  <c r="N9436" i="1"/>
  <c r="N9437" i="1"/>
  <c r="N9438" i="1"/>
  <c r="N9439" i="1"/>
  <c r="N9440" i="1"/>
  <c r="N9441" i="1"/>
  <c r="N9442" i="1"/>
  <c r="N9443" i="1"/>
  <c r="N9444" i="1"/>
  <c r="N9445" i="1"/>
  <c r="N9446" i="1"/>
  <c r="N9447" i="1"/>
  <c r="N9448" i="1"/>
  <c r="N9449" i="1"/>
  <c r="N9450" i="1"/>
  <c r="N9451" i="1"/>
  <c r="N9452" i="1"/>
  <c r="N9453" i="1"/>
  <c r="N9454" i="1"/>
  <c r="N9455" i="1"/>
  <c r="N9456" i="1"/>
  <c r="N9457" i="1"/>
  <c r="N9458" i="1"/>
  <c r="N9459" i="1"/>
  <c r="N9460" i="1"/>
  <c r="N9461" i="1"/>
  <c r="N9462" i="1"/>
  <c r="N9463" i="1"/>
  <c r="N9464" i="1"/>
  <c r="N9465" i="1"/>
  <c r="N9466" i="1"/>
  <c r="N9467" i="1"/>
  <c r="N9468" i="1"/>
  <c r="N9469" i="1"/>
  <c r="N9470" i="1"/>
  <c r="N9471" i="1"/>
  <c r="N9472" i="1"/>
  <c r="N9473" i="1"/>
  <c r="N9474" i="1"/>
  <c r="N9475" i="1"/>
  <c r="N9476" i="1"/>
  <c r="N9477" i="1"/>
  <c r="N9478" i="1"/>
  <c r="N9479" i="1"/>
  <c r="N9480" i="1"/>
  <c r="N9481" i="1"/>
  <c r="N9482" i="1"/>
  <c r="N9483" i="1"/>
  <c r="N9484" i="1"/>
  <c r="N9485" i="1"/>
  <c r="N9486" i="1"/>
  <c r="N9487" i="1"/>
  <c r="N9488" i="1"/>
  <c r="N9489" i="1"/>
  <c r="N9490" i="1"/>
  <c r="N9491" i="1"/>
  <c r="N9492" i="1"/>
  <c r="N9493" i="1"/>
  <c r="N9494" i="1"/>
  <c r="N9495" i="1"/>
  <c r="N9496" i="1"/>
  <c r="N9497" i="1"/>
  <c r="N9498" i="1"/>
  <c r="N9499" i="1"/>
  <c r="N9500" i="1"/>
  <c r="N9501" i="1"/>
  <c r="N9502" i="1"/>
  <c r="N9503" i="1"/>
  <c r="N9504" i="1"/>
  <c r="N9505" i="1"/>
  <c r="N9506" i="1"/>
  <c r="N9507" i="1"/>
  <c r="N9508" i="1"/>
  <c r="N9509" i="1"/>
  <c r="N9510" i="1"/>
  <c r="N9511" i="1"/>
  <c r="N9512" i="1"/>
  <c r="N9513" i="1"/>
  <c r="N9514" i="1"/>
  <c r="N9515" i="1"/>
  <c r="N9516" i="1"/>
  <c r="N9517" i="1"/>
  <c r="N9518" i="1"/>
  <c r="N9519" i="1"/>
  <c r="N9520" i="1"/>
  <c r="N9521" i="1"/>
  <c r="N9522" i="1"/>
  <c r="N9523" i="1"/>
  <c r="N9524" i="1"/>
  <c r="N9525" i="1"/>
  <c r="N9526" i="1"/>
  <c r="N9527" i="1"/>
  <c r="N9528" i="1"/>
  <c r="N9529" i="1"/>
  <c r="N9530" i="1"/>
  <c r="N9531" i="1"/>
  <c r="N9532" i="1"/>
  <c r="N9533" i="1"/>
  <c r="N9534" i="1"/>
  <c r="N9535" i="1"/>
  <c r="N9536" i="1"/>
  <c r="N9537" i="1"/>
  <c r="N9538" i="1"/>
  <c r="N9539" i="1"/>
  <c r="N9540" i="1"/>
  <c r="N9541" i="1"/>
  <c r="N9542" i="1"/>
  <c r="N9543" i="1"/>
  <c r="N9544" i="1"/>
  <c r="N9545" i="1"/>
  <c r="N9546" i="1"/>
  <c r="N9547" i="1"/>
  <c r="N9548" i="1"/>
  <c r="N9549" i="1"/>
  <c r="N9550" i="1"/>
  <c r="N9551" i="1"/>
  <c r="N9552" i="1"/>
  <c r="N9553" i="1"/>
  <c r="N9554" i="1"/>
  <c r="N9555" i="1"/>
  <c r="N9556" i="1"/>
  <c r="N9557" i="1"/>
  <c r="N9558" i="1"/>
  <c r="N9559" i="1"/>
  <c r="N9560" i="1"/>
  <c r="N9561" i="1"/>
  <c r="N9562" i="1"/>
  <c r="N9563" i="1"/>
  <c r="N9564" i="1"/>
  <c r="N9565" i="1"/>
  <c r="N9566" i="1"/>
  <c r="N9567" i="1"/>
  <c r="N9568" i="1"/>
  <c r="N9569" i="1"/>
  <c r="N9570" i="1"/>
  <c r="N9571" i="1"/>
  <c r="N9572" i="1"/>
  <c r="N9573" i="1"/>
  <c r="N9574" i="1"/>
  <c r="N9575" i="1"/>
  <c r="N9576" i="1"/>
  <c r="N9577" i="1"/>
  <c r="N9578" i="1"/>
  <c r="N9579" i="1"/>
  <c r="N9580" i="1"/>
  <c r="N9581" i="1"/>
  <c r="N9582" i="1"/>
  <c r="N9583" i="1"/>
  <c r="N9584" i="1"/>
  <c r="N9585" i="1"/>
  <c r="N9586" i="1"/>
  <c r="N9587" i="1"/>
  <c r="N9588" i="1"/>
  <c r="N9589" i="1"/>
  <c r="N9590" i="1"/>
  <c r="N9591" i="1"/>
  <c r="N9592" i="1"/>
  <c r="N9593" i="1"/>
  <c r="N9594" i="1"/>
  <c r="N9595" i="1"/>
  <c r="N9596" i="1"/>
  <c r="N9597" i="1"/>
  <c r="N9598" i="1"/>
  <c r="N9599" i="1"/>
  <c r="N9600" i="1"/>
  <c r="N9601" i="1"/>
  <c r="N9602" i="1"/>
  <c r="N9603" i="1"/>
  <c r="N9604" i="1"/>
  <c r="N9605" i="1"/>
  <c r="N9606" i="1"/>
  <c r="N9607" i="1"/>
  <c r="N9608" i="1"/>
  <c r="N9609" i="1"/>
  <c r="N9610" i="1"/>
  <c r="N9611" i="1"/>
  <c r="N9612" i="1"/>
  <c r="N9613" i="1"/>
  <c r="N9614" i="1"/>
  <c r="N9615" i="1"/>
  <c r="N9616" i="1"/>
  <c r="N9617" i="1"/>
  <c r="N9618" i="1"/>
  <c r="N9619" i="1"/>
  <c r="N9620" i="1"/>
  <c r="N9621" i="1"/>
  <c r="N9622" i="1"/>
  <c r="N9623" i="1"/>
  <c r="N9624" i="1"/>
  <c r="N9625" i="1"/>
  <c r="N9626" i="1"/>
  <c r="N9627" i="1"/>
  <c r="N9628" i="1"/>
  <c r="N9629" i="1"/>
  <c r="N9630" i="1"/>
  <c r="N9631" i="1"/>
  <c r="N9632" i="1"/>
  <c r="N9633" i="1"/>
  <c r="N9634" i="1"/>
  <c r="N9635" i="1"/>
  <c r="N9636" i="1"/>
  <c r="N9637" i="1"/>
  <c r="N9638" i="1"/>
  <c r="N9639" i="1"/>
  <c r="N9640" i="1"/>
  <c r="N9641" i="1"/>
  <c r="N9642" i="1"/>
  <c r="N9643" i="1"/>
  <c r="N9644" i="1"/>
  <c r="N9645" i="1"/>
  <c r="N9646" i="1"/>
  <c r="N9647" i="1"/>
  <c r="N9648" i="1"/>
  <c r="N9649" i="1"/>
  <c r="N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6747" i="1"/>
  <c r="M6748" i="1"/>
  <c r="M6749" i="1"/>
  <c r="M6750" i="1"/>
  <c r="M6751" i="1"/>
  <c r="M6752" i="1"/>
  <c r="M6753" i="1"/>
  <c r="M6754" i="1"/>
  <c r="M6755" i="1"/>
  <c r="M6756" i="1"/>
  <c r="M6757" i="1"/>
  <c r="M6758" i="1"/>
  <c r="M6759" i="1"/>
  <c r="M6760" i="1"/>
  <c r="M6761" i="1"/>
  <c r="M6762" i="1"/>
  <c r="M6763" i="1"/>
  <c r="M6764" i="1"/>
  <c r="M6765" i="1"/>
  <c r="M6766" i="1"/>
  <c r="M6767" i="1"/>
  <c r="M6768" i="1"/>
  <c r="M6769" i="1"/>
  <c r="M6770" i="1"/>
  <c r="M6771" i="1"/>
  <c r="M6772" i="1"/>
  <c r="M6773" i="1"/>
  <c r="M6774" i="1"/>
  <c r="M6775" i="1"/>
  <c r="M6776" i="1"/>
  <c r="M6777" i="1"/>
  <c r="M6778" i="1"/>
  <c r="M6779" i="1"/>
  <c r="M6780" i="1"/>
  <c r="M6781" i="1"/>
  <c r="M6782" i="1"/>
  <c r="M6783" i="1"/>
  <c r="M6784" i="1"/>
  <c r="M6785" i="1"/>
  <c r="M6786" i="1"/>
  <c r="M6787" i="1"/>
  <c r="M6788" i="1"/>
  <c r="M6789" i="1"/>
  <c r="M6790" i="1"/>
  <c r="M6791" i="1"/>
  <c r="M6792" i="1"/>
  <c r="M6793" i="1"/>
  <c r="M6794" i="1"/>
  <c r="M6795" i="1"/>
  <c r="M6796" i="1"/>
  <c r="M6797" i="1"/>
  <c r="M6798" i="1"/>
  <c r="M6799" i="1"/>
  <c r="M6800" i="1"/>
  <c r="M6801" i="1"/>
  <c r="M6802" i="1"/>
  <c r="M6803" i="1"/>
  <c r="M6804" i="1"/>
  <c r="M6805" i="1"/>
  <c r="M6806" i="1"/>
  <c r="M6807" i="1"/>
  <c r="M6808" i="1"/>
  <c r="M6809" i="1"/>
  <c r="M6810" i="1"/>
  <c r="M6811" i="1"/>
  <c r="M6812" i="1"/>
  <c r="M6813" i="1"/>
  <c r="M6814" i="1"/>
  <c r="M6815" i="1"/>
  <c r="M6816" i="1"/>
  <c r="M6817" i="1"/>
  <c r="M6818" i="1"/>
  <c r="M6819" i="1"/>
  <c r="M6820" i="1"/>
  <c r="M6821" i="1"/>
  <c r="M6822" i="1"/>
  <c r="M6823" i="1"/>
  <c r="M6824" i="1"/>
  <c r="M6825" i="1"/>
  <c r="M6826" i="1"/>
  <c r="M6827" i="1"/>
  <c r="M6828" i="1"/>
  <c r="M6829" i="1"/>
  <c r="M6830" i="1"/>
  <c r="M6831" i="1"/>
  <c r="M6832" i="1"/>
  <c r="M6833" i="1"/>
  <c r="M6834" i="1"/>
  <c r="M6835" i="1"/>
  <c r="M6836" i="1"/>
  <c r="M6837" i="1"/>
  <c r="M6838" i="1"/>
  <c r="M6839" i="1"/>
  <c r="M6840" i="1"/>
  <c r="M6841" i="1"/>
  <c r="M6842" i="1"/>
  <c r="M6843" i="1"/>
  <c r="M6844" i="1"/>
  <c r="M6845" i="1"/>
  <c r="M6846" i="1"/>
  <c r="M6847" i="1"/>
  <c r="M6848" i="1"/>
  <c r="M6849" i="1"/>
  <c r="M6850" i="1"/>
  <c r="M6851" i="1"/>
  <c r="M6852" i="1"/>
  <c r="M6853" i="1"/>
  <c r="M6854" i="1"/>
  <c r="M6855" i="1"/>
  <c r="M6856" i="1"/>
  <c r="M6857" i="1"/>
  <c r="M6858" i="1"/>
  <c r="M6859" i="1"/>
  <c r="M6860" i="1"/>
  <c r="M6861" i="1"/>
  <c r="M6862" i="1"/>
  <c r="M6863" i="1"/>
  <c r="M6864" i="1"/>
  <c r="M6865" i="1"/>
  <c r="M6866" i="1"/>
  <c r="M6867" i="1"/>
  <c r="M6868" i="1"/>
  <c r="M6869" i="1"/>
  <c r="M6870" i="1"/>
  <c r="M6871" i="1"/>
  <c r="M6872" i="1"/>
  <c r="M6873" i="1"/>
  <c r="M6874" i="1"/>
  <c r="M6875" i="1"/>
  <c r="M6876" i="1"/>
  <c r="M6877" i="1"/>
  <c r="M6878" i="1"/>
  <c r="M6879" i="1"/>
  <c r="M6880" i="1"/>
  <c r="M6881" i="1"/>
  <c r="M6882" i="1"/>
  <c r="M6883" i="1"/>
  <c r="M6884" i="1"/>
  <c r="M6885" i="1"/>
  <c r="M6886" i="1"/>
  <c r="M6887" i="1"/>
  <c r="M6888" i="1"/>
  <c r="M6889" i="1"/>
  <c r="M6890" i="1"/>
  <c r="M6891" i="1"/>
  <c r="M6892" i="1"/>
  <c r="M6893" i="1"/>
  <c r="M6894" i="1"/>
  <c r="M6895" i="1"/>
  <c r="M6896" i="1"/>
  <c r="M6897" i="1"/>
  <c r="M6898" i="1"/>
  <c r="M6899" i="1"/>
  <c r="M6900" i="1"/>
  <c r="M6901" i="1"/>
  <c r="M6902" i="1"/>
  <c r="M6903" i="1"/>
  <c r="M6904" i="1"/>
  <c r="M6905" i="1"/>
  <c r="M6906" i="1"/>
  <c r="M6907" i="1"/>
  <c r="M6908" i="1"/>
  <c r="M6909" i="1"/>
  <c r="M6910" i="1"/>
  <c r="M6911" i="1"/>
  <c r="M6912" i="1"/>
  <c r="M6913" i="1"/>
  <c r="M6914" i="1"/>
  <c r="M6915" i="1"/>
  <c r="M6916" i="1"/>
  <c r="M6917" i="1"/>
  <c r="M6918" i="1"/>
  <c r="M6919" i="1"/>
  <c r="M6920" i="1"/>
  <c r="M6921" i="1"/>
  <c r="M6922" i="1"/>
  <c r="M6923" i="1"/>
  <c r="M6924" i="1"/>
  <c r="M6925" i="1"/>
  <c r="M6926" i="1"/>
  <c r="M6927" i="1"/>
  <c r="M6928" i="1"/>
  <c r="M6929" i="1"/>
  <c r="M6930" i="1"/>
  <c r="M6931" i="1"/>
  <c r="M6932" i="1"/>
  <c r="M6933" i="1"/>
  <c r="M6934" i="1"/>
  <c r="M6935" i="1"/>
  <c r="M6936" i="1"/>
  <c r="M6937" i="1"/>
  <c r="M6938" i="1"/>
  <c r="M6939" i="1"/>
  <c r="M6940" i="1"/>
  <c r="M6941" i="1"/>
  <c r="M6942" i="1"/>
  <c r="M6943" i="1"/>
  <c r="M6944" i="1"/>
  <c r="M6945" i="1"/>
  <c r="M6946" i="1"/>
  <c r="M6947" i="1"/>
  <c r="M6948" i="1"/>
  <c r="M6949" i="1"/>
  <c r="M6950" i="1"/>
  <c r="M6951" i="1"/>
  <c r="M6952" i="1"/>
  <c r="M6953" i="1"/>
  <c r="M6954" i="1"/>
  <c r="M6955" i="1"/>
  <c r="M6956" i="1"/>
  <c r="M6957" i="1"/>
  <c r="M6958" i="1"/>
  <c r="M6959" i="1"/>
  <c r="M6960" i="1"/>
  <c r="M6961" i="1"/>
  <c r="M6962" i="1"/>
  <c r="M6963" i="1"/>
  <c r="M6964" i="1"/>
  <c r="M6965" i="1"/>
  <c r="M6966" i="1"/>
  <c r="M6967" i="1"/>
  <c r="M6968" i="1"/>
  <c r="M6969" i="1"/>
  <c r="M6970" i="1"/>
  <c r="M6971" i="1"/>
  <c r="M6972" i="1"/>
  <c r="M6973" i="1"/>
  <c r="M6974" i="1"/>
  <c r="M6975" i="1"/>
  <c r="M6976" i="1"/>
  <c r="M6977" i="1"/>
  <c r="M6978" i="1"/>
  <c r="M6979" i="1"/>
  <c r="M6980" i="1"/>
  <c r="M6981" i="1"/>
  <c r="M6982" i="1"/>
  <c r="M6983" i="1"/>
  <c r="M6984" i="1"/>
  <c r="M6985" i="1"/>
  <c r="M6986" i="1"/>
  <c r="M6987" i="1"/>
  <c r="M6988" i="1"/>
  <c r="M6989" i="1"/>
  <c r="M6990" i="1"/>
  <c r="M6991" i="1"/>
  <c r="M6992" i="1"/>
  <c r="M6993" i="1"/>
  <c r="M6994" i="1"/>
  <c r="M6995" i="1"/>
  <c r="M6996" i="1"/>
  <c r="M6997" i="1"/>
  <c r="M6998" i="1"/>
  <c r="M6999" i="1"/>
  <c r="M7000" i="1"/>
  <c r="M7001" i="1"/>
  <c r="M7002" i="1"/>
  <c r="M7003" i="1"/>
  <c r="M7004" i="1"/>
  <c r="M7005" i="1"/>
  <c r="M7006" i="1"/>
  <c r="M7007" i="1"/>
  <c r="M7008" i="1"/>
  <c r="M7009" i="1"/>
  <c r="M7010" i="1"/>
  <c r="M7011" i="1"/>
  <c r="M7012" i="1"/>
  <c r="M7013" i="1"/>
  <c r="M7014" i="1"/>
  <c r="M7015" i="1"/>
  <c r="M7016" i="1"/>
  <c r="M7017" i="1"/>
  <c r="M7018" i="1"/>
  <c r="M7019" i="1"/>
  <c r="M7020" i="1"/>
  <c r="M7021" i="1"/>
  <c r="M7022" i="1"/>
  <c r="M7023" i="1"/>
  <c r="M7024" i="1"/>
  <c r="M7025" i="1"/>
  <c r="M7026" i="1"/>
  <c r="M7027" i="1"/>
  <c r="M7028" i="1"/>
  <c r="M7029" i="1"/>
  <c r="M7030" i="1"/>
  <c r="M7031" i="1"/>
  <c r="M7032" i="1"/>
  <c r="M7033" i="1"/>
  <c r="M7034" i="1"/>
  <c r="M7035" i="1"/>
  <c r="M7036" i="1"/>
  <c r="M7037" i="1"/>
  <c r="M7038" i="1"/>
  <c r="M7039" i="1"/>
  <c r="M7040" i="1"/>
  <c r="M7041" i="1"/>
  <c r="M7042" i="1"/>
  <c r="M7043" i="1"/>
  <c r="M7044" i="1"/>
  <c r="M7045" i="1"/>
  <c r="M7046" i="1"/>
  <c r="M7047" i="1"/>
  <c r="M7048" i="1"/>
  <c r="M7049" i="1"/>
  <c r="M7050" i="1"/>
  <c r="M7051" i="1"/>
  <c r="M7052" i="1"/>
  <c r="M7053" i="1"/>
  <c r="M7054" i="1"/>
  <c r="M7055" i="1"/>
  <c r="M7056" i="1"/>
  <c r="M7057" i="1"/>
  <c r="M7058" i="1"/>
  <c r="M7059" i="1"/>
  <c r="M7060" i="1"/>
  <c r="M7061" i="1"/>
  <c r="M7062" i="1"/>
  <c r="M7063" i="1"/>
  <c r="M7064" i="1"/>
  <c r="M7065" i="1"/>
  <c r="M7066" i="1"/>
  <c r="M7067" i="1"/>
  <c r="M7068" i="1"/>
  <c r="M7069" i="1"/>
  <c r="M7070" i="1"/>
  <c r="M7071" i="1"/>
  <c r="M7072" i="1"/>
  <c r="M7073" i="1"/>
  <c r="M7074" i="1"/>
  <c r="M7075" i="1"/>
  <c r="M7076" i="1"/>
  <c r="M7077" i="1"/>
  <c r="M7078" i="1"/>
  <c r="M7079" i="1"/>
  <c r="M7080" i="1"/>
  <c r="M7081" i="1"/>
  <c r="M7082" i="1"/>
  <c r="M7083" i="1"/>
  <c r="M7084" i="1"/>
  <c r="M7085" i="1"/>
  <c r="M7086" i="1"/>
  <c r="M7087" i="1"/>
  <c r="M7088" i="1"/>
  <c r="M7089" i="1"/>
  <c r="M7090" i="1"/>
  <c r="M7091" i="1"/>
  <c r="M7092" i="1"/>
  <c r="M7093" i="1"/>
  <c r="M7094" i="1"/>
  <c r="M7095" i="1"/>
  <c r="M7096" i="1"/>
  <c r="M7097" i="1"/>
  <c r="M7098" i="1"/>
  <c r="M7099" i="1"/>
  <c r="M7100" i="1"/>
  <c r="M7101" i="1"/>
  <c r="M7102" i="1"/>
  <c r="M7103" i="1"/>
  <c r="M7104" i="1"/>
  <c r="M7105" i="1"/>
  <c r="M7106" i="1"/>
  <c r="M7107" i="1"/>
  <c r="M7108" i="1"/>
  <c r="M7109" i="1"/>
  <c r="M7110" i="1"/>
  <c r="M7111" i="1"/>
  <c r="M7112" i="1"/>
  <c r="M7113" i="1"/>
  <c r="M7114" i="1"/>
  <c r="M7115" i="1"/>
  <c r="M7116" i="1"/>
  <c r="M7117" i="1"/>
  <c r="M7118" i="1"/>
  <c r="M7119" i="1"/>
  <c r="M7120" i="1"/>
  <c r="M7121" i="1"/>
  <c r="M7122" i="1"/>
  <c r="M7123" i="1"/>
  <c r="M7124" i="1"/>
  <c r="M7125" i="1"/>
  <c r="M7126" i="1"/>
  <c r="M7127" i="1"/>
  <c r="M7128" i="1"/>
  <c r="M7129" i="1"/>
  <c r="M7130" i="1"/>
  <c r="M7131" i="1"/>
  <c r="M7132" i="1"/>
  <c r="M7133" i="1"/>
  <c r="M7134" i="1"/>
  <c r="M7135" i="1"/>
  <c r="M7136" i="1"/>
  <c r="M7137" i="1"/>
  <c r="M7138" i="1"/>
  <c r="M7139" i="1"/>
  <c r="M7140" i="1"/>
  <c r="M7141" i="1"/>
  <c r="M7142" i="1"/>
  <c r="M7143" i="1"/>
  <c r="M7144" i="1"/>
  <c r="M7145" i="1"/>
  <c r="M7146" i="1"/>
  <c r="M7147" i="1"/>
  <c r="M7148" i="1"/>
  <c r="M7149" i="1"/>
  <c r="M7150" i="1"/>
  <c r="M7151" i="1"/>
  <c r="M7152" i="1"/>
  <c r="M7153" i="1"/>
  <c r="M7154" i="1"/>
  <c r="M7155" i="1"/>
  <c r="M7156" i="1"/>
  <c r="M7157" i="1"/>
  <c r="M7158" i="1"/>
  <c r="M7159" i="1"/>
  <c r="M7160" i="1"/>
  <c r="M7161" i="1"/>
  <c r="M7162" i="1"/>
  <c r="M7163" i="1"/>
  <c r="M7164" i="1"/>
  <c r="M7165" i="1"/>
  <c r="M7166" i="1"/>
  <c r="M7167" i="1"/>
  <c r="M7168" i="1"/>
  <c r="M7169" i="1"/>
  <c r="M7170" i="1"/>
  <c r="M7171" i="1"/>
  <c r="M7172" i="1"/>
  <c r="M7173" i="1"/>
  <c r="M7174" i="1"/>
  <c r="M7175" i="1"/>
  <c r="M7176" i="1"/>
  <c r="M7177" i="1"/>
  <c r="M7178" i="1"/>
  <c r="M7179" i="1"/>
  <c r="M7180" i="1"/>
  <c r="M7181" i="1"/>
  <c r="M7182" i="1"/>
  <c r="M7183" i="1"/>
  <c r="M7184" i="1"/>
  <c r="M7185" i="1"/>
  <c r="M7186" i="1"/>
  <c r="M7187" i="1"/>
  <c r="M7188" i="1"/>
  <c r="M7189" i="1"/>
  <c r="M7190" i="1"/>
  <c r="M7191" i="1"/>
  <c r="M7192" i="1"/>
  <c r="M7193" i="1"/>
  <c r="M7194" i="1"/>
  <c r="M7195" i="1"/>
  <c r="M7196" i="1"/>
  <c r="M7197" i="1"/>
  <c r="M7198" i="1"/>
  <c r="M7199" i="1"/>
  <c r="M7200" i="1"/>
  <c r="M7201" i="1"/>
  <c r="M7202" i="1"/>
  <c r="M7203" i="1"/>
  <c r="M7204" i="1"/>
  <c r="M7205" i="1"/>
  <c r="M7206" i="1"/>
  <c r="M7207" i="1"/>
  <c r="M7208" i="1"/>
  <c r="M7209" i="1"/>
  <c r="M7210" i="1"/>
  <c r="M7211" i="1"/>
  <c r="M7212" i="1"/>
  <c r="M7213" i="1"/>
  <c r="M7214" i="1"/>
  <c r="M7215" i="1"/>
  <c r="M7216" i="1"/>
  <c r="M7217" i="1"/>
  <c r="M7218" i="1"/>
  <c r="M7219" i="1"/>
  <c r="M7220" i="1"/>
  <c r="M7221" i="1"/>
  <c r="M7222" i="1"/>
  <c r="M7223" i="1"/>
  <c r="M7224" i="1"/>
  <c r="M7225" i="1"/>
  <c r="M7226" i="1"/>
  <c r="M7227" i="1"/>
  <c r="M7228" i="1"/>
  <c r="M7229" i="1"/>
  <c r="M7230" i="1"/>
  <c r="M7231" i="1"/>
  <c r="M7232" i="1"/>
  <c r="M7233" i="1"/>
  <c r="M7234" i="1"/>
  <c r="M7235" i="1"/>
  <c r="M7236" i="1"/>
  <c r="M7237" i="1"/>
  <c r="M7238" i="1"/>
  <c r="M7239" i="1"/>
  <c r="M7240" i="1"/>
  <c r="M7241" i="1"/>
  <c r="M7242" i="1"/>
  <c r="M7243" i="1"/>
  <c r="M7244" i="1"/>
  <c r="M7245" i="1"/>
  <c r="M7246" i="1"/>
  <c r="M7247" i="1"/>
  <c r="M7248" i="1"/>
  <c r="M7249" i="1"/>
  <c r="M7250" i="1"/>
  <c r="M7251" i="1"/>
  <c r="M7252" i="1"/>
  <c r="M7253" i="1"/>
  <c r="M7254" i="1"/>
  <c r="M7255" i="1"/>
  <c r="M7256" i="1"/>
  <c r="M7257" i="1"/>
  <c r="M7258" i="1"/>
  <c r="M7259" i="1"/>
  <c r="M7260" i="1"/>
  <c r="M7261" i="1"/>
  <c r="M7262" i="1"/>
  <c r="M7263" i="1"/>
  <c r="M7264" i="1"/>
  <c r="M7265" i="1"/>
  <c r="M7266" i="1"/>
  <c r="M7267" i="1"/>
  <c r="M7268" i="1"/>
  <c r="M7269" i="1"/>
  <c r="M7270" i="1"/>
  <c r="M7271" i="1"/>
  <c r="M7272" i="1"/>
  <c r="M7273" i="1"/>
  <c r="M7274" i="1"/>
  <c r="M7275" i="1"/>
  <c r="M7276" i="1"/>
  <c r="M7277" i="1"/>
  <c r="M7278" i="1"/>
  <c r="M7279" i="1"/>
  <c r="M7280" i="1"/>
  <c r="M7281" i="1"/>
  <c r="M7282" i="1"/>
  <c r="M7283" i="1"/>
  <c r="M7284" i="1"/>
  <c r="M7285" i="1"/>
  <c r="M7286" i="1"/>
  <c r="M7287" i="1"/>
  <c r="M7288" i="1"/>
  <c r="M7289" i="1"/>
  <c r="M7290" i="1"/>
  <c r="M7291" i="1"/>
  <c r="M7292" i="1"/>
  <c r="M7293" i="1"/>
  <c r="M7294" i="1"/>
  <c r="M7295" i="1"/>
  <c r="M7296" i="1"/>
  <c r="M7297" i="1"/>
  <c r="M7298" i="1"/>
  <c r="M7299" i="1"/>
  <c r="M7300" i="1"/>
  <c r="M7301" i="1"/>
  <c r="M7302" i="1"/>
  <c r="M7303" i="1"/>
  <c r="M7304" i="1"/>
  <c r="M7305" i="1"/>
  <c r="M7306" i="1"/>
  <c r="M7307" i="1"/>
  <c r="M7308" i="1"/>
  <c r="M7309" i="1"/>
  <c r="M7310" i="1"/>
  <c r="M7311" i="1"/>
  <c r="M7312" i="1"/>
  <c r="M7313" i="1"/>
  <c r="M7314" i="1"/>
  <c r="M7315" i="1"/>
  <c r="M7316" i="1"/>
  <c r="M7317" i="1"/>
  <c r="M7318" i="1"/>
  <c r="M7319" i="1"/>
  <c r="M7320" i="1"/>
  <c r="M7321" i="1"/>
  <c r="M7322" i="1"/>
  <c r="M7323" i="1"/>
  <c r="M7324" i="1"/>
  <c r="M7325" i="1"/>
  <c r="M7326" i="1"/>
  <c r="M7327" i="1"/>
  <c r="M7328" i="1"/>
  <c r="M7329" i="1"/>
  <c r="M7330" i="1"/>
  <c r="M7331" i="1"/>
  <c r="M7332" i="1"/>
  <c r="M7333" i="1"/>
  <c r="M7334" i="1"/>
  <c r="M7335" i="1"/>
  <c r="M7336" i="1"/>
  <c r="M7337" i="1"/>
  <c r="M7338" i="1"/>
  <c r="M7339" i="1"/>
  <c r="M7340" i="1"/>
  <c r="M7341" i="1"/>
  <c r="M7342" i="1"/>
  <c r="M7343" i="1"/>
  <c r="M7344" i="1"/>
  <c r="M7345" i="1"/>
  <c r="M7346" i="1"/>
  <c r="M7347" i="1"/>
  <c r="M7348" i="1"/>
  <c r="M7349" i="1"/>
  <c r="M7350" i="1"/>
  <c r="M7351" i="1"/>
  <c r="M7352" i="1"/>
  <c r="M7353" i="1"/>
  <c r="M7354" i="1"/>
  <c r="M7355" i="1"/>
  <c r="M7356" i="1"/>
  <c r="M7357" i="1"/>
  <c r="M7358" i="1"/>
  <c r="M7359" i="1"/>
  <c r="M7360" i="1"/>
  <c r="M7361" i="1"/>
  <c r="M7362" i="1"/>
  <c r="M7363" i="1"/>
  <c r="M7364" i="1"/>
  <c r="M7365" i="1"/>
  <c r="M7366" i="1"/>
  <c r="M7367" i="1"/>
  <c r="M7368" i="1"/>
  <c r="M7369" i="1"/>
  <c r="M7370" i="1"/>
  <c r="M7371" i="1"/>
  <c r="M7372" i="1"/>
  <c r="M7373" i="1"/>
  <c r="M7374" i="1"/>
  <c r="M7375" i="1"/>
  <c r="M7376" i="1"/>
  <c r="M7377" i="1"/>
  <c r="M7378" i="1"/>
  <c r="M7379" i="1"/>
  <c r="M7380" i="1"/>
  <c r="M7381" i="1"/>
  <c r="M7382" i="1"/>
  <c r="M7383" i="1"/>
  <c r="M7384" i="1"/>
  <c r="M7385" i="1"/>
  <c r="M7386" i="1"/>
  <c r="M7387" i="1"/>
  <c r="M7388" i="1"/>
  <c r="M7389" i="1"/>
  <c r="M7390" i="1"/>
  <c r="M7391" i="1"/>
  <c r="M7392" i="1"/>
  <c r="M7393" i="1"/>
  <c r="M7394" i="1"/>
  <c r="M7395" i="1"/>
  <c r="M7396" i="1"/>
  <c r="M7397" i="1"/>
  <c r="M7398" i="1"/>
  <c r="M7399" i="1"/>
  <c r="M7400" i="1"/>
  <c r="M7401" i="1"/>
  <c r="M7402" i="1"/>
  <c r="M7403" i="1"/>
  <c r="M7404" i="1"/>
  <c r="M7405" i="1"/>
  <c r="M7406" i="1"/>
  <c r="M7407" i="1"/>
  <c r="M7408" i="1"/>
  <c r="M7409" i="1"/>
  <c r="M7410" i="1"/>
  <c r="M7411" i="1"/>
  <c r="M7412" i="1"/>
  <c r="M7413" i="1"/>
  <c r="M7414" i="1"/>
  <c r="M7415" i="1"/>
  <c r="M7416" i="1"/>
  <c r="M7417" i="1"/>
  <c r="M7418" i="1"/>
  <c r="M7419" i="1"/>
  <c r="M7420" i="1"/>
  <c r="M7421" i="1"/>
  <c r="M7422" i="1"/>
  <c r="M7423" i="1"/>
  <c r="M7424" i="1"/>
  <c r="M7425" i="1"/>
  <c r="M7426" i="1"/>
  <c r="M7427" i="1"/>
  <c r="M7428" i="1"/>
  <c r="M7429" i="1"/>
  <c r="M7430" i="1"/>
  <c r="M7431" i="1"/>
  <c r="M7432" i="1"/>
  <c r="M7433" i="1"/>
  <c r="M7434" i="1"/>
  <c r="M7435" i="1"/>
  <c r="M7436" i="1"/>
  <c r="M7437" i="1"/>
  <c r="M7438" i="1"/>
  <c r="M7439" i="1"/>
  <c r="M7440" i="1"/>
  <c r="M7441" i="1"/>
  <c r="M7442" i="1"/>
  <c r="M7443" i="1"/>
  <c r="M7444" i="1"/>
  <c r="M7445" i="1"/>
  <c r="M7446" i="1"/>
  <c r="M7447" i="1"/>
  <c r="M7448" i="1"/>
  <c r="M7449" i="1"/>
  <c r="M7450" i="1"/>
  <c r="M7451" i="1"/>
  <c r="M7452" i="1"/>
  <c r="M7453" i="1"/>
  <c r="M7454" i="1"/>
  <c r="M7455" i="1"/>
  <c r="M7456" i="1"/>
  <c r="M7457" i="1"/>
  <c r="M7458" i="1"/>
  <c r="M7459" i="1"/>
  <c r="M7460" i="1"/>
  <c r="M7461" i="1"/>
  <c r="M7462" i="1"/>
  <c r="M7463" i="1"/>
  <c r="M7464" i="1"/>
  <c r="M7465" i="1"/>
  <c r="M7466" i="1"/>
  <c r="M7467" i="1"/>
  <c r="M7468" i="1"/>
  <c r="M7469" i="1"/>
  <c r="M7470" i="1"/>
  <c r="M7471" i="1"/>
  <c r="M7472" i="1"/>
  <c r="M7473" i="1"/>
  <c r="M7474" i="1"/>
  <c r="M7475" i="1"/>
  <c r="M7476" i="1"/>
  <c r="M7477" i="1"/>
  <c r="M7478" i="1"/>
  <c r="M7479" i="1"/>
  <c r="M7480" i="1"/>
  <c r="M7481" i="1"/>
  <c r="M7482" i="1"/>
  <c r="M7483" i="1"/>
  <c r="M7484" i="1"/>
  <c r="M7485" i="1"/>
  <c r="M7486" i="1"/>
  <c r="M7487" i="1"/>
  <c r="M7488" i="1"/>
  <c r="M7489" i="1"/>
  <c r="M7490" i="1"/>
  <c r="M7491" i="1"/>
  <c r="M7492" i="1"/>
  <c r="M7493" i="1"/>
  <c r="M7494" i="1"/>
  <c r="M7495" i="1"/>
  <c r="M7496" i="1"/>
  <c r="M7497" i="1"/>
  <c r="M7498" i="1"/>
  <c r="M7499" i="1"/>
  <c r="M7500" i="1"/>
  <c r="M7501" i="1"/>
  <c r="M7502" i="1"/>
  <c r="M7503" i="1"/>
  <c r="M7504" i="1"/>
  <c r="M7505" i="1"/>
  <c r="M7506" i="1"/>
  <c r="M7507" i="1"/>
  <c r="M7508" i="1"/>
  <c r="M7509" i="1"/>
  <c r="M7510" i="1"/>
  <c r="M7511" i="1"/>
  <c r="M7512" i="1"/>
  <c r="M7513" i="1"/>
  <c r="M7514" i="1"/>
  <c r="M7515" i="1"/>
  <c r="M7516" i="1"/>
  <c r="M7517" i="1"/>
  <c r="M7518" i="1"/>
  <c r="M7519" i="1"/>
  <c r="M7520" i="1"/>
  <c r="M7521" i="1"/>
  <c r="M7522" i="1"/>
  <c r="M7523" i="1"/>
  <c r="M7524" i="1"/>
  <c r="M7525" i="1"/>
  <c r="M7526" i="1"/>
  <c r="M7527" i="1"/>
  <c r="M7528" i="1"/>
  <c r="M7529" i="1"/>
  <c r="M7530" i="1"/>
  <c r="M7531" i="1"/>
  <c r="M7532" i="1"/>
  <c r="M7533" i="1"/>
  <c r="M7534" i="1"/>
  <c r="M7535" i="1"/>
  <c r="M7536" i="1"/>
  <c r="M7537" i="1"/>
  <c r="M7538" i="1"/>
  <c r="M7539" i="1"/>
  <c r="M7540" i="1"/>
  <c r="M7541" i="1"/>
  <c r="M7542" i="1"/>
  <c r="M7543" i="1"/>
  <c r="M7544" i="1"/>
  <c r="M7545" i="1"/>
  <c r="M7546" i="1"/>
  <c r="M7547" i="1"/>
  <c r="M7548" i="1"/>
  <c r="M7549" i="1"/>
  <c r="M7550" i="1"/>
  <c r="M7551" i="1"/>
  <c r="M7552" i="1"/>
  <c r="M7553" i="1"/>
  <c r="M7554" i="1"/>
  <c r="M7555" i="1"/>
  <c r="M7556" i="1"/>
  <c r="M7557" i="1"/>
  <c r="M7558" i="1"/>
  <c r="M7559" i="1"/>
  <c r="M7560" i="1"/>
  <c r="M7561" i="1"/>
  <c r="M7562" i="1"/>
  <c r="M7563" i="1"/>
  <c r="M7564" i="1"/>
  <c r="M7565" i="1"/>
  <c r="M7566" i="1"/>
  <c r="M7567" i="1"/>
  <c r="M7568" i="1"/>
  <c r="M7569" i="1"/>
  <c r="M7570" i="1"/>
  <c r="M7571" i="1"/>
  <c r="M7572" i="1"/>
  <c r="M7573" i="1"/>
  <c r="M7574" i="1"/>
  <c r="M7575" i="1"/>
  <c r="M7576" i="1"/>
  <c r="M7577" i="1"/>
  <c r="M7578" i="1"/>
  <c r="M7579" i="1"/>
  <c r="M7580" i="1"/>
  <c r="M7581" i="1"/>
  <c r="M7582" i="1"/>
  <c r="M7583" i="1"/>
  <c r="M7584" i="1"/>
  <c r="M7585" i="1"/>
  <c r="M7586" i="1"/>
  <c r="M7587" i="1"/>
  <c r="M7588" i="1"/>
  <c r="M7589" i="1"/>
  <c r="M7590" i="1"/>
  <c r="M7591" i="1"/>
  <c r="M7592" i="1"/>
  <c r="M7593" i="1"/>
  <c r="M7594" i="1"/>
  <c r="M7595" i="1"/>
  <c r="M7596" i="1"/>
  <c r="M7597" i="1"/>
  <c r="M7598" i="1"/>
  <c r="M7599" i="1"/>
  <c r="M7600" i="1"/>
  <c r="M7601" i="1"/>
  <c r="M7602" i="1"/>
  <c r="M7603" i="1"/>
  <c r="M7604" i="1"/>
  <c r="M7605" i="1"/>
  <c r="M7606" i="1"/>
  <c r="M7607" i="1"/>
  <c r="M7608" i="1"/>
  <c r="M7609" i="1"/>
  <c r="M7610" i="1"/>
  <c r="M7611" i="1"/>
  <c r="M7612" i="1"/>
  <c r="M7613" i="1"/>
  <c r="M7614" i="1"/>
  <c r="M7615" i="1"/>
  <c r="M7616" i="1"/>
  <c r="M7617" i="1"/>
  <c r="M7618" i="1"/>
  <c r="M7619" i="1"/>
  <c r="M7620" i="1"/>
  <c r="M7621" i="1"/>
  <c r="M7622" i="1"/>
  <c r="M7623" i="1"/>
  <c r="M7624" i="1"/>
  <c r="M7625" i="1"/>
  <c r="M7626" i="1"/>
  <c r="M7627" i="1"/>
  <c r="M7628" i="1"/>
  <c r="M7629" i="1"/>
  <c r="M7630" i="1"/>
  <c r="M7631" i="1"/>
  <c r="M7632" i="1"/>
  <c r="M7633" i="1"/>
  <c r="M7634" i="1"/>
  <c r="M7635" i="1"/>
  <c r="M7636" i="1"/>
  <c r="M7637" i="1"/>
  <c r="M7638" i="1"/>
  <c r="M7639" i="1"/>
  <c r="M7640" i="1"/>
  <c r="M7641" i="1"/>
  <c r="M7642" i="1"/>
  <c r="M7643" i="1"/>
  <c r="M7644" i="1"/>
  <c r="M7645" i="1"/>
  <c r="M7646" i="1"/>
  <c r="M7647" i="1"/>
  <c r="M7648" i="1"/>
  <c r="M7649" i="1"/>
  <c r="M7650" i="1"/>
  <c r="M7651" i="1"/>
  <c r="M7652" i="1"/>
  <c r="M7653" i="1"/>
  <c r="M7654" i="1"/>
  <c r="M7655" i="1"/>
  <c r="M7656" i="1"/>
  <c r="M7657" i="1"/>
  <c r="M7658" i="1"/>
  <c r="M7659" i="1"/>
  <c r="M7660" i="1"/>
  <c r="M7661" i="1"/>
  <c r="M7662" i="1"/>
  <c r="M7663" i="1"/>
  <c r="M7664" i="1"/>
  <c r="M7665" i="1"/>
  <c r="M7666" i="1"/>
  <c r="M7667" i="1"/>
  <c r="M7668" i="1"/>
  <c r="M7669" i="1"/>
  <c r="M7670" i="1"/>
  <c r="M7671" i="1"/>
  <c r="M7672" i="1"/>
  <c r="M7673" i="1"/>
  <c r="M7674" i="1"/>
  <c r="M7675" i="1"/>
  <c r="M7676" i="1"/>
  <c r="M7677" i="1"/>
  <c r="M7678" i="1"/>
  <c r="M7679" i="1"/>
  <c r="M7680" i="1"/>
  <c r="M7681" i="1"/>
  <c r="M7682" i="1"/>
  <c r="M7683" i="1"/>
  <c r="M7684" i="1"/>
  <c r="M7685" i="1"/>
  <c r="M7686" i="1"/>
  <c r="M7687" i="1"/>
  <c r="M7688" i="1"/>
  <c r="M7689" i="1"/>
  <c r="M7690" i="1"/>
  <c r="M7691" i="1"/>
  <c r="M7692" i="1"/>
  <c r="M7693" i="1"/>
  <c r="M7694" i="1"/>
  <c r="M7695" i="1"/>
  <c r="M7696" i="1"/>
  <c r="M7697" i="1"/>
  <c r="M7698" i="1"/>
  <c r="M7699" i="1"/>
  <c r="M7700" i="1"/>
  <c r="M7701" i="1"/>
  <c r="M7702" i="1"/>
  <c r="M7703" i="1"/>
  <c r="M7704" i="1"/>
  <c r="M7705" i="1"/>
  <c r="M7706" i="1"/>
  <c r="M7707" i="1"/>
  <c r="M7708" i="1"/>
  <c r="M7709" i="1"/>
  <c r="M7710" i="1"/>
  <c r="M7711" i="1"/>
  <c r="M7712" i="1"/>
  <c r="M7713" i="1"/>
  <c r="M7714" i="1"/>
  <c r="M7715" i="1"/>
  <c r="M7716" i="1"/>
  <c r="M7717" i="1"/>
  <c r="M7718" i="1"/>
  <c r="M7719" i="1"/>
  <c r="M7720" i="1"/>
  <c r="M7721" i="1"/>
  <c r="M7722" i="1"/>
  <c r="M7723" i="1"/>
  <c r="M7724" i="1"/>
  <c r="M7725" i="1"/>
  <c r="M7726" i="1"/>
  <c r="M7727" i="1"/>
  <c r="M7728" i="1"/>
  <c r="M7729" i="1"/>
  <c r="M7730" i="1"/>
  <c r="M7731" i="1"/>
  <c r="M7732" i="1"/>
  <c r="M7733" i="1"/>
  <c r="M7734" i="1"/>
  <c r="M7735" i="1"/>
  <c r="M7736" i="1"/>
  <c r="M7737" i="1"/>
  <c r="M7738" i="1"/>
  <c r="M7739" i="1"/>
  <c r="M7740" i="1"/>
  <c r="M7741" i="1"/>
  <c r="M7742" i="1"/>
  <c r="M7743" i="1"/>
  <c r="M7744" i="1"/>
  <c r="M7745" i="1"/>
  <c r="M7746" i="1"/>
  <c r="M7747" i="1"/>
  <c r="M7748" i="1"/>
  <c r="M7749" i="1"/>
  <c r="M7750" i="1"/>
  <c r="M7751" i="1"/>
  <c r="M7752" i="1"/>
  <c r="M7753" i="1"/>
  <c r="M7754" i="1"/>
  <c r="M7755" i="1"/>
  <c r="M7756" i="1"/>
  <c r="M7757" i="1"/>
  <c r="M7758" i="1"/>
  <c r="M7759" i="1"/>
  <c r="M7760" i="1"/>
  <c r="M7761" i="1"/>
  <c r="M7762" i="1"/>
  <c r="M7763" i="1"/>
  <c r="M7764" i="1"/>
  <c r="M7765" i="1"/>
  <c r="M7766" i="1"/>
  <c r="M7767" i="1"/>
  <c r="M7768" i="1"/>
  <c r="M7769" i="1"/>
  <c r="M7770" i="1"/>
  <c r="M7771" i="1"/>
  <c r="M7772" i="1"/>
  <c r="M7773" i="1"/>
  <c r="M7774" i="1"/>
  <c r="M7775" i="1"/>
  <c r="M7776" i="1"/>
  <c r="M7777" i="1"/>
  <c r="M7778" i="1"/>
  <c r="M7779" i="1"/>
  <c r="M7780" i="1"/>
  <c r="M7781" i="1"/>
  <c r="M7782" i="1"/>
  <c r="M7783" i="1"/>
  <c r="M7784" i="1"/>
  <c r="M7785" i="1"/>
  <c r="M7786" i="1"/>
  <c r="M7787" i="1"/>
  <c r="M7788" i="1"/>
  <c r="M7789" i="1"/>
  <c r="M7790" i="1"/>
  <c r="M7791" i="1"/>
  <c r="M7792" i="1"/>
  <c r="M7793" i="1"/>
  <c r="M7794" i="1"/>
  <c r="M7795" i="1"/>
  <c r="M7796" i="1"/>
  <c r="M7797" i="1"/>
  <c r="M7798" i="1"/>
  <c r="M7799" i="1"/>
  <c r="M7800" i="1"/>
  <c r="M7801" i="1"/>
  <c r="M7802" i="1"/>
  <c r="M7803" i="1"/>
  <c r="M7804" i="1"/>
  <c r="M7805" i="1"/>
  <c r="M7806" i="1"/>
  <c r="M7807" i="1"/>
  <c r="M7808" i="1"/>
  <c r="M7809" i="1"/>
  <c r="M7810" i="1"/>
  <c r="M7811" i="1"/>
  <c r="M7812" i="1"/>
  <c r="M7813" i="1"/>
  <c r="M7814" i="1"/>
  <c r="M7815" i="1"/>
  <c r="M7816" i="1"/>
  <c r="M7817" i="1"/>
  <c r="M7818" i="1"/>
  <c r="M7819" i="1"/>
  <c r="M7820" i="1"/>
  <c r="M7821" i="1"/>
  <c r="M7822" i="1"/>
  <c r="M7823" i="1"/>
  <c r="M7824" i="1"/>
  <c r="M7825" i="1"/>
  <c r="M7826" i="1"/>
  <c r="M7827" i="1"/>
  <c r="M7828" i="1"/>
  <c r="M7829" i="1"/>
  <c r="M7830" i="1"/>
  <c r="M7831" i="1"/>
  <c r="M7832" i="1"/>
  <c r="M7833" i="1"/>
  <c r="M7834" i="1"/>
  <c r="M7835" i="1"/>
  <c r="M7836" i="1"/>
  <c r="M7837" i="1"/>
  <c r="M7838" i="1"/>
  <c r="M7839" i="1"/>
  <c r="M7840" i="1"/>
  <c r="M7841" i="1"/>
  <c r="M7842" i="1"/>
  <c r="M7843" i="1"/>
  <c r="M7844" i="1"/>
  <c r="M7845" i="1"/>
  <c r="M7846" i="1"/>
  <c r="M7847" i="1"/>
  <c r="M7848" i="1"/>
  <c r="M7849" i="1"/>
  <c r="M7850" i="1"/>
  <c r="M7851" i="1"/>
  <c r="M7852" i="1"/>
  <c r="M7853" i="1"/>
  <c r="M7854" i="1"/>
  <c r="M7855" i="1"/>
  <c r="M7856" i="1"/>
  <c r="M7857" i="1"/>
  <c r="M7858" i="1"/>
  <c r="M7859" i="1"/>
  <c r="M7860" i="1"/>
  <c r="M7861" i="1"/>
  <c r="M7862" i="1"/>
  <c r="M7863" i="1"/>
  <c r="M7864" i="1"/>
  <c r="M7865" i="1"/>
  <c r="M7866" i="1"/>
  <c r="M7867" i="1"/>
  <c r="M7868" i="1"/>
  <c r="M7869" i="1"/>
  <c r="M7870" i="1"/>
  <c r="M7871" i="1"/>
  <c r="M7872" i="1"/>
  <c r="M7873" i="1"/>
  <c r="M7874" i="1"/>
  <c r="M7875" i="1"/>
  <c r="M7876" i="1"/>
  <c r="M7877" i="1"/>
  <c r="M7878" i="1"/>
  <c r="M7879" i="1"/>
  <c r="M7880" i="1"/>
  <c r="M7881" i="1"/>
  <c r="M7882" i="1"/>
  <c r="M7883" i="1"/>
  <c r="M7884" i="1"/>
  <c r="M7885" i="1"/>
  <c r="M7886" i="1"/>
  <c r="M7887" i="1"/>
  <c r="M7888" i="1"/>
  <c r="M7889" i="1"/>
  <c r="M7890" i="1"/>
  <c r="M7891" i="1"/>
  <c r="M7892" i="1"/>
  <c r="M7893" i="1"/>
  <c r="M7894" i="1"/>
  <c r="M7895" i="1"/>
  <c r="M7896" i="1"/>
  <c r="M7897" i="1"/>
  <c r="M7898" i="1"/>
  <c r="M7899" i="1"/>
  <c r="M7900" i="1"/>
  <c r="M7901" i="1"/>
  <c r="M7902" i="1"/>
  <c r="M7903" i="1"/>
  <c r="M7904" i="1"/>
  <c r="M7905" i="1"/>
  <c r="M7906" i="1"/>
  <c r="M7907" i="1"/>
  <c r="M7908" i="1"/>
  <c r="M7909" i="1"/>
  <c r="M7910" i="1"/>
  <c r="M7911" i="1"/>
  <c r="M7912" i="1"/>
  <c r="M7913" i="1"/>
  <c r="M7914" i="1"/>
  <c r="M7915" i="1"/>
  <c r="M7916" i="1"/>
  <c r="M7917" i="1"/>
  <c r="M7918" i="1"/>
  <c r="M7919" i="1"/>
  <c r="M7920" i="1"/>
  <c r="M7921" i="1"/>
  <c r="M7922" i="1"/>
  <c r="M7923" i="1"/>
  <c r="M7924" i="1"/>
  <c r="M7925" i="1"/>
  <c r="M7926" i="1"/>
  <c r="M7927" i="1"/>
  <c r="M7928" i="1"/>
  <c r="M7929" i="1"/>
  <c r="M7930" i="1"/>
  <c r="M7931" i="1"/>
  <c r="M7932" i="1"/>
  <c r="M7933" i="1"/>
  <c r="M7934" i="1"/>
  <c r="M7935" i="1"/>
  <c r="M7936" i="1"/>
  <c r="M7937" i="1"/>
  <c r="M7938" i="1"/>
  <c r="M7939" i="1"/>
  <c r="M7940" i="1"/>
  <c r="M7941" i="1"/>
  <c r="M7942" i="1"/>
  <c r="M7943" i="1"/>
  <c r="M7944" i="1"/>
  <c r="M7945" i="1"/>
  <c r="M7946" i="1"/>
  <c r="M7947" i="1"/>
  <c r="M7948" i="1"/>
  <c r="M7949" i="1"/>
  <c r="M7950" i="1"/>
  <c r="M7951" i="1"/>
  <c r="M7952" i="1"/>
  <c r="M7953" i="1"/>
  <c r="M7954" i="1"/>
  <c r="M7955" i="1"/>
  <c r="M7956" i="1"/>
  <c r="M7957" i="1"/>
  <c r="M7958" i="1"/>
  <c r="M7959" i="1"/>
  <c r="M7960" i="1"/>
  <c r="M7961" i="1"/>
  <c r="M7962" i="1"/>
  <c r="M7963" i="1"/>
  <c r="M7964" i="1"/>
  <c r="M7965" i="1"/>
  <c r="M7966" i="1"/>
  <c r="M7967" i="1"/>
  <c r="M7968" i="1"/>
  <c r="M7969" i="1"/>
  <c r="M7970" i="1"/>
  <c r="M7971" i="1"/>
  <c r="M7972" i="1"/>
  <c r="M7973" i="1"/>
  <c r="M7974" i="1"/>
  <c r="M7975" i="1"/>
  <c r="M7976" i="1"/>
  <c r="M7977" i="1"/>
  <c r="M7978" i="1"/>
  <c r="M7979" i="1"/>
  <c r="M7980" i="1"/>
  <c r="M7981" i="1"/>
  <c r="M7982" i="1"/>
  <c r="M7983" i="1"/>
  <c r="M7984" i="1"/>
  <c r="M7985" i="1"/>
  <c r="M7986" i="1"/>
  <c r="M7987" i="1"/>
  <c r="M7988" i="1"/>
  <c r="M7989" i="1"/>
  <c r="M7990" i="1"/>
  <c r="M7991" i="1"/>
  <c r="M7992" i="1"/>
  <c r="M7993" i="1"/>
  <c r="M7994" i="1"/>
  <c r="M7995" i="1"/>
  <c r="M7996" i="1"/>
  <c r="M7997" i="1"/>
  <c r="M7998" i="1"/>
  <c r="M7999" i="1"/>
  <c r="M8000" i="1"/>
  <c r="M8001" i="1"/>
  <c r="M8002" i="1"/>
  <c r="M8003" i="1"/>
  <c r="M8004" i="1"/>
  <c r="M8005" i="1"/>
  <c r="M8006" i="1"/>
  <c r="M8007" i="1"/>
  <c r="M8008" i="1"/>
  <c r="M8009" i="1"/>
  <c r="M8010" i="1"/>
  <c r="M8011" i="1"/>
  <c r="M8012" i="1"/>
  <c r="M8013" i="1"/>
  <c r="M8014" i="1"/>
  <c r="M8015" i="1"/>
  <c r="M8016" i="1"/>
  <c r="M8017" i="1"/>
  <c r="M8018" i="1"/>
  <c r="M8019" i="1"/>
  <c r="M8020" i="1"/>
  <c r="M8021" i="1"/>
  <c r="M8022" i="1"/>
  <c r="M8023" i="1"/>
  <c r="M8024" i="1"/>
  <c r="M8025" i="1"/>
  <c r="M8026" i="1"/>
  <c r="M8027" i="1"/>
  <c r="M8028" i="1"/>
  <c r="M8029" i="1"/>
  <c r="M8030" i="1"/>
  <c r="M8031" i="1"/>
  <c r="M8032" i="1"/>
  <c r="M8033" i="1"/>
  <c r="M8034" i="1"/>
  <c r="M8035" i="1"/>
  <c r="M8036" i="1"/>
  <c r="M8037" i="1"/>
  <c r="M8038" i="1"/>
  <c r="M8039" i="1"/>
  <c r="M8040" i="1"/>
  <c r="M8041" i="1"/>
  <c r="M8042" i="1"/>
  <c r="M8043" i="1"/>
  <c r="M8044" i="1"/>
  <c r="M8045" i="1"/>
  <c r="M8046" i="1"/>
  <c r="M8047" i="1"/>
  <c r="M8048" i="1"/>
  <c r="M8049" i="1"/>
  <c r="M8050" i="1"/>
  <c r="M8051" i="1"/>
  <c r="M8052" i="1"/>
  <c r="M8053" i="1"/>
  <c r="M8054" i="1"/>
  <c r="M8055" i="1"/>
  <c r="M8056" i="1"/>
  <c r="M8057" i="1"/>
  <c r="M8058" i="1"/>
  <c r="M8059" i="1"/>
  <c r="M8060" i="1"/>
  <c r="M8061" i="1"/>
  <c r="M8062" i="1"/>
  <c r="M8063" i="1"/>
  <c r="M8064" i="1"/>
  <c r="M8065" i="1"/>
  <c r="M8066" i="1"/>
  <c r="M8067" i="1"/>
  <c r="M8068" i="1"/>
  <c r="M8069" i="1"/>
  <c r="M8070" i="1"/>
  <c r="M8071" i="1"/>
  <c r="M8072" i="1"/>
  <c r="M8073" i="1"/>
  <c r="M8074" i="1"/>
  <c r="M8075" i="1"/>
  <c r="M8076" i="1"/>
  <c r="M8077" i="1"/>
  <c r="M8078" i="1"/>
  <c r="M8079" i="1"/>
  <c r="M8080" i="1"/>
  <c r="M8081" i="1"/>
  <c r="M8082" i="1"/>
  <c r="M8083" i="1"/>
  <c r="M8084" i="1"/>
  <c r="M8085" i="1"/>
  <c r="M8086" i="1"/>
  <c r="M8087" i="1"/>
  <c r="M8088" i="1"/>
  <c r="M8089" i="1"/>
  <c r="M8090" i="1"/>
  <c r="M8091" i="1"/>
  <c r="M8092" i="1"/>
  <c r="M8093" i="1"/>
  <c r="M8094" i="1"/>
  <c r="M8095" i="1"/>
  <c r="M8096" i="1"/>
  <c r="M8097" i="1"/>
  <c r="M8098" i="1"/>
  <c r="M8099" i="1"/>
  <c r="M8100" i="1"/>
  <c r="M8101" i="1"/>
  <c r="M8102" i="1"/>
  <c r="M8103" i="1"/>
  <c r="M8104" i="1"/>
  <c r="M8105" i="1"/>
  <c r="M8106" i="1"/>
  <c r="M8107" i="1"/>
  <c r="M8108" i="1"/>
  <c r="M8109" i="1"/>
  <c r="M8110" i="1"/>
  <c r="M8111" i="1"/>
  <c r="M8112" i="1"/>
  <c r="M8113" i="1"/>
  <c r="M8114" i="1"/>
  <c r="M8115" i="1"/>
  <c r="M8116" i="1"/>
  <c r="M8117" i="1"/>
  <c r="M8118" i="1"/>
  <c r="M8119" i="1"/>
  <c r="M8120" i="1"/>
  <c r="M8121" i="1"/>
  <c r="M8122" i="1"/>
  <c r="M8123" i="1"/>
  <c r="M8124" i="1"/>
  <c r="M8125" i="1"/>
  <c r="M8126" i="1"/>
  <c r="M8127" i="1"/>
  <c r="M8128" i="1"/>
  <c r="M8129" i="1"/>
  <c r="M8130" i="1"/>
  <c r="M8131" i="1"/>
  <c r="M8132" i="1"/>
  <c r="M8133" i="1"/>
  <c r="M8134" i="1"/>
  <c r="M8135" i="1"/>
  <c r="M8136" i="1"/>
  <c r="M8137" i="1"/>
  <c r="M8138" i="1"/>
  <c r="M8139" i="1"/>
  <c r="M8140" i="1"/>
  <c r="M8141" i="1"/>
  <c r="M8142" i="1"/>
  <c r="M8143" i="1"/>
  <c r="M8144" i="1"/>
  <c r="M8145" i="1"/>
  <c r="M8146" i="1"/>
  <c r="M8147" i="1"/>
  <c r="M8148" i="1"/>
  <c r="M8149" i="1"/>
  <c r="M8150" i="1"/>
  <c r="M8151" i="1"/>
  <c r="M8152" i="1"/>
  <c r="M8153" i="1"/>
  <c r="M8154" i="1"/>
  <c r="M8155" i="1"/>
  <c r="M8156" i="1"/>
  <c r="M8157" i="1"/>
  <c r="M8158" i="1"/>
  <c r="M8159" i="1"/>
  <c r="M8160" i="1"/>
  <c r="M8161" i="1"/>
  <c r="M8162" i="1"/>
  <c r="M8163" i="1"/>
  <c r="M8164" i="1"/>
  <c r="M8165" i="1"/>
  <c r="M8166" i="1"/>
  <c r="M8167" i="1"/>
  <c r="M8168" i="1"/>
  <c r="M8169" i="1"/>
  <c r="M8170" i="1"/>
  <c r="M8171" i="1"/>
  <c r="M8172" i="1"/>
  <c r="M8173" i="1"/>
  <c r="M8174" i="1"/>
  <c r="M8175" i="1"/>
  <c r="M8176" i="1"/>
  <c r="M8177" i="1"/>
  <c r="M8178" i="1"/>
  <c r="M8179" i="1"/>
  <c r="M8180" i="1"/>
  <c r="M8181" i="1"/>
  <c r="M8182" i="1"/>
  <c r="M8183" i="1"/>
  <c r="M8184" i="1"/>
  <c r="M8185" i="1"/>
  <c r="M8186" i="1"/>
  <c r="M8187" i="1"/>
  <c r="M8188" i="1"/>
  <c r="M8189" i="1"/>
  <c r="M8190" i="1"/>
  <c r="M8191" i="1"/>
  <c r="M8192" i="1"/>
  <c r="M8193" i="1"/>
  <c r="M8194" i="1"/>
  <c r="M8195" i="1"/>
  <c r="M8196" i="1"/>
  <c r="M8197" i="1"/>
  <c r="M8198" i="1"/>
  <c r="M8199" i="1"/>
  <c r="M8200" i="1"/>
  <c r="M8201" i="1"/>
  <c r="M8202" i="1"/>
  <c r="M8203" i="1"/>
  <c r="M8204" i="1"/>
  <c r="M8205" i="1"/>
  <c r="M8206" i="1"/>
  <c r="M8207" i="1"/>
  <c r="M8208" i="1"/>
  <c r="M8209" i="1"/>
  <c r="M8210" i="1"/>
  <c r="M8211" i="1"/>
  <c r="M8212" i="1"/>
  <c r="M8213" i="1"/>
  <c r="M8214" i="1"/>
  <c r="M8215" i="1"/>
  <c r="M8216" i="1"/>
  <c r="M8217" i="1"/>
  <c r="M8218" i="1"/>
  <c r="M8219" i="1"/>
  <c r="M8220" i="1"/>
  <c r="M8221" i="1"/>
  <c r="M8222" i="1"/>
  <c r="M8223" i="1"/>
  <c r="M8224" i="1"/>
  <c r="M8225" i="1"/>
  <c r="M8226" i="1"/>
  <c r="M8227" i="1"/>
  <c r="M8228" i="1"/>
  <c r="M8229" i="1"/>
  <c r="M8230" i="1"/>
  <c r="M8231" i="1"/>
  <c r="M8232" i="1"/>
  <c r="M8233" i="1"/>
  <c r="M8234" i="1"/>
  <c r="M8235" i="1"/>
  <c r="M8236" i="1"/>
  <c r="M8237" i="1"/>
  <c r="M8238" i="1"/>
  <c r="M8239" i="1"/>
  <c r="M8240" i="1"/>
  <c r="M8241" i="1"/>
  <c r="M8242" i="1"/>
  <c r="M8243" i="1"/>
  <c r="M8244" i="1"/>
  <c r="M8245" i="1"/>
  <c r="M8246" i="1"/>
  <c r="M8247" i="1"/>
  <c r="M8248" i="1"/>
  <c r="M8249" i="1"/>
  <c r="M8250" i="1"/>
  <c r="M8251" i="1"/>
  <c r="M8252" i="1"/>
  <c r="M8253" i="1"/>
  <c r="M8254" i="1"/>
  <c r="M8255" i="1"/>
  <c r="M8256" i="1"/>
  <c r="M8257" i="1"/>
  <c r="M8258" i="1"/>
  <c r="M8259" i="1"/>
  <c r="M8260" i="1"/>
  <c r="M8261" i="1"/>
  <c r="M8262" i="1"/>
  <c r="M8263" i="1"/>
  <c r="M8264" i="1"/>
  <c r="M8265" i="1"/>
  <c r="M8266" i="1"/>
  <c r="M8267" i="1"/>
  <c r="M8268" i="1"/>
  <c r="M8269" i="1"/>
  <c r="M8270" i="1"/>
  <c r="M8271" i="1"/>
  <c r="M8272" i="1"/>
  <c r="M8273" i="1"/>
  <c r="M8274" i="1"/>
  <c r="M8275" i="1"/>
  <c r="M8276" i="1"/>
  <c r="M8277" i="1"/>
  <c r="M8278" i="1"/>
  <c r="M8279" i="1"/>
  <c r="M8280" i="1"/>
  <c r="M8281" i="1"/>
  <c r="M8282" i="1"/>
  <c r="M8283" i="1"/>
  <c r="M8284" i="1"/>
  <c r="M8285" i="1"/>
  <c r="M8286" i="1"/>
  <c r="M8287" i="1"/>
  <c r="M8288" i="1"/>
  <c r="M8289" i="1"/>
  <c r="M8290" i="1"/>
  <c r="M8291" i="1"/>
  <c r="M8292" i="1"/>
  <c r="M8293" i="1"/>
  <c r="M8294" i="1"/>
  <c r="M8295" i="1"/>
  <c r="M8296" i="1"/>
  <c r="M8297" i="1"/>
  <c r="M8298" i="1"/>
  <c r="M8299" i="1"/>
  <c r="M8300" i="1"/>
  <c r="M8301" i="1"/>
  <c r="M8302" i="1"/>
  <c r="M8303" i="1"/>
  <c r="M8304" i="1"/>
  <c r="M8305" i="1"/>
  <c r="M8306" i="1"/>
  <c r="M8307" i="1"/>
  <c r="M8308" i="1"/>
  <c r="M8309" i="1"/>
  <c r="M8310" i="1"/>
  <c r="M8311" i="1"/>
  <c r="M8312" i="1"/>
  <c r="M8313" i="1"/>
  <c r="M8314" i="1"/>
  <c r="M8315" i="1"/>
  <c r="M8316" i="1"/>
  <c r="M8317" i="1"/>
  <c r="M8318" i="1"/>
  <c r="M8319" i="1"/>
  <c r="M8320" i="1"/>
  <c r="M8321" i="1"/>
  <c r="M8322" i="1"/>
  <c r="M8323" i="1"/>
  <c r="M8324" i="1"/>
  <c r="M8325" i="1"/>
  <c r="M8326" i="1"/>
  <c r="M8327" i="1"/>
  <c r="M8328" i="1"/>
  <c r="M8329" i="1"/>
  <c r="M8330" i="1"/>
  <c r="M8331" i="1"/>
  <c r="M8332" i="1"/>
  <c r="M8333" i="1"/>
  <c r="M8334" i="1"/>
  <c r="M8335" i="1"/>
  <c r="M8336" i="1"/>
  <c r="M8337" i="1"/>
  <c r="M8338" i="1"/>
  <c r="M8339" i="1"/>
  <c r="M8340" i="1"/>
  <c r="M8341" i="1"/>
  <c r="M8342" i="1"/>
  <c r="M8343" i="1"/>
  <c r="M8344" i="1"/>
  <c r="M8345" i="1"/>
  <c r="M8346" i="1"/>
  <c r="M8347" i="1"/>
  <c r="M8348" i="1"/>
  <c r="M8349" i="1"/>
  <c r="M8350" i="1"/>
  <c r="M8351" i="1"/>
  <c r="M8352" i="1"/>
  <c r="M8353" i="1"/>
  <c r="M8354" i="1"/>
  <c r="M8355" i="1"/>
  <c r="M8356" i="1"/>
  <c r="M8357" i="1"/>
  <c r="M8358" i="1"/>
  <c r="M8359" i="1"/>
  <c r="M8360" i="1"/>
  <c r="M8361" i="1"/>
  <c r="M8362" i="1"/>
  <c r="M8363" i="1"/>
  <c r="M8364" i="1"/>
  <c r="M8365" i="1"/>
  <c r="M8366" i="1"/>
  <c r="M8367" i="1"/>
  <c r="M8368" i="1"/>
  <c r="M8369" i="1"/>
  <c r="M8370" i="1"/>
  <c r="M8371" i="1"/>
  <c r="M8372" i="1"/>
  <c r="M8373" i="1"/>
  <c r="M8374" i="1"/>
  <c r="M8375" i="1"/>
  <c r="M8376" i="1"/>
  <c r="M8377" i="1"/>
  <c r="M8378" i="1"/>
  <c r="M8379" i="1"/>
  <c r="M8380" i="1"/>
  <c r="M8381" i="1"/>
  <c r="M8382" i="1"/>
  <c r="M8383" i="1"/>
  <c r="M8384" i="1"/>
  <c r="M8385" i="1"/>
  <c r="M8386" i="1"/>
  <c r="M8387" i="1"/>
  <c r="M8388" i="1"/>
  <c r="M8389" i="1"/>
  <c r="M8390" i="1"/>
  <c r="M8391" i="1"/>
  <c r="M8392" i="1"/>
  <c r="M8393" i="1"/>
  <c r="M8394" i="1"/>
  <c r="M8395" i="1"/>
  <c r="M8396" i="1"/>
  <c r="M8397" i="1"/>
  <c r="M8398" i="1"/>
  <c r="M8399" i="1"/>
  <c r="M8400" i="1"/>
  <c r="M8401" i="1"/>
  <c r="M8402" i="1"/>
  <c r="M8403" i="1"/>
  <c r="M8404" i="1"/>
  <c r="M8405" i="1"/>
  <c r="M8406" i="1"/>
  <c r="M8407" i="1"/>
  <c r="M8408" i="1"/>
  <c r="M8409" i="1"/>
  <c r="M8410" i="1"/>
  <c r="M8411" i="1"/>
  <c r="M8412" i="1"/>
  <c r="M8413" i="1"/>
  <c r="M8414" i="1"/>
  <c r="M8415" i="1"/>
  <c r="M8416" i="1"/>
  <c r="M8417" i="1"/>
  <c r="M8418" i="1"/>
  <c r="M8419" i="1"/>
  <c r="M8420" i="1"/>
  <c r="M8421" i="1"/>
  <c r="M8422" i="1"/>
  <c r="M8423" i="1"/>
  <c r="M8424" i="1"/>
  <c r="M8425" i="1"/>
  <c r="M8426" i="1"/>
  <c r="M8427" i="1"/>
  <c r="M8428" i="1"/>
  <c r="M8429" i="1"/>
  <c r="M8430" i="1"/>
  <c r="M8431" i="1"/>
  <c r="M8432" i="1"/>
  <c r="M8433" i="1"/>
  <c r="M8434" i="1"/>
  <c r="M8435" i="1"/>
  <c r="M8436" i="1"/>
  <c r="M8437" i="1"/>
  <c r="M8438" i="1"/>
  <c r="M8439" i="1"/>
  <c r="M8440" i="1"/>
  <c r="M8441" i="1"/>
  <c r="M8442" i="1"/>
  <c r="M8443" i="1"/>
  <c r="M8444" i="1"/>
  <c r="M8445" i="1"/>
  <c r="M8446" i="1"/>
  <c r="M8447" i="1"/>
  <c r="M8448" i="1"/>
  <c r="M8449" i="1"/>
  <c r="M8450" i="1"/>
  <c r="M8451" i="1"/>
  <c r="M8452" i="1"/>
  <c r="M8453" i="1"/>
  <c r="M8454" i="1"/>
  <c r="M8455" i="1"/>
  <c r="M8456" i="1"/>
  <c r="M8457" i="1"/>
  <c r="M8458" i="1"/>
  <c r="M8459" i="1"/>
  <c r="M8460" i="1"/>
  <c r="M8461" i="1"/>
  <c r="M8462" i="1"/>
  <c r="M8463" i="1"/>
  <c r="M8464" i="1"/>
  <c r="M8465" i="1"/>
  <c r="M8466" i="1"/>
  <c r="M8467" i="1"/>
  <c r="M8468" i="1"/>
  <c r="M8469" i="1"/>
  <c r="M8470" i="1"/>
  <c r="M8471" i="1"/>
  <c r="M8472" i="1"/>
  <c r="M8473" i="1"/>
  <c r="M8474" i="1"/>
  <c r="M8475" i="1"/>
  <c r="M8476" i="1"/>
  <c r="M8477" i="1"/>
  <c r="M8478" i="1"/>
  <c r="M8479" i="1"/>
  <c r="M8480" i="1"/>
  <c r="M8481" i="1"/>
  <c r="M8482" i="1"/>
  <c r="M8483" i="1"/>
  <c r="M8484" i="1"/>
  <c r="M8485" i="1"/>
  <c r="M8486" i="1"/>
  <c r="M8487" i="1"/>
  <c r="M8488" i="1"/>
  <c r="M8489" i="1"/>
  <c r="M8490" i="1"/>
  <c r="M8491" i="1"/>
  <c r="M8492" i="1"/>
  <c r="M8493" i="1"/>
  <c r="M8494" i="1"/>
  <c r="M8495" i="1"/>
  <c r="M8496" i="1"/>
  <c r="M8497" i="1"/>
  <c r="M8498" i="1"/>
  <c r="M8499" i="1"/>
  <c r="M8500" i="1"/>
  <c r="M8501" i="1"/>
  <c r="M8502" i="1"/>
  <c r="M8503" i="1"/>
  <c r="M8504" i="1"/>
  <c r="M8505" i="1"/>
  <c r="M8506" i="1"/>
  <c r="M8507" i="1"/>
  <c r="M8508" i="1"/>
  <c r="M8509" i="1"/>
  <c r="M8510" i="1"/>
  <c r="M8511" i="1"/>
  <c r="M8512" i="1"/>
  <c r="M8513" i="1"/>
  <c r="M8514" i="1"/>
  <c r="M8515" i="1"/>
  <c r="M8516" i="1"/>
  <c r="M8517" i="1"/>
  <c r="M8518" i="1"/>
  <c r="M8519" i="1"/>
  <c r="M8520" i="1"/>
  <c r="M8521" i="1"/>
  <c r="M8522" i="1"/>
  <c r="M8523" i="1"/>
  <c r="M8524" i="1"/>
  <c r="M8525" i="1"/>
  <c r="M8526" i="1"/>
  <c r="M8527" i="1"/>
  <c r="M8528" i="1"/>
  <c r="M8529" i="1"/>
  <c r="M8530" i="1"/>
  <c r="M8531" i="1"/>
  <c r="M8532" i="1"/>
  <c r="M8533" i="1"/>
  <c r="M8534" i="1"/>
  <c r="M8535" i="1"/>
  <c r="M8536" i="1"/>
  <c r="M8537" i="1"/>
  <c r="M8538" i="1"/>
  <c r="M8539" i="1"/>
  <c r="M8540" i="1"/>
  <c r="M8541" i="1"/>
  <c r="M8542" i="1"/>
  <c r="M8543" i="1"/>
  <c r="M8544" i="1"/>
  <c r="M8545" i="1"/>
  <c r="M8546" i="1"/>
  <c r="M8547" i="1"/>
  <c r="M8548" i="1"/>
  <c r="M8549" i="1"/>
  <c r="M8550" i="1"/>
  <c r="M8551" i="1"/>
  <c r="M8552" i="1"/>
  <c r="M8553" i="1"/>
  <c r="M8554" i="1"/>
  <c r="M8555" i="1"/>
  <c r="M8556" i="1"/>
  <c r="M8557" i="1"/>
  <c r="M8558" i="1"/>
  <c r="M8559" i="1"/>
  <c r="M8560" i="1"/>
  <c r="M8561" i="1"/>
  <c r="M8562" i="1"/>
  <c r="M8563" i="1"/>
  <c r="M8564" i="1"/>
  <c r="M8565" i="1"/>
  <c r="M8566" i="1"/>
  <c r="M8567" i="1"/>
  <c r="M8568" i="1"/>
  <c r="M8569" i="1"/>
  <c r="M8570" i="1"/>
  <c r="M8571" i="1"/>
  <c r="M8572" i="1"/>
  <c r="M8573" i="1"/>
  <c r="M8574" i="1"/>
  <c r="M8575" i="1"/>
  <c r="M8576" i="1"/>
  <c r="M8577" i="1"/>
  <c r="M8578" i="1"/>
  <c r="M8579" i="1"/>
  <c r="M8580" i="1"/>
  <c r="M8581" i="1"/>
  <c r="M8582" i="1"/>
  <c r="M8583" i="1"/>
  <c r="M8584" i="1"/>
  <c r="M8585" i="1"/>
  <c r="M8586" i="1"/>
  <c r="M8587" i="1"/>
  <c r="M8588" i="1"/>
  <c r="M8589" i="1"/>
  <c r="M8590" i="1"/>
  <c r="M8591" i="1"/>
  <c r="M8592" i="1"/>
  <c r="M8593" i="1"/>
  <c r="M8594" i="1"/>
  <c r="M8595" i="1"/>
  <c r="M8596" i="1"/>
  <c r="M8597" i="1"/>
  <c r="M8598" i="1"/>
  <c r="M8599" i="1"/>
  <c r="M8600" i="1"/>
  <c r="M8601" i="1"/>
  <c r="M8602" i="1"/>
  <c r="M8603" i="1"/>
  <c r="M8604" i="1"/>
  <c r="M8605" i="1"/>
  <c r="M8606" i="1"/>
  <c r="M8607" i="1"/>
  <c r="M8608" i="1"/>
  <c r="M8609" i="1"/>
  <c r="M8610" i="1"/>
  <c r="M8611" i="1"/>
  <c r="M8612" i="1"/>
  <c r="M8613" i="1"/>
  <c r="M8614" i="1"/>
  <c r="M8615" i="1"/>
  <c r="M8616" i="1"/>
  <c r="M8617" i="1"/>
  <c r="M8618" i="1"/>
  <c r="M8619" i="1"/>
  <c r="M8620" i="1"/>
  <c r="M8621" i="1"/>
  <c r="M8622" i="1"/>
  <c r="M8623" i="1"/>
  <c r="M8624" i="1"/>
  <c r="M8625" i="1"/>
  <c r="M8626" i="1"/>
  <c r="M8627" i="1"/>
  <c r="M8628" i="1"/>
  <c r="M8629" i="1"/>
  <c r="M8630" i="1"/>
  <c r="M8631" i="1"/>
  <c r="M8632" i="1"/>
  <c r="M8633" i="1"/>
  <c r="M8634" i="1"/>
  <c r="M8635" i="1"/>
  <c r="M8636" i="1"/>
  <c r="M8637" i="1"/>
  <c r="M8638" i="1"/>
  <c r="M8639" i="1"/>
  <c r="M8640" i="1"/>
  <c r="M8641" i="1"/>
  <c r="M8642" i="1"/>
  <c r="M8643" i="1"/>
  <c r="M8644" i="1"/>
  <c r="M8645" i="1"/>
  <c r="M8646" i="1"/>
  <c r="M8647" i="1"/>
  <c r="M8648" i="1"/>
  <c r="M8649" i="1"/>
  <c r="M8650" i="1"/>
  <c r="M8651" i="1"/>
  <c r="M8652" i="1"/>
  <c r="M8653" i="1"/>
  <c r="M8654" i="1"/>
  <c r="M8655" i="1"/>
  <c r="M8656" i="1"/>
  <c r="M8657" i="1"/>
  <c r="M8658" i="1"/>
  <c r="M8659" i="1"/>
  <c r="M8660" i="1"/>
  <c r="M8661" i="1"/>
  <c r="M8662" i="1"/>
  <c r="M8663" i="1"/>
  <c r="M8664" i="1"/>
  <c r="M8665" i="1"/>
  <c r="M8666" i="1"/>
  <c r="M8667" i="1"/>
  <c r="M8668" i="1"/>
  <c r="M8669" i="1"/>
  <c r="M8670" i="1"/>
  <c r="M8671" i="1"/>
  <c r="M8672" i="1"/>
  <c r="M8673" i="1"/>
  <c r="M8674" i="1"/>
  <c r="M8675" i="1"/>
  <c r="M8676" i="1"/>
  <c r="M8677" i="1"/>
  <c r="M8678" i="1"/>
  <c r="M8679" i="1"/>
  <c r="M8680" i="1"/>
  <c r="M8681" i="1"/>
  <c r="M8682" i="1"/>
  <c r="M8683" i="1"/>
  <c r="M8684" i="1"/>
  <c r="M8685" i="1"/>
  <c r="M8686" i="1"/>
  <c r="M8687" i="1"/>
  <c r="M8688" i="1"/>
  <c r="M8689" i="1"/>
  <c r="M8690" i="1"/>
  <c r="M8691" i="1"/>
  <c r="M8692" i="1"/>
  <c r="M8693" i="1"/>
  <c r="M8694" i="1"/>
  <c r="M8695" i="1"/>
  <c r="M8696" i="1"/>
  <c r="M8697" i="1"/>
  <c r="M8698" i="1"/>
  <c r="M8699" i="1"/>
  <c r="M8700" i="1"/>
  <c r="M8701" i="1"/>
  <c r="M8702" i="1"/>
  <c r="M8703" i="1"/>
  <c r="M8704" i="1"/>
  <c r="M8705" i="1"/>
  <c r="M8706" i="1"/>
  <c r="M8707" i="1"/>
  <c r="M8708" i="1"/>
  <c r="M8709" i="1"/>
  <c r="M8710" i="1"/>
  <c r="M8711" i="1"/>
  <c r="M8712" i="1"/>
  <c r="M8713" i="1"/>
  <c r="M8714" i="1"/>
  <c r="M8715" i="1"/>
  <c r="M8716" i="1"/>
  <c r="M8717" i="1"/>
  <c r="M8718" i="1"/>
  <c r="M8719" i="1"/>
  <c r="M8720" i="1"/>
  <c r="M8721" i="1"/>
  <c r="M8722" i="1"/>
  <c r="M8723" i="1"/>
  <c r="M8724" i="1"/>
  <c r="M8725" i="1"/>
  <c r="M8726" i="1"/>
  <c r="M8727" i="1"/>
  <c r="M8728" i="1"/>
  <c r="M8729" i="1"/>
  <c r="M8730" i="1"/>
  <c r="M8731" i="1"/>
  <c r="M8732" i="1"/>
  <c r="M8733" i="1"/>
  <c r="M8734" i="1"/>
  <c r="M8735" i="1"/>
  <c r="M8736" i="1"/>
  <c r="M8737" i="1"/>
  <c r="M8738" i="1"/>
  <c r="M8739" i="1"/>
  <c r="M8740" i="1"/>
  <c r="M8741" i="1"/>
  <c r="M8742" i="1"/>
  <c r="M8743" i="1"/>
  <c r="M8744" i="1"/>
  <c r="M8745" i="1"/>
  <c r="M8746" i="1"/>
  <c r="M8747" i="1"/>
  <c r="M8748" i="1"/>
  <c r="M8749" i="1"/>
  <c r="M8750" i="1"/>
  <c r="M8751" i="1"/>
  <c r="M8752" i="1"/>
  <c r="M8753" i="1"/>
  <c r="M8754" i="1"/>
  <c r="M8755" i="1"/>
  <c r="M8756" i="1"/>
  <c r="M8757" i="1"/>
  <c r="M8758" i="1"/>
  <c r="M8759" i="1"/>
  <c r="M8760" i="1"/>
  <c r="M8761" i="1"/>
  <c r="M8762" i="1"/>
  <c r="M8763" i="1"/>
  <c r="M8764" i="1"/>
  <c r="M8765" i="1"/>
  <c r="M8766" i="1"/>
  <c r="M8767" i="1"/>
  <c r="M8768" i="1"/>
  <c r="M8769" i="1"/>
  <c r="M8770" i="1"/>
  <c r="M8771" i="1"/>
  <c r="M8772" i="1"/>
  <c r="M8773" i="1"/>
  <c r="M8774" i="1"/>
  <c r="M8775" i="1"/>
  <c r="M8776" i="1"/>
  <c r="M8777" i="1"/>
  <c r="M8778" i="1"/>
  <c r="M8779" i="1"/>
  <c r="M8780" i="1"/>
  <c r="M8781" i="1"/>
  <c r="M8782" i="1"/>
  <c r="M8783" i="1"/>
  <c r="M8784" i="1"/>
  <c r="M8785" i="1"/>
  <c r="M8786" i="1"/>
  <c r="M8787" i="1"/>
  <c r="M8788" i="1"/>
  <c r="M8789" i="1"/>
  <c r="M8790" i="1"/>
  <c r="M8791" i="1"/>
  <c r="M8792" i="1"/>
  <c r="M8793" i="1"/>
  <c r="M8794" i="1"/>
  <c r="M8795" i="1"/>
  <c r="M8796" i="1"/>
  <c r="M8797" i="1"/>
  <c r="M8798" i="1"/>
  <c r="M8799" i="1"/>
  <c r="M8800" i="1"/>
  <c r="M8801" i="1"/>
  <c r="M8802" i="1"/>
  <c r="M8803" i="1"/>
  <c r="M8804" i="1"/>
  <c r="M8805" i="1"/>
  <c r="M8806" i="1"/>
  <c r="M8807" i="1"/>
  <c r="M8808" i="1"/>
  <c r="M8809" i="1"/>
  <c r="M8810" i="1"/>
  <c r="M8811" i="1"/>
  <c r="M8812" i="1"/>
  <c r="M8813" i="1"/>
  <c r="M8814" i="1"/>
  <c r="M8815" i="1"/>
  <c r="M8816" i="1"/>
  <c r="M8817" i="1"/>
  <c r="M8818" i="1"/>
  <c r="M8819" i="1"/>
  <c r="M8820" i="1"/>
  <c r="M8821" i="1"/>
  <c r="M8822" i="1"/>
  <c r="M8823" i="1"/>
  <c r="M8824" i="1"/>
  <c r="M8825" i="1"/>
  <c r="M8826" i="1"/>
  <c r="M8827" i="1"/>
  <c r="M8828" i="1"/>
  <c r="M8829" i="1"/>
  <c r="M8830" i="1"/>
  <c r="M8831" i="1"/>
  <c r="M8832" i="1"/>
  <c r="M8833" i="1"/>
  <c r="M8834" i="1"/>
  <c r="M8835" i="1"/>
  <c r="M8836" i="1"/>
  <c r="M8837" i="1"/>
  <c r="M8838" i="1"/>
  <c r="M8839" i="1"/>
  <c r="M8840" i="1"/>
  <c r="M8841" i="1"/>
  <c r="M8842" i="1"/>
  <c r="M8843" i="1"/>
  <c r="M8844" i="1"/>
  <c r="M8845" i="1"/>
  <c r="M8846" i="1"/>
  <c r="M8847" i="1"/>
  <c r="M8848" i="1"/>
  <c r="M8849" i="1"/>
  <c r="M8850" i="1"/>
  <c r="M8851" i="1"/>
  <c r="M8852" i="1"/>
  <c r="M8853" i="1"/>
  <c r="M8854" i="1"/>
  <c r="M8855" i="1"/>
  <c r="M8856" i="1"/>
  <c r="M8857" i="1"/>
  <c r="M8858" i="1"/>
  <c r="M8859" i="1"/>
  <c r="M8860" i="1"/>
  <c r="M8861" i="1"/>
  <c r="M8862" i="1"/>
  <c r="M8863" i="1"/>
  <c r="M8864" i="1"/>
  <c r="M8865" i="1"/>
  <c r="M8866" i="1"/>
  <c r="M8867" i="1"/>
  <c r="M8868" i="1"/>
  <c r="M8869" i="1"/>
  <c r="M8870" i="1"/>
  <c r="M8871" i="1"/>
  <c r="M8872" i="1"/>
  <c r="M8873" i="1"/>
  <c r="M8874" i="1"/>
  <c r="M8875" i="1"/>
  <c r="M8876" i="1"/>
  <c r="M8877" i="1"/>
  <c r="M8878" i="1"/>
  <c r="M8879" i="1"/>
  <c r="M8880" i="1"/>
  <c r="M8881" i="1"/>
  <c r="M8882" i="1"/>
  <c r="M8883" i="1"/>
  <c r="M8884" i="1"/>
  <c r="M8885" i="1"/>
  <c r="M8886" i="1"/>
  <c r="M8887" i="1"/>
  <c r="M8888" i="1"/>
  <c r="M8889" i="1"/>
  <c r="M8890" i="1"/>
  <c r="M8891" i="1"/>
  <c r="M8892" i="1"/>
  <c r="M8893" i="1"/>
  <c r="M8894" i="1"/>
  <c r="M8895" i="1"/>
  <c r="M8896" i="1"/>
  <c r="M8897" i="1"/>
  <c r="M8898" i="1"/>
  <c r="M8899" i="1"/>
  <c r="M8900" i="1"/>
  <c r="M8901" i="1"/>
  <c r="M8902" i="1"/>
  <c r="M8903" i="1"/>
  <c r="M8904" i="1"/>
  <c r="M8905" i="1"/>
  <c r="M8906" i="1"/>
  <c r="M8907" i="1"/>
  <c r="M8908" i="1"/>
  <c r="M8909" i="1"/>
  <c r="M8910" i="1"/>
  <c r="M8911" i="1"/>
  <c r="M8912" i="1"/>
  <c r="M8913" i="1"/>
  <c r="M8914" i="1"/>
  <c r="M8915" i="1"/>
  <c r="M8916" i="1"/>
  <c r="M8917" i="1"/>
  <c r="M8918" i="1"/>
  <c r="M8919" i="1"/>
  <c r="M8920" i="1"/>
  <c r="M8921" i="1"/>
  <c r="M8922" i="1"/>
  <c r="M8923" i="1"/>
  <c r="M8924" i="1"/>
  <c r="M8925" i="1"/>
  <c r="M8926" i="1"/>
  <c r="M8927" i="1"/>
  <c r="M8928" i="1"/>
  <c r="M8929" i="1"/>
  <c r="M8930" i="1"/>
  <c r="M8931" i="1"/>
  <c r="M8932" i="1"/>
  <c r="M8933" i="1"/>
  <c r="M8934" i="1"/>
  <c r="M8935" i="1"/>
  <c r="M8936" i="1"/>
  <c r="M8937" i="1"/>
  <c r="M8938" i="1"/>
  <c r="M8939" i="1"/>
  <c r="M8940" i="1"/>
  <c r="M8941" i="1"/>
  <c r="M8942" i="1"/>
  <c r="M8943" i="1"/>
  <c r="M8944" i="1"/>
  <c r="M8945" i="1"/>
  <c r="M8946" i="1"/>
  <c r="M8947" i="1"/>
  <c r="M8948" i="1"/>
  <c r="M8949" i="1"/>
  <c r="M8950" i="1"/>
  <c r="M8951" i="1"/>
  <c r="M8952" i="1"/>
  <c r="M8953" i="1"/>
  <c r="M8954" i="1"/>
  <c r="M8955" i="1"/>
  <c r="M8956" i="1"/>
  <c r="M8957" i="1"/>
  <c r="M8958" i="1"/>
  <c r="M8959" i="1"/>
  <c r="M8960" i="1"/>
  <c r="M8961" i="1"/>
  <c r="M8962" i="1"/>
  <c r="M8963" i="1"/>
  <c r="M8964" i="1"/>
  <c r="M8965" i="1"/>
  <c r="M8966" i="1"/>
  <c r="M8967" i="1"/>
  <c r="M8968" i="1"/>
  <c r="M8969" i="1"/>
  <c r="M8970" i="1"/>
  <c r="M8971" i="1"/>
  <c r="M8972" i="1"/>
  <c r="M8973" i="1"/>
  <c r="M8974" i="1"/>
  <c r="M8975" i="1"/>
  <c r="M8976" i="1"/>
  <c r="M8977" i="1"/>
  <c r="M8978" i="1"/>
  <c r="M8979" i="1"/>
  <c r="M8980" i="1"/>
  <c r="M8981" i="1"/>
  <c r="M8982" i="1"/>
  <c r="M8983" i="1"/>
  <c r="M8984" i="1"/>
  <c r="M8985" i="1"/>
  <c r="M8986" i="1"/>
  <c r="M8987" i="1"/>
  <c r="M8988" i="1"/>
  <c r="M8989" i="1"/>
  <c r="M8990" i="1"/>
  <c r="M8991" i="1"/>
  <c r="M8992" i="1"/>
  <c r="M8993" i="1"/>
  <c r="M8994" i="1"/>
  <c r="M8995" i="1"/>
  <c r="M8996" i="1"/>
  <c r="M8997" i="1"/>
  <c r="M8998" i="1"/>
  <c r="M8999" i="1"/>
  <c r="M9000" i="1"/>
  <c r="M9001" i="1"/>
  <c r="M9002" i="1"/>
  <c r="M9003" i="1"/>
  <c r="M9004" i="1"/>
  <c r="M9005" i="1"/>
  <c r="M9006" i="1"/>
  <c r="M9007" i="1"/>
  <c r="M9008" i="1"/>
  <c r="M9009" i="1"/>
  <c r="M9010" i="1"/>
  <c r="M9011" i="1"/>
  <c r="M9012" i="1"/>
  <c r="M9013" i="1"/>
  <c r="M9014" i="1"/>
  <c r="M9015" i="1"/>
  <c r="M9016" i="1"/>
  <c r="M9017" i="1"/>
  <c r="M9018" i="1"/>
  <c r="M9019" i="1"/>
  <c r="M9020" i="1"/>
  <c r="M9021" i="1"/>
  <c r="M9022" i="1"/>
  <c r="M9023" i="1"/>
  <c r="M9024" i="1"/>
  <c r="M9025" i="1"/>
  <c r="M9026" i="1"/>
  <c r="M9027" i="1"/>
  <c r="M9028" i="1"/>
  <c r="M9029" i="1"/>
  <c r="M9030" i="1"/>
  <c r="M9031" i="1"/>
  <c r="M9032" i="1"/>
  <c r="M9033" i="1"/>
  <c r="M9034" i="1"/>
  <c r="M9035" i="1"/>
  <c r="M9036" i="1"/>
  <c r="M9037" i="1"/>
  <c r="M9038" i="1"/>
  <c r="M9039" i="1"/>
  <c r="M9040" i="1"/>
  <c r="M9041" i="1"/>
  <c r="M9042" i="1"/>
  <c r="M9043" i="1"/>
  <c r="M9044" i="1"/>
  <c r="M9045" i="1"/>
  <c r="M9046" i="1"/>
  <c r="M9047" i="1"/>
  <c r="M9048" i="1"/>
  <c r="M9049" i="1"/>
  <c r="M9050" i="1"/>
  <c r="M9051" i="1"/>
  <c r="M9052" i="1"/>
  <c r="M9053" i="1"/>
  <c r="M9054" i="1"/>
  <c r="M9055" i="1"/>
  <c r="M9056" i="1"/>
  <c r="M9057" i="1"/>
  <c r="M9058" i="1"/>
  <c r="M9059" i="1"/>
  <c r="M9060" i="1"/>
  <c r="M9061" i="1"/>
  <c r="M9062" i="1"/>
  <c r="M9063" i="1"/>
  <c r="M9064" i="1"/>
  <c r="M9065" i="1"/>
  <c r="M9066" i="1"/>
  <c r="M9067" i="1"/>
  <c r="M9068" i="1"/>
  <c r="M9069" i="1"/>
  <c r="M9070" i="1"/>
  <c r="M9071" i="1"/>
  <c r="M9072" i="1"/>
  <c r="M9073" i="1"/>
  <c r="M9074" i="1"/>
  <c r="M9075" i="1"/>
  <c r="M9076" i="1"/>
  <c r="M9077" i="1"/>
  <c r="M9078" i="1"/>
  <c r="M9079" i="1"/>
  <c r="M9080" i="1"/>
  <c r="M9081" i="1"/>
  <c r="M9082" i="1"/>
  <c r="M9083" i="1"/>
  <c r="M9084" i="1"/>
  <c r="M9085" i="1"/>
  <c r="M9086" i="1"/>
  <c r="M9087" i="1"/>
  <c r="M9088" i="1"/>
  <c r="M9089" i="1"/>
  <c r="M9090" i="1"/>
  <c r="M9091" i="1"/>
  <c r="M9092" i="1"/>
  <c r="M9093" i="1"/>
  <c r="M9094" i="1"/>
  <c r="M9095" i="1"/>
  <c r="M9096" i="1"/>
  <c r="M9097" i="1"/>
  <c r="M9098" i="1"/>
  <c r="M9099" i="1"/>
  <c r="M9100" i="1"/>
  <c r="M9101" i="1"/>
  <c r="M9102" i="1"/>
  <c r="M9103" i="1"/>
  <c r="M9104" i="1"/>
  <c r="M9105" i="1"/>
  <c r="M9106" i="1"/>
  <c r="M9107" i="1"/>
  <c r="M9108" i="1"/>
  <c r="M9109" i="1"/>
  <c r="M9110" i="1"/>
  <c r="M9111" i="1"/>
  <c r="M9112" i="1"/>
  <c r="M9113" i="1"/>
  <c r="M9114" i="1"/>
  <c r="M9115" i="1"/>
  <c r="M9116" i="1"/>
  <c r="M9117" i="1"/>
  <c r="M9118" i="1"/>
  <c r="M9119" i="1"/>
  <c r="M9120" i="1"/>
  <c r="M9121" i="1"/>
  <c r="M9122" i="1"/>
  <c r="M9123" i="1"/>
  <c r="M9124" i="1"/>
  <c r="M9125" i="1"/>
  <c r="M9126" i="1"/>
  <c r="M9127" i="1"/>
  <c r="M9128" i="1"/>
  <c r="M9129" i="1"/>
  <c r="M9130" i="1"/>
  <c r="M9131" i="1"/>
  <c r="M9132" i="1"/>
  <c r="M9133" i="1"/>
  <c r="M9134" i="1"/>
  <c r="M9135" i="1"/>
  <c r="M9136" i="1"/>
  <c r="M9137" i="1"/>
  <c r="M9138" i="1"/>
  <c r="M9139" i="1"/>
  <c r="M9140" i="1"/>
  <c r="M9141" i="1"/>
  <c r="M9142" i="1"/>
  <c r="M9143" i="1"/>
  <c r="M9144" i="1"/>
  <c r="M9145" i="1"/>
  <c r="M9146" i="1"/>
  <c r="M9147" i="1"/>
  <c r="M9148" i="1"/>
  <c r="M9149" i="1"/>
  <c r="M9150" i="1"/>
  <c r="M9151" i="1"/>
  <c r="M9152" i="1"/>
  <c r="M9153" i="1"/>
  <c r="M9154" i="1"/>
  <c r="M9155" i="1"/>
  <c r="M9156" i="1"/>
  <c r="M9157" i="1"/>
  <c r="M9158" i="1"/>
  <c r="M9159" i="1"/>
  <c r="M9160" i="1"/>
  <c r="M9161" i="1"/>
  <c r="M9162" i="1"/>
  <c r="M9163" i="1"/>
  <c r="M9164" i="1"/>
  <c r="M9165" i="1"/>
  <c r="M9166" i="1"/>
  <c r="M9167" i="1"/>
  <c r="M9168" i="1"/>
  <c r="M9169" i="1"/>
  <c r="M9170" i="1"/>
  <c r="M9171" i="1"/>
  <c r="M9172" i="1"/>
  <c r="M9173" i="1"/>
  <c r="M9174" i="1"/>
  <c r="M9175" i="1"/>
  <c r="M9176" i="1"/>
  <c r="M9177" i="1"/>
  <c r="M9178" i="1"/>
  <c r="M9179" i="1"/>
  <c r="M9180" i="1"/>
  <c r="M9181" i="1"/>
  <c r="M9182" i="1"/>
  <c r="M9183" i="1"/>
  <c r="M9184" i="1"/>
  <c r="M9185" i="1"/>
  <c r="M9186" i="1"/>
  <c r="M9187" i="1"/>
  <c r="M9188" i="1"/>
  <c r="M9189" i="1"/>
  <c r="M9190" i="1"/>
  <c r="M9191" i="1"/>
  <c r="M9192" i="1"/>
  <c r="M9193" i="1"/>
  <c r="M9194" i="1"/>
  <c r="M9195" i="1"/>
  <c r="M9196" i="1"/>
  <c r="M9197" i="1"/>
  <c r="M9198" i="1"/>
  <c r="M9199" i="1"/>
  <c r="M9200" i="1"/>
  <c r="M9201" i="1"/>
  <c r="M9202" i="1"/>
  <c r="M9203" i="1"/>
  <c r="M9204" i="1"/>
  <c r="M9205" i="1"/>
  <c r="M9206" i="1"/>
  <c r="M9207" i="1"/>
  <c r="M9208" i="1"/>
  <c r="M9209" i="1"/>
  <c r="M9210" i="1"/>
  <c r="M9211" i="1"/>
  <c r="M9212" i="1"/>
  <c r="M9213" i="1"/>
  <c r="M9214" i="1"/>
  <c r="M9215" i="1"/>
  <c r="M9216" i="1"/>
  <c r="M9217" i="1"/>
  <c r="M9218" i="1"/>
  <c r="M9219" i="1"/>
  <c r="M9220" i="1"/>
  <c r="M9221" i="1"/>
  <c r="M9222" i="1"/>
  <c r="M9223" i="1"/>
  <c r="M9224" i="1"/>
  <c r="M9225" i="1"/>
  <c r="M9226" i="1"/>
  <c r="M9227" i="1"/>
  <c r="M9228" i="1"/>
  <c r="M9229" i="1"/>
  <c r="M9230" i="1"/>
  <c r="M9231" i="1"/>
  <c r="M9232" i="1"/>
  <c r="M9233" i="1"/>
  <c r="M9234" i="1"/>
  <c r="M9235" i="1"/>
  <c r="M9236" i="1"/>
  <c r="M9237" i="1"/>
  <c r="M9238" i="1"/>
  <c r="M9239" i="1"/>
  <c r="M9240" i="1"/>
  <c r="M9241" i="1"/>
  <c r="M9242" i="1"/>
  <c r="M9243" i="1"/>
  <c r="M9244" i="1"/>
  <c r="M9245" i="1"/>
  <c r="M9246" i="1"/>
  <c r="M9247" i="1"/>
  <c r="M9248" i="1"/>
  <c r="M9249" i="1"/>
  <c r="M9250" i="1"/>
  <c r="M9251" i="1"/>
  <c r="M9252" i="1"/>
  <c r="M9253" i="1"/>
  <c r="M9254" i="1"/>
  <c r="M9255" i="1"/>
  <c r="M9256" i="1"/>
  <c r="M9257" i="1"/>
  <c r="M9258" i="1"/>
  <c r="M9259" i="1"/>
  <c r="M9260" i="1"/>
  <c r="M9261" i="1"/>
  <c r="M9262" i="1"/>
  <c r="M9263" i="1"/>
  <c r="M9264" i="1"/>
  <c r="M9265" i="1"/>
  <c r="M9266" i="1"/>
  <c r="M9267" i="1"/>
  <c r="M9268" i="1"/>
  <c r="M9269" i="1"/>
  <c r="M9270" i="1"/>
  <c r="M9271" i="1"/>
  <c r="M9272" i="1"/>
  <c r="M9273" i="1"/>
  <c r="M9274" i="1"/>
  <c r="M9275" i="1"/>
  <c r="M9276" i="1"/>
  <c r="M9277" i="1"/>
  <c r="M9278" i="1"/>
  <c r="M9279" i="1"/>
  <c r="M9280" i="1"/>
  <c r="M9281" i="1"/>
  <c r="M9282" i="1"/>
  <c r="M9283" i="1"/>
  <c r="M9284" i="1"/>
  <c r="M9285" i="1"/>
  <c r="M9286" i="1"/>
  <c r="M9287" i="1"/>
  <c r="M9288" i="1"/>
  <c r="M9289" i="1"/>
  <c r="M9290" i="1"/>
  <c r="M9291" i="1"/>
  <c r="M9292" i="1"/>
  <c r="M9293" i="1"/>
  <c r="M9294" i="1"/>
  <c r="M9295" i="1"/>
  <c r="M9296" i="1"/>
  <c r="M9297" i="1"/>
  <c r="M9298" i="1"/>
  <c r="M9299" i="1"/>
  <c r="M9300" i="1"/>
  <c r="M9301" i="1"/>
  <c r="M9302" i="1"/>
  <c r="M9303" i="1"/>
  <c r="M9304" i="1"/>
  <c r="M9305" i="1"/>
  <c r="M9306" i="1"/>
  <c r="M9307" i="1"/>
  <c r="M9308" i="1"/>
  <c r="M9309" i="1"/>
  <c r="M9310" i="1"/>
  <c r="M9311" i="1"/>
  <c r="M9312" i="1"/>
  <c r="M9313" i="1"/>
  <c r="M9314" i="1"/>
  <c r="M9315" i="1"/>
  <c r="M9316" i="1"/>
  <c r="M9317" i="1"/>
  <c r="M9318" i="1"/>
  <c r="M9319" i="1"/>
  <c r="M9320" i="1"/>
  <c r="M9321" i="1"/>
  <c r="M9322" i="1"/>
  <c r="M9323" i="1"/>
  <c r="M9324" i="1"/>
  <c r="M9325" i="1"/>
  <c r="M9326" i="1"/>
  <c r="M9327" i="1"/>
  <c r="M9328" i="1"/>
  <c r="M9329" i="1"/>
  <c r="M9330" i="1"/>
  <c r="M9331" i="1"/>
  <c r="M9332" i="1"/>
  <c r="M9333" i="1"/>
  <c r="M9334" i="1"/>
  <c r="M9335" i="1"/>
  <c r="M9336" i="1"/>
  <c r="M9337" i="1"/>
  <c r="M9338" i="1"/>
  <c r="M9339" i="1"/>
  <c r="M9340" i="1"/>
  <c r="M9341" i="1"/>
  <c r="M9342" i="1"/>
  <c r="M9343" i="1"/>
  <c r="M9344" i="1"/>
  <c r="M9345" i="1"/>
  <c r="M9346" i="1"/>
  <c r="M9347" i="1"/>
  <c r="M9348" i="1"/>
  <c r="M9349" i="1"/>
  <c r="M9350" i="1"/>
  <c r="M9351" i="1"/>
  <c r="M9352" i="1"/>
  <c r="M9353" i="1"/>
  <c r="M9354" i="1"/>
  <c r="M9355" i="1"/>
  <c r="M9356" i="1"/>
  <c r="M9357" i="1"/>
  <c r="M9358" i="1"/>
  <c r="M9359" i="1"/>
  <c r="M9360" i="1"/>
  <c r="M9361" i="1"/>
  <c r="M9362" i="1"/>
  <c r="M9363" i="1"/>
  <c r="M9364" i="1"/>
  <c r="M9365" i="1"/>
  <c r="M9366" i="1"/>
  <c r="M9367" i="1"/>
  <c r="M9368" i="1"/>
  <c r="M9369" i="1"/>
  <c r="M9370" i="1"/>
  <c r="M9371" i="1"/>
  <c r="M9372" i="1"/>
  <c r="M9373" i="1"/>
  <c r="M9374" i="1"/>
  <c r="M9375" i="1"/>
  <c r="M9376" i="1"/>
  <c r="M9377" i="1"/>
  <c r="M9378" i="1"/>
  <c r="M9379" i="1"/>
  <c r="M9380" i="1"/>
  <c r="M9381" i="1"/>
  <c r="M9382" i="1"/>
  <c r="M9383" i="1"/>
  <c r="M9384" i="1"/>
  <c r="M9385" i="1"/>
  <c r="M9386" i="1"/>
  <c r="M9387" i="1"/>
  <c r="M9388" i="1"/>
  <c r="M9389" i="1"/>
  <c r="M9390" i="1"/>
  <c r="M9391" i="1"/>
  <c r="M9392" i="1"/>
  <c r="M9393" i="1"/>
  <c r="M9394" i="1"/>
  <c r="M9395" i="1"/>
  <c r="M9396" i="1"/>
  <c r="M9397" i="1"/>
  <c r="M9398" i="1"/>
  <c r="M9399" i="1"/>
  <c r="M9400" i="1"/>
  <c r="M9401" i="1"/>
  <c r="M9402" i="1"/>
  <c r="M9403" i="1"/>
  <c r="M9404" i="1"/>
  <c r="M9405" i="1"/>
  <c r="M9406" i="1"/>
  <c r="M9407" i="1"/>
  <c r="M9408" i="1"/>
  <c r="M9409" i="1"/>
  <c r="M9410" i="1"/>
  <c r="M9411" i="1"/>
  <c r="M9412" i="1"/>
  <c r="M9413" i="1"/>
  <c r="M9414" i="1"/>
  <c r="M9415" i="1"/>
  <c r="M9416" i="1"/>
  <c r="M9417" i="1"/>
  <c r="M9418" i="1"/>
  <c r="M9419" i="1"/>
  <c r="M9420" i="1"/>
  <c r="M9421" i="1"/>
  <c r="M9422" i="1"/>
  <c r="M9423" i="1"/>
  <c r="M9424" i="1"/>
  <c r="M9425" i="1"/>
  <c r="M9426" i="1"/>
  <c r="M9427" i="1"/>
  <c r="M9428" i="1"/>
  <c r="M9429" i="1"/>
  <c r="M9430" i="1"/>
  <c r="M9431" i="1"/>
  <c r="M9432" i="1"/>
  <c r="M9433" i="1"/>
  <c r="M9434" i="1"/>
  <c r="M9435" i="1"/>
  <c r="M9436" i="1"/>
  <c r="M9437" i="1"/>
  <c r="M9438" i="1"/>
  <c r="M9439" i="1"/>
  <c r="M9440" i="1"/>
  <c r="M9441" i="1"/>
  <c r="M9442" i="1"/>
  <c r="M9443" i="1"/>
  <c r="M9444" i="1"/>
  <c r="M9445" i="1"/>
  <c r="M9446" i="1"/>
  <c r="M9447" i="1"/>
  <c r="M9448" i="1"/>
  <c r="M9449" i="1"/>
  <c r="M9450" i="1"/>
  <c r="M9451" i="1"/>
  <c r="M9452" i="1"/>
  <c r="M9453" i="1"/>
  <c r="M9454" i="1"/>
  <c r="M9455" i="1"/>
  <c r="M9456" i="1"/>
  <c r="M9457" i="1"/>
  <c r="M9458" i="1"/>
  <c r="M9459" i="1"/>
  <c r="M9460" i="1"/>
  <c r="M9461" i="1"/>
  <c r="M9462" i="1"/>
  <c r="M9463" i="1"/>
  <c r="M9464" i="1"/>
  <c r="M9465" i="1"/>
  <c r="M9466" i="1"/>
  <c r="M9467" i="1"/>
  <c r="M9468" i="1"/>
  <c r="M9469" i="1"/>
  <c r="M9470" i="1"/>
  <c r="M9471" i="1"/>
  <c r="M9472" i="1"/>
  <c r="M9473" i="1"/>
  <c r="M9474" i="1"/>
  <c r="M9475" i="1"/>
  <c r="M9476" i="1"/>
  <c r="M9477" i="1"/>
  <c r="M9478" i="1"/>
  <c r="M9479" i="1"/>
  <c r="M9480" i="1"/>
  <c r="M9481" i="1"/>
  <c r="M9482" i="1"/>
  <c r="M9483" i="1"/>
  <c r="M9484" i="1"/>
  <c r="M9485" i="1"/>
  <c r="M9486" i="1"/>
  <c r="M9487" i="1"/>
  <c r="M9488" i="1"/>
  <c r="M9489" i="1"/>
  <c r="M9490" i="1"/>
  <c r="M9491" i="1"/>
  <c r="M9492" i="1"/>
  <c r="M9493" i="1"/>
  <c r="M9494" i="1"/>
  <c r="M9495" i="1"/>
  <c r="M9496" i="1"/>
  <c r="M9497" i="1"/>
  <c r="M9498" i="1"/>
  <c r="M9499" i="1"/>
  <c r="M9500" i="1"/>
  <c r="M9501" i="1"/>
  <c r="M9502" i="1"/>
  <c r="M9503" i="1"/>
  <c r="M9504" i="1"/>
  <c r="M9505" i="1"/>
  <c r="M9506" i="1"/>
  <c r="M9507" i="1"/>
  <c r="M9508" i="1"/>
  <c r="M9509" i="1"/>
  <c r="M9510" i="1"/>
  <c r="M9511" i="1"/>
  <c r="M9512" i="1"/>
  <c r="M9513" i="1"/>
  <c r="M9514" i="1"/>
  <c r="M9515" i="1"/>
  <c r="M9516" i="1"/>
  <c r="M9517" i="1"/>
  <c r="M9518" i="1"/>
  <c r="M9519" i="1"/>
  <c r="M9520" i="1"/>
  <c r="M9521" i="1"/>
  <c r="M9522" i="1"/>
  <c r="M9523" i="1"/>
  <c r="M9524" i="1"/>
  <c r="M9525" i="1"/>
  <c r="M9526" i="1"/>
  <c r="M9527" i="1"/>
  <c r="M9528" i="1"/>
  <c r="M9529" i="1"/>
  <c r="M9530" i="1"/>
  <c r="M9531" i="1"/>
  <c r="M9532" i="1"/>
  <c r="M9533" i="1"/>
  <c r="M9534" i="1"/>
  <c r="M9535" i="1"/>
  <c r="M9536" i="1"/>
  <c r="M9537" i="1"/>
  <c r="M9538" i="1"/>
  <c r="M9539" i="1"/>
  <c r="M9540" i="1"/>
  <c r="M9541" i="1"/>
  <c r="M9542" i="1"/>
  <c r="M9543" i="1"/>
  <c r="M9544" i="1"/>
  <c r="M9545" i="1"/>
  <c r="M9546" i="1"/>
  <c r="M9547" i="1"/>
  <c r="M9548" i="1"/>
  <c r="M9549" i="1"/>
  <c r="M9550" i="1"/>
  <c r="M9551" i="1"/>
  <c r="M9552" i="1"/>
  <c r="M9553" i="1"/>
  <c r="M9554" i="1"/>
  <c r="M9555" i="1"/>
  <c r="M9556" i="1"/>
  <c r="M9557" i="1"/>
  <c r="M9558" i="1"/>
  <c r="M9559" i="1"/>
  <c r="M9560" i="1"/>
  <c r="M9561" i="1"/>
  <c r="M9562" i="1"/>
  <c r="M9563" i="1"/>
  <c r="M9564" i="1"/>
  <c r="M9565" i="1"/>
  <c r="M9566" i="1"/>
  <c r="M9567" i="1"/>
  <c r="M9568" i="1"/>
  <c r="M9569" i="1"/>
  <c r="M9570" i="1"/>
  <c r="M9571" i="1"/>
  <c r="M9572" i="1"/>
  <c r="M9573" i="1"/>
  <c r="M9574" i="1"/>
  <c r="M9575" i="1"/>
  <c r="M9576" i="1"/>
  <c r="M9577" i="1"/>
  <c r="M9578" i="1"/>
  <c r="M9579" i="1"/>
  <c r="M9580" i="1"/>
  <c r="M9581" i="1"/>
  <c r="M9582" i="1"/>
  <c r="M9583" i="1"/>
  <c r="M9584" i="1"/>
  <c r="M9585" i="1"/>
  <c r="M9586" i="1"/>
  <c r="M9587" i="1"/>
  <c r="M9588" i="1"/>
  <c r="M9589" i="1"/>
  <c r="M9590" i="1"/>
  <c r="M9591" i="1"/>
  <c r="M9592" i="1"/>
  <c r="M9593" i="1"/>
  <c r="M9594" i="1"/>
  <c r="M9595" i="1"/>
  <c r="M9596" i="1"/>
  <c r="M9597" i="1"/>
  <c r="M9598" i="1"/>
  <c r="M9599" i="1"/>
  <c r="M9600" i="1"/>
  <c r="M9601" i="1"/>
  <c r="M9602" i="1"/>
  <c r="M9603" i="1"/>
  <c r="M9604" i="1"/>
  <c r="M9605" i="1"/>
  <c r="M9606" i="1"/>
  <c r="M9607" i="1"/>
  <c r="M9608" i="1"/>
  <c r="M9609" i="1"/>
  <c r="M9610" i="1"/>
  <c r="M9611" i="1"/>
  <c r="M9612" i="1"/>
  <c r="M9613" i="1"/>
  <c r="M9614" i="1"/>
  <c r="M9615" i="1"/>
  <c r="M9616" i="1"/>
  <c r="M9617" i="1"/>
  <c r="M9618" i="1"/>
  <c r="M9619" i="1"/>
  <c r="M9620" i="1"/>
  <c r="M9621" i="1"/>
  <c r="M9622" i="1"/>
  <c r="M9623" i="1"/>
  <c r="M9624" i="1"/>
  <c r="M9625" i="1"/>
  <c r="M9626" i="1"/>
  <c r="M9627" i="1"/>
  <c r="M9628" i="1"/>
  <c r="M9629" i="1"/>
  <c r="M9630" i="1"/>
  <c r="M9631" i="1"/>
  <c r="M9632" i="1"/>
  <c r="M9633" i="1"/>
  <c r="M9634" i="1"/>
  <c r="M9635" i="1"/>
  <c r="M9636" i="1"/>
  <c r="M9637" i="1"/>
  <c r="M9638" i="1"/>
  <c r="M9639" i="1"/>
  <c r="M9640" i="1"/>
  <c r="M9641" i="1"/>
  <c r="M9642" i="1"/>
  <c r="M9643" i="1"/>
  <c r="M9644" i="1"/>
  <c r="M9645" i="1"/>
  <c r="M9646" i="1"/>
  <c r="M9647" i="1"/>
  <c r="M9648" i="1"/>
  <c r="M9649" i="1"/>
  <c r="M2" i="1"/>
  <c r="AD87" i="2" l="1"/>
  <c r="AA88" i="2"/>
  <c r="Z92" i="2" s="1"/>
  <c r="L58" i="2"/>
  <c r="Z50" i="2"/>
  <c r="Z52" i="2" s="1"/>
  <c r="Y57" i="2" s="1"/>
  <c r="M66" i="2"/>
  <c r="I58"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<sst xmlns="http://schemas.openxmlformats.org/spreadsheetml/2006/main" count="58075" uniqueCount="194">
  <si>
    <t>Retailer</t>
  </si>
  <si>
    <t>Invoice Date</t>
  </si>
  <si>
    <t>Region</t>
  </si>
  <si>
    <t>State</t>
  </si>
  <si>
    <t>City</t>
  </si>
  <si>
    <t>Product</t>
  </si>
  <si>
    <t>Price per Unit</t>
  </si>
  <si>
    <t>Units Sold</t>
  </si>
  <si>
    <t>Total Revenue</t>
  </si>
  <si>
    <t>Sales Method</t>
  </si>
  <si>
    <t>Gender</t>
  </si>
  <si>
    <t>Foot Locker</t>
  </si>
  <si>
    <t>Northeast</t>
  </si>
  <si>
    <t>New York</t>
  </si>
  <si>
    <t>Men's Street Footwear</t>
  </si>
  <si>
    <t>In-store</t>
  </si>
  <si>
    <t>Men's Athletic Footwear</t>
  </si>
  <si>
    <t>Women's Street Footwear</t>
  </si>
  <si>
    <t>Women's Athletic Footwear</t>
  </si>
  <si>
    <t>Men's Apparel</t>
  </si>
  <si>
    <t>Women's Apparel</t>
  </si>
  <si>
    <t>Outlet</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</si>
  <si>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</si>
  <si>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</si>
  <si>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</si>
  <si>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</si>
  <si>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</si>
  <si>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</si>
  <si>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</si>
  <si>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</si>
  <si>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</si>
  <si>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</si>
  <si>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</si>
  <si>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</si>
  <si>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</si>
  <si>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</si>
  <si>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</si>
  <si>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</si>
  <si>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</si>
  <si>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</si>
  <si>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</si>
  <si>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</si>
  <si>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</si>
  <si>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</si>
  <si>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</si>
  <si>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</si>
  <si>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</si>
  <si>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</si>
  <si>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</si>
  <si>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</si>
  <si>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</si>
  <si>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</si>
  <si>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</si>
  <si>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</si>
  <si>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</si>
  <si>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</si>
  <si>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</si>
  <si>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</si>
  <si>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</si>
  <si>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</si>
  <si>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</si>
  <si>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</si>
  <si>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</si>
  <si>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</si>
  <si>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</si>
  <si>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</si>
  <si>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</si>
  <si>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</si>
  <si>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</si>
  <si>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</si>
  <si>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</si>
  <si>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</si>
  <si>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</si>
  <si>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</si>
  <si>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</si>
  <si>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</si>
  <si>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</si>
  <si>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</si>
  <si>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</si>
  <si>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</si>
  <si>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</si>
  <si>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</si>
  <si>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</si>
  <si>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</si>
  <si>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</si>
  <si>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</si>
  <si>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</si>
  <si>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</si>
  <si>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</si>
  <si>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</si>
  <si>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</si>
  <si>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</si>
  <si>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</si>
  <si>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</si>
  <si>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</si>
  <si>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</si>
  <si>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</si>
  <si>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</si>
  <si>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</si>
  <si>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</si>
  <si>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</si>
  <si>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</si>
  <si>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</si>
  <si>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</si>
  <si>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</si>
  <si>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</si>
  <si>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</si>
  <si>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</si>
  <si>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</si>
  <si>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</si>
  <si>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</si>
  <si>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</si>
  <si>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</si>
  <si>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</si>
  <si>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</si>
  <si>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</si>
  <si>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</si>
  <si>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</si>
  <si>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</si>
  <si>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</si>
  <si>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</si>
  <si>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</si>
  <si>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</si>
  <si>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</si>
  <si>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</si>
  <si>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</si>
  <si>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</si>
  <si>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</si>
  <si>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</si>
  <si>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</si>
  <si>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</si>
  <si>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</si>
  <si>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Month Number</t>
  </si>
  <si>
    <t>Month Name</t>
  </si>
  <si>
    <t xml:space="preserve">Day Name </t>
  </si>
  <si>
    <t>Year</t>
  </si>
  <si>
    <t>Product2</t>
  </si>
  <si>
    <t>Sum of Total Revenue</t>
  </si>
  <si>
    <t>Row Labels</t>
  </si>
  <si>
    <t>Grand Total</t>
  </si>
  <si>
    <t xml:space="preserve">Total Revenue  </t>
  </si>
  <si>
    <t xml:space="preserve">Units Sold  </t>
  </si>
  <si>
    <t>#Transactions</t>
  </si>
  <si>
    <t>Jan</t>
  </si>
  <si>
    <t>Feb</t>
  </si>
  <si>
    <t>Mar</t>
  </si>
  <si>
    <t>Apr</t>
  </si>
  <si>
    <t>May</t>
  </si>
  <si>
    <t>Jun</t>
  </si>
  <si>
    <t>Jul</t>
  </si>
  <si>
    <t>Aug</t>
  </si>
  <si>
    <t>Sep</t>
  </si>
  <si>
    <t>Oct</t>
  </si>
  <si>
    <t>Nov</t>
  </si>
  <si>
    <t>Dec</t>
  </si>
  <si>
    <t>Sum of Total Revenue2</t>
  </si>
  <si>
    <t>%Change</t>
  </si>
  <si>
    <t>Previous amount</t>
  </si>
  <si>
    <t>Message</t>
  </si>
  <si>
    <t xml:space="preserve"> Apparel</t>
  </si>
  <si>
    <t xml:space="preserve"> Athletic Footwear</t>
  </si>
  <si>
    <t xml:space="preserve"> Street Footwear</t>
  </si>
  <si>
    <t>Which products contributed more to revenue ?</t>
  </si>
  <si>
    <t>Men</t>
  </si>
  <si>
    <t>Women</t>
  </si>
  <si>
    <t>Cation</t>
  </si>
  <si>
    <t>Which State should we push more products to ?</t>
  </si>
  <si>
    <t>Value</t>
  </si>
  <si>
    <t>Top 4 States Revenue</t>
  </si>
  <si>
    <t>Variance</t>
  </si>
  <si>
    <t>Total States</t>
  </si>
  <si>
    <t>Over all revenue</t>
  </si>
  <si>
    <t>Caption</t>
  </si>
  <si>
    <t>Column Labels</t>
  </si>
  <si>
    <t>2020</t>
  </si>
  <si>
    <t>2021</t>
  </si>
  <si>
    <t xml:space="preserve">Caption </t>
  </si>
  <si>
    <t xml:space="preserve">Difference </t>
  </si>
  <si>
    <t xml:space="preserve"> </t>
  </si>
  <si>
    <r>
      <t xml:space="preserve">What is the peak month for </t>
    </r>
    <r>
      <rPr>
        <sz val="11"/>
        <color theme="5"/>
        <rFont val="Calibri"/>
        <family val="2"/>
        <scheme val="minor"/>
      </rPr>
      <t xml:space="preserve">2020 </t>
    </r>
    <r>
      <rPr>
        <sz val="11"/>
        <color theme="1"/>
        <rFont val="Calibri"/>
        <family val="2"/>
        <scheme val="minor"/>
      </rPr>
      <t>and</t>
    </r>
    <r>
      <rPr>
        <sz val="11"/>
        <color rgb="FF3D348B"/>
        <rFont val="Calibri"/>
        <family val="2"/>
        <scheme val="minor"/>
      </rPr>
      <t xml:space="preserve"> 2021</t>
    </r>
    <r>
      <rPr>
        <sz val="11"/>
        <color theme="1"/>
        <rFont val="Calibri"/>
        <family val="2"/>
        <scheme val="minor"/>
      </rPr>
      <t xml:space="preserve"> ?</t>
    </r>
  </si>
  <si>
    <t>What's our top Region &amp; Sales Channel</t>
  </si>
  <si>
    <t>Top Region</t>
  </si>
  <si>
    <t xml:space="preserve">Top Sales Channel </t>
  </si>
  <si>
    <t>Revenue Trend by Weekday</t>
  </si>
  <si>
    <t>Mon</t>
  </si>
  <si>
    <t>Tue</t>
  </si>
  <si>
    <t>Wed</t>
  </si>
  <si>
    <t>Thu</t>
  </si>
  <si>
    <t>Fri</t>
  </si>
  <si>
    <t>Sat</t>
  </si>
  <si>
    <t>Sun</t>
  </si>
  <si>
    <t>Day Name</t>
  </si>
  <si>
    <t>Sum of total Revenue</t>
  </si>
  <si>
    <t>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</si>
</sst>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lt;999950]0.0,&quot;K&quot;;[&lt;999950000]0.0,,&quot;M&quot;;0.0,,,&quot;B&quot;"/>
    <numFmt numFmtId="165" formatCode="[&lt;999950]\$0.0,&quot;K&quot;;[&lt;999950000]\$0.0,,&quot;M&quot;;\$0.0,,,&quot;B&quot;"/>
    <numFmt numFmtId="166" formatCode="[$$-409]#,##0"/>
    <numFmt numFmtId="167" formatCode="[&lt;999950]\$0,&quot;K&quot;;[&lt;999950000]\$0,,&quot;M&quot;;\$0,,,&quot;B&quot;"/>
  </numFmts>
  <fonts count="4" x14ac:knownFonts="1">
    <font>
      <sz val="11"/>
      <color theme="1"/>
      <name val="Calibri"/>
      <family val="2"/>
      <scheme val="minor"/>
    </font>
    <font>
      <b/>
      <sz val="11"/>
      <color theme="1"/>
      <name val="Calibri"/>
      <family val="2"/>
      <scheme val="minor"/>
    </font>
    <font>
      <sz val="11"/>
      <color rgb="FF3D348B"/>
      <name val="Calibri"/>
      <family val="2"/>
      <scheme val="minor"/>
    </font>
    <font>
      <sz val="11"/>
      <color theme="5"/>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2">
    <border>
      <left/>
      <right/>
      <top/>
      <bottom/>
      <diagonal/>
    </border>
    <border>
      <left/>
      <right/>
      <top/>
      <bottom style="thin">
        <color theme="4" tint="0.39997558519241921"/>
      </bottom>
      <diagonal/>
    </border>
  </borders>
  <cellStyleXfs count="1">
    <xf numFmtId="0" fontId="0" fillId="0" borderId="0"/>
  </cellStyleXfs>
  <cellXfs count="16">
    <xf numFmtId="0" fontId="0" fillId="0" borderId="0" xfId="0"/>
    <xf numFmtId="14" fontId="0" fillId="0" borderId="0" xfId="0" applyNumberFormat="1"/>
    <xf numFmtId="0" fontId="0" fillId="0" borderId="0" xfId="0" applyAlignment="1">
      <alignment horizontal="center"/>
    </xf>
    <xf numFmtId="14" fontId="0" fillId="0" borderId="0" xfId="0" applyNumberFormat="1" applyAlignment="1">
      <alignment horizontal="center"/>
    </xf>
    <xf numFmtId="0" fontId="1" fillId="2" borderId="1" xfId="0" applyFont="1" applyFill="1" applyBorder="1"/>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3" fontId="0" fillId="0" borderId="0" xfId="0" applyNumberFormat="1"/>
    <xf numFmtId="10" fontId="0" fillId="0" borderId="0" xfId="0" applyNumberFormat="1"/>
    <xf numFmtId="166" fontId="0" fillId="0" borderId="0" xfId="0" applyNumberFormat="1"/>
    <xf numFmtId="0" fontId="1" fillId="0" borderId="0" xfId="0" applyFont="1"/>
    <xf numFmtId="9" fontId="0" fillId="0" borderId="0" xfId="0" applyNumberFormat="1"/>
    <xf numFmtId="167" fontId="0" fillId="0" borderId="0" xfId="0" applyNumberFormat="1"/>
    <xf numFmtId="0" fontId="0" fillId="0" borderId="0" xfId="0" applyNumberFormat="1"/>
  </cellXfs>
  <cellStyles count="1">
    <cellStyle name="Normal" xfId="0" builtinId="0"/>
  </cellStyles>
  <dxfs count="35">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lt;999950]\$0,&quot;K&quot;;[&lt;999950000]\$0,,&quot;M&quot;;\$0,,,&quot;B&quot;"/>
    </dxf>
    <dxf>
      <numFmt numFmtId="166" formatCode="[$$-409]#,##0"/>
    </dxf>
    <dxf>
      <numFmt numFmtId="166" formatCode="[$$-409]#,##0"/>
    </dxf>
    <dxf>
      <numFmt numFmtId="166" formatCode="[$$-409]#,##0"/>
    </dxf>
    <dxf>
      <numFmt numFmtId="165" formatCode="[&lt;999950]\$0.0,&quot;K&quot;;[&lt;999950000]\$0.0,,&quot;M&quot;;\$0.0,,,&quot;B&quot;"/>
    </dxf>
    <dxf>
      <numFmt numFmtId="166" formatCode="[$$-409]#,##0"/>
    </dxf>
    <dxf>
      <numFmt numFmtId="166" formatCode="[$$-409]#,##0"/>
    </dxf>
    <dxf>
      <numFmt numFmtId="0" formatCode="General"/>
    </dxf>
    <dxf>
      <numFmt numFmtId="3" formatCode="#,##0"/>
    </dxf>
    <dxf>
      <numFmt numFmtId="165" formatCode="[&lt;999950]\$0.0,&quot;K&quot;;[&lt;999950000]\$0.0,,&quot;M&quot;;\$0.0,,,&quot;B&quot;"/>
    </dxf>
    <dxf>
      <numFmt numFmtId="164" formatCode="[&lt;999950]0.0,&quot;K&quot;;[&lt;999950000]0.0,,&quot;M&quot;;0.0,,,&quot;B&quot;"/>
    </dxf>
    <dxf>
      <numFmt numFmtId="13" formatCode="0%"/>
    </dxf>
    <dxf>
      <numFmt numFmtId="14" formatCode="0.00%"/>
    </dxf>
    <dxf>
      <numFmt numFmtId="166" formatCode="[$$-409]#,##0"/>
    </dxf>
    <dxf>
      <numFmt numFmtId="14" formatCode="0.00%"/>
    </dxf>
    <dxf>
      <numFmt numFmtId="165" formatCode="[&lt;999950]\$0.0,&quot;K&quot;;[&lt;999950000]\$0.0,,&quot;M&quot;;\$0.0,,,&quot;B&quot;"/>
    </dxf>
    <dxf>
      <numFmt numFmtId="164" formatCode="[&lt;999950]0.0,&quot;K&quot;;[&lt;999950000]0.0,,&quot;M&quot;;0.0,,,&quot;B&quot;"/>
    </dxf>
    <dxf>
      <numFmt numFmtId="165" formatCode="[&lt;999950]\$0.0,&quot;K&quot;;[&lt;999950000]\$0.0,,&quot;M&quot;;\$0.0,,,&quot;B&quot;"/>
    </dxf>
  </dxfs>
  <tableStyles count="0" defaultTableStyle="TableStyleMedium2" defaultPivotStyle="PivotStyleLight16"/>
  <colors>
    <mruColors>
      <color rgb="FF3D348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Dataset.xlsm]Analysis!PivotTable4</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Analysis!$I$50</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Analysis!$H$51:$H$53</c:f>
              <c:strCache>
                <c:ptCount val="3"/>
                <c:pt idx="0">
                  <c:v> Apparel</c:v>
                </c:pt>
                <c:pt idx="1">
                  <c:v> Athletic Footwear</c:v>
                </c:pt>
                <c:pt idx="2">
                  <c:v> Street Footwear</c:v>
                </c:pt>
              </c:strCache>
            </c:strRef>
          </c:cat>
          <c:val>
            <c:numRef>
              <c:f>Analysis!$I$51:$I$53</c:f>
              <c:numCache>
                <c:formatCode>[&lt;999950]\$0.0,"K";[&lt;999950000]\$0.0,,"M";\$0.0,,,"B"</c:formatCode>
                <c:ptCount val="3"/>
                <c:pt idx="0">
                  <c:v>16520632</c:v>
                </c:pt>
                <c:pt idx="1">
                  <c:v>20577180</c:v>
                </c:pt>
                <c:pt idx="2">
                  <c:v>27680769</c:v>
                </c:pt>
              </c:numCache>
            </c:numRef>
          </c:val>
          <c:extLst>
            <c:ext xmlns:c16="http://schemas.microsoft.com/office/drawing/2014/chart" uri="{C3380CC4-5D6E-409C-BE32-E72D297353CC}">
              <c16:uniqueId val="{00000000-4060-4102-8229-8CE2B76EE665}"/>
            </c:ext>
          </c:extLst>
        </c:ser>
        <c:dLbls>
          <c:dLblPos val="outEnd"/>
          <c:showLegendKey val="0"/>
          <c:showVal val="1"/>
          <c:showCatName val="0"/>
          <c:showSerName val="0"/>
          <c:showPercent val="0"/>
          <c:showBubbleSize val="0"/>
        </c:dLbls>
        <c:gapWidth val="96"/>
        <c:axId val="997548319"/>
        <c:axId val="1108418159"/>
      </c:barChart>
      <c:catAx>
        <c:axId val="997548319"/>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108418159"/>
        <c:crosses val="autoZero"/>
        <c:auto val="1"/>
        <c:lblAlgn val="ctr"/>
        <c:lblOffset val="100"/>
        <c:noMultiLvlLbl val="0"/>
      </c:catAx>
      <c:valAx>
        <c:axId val="1108418159"/>
        <c:scaling>
          <c:orientation val="minMax"/>
        </c:scaling>
        <c:delete val="1"/>
        <c:axPos val="t"/>
        <c:numFmt formatCode="[&lt;999950]\$0.0,&quot;K&quot;;[&lt;999950000]\$0.0,,&quot;M&quot;;\$0.0,,,&quot;B&quot;" sourceLinked="1"/>
        <c:majorTickMark val="none"/>
        <c:minorTickMark val="none"/>
        <c:tickLblPos val="nextTo"/>
        <c:crossAx val="997548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Dataset.xlsm]Analysis!PivotTable5</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Analysis!$L$50</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Analysis!$K$51:$K$53</c:f>
              <c:strCache>
                <c:ptCount val="3"/>
                <c:pt idx="0">
                  <c:v> Apparel</c:v>
                </c:pt>
                <c:pt idx="1">
                  <c:v> Athletic Footwear</c:v>
                </c:pt>
                <c:pt idx="2">
                  <c:v> Street Footwear</c:v>
                </c:pt>
              </c:strCache>
            </c:strRef>
          </c:cat>
          <c:val>
            <c:numRef>
              <c:f>Analysis!$L$51:$L$53</c:f>
              <c:numCache>
                <c:formatCode>[&lt;999950]\$0.0,"K";[&lt;999950000]\$0.0,,"M";\$0.0,,,"B"</c:formatCode>
                <c:ptCount val="3"/>
                <c:pt idx="0">
                  <c:v>23870985</c:v>
                </c:pt>
                <c:pt idx="1">
                  <c:v>14315521</c:v>
                </c:pt>
                <c:pt idx="2">
                  <c:v>17201563</c:v>
                </c:pt>
              </c:numCache>
            </c:numRef>
          </c:val>
          <c:extLst>
            <c:ext xmlns:c16="http://schemas.microsoft.com/office/drawing/2014/chart" uri="{C3380CC4-5D6E-409C-BE32-E72D297353CC}">
              <c16:uniqueId val="{00000000-8CCF-4196-AE2B-D5317639C6B7}"/>
            </c:ext>
          </c:extLst>
        </c:ser>
        <c:dLbls>
          <c:showLegendKey val="0"/>
          <c:showVal val="0"/>
          <c:showCatName val="0"/>
          <c:showSerName val="0"/>
          <c:showPercent val="0"/>
          <c:showBubbleSize val="0"/>
        </c:dLbls>
        <c:gapWidth val="96"/>
        <c:axId val="924374575"/>
        <c:axId val="1108412703"/>
      </c:barChart>
      <c:catAx>
        <c:axId val="9243745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108412703"/>
        <c:crosses val="autoZero"/>
        <c:auto val="1"/>
        <c:lblAlgn val="ctr"/>
        <c:lblOffset val="100"/>
        <c:noMultiLvlLbl val="0"/>
      </c:catAx>
      <c:valAx>
        <c:axId val="1108412703"/>
        <c:scaling>
          <c:orientation val="minMax"/>
        </c:scaling>
        <c:delete val="1"/>
        <c:axPos val="b"/>
        <c:numFmt formatCode="[&lt;999950]\$0.0,&quot;K&quot;;[&lt;999950000]\$0.0,,&quot;M&quot;;\$0.0,,,&quot;B&quot;" sourceLinked="1"/>
        <c:majorTickMark val="none"/>
        <c:minorTickMark val="none"/>
        <c:tickLblPos val="nextTo"/>
        <c:crossAx val="9243745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Dataset.xlsm]Analysis!PivotTable10</c:name>
    <c:fmtId val="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3D348B"/>
            </a:solidFill>
            <a:round/>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6"/>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EC253FAC-61D4-4193-B984-3CCC40E5EB1E}"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18906912-F021-4C25-BD3F-EB23C10DF560}" type="CELLRANGE">
                  <a:rPr lang="en-US"/>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8"/>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F4D8F1E2-C48D-497F-B4B3-1F6F4C078B72}"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6BBF697A-23B8-4649-B161-BD92E7FEE995}"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8A00202A-BC91-40E1-98F1-DC5E0DE05B57}"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B0C0A97E-471D-41FC-8924-D117682A1170}"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F5B7223C-910D-4A14-96CD-E0F74232E157}"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FE687D1B-6A94-44FE-BC0C-9296E7174380}"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CADD7044-6ABC-434F-AB79-3DCE47E58257}"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F09ACFEB-4DC5-4076-8D2D-6600136A06DF}"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6"/>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DB430CD2-AC27-45DD-8086-2B25E54BF630}"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7"/>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3148918E-FD82-4B93-8E6A-692CFEFFE9D5}"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8"/>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E2451431-5A6D-4256-87EE-D2EB80C129A9}" type="CELLRANGE">
                  <a:rPr lang="en-IN"/>
                  <a:pPr algn="ctr">
                    <a:defRPr lang="en-US"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9"/>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BB454EC7-F112-4600-95CD-38C1ABB22FC4}" type="CELLRANGE">
                  <a:rPr lang="en-US"/>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0"/>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14C1CBA2-B659-40ED-9AD5-25AA65173DAC}"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1"/>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EA839FAA-E104-45C0-92E4-E67B7DF0EBDF}"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2"/>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1F5A9855-65A9-4A13-ACA0-804193F4811B}"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2C8FB318-70D9-4113-8383-F25A6D35541F}"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4"/>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166F51EE-43AD-4DCB-9C37-4CCEA051976B}"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5"/>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07FF3CA8-8492-4AA9-ACF2-DE28992F8646}"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6"/>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1E90B329-F822-42E9-BCD3-4818E8806F58}"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7"/>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7A0C0CB2-C5E7-4B01-994C-5BE1655FEE60}"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8"/>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99D10E8B-E6AC-4E82-9B39-AF4F37A98FC4}"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9"/>
        <c:spPr>
          <a:ln w="28575" cap="rnd">
            <a:solidFill>
              <a:schemeClr val="accent2"/>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08E98C90-CCD1-41BD-81A5-B5325F303C26}" type="CELLRANGE">
                  <a:rPr lang="en-IN"/>
                  <a:pPr>
                    <a:defRPr sz="1200" b="1">
                      <a:latin typeface="Arial Black" panose="020B0A04020102020204" pitchFamily="34" charset="0"/>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0"/>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fld id="{CBA00177-61BE-4F8E-9151-7A08E5060C28}" type="CELLRANGE">
                  <a:rPr lang="en-IN"/>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1"/>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fld id="{961972B9-ECB0-4380-A4CE-A130A029C4F6}" type="CELLRANGE">
                  <a:rPr lang="en-IN"/>
                  <a:pPr>
                    <a:defRPr sz="1200" b="1" i="0" u="none" strike="noStrike" kern="1200" baseline="0">
                      <a:solidFill>
                        <a:schemeClr val="tx1">
                          <a:lumMod val="75000"/>
                          <a:lumOff val="25000"/>
                        </a:schemeClr>
                      </a:solidFill>
                      <a:latin typeface="Arial Black" panose="020B0A04020102020204" pitchFamily="34" charset="0"/>
                      <a:ea typeface="+mn-ea"/>
                      <a:cs typeface="+mn-cs"/>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lineChart>
        <c:grouping val="standard"/>
        <c:varyColors val="0"/>
        <c:ser>
          <c:idx val="0"/>
          <c:order val="0"/>
          <c:tx>
            <c:strRef>
              <c:f>Analysis!$AE$68:$AE$79</c:f>
              <c:strCache>
                <c:ptCount val="1"/>
                <c:pt idx="0">
                  <c:v>2020</c:v>
                </c:pt>
              </c:strCache>
            </c:strRef>
          </c:tx>
          <c:spPr>
            <a:ln w="28575" cap="rnd">
              <a:solidFill>
                <a:srgbClr val="3D348B"/>
              </a:solidFill>
              <a:round/>
            </a:ln>
            <a:effectLst/>
          </c:spPr>
          <c:marker>
            <c:symbol val="none"/>
          </c:marker>
          <c:dPt>
            <c:idx val="0"/>
            <c:marker>
              <c:symbol val="none"/>
            </c:marker>
            <c:bubble3D val="0"/>
            <c:spPr>
              <a:ln w="28575" cap="rnd">
                <a:solidFill>
                  <a:srgbClr val="3D348B"/>
                </a:solidFill>
                <a:round/>
              </a:ln>
              <a:effectLst/>
            </c:spPr>
            <c:extLst>
              <c:ext xmlns:c16="http://schemas.microsoft.com/office/drawing/2014/chart" uri="{C3380CC4-5D6E-409C-BE32-E72D297353CC}">
                <c16:uniqueId val="{00000003-12DD-4FFD-BC72-0BF30DDF5BC2}"/>
              </c:ext>
            </c:extLst>
          </c:dPt>
          <c:dPt>
            <c:idx val="1"/>
            <c:marker>
              <c:symbol val="none"/>
            </c:marker>
            <c:bubble3D val="0"/>
            <c:spPr>
              <a:ln w="28575" cap="rnd">
                <a:solidFill>
                  <a:srgbClr val="3D348B"/>
                </a:solidFill>
                <a:round/>
              </a:ln>
              <a:effectLst/>
            </c:spPr>
            <c:extLst>
              <c:ext xmlns:c16="http://schemas.microsoft.com/office/drawing/2014/chart" uri="{C3380CC4-5D6E-409C-BE32-E72D297353CC}">
                <c16:uniqueId val="{00000004-12DD-4FFD-BC72-0BF30DDF5BC2}"/>
              </c:ext>
            </c:extLst>
          </c:dPt>
          <c:dPt>
            <c:idx val="2"/>
            <c:marker>
              <c:symbol val="none"/>
            </c:marker>
            <c:bubble3D val="0"/>
            <c:spPr>
              <a:ln w="28575" cap="rnd">
                <a:solidFill>
                  <a:srgbClr val="3D348B"/>
                </a:solidFill>
                <a:round/>
              </a:ln>
              <a:effectLst/>
            </c:spPr>
            <c:extLst>
              <c:ext xmlns:c16="http://schemas.microsoft.com/office/drawing/2014/chart" uri="{C3380CC4-5D6E-409C-BE32-E72D297353CC}">
                <c16:uniqueId val="{00000005-12DD-4FFD-BC72-0BF30DDF5BC2}"/>
              </c:ext>
            </c:extLst>
          </c:dPt>
          <c:dPt>
            <c:idx val="3"/>
            <c:marker>
              <c:symbol val="none"/>
            </c:marker>
            <c:bubble3D val="0"/>
            <c:spPr>
              <a:ln w="28575" cap="rnd">
                <a:solidFill>
                  <a:srgbClr val="3D348B"/>
                </a:solidFill>
                <a:round/>
              </a:ln>
              <a:effectLst/>
            </c:spPr>
            <c:extLst>
              <c:ext xmlns:c16="http://schemas.microsoft.com/office/drawing/2014/chart" uri="{C3380CC4-5D6E-409C-BE32-E72D297353CC}">
                <c16:uniqueId val="{00000006-12DD-4FFD-BC72-0BF30DDF5BC2}"/>
              </c:ext>
            </c:extLst>
          </c:dPt>
          <c:dPt>
            <c:idx val="4"/>
            <c:marker>
              <c:symbol val="none"/>
            </c:marker>
            <c:bubble3D val="0"/>
            <c:spPr>
              <a:ln w="28575" cap="rnd">
                <a:solidFill>
                  <a:srgbClr val="3D348B"/>
                </a:solidFill>
                <a:round/>
              </a:ln>
              <a:effectLst/>
            </c:spPr>
            <c:extLst>
              <c:ext xmlns:c16="http://schemas.microsoft.com/office/drawing/2014/chart" uri="{C3380CC4-5D6E-409C-BE32-E72D297353CC}">
                <c16:uniqueId val="{00000007-12DD-4FFD-BC72-0BF30DDF5BC2}"/>
              </c:ext>
            </c:extLst>
          </c:dPt>
          <c:dPt>
            <c:idx val="5"/>
            <c:marker>
              <c:symbol val="none"/>
            </c:marker>
            <c:bubble3D val="0"/>
            <c:spPr>
              <a:ln w="28575" cap="rnd">
                <a:solidFill>
                  <a:srgbClr val="3D348B"/>
                </a:solidFill>
                <a:round/>
              </a:ln>
              <a:effectLst/>
            </c:spPr>
            <c:extLst>
              <c:ext xmlns:c16="http://schemas.microsoft.com/office/drawing/2014/chart" uri="{C3380CC4-5D6E-409C-BE32-E72D297353CC}">
                <c16:uniqueId val="{00000008-12DD-4FFD-BC72-0BF30DDF5BC2}"/>
              </c:ext>
            </c:extLst>
          </c:dPt>
          <c:dPt>
            <c:idx val="6"/>
            <c:marker>
              <c:symbol val="none"/>
            </c:marker>
            <c:bubble3D val="0"/>
            <c:spPr>
              <a:ln w="28575" cap="rnd">
                <a:solidFill>
                  <a:srgbClr val="3D348B"/>
                </a:solidFill>
                <a:round/>
              </a:ln>
              <a:effectLst/>
            </c:spPr>
            <c:extLst>
              <c:ext xmlns:c16="http://schemas.microsoft.com/office/drawing/2014/chart" uri="{C3380CC4-5D6E-409C-BE32-E72D297353CC}">
                <c16:uniqueId val="{00000009-12DD-4FFD-BC72-0BF30DDF5BC2}"/>
              </c:ext>
            </c:extLst>
          </c:dPt>
          <c:dPt>
            <c:idx val="7"/>
            <c:marker>
              <c:symbol val="none"/>
            </c:marker>
            <c:bubble3D val="0"/>
            <c:spPr>
              <a:ln w="28575" cap="rnd">
                <a:solidFill>
                  <a:srgbClr val="3D348B"/>
                </a:solidFill>
                <a:round/>
              </a:ln>
              <a:effectLst/>
            </c:spPr>
            <c:extLst>
              <c:ext xmlns:c16="http://schemas.microsoft.com/office/drawing/2014/chart" uri="{C3380CC4-5D6E-409C-BE32-E72D297353CC}">
                <c16:uniqueId val="{0000000A-12DD-4FFD-BC72-0BF30DDF5BC2}"/>
              </c:ext>
            </c:extLst>
          </c:dPt>
          <c:dPt>
            <c:idx val="8"/>
            <c:marker>
              <c:symbol val="none"/>
            </c:marker>
            <c:bubble3D val="0"/>
            <c:spPr>
              <a:ln w="28575" cap="rnd">
                <a:solidFill>
                  <a:srgbClr val="3D348B"/>
                </a:solidFill>
                <a:round/>
              </a:ln>
              <a:effectLst/>
            </c:spPr>
            <c:extLst>
              <c:ext xmlns:c16="http://schemas.microsoft.com/office/drawing/2014/chart" uri="{C3380CC4-5D6E-409C-BE32-E72D297353CC}">
                <c16:uniqueId val="{0000000B-12DD-4FFD-BC72-0BF30DDF5BC2}"/>
              </c:ext>
            </c:extLst>
          </c:dPt>
          <c:dPt>
            <c:idx val="9"/>
            <c:marker>
              <c:symbol val="none"/>
            </c:marker>
            <c:bubble3D val="0"/>
            <c:spPr>
              <a:ln w="28575" cap="rnd">
                <a:solidFill>
                  <a:srgbClr val="3D348B"/>
                </a:solidFill>
                <a:round/>
              </a:ln>
              <a:effectLst/>
            </c:spPr>
            <c:extLst>
              <c:ext xmlns:c16="http://schemas.microsoft.com/office/drawing/2014/chart" uri="{C3380CC4-5D6E-409C-BE32-E72D297353CC}">
                <c16:uniqueId val="{0000000C-12DD-4FFD-BC72-0BF30DDF5BC2}"/>
              </c:ext>
            </c:extLst>
          </c:dPt>
          <c:dPt>
            <c:idx val="10"/>
            <c:marker>
              <c:symbol val="none"/>
            </c:marker>
            <c:bubble3D val="0"/>
            <c:spPr>
              <a:ln w="28575" cap="rnd">
                <a:solidFill>
                  <a:srgbClr val="3D348B"/>
                </a:solidFill>
                <a:round/>
              </a:ln>
              <a:effectLst/>
            </c:spPr>
            <c:extLst>
              <c:ext xmlns:c16="http://schemas.microsoft.com/office/drawing/2014/chart" uri="{C3380CC4-5D6E-409C-BE32-E72D297353CC}">
                <c16:uniqueId val="{0000000D-12DD-4FFD-BC72-0BF30DDF5BC2}"/>
              </c:ext>
            </c:extLst>
          </c:dPt>
          <c:dPt>
            <c:idx val="11"/>
            <c:marker>
              <c:symbol val="none"/>
            </c:marker>
            <c:bubble3D val="0"/>
            <c:spPr>
              <a:ln w="28575" cap="rnd">
                <a:solidFill>
                  <a:srgbClr val="3D348B"/>
                </a:solidFill>
                <a:round/>
              </a:ln>
              <a:effectLst/>
            </c:spPr>
            <c:extLst>
              <c:ext xmlns:c16="http://schemas.microsoft.com/office/drawing/2014/chart" uri="{C3380CC4-5D6E-409C-BE32-E72D297353CC}">
                <c16:uniqueId val="{0000000E-12DD-4FFD-BC72-0BF30DDF5BC2}"/>
              </c:ext>
            </c:extLst>
          </c:dPt>
          <c:dLbls>
            <c:dLbl>
              <c:idx val="0"/>
              <c:tx>
                <c:rich>
                  <a:bodyPr/>
                  <a:lstStyle/>
                  <a:p>
                    <a:fld id="{18906912-F021-4C25-BD3F-EB23C10DF560}"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12DD-4FFD-BC72-0BF30DDF5BC2}"/>
                </c:ext>
              </c:extLst>
            </c:dLbl>
            <c:dLbl>
              <c:idx val="1"/>
              <c:tx>
                <c:rich>
                  <a:bodyPr/>
                  <a:lstStyle/>
                  <a:p>
                    <a:fld id="{F4D8F1E2-C48D-497F-B4B3-1F6F4C078B72}"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2DD-4FFD-BC72-0BF30DDF5BC2}"/>
                </c:ext>
              </c:extLst>
            </c:dLbl>
            <c:dLbl>
              <c:idx val="2"/>
              <c:tx>
                <c:rich>
                  <a:bodyPr/>
                  <a:lstStyle/>
                  <a:p>
                    <a:fld id="{6BBF697A-23B8-4649-B161-BD92E7FEE995}"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2DD-4FFD-BC72-0BF30DDF5BC2}"/>
                </c:ext>
              </c:extLst>
            </c:dLbl>
            <c:dLbl>
              <c:idx val="3"/>
              <c:tx>
                <c:rich>
                  <a:bodyPr/>
                  <a:lstStyle/>
                  <a:p>
                    <a:fld id="{8A00202A-BC91-40E1-98F1-DC5E0DE05B57}"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2DD-4FFD-BC72-0BF30DDF5BC2}"/>
                </c:ext>
              </c:extLst>
            </c:dLbl>
            <c:dLbl>
              <c:idx val="4"/>
              <c:tx>
                <c:rich>
                  <a:bodyPr/>
                  <a:lstStyle/>
                  <a:p>
                    <a:fld id="{B0C0A97E-471D-41FC-8924-D117682A1170}"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2DD-4FFD-BC72-0BF30DDF5BC2}"/>
                </c:ext>
              </c:extLst>
            </c:dLbl>
            <c:dLbl>
              <c:idx val="5"/>
              <c:tx>
                <c:rich>
                  <a:bodyPr/>
                  <a:lstStyle/>
                  <a:p>
                    <a:fld id="{F5B7223C-910D-4A14-96CD-E0F74232E157}"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2DD-4FFD-BC72-0BF30DDF5BC2}"/>
                </c:ext>
              </c:extLst>
            </c:dLbl>
            <c:dLbl>
              <c:idx val="6"/>
              <c:tx>
                <c:rich>
                  <a:bodyPr/>
                  <a:lstStyle/>
                  <a:p>
                    <a:fld id="{FE687D1B-6A94-44FE-BC0C-9296E7174380}"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2DD-4FFD-BC72-0BF30DDF5BC2}"/>
                </c:ext>
              </c:extLst>
            </c:dLbl>
            <c:dLbl>
              <c:idx val="7"/>
              <c:tx>
                <c:rich>
                  <a:bodyPr/>
                  <a:lstStyle/>
                  <a:p>
                    <a:fld id="{CADD7044-6ABC-434F-AB79-3DCE47E58257}"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12DD-4FFD-BC72-0BF30DDF5BC2}"/>
                </c:ext>
              </c:extLst>
            </c:dLbl>
            <c:dLbl>
              <c:idx val="8"/>
              <c:tx>
                <c:rich>
                  <a:bodyPr/>
                  <a:lstStyle/>
                  <a:p>
                    <a:fld id="{F09ACFEB-4DC5-4076-8D2D-6600136A06DF}"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2DD-4FFD-BC72-0BF30DDF5BC2}"/>
                </c:ext>
              </c:extLst>
            </c:dLbl>
            <c:dLbl>
              <c:idx val="9"/>
              <c:tx>
                <c:rich>
                  <a:bodyPr/>
                  <a:lstStyle/>
                  <a:p>
                    <a:fld id="{DB430CD2-AC27-45DD-8086-2B25E54BF630}"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2DD-4FFD-BC72-0BF30DDF5BC2}"/>
                </c:ext>
              </c:extLst>
            </c:dLbl>
            <c:dLbl>
              <c:idx val="10"/>
              <c:tx>
                <c:rich>
                  <a:bodyPr/>
                  <a:lstStyle/>
                  <a:p>
                    <a:fld id="{3148918E-FD82-4B93-8E6A-692CFEFFE9D5}"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2DD-4FFD-BC72-0BF30DDF5BC2}"/>
                </c:ext>
              </c:extLst>
            </c:dLbl>
            <c:dLbl>
              <c:idx val="11"/>
              <c:tx>
                <c:rich>
                  <a:bodyPr/>
                  <a:lstStyle/>
                  <a:p>
                    <a:fld id="{E2451431-5A6D-4256-87EE-D2EB80C129A9}"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12DD-4FFD-BC72-0BF30DDF5BC2}"/>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Analysis!$AE$68:$AE$79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Analysis!$AE$68:$AE$79</c:f>
              <c:numCache>
                <c:formatCode>[$$-409]#,##0</c:formatCode>
                <c:ptCount val="12"/>
                <c:pt idx="0">
                  <c:v>2312746</c:v>
                </c:pt>
                <c:pt idx="1">
                  <c:v>2140813</c:v>
                </c:pt>
                <c:pt idx="2">
                  <c:v>2474202</c:v>
                </c:pt>
                <c:pt idx="3">
                  <c:v>3193081</c:v>
                </c:pt>
                <c:pt idx="4">
                  <c:v>2164764</c:v>
                </c:pt>
                <c:pt idx="5">
                  <c:v>1084194</c:v>
                </c:pt>
                <c:pt idx="6">
                  <c:v>2182388</c:v>
                </c:pt>
                <c:pt idx="7">
                  <c:v>2641630</c:v>
                </c:pt>
                <c:pt idx="8">
                  <c:v>2367686</c:v>
                </c:pt>
                <c:pt idx="9">
                  <c:v>1428569</c:v>
                </c:pt>
                <c:pt idx="10">
                  <c:v>1168050</c:v>
                </c:pt>
                <c:pt idx="11">
                  <c:v>1079202</c:v>
                </c:pt>
              </c:numCache>
            </c:numRef>
          </c:val>
          <c:smooth val="0"/>
          <c:extLst>
            <c:ext xmlns:c15="http://schemas.microsoft.com/office/drawing/2012/chart" uri="{02D57815-91ED-43cb-92C2-25804820EDAC}">
              <c15:datalabelsRange>
                <c15:f>Analysis!$AE$68:$AE$79</c15:f>
                <c15:dlblRangeCache>
                  <c:ptCount val="12"/>
                  <c:pt idx="6">
                    <c:v>$10.4M</c:v>
                  </c:pt>
                </c15:dlblRangeCache>
              </c15:datalabelsRange>
            </c:ext>
            <c:ext xmlns:c16="http://schemas.microsoft.com/office/drawing/2014/chart" uri="{C3380CC4-5D6E-409C-BE32-E72D297353CC}">
              <c16:uniqueId val="{00000000-12DD-4FFD-BC72-0BF30DDF5BC2}"/>
            </c:ext>
          </c:extLst>
        </c:ser>
        <c:ser>
          <c:idx val="1"/>
          <c:order val="1"/>
          <c:tx>
            <c:strRef>
              <c:f>Analysis!$AE$68:$AE$79</c:f>
              <c:strCache>
                <c:ptCount val="1"/>
                <c:pt idx="0">
                  <c:v>2021</c:v>
                </c:pt>
              </c:strCache>
            </c:strRef>
          </c:tx>
          <c:spPr>
            <a:ln w="28575" cap="rnd">
              <a:solidFill>
                <a:schemeClr val="accent2"/>
              </a:solidFill>
              <a:round/>
            </a:ln>
            <a:effectLst/>
          </c:spPr>
          <c:marker>
            <c:symbol val="none"/>
          </c:marker>
          <c:dPt>
            <c:idx val="0"/>
            <c:marker>
              <c:symbol val="none"/>
            </c:marker>
            <c:bubble3D val="0"/>
            <c:spPr>
              <a:ln w="28575" cap="rnd">
                <a:solidFill>
                  <a:schemeClr val="accent2"/>
                </a:solidFill>
                <a:round/>
              </a:ln>
              <a:effectLst/>
            </c:spPr>
            <c:extLst>
              <c:ext xmlns:c16="http://schemas.microsoft.com/office/drawing/2014/chart" uri="{C3380CC4-5D6E-409C-BE32-E72D297353CC}">
                <c16:uniqueId val="{0000000F-12DD-4FFD-BC72-0BF30DDF5BC2}"/>
              </c:ext>
            </c:extLst>
          </c:dPt>
          <c:dPt>
            <c:idx val="1"/>
            <c:marker>
              <c:symbol val="none"/>
            </c:marker>
            <c:bubble3D val="0"/>
            <c:spPr>
              <a:ln w="28575" cap="rnd">
                <a:solidFill>
                  <a:schemeClr val="accent2"/>
                </a:solidFill>
                <a:round/>
              </a:ln>
              <a:effectLst/>
            </c:spPr>
            <c:extLst>
              <c:ext xmlns:c16="http://schemas.microsoft.com/office/drawing/2014/chart" uri="{C3380CC4-5D6E-409C-BE32-E72D297353CC}">
                <c16:uniqueId val="{00000010-12DD-4FFD-BC72-0BF30DDF5BC2}"/>
              </c:ext>
            </c:extLst>
          </c:dPt>
          <c:dPt>
            <c:idx val="2"/>
            <c:marker>
              <c:symbol val="none"/>
            </c:marker>
            <c:bubble3D val="0"/>
            <c:spPr>
              <a:ln w="28575" cap="rnd">
                <a:solidFill>
                  <a:schemeClr val="accent2"/>
                </a:solidFill>
                <a:round/>
              </a:ln>
              <a:effectLst/>
            </c:spPr>
            <c:extLst>
              <c:ext xmlns:c16="http://schemas.microsoft.com/office/drawing/2014/chart" uri="{C3380CC4-5D6E-409C-BE32-E72D297353CC}">
                <c16:uniqueId val="{00000011-12DD-4FFD-BC72-0BF30DDF5BC2}"/>
              </c:ext>
            </c:extLst>
          </c:dPt>
          <c:dPt>
            <c:idx val="3"/>
            <c:marker>
              <c:symbol val="none"/>
            </c:marker>
            <c:bubble3D val="0"/>
            <c:spPr>
              <a:ln w="28575" cap="rnd">
                <a:solidFill>
                  <a:schemeClr val="accent2"/>
                </a:solidFill>
                <a:round/>
              </a:ln>
              <a:effectLst/>
            </c:spPr>
            <c:extLst>
              <c:ext xmlns:c16="http://schemas.microsoft.com/office/drawing/2014/chart" uri="{C3380CC4-5D6E-409C-BE32-E72D297353CC}">
                <c16:uniqueId val="{00000012-12DD-4FFD-BC72-0BF30DDF5BC2}"/>
              </c:ext>
            </c:extLst>
          </c:dPt>
          <c:dPt>
            <c:idx val="4"/>
            <c:marker>
              <c:symbol val="none"/>
            </c:marker>
            <c:bubble3D val="0"/>
            <c:spPr>
              <a:ln w="28575" cap="rnd">
                <a:solidFill>
                  <a:schemeClr val="accent2"/>
                </a:solidFill>
                <a:round/>
              </a:ln>
              <a:effectLst/>
            </c:spPr>
            <c:extLst>
              <c:ext xmlns:c16="http://schemas.microsoft.com/office/drawing/2014/chart" uri="{C3380CC4-5D6E-409C-BE32-E72D297353CC}">
                <c16:uniqueId val="{00000013-12DD-4FFD-BC72-0BF30DDF5BC2}"/>
              </c:ext>
            </c:extLst>
          </c:dPt>
          <c:dPt>
            <c:idx val="5"/>
            <c:marker>
              <c:symbol val="none"/>
            </c:marker>
            <c:bubble3D val="0"/>
            <c:spPr>
              <a:ln w="28575" cap="rnd">
                <a:solidFill>
                  <a:schemeClr val="accent2"/>
                </a:solidFill>
                <a:round/>
              </a:ln>
              <a:effectLst/>
            </c:spPr>
            <c:extLst>
              <c:ext xmlns:c16="http://schemas.microsoft.com/office/drawing/2014/chart" uri="{C3380CC4-5D6E-409C-BE32-E72D297353CC}">
                <c16:uniqueId val="{00000014-12DD-4FFD-BC72-0BF30DDF5BC2}"/>
              </c:ext>
            </c:extLst>
          </c:dPt>
          <c:dPt>
            <c:idx val="6"/>
            <c:marker>
              <c:symbol val="none"/>
            </c:marker>
            <c:bubble3D val="0"/>
            <c:spPr>
              <a:ln w="28575" cap="rnd">
                <a:solidFill>
                  <a:schemeClr val="accent2"/>
                </a:solidFill>
                <a:round/>
              </a:ln>
              <a:effectLst/>
            </c:spPr>
            <c:extLst>
              <c:ext xmlns:c16="http://schemas.microsoft.com/office/drawing/2014/chart" uri="{C3380CC4-5D6E-409C-BE32-E72D297353CC}">
                <c16:uniqueId val="{00000015-12DD-4FFD-BC72-0BF30DDF5BC2}"/>
              </c:ext>
            </c:extLst>
          </c:dPt>
          <c:dPt>
            <c:idx val="7"/>
            <c:marker>
              <c:symbol val="none"/>
            </c:marker>
            <c:bubble3D val="0"/>
            <c:spPr>
              <a:ln w="28575" cap="rnd">
                <a:solidFill>
                  <a:schemeClr val="accent2"/>
                </a:solidFill>
                <a:round/>
              </a:ln>
              <a:effectLst/>
            </c:spPr>
            <c:extLst>
              <c:ext xmlns:c16="http://schemas.microsoft.com/office/drawing/2014/chart" uri="{C3380CC4-5D6E-409C-BE32-E72D297353CC}">
                <c16:uniqueId val="{00000016-12DD-4FFD-BC72-0BF30DDF5BC2}"/>
              </c:ext>
            </c:extLst>
          </c:dPt>
          <c:dPt>
            <c:idx val="8"/>
            <c:marker>
              <c:symbol val="none"/>
            </c:marker>
            <c:bubble3D val="0"/>
            <c:spPr>
              <a:ln w="28575" cap="rnd">
                <a:solidFill>
                  <a:schemeClr val="accent2"/>
                </a:solidFill>
                <a:round/>
              </a:ln>
              <a:effectLst/>
            </c:spPr>
            <c:extLst>
              <c:ext xmlns:c16="http://schemas.microsoft.com/office/drawing/2014/chart" uri="{C3380CC4-5D6E-409C-BE32-E72D297353CC}">
                <c16:uniqueId val="{00000002-12DD-4FFD-BC72-0BF30DDF5BC2}"/>
              </c:ext>
            </c:extLst>
          </c:dPt>
          <c:dPt>
            <c:idx val="9"/>
            <c:marker>
              <c:symbol val="none"/>
            </c:marker>
            <c:bubble3D val="0"/>
            <c:spPr>
              <a:ln w="28575" cap="rnd">
                <a:solidFill>
                  <a:schemeClr val="accent2"/>
                </a:solidFill>
                <a:round/>
              </a:ln>
              <a:effectLst/>
            </c:spPr>
            <c:extLst>
              <c:ext xmlns:c16="http://schemas.microsoft.com/office/drawing/2014/chart" uri="{C3380CC4-5D6E-409C-BE32-E72D297353CC}">
                <c16:uniqueId val="{00000017-12DD-4FFD-BC72-0BF30DDF5BC2}"/>
              </c:ext>
            </c:extLst>
          </c:dPt>
          <c:dPt>
            <c:idx val="10"/>
            <c:marker>
              <c:symbol val="none"/>
            </c:marker>
            <c:bubble3D val="0"/>
            <c:spPr>
              <a:ln w="28575" cap="rnd">
                <a:solidFill>
                  <a:schemeClr val="accent2"/>
                </a:solidFill>
                <a:round/>
              </a:ln>
              <a:effectLst/>
            </c:spPr>
            <c:extLst>
              <c:ext xmlns:c16="http://schemas.microsoft.com/office/drawing/2014/chart" uri="{C3380CC4-5D6E-409C-BE32-E72D297353CC}">
                <c16:uniqueId val="{00000018-12DD-4FFD-BC72-0BF30DDF5BC2}"/>
              </c:ext>
            </c:extLst>
          </c:dPt>
          <c:dPt>
            <c:idx val="11"/>
            <c:marker>
              <c:symbol val="none"/>
            </c:marker>
            <c:bubble3D val="0"/>
            <c:spPr>
              <a:ln w="28575" cap="rnd">
                <a:solidFill>
                  <a:schemeClr val="accent2"/>
                </a:solidFill>
                <a:round/>
              </a:ln>
              <a:effectLst/>
            </c:spPr>
            <c:extLst>
              <c:ext xmlns:c16="http://schemas.microsoft.com/office/drawing/2014/chart" uri="{C3380CC4-5D6E-409C-BE32-E72D297353CC}">
                <c16:uniqueId val="{00000019-12DD-4FFD-BC72-0BF30DDF5BC2}"/>
              </c:ext>
            </c:extLst>
          </c:dPt>
          <c:dLbls>
            <c:dLbl>
              <c:idx val="0"/>
              <c:tx>
                <c:rich>
                  <a:bodyPr/>
                  <a:lstStyle/>
                  <a:p>
                    <a:fld id="{BB454EC7-F112-4600-95CD-38C1ABB22FC4}" type="CELLRANGE">
                      <a:rPr lang="en-US"/>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12DD-4FFD-BC72-0BF30DDF5BC2}"/>
                </c:ext>
              </c:extLst>
            </c:dLbl>
            <c:dLbl>
              <c:idx val="1"/>
              <c:tx>
                <c:rich>
                  <a:bodyPr/>
                  <a:lstStyle/>
                  <a:p>
                    <a:fld id="{14C1CBA2-B659-40ED-9AD5-25AA65173DAC}"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2DD-4FFD-BC72-0BF30DDF5BC2}"/>
                </c:ext>
              </c:extLst>
            </c:dLbl>
            <c:dLbl>
              <c:idx val="2"/>
              <c:tx>
                <c:rich>
                  <a:bodyPr/>
                  <a:lstStyle/>
                  <a:p>
                    <a:fld id="{EA839FAA-E104-45C0-92E4-E67B7DF0EBDF}"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2DD-4FFD-BC72-0BF30DDF5BC2}"/>
                </c:ext>
              </c:extLst>
            </c:dLbl>
            <c:dLbl>
              <c:idx val="3"/>
              <c:tx>
                <c:rich>
                  <a:bodyPr/>
                  <a:lstStyle/>
                  <a:p>
                    <a:fld id="{1F5A9855-65A9-4A13-ACA0-804193F4811B}"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2DD-4FFD-BC72-0BF30DDF5BC2}"/>
                </c:ext>
              </c:extLst>
            </c:dLbl>
            <c:dLbl>
              <c:idx val="4"/>
              <c:tx>
                <c:rich>
                  <a:bodyPr/>
                  <a:lstStyle/>
                  <a:p>
                    <a:fld id="{2C8FB318-70D9-4113-8383-F25A6D35541F}"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12DD-4FFD-BC72-0BF30DDF5BC2}"/>
                </c:ext>
              </c:extLst>
            </c:dLbl>
            <c:dLbl>
              <c:idx val="5"/>
              <c:tx>
                <c:rich>
                  <a:bodyPr/>
                  <a:lstStyle/>
                  <a:p>
                    <a:fld id="{166F51EE-43AD-4DCB-9C37-4CCEA051976B}"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12DD-4FFD-BC72-0BF30DDF5BC2}"/>
                </c:ext>
              </c:extLst>
            </c:dLbl>
            <c:dLbl>
              <c:idx val="6"/>
              <c:tx>
                <c:rich>
                  <a:bodyPr/>
                  <a:lstStyle/>
                  <a:p>
                    <a:fld id="{07FF3CA8-8492-4AA9-ACF2-DE28992F8646}"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12DD-4FFD-BC72-0BF30DDF5BC2}"/>
                </c:ext>
              </c:extLst>
            </c:dLbl>
            <c:dLbl>
              <c:idx val="7"/>
              <c:tx>
                <c:rich>
                  <a:bodyPr/>
                  <a:lstStyle/>
                  <a:p>
                    <a:fld id="{1E90B329-F822-42E9-BCD3-4818E8806F58}"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12DD-4FFD-BC72-0BF30DDF5BC2}"/>
                </c:ext>
              </c:extLst>
            </c:dLbl>
            <c:dLbl>
              <c:idx val="8"/>
              <c:tx>
                <c:rich>
                  <a:bodyPr/>
                  <a:lstStyle/>
                  <a:p>
                    <a:fld id="{EC253FAC-61D4-4193-B984-3CCC40E5EB1E}"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2DD-4FFD-BC72-0BF30DDF5BC2}"/>
                </c:ext>
              </c:extLst>
            </c:dLbl>
            <c:dLbl>
              <c:idx val="9"/>
              <c:tx>
                <c:rich>
                  <a:bodyPr/>
                  <a:lstStyle/>
                  <a:p>
                    <a:fld id="{7A0C0CB2-C5E7-4B01-994C-5BE1655FEE60}"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12DD-4FFD-BC72-0BF30DDF5BC2}"/>
                </c:ext>
              </c:extLst>
            </c:dLbl>
            <c:dLbl>
              <c:idx val="10"/>
              <c:tx>
                <c:rich>
                  <a:bodyPr/>
                  <a:lstStyle/>
                  <a:p>
                    <a:fld id="{99D10E8B-E6AC-4E82-9B39-AF4F37A98FC4}"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12DD-4FFD-BC72-0BF30DDF5BC2}"/>
                </c:ext>
              </c:extLst>
            </c:dLbl>
            <c:dLbl>
              <c:idx val="11"/>
              <c:tx>
                <c:rich>
                  <a:bodyPr/>
                  <a:lstStyle/>
                  <a:p>
                    <a:fld id="{08E98C90-CCD1-41BD-81A5-B5325F303C26}" type="CELLRANGE">
                      <a:rPr lang="en-IN"/>
                      <a:pPr/>
                      <a:t>[CELLRANGE]</a:t>
                    </a:fld>
                    <a:endParaRPr lang="en-IN"/>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12DD-4FFD-BC72-0BF30DDF5BC2}"/>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Analysis!$AE$68:$AE$79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Analysis!$AE$68:$AE$79</c:f>
              <c:numCache>
                <c:formatCode>[$$-409]#,##0</c:formatCode>
                <c:ptCount val="12"/>
                <c:pt idx="0">
                  <c:v>7432021</c:v>
                </c:pt>
                <c:pt idx="1">
                  <c:v>6123040</c:v>
                </c:pt>
                <c:pt idx="2">
                  <c:v>5220782</c:v>
                </c:pt>
                <c:pt idx="3">
                  <c:v>6498339</c:v>
                </c:pt>
                <c:pt idx="4">
                  <c:v>8576956</c:v>
                </c:pt>
                <c:pt idx="5">
                  <c:v>8718953</c:v>
                </c:pt>
                <c:pt idx="6">
                  <c:v>10368031</c:v>
                </c:pt>
                <c:pt idx="7">
                  <c:v>9651596</c:v>
                </c:pt>
                <c:pt idx="8">
                  <c:v>8037898</c:v>
                </c:pt>
                <c:pt idx="9">
                  <c:v>7110189</c:v>
                </c:pt>
                <c:pt idx="10">
                  <c:v>7855390</c:v>
                </c:pt>
                <c:pt idx="11">
                  <c:v>10336130</c:v>
                </c:pt>
              </c:numCache>
            </c:numRef>
          </c:val>
          <c:smooth val="0"/>
          <c:extLst>
            <c:ext xmlns:c15="http://schemas.microsoft.com/office/drawing/2012/chart" uri="{02D57815-91ED-43cb-92C2-25804820EDAC}">
              <c15:datalabelsRange>
                <c15:f>Analysis!$AD$68:$AD$79</c15:f>
                <c15:dlblRangeCache>
                  <c:ptCount val="12"/>
                  <c:pt idx="3">
                    <c:v>$3.2M</c:v>
                  </c:pt>
                </c15:dlblRangeCache>
              </c15:datalabelsRange>
            </c:ext>
            <c:ext xmlns:c16="http://schemas.microsoft.com/office/drawing/2014/chart" uri="{C3380CC4-5D6E-409C-BE32-E72D297353CC}">
              <c16:uniqueId val="{00000001-12DD-4FFD-BC72-0BF30DDF5BC2}"/>
            </c:ext>
          </c:extLst>
        </c:ser>
        <c:dLbls>
          <c:showLegendKey val="0"/>
          <c:showVal val="0"/>
          <c:showCatName val="0"/>
          <c:showSerName val="0"/>
          <c:showPercent val="0"/>
          <c:showBubbleSize val="0"/>
        </c:dLbls>
        <c:smooth val="0"/>
        <c:axId val="988466288"/>
        <c:axId val="966232096"/>
      </c:lineChart>
      <c:catAx>
        <c:axId val="988466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6232096"/>
        <c:crosses val="autoZero"/>
        <c:auto val="1"/>
        <c:lblAlgn val="ctr"/>
        <c:lblOffset val="100"/>
        <c:noMultiLvlLbl val="0"/>
      </c:catAx>
      <c:valAx>
        <c:axId val="966232096"/>
        <c:scaling>
          <c:orientation val="minMax"/>
        </c:scaling>
        <c:delete val="0"/>
        <c:axPos val="l"/>
        <c:majorGridlines>
          <c:spPr>
            <a:ln w="9525" cap="flat" cmpd="sng" algn="ctr">
              <a:noFill/>
              <a:round/>
            </a:ln>
            <a:effectLst/>
          </c:spPr>
        </c:majorGridlines>
        <c:numFmt formatCode="[&lt;999950]\$0&quot;K&quot;;[&lt;999950000]\$0,,&quot;M&quot;;\$0,,,&quot;B&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8466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Dataset.xlsm]Analysis!PivotTable11</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Analysis!$AQ$69:$AQ$70</c:f>
              <c:strCache>
                <c:ptCount val="1"/>
                <c:pt idx="0">
                  <c:v>In-store</c:v>
                </c:pt>
              </c:strCache>
            </c:strRef>
          </c:tx>
          <c:spPr>
            <a:solidFill>
              <a:srgbClr val="3D348B"/>
            </a:solidFill>
            <a:ln>
              <a:noFill/>
            </a:ln>
            <a:effectLst/>
          </c:spPr>
          <c:invertIfNegative val="0"/>
          <c:cat>
            <c:strRef>
              <c:f>Analysis!$AP$71:$AP$76</c:f>
              <c:strCache>
                <c:ptCount val="5"/>
                <c:pt idx="0">
                  <c:v>Midwest</c:v>
                </c:pt>
                <c:pt idx="1">
                  <c:v>Northeast</c:v>
                </c:pt>
                <c:pt idx="2">
                  <c:v>South</c:v>
                </c:pt>
                <c:pt idx="3">
                  <c:v>Southeast</c:v>
                </c:pt>
                <c:pt idx="4">
                  <c:v>West</c:v>
                </c:pt>
              </c:strCache>
            </c:strRef>
          </c:cat>
          <c:val>
            <c:numRef>
              <c:f>Analysis!$AQ$71:$AQ$76</c:f>
              <c:numCache>
                <c:formatCode>[$$-409]#,##0</c:formatCode>
                <c:ptCount val="5"/>
                <c:pt idx="0">
                  <c:v>5955400</c:v>
                </c:pt>
                <c:pt idx="1">
                  <c:v>11595075</c:v>
                </c:pt>
                <c:pt idx="2">
                  <c:v>339375</c:v>
                </c:pt>
                <c:pt idx="3">
                  <c:v>7236125</c:v>
                </c:pt>
                <c:pt idx="4">
                  <c:v>10538400</c:v>
                </c:pt>
              </c:numCache>
            </c:numRef>
          </c:val>
          <c:extLst>
            <c:ext xmlns:c16="http://schemas.microsoft.com/office/drawing/2014/chart" uri="{C3380CC4-5D6E-409C-BE32-E72D297353CC}">
              <c16:uniqueId val="{00000000-1D9E-4942-B10E-A042DE698C87}"/>
            </c:ext>
          </c:extLst>
        </c:ser>
        <c:ser>
          <c:idx val="1"/>
          <c:order val="1"/>
          <c:tx>
            <c:strRef>
              <c:f>Analysis!$AR$69:$AR$70</c:f>
              <c:strCache>
                <c:ptCount val="1"/>
                <c:pt idx="0">
                  <c:v>Online</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Analysis!$AP$71:$AP$76</c:f>
              <c:strCache>
                <c:ptCount val="5"/>
                <c:pt idx="0">
                  <c:v>Midwest</c:v>
                </c:pt>
                <c:pt idx="1">
                  <c:v>Northeast</c:v>
                </c:pt>
                <c:pt idx="2">
                  <c:v>South</c:v>
                </c:pt>
                <c:pt idx="3">
                  <c:v>Southeast</c:v>
                </c:pt>
                <c:pt idx="4">
                  <c:v>West</c:v>
                </c:pt>
              </c:strCache>
            </c:strRef>
          </c:cat>
          <c:val>
            <c:numRef>
              <c:f>Analysis!$AR$71:$AR$76</c:f>
              <c:numCache>
                <c:formatCode>[$$-409]#,##0</c:formatCode>
                <c:ptCount val="5"/>
                <c:pt idx="0">
                  <c:v>7119734</c:v>
                </c:pt>
                <c:pt idx="1">
                  <c:v>4626777</c:v>
                </c:pt>
                <c:pt idx="2">
                  <c:v>9201010</c:v>
                </c:pt>
                <c:pt idx="3">
                  <c:v>12067160</c:v>
                </c:pt>
                <c:pt idx="4">
                  <c:v>11950976</c:v>
                </c:pt>
              </c:numCache>
            </c:numRef>
          </c:val>
          <c:extLst>
            <c:ext xmlns:c16="http://schemas.microsoft.com/office/drawing/2014/chart" uri="{C3380CC4-5D6E-409C-BE32-E72D297353CC}">
              <c16:uniqueId val="{00000001-1D9E-4942-B10E-A042DE698C87}"/>
            </c:ext>
          </c:extLst>
        </c:ser>
        <c:ser>
          <c:idx val="2"/>
          <c:order val="2"/>
          <c:tx>
            <c:strRef>
              <c:f>Analysis!$AS$69:$AS$70</c:f>
              <c:strCache>
                <c:ptCount val="1"/>
                <c:pt idx="0">
                  <c:v>Outlet</c:v>
                </c:pt>
              </c:strCache>
            </c:strRef>
          </c:tx>
          <c:spPr>
            <a:solidFill>
              <a:schemeClr val="accent2">
                <a:lumMod val="75000"/>
              </a:schemeClr>
            </a:solidFill>
            <a:ln>
              <a:noFill/>
            </a:ln>
            <a:effectLst/>
          </c:spPr>
          <c:invertIfNegative val="0"/>
          <c:cat>
            <c:strRef>
              <c:f>Analysis!$AP$71:$AP$76</c:f>
              <c:strCache>
                <c:ptCount val="5"/>
                <c:pt idx="0">
                  <c:v>Midwest</c:v>
                </c:pt>
                <c:pt idx="1">
                  <c:v>Northeast</c:v>
                </c:pt>
                <c:pt idx="2">
                  <c:v>South</c:v>
                </c:pt>
                <c:pt idx="3">
                  <c:v>Southeast</c:v>
                </c:pt>
                <c:pt idx="4">
                  <c:v>West</c:v>
                </c:pt>
              </c:strCache>
            </c:strRef>
          </c:cat>
          <c:val>
            <c:numRef>
              <c:f>Analysis!$AS$71:$AS$76</c:f>
              <c:numCache>
                <c:formatCode>[$$-409]#,##0</c:formatCode>
                <c:ptCount val="5"/>
                <c:pt idx="0">
                  <c:v>3599300</c:v>
                </c:pt>
                <c:pt idx="1">
                  <c:v>8856415</c:v>
                </c:pt>
                <c:pt idx="2">
                  <c:v>11062971</c:v>
                </c:pt>
                <c:pt idx="3">
                  <c:v>2071151</c:v>
                </c:pt>
                <c:pt idx="4">
                  <c:v>13946781</c:v>
                </c:pt>
              </c:numCache>
            </c:numRef>
          </c:val>
          <c:extLst>
            <c:ext xmlns:c16="http://schemas.microsoft.com/office/drawing/2014/chart" uri="{C3380CC4-5D6E-409C-BE32-E72D297353CC}">
              <c16:uniqueId val="{00000002-1D9E-4942-B10E-A042DE698C87}"/>
            </c:ext>
          </c:extLst>
        </c:ser>
        <c:dLbls>
          <c:showLegendKey val="0"/>
          <c:showVal val="0"/>
          <c:showCatName val="0"/>
          <c:showSerName val="0"/>
          <c:showPercent val="0"/>
          <c:showBubbleSize val="0"/>
        </c:dLbls>
        <c:gapWidth val="17"/>
        <c:overlap val="100"/>
        <c:axId val="1836278319"/>
        <c:axId val="1845652783"/>
      </c:barChart>
      <c:catAx>
        <c:axId val="18362783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5652783"/>
        <c:crosses val="autoZero"/>
        <c:auto val="1"/>
        <c:lblAlgn val="ctr"/>
        <c:lblOffset val="100"/>
        <c:noMultiLvlLbl val="0"/>
      </c:catAx>
      <c:valAx>
        <c:axId val="1845652783"/>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6278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Analysis!$BG$65</c:f>
              <c:strCache>
                <c:ptCount val="1"/>
                <c:pt idx="0">
                  <c:v>Sum of total 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Analysis!$BF$66:$BF$72</c:f>
              <c:strCache>
                <c:ptCount val="7"/>
                <c:pt idx="0">
                  <c:v>Mon</c:v>
                </c:pt>
                <c:pt idx="1">
                  <c:v>Tue</c:v>
                </c:pt>
                <c:pt idx="2">
                  <c:v>Wed</c:v>
                </c:pt>
                <c:pt idx="3">
                  <c:v>Thu</c:v>
                </c:pt>
                <c:pt idx="4">
                  <c:v>Fri</c:v>
                </c:pt>
                <c:pt idx="5">
                  <c:v>Sat</c:v>
                </c:pt>
                <c:pt idx="6">
                  <c:v>Sun</c:v>
                </c:pt>
              </c:strCache>
            </c:strRef>
          </c:cat>
          <c:val>
            <c:numRef>
              <c:f>Analysis!$BG$66:$BG$72</c:f>
              <c:numCache>
                <c:formatCode>[&lt;999950]\$0,"K";[&lt;999950000]\$0,,"M";\$0,,,"B"</c:formatCode>
                <c:ptCount val="7"/>
                <c:pt idx="0">
                  <c:v>14940762</c:v>
                </c:pt>
                <c:pt idx="1">
                  <c:v>18388487</c:v>
                </c:pt>
                <c:pt idx="2">
                  <c:v>15997515</c:v>
                </c:pt>
                <c:pt idx="3">
                  <c:v>19397370</c:v>
                </c:pt>
                <c:pt idx="4">
                  <c:v>19599499</c:v>
                </c:pt>
                <c:pt idx="5">
                  <c:v>15865479</c:v>
                </c:pt>
                <c:pt idx="6">
                  <c:v>15977538</c:v>
                </c:pt>
              </c:numCache>
            </c:numRef>
          </c:val>
          <c:extLst>
            <c:ext xmlns:c16="http://schemas.microsoft.com/office/drawing/2014/chart" uri="{C3380CC4-5D6E-409C-BE32-E72D297353CC}">
              <c16:uniqueId val="{00000000-6D35-46B6-BC38-6E464315E4F5}"/>
            </c:ext>
          </c:extLst>
        </c:ser>
        <c:ser>
          <c:idx val="1"/>
          <c:order val="1"/>
          <c:tx>
            <c:strRef>
              <c:f>Analysis!$BH$66:$BH$72</c:f>
              <c:strCache>
                <c:ptCount val="7"/>
                <c:pt idx="0">
                  <c:v>$15M</c:v>
                </c:pt>
                <c:pt idx="1">
                  <c:v>$18M</c:v>
                </c:pt>
                <c:pt idx="2">
                  <c:v>$16M</c:v>
                </c:pt>
                <c:pt idx="3">
                  <c:v>$19M</c:v>
                </c:pt>
                <c:pt idx="4">
                  <c:v>$20M</c:v>
                </c:pt>
                <c:pt idx="5">
                  <c:v>$16M</c:v>
                </c:pt>
                <c:pt idx="6">
                  <c:v>$16M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Analysis!$BF$66:$BF$72</c:f>
              <c:strCache>
                <c:ptCount val="7"/>
                <c:pt idx="0">
                  <c:v>Mon</c:v>
                </c:pt>
                <c:pt idx="1">
                  <c:v>Tue</c:v>
                </c:pt>
                <c:pt idx="2">
                  <c:v>Wed</c:v>
                </c:pt>
                <c:pt idx="3">
                  <c:v>Thu</c:v>
                </c:pt>
                <c:pt idx="4">
                  <c:v>Fri</c:v>
                </c:pt>
                <c:pt idx="5">
                  <c:v>Sat</c:v>
                </c:pt>
                <c:pt idx="6">
                  <c:v>Sun</c:v>
                </c:pt>
              </c:strCache>
            </c:strRef>
          </c:cat>
          <c:val>
            <c:numLit>
              <c:formatCode>General</c:formatCode>
              <c:ptCount val="1"/>
              <c:pt idx="0">
                <c:v>1</c:v>
              </c:pt>
            </c:numLit>
          </c:val>
          <c:extLst>
            <c:ext xmlns:c16="http://schemas.microsoft.com/office/drawing/2014/chart" uri="{C3380CC4-5D6E-409C-BE32-E72D297353CC}">
              <c16:uniqueId val="{00000001-6D35-46B6-BC38-6E464315E4F5}"/>
            </c:ext>
          </c:extLst>
        </c:ser>
        <c:ser>
          <c:idx val="2"/>
          <c:order val="2"/>
          <c:tx>
            <c:strRef>
              <c:f>Analysis!$BH$65</c:f>
              <c:strCache>
                <c:ptCount val="1"/>
                <c:pt idx="0">
                  <c:v>Max</c:v>
                </c:pt>
              </c:strCache>
            </c:strRef>
          </c:tx>
          <c:spPr>
            <a:solidFill>
              <a:schemeClr val="accent2"/>
            </a:solidFill>
            <a:ln>
              <a:noFill/>
            </a:ln>
            <a:effectLst/>
          </c:spPr>
          <c:invertIfNegative val="0"/>
          <c:dLbls>
            <c:delete val="1"/>
          </c:dLbls>
          <c:cat>
            <c:strRef>
              <c:f>Analysis!$BF$66:$BF$72</c:f>
              <c:strCache>
                <c:ptCount val="7"/>
                <c:pt idx="0">
                  <c:v>Mon</c:v>
                </c:pt>
                <c:pt idx="1">
                  <c:v>Tue</c:v>
                </c:pt>
                <c:pt idx="2">
                  <c:v>Wed</c:v>
                </c:pt>
                <c:pt idx="3">
                  <c:v>Thu</c:v>
                </c:pt>
                <c:pt idx="4">
                  <c:v>Fri</c:v>
                </c:pt>
                <c:pt idx="5">
                  <c:v>Sat</c:v>
                </c:pt>
                <c:pt idx="6">
                  <c:v>Sun</c:v>
                </c:pt>
              </c:strCache>
            </c:strRef>
          </c:cat>
          <c:val>
            <c:numRef>
              <c:f>Analysis!$BH$66:$BH$72</c:f>
              <c:numCache>
                <c:formatCode>General</c:formatCode>
                <c:ptCount val="7"/>
                <c:pt idx="0">
                  <c:v>0</c:v>
                </c:pt>
                <c:pt idx="1">
                  <c:v>0</c:v>
                </c:pt>
                <c:pt idx="2">
                  <c:v>0</c:v>
                </c:pt>
                <c:pt idx="3">
                  <c:v>0</c:v>
                </c:pt>
                <c:pt idx="4" formatCode="[&lt;999950]\$0,&quot;K&quot;;[&lt;999950000]\$0,,&quot;M&quot;;\$0,,,&quot;B&quot;">
                  <c:v>19599499</c:v>
                </c:pt>
                <c:pt idx="5">
                  <c:v>0</c:v>
                </c:pt>
                <c:pt idx="6">
                  <c:v>0</c:v>
                </c:pt>
              </c:numCache>
            </c:numRef>
          </c:val>
          <c:extLst>
            <c:ext xmlns:c16="http://schemas.microsoft.com/office/drawing/2014/chart" uri="{C3380CC4-5D6E-409C-BE32-E72D297353CC}">
              <c16:uniqueId val="{00000002-6D35-46B6-BC38-6E464315E4F5}"/>
            </c:ext>
          </c:extLst>
        </c:ser>
        <c:dLbls>
          <c:dLblPos val="outEnd"/>
          <c:showLegendKey val="0"/>
          <c:showVal val="1"/>
          <c:showCatName val="0"/>
          <c:showSerName val="0"/>
          <c:showPercent val="0"/>
          <c:showBubbleSize val="0"/>
        </c:dLbls>
        <c:gapWidth val="39"/>
        <c:overlap val="100"/>
        <c:axId val="1555520239"/>
        <c:axId val="415351151"/>
      </c:barChart>
      <c:catAx>
        <c:axId val="1555520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351151"/>
        <c:crosses val="autoZero"/>
        <c:auto val="1"/>
        <c:lblAlgn val="ctr"/>
        <c:lblOffset val="100"/>
        <c:noMultiLvlLbl val="0"/>
      </c:catAx>
      <c:valAx>
        <c:axId val="415351151"/>
        <c:scaling>
          <c:orientation val="minMax"/>
        </c:scaling>
        <c:delete val="1"/>
        <c:axPos val="l"/>
        <c:numFmt formatCode="[&lt;999950]\$0,&quot;K&quot;;[&lt;999950000]\$0,,&quot;M&quot;;\$0,,,&quot;B&quot;" sourceLinked="1"/>
        <c:majorTickMark val="none"/>
        <c:minorTickMark val="none"/>
        <c:tickLblPos val="nextTo"/>
        <c:crossAx val="15555202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434139EA-C7F1-4A6E-8131-498592A76BEC}">
          <cx:dataId val="0"/>
          <cx:layoutPr>
            <cx:regionLabelLayout val="bestFitOnly"/>
            <cx:geography cultureLanguage="en-US" cultureRegion="IN" attribution="Powered by Bing">
              <cx:geoCache provider="{E9337A44-BEBE-4D9F-B70C-5C5E7DAFC167}">
                <cx:binary>1H1Zc9s4Fu5fSeX50k0CIJap6alqkFq9xYkTp/uFpdgO9w3g/uvvIWXHNluZeKp965aUhKFIgTrA
h7MfQP++7f51m9zv1LsuTTL9r9vu9/dBVRX/+u03fRvcpzt9koa3Ktf59+rkNk9/y79/D2/vf7tT
uzbM/N+QaZHfboOdqu679//5NzzNv8/P8ttdFebZVX2v+o/3uk4q/V/uHbz1bneXhpkb6kqFt5X1
+/vLONkFebp7/+4+q8Kqv+6L+9/fv/jU+3e/zZ/1t+99lwBpVX0HbbF9YnNMCLXN/ct6/y7JM//h
tiHYiW1ybJqMif3r8bsvdim0fw1FEz27uzt1rzV0afr/ecsX9MON0/fvbvM6q8Zx82EIf3//OQur
+7t3n6pdda/fvwt17uw/4ORjJz5/mnr928uR/8+/ZxdgHGZXnoEzH7Rf3fobNn8ku2+7N4UGnTBK
CaKm2EODX0LD6QknJsbIRAeheQVBh5H50XAGzB9nxwmMCoc8e0ueISdIYIS4RfYDz14CY1nWCQBn
C2rTCTngqT2/7nnmj18T9BNgHhvOgfnrKIG5uG/fbe+Vvu8fx+efyzNinlhYmMLG1p5p0EtsGDmh
jNsgsh94hjx+9x6b19F0GJ7nbWcIXWyPEqHzXZjdPw7QG4Bjn2Aycga2DzIOFSfIohYx2QNjzcD5
JTmHcXloNoPkfHGUkIBw1vEbCjNKTixCbAsQOcgwlo1OEBNgAgjQPy/E2C8pOQzHYw9mePxxnGrf
ybPs/rYKb+vqcXjegFGsE5sBJhg/mGUzq4yBaYA5KCBkP37pXny9kprDwLxoPEPHuT5KbnHvk127
U28ow7A4MU3OKHqUYWKmYOwTQjkl2OJ7GTdD6DUUHYbnqeUMG/c4JdlFrqrgnbuL8+oN5RlhJ+DN
YJODGbB/vcQHzAIAaDTfHi2Alxz0WqoOY/Sy9QynC/coeWjfJ2en8iR8UzMaXE8sMLNBtUyvmRnN
xInFbWIxi//QTM/1z+vp+m9YPfVrjpZzlGj9oeJdpnf6cVb/c2WEyQmIMm7i0UYYX/wlRwl0QrCw
bNt+wGkm8V5D0WGEnlrOsPnj41Fic3Hf7O7eUNaBLsI2JURYEKAZXzMzwbLoCbWByWx77w3B/Rcc
9Et6DuPy2I8ZKhdfjhIVJ09ytbvLH8fmDTiGnwCX2LZJ0GFcTBB9hHFMZyb1a0g5DMlTyxkozuVR
gnIT6ts802H2dqgQcP3BJrAxBNT2r5dyjAswqhHwinjgphk4ryLpMDrPms7gudkcJTxjqGO9Swsd
hG9pXBN8QrlNLfHo9wAEz6PRbPSLwPaGAM+esSC681KgvZKswzDNejWD6mJ9lFA5uyT8nqssfEvF
w06QDZEcYT3g8DfFI06oxRCzyIOV/RKn19F0GKTnbWcIOX8cJUJL0D/hW9oFiJ/Yo85HeOaccjDV
OMMEjRmd8TUTca+g5DAoPxrOEFkeZ8pgdZ8r/00ZBp1QAgEbzh5yNTNfh2PwWglmxHywoWfAvIKg
w8D8aDgDZnWcrLKGaE4YPgqTf26pWaOcgnCOielLTQPuzImN2GjAkYlTQMI91zS/JuQwHo/tZnCs
j9MM+JTX/y9COAQcSkgDgKrf22kzZhlDOAib4PbQWYLgtfQcxuZl6xlCn440eHP/Tb1twoCADQaK
HYMdNjGGOcuwCXHCLXOUc4fDARevoOgwPk8tZ9hcHGcAdHMHxRyPYuWfyzLwbzAXMPKPNtcsTmNZ
4ACBc8PALX381n3W4JeEHMbjodkMjM1xMsomgehmHurHkXkDPCAVDVgQiAPsxdgMD/A3LcIptvlD
XA2Mtecq5jUU/QSYH32ZY3Oc5tgmuwt3bxp6FifguggGfuTD66X2h9IaSK5xk4qH/NtMz7yCoJ8g
89iTOTAXR+m5bPJ29zhp34Bh0Alk/qnNyN7kGr2T596/wFCLZppgsD3cB5vtBcP8gpqfQDK1muNx
nObxTZ9DwaD/OCxvAgkwCEX0J7F/UPQn4GhCAYH5wEqP373XLK8g6DAqPxrOgLn58ygZ5fStczIc
HHkCRhZjeyMM3JMXrMLBFjBBgj1mqcGEfs4qv6bnMCyP7WaonH46TlRgSOrbuH8cm3/OLxjYAUEU
GUoAXgLCbdAoABbkpvcaZ6ZRTl9Byk8g+dFyDspxsspZXof6jdW9eSLAJzG5PdcoFqQ2LQ6lnA/S
a4bKq2g5DMuzpjNczo5Tt5zvVJ/ssrs3ZBZIk43cYoPh+1x4MXrCTAtKbMVDGSCg9lx4vYaSw6A8
tZxhcu4epQD7XO2Cx7F5A+EF6WSEGbjth8szp7pmBtyC6Mzy+hUdh9HYt5oh8fn6KJG4VPd+/pbJ
SnwiMIdCMvygL2Y8YiETDC9uWRg0/3Pm+DUhh8F4bDeD4/I4Ky3Od1rvboNa31eVfhygf84hBJ1A
VgvC9OxwwQXkJ6lpw5oMPrO3Xk3PYXBmzWcYnR+pQglvg9DfvSXTQKUSYCMYf8g6/t0IA+DA7R+d
//E1E2Pnr6DoJwD9aDnHZnOU4uz6vnvTEjILai4xJyCvDrsroHlgIRN4Mw/pMQDuuVD7JTmHUXlo
NoPk+utRQnIeQqG5fttaWQrrMYQF1XsPofq5FwlrA8bKfyiWfYnHq2g5jMmzpjNczo8zBnYeaj3+
LYrwcZD+uaLBUOCPIC/5IzQ8U/8QO4bFZQgi+Q8VZn+TZK8i6mcQPWs8B+k4Pf3r+5F59P39G0Jk
w/JLEFcmf2CeWR4MYsiYYCiT+Umt0qtIOgzQs6YzeK6Pl4fyWr0lA0EAjDKoSCYPGmeGzli0zBgU
YNoPyzQOMNCvKDoMzigP9i1n2JwfZyXmeZ5Vb5p8gRUaYCHbloBql+k1C8pYJgg3WJGGKJ6FY15B
yk8weezDHJLjdDbHOsXz+y68fcPsMVT5EwRZfYs8pPX/hgo9gUoZWFvLZx7n66g5DMzztjNsLs6P
0kwbe/RnruK3UzTgdEIoDJFxpf8hfmH2CVgCJpTNPoTLZqLsNRT9HJ19X+bY/HmU2FwG4RtyDCw1
J1AmBhb0Qw5mxjFQbMlg0azNf7LS7FfUHMZk32qGx+X6KPH4cq9SkMxvyCoEMsg2gj8zLGDBLIUs
pqAgwKbXbI3SKyg5DMePhjNEvhynZvkAdrLuk2b3puXiwClcQLX4g6H8t3VKjJ1wzPmYzNyjM3P/
X0vVYYhetp7h9OE4Y2cfA9j45t1Gv21CBkr7KOKwBObBJp6v9BuXX1jg7ox7m0wv4LLnYZrXUnUY
p5etZzh93BylhNuXlD6tMd2P1hvEByA9YEJ+DD0G1Gbyjo8cB8XkkLLZIzWzCV5P12Gs5u1naH1y
jgKt2/+6y9RzrF588n/dYktA2RK2GVhoL/OcUCkLJRoYPNSnfNtzdprtevVzeg5jNGv+ogvHsaXW
lxBWYbypJhrrMyCzbI7McdCW5icU1BAnjys353bCKyg6jMZTX2a88uU4NdDNDtb+ZX71pklP2LsB
Mpo24z8p/J+SnrCQ5jGqM/NEX0fTYXyet50hdHOkCN3r6t3TtHsuPl508H8VZ8AiBAFGwEfTa7Y6
A1QPhTgCBAoeIm8zI+HmtWT9BKeXzV/05Pf3N1/+/yien+8r+GPzRXdX7RbTro3Pthb873enEYC9
JGdNH2yug1bEHuXN3e/vEeQHYOh/7AY5PuSFtfbhgK3/rOH9Tle/vzfGDdMEokRwArsMQD4CYnIt
YAC3AGmI4oGFgUbXCnZcgxhrNm7q8vt7iFlM3pZpIgyreacSHz0uFoIdJ2GZNWwqRWFbD9iiBZiZ
/Ngz80Oe9FBF8WNQHt6/y+r0Qx5mlf79PdQ9wHwr9h8cqbVhQSOsnIPAlYkIgx0P4HnvitvdRxBO
4+f/T5JiPaSF2a+7pPjURu2w8NLoE+n73PECp9BULH3DuswSc1gik7aSI6KXKTcdnSX2WpQs+Vgg
meook0PVkpUYKrWgIfEXKfVryTozlDRpurOc6atWIL1Ijapwu6BTLg+IE5ylDeVSeWkq0xr+Yd9f
+Lj72LVdvhTWTeb5keuFgyFz0o/PioMlx8YFSoJqSy7KxPY+5N8i1YQbFeeNtDWRQyuCdRj4dEES
GjhxRiJXl3Hhkrjmq56RzNGxfyNwYsnEsOttLZJQqpZGp7WuPkfBxzBSxaoXzSqoombtI/Zn4NVq
ZVXa6bX/vdV0pbHlLYK+dJK+EGcktyIZo86QRpJskyHoHUbbcJU2iemUFOul7sJBmplXStDbyEki
Ykqvtnp3CGLqmEYXbxhS33Affg88Xro5Nj5T1pSLITIbWfehkE3CN2kTEDek6Jx5iSdFxKNNSPR5
jM/brmIyJv4mC5rQwZloHY8OnVvDbgqbLkaBw0RdbgZktgsl4vCiD3pPRkJsc9qchz6pTi36TQc6
PsMNOccGZueUJanTRbpeqKKIVyppY8ekJXKbjsVLrNGCUK9xWF9WTl8kphRVEzmNSbgkmW2scBTe
gEAUMuj6ysn9qJRhEWg3H9LWGZi+pkNx2qh2WIuCr4NGxtyOpWlUt56V71Rnh7Ib6GUtWHppE1TA
oPbMNcy6cSpdnQ9JYmyS3L+085ytWRigC4Gw7HLyJ7PS6tLzi7OuEMWp0aQurGmw1oaJE7cd+Arn
Rn/t1UEhdRc5UdyK036wmWxjtUl8zhyv9j53ok0dmjO20CRIF32C5TKrMlMacdBKRIfG4X6p3ZiS
Zp1y1K3rJM8dzlp7VQZ3KsldFXqFTFPdrCyWLu3MuC9jop24G5BUPtzyffyx4sugNdgmGhpXoag+
y7Svpdd2xdKkiXUGTUpHVDBPvAQGjhlV7VLif6gbf1i0Hao3Q9EoN2rYX1UQxGuzK3qZFNRf6LLy
naEyv3YiLJwGqjkd0pXnJivv2syDJp3+JGjOXV97f6VGe5aa2achsGDGZeE54T6RbcpkFsd0YUIk
1bUa/FWo5JMeTO0ivx/cWquN8gzoalLoVd7T83wXDrSXTddlskef+tBM137WXgmDL02rXNcUIVf3
qb9KQu/ab417HopMxl1bSmz3GytCK1bGn3oalIu0MrVTWNn3VMVy0KxygsHDMF88U5psyS1fndm8
yiRXFnYyDXKrz/QpEIuvYJS/hVG7zbPQcjIQSIsEsW8ly1d5KspLiHddK0udaUWwCxmxyKUirU6r
+LOI1VnrmStSDExWdEiv4r+srrmL2x6I6OrK7Sl3gtA0ZFtU5QLkdyejOhrkMAzRV6+0bMe3uZM7
QTYUyzrjnWyQJ1NKTj3e5DKtOkt2cdy6fUm+YZoMW6sMllnXlKuWNTD9vCpZ2khcZ9RMpMVCe5nF
FluaJGwXXS7ruAReKi3TrUO/doakWZq5faWw31wUXZCukQ3CyCJs1Q7hWpeB9PtVJ5HIPidIi02e
lqtCnMZ1uQpUJw0T5IMtVrAQG60VGtzQi9JFysuvNm+12ya4XIH2kaWJb/KksGTV1+Gybvpg3eIh
lrAhn1rXXfylCRvPbXXoSZpF7aLRm77MmNNVtv4yEBB0bXVd2bR3opb7a2sAcTGkwWlTWp5DcXrZ
I3LFGrRs87Z3Cr9gMo/6z0WCWxmyin/8OiSYy9irh8XAN31TxTJlttOZscu6OHR6bMYON7c4Ssyz
TEib4G3bxtHF0FeerGs/P49pSN3Kvi1HcS1q7Io+jV2RsltD2GuUpd7KQCnMX2Wiha6IJ8vYyBza
bg3quQOz70hqfTRtVsrai4yFYpZL6dDLMg+/DRXOZB1mN9WiCpE0Ipa5pm9FLraUW3mUb7w1q81v
ZhOWiwoHK2Mg2i0Ka+3nnEjh1Rsj8JS0owEkTOViH38vafYltkFg9EpYEqvQGawqWlrcs2Rtm1oG
Ijn3hvgjynuYChUSjqfwJ4zCc5t4qezLsl4bGfAxGCKrBmJUEiwAt9A4coe6X9q9Y/Y4dfOyKmSR
xk6e93gRVRdV412VyluSFJUOFjCJCrrKhfVnGSRq0ek+WPpBHUkDNZvKbPttgKxqYVMq24R/MnOr
clKGhqVdGZ3szGYzcI6WuGCgihNSO57L4dwJMxhjn+arMgbDg3r+lbKGTYaCBQmKqy4ZNnkEU67P
6sQJvPCvxrTtc98wF1EdQ1fsOnNUwhJZdqn0Bb5IRbY2dDw4GDwmOQgGMFe8laJtb3lTRo7iKxR5
O79nn0UvuMSlWvh22m3NIZdx2d/GBvfdCvshwNOuLEHcyo9vW8E2NU2pU9o3Yc9v7SC13Fp90dxY
tXH1wSLtjd8MvRuV+tKIoMy98xyLidOKRpceEFhlkeGQ+twgREmD4vPSj+kmTEDJsqZaZCALnNoL
JOi2flF5ZSHB2lglhbcJm42tSiF9o6WS9/pbJ3kaBqCIaLBFip9ZRQnmCPGXNYr8s7TCl3nTfIn7
tJFhx8/9CiZXhfF57gX+Kuoy4pgR2vh5fqNqFksF0s1hOVuFlv4shPIk7uM71JV82Rn4ssiaz0Ok
chlZseUIu3LbjqFTv+pXMLkXPPANWRYF4F6DvVImbpEkH7Mw+JyV5Z3R0GWcZp0rPLryRa1kwq+J
sCMJPLfyzH5BgzaSOIDZR2K1DDtZgG1VYKVkamfATjRKpBc1W5Nnn31utngNmt1f5K2VbqdDW9mp
rJM0X8RxBQq3NSjwZplsPL/ttqrInh+ma7Tz2v0NmABgctImBgGelNvkx4HbvNgqE1jW8Je9rvJt
ZMf5NmR2kAAw8B6YM9k0VSjTMtVbzzDVdmhosqiLIJBemPebqPiUxjVxmlAZMkNdtdV+8XCINX04
m27YRUvdqSNGhXgsPSvNtiJvsm0Qeem2r7KNJpZeTdf5eHM6mw7TJ3Rd3toRmNhPl6az6Rn7Zz49
zio80JJFHxebqPw2RBRv8+aTH5piQxmKV4URXwR+ZmMn9UKynT7Aht5chdzbMJuIWBojbXzI4HT/
FeN7r45qpwOd5cQcZ1vV+PlWpcyDKTaeThefDrNr0xNn17xQu6nGaj27/vSWe2HmRNGgQW6BIA8C
Y5AFKcqtGg9+HJTbgrZscKb3hNlfkqIXi3ZE8AnWyEf5NjFzwHaCOemUGsDahw/Rrv2Sxom3yKZr
JvPztSbCfWo8nc0eqOIA/BUWhAucZcX26WCyptii8TBdC7WduoolvZxImB4VT3NseuD+1PfoDYpz
uuj6IdvWRpltp7N46GFokyodlUl918CuYFuRBJY7tC1wK81Y7/S2nW5pnmx8S0e2ZBEO5R423y+h
9f58GvuIgjTP7cpzzayDkahGzArU5dvpjIYFjMZ4aKvzuEjNDRpInEizU9Cj6dQvKQwj91d2acTQ
repmYqPpwFgEKBQjR2V21bs8BKfGKoTtDAJYB2fARH0vgInGt9OZOb4lTVSazvReNFEMnmi18DJG
17jI/zQEr0/zsPFlB1f6WKsPcNnRRqGubWubKRAlqOr/0qW3ivuh+2jpM9Kr+CMP7ZWtvK/KU8mW
GW24KMGUXsZVqZYF86JFWG3bjBTXWY7tZczTqwwXvmP7WbQK8h7UZY3jUV6CM0fDfpEPo+WBjFgS
O0lkUIOBVvIkWuuB3kIyIlo3NXVxHKfSGhje2pF5UdaJ5YoQc0crEW2sDqwIPzY2XNeho6mOT9sa
B9JqvPQCoRw0JB3AdmHgWheYxluP9bKz/eLStDsXfqcCndZd82eDsnBJiqRyA1/pRZQg7JZ+H29p
m30HDr8moOg3SoBfZhhhsK5NM1mmdd27SesGEEv4UGkTBBil/qY3enIuuOdAPEvJwG/CC4TBIrSU
CmUb0Dxdx6gq5RCBq1mM0y8dpXI7zrm+UaBaptOni7PPTHdFCALu6XO5pn8qxQtHYXE+3UtKSkHK
jB8bGl4v8w598HKYaQMPi601Hqa3+wO4JY5IYtDzNSm2Ebgzg5MMJd0E5ooWXQxGQi3ckgIHGo34
0JlDs5wepFuYx9OZis1iG6uh29Duw9M9L8tKtzHiVk7XytHFN3t6OjWsx9ZPj3h6m2m7l6gPU1eH
CFRZ7AXJuvf1Ik54ti2S1Idr4+nTIeGRXrW03URJmcOEyrDbjawAkx14JMnK0QW19teebkxn04Eq
0SZSZX6xqjMGsgLaTgc/7ndIRyYIksdLhS6IY4GdJ4txvKZxiQoWriKPnBahCRgSSs4Sw+JLNkIw
4UB5CDcmXP00F70znaJRL0FG58bCuHOUaSDQoHDo6xxvURD4TqMG7jSCeW6dQteU7aNtGxVozcFw
skfZAnZ5vp3ORAEQz65BXo87qEUicXPiub4F3chG9SvaqcuxOi0ZDaOFN1zBiu9wYwxUFiEYkW1/
jkZJjBro5XTWpGm/Sox27WNUbgkt+pXdoDU4rv5CAWtIcHLCRE4UDJNAzEfaJgJVS5DMMzNwp2/v
aG8v8wJfYGWU2ygx9IY3f/VRW2/bul8VhYlW3qggEQ3VknB+hce+6kk/RrFfnU7vu6TLB0d7IlpE
nR8m2rHTQjJ/6LckUd2Gx/fVKPynQ1QJkq7rUSOYqaH0qR/1+UqYybYdr00HXcWRVAyG2xpn2NRu
ulHbEYiqZNIf0XSsY9W7QQpz69mnxgc9feP0XVPzn17jOgCd8vSE6Wxq93Tt6e3TY57Ie7oWlcCs
ng8xM82iL97Tk6cPs7QF02NP+1ObIOHBerDQ4unS/iMGYhA1satK1gVutkNfN9ui8emyUPElSoDf
856FixpUL7j4wMrGOPsgeBXkawLRk+10MR+6z21VBUsSRXQ9tL7DBi/f5n4eukRhS5rTlJlm7jRP
ng4d4xfKC9FSDVFhLtqrCEdqy1nSbEMO6r8dWO4OWZolMsuNSFajHi4iBsrEGumZiDBV86lFNFty
3i/8EKdrajC9ZVnBXM6LFNwCK9xCFyDYXG1xWoabgKiIOUbrRZt0tEDD3vpgJZUIHVDZsrLiajs9
A7T4kAAVdrVSVgJyKWhWYZV+h6h1KZ//itCLWPRtXvQq9IOHn3D68fY/13kKf6efFXq6OP4C1NM7
WFS0/+mo//op2Kdt3DFBzz80JhZ+POvpB4zGYP6PXzOapQf2Pzb1k9zBf735usQC7MoF9Tk/zyu8
+BmBp3zEvtljVsE6YbBXkQVmONRgjz9k8COrwDAsfYBsuQkrUWHzb0Fh6cNTVgG8YkguQWUwgupt
AqH+h6wClBgJqDGC37KybWYhWNX9v2QVOIM87yypgKHmElIK3GKwtwUyXyYVbNRDMRlYZGuVmOug
8nyn9sszErIQQneZcIAFv1bG91jhj9xsIlnkA/i+dSecOKJaZjwBp97QoCV4dlPk5NKs+DVveLz1
s8KDUNH3rk7OGk60ZAa9CPOklWa4SUwjA+O2EU5fk04KH0KKrPE6meRklfU8hAggBFay4XMowMrt
reHCCoyrQhihU2C20138mQl0lUAuR5p+e04MlUr2wVzYXlu5qPClVbJO+hYQqdL0rG2XHrZ2kZUV
Tp/Hrtl99vgQOSgkV6L/2CQQXWxt1xiyazUE3wNFL6gdfatbcalpcN4q76yrQOmb6iKGQJhTVOkA
ESpqOhDM/ToExXXg5R8br/xTJ2rVm91CmxD4TT32heDgA7jt3xsFxFO7+JrksJGpX42xbxhm2Ab2
ihb2qbKtM5TBOMU+0Owz9ZXkiyIMljgFbeSBadhmF5VQC/iVthXsJ3/RiOhr0ngr32qREw/adP3s
DpfRAsyxTWjCsHk6B1cdmkSeXchGeAu/SrFkSbzAFBRsDJEeSgFVEq+hVEDGQVo6Zgk0JE2BpRkl
a5Nkro9a2QWULwqTb0hH//IYxPwVtAuboZAJxEnyNj0Ns9SGkA/Skk4zxdClpMNfFh3ciKhiGQeQ
c4g7f0NLGjpNTK4GloCLgdF6fHBEPC4ntD1t3JHixu9hHCCYWC3Kjt9ENeqljjqIfufJlfbLrV1C
GCSNnJC2g4yLzN7Ybem2TSc10akMdXtRZwKi1EO2qEulXVxQAH7wP8dadNJjNXdFnn3XeBCLJMrW
eehfhAymDvxbVVzbsmbacqqc3aiKN6ci8W89sKxkpcR1xBT8op1/7uNc6qRzWFC3UptR5ARpNCxJ
xTlEgvsPRmPdInVrxaHxEelRswsI79aF6eLALQX1HNvbEnBHlqD4w7Xoti1XWGINtLY22zQe2wRN
5kzM4gnROWbQLIbSIs5gfi9YA2H+Hl+lDfCMAneh7PybcEgu4hDwtWCATPsKAhrIQZZ/VVbgbMS9
l7gk1TIqM+hmsfQjAnF4r+g2KLntGs8pIITk0gx9FFWlpP/RbOvKgfWmFyiHjAYvEwjfiHuvWgRh
CilFvLAyMM2I+Z16tJMDGhmvjDdJ0PkQFLIvuj7+3okYS0hpQP4Q5Td2uw6SXHokBk4wbyxQ3jBH
Ie5uGRmo5jPSwhRhTV44aQpY+RmEs0B/f7Vyzd0KcmAwTbVwlFZf24ha0tikPs8g6QYsZgDTQVR5
VRbpmYdhOoT4mgkVyaaI1741bIf4W1z6o5fooBLGugYqTMv/ThRECNslGcLrcOiWED37wIOggBQR
MI1qik4GqZJxnm5KAtHoIPVOK8ziRRLAfcqjb9hiWoJs5LItva+ZCvp1DRDCUt5rpLDhcFIv4E4m
CwHOdAgGk5tQkKc480LHDyCjYrfJQjD9lcXwvZSVWIKsXQW6P+MgPWPKIqctPmQFSKBUc2tZpq2S
RZx+M0CQOVFVbtICBEvGUuHkgQPZA3tR+KUpIcMiCzOgS5VYH2uOEyfyIdAMyeDCQQVE9FrVNw7k
fIFn66KUfcguugiEZa7UDuXiO+qS2DF04uqg7Fyv7GUeF94qJ8Yp10a3qnz8IQ6GrQowWuASOiSC
L1qDOIpZjpy+xWdhC5nnrM61W+o6gDAvWaoozEAZxOcYBkLaKQQ/vVMzhCgdONqfDFItusogDgfb
h1hx7ppR/B3nqecERpYvm8C+aA1AsCG2djKf1rLJMiaDnn82a3udcytwLFtCDi1VrczrKJdmWmtX
sBzEW9pCgAXyTH5gZqvWq4jTxc2isTLTbWKeOy0RHyyMlgRfGilAYXjZGSq82xgxx7csiF4V0V2d
JZ9wC2jF9te2alM5sHgA50KJVdkX34rYhD5r+7oB5QtJkwBYL+E9ROF9BxOYLqMs8TW6gihH5Pqi
+siS4JOp6ruu7j4rmiDJqwqEBfU/sPhumuWdWFcxBC0hkQ75rlVL2gBmAyTcC5Zfhjhc8rQFcZsR
tSkxJLMmhWVDMN4ZDCA0N7TnNLrMpCdw40R2+A03xSUkfXeszr4HJF1FQ/1nXsI0sKzkzjSAF1Nc
CcdH6SqFFPEibMjG0yZkVIVhy8QMTstIlKed9lZ2B+lUkPb9mBzxw17+X/a+q8lunMnyF2GDoOfj
kte7crL9wpBa+gDQe/fr5yCvWixVa7pj93UmogoBJAzJSxJIZJ48jE33tozedRyNKE7g+jHiwYxq
GW975WyhHGGdWozvhtt98BehQpnNT4sFl85S1J9VD58ePEv48XmKqXziRui5eJeXoWmwOGU31kI3
Xgof+kWSfzHG9GNTGSe+FDClY51M8bIZxnfHlknkx9MfXWwKON4zEbniC6iKh2ioLs74WXZltmka
B55cXi9hM3VGNLqYbAIY/YMevb2uK3a8LQ4iV8amGduIZQKTlIAXpa8w+Ywee9cOC6YKX1iAC5hP
Q99EdT9Nu0VPkO7kynBosRIbFkyu2XCuJ7irBByR8YCLGHuOOVmOYj/bXpjxm+XhvmZGt8s9OLNp
OcTLY4UlNI5Ma1+JqsKJwUukMCEywd7Bb/ZpSpf0NJWwYxcNJlvHfjJg3FPckLugx0opravTlVp/
g9rAnOqFjbgWGVytlseY3TJjI2ujuLR8K0omb1p1URUwDG3LQs/kt3kxPtGTE1jafx40kc/gTSqY
u/UmBm8nlridXbjpNl3gOmlY+zAO8UeV5IfMdgCpuAUejHG5DWiHM3kdACbxo7mMctMlHu6/AaAD
r+S27OawwXf7/JHXJ+W41a424i9d7zjbYZBbCX9eCI9j7X3IS6hKKYOa5aY7J4hDr+yS0K2GZNdx
+xk/eXEA1wu8xdhS3ZN6LrtzMw5t6MxNAZVp605DcLJgs/c7OPiggX+WtYtVQnSbts1JOYYTAk69
7VhmHzNj2kjW6tGeHel9EfBI7/yqMvMwbhZ+Ei2Se9lol2xTDIkbmtUSn2SZPSSJDayHZbz42kRU
zVZ74tqgWnq7zhewZvZw6o9205+c3uhPlUpgmdBFSnqdi3cwSvUn1/466k2hpzeWbt3BJTePS9Qr
U57T3H+wtamDnBeB3wRhk3A3YlZ7DszG37Fu5/qjeViwlZ5a+8ZzyfeGcp1Qwuy1se064YBb9ME+
N4t9a3cWdrv6XMgHgo8Mv3eaINvVVFFr10mnXSe8Ft1p6biAJWmr6kHfTyHwJsXLUbVB6PdNepbF
bU47Y1uYwgzdmYuL53aXqpc9/IMwIjR5Ky7wq19YaRp7S1ruyc969xTY1la69oStdAebWfESO9/d
qYgBcoDbuQ2GP8uyGS7SM4bL8pRJ91bVVhpame+ccJT3rvyj8oV7smInVGLIjlmXZNu6wQPjt8YE
23nMeETZ1DOh4rjZf6ikqiyFxu8tsAgnL0kOF3PCm+lEuQzu2sITZ8/1qnNSqn43AYdUsKXf1HhY
o6V3P3mG2+5KxCaeRplaJxe49zxcy+YkzK1byG95N5snQ00eEFaUtVM7mr0UumOM47CmMk+cxW4e
ZjI45/Dfb6DmpNp1uAArYV7qcmDnJoHhTDhFRCVzVNhOBcItoskfqs3gZ+xMSasb34tj9cFScbxz
y87bYqOiwjLvxnMXdHxrjhVcB547nHN4wyPpQQlICzVe3Fh6oQ4Ph8Nb3PLFcM74YpxzrvPCvedi
u/E2dseskGTUpK/jU9ECR+Em9pYkoPx1zm5R4OVtqinqW+MKBO01HpPhe4WTrSaj+Zw2cbHxHcO9
jTF85UPQD+exHt3rzNgFRm3Yd+zxRXUtu3W5cy5Gcwpra8xgZez5O9YWwcYsXbGnorPIm5XLauuN
0M2q0TDfZSrhl3aZZDgOWRnNPK92GVyOm05Z4x/VIvYesFRPqWOmUZNOn/Peyz9UfeBsYeW1wrRw
oJ4DxWb1+LWl5yJ46qd94Ych5hcQoN6N/woBxHdFLXxPx8XD4uPjbr/u1rOAwQpUNv2hy9tib8Zb
vVdV6exvrMJ/1zfQaiwD25Jhhh1aYfX6/zm+DbpF0/UNzQ306/GD2TbnoKv6Q+tN752lvjUelEls
BC2VfoOyb7ZtEvbwcsd82f/zsWF6+fuley53Ne2zgRCrXw8N5Z/Zain6QzZjn6g3jG0fvJuymYfC
nqPFNg6GbAUCNvCL/4Cx/vjJ7zjM19an18ao/5m2L/Bxvbo/f8PUrp9hemX4oj4/DF9Aqf4fw8ZL
q79DBCVZB1P/gNPquHcDwdf4sqcOYAwMHOkvwxdHpAiebvQEm4SPTclPw5fl4ltTgGL7wHY5GgUb
/L8YvnAavz5PBjhHCH0PnjcLHnBbP2+v0LQGXnwjZgs7Z40EokP09WlsASlwfubusmoq4WSeMfsD
Pabz1OpvdVPcLZtmnuvX9Xo8ak5JyeG3MH0x7sQYPHZYLpdtO2ZPcvC6XUEuJTKat207RVD0YQPT
QqWt+pRUs/Yfp9SoKRJgZkhMrbJfm74abm2zjkS5ieVw6fTj5wHqbbhWvjnqaGvfw1pNuTdt7mfW
Ms8IsV1Xm7VNwduPBux8W5Z1x8prhn0bF3ACLWNzMmw3hZadYpUPSUqJ57a/lNPSaU5Us0gj5MwB
aFb3JlE2wH/J31F+bUhFStaW9+a646sD/K76jUwUpb9rU/cqDYGpzaiO60iUswLv6hm1u5PaRzRZ
ab0AbIgsJVDRf+SoaE4xqm0g2+7V0AFdgJ5a734r17v45qZSsaD77wsg/mboGdj7Va4GSgD5MutH
LbF9uBImKHOJhJFM723rU5lXMmp4Zdwbkoy63PvRI206zNrxjt/oOZ1JRtU55+fakgAT64NkI3CU
verc8FVfypqj/ej23rij0v3l0GdExfugugjv+MTZjZRYW5kuXqafSq0a+XDsEQeq9ctZNGYGpDow
N6S7kr5JReCjgV5mVhkpDq3ZKzPZHCjbzV1YilocOdxim84vsPHVqBZK+nbqQwN3HzpUrw4e/DEk
Vz9bGGm8N4vG2Dfaaxhrd1ISpHAAr2UL6+s2c4vPpvbwUIJtwo+cpZ1SXCdUAV/dx2Wu/O0dUSGS
qAoK+zCRIw/gI7xSvoLPJmi8A3wB+YnQIMLrACZ6lbXU0+TMeD3mqd5gb4Zagg/llCVg0Qgz6NHJ
H10ROLvaMa50YcUS4BCU9Z0ePussh+muDOIkKkzPzB+YB2+Ydosl9hwY2/X0PZ54G7MGkJXAI5X+
Od4ASmz9UFNtmtdXOBF97LrgdOs8QMlCqCh/wUzy3O52y9w+0a9AkC3K0dGMniGWwfYiUqPnQEGX
XgoRSkDrttPoqTy0+2k8CVUj6zhduqmgYYUZ7C+AMtVeVKmKhXPSdktEZ2PzBR5gmeAJLUHCBoys
BhzoewL3AMB6rXkgEd2h9V7Fu6WCszeLF0zyaQaNri3E7l4khNmclCxq4tKGgRcBFCoWgOfg6YsB
TwommBJHewEyqxz2C8N+juooZ8O1adpZdiC4GTPg/qZcMFVDFrK6bU41dpFbDjiQ340NQDzQrE9W
ymBjbXSWygU2HNxPq52jveFssOB1pGycAC9FOb/NFR4mcck0NIpr13naiQk/jPZ4+joRTVeG7ohH
2gnEJ4NJgBN0Qrm16C9BtbWhV5IIINzP/jC5W1n2eCRom+lnebyzxHLtf+48pejMvXLLw5T6Hys7
w3z/82L9wu5xsT/LCDMBtnli1Wa9wvtlWrLFU9fOwIB13Dwa+YUAYetVUpGulzBj9jDsJr+J9yrj
gMXa2JjQldPlemzAY+hQSgIYtGBSxXaXoFv95GE+N5N0++p5paejhHsA9jaAx61WL/j3N1i/6EHP
9rkELHcV2XZ+qyXePJOgBBqakPxMxJLBQOQoIFr0XSn9eoQNY3gkzBoBxmALLO5IxYTQbFR2uC3C
EmjrbUBrPSHIKDF8AAxYXQ+7DNzSkTtYwaYyEaPj6WeeYJK5l5ZRkg9jREhKksXF/Ic2iexMAAnO
lCA2Zwm70uCbUeb2xoIjGYYbrI6TKJsT5Twf22NEEzTTsfFe+Dj7oVf4blTWC2wWeT7hcYAV/hTo
RMMwwsCY8q0wONbv1IS7nB7wexkopjgqAonXWwCBXTV41ej2E86PkmX2Iazn0Q/NGjgzsXjAAq3Y
u44ZeQaEOQzHpbqDAenhJhAeJVTsGpdvS7gstj5XoTfDDkOJEPyjA8R7tGhkh0HYF50QSmaVUbEk
oCRlqSFVr0WSWYmQe7hPz1SysUIj2kAPfc+S9NU496zPx8jtMO+588B2TVvD5Qe7D+F7zHZyjkb7
VJrusIGhwd7A5G0BwSREVDqBEY4FEJNmBchKplXJTitSLS8wa9haeM9SPSaVhzhfktDIGhfmZyC9
CLHVCIazpCwJKSGQF+UYtGYsGhqzsvah4vBk9Y66D0JVJKWBZlevWam5DCFi0CqoJrqs9CDrSDJG
NJGpnAJWeP3iUXVJ+gxlJSm5uk+ic1RM75CRn2Vq+LY6J72ZWlKnjN6YdUxqvxbv1W+Olqx9nCAp
911f3c+A+r06y3vD+xiexmCJ2DdhCNBwlEkvegQoo3Js2sNGxF17l73BnK3AM2q8YtbWYr/U8pQ5
d+yaLTSwhJoZjrsAdKThawywwR/HvEvXcVY8G1ZEIxJZBhuUj9WQDrAe/s15vRpxHWs9J2r9psva
blKYKXyFoAwsPlxDZilZfubeFK0ZTios8A78pGhMSK8VgEM528mbbezM36j0W7TO78A7/62sLCVM
4X1qhDSgRfrCekzqdz/Kb+v7wYkRIFjbP87454XSudNVtDRJUfZ+VT9BbI2VYPpaL3Vt43DhHIca
YVIAy4+qju7IN92TfryRdbjlHh/zHUIIXuCdbeHp7AdE5mklLx+GqxS5tyN8GuHfPFL5qLwmd2FT
wMof1LWJhUnrhWs9YdruQ9IgK+btLqSyMWcT3L1LOPqI1JA+G7XljGEj2wSnLoPdyWAOPPaNKhHk
lYit7TTWsq0rz4tsC86iQYO07clexhc+tRtEI7aHwTaSTc8bQDlIWdNqW0+6JMG4AEXE9fsaxDpz
o9zGfWCfgsWwAWBHTta5c8/ZavD22OofpF59Wq0/BaRVJYVbRTCnNdEMn40RsTM3MfXnpPFNCtsk
WWRQuZReuglfSEKXtQxxeIhSLT3+bMqg2WWGmIxISf9kTAioGHqYlSed9HZZHRXClhAo2J0SvXWh
XI6oqiSBztAYhXHqdDJ68XJqgT+Dg8X5amsL/6D3QWtCMhcaAiKRLIDN/FaFbKnHLdw/7GS2C1y7
zHUABE0+LY3vb3Najn29ElPSLs5wRLyIgSkY91j/Eo7Wq+iHoRwlVJFVAhGaQ1xEShu17wlCdoGF
9nevcHx3ZB4BCl/h+IwCwal2EuzmUQ6nAN88xl5D4XpFMx/eNl5xg1RDqD/A3yoLN4MwcGuSa0jc
WqQcyRBHV4YsmJwN8L3DKQ7m4QQrcoH7K8eIZGsF5Sb9UwVTEISpjheh+0u5NRn0M0D3nGRU7Lg2
+qzle27pnyTgiDs4M/6qpQrqTP2U8G6da/Pdovd1vV58oRsWp7XIaImUtNkDRW1xqrleeNemYKSw
QwTbBDC069WUGmWW2isFj8SArWqwlHF7mDQukkCJgen5UI44QAoImWs32GDIaPQAUhysqr9Q0tcI
R+16/+AZU4tFQaNxKelz2KFC2/Y3g9FX9wm8HmaNZaSZWc9EOQemqRp6hWBTfz4hxnAzWuV4svQW
jetkLfYLInDDtUw5akOtqYiQ0Ozwv8ZaIlL4FwYE/Z2wfzLW/t/s9ZcxNZnAvcdfploTX4nzTB+8
ZTDp44s+MIXeTbX4BgA+1wt+iwBUc4H5GqIIiizLBmW27dn42gwiRmHE/QFRdFDlGJhmQXUO6lMT
7KZ/gTR/MbiD8OFH+bXPA59t/MVSq8+Hm9yxuQu/A6ietGH6taXW94Y5z3vD/r603X+aaRYXuTjq
NvRZtgkQfPhFwbWaIsjyW1308CVKbj01SYsIDc8b9mVTRpMcpychh2Xb9/m0xSely5emGdonuEnD
2AedAiWi75wIgWnOXoq5ehF1ZV97x3/0YBKpMEMGXdimBqYc3QOa9IxJf2oRRSyyCFuXamchsuUK
RFzcZuV1TbxqKK++7OQEWA0LoLzV+Watphy1odwweOwSA4egByFxYcYfGi/vdzYiCjX+hn/KPH5z
6qb/ztPpPPO+/zw3U4FIf8e9ZSLNAFS08r1wOvViG8MS1p45bL2lwGbAKJtrbsb11Ubw3SEu4/er
iOSUrDKExSAy3QlOJGfKbS9j/wQLHKBrWV1N50In4GiYzlTEk5Ydgib/m9w3geAYyyoDQly3puRe
LhFdXYc0kPLHI6gLetjodHuwTupeRTEhDMkCSUXTDiFwyO2TGLEvsmHBAEbCzsEa0Dsl/NZDfk5n
xKf+LRurPD9jo5Qdg0ijtprCH69ukU9Xyi1jmc5wAbfJWddSRVeXYo/oJ0TCJ0yGTdoAkbLE5iYe
BgGIt/A/VWkk8qD6HMTADE4l17wN001OwK+Ms1d95lwFAGLY7dlPevsDN8vIG6v68wRY+MGzGtiO
dLNRGU9laVvPXuKOr7rXYrDhr8dOs/IAJdsUDIBx368f78VYpfbNjVkd5rE77N0C4Ruh7T+4rhnj
BakGPBE129RgPXnweBk8ODrBIn2WPbfPq7yXRXzyTCAEdVNK+mUJHuwsHTYqH3+MIQOxwMg65bsW
AeOXXieD4cDTDu6MLZvwfL2poCarrFWAzcLMA2Qr4svOrWXLPW/rj1TCsgG4IWXfliXcBw1Qh513
RgAuOA56sACsLYsmN+XGGUzvvAoV4nJjBO2GCPrsnikxMsDlYcO65UXfPfcVBwakUE91HiTfBt7e
ZkPmX6xKgWqkCsT7uc2tjSo988Gs5AIAD8/PcTJWZ0+Jae+UQX8WRsXG97KDw3cbmzm7yRaAL1bP
/DANs3q8J1mRXoqMn16JdCXzaydyUhFs1woFKNAjgnkn+aOvbpgnbbxNigwQP0Aww7qr/W3CA4DK
MlyZTmwT9xmeV3u7ylS8XIKEWde8n7rnxs76i+Gze6dYJeIIEytIH0rTvgT9UlzSfE8FlSxquMvv
WTm39mUG68dWNNaPmlF3S0wGHhBbxtN2BvgxbBCKdvNnkWODZV+THvMeNC550yFqN0dwyGMfxq1i
ToHNonb9Ev+oz1vjm5VzRKLJbs8623hum2x+BoWIzt+T0az2op29qK5TfpctHmbHNG4upRZNIi8u
nZd+Wjt1snGiN4NiG6dbl2J4qGGuxW2UxaOfddvFMHuE56N0F6V9u0tA8hBRMQP+6zGYzXxtu8od
UFnscsaGyMI7fcqXQoWLPcTXMUGQv5yc/E+/3DCWLV+Nzq03rM/Tqz9naOD8WBX+vQF4L8rKEfcQ
D7ixf7/IgrHqzSILl7plglQI/2BZQLDCr4ssovh42WHX8B20cYAX4Be/TFYDRLoTICLcyxx3X+fd
e2Zyow9zu0rBmLCU+0r/ir3PNvNkOg+ix43ig1MejRkKbKMrSQabXwd+oUKellE5V54jusVuUoSW
JsnXbHFkhHDsPfAVX1ITT2g21NNTNRc7KlEyDsfM7fN390KlLoZc1GMHJpZ3TucAmhIE/YUqq1zo
bUDTHKloAOfYumUAeKBfPGSZw07WMrMtCHCSj0tWPwrgtb9xQ31K056/L11l7QqVeruZ+5dcDi72
t4nxqBKwczRQwU9xO/CrnS/V1o2N4j0CCqpQIh5hP2eq3yS9mZ7MsehCOQz2M+uRgGJsgP/Fi4/z
lOjikAEoIy5UomY+vGObrMKh59azn+/Njj1XcPeYFkij/NbeT27C9kGnvPeIKnlwGzF8jUXKQzxd
y+NSN8u5DwRYGvKp/BrfRo/3W5633mbJKqg/Xerimwr/hEYxTUSovMJk4AuPiHXhjmfjy85ApeAz
9b8+NF5iTnnZNuLb6MGQnA1N+jwAYP1kiW2amEMa1QPA20tXP7r+nAMS2gLrnEz5O6PKu4tX9CIc
RTKdrRrmKXBrxGfMJ+wMXTQI45zxDVwq8XmtoBzJqB0V38jWvm8qftd4lUHDNMGB4x0zZRaIurCd
a2Ujtpc7PiKRB3t4zFkNEhmb2Z9mr38JrNH+TzMKmDwt8WcPbommCIXlXAja5XitdRobWOsRdQuo
F6wzgHp5WnrP3gFgoFnZm1Jd7s11Q5IH5ohNnELYzJi4yaE2jfZYxXn1ECTgQ8pTK/jkl93DzMv4
u2LFng91dcwDN494MBq3zATdClBTbdQOOYoIVDFh5UF2yuqHBDEQJ2pHojl2y62TJ1jmUi/H0uB8
neo0uCA+PX+3lLncAh9mbTVu90mkSIwKmL22hFbQ2GX6ZCG+9snHbm+fKq+GixkyamezmoFlaegQ
Iv1X39Gv2alP5k+ryJ6G/Oot1tHCT74xG3hn0DwZgWm33qcN4P+T654psS3YP+KMIypIqw5rBeVI
1qoeNBS/qwbi0AwnU7LNm36dKdoGPifry5KNzcUNxHc7m/ht8nvng5cB8wxikXd8EeOLnMttnjjs
uTJYeakCS0S8k/yr69mguPDNj96SOzs5iOw4AlL+gsXlT2pgptn3ynHal8BR9dGebWNXMYuBzMMH
adHIvwbgTYvw2ajxwU396oLVZ9lQRbYXRboXi5lHhW3B9RIv4prOhbzOrgkcvSPN49ia4gbVWL7U
cfeoSmlca9uVL7xkwSHxYAagSkoG1jzODTeuVFpb1JZCd93r5xjUAobI+D5Gl2h2KTM3tzUQDCBw
SmP/dM8mJfdPzAIzQfgqi0jscWZ7DyHx29rp2Yd4kOCfMmznYMFs+AGfziigqmI1oFq3mTbM89mL
TAv2POb93tGthmKp/wVIpr/p9HrW8vCZJ2wnA0DIwOrnYl/766wVy3RSLM2K76kZDI+lOYCCJIlb
QPVBbYSwWhmmN67yBmBtMVySzjPf+31pn7qEXRCwuuSRsiZjE1dZuaPVzU8z6wR+neykhqIMdkk3
zjuEAcCXmRbj9p9nXb0bf3P6oBm0bcQAglPX/xsQbs7yOljg1vvGxuRaB0X5YZoLbFt961MLU8+x
GIW/cS3L/pQY2LEOQ40NBTbM72oErixxZX8CwFAdVGn5WyrGffktszQVg8/Yk+eIl3vvqvAQxiTl
nsaug/IJmExbAf07/qEm+ABFXrVnozHnKqTsvdx5iG3WNamDCJydU83tuSt7ti1nRBWVZZkMDzLo
o9aRLlhcHJyE3R/BJTc04YS4i7PKPO+egPAM4S1UHhPQ7C2VycMhZ3NEq58dC/A+dP4nm8sWgNty
OgYIvHjBO/SNGjR4u+GjZP7zsmTeMcbnLEDtF7SfM9B92SpI8XVFme7SCVOcAyqm9+CyMHZFW1lb
Y3BfF+3ZFWFisZfcs8U14UpeKUeJBFgk9AHl3r2pUIvIT/98+13N8rhCQG08vfpLC5aBlQfxoeCV
/PXp5ZaYjWBK3G9D6yNI0VF9KAa3uU658dAqNT9bQYfEAw2SBAgcwAwUqSJj3TYx3fneTLRjfJQi
6wEJyMKAG0f46MFl8wS0V/yUNoAWG33+YSj9+AnG+vhp5lW6d0TAI0BjEYdkFKMVpW4C6gHdgxou
QnzEhO2cqQfJXbhrMSoJCmH7NCqVqAeNmnNpRusocm4shKXUak/tFHh8atHuLKt2TkAcAA19z+oy
5SgZfemcRhf6P+zlyILgbWM0lnPo07TY/fNd4ObfbwMMX0CiIkbHxLcWvDeTiKmKLK2UY34Dj14T
qbhOH/Imew58BX6SSqQPlAwzTx8SZSVRWSHQjmTUlnJN51nbkQcgc9I91oqpHrvjIOdPb+Tz1KS3
anx5I0710U2RXLpylud1GGrWsgRxd5nF7kcn2T0BZnzb9h27H32taFmxHMwupzjIHxdCtSA6TEHl
9eN0SbQejPFq7xecnVe5srv8JP0m24OnAEH8IxwES5fCQXAvv81Sg5g8CG+zr7pJq6x59LfB9OAd
q9jGrViw6ZsJhJhG5l8p5yHSD1iiq5P0L2oSL5YAC1ddItjNH/ty58huHkKzlP6FalyYIS9UnGGf
2nXwyYVpAjt8wOT4vjX5R0D2xDMsUNMNPFwISWKL8TnLgzbiQ8ovC2IR31WZeSY5NtPJbkSg5SGX
in823efZRASPCyvVseIN21Cr34zKi3r5FwQ3cNp/mz8CwHEN33VMrCGYz36dP5Ky5Ok4mPk3GD1w
h9140nHMpn9Nx2bXxYjMoFKZmBKBQGaebWFx7SISvqoZk8MUZ/WVRN1sICTKRrQ6VFB7BHgB41Ey
LSK451pEKV7mJAbCKe73xoh5y0x7UPJM3Y0vo/8UIBTlwYWbMPCK4IlEoO9sT7YDUgy7AAmHqZNq
cZtdnrB8QzJql3Z+D9y92+9JNmbijHg4efSbAkEAfHTOlFsTkrlSFjtM0QKOSrTzzDpr7tnf9XtV
7YBZ8sACbGYVSFfejP+m+Luh6hZL4uxuftcUEbfeKcNvdF6MiYGJt2AXyinVfhhS0LS+kU+62SoD
DxviPBAPBdUEduS1/5t2oy1A2TO6zuZNRVnW8RDSgK0o+o2PswVX108hjejCRHYIYEeTvQOSzHS0
zzBRJeclOIs2bVpEFkFOlT6IHkENZynn3m7tAevbUwwn134Vrd1oTGnvVfwC665x8XEuW3DNjh86
0/kMDsD+ezqBXQl2hi+IYAeqx5H1Pobl8nES2bZx/foPf/aXTTY32GH0tXeRrYcAfzt2Pwcw1NC2
383AKcukkb1M5pgevDrpDkUiQaFZxw9mvBwq36s+sLYVD1XWfc7jsv6QiLS69HCPweaKYq+kd8xT
BFjf2+a9uW/6BWGvunZsjsy75KqsQS7aj4/WlDTH2XCXfeUw9TKWMGkXXuZ9M4LPiT+1sKhzuCSY
Wp79GpyZQ+L3sDtbekXvl+cK3/oL3aRhB5I5Sbs8zsq/dyARjP39rpB1vxEILHymkWJhPQVVKa/U
YphKXCBMXFtwtQCNFCSwEiN2p0FoDCbAeXKmIfQQHX+YeY2tPGZKSqh2nRnXihRri2PCLr2KRhpk
nVDXI60yag1C2B/Dxwd+pHVbLAvW8S5A5Cat6/eyXtFn7sCnwePrKlqXf/4bbYDarcrBm+HWvvgJ
sh9Hs/ko/0VZ0F8q/1VlQwiE73CKWvCgu7+ZchkXDDhlz/pTWOzsNoDuguMoHQ6Iz6vCezlQUj62
mnlhSrrycBf6tV9dp6XZet2c+qGUlnxcDHCKzTNsI9SlS0HF2pSLHWHvnMBwnw+bAhr5xmKgsSQZ
JW4WgAVbGVVIFY6u9RpT7AdAI+fxX8yJFIf0i5KKD1I6rv4zfQeeRb0IvQqusJpMU6Sl7Z92I44g
Uaou4MU0d32dfJ8aIDd2Tt2C7ZmyIvjYVcw7YW0w/hQsfldi3frApWVs48kJzi3i4YFpruxN3pTm
pklreUY0F6IpW1BhL5MVvHNzc6ek4X8qAP88DJ4N6j1PBp86u/9Sxa37CNrp7EkE4jPM+k//rApq
mpY3d9fnYItHOInNQfTy1nLKgxRc0qZR/Okmkx01yeQ+x2kcLql0H6lkINBlX8ByAcwG+HWj3C2f
BMetpdp8dJtTZoJYIA48e5fWCUjQ4yU+T3MdnylXWePDYCwwRGk5PJ4uWAh0lhJnbjcgtAWsRDgI
v4Zb7lSzoTl3iK7cD2XX4UtrE5QMWCHe+bIGwUtQ2WHfFDKSIEPFcR0lLsJFAksqO1OOZIttJsfe
A8OIrnzTjNr26QDua6pmjR5LqeEmZlW/h9rp7DxfFTtQjLIP3ZwbUWbHLcgpUbQt/pGBwPeBSoa5
qaelA5TasB77enmCBpoc/vk28bduZHyWJsADqQPXoM2Dwu+NsRJRnWDabhz2VSHoGURr7A8rG4on
SkA9kcFBkzziNAOYdVRuXJVRgK7LLZ6UkxRPTS/yh9TJo4DVIMkBUY77qMB6owawCfb9F2dk8QON
xfWomukBAKXmth7DUbinPmZYGo/kTDXvBUewAtCTT30lgCqp4+Dcxw4/l0m3AIPums9ZkstIjcP4
Zez4IQdDzn/8bNwXmet/MUcXPLPAc7/MydLtwF0A+oTU67YIj/c3tlveVneQvdQ4VYunr11Ejfus
Q7gu5CKag6K/Zrz+bSfVd4haV+jg6Q40LvOn/qqP0smMZxEYSl8fwWH1o3JGIMTqsnvO87q/Nqq5
qdTonkmEl2Le1tJK/4uv81pyHEma9RPBDFrcUmuyWLpuYC2hVULj6c+HrN6p2bZ/z8WkISIDYE8R
BDIjPNzX0tQ6r9iQRgmGYlWNjn0yffErT8ri1huR9zAY7mPPr+pN2PW0aQfe97lPX20VtucOMpzH
IQvTq+hpxS9nf5cN0doc3XSf+yOEnUkarcjcFUdzTDd20yvnryFU7T+maGAGSjpy7I+h3hlH8th/
Bt03jWPaWl4FzVlt7lMrXUmfDBlh1jmGNQ3UiUquQMRF+6r/EE5nvKpNNZ4zgN9wu2EqSjlshDHa
G1tExqtgSbDouzy4/DmHJhbzrgWhvQ37sLq4BkTDKf8bP2r7PKml+hHRt9XbSnfqRFs82iPpDTXO
P6rRmkn5FPPg9M34DPhhl1Fz+TCovqwVI8n2BXRnbzEwBBlPs7fDr7M0WVJyumfBnaeY7zlEpzsS
ue1nK+X/rjFpuvr3m5BfHSxT8zvQc2kJ/HvzYQV9KTLaVL+7NXs4o3TtqzYP1RQOyyZTY/imMfu2
FBQTVdjNXd4TX3GhW/ZHtBROVW80R5fkDxQ9A1izsfVeu6Bfx50+fYu9DBZ01Q1QevDHgzHm+0DR
xS23bF5Iub2H57W+SVcDcm3bWbW2+PLJCWuy+QGn3dn3ObMSHpoTWaFtoO1kM5gZwC4oF/RHLXRN
Cs/gSKQZBCVAZ1uM/fHzUHptu9ah3Jjj/+UtS2o+cTzs5UQzz35Gz2d7ENouYj+xj50JVZap+OWj
OYSwwycuK4cxV++BsBsYspxmacXOuInrIjzJwSfwNJZ5RYMM9E1fPnnkzrP/02ckfXL07aevKBlK
jWyEU6fz4DyBaKooW2etKJUaL810pla3fX1vzdszf9682WWzqX0NiMrsGp20gEBlmnuU3Qfpqrs8
PVCYAHGp+/FNd3pe+2xEjaIe3yuRBjszMKpNW9rjexiFR50F5JOfJiZlPwN28zmML8aCfwxtDMQR
jHsnzLv0g4ZBM2N0gr00dfZ08ZS9W7G7AMCECkeRHGOrBkI7huFTMw+dRgHeax4/PSFsPkE6gAG3
hXVN8qw8hlZz1IdW8BUwKCbfTRr28WHSbPFYh4F6gFihXsjZcOpAN6hjuVdYOKzGOIguwFTAow4p
2PI8ae/6pHoLtuj+9x4tjgjW+l+2Xb1SkhavfQ0NmTqfNHcGwVJixxswq22+0EXC1lAeOjm7xM8B
egRzKQ8N1fe3ZYxAADnsyljRk+9ShfJ2gdkk6rYMgA27SraTtZ28o+JogXPaysKPmuX9HgDMwQWV
88oiIl0OkwdRfehOj6RwL/mcugj83FonjTKszMmND9YwObfQbLyTZil7aVVl4dzkkasWS08t7Iub
RlQl3GGTqKM/LeQz143Gbtfo0bt87lq57/2ZkHYGOy29c/rxr+dzZBn3vh2sRUZXJe+oDBJ1r+gf
nCIuVoHQo+fUo9DbJFn4bhb2Twdg/o+hGA+dm/l0p/QPSgJxUptg2ABeL3JwKzs7xT6SGU5nweM0
TyiK5V+KXHuLJoNitpxQWk+HS4KWvdxTT/44McDfeJKm26RTC7YBW0AFvKuc8vYZN7s+Z6XNz0P9
PEXGcYvd5KWGOr1GswaJFsYwe8Vq9ygHjYU+sK+7XVCBookCQRQ7EVs5FxRhcS61me2d8NbPu8dK
xN+tNFSXmkHSs3Qt/yoHr4rrlQsMZf3lgyxFufY+qkF0Vp6+/E7izLvW7hefpFx1tWLPybM8W7I1
1DbSKYNVOE32Is4vEDw1e4Ag6dtoeDvY3al9kVS+tW38XbrjyEy2Sda0G2l23OiLmIfZ1c5998lr
lJX0N64DyXca0eSiuelbMoTackyiftYNYaNrF9pHoZQQW5U8CHJ6Zm5lngEOA8f6zU8owwPfCR7A
PgFbMHqff28Hm9fYRavBV5qjHBLdNiDN+cceYPxbBn0VrOD9aI6ZnA7isj0mto7ITumkdKXqyrqK
lfzmeEoG+7MS/aTl0Bma4Qc13mFp+lF7LcB8U1lteYclqfMyZMODjIx09SXuPffZ0sZxo6R+evAg
nPrvawWumZBML29OP2nHPtWcaiMPzSExqoU8HMwIato22KuQOR7t7kfr8M3Unt3tncCunqtMa1Z2
2kdw4k7iWfXBCve8QTYsW8VzMbr8IUNYfeSsl/W8931LXclZxxXJvrZRGpBmnfFIMzVIzqQZdmp+
ajvWKdLM+cKc1LTvAT0qpOa68JcH33Tr93WwUH2SNbTef8R+HtCk6yJRA3MQvIyaz2+jKw4KCgS7
Xlvq7VJLE+cCTVa47r1CfzLzBnI9pxyR7FKPLZRpH4lu7qmJBE82Xaa3yRjXlEhi2OOV5N236+ys
K3H4VKhRt7Zak0ap3Mz3lGDHY2Hxhhmzkxw06n2fR9Js0fc59fPwFQKjCp0NVk7yqwnGjZbHaxV4
51EOZL6bIxxSlLoa16aglSEjoQiz3RkkDK5yKLws2nd58+3LJY8mRWgbMyoQNMqyZhWZxviR6d4V
IE7y1DhRdZT+YPbHqnJVkvFx6IRx7IHsrESQwHY2hsWFhHJxkUeqI4pL2o1/ZsfZlD4566VAYXpY
iN7MGrovfVSti2EP9VlQ8loqZV19h4pyOZV29j4GrdjUekYHcVnpj6URfNMnVsDARXeh14hLMcbi
Io908n0rNtn2klwZ35PiMi1nXBsZgTqwBI9jfF8T8uSxhvPJcMZ8Kyek7/MKlh49OizRtqZenxCG
X4LQja7g66hZV67xaSKqAb3ZbPqk6he2Up56MfiHYhLjsSn7ioyQk9zo4O3JQEPr6bBdhsNuaG91
48SrRIss0i2x8Zy7VkVOMrNglfovUxE27KCoK5yyb75bcBNXmfGk6kX03hkmXAw5iGKzSe3NUDXm
EYYs+JMQ+dqmrlo+ANcwlhCWkwCPwmLLLze9dp75kke5ujdmS7oQcUmvqdPGS2j7xSaH2Mnkz8J0
FiYVvYrzH1bQTV3a4V3ru2nbQAKzAdLcvodZCpzMbp80GlxOpQo1jZ5V3XvjpMpiaKPhTDP99Njo
sL9nbvuu50W2GaAv38nTwe8slC6PHyolhhGNwj0JCvcgi/VycMLc+zTlRCEr/F8xZgoZVG5Va01p
zUfdjDdd2jWvKb/PYwbcaumbYfMaG5DO9SGyUXKWr1Jb1FXvnOSsmkPQZ2Tuk9lU/i2vwPXFo3ou
VLj7KaT7N8qy8bmwqV/PlnTJIc/fx8E2riZAwdukeOU+Sb2bCvfQqtKzYu9Xdf2iZ/APNZlwjtJM
9eFbM/bWRVq5r+9UtYrv0nKVdeAM7aOawWoXV9UKVlD7VI+9fZprdN3cgPrHls6on0naRJ2uvwLl
xF9mC6Ug2LDyX9eTYf9X7P91zaaiBkrXasg6JLWurR5EO9SDmkVEYgWOSdbNy8hE50lNXke7tX82
HT8r04iCBcm0axWlynvtWWI5GUZw7+e7tevV8TimcMv6CK9stFFNdv5AnnuAbOwIKRogHp4iH4EV
X+kMLZ+kPwqjP/5cS68Wy6G73n1rELC5VQNpt7IcxPfGqi4OpOcvll+zWM/Zg9WjO74I8g8yQLGh
2Is0c7hGI5xK9tQiIxQF9fd8lokDm/aRKba5FrFLt3qY9nd7iGEXnq/txvHPQM/KxyGojb3ZOukG
hYXhnebapQyAtd1HpGoqKUaazqU0AFXn85l9au7CIuoXlDYROorBgktAuBwk/ltCxeXR18RfcX+Z
MriKQuQi7CFYfV1KHv11va/PgG6uApk3lej/we1qFeOAsNfYvLtiU3Rt8lHD/bx1U76mmNb+D5I8
S6heR3KhBnJKfVWtZVhWNCePJMqTb6fRITcUdRE1ozjCjyCOkZrUxy+zm32Jq7QscOZDaX8G/nPK
l68sBppxYdRa/V/BYSOinbAiQGVFsYgSg7tA97Snto5/hKWVn83ZEqNrLZPemnaN4sPRGPHKgoKk
yZylTCjx57FWlh35/0o5uUN0rCI7/EwyuR6Zt7iOXj8zSF8nfNqxEhzrOVidYMzlJx1CfwBnTBpA
IBrp05+j2aeYcfXbNFCoikbvZNgO25J5kObXUAQA3xvt15fnr6jJHNA4adIemBvKHaKo78mMjRvB
EgHna9qDNLVGMVlcJt7KozvhyRZuDu5KeY9R04JzbPKWcF1rZ2gr1ZVSePl7WokDtHr2z3FwXqDz
7F8gLLXWpqj1Y5w56rmNKnVVoxwK0VBGl5+TgdD26WHPDVu5olr4Zxho1Fr07Fq2tpYGNznRKH1z
VduNNEaolB0630W/IWl3qD04P5pALIxATX5pzaEMvfR3F4W/ItWluqUk7ArosDyHFOMOYuqz7eT2
Jf2OEU3DvKC/p0NKBCexRro1pWe/qTUynV5ujVf0nthpD+ZaQyoh9L0aWsSp+Q5FgUQ8RxXyjAPM
9hd7RvUharMfi6l4MBWIwHUz1783k3INm8R/1prI3Fpo5u2ooYtn0/XvNX2bH4NjPU9qVtydpMvv
KmzqS7a36VaacgI5hV1GT8ZFuhQno3pPIbAxXtktg3vQyp9aUr+KzKfZxambjeEFA/phyXRlazgs
42jIf5jF0Z2S6mfWVRSpPS15SH0FPt0qqrceBfMn5EVnLR5C6tHeGo3Wv9PKYa+CyvFPk6e7p57X
3artpubd6rKd/FwS4tyorFHvpSXsdZ37/WWwpz9DAbzrmAUd7RT/8XvuEJNMikH4V2ybkGf6T/BX
zNhTLihGGnnbxHqIfDVGJawKX1jqqSspKPhpuvCypyH/E9KctBjpJR/1QmlaCdTpXa16R5Jp4Ys1
9xlWWiLOcpZO1jcS0s6FR2n0wjb4Ug5Oe/u8EIX2IAuSuzwRPi/UL5vsoR2H5ed7O6OE1ScQZcuX
tvS1fUzVVNjnL5f0A5LrK7LJDfI1bPhiOhlEG26Ba37Tmg74aDWm1b5Ipx8AhyfUb+rsWlT8UKrC
oPg6zkqu8HX8HCky62MBaKUy6ktLJvkjymE/VKeqvfv+vBFUgNrafp8fPZIXW1Qqmwey6upSBXC6
SifXX9n+CJanAmuNzlF8l4PXpnsVJNTl04pq8rS2srenNPkMcBVrQju1a5cO/CpBqx8UKxnOcvB1
WqIX8nD03rop3kx14L8UvhMe+5l62Uwm7yWCVG+j50640WfT6+Gv5vby9nJWGOnPMjfdizzVSlH7
VEmXkfgo70ZqfQbZbqmfSgNOD3lOEdjpDnGKYK02wdo3WZpMUC2d+mL0tM1YOhDs8HRaGPFMIu2S
Dj2pcUFXmpwqvEJbyHhDfgXZWGqrIM30Zc1C6KrB+AfJSfYgrcIKmut/+1W9Hy3WfsTqaQpNJrFG
qNefYWBW/3UN6ZeuIRr7E6mq50KFRGTeDFHF0tddSw3d0bPodZjST3+mDjBlQvO592b/f8dLfyeK
4kkEbDlswz+2XQuKfD7SM+DlekqvjpKQLB9GZdpBZ8KD6Z9Fp2VS3Jj66ihdLuoON3nLCv/QUOHb
V2WlCMor/ev/XN7JCb2xfpW1FrIu+q/15NeysU16qHstuHFq+42kSf9OBrzb+VbsrZ3ZDKP+Sn6U
hVAa6+egptQj/UbicWOLiXebaudPHet8wX4j0I1nJcwimtxMuksyVXlPdOVD+J31YHhGcok8CIGl
33ZZyLE1L0loed1aLzr70Kuef+DWI9H9T99GrTkQFSdjs5NAV9Ybys3XofCdGz1k70cZq2Iz9fqw
kj7kPXVEBVsojapuDRhFv4lBWI9xioyk5Ylqy5/XeiRprh4rG17WoFTMRxnyzwkDcE62yjEQTU/N
ngZE8ibdiR702UoEz8Qii59iBS7junYOnT2Rtsubwb9kTubTZpTdBgu6HXAOhzxNmyO6MXB/lc15
nOF4ctDnjVdiOW9+P6ueSpjevEEL5wF+6XwJ4jOhQEMJT5l8ZTEpweit8qLVYI4dzp+mzBWaSXmO
Sls/SEtMOg9U10XzCQ0zFkH+oxyAdL4ag13RVuD5jxOU3GsW785azGbrs2IxS+XDTBpHLIOy3LC6
Gm8ytog8bwkhN9RD89UMWNShhUAbjjKr8mjonf44/Rh61RZLZSzUhQ0LwmFoemvjCc/em/FLDj7n
t+rTq+JZzVsQlsHKye2ftImbKz3O2F5HSUMRw7QvqhbXDwLm8ActbD9deT4T2M4RzdA4Fzkpw2YX
qqYHejvKHTtAIHS0A7vw+BahgHA6gsZcLeDrDKCG0Wegh5z+jKy0aVoNhlEv/3WmDLKCAOneVlkO
pNXuojYeYIoe3yaVrT7po24jTfoFPlIeXrc6mj6jtIacmtsAO4/YKM4DaxpuxqkDOPyPLw/ycE+F
tKKNsTEVCCemRQezXzzELEv7Ojr60HQfpSmHqQhyykqIFVRFyVJYOrVUCcONPEzA4NhLeSjPbDbU
N8tdU9vVDlGe+h5UIf23ptP9BBrFgd59h+UCMIAw6mvjtxCcabyefATEnutO+aA00f3UY51NuvYA
/bd6yIKsDbaQj1BCj6j2uygLnMnVsaDq2ulm9IiE6yI3njs6GLLUUm9WrhrPA1YyW3Kup+NGzqlz
5DxXCgQO/sd5ck6bMdD/nGd6KWjyMAnRYy/rpTHkVNRmlndQ5v2W10D5WBheDVUGcCZbCRYmOcHY
hhw9iyCpBheFQlem35RJFMc+qYq1Bh7mo2JtVk7G9zaYv3KowajlRskFmKm+lBOaES5tjR2T6PnR
iDo0IANvuEErh1fhfO007q9DoEQvoUbaRO+1Yqc1iXICxASHV2Bah3imCKnT7s/RYBcwsvXhDimB
Gfgzh3zNyqOv00IT7kT6IOILy/XFUBn2W+DoqIQlybAdvNR/GzIN0joz+8ZrqlnrWoZ4H4/nJ/5M
N5sH3yIIfYit4ql78kUIOC1p1Y03Kt2TEicDmfMaluZ5tlNr+hFJRxi54zckvWpI4Y3kbtFe+0Sf
PIlg1Zzg2v/PlWoHvHoxm8QvaE8TR+En7SnzPGMZdAizlNKsHb78eehc22ggVuTwM3A+SpT4ReNO
2kr/11BNwQNoO1rtS/HCY7/+LeacA50NP1nydosu8tKn0nYCALRteaqHSD2aEQoopTJcEuEMD52T
jWgCwwRmARSQLjlYAyQ3Yd1epUUGe3j4nJUnhIIVQqc2y69rCI/Hd1oNyPxxWTlEpjsevVC8SCvj
UXLRyh6Q0NwKDEDdOXZzu3AzD19mpiCPojbRNpAdxXICXD8k++bcPSxtOdSJn4Ahr5byAn9f9V92
HAX3SjddGtKtbKeBoVtpjqK+oOzUrO1G67Z+0GgvnVZVQG8G61BNWrof5+R6oINUCvOo2KR5mD2H
jjdt4TjXVqGdp89xXul7OxT1cuzV9LmzkvBk54ZYfJohXUq6VzxLq1JA73qVaJaTl1SQfxvVUR59
DUrkUiKRdkwty/2MrOEIPcYN7OdR2WprW2mffA993ixo+ueojuuDGNwEOlrM2LbSY65DwVip2fBc
hFAx+KZJP+g8C/e/e+oGSENS2+qf+8i1zlBK/MhnKyfdcYnj8UXONVVqXL2ovMkTk8A3bmMQHuVc
akbWQ+UoGzlXlKVzR1QO1U6u4uW88Zr8l5wazDB5Rt+jDuIIhfJkh+iJ+STj8rFdxIKMqPxspzdX
lNndVdjWcDS0dv7s9+M+sShV0i1QPE9h86oWXn2Rc24MDFiPh+QkJ/mZZ8vMEzFMJ5ypOFGxMllR
76RZdOQJ8mFQN2asUfcv3WPul9G5/O9hHFed2msn6Z5aUZKhRmbmMyzW6J+CwmHVBpGOvPh8qhor
xEzwPu1SXTz8MeWJcl6eHbexuvFDM1uQkfEOpd2rB5YD5Jx4ZQPpsVLjZLTugDQEbC2Nb3h8VbOz
h7sM3KkMclG6NFVkHqNen85fwzQE6lmPzfQAwg+xUyw5Kf3JSP6bDnFPbHu4XpDgYzpHlnpcfAWR
P4/WtUADg0Xe764E3UbJF6QuggWrYrDTkxzCAGA4ciQz9lGObttkn1NZld+j0Zn5OP6JkYeKEmcn
hz924YzDNXGQrtGjADlMM65fooq3++BZAfkYTKFX9ylR45u0oKJcTUY3PrJ6YatRnJIAKZteVMXK
1ymQR5NizE8s8yFE4HyDDmiwir1YqoeA1DK6otgkJvfcMnOotAcqdbNPWxPeNczc6YRCivkgr+OW
vMBz4zbN1yviqLlYow/knI+QLhqupsOYNL+l69M/pXCWhGa9lP8I6evcgrbeDqWasNOKjeb1Jqsm
npHJFNTXYKJb1PSNM1q49VXMg/QrUFCEmmqcZahZ9RCt8Zf69H2FybP+iZX+zB2rk6Zz37dlNH74
CBYpWqG+DZHT7IbWazYxvX3Sj9Tx9OaKqdlZatVuPLOCH6izwhPSEf2yqSpz28JPdh/Rf7yH2i50
G/NBelih6DvynGiKTJ6PHFGuqtSUrBrVGKe7w5xq3jT2/5+zAIJoPopCCOPmy4VZ8qsDSryy2zF5
aYdqP+SZ/mC0aUJjoY2AFw8KLYvc5/CbdNaR2z6KzqH4wgn5QLqiQA9Eztms96+eMr7KuYB07VnX
a5TMm0i/u531Ekzip44e6FNcBdCv2ZtaQRNhyeWeFc9XzuY8Z6eQOLtJ0exkaOca0xaykpqHBbPZ
5Hunf66jj7W8TpywXu0jWodrTb8a886omndLZW48anFvnKUVqA25oGbo10rBZglBV3GZ4+VkMcer
tfV3PPlb2MLmSd+YxMUZzauThYCWUlRTJndwD2jOJYuyL807LynzDl2BBc+5V+wbEVr3XNOD61hG
Ozkpw0JtMFd1QDr+6yyrfyxoVnuQ5+il0W6nZLSguOSKMmrQxN319fgsLV8pXFRR+GBzjvjrg6UZ
xPEpEdGzbXfaVVjItqlJ6L9Al/Lbg0nuV2g8FYqR0nlN57Hm6tN7EwWomE8G4CNeM5tKWNMxKXwS
awqboAKE5EPkjM2yd1zrxS+zXZB30D8M2WM9DyLo6TlRQMjkRZo9ei4LCT2yTtKSEU5VOwvPM5u9
PMvrsvgkRu87ul4WKlFOwZY5qVqQWk6PILtZLvQkTC6dO+j7zOmuICIGFSWeeYx8Lzhr6ruM+HTR
eplcpF1RZXLrSj1qs0v67YnNSR6jtqEWbXctjJotSJpU71NtiFWlauOhrg3/tRdPbqaX71Ov+ru+
a9q1FSUVOciUphjEAXmEKuqy8sryXsyD6TfqIpzCci99hqaR8GUb1LrBnXa+4u6ThAXdUXQLOSej
SogeaMyozlbfGVdjHqzc6pa9Bbes9NUwll4hkzCuTug8sHHRoSX9j6syWvMSaQ96zbpgIU8vgYrz
g8+W/KJpqfk52Yl1koPieqS65GHRVRwWZjCuMnZHy6+gemj/hFPvtViB/scMg3Y/UJndm378g+fG
rwGyHvKe03TS/DDiF1x0jzT8OpTzERXKbWer6Yby2+q8jRKo1ffRto1F1mTW4xgm3npSHPsUG7V2
iOBTmmHVwQOUC1D3BuC0rJUx1M57mGbuRoutYQuzofOuULyDJcl6dQ00/OJOC9ZFQpG9CKGkSCff
2FmpYrx6Qf5Mi6F104c8fpqorkp3nYTxUQnzYSnNwPC9VdZl5v/3JAOC7KU1CdBbJKdLLfxuh5a+
KpvG4NcwBtcAfm0MNChV9d1EmejWmZZ1ryr/JN1Coy9hFAiRt1FaveUJen7l0NsUmIfohUrM59mD
rpNGdLL2lrrZYaAY804qBgYPcEKbtByDd2MMb34PJk/hMXoljV9BqYMfthttxQ9jTm4G4Xs1bfrY
Kt/CXEPfx5riVVgMPlsXU1uDtzypPimPjh3judP0WdqP6rboSQGNnRGfQc4mT7wPjrLMLeBTRxq8
sbayOE5/27KnyvPSgHo/jqUIVjLMoPtn1hDLryZMHg/jaL3Jy1ZFkq2hQALKNH8K9MGtVPOEjwpl
IriYZ283+fwX9eQ+65on6oRs/Fyhn0olWlmgA/b1+N3q1HhcQNz4GCehsSupTRbbUHfDXU7P02my
qCMkbeNt1SY0aWtouubSdLQwDHF/JLmqadx50ldE5waOzmK2LBO2a9bDyV6xR/R9ygIerT7znqJq
VK6Wl56klRjm9DRznsxTbte3xwIVnzltQTcRLXqnQlCnj1r6F33NVLm7ivAtc70fZWcpP9EZXVKs
iEK4oYuN24vxBzwjsCBGvfUCd0w0A4wQZ1KHbt1Hg3iclGGESquCcmI2OzqTbx4626OmNaS3DdCa
OQ0L69Dw/Uupu91jALSKB/k9GnqMPoPX3oDkQM4hTzecQ7OiSZPJsE6ISLSfiTcmp4SWgg2fS1Er
MZpl2bG/mKrMvJatqn2CwPSh+p2rYwZ/AEU1hwXuSoLDtG7Y5Gz6XzVRlzvDtMC8DQa69QUp17r+
xq94QMWRdnIerb91P4TY04U3Ey4HYaxqGDhR24CBUxucgxxo3wCQKQ8J5LBAkOFQzcPf8/8K/Trf
aNruz/nSKU//nBYN+YIq1x/clrzRUCbdN0cFFuLAD75ILm4FtwRA7fAaeUr4TQ9yfVF1pvckKjq+
QcKoV9LjGvyQTQIDm6iPCqzFC2Qm0oPILP8ByqluG3ohK+ah8R+kr6cbYsm9bGy6HD0KOhi4D1P4
dxCarLYtkOe3UdjfXBiWboIWhsc8M7YhDwh2q+2E9qwNEpnnnr1uB5JEoBjaEzqwvXseS2AMXtiv
LCQdSNJW/r0BJIFUj17swN0o97DnN1Sybno2Eg3JVKPOqK354nUqB2jibSs5I60tXhVPWVRuET1D
+QPEtHPu0t3kg7dPyixc+awVXnnH+4DyjW4nZ9GU+k1brneRk9IlzabojyYd/8/D0E87r0/ctdm3
2jsZsXPb+dajnmvB2Qnrp2Rw0ZhTu3gGOfDhuhZv2mLw1vpsgrETOzSpEppRMWlMUA6KTyUcgqvo
GcLcANli8vqK9Z4X4atqjdZTXef6BqxYsa75AzwZ/oykdUSIJKNiPbkUJy5mGT+nPUppetMPG0UY
p9Zy2kcoWrvHHIIaAL5xchxn1CdsUsF+QkET9ACzMi5ukIJlAfggrX7U4YPIgFy6lfcASBg1hLyx
byFQAO7bevihtRXbizz78M04XLO2Z3mju+qlLS19KSNKWOWUIv7RkLVa1i71eH8C1eEIR19NHrRN
dessemW62FV08kWdvzmxFoIWS1CwM/zsrTfdZc9r6LlFQuzSl4iUB/wh3rrU8tesRPWtIUYkswLy
I5B+BYtJA+JSIPOXVtzmkU6bm2MayiUG2XkYSl4z/P6tJz3QgoVRleWDmYbxLjMU5ez12p9BTau7
BSfH/ssPAe8tNYdmPyIORgfCMLwrU3FtwTj/9qFXF7aa/sgjMnq2AOxE12Wy6Vr2ieqg9kd74oNV
PbPvTan7Cx3ilu9OqW9i3Rp/G4F/GMnGfNR6IZbqGHgny4qDhZIItEdor36JjDw+QM2DVsFsitBG
vTM1qdLNpp7AyIGorLUBnyZeKNwWK0dz3N04z9ooJixssyK5M8+yGKJvueGbUEhOvExgXtE3SB7k
lcqWHoSi7p+A6YxPIwrF8hzd0POdXxb2FU3KbwC62t++uzfVpv5FMThbDIlWPtu006zr0czPmUZy
30JMZTuS531QgUsux9AqviWu2NGj1/zOKmvfk2j5QG9GLPNITA+JHtHUrWTNIS/D8WyqSQHBR6s/
G3Op1qVZ9ZfdLln/Nb95BPzM7ER9adLUAUzgFdxx9MSnNN9uB5gbbpYHAliPnY1V83cExt8dlPwJ
0KgW7SunEUfYampyWqMTUyIxE3GUg5z6Mm09AlTlwlv2r3PylK4KrfKUHa+P4iLmoQZzstJE363g
nCwu5JeAsMlprXaTf81E7OlYsRMjZ+lqefbYSTTDvnB5F38OVhGwOuqbTdWn4FXnCbR/AWbktf4O
YZa/RwQPU8SxCwshgNU5RLWQuiX32FF80aIjFXGUj+XhGGjz4ZTX28LvLp8ziCtGxw7Z8XAjD/8V
//84O48lt3VoXT8Rq5jDVDm21NntCcuhzZwJpqe/HyFvax/ffSZnwiIWQCh0iwTW+kPoXkYSLI+e
2WwisiPvk2rkZ2qKQMrmZtQGzc7AuQtLnC54V4VurEiaTDvZy5O6ws5A9GfZS1Ed5S5FfbbGqnqe
pxxaTXmTU+LR2i5kU07ZU/1ayWbA8uY2pWyiDrG1zMrZSRHspiVbFUDHQqRMjRb32F0i2+rrIbv1
yOBfY/4rxoJl13jtmQqPiZjAa1tmEMKNzr2KwHGvLlyu1C6m0z1uDgOWLlg47+QI9rfuNZ1RiS2Z
WCpU/1yq13w1ODP0CzluOJgGRVnuz8m2D4V7ruczzY1/n8kYW6XfvX+N+69eQAnubb4iDc4+aq7J
bHTTDvAJUSKCIet6GNYu5alpTqw65OltgBxLMU9fhG7X3C6VsVpeL0//dRHlEudQala7GkMngyig
4KLUAdTN0jq4TlkQwNnQWFbWwHSq3KP4+KdjTJzgAfr8Ug67x70EjVnuF8DtSVW7C9ndmvoZVHF/
vI9TYj06NNH4ZbAwx259T904Dc6beoL5eWeZOVJpc3ty0/EQqYVvru/9ZpnTL4fK4G38ra2bgQ4u
EBAoqk+LWL3kbj59Cwq7Xqtp3uK4FfXPutZ+kXG/LvF+HYdGh5rPMi/Vg+AxazTlmrsoqPHP3q7q
xlZYdoRGs6P0iANHMCA6O1WtfQRleRstL2Fx6V2S8kU2qP1xVW8pG48S11nG5MFIwRYD4eWuoob+
onObOXk6s2RxjctNkjyJxy8rVw5dn0BNDcZX38jax1LVq8e0TN7Mshy/oJmAOuGmwsDutX2tfad7
bfzO4FxPuu5VYp1/n9sGwpNZMF2gabvL2C70TW+UOvsrhKKALH3WhnBOepQOL1ENQjNU2T1FsT+8
sNQNdoIV+Er2Kk2RnpvJ+y4708rQWCIdwSWkYhlN9UYzgosxdiAazco7y0MmKHIvLH9st53ixYtb
+94vz5xK7HBx1g8CUwaxbZXIX5U52VUvLruj1ZGrWPi+Io6y7cxBefZXzE11qPRkJlmIGUiI6CZ4
H9eITm3nBBfh9r8PloNc8BBP1eavDggD6FxVrrq4d5DfCy6Zmcdn/l+Wf8XlnH5YPI9odexla7D1
nqoaieSZGyTZPpPWF3vLLOBq/UP7kXGLTRpUtDuRiDF7g3H30O3MhT10n07G5Jx/xsrQX7PrYXDU
bHwVzGFKFNjMiHVYvth5SRaXMBHESJmuL4p95ybzKW15lqOUilFudNLDkruP4xsPSHiZD6Y+YWiN
qIDWKeWDPfoIEWtRrq1iJc4B3c+9JuuHvvMWzcQ/ClhlPl09Ru+jzr9RbnbZWjZz3ypWiLdUe3DD
8buhxZ/6DG2SnYn1xK/EeWWMf6XAeK00JXoHy+gd7A45QzkoGKqa21Wlg25gfn7W6RI8ZHOUg3GS
PteUox9d26aexv+EDDeZVSNLa+MqP1+km+zllK836EOZf1SJnVwlpIE1SvNIBAZPer0jHcCg/xUp
tI846ZIrYOHmhpf43+e5vU5jfbnP0eNG50NXPoh8BFNAojk81qo/2ksA9EDD5gPMxnaVTyn3ibwU
0BUVEZ8yCKsnedbK4DRhopfobcjObR4k+6NGx3fmX6PkaZJRUUfqDGjuX5PI7ttFsRMmJ3Eo2BEd
E080GFx4LyR4lWNoDlZ9lqdRnwcwrAiO/CC5aUBqAO3ndGDsIDryfxD5ZENiXzlGZEcWRf4weD9b
149XcxqxXMiio6xE/ndRUnYBCKiOcqRihBtsPHBW8gYEUiCoVvqMJq3Zn99k2G7tP92N2iv9w5/m
EKFTjQc1om0a+kfNKk2GZV9ZyXHQ4jbY3pXcWmO8vUBsUWV5+NO8zYCC0YBcTtZD6pz6R+3Dtizj
UR5qWxfn2AyB24fcvbqwUfaRU2NRnAvjMW9S8zGpAhgjiq8u7zGPe/CqSRwKr/NUsqNwMBYadSqM
95iq2l+8ZGqPciYZ5766asCPQyPiSkMr4qvi1LfXk6HaNXPKs+JJXhM7EG67Vt9H7LEg75fDyWi5
X3W+17FCreJFjmCH4IX7mKNaWxS75gGjH6yUMh4OwXxhKQfJUz+g8KjFbrO+L8TuHif3mFzo3Zvy
7K/YX837kCZp2gWALuy0OzY+E/iGQAT1xQfOjNrwfLD7azBaw0HwmLcAphGrCueNDKy5ly0nqetL
bmjVxfGqn4OFQ+Q9JEeMOr7mAkXf3WghRZx0pXJGZTVa+GE3vqfYji4H4bdPQ5/Z67RU/LPXdtrO
1Jr0oCPgfGpcnKGNoq2vimn1qziLstdpqtg0d5b7loqhOypCBR9FgcQFpskhyIbsVFZHLY+8k+4H
dCIV/LtTjtD1MT6ZerhQ2RirqRVfi7mwGEex8+Da3Vq25EHhLoAhR/uzG4MkXjpt1G9Lr2pgLPj2
qrFT89AEkM2DKFS25ji5L51Ss2nN9WNrgSmkpH31ogfHshLkHzkkPI0fW6R7M9dpL7J1iwfegb2g
cqIAMc1cu+arb0fWQY5Q0zR9dBFfXlC6tnamE6jBEoIGkISmDrf32dUMIdA+p3B+jxVNqqwnI81W
cho5oajEuKWsziea35Q1H4Y8afdlGBa4QM5vwVMN1ga29mI20xgsbZQpzmHbbe/vWdhGfi1In/7P
T9cPIwIyGaD5+W3L4eiw3z7dPfTnE97fQWy6lETiwN7dXjJnuwFQheXD/TVjx0GBJ6cCd3/VLlL8
NVS4359QTlhH+e9PePu2sBVC6nf+dLe5dStgvcOnk6Pl/PITNgin3d9kP3/CrL39/W5fS48NDP7k
vz+dvFp1rIMSuKCi5i9CXl1k+ddYr63DfXqHsuNiqJV4BQyvegZ3NPNd1fJc2sJ9olT23OiO9wH5
Bo293AdgqfnVe6Hly9JWsodC98y1N2El0DrFhRuT9ZzrZOTCyecuE83mVampnxTN+CY75aECjGFY
3ngbX3eQ5lsSoBtZD+3jUJzcMvl5H+9p5A955rPgdNWVMBTWetUs054Nw6qJXe0J91v9CQ2tkzu0
yjmeW2Pl9Icw5quVnXKY7SNZz2o7RAeTIX4bIkfhInk8zyEPelsO66xzyn/F/KTZeLbTXG6vgv0o
OX9fX8iXkVe1WK9TuSqzg2wO2tg8AG6+teRVQ4ucEUZiyJH+eb+h3oM+0NyrDMUIPuwQkyiW9/eL
ZvivQk2boxyRtnF4dvTm9k5lCG138qBDElLt4wPJmPGRBJ24fSWA/cutGmfA+I2vg3c2/Dx/aBQN
AusYRBd5ZqUZ1Cns5Xay6VgpSu6VDgIhMtt49ddoL1GHfQ3b8T6BHCEPvALOk79f4R62kxIPxz+v
cO9IK/H7VQpIKOjHsx5SOzSS1TBbA2Umtc2iY6PjVgylPkj2LOcRs5684UjV2aXcXlcPnodVwqCG
7aMBumBFPcd+UUI3WHZGPnyxmj5caIMxfo+L9ly7nf/Lm6jV5OHAmrCjqszSLFikrg58Sg1/OKb2
2TqB8iXMPBc9MpG/6vB6Vhn6qo9Ql9iaGob6wNvVtnbYOUdH6dy9l7v1flD4zzUKR9qwsPLS/B/8
uMYTUK1SLBp51Fjyt0aX7WXPYHgz4yinlrzQu2w83aKO4S0GHgRrEBU5f4KWvzJeXU1Lvl/R0o3Q
WJ4sq3wuZ2uPedKYTxX6Q9uowZCs1iJypl5wUT3wIOCLFQQou3SZ6Fl7nhpbfYrV5lXG3SAxVvFU
47kMRA1OpbHKS0f5AM+qbTzdtykkc/nQnwtdILrbm+Gen4a2lmF2iEesiNWX+NGaQhcamJ3iSep5
8Cw3LBNJQlLxTY/9YKbHpilbOMrz6aSjWuFa2qHXgoL8YriK3K5cT2OevXo25TMxYI7gOnb6WirY
KtgF+A7Z7ASUq7hQf8nWpLTuxYu9s7wSzRfrCZX0JdrIPIvng5vvQJa0L7LRJ+UW5fb2UV6bxdOr
GUTqg2zxSVAi9sP4JIemPSBAQap+T/pAecnYf+75KZQqrptNRK6egzFo0VJ1cmM9RdHv2JTB50Lh
ugEobJHnkwPjQf+nex5oi6k8+GMB3vhPvLTmREOnJtxIp7cEtxVg1VX63imjjvw/T37ZNEpynkZs
BocAkNY7a4A31ariK3T16U1YKzlIy730YpQd/8fM4OoxfCZbYyUwX5K6FuV8xQclMPeOGjfH3pnc
s+ydqH+DQwpeR9BVj5bRPtRtmr2bmhsdpzaqScdzUdFNxcYGY7GRF1mliiGziNg84LByRL3f3wQJ
NEx5iKUvjxfhw5POlj0yaIAlJDuKFMwU1PVzTFprTIT+KBKjRm05StYF3/BGdmJB61+oM95aMoR/
fbDM05Gf0Hy5R0n7qLV4yhlDSQESIdRXRQQx2wRmIhHs7WPIBSCYf2lW8x1lB2A/0UwTN53ympiV
tbX9aebMDegSKjyyPWE3z61uegukvctvjQN9SpvL6JrALAro0g/br8pFkhXqaxnalFpMXSeRbXq7
HoWovadMM56kjNZoyRavTcrWjH/K/gf5tdVtpipP9mXfmd8SE6aCDTH8WbRkvdo0ys6GWlC5S4Zg
F6mOfwkdo1i5WpK9R7byM3Mc6zMdHm/zYHr1qGC18iGsvgV81SmPHqoPK3+acGka0tcJW6uXCD+I
l67BCSpx8icZihtzWsDaAFk9d1YiqzYF6fS17OXemJw6swciOveW6Cm/tMf7XNTj5qxW0p5kv+Nl
2Vo4/JMpH7knupexy1YVAs7vwnI14BeRsZBNo7ScjR2KCunutnlnJ4aVUzJAn5gHG3hMU/jonjU/
q5+gVt3Cg52Fx7yY0dHzqLTgNwd9ZNiOqrCOOGXiY2cp/XnWp1ipDY6Apj0NZxmTB6AIwzmdDxOe
ySssnRgyX4H/PAZQske2dRWJ1nu3jMle5OBAT+X2UW3SeCn6yX9o7MA5t4UzLEdjcr+RgjsEgz+9
lRMGDhj1VVs4mdGXwJzwlkjdbwqE5lWO8fQp6rT4mlO+gdarO9/yeHzXMJ8IqGwsQj/vwTX20fV+
cFr/3LDQOUJmrFwM3r1kPyl2iLku49LI+T04iFBdNtX8nNhQmxY2qbpFZbUNv3/ZZnexqTK+Hjx5
x2uDoNlh6oHySHYA1n8/6gllJckOaGkB6QlRc4JVgE/7D9UW0YNkB8x97Tzy/3CdnMW0hr2r1dFF
naAKKA2FeN9KvKfQ6r0ntwE+4tqPMjKqJH2QyWlXsk/GbLfdDF47XWQrtZJk1/Qol4WYwOVL22+u
yPQO53ierPB1dzPhIhXplv0U4rGChGbGxsRo7Se9mNzH1AHmQp+MNLalrH347Ku0aFBtjJN4bUAA
OWugst26jpdxnNRvWpH/PpMxaFbieRzKJRiK6KvX/zLsov7ilHa+dyC4rWXYD6Kj5wiTYi93K6xj
kDLI+uhrPKk/oOx3j2EiiofRGJ2FHN/kBlIRhdM/eIaaPfq6+Snjllf6rAMqG9kafmeeW51knHtr
i3ZmJvaxlQVfYpPi/Px2lF5JtykSbFvZ5N1Zf95d37vDupjfBQozx0o4v99dx1Jq2ev+pkFKJa76
4rNytAsZ2eLLFBfWyk4G9ey3XnWsCsQe+z5KXqcOiAJ5muITNvgyaQfzIgw9WwnT8JG6DDABmc/u
h0wo49bukpNni3/H5VhTNd8C0w1fu848aqmtf/GHCh2yPAnPlSagx6t+sdYz33kf9PTiR672MzaK
J1Bx2bsR8LH6ulCOsTH1Z9QpYI6aYfMBVn4fsPb+qfnlV6y5zFe1VvKNW5J8N6JWfeiDKZpFM/2v
iRKs5VDkkHB08srmpYD9velMERxUqOwX1KOGpa6N/IhHbJ9FPfqg2ibT2Ruxt2ODkUixoPcpr9tF
P43pV6uMvpdZ438nk/BQINDxWenTWuW2Hy687ozoCT7nwkb+BsbIAurHxiyy+tML1StmauK70UWf
UxdaO8X2+o2K88izD3ivKJ+Riyieu7piAzr62kbGusmsLxDHdnnRF7cRyBWye05N0hg4zI1F9BTm
sXcpIwsU83wGE79ZibSI1q2LnMg6RHGMv4B3rHWK0jxe2TdaVfJ06219eEmx20brxEG8iHK3YJ5/
LrnF+FZvl8j5Q63Q1vEQtZvU7ZRFrKTKxXd7/ZiOAOWSoKi/dfEb+GPne1oLf4nYuHbmD2afTYSW
l/XcIcYfGTzkb7Hdx+ugZh9gj0BUSrVHXi2Jne+TWcLIEOGXsk+6TeTG6l4pLfXJjUMso+YRQ2e/
GHAwX3FcDXbog7qA9+z6VWTasxyAJFG2QNQPyFnT1FtdiXS+AupFQDGB1zVfHDDZOyXNyk2NEYwj
kvANxX99n5pev3YH1fpqj2IVOfn47teDuXN1fENkvFa/t0OUfgjs3LYC+NFW8yL7a5pl1lfDJaMw
pKqzrUSffozpd9mXwHHesK02dli2TO+j0axkXLPYqMZNppPzGsI3Eso7+RLkd5xVpERbw06VZW2F
WJ2xlzjKs3Ju3mOywwzr/29Ib3omfAphrv66dgBpf0DHHkdLJP7koY7BKVdRafwrlmd9ceFNxFsq
BXgR/Rmczh34E7jobFs//4rrLZTbMGjPf8X9oMjPAsR/l9jjsoG1vOz7/j23mvqxmpmLLho+xz8h
WO/NI+Y0txBVtpokEqxYhW1taI7aqsRR7zEoLGPdmgOCJ53nbUrDLM8eO70drNjhqLb8PSmL+/vA
9spjVoTdrkHl82z5KOq0SUkFQ8HFL0EL+RrGDZoAfh08Z1qHQmzMYjTW1QdgAMWltg11Y2udv8hz
y2djffsu1HGHRgI7U9vOLzImz/zUsw4wgx5ky/DiACmjLKzODQWpKO3zyy0W1xkWgpmarsJxVJ8h
gweHdqoBsPrmWLHXC5cAoPtH2WulbbVyIuxBZdNI3P5UjsX3os7U58asxQNii6c08FHt1eOIiq6V
7GTTNLV+kZexf+uN+mlreon/RPU0eGl1sZKj3In1S22yjldhKwL8QmtmtCbqhL0fn8LabN8is14m
o4Ecs0OmcDI7sZZN0SY/4caPVzfrksecvafVpoBEPdNYl3bVonvJRRluVQUVk51a4O/q2FbzVLtk
gc00OgsVL8SktaJzx8Nf9slD0Lf1WuhhvbZtbUoBQouradnqNgBBss8jP7vIg2ZWyUqtbAztjCK/
xaJ2ymArBSEuoDZwxnmwjMkzGJz1ThUUOO8xXwn9FWov2gLkYTmtu3SgNjJr8GSeyA4xpKZtSvvK
dcjZdUJwg/JePd3wf0XpgQeG+xlX/i9dDOpbVisTsKQmvLRF4+5QhI/QWrTNh16Dv1saZfWmxWVE
faPqPsHyWobh/TLq+CV+yWs80lVgibdDmzko1HXZY5UUWJr+z3g3d/4VI7eB44pYpFb4q7KCRn/w
wDNDyVCntQmw4FxMhgY2Mv5E4HxE1WUcj/LsfnAsLdtqiYBFjb2bNx9C1iGwHufT2KhfOp0K8d3o
TcZ1BZ6+jN0G/xkne++Dh1qr1qlq+jsFNtoWs9URtJFNiU9TFLQDVWsfN0H0HibZt8j2mgsP7ujd
nKvgafMW+M5Aajh7lpdMVaMfKBn2SzkoZQcL8gu2B1lYnikjj42ph1lkDY7xiuG4tsqSsbmkmp7u
NLXKwC8Y9qmK03QT1oP25EASW/bQST76yXkiyT4D+Vl+UbTC2jt7iXyWIaFp1Evoju2T2fAEySpN
PWlo1R5yVwl2U6VOlzLMx9WIkelb37NLLr9wz8lOplVSAoibfkGCS01WwFvTUzDTpDwBFXIh2/IA
JC8G4SAmPBqTf3rkHHK4HHO7RrZ1BcXWvvsYGzN7DGfpa23oi9OQVxcZiucQCATrHPftVobkoTd1
cSFXsJDX3OPyTJ81sW8xRtyG/pkfabDtbUI1I0+XJc3FDfPiJMerU6RsfGtqAGIZ3tYisXWcqrg6
tEXvkYIX4dltDGMDJi65oovvrti4jM/FaLUUjI1qfuaWmDMZwcoV8M7MxNSOKLYgYpDNaiFa3SYb
GYy13K1up26AQrNPNm08qqMOBE1jP10Eonnu+hQkuOmTrM7UbKuKHmHEoTT3Y1ZX+3zOTMYoMm4m
r06vpSJT2XrwYqpFtrTVpvqCj3CITiipxQ5hUticOUvlcevPm6gFwMJ111dIjfmFs3XccWHNgI+u
UqIDG3D83uamEwp/AV9COcVp1r39GSYc0IXuAGOmCI3fw/zG9jEtY5jHbDIuZ7PnYeBa/j2MVYgN
TmBKT0nb1lsldSnuJ6P+HNl2jem9gNYTWtXS1yEFdCgSHGov1Z8dO9d3RWDB5J8Hu5jbPOdQe+ah
ZpkVSw2s204O1dQ2PQgFuLZsmk6L4aVX6bveoSSEbJD6nIUoa1qelbyVAbseMen2lzZmMcyfX/uW
TEhJhK32U8k71lwpQtvkKhYuaa54EdRbthmYroKnWTdJVj0qSmMuGwHVvI47NJpERuqQIsA3SOTn
IhTkLWJ3F9SF+4v63Ks/xNVHmVnl0lEq88kAJbdp0VE923Fi7MWYGTssGLoHOSNSPzmiXD6q2d0Q
fqsLVqc8u+bc8W3GKgO9M89odl65HGeRQhNY1F7ucf5rF/RXjIpYdQgzUtuTtQshKcaFOeQ47IzZ
OkN/CJVuxSizx6gti9dKVK9Fb+gPo9/lr7zLAnCjRUZm7pyUAqk716gPstcRTYx+p9XtZC9Vjwp1
J9/Gn5NrScNam4Zc99CIBzA0Ffh3I/1wI/Vkza4rtsP2JPC9L7lpz3KjkXjw4gZgZqf5bM9bCGFJ
1S0aw2k/p40fKOVnnaYDABEksdSy/4Da4Z18pf59aEUzrtMiNRZ/dfzVtOuG3RbkSBmfogLtEA8L
wWwyvVPYkoZGfJ1Na2yxw6+i4ScrMgSZh/4XyodvGIqHX7wMnWB4Rf0lTgdr18DLgevilpeMgvAK
mW17a5ujt+Txxtc+HwQEg6OtuejIDQb24jJY4IqKsfSYUJm2fJ5fU7SIzMA89U3jv/hBP/9Q9BZj
RppZ59XrWlhYXsyDcQmwt5NhIrcxN0PhoeOMGfJtKqf0xEOoiFd56cSu+AnBo6UzD7Vb0S9Z+kSb
lP0EvMhgSlZlysazMJTBeBcZt59mxb5hCBdAkgecHyJEB6xVmYz9p1pqzzlVxm9+ZzcL3bG9NxzM
xiWeu9mzKtRojfD00cscdALDEc3WeCr2A0gclE80pVi2dXdgqeGCZ6dXc8x0q1huuioSP3/O5sNI
ZYFKw6OMqH5w8pxpr9J1DkPbO+taYU34dkOfVm0/WwER6tWV7K9HMsJFh15xI/xzTF5+WZmDu8hD
9SVxYF/ZSDJsR8pPG9vP66VUFpLCQfFMgG2LcraOB9aqTg3+Kqn+5ph8PDfRL7KlkkIHef2Cp2pz
1dAcPtRFXq+C3LE+xq746WRW9lh6jfKAPDRFb6vnd4TPw5yNfKSa3HzPQvHT4jv74OEi8L4EFhAb
Ilqi2HzFbb5/KCAxrSPXBUnsOVhman2zrwPo1j56kyNuQRgMqdOJX8tXbeIGiQ8IjndtF2xsD4Ql
em/RT48/jFEr2i7RYmVHAvD7WCNsnpkIkFfoof/msqAQmeul846PqL/F6iTf2lUpHkO7PKf+qGND
ZrD1r7MfaouyC0nn8OrE1WOvhPF+GCL7iIg3ipDzwUovQfmtqMI2WAQ9fNEi6n71+kY11O0QVd6X
sPD7dWuo9dFlA3EJeIvLWLDIMlBw2OC6bV7qSQTLnlwkbKEqRinaC5NFKxIH2qd6MTQxfdNmi1XE
U/KF75Ql/1HjplDd9xCt3e+uG6Gs0kM444ESb+0aZRRftfp3zwauVZth9yOwxm0dVBTuhPHS5aYH
S095DOx815qILYwOoiNjoi/bFpPpPgvdbYIm+bEYmmFnu8rBn4p8rY3ecUqbbqGS9CARI4ZNFxn2
pvDFl9DJWxze3WjR5GP0HV2mq2tVzmfJjwcpZzxgkUHfeErbHpB+PXjwmx8YMJuZw1B4yEdw6Qkw
kCEI40d5QKBMOyoJqvRzKFEUZMUy11pT29HOvTNqZ7Uvvwxuea3snGx8Ub9AH08vCDurr4WivaFS
6DzocdmcR6u+9jFQnjKL42PkfcaqyE8qohNePIz7wEEBBXh/YZ6UB1/AVAzt7KMHlbEFm44009xU
RvsyZ7aebL3rH4TdQlxXALWZShytalWER90TZ60VLpr1M+JwBiaGHmcsEX4mZQhGakS+QMblATIW
eHo5RLa9sPnKoj9HRXt8HXBTulRp/NpqRfNAopVf0tRT4eub7k1183gBySLb1lH306US8ohNsHEe
BgdqoxlGS1YbxYmzR9mJaHz/2A0OcOUp+U5anxG9Zo17L0rKxa0d6c6wGBs9BVSXd+tycKu3yojF
GhvMciubtmHz+PE09GWDCf6bV47LvoUGSpbNyI+3U4dd69E3YfotZ1DFMQnMJ0rByjLssV0MvUPe
jNdqjK2Lm4Fq7du16Rk/2ddVCzVuv/em1V2nNqPsVCDzWUcfU83vMFb05Sji5ldvPveug8pPEnqn
ijLTAhWqbjUkkGdEjBV5pAh/hzUeCSd+ztcMJc9rPp9Rhr5melpB4iQkO7sColTfc6+UTVU3swdF
q78noHoKnM5e6kTteAYhCyWbThRM59ElWcZz7gXMZ/+UiWIJDcJ+KQs1W0TABCicD/92k5vmZpoY
PHVD+9t/mcnJEbLD4/GwN0Ze/Y9nnYNS9hilvyq/dA9DhfajK/C3gXWT7SIThhX8TJjJNdpkbLnH
jVEa1WVyaweypSrI4QRXr62KXcFS/Zi71OVCfv47niEU5wqkFBA8nC6IMhdrP4rUJzElDi5DvfpS
po91zQJ0tut97Lo43nUmjvBx4LWXMZqLL15af+h+flYrfulJOuC2DpyJLJextB0s1w1hmTvhT+oO
rDRO5oWerjXLqfaazWyAu+dHRl9RmWZdCmt5rau1/emW2bM2YhPUFKqKbY2y7q24/MUu7yHkXvgR
dLzDPkwKJJoisavH9sHlp7RNdLffDpY7XlXHDVZoQOvvKgVK3c7iX7l9ppIFdJwf89UeWufDCdE5
rTqteaLAJDZV2hZgXWqw0aSxWHM116IxxTJvnOR7VQzLsKjTTzWsMUHIo/TVBhq46ZA+OU6TgUqL
BZY39HqNmv541lvTfXE9T+OWvSHLVX2LQgt6p6tWB9/sHfCE/acWJNwoXQcovtXYAOFFfESKOF6T
uRkfMs8uF51lfY+1MniBijjuNIRTt4ieeq/s0ZGKzIMfyFgAIMyz8WnMzB7aT61u6rwT7+iiHuSI
yG4nWGvk5/S+KbZiaHaqE6R7NCHsvUb94cTfMqH019oXpCe8VYSQ/1oMJN1HPRpPOWnfxRB5/otl
mqSD6uEwY096A4XgagAtOLTpOQKoB6Ombte1hU11wHe5snH83PNwUd5EPIULt3Mpf8+9jXBxnLHM
F1WdtUj9gkVRy4O0BlJhmF2/F4Ls9eRq+YeXOp89SNNr5cXmtTDCn5i15xCgvUUJjnoJjw+FBU+1
95hIjduhS/KnQJ8z14VoftiIZ2WR0D7Z5XxWauS8Vkg/rTUt+XDHulxR9/Su2XwAs4ySKrWjnW8r
uoK+R6OtphrMUujX3lUO9DwbaH5MEfseK5XBJvvLjWWeRQ5LyStd3dvct8lSG3MdcRm6nmSzEoRr
tyjzsxI0GBBMKcJPnZGeQF18dQBMniPDWhdh84wEdbTUJ/00Nd7RzMjjOp6rnUtM3ZfTGGorq22H
nZc2+h4fkvFSzodol4+kXEAZRLsy8KKVaQv93R7R06+H4RdkuCns2bEja/Vak29fNK1XrHsEkrhd
psF0oIKwDE3FwiiqNHbqCIgtrWyNXE3g7PxEyZf8y/N71dIvoacjA+NiAmOo5XiaIKsuM4NydGwb
w6q3EjL06uhAqROiWySteEYsKNvJ2P0AK+yfIY2r9+ve6Y0Fq5GzSang3W160jCOGb3NapSrLrOM
a+KF3iaEnO1n1paK1HSCYJTvAgvHm16vUPyJ2nNfG9kzigqsq3HZA3tlDnsZ0zKgL6jLAgdV3Ctb
AedT00lDTf+PtfNakhtXwvQTMYLe3Ja3Xe3k5oYhzdHQe8+n3w8oSezpHR0Tu7pAAJkJkKquIoE0
/y/oyNznwGCXDNvEV1VRplNoFvOJfGw+HZ8IRkRR/6Uj94iNYPJZaQg7DBThbnsAmA9ZNbpPKoSm
qqP3HHpgmqfuFV9pxBknjLp1GmTRhZzh/BjNOCxc0jw2lTPrGyP0fMBdhucAb7hn2YTw51ixry0Z
ij71ak9KERRP7KVFtTO0EbPNrikge/eDDREA5IYhm7y0rT/A8oUTPTFf+f7Y5OisQXjPH91OMCl3
HxyKkR/xfGb3piIuvalACNtOwkoq4qrxH9ryTzmA2lXdEjBNNo5Tz48gTHkrQ2tHoizG/HiXqZa9
11PXJP8VE6ngtGDeLFIkhaQc4mStWhC4t0pXX0bPqS5dl/7opUAtgNANDCOg1yQpS5t7lycR36tU
7Xcpb8JrbUF4rKhWuc80z6eqkoavgXfsWgf/fT5frdrmBZDFT22lJPz8eSyyg3XgwAWhG2ITSkhq
y3mSstYtcDQ2wJbGrs4xqfEJ0uHVJetvP6t5vimq6aEDDuhRBdlgbfhh8BRy13tccynRwgHU/GB+
dEkmuvCjawZtA66gyWvaN89eqWf7Nja/9GGfXMP+XzjB64e0m8qd5/qgxUQwEDU+oJuyB6YyMDmy
uzSt8zBW44TrFPqR0VZtiCYc8KqV9IsPKsofFvQWK8tU2o8877V1G/vBS+XWMLXFtX+zVb4UUQJo
T5Sc7Q42Yr2zeLWIoWwGQD2ogvSKsVhJlT7it86HjTKk+qPRPEcSnEm1U+h5+IDv2E0q7rgjVWGE
L2aKSjj16sLVB4GbBFiSTRVqbAtCu9tpgWrcAZzqtoN+ddTBFxIQTtJugNcKvGj7khTgCJRxkG46
RzNPbUS9vkcy16sW2s0zx+mVOmbFK8iPW9IklSexUfe7RvtkpF51qbPIvw+tMsvW8TTEOwBc4FjJ
+1HZQteq7FPSdJ8bs/iT0glyxPJhOPFbi1YDkaonq0jIl/PSeW95PglXtfIxhNvqeZiytdnVzWsw
TfVrkbmPJWDCD2Wg1K+eMVjrfpo6nrAMXVfz94Qo4o3f+g9WUQ7Xvpz8hxx6efA5409BFtfHSA1L
CjeC5JOd4JvEDxkdpDahjpoceUJlUusrEFflifKiuqb6zPvjIMWj0+eXNCzIbOKgSYLkHALeQATT
Mpp0Qz2E/cFKEwC8dbDDqaiyP2QNvm8SzdSNK4bWpGr7suD1riSO9SGjSomUUC3dyrm61wd7EL67
7X1uR+Ywb3sDhF+M2eE1u2L2A3DSWCrpxwjQduq/5FCHpHILMr+6k8b5QE66CezoXasGSY7rJiz3
97nj6G8A/FH30tigmGJTh65/16Z2020cyuwP0liNBpKeehGGldedQ2Vttm2yJ2/0YDlef+uDydll
0Vxe3ORc4KF7he2r19ThVVTSvGb1+JH4nHctQBY4gPAAur4xDreuTY+UtHtnx1BAY5GyVvtazVRm
3UW9MSQPJpkKvlrqEdCluXkmOnJyB/i1pX1eR+mG83MEYTvsJk4+sMWLiBOrcQpBHbGLTBv/zEur
/1qWoQ4xumHdqEuPDxG4US3hsMfOSj50KlRhtpfrJ3zq/Tr2xuBTjet4Z4BzsJNarYH2o61S2EWE
tjBJ6WuK/jGIXONj97WpsuCghwWg5QNuuziz602jVPWezGXeW24wTycPmgprG1vOz24quqaWVfr6
jcGbrplp5S4R1V6B9Qy5bfDR5r9H0fK0UYAB+mjwbXvyU4iIxEixBvMWB9OzHMVzXjxUZOfJETlW
1sWAoWcVCXj1uQbkyR1H8M7FqhB0GjuBrrWJbcW4Tb76ozGVo6NQcriI2fCXp9QnmVIYLfLUBHMx
nCJ7/U5RBLG6qvxs2i/G0gR/BGcdG6z5X5fzew6MVq1pHyAm2FHfPX1xZ9vfzK03XCYtV6+qjrur
00kcjDkjhxNgE5FgFJJNJWiFZC81LIGDATHs7MAoJGXar15aiCBzDz3tO4U0llpQeyH9ECvLaXD+
BuAoAGSxnUmivq/a4Fsm7YmgVLcik3mTTHN+KproR0NtYH7C852fZG9RLHaL4p3df2GyLE+6GYD3
cv1lnhwuNsuV/guTd0stc397l7+92nIHi8m75ZtA+Xn7v73Sssxi8m6ZxeR/+zx+u8y/v5KcJj8P
rZ/gdwyjZylabmMZ/vYSvzVZFO8+8v99qeW/8W6pf7rTdyb/dLV3sv+Pd/rbpf79nbpBWLM7NApI
eye2dpH4Gcrm34zfqJImZFZOjPA+6z7uzKR4O75PeDPtH68ghXKp+yr/yX656nLX6gALzXbRvF3p
P633n67PYYaj92DG7M6XK95Xff85vJX+v173fsW3/xN59XaaH61q6HfL/3a5q3eyZfj+Rn87RSre
3PqyhNSk4k/+TiYV/4XsvzD535dyvRro3Nr4OilWdO6UXiAkkmx2Tn81UpNMU3XSjUcplhLZa+SE
xdb26/gs1TUBpKOXQstmDMFzYXTmOmgsaqtaS3kqohQAtXZ85RQMkK0YpSWVhD35LUIv58yRaZ+I
vv8l9VLugxO1m2sQsaRMNs0IWoZtkgTWArZ/AS76BqhHeqtcJT0Orgfh80Cdr2sn9waEyvRa5iCQ
CisjSWCSk9rIUUhnC9TLXSbVemJ+h44Oh4jTAS0jlyrDkTrnUle3d0MfVMlNY0UuOMkW9SXFDMUO
J3vyMCFT3YUJXK4ueDcW9fNDdTNxGhC3j6nuEcMpcqpbpaXVTdM6Yx+YFanrcnZvNNPBr8hseDPb
GT0Sk/PuC+CCrCgnNnYJLZHVPi1ryaXDwWhwagbn+3pRVnWXOE+B5f15SWmWj8N41dlY3M3MmSOa
ox88tR4pYoYvKBAE9neyeuCRKVF/Q1zfqdRfzdOwt/i7nUnKDS5hI7jsJeG9FMrpi7oiT8RTPPOU
DR1ZFW5ZUXSag/RROMeycsL7wNMij2wYIS9JxwXgCufVfYYULtMUZ07WBD3a7Zs5d8tmqrdDmuXn
9xNnbQqPXaw8vVtLDq3CvuLpto5aY8FVn0K0NqtD8BB1WfAgeyR7BfC21sHeJ2WWuDbaRSHtBm9O
rjOVpcJ0mXlfyOifXTdJ8ZtG5kk2M66zE8zI5kn2IEybjpmSraQy+2Umh75pBjkFJ8woKI6GbFZZ
9Z5KehlsYyHAY12lP/SKoj1IaQ+Z3JacWmMtFXetMJe9YVZxeevBRdouFkSc7J1SAulBvsYP20Wb
aOELJEM6Dtu/KY25MA/AJH5d5Db5hDp4WnlBlMdX91KzXMyDw5CsugEIE3HXv+7rPswp1aPU0N3K
m7CcQOcTqTMQtlz/JBurKGCsv7eLdEhspAU1IXgLhW1GZgvE1xPMd3M6KG8WMKsSh0E6pMp9wfuk
NwvWI1ivCggNGx1k9LMpmjguu7Mcyt7SvJNRpwdsLAex9aL4nxZYpt2voY/ergDaLufgU4+XjCMi
DMh69hiqYf4YWzmnqxhCCanA35bAQQ1JbQFGOri07olSgDlfyTG5pz+EjhW+QrSg7qSc7DHvtMxY
bGtJbCmXkXMXm3fDMhipxvDa46wmX5QuJ5JRWiC5mXHyEpGgdnQdnAYq37BPVW8cpAUFXB5nbi98
dEQae15QXVfaaU1KlQOEv0gn6UU6STeR1FPOpU3oUXSlsBUa2Vts5JRm3Dkj9E2LqRT/0zCSKSrL
Sqk6P/h9Oz3NnvVottnwWnHgPpWmXm+nOs2/BqZFSIkEK1xnEyBvIgSlJv7nyiJxNamAX4vb1l8p
7XSUycYyC1k2beP6a8vysu0ik2nLOVV124z8rbVU3NOTfc+P94bLV/9N0nPQ9skR5MVvd8OOKu4m
AjEXgiv/5FWed+LkauYr2ZUNWOwWKQQNnPZ3aU2Z9ljp1s5YLAE79aHhFDbEjaCJFY2c7lZtRIIl
boHSbkYQQ3MA1dU5aKHNiZqHugT3WfZkU04Z1ba5SVaH3/xQJL96aUCSA0jO5l4aq4YBHXQSgona
Os1tzNOPse85gA+npJwq6QRvyE9ZTCjrJhWh6P1Ono35x/TXGkn/ituyvLRemVzB/k+uXe1sGg/X
J6BeP0RSOVfDTD5Jo5VHQGgv6uxOw0raNAMZ1MQ9YYbPvYT6QLFW1rdNtJfdtLO+u5Fe7N/I5KXi
v0pwwS+yr+AyHUcjA+jO9E6ZaEZbA5FyGcsePMHwktjN4b1c6b3TP8lGK/RPCqRPcLoLm/uqUirH
co5s+onSk7XUVNWkHogq95atPZpmWH5s8TeHKonsdhqaH/B6tHZXfgyCXIVBfSCvXy0+alDI36zB
fpEz4tJNr3XJprE08dbaHQ8ak5Lrc5iH/ln2sqH8YwpceydHw1T556AhJZmX+0+T+FdvkQ2kmcKG
48M+IbSL4j5ZriNXfHe5lmqdTd5mAhP/b/MW4x9zIxUWCifaqWFU7KvZDJ4UtQaFvvLSz3jvvlij
qf0FubZnmYR+3SB+SZ2k/eL1CSGduA+fw9jlmWnFytlu7fT8bp0O0K9zONTg3fAlvmhq4xwHpcT/
BOzAqoU85xJBLzFdO1ABd31M6iW5CHb9KU4Ub5uC1rVycJQTMM2SLbhj3aUTDcG6t80ikyaaqm2T
2lWOi1xOWIbSTMry0rAPc+LB1fa3Ja1yfnuFZb4RE45os+zRtywKoVLIHRxQyfdymKpl9uBl6QMJ
tkm57nLYLIIQtq3QaMH5GmHg0oxoXAGqNRA4/1tTwNcL36sFtvdKquJBA8dadssggwW2wq32RuhX
hb01hpgsN6/pdpGWaKLkIHyRTWcCIAHX/ZMcBRUAOIvFIMwGLCJn/mnBron8Rw16b63Kmw1hx+Ba
S5Ckqk3ZtvvFuJVCoDPD6yQBkVJhJIW/t1nmLDaNgF2Sijg2goNKrh4IQqXxAayQxNfKD30DE93P
wU9NpVTKLqc6imIY8dwzgmIbA+Wwlo/B5alYTCDjhkKxyO7PUaEwJx9HunisymZZalEs05alFuMC
wib8tVnOc72dX6j1H1cuEffTnMAXo2dOQKyVkqLU8btq3YBVEnb68yiUAGO4604jM1vajoptnaNG
8N0WRl8RVonObq1HN6mNSv4ieQaMuRw6ROYfzGA8QxykvtTTtqc+piGTjpQFQXfuFsbG7+zwmEN0
cckcULg4E5XJRnYBFp+alVuQ2UkZar1rp3xsVpWh/jC965epsjdEAoNh4qwih3jZqWYaScJLlOLZ
pdr4wW8N7XUi6Lk2Esc8kjWlvYa144J2H/gwTpdAhanmsLZF9NWC8vVoGdWf1ay6HFeFjJzGgCSw
rj7OIg4rGzPQzGPUtn/KUSdittI2onTnH23Fmst02ZPraoVSH0HpSs9jMlTUr7Of0vgcbmZNwoyU
9RrVmq3ne/u5KpSHkjrd7dT2sM2NQbkem0w7zbJJGxKcCkEnuJKCNyqhL8D6OAVZ/6MnTd5YG0n0
OS/U+kD2Tn3SVYAlf7ENSspBOSyi4kxYJDxLUStZCZuM0Jmt5gKC/yc/oTSubSrnlFEn9RjKwjcz
Rq08W7YTnO8LSM2yypwDd735dRtT3xAon4N0bUXld0Kp5QsRqOpFUdI/iPX3F1OMNNUaD6RMQmUl
LMpKr16KqNsAfT4/SnutmiEiHimRkkrFspsnvcV1L6bLSb6faiQcwfV9v4CbZtcst6jtN8pyPeAq
WdmJV5ylMVkE81GfqBSS14chQj1OLmFJgKud3vjUNbVxdRTSY+XQCQBVnluqcuSw8pxmpZqJc80D
Rf30Y07fa8ZVycAZ9yvP+LTMYRMbP+o6bH8hmJaRk37LyMG5FaIhhKndQj2ztqNgL11kUpGZBTwJ
CSw/cigbaRKa0ctIduJpEckeNaOjjXNmWYfYoXvycyB/f13ubqlTa+6PHrmu4hZkMzomCOp5uB98
pT1bnD1L0Ab09qyP9cEegungam0LPC2iVLcNqlbkWHal9D5HTrcbgoik4lbNNpzJf+7a4h8mFCo1
n0mkHLSOI4Rs0j7wyboS40ZV9LuQcpcf6sXwnWwWMzq7835MlmrTSPW9Rl7++6Wt1HMzuD3/tmxJ
6cvBmMBvBBck3SQwznzWOm/gTWtC0mkHxWfN/QAosvMRoLP62sRQBjpjmn/O/ancugHl5RyxAXqu
1ZVTqNrGE5n5UEHnZ0tkbsqelM0kopNWLDSyKX715BCYNNSelQLLM4gXbzEcVfbMF3Cpu0ctzPpH
XbP8zTDAeLPIbLUKrk3p76VooOgSlFkB6WpM7niUQtnEAEPsbRI6BM5197g09kvc+sUj2ZkOR0WL
Is6iqT0S7rlgFdvqNbPIZqPEdBMDr3koiVZ/7Bo+oSa2oBwWTMzU/1Jd7Xft2RTDoSWDlQph/yK1
tht+HSZvepBTyYC9ZbVePUqda5b7zrTTZ6mLlHZFBk76qnma92GAfhiEF89WXiOQ8h5J2GzOhU9G
qhhlQBvce52XQkKg9c1RKkYrqB+92u0OIGmxHxHGi6ILlaOqmR2EF5hJW/LYgl0XkJiy2MrVIZGr
kjC8z77rwpp0DMXQtkoQ+DtvCMEhSIPiJhvVghpqbiHQlUMIjX8omrIBmkZVg91inAstlBPDJkxK
oOd+rZKMWnELQt3bDl0JQdAvhZxhDXjtYsUBjMlUdjZI20euYx9zDdYYAU6pCqo9aLngCpawlst4
UUNcCOClHE9tWx0ak+LlMJn3BfF/UJ6C/tE3dL5vomck1xgOwBsx5R+S2C8G4fXhDyQNhKIv25oK
BpJJ8RZvfSWlTj/2wAkEgPY4eK3zOImGqlxYgGu8Y6kWOY9hZjmPluY7+3ZMnNUiMzVFu1DhdJYi
OVXaAmOzanM9JEeR1aRSC4LofplFtlzG66k47sGmOXuh0x8pzKY4PS3nTzZb7k1mdvgjxdAFjYqy
ffNp7JXmJTGdfaDqM7kmfXBOyTBdR3JoOsk27YLmILVRNX6NfRGqJzvnQ8W3V1qBrQLwPQdCSCtY
umq0fAcsR7SXwzmuyKLUQu8qh1pNxqeSf8qNsHvgTZXeJ8HPAvIwSA1baVUalrKqa/L55TB3AOzU
Idw2K762dlnAtAAc0LEpnXzPQ9d4IdjAkxwggX9FNvDbAOJ/AyNwXDtQfd/e2ZrgBMDFgm2ewvLO
9nFD8a63adXZOPeikT3ZRFBRnZ0q9Csw0NEopFuteiNpAdxkmNTNs+G18achab34tcy79lOpdt+1
Ltq5TlU9lYOqv1KWTnpk3bBTjELjdSTbYxNYg7+X2sjkvA9riUECBsYTzN/nxCdNKhHGNT7ER0rA
T1Ip58fVn6nLaUhKwjL+EtQKCNfCWikB9p8BllctS92k/NSeZUPxlWqFz4PVl88Uc874klTALmc/
SdduynE1N02AUX/Zt32xN0LLetAd/bufQUg2Dlp6GwqelGwnQccnG/HWiUYqxjy3j8GYfWjt6qdI
TMhzt7zWdry+23d2cIrD+dqpuUoOC+Dzsrc0/ySbMus/2S3T4pjvf6G048ZMg4RcaR/EncmkYljU
nOpNqIMYRCN7fUmcZCXH79TkgkaHMPIvUn5fQU55Z7fI3tiUYHXs+D1819RKZ5PBhd9caZkie+/v
JjfxDY1s61a/NZQrLmtLOyNUrG3FUwWkbjgC1oMLqjTf2qTcWQJbWo6BNolIHiahcZENowGH0Zux
mNhJoZyzNLXrxKeyHJQnEgetl77J/1QKa7jIES5XfcfZzNr0fG9eIA45REkxXvLO1WDJoVJjsmMd
ftNcv0mZbPrcAuTS1YutHJbKTO5u1c9HfLZ8/7s6/Eg2dESFmtbBFVjkO9ObumuSNB51KlFwUgTy
K4viuCZBKJzrgBz0ILzJnqXztim0DnTkvytgGcN77FufpNyesxgYCmGipX81A4EkuUZWuCHgEKPO
Y06xYZClNvS+sLStJwIG/p8pxCTnrE2LszPGT5FpZfv4l0jKK7sOy9X77khFO1I+6PtsqX9j9Gs1
Kfv9kqXv/Vy9LYM9SU7uVhu8/NqkUQ/QApUGJTUmq8juw+85aZ4UEf3FX+azATbWp1kr2o2vuemt
KEASBNxPP0x2pd1s9mgbu+/KNaX7HsGHdr6EJunZuzqklMhpnHHzRii7sjECEtT71vBJ1yJnm9xu
fb4s6gmI+27V+XxM8CZ/XRQR8LAwscF5qWbFM29bHsfAkcoRlRLmuSnmL3Ikm6E0xZdmqLd6MxXP
UqZGAMHUs8uPG5EPaTah2mgrdaYQAX+i72fF6NaLLMtadzX1JKsvC43JN1+Du/y+KuVgJ8rk4pVc
Q8pyD2xZPx3jnZSxOYrWlR61B3BGbkU5QfEBzdJz79njFdzMayxGlMlXzxMo/DtA0+aNHMoGH/53
EuVjvJOYpY3l3Xwi3nKSFLVUW+9BNujXNcDQ1AmPE5lkPtSMY6nfUrLjzXKOHloxknI9tM0ze4eT
HLnqbJKlqE/V3oFyayWF96ZR9ZuvQxVmdCDNSVk4qMaDOcWrJqvjre0p1UNUWkRngeY9pI5mPPD/
dkl4drQPvU0ARe3N8F9Tqa0zwFAo5u7NU25GxdewonDVBZUKsCNF2SZz5VxMEEpOXqOaewenyGNP
PeQGCBb1k1VE34hw1X858R5GjWDHc6beO1TPPXaebq+LKkBmd523KtibX7rWO0mtrSQg3qcTX3G4
Ru2DSi7kMYXiZmPotX2hbP47kAohBRQalN5CtDSLzAbJ/VCoHfXmWEi5Mk5lD5b1z2nUbv6/LPdP
V5UycYecu/RtQKZ8LcKXrWg6EXmVDcVGm5iE38sikhaBPmm7Tlf5gwpbKZPz5ZBC0Gfy3a2jHC3r
UiWTgwWyLyiXOnWklQua5ey16lOKRZ0/gLL3bg0RtqnJq0Ohq9FDPrRU/1qG/YQ3COYpzwdcCR7S
FbQY1h+j1b0MCd9gZWzW1kCMk1P++Y6v+gZqVXYnL9O3dWVSKiOQVXXDopE90UiTWaCzdsJrHc3Z
X7NeTjeeaMBcj2H/jWKVU0VZ5acAcKM99eX9oYr8+NS06jeL79ghdx3gdwqn+DhSgLT33HnaymEz
tv0WoqZ8L4f+PMQb1TLioxx6ugC/gujiPPGo/BiAZEW5EdBblaoqV/ifyWvOgV+rVFf/MGr5j2Et
/K1y6CWeDxRZ/0Mrh9ljaW6nQP3ez7MH8qutwjqUmuT6tnlCdvTACcbWYCzhP7PJlF69ypFssjAT
QBb693gw8mw7OkfdxtGP28CgHEY17j2xWacwphoIAlFoJhUmVA53LT81kxIlYZ3Wlr4t9QHs2V9q
r7KMciNXvC9LZe1qyn1l20IVs+7TvjhZSQZPIHSxm5n882+qBQiD7v2hzIO1nbUwOnW1m78YifEN
Es9sXwYBeTpdUFxl4/pjexncmxxMTVV1m0VpKIG2tmoolsauGg4AGn7084piQq/WV57uKA+tIAwh
GhDc8hS0JUsz3sjLKg/M1eACPhm1HX4DzOQsEGj749zDdEn4Iv7S6WBU2pb7tR0CXnRJCU58T11G
N7Q9mBGF9xWYoK9a2dcvpjElJ7ZK2haI5+FrwvY4NbyvJp46IrWlSi6srj2bs/tdzuMcwOubspOn
kYpH4hGdyXs3su6QZOr4Ymq29gcVpXB3kiJylEdH2WQchUKn5DUlTpOyiSrKPtW2giA8d1yQhsvZ
uZaevZGHUDcWdG15sNb8Vr01Sazeisb/UkeBdpQj2UhlnPirgdq46yI3dN28dKUxV1BVqo330Z6N
+Wr70bTqVUgFZ0Dmtp4+uns5zBTrA6zOa9hY4cQQsDWmFod8anp4kb1kDrNmJbtB4CbNalGpbsuh
pdbIDGfKG8MfXWj/VmZre6A5zuMlFk2AFybf1Mbw2Snsbi8VsG/5UJ9ExSfbzKk4LOuw4W89kD0k
u6GA3YkFqYV44VzujUDyuY/vRh0hNw2uLwCxRM60zIpuwHPTOH6GDhyj4FIruIrhc531Qyu4exrS
5Xmrx8ahzXT9g9r7P7RA38WnaYAZjn2Cu6KWLvg2O8m+jk3zLxD2j03c4eQDpIHjo3+0G6d4lI78
VK/mlRrk4VkOAy0Mt5UKNJmbOB+acYYfKZn/sH233KXtiPPRc+rPQl5U+vQHJbPAsvIVJryzrsiQ
OhXqGH023QQwY6957SZQILOo/y7FbjaE+9IYV1Z2sDmjnUDuBqlZ9My/DydlHAR9Iep7924ekm4F
dTjgub/mvFvnbq1BL5CvljUDz3lyqIPY17kzXJSgGCC8h8rKGrRbB5e5CZkvMqlN1HG4yKao81dl
DJx90sS2f5UyoEHIodHLeiVnkGQS4Z4Wq1b5nBw04j8l5K9wfVOTVKbDLvlVzMUf0JlXUmtF8Zei
UbvD3Go6VQ1iRhS2RIJKO6JK75ehrAID0se+WO1XjrFJArRlz4amZBNStwQx9kqd2LsSPDPQrnVN
3QRB+1dZ4spX0gqeQOpeqKz4SfbO/xXa9274oZAE8HeZQMh4p3Bzh+LXZRlpLVni78Txf1//n5ZZ
ZHf6+F8zcgtkFX673E0k7iYS9NDSerlXK9SfAzM3VprSVBt8DMUjDGP5oyN65BdQwGTfpEQ2cwiL
XD3YzhtTL20nzkOH+5RfK4zVlPEY87utnCmXNl21f5jwZUmRmfUhjBeWiRs5CuPdHFuBt9J4r15L
d9hqcijnZWVaEM5UzZ0aUDZOmV/fXSIyQpc7k1en3hcOP3fu94vCa7v+3OB0vN+GqQoSMGUDkbPz
lOF26jwcpbpVuU9p45lX8l5OUqcKUTE4AHUYE7sjMZSKtuyGba153kaP2YevOcH5qwa9YIN27jb8
UW824D0XuQpPhe4JNptFT+5fewTV5eq4ycGNOuuhtYqU92tGCFRrVFJ0QDZ4iGfTepA9N6iNY9C2
L3c7OSUY0n/lfj4fMv4ZOL6Z4fCTOLSNEa1ssaq0W5YSeaGTUxan+yU1sDIiqrI2g4g2Dn0XUIJX
lgc5hOscImCLUiQ5dDOgPuruBcIA9wy/hHNv3g2lQsp6L4525RTGIA+S+2fEQ7qC36Z+gmOufopi
Yl5mqVPxNUw1HzMNdSZvZdKYt2C7SQfQOuRQ2sm5bczew8TBfJ/7br2mCdt92VCLrcF6fjaL/kfj
dc55YNNACTxISxRT/VQIyvIKIgTgOK24Keod2OVgTgAzWGlVsJErvOnKZaW11PggiPBDgxppViGP
gnwTSswygxO+jb0LJdM42QYLtvRyyNTNfUwVqnu5W01eAIKFHX57o7HkpELMB/Wc4zd1gmzDU/Yr
Zu0r55mqQvZXNFZSKtAwE/UD0EfXTslYRpeIOlfQ541TnKW7AB/nIXYoq5rLyjoRs7UPgTk8K8ZA
lTWoyCtj7tsdB6jpjwQvAvWn02c9ABOBb0i7q9P+Ls/ter7Lh0x/I5f2M+kkd3sz7ZQrrIpAsozA
Jw1V9VALdt004XjcllN0mgX37uBALaBBoLdrBNmuwcHlwC8q3EhtADTrxbcTXlBibpVP9qOqRIdO
2EJ94J7cwP8IhOn81Ni9sWpqUHvAgluB2G18NbQOeoygj4AzNylx1Rt9lcZe8tBHZfoC49KtAk38
C2lW+c4OGgWANa/84lHJjP+opNgPjnYC/rAmZldKNOsr0NUQCFWQAA1ufRcFdghAEZH8+qrVCr60
jPRsaSxtpEIOZVM61LH7AYw8QSgwXxZD2VMEpHMx/LksL8VykUU2hNEfnfMlHYt5VxtNoO2q2aZo
UeG4toGItFrzHG3YRgmVFSfVZewMnuKZF6c7HEjZ6v+aRS5VfDI8Y3NfRK53NzKT/pOmGPUhNuLo
YWnsgizqYVovEuCRogdwLOFKmCPrFZdkcJSyxUT2mtKd176mKZtFoU0u0/CaBnurz6g7FBe7C2W3
qMnsAL1pY6Tm27swHFxxXdl9detkOAX+1J881fnRSJkcSsUyfGMSV0q6ejP+tYwy++bah1YLQiMW
XCb/di1H2CltGR7gbD4C7THvo9EJV7WA0GpB9gcKwC03peIZ5zz0gN6SUFsJoFHXhPjOerIinL1+
PamwXDJHLfijTLN+libAD0QgK0HAFASldRhTx2H3WCtfhkE7UjkHGrcajgS/BHa5kFdz9d1IQOqI
4lB/KFvz1ITdblD6U9xYxbcwcxvekobyIYrNajM2yvBoq1a0d8DWOLtQT6y7dCqhttMBv2/br1nj
xB+MUnEeCwqJc+DePvjEY16L4CRVsgH6gZRmtYE3EGv2FU9NY67g3P2zgiv4NTF03p+GspYjCzKj
V2fkR+Ym3WZir71xjJWtRMlLEHb9SzJm8cbN/HafZnb/ohZFfOUJ+FEqZTMG/h8uu8WLHAHH4ewb
k9rNWMUttGYxVyzmOeGPxeYm7fY4gq9T1xLwmwv2MALEpwchm5wTMQT5ZOu0+r5KQQOKImXgJfyT
iUcS42hpA7CzRX7poqia8is0Lw4Qy3gBlCwkyjQmjzLTiizDW9VmyaNMwhK6RoykLojjW6Om6mpq
2XU4VlsSLkzUFbn65bNTmMUze2mKJfI538uhVBgFdcJx7DxIUWP19UVvnde7vZgUKIIuNeDQk059
nK4Hs/0We0F3liZEMtxbO9vrZYKmtmuVh+Sl0cxV4rAJTsqot4AKTv2jlym3uA4UDkskfj5AWdY/
ZEND/F9NKVrxgfLcGw41C3AU1Xvf1ww+RL9ZV1ZIiEy8TFM9Ads4hvZHjGQjlYWwWMz+vWzqYeEb
G4p7E2Vb2C7ohJypXeBGtlOcuedxDKsbHCXVGpbW7M//bJGxxvj3NTqtgpPEKIJDlaTtSzMpn33u
8VKIUZ134WEeRm2tKGbzYhRj+5Kkn3UzTZ6lxIJjBCZDa9hJXTR5zoM5gpMUNO1TGuukNVfmA2dT
mLmz/0PYeS1Hjmtr+lVO7OthDAn6iTlzkT5TqZRXSXXDKNf0ngTN089HZHepqnfHPjcsYgFgqtKQ
wFq/kfLrwCM7srXkrXN9c9f6ZnwsU9259NwMnMELbhoecw10XU7H2de2XgUAEtd3DznMGbOluRMv
E9JL16aQjnjpZeD+0vzoVYP/aW5B7u+A5m0+i+6sDr6O8gEP3RIpx79i6kzvUbwgFRxQBSkWgOeU
Y6uroyy5uQb7BU2a9O4hd8z5NFeoYytR9h4HJJ5J7rM0Zu0wyR6ofiHid70214h+Rl8BTgIHi70X
4SZYJFZgcFKJsKsZX+xBE5cUBRnITfxMznlYba+dTtK5RyfUP0VQGij1BK9lyy3Cd+Z+LzGw2ZT+
bD7XkdXeUP6QK9UUiIPfx22KSU+j9WvT/GSIqn9SfQ0CC6lWRxfVMqqpWnuXOeZWfo8GjnczpVq6
BgCAvcjkTLeyns01dkvRV9d0d6yU7E+yq1AVEShkOZMWvVaLIdgyQM1MF2OSZkTRSc1kaR1/nWt7
V0yu/WkYhmov020UIv09gxhuvsc1PodTZ2ivjhy+NnaT3qmWLl7bvtNfgNT1DxTXbrOsxPm7D6hk
iixcq6YohnwPFNjZgtN7y+HHH+vGKWZQ9tp8qEBdi4zUkL4c7GhEc+rn2ZijlMFmYNipDnUwqsy5
jnMR/LhBNGz9MT9rKaJgf9S3KEAE0c4tcNEavZ6dcTOlF7/XBXfMzHhEqXlYp1Xr8abP4ap1Gws5
LnNcV15Y3jh9XXvX0zyoyhvDs0lBuxWKjNq33kSdm4RbidXQCAx84ilVmgO2OH03PIlg8QzPreRb
FgRrUo/9H3ki7y3EqN7niR+MZdbVfeen1UEODjlCIxcXM6n1TWRQsEez+4uaNHnHChWiH6495KtI
L5qXQmK03riBXDUhDuDUByWKovzm2slqDl3q9M/kJBavMbDtqrcpo5Aij/VNdbpl6D/xxqgudcDu
/BX/bv9WtUyn9damN4A4Wy6NdPE/Xkt11trs/X6tGMMTyzT8W2uZrK6ViOcwy62NSrtJu89wN4q7
P/N1v7TlqHnrvEdxqF3W1p1A+2NGD+aAVoT9nBmJu6tlkW67Za0tkwbpW407sFya+mjOF7LW1H1p
aUYlnsb0QU1UF3Pt6oiDx8Azj34MgmrYWrl/o66lm+M/v1L4UoUxjx4zDK6HUHQ20NEojXe9bPuV
6vFl/We3al7H6HlrHMF5HD8mJxU7ixD9oJUxmdxGGzBuN8LB2wwYK7XAjPvrEgoW2XM9MqYYWyZO
r6PzGHCtZiSnGYk83TPebT0CZtz1wW4Iy+mzOaM99Ve4r1HaVWHd/cfwb6PVRYolp/fbaBWOkuS7
X6JtPOqePLBzsvcpavTP1hR+k04zfUMk5FFDgOjVEokNucrWYW42bH/6eV6pEcgs7gbpw+YMogpA
e//JTIxxbVKBv2U1ifKqrnXlrWr34MaHRRfKH76xtMa2q7T+KMLqgq+M9z6IBrejmqy2Sz5136Cz
c3LbXjtL6YvtXA7tM8LmA7py7fitbMzlxmP9QWJoj+rwqi/8+VkCbAHboYPxWt41uwHu8Q9xPNRu
O6vSn0MPLdjBtv8cH2MU9TH+I76Ml8v4wGW8ur56Q38f//G6Idf523j19/w+/h+ur/7+Zvn73anc
jhRQnk3f/hGZ/fCtRwV6TjP8YbwVTLoYwX+7OJAyEN/wT/8+JpZ7QuRWsuC07QPqQcku8ILpM3pt
SLE12idXoHlcL3HMi6fPKPKsrZ/xAqLdNb6Mnz1LHsiedKscw5Wb1kqbZpXlmnNTD6aLgYcUG9Wj
Dqrjo6nOmtZkyt+6y6Q/9dE4Hj7ikzHYZMoi/QlbZ3SZ8lS8V7J98aiq/oHebq656I3183AY8ahZ
j8iw7LLKb5D244CfVnNWTXWmDtpAuTy0uhYlFB5JGhStau5u1SGt/O42Xg6qGdijvUbipdt8xBqr
J4+t2qE2JzvTCueVmqemqI6pQlUWTmeDvL+rv8vZxOqtCV9Kz47PcnCNa3xKkDgZMwc7TR1HEvYG
1kUOyL+kWX6q3R4X9Qw0194vMO5Gu107k+iFN+dCRZ7NRf+umJ/GmO2NX7Ldcqcn3EHmJw/vAiil
EvPFJQbtZsLYlQVH7EDzc8Q95LbpqRt9JHCBZaB87Df1Ohw9GAWZuKheJ154VqDEtoYZzU89QlzL
bpjFZLc2ddN/S6Lpk4Eu4R9Zeu+iZBiuHAd8xLzwBJHV3/YZ6xZRAjuQev9ZwHAb9jjPRRckoJYt
pjlg5YsS13jQ3QhkgIGwm15XJ9UaSY3cqbP6rpX1eD3XeMZubJHxno0AgeDwwxrKQ6jnNczE26ao
xnLfyIklM4J6a4qT460NbatACwqlH1N+DdpyPVaThd5tpW1DPY9PqTHMj62dIDmLsNxh1G1/63VR
u/NGHGMNLRxfu3QRfOyK6CiSfnydvMRYsQEs8GGgd65TnigY4Fl5POJSUvPE+HnABPLPJvuj5KT5
NXr0aAFdoEHJl9bt16xFqJokBreNNMQTZ2nCs0f0ThabZDT5L5nuoq5ZgiUmBb91qla8VdriId6m
/h0Ft+bGAl2CN5Qm4UtG0Y6Ld6u6gx1ReJ54UAcW93embiBlGKJddo0jO2Bp1X0LcvuhzCCmxGJG
dvuvKVZcD+QNo7eP0IxI50E3SWh/XIY6KcY2PBmvU1uEKdfZ3BcbI8AIuQGMc5vOwvyEFH8d6t2n
0hbhxUPMc6XCeipw0LCcNwNVS+r93g4LdnBTKQnFjSYWuLJeHJu08bVNnzTskcrC2s3SyO+8NCyu
hxyrE4yhkcB2gKJcSpCVe93Eh81u++kuD6UD+8ZwPyPRvKussPxRDt1b2Rjjq+Xqw1YTSXvG4W04
l11ZbwbRd8+yzoMNJfL40Brx/Ep+ARhN2EC+GIzpNfL6zxpYE2iCtPTQZn2TD09W0VnPOtgpPt75
tcCZ5z6a/Uc1qF6+MnAejJUbo7Qsin6v6WO6qy30++C+jC+m9M8az90vjocOpjkCzoljXCehZKJL
Nw7dl3qCQle6mfcwoix2MxjgACaQ2l9qkm+m71afUN7PDqEbxvu2s7v3pWSkBuDSiwbuVMhTI4V4
EnH92pN33YfkAg7NIvza+YbxvCCOdmnjxidMfyFBIma1xuxLfB21P2qhTd8BlHL3gy/+GPlufDCr
2Dx4baA/dCHa3giPzd/BDyGgpX1rQi8Dd9OK+9DFtrqVLpazQB2Ksk1u/EVBWh2CadbPYH/y3bRA
Kz5i1zMPkWmv4wt17bGXgZHBW+yaFkH353V4bxyMULFXq6tiPIWzS2rx76eqrQ7CssaTDo3k3wfp
naZTdg6H8WQnNVcBwBiBEUIqQQdkZsaGvIRNbD9UzSjvE/9LYpnYqmd5VJzDKXhUfa7f2Q9RJfVD
U4BJHaAUJOvUjqytLB2DGtbSDlGZXXNrLpF9Y7hvofFYefu8RuVvqoRxmBtK0pDZXdbBBhWfdgb/
jYGl7O/bNgb2rw8X1ULwtr+vHI8Mc5GKrYqpw6KngFeBccHIhEupWBeIt9zQutN1hP0m8vBEhmJG
S1TC3SrBWuAds+Afa+E+UL1P7jLdx2Qm8h5ys3YfitzuTnhqxyvVDN1R3OGmSApPevOX1hhOowDp
ovnpfOg0y9qx6NDfASAif6od21F7IPMkH0a3Tk+eLfxVGIR/WFW6LPkWD2v7yalZm3TUzVYjCsov
Ik2yTRvULa+fYQQASvDWbVmwuC6UdT1vvJs+0lsqtqW8Cxa7AiRip6e+ByU4WVr+FobYNrsuQnWO
g7oAPO+HKmjTr7j4hSuZWxh7DEiqpV4rMINIgGa4Mn9GLhYvrD5xH3oSf9tpBH4IbdzYdXULGwPg
wcEphHkjWfQeQ8nb6OnLPUJ3uoM1D+kt9G9uRc6Y3mG1yGORXcDDtJiZ1GE1P2FvppMewZBtdD0b
7ZXReMM/IYVxyI/aRci2i9z6u6VPx6pYRPgDG8ZwP2NxkEfTypGG+zI72OPGfcOmOmxgSIt047dh
8wYCCWcIs0R82HSbtypbsRcK3ybdKc9IiWRrNSpz4XybmYftyDIJyZeNlxXIoopWXuw2aPhNOw1W
qLX26kU+pEif7EQp5JMdamt9Okf2RWZVjGfNWJwEFkrfzKr4but28q4bwBfjxMNX1nCou2bZDFDW
QeoiD5uLsusRiPa7jldX5kofWnnnLTQyxaRVjFuwmBI5fPnoLXRcFRrSEHWWTIqT72XV0wx38YTJ
tFzVTSoPI5i4HfZI+l3axTH6FcZFtUDKAkxZDigXdvsUfWKekKGVbGtzECutyp1H5FjEahqd4LPs
6ztcILxwxaPWWQRtedXbuEhhjtRFvCvMkiflYKYa4KgMT1eRuBAzOveWNJU5b0IIV6wT+/O1WctA
7DobQSaPsjQfQ5LsvNTQ9ZOetvhsITO6ykRQ36pDvhRvGt758RpMiwPqNdZZdeq5hfoIObJtbWPm
kXmgQjorTC6Zme8cDen7CRwYP+PSuk+kb95HpawvEAxRdf0r1C5nHQqTwTi5Nx/xMdWstdPKamfE
aYhONIadh+vluCOC3Zns66XUhbEc7c9tM/xhtDPa+mNU/sgv7eB1P7TU7leWV09PXjP7/E+t4cTO
1t8MXfmVFYCDiwYlZKkXEZUwKHaq+dFxbVK8Sv22uP1bfLR6fZOgq71Rwz4OZUkKwyruVcTy8srb
jJPRr4XlF9sxOOkilI/qEHm8tYGQ+lE1USo3UPxFiWds5aPGt/ARmctiH3oe7vLLLBVDTRP2upH4
JzVu6CC+pHOwu05YhpUiKnbtHEwbNWtoLPnYNPorlqTlWYVGD69Z2SYXNQnsXonbSHSoqFBcjIFE
3GTgXGk2A8lYZPm5e4p3LczDneWY4Ym0svFozMi7qhGj234lu6U/tbrXHBu7HXZBh1ewXibHtqxs
E5MXEVzqDr5/79tnVEmQcMVLYGNbi0gV1oQbZGCbI3lL783h4RJXrvUaxUZyHsCgravA8d7MqOVW
qDcJu+zSfrUD7E9yL1p3JYh5w/DSY5ubxhl8WrxPkmS4K7uu2qI2qj+SrXfWVtsmr3UdG+jL5OjS
O9NnDUOIb61MjlVqmjzbvGkfB3MAr4RDH3Fz9otJsLshG+8ECOtn03tgZ966m/35pk6l+xJnzjaq
ZuLor+yNGd1UuzDH90KQlZbIugZkInAhNymBLNOnElhYVI3VXV/NzUMQDV/U9MoTzia3kWUXVK/T
OL8l2WwefR+oeV+N8mK6brGNcNt9tmvDhsJaxF9aB/doteVphmMsB+cPRA5ebCct3+OyrNd6a4jH
YpzCnbriwNbjekUX3daLlg+YT41O+VyPow2034i/2JG8FalgE8UVC1AV3w0qXtO3xXvGFJH37sQm
n8fgmGczj6ynaACGMWTu+2ACZdFQHzhaqEg/6WHGLhKBgrnSCwy9iiuKLiys/oY7R79WKDpQrf16
Kr4GXh1jQBV468ZoxCH0aQ4yQyxpGHBNJl8Dhrqz9rGGRbjqHVN2aBGQ7LXqNWtI7S7UQrz97BvN
F94GzeLwaxZtefgbX+ve6DDtyvWzHbfZ3aRZxUJVG58XhFlVimPTOtMLe/3qFIok2ipg2e/xeIkr
INrv8Yr1wj/F1XhtrBoqkrl90LMk3OW+EWFBbyYvkTS1fZ+if+AGSfoyCK06OQLzS9VbGpnGvmPi
ibT0+r7ATX3MbmdjKeJ07VcF97A0mZ2GAZmCD/SHilHvpBz/E/2hjVZ2UjEFEFEdrU1doAUc6poI
Hfs4tN16s0kZWUvEe+1xZ2+Fg+VJ9d7heP3aLAL6JAFROFuGZj/sdNeXoBpVpsCaeuuizsRyhqD/
3ajN2UmFPuJl4XT74ecs1UFB/M+pQWf/MktE8/dmbq2DMIzkrs9Td1NC99nYFSrrKqYOIdSGg6h8
XK0g8dy1jexZ4ML9g+dlreWcSv6HP6fgDrb36967uY5T1woCSJPdQlz5JajpgbNxZ/AOvd3G2kZa
ZXNoELpdZX4bYbi5vELKK6hrq+tcZy+vYFXS3eSBQd7J7P0HZzZg2hlj8903f1RlMn61q8Jc8zbk
d5SW7VOEQdhOYLd7FxmpjUda62613Gdnacji1dEl7Jxa9IdxaRZ2g/Ry6jUn1YuYgwTKFA3nSY+L
V7vPP/vJ4FzgdBevVsJWnl/VqYv42ugZr9rOevUOhg95o8hKLonm508wh+5U3PbKEoQGpOEZR6V3
d6g2k+8Ur9i+WzfVEP85PciRGItRUb+YTvaP00NALe/OXF6nI8Ju3YSuL9ZuboLGMONgnfpke1Jz
Yi/g9cmntn/zETV66ZpWuw8zCum5l3zqzcg7keLp8LSp0k8ju9ad7ragpfhMVr7mtHsxBTjMmU10
GTvc2Uf0oQ/thEWSFk5y00WV/TrHzh9VhjtFnT1ATWaJvZAw4GusEqe8eKY1npXTrvLjXUJ837Hj
sP+y6P0Zamo8C4c8CYCwNv2xyerHBHVqfQ8noPuliXdMf8Qq6rHu9fISpQ0Mw8DPN6ZloYC4HPK8
/5whl3KcZI1x4NQl+Z2B4vg6cd1+p5pqnL505JOgiNiYxfUCzdhsfDMDhSfN6XkMyCIkZvuGA2FN
hXyyN6CRloQCgttocme3Iw+1V7vLVqmddm+W6einYPS0tZoVhqJf5zY20apXf5uQ93sj0RKf8wwn
NTjeHav3JN9MbVCd2lh3NqQ1o53MeIKjMSAdeIzswFzreloi1N0CyD2DHyJLIqn+p1GbH81FJmfD
2ttbdUPD8x2NsjXZx+TF61KQWXil/shbkHqB8z0BhkDa2J2fzAIb2nG0whvLhs+GVES81Vw493ZT
4lc0k26mmo4+ov114C5MaTBE2hLbhP0YVO4R7rZzaWO/3vhTJt4aYd+pF7Li6JDChcQajgdppc9A
DcoguVNnTlt/17TIpRD4W7xuOh8De9zFc1Kfh1Fjwyl1W56l0w5nddYXyZ9n7mBrN3oMVJwBH+G/
DcUdfbj29nLRVXEqEpMpZbO0j/KDj5XVtWw28AHd1iJ5U53VAhcp49WUedmzKn65mvWFpVJxq7rw
Dyg2An+LvepkCZJdr1XHvnbKR8rJUSrCe0zs7A1GTUCbYtjsKhYsZ+Tdt5ouKBfjUniN14FoD5Lq
7UqN+JiQxUhL+e5Yg9L86yJxzp/ixYj8LC+j4mpWKj1r46fYkauOX67OC1p3caJXD2wl+pe28G7j
SYIEWVqekb9oeuxfVMtty+9BvmhyTLl8cXF0x2uyms/20qzAM69qyxuATjBTR7RmLUJfnvp2li+p
jKZ1jk/eUc0l4421ZGLNBzV31LlhT0Nk7a9/g4HCSCBxTVBzPYpcu97Us53qHdLABvq4+OvVWHA2
uYOFohyq18BJDrMu3M+OpTmbDPAD5KGoeoY/eH+No8qxSdnPn/Wx6B49S3xRcXWdeGpR5/S7+d4p
4F7LbvY+j71lcLftmrsoTv2LI2yHNISBhmCXj5t2xFay9qLhHhbmcK8t9PyGx+Ss+0DOfsZtYUcb
Cpc2KzRGqI7QNjCrKFBgWUJhpWs+wq7TXYFZyY2K5VaarLhj2pv62CWAvw1W8dvaF9MxpbD5PJTz
Q9cM+AR15AInt5XPjgsZEYeA87C0rqEINZMGzVnVSuCr4WWeDTeqOQVJsQ2zaNoFKRhEr++dXaGY
O3oU9KtqOcU8fmc1MlqWMMT6hd1jgOutNl0SAcJZcLjGnO5zfz4Vlau9d9xS7ZwVOVvrAyKjfLtA
RL53uX/ARK184SHR3qAQuzjsEkcj6NuE641uPNlDUUab6T6qa+MmZpl9Y8KT8Xoy5IKb9soexuax
0Ar/EE3JuB+TbHrOxfiN1L/zLXG4j6CX8KmsrGzngbw4kUyP75HARU7GSZ1vXvHo6GP/tRNY/LqB
k118A1BA24J61dzcukEboV0FrHu4zdFUhyAdrJslMQPcfwn+cuqrqNnX+Y76MJqPS39nG+naX7aa
LO/XGBIEZ/LXlrcZXD3exJrmbvq8cy84ePfseRJ+LVFVH6RpuuBr6AjtFsCotEdIitysDypIRcu7
dttRBNnEd+RqRKlr0xvoneimMz/inWvvF2MpLLymLuduPP7A3KXBpiGZH0OfDSciKxfVUhOoHuqb
cdmq6lrV5yxs+3Wdtc29GhLwDDvOpeGsTNSAH+3lEArEN8Ii9Y+qacowu0T6AcbzPZR70vrNq436
QriCOP+o8ye/R2GaYpcUl0863JWtnmMxUKHKcnSDOTqyWwovmR/jh0Tu5SkKa23FD7/7LOvszysK
aiB/XbFFN2vvz4W+xSpUHCwjRdOiaYI3hJh/NI7Z3EcwCbB79F9VeDJ10iv57O+9ZVTlmntbxMYz
u+0Z03dh81kTl+jjbkaw3Cecqdq3It+of+PsPIyOyZYXOp1bVnCxs/HXJu6W2ooilLPOpxmjpcFq
zokG4XQ3LadysQJSh9aoXbxDGFMhgNKtVPBjjIly796ucn0dF6QdlTOwIaZD0VGoSvhNrmwwmi+T
mwnqQDM84LAMt0PTea+ds3yDyk8Yi/mXcIj/uLYAbR5aVnubyOrLT1Odd9xag+IYBlq88YJA7rQa
3LXwcerKJU+qYJB7vrLlW4HoSb8kbi0oMJu0SrH/RIj2wQ7ddIW12fylB0nKEyzPHkSaZpRPQ9iK
P6Ua1ZkSXLyqMl572Gizyg12H+NkMuTr2MnNdYE339AXw/20HLLaI48eVj/6HA0Q1VJxM4xhkdYT
a1H0l6/D/Kyp7yr7TY36CHcTCxxblPnho6OuSGAlLgBGdTX1eq0uDfCuZpF+qYZwa3FruGTtiM9V
P8WPBVietXBAoU4NAIYhKuvPhtG9YnoZ/yhMqqGi567rG/uiNyq2gFZ4El6LqZRm/zCnyHzz6yki
g5OPz2JIx01R1da9RAJmJ9qkve0FjBIxWAuhc5CbD7y8jMZ+7VU+FD0KZlRYhqi9Vd0tfFCcYYYf
LRvEfU06GCmeMsUmrnyYewcfHQMYV6FV5N5TgfkbRpN82nF36sHjvcHMU8MT8izHVLbRummH8sBd
CtnFNrE20XLDVYeuS6ro2k7tpmhWZguT/F//9b//3//9Nv6f8Ed5TyolLIv/Kvr8voyLrv3vfzne
v/6ruoaP3//7X5ZrsNqkPuybui9c27B0+r99eYwBHf73v4z/5bEyHgIcbb9mBqubseD+pA62h7Si
0NpjWDbjrWab1rAxSmO8Ncrk0vpFd/wYq+J6JV74opK79wI+F7vWIZ6N7jOeKNmBAnK2Uc3esMVN
g/kObzm9IBOCOzNIzqo1tIH7DO0dvNG112RlieTlneooxQi1qi7RNfMQ6rJktu07s3oLvdg7enPW
bVQTrcFi3Xh5ch6tqnrrNyCq87fUpBiUzUa2VoP0VMqNTyr0aBXxS+EVl7kbm3vDCqqDH5ZyZZgl
9HEVLGoPuloUnFWLlGpz3xjatC1aP914dd7cl6788p8/F/W+//1z8ZD59DzLEJ7rit8/l6lCDYXU
bPe1QzkHTF35UE2NfBi08kWZwpsFmKJitp2dsphPpP6qRrGbyNhMsyMIjeJHtXBm1MGWRo+nT/oD
aF7zwEdOPEn7089R9pIp+RnSQ8dClVfv11WYjK8ZuhVzQLlAtcAGQ0aJX6Mu6x+L2YPMy5hQC9pL
YltkRe7/85vhuP/2JXUNTwjf9AxheKa+fIl/+ZIKQI+zZKv4dW7abmdYfb6zWBseSWNmL8lQ3nlW
on8pvJwCS2/H5LOj5C7yM22lOirPekFbN3iCbpycZO5P23SssdlruifMR7GsnLPoUXZJdrw2o6V0
oOoHOgnZfa8lGM9EWQ8H82ePqjFM6LmnA1ZlHxUHdSY00739mKtmfVz0l8HMV6+rRnzEgxE4K9KB
fN+BctxUxRTeuDDNy2s7MrGx5N3aq15nGfIxDoG86DrDVzM+urMkL5w1pvPh/3AXEWK5Tfz+dfVN
1zBt4S6bZ890fv+EWt1o0TOH3C21uN4Nue7jHoT+j+dDqCTNwL4Ua7RLEjTyXHU+JH1Zdm9uK+Ib
M5PFQ2wnxYOR4f6ZDb51VLHrQcL8CKMKQ9JlnIohbpuTu5D9XjX7ySkehkp4JFGzbjepFw+CiqJu
WcstlJAAGQxoyqllFt1qbDR0mc2U0xpEPSlSr12nrlGd/ayCB/PLaYfg8CGZg/tAb0G7JwXv+JDZ
B36bznke63Q/DmZ8VyaZ2AIbHR4SfhEbjBjT51CSomKXHrxq1QDFbJy19yyKvmo64HNNeGf0pudn
uFiPjWV0hxlgFGnOPr0X5Drv1Rlcme9cAGXGn6GyQ+Qw6fJXy59H7zqhqkOYmTm40I/5nYRWGJCG
izV+jeUi+DY7ZZ1+Ia0CMdlFZCnUa3dt2QM+v8KG9rucpe6MVLs6befYvwZVE6C5der+sFNqv+Ea
rHa6pAOzrd9FQJjVIUwPljdpR4qbKQrWWmuuDS/CAgAS/RkJ/OCcaZ28Id8MAZ6Wijthwxr6l1NA
zVvU2OfTx5jSZ9G2UW1HOF8TK2z3QdkdY72KXiK9rzY2ufdzOVvexac+vDaXZHefL4aSmf3GI6bc
UT20jhhyUx8NeuqVjTNdYfoKmT8GIRZ9HlTOBcg/SZ88awvcSHUCvk3uhga+vx3M1dpq8mk16Qn2
V8tgs/MpsxbxZzDe3Xn2B/0CWvLPQ1FgQMNe192zT53FqpW5fkkMYHnItu/UOMf4oU9ddOd2qXc7
FVizj4ETffYHWB/pZLPdkK19747ouPmlGX9uZAnxKPAy8DGW9kSZ6WLJIHghJyNXfnKiRjRdtKDR
w63EO5KyJjAyv67uTA3eAJK0WGfnc32jYgVYTrQujeqOTMXLUKEd0bADDbds8UjsgO08TIgUh9vK
ZtGmFeAi1Dw1RZ35UQKRJuN/83Gt2UMQPuPHss2ijDc2AVu2teYg2rgsl7dGJ3hyoxp/geVQ3thB
49y1rnDupgQ03X9+cljm3+9Lpil0w/IN3bQMGNzW7/elsQnyLhxc+8sYBFtz8VEwlgOZt55tP2c2
4nYB2LS/grU3RpuG8vgvMTW6Bx12k5aahdrIMlu11Vk0IiuvzznFp9lEWrDrd2S/M7aQTnppIm57
6iDHIsEvQ50jq6DrCPEwSrXDxodVFMobNUfFr0OAEL2gZxWiqNMa+qq0C/hsJkbX//l9UsuJ3+7f
puOavmc7nm8Iy1PLxF+esHad4G6sOdUXzUqKtUtWaF/WFd6iAJnepY2CHbp2r6Xn9Tfkk9EvWOJe
glKiXtnzXTZrwX1oW9+HypnwqWX/wnKiPdli1D8ldbVS8Sgw4wPZ0GqnmkaBRSgIjmeydubZisbm
etnaqFiQd3p+me0o32XCGDBeyOKd8EKPe2/qfhqQN0oXUOzf4nm4tqq+/BxOqbcdMAY6Zugufor1
8gowTtAqvcZxM+8/ZeSTFdD3b+ML4gow7Mdago7DTdx45dNSl9xURWztVFObuvIOVuohJd9VIbws
YHhHsjwmfVk9YZBNhaVrf0yTZmz/86fl/dt6iGetSyHM5vOyBWWM37/VTd2aHlXM6IuMepygjfLT
7LTBQ5LX7mUom2HV2f3wPvYR+IHQd2Are8YLGjk7LLGHd1uO2d7rRby3rbzbthFIFxN8yY2xHDwq
azeqqc5ULLIFtRrXPSUiLe5Z7yDpovOzqfFCvkcsELvYkZvLUOvVOTCm4VxhlvHSTfZd1CTzHaJE
5Ysv7B/UO7pb1YqWJGVXRe2NauZ9PKwb3x2OzTKzDtmqhbPp7lVvDG58a+ZNuwt9kZ+iBXIGBrI/
y4VP5Cza8f26a4f2DGoPqKWKqL6PUfUgkBH32C0ULUpTfTJ856bvLPW9XDjUx8htPvIcqw5p0pJM
yXRSGKnOUDOVy9C2Cw9uADmz9Sf31kXKbV7ZVunelo11aUp7OtZLh+pVcaNz3P/hg1cf7K8/U0GO
0jZ019QtNmvG3xfCA1LUcvBD8/MkwmZTOhWIWlsbroeULzxqJP5r2STOji1FcuvUnvOQzwjvuggs
qhZ18OzOlhZwULbAi6mU3JaBFa+KFlzNNCBlpg5oRRUXz+XeH3aWxmIUz3EP1SlSLeNFsiQ+/ucv
9b/dqoVt6nydTR0mrGmaxt+WkKll155pJMZn1wg+tZCabzvuMr8cxgF1PviOBgu52V3liEvfghoZ
NlYR+Pd1LspdyvYeIyU0SO2iDE619/85O68lOZVsDT8REZD42/K+2hvdEGoZvPc8/fnI1kxvtSa0
I44uCNJAtaogzVq/Ca2DCoRm1yXTdPa6odoUWDPfQD/rF70+Nsci1IjFG0W9A3QNSiiZ1o6XensD
/N5BnhVqBMF3rsv+e/a/Wj/qPvqRWIv/ZUr74+UXpmsJRzMc3XTnzfunKY0F3MSefay+RGn6I8uu
hOe98xBF1iWcsTwSn2OKNF6heGSuPurkWdw64qRhsPV+QYlGzUKeRtMMItbLcSNvIDvLBpRs5uiH
dxxJWo+/oN4dCgNlMAZorTj9+R3+LU/VoZ6lmsZk3RMDBXcAYVQA6IEbJuqrLXVM5jo7bLXzexdQ
X+9Ffe7io7myQGt2RAa2zm6qOn0QjmkcpNkQTsTZja+azc5ERBcCFkV5kH3zNH7vm4L3dxZmGbQ7
Xxk2fSRq6L5Oqy3aoTyDlHe+BGqCPb0DGI8Iic0m1nwxGt/9YvV2s4S5gLqI1js3VYIYq5gbEBsi
HJwH2RVkjX8tJg/RzbkhG1njNd6IGbgZ5Od2UOfwEA3RVDwbACL//prY8j34bQywWNO4AFtt2wGE
qH+ODCBZmWho2X6xBpDjZR0S/MJdYB0pvf1UGl6/Muva2gVzUenBcKt6k51lK1M37r1EhcfCNB8y
lpiyerTATjG5vaEGaj+1GvgPJzfUpWx0BTYsHq8Kh7nVyW+Dvn/Anai8mKVpn00/FMsWZeU3YO4w
qvTxZaoLUH+4puyz0C8eKqV6lh06JasXVjs2t8g9xsfAn5J14g3K1yZcyA65yNxV4Qbj0SsyF594
j6l/vjV+eg/sA6wHVjH6btAV3Mgk8dJJLcJ+fs/vi8zRVtWi+nacD9B/ftVVmVHdygNSKf+sk50/
rlWirn7v91EnIpSSWFP8dq/P9y9tUEFsJwXZ83vbVi8BnJDXRMdeKC6HbJ/Xiv3SR+jG1/Zr18Ch
Szq1Qq3Js17tEjtwKIss4DtwJRiMIHJGPfRKqAl1Zt102YDmdQI11HXLfVeQ+EMoJOE10X3soqH7
R9DnqrE/svDogyc3b+4dAfZF5PWTC0HgPBmNcw+cTV/3LuJuIW7E96Nfddjc4XsUIV2xZOECwnxo
r7LvMOHglVSKB2uVvr5GMqzKp2QhW98PebM03Gi6Tdg4nsxB07fiv0IpUu/kk/zJh8gKRtrTFivm
m48qecGn6z8VP92uhdG3Kk1hLeS1Umbl434plmMHtcDSKLebddfn+o1ZaA0JDj5Wn8+GuU62qoUr
3s/+3i9HM3zjquTYvBnjbkm4uzz1c+9Rby3jvYHYtHZyJUJetjpzb3lWDD7gFPrF5IgmHRLExFoM
FLUa3cpD7jWIGXhhupzRNO91jWlMezub4cJzv3Y+qE0LvyUW149LI7tVLmJql300ijXqRo+G4463
tjrVS63v6q0sysOQae2i75x03zXFdCvrtBR4sALpSZZkfTG6+9wpxvNHVWtG6Oe30U2mm82Nmf3w
NFLFdYKjEaHW8QVbrx/kG/0bV9GMu0ELLs1oDy9maemgaVBvwiHln736mJEGauVlTAtw+TAGl9Go
p+Uy8S8e0mZ3rqoM97UfEW0gZbj1u2m4F+Won2b+oeN2WUl8Eg8ocC4gBenb5YoDGYXJSYvvBXME
uvzjLdvl4l4d0nZtab1Yy+LoxuFtNpZLWXrvMZba0vCFsoWxTIjRJ5aAsJddbXTP0I+h6Fj99dkO
m0h7ZxpWX+9lgzwkPbDPjWvqs5ZVXy1kb9nS2Oo5SIryTnMRzy4bsz/HtqNdvBZAEiDS8i1BgCxF
1vE5T9Nsm6GnuDPVvHjE+utWdvgSCt8+BHathKjRwetwG+M8OM5A7GkcrlBg0wtkgMV7D42VzFGJ
jdNHD9nNLzJc1KwGZLKhOiyWK4coQoA1+WAO83eWVEfNR0Q+SCkmVsOSJ+v1NWoNJcqaBHTswUvf
dAR0ytgavmNUBLAYS827bvKRx0kba+dF6sjY69jvXRLeOdeyv1kklSW74ibL0nHPfJyiWPHcwvTC
pG9AALDOfx3cufhRV6QGP+NMtNyAcHMXAbncF6z6llI5IK1sdPdUgJhRmdvXQGValooB05jc2Wkp
TkXPtzwVPYrPqDZ+mZyZsqQpwyVVCekZmIkIg00qyO9l0WjlF3hDoI8CN4dL07avUHOtJCu/TID8
t149FVtZTMShGDzgYcNY7qbRqDfyYiQhlzk8t+deUZB38uJxLeuDOtw1kWY+FpPaHZLeMFfyNlpl
X9SEcKGX9UgHtOhOJqZlwBb0hlcDG+NFaUuDomm8xcj9i6zXfLDb4LulscHwEg/HYO4uGkXduRj2
rWWvQjWvRm2R8gUBfdatQkGxsx9eR7NBAqBcxPitLfvYMR8ttbUXQ1NPL41fx7g9heNXM/LhrVfi
ux5lO9IkPiBM5WcONzIioHMt2bEHC9Lcmz5Pqx+xn94qQ6ffTn6YwZg2h5sM2PwSwoS3iWMxa/sq
rbcbRZOz1huCeu1FyaJCP/HqmkrmLXQNhmDFV7qJMx+V/OhVBKrLDquslLPXa8p5sNEBi0V5lFUf
9fJM7b2e/xQLzk8NRqAr64kP21aDhUPXFF+dJES2x1C8xzHTExDNrnLj5oV/yw7HWehQOMjEUmf5
fXYxRXBLivIUqXp/1AfNuKqNb17xC4lnWba1rJKHFKANNi1DeyAVSQS7Zcngqlrw2McAboG+xKBI
2vARpQ77Gncl4xWNlhcP977+Iy/D8LFQRbVyxhTPI3dozsN8KESEvENW7VQva86qY3OYz2Sj7FYa
erE0IfGtZd2nfmUyYHtpPUDa0U6VUKdj76YlBjp19DANpMF9wBc/QnwzGsP70ZlBuPCQniLf6k9r
H8TY+0UQ+MpNlGgLE6j00RYIx2ow0joEK/VupxjNzXsRVXnjNNaowyzstQHf7rHJMDCoCl6TyEyr
xxKi4BpjsGDr+Fb5mOnIWTKq27jFUBSlgZGokyN6ORdD27Z3AVrSS1l02q48sMCM3osoKrpHeIng
j+bO6WSpZ1H43xPx4MWT+hUo+LcIiObrUJfewq9M+yGpRL3KHSu4hf2Xb6J+UM+DUg4E+Uf1kIz8
SIlVILGCn8/SUkV7A8M23qn821va2Fwg5Zkrvxo1Ntndd00L+p+8GkqVJD8jVnaLGGuEpzIcg3VV
ABH+6WQiXcVWwhugRpZ76kuxw2aRF6AwrKeszPRD4Y3jzVwqm4Jvyg+yR1DAyULR9AkRUzV9tH0D
SLSvVAfZ6moZmovo2gOJp1V0Q4/KnTttZJGscbTtCeitpzFLH9GjMhZpq8QnN6+DqxDaTwbD7jkM
0nxXwLNZWwhTPvu5qxH2K1RUWWh1u+Akgia/azJGENNH2GautkujOsJmlgNq99ygd7suhlrdylYe
FlTukyoBn8Ut+35VAVN6MpDRu9q98Y/PhRSYruU1ejtsBPaMltrVdziO5UCTSyy7Yiu8+Egtrpwq
rZ+RS3+GmcTzGfVLMt7umzN5ALXmi0y4J9shMLEKny8KHJBaOrbGz1OQvF9kOf3SqQrnze9TBCrs
qL7z509KRfDPTwIEVz9nlf9sKb7yIy27f3wSrN7dpFgLxlITlOicjJcpenmo0mbzL5u8OdaRy2T9
e1aeNJowVIvAGQCkP+M8beYVgaLCp7CjQEf4s42PosrEUyqi18mP6ivCf+Ip0GMQrHX1MJQsffrR
W8lOcLGxNQZq/X5J0IyHyABVJIszYHKLCp3OD8ctnEHpV2iT6Dt5RyQiQVkUMUm6uXUMo2uMBc2N
xq78QPQnvOS5l+2CBJ8FVmsIf5hTePLdJF8EEVvKPBxgl6YDzliJ9SB7+MMzmm/dvWwPsB3hs5uL
LIUaU1E6qslhdIMnp3YtBFN0duOqtfUqXZmBhM4Jbin0oLlYK1m0i+MoAm9E0U3KAXlN197JotFY
MEOLRhwDZ7xnIH4SjpXd2XGX3cVsOUBiksnoCt6FpR/x8oZZepStIEba899/QU3/nHmYM6Guq5rE
aixYQuancFZkM5qUtdOzwxvGLQHCSSd7OzEweiniWA1m2tG5NVXjaFUZDxX/V4h2HolmazRvvOxN
qE50V1R5fFdiYr13YrMhjRhBLHfRElURJt7Waqisx7zoXtSOiblN9ebq1w5qK8W0TxTRvUxdP+0m
ExhngDjcS6mjvDERArtYBg454MPfL4ce0uydmlenn+9WtDBkXccqzz32JE8j8Gx5eV1M+aEgi44B
F93KGU6RGWl1SkGfPju/PtN16/jouJmxlL18E0E/jdHxKO+BJhJJzXGlONGwHIgE3ggU5m4KzBd8
hrfLR5VrgonRB0TbZJ08eFjxbAzUdd8vRc5ZOxml9axionvy8Vfc5XqK3tt89lH3v87+3s+O3F/3
c/979ukuceiaW6DT5FrV27pTvG0UhOGSDdo079KmWy0Nko3Zdvnqo87X2mnVtZq+lpfJhs4Q5dJI
7W77UWebDoJpoyg3Zj99BweOPGatmbx5vro3dcJYk9mjVF2Hzh367/nSyoL2VXTmA/ixABCOsqYC
ApPqlBe97Oovf3++/0j46zp7BNJqFix0wray/R8Jo8xikxOKJnhFqCaMD5a9q/XsAYJX88Ny2q05
1toX1XfMZSBs/Vqiqb+vgsnaQvbPTznq94sc4OAChBUP+XxQkPVfWTFIUFkUdXP5+5+sf86a6LZr
2jrBTUt3DMcwPwXOLE31w4Cs1JdpHFaRO9VARDgYSYHns203O7bJ8aJXvV916mBj8Y2f3UKkRvdq
Z/URah9wcw2KFWkEyFNp2r/64PUXqZmq5x7NsHtlTK9WqvavRcUPJLCU2aXBCtp04WfiPDYVoc3B
wF87T5jkLdfRsE2kRZ7Jg+wIUqHHtyrM/wWqoTufBib+445tIaJs2QZZUfKMvyePYNGDxMhm+wGL
AdNMyvxEfsafjbw5tedDKvz85BVwzglg7z/Vy6Ls8dFX1iVmjlZrYuD1N9/kU7+P4se1uQtxB1ZT
hCas0d/piJsfA9N9hThADKQ2RgwabN/cOEZN69wFJuhygDl/I6tAaw17RtIJbVoa5U16FRun2gmN
HXJ0w51alD1iGjdmlHNLpePZ9KsW1Zb5AnkTxSuDBfAJ/yhvAsNsvMRYx8lGs27jtVf0hkyUHBNi
hCw5gTHE80GeNbWRL5BZbtefGrIUrfaF7GjxqiyFhpBs1RY2cnrxtAz0sHuwE2u88IXctWmHutd8
KIdXGFPx/Xu7RWiURXJ9km2AWESWNac8wfPGKhu0XP1Aw7NBV0+JVv46k3XyEM+tnzrLOtlaN4a9
N33UafrJL46q2xJ8GJNbUysK4uL/OcjGyUHwfpMbY3GU5Y9mNULSmKTBQJLWxW9XmZSNPs+82nxQ
wa9EWptenHkeBkYTn6cmu/bv0zAg+Q1mrS04hbl1dvNBgjMjkwiqQt6kK1P11mw3sk32CtOp2qO6
OrJQmefy//WpWjfuQ8/49alROqhLZzCBbKTThIIuBo0JknuvNYgfWGmFe4W46VxlsRej8ip6ovg6
AgynbhDZNc2ar/gL6xdU5Y2LPLM8gx0gLhlWWRhsEydAOLIhYp+PjURdrmXx4yCvqNB1/ahSST4s
Wi1GJqXplTNAIMTYROZsAtVSzrLu4xBYfrD0izA5ED2Oj2h44QA4n8lDrXhjvpCn5KqSDdqo16gN
klPkZyhgOUW2dvgZVlVUVOsUmQ1UJdCDJsg1QHxrf/pljn5G32X3dUPcuh+Fun4v1m1762IbJHTD
y5dmVhF6KYsOPzo6B27fXrJoOhH8Sc4+OTxkT01n4TWG/jwMwlq3Zj1tZTHHHHBhTGN8LYPaf6pY
sWhuYjwn09hBWP7tKqu7SSHJsNxsIuICon7jbT6MgPuePSuvtnnP9ifPgwJFy/BOdkDpbVzYgWfd
DKHbHc0iR0J4cIs30KDzDZxCcVYZwKkjwkLiph2NaSEbgIrdEilpHjvPL1CXQVA2zkCvh444yA5m
iSa1QtClc/BTLZZx6hndQ++yafXQaGPnXG1mEs7XYYVwIiCrGAIbS2Z954XCeDJqoFlzc+TEoLkt
9itpX1lrJzCHwwwuhveF9JwSKMdSKs4N6iqzEc+SxAy/iPdBXaTwct3mOOT+L8KGGLrv5BOKWzzQ
xktVlqSngGC+1sa01sJGuaK3MN6NLnGlAgzpLs7EcCdQWbxtjZNskzWVZhegkwJrKYvELm4Nw7AO
eCoG+zrU9U2savnLmNUb+V1YQ9stg2aqL2lSksIbTfP960WIeZVlefaq6bzUuPKo+yEYynsTwyd5
ZabFSKAVJpyEGqCSYvju2h3G4AtcjfcfQniI7PUOGp06Xh1XNSmzpVUhjKB0SF5mBtqmdQlPDnJr
6b6fjPIEJ6H3k/82jer/p8+fH8F9srqt5mXBx0covjD/ZVoWf87KOFPpKiBXw9Yt9/OsbJp+46ZW
OzwaxuRc46S9Yt9Rvmot/pgdGi1bWcyQ7bAqQcCsIjO47FtCkGO/8nJf6WK+HrtYZgjiQRJUIiDx
/zlTDNtllTFGW3n23lpa/5KaRKbk923rvLIiLWnZGOQCIdI/73nYO9RlAYb6wah6hDdR3VUrXdvZ
BmKc8uyjzv0fdbKfm19xDV2MSkpWCs2YZB8SnD50U0nkMXG9QyeK/ZhNkb7VBs/ejC0zz3sZd5oN
esZoogzJa9c2yUqvK/tQugiKmvV9ZCsJqzIr24dBmDI8U4zG7jvui9oNVCYd0l/4XfYiApCudQcn
M1msvAcbSMtzAaxy09VOZV2SISvRmguLZ9Gy/qiDBv/HuRgW+crXverBTyfjlvePNd8M0BltnJdy
F8fNgJ2eE3vJNkDJ6dqT5T3Z3rCRpTFu3as8q1pHRWUMP73YRn56ISsVK31FQcvbf3SW1xOl2qjz
pe995bVJy2wsK7sB1/HQ12HJ6pq39UO1ZK3SF8+EgG2QAEVykP+TyHXvyFwaBG/D7rFrMiK8/I8s
/AqWcMoHFLcy23wt0vBrEE3pt3CKXo0qN1j2Dx4PqAMCFHPIh7lDyDzxGJolQ13vApmbl0vvp3IN
JcaYX1Yb23pp6PwRHwurSmsLb/mxlEKhFM8F2HHbqTXSjRNO5Z71uPNAmvhW10P9a2F6MYqJvn7R
9aC4+GXNJDQ3tMF0KXixHl018/d2WHWbsmfAqaNvsp3Uc7CeEizpjUadvRm8fq2z/L8kCeuKXnOL
r8KNnmF5dcj6CfNAIldZyXq+9WWEPfDLrKW67Vu73tqFq7wEiNfIDgn+UWvR69UBffXoIQsJ0Mw3
VH2jWjrj5JxhD+vXuuhIycwNrUfCFyUr5VZ4tXec0rRcWanp3kQ9DBd0SZ/qKq+RLyv8R5O9QeFr
43Nn28VprAz0k8ZsfIbmEW6aUM9A5NMaFgirKlg/XWRrBefJNrJnVJaGS4VtAlsSesXhNG1HX0EM
qQ2n5yZq46WK/c1RXmS7/rpFuu1BqXvlxs5wkpUfDO9lb7tBt5IXYbqYrBrPsfZImtXnKkKbZRon
gB31vGsKI/3xo4hP1K9iWXjVkdDSP4uyNawIOchrm9ldKSx9QropuUfXIPFvBt4h9Dvz1ylTXzf7
U5feQYPGraz/aJNXKJ651mNLBROyjzPPM1/Koa6Q7EBwDqAqIfuYBE0nrH2Sz9J0XqHiK2VHx2L0
zPt4cu7e6xPXIuoGkthpBu+W1fQPWV+zJFmmNYIAkJaSm7QpmkUwQ02UEbuWNHCMqzWV/QWcLH4Q
EbK6XQuwBnHetZ019uH9FL8a+yDLHsmYLbabaOQwySKGY5yzERnLusSq572uLK1zqE7K4R/gmrnO
125HIO0egwXLV1BuXRS+Vb1/Z0de+KPryy1OxXmwKNK3FIPwaFG0V3bGZrDI4whFC3/6UY/e1aqc
/g33ne9TlWuvYjIGVMEQuBsIey9QiUdm17NtJAUTdhAQ2FzmIdVDT7NzCHLNp7KTPKv1Bq8ox0mX
sk6poMwslIB7pPIeZBDCLfqdP2Xzx3VOj/VYEEz5uvPSYeEicw7XNPbXilUaF/a4KmxWTdtnbtSe
wWghE2cG9b0SsFZ2pqr7glLc1fNBKy6UlZ913Tu7KZxJTZLZJFlMvp9qx2AC+TPzn5oRawpLT/NF
Vw02ADQOBPugiRR41rl+xEIEMqvg9jcoqHUHP6hftNmfTR7cmUnc+ukZg3jlKKtkVytAFNJD53T1
0dcOcB7UzGCXRJW5EmL0ryJtJtyrrBFnusQ4N5HarYWbZw/4Ygm4t7r/pg9AYGrW0IsuLlYxsj7f
8iGeFfg049ENET+Ud6p87ded8tmgVbcUsbWUyjwT2srNMDg7cyFhGXpO+ylB2K0vw01tK7MvAi12
YkTwEPHnXIKEJGoSNTtO0tMwn0VamZ78omp2OQ6E72fBf+s+teZ+3a9VqPygA9SDS2wU9s18Gliq
elBMDrIoD6buZNb6vRPKhqbAaIOuTmxpy1wrwpsO6c3E0ZNnID/i4BhtvRIWVGf0MlAGC4gOQFdL
b5xEx4d1bkAPrVj1buscSj9wn6qkXSaWMeCRAkUi67txI4vgvvY4yZkPePtEpIshgCWob7f4ufJV
s/rOw9r7gml7uEzzWaBM0atNloTZCVlesMzI7m7Lye9uNXcal0EAe11NSD7oc4TJn2NNTR8aeyer
nj+q5JlT9sYqnN0MVQx/tDh1TjiSO2z64c2hNGcuxVyUdfIwFaxcFnAOsYh0EOdDMei2IgC21MiH
IaRbIKUgy9NcHmofFJMsM4v/p+yn1bOhZmh+ZeqLCn44rdTsJxtERDszk/0SQIMgNqw7sMLWJnCK
8GjZqX9unTnhpDTVY5tnqF+g7PujfUuSOP+ZCTCkVSWcR4VhD+BA0pz9vhKH3E7jbVK25R27TiQ+
0jJ56zDclFdpXXH1R0YrgHvekqF1+/fInzB/pyeRJTRcW6iEhV3T1FUep99jXsQog85RC++bmc/y
B5PuH1NifXBgforar9/SeFq/mC0y1xEG68s4PI8CazythlasmFp4bcWwxwkJy7/S01mR5Zcwqup9
6650uwi3aZEHd0F2l8TNNdd946Aqpn4gWoChS14ky7BrQcAYkDLYNRmrXB1R/RoSlaGD28GgReNz
0z5rhmKsmhH9NuJ2zRb6CeFkvYJS0wTYWmgHawbf2CrsKQSlX4SGuFamv0Q/QM7qN1P+iBmdC9IH
BWNBfhPnKCc7qZqnbdOqfVTcCaMinwQmXHtzRzY1XUKsVI52dE/QA1Vv0ddXc8SJy+ugI4WoSB8V
1SbljkLqIsOndZOCTF31Hv5UTpAsPVPLN1Dd1E3vJfpmMr+1hsj2HaGWtU18fGkiZLohAj4s7apg
7W22e28Kkx1cXLAyE7ih2MwXSPRC6MRDTQn5k+ucHE9souGclotBDaf7HtHoSMG9cQyY86H3oiki
YnsNjklZA7wrNqPuiEUc9KTu46ZcqQiy4fyAlozSi69xjmRfZ2XlOvO9bKEoZbpKfVHcRaABgRSI
MyLW4tzABYu1sMWRIViicDMcABy7RxwMET6vIZKRMwzuY0iTy2QQhBzxdQOEWFZ7dPhW6GGSzI+a
/YSOPWINxcIaiBhEU/stVUv9BHzmzQ/0rR2wZrLKPMoWXjeWB6LhfuOnp1Q3nobI0g9+o9qr2ES+
l1WLv4w0t8E70qrJsTywq0tPkPnTU8kgPQaIvrYwMqrIK+4Do3gwzSY9mCGpas84Er6+IotlvTD2
7gMHc3d8x50gO+e6FT1XSrLV7L7H1CqslznpyFsDMF1XGYsksEE/FAEGcDjowZSNFl3XNefWOkzA
INazmucGU99zmzjTOcgBqCg2WXEobKfCw2VWhbm2sQfDPBRl9JSnXn/2RoKyMZoZjlZ5u3YUtw77
0QVDsrNHthRRaDHca1HVXuRB2CgnDmWGBV9QAboqVf2ojzVQOd0+FWRjrz1IlNVoBcj329jQArZd
9t60aNSzXzrmEzTNhRMEx5Io9kFJlWE/ut1rCn/8bIgBbLTOz6gDcF0KHWNhdvSAG8FPrroKgQRv
csR2YCW7SoW9DBX9m9qXaxEKppdxGM5qlt40cBdxpwdfC0keeYxRb1Zx1mKEngZrAhbuNvHtfIWI
8soa/K+W0Lt/Gda032MGjGpQAXRTMwGDQ1H4g3RJZM3NY/ho31PktQ4oAFpH8CMrXM0jLIIS1Jmw
DvEWGSzVBcFDDx/uBINt4cAXNJ3l3wdZV/tt8y//GlzCEWx1XY3U52cm+QDkXHQ83t9d1sSocLQV
dtL5j84JZgrN2Kwmw40XVoRuiDM4P3Ul/tY2zXBqe3fa54azLVWbFTRBrB0rleHgKQHwpya0N1pQ
onI+oW3YdsELiCT1Uk/BJa5tDahBF57TViTbFl8Icy034xgnPit56C1EET2EbXnPmOqu/aJP8ddK
zG2l6s9hgu1gZKAhZlgxGmZzuDtq3ZavC0mctrTUteZ3+zStxTIw1W45+lqFc5QNqWUuVpaVrOve
PvoQkXAhSBfpgDchspE/3SYMtmbYvIpsQuivyO9yx3APwtcOfajco1QVPcU8QwvNcd/SHOk6fWzV
IygRY5f5DGe5kkRb0xPVMfLX1Yyybduf5mhceTrhZFXJeuxRM628uD0JtWlAeLpYCKjFsSnb5pyk
mANbft4uUc+NF7HqhEQttBuk/BWyCSG+mfU4/fz776/9McfyJM7PI+h0Q9i282mOzdHttEvTz75n
tjrcdJVbYPbkGf2SLMN9HQgW6QUxXjE/nUWZB7emE/0LP0b7PQAln0HTNiGKE0fDFOkzNh5tvsx2
Kzf7DhBPPOcjCEPclOxOgaLW2AphCGj8qKqtC49v1ujM4idOMvY2YI2Hc1B80tQ4PsTgTtqwG+HR
M9v9/WsSf7wmc7IUUAfvik4O8nPiVFPseoAnO33X8uQbNmjNCbhDghxb6gPrRFpFZnNFXJ1BRmzZ
svj7YNSGNTFg8MJ97mxCU7yh5N+eB9xl0VIZlWMCCT8aM3XV9504TT0+mn//s7VPsT2+WqS6VZiU
jtDcOXn4Cc+gxey/AALZ38OK90ONza9u24sVTn2oanh+uc9sC0zJ1DyZwZpo9x61cf1L7gx75jpY
sBj3MWsX/UXpigXhSvdQ22OyiBzE/FH/X2o8VqwdHe0hLDV1PQb5DkElddXU/lFzEGvw8Pyz6nSF
4Yi1H/ypXhFqdLa9Q3CsbxKESVIMNnEzmnWxk2dPGbKN3SNfHJDcPZbgLdel5yFd4ofdybZGEiDk
XeH44uHZ5lG9KKPxLTNIBgZQCJexMrbr0R/sTW46ARu3vFvVUVdCHxzdjd/qmyA3q1u9b1JI+Ym9
HjC62niGETGFuyzvTL8nHDY1EMT0clUZfrP0ClZ6bvQVJl1Ql2+KYZjnMmFBpij43WoOTpsl/PeF
HYUjwSPvAW6Zu++N8GfLQgmaj1xsDuMezdpiV9QN8FvCFFumWA0Pwn2Iyu43VccHF0UNveowosqb
YG/NySmD/Sl2kSGWjIGxr3t/WPdofi1dy8zuXWTMd27X/jDRHkxZBQhtp8EguylqlnZXEDtsiFSA
pgdvPLmiiHdB2WuLsTPCifBCtjTLZDniFX6j2wo+rCXij73qBtmCUL9yG2YvmUHGH+sGLT1iUMli
KtNWfv8Tde70vs4Na2d09bRsiNmqpnaDIvzsCwT9Lp+a+l9mqk8MmvdH2UBPwiZe7aJT94lB1aqe
y3tpe9+tKgxYfnTZIrYVdxMD2dloatiSpe26i2WZ3cXwNQwxI/+YJ3DmGVs2g9Hdd7NDH1S/h5Qf
5e9vmvgd+yX/OgLoMHw0QfLeNj6ROzVVJFVaFtGPATNFXDCw6e3V/JbnJMfmfex3wsZ4rCB1siwI
t24SrV7oPeBkqbxfTAhZRSM+HHqy0TWr3oBRINIXNultrmbuWp0CsZnm7UkW9yE/f6KvjdTENi8P
nhuGnH/57/wx3tkkF0wXwIFmCfsPgRld9NMUD338ow/bK7Bh7V5zgbtXIIyXHjPlamyr5KZBDQ2c
RLfUxAgjTXO0ZWMyYCs6rt51reVfBqcFQRvbOiDIqLu3+wc3d95GfywefHL+/wYWcT+vZvjidUEm
Rtcd12Ag+X3HaGlhndZYFvxQfIRvJiQV+9x+bJKIpQLypRtrEMMiULx8D2eH9BCw2HvUhm/sxD1k
mmXu5WaqU/WzUg/g9bK96HHLylv2Oxr+FAsfdKXd9PVZ14p9ROBwqzn+LFgCsQbFNPdQ9ZO60L16
izXQtxGk2KseOwBXmuocpd7/sXdmy7Eb2RX9FYfeISMxI8LtBwA1k0UWp0vyBUFRJOY5MX69Fyh1
W/d2W7LfHaFgXIpDFauAzDzn7L12u6M3nD0UQ0vbjMVU9tO3P3/nflCwfV2IjkHx5qimhtbV/UEv
sxQ95IQpSz+cQus2bmZF7OAhtu/OuehJnZ2sSVgbvFIfs0JQVD8dlbkzT8XUbnAvASAe42t9Utsr
s4hr+Nbi2Sa4/lZ3lAOJhYMijSfMvqRBYtYIUC8mXtPlg09TBfZJGjXnpQxfe7VnjQ4pqvC5Pob4
ek5tD4v8z/9Wrp9/er/R/3Bo0RwuUktYP6wJ7ViYnROV5UdummqAknY84wZ2CdoeIvuQcMy8KZIs
QCdTXrtLdG/I+DNsFs3PVM3c5oYbXX99qFxau5B7gD2YKCuxW6V9n11YecND7XQvRDBPVwrtXkcW
m0RpzwQqT4AqaI/ibjwbPLdbA+BQwrW1d42ITPtcMW4nxn3nrHxJ7AP7dE6aJTkOUA1KV/fM2sHu
quqPjdVvQmb0emaIE6HkaPnloELaJSWsRzdTYo+vbbZG+l77MEpjvyc0xOuich1+UGItd2ZRerNh
KYSaFKBSMOjcgH0or+RKPYoKtyHCHiA4WhqemNkrT8qcNwEjihv0i9VZmx6kXJI9JWdEn97C1F2U
NSnDQ+4jBNf8RX/kSIjEsxs/eqs/uU1Llg+bDzBwj6FidpNzjPYWBK2blMQTr1g5/JbZElXclGfO
7O7JsarkxBCr8mRmmHsRh9NxdubPKek1pg6lOIZromuolR9x34C6oI/pERowXdWkdIQNuZQStt/E
yr41OXVhkaPhoQL3WVuhhrl24IbB9oieOU1DC1QszZ8soyXTck3g1Rx6bmiG8MaIUxfP3bUxfDKg
lzc5hyEPjMgB1tu4M8I2e0LofwxbesTV/IuTK9EVK3iznSKo3i3SOi+dYUfQG1dP5voBh7RHQmt9
FYX1LzCKPlp84HtRmWfAzsad0ffT3oamOsKlvdESJJWTWbyXfXttWFDppRPdjuRs3QJL9TtR3JEc
UX3aEVu7daa3b38rxWJ5M6OHU6lq58kU2v0s4t3s1NntSI0J82yWe5Yl+ttjPBIhFOOkRa+3txJa
/+BJOVvUhbtJOZmcULzP11FPq2px3O42Iv/sL0709j9VFbYlTN1kM7Rdgd7wh3V4IJmSq87oPyzi
Y/wsnjnFFfiyHLdnDeUEdOM4DRdkt9XIcq+9NAJ4YokoiAlm3FnJ8l5MibnLM4DzqQl4/JWuh+2B
yXIPWbp2qKic2M6vSIjEDAIKjyUuusab4WVWOZL+ElqepmOTjsbZCUQ0g+8vxvlK7V6zvNzriD7v
QARUBAiW/TUMEnObVuLzi5qDa2RHdol+MCdmQODLspeiG/IA6xi7SB9ThvBYY5GYWzwx2g7zAN7Q
KKlOI1CtbM37LLu2v+9TTfjL8FAw+YK7NqUbtQShFC/lx+SgNLKmQe6ikIFStl7CYZuch3SYrxPL
vJVL3f5Ww/z7d9S47osi916BFUMMJn/49D8fqoL//mP9mX98z/c/8Z/XyTsTyepT/ul37T6q81vx
0f34Td/9Zh7992cXvMm37z7ZlDKR86X/aOe7j67P5d/pd+t3/m+/+G8fX7/lYa4//vbT269FUgZJ
J9vkXf70+5dWXT6XocYm+A++3voIv395/RP+9tPTR1tU5b/6mY+3Tv7tJ8UWPyPv0F2UHkKzMAOy
DUEK/PqS/vM66VZtizVeFabFI5VVK2MofebPHJ4MlKumrepcQT/9W0ds6foV7WfOihRk66okVNOw
f/r7n/87/O+39+1/gAF+twdSNsOWcF2bJ8i2T7X3wx7oCJgWCZl4+8hy3x1MYXpyWcQ4cVOhLvrD
C/P7Y/8RPKivv+y/LQ4mTWgBkseioNRd/Hk/3tghXp41SRlTWCuyrcaMwbMHyJ6i0RPyKvxW/bXr
1APyy0adr93SeWZPOOSFmnvJULwWdnFE2Gh67diNwSgRVkG2gGUbuZ5TJo+Joz7UuUFSsoVzM6co
rMEZBT1UrhbxG8GEQEtS4v8qmDJjRwKtMjCxGJT29s//UPv7nsRvf6gJEw3AokvN9OPJIrZyttvM
cfcs9ftJEquuIwSjwWB2qOH8TOS5D9v63VDzTzaYfT21t2DsC1+GZb0BeryNwmIfq8VnYRRXeQ6E
ZlWPoIwyN2i2Cn+2EpqTFTLlqhu9thDfQGdXR23d9I0D3b7DYBmdv0SGtqkk0Ogou85TVjRV3wiy
5o6KplZb106fEsvoj/kSOzlykwKNQayrvpFDTW7FQkvP5ZkaPG05kCQ22iCM3Awnvh3JZyL2ADJE
zT4GNVMm6KYi3F8s0+k+dZhUcs5eWefJp0hhqtZEv1q8AXGnQxTxxLwApm9uMzX6tDKt8wjquK/7
OdDGafD5s5xgNrKXqqlIXHKHt6ExU7+w8jH4i/dq3U1+vCix3mDiYtDGHfrDbqO2Rq0zf4VsHCuO
J5rwIdWzVxfXIi58pGDoBjxyvnufpCIzGJoVFNuOwWJBelXsygt7uRN5zJhUJ3U7g8rb0hUJR00L
tGQ81jGDTbNxnieSHUnCoeGuEtmNQKTwQyvatTVJOG0uo60zX8S3Qc0Z5UbJpwkR2a8Tg8Q+kipg
fXPdN0j8W7Q1G9qqJHwQnqa3zXMO5dKoKodICtLCHIqn2MxOhVY/9WN5W1RcePZESxDFZSKy184s
b8Nu7rZoWwhdmUlf0cSK6VOYeMkrE2HOVJA+0A2+HOCr8g3IfHkXjVJFk+C4F1WgjAtnatCYsHqC
WgLbyB+mLvt0QKbxRt0VLlfMX7xP/+JtQsTuCgc8JiCkH1qNnaH3/Qzucp/oNS4zFTIBPKQZMiRn
Qu1eGtnznz/gD43F325ix6G7aTgmU2XnhwsDemaHRJxHZPZ+qi3rdnGQk9O/gWdR9t/qpDzT0I69
xOmfsV91XlLxDtuVlm360jmwxX52YhM10X7oX/78uf2raxa5M5B0FtO19cmL9QcnhgYmpST1yt3b
2pWLi5oRE0+NnazDlWCbfl9Zg18CvP8/P+zaD0Tv5zBc039s97stWKp8VJx9Yeafk+k8qDXrAeLN
z67pw000ZWS/OQ9//qBC/f48+PVGmMxx2SbXbeqf9iiOd5o7cuPuVSkGRG03+Bkw4405fgW68nYt
csiwGXCKx7CzH7LUyL1m0gbwVeqnEO6pGJZhJYOz+pPnSNFyavAU+aGaEXvEr8mFS2IqzpkypT3J
E8l9ss2zILeKW6PD4JPPCTZB5VKiki0HXurZjqBGWtWm4XE3+RRbXm5Y27QeJdfmrUUyeWBbZKAT
I3tAOdl5kc7xu+KoD6iMwZNdRuDmEMv69hJ6TaXjC3Had6k+gn5G3dmPNy5zZ4+wJ6ZUjf0qmTxm
Js9szLC/Z2RtsCxmro/r5XPqzRNopyxIEzn4dTFtHNSkXk3OaUKbeV148mm5AnOwqVRjAHbD21Y3
W8Vy0J9NlolcYX7Qh+qxF+v3srV67jzTq2DPaZRB9frEfTAYpgShy4trNjphVUTuNuvuAM8e4W2z
Zi9sVQfSSVvkXtX3Kp6XCH16W/xVM08zvi/duSQcVRWwRwEfOJaLx+f7GyDUwhylXzuRmKRBRtG3
aTnc9DOqNoi0lT+4F0edUBGJ+lrXQ4IfpH29jIvi5eh85slA173JB4Zia6C7Fzrqnk5s7+VF2m+L
lI2Is4pvjiNy2wKRrdpHV5UmHvsU1BFDL2gV254FPZB9WsL6HlxG5T2tK/M9wQjjz8Xiz12h+aYz
RkGRSzB+eNlDQRYWQy12kCjexsX8idf2iNtfDQzT/aVS8UuNBAkTYZ8MoqbCkTuNad81nMtfM6Uz
oUDOD1MdKmS7YY3ncgLKmdTLva7GV7lZ3jkNuRDW1BI8VjFPr4X27Pb5uNUMm7q3tD0UouS3pwxZ
sdP6S88Ri5oYQ40IfYj2W6Us+208KN/ohIJNjeedU+iP3VK9hPSx/LYzv7VEonhFntynKVkyTYTz
gRizNLSvnDyrfatTzs3SH6YiTIJB2hcet8P/5+4jxoOycCBJxOO9TjebOR59kyLBA0Z28Jz2AY19
0JK8VMaTHPOOefBwVzbm59wkKOjbekvUIJb72k0Dy+Z5h2l8iTlY+7ZJ+IGViW3mAubLF42fRfYx
hRq70zIFvFZBPlfIHBWTVy9ZaJvo7kGJOHyhtp+mgiuZn4U8DgmBeSl+fMSHcs7X06nYGiJkxJAO
3iJiJ3Di5thH1gALsGbOtiSln6Vt0KRE20xIJLkauCSQBcdc/kYCjkrnCKgX+AgyCtYog4ddktNe
r5uznqzThFhuHAP2N93y59mE0jQBX1yi/D41m5VdecBBrvlNNhNOQIxL0Tf7vNERYEJWtM1dbHAx
zKURqBSZHHKZd8PgbmDycnUzFdRm9+JGFsxCZbiPusb1a9HiL4iBywsdvJOtMGHITqLTlreyP5Kk
ttLvTWtXh8aT2ZhnS22yTSdihWUIBRXwSxbZhlVQi7SdGuO3NufArCBrQ6dIBcGXBGvqXpXXj5PW
2MHi5nQUp0rHmo45otDavZGxl8IxQWGn2KihR0+JMAw45cyKMsexPyz2TZXUpyXWb+ah39SK8lZU
04VDq8duY3uJTku2nVCNiHB4GbTyLlJXMGOr0l1pJ+ZN6kEbOKGanFYqUP/bslfu6bCiyS5ZYmHo
77sk9vM0uaRI0HCRjXcdmGG/7xWixBQma20Xe5bgribZbw8JbPHRqLzo3DbehEAVLz/hlWN6jUmZ
JbrYNU310upV53WJRqR1MdNZQ5JAyrj+5spjGPe/Nqw2h3bkPnanbteZ4TlvmvvSMQ+X7ejG1/Ws
kwmilNcq9DqyAYPajp+yYvho7GZN3wn3rGznbjr1VvPC/PfB7bTXzDhmzXJsZo1QMLdKCcK2U0+2
Zeov9viNJmfQy5BDt9yZGZ3WSS68CHbrpcOaYtJXXg27oc1pg2m5+5YRKkTzfbrP6X16ha376CNJ
962GAT6nuy0VR7thLr0E80AmdpQBTMwmsVM0I9sC4AvsPL8ayvBhhNw8TtVyHqD6eLWGAp/4YbR2
T3RcUcG0SeWBIVV9jrbfINaTrUba3KVW3HJv4/7wXNFcjMhSthjg0NzEe2WSRQB2JaRuBM89k/ik
WTU7sOT3q+OjM3Yd1cdw18Qa835uZpLrXK8x5KPtlhdyFNbxFt4VZowpgp+1gbdpOqAxtP8fbeqb
w1IWhldPJHaBzajJWwyzXecQbyXjfCNWSTIY3LcweWg7V/rjzKIZk+kdqSpFV+8BP4KKEe8EOnAm
5PD2WosZM6kRSR3KfQ3XbCMzFUdwUwWESNlkHxDEmDht7o3jIx1D0+vIOfDdpT/24pAQOcMJXtkl
E+9V5s6/KMkrd/kKVQEfhj7jqe/cywS1y4vc7LGr250xCd5+FRnshYkb8tau2GVNYm/0eK6CuG5a
vx5w2YEqUWlvkdKIhANhpYdt/bl2jRcM4VpN09ep2DfRBZ1MqzzWevSua8GQR++FoaNybhSS7qfh
UWIB8GVep0FtjkcE7d8I1nkPi2RPvBNlRKg8ZRYIRltUAbU+U1UGDfteNZ6HlqEay8ua7HST2vSC
pU100+AG2UgZmeXH3rU/01RTPdNpeaJD9W10dcWjj7gZy/hc6fFzGD132iknoRctklEx8nR3osZp
JWNt//WzIzHAQcL21iEMmaccAqrL0WAUJsJN01+aDMlaNH6LLUS3LV51b0gVWgdMjfZtvzwqfY7K
coj3pZvnEL9Tjyk+GWbZpzlYCQbYbNyLWXyrFkSvjWputMYQG9XojgtrHL0IFX2d45ym1v2EIz75
sAi51aL8KSbliJhsAtqa6DHWKNfgnYh0fJEK2cSh/YyMxHxW2kuaqHfodltSciQJKMri+iNjCK9s
i+IFUPGO2B3GKtBArMGZNmaN0FtxxUdMQv2xn99Kad2Oo0L8E12Eg1JPz9KOriTa+qEctm6pxH5l
ErwxQ7OZVLKWx5q0Gw48G2EsRsA2kAc9ZpGsPmmyPBit0hwVKtfO2IaWqe5UJe7WApA44PWDCYUA
VltBIJ1lXjiuLttK1yecMAyhe/JJcxiyDJk1IHf8uT3qO5h0X//67w/R2qAokOAFaj+M3gQd/Tg4
0Q7wu7OzTKc+6rlKhmTD+Vsu1XmesuWIemg5pkWS+i4BEOtrCdlTavauz6cdihWw5e4pcgrHy3PI
FFC6WDvLp5aMkW3ZSnlMQo2dY0T9Fds4KrJUIDbSrrGyoQTTg3LUcJFK7TolqIBF/5FLnG3XyHRP
RtAJ+4jTiDmAm1egcqqaPEHI3jadQICqEMjQJrfjUuiMH8oPU+TXdnypE2qPZY5uwxA9esHEwbXj
27HqHssuu2+y5FT01Uc7TkDJILk62pvTW6/GESjuMwMliSat+tDy6FaTKiNVUl7QQLjMFUmrd7Lr
obfY1/vHqc8/OEOdhmY9phhxkKoLWx/NMMSyXjuTK6vMCMtzyaMsSWFuard4pe6bj6baz8dR70to
8oTAEaFeYCZHnim10jgMSj4c6xoNHRy+XmlKYj2ncGP21ZPFSegI6KDiRT6IjIFhVHCLKkmVBN3s
hMevDyUTjqOKmYJzd7gNFS5Z0ld2Rj6i3jLq5tiqmbv4ScGskBHSQ5rJ905yVvl6d7/+9XWtJIsp
gmRG0ActsY93oSjKY5yGxfHrX2jH0cI1VrFh1ud3rftgaa0TmMWCwqYANGsRj9SqL+RbYCgkeTJ0
wl25NjTUNIP4Ez5QMO0NhFu+W5pXmoweXb1PdrPl8nxVc59M7G6lyiwNiPfRmenvRHKkcB0AsnAT
MPnlEJdUMaG+HN18bAa+osLwwlH8qzGPh68eJsxXB/go3oNO8Z1KULAxMlja/pmqjeORqqgba7nG
Wcp50NzC6UTcYVGehLw8rUw/B4OGHKTgj2lIXQTa/AFSU5gcTsKLloLDDUdMvKgwueyQG3GGIdhY
n9m6ra+tv68iMaxTv7bqyoMavQcQKryvknsZ+N0isSC2DvJQawVBz+vDJaH+KMS8cR3MQGsL76vN
RabnQ6Pmr83CdDvNviTy6XsXZp/GtMBAzw9MlflKS6SVgsMxyhmcqGq8SaR6l2oOPTbEPgd7xhTK
0MWt2F2tWJR+z3q46UOiwxPhQ1oEh1TW/iDFEgjLjdG034ZySNieOcKBhXpzZHgPyWefzvjPWj3b
23n/Vlgz2slBO+S0yK+05CpH5BoUoUasTYkQ0NLGvU0/Vb51FRXUesUAy7SCZu1jWou2KYiFFHQP
WlnUG9OcAqNFcxOpkDC+3kqHkCcfBWN+mEzu8X5tK45V7PJnTRdpt7+GFh2BcpxPEAk4rw80Kqy0
+wZKYGfPdDgAAz4BEcE314T0MLLx1BqgrQkYoEBtjU2lc2ii514GsPEYTys8KUuRt9MAh/TUIy/Z
fL09MSsNPkjpo1p+lbwRm2EpnzSgM15KZ3A0q5vURaWcqcsYKOF4txjT6JGAwO2R6WdFdy4qxkwf
tRaP5zp3SsLMbMK24UteFTuliwEm6CXpk4sS0uv9uuoyHHeFUPEHTZxORnz5fPa5MKUzgIl9NUKy
losHhT4CaTqOzB9ULw6dB5QXTPDWr1G1NVxQB9DoX2+AHq8l9dqJsQvz0rbGe17TG8LAhdJC/UgU
9QyXFTJ7imTaZdTLS5qkDV4/NMY0KslQ4pxTEom9vp34t7+8P+YCA8su1j6usqBb7VQUngM4Q5nd
F9N0Tiu68wMQQo+QXcfrVXLBgEwDVCvEdY5CqqTZ4JlsFJuFC96bJO/rV3O7pBlHZ3s84AbBoEmH
B1tnCdyu1/bFUnBeGNMN9u7ZI0Mv2QuZyxVXQNuoMA+9HBGNz+lrZNCFEcoVPLUMgVJ1xIh4R4R0
hlMjZzuO0byNIt6USoVsdXC2bpEgoDZKuXfD+7hDcBKHCzctszDKr7KvChJOqmyboxxYAXQHkcyH
VjGfI0YPVAWkiJek6EYZMaPZcMh6DLkIwD8L9VGuF7AZ01gjIv01QSEH24/yuORBMvpmolUvY23v
SCanpZbSVlrMJKUvRMuCC4/+hekTBvA1k8EJ+kl7hbd5dB6SXDvni7mSULUNB6guB1hv1z3HHdRA
X9cYks8xmFJ9K8KGSFWkaxu1by5dZ1AJVNmnurDSMiDXWSo9NSmQLM4m3TChnTTNUAIa9mrR7DQN
u8LEbLaA7eePCh7jDEu1GvPWQU57R8p6vXZxw+xKNvNdPETfVJw3Pm4gJciBArhDt/bROAVHg3Ow
QrImZ+5n/sLuo6mz1p+T+GSKuqQqwROdGjRISSneK6wpeIUWQf+BUVsRDQSHubBXxuQOyOZb22B+
trsgNAicnKMrd6xKkv2iwlNtTokTZQ6glHAH/hGP0b6okkPV7FtVa4IJILox7qK6rg5MCr4lhryo
3YhhCyCThqeJJrZk6tZUO1HGvB9PsEE5jEURQlLrpRX4pKJ8frQWey8K+21wlPdWAiYg/srwNU5w
jY7XgGNhkia0onCkt9Q3IAu/1Xmc+ck8vdrmqHjdkB0GPb/KCkFdUwqSSvIBbLPVnZHi7U2pPTRt
iWEvOatNftbn5NJXarLJi4RIldTywryFz65GABKsX0SfQ6qkWEwcAmgGNd2kOdejrZYB2CWiuxLz
WTBY345dc1Zco9nRsk1PxZK6gaKy10loFlyo1WmaOaZY8pIY9DO9pN/PS4Hw0tQ/wkVrcE+j8NnQ
Z469UK+W49cHPEM95rV/fN66tDWbajwqXeWc2ka0O12J7lqeAXbUfPaxDjr+MCnzqVtMWA9ZE+is
S4Tg4Hpbs7wKb7ZalcAbPnfj8AYlbOVlPV5JrdDLq5CB7AKHi1mdvVFpFuC9BPZYjurOGnNsIIqO
+D/LdK6I9Z84njX8R/zr60OWKUxM2bs3uZy149eHsCcSvukyTmtxpv/2/76+sJB5TM9/2kQpfcIW
sXEa6feIXZOrOoiasYGGrmSVBj5z6PdQ6jb4vNfSGCsU25EJQ4YHqti1vbBMMfX944Pp1gl28h4h
c9WUJwB9x6/RwP+LEv5ClEDCu4uE9H8WJSDDiJPorfyjkuH3H/pdleBoPxMyRwQEEQUm6vQ/qBJc
9WdQwIIgOrKS0RdY6CT/rkpwfsafQD2GRtJiMrbKbP8uSxA/I25QdYZSwmaiYZv/F1kCx7Hv532M
qOHrceBCgKQy8/kxXayZaPKQiSpOSiju5ZoKES4DI0vd3ALz+WUSU3tUe0JrERiS+qQly01L7uPJ
XcT567NeVM6xyN3LTAv2gl/1mfwa0nfXz/DhCWCbJM2IOno3CvWj1LpLhfnuKi5b3SceicZmGSZH
bQRnM8cFlg8a4l1T4a4vKCDI2RV7vSmbu2kaXuo8g5BqDXdd22HnbUskbynhAQoC8SMjDATxY3HD
a33bSWW6QzafbC2O7nSp1BYFfF+EJ5lO+y9Tt6ER6RCqsCqj6CJMAjDmucQ3bsLxy5cxfrNks4fW
PG6hzavBPImS8jBdWywOpPeJWoyKPvRcWzcui0oUNIm7t6SuKvdFar7pZqdepgGqZ2LiA7Sad6uK
xnsSdMfdAuk7SHFBV9gnX2lmscf1ybrrmgMlgNVucVKdpEYTOM87azPjVL4vIOhgwHKvnH6i302v
4xDivtjz9uWe1EnXdeZBkj3C/MIQaXzlGMMNMma/LeV8EFIZzhVI0Jpe7MfMgoc7qHPvncXye02r
dsNAn7db/V+VFlrB2CIxSIYs20RJN1xZ0rq3iEfeaUaxliqivCmrHLdmYYE4m/cVtLwrlLpH8kaZ
i5ociiq+/ZzawaBE7W2ifZaLUBBFpwCayfDrfP66gwpe9pYY8RA2WXRxRjW7BtZ3t8D+uTNHSbGn
ybPRIKhXdIoFZTTNi5uL3WCm6XUsFVLul3QjpducwtmBMNs8RYWssIYvUMDU+g6azeibIBgR1Gf0
hDIKQW2ytQOtjW6PIWPjpFrmU1SJ286dOOcPqbOzS2CRs37Ti3r8bS39Tt/1R3GO+N5ZZmoOg1UU
8i7iXwJnkEF/P1KDh0nAQLsAe7Vw1w0hA5MiBNIkJ9TLfXJNMGQMhjC5l3GEryfpXiDadQy/UqLu
oiL8CxWghvTixyVgdZ8IG50TyiGXleD7Z6QkuV4roAlObhSPB+R86dY0sY3k9XjXZ4VxUAf67x2b
GkEf1itVhXIJa/PUwtdoXL39VqWNRZNYbGReOLcNjWy6B2H0OhrjFelwHuIaWJ28b16nA79238EQ
zoGhuPNp6NFn4JgzPMKOrV2ZOuEm7Uyvl4OyVpheB4nq2sopA+nlbmXPDzJeGYLIdVsv0vBf6vWK
SrcV9KFmv9zYc0oTptjX82wfmmEATFXfgM6zTsgWE3Z5SR+1jaazoR4kM8tflGExAzVUMLgq8XVr
LOlD1MsrtJv2iZRBdJsqtUmWCf2A6Ooar3B0bWFm8rWasW1fx/K6aMvV5vs6utF857T6xmzVp0xL
jSuKGPozqIyXNqQoELFvpiMFg0uvLq21BxULTVb69AjUg4jGu4kT3j6W9IyiFIWREVMrKHaxH8bP
ItTlrkn7R9Fa3NyJ6PxGV3DOuPEZfxK3sa1Waxb2Ff5Nl1Cnl4KAtk0y0vIwclcGshBvrkPLviqh
RWZ9/81mhMlROqNXMjYB2tP8oNA/8uwaemyMMVpBqL/h5HYyupL2CFiHfZvpw6W0+02HHZmnVO1p
c7dMwudNmtKuMptxIpOwJwvApode901PMLHwNDH8anPC9pO0UnwZc04WkbHRCntmWGhfxVRIp6HN
947ddac4c4JuMLODMLlAetm+gPVXd4pFzZBHFrBL9McBgmjFNxXKPGxFip+u90hrKvtFpdPUhfO3
IU5Gb5jTrRwM/HlydtEkGG4RTJ0WMjqmzHJrdyM7q/GM2DBO2sKAnvCxxQ7vDWtAjGskw3UnoBIt
jRMQ0CTOpF7ylBCF2bi59jKWGH9cpo8a4tCd0J6GZjYp1AfhqzMUJbtVEZTBWtMqOAexqu5BP7pX
ZmhfwBVlkLL1jMFkAdY/dJ2ryEzoC7kKw5JH+sDGIXfpmzh6+PZlYYtI/2xrdMViTMjGDu+VXgl9
fMW4b+uVU+tmd2ZJNwXvV+lilXWnoQ5KvRWM2pxhNxkMBOruoZNiunMoRynBuXk7Zb6eo3RTGoSq
KIbVe9Qc9/pKZV/6bS0W/dDp2rvSaLU/LfydWRI+oLl8IjavwEpS7lrFQFyIfgpoDvaxyRddM93m
Bgmgc1ae67RVApq97iYskydNlLo/YIRGJLzqKdJ52tgxvYBuRj5eM4CuJPSWuGMsogxJuTM0zgKQ
9nzphNm2KAEddOxSzdSa91FLCdMo9O+q/MKZpMO9rhqBC9pmM8+Tu3G66jEa5l/Ir2MYqke3aesS
kdaoyS5B+jolZbJrjPzVVRBtfK08zdKSY+QgWowV1AVm+zSU7mPXM9MW9VLsphKaAAOCZFe1nMxT
ZcLjQ7+LgTjm0ge7f4atlvrYrSTTGY5Ak+1FRBB4E4L0wCXMJ7W0fT+qiCRjWKVxrpi7sTbeYRAa
Z/2dRMuKMwPTt2bcGqb4HJNVGN6FvtnFvyZdAsRjvRlh7dzGVrsXZUoJMIzJrmfK+rXG1dSnXmtw
yOhsHeY0kOBZJvt8ahQaQzC9jbF9rcYx3TM3tGraCa0qX+uiwlCHUwYxTEkPbEDqOKeKz6BMP6Tr
nasZ8xGt2gLCkDI3HEsED3cm5vFtr3bkXE3mWY6lvf26Iwv6QGRZVWfbbo+Y6qieO7vdD5jRq6Wq
L0Mbovdbze1zjV4BPAxgi8hiSiM/4CFAwuvB/ZG/sg+1+hy2wrl11ci9dWj3gmkakXmOAgWhjvGg
DxqeG220QmdKYb0mM01MJ9SzOwsbp1HP3QnCL2oOjGnSrakeC7qzyG4gllruA5QFC/VksdXzxb5i
XNg0CSOilCnOF0SWGCrDwxsNpQrwzSlz0gNROOoJq5cJKc3+HEfuv1hmS2AQ+XmCHvFhsRrvs8lp
aLBMBAa6EfKQke/gVAKNIwSbma8gX72Pfs3crLwwfqD1W1UvaojZsdX7S2Vn8lSymJyJBtROCeMc
+rBSXFE90EmdzINELig66YJgwN+sjNgRynOmJumhU8GMFfmxyzV6HsZcnUjdNbaWnr8pSz9v8fA1
Xr/Y0a0duddzonIgy8EhQCUYZ5K32Ixu8HbMAQJ6ZKJqw23SGyYdxBJmYIGmF2bMeVTj5npVE/qg
UN56aWgB1vJuM0ipbczImE8Ycq7AqBBZPIwp7cBs9NFmjtsuhNiDNoINgpwQr8HgCEKCm5GkWfNg
t23uK2mjeyUdzSslHS8Yz20csXw2ItPxDRtcBVtNGdBxN+5zLd6b9L73jTkkBHfBTymiyeMaYzQ0
sJaLaDqkvRZeoo5er7rTHSf8VtS97s+wULdyUv+LsjfdbRvporWviADn4a9IURIl27JsZ/AfIukk
xbE4j1d/Hqo/fKfbedHBQQOC4w5iWiKrdu291rOeVFWdoBXoaD8tFzBpXezHRQz7duFYMnaM8qUw
SXB4rzHY7attgU23pXYQWc2cwFJ9j0fppA1k8ZRrctHdGKg2kV1Thw0VvHwe2M3AFo/kh9bUre/d
n3nBvp3rivbajRozWKqmgpKWuqX9oaGycMmXeAQv98rlZEeZpz9nofaofC24WgzNhtkuD0I0TKM1
+0AnavTNGdLm1HQAsbePPZ309HGd5k/5RKQvS5GaTntant5j3yinammeTCP/lapGjTp3OajcqyZz
oec5SVATEJUyr9pfwi7OhBQ3BwMZgsJDxkNIb7yf98v25jINDQtHKje2LtNetEeJQE9l2T0C/6f3
NyswQZMCKq5XfkW81Z6b1H5ek0be6jZnB5wHOuzobag7aRhZ3nxLVcxxd2iFgZ5qlys2ag3Rhjox
jW+do+89BMJIMPorxjjMRHaW4hymBXJ/GaT6o8oy/vqG/3RasZyTPqC/Wm4wAovdnx6+vo70fRnR
K4CjWYf5TY5zM1uHvpMIc22ruvx9gGxTZ71JJtNYxP27+rtON2nOug5BSjUYqDLudgtwtX1Mxs+R
nHg0E66OKjXGvtQmMkS02AdOndeM+2dE1otNOHVZ/Ixj2wOfPE78Vbjd4CTMU+rAxJr1fuelQ/31
fleWQixXgv8uRFw9eXVTX5MGcWM3W3WoW/P3hBOSn/VtFVa0KNG3UHnX5lKHtdN81jnd+VOKFZvq
uo7ctNL8UdrmN66My+uRHOKLQrlio6zJxkX3YTUn4WpMkbMt/Wjr5V4MdbOTen6qvAmuDLdSMk8x
+5ZRnStprAFZWv0hBlvCnb4ePaX8HqseyfXco2gIHlvsW2regIqjNO9G+2YoabZ3leIskDDMg65G
Zpv+NNPqO0dc8zx3Dd1RnXPDiHAkq+GSzm22BXRMdugR0fA+rcRsgrf1BaZjNjkeZb5vH9oe6YUd
E0soDXp0DfyhvdBPxjhql3HQv2sLVQ5tfoi6ur4fiA6idzqtABw8I3DSuAnGhMmDolJbYVEnkcG2
JwYherFvEvc5NhlDmaS9HLotgdt6d1nZHiep3dBzR4oGYL6IpQjVyj2B7q4+odea/ViiTFhbmO3z
/K73xd54rnrktks5rIdq1h+9llKjVI60gNvdopElk7aUH+wVRvSXo83qYzGKJDC9xg6kzdquDytR
3RTXKNy/NqXbvuSbRttdDsPQFBexTM7F4M3ac8BHJp8JxuIZXUVHMGfvTPMXn0oa0ULXghJxB+kr
J5OpEHxRaez0rqtOpAQ/M434FCO69vWxt/zM3p4Cz15pMrAAkHjzPc4742INCx150zlrebY89seR
JPcHguvLHRMM46i2SnfRLP2hGuKcwEvnW0z8wDMkjvIwrD2HRNBTDyo1d5g31NbCvPZVjriva+/J
Qy07WWp+osp9KRZgi3qLW6t/pAbILy7oNv7i06KBy0aUv1xVGjma0xRRDe7Qh+hJAousOf8XDyTl
wNm2PIR73ny2GjgBGvq4v6s5qccOEewYTmPISxYTyxCeXs9Et/JAOxspg8LOA9yjEAbn4gTdXtZ0
35pm/hQnwBXaTF/3Q1/5rlORdSs51GJX/pHrPEnTSMGoU1vNVqLcJuZC56ntxkO3td3Semt8od6j
VqB5s+WZcaBgdFEtIwmB+AdjN2eYP9vJOZ2z9Hz/qtHKIB4BV3tkdGxALAXrQNVcqNDco6FpT2mq
Zjf6k/LJGkpOaCwERHRUy07neyhghm9GnOVXnpX8OqtJGxgDh8daz0NH6PVTQ/LtJdZ7jSmtNlOL
KklxptTPz6jokJK5GRl4RLdELeJuf9L7zqVEz/5abQhQxJqXNxqgAA+WQdszRhF+NTHWLJ2QYNmv
WDpKVDHbkyVBHJpD5kYDpNf96DQzafC68jrl8jOV7nBI8wURUdmcKm5Jv/CqeN8g5XjSQJbviXBM
ETE25XlTLghjzm9KVS1+YeSGr3ooA6SnAWjSy6dpa3ops0GKCw7kQWINSQeRvopZWhG6HbSRqZq8
skqvl6USPy4gIpwXtXGcl6RpWRI0aUMNsQjUdnr9wDaePVcLAxkgRGe1KjiptKyNSxbQ1m3eiTbF
uQByip4ZEe+w98Fju/HLyIk9hPeTHYtkUEgnqSBn5i5SH35pjDFhJTzpL63+YLgtLOjtXuk17cRp
+HmiFr7WNVTBexOy1u38vNLKCMxYZ8Y9pjvqZESp8fi0xvtFldOV0xdihLxDw4GkP53chXrZQUJm
CsrgjhC95m112vXS0g14aBX7FjtUaQ34aLNS1FBrPPPSwPH6ma1JdUknliXHVHuaezobb1tmB/Dr
a2ClqXOuyJ33STgcLJzbo4GRB0Ldhczk2ceiHfvzMDPxQCZEBc+vpKWox6AtGX7ndq+SguLYkmF6
7Nr10XY6qCIFlKtyHWLf1Jv0UemY0BfSmB4MNKiB2rlNINcJHWEKbmsd4xuR1+6FuKj2WLCgs9uq
84Ep4E9ZevW5m1CVkSaCGHXUlEM8oDLKvPJczH1M23WBQwXP5nx/MSsd/+00vVij7pzHCZ3tWM7D
8V6AAHKMVtGWQdfNWmQAmEfDqJ0q3RJ+hwohaDBTH6hSjDLTgnWdftaevM0w3yaJ/IIV9Zswuorq
oRYMxgYv9HoXJ4OAk050nzka7kmx6P2o2exwd48kQRpWQwzg48Dk85NXNG9trT4MeGfeZPmg24z5
LS0DSSs1UoGVNFRnxTmyZSCcXSiQGlwj1xXQAvWu+zw43kp49Up81Zqg+EuNc9PWT21iMb1rui9G
rfF8e9ODjdbej2dBXIW5RqZVvcYls+ztIFl1JefGofzSuzR0um6z2hN+5Zo9kYQ5vz6w0y12p/qW
dutP8hBB03WflXndrbbtnEAFP8RM/cLFpdwpMU+AKLTXw1optr9gPTgSipOKztvzISu+gdCiVlTj
Uinjcy+TlIBc+SVJgecVjvfN2o546MuLrZSeJeDaOC2ZKGT4wWOsHvUayTPoAHoKJO9lJGzRb4q5
aUvYoxx5aeYxqglZaLqwYBmH0teLs5lauI0svTlwjtNDty44ARbKfqBSfstgt2QaQjRgC+qrIFp0
19XI8Nu6UlH58AZQui1BvCkIbbP+rEB+Prj6ylGoGLNQs1vqZuPTUlKELWXxONIFvXiOy+leIIku
GC/AlTH3NUDjh4X0Am2YzAOKXZNDBY3MNrfomWhdTaqj6ufslU/Jsp9yHT6BTc+GSnC+dpIHXWlh
RrV2HyDD+YXLp3noWJm6wa1CmLPOATYYxm51siIgAcgGyuxILykLkomFsMWwSkmAFIN4rkCxJCQ0
d7T9MaZRWafGqz1tJoCaOLpMQU8uBqfxhatDCSOMzl0mhGQlnTrE+8d04eLIUxhUb4w6ppihBmUj
oNJJoz3TW3GaRuOLizbmsTXtmySrgH6eAH2EkgFB9LAzFLp7fUVovNnFP/JsDDgPs2epZXsE7B77
ntUQayVpc+1otit4Bhz2XZv2kktn+JcjteaiFEJ5QegY2tUCLH9rpkB8/8LY41bP+biHEDsiGYFc
ULY6PlCZReUnO6EbLniXNkKhczHt6ofRphGSrjEc0MoEUoE/YTXIprWkPnqrymnAkeoxEXFGiaVd
YemjlwKT5VPNHIq5W1HX0raxTfo79N+HfdkkHZCMScLhfUeYa0QEthu7SXfkM3zhUNRWROVlhgU2
ib06ok26X32mmXIPZRauz7ekHyeslYSGsXIgFVGfMwBHyyif1VUEg4t+yMBUxDFTq7+6+gQQ2pPT
XhYaVpJRUEzpr32teScBO/g8D4jD42m1I+7TLzPtrJQu6L1zb3BfO2ZDDlKf3joSFwNvLa9VzzHX
q/RkIxJ7nxAFPZLKwtkhrllA20kBCgWR6N6RGDCo0GWh2nIzVMt6MbXHifmXEJ+zlKxth1ianWuS
W+qu9Yoww0uPo2nEkTdS+LF80eOykxcJm2BnNIbgGIPewDaG5KVbED8izqj2aEP+v9QVK3UeClVs
yhSKlkSfnx3I46FXOOJMWB7eA/J96RoR5Cq0LuO63eYMEHS/9QSQ53l2frL4o+Lp5cXbXqStfLJJ
O8YBAFNS8yb1sWq8cCA279j32nOu5UnQGb9cpTeO0hnf79mwCuVRkDTOiuhJX2DhCudMm/QaT6aM
AA43l07HwbrUIiLN7F1VRHOoKkTfdgMZu5tSZCDr96rpvRdU2IjdeqwfJlXCMV8xJNO1KV7ttfGV
Phv9NZNb+8jTDzVz011tcKGtMxqf4TL/lXccvqmKtEjPbFzebTkfANlOeEjkrnQHd1f2Wsc+jpIT
wR1Ekhl+waqWUaOTc9wraUOnaGD+GzNizevKeqMEOqKrqffTOMZQ4NX4IRta+jN6GvEvG/7guetr
51L0Zwj0M88ZjxNmyGufle9tPSGzUpGtmD86aGmBIxz1umYN8py0CMkrLMO8MirfnOiCGWv/BmUr
Do22ptmhTcZZ06s31eV29oyVieaAlE/M65cCF/XesL4YVW6zpZJq7sSobvHg6xzFKVA8KGolw8BI
7Wof7Epo6GpgVz3jSKa0iGXMq7B5q4tCnT9PTYxeiYz1hq7bxR1JAmUp/SJr/SYyeje5rOHfT2ws
fETYCeq0u44map7UuvB0aA9ZqgwBzDQ0ZZKqdsXdimlM97F2u7dZAEJHfiPCNSfEM0M0usuy5IvS
L+KAqEgEONsJH+kMJRoLp6UZxyrp9VSYNgzCkPhckLDIK89ejMTw/n/ZM5mLqqQim/JiKxXAHYaP
fr1ynjAJrXaN5WkoOaSB6kS6vVzjIRlPQkl0cPrIOu1lIhlqTg886mjlXdzrrjW8xcm3Rlm2BKbY
PMUuTRPORG3ACKuG97LQp/ao5QeZdDsn7rLPVvVjSQTCeaWiCb4xDJO0Sc4IiBv2/nI+zxMnRqVx
nzm+0YRlBLi24OJsIh8epN2joYuzZTdkCk8jyIdgbssLQvqckQ14K3ITKEg2jvtE4CKA3l+6R7z3
NtbOMyp8Lx9e4z5tX9zps4pu1R5whXUsI8GSun+NBYTbNkXRnLRG/zLbjXemmXNVYApOg+xvwtjT
wPcIN26mXb8iOxy1DDoOFsW2Mb5JXSUw20awp3p5iFYXKdnibVHXYhF+PxtP2FzDvkjUQ5qJp8wa
Xkx9PGUcPjCmxO3O4za3beUHVG4zSBRk7HQSs6Ahg6JSuoeesy3vZRdqylEFJBiRPrHPElU7c75B
CawAI62wBbmyJDRhOqIUfHbyrEcCkHElY/lDUwlqzCh3GKXY2jqFmgR8pZXqe69QmjN8h9+QAfAj
poLxgVKU9MQHorbCKi3qdxTAOo8MpYtJpnJtERQ6NRe1zOOHJLG9h/tXQihkTk/eqbfnAZxxQYwt
+o4vk3DfJkGXwDJiRmJNIhjt83L/6v6irJ0ajbpylHMrHoUsE6gOyY/GMHJ11xVN8ljH06mr4Edi
cOB7BFgkj1MHoqWHJLRj2ppBpdjsKuS1gPiiAnu8v4CNhJaMHufv76HO1MK2Z0LimHP2SJpe9kjp
v57A1V/zWWaP//f79680PMXUBGi+XSckGpJ2ylC7WWTZ1QXDMye0qvnJRs4S2zjLVkPmfq8A2c3G
WQ359x1fjENxNGgIB3CuR3osOZo0z3zHMsjTo2F2VdXiOCp5Rvklq0BfmxYLFMWvmhKxSYI8Lhc9
nl5yWpOXEey6pno3GwKhv5hpdtRZEeKefh+9+GvJO+srLIKdWzymkg6ZEdvvEycvPFrpW6XWvwgZ
/GRMyZGTf0Q/uWcosXB4Bqhs9YtxaI2U9ntrnrWZ0Qrxl/iT+sip4GX00w8pv9r2+E1j+DeIVjsS
fKBvDNfC+Qx0kbFaQqiRsC/eQrOYsx1Vmz1gJieBumOOmlvOgIGqwTJH52yncYpzvB12enQaijdC
VsAhk6vf5OzhYHsftO8O8yJOUmZUTSQay0ZlajOKcu9l+aNBrpdvjjYUiaHAr5NZsBfh+uzm8Wia
1fxktoheTfsroZrR4riEQGslkgrXeS4gzbIVt49okkOOrcMIhUKlt2bGJeNoTzkRYYXPZOtEJ9bw
HNMS95G3E9RUDI/KccaT/tmwagfdCvUBasmj0hNDYvXFxUn4B9EwfAUoxFYuO5bdZs+m4dM6toBt
82+quEQ82R1BYiJNr74XozVhKzWgJa+yRxxu+xmmNU8heVfL552zXGfvez5jmhUVptIFwy3GPfD9
E4bjWg+ZWlEPl04R6EPH0Xf7LVrjxzrFb9R5644cyxevdoJ0TX/gUAAFwHPRkkKD2zXdmbXzF9xt
EztpToiOO92QWz/CwHxmdtz4eo83TAWeFdotsVqGw1NA1FQHdNVHfrPsm8Z6dRkTeU5PiyfRYDEl
1k8v/5EPDlPTDoJMSpjljt5xionVPsJSXAIjlge7lr2/TF21V4c+4m+/TGPT+crQnPVs8XaEnbSc
uxCbw4reaWjG9zU2YfZok3Za+1mv8sNsofpm7/hpkV1B2R7qOcpyVOUnVvgNQRaS8McnIDW5L9fm
prdWE5YrIYgxgyRDcZ49sN1BKpya/i9y81GQJiuTH9psXIeW7qMZy8DA+7ZXLVBeTfrTwapBuOsQ
MKx0AXODN/Y6gV1YBUnqtAfdkkTAcXS1Z5spfemG2BHfGUp+5X1N6ydjVrjBbW6qqncp53sG9JDX
mVqzx1S0UeoOariYqOqVLT8cSQRODMloIO9OSd8dOXNKpmwWQ5iapn0+wmmT6JCVqghxqF07ezuT
kjTs143nBXTQ2HB0AlV2BDi92DplczeGMjP7/ZhWzA1BkckOWvdaIkwCQEe4ScuAHu59PbNVCKe5
iDYFHbTiwsVZTg6DXza2FiTczinypn3m1r6m5M+VC9ExtgrsrwpJLCljnWVA3SyINdjbkv6WpxmP
jENBmWprs5tsdKyTp37vi5y4nobSPofHXMaq9JX6x5JVhl/WNO1X8CVw4t4qBM5FSS+l1VoRMHB/
GbRG7tqwrMy/SlEwXVm+oWz6lrOi7Ryy5sg7AXTUtTboVfW9WWj50MHAYG0AccFj4bximu7DVYYx
LLqj44CYLRnV4hx5MEzcdBJXJVYsOkWT1cMuJLtvpYhX3QmkWP3eInnxpz7B5rp2L8uUip0hUVJW
pQAez4dqq3ZodvmJg93nLMu/k3Je4RX6JWWLnSedkoPqeq/LfG6M+KvOShT0jKNCdzZvKu36xKW5
bLqcfNP8S7U2CeRt/a+6Ep8GnrrM0y1sKzOFerW+l1750xm7+lBX5xjdvKjbr8SgiWA1RkYNhDW2
Bq1Tot5Dt52DoewJ4FLGq9YRqpopcfqg8lmUgPcDgkcRjWTVhX7pD9QB72JD2ti9+2tcvZ+xxYbb
FEo4ta76BxTKpnT9JzZIB0LjGPynAZ32QMp+oMM0FTaRrIA0P+QgGBb3MzapnkA9pFfJJIyDbiSS
toRusvbH+7zASEM4fM5BHwclnXkzB55U8ITB8lT+dHEf+FP3i7PAg4GH0UDeeh/4MGa84lpklhBl
HSiodmt/2V7ah05i7mnR088vvIe7a42OVuHDa3fClYQTm8GsolGXTWvMEaXULj1xxQd9uf1DjXz9
m670L7HhB37H/QLJjINeg9JQVz9ix8aksvErizgyOeYRjoSLmvDiMF9T5dBw4X7SYYyYYyaOajGh
b7J9yK3VH4ivv2mM+QwdVQV8jdgY5OuHz1DD7KwIpIcRahqGFGvuV6kdVKX1XpFKTC+XD7PG3xlX
RfEHeeMHgg9vAHAwl0/GBQuHWPqD2rIRnlOjDrYjYxtJd4wLyc9y99YEUWXdfmNhTxMKmcr9A+9K
3z77f/Cutp+8keY07lzVNq2PzHYNXA8RLiVBDWnaPCH7ivpJAbXdacdepIcF42irdfOrXN1flbOS
LmBel3u1Vw4uHcP0VzkXeUC2Av03OQPVXIczWUbjg2VVmOko4tE6/EmeagC8+3jZAONU19ENk1vm
ozx1IZKj96iMI2No6a8oazRtCoKKoUOQG+Z4NcAlIs04ItAzV6z8sb4WFwS4LQpQ0n5QJWaTTvJG
zsxd6XtE191yzPX2ue7r/jyo9X5o0e85hnJgboyIfP1RTkQHT13GwIHRxA7b5nCp9QStnGODJuky
1BMZAUt5+UDhrf0BfPT73elamKbR6kHdZsj4gXhVSbNReaftaKBvvOt4gHeq0UAcGr50BpVg2tIA
1pzsc2vnavjfD+jvqxs/29EsjzOJpSMJ/rf0toghF8ecHiNNtfdynbsQkSb8DScOnK1t+t8/7ffl
yrVAfWL52lg+1se11O4NvUEtaUeprvwkUfINjffu3t2HhvIL3s3P//55d9r3h2cAPLWhEucI8pme
wL9/vbwpGzoflRXlceyA5M18SuKDhlMOg9rW7NhGBGlF218ot7rGMRrrBrtt5dIE3EZeDVSAkyHq
2100WsKj8aXBqWqKA6WyTLDiPAW9sJ5ArUTU0N4flg/99wXUtS2WL94w0+CrDx+QTMd4mUiwwtis
OD49C3nIuvaqDa6IZsebj5qmfDEYhNkel4ugath55UyPbZMjTi4KkVoeunhIoWYsHuMMm2iw+pOe
1uJ1lW+x1ayH/37T/8ftvKHKNI23nf3+43vu6RO5dbWlR7QaaPBbTDsIvJdHFIAnLa60QG5GB1rh
olTP//2jtf+x5nEnO7ZBA9ox7Y/7oUPzlp9d6hFEo9JvJB5IzUW5M7YQbwym+XELOlUjMhlXNN7B
fNPUtrMKCtrBOPaHq/nAM9tWYAwyLMOmaoFR+khvGyE9Golna1FhN6xXm3po3TQ/V+4/Ii/rN07l
PHDUh4pDru5///R7aMO/730Pl46FoM5hYPP7ssKsy1Vloka1upncezyeGNK+WC5WzeK2poygDWuL
t4+3EY6aCbTIgiFJYr87qX6MC0X73mrOcR0q62k0Ijr3fqq1NRk0qBmEnY1huoWczqZ2XROM8QCE
IuEN2hkw8hhZpGEP+qgeegvcTp8wcqvR1D6KVOwN+iw7DCNWWDYtux+W+n1aFUQqmeVtNPrjQEb4
maHENvizFhAMMSvY0axRzWoL8X8gkpB+dZTpXquxl2nyPVPFjfyRLsw8BoWTFh8JZSDiHkSAI+aL
yHT7MM0NUKZauWjGuLzPk3FUMlRJoBturULhRlF76cZpZS7mMezsOFFlA/DoeyybdIoXHLLXoQNp
PiZS+8Pt8j82bE/FCAWM3YAfq90Xs3/A/mTK6XEhyTISk+me15z8j6T8niUg2cdePbsCGUa+oBnI
QIZBY+/B2MnXYY6tk7q2DJdpwYoGXbE+FAdPIxUOslDKsKQmraex3qxVggUYVv0PF279/sTDKGSV
pTyG+Aq88d+rrChGZCvUgNFdJmqhMVmV5RdWU+t7WbbvrrJERWE5D/m6xlifCmbScrj2HuhuTg8a
jP+8pP5izUrVS1xgqQeyi3qwnfHVK8YpF4Bp7OyTYFq1H5nybfxtLEc1s4aOsZbmERw0Ia/XlNI8
GwWTfBuZeqTN9fVeWZEz4l3KK44pFkZv1veFDuwvZrZ8NkvjeVaYhRTtX22M6DmYi5RJIUvmsaGD
104kgijvrlFjSilhhKPD4vejujd4h5/KeCZCAjfYserReVn69PW/H+P/YdfxAAjgjmNB5SH+yMNU
mw7vtcsWVrhHj2bPI7EyzR45G/4iD4uo6MuFRhwjwRy6eFQ0jgYRDVFE7tVQR/M/rO7aZsb517JC
rsa2vmIhYm0zP15Pk3YMLttljfh4p5NDFqnrEJBSqe1jatJJ6J/zXla+U6N7nNU6TFaU6tJh8JYm
VXcZIAn8odL9fdXnknA1AVC3PXbLjwWUuxK4IWgeRnqSGshMYTTSrwDGgKo10WjP6MjrHBvUMP3+
5WTjuS/VUT8bGrCrP3xcv9X727WgNdZUYyterW2H+sdDXOLOqXG0A1ER+KGpEeSp6wllZQy4mwY+
tFjXkb4y9wx6W9ECZ+DalImQRIjjcIFKkpwAgQM/N4OG0y6HSfzN67y+/+FCtd92J5uCYjuUYG7i
gPDxaFYYCUTI2sHc3MLMwi2pnkqhXlDHepzTclhIBt4Vieb/KY69o+IdmopH20vL5KKkNwNmDNBf
6y0RbXtqR3C0LVidS7FMD0k4I/S91c2Mz9nTH3uvr2H22+WZiSWGo4n45IFluMq7eqP/tvu18r7G
sv+prsg/q8WIQ0Xd/OpFLb0gkQjCrcykubgJq5MmLsPRtVAW2t3BQKlvdo51AlYJIm4pnX2vN92u
xix0hgDPBZh9aA4uTKCu2FRkjjzSLDCQB9leuFYyDQgWW554piGHr1NEbzRG3qi4ROdZ8jwbjIXv
L3VPhgwkafNwP4BUDPRQvxr9ZcUtiTtE2k/rggRh3JeDo79pC+V8los3EL1fi44jrkiLPWm42gkH
569WRQ8yGqvr03t5EIkFrmMYvKf7IprRNDyr7viyNMNXtVrxRij7CaUVaF/l1ulbou6MlsIxxYOo
PzPwz/AceF5kt8vxfpJO4/bXLFGwZ9ALWFrpC8lVaI9akbLHlfGxM635DzXH7ze/pXHSx2/sWQZp
aR82gpQQ4xo1VxelOegwuAj3Grqe9i4e4FBpGCBMy//7029pPPamYzKkcIyP9WYvVL0f56QlRDbv
Q6UyH4ph9M6EShanDGBXsLpA2npSLjdVVomZ52+9gjXY7uW/Hyr9wwEHXjGlls5OiBnMUn97poB/
GFrTWiajaeX1ntDJQ8QWbNGwRfZ7wL5hnuwkfoC/tgSbX2MlkvdkVY73KcuVMIF61kp3ekhT+Z1C
hMaxrvg1QsdZKamdPEb5a/IMyrgJKpTZ/lq1oZV3INZm/U8rPczNf6/1Jr+Lbdi2we+iG5xRNyvp
PxYzs2BSaSLajpK5SQNXSbRoLS01KruMvvb9z1gWiafaXnJZ+F29pKdpI3dlPU7o3f1LN0byBE6k
LMjyVD7NG7fr/pJSxSNxnyk8SUi+f8tSKpqHtC52YiN7EefIQKHvjwZCOIYggDDzHAMFCNhT26wM
UzJiNcFhK6Bf6/n//1JFmaIIGs84x40oS9xlb9ndr9JblCit1pn9HTJkW3ax5ZczPDyDwM49xIXy
aFr5MVNq5tqZGUcFcm3wPPzaM8BVUtDraMEsxEAiktvL/SuvSzlQqlLlFXcyxaqhPkurxyzTZi99
TPZZEYOH5ixaHGfbPOiuisxmTl4aQFs6qxiKuea1JDXGamCuM7JaIT2/JaWwDk6DnY1ZAnpxxU53
epu83p2Zf9uv0AtiuRODb8GpOw0LYxlQRM1VSb9pfQvVogQAaSYU4G06hwY2rZ3aVeII5pDQGLQk
OsONGxRP7VUmQ9ChZdnPcc6ooGDAqi1mS4xLnkLZ4I9L6bobNieg9xyHtamF9/IMeNzVzMBC1CJ3
icvpk2OPUex+lczAHySz99OQtgBxHGm99LmeBl7O3cDxhck8EqHALpT+ohjVcMkQP3G4qJHc6xD0
255eUy9HYGmN+poJ1TsItMOtCecGz7+fNzxDqtIY7EtdrQSJc1f7mQ9CiuKpyRDMVjkKLHuy7dPd
rsO2pZD3wehKaUfEFD3Y9mXBLo9b68g9CHZFJohXDUUekrnlvNBxnPYsUYVd9xfe2WNvTNrrtCHg
8kYAmelpyS+VVV5QuWxqJ+ti5SjPBD6KQ4/I9YBzS9ulPecnr4GVRXj7K4Ix0oNQ15Dvhh8yB8rZ
u6nC/Ed8okf0hNWKNpRmHgHGaie9NI+Cwz4adYhPfdxGSzr5jD5y2WhfZGl9MmX5xe1gVSdDgq8U
V/xJH9pQGYmYgWCKlU9UJxvoGuxPXH3tqH9GOEvtLAtzD1oqPXbJfuKHZkM7X7nMXW9jj/+7Q6nm
yA7d9lY1qNQxkt3uxtRlk+XOjfeqo+9iCEMv06L0u8h5eKq0dfClksm9OyGvGov0M0rY5jC63EZ3
d3GMwvZqjkyYlNQmbCT5porVPnidVhymBH3fAnTJl1lSYWvluI7LgPt11Z9XlDGvExrxXU7MJ+Ik
/lg0wwNGHu3SUiOiG6G74AwTopbEmK8p8XxYEzPS0lI3O3aNevEshXSXEd9zVmBenDH8EXq9JLiw
Y+OGXoAfv7Yv8LudQLXUfabkmL1sohMydl6whow8q5O52PULZAaCl9pmYHhiFiSZMmGVxaY/wnob
9Dz5KpZTBATFEUg2GO+JWIzOXARiWxUJZJtcaJYkJzNjFepUHghpDEoIs6wLelQjwcgA68EGczy5
DvXT5LLhO0yovcpAoYez4DwdlvxnnSMVRdtXX9Q03ZQpGE4KhJUXOKicVPoLrd5iTwPS8xvYSiGM
NwIAlEqc3LGjyiRR+ZW61q9caT5TMWFZ8boH2Q/aIwTODE/EDeMOpOR2YI3purWA+UxWeww57Mzv
n0Q2DLVUdedrZsnlioIq4Q5Yd+PkNKFlJu5VEZ32BL1t13Cc9QVizCjFB781cKdobJRLBjCbtEnB
Qv+lqmd6cnJ6zXUvZqdclqCvxRMCYvclz/9iY2DC2hlu1EMYjDhJNkLHtomY1zz0mCzGeEQIdfVm
rXulLa+FarMQ7p3IIpoLQZBZBOHXwVrSfysW2R7S0hC+qKFPtsiSzsQs3Dp1tnhLvyWDOEF0deG6
IoJbEL+HKWPtnV1ogHPbsXwr87ehM/wZt9U5RU1+/D/snUlv49qaZf9KIed8YN8MaiKqlyzJbYQ1
IexwmD152B6Svz4XGQ91X95C5kPNCwEYYdlWe3ia79t77b4XR7qMyUmxWOJqzwrwgAh0jY7JtlIw
pTwpabgVyoJJ9a5lqzrboVZJ+kuTR7Og1NcKLvxSQHqGSl4hupkkGZCFegjH/JUln4kKjSrvtkqh
z2s6DEno23z2xB4WpKFfZzSDd2Fnr4YQSP3cTU0EKiLTbU4C6XS86rydUgmuZtW6eInxnYb2ejTI
hEIXgEvaGqxNjGqqCOl3I5wtT2POdrkK1nZh3gFy6StoCPq2dS32zVl6RXXPx5AIdd1AeqADLHF+
KbswwyiAW2yCFt5QaFMnb63hJt5G2JY3uGLyXTBVeCU8LT3V6oPeqcaFYwtaNfg0V1lDWQuQtaJN
0o2NS81+N7T1unR094yArtuUBL9vkW6RqNrw1rfZuC3Brh4so8JzPt81TeHY12ZaC9Idl4tjeJbM
QhuHKdRlDnqu9DDxgUgOiCdupmVYzxVTZe40xW0ay2In+1b6U21jOOlTLD5B5/pVoGob3slkAz4b
L+XYzJaR+NySNED3dUg+VO/NTi9m3DnvNryNxqoy/FqlCfNb9s+o1PxF+1umhM+NkfWROzaqwiSL
Dp7SEmiqmA95YY6buq9vHCm/9Ljauz2JyhocebZSHIyGL+QcuA/z5tFxgPWppQazsnMuWRpedGrc
V70Z30dTQBEMs7PeqN5er3PgxQZS2xB7Ikgwqe3Yom26eLL3DeYJsGFqTC2OU0dkxr49UmZomz7i
1GwfgOJr67Iyn5e2TNca6cFWapvnXdwNFQVH29vntqhO5iy2HkJ0O1l6LhOzPuhpRzs5CDFa962J
ME8Oe4NH0XIhT3ZR7uIw0s5WbwNRzb6qNvEuAbIggwLPrp3qWzVAYszCYPTLAFxyDKo9mk7F6IkL
+jIkxaZQDnSegbyotbeBqkfeZwWpI4QgMCZPpedGDxb2Cei97rmq7bU7Gda6DuTH4iwnjGrlVkR8
11NzrtyWdDQPgoxHCPPSDGkFLOKuT9dVpWnrAWnrZoipEZUUoomOZXA4qiR5DLq7m2uPgupI0v1S
rW2FGMGsAw+8c19BPBSkXaoY7s0C670tsL7L2cKIQxSfcG3QqIs+kRYPe9EaMHjLYj0mtUAE0AVH
Dnno5LFG+1rl1ucAe+Yu1q0PkJzGgzU1s1EpOehq9jMYpLmlH6qtIuDNvoPXJ1aL9lQ79rOXgag3
E+UYkCeNZo8TaCrkc2E06qkzwzVN1NFvR7OgWNzsNWy/OlvzJ2p7L/moq4QSo1eRQXrIyF+ivd33
m9Exogtykq2csDcDKHHOWtdiPJF9fKT+qG0wZYB4RuHGgdm62Ur8xjReHyXFo+vEYmwgbz0YbsQE
0qaXbrK8K6UTO0ZAGdMRRGBJ269q+jvVP/FoPy6AkzB1htuyD0U0vc08Izqz3zeYxpF0K1ULQ5kr
f63UEzxKsM/0AxmcQI5NWHEHRB7NOjTc/lHx5EEdQvWh7RT49SEpRMKy010ROddENeudkmeYZiaE
dzALEKo08afTp9NhIDoC5UP+VGspC1quPKuhKXaJQZaiYyaITyyJGTwODt5QiadiApSgKXDvzCHc
B2Jm5ffpj95onqt8eLM1GTxRLUIPJVL92mOypjwEYGZMGsR8qZvvm5RTC94mrHn9dIobdbrqHeCB
OpfKfTSyK06kzlac7wDuX4226oPzsLKuCf2JichKKjDvgrTeQ50W7G9Mxga5UCWmlkMjcB6B7pNn
A3/o3q7cT+gAOs6xU9XSJZtI7DumZQXX0fLAMmrQnf6IgBvgBIhHaadiLlrZ1SiPcHxeK0IyI08U
j6ixy0McuTOnu3t0DZCDkgvMm7AFdVlTHEPEkU/CRnPDbHKIQxf78dAlGNSDec3gqDXk0TExf9qV
wn6waJAki0Zo6xbJ2rERVXwgaOMWVlO5Nc0p+GlHqG0GGwJr0t/C3uSaSxrj4kysyjXSb5iNYGMN
8+pZAx4QCcNwxEvtxZn34hp4HJH3PXSVeRJyrB+tRjSPfY8isheT6c/nh2XcSjThvqxhuDRQaned
YwxPg6y1S9IZ3hurj7exRvTwGH22owBI0KOPXddOV689OR4mhXMeJ+w305PmScmJYFRUvdjxyfwY
iI6gR8dsGySqLzzUofC/w8cZKUOYFOfEdDABNBnDc06c9k6mJDlmGLspG7rPmfseTBYAFM17luBX
/nBFuKxr4Pcxy/rcLuh0bE+MNsyLZUAbsQDc0phiQ6p3vaJwhuaqGA652rJO1iaImr6H6o1OrOzY
D5BLAeAiS6edR7L1RgOVfGapGeFD6AiQRPFNKcPb0FXR4S/nna/ow3hQSXLCzWWR5YJI78EojS1i
nvSU02w6tGSm6wOpGwNNFteqb9wd4t9kRMKcpmLXekg1IJYru3oc210ZqM8FPYDTSEF6KW9NTfSr
6OnhejhfV3k3h2UzYfm1br/Qgn+RxXipFVxdJju4sWgSHI8gQ5UmqvdljdeTYINMbfx2Zhk1ifUW
x3hwCK+FwD+7mrDqN1dR9c2uCD18Vpp7YiLpd/ir3a1O8Wsdd82H3nYGSLJ+opuAcmfVh/McVozK
K6xTLbQ4Gdijus5c/UKzbHgnC8xJxm2eZTZb22FjBxJ5eygKzltFc5Ftmx61NjjmbVae4MB+hm2l
7LKQrNfCpAtWGvTDFkRSi352g2wrIkDV82PHLS4wcbaF1dSPRsJGMkjqT1C5I1ttdFlu3K+aIMf7
qdN3seMhWwNIaU992BpHsispmJVWd2Q7HBP1e1oyLQkskVtMAB5xZrGCBBzMiU2T1Yp4DwtUVD51
C+xmgzx0Tm3v42C4hAgu94Oufzv1aD3kqnsGB85O08STUo2J3EfIMtdALe8miuONzYmCQ1NPfADv
396p36TL1KAbLOudlE8LCIq9kcqF7600yGwLZgKpuXYJRpIzqqh+UKzupUK16DdtnW+Eawcc2OOO
VGPwyJSQA1kOZ2kNAOOR9QoQYB3Kug2K3xSqll2fnES/atJtnjifMzxng2xO+qabH93UM6/4ck8l
nHlEt2Z4o36/BsBdbZwZsdo6yCpHJarOdSU6P6urq0bo3Y9ui6Z8JdSwvjYI0U1ca04/NReng5Xe
R3zy4CG2gVXeZc0vLtZDS07FeuiKa4pViJRS1JcVropV6rZvVWe89NiQsRmNwE4IsE4CMGEwiHxm
/s9cifCgZXr1IHnMgyetN6X07uxVVpXpZjtstWxzKWrssrrAQJMlD1WTr5ZTZl2MfwqlmbCNQ+Fo
20aj9TpZrF3qXLX0+uxS6REb3i57DozfGjAu7OHVyLbK2qtVqf9wgw8oip/hgGfGdGSwiXQSEUk7
r/2BhPQNNkttHTSE4uFs24e4Y9LJaDZmDzsmIh8F5+CX2bGRcygMEM5SWaugxRGEYBq3mv6SGpTE
NK2zvybfLu7KZIQPZVRw2nG1Fy8j5iW0343e6q96nB1qAr9OSZU/hTUHLxI74b4Ew6McTTC2jkJe
Umq7fhML9xC3+qnpwnHTSMP66MHObpTROthpYVw5i54Z8qXdDAdaZ/paifEYLzu4ktlVi+lexKiO
eUkegjYgjE5foClpw92kOt/AuRWU9jTs0BYjMxm5VhsUq5HD+bUkDv7kNcbPhrG+isKxPRhTD2m8
UIqNp44bpol4G7fypI+0QHutuvwBQc4CMuBPZIgHKrHRBlWJgXy0tWNReQ9GxmbfoTMuSuwssGHV
PHn27Nle2SAcRO27cyuAyejfhG8oAdkacUAGTJA84BqTqzCYCtA7WISmafjt2MD5JjXxqAgO0ewV
nCf05kskcb2HJYL1vJ8+lR1cHhw/3kXqnTwStiH9wYj69YLvgioAO2lAth/qrThKnWLtIpqkUZwe
bYqXq9QC6GKFw850aqqwHOvcQjQ7E4L24GUcp1iC7B49b4GxfNUSqKuHZXHs2/Sja+34ga18tapt
omNc9k2HqGwfZesZB6NxWFJGdSmaUsmbb1Pr8azlRAsbFgEZoezfpVm3W3D0JD6lNrVPx6nB3UsO
esNsUWklQpuoUffLit+1kCTKst/WnLYqA18YYxIbKlC7IcvlT7vRD7GJ69mBV+5ugauLQ0GmNVME
eDGsGsBNhxsST2fl1HRK1XozdLpxCJhkO9duTvCDHyc31S6yBhDS1QqObSm5djiIuvNhJ2uDz1pC
TXDrjtFcAdlwraZcqZ5MjkSNh/7k2rtsbiaqePM4Rknk9GW1o39iHAT2oNUEMWNPmgKpEkF152eY
X/Ru08axdm5kddHlYB+UEQM4tfSbdyyvxEVbNtUiQXUKp8shSVUw5BoYed1unkWmN09ZnZiH3Gwp
JSr5rb7Y0jIfrTQ81275S3UzdyN6s9q5iBMoVLjdloqv9lKxVB0Kuh5lXd4yC5abhFEuAxYEDOYH
JM3jU5yBt0hHd9ZvxA/JU1bBKLa7TFszfdwcewQXIEkt0xOm6Cka7TM70X68UkNeGzUMjwTa6SOa
VZp0FQkHli0brsZ0vBq43DAOi2yFD9J4VFwmW1Nv3H0AZMYXHY5GzsoWrYh55FZQYbD6djvgpwC6
rCKkEd6YBKw0MBrIC9nkg+5sU61jXVNIilK92H6X45cb4c5SRMARUx+yi1rnH4FX3DuLosmYvRAr
p7/q/YTbFP0jWA+yWKz+izN/tMY0ldOzmKIrq9XatPXi3AAq2Rq4tleUtWEqhOZTbVmbiYnzuWQy
GiP3aLFp2kaD+SmqMX5Db/DT1cQGzG/926LeGaavbuEaZyL9ogeTCVlDU3bWO9oHJNjA8i6m35I8
C6wN5M2g4jbfguCdE9FLTsXoqSQZdR1H6bXtiEC3qnjcTsDPN2wv0z0b+rMsKKcrSTA+10Ll8mlH
C4931a2CQFp+NVGTiuywISFFf9PZAj0Y4qzosbrTCsC4xzFKO7pB1Vtqdc26Suvq3Z2tCIEUw5Uw
LvVRasVP/HTiNpbNd9FBI9Nlku1SqTg/pjkui3lJuZQj3o9UTuZW5+i1bzoPPLqhNJdwuHVQkMqd
kwVrw0kQBVNi8yGQMFfZM6jAaqv0XKOePgbxRAEQ6PaERQY/DzLZA0pOCl1eRqiBXjzLZPgRlApx
ZyB0z4EmT8ZcGrHHvme3zWEuL+vxgo5uvOhMZWtlGKjqduNrSqjMrR+545XJU6sqyW43a2lCd1X/
HGHZ3Ns9+VPLtyMJhs+qdzDtTL1mJISWTqm9hpHcOLqav9d0V3YZmIptXWrtq1PlBzb+697G7b7a
BHiVGY8QakBFKh+aGN8l/I+3yMMGTu7Dpic3IGvTcz4hI/OIKHBa6FOc4l27PZURkRwej40DJF3N
LekEvwP4us7e7J749/v3rV+BY/dT/rFeb9Ba7syDOFkX/Ubqww/7i2qwLlZEG0sDgz8kF9pG65Yd
RLyOfROLzsZjFoYOMO7BG9dn6V5j+YyOXcAqrteoZnfmerO5bC7vF5xlqw+SfX0i2DbDRt9ax+oQ
3+Jb/+b+NL7B3rDrFTZgQco5Ph5Rvk2eqnbTWbQ+Nmm+dT8H2lV79ZCdxpu86S/Ne41oHZ8JnigH
9pNP4Tpo1jjBlHbbgd8P9rhXUYLgIFEv0ZiPviWil6gT2wYgGm4pGpWdcMUeEGK/C5LOxIpfk9Zj
jMrBlcUF2115cbvoXZb5wIVqb+hbG58pG4EV21kFNGjq7MOiPGdpLz9KAQygG5TyYURyd+ukSnZg
sW1kn/3gPwnKpDJkjxlnP6gk+1aNBCG1ogpvuWn+MHqbilnCdjMpTgaGj4In8fyj3tgrPDbj9kbU
No7M4y0FXBU835xHfJWVkPbaasbquHypTBJ6KnCff751ooQ6osD1k+hJfXTmNJ+gaurj8u3yv7Rh
aHR5ftZopx3pfJ2V6JxTud1W+lAePWGX9Mv539++remO7CeL6DbXKI5l7kDyiMKKrxr9su2QuU/L
TyYiqfzYqqkQzwlAQWKcHRqE2+WHQdkXx2qOJJqfgZS68i+3i4JERRMPTiG1/Lh8CZf8oJgQob9u
W/4H1mae9lmzM1zL2vyYTcF6HUwECfjLU7di4o9Merp+qAlsOJ04Bk1Y7sY2q5uTKvRuV4J3myzr
n/dOUEfx53H+dltSAXDS6qz26ZO+TkUVbWtHx8jUkOqyZkGDCDUnL3HyKY4Nts6sSIhEzVOdqUeP
cAjRqNbnuKy/viy3hU6dUdIrT8r8ri9f6MdSO429lK+DPYC7UZBIEDRqr3orhrJFLMQxnR9I0t7/
ox38/2T/f0f2V00XtcX/QPb/qMfso/j6L2T/P3/0T7K/Y/1DNbG12DZCE9XA5PEf/0v+btr//R+K
4/3DJOTcQGOvokTR8Vj8E+xveP/AWIFOxsWQgsh0Dtz9J9jfcP7huhhkHNtyZuO6avw/gf3/rh3x
8H+7Kk4OVgAP8eesI/wX7Uihdgkn2HTai6mT665nD9URkTc6LKgjxFd4c8QbZ5QyqwoYYg/I75il
ZAm5FW210f7yovxMoo2xYiX+N6p67W+qet4cFUuXq86WB8Olc/tfn1ybebDbJ3vcK00Ht9802RmQ
M2W18jrOWT5mXr8RHbWbJ20tdzix28a/CzqfP4V/VVLOT4IiPjYX05rtW39XUrZWo/aVFQ37ESPn
Tu2JP2KuJcdZ8KY4wYugOYA9Feqs/ftziSSyeoOcvx8qxRpmITalHns7IqH0pDV91UWQJ4jfytq7
ybaSpiDPWSEx6N9oHKHE/99PXbPhuyKfdnVex9919l03UjganXZvGQ5R0d2P3snQ9BnGPgtAQiYD
syMReydWB3Udqqh71GrV29N7rPIqUcreJC0wf3mvp5S0KBU+mG4DFOLx9qnFYdaQ+WuvqS+DjrRr
wf31wTtvkrFP8vbkzLHabRQ/th7YSsFEtRqqdBfSKqXop4++XrnxPua8u5r2GsvBCmyWvlEN0A1j
mYB4pmwJS+lJNw3dD6AebW16AlTMJY0MpaXyka0Nla0CxV63SB+GuN4Eai4xUGGk0zAaNa6e+PUY
gIJH5Gl24hnuwE0ZsOwuZrsMl90KbcQmSy2CpmJ9n9a8+Cwg720AZeCQttYOVrV24H7QvUTQPFnp
2vI4KwOj4CQ6v5Pzb9dsMO3kxgYMyMuE0j5RIDmnomYJMumGaWl4Eo6x0RSONlFjuxsj+xkWTryP
oJv6WWCCSNPDbyRDyUHmPZZ514p2etDdkZr/LBHQrqp5gOM5ZWDFBYpUzyBlKxF39vu8dykCEvEr
UyldGwlRxqOCkTrC9UITkIBX6HKVXpGEzv5nmEOSbUNM27mq3YUV+nvoyR72crNkZQZwAmVQ3Co7
AuTTQPZwE7j73kSsjEcKXXPXmjVd6KtJVaaqmnHXUruaS1JsrYiYQueA/kDov21HcRlKQFPRTvsj
FdM/Vykx5t9KwoO4PAiXA3xjUC7QOlxH/mjs5G6RJCpQmMx5VjWpawbcXz8gu64z6KBWES0Nhzyy
mg3jGKr7kTuBqxqeZG9v4ybBrmgkPwYrvS8/oWiQ+72U28EyUWvymXvdHHpJIaVJUeukFE36qAd/
R5t0Vcjm1VQbSUPPfCMEGUZXkG0J5dynJsgFly5YS6t86wgu62qKvh0Rnocke9WhgdoKVIJoBr/b
LvXkso63qQsoWNcpkAFRlQpNIIfJo44VSDhRdQk0BmuBpU1qNrR6MzQwO6oHIykG+iIa0zJn9eUV
hLgkoCCOz6YcegT4jNSktrgw+/iGJztdT735LW14BjXNoUS+EGsJnkHDNR3y0cG08aem2GnwMejg
NCnBF3itBrqkkXMopIQ1Q6oI2hYVlLy4NRUqfMcBRW4FD33MPYyuWaxN4KxkvTAweifceJMJcCDM
ez+ty2xNHfQdMqz0dTokaNyhC8bEvTUDvx9uCIUHAeFYYhtU2MQ9Zbz2U/aWWJp11KXxqWuc/yqM
R9swL19rOtbMHL/DrhbAzahmJlK+FaPV+ALNhh/BRzDUkk5I4MxYD0Zv7BFGVsT5a5vLzI8z/jAv
xn2ttJD2Go+P1K1IQJun8VK1SIXOqcaoQH39VpZnjEINCWYMJT5mJ6IPuUx+qNYJVgv0a6i8AQf5
BX2SK9B0KRtDeKihhrbZ1vK6t05jZnPn4L3lsxEd46P0svs4qVjR3F1pJLuq4SwlOi4SOkpIukOW
iWi232tCe6Dt8lnnLBEpp1aYt7DURgEwY+ByTq69I1vYvSy/ZsqlvXwigOgpa1K/mAbltzVET/XA
HDEWTO0mz3rICEaI91QQqG+HvLoiAE4NopXZjXuPMKSTpoxGgc+o1Al+E8swJanNbme/bUmb0qkJ
Mnsl6+bLRLM1yfSuGTQXlwdil8IVPRyXmL1Fep6p8RscvquRsLwsw4S1gURqGT6RAz/rm7k0esI7
NO8jkdGxrMKfyxCZJLMZ1K1vYrz8HPoNmB7SbDVk5U78FEmeoSOKu5fV6VZq6bcON3ctGhaPLoEN
qen4U3otu9IeKJHdWZsmTIF7zDsFqFQ8X+D73hV2MuBrDjKrXF1781qhYM1oNf1XaKjEHsZY0uax
T+YHEwHBorwG3lBXBT0+tR1nYPNHk2l0SIfgsAxMImUYaWH6rQQ0xRF7bUbQottyaj5bYr9Wnk4W
fd89L6PI8JhWzHD6MCjBIMXfOAGrhKrzcS5ydxgMmW9OwIp0EhS7ig4m8hNIGBgQ6HzJdZ0wkyl2
eScVnCZbmG7r3n4v+Og8nUkln6fosp7WeW5rK3Aix6Ky6ODOPxO5OKZh9YtmOfqyhOqQFjcBtbEN
HD8+WHpLqsd7qrTzHfW4sMhgsOdHHkvEEF16JQ3tLlhWV/gdV3P4ak+3bgWMWKxKYZAp6TElq1hK
meS53r2+AmNEZ45TtlwnVbLWlOkKgU4Q70HPIOB3egGRnPc2cOl+Ol2KAc7i21YPzyVLnx1hZUPF
6atDo/qx56yXFVszmew6L/qN8WqL4k2us5J4YSs3tmZgvfa8+jUtoPuyD1AGxj0ul7vkM1lNVOyA
e1xGeLHANxBEGsOPtmJRSVKK6CN5lKno3oXp3HILj1FJyEtJYqjG7DKROVsML3pZVjiOg7syMLhG
Byx2B2unHMqZn88yaO9AygerTjCR6RPVHHXGuCe8B7xnVP0/emrwywtRxCaFjIXIj1VoUtlIV7X7
q/SH2EM3Ps+ck+Q9jXV95zDb0Eznzf2zBdEQPwGkJ7+DeUw0DIuWcskosOk5yVUYwc7WDYLQucwp
Iz/37fTm2ceBCzoNzYuRFpsYFOPKxCLgOwPYxN6r9lDy1gugs64ZSF2gbErOt5gPH2rjMlbKF4eS
nquTS6WjxrWjOXoCtsE1aA4/wgzkopinVS1iiU0F705dirtHL29VGfyhfrGbEqgIIR7Le9F0MNFF
TpOx1ILEVxy6GDn7K8MCkpAMSNqd3l8uWR2zUJhYlb8kpSohd2Y641foUqO0TSZS0nBy3GIoIVpi
dj2TMKIUqdhiHu3nQgBpghP6Z13LSNczlbdSZt+Oy9KKmUauy1jJ2Wx8c97YWrTx1zVL8FjoP9t6
75BtQzctfGwiuo7slMcdwY25P5jIVdvsRSjZtDVGXmSBajuimtTgqcRQ4NjrVC23SHT2Xs77mUZM
oD3J57Pj5FraJC/oOQOmaPJfTdc96RUJnlXMZY4D8SQS64fCdgP7yUXv3jGxMEYTjaCE0vHNoRt3
nXxLO4MA5v47yLh0JkKwVsbQnbgEIV/o7bVlo0d4Y/Ttzo+f9ymKXGdlq1JuMnJBuzq7J0lxE8pn
BhQTljQyx2RZR8tbC8NyT28aJlJ6X2J4C7KrEem0JIBHBOmU9MnzzjyNseOrZDMAQ2SsNkYOhqtk
i5iW92X4eb1Zrpdaak/6QfWRT+GGi/LBmSfVZT9XDvlt2QbF+nuGLRQ6MyMs0dyXZQ+yTOJJw+Kq
JeojHUz+LAXWpKb1XQ8D8g6z765rXj3MAqtC4xIxCvdF5DFuwuaeCE41+q53hssQvRqoUcKJbQYx
G0THqpgvgyb9tex9HRvtR6CwhhvKKe/ZgwuzApYoYJu5cfat4tJFQCPuWZO+exxvVlrPFtJWgyMp
u98xsb1Y15kv7fyxChCgwL0uzaM21jd3CoB5kURcuJy0yUASK8TVM5UovU/z9D+lKcZQG4hNPu82
3Ho1ONr7kpVb1/0+aqx7isNgg6D5OfPSxyLhvYbpfXcaAGV27RsUZ00ip+fY1i72YNsixKPHdqKC
f19Wx0nh4Krb3SWX8NzZgnOgmCtV1s0k1yZu2NXAmPhig0IAAaM5y4MXPeQlz6+dNPizF/a3ft43
eDkZOCERcphAvtklcgxh3bPMlNw7XhBRXfxOWp6pfLAJoL9OPN0wb/7D2PrQi99dzCSBzf2ECvuW
7gQp7MvYd2bfZhyAY15+I4shTTqBv1BEi655xon84BTz+kI8SlTEP+f9gkUQb+Zy6O5jxoxhw2yf
3xtXTg8xYpYVIcmfZXsHZQqgeD7iYM5JuxF5eEJIdW1FN7Cge8XMzhIs/Gzou5MYhqtUT3axgZG1
IT1iK5pfKiKnkXDrjITc+Yi0pqbChPYM9BSG7Hwumddharh7deRpzYSOPM1vvaSroj2O6jA3OXHn
jXr3m63m3bTtbtv0xja3su/WACrWY3AZkahtQeUiUkFsAKQUpxYxhYiZcEy3Z6HSSBMipTjIB2GS
EFrZk7JXlOrdiK3XVnU/Is+7OBk9OZvrq9Qo3AMw+yosp98ljNztNYX2zZ7kBS0pTdZI9hT8yVlj
YzyfUuISKU6AlFaudTxRwwTrAq4s0rHAh4CQ0i1lUznXALSG43ppDZ1vzl3Z+dBJYdvOMfQVE4pg
Cqz0gYKfTjmeO4M8NhfnNEq14NWeM1c8Rxk4f7FITnSISpJzCVgy/DnucEeI+LkTXofaH2dOpSke
NXnjWmTedx84CGNkhtDOSrceQfEVeRI9V00XBtsBWSxdl+LMYn0OXXZiyOAPeggqF5wRFzswPlQ+
A+HO2vih1nxI8zh3nP5Q9fQPVBuxipu3z1yM5dHyYnFsHUF44pCVwbosFXoxBY4MSCtOSdWbHqXn
kGKbGlTW5a3IIqDOPdKGrafYF3uuNv/1RcwVdJXmILt/fdIw45RYtqaAG2XomzlGkDIGvWNW/asx
P/TyJAKdzcq+nv92ubEL9IgrVYsJqaZYn/XxleK5vVXHjqhiNmJHx4KpEhpOt06nma3dzXXo5YuK
pSXO3Gj/101/fsXNYcNB1qWEvPwIsRV/qOoxJ+CgQpQz/OvdLL/y1y//dWe0xEDTzl+W25Zvl//9
dZu33PNfN/71O//tbX+7VyT2VKqo1Pzz5eXLi+xxmJH98X8ee3l6jQMlBWVW8ucHy08DNYPUMRK6
nCvU/Jc7T3G65//6pnhfePeGg1FWI9yVckVgyGwwUXMz2Wi1QbZRPTcsjF4GDTlPND+W70PHfqSX
VG2Duc0ByEffyWzYVS29URVGIdo5bBqDPAZdSEhaEwwA3zKwMo5ZFpQMWptugIuRfL5x+VJVWbQ2
wgQsQAjJlSpYyCkunTYQ5Z1jmBGHsPyP6dQ5onT29aHV9pbW3FpgD9tyJI0Yrrd+jCjIHIOxf4Ql
2W8VmxNmU1e/UuYtEXDgOIS9h1UWsULu5BubZBHUggjwpJrsuG55gSpHkVzBJxjYxb70+n0QGRMw
2ZRkA5NgbcczXzPF9r46gKOjcaxnEnCYEO4WwkLUdIF3zs7tjZnED33JUf7gWSh+XTVIdxDnyEwN
5j2IIraegUY9uuDwp5gCCJ81Wj9yrRpc9DEbCMxM1BNfkrR/FD1YZa0pLoqboeGs0aOr5caJX0M1
PALoB6sXdAkTmguEXwNuYLjKFtXXQ2rLMyFpqNUd+1cTpDdhEFmuuVrnt/3EkSaj3JmGBTJeWK9T
EF4HNX4khes2KaIBLdOB3dCfOyytJ5nFIQudCw/YcH/ro/nLLRzTVypMIr3Mv/B+oOGr2l9VvuuH
ntZnlZnsEAWaxPZmJd2lEUD2aC+eQ0wK9HiYeAG6rkVnugfaBLh85LpvSg6lhhzWsvvKtLF/apoG
2KwZ4D/FU11FPGWbAeFmzr4MtOwA7NDw2wTcXWaU1yF3KqZqdoBj6CAQiEnDFFq6B7C8a+2mgAHj
QA4ssUdjYXwactueCaTmSbXw6I2kgZO40nWrqEkKX7rPFm0p9gLjTz3qod71hqBPEK7g+wl/8ozE
l6FJzTcfL32uoBBMRrxplbYl2yrxzdbh8UikqciFMpse2zn9tLI3xkOf1etGyJVK9Zak7/6uIcyn
AtOvpfesx5ShJftjXfYadVt5Fi0qtVa4cEeKai8MZBe5zSFTBO0Xz4DzihZ4u9Sgp52GkG1sTiNx
QLqAjIjqGHemGmEbUsF8RXXL00g2eZwepjBuX4DloSIn6o3MXNK22eGn5Qf1ONVPTDrvamsdPJja
Rt8GfteIXxwN96HQEUg2HZIG96WopAqLMcUYkFJDTGoeqorJk7VxqOD5Iz/QvfTUrhlA0Uqr1Yq3
kJRItd9bNllJsjS3FnACZI/a3bWycFWH5lWVtEMbpWXcazmxvvLNbqMbZYRXO3B3ncFkYUfVDc/D
Q645LwGYe1IaAvar8bVR5PiiNOonB1dKKnZy6pTyh4Yn0fec7iaagVoWTM7MFD0INpiAhVd9ZkQA
ahKQ/zRCL6KEenFaOEup7LlaammtSU3jpPL5n4Sd127cytatn4gAc7jtnCS1rFbqG8KyLeacivX0
/1f02cDC2sDZF4ZtBTa7SVbNOeYIQENfTK8fRsM6a7nLzVA+uo92nEIaipiTwBFiM673fhfiro+O
GDrrqhTac1dkP42hBpDtIm7bENCGdDARjYgcgasiVwUvwcfzqcsPbeO9z8LLn0yHmFR2/tKV3ZE8
6D/4Gao4Rp5Xc75kJShCIcU2JOZxlUrRbphDX1urRqIwWLvZjG99XTwEKfLmeVDYY2A84Uf+ANt1
OEkWbitBIQ/wzYOah5DT/SMKzq0Ma3M1TDgHDqRTdqONxpsTiJ0ObZiuX8o8jR9MqOOp0JJjX2RX
rAJq1k5suyo3bs/P8HKcFw0FOZ7ZeMrG4VXvA8AmhFjbfnbfHNt5FeXaD+le4ChvtaFe9+b0Ns/B
lUoOH0vXVZEx86r091DFf4aS0KIULq29Z6m7wRdfjxLsrwrfPYZ7a88x33vcWePGOfTosYOxOhWm
WFujpljBNKdQg1BZNC91AXWdUVA4H/qkQpCJAjOkRyS1+xInpKHV442M4I00vatO6vA6YxPzHfGM
fcIvzN+2SVg9EgIAajWvdJitymGiMcjwNpJ1A6F1aqhV7OFXGguwCSio674ILkPjfOFbwDQMhBFo
nUkJut1sy5TsUXbmA7FFt9417mVhPjHbgjbaE21dfAVMCB11SxtRuruMyNwvfWVttQ5FYhSyS5Me
VFfslp9GmG+Fp13x2nnybYs4m+w2aywbQVU9EBBhj+YXnkX0SFA+S914myLz2XNJU0De4FhIomrX
gV9vUJYz438UXXPO0og5wHCwx/6kPvOirQ6JND+UrY2RRxczmZ4IlShWjgfQDg3rVNk9Srzi2dPz
SxtRq/VssSmUmqxZSaX9zmJgKjQpmy73flj0XARZDddcCsxZxDZt2zdNt87IZJ5L235Tl0YdKvGm
Q8PKhniXxfsh9T9saFF07Mhy2/Ez9N1fovFuENECfMaE8F7JcYClUn+SjIYcSOL/8OqE8ZdDnkLg
R5swd5h4YSdrEMeH7PdUa8UpMIaNkeHQ4doT3G2CfxCYkz3EgfqjJu4CgTZasHaVE2eZxSQFiIjI
leDH/GOOcnpGPbU3IJ52iN6XnDISd4IfuCY0K5alfp/nDa3qWWql3Ex88HPOyoYCtPOLnygHTn11
Jdf8gDcrGUfNXUsHCZik/exYyfoUZMn2C3sjDQNNzZw/WMi32odemJdJg0/bpnq9Mprsh3DmP2Bi
75Qqm6auf7XJ2U+5DUltpEE3CKCrjGxrF2dRFAfMm8FFYXfKJty5Btl7QeY/Q167e5MDsbafDrj+
WtsyS0klNLyrPUOKHGglAUWLS+jhX63bsB6B14ygPWk8zMhI+tTHoRpyNmr2zay8Pp0kvDei+VML
lFl9F6BbQOyJfrEpNOcsZv2Q1iWrQYkkx9WwpvHFV5c1X27Hrl/a3IR6xojVAVSuL4UhtgYotx8T
zFl5F9FN3/GIjLM00Hk4SN/DEqJI5kSfk8a9Nkl4qhCG1iKYtpM2RkRuOnKjDz2iFC/u8N1tjpqX
vloz/VFTmPtC2LQXKGYhxdFSQTd8syfLO7sGyHGq/QDhfnY1y1J23/A2BRitmXHlER0ZqfFjpkhS
yEu2gf8AoEw7GHvrah4mnB30cyoye8/q98swwjcn0pJ9X4+fxMtEO/AlPGTEcK8YoMaCS5pcq0p+
6qLEbp9khFU9jxd7KvaOxo5tE4VTVe+jyT0ypcX7EACcwkl3dmUyJTgb8luD82DOxIKE0/A5x/Fu
0KGjepBr1xLiw7pMtNcI/YCyOn7Vxpmwo/gVwc3GMz08ZZQ8CqrxOTWJ53VVUIT5lIXgJp4e1Yzw
ki3TMkSXcvwOAnCVjcOsa1X58Q399nUq/FcbTM7KvmxJfU2t56pM7LmgF0bL8JyKZj+F9sE2689x
eDL6teMbX41k8sqfGV4E9fp6mEicbEmqccYXnen7yiciw+jJYd0loGJNCdjl2MCw9kqfsq36Nexv
1+b/+15CwIVNeQ9plPBx5k4+oZHcIDov4XJ4dTRYpZAfjP0Y/2xHbfOfX4WEy2oEWUT9SMDsSpB4
yctVTnBQhyDWAR2LMjwYSAmH92wqp8e1aeGSnbxKeVXHjRrC5vhb/XDIawz4rq9CA864OithlW8y
G9ZJdvMrVIMAc2BnqId2BhsSbgkb2I07JPDb5d/qe/ypA7ISuHOselCOCpuaItXABKBNASz0L5IP
sCyzrHj5u2a8S1cBHYeQam5GDT8Jfl/9SG14O/Vv9TgGHCctg4d27PA7wX7ubNpPrENrA8QOyfy3
OrGyJ+ut5ghpMj3XKYJvrPx7fsNIzwik12MRAOGgdxT7mqRc9RPq9eq4PsXoSNW5Ol2Tb2UR3q0k
OKgXr1scP9UbYHBtIZxmliyacqMOp85Lvaym3g5e+8t75xiNs4/ottRvo/R/aplkG2RyqW+32FWr
j0e9PfUR/uetogLcmIJqDtyskTQTFhUcg7VK2FvW712DghAR/qpjAoaBBY7/0fIzFfN+3f3SaVvs
CjSDH+2yvz+eRPoeoQKqTGV3Fq58s18b4FggFDAUd+pLEd+uFHWbH6l7zIAGOhRiMG0j/6UOpePa
VhicDaA7EWVfU1Ve1SHVzwQVoetP6ifUOZXVn/jxPycVqVBPTjiqnKN6KV7igVQKVmpJSraxvJw6
nDsNBw5jtThSYLQSyMMU45wzpPiPV5ei/cDbSa78srwKE2CxjeSpt5jqlWmKn3RLDKjJpCOykm+P
YtviqcLoDgmH5tb7ONI1tvv5ugzw6z79Zru9aYLbtcBXXsYFTjFmcNYLVApMzM0JdqCb6txLYNF6
ya3oxz2eaKHYQ0f4roMOAxSm2bLSk12ZhSvI+s3BaRGwNemliX6mAHpsNuYz3cJXMYqCgbv3tNAg
7IYbdSwe2SQBy9RQxG5udoXg30RGj6hsrmjku/JYykNsFjGmquUL3MwbggPYOr1B3zRNwA2kRVfj
s/pTBI2JwF6BoZSHHaQhM+3kbtwZHuY9SHwcZJjxtx6O1S7xfmlB36xbZ37HH4XkXAeIGr+TDMtT
a+tY0A2s1nu1ZPppldB/XfyCcxqGKWaHqO+z079kEfWQdADZXZNpkzWzZ9jYBWj60SOc8TirDatN
cWmPGlBKt6b29CP9tsDdWEDzkyoeGqUtTFNNzSsNNYEBsCMnDWsgM7EOMyH1h6CtyMYgKdO1AIUh
DV/7IcNbJK8eopzC1lUjMx3xAgzT7BeeAvg7RXSP5sT5l38qHz+H1so/4U9sda2nYmK4f0R0eiCB
bN7DmM/WOvGUff1e1kZ5wasm3ZAwsGoteycNoFRy/nAaGHQ0GmDaDNPuIUq2v5HrakhRRWFywAKH
AHY1nKR2RtgHdlDGAN34B8RYIVl7GfZMYlFFpzinr+Zp3hN1UmL7N0J2ze1j3ernNgCMwIfewiuO
YaaDM/MC4efHouI0F+ZVBVVspdcT/D88RQUh7noIlm2oMTSU/nqbVy8okLC/UVwb34vFBonrtiXZ
c0vQ9LAr6GRmzBz2ONFkpA0hqsaHCVBR3fK15sH5nhATOWTbzGQJzxpXdUDFM2XUjZrvH9CTTA8e
1RJjFedJ905Bpb3JUPxKfGlskyDdLS+NAQHcGxz5tsIs4/VoR+VRp752ymYNnQESicC7/DetoOor
PXiMPKzQ3JT3elk+pDKZNl3kn4uE+2LS3bdc+MTITwCnQ475fUDdIpMn8tfnfTLzmyhUCAqnooIR
drMUMwOxOQ7iu15oJBCoHJ/SaW5FCdQcT6SXm3N4wlebiOLxCA8fx/p3J6z8VQO64YpW7kojxs5C
/KLirIj+m809nIZzTwxcKMwP3WA4EU/5hT6QgGohs90wlVcrrn4x745XMG+CbWzXJ6LqlBHqxXDT
bz9/CAJKowYPwfWsgTqrZyEcuLe1QuAPOA3r2mUNMFDkmgixsavsL8jXjQicUMSwt4rSWbmK0vd3
nKoGigtLqqg4H4o8JVm+u5P1YFDvk91NKsZEedQTfgiF7FgA2yAX1FckmauclYlR10ihl2M8QNKd
GhctQ4M2Zy5H+XHPKJjwnWFioP6n29XVkc6PAgYhwx4GNzzAQ41v4WC9OSkNXImYjZFjNlaX0W22
bAc7PXWZ+UxDtiNg7yJJLF711S4Lr0IfAHD9kcRNeHGlRVWmXmRiEl2GxnteV/cud16yGB6QYnmx
dVA9MiyTPakgCQ9w4XKb5X6+Cwv9j5qfLcQcObIO86Jnx4I3AVb8EM0hc1p6NDvOUExc6D1AkVSf
KyLwN2v0z02a3U2juFo190IZxJ8a5kqrjqG2OaQeWVYY7JpiG/fkJDkhG34vg+ECYf9REDIWR91n
rGAgB8NApD0OojLFkYGEcjMkGFHJO2wFVj0DYdjrNI7YsiOIlUGU/IYgZjFUNUrUgzjNRC4PwgAn
wm2nwzQQy2w3Oa6smr+rHfNiZ8ScMfoGOuQGcUfeRKIuEoEnlBFFu62aqtv6lfVSdwFW29jnJdUg
0ITC9KhSJz8Grv1kVc49dQmkGLovPWWGTD5gCLbTr5ORSxDY9Bdk5EHbX8aMeH2c4tBsIdWN5I9n
1L9RhuJj9BVPS42ZhpbuAfPIncdMqmA410bdG+k3+9Thk2s9Ztpe/12m/u0veWrqfpb1tzY9J9Wx
tIdzhqByu4z88sR9kKZx0hWts1NMzyxGBk7MyDquRwg1XQtpJCrvamLnqiG7YHiDNVnyrYaCrl+/
deb0kpFy3Kt+A38pZw0QnKyT2n3mvvlRttpK10jfWmZnAyyRugo+2kl+TIIFqEqZfeIQxSJM4Cue
XOn/MAxcrPn/YQ0LEdhwDdIeoFZ7+AAvPq3/oHy3Jg8aHNgeVws4FPOwDEWZ/Pp+ioAZ6zdsTLnA
HTCijbgplTgVqUc9HfiQSo2pu6JH6T0Ln2BjV1ylJuFuUCJATTEZiQ0HtA284/I/JxTqds/vfCbN
KY7cvRn37sNs0eGgfEjzgf5tZByJ6g/uw4CpQDD9kBGf2z+Y+de/7/CfKRfOf9PJ/75tHKvJmPCC
f/leQuOqihrNxoE27ZCzcAhpPGDlph80tmby4zBX+a5mgS7ScJxV4xtIdA3FuahSHgg6OVgBlCsV
/LtZ0XximACokdNvipCfTacKMBl8+c2I0N3fDQ6f3rKLArCtMwgFY862ZsbFCzYTPAhQkFV+gyqb
YnWfZoqKLCyux1+uvSI4lPgmrHBxwuzNRPXFiq1WuMLFUBBq5dHXm+SQxef6T5PIJ3LY7P/xoVn/
co1e7hbeqGm5Pubdwb8/NN/zM2/UcJdZ5NOyDm+SGaWnSqJllival56QofVCplzoEUxdjpUNHKe2
FhqWi1cFLmuQ9jqW2mNEOO5CjlloTVKyeCACJV02yc9Zj+/e6HILxXr8DEz6+ZfNZluvIx40O0mL
pMgN0ZQcZNY+YyjKphof22oXxYDS6gn8/98z3n/fM5bDooEKw4fJ+F8ShGhocDZD33/Q9c7cJflG
C32ysGO2iUKLmG+NCcxt1grdTJVAPDkvJD3N4lImBEzvU8UmD+fwySEg12q8LYvfQbosdcV47Goo
lkvBIJr5WcA0qNSmEtnFffb5ZMoguBEOwgsawC0D4Xx6p53DYmJGFGC0oApXJ42hzNFW5LUerYqp
205edUKkC5MqFTA8ckE6KkHGcl54SOlkK1FYfXR9JLGu2ttI4Ar2TmIf8cr0cfwfcS3KGQNZwEcJ
Lfg+aGF/Znc9hHsUIX2EmiA9/OiW3ZVxVU1BTjDdUiibabCBxw0AZh8bmFj/w0jW1P9tmc8t6Vkm
ohULYYblev9Ow3AGzarxL24PKXlJm5FidU+WvNiYNpydcnp0pYsTVu+xlTbDyXUbEyfF+Js9uUYz
iwQyep0Vp65WPKuyKc9xUDz4TuQS3MAvoat6b02a/5L51d9FqTNQbg6rbsRGTDPMn/okf3tJdId7
tpu65EZ45LefsXBgKwTwwYZKqtjCKsta3Mi6yntI7eEui7rezk3I9XA/G8XjtEOwIW2Mk208E2Hl
aa9hHxNxXQ/TU+CJbS/7M+5I+o7Aro2P08y5NCbn7EB3zTJsUFvGJDGHvoxY5YXB2PKV0jiGk7lJ
iuapA6s7WKSWUHh1BuFgnQ6bHO7spp6AG3O92LK0Id6o7oqD7zUuYCcLnmKGLXQ2q4eB7li/1Yrf
5tRIqkhz2/w7DyIs5VibyPrmq4pJtXzfpJCzWu1ZH6PvssjREVtwYrrfS0EZofl1NSaYbTngI6Ce
DEXcaj0MdML2ovriqE4+kIweg4oguri4q9aULtpazwobivP+Ywqcj1CvN8iLofSSTbqSQbsHhrw0
BN0A21AjyGokx776VMQgKv61rcWUaU72bY/iuSHs29RjlyYRDn1iUYXL4PdcRm9Rmx8Wpmof/6yi
4Usz1bFieogAy44SSYRTFIJ2U9uOGXeKjJnY4V271TI60aQpER17t0yDwatYXarixJEGMyHVW0Iq
v/iYxvkR7hgIaC1q4EH1HSXWtTg9YPrCMP6QwCHFAvjmxUAdikBnk2u/ypRlW8npml0hd8ye4N7b
9W0w4PNjtQUXhxOgkt2SoKTvusF69sPqI1SrkCd5cb1v3pLG/Fge8LjF+swpxXOcjjAA8Dlk3mFe
61SEp6qlx+8AHiImeonfvvvRdHVIgqAlQIjrTOneoSf3tZZSrqD8M4hIQJuu/xBN9YMQl+usdBM9
o+Se9jjAzpI2MSctzw5v2Ihkm9AgL97CMWFpu3sN4GQ0gAIk5T0+X0wcNX4xFUcMlC5D9BOkX9OW
2zaOz4bRsnswM8L881y7MPzT3krOLR+yLWtIEmX5MRVy2/jKeWVicM1k/HXIKuM8QE/DHA0Lliy5
puZ0nGefADwTn0wsOzGgkmO4Q5AGZDFkP6pyZD/RA4SnMr469JZHEnHyTR3qDAD96TLN8svJZvMl
k2DJ2YhaFi2YRMTSe69+3LActRj4eT2IUwLfU4/xc/XqHnirBJDFsXlXxp25nkxr3NKhYziLsGIg
E8LtNYfx/1DgHS0USoqNorQZ3GFsN54gaZYHr3O2CzGoR9aDkU7KldgKJw5PsMpOFn4Iu0wrT1KS
n9UK3VoJTT6YoOb7eNQgspTlseiVKj6QD3FpZ6RNmldtMGoOV8t1IbO9tCWZrOlHPTcNm3cT7San
+1Ye/RtHA2MgYMk6QUmzTp5H+PjyL8aGRoYmVzOxwTBccwd97VDrmIzHrnVzg0qegv6N8HEXfAkq
yjQ3eJUu/+wZBg0IkAmrFPAVG+1seu0ZyoM44KKjnRMv9U6t/F7+06mvLP9CUccQtLWh2ZazCkS1
SLaz/AcJef1gE7lyDgeZ7v3Sek8w0bmISOAiLYsNGmSH0dSsn6OueiCrAzrLJB8jz0sPeZobKEcG
6OZ5U5xz8lnX1ZjUa2BE5xyP5hUSnbNfznI5C8vDjQdTvu8qhMOC/UQL+SFhpOLPyNxpQ9cV/jT7
wh/3ZjTHRBvkzHfwKCCbPVg7CS+nV8m51PX+UOcA5wbDw61lwOPtYAie/eKtIZDPMp3omOHVhMET
RUhoVPDpRCf2iM2e7Qj/7YnYGM8AUsmoOxm0iLcg1YmSmzeYOv22pjTbpoPZnm0M9854d/1qIKfv
ClENZ3y5VbpzEe0qd95mYjSOnl0yzAElPE8mNrRpxNiQtfgljPy3LBmxhw516CwhoqPCxc6MHtKy
MLqdn51+fiw7Hpc4MK6mRmsBYgJ/UOvSg3iJSokZeXKSnMCgdPFFGhp7SE7jHl9hLOawDNML/CwR
lsnu5GheB5JBJLxkiLJOZ+NawnA6QbBPj2kVwj1GuQBGaGT9ibYwQ2Ry8lmpFRnT2yzHiKDy4hpi
ibXp4ZKWJ/FjAkN8YyqNCs1YsiopzcrOOC0M4KxDiVJVPcwsrVwThg6s7sWHRcJV9T17XTZ+Ry58
HQhrl2XVKpU2A3r1b0IEX+1Cvi7VRUEOwYY52X7CemMd9d3HGMF29Bn3weTO7yq8K5NEBOhKz+BU
AO1EbILybBdqdC4I0o4RVM1OtZva7GuOovNCzy5NIq08CmnGdfgRmYjWJld7hB+1W85yIUwriEiG
JKpgmezWJyMmV4DAXx7Sbi2HgPFXd1vqpHZm+5iiYh+n0K3yMMDveaA7Y4syALzXWIo8q+1z4ZAj
foHV37L28y5SUIofMgT9LbrsPilqsA7tnDK9vcmmuCs+rGKfuxYMdIRNjBLFpkMSkCCCDAnrXVBz
4p5xVsN6PHc5Uj1BzanySxeC3fSIEK2MOVzdYCOen1JwxdUw8Do91GeMxUtl0ERrxVcWkYyMan11
X7j9Y0zn7iU7LwcjKLJpbwzTTfbJqNw1yA614oc2n6qd3u0WzdZCEF4yqVqdXnSEZ7/1GpRlECm/
rTqCU9KBcxYW/W0jpL9K3ALDN5SvKSGbPPPmQWjNY6sHt8iRzCrNK90t2hB3ujkwd4s8+ZZNzrPK
CGrQbpkAN3NdtAPtfB99GCq93mzNubk2nn0oZxehiXNYGmhPsY2HznuCLfE0FZ21G3GcWPVeeyRo
HjRN6QGJIW7D9rqYfBfRjCTCBV2tTl1Qb2RuveQK0KyVukZLwWP0JjhP8UDRYl0cE94Unf7YoXzh
72QCqyQlI8QyXKxTvcl2DQnQoMYni1haBjKoqKLwzxjjsLTcEbh4g0VSRmIxUT9SRGPGoZRqpEbW
Ww/jCy/o91hPfSBNO0bMV9AVZ9NGTyeURJx0dywG6Cq2oHoqI+oiF8GANUi5zovi3mnarsu19+UF
IieE0MP6YJVYLKROd1OiHZv1gdW2eVe154IfhDaVSONEG1Wfd037kjG6RiRD7VsA2qQpbX2sVfht
avXan7wf+Ww9Nlr/kHiwoMMWpnPXBjc9SiDVMr91Az66QCdJN0kfHYJ3IMiDSw7ObXJyfKTEu27A
hzY9HpB+4vJEDqbM7cwP4iZYrvXZ+w24hVR4UiKwolJXyP2DWXC1JQIjuPRKipooKRL2YJyazZxu
aRE1DhF48YM/Rr81zNPQnINWv+pW+F1rknxn+JOYVuBjhfkcVZq8TiXniqU9/tOx16/xcH/Kmbey
+iB1wWM80aIvDHuQ81KlsmFv3dm7y6m5H6o5+NSL4tswEQuo57Y34mfXL/Bsrv9kmMkaCgApQH7R
9erHbG5/jyCnljpHQf1be0O6SQPZc4oBzCFlUlnIKjzJtj4WlgldjJwbGo3DpPHoBKHtbDRt2sRE
iq3xPrQJ1IKta4n0e0FEfJgOkRZ2aw8gcGMzdF++rMUzOcfGi5/5P30RPIJB4dGKg/c4bPUR51C4
VnwCSu1XRfcSb/OtHLIRUO+MfTkDCoVpdREXGuvReyCyn34U/yljtwGNrlFSkzMTemG5E8ZOubjs
IYmzHHboJnA2FtZEUW0RmjvQ4CjNXadBaRwbb6dEK6ofVy2JM9MYUZPxIlm8buDPzNVMq6D09an1
ExNgBIMjd8TSH9Uxu3YU47RT9fnKG4PbIpxaFBiGuqkarClLXOtJQl0tANyCW5uqasa5FUuBCfUN
hgrwSrG1mSj8CoUz21OZrS0e1Awg8jCQ510IIkqWAcCiz9HROWLKDuTvjVBpVddhm/466XaTfmxd
h7qXyn40yIjy4XQEuP72+6LCT8eAe3JMOgMyluszxUnyUzLHJVvL62C7XAznnNrR0bBNZ42jW75L
XZd+DOI/Il3tcZTuj74uwzVR3Mx4+hHU2/o1q1U2owed+jYkAALiOf0aejLSv9dAGbbY1TGUVj1x
va1tbcyeq7goYvVkZicqgy1yWpETMmqUNPrFRLe3nIKdsuJOYfNpx0SjqIdbE/ZTJ0p2V1aktKBZ
bLDV54NijesoDrLJxuN7vmJGDQED1cUgg/Jo1bq3qmaERIg1TotAdCJt2RlojfoNUk+tfFoGnEuT
a47o9izvMmgYLAWg721RfVq9tosq+dhNPKiL6jb0mFc6jRh21tcQiFugdWLT2wjUFvPAVJ/QLbq/
K2QQ5H96F6LQmZJ7APn1jDtcFX7ZVQz2QOY99tuHxaaDJO35wbTf8oh0mmIaEZYoxMeJsAT2Op8c
CM8+eQHaA8ES2s7Td5VhhoW7Hw9dlRIwck0TWEI+VVOlJIaLZnlRnsSyObKi3QK7+VxGbvPMXuf3
86cMjEuqy+exkFjT+lQcXYC5rBGVmyZIPxfYCqUo+2o8fHmhfBLwtqfKu/WNeLPzcutl7g0buYe2
cva+6l+xKitgjaHZUr4OYaRV20KpvNS42W0Qy3LySz+p6fg1TBp+WXGVAfkkFYTzZoXiIPi786V1
e+0GpsdMM3dKjbk8XZk17+ymO/ulCXUpe8XUlWUybY7BAIcOo0WMNxHM9CzPyyNXqInMMtRQg6Jh
/PJc4kUqyLtksLzlNr17z81lpdfE0X+XA8+lpsW70WXlDArcDhRy7HtwXfUA2ofakv0s+tLSCqoy
n/LfkbRB6iKUKFdpogapXULNeVkmvcs1hGrBrD4FdG4Z5rcqPtBjNtF5NwZN7CyqRqp0VqbBRy4H
//ooBLE3ahiv6dqf0R4/+nB6Bg5j4JBh6BUfEpfHowbAWO4GrVVufuq5WDAEwpBAwVHrK3xyP+ve
D1UzQ9rMNsvkYhlg9c7P0O9fFi1RgLR5pUFqdDCz2gg/mgES5VssNCgNYbwrqYfBHjlXG9BwRfjg
mlEjh8+AoBpsinnqQ9QDfDgAidgYKDhDyEukbsiaXFjKRiafFn4K9KBHrS2vga+0vSy8Rs7i21Ez
JZEG4wG2N4UQPvZqx/OhfCLlxpCfesyqxKbAukbpBfGGUNiXqrQMSs/lU05j+32i7vQFgM8i8TJe
PUnMfZTpzCU7jV0sW0VUO0Y4nGc7+lazviSGnyKbx3pM98uxHDXVlTWT1LRtbjT+36WGJFpo3snn
yq8XYXGh1nFWfWC7fY7d/IIBCVgnC94siAUTHTMJNXWBf+audao9Jrg18ZfJdzP1cqdGmFDNmHn5
XJaivSJv/uhobnG4fkX6wOACLANGvfmQ5fHH8gw1hoFRsGgRrHjVltyerd+jMFEeNUoS54qK29+P
rouQ1lcCfKXm9bTfOSAFKqZgj7aEMkM9mf6Y3wGOdEkfvKwUAwNtYxbYthV3QTgzH8bbMuKQBaYE
tfsyx6/DH2euCMCw2XtC7xFdzr2kpSY0lCvfMeRtyvzb8sp7UkzXJJiRW0a45dPc2N6useAeL/pJ
zWdTNWt2zqIrL7MyEyi8rNzVWJOiB6hs+gZ1s84JtX2v0ClVtjAjSzZzRxi7UhWqei5RVghWgfxV
aRQX2ohjFSQmpUDGDUNt6FOoNbWD5VVEnFokMichsHHKXaseLMY+J0fYz2bEvEzX5mlnI3aeapuI
n+p7IQxAsWdmWvabyYr6zb3F/w1GeXFN5ECBErl3tDAH9ZGx0n3oAUkZwKSJ0tbaXXGNPapjNfxW
q15aD1vY/vifNpG1mkT+W2GQ00ANuSi42T/eIrx0cHLgvvaxSHZ0tD6qTq+Bfgd0opJo0sn1k/Xy
FuIRb/KgxE27wlvMiV+WCUap7k3hh7fF1yJDZs0eCfu3jw4k3NwznCLXmWPeg5l2Kee5SirwdD+S
PwQJX6sG9yK+r9xvGQ2b6FWjTnMhA6NpsTvorF3erCKj+TETwkvHS/M3cFmCGn3s4KxGDSExt8VS
rKCEupYleXx+/K0+UfVqsdXSkSlFR2cyElGYdGGbG6Zn9cpxsksJgiydMt8tML9OY0rAcVv8HvLk
QVVOMqNEo7bd5WmCqrjk3mGs8qbju2mFaEQLY5pWpnxvBgS4HkCHqwoJx7QN/DvkeVkzugyPiTSF
0JShn1yhYzmHrdgBi285XRo9hul/ZfFUNmLwaJ19sFwDh6XWBSYl3xqDaHubIamg242KjXK+ACZi
vKMUDkXb/9EZeGjYmKzNkYWk+IY6CrgbesfBCMBT6MBsJbh1+nEDlyxFA5JJ2BjjLzdNiXUq7sua
mKUJLzeku2Ue4uqo/nOPkRIl2FJm6rEPld/55VdIIAYSs+w4xk++DE/MNNdTo7kbhYEvlgV+4pDq
4j8uVgWGEsXHMyhv5SCWKqghl+cntjwEHMC8qyIvMD6X0UXVXrbHPLSO5KOYshBH5xYWn/c6Nx25
z/7rAiYsOIbW4fQ6jObLYo7R5jNs26yD7YkeaMxYRn1c93et5Z3ivHomMZNcKDYb1/SjXXeTNlt3
lqHMKvwBucb3bGOAlGlITxvHeYmZgK+IQDqInnugJD8Ysvdo7KrsMCibl8KrHrQBj33GlD/96c+i
Ug+bDHoJQY4SW9StT5Pq1MklRqmL7T5bgUTXFUwmdvgQA3o6ImD4ep2PPERVCAwZsw5ZYcN2TZgJ
PoOxMawjHLHV9F33QB9Jd1iJqX7rWZIVslJU4DFGfWjojLwA0h/k4e+lge5l92JZw9s4CXtN/AdG
yHmyX5zQQsYlmkXBO1gbMYmY9hzy7USD4bnZHxJLjnOuUwLi2W57iuqrgHrZlJ9zUvw0Y5YIpnPj
epI6ax2ULdODnIEB6ZA0W7uGyEXk+Tkh8wZKnf1cKMZHPo2PTWtK5jXJo+3DwWolPLhCkafqiOLd
4akEnN2ObC3R7NqrXIK+NaCkG50IqYVy0bs+nacTXVyKlDVRKvCU5B+PwhZuDqqX0itLHLqok3RZ
fBQNagysWZkGeRxPpLj0GyXErszdLuSh2IVLN0e0p13IomTn+Qe5BguLoTPGn2nf4RjJKXvt3TIZ
yDpQctdqJ1czscV5J3EZgDQOB9Vs7Vuz9e0CoHCpG6qS98VcJcmaB60aX9S+2cBBB7gfzjhUISNX
LXzKdMgzeMyJf/tVDe/LErqsZ2V6T1yaAquGS2m/50GyDxPwAXcUzUq07YPH7HVHm3/XYmdLCs9z
3PwZ/eFn3TBX91OuWW5SshExkq2FhwDTyi6drchJLDSLVQjFeL3CzQ/89a66O0IRDn4yrUaIOlaJ
474e7Rt5McdY2QN04DXwl3cEeZ81LdwXBkkGypSj0FjhCgVNoyFYtYr0EYX+LeipwEKLCsxnOVfo
l4cpwMLpmGR8mvzkA8Yh4J5YLTBnzagHz1N/H4xecliMoRam19SsrIh9YCEOqOFfRvQu4+jsD5Qn
KqMQI1u7yf4sxkLkYDJeqkh6jq33IbX/pF3+qgyM1LapEyYCL7j97VfdAyTK38u4Drbffu7qd6ky
DXDdqfF2Ub4NwGeKMzQS8b7umOzG6uHDTvOGRBP7fJZew2NiB0ADxTK44gX4FEL32yLKYKmN4Lz3
4Ytqn4SgvK/+j73zWo6b2bL0E6EDSPi5LINyLHp/gyBFCd5lwj/9fCid6NZh9/yauZ8bhqiiKBQK
QO7ce61vAWRiJEkzr3cXghXVYbFI/DqrODuZL4ge1H5emsPCWezEZIAJUC9MSBCy2nzuhkIJX0oP
jfUC1+kjdDLM5zAVdUGP+G19uUgZjPZru3fWhTLgh6fOfRejnl3OPhc3uh4GkEVbX9EmvFq0SrgX
9pfa77J3q7TrpAi3s8dMM3cSG8+Ii/9LInxEmG0CaEKim+xGK9u1qfNiCB7JqE0/40VSGxsw1pVg
REodYkrv3mNPe0z6+qU1vGbDeGftO+01WjOE8AtKbNmljQsSCb+ftbKSt0Up3Rc56ACN5ufSXq/U
o4Jl/VvI2i6kscsYtevEl22V5aazvwCM4yhccBLLzmbpjhLj86tU8BjM0cWWyJYt52V3sc8uUhAL
aUjaezdTp5/jakYqYLI/s+zmCK2Tx2jpfiw3RFogTRP4apYq+iKAyxSVljsnb81NKtlQFMsbjZcK
oO1utL0ji3Ibjh6UEEPdXfhd2cxynXgBunlCGiYBu49x69ZBGq4qM+ZeDrWgnDBOC0ZW67rDuCmc
x6U7PlfuV6nJj4VotewZGXw84WnZN3lzuzBFqsS+mml60ESmZhwtpqf+A9hSknMkPkye5DzueK7c
Qn9+vLAP8+Xwfe1q1DV922R4iNVCo4MkQoabiUxXnWhifly6LMbIkyNWIGt1+UQM9ozxNEEGSIT6
cgqnOas55P7eW8Q8VRWaDFAQwbDVMvPyOdcvU/WLhHLZeF7u3Hmh6y17sEvviR7FkdBOzKTFD3Pp
ny5n2avnc1F7R7dmXDc7P4qhwSaDRFcvfk0L88i1iFEb75aPx7SdLIgZb/K4ZxjgcB3yaRADWTKz
acA9d3ymVnOPhY8FnTHe8rKgRBtxaayapbJaTvOlIl7a6Zf99ehy019oRctPT9DhUItTMl92gC14
BZzH2ekSfrKs4HiOshbyXjemiCTIMu0mAmBx8PIo1LZ2wX6YXcM7vuQ3W/HgJRuJghtODWdiXkpt
b2nfw7q8cUb8aovKc+5QXMvGu7+sJD0qH3BHOqU88/20phLhEn1zABYWc3G0wghmG4+o7pyV3dvy
rLms/XY4X5sIj7boRK0pWFBsHXKclYiSXyEcDPLLkpNRwzZMyvq1rR4m0368EKSWotcx5/e89E84
8Bb8IAkMcxS9tNe6it9qzfyq76wgsyqi12o+0KWquCw2mocbFEI9kkiP9Hbyt/hUxbUClrAkDx3S
cjhgk7pBov+sBuJQcdc/lsM98Wb4GzXnsRHCZJCY8ujK3i/1rVZa2roIV4mynyrZDL+7cYZBM8C2
cTaKyPytgvz/ROO/EI0NX3jkQ/+ficZXVQfy4KP8+BNp/K9/9S+ksef9h8f03vctoLxwiB3xn0hj
34J2DPjFE76hG7zyB9PY/A9deEKn2+0I1xc+KOJ/MY0Fv9C3PB3MrgC3a/rG/xPTWOf//xPZaxgG
4nnTMlC/G+whxDeocTLJoasSQx4QPgPRiZW/8+T02KCTz0Dirh3haNuSxtNukoRMj8UQiJxsl6bf
EIaCJIIk3cnFcuI72RUR4tOubM5j29l3MiyejDTf+MDG2QN52tbPWyJgW8/bhaRQrCC7HKiXEMa3
u6Zj/4RJ5Y2o5yJQkhomqbWGXJCCVOsX70bFSNldqQBDFAhDqleWYrT/Kct32RmsXehGRxvkoBa6
V7M/dMG4cG5r4qsyYl42XqcjbWCK5EsOoik+QEp0e8eSj7JRLTYl3muFqxwLhMeWCg1h1CM+AjBH
NIXW/WzdXj9AIdnncRJt3c5c5bU2BWnBbo0I1o+64BfIejqiTiyCqcGePo3NeFqcbk51rH1vuJET
2kgDud9IAO02AfObOuOX8t6oEuoNfX6oNqmjwYmCRZdVlLRFkjoYRjBbLnQj3wI4Whi9i8eSYiQi
xoOljj1VRAco9az3KbPN/R9X9P+gBL5InP+QQHOBWKRtWDZXyYJ2tr8pgdPJk33V1/WhNhnvLUrm
y5fcU9ClqX9XEZtCVAXdjd5xUBZZETOD5N8n85+P5Zu+9nIovqmblqU7HluYb4xrwZAKhmNWHwZN
mqukLt9MA5g7uazdbSSKJ0ZoP4ks/tsZWG6Bb2fANYUBdhxZr4G6l9f/EIHPnWOQwebkB6UlV0x3
sZ0+GSHZ13EqtxjP5G7SiAxISYnEeNjAs1ZDCVegpXbyHEAL8/M/nwfxTWm7nAiXuY9uONywqDsX
mPUfR4QNQA1FyTTJijkReDmstfJxTU24wseqYsUgph3Xee5snRTeSknlqOUZHJ+5I7EI1200+D/7
kQmv48zGzq/y3eVXOWG2HU1Cd1WYPvzzQZvfCNuXg7Ytw/EsAz6563379CLugKQsUg6azjbYYYAJ
KSn2bU8QrkxJzaIbk2zMoXlzDLorTcR9yIbZYSMBokaKLyJtyp3JDgolSXXnsAbGSfOUU6YBVYNQ
FW/QVvjrvEk/24rCg7Ce7NgT2EDrePr0O3Xd2MuJEMkXbfV2ySQbaNqJe+EtkRmEJP7lHS8XxrcL
x3dt3qlr6r5lWN/eMV71PC6QIx7QZh1MBOcUMUmxi4anGED1lUkciV/SLdGFlR4NRGRrTUN5ms9E
gNWDS5qyiXcbOU4AVwH1pLSDhPYE7mPK69F/7CHSUV9cQ0yBFbjMqnzge5syDz/82uhWdtdkRzsz
dMLyuo+GptleIkZk0lEyp3PhsFoEk4V/u1++cfL5oG1d91wqKNfn60WT/MfVySjRnQqwKoelRK/8
buCUI7gP80+tC7td86tE6FMKQ9uOCsYNSjG5lVtX0Tv0lYw2IxQ+GrtMd2zr+i8fyf90bByfEB5U
PQaz+r/fORKsndlScR6aaa/LzAVbUoELlywJynnEWGdSdtnby3IAlhIPF23VMqI2JQSG9g44AlLv
QRKLd+XGiwedjLXIueOyVHBNG+LGW3JWjVlC2tPZeonH2Z+OdnkCtnnbRIbcawLITUVHcuPlxa1K
e/Kwo2RdG3VxTNLkHfWnc/7nt23890eYjTbcQGDqOL7r6N9WeSZWQxI5dXqYnbBCzJzeWgrlCmMx
kmPm5K5sTALZ2t3Qmic/5Jt5krAsmvg+pWDfl0mX/o7J+DH+r+hn9X+xrmCw5DBw8OuUMrZBM+Pf
Pwkr0QbQID4ZpyGRQDmRr8ytrR37xUOZu9Yhbj0Yj71+AtpvbxDvXAPt0NaqMP52JMtt+MdtejkS
2xBcDp6rW7bx7fmO/R+OucZtCoF4bVtfiqkbVXnUwXsHUiJ4DmVTHB1ngW6FLPCqiut9WwBynmjq
rU1ErJBdSQLsZiewhQ20RvzlGM3luvxvx4ixwndY+XiaLGXcH/dU5+RKOtXIo0QRbd7SwaZZAp2k
etaEp97NZjOzITy5CYr5Ov4kgZFm/iD0azvBwexbX1mqACrWX5ntpw+jsQzE6GmlXoHmMIflwL5h
XflWSYO26IEzoAQG2Q9iQqhzPlLteTLdaJAu//LOjG/LwnL2jSV2gZXBFUQwfLsjezrgSWO3yUG3
iI5rSMeOm36C2wpVBWk0wqUWpzrZvavWaCgrcpzmoUloL1lwuEPd4Tgg8iVX6C/3jP2t2lgOTLDK
Oo6J80vo3rcLFEZgX82hi1gS4BdNvkW+V6Ws9dOjrbMBH9NsgLEw33uhCQ4kATMY8zWwZEDIHInQ
KP2B15f2Ro2hdgCOuKlQNhBlORn7OVcBQbhrxx3yG51WVeD2Dl2XhGxrT3P2SZ50j+aI1QpNrvaB
GetAp0qt86n9AvZBWvFMGzzEzTBYAlWOXdx1DKGCqaJV2aJLIL4gJu2yGuRV7LVfsH/Q8nTdNcp8
46bs+RwJ3Wrsuv3wAFCN4sip3lZtnO998I2dH2FwzGaSqyo63uGSHhRyIHf//Fxyl8v222VtczH7
PhmqLOPOtw+fcjUcZlfT0B+TtEqsNqs3VmzMCQyLOtu5NYv+LvSdkO1zXxKVhoV0Lpo6cAz6YEYk
dgpWG06LkSAv1C12XKS3k6dvIOvUeJ2wlptWEzhW9BLmwAC4nz2iAEjvEJSZq8EfkoNHiAC8sdAP
Gr2+qXtpveHcAoSo2DldIR/LAzn7r2m0wCwk2CuzDMPD1JvVcVYWZQcDrBydE7XT8nwYTwMyiLob
fg3KbTf2YNMvoZzbOLrPeKEho417+SNW082cE74oPfYLjEeZ8vnRvs3MZkXWAbbNUMZ7Ewee4VUz
LCUNnlvuv0N3EXdlNcFmR2rRYOeatYo8xJnQ19r2/2JpM76tl9wEns71r7Nzo1Z1vn9Aul+2lVqo
AlrSIkYrFayWUt8jgPZXkzFhGm0BCtO3bTysy0BlHp0cuajrVXcxfsBt7jI916rFuUWjrVSq3f7z
JXR5Ov/7JeTprOPUG/iceIB/K7ISTXARaSr5XQs3Q/9QhFG0rbC8z57HGec2WyUk9w1IaINcUv+g
C32fEspkd2IOXdWokWYXYQSeub+dP/oF3y5wT2csLtg62D75ct8u8MlTtrLGlKtMCmuXoORdR93w
nqcuLmvBlKceh+mkWe10IuLMhCazRwgkVr8XvbiJNv98uszfO/pvJ8w0dRc/BlupJTXp35eSXNZ4
dRoR7rH+i41tquy+GCm7IDmVuA5feSkgh6ZEO5LEu6L+6eei/jCrN2OZ41amKX90IP3Q6CATn734
ZFU/KWe6E3z4ckPIah7EiXkbLii5IW5o9PJYZJ7HXdEbs0n+8XPUAXHt4xZr0BjdSheRSsFdfeCj
PKfErlZ1lZ6dtKr3qp1vQ1Fxn0d9eHQ5k4AAIw/9cG/uHJl8yjSOsYk3YmnJ91s/pQrGnHk0U/e2
o8I44qJHjgnrXVneD8ZvAt2cBQjWMkd/35TRqcv5ValfqcC2XMB3enTvO7N3qOhik/vMWFOERXKs
Uyi/ZjUvvhD1i49bEQsAjlhM3pcp0bnmueRNFSmiWRxIZTz3e90EMArV41ThXicjw0ofhffGyY7P
Jl2+kCyNwB3iGbkWVFCHDTSLnGdcOXVrb0MCTZ/J6gg6payDX8pNsnMirG2ilicW1HcA8POdOdoM
JGlJ2POUo1qLoaEunYtoSuFNVCA1DG084dCIEZkU1LNFiNmlt97Imrap9ciNJCcAHRNe7tEbT8x9
F+AjBAm/c1ixljRoPw7jXSVD53UWu8wSOxn3E6A+sfS8xX2Xpx/ujHZjcicNViEBOiNstY7u1g7C
gbV55SF4XUAlPhupfVBDG0Kh8UgeL0k/TceBT9LrAwGdZ0+SBBkGJEJua5R227EdYXDOWnxbi4IA
IYs4V4QEO3Y3YteKJY+z7LTDbKUYmrRQX+hdz5GhO6D9y0UuqAWJgzWxIRFhrdvOm9fOzBcJHzzS
O+82zuD9iK28Dkp3WADICbIDoA8ESI+SYPW8CJwug9duT8g3NfDRYc+1HJdVe3Dk8DW4fbeLsGpB
9KslFfQULYL9G5oXZ8tWEUFB6sQwp9j70/BkgcdaUVRFG2fuNn1jtFB4DGPbC9feEEl9snxFW2hQ
GJGUuxOWPOtpvqBXF9ZwinzLKbWNYbRg9W1Gu1ZdjHsnQT1j9osmZ6RO7cYJVHin0SBnUpWHRUSI
QXM7d8t/4bhXkK71O70BpdmzbVygOZeiW5ZhkPrdvGmMQqw8B5xAVho7tjjiUOV1sQmlsY00dMo1
pknUeEi3pWuOOxIMvYCey0tolC7YQIJ/s95PbvO8BaalWL5M77lCU3YnDSzeQGGMIKz0/uwjEn02
l3l4TCasFo3PQtHCRrODfY6CiWyQWKzGPhKYbNQOGXKIJhRdee05QW5iy83Gh57J1pkaqE6LcO9r
NnhdJKq+5kRnvfjR6wOYFCIuNmPmR2d3OehE+Tcg+rx1XCHMUi4GO4ddcpCZCOJ7shgh81jAUIEQ
m3F0LaYfTmFs8HUZ56wHx2XhowV90+DuSUv7Si8XulZnRLtkhvNYiH1cpelVP5oWciaWcl+P9zi1
yShy9KveGM+hM7RbUCv6nTZCB1zeeCUL7Ba9J0H9duOzV8NxDNP5KTPEFfWjto+LEgaj4OAy4E8v
cTs/a7PuoyvzjfPsIY1AjnLoRIJvapjN59pNofFUcX/qTXa5rIZk2KJzi8OgJs33yjElNukks15K
AQ0LI1J5mpgbYCdU+hssfowCmXOrSCvasXXnPHn0J5BU7ZPMUVtmDcPaGL0fOLX6DRhAEp9TYkRp
+tzLyEDFdhHjT6k4GXb6XufEhFOptZSS15ObbCk02Po386slefQ0Xb/Jc4PWRPizIA2OfYD/JapG
BY1tdkRba/1NMktOYeHf9RlsfM/FmMY2mx1OGe1R/6JPmiygE+XeduPHYhgRx+BI2liJWbIfN2vg
smc3vOGjzA/GID9df7RpUBr1IQdIjGSqN69pk7waywDabhUWvSQ+wy0/5YnYzXlzZ8fcg5U0sVn4
9sizXqFESpVCxAHQPel2phw+ysp6bge9PGdpLTa9dJuASIRjgg6lpjN+ffmtwIBAHCZeiHFskFvd
MyGYG+/WKHlWDTgf4lzfiUmSV1Dq9RmR1sE04TS2plhpAhMNhtZjbnFB6/0IuN8YkO3FpzlN5V0z
eUAMsRjOBi6xtusfZOEQOQ6odF340gkmA+837Ov7Gi32TUw73CUCHUuslR+HGTNVYkr9YPiVjrm3
XzR6A/zFnPLb8UMcR6TI4u1D6yNJjrZ8jGzNdB4q+ZSjzw0zs3/Nu4+2oHnDjsVcSS8jRaLsMK3w
ASd4PIfCxjoucxnwvBgWgF5CVZneVNJGW+OkpArAw0ySQQQhgOl1lcWsaiyCTYH+AhFbZhknFLMk
xzfykKJtHsrCu1L9voRjsSeAIkR7lh/yWLzOvmtcxa5erbP4qLsthO6CEtD0WaNrv2rZRnbtHi7e
qUaYEbN78CfSOjQFqDNhudV1h5FrykSQLai77YmEXZtFJ086wRMORphtGAuD6XptAveHt4CNBZD9
7D2BU/lyu7g8+1Z8JEGY1hDaQ8KRIqSw4XSaByV3GnA1PYvJUktth31Mt66caLzJrdJHD6XWRf9L
tXqKllS7zy0Zb1XBDGUiBI2Q4Gldu312lMoWGBTmFK7SfLByn6RnZjjod7s48AoYn4Y+1Ac/lc9o
WN4H7QVMNQnFiUOLeIIvG4LtWQYePMcP3AXYtBDoAEgLn+oBpOZGIxB2r0x+VkSWcSWKreclD0lH
m5Fbjlg7HslA04tlrDPvzKHeOVn7oSdQFViJx6m40eh/r9j50XaSARoGOKVe6dCFZkCinOdoIHq4
URBMkNzeuY1/zAqbIIdW09bhCFR/GqOA3Otr+PyMaaidAmlYOP/sB0rqjUCGfdUB1ImSwgumfu5o
w+Sf0zYsu886kgDFacZMynyLXKL4xjDfw3x9lLRGIMt0r92APrVnGTgM6HZXfQsl0DbLfK0w7AHR
pmwT2Unq5GsXs7vLEqRp+pw2OJWYmI9ZF2IjT+y9iRRg7RpbfZzjVa/3m/pl6Gvm2HQ3NnXO0pxE
goS5V9G1xTbDHrqxTJz3Rga3cnSLdjs001c9mCPtW+fLQImaIidn4Kbwb2lpoEFS3oRdG0xZtc09
/S2JzaDJFNE0UuEVQ/NNhxVlQFytYzFe6f6oredBe7Ug5ibI8djbG+x8vF2MDtvKxwP6/X4VM6sG
PSbQRpvqKWYDR1nhYpj2gh4lKZDv+tNwTCw+oC8nFjkaMPG5L2nZkXGYmla7Vk1cQIn0j6XvnCTp
TySRzat01G5ITYIF7a61IVq5LobGzG047V2GZr4Ib4cQ5X3fpvjS0WVlMxi6lM4/WMH4xox26FTC
SZJRwMapi92rfGkG+bX4SLr6jLsHvyOABTguP0Q5nfzoCoUcOgdMHlz0AHOo3K7bSLYs11Inue8z
8/J76JwPtSOJG6+fWvoNkOppchDXCmu1vJZZjQICuKAf8eDzacsQB8TtMjTpj6wVSPNKehPdU9xW
CbxSy0CYmLE10fyDk0XG5l1VRXlHzvg+5lGwcTKUiOnSDdR70e9ACTzUcopxoNnyzAiQW6IZNQSY
8p3iiCW7RzhCFtiTk+gsnUa5u2Q8qCWPol+ClZGVTsBQFlDb8u3lhcuPXL79/WVJdEiw0i/ZScsf
8YZsW8/+uPycc8mtuPygz/jwXz9z+X5qELPwFDpdvvv9g4av+wFClKvf3/7xXy2/esjQLK+bOAz3
htbzzAF4UGMC//6bRVuLefvnr52U2NCIL1eXv7wc5+VPv//l7//sj98S+eKhnNM8qAQxfuvLYeh2
AlY+SqP1f/3zb8f3x6/89jPfTtz3U/P79yxvMerKJx8QyGqKzpHNdt1q9eJgK9XfMBXe9ynqALBt
H37e7alVux0KbiRLXjwfNel2uwlF2nomCYJRKR6mlNQgkrT74db0KPDTYngt4i6ISWnos/KcS9qg
ql7cR22wBLltZBs/D+3ocKl3kBFbkMBJE7XAivsXNLD+2S2IatSH8KBanGQmE2JQOg127qzGGm/2
OCsyQCehVmB3jY8KT8JVxezdgXrseAXoEv8wovnEqsMWjA1IvPXi0Fg5Qv+FDyi6T/VPiWOTbIcE
qOCSIIobaQy8w1xSn2vj/CGT/C4bYygYiP/0GoBZUq0bun0b0+NpmubjObfT4ZAbCzF3AGInzTs5
LXOIsFJrb7xqY+KIk1zfV/3srpuJQAPLa7ud48pdbDmPIdfKWZ9GsOwpbHKrj3eedtuJjgDQRQhs
9iTE1GQa++Y+sjXtPtoiySthEFghomqXrAckjFsVakw3u4lKNb/N9QdIiHAmZvcHaF8wcaaP6y5u
QYQeHC6dlSu+cmo2YXI22hg8sF0329TNI0Zu2F4naa5dATB3hGp6pjFB3dOTeVNo18XY+Dead2iK
4Uxf40M3+l2ld+DYPIiPin1QPNjTym2fUjP0rkDqBInk7Jn+9FYbqCaZJu1katDJLbSgH9oOSbIk
rbdLoSO32R15dRUxor67H7HbWcTx8paiUywqbFPyeiiBx5XhwBzLfBE9YFfEwfGxcbOKo6Wdbqbq
CiNKceNVQxA1164eJlcWgqeVwVW/Giuv2YWFNR4jRYDRPKX8W/8geIAGSY1v1Jz0pwxr2tqbNfBS
RRXEZcMkx7E6ctUnGHnoco3B25WSbAtnkgevo+URM8mc/HLjlqmD0HNxLWgkfXg6MUGXetHRnJ6M
CeJyc0F+kE2qxL42kq8MY09Q6OYXJt14N06DsTcQPi+ySYKLOWJ0JjOSa5xLU1ff8tbUuWCaUDJX
vtZSPFGJ+1PlCFy0cEn1Sjpjndp2t+/idJsP27L2xSbUOs5M0xyMZDwBFiw3XhOlD+74ZelKP/CP
YISOBdJeKDaYcN77vhlO0v1M5wc5z/m+mSFyJaY6T94axbfczlHLcirmD9uikgSgfZOX4SOBgl9M
kSzpzuvYnQ6ZrR3DGNtZU+Thvnc9bR1bmA7w0DPQDW2TeCh/YadVryQ1cembiUfN7GD3apfkUEzC
dI5WTJqzKzgX21gyEdBtl4VY+jy5Ggl1uTK26fzp6bTOSmNrFogYpMDwo+fui1CKeL6cRhJjukel
srtlPDB1A1Rv10kCE/RBpqIr2/7UzTika6rdyhldS1xE8do1kYPmE8QKXR/bLTFcNzJX0zoXRclH
Wxv7prHfS1gGgWch3TagBZJRimZEDAV+nLp9NaCytQgzd505f+npuKJkfhD1sEt+dWFkrMfROfad
r7aOa/ziAhzWeHeoIQgcNtwhAJ9n7MLWKrad5k6k4YiO1Mdpj3OLCxApSgxDpDRp8LNNBso9GbTn
RF5s809qjLGNAJHl1nF2cm2dtP5mXIbPkZD3fplWaCYxKS6mpix59nEJ18hfj4ooh12SGufKHXf9
LI7C8umiWv0BKfCjlmhyzUwx2rhNCNFDQ/Mov+xk2DoVzCdkSjM4ZFGRXmfiCiz6x5S2hdmkv2BH
3uFAXGC0Flat2dom9wotYJA34COqKb8jI+082XjQGRaYrvHVmvAaVAswIWpe/IkEojRCDdANBYQd
PSSUAOO+NtAD98OWXLm5DqCq5oFbzdQz6C+lRTPBaLeQ6CHhTKq6RbEWnTX9OtHT57pWTCfM4SNE
NkHglZFBQZwYXc/Rc5pZP0UzhYFaWk8zoQdpSUmhcuHem20cuEsQKYGpduOaV/iDV7HUPlXK82Fw
X5HFsmGRojr3LYEttv3sGoQ+Ne+TrjeLbJsok2I6REq7hdvX7DxDP84ZHj7K8IYoUmZnpAd2O630
nuNoTE6NXrw5FHoQwEQgOqwpCtAmdkvncZ6HvYHAlJRu0EHY+/hwUtJaKmsd+wP72YI5aZWOez3t
N05OZnvShR8xvmdwRW2/78AYJ5393tHABQiOCXNydzRFX3ujTU7o1H86Iz/bmRDwKzaJSUg0FPRE
6m/6wl7ClRn7Nl5BQRIXgrx6X4jAKdlveFAmgqFTZdC7xzYk2nwOoahS5jdeTTsP0/sVhA9cMkMV
bcOmvRcOPY3Gyh9VRyoVWU8mT0+2qgmRxT2Ai1QYJxkvWzwFOr6t2sfaZ1/vdRlI09rut6bT67vE
ouJnqTrqCtEprmX2gzIBjlRCe9b7fG+30a/QnQ8IVdwdpQiP5YHJ9qwkm4jW6tY63UTQOYL5Y1gE
fsXCqcfTaUwLVMX9oS77lTViG9ch+HTOpswQ4tlZ8hTSyESfO+L5SMZbYU2PZdnTFDaTIah0unk8
vgcH0XLTZ9AxzSPRalCvRiLdHL9d9MP2KgNW0i83KS6YfMv/OIVpsWPeiucZq7rlRfssjQtOLMlL
naFR02Cx2eqAJbaFTQeEZoVkDLMqGdNBAf9ZJjlBGBL4NDwOYmq87D7tiIqB8gRsZXwAuF3ifyOc
JcbbYBj1cWZA+xJl0UtntQ5NAnjspdGcyLhFfVwfwtmmBpL5zg79+SZveeo4mnviJvqyq8hjLgIM
iuSLkYgBcU1IWLwNQXCvx168RkYSeMdoLqw9ux0adciPCzWOW1HVkHjs9LpxnQPRxj1mfX8IFMTC
g9OYcFn2LSba44aNm7PxCt0FsJ2ep7jw95M+3Y/hDvWctlVS7pxU9mxnYhaJd8EeYVVsk3ri9Bgd
7gWNkVDr9xtpEqST19ZzA2Z0qtRzEzPObmLnpYNiHpBP3FnAhnTRnrEfVyuraM+WBZ89Mm81JTkD
g7sa2vjGWfAADNyvU7i73OxNuPGWfqdSL2HnjDzZXAhT6PV5kuhgiHxAsAIWVDvOW1shWsOl1B8N
AorG9pE5QQpVzS829P3vZ+O2lcUi2UTx1LRYxK0p3PQph9PV7n7W5BX6QGtLkBgll49vEJM7qWd1
TATQcN8ZPb3Pin4kk3dDuxlb/6FQTnssk7Q70rqlKV3iOdqmNd2U33/Z9YzXJeIg4VYMlvJxwBSj
1SyxtfkUCWZUXaThHlPQh4sBZks7E1TQwfpnA8tmfu/E7raaff14+eJGRBtYMaVT2g6/vzjhXG1i
15zRcOnd0V2+KFEd3Vk396pEUF913StKP4i4pQsdLNcoFtva2IC1SE6D89QmMXMCLCNvqHO3mdm5
eyPzx2M9ShRoZoVBXpfHyxdNJ2jl8ieWKxxjNITWl7/LkMeNTXrMBGmNLXknx2T5U9gODFGNIWp3
lWEfLDU1x4i21HG4vMP/+t7sChczmcfEtXBxeNldSmpn3UIoVC1Jj0uUY5mwf1iZQ5si8PCiF5Hl
eG0WkHcdHi7/Z2nGitf+879P6L6pIvT3aeEMR1rWoD7x4MoA2/+D1ZEWqN4YNMtjvLx++aFxRPE2
CnDfsxnygG7VIszPsJg4ZL87NfuPyNWhshuSMXqJXUJadCNkP2HXw3+4Mol1KklHAMTBxVjqfbue
SsoKroC+prfIl0wV+XG+vuRTFlbI25lJek7qMDn4ZHDuaAftf7+47N/5IBkUjp8ztEhmYHZWHZsW
RxeLHu+EYffdJXzx8iVlqQAJYDEEklrD4Arub5GmG9S+16kDSLqt23RDFQf3P6okPFO+ZJpCMsO4
vN1LEmsuCLtkotoeNE+8ZfbcHrwk26Plto9g4j8ap9HwqnH9tm0RdBN8sMsX+tkbA1jCvhsadz3l
2MFSsF6/X7z8KV++lV7NJKX1Y9TYDD1jbWIRX3prbj8+q7xmlLOYlpcODgkoFJdPlWNOtNLaN9Y4
GN7FD7AACKAQ0YD+pfAEU1KCBYJ6/ivCwLma++Eu9+DR6M9WTsopfQ26vPrzzL52hWT1VozmiyGM
Z7tP1LolQtEvnPsw6YNpHmNa592BmvgnzqxN9B7Z3StsSxtVH7/aLssbF8I1CsxnhSUVuc7T6FCB
uP2H3i8xbkbT4iX+dC3rA/Hl3SgdNpu1Pq7RLB0KrzxpNPnBItEyx7BRnMwWATulGWZRxaivoGTk
qVQdK3e6IrGKTd3yV//1RdGPYujQxYdyauFP8GLuNs0Ow8vx8tq3H00Iu2RYtvzKy8t617pbOVov
336u93v09Ze/vPzcrIiv0hvrDD2NqRDRrPtoMgFulvovAhTP+D1ptfvJKwaoZCPpNhU1HB2XCmDl
Fn577KW+8UDHpqF3AsuF7DTXz2MI0465IB4k7yaUDm56Qq9UY7arIeIDIUF5lfThvWUukzAblkvm
s4fVebqZvKQ8Rht9gpNvxP77wC1n6L+6vmpv6nFN+OywtSt5Nnh4XDnu0RogC3sgecjlTO9hD8AX
myhuyipLj86YnkZVjNd2zG0ll95dtEACtbr9bJB57iokn40o9jQSxF6rmke2/eTVtM3OtnHa2+Bj
BRrlDTlu89bpjAcjbca91UUU3RiL/jd757Fct5Kl61fpqDkqYBJu0BNuz2246SlOEKIRvPd4+v4S
VIkST3WdvvM7EAJIJECKADJXrvUb2yHGgJoWbAzrZFTudgjK+jxMyaas1UYqr+8qExF000FnNXKG
bcCShVARxHUgbGNDJpK1fqP9sBGRuIzFuKxjKkmRgXjkkJOiEdPKZs4fe+SxHOzOcnz+wqRZ6xau
mwku4FZ93ZQIuTT+mzAzda8GytL3DwVT+X0f64j61+YucjCnwEqlH+tNYzpouLlYMFWIDk05hToU
U97Q6H8odchapSwE1Ll94uu4D13EXylnNhep4aydJniJ6v6J0Z7/Yr4Ths5aIgjuhDucYQ8WULuo
jg2oYKJxuG76Yt3lZU/NZWo3QL7elTfWWf0hcqw7zfKxygp9ewl34g7GSXNpinFCxwg1MMu3fxR5
723q6ehlNbC1yrikjpm6Crjgylub8XQrWbqpqWsbLX00LPEKsdnn06X2QV1tXEksdEM1drD5fQwv
lFiqAg09ikht5xUbCJBnUr1EuSzOjQDbLn3b1u0hG6Z8bSo4KSkQqIUanhVDe7aN4Nxj4B0BBjAT
FpS9CBDh83y0A92S1DUKhDAGFSFXmhAHrf1YWFeTNHOLQZLoJvxbWx/ufI0icFYFb4ox6WQXlH1W
1gCT2uOQDt8wnUuRGO3PcW5fVxa5isa8UfvuMUi6pywIjrY5bCNy9maEj1g0ps+ODf5s6ooLQ+Gz
EH1+yLPsO08/hh3iX1tJ8EqsBcUePqc+xgcGepW60ptV5wdYke+DJt5bSvIM0N+HBEBbbaIvEbbn
KUsrnIbqZgE94GCn4wuq9j+wFSUgNiHNVCpfp3Y26jcwMC+dZj3rd01bR6R3GCinMn8dVYu/fvA+
OJDUbc/sEXmLTkFqfIsnmQrQqVnU3cPo4s7ghBFgAYQ5q6QhQ2Hg6FUG33gvw1Wk2iTZc+M0+upD
41jBMgInTB5eXZfyPuBFMFnDvpDKULw3nOpWc2A91FQTSZ0gCuVBIwerI2GANrGeunDVTKd2C18g
0dEVtw2K9PzicY0ysir6u6hsik02ZZT6y33QNt8amP6U/h9DzGpXLdNqqqUk+zrP3Vc4f8VVcYHu
7FUwGOVGy3TSoDjBDWDItax3l702nIzOIguGvN/YxpuuwqVloLDB4voqwGB4GK8KSRsS5X1Fktfy
zUMzkruy5ZilI6Tie8FODQQyGKgyIDr72kuLNT0ql6OjBUvdR/B2Uts7B0FJ5PEuSjKvQ0H5pMUW
OcNvl3fPYLTiBYwkMZD/2FapnC1fqcQJ76K+vm4N5bvnQki2wIlS31yM3RnJzMUIb10ZrWWLQq7S
NldtjNKxj9U2rMwUVa087R9IMCFy8APwc9a6VAhsRIDz8bZrpseiLwjHtOSyC9NDlVAAgem+6Uzw
jxoJLC18BRgSJ8a1EUNRwRb1BTZBjYgDjqpBb6zrUAVRY0KVRHFzkxm5lGkCSvLdB0t34XYewntq
t9L4PRK+ykA5m9JwW50A1FCvbI0XUhP7yYSnJLzitWmGR0FeJyqQYM/H90JqVFWWR+3KNjdKUz8E
oXVP1YIkWksGOUz69yYvpc6yc62G/qYtv3kqsjmssk5qqhwjbXp1QvcBiu3KoVIIIA5JYnMiaMge
lIrZNneLVz+ISAUWCLJBCFqjsKetaxL7ixEFZSHqJ4pJYtFHTrGFqgDNq+vAtekq0cMw7nS9e/Ma
1i9xO53RRG8uvCBVUQDF/HnIfqikRZlcu2u/QmRvAE0wRuWaZfLdVL8qIbSjNq54W5pmr3UeLxGA
/nWS3qaVBnGsBNSWB0kLlYEQOO2+j74dHkO3evQzSL1WrbpXPtnUC2rJ+NM63Rb2U7gK0zzdBYwl
QqEQATAhXSow3ZaTwt8TSdoJNCgp0Ek3DvlEnlW1MbPuAvXkShi9WniXvmOenMESt+V4a3QxSL0c
eAXKBxem10TUKawV/0twPzK91GIy7RHU7EtURBE+hyvSej3ivX65NViIoXoWBheJgbYRPsP+MrdY
X6qqqlF+rn/EWr9NXGBPmLExvup6sbTBMuJaAbQqa1PMRxtHrAenKBem5t55TlLcNhGWeQnWyhvC
zXDlti0J6CZGatgcr0vqeQdXNPbBCjFlgFuCMmxp4vyUohfqa/rR1ZMXv7OngwePYjdQE+tduzy0
cuNgW70aNB4v3D3rUpe8k3FI9vlAilwtpmwfGiwQ41hmlqQydZWgOCtpmLhIa1vyZ1dWBHpu3iDc
SjCLmRx2iJvYtMfLsDbABJHW963eJLRmEtVEmwJHwFYZNffuNG+0EeSe4oI0F9MZdw4wAG4vWYmA
Pi+0xj14SCyvE2uAWYiV6bYD9avjkHsYmAyxh26xmMuHcTG0tXpLrNrd2rsiUKdb5LOQGFFNHQHk
XL+QqvyEtojaNtqQrmFFECVGkQ4jmlfOx+bg2sjvfYyzz/OB5WsQpGUNP1fyC5x+e8FnAKRA6CC6
47qeTsEUMK9aRDOFajDTNfx5LD0Th6DL3muBFjYOc9YhmWBWaVW4tajQ4YcGVV8NAP/YnnHCIQDY
XOspKyuGFpGQCV4IGwmhqdebja6z3Gug11/0XSUILRWK62nD3XC9EghyruoRdceocU+Ds+mNYrzl
LkgiN9uRSf0KN1NtKTotB4bXDQurt7gn0iShhnALUxzqaoAZddQ543jAJU20LBmCaTeht7D1OmOn
uFCMAsKJJML2sB06JixrG7nlTTMZOEKG2lqK7ywg0VHEmJTjUJnt0gmI3RHfpMCVgnfiMxMMqd5W
GbB8Mp0SXR9/1ZTMTGHNxYbqry3+ZCjekIhXCvKKdd2gZtyBvgA8AIlSXHohgMraqIkV7UuUMM55
F+00En9EUEoNe+kBKyFGOUnobQvMelQfQcKJlV9vtPDzmEBXwolWmvDHHfSDo4+T7jGIhmQzNdVV
MYnDVKdIhdrVt7hTEHntBVhSVCB8CW/JExYEKX8I8DosXb14n2SQjwkC0Z4fGGGm9kWM42nqMNvL
0GhEKEGaNfjI0xLDGTnTZgapJbQRG6j8cOWkCCIlnfgRe9hgNGTzgDgNJzvy9vLfZDL7Rna/8Eq3
fAwAiVHWDKo+2TueflcggHbl9AqrT8Z/A5OiYcRxKslv8lq5GDQskwcjBuGFVB6Ta0DOE92uMGSo
FjmiWgCgkF/IJurGrVh2jv+SRLg0uMZIamDMp2MUviaZ6e4ou5FAtWo0EKqx2Ah8myE/Sp0xy0TH
oGRFXEHJ9l2SYFV8SeIVzxQjQtXQo8Zjeio1MusRlkx0bvz+CRVO9LPadpv5LNimPjq4UY3Xdyr2
49BKyrQ7QDjuLyytwYM9NnyimSbYGgMr6wizVqoS/love7zXrISvUk2aG0PTt5F482I3IAYHcY0i
HznNKDi3ZqfsEFF4bNAlQ5wqg6cUaPsaQaBl7vgAsJIuXaXkCOU7jsW7QWp4cuNyPzYY3GdMGFgJ
7YIWYUYV8lWEuOAK+cRr5LPPQZla28ytUf2xtRAfN2wG48HGU069VwccmVtV3QUKWE9nqtyd9KgD
3Klc6Xr+oFOF2lht84L7ZI8iV3gDqliyTYbDGImj1YYOq2DiizrrHyrEdyerB3VCzWOwSM5KH6Mg
b9BXjqiQTNNz2VUtaUXzUKvQB5AbBanf8n1TRfagUkaXvF8hubzibFbTYihbyD8Yxy+dTOzaCSgN
NtRFJ+CPm3unUBYmoGWqEuYj1hdLw8QMibwshO5MvGiThgxK7JBDpyKxCodi6bnNy0yNn/9iadZ0
qzi8CiAmeTW0UHTUza2qkrUrHHtf86dFty2vl7kgREw0ZF5jIisQ5rA/QYiQByZJ4YjoULvmddci
PDJzgGeyn9o3mDDzgi88E7F72zSnrQmi/1SIm7lX1VQgNF04rcgUAPbOiEG6oAYBFZQuD93DW7kB
iKA7G7u33A00DKICxM80o86Xbom5rsiio9QWaUsL4EiMaR5iXeMxd2uDa5EXaMr1TM1UfeXFH9M7
1vrUzKZgS+1lH2sxwSZsmjx+CXqMqTDuu5lqzA3xdX7B7FsuLNTgg2uvdWLd9xRwZ20+jy+gCEFX
WRjUbYIVo0OwSKWUAARwSJrA9BRhwll4NgrUXgNgo6t8RFjXo8DpZJDnfPtbQjJuwQrzLhKgohKj
QOO79HaJwV8cXBR28THuIDBgWwvMbJjciRIVIi+GakzOBHnc7jxLZCY1lwceaEmvKla167UIN9ET
Sa7wY0iNzTJd+ML7JiVY/QZN5IAaEvA1VrvtiCWLq/wwus5dpGWG3+BEhSaGQF1BDQFntZiAGCml
/sZ4Kils8VkryMXpfYb8rcPPiEvkTAOgEL2eL8OoO4Sm8d2WqmCxWp1QyaVsXEDT1RnnA+rHwBn5
FswrfLl5SLp5g/8cGie85LVyNyRwyoto/IakqjQUpeqjhDxsUajY9kQERgoos7qexcIpRmLg7hDc
1YMSLgYQHiQ4NzbgQiNNHJRFg5d5PplKe5fgTDlG5043X4OCpUOBWfFiTt9VBpggug7EkkPWPQUT
z07LFQWmJobbuBZhrDfGJz26EpqRbaTN6T5yI21bQSCo22ZY49xuskIlnHeSXrm3gma47BExLlX1
NNVWfazKtjnm1NxTaqY7pDKHnYyBraQvz4nBoBmO4lvr9+LcEUaqg47nupusFEPvznEjKzzYg9dg
H/p+iLZZa32rcdDZzxula6Vao385KoWJ5FB4UPxW9RB4BV6tsQjZZ5P9GPQK8Flz1I/joIbY8cIE
Zxy9odjebSZdvSnMxlozlph7o/X2gFGIh4Z6WbDE35ZO+ewmmJnjvHYdtLyizaiseotJUr5UqpR1
CFrxpNgUE6NG/v1Ir12aI8w0gRq5IAnK//IwuDuKPe5GrvnHoUFSuWM52ThbG+fDDUl+6wIsAoW7
Ul0mvVrtxhjG0wy71drOWGg66ggtT4/AANUxwoRertR0PKRWNQWYJqf0x4eIK5oaPkUdSNDYhs1A
/HhtxsXJHnwoZdOygt1TpzZo0yrkXeqVU04kA8SBoAn/11vRmBkwnHcYdujwGgCwNVbrFzbYIX63
YlygnLMqe+uhKbArpUY+rX3QPVldPlRExotyYAyaByLSKyiduQaSyDiWLbwEDajEeJkyuRptbdb+
YXjVlHz9NnUJavcEt+VFOYQsbo1sl9pU/cmsdSs7vUpVJEt6byy3KioRRIrgRXQBogOVVX4ao3Fb
d4+aAuHaIywT6MIQ6lMyRn6tSapLWC+gbTsm1fnvZFlPSg82TWhw5nUYQ/MvXGBJeOETbam9fz8R
CC4JXZnr0UDRMJkKKaKvA14BgCna+zgGw5JvcokoIWysFrCE03sErQOJTFh1ZBT4VkPVhJ6YReQM
WCLqGkNNDNynaTpk0kOKDmg7tY69y2PKeGERXFZ28CLJ/02NqXLG2wSQFrC3hg36KGnnTnfra83D
yGsFRwkllZ+voFpR9I7gfPuivdPQq2TEikfGx2xdZeUpdkfmR2cXasETLPp6mfUQ0VCFICyhU97Y
mzE1WfpiR7Agt/auQmAnW+Ys1Yoh3zul08iYbPVHUtfjwkYOZhGC/DR9QCbgA7ASIO29cKC6aOkN
6/iT4kMQtDUAc3Ik7+p1BygCzD7jcz2y4IvpLipCPggipCr16MWtR1xMCcuhkSApzyoemEROCi4a
l4qwDrbMUzK0S2cqqXIRp2ckL48hgwyqgy+N1pbQiPnfFBiO4QNDrX/apl6NCxXp8wtFPsePMbHt
LxUt7tduH70kFK0WpQFZJtGWoY6caoKqX2P2LkqCfO3OeMWaJDiVVKGkY9r42HVBCVsk99eJ7Y+P
KZxDtXdkOqN9D0nobMvBVM9Orr4Pw63v5voziQoQz9k0HUJhRVvTmKqFD1l9iSLVa66qySWGprvQ
1NujMXS7tGPx56Ikf+yIcdJkAmedY++KcSLfiYdCSgZ8E2w/r3OB5MEF5iHcsE+WYVUjl6VkL9iz
IeCR8D3KN6TS2tfGHe91PTuiKXDqc+RAvArdV0jvO7USO3LfLHJa3F1JKC97+faYKrJnI1HibPQx
uDHTLIOKkSgGnxRfnPCd56kdL+0EnrMl4kc5HvKdgDqwV0UQvgS2d5fH5XU2iadmDN6SxNoGfcao
FpntBVmNBaCZjkdq35aE10ZPhtAIZWY/IdzFUgtd5IEfVCNYeDGZkgqZFld+EWBzySgQF4Qd8G4b
RPlIvqmMyG5ShajzbecJ22Ntq+p7SHPIaPu4C0QUPNpo3+31ynkpcNiKhQs7UN8FGvqoRVO8ejWi
cBovl4rbxuBQJxfIknuY5aaIJZYM0SNklilj8nU6Xm1BIYXJL3qxIFPjBedu5berS2fylF9nUFD7
bhjuKhW3JEVpTq10fGllODEY3hqXnAbJoisP2w9ES2FL16S6Uc0/zUr9829edbC0I2u8Kh3ltu2k
KdwA/Y0oAgOVky65wePERIAVKU4ZaAx2AVyrwT6VqF1uZyGq+XPxpfa5yI4K2GlyizxfHxJC22In
YRYMSx7geAgbD5Zs5nsYLrrKWEIsYXSAX7tMEf7I8ZsdR3FSyoS/grArBjDV+4E3b7aR7eoI1IrQ
Ff3lDqgQkKHKK3mSgorpeBS91y7nnyX7Yu7+gjwSOnsFmjlyuVPYWAroBl9SGx5hRMksPZNOkNUx
Kqqo8uukQzKFaonFYFu0vBQOnKbEqnh4KXNYmyYvempcVrEDfUzqZEVhtk1sMoqeLwF2Fv/tyY3G
1ZjuTQd9qkCu7VNcy+LcfDULVipeyvwckIK2g8LdJIpqrYh8HjrXWykVizvefikhj3yrpOY6jUcB
XZeZwgGxRvTMy5qleJoQItiOu7QRP6K4AyFD6Y3bUjexXeeVZRavZLoiAODGUkBOm7wcOZz0aQNF
Q1lNJeyzGNZGVj7nPLlVFLv3NcQaLVSuwxoBpTB1qZqKliUjylteJdSNVob8R+v6VvTtQyNXWUll
75vOGGFQME07KuXyoD9HcLuXyRS+9DofPa5mm9adWLHFhLUlLA4ISNXWB+IPxhIfNsxmSRmDC0Ur
gXsiPiv4bX/MYzdcOhINGgj2Ice4JRuJG3lkg2HcOggYnuxRvCfpCzJmwxNlUHwcDrDoAOInYHph
Mu+MOBwvS61CQd8T7tK0o2IBrCG+isg9LJKoIAlj2UgXoZ7pa7lzSzlnkfUBxpNUNSAKAw+Cfafx
Be1ElKwQAryP2zFYulUMCGesKfGrTbggeYj1r84E1GveUZkYsXR7vHMMMFF8/LA1OkorpTttu7o+
a/yO+8gGyDaa1U6EfbmuxquajNcEbsmJvAc306pdAS0HHI616XxYg1OBngaaEVoY4nCiudW6MVrm
WJ8ACHJDvnACdC+HsjkjewSpZYyTG80AeZNL76cO3ZGdwIf7WLOCXxgk8TJFzc4Dq8WbCQBnC57k
Q9Ln/6sTfqgTom+cNdV48+6Hefa7zqAuFXP+d23C+yxs3t/+67b53rzXf7nupzqhZf0TFTEq3Ihv
IFFgo83Sv9fNf/9Ds/V/ChfPPwtJQPQ5LMRRMvwsg//+h63904AIb1gUezWdK34KE2rOP0HWki5H
Is3WkIqz/1+ECY0vkkXCcrg7AoiaoduWazh/kSnQogr/1th8L438SKXbuEdiWF8WKHBuNEhd973A
rBa0DHa88qzqKNrHWb0CxjKfTRJSh//rtfOt5s7/7lrN/R76aIr5XVHu542TJEivfh67w1jubbn5
0hb5E3HsR6NSHywg91tfTNXhc8My+fdDIKLKHhV1t3SNR79I0oNhuT4gSA5LcIKrvg8gjFileNTt
5i1GUOzKJ87XgmCV21W0jqd+fIagsMgazX3sfGxp3KhhYFftSSwTb/L2I266+3nPKlxvn6Hvzfgt
z8zHsacZlx2RAD5L/krYZBCbyoj8JRZg2h6DINisSJxp+/k4sFD3zT31pYjDaEsuLTtEU5Cz5GQT
eJQTE7UQVKb+ODEfzhvok/khRnaAkpPcLaBcwcCfz+Hkp6z8YIhWvj9268GYnFNUVx1LNA/Mv9yb
Blx9K9fMl4W2yclWA80ulXOT5PEmVgJQ20WXn2Bs5idIH2xs0CVmAcSoaXofiKNIrXSJcYC7MZrm
BOABP8tCEbdaHtYrvfNgGZJhvw38oj/6RX0PWMgjI6Wa3U2MlNIlAvGofdY3rUyM8v+AfxqCLJjb
5o38Vi7cMPJ386GF7cbNf7povlFidlujyvNdDz0SUHTYjvveiX/fzG2FbiMz8+vE3NaJ4v7nM3co
nkfdVmhoC1VGGNx6uOFsaoFOARNlgP42y6CuxzEp0lEMLGNUvyB1t5eF3Xdbhyn4ZA4RXh3OlN8A
1UWWRImDxzihMt8PbrcvMtb3uT4gpdDX0cO8l/zaYzkefrR97iGwSPIYv8eVRnS70JBFkghqir7z
cQ8GeOOnYNo7bQQwNQVIm6O+D/sixpCl6sqtP6jOTVF3hGtKGr0FwIIamIfPjYe1VCCU8Gg2unfw
jVgsvQZUet4yLaYFBAIw0oA1eenzdQGx5BSMQX5S7SqHjs6mtCmbYQ1ZUGLhBII8MCXn0+jwkBYq
i1e7HY6llzzrULaohbmlcikPgS5TRsoRjrk02vyZz5P/0K/DKhPVdT3tNExUqTM0IEFEDH05ypIY
basYBrLRT1TVZOPH+ajWXkiaBVs7NaH6BPh+ADaNAIAor0qTDse5lpUO7sKBiTQ9dAl0FvDxPvGm
4wP408xixEovHs/uZA4fm0wsuSL8vcUfEF+XgZon6Ar3YzEIHSMd2w+vc48iHgT09DXEp2tAkuDR
rKuTnZWoMDBazBtGPW9vynFkPkRyh8Hk85gHeOVNkDDtSosOTaelR2gp9pLpZnryPfVg1br1FoSg
ekjWPcKY7Feq6UUUj6uUajS6AHPXLptw1Ejzx9+mwvOH2M1/Ucg952HW1Exn2p+6PMKCuAglw7Sk
vhcT1ldBPFtLofNYgfPOUhxTNjcGr4l5fXGpFKi1NiBeUaaWu1+Pv3b97fgvu1+vrZFLAfA0oLpo
TOp9W/o3pTkOV2kYRvc5JagUIo7HIpkcFyXLeaNZk2AMS/FlSQjcZXuKvTdhsdx15BWDUnmrud/n
Zb+u+Gw39cnHyeH/9jPKrDqWWZ/dIv8KpaPL++tQr6qDZ7EOgctYfIdlgq2s4T8A0kJ8yYEF4IMC
/d7tm9CPv9cpMKgmzJ0tglD1gwIBMWX5iMjA7eBP2VmxgDpBfiRZYrdPo2liGWtZYqXZTfuE6wUu
RFUdXKWoqGwrH5sPrWJd70Kffe68GlwibKNDlznjbRqXZ1u21w4sRDWdvF0ZmtnjRNw6t7eIAq3H
hgq0l8bBs9Zc9eNgP3mjZHC2lWC5RLPfUYaMivAeodJm30gfIq/3Q2wuor/RYNKcP2XPePtsG5gR
5WvHIML5i5rfhO1ybalW+BZp+GGTblTOkRpPzwIUxKJHcg8FIM+4aSeHqTwfn9XERTXBb2pKp6Nx
E/jK48gHu4YVAgw4wSWlMlS8C4rq597cpiDuF2eTv/3SPvcdWmtg0S2v/TwdWeW5Qhxk++9uN7ep
NaWaoL22TQFmvoU+oTapecDTPVohruA/NVZ0hdeu9WZ66F1iXvk4d9UD8bMrbKnfuuZ2Yr/linGO
ilR7tLwxX2kFEKcqaHyy6liITEV2dtp+xye57iOBSafcUxM8DC98VA4+9v48+7WfMoTrIc654s9+
uYOLsV61CEVnrnpQxun3DRqqu8iw8FT/s/2zb0xS4jAfWmBBIAd6KKSMY3vx2eXz2rnNzLMrvEKH
7XzpfHJu/3pZ6qo3SqzjepYjFDYl4x2TJ7qijlY9WSNpBBAs/YtfNEcWc4FPkhFmcKiQH05D0Gmm
W91oIYg+xcwQ4R6iKyxq9PtfR3BljPswLO91BKuuNHkkz81HOjPVZ8//03WT/Am/7vL583x+wnz0
69znz5PnPo9+/WYYT9k7ymoQ5zU0WJwCPvVgUplKbeGDvpK6LHLvc4P/JCdAKsDMGX72+3edAwnK
+c/ziP2nPJ5g7WQYAu0Tw9KEKxc9f2qpDQHyc0gwK29hpN42UwV7z45Y/cbAz+cvmpDgtYVbfU3o
Ex7LX+0O7fWv9m4KQWWV+ihDiNfBDt3f+s/thm+/IusLo/PGbRKclPi4tYP366392JNt6lRDUw5x
93GDGl7o/I7Np+fN/LbNe3NHZkfyPoaQ3kzyZh83dzQPktkUYLiaExSTKCsuss7N9qUMilFiUTeB
aoTL+VDNnOS60VBRkCdzucEHjNzAkOb70Hye4NM53mjuk7Kpr3odwl0DMOu1NAOQY9bwnBImrz57
WOabZ17WHdLZtgHap9EsgqzP48L4m2hgljDPk9HPs93bf/9jfopysavrONEgRfr1KZIOz23GIAe7
4EQzlQtTw49kXhjm2iZpdeVuPojjbQ/44K4Irfw2HL93KeiHOvKP5MKICn8dFp4EF0W993HWDe3q
2sW1W2W+MacS4WfI2tu6UPUDplnQOGXbvDe3fZ7NC0/ZfPab9/qwv9GyKTz0NpAbW+jDWgJ8rnBV
+bmZT+QAPFgU/qtt7kJpkOhUnihMyfat5HWabJxvM/eeO7rx6P6NzKv11y/FZnEIddQVpqOzpv/z
S/FhZSjqEBhvOEP55PtARrW/NhaoT3AV8rhpBNEhGTNypfXlZ1OZ8WCSsDNWU4gsNHwLcYrhBUWw
g45ibAWAXTZzexiJZOViQgs9448T89nBhWWDjucKFJnS7PIptJOTCsqJwkn6ROVO25nk6q9qgG5X
htyT7bmwxu1H3zgS8ZVo4z2OW/r9pOfu2bbDfdUXxr1Brvosz5Wq89u5Wh4JsMZQwMYVFvQlMnhF
tJ/3on78uZf82vs8+7nn93a0j3WQWP95FNOMP4XK5Qfg2I4FCd1BgxSRiC8qlQGemUk0qtVb3GQT
GUK7cNdVMCrHxCnPhUI1Zz76aLLRvr+osnZc+oZDfenjWPaez0cyGdrjtT5mjnI00sDsNqOb/3ab
+cTcN7R0hK3yHoQrJf0FzvDKN1PPbvKiAsVDgmSUTjIVbMJBJ4nceyhwJE2m3qoB4pJZrnjHslAj
uPlZuQPIbKA1GusrrY+qWyPNQMbWgf8s7wh+U5V3xB0mvkFyq9oIhfpc05fpq1DVTYkM51PYSZ8n
ZBUvtcTyznOPpLL6U4L9+UUzv67y9RxEqx7s+Z1FtQcZMohbaBT968xnxxxw0NLwO8hjvVFfuwO1
znIIbkXpBrd635IAdp0acjdtv3ogeUjqdfBuSrl+NCd0PXQPncZaHs5tYWKnYG+I/ex5xen/Os5Y
qV3PHec2xYUmNmlRfT2f+LxXOi9cZc4f4armkhLOqmyc7NT6A+thuWfraX4qzMzca6W/+tI+95hP
yivnrp8XmfJK2EDm/tdt5x5z+9wN5u/HbeemL5f/edvazf9mznb+8rLjNi/Q53QsBJ510/gyZzeI
60RjnHmv8ZiR4rYtiKITsjWTyjLd0pwU22oOSxMZFFNy5/KJheDFfPpLxwi/eHvx0X3uNMh7zD0/
u8+3nA/nW6LSe5Xo6AmEUTOeQmHAjWu8pD0V+7ll6o3xhCoUzShWeWu/B4iWMKkDCJRXzOfJ2gLK
spN4M2nhiJqmPP3zLhpZJBhYKXgAf1VUDgWYDszFQYvyMoUbzO68qZXE28MCmw/UXlSH3zp/dhvl
mUB13L0CCq0ouN3c9LHrtSETkE0Z0KthyddZNkr7PQTFyL0d57Z5Y5JZGC7mXae3D4WKJggom+Bn
22fHwG1+3mFuc9E0vvyb4U58WfzbqumqcJXk+p8Ryvgqyuu7U2S6RaO8xDXq/eQuKAhVuLFpeTsA
V2Jm+ZxLnM4dTs7z3BBmBV3nOWVMkVyPp+ln/7ltvnIKAcl1r4wk8q6f9/rz/h8/NIzsHwiLn+Ih
ra9Tuensm0AV5fkjZpCBA0vwzxbfSeNzER0EejUDz+U6bhLz1lU6ZEfBm258zzVRSrKivVWCG5nP
DtpgQovVoUMwDsxNZFy5oAfjX9fZZo5tFDemrGk6+XY+9NOyXeoo9iAfSTI98P51ds68f56dc+vz
WVV2/nKtFqvZPXyRdDcVww8Pq7dzoAbZx0bxu7epiLXd3DSfbJ0ESyy9+pFqdYZCjz4tB1c3JEEi
z9p1hA1OJyPHCKM+TDNH86ocVYwja7OAJe75WDIoqKAFxtM0wfJE5nnjDS22IEUV3FLpDm61eEA4
o1EoVtM0hENOIFsEy96MmONa6C1gy7N1oIQYBmq5e4WOkXNly70ClMgF2ZRk93liiF1xLBVEsGS3
z/b5Ji3ytr+dIFeInZmqEGxQJZz2sILIbsREczDLz6pivTajPTwhXJ6tbdQigakV45PX5ldW6/Q3
cRD8zUBo/ylwLxC1M7BdkI4HGDCwhPkicN/2nlOp5TS8yPKcoeLHBK/cEoN5JE67RlLeKxZ2I8AW
Bi76kmp3S9q23sZ22uPBzeG86Yo7K5vKm/lAD3lvhG176/kw0DLz6Efm9XzUell324Xejzgp273e
KcWJ3Kr4yHONFJvzvlf2cw7rI1eVOG6whg4cLz77GXMWy0V3D5GApQLPSAZhKbT6TVwkFHplpJX/
eehCu8FBolhT9jKPRpLfzsn9eVMAwPG7qjjNRx6PYJUYtrX6qAZElfXZP9dG1KsJUC9FNBjLeQ81
ReeuHKtDL/M0c7sYY3HpNph9Nk7xtd3oVcKhKKxwdVJ97+8iOVOKd/++lNFwURCWoVquIyj7fn2m
TqnXDbKK+Us9gnxDqL4CW9+eomFE8WfIguEIOXw4znt5nNU7q6pPrOdq83LuLA/T3otGMOo3CepA
RzcP023husFlA4rxiM6ktbKzdLhlZnExNsX+1k4HvAUKENpVAvSki/U3e8QvIVPNEyiV4kgSPyPD
hduPYHlMMV7FE9tCNOicodbn2tOmTT1g950eh+86lU0EXQOQq3Lq+dxYQVgfHLn5bOsQH1I1aL42
Lmsrl/Cuuck7638oO6/ltpFtDT8RqpDDuaSYxCBKVPYNynJABho5PP350PQ2PZo5e+rcoLA60LJE
NLrX+gPqVxUiKzDCjRg9lVGY1q0F6uG1sd2Dr3sC0eqxP8eNv2cJTFDMPTnOlBz4UZKDvJMXAOX4
Y8Zdsy/qVNvKtsrrqBDpgbq5HJspPD2lovY314O2PJtfQ3mwlufu32NlkxxhK2LlW12D7lsw7q8X
OJ7jHgfobZY1yGIbgSgX195LjKD4o4ZUxC3yauYJ6DpKjll5NOZINjW8dfZqMxxlxBrzq70DXbke
Y7W/ubbJIdRwvmgtPJueHG/1ERvoJsz6c7dGbnP8EmPwniESgHFMNO6LMctfNWAgsr3wQUKMYRyv
yMyF78CgyUXZmncys9x+0MzmGYnE8N0iQbJGiMLf5IqTU0QaQ2gofjlo474bevsRyl/03BRrmXgy
a00GMn9khm4498gAnDWpWlTD57yWHBZE6zL2wn/xFzCkmdZfHynWRkfHsUpn52Db8yP3h/XKYPTI
g+WT8ZEB4sFlQnUP8oL7WrxGrA735N9tZtgA5dRJhF/G5GmqHnjyrN8j5NhPoRxvqWiMpxn/Jads
HkNlGndx55EYnS+jBaEE1vXdtcnGwxiEu55vS70wL8NCA/9PW4VlL9uMPtGQmITyhTnugKh1nd1q
aNM9IUajrmxDUNGdQzGh55s0bsixgzAec+qBhcB3dQ5b19JOnWoeZYR6QfEUWJeJsiWzu60fA8gN
vOhbrGb5PrNJOrcmvBxZAkN0mO3NX9vUuS35v9oUi8r1pdb2aR7c5XFv9TrILSV4b5MsQbGhU1aa
HvJKGQP/aE+or6ZWor6rU3Craq39/a9DESFt9+Y81Cq7DjetocfyMHSovHThnTtfSgCvBxXyQIjQ
wp0N/l5dyF4Z9+5wx2HPvFUqHbc72eYBVb7Dkgf6dDjmqz/mlYrubFIgUocyDNOTMTVfJsdTX2Kb
bZqZkRyTYSV6c+NgBbuSIVro0coAi7u5DE6RB9UReNrLMFDKN8cK25MdVNpLiDWya1g/MNeimGgZ
1uNoldFR2NqbfIvJJmpze8630ckpPPzrE2gcY0GdUx7INPxwkagml3Q9qV2PZbIX8CeYgvlod+1A
cL+4hdLr7rwJXfNl085KgRHeTQO89lh3qQiO9R62XL0PMlFTMORuKpKC1c5bXpvknRwmR8hQXtQG
AX3f1xCAT2LkqYLW3ei+Y6yKIorebEjHAJpHkG99AJxpPIVOF72pvgWvy8+R0p5D3UM9G08s+Ktz
WDT5vss1/xxX8btf218TDdRyYPvDzguL7BkLnH2VduMX2R7N7bqp/mO7w9qzi2D2L2Q5dECnfyVD
WROV1VDZcS2bXtvaqdmKSb1Fcd04+mqIcqOeqBS9Ca8XtEd/hb5qIZxUmhgOz20BuQ+EMubbqkTk
aYpuZ0/NI7SGchUM+DgZk+EeB47hi6Dvy3cSB9NNFNr+viMz+Sxgt2pDVCJBoJibWEdiop5U8V7q
5jHizf7oondwmT7Nwz5Nz8Dky3a2SubKiuJDBLLzD/iDMRvwYY5p7CT8gZ2AdoKbw98B0MSYO82N
BWVq7bZBcnLa52jwsQPnVM7hgGLjcoiUatXFFLBkm2VrVDCcZw/S6J/Dcust6Tn5LEKheA/meJ5I
7hU3mofwW6Ib0RoF+fBR9Up/7ixn7IPf2ad/OU9an8p5vBs0jLk8W9UMy7Y4Vf71DeFkSl52eSe+
wL/sZn6MvVc7FMQXRqRxvdzbPsyMzhE4goS2eWPJrssA2XW5VJbYxCicLCh+lhuEW9JLIlrMIXoc
6UoeufzCFptCqdOVPJDhVPWrN+6y4sHjUZX4BYlnkHcoXTxXTovL1ox4kO1XKET/n07ZLjER12Ge
2j/HU30udGQZchTcknhYOdhJvelayjMVZWjiB9X45vXgLz1yvOD0+8swZXK6YzYo+o3c8LC7mE2w
kV+8ViGuO6FPFY3r4E/bqU/h9ZN5T0WXKsb1Q/WhOzRG7J68obmTdcks6h/Q+e9fzcoqcVxIm4On
JB6cmzFcKUqcvdUGXnM1Cf5WJojzoAnOPu/ShSYQ3DQt9r7Ih+94a49vRm1l23qsqBfMoRymA2U6
iJnZXsD1IK09ZPfX7zJEtudODOru8mU2YCNtjYwzrhwiL/hiclK2i+e2L9Tdtf06Vn7m5aFRrOLy
eXExRjc1TGlobWlyJhOtIWVpeSuBZtxZXvQs+jJl5riXkd9r7r2fvMlAzgHrjttA49WAZZjzT58z
5In6L1ssLPA+nVp0wIQeWRlARsaclvt0Ek0GxLPQPRRfmlDPduTlwqN0OBjqMYNj54GpBXGLKuxs
e/BP3bKjEdZ7XZtiLw+ajXdq7aA7yyCp4EDrvhtuZIj1hnaEzXe+HHITqCJl4QSHrnKt7ahBWPGH
AS94LFGCpVGKYtlXo70t4/YVzaRhVUQhAJ5p8k5IsGgO+UPjFc4m9M+5DaEL7xSPCrU4v9zIaBrN
dsbagW3qO8EKWBRYh+VIKT+gFY22ASfjTCfzoCZ2uJKnZR8J/wcK2Td2EfSPckRlopVT5CjxyLB0
bHfXz4keGWoGZMwyifpNCpT9IMxh2bBburPFTJdG40QHLoisedAqzU3otrm9lF21on7xhGtuRw85
7yAIwi3Mim4ZDIN2Dp0ayRCSO+cgGbvlMN9hsdQtC9/Vj4rctjsJdoS6GVFKT8N7DFUpm8yXuqS+
JNs59N3LaIrUFXVsb+/aiXM/Kd27XDrqAu/PTijZRqt6HJma2L4Nc/+hSYf6KCFrjZ4nt6FX+Qt7
XtLlRcn8hyRx6qOMriMk5E3O+v0ZckQUYI5j8MQvruuiXOx0rQ6Pjf/9U7MMnU4Pj6SqZHBdMuX6
KPv89vt1sZR3pXnsarey7+aXlXDjBM0Zjs+cGwHDxKhs4QENWMZNB/J9YcQv1Ypf0BZFz7Epi6/o
DtzDq/V/2s3HbHADCkITK2z49O91o33J4c+8B4mNziQFj53QOVDriuEcRz12jrHTOMcIa8RbuDMP
Lmj4aRnObbIjdx/tkD1gpyrzAXyAf5N3erC5puYG+BuF1x35Fjy4QWh++32TBvGlBdbOtavRnJMS
dsneVlGnUqAiTIu+IrXYWkrFUYRGTwPBuSwbH5el3okeotiydkIdokXYNioyraYVIDqaeGu5OWD1
qR7i8ZQq7gYou3W4rn8Ov401+73s5rL0dfW5CWEqOBowyz5K0ifGv2m4In60EWJEnUaxx0LUfIe4
Hy7BFTUkJ0OFYx5RtFq0bKoqOaJE7dzZPrY/Senot4pb8NJ1PWsvOLnuMSS19zK8XqpSRQQiRWJp
HiYvrZ30GwPX1OlFq9DdIOG9IvkW3ulUI+8HKtn3roLstTYgqNo5JpwotIC7dViiUCS7zXlgNIQx
J4+AQmYZQwxMvYXRGd4GHappp2V5fkgTKPMtQoUPnWni+2z5zmvpWN+Gycp/CPhNjgeMbzEF41Yp
q+EjUcBS6G3tL0eS4jB+iuqxQAnR03X7Ia3d8rGIW8RR2yRZy04jaiDXK95adsqmALH7RUNC8laG
CmSqPboJHPAhWaHw3afPaWykx6kU+VJY4HHX6KEhKZpRDgmxdNyrpk0NRd7KRnlJ5u7LHTziAilL
ii/XMTJkubU3rjkouwS3FeSazSrahVH8NhSDd/LLzDt1812pR8qNmohxJTt67NO3fhWgbIJg8E2C
Hti+dYfxTdepnA3Oq+h0fx8Mor7JSfHA3Iqnlymf2eiWHp/lJcADFebPvULS+QyhFDP3sfpy7Tcq
0131YtCXsg35nq9uMcRsFJx+HDbpOEvFBeJrY2X20rP14hD1qnOnaSNGcjO+8h9GiEDV1r0w3wyO
Z+eA/KcxJzhkFFvBH9Hcx06DkvM8soB+eI3mvtG2kx8ZSdz9TJS6b8HMXZ63EiMNzDV067Jdl8Dj
vO72vglgzxfZ3dhoyovl1jdVhakVBLburGr5bZoWyouZW8OhNFJt0c+jYtE7m7iE/yl70zisoSMJ
0MUCCIH8aL1I03utQcJ13vrLS9d3xaby418/QRwY2aYJIOnWiWschkk/t5mDT1s+Rumqsyn1oiVf
n+WFeundIApr1fj1yZLAlaqmQhZGmJl5M4Tl0piOVrHpdEqpfoCq82Sj/R+heH4P3y4HCqv0pzi8
lS3X5uvQULOye9mBAs8wD4WZ5206ATdii7yHviJHDgPYttMfNeAyrfB/OJmLZ7LdNM9W6gHZ19rp
MAhN2ztIhbQ3bBJhpM8gHyONdlgMds9q4FS7Dt2Ta7s5GPGxmIqPLMiMMy8flJYN70lmWlBVuPGi
XpxlFPvOGwJP/iUvo5MEvenastjJzi5AyJxCXLqRYWQgSBNHjr6Un4YiP4xHHeN1y/UhtWpFTErT
o1bs48OEEa91qhwNMRy0fD549h46LQmeTeQbtwJu2hp/n/I4zhUuTtNosyjRdyc1sgVLcPvoT4Gy
acNx3IJC6s44/bWwZxkSQ2YCo6Z+gWLPX6QLAa/pWfcvOXDzHzaTjuo4GrQnvk3GZztnA1xnoHki
/QKFaWF3ZXuvGUp9Tho92Yk6mcnZVQNpiTbh1BqLftpuZCg7plmM7q+zBkXbjgXG848W/gSoubiD
lyULeGu/b8BWZA/o6+grslFAAhyjqffy4mcWMhaW+nVSlHqfBw5a6bqj13t1vsghMkQ2inny9jr5
jznyc4axev+X06sEdxR/oJ90VEtV2D/goEGm/u33VVdqHfaZ0b/rXZ6ts0CLF8a8n9Dmi7wT6IVh
DaY25ypyYpzs6UBAxDn2JVL2aIt79cZRDIi4c2OLU8gx0w3nkHQORyAoxqpja6dPdx3aLJe24ffd
/39cr8NQs4JpI+uUFoDgBY4h8V4ei2UYmHECV5YqpgwT3Fj/CGXvdfB1blN07uLT4GsY1BX/UKr4
SD1oDgJfRXFyx2SbzUgOeSFfb+C5ZhgbErDhI/Tn/GSjiG/qavlRJZhTgFFuHuBp6FuRcIgMEfjl
XGDA9xw6+3uCLgx/7e920iqwp4d4JzSWZFvUYtZByt+CkSVfCQdtI8N8cJ6Uwskfcp1iHOi8O8Mz
srcoLeptiI7f6hLGEyxnJAiOfdyNL0b+I86m/K1P83xvmO78zeajYRrg/OmqNerJ9I6mcoMdRgVg
FOEk+RPID1OzKFjLn+ASmt5T4Xb5Q+vl5bnusPwMQmtlWbjftgDrltXgWJQ0hH8foYu4cNEQ+ODh
eI9crN0MNTZubZj969qKK3QuP5QGFYFPE/1We/3v339dWhj/+f0nRWXrDlgQXBN005XgqD/y+5PB
qon8VvZiD+xFXkwNabg6hKy8DrDG6tDSUGzDxzCzfMB6FkfEOZLtVNZgD19j2DRk3oGBbfvezG5H
O+aMF5o4Rjp6q6GJOdW3RmcN57K0xX1htzdogIxn2ZQXQ7fulLxZylB2mLr3aFctgMF5kgM551CH
07OM5GXwNQG5i6xKB+QX8Xp4S86Ed2jR+tNqiIFKsskMb+D8pgcLMMLrEIFKQBLrGSRdcFvGqAeG
XWc1MxxqutFNB/Wq+SG+PPLyUYZYujHNao8mCbRuXkuY5U71yaTodbmIBD1IEzrxHx3hPETOcOYZ
cnAu7A/N8O0b4Qn4cV3QUpzyEIFqft9VskfGFHpd98Z1nW+D8AB8zwOVQb1rVPv+Ux5Ahtc23IQn
UGwH2VLwOvojZdDgokmVDZ200M3DHQwQ5SWI/S8maz/SX0RIXqZm4T5nuP4+qE54ouykvOhtOOxV
FbkzdNeUF0hKmPGSaq170KlnCDj5mbU6fqj5g4SJaj3iOmM9lmFfwOGOkRWd2zLI2AWuFhs/Ft1e
wXBmrxRjt/dSHS7tNZZ31zHuPFqGHPvuMKKEoKYN28shLiR5ge6wQFUHZIUETsg79ORLjHw8kOaj
4LAXkEq+jrOKWQhDiSe2B5p50iILGfSKHZQxh/KiNoF1yk3xMCN6d2NlRQ5ubYl/RKBq8WlYXDYj
9g8zO06dfHOf1FV4kpd8qJI7d7yXAdlA0s5kll+KVp9u86nPzIXscaK5+GQiECJDjy/T3m3iIytO
fEbbdZEWfXovI2EnGfWLaF6N4rO8ZCklrgl+FduL/7SZYnbkEMgV4RZxzKvxe+13xnNiC1dGIoqN
51iZ/oiouV2iOtP15yTx/+jrIEUtSb1my0DY084KY3Un75p+mC53sg0eJn4IPSJ2UZuWO8dyxc4o
NJ9ym9Oifn6510x4ishM5xD0O/0Wob7xdsja9KC7Pnw8ZfTvMHCZVgqlzjPOSJgF5mHznKMEuUDF
Ln4fuuhHzHnyGxIZfJ3xsEElIF6YXcSho66qBZLuWQC9oz1kpeJ+2GH907cb9y338Pw0hZY9o+nK
3tiFjPTfF9S/MXddA0QVh0cWVRZTuj+hSRPbD/O+rB1s8hAola/eXrTlTdrH6U6mrwcFpqqYJUPk
q1f2ZlH9q1fV0l+917myV7cGXG4L8fBP8+XHyQmhDsLYqip9RGx5ANeCSdjiEyPAboHccxjuZvHe
ufbsxl5/MHWk4zkv98+i8hEj8ez+2eTQ3gJ2VRT9ZJqReJ3caNoNzizxN4dkCtWVGxgjiyQhyiNA
6cumPE6NVrxasw/IWKab1mq8VdCE9hbuD2rjnW4/t5N1lgfBscE10gXw/Bj3lrWtA7XcBE3sPCud
cY6gSmFrFpqo85U7tS7yd0sBmh+xzT2aRq7vQw9rFg/ppBecK15klvv30KzOfw1Fvxjb53mo6w2v
RS+UJYxJ52i60JKXWgp3Ki7aPRr+7OlabBuOOiXYo9H0LoIU09nmofxQjfKHEw72uyGyduFl/vQK
aw1KJBIbz4MDCSPz9PYxjVFRKFuSFKqCSp1bhuYpn1UvAAaHd34l1M3Qms3B7k1nqyuDt/NcJ9th
iTjcOj0ecW5ZFtvRhgzoRUW0aQfh3InYQr3THad7HVgwJcC+PePQhCRK5DZPqNlxltfR8WPhMhZt
NmhviECi5CJ65YszTW/8T6pvbACODnpiP6w+W5ttEe4CijbbEi8qtEfz9DQWI2IvovwYYkN71wJT
XdaBVuLvABFSS3EHmNszxK82Fdi29YBzxHsYWNsQK4Gnvj0NPNy3kzfGWwFVGqZUjQNV3SXfzBKX
rjJpf4ylGyxauxXPESbva91SjD2SFcHRDSxcqdQyeE3Qpuq9qf2hJPG6bS1zbRfYo4+caW4KI2nP
WeEba6QZOlQs0fnGikas2yoUj3UWs1yGRvZhldNaE1WzT4ooRU9OuHvpQiMvMrQ5krMHscKlbNMc
zJEX8lbNsB9lFWHO5dabb40GrVokca8fI+/cqOlv8NlNb3XFq/GqQzfOVyN9h2G5vg5ALT4BeMx5
4Zj5DyN876dw+pbzYr4Zqlx90Msp3yqx6W5NJdDvlRBJrqB0yo86qG7knNx1f7a6WjyLzMQGna/e
3kKa76ho+BVpSHuRjq5UXotxtmM1fIzk7mO+GPMuRbZX7YSO0X+aru1UJR9l1Ps6pIg0qi+f8X+2
yQ+R/8LQpW+ZAUzAjlxrCco+eGq7sr5rMvdex7rhSTbZVrOrKSafMGoKnzAGyCBQonItO2PLzYCT
UQyQoaeP5OPsjemocX1TD90Ket2dkU7NyW6U5rEJo32A+y+1N0yaSs0yVt2c1YI6HS863atPpWG0
j3ob/DEMZcfvU+a9GokzbgVpuszrQfHqpVsdBgvsmrzIMEPLaDlYVr4kfWTcYycX3MfRDmou+UrZ
pPTWF0PFCeLSNtk86MAAypXsZZch9v/9fUKe4a/VIRfCCNJ7OqVVHk5NUz8BcEoD0cYizvVn6p8U
Y9astZhlTO7GJu/2gF6M8Tx5eCa7za9o7rtGc58c2cyv9eEvI/8+T46s58/8/S/8nhclSrXpMS5D
J8ynnOK3PeUV76DWHZhJ1x7vZIu8jICisO9AO/VTR22nnAJkoth1kfX2qnwXJhZMhrnkxgNe3GG/
vJWRvJg1vu4sFMjzW2GfgEDEsbvz3HETYoI2gVuCA9h6JwcJ+R2asA9RHnsn2STvFFT3l20wKbwx
/tNBdqta51kw3sWospjZpN+jGQlwJCsFtrWIME4w9B9DLVb37B9wYc70j4o871OkuT+mRg+fK63r
12PuazvNx4jGNA2E6dOgvsXIwVuRjYK91VhnR2TiMRH5Jsns4tXOkaK1WnKDMhzAK7JqWbidDrl4
HScdDSFtZxeivVPSPFuSk9LB3xc2j3lvFXcBpopaDWS0VpRbthJo1mWQYDfjhMmiXvSLMemaFZlp
97kV+tmg2Pot6yihDAWUEKBByAMaVNL/YQTZzWLZ+Jq+gcijrSfRUNTQs+zIGVisMuTYXniXfYco
4v/Q9fe2aev7FGaxufWdKuDoJGY/qNS679NC28VkSlaQLqw3VSjrcLCyb5qCr40cwU+v7mbS2cqx
KV/VAq2cMMPEU0J+SakjRF5xVsZ6IXoDcxopbr+/QOT8sA0O0TgcBjUokYGnitLg9MOmL0ZWf+z1
n4Fm3pFmTj4quL2LDijsKzrn+Q2b0uRp7DC09vnP3KeR16xzoONHK8zG7dAAZRlRMN77g1VsC7dw
j6Qb03WMhvIDfzFEGQwKylh92/WaPfh0NMoRboReGLeBqoxvuNnfOGLwyJn7+KHCP1jIdtOvJxTr
BobNC9dQDn8MUxOUjZt5BZtVkpdFY/0aluBwniXeT17tyavJrxARheo9QO4AqSw3PDRxWd3hRohK
JgS9Dw3lkUC1v0Uqbu8TDn0gozx9VzdVxA+rl69Jkd1ldmJ/y9L0R64gTu6Upfi3ra/1iVnAUuVp
hqljM+Sqlgnd7a9IkGZINCdti/EZtI53rswX12hZeJHL2FmdB2MgTcr3LIrFwlaa9tT1pfEw6BrS
GrQnU7Lqxn6JvKl7Y4ghuZUHERlGtfVnKHvtAn38SDzgOJ/i/ImBXlgN4pyiY3wzkO14N7LpIZK4
XM+9FZZT/qxt8dUYU/dVgeKJN5mW3VL8+dk0tbpX1JriTSvGL6GTn2sUgx6ruT0EjL8MTGP80h1K
bNVOvUrqXZ7oi2TCvnAq0Mid36wyL0CBazhGurAw/nPMZmMVar4oLSPeOGnHzhLiOLVKN69+JdOd
XluClu4OTpwHbJCwjISFSuwHRY8QpdVSlRjizx1yiI2QObvteWDjVcMqc4fnxrTvJbpQYg9huaeH
uUmBNPAQCidFYsLtl5Av1aOLxvjKUefDkKoKJECi4XsTwVzVA+un45ZnXI6UNwQF0PiLK+1+gqzO
+q+Ri/s9PfLBjMnp/OYu0220735WUXeejDGYHfL6rRMN+amGVoBSnJ2/VVXUYPJlZxulqvO30LHf
W9/s76Nyih49aLOyefRyd4t4AhI/86R85PRn6pV/MEO1eY2KrWn42ZtXCMxnbGAfMhyU8RH+zSme
BYHyykfo3Cqfgr5J9z1+0EvZHuTBCVBd+WQ0I7KAKAarqVibTcMWnJ38AfD4n5drm+o0/crEnWch
h1w7ZAhStF/BWXIQ5qxHNEmz9MErc2/FdkPlRRl1eKZm5SEox+I2YVu4y0Au7DGcwdUhbls0QjJt
rQYdXIp4yhC4i4dzmnr+jXDz+jlpCh/Nda19U0PU9LJ4NL7q/lwDFsWPStTrMfHxApusjWuBRV0Y
o79okyAKFmpBEcZ3mm9tED0aGAbHP5H5Z7s618+GmrqA3yYP6hzh/bDzWd8eZB8VnUufMZPif/fJ
mtzf53lJhTFln+sX9oBnRjagUi/cSgQm3FhjV4gQctbMkW4CR1mbfSqAuvKNbB89NbhlGx/8hKl4
i5ti9E4uBO9pZUjuUhywd1gfmGuEOp1Ht6KKHSHN8iO2EShEQqHSSnUx6blydrWp2DRsBvCBQy4p
KNlvlno6vhdlsI+8tDnWamJsHDJ5KG8rwU8gp1luGj/xyHovKC6/Om0iliU+EyfDEeN2MnRxa/it
uU6UNNyjlBKt07DW9kalRUcVN6oVoK/k1ejTF3QA2h+gXNZtYoZfxwTdDmGP4T3ECFaaMg+3QdUZ
D06YIFc66taH039hywzdIM2N/hhJmoI9iH4/1yf7ma8gO0AE/boztXFA36CYFupo2feYY79Xwhve
OnccMV/AadecgViNZi7VVvFw0OjLA7wmpCkbM3prixi4Gl+PrQy9qTq2ddCfK79pHvoiedTnUV5h
pFss8xClmUOSd2Q+lfBbbvXtHfUEfhUCMtIVJDVFo0OlOSKX/xtshdneUkFy6iSbnNyJtlWK2G9R
oM6aDBAuAsfbmKJmZVBTZVlrbfuU2IO9UKuu/9IE4iHm2xEshLLCGqRAvDwWezShg49mQnFPCSLz
WZ3uLhsDJfnGQv2CDbLxKhpt2rbYDOJMQ+h5XYvYIU/apZf/Vp8H9kWH79vwP8GP4h80dey/vfts
rIZh0YPg1zz1bwxvrZ+gSNul8tSjKwi2ycDmsZy6k9pnya7ucfGCLlk8+QXbElPPnO8CXCBy5sbX
69gRXiOa0XdsCxgeifxJlNi/isKwr8MzFUUq+dEpBNfdZez80dbMJqn9Rr+5ELXzqQVSn6b7hozv
j6rRdkNbJF+aGvHHqInzezOp9G3BuWMbFFp8j5grezClCL5kMLIDNuVyUtc7CVlQcBoTuAl9XgmE
lUVPDh5U+lydR5o7ekp6ir/zCiL7fkdjMn3um+eBcnH+RVYGyNzngxKMEwMNAxU4nYq0yicYHekb
3wRO6DwZlHaXKEgm4jW1/AUQs2QDUKzeu2oPN1PeIoFc71Fpr/eXntwc0dGUMfbd+DnjYh6gprxW
7ekoIS4SDiPvPmFiPoV9b42oRzS2uYUshTZQ23VswDv30dF0Np1u1+41pXQOTWJ3qxppjWekSnBt
mH/hmTggxmB9l5MyJWKSE7dr1eDMLyfVCUZyaugaz04q2OqnJ/x9wu9t369cveYpQb8fTWjAMLD7
vjqNPb15WlOjKq7irYZn5qpIIvvYxKayhX+o3iZqghUscIG1OfXKzgvNF3z8EGIHZHMgReftwYfG
ayWb+qccThzvyn784QNvbky+IODxwHt0Me57nrXCSOnXJBLh0WUSx9by96RRIgUqpLqqVI8uk+L5
X5qPTZd/ydeV/kn1bUokAIA2nellKJNPYfQyNcFXzXK1Q4+k+Q71fORp5yxj7bOXrYch2JpzDrI0
1GJhlaN3yUEiL7WYz5vPIrWWvQp+U1E0+010P+sZ597MAvgV+ZSta8XO3FwacXEfmMlb5mQ+8mhw
detaf0XGEAntuUleZOhl6ZrEe3z41G7Wun7TYgK0ysdz0hrjPpwFEKmAQCae764X2ZYE2KMm+YEV
yu04t6mPeTIDjlPfOmhz8daxwdPqbm4f9M7Wn2Uvzh/WofIeg2qob/UsMV6TCZP3ILAf1cEJH6qw
f0xnEhgOGN5WyxIb6xzdWCktekCFqPJtT/59KZ9azUVG3Bvd9hLK3szGyVkbN5ZofloCNuYAUH9N
GsemiVDBAL4E/3n2i+/G6CgYaYzOUW5wQ20dOWp5vOx5ddfGg9vs9G5JcprtDBYVq17FfobdHehq
tmqcMoMlcgXhQWBd/WhN8Z/tGF8dhtzKHufxVpt576Z+SEcQ/lkDxzZpw5Upf6IoE7ds/fH0MTp1
a08Wf4AsnBZZ07jHJgmLZ6UJVvKcOeatuM3ID9/0id4+jgNWScI14rUsFPpJhnw52tKHhF/Zax7f
C1UbX0CfPV1AMGC9jOVkKOqavbGzy/xWObodniN+3JRvOGfdB3Ous4vFzkYD/r1PhhiguBedSj/y
bz2lrjdR4JnnNMcs1AWr8r3R1yb2XTlch/e8OJMMRuv6942ifG75sysHvYC3wB9j8rJx3lXIfbLk
APZlrhE5pFvnr1NeUzLSIy1Yy16c04Fejh+us8hHzuo+f84bqATNXRo5yaG1igjttdp5b7HbrdNG
+5YVrYrPXTI9pGySAALa7jqNeu85a7onOaLKIg6sUfrciLTctC6mOFralud2Tr7JEZifbITVjUfB
mrZsZr2Rar70KmQaNcy0JW5/I+d6O6bRsY2btHXi52yI7gw9Le/ly6cgYoK4l1/jue8aNUbwR/R7
nu/zRfzvWTpPdf7+/p/hNlR+NAp1f9dCMiylVgJ1GJ8mb1cpWt/eRhmYJM8zu2VXxPZeEiPkHT5c
HIBMOE4YUPoKWLLOX7c5sj+QU+Dhk5vYl+bgUj1XnxIn8VY2S9VmNJt4bfs5WeEZWixBxvGscdMU
6BOVENYiRI32Nivri2N6L7mb6CcZqSiBG3n8lERkbTQ7x2KtQIg6yB3rHcb1dweg3IPwauUumbph
kcEwu8MErCQHMTyETVdD/mu/WyjVvmPDNGMXuvE1NtoInef0PhmD/q6IYaFHrlvcVZ7jb2Otr28x
mccCAITq2Jbd46Cr0yGN2i/apHePY5nrN3HTYcnlUVUQvOu+zyZgBr+7baLFyrb0m4+xQgcuMzPB
7yMwlr3mVV81nvZcF86rOZr+BjpwvrFL0T6EtjimQHnf08xYyrqS2qBLNPZFeO/E/0vbeS03jiRt
+4oQAW9OCXqKkiipW91zgmgL7z2u/ntQ1Aga7s7ubPzxnyBQlVkFtpoGyHxNeemlAAOWITRPXgYX
RRz4+QShmCPhjpoaP6HwqrrfvcrvLR2asHS+BLmH0KYmVyfbGpsHWmL8lLb4rWpIOW+r2NMfKr6d
3N4rMYztQRSsYG2j2tTG1pPtyQ+IQ0/fFAAzq7zAndKzCmwRp3Gby/ZrYGTdd9sOEQ3vq3oTTW20
MysZMwbZ6F8d00RpXA+6Hz50+Mov+2CFd2yX6c5vo5MuPBTvG7rz69GCsTDG+Ho3iMrjzmvvYr1x
8Nerh71pS0fc1LMNjianCbOUlQy6+nXK2gE3B83c5l7LE3jWPKgF+L0a0OH3Nu4fbZqtv2g5UbOx
HBdHTnuLXFBzTIDFCLYfCX/SAjM8KqAtJHcDxo8XcShLWTlJMRC+eSqWpAq1c9vYFEaunHtrhH/Q
F1+wIHwszax4AZX7olRO8oCIkvwpl5TPua9YWNYUNc7D1SNEACD9uH7zCPcrktvsDl+YJwde98G3
0lCHiI1Tn0QB2tlMgZl+7U2qxkUrV1sxxNHzwS54PDTVrr9vzdktUMqyr7oU4fMst8FJddozME0b
/DMqYoJBEziclWg2xUXg79Kxf5sXwZgiJuWaOUWMURv7Q7KwMey88ROdkeyhTKJP3J3U9+MQ8Uma
egVpcRxgZZtvaqDh6Y4iyU9+d/tLanfaeRisvYG1d+giqEVBTweCPgfl0esv3WBZx2KKv9NjJKNH
IeHghOiSXcchirj4q+J16mEBtCmoLH/mNqbdAL3nZ20empqJ9YijtIcMfeZt6GAD0zc1noOtqWWn
66ml48yHiHtqu/08G/v8QNmqhDfpfdEHzjGrx8dyjIwHO8XWtMfrztF+5r3CHV7UfO91o3ucmrRw
1dyutlX4daoA+kY86YxtVP/u9efetvpPdRw4d6U3wR0uE2gVcQuJJOIrHQk/by/3Yboq+Dg/plJb
PGbzmaUrjylf+icxJYJdXqe7vsfoVQwBN6X3klJ9j2kJ57VlvFTYQB362qxcMbRCf6LyFn+LpMx8
QVu4f0rb3E3mUZHD2Az9rt0MGLDdTfMBNNnbWRJr3a4LzG/L1JK25DowimltcPX3lZZZn0Dx/i69
wj4OZR0d7BYbXeqX6T7EuObch2G9CyotvqeViN1QoZUPk11ZGydF2qPv/UeHX+Y90vPpCT1iPLb5
+O/bMLfvNJRSt+ooTw/o0ecb3Bblp3aKkZ7We/mlSC5VZYA6sKf0gq51tO/0qjpEvtM8jGEbUvdK
qq+qh5lIySc9TsAWKFn9R1S1mgtSL33UaLvuAVLJ+w7bWLfMVeh2VFEPOI1FSMFJ809Gj1WJpSnf
TB4sVLkyf9lF+qxwD4Hhhyw/9ho2S8j9/9YhlQV8F371O14hfs35o4HT2r4am3ubj9IuVu1+Nxhg
ZWTLpraAD+GrbNTfVTONfmfmGZQmAgt8mB9Nes9frUAr3LJT6ifkXtptmTT5nT1UJyeiJ+j5Uv0I
w6h1s5pOQJkPbpBXyS854DHLybgnMW0920IvzE/TpBlnFRzJOnB65Yvej2dqIDaNSkfhK3tby2b5
LQyMaYPZTnmkTGk9ZXX/C24FX5R07Xkirs1LWrfRScOiYWOn3XifOvPji2F8j/Cdg5bRjHslaFr8
KLlFQrLo0oLS/eEAk1spWTo+janegzCvZIx+uvaV8gQNEjLC+cbZLvP0ovZ1Dg6g3suWnxysyTFx
pYzyO/4v490oN+aDo+M8h80BclVD5OxHNRzvsgI4/hA63ouB7+6jVQ3HGGZqr/WYcdPu9YcmOYcI
8O3oIDcbAe7y+VuuzT4sDwL61SJsDlLEbhC1AvpVt/aqRdP0RZa77En2ckqmeOUZWJy4mt71h7ZV
/M1kK9lXiBi/6LoMj6UDtSPXgp/h/J1rYPNadBIeESp12NGRzUMXduNu6OLsyVd7h3plW/8wnQox
z1b5JdGyKOXQ+lTK2MMrSvzVHqtinWea85jOBwj2+HRHvFE9U1KlFYUgZT1VVrEJcEJ6FImOY+o7
O9Id3IX+nEPZDX6LwRfLvItIS4zBfMS0cZ64bpaYys4H1dD10+so+cHGzgsMWHwKgPADuX/utAR3
SecPK9acc6jxfB3Uz5Omha46qQjWOrDcK+9oObZyLiCouBP62kBPEMV3sD08ZF0yPhTzIdxnI86g
PByH+4InhbVutuorcqfftGoYftOfm0Aqc6PC03YlJTgjNk6Oixll4xUuwNNRwuk50CXjMvA9spdH
zMyS0lQ+mZFv7b1YyhBpxHzIUpIvAGGS9WTX3HDJxXg3eaBHUs2wtpGpDegBxfnWnp0+8rJtO5SU
2mcjt9K9mFsOSm3/mVLbKnU1C/gXdyMoEtb1q1339Sqz9PBzh6j7uksN7RHzTB5RwUKA595FGm5K
A4QE8D0IQfYYbq6msDn3lcYjIBWq55Q+0wpS9nAQc0qKw1qHj+oKBtdjpIXWL3pRuCC4jefbT77G
XXKoyt9kSRqPIE+noy7BNFl5aCeH41yaKKWeG8H4i1SHyddeDgCsAweagcs2BfDgCCq9QwBNM914
sKuNCYbeCEIakn4a3snFkB3CCZ9Vu5CldWlNuFYGjvc0Wv2Tb/pnuNE+JiKRRIElbneeUuUX6mlQ
kqUyW0lKA23c5K4JSm31yczH6DxQ16AU0lSf4iK3751Yf+H9Y75MI2we6OB/MsStWS1moYKVPMWt
y44GsCCIi0BU1t49/kdiYAaBvMmtPl5bVjU9xkhjrTSlGWAmaNPjdQ61j52a2GAv5hQR4GkBjRQJ
DRhmij6KXdnIuAGeVdMGYejcJm9nWD7GG2QjDWS++rqhD0vO9ZRvIt5XeAxvkcxHFxErwJUkQ+1O
Fcc7iwNvA+fQwrTS0BY5G5XJD0AaXZpSwmcy52uRO1jrokwD4ij8ZQ5GZVgXMdfY+VGN62mfRzaG
fjrMrjYx6cIPqMHJGZoq5XhP10l7lMfRcDUv8LH8S6rdaI3JXuLRslT9CTbaOJcQHkCwrjtDxhgW
WaqTU2CYSm3sawep7xx0P0ctp9HajsXWsSncFiHe1diNci82nykx8jnXSTEWh8a6p8s7brt2tr02
ZVoUBUzIXkq+enEQ/4GZwKyIIjWf+b5X3Cby/GewKOFGjyr8d2XeFGH8jYcrGvBtBXi/NfhpmYfi
0DsqqFrDoToAr42QOmCqnfVrqU/UR61+CvUaYqNsIr3i8QdGEgHlZNmpkoNnqj38DQWromKiHqDH
GGqFk6RdxKHEQmvN3Va7VXz5ba5q2paGjVoehqTSr3m9otzT0DPvMFxytgXawxiWK/qxCam0OGhY
vyiBWT/1db+SEcF90a1u48SydJlv1L22Vl41EKt3FAi869Ao0tSNxj7apmoRVWjt4oBRIP+/Q4Ip
oReb/7C9KMc5oO+PfNZCnpj14WKgpIGlfDLtDMezT3ElfQ6iPH7qYUjqbVW/+ONYveSgkQqtUe4L
X6peHK033A6Nar5hGeLC4u2UjtIMjvP3Rg6oCuqWd59F5k9lmqJXP42qQ4iN9rp0/PjVhC2z0fs6
3IsojIjZnV4vQK8QxWYCldtYepZtXX7i9wMYC9OD1cFbDHKcx3jQPFlYuLpFZ2h4yNXJGhURE8ZU
XCPYBHoMHrj5KaWUgH8FFk/U9YmOOLsXOT/vUmwZlFgC9DuBiW7EWtXp/F2hFO3murYFdMavPXW+
OZk7vHqbTyDjRTTuqP3p41Reh8C0+MHCUXMrkrM+ob856MgZzteV/TjbVC2FsevaYfDWFg3tnUjW
ugaH58D2rtHErFv0LdJyf10b9jTeOlpC4p8QT4Hk0mGNd5jx7A3L6R46pO+3aTgVd3Z8An0Svki1
2yly/yIpVveSVsNnWFTOOdezYV92kDclbegf2gYJurBz4A7NHu5irlG+lRN6atepDrGCe51msycX
6NxGPDEDNA+O9mz3LvKzKkzQPMnCnZ0NePBlPbd4IeaNcpScfB/iN6y3HxnFqW9FEWAHkWvGQ+oZ
0T4c7GPTTOlja8SfWhknKfjI6hELCxSvncF/reKm2VJrH7ciCnigdukROkcRzfXqOa3z7tEPbe1z
+60uU3+vBrm8LnqjQjHErNY1vNVdHdHkxNMCGSSnwB1kExlY3V9Pk/lUV7Cgdj8kfDjVU6XYxiPl
A9948iBhfjb55z07uPKBNfU/a7zbLl6Cu8M8knCcf4j88UmMoilDAjXrf4hRxT8a+nZY0m4tg88T
PrAne6BHJ3aNMGffeiBT1pEpaQ+jJ78ddOlgSb3/sExzw18cE8//JJKW+URvFZxx6RTfBHBMk1el
B1tgSRYp1CN41kHHrH+/nNfxwGhUivIJPvw27Jvxqz1hVjs1gJpHJZPPskq5C+z02kbrBf475sfh
bHYiDvgqvZ0lmmHz8cZMcrLQCRFR5f0syVNnM3QQSm4CIllE+1bC1m3eWSyD7IP9itnXVCWovV53
rfEnxPUY4F4LqZgCC+bnR+TC3g4RtwrHZD6IsyWw5C2Bm7x/kLJsPwGIj1di/2WdGC45y5X+QcrN
Vsvav32Vf3u15RUsKTfb1/4MzLsJ31xp2WZ5MTfbLCn/29/jb7f5z1cSy8SrVLqx3LZB+LT8E8T8
MvzbS/xtyhK4+UP871st/4ybrZY/2P90tZtX8D+t/c9/l7/d6j+/UuQdKu4OtdxFIIRbu3D+GIrD
fxh/CNGKYlWG9ex11XXc6nH+cXxd8GHZv72CmBRbXXf5b/nLVZdXLdN3njZL5ONO/22//3Z9HmZ4
9O71iLvz5YrXXW//Dh9n/1+ve73ix3+JuHoDB8Io+267/GuXV3UztwxvX+jfLhGBDy992UJEkvm/
/GZOBP7B3D9I+d+3AlPfrkccflZ6NNb37RBYmwpEvCuGQTdLBuhZDXKHKBgtw5VL21tLdp2ru6TG
1K+uHO4o57BIHEYfTBzglTtI6tVRzfFsWouw3210PXHOYH5h0ImpbnKSU+lwF1iohbpTR81a6zSV
XHh/Lm0GoJezXdvVzE34ugnnNjh7SHqKU2OYYsld/NxU623hMrVYwXmeFqFyXCffvLCWDjqSz26W
pvGOnhT1KDnNn0Bl7vUya+4RW8qeJKovd4bTPIqYyCr55G4dsxrW0MKzJ5GmxliJBRRbjiJF9WRu
kTJuTdlVJCRFDoZLjwALzhcRgX94ddXuHi1D9Sii/psrOyPKS6r33c80KnCZ3Z8nkFjjykT74yzG
mE0G7pA4b+EloL+nmLpESo5BbpX3b8vEWnEQec77LkYZB9tch7yrFDBatCqiCyBOxYEqISKly/hD
UmzbZ9CX4+7DGpCnf6Z/mEVcMbExkZV7ZPrQ8MflzbzvlNC6F2cJ3hVdl7Xnm3luiMI196e8h24W
DE1w18U+ag1/7iEyxKHg8RYVKLPbLXPiLEisbg8N8tfNvNikqO1TVUzmUQTFlJX021Qe+0MJ3h7M
JH1CjJwM/kSWm5mVc50XQTEvzpYD8DrzJIaTEMATpzbNFK+K3taKZbUeeutQqxo8z9JhCwSgc8No
Up0V+nr146pUKJJgaiTxrgVCTdnOHLaRkzePvS83j5VSWEers1/E1DKP/NaLkTY2zxqkikMKHHlr
6n7njvNKMXe9hthpmRTXsS1/vF5HBORi+pLmVb0TNF1xhg7U5Y2ve0PdRYTPKVbX2PVccHYFexdZ
WNAOzdpBlzOgh3uUG01L0DUv0/oolZLJuSfJ1V/OG0WrZFeke03VDadGUc2VX3fpuo60N+50LLWO
TXUDdvRy0IoasU6q+WLqQ8ot81rE/ciGjv0hVZO8XiwXRGzkC1YhOv8Yp1Gz1jWI0nVim6dgBkXg
ECn/keaoA81OGktGYCoKosF96qqHG9BPnAI+34pJa3YLhf9qUABZ5+/YIDSNTpnp0zmaK4B8Up5C
uqgIVyKLJw4Isqf4yjXdVTSvEHrSc15DN+yaB9Si36B6UiMdV9SXWaFgGzZVtA6Qeg9ckIIZcJA0
WveeU12KfqwuYk6Z51pI3VgOUaPdirEI3+wzyNFD3Xr+oTPr/q6D+3zn9HSIV2IcoUJ/stX7vM2H
bH0NUHwCDzBY7fcAcxsa97jCy5JfrJcd2ix62+tmLpj389T7m2lTDqWdpA6X9t0M9MPvypuLaOVN
LjUE5cMvzPVnhxbg6Zojxh9WXn9kei+UXR/QkwvDD31ciY5pmoSvPbywXTabzYlD8n42ClO5ZSzC
XR9fV9zMiyFP0N0O5P+Xum/taUXhE9aUA4k51UPpvBwyr34b6n6zaoGJ3ImgmL+u7WDjuP5UTZtl
GVV1b90VpeJe1W51CIfQoHrEAHUtDAEBK+VGsuqv2tim/rHJrP4uizIeTMO6PERTUh5iLbHlp96g
diAPduaKnGpOjAVVYXRARrd03ahD3ospO1Bzl5vRHnmQWpFT11FN9IoHC19u1VMeILOqD+IsxQdU
ncL2vMyrWLfdpaqBdhGpjgyodqUMhbGzeNlQ/JhcDpT1+JeA+l6HEiLW13CoO0hVvl9NZNfzJYdc
oiXD1ZYXEFRZfdfV+vVqH+azpAQdgy9eP6mHKQnLHXVq+dlpU4QqJc/8qWLnEbRp/91ust6tIPU/
eu+5oWZNN7m99aXiMkmJnrKv0AJoa8TREqemnJT5ew29pv4aLs2QiiRIh7e5HGJVPpQ47MwrrovF
Pn0wF/XKwF7Vc6RCx0xZix3NIdiLlNsl895Qa0NU31khorlRrhPVsgbzAcx6trFrhIb5rzN/mgE8
ESUuvwVmhK6HUScPZRXj/YuZ4daA5/IicoVcy19z5W4yaNMAfZDUSlpZCj9JgjNQ43oAGSZmOMOI
ZQ1dNREVbAMRtWyADiIq1uYtfUjZ0XSncj32cXX65KtqdjmgXk8FvgQ/tQxFtJydqEQ0zXGVqXQA
TbWCyq/TrnQvgahDM/VBnC2BZS6YoyA4lJ0ZwVYQeeLQo8Z8DcDd+DnR4Zv6nibqskBc4mYncYkR
tRMUodlYJC/XTuYXBfqqPpfAmjRLLzbmCBwvNIfoKzwo7GDkrz5/AJqFIVLDfat8LQ0FkFUxPo95
Dz9PihM64b7y1cpki+an7J39ZJIxQOQNOy8Xu2ZNVh0G6r3/bFdvUNHGkCT8fbh5PBi9bewUr4OZ
DT5rhX5Ydxeqof8aFNPBL6n2N3Y0veRl7g6zMBr8ufxebbGN8ucsSIvcO5t4zIioE6sl/xS2FFGx
Jay8/k5EQ13+sGU2ZjSK2cNu8p+0FBI6DE4Ogt5qn2QExw+tHZhbzK7Mz9IU3ovf4SUjAfh5KELL
2Aa1geiyjjpVv6omo9yJ++QpCrWTbmXuzb0ypEruwCdZ1k5G9BZ9mxORsK4+RMaBn5/V9Vadhs9e
y+vneLZq1JIEFR29PjZyL/X370Oaov5ZHKbMOkCOLs6mhJ8dG+X7WrHDJ3FwAHgUMVg8MULbQj2X
enPSOh0DmHRMh13a9h1fsiyY+Pw/WWnSuLP/1i5Hig6TmEY+Fk1rnUXKqHr9vWlPu2WBak7xnm9Q
WPViAVRmw22QT7/mXK87xQ9FngfXTTTkHR+CkcaneBUWMHxs2z1jJXLFAYh0sgbb1G/1eftJsgt3
wBXhWUrWcoRxSt7W/fPoV6ob9hjfirkBxO0dqKifzqz3KqbKXEcqKJXP1jzVg07fxpXJXeQ8LHjo
e9KMLyIm0vUIHqmTQtlpZE8/jqn3Fe2Q/uT4fn8avQEUujgVB77eJQlfi/eE26zyPSJyxNDLG79c
iTFSZ+FGNabuuueSk+bR6LnLarGvUY1vr+O6hRgXqfUi95W/u0kxa5lfVN/5FBgVTiqtox/tTgrB
Dk4yp+KwjEVcZIqwhVTWW6YYm0vmNSRSaUiMruKjMyKSxB7ibLkk3gSS5v7bq4lMnlEDVAdBJspq
PTxYCAyuo0GJN2LYOQFznTY8dPZkrXo0KLY3Aa9Pfgb0Ww638/lwDIpUOVVZlZjYqbDJYD+rY9Hf
+6rfAE5Kra3Dk+UFUftq5VVTfxBDcYhb+0nWu+hOjMooUi6tMawzDIQe8nnk6L5/gZi5LClR4Ti3
rbH3xnoKXadtUBlw0m8K9O/QReNl4iOiIvYnls8XHvSg39ZhCk6prFzgPf2lsuTgGSIAuErvWRy0
yGxAEBneMZnn7Bqg6jRJmLvMQ7r17UPmq8dSd94WqB0QBgMjQTEFFS3dWFOHbOycD/Y2u+ty6/eS
DzUQeJeJu92cUHbl6PpdMO7FcGqKFjCaGbpiKNmJ9pQVn9M4ebsaqkgl5UvTOmhJE4O6yTWKNvbs
W4aWaMS/LPLXSKznZzEX5gYg4mWsHzSIcmj1k+DNi0SWGIqDFpoROJrcX98EliHeLfo2MEwwgp81
xcYnZ9R8rFJsmk0DOvYGwMd109fTli480vV2GFzk0F5FY5H+S1Ss1bHkEbmJZvvPYj3k/tv1IiNA
nPaasVzh/foiuOwBKBgtX0DoDlL/WyNAwyuusNBbmZB3zrbUbGBm+AgJGP2Pqon8YzRjrFciuzVD
yx0DbXgUhwbV1HPh1cjaN+NjZkLySCMv3YnXhMQ0lgxGdXcd2bTRaskYVrH4c7xHxatL/000oST2
YW07r+3nP10mx8aeXrUPwymBehMX1RG4YPQ0AIB9GgI3CeeG/zyTy5FzNIfstwhdkyqv3SSlHW6W
NX6fJ6ux89/2EQHEjP8/7rNce/jvr6ftJtnVDBTKysTQ7vJa3XWRahwaT+N+K+k67W4s2YZbr0S7
S0wtOg5QgLGF1O7EVC+i1xyRXkLK2SiNA5dkXiIyxd5iKA24R6xLH8GnJi7HjZgU4esVRfoACWkD
+apahXYYv31LFyM4n1Wha+MeT4wN7neh7lLU0I9hmRpAt/nOb3x+8rCYYOyI73cRp5Yz2puibJr9
232NN4QHqnzSPR8Q/8FuE3s75I2G1vGfc/IcwP8OZk6lXuczlHcwS55TcDD/0qlGcRDrxZRYoPD2
WfNOQRZlXi8CfZfad6Y6StsoHeBz9MUdWInyblKM4u7fDUVApIyoWpvVBLX2v+eKnZLQ/2aZKKJV
5nMhaZIrznRAK9ezbJ4rEgnzv/fof87DD1YCFUwx0042N9pYYqgC45WyEMDsXy23q6DzP9hwJ0AL
Ek9Dti31z4rlQz6jv6zrKRjnQdcAMEfP2jztpW18HHmWdsXQKKHeo5EkAWCe8ldVoQhPFQjB0TmZ
O/rrHhP3NI+RFTz7kJVeOcR8bHXuY3C4MFP83nZ5YT3Vnomb5DKEHHLofARNdlLtXKM+YmWXyNSN
OyTCh8cJmRRj1NoTImjjo6dzqEMJFewyVNdWV/DlNURmfDfZbwvEKnGwteS6VIzE+sGIo40FlGZd
2GVCrbMdd7kSapcCotWmLaiT6YaBpd4850l64xa5WV9TRGBkgxXKbNmxUMdfrW8oR0rD2gVR06Mc
BfJZaRs7dPPXEa7YpZlDY9tIZ8Uc9o1mOSFG2ul4jCX19zVTh6wFOl3PXXHN5cUkPlrfEbCYAgz7
ScwnjdO4JRYfu+tWy4sRYfECIyu5vpBlu/xVcWLrkEWqj2ACD3ba/GRph1K3B+oPb0vikX61TCrj
BO5WPC+KdDDfZCJaf81ZtlgCy9yyDW4/0Wric4rX/fCZEtorhErppclHY5e3erFv0ip5Qcnvuwrw
8cdfE4YQw4vKpywjpIBGGZ6MhpCXEAOUA1Nbm2X6cajPQ5EsoiJ5GYrozdrcBJ7egLF2+9bQzmkM
Hmjw7C/gWxXv6CvIpUPiQeWrKqSRMk2kn6ntameRXQ/NOq60/pQ3v5Pc0I8BEk8nmKT8V5USPpUw
Q/MKETFm8TEfTpSERHScU8SZOFQ1JKlr5HZsho12NLsfWJqZ8KLnPLGdGFNEaqFCl8do9JFr9+Mu
hQbNQZuUQNoPJQX7id8RtzPKzP6dJHp6Ag1cUPoM0/RUg4hyY8tTXLGothNnE7ZtyL1VZkn6Ga9m
WOv9CANwdkifh6hGjQ9O4LWYkDtvUUPuqsuENcAZAt4rT535lzaNppWSh95r2wJHUrp8fPXK0Fg5
TZ29eha2g3nuO7go1NJKMuDsthqMJtoGzlHBnfbK09ajyLsOFSH1gFrNh+ESFby6f7o2SfzQtXoe
yZuZ/am1wGO0KlS4V3CsszmrndA+A8U+0jM89X65EXMDkMtpfQ3PS9IuVzbVvIMOoWvjKGq1sSup
2COfYm9iaLtf1Tj6XEMxuMhdqT70aZmsxHyWdvo6lYGROzOoF/ozt2bKF28qmyN/gBqnkjT+Crut
XtW+492DBZyeCqm5iHlfTctt4ukGhTEuEtbNttWBEzXobL6Gf2hBNPzsJx+7Ar7WLl3RTHvcT8q9
rKf+E4+DYOjNzPwZ/qE26J+ITOTNxosZIQvzdmeN3iTMJzwd10hYJHCg3u3nxSRUg2QzjlZyBo1n
PWSlJLmSb/Br9n7mZ5RKxVz4frZEr2fRkJ/bDHGs0DcvAXevB96L2r04QGLX743Iw7UR58DVTUAM
x8i7FEVqH0TukoHOO5UwA8xpl/hPiPtlz0qVRBtPBvaf1xDHIqkoXKOzkh/NELmTPg5/+LiLbaYq
/phRzy2S/5ghdKKSKHTTMMBN1JcgfGRIbe5Qt0n5FEly8OAJn+XAsdaGjCbY1UQ5EA8n1uK57MNv
kELj5KAZ2q6dOSCiTmLzoUmq8ygVFaSQ+Znmw7J5b3rAw6muzs1stat2FHy10imeRoCJh96W1O0w
FdJnKljXDA3SzyodER4yIyhRGf1hZdZWxyruG61n5YSybvOEjuJ4j/b5Xst42a6cj/nWGNV+LXLF
QZOTb0jYKScxKttwglPZ7dFzrx95uHS7qaIt6WHmJoxym5o6XK5RHZnqZvxkqdlaUKCRR+VxGDuV
tWA526qlrGzTlM8QFN0kUDrpOfTGcYPqfm7ClEEWVxwCU5aPkjEfwJqnfItwCrZWV6EUtN9Tvhvp
FMwRkT5z2v/uNPMxgaygw8J7LcfhEs7f14h9GfRwEoPHeogL2a/Ja7LtYuk5gbvF3a/EK3C09mL+
1vVTpGSRNpySMdBXEyoca5EoAstW4syP6130vtVNWmw/SI6S1uEOyRU1WjepsW4aM3s0ioQHTT2O
dpXaJOtaDXnSlBOI862Mz6hefe+L1NmqnTxhRYA/tfCuFnON003uIA31RQT+dk6e18Lwg5q65Igl
SVX3bjsOylo0HheB6Gvb8kMfM8C9aOv1/SfRtbyGr9rR/3p+bW/qGpZ0V83pNm/NbZe3n+xwjfjl
ylCH5NyPXRdsYgmqp5X9yzCeWcZZT4Uu6ZqdGL2nNjMXuZoP7/NiRzES8yLjPV/M67NB0nu+uKRI
df4wSwSYilm1WhzywjM3dVdNq2VOnM36mWc1d5CxFTmGjS4hfP23dY3dQwoSmX1c+uehj61NXsYf
c5YdG4TXdnSjfuJ8YB7L0ri//j3EENUraNH8AZZ/EV22a5qYsjOLLsD70utQRG7mqPh+8/yqXClq
L2/qhm82oS5Q1NpPAPXdgw+0GAyrshIaBLVfpne6jk6oyBKLLL9DfWGWMv/XRU0dn99aJUqo4PSt
Z9DdinjEQwp75lVcmMNZjH3scbbdSCtRzElzzsdEWNcbvq2s62oRpias0Fmk/gb2WkN4KPql03k7
SNmoPYrD1HTW2uprf7PMVdDraCHK/irNZJ3HYqza+9kkTByoVqO3WlHzzgYPBcfZOCwwYw0z6j9E
wofptlO2yNmmrphb9qAmB+6ptqzrHiJgZopzVn1uNedLte/XAwWUbKdJ728D3HP8oPXaHZbNS4eP
QaG3vPkcdY+CEpIws2kroobVRVNzeNaW/lBnuNBjDlld5gQxJRLEIbI+TonUeSFgZeO68K97Ldv/
da8xb744YaQcbTVYWabx5iITKTmO94rXvvnaNDmiSOrk6IdWTpqnrkudxy4N5hoVXjK9j7+qJ5N9
HVO4ohefKW/ZFnScx5xHmdvs5XpihTzvL+ZGfXAeB/YXo7ZQXsM0eB3i0LoMPbd7ZawFBzEU1B1n
sk6w0Oqz4PCkkeNfIuUkBiIpQJkeLqP+Es68HzFPtreLO1BTlQEZzG2xzlsrNZ8csULkwEB+u9Sy
1XwpiyIuttu8GKXJg4tXwfOb95BhXt31XCZ15s6W7GVbfxaOT8DpPwZpd19NyXgSU+JQoOq0wxRb
RcyRNCqPaMlH5MkG4IFYsspjOeiRhZMwttt78SgRi584cSoOaDh660ZRlJV4TBFz4rFEnC1zy4qb
ObGBTtdvJdt5uwkggAIZQi/sg2gYZFHrUMkJzgyznBh01zfBsHysNoahIpHZYS64leBPbqu5QTrF
RbqFZhBvy7mbukRHX/0xKCBoaOmFLjwla3MDkxdDES1oOV6jC0xewOnp0gbXtTeB61ZzNJ54J+Nt
SHULFhGeRp+nAqUuT0HR3+4U47PXqn94qC49iGDbqCtE8tSXMq2cp1ENdmI6SDHi03p4uIMamp+H
XK4PmVzEaxE1/Fra+E5EH22+gIf38fUC1y0H6+YCNBM/XCC0a3uLlCmoV2guzZ0RxC5Dyi5imBoA
+kZFdZO4OyLgad+13hiuayMMv5cQOSYV/VOM4PRtr+YmohZ5/GmQqotIAEBpIXbhaw/LSuwBg++l
wkOw4+lfkik1tpi78LYyUK1PhhR9mBmz0s1gl+Ug5jKMV5C3zXbLvBNW/bYEKEmdC3Owm6ViKAkw
5bwWni5+Ue8bj09RyJvJaP2qWLWzP4U4mHlLoUqcVhEQrGY+LGExN05+sJ56CkEicLvFdZ+iolFM
FXqtqZV5txz6tquPXQF06X3eB410pw0I7a3/PIVy2E31h5y8CYdd3DjfO3/I79FKVs//x9qXNdfJ
K13/IqpAzLd7nm1ne0h8QyV5EsQ8CBDi139LjePt5Mk5p76q94ZC3S1tx9kGqXv1Wq2xoQGooSHz
7GnlZrI3xZbsZKG7Ts+RmWBn7G1u5hiCkuC0Q5H1t0U/rHez/7ZoDEGsoRRJ4C8ZOqf0mYIOIG4U
eNtxzF7JdLv8cf5Ao/BniH4BT6tnAl/GNkk6Ilush7dYX6/W8OR1PgGRdz7PDI1cAdAUHFO7aJDS
KduryNHAZxoTmlGKxgePcOM/Kg+d6SCs+QkJu+DJwvMTOTwrOk1p2x6ZDSAk9IvsK37ncsGNzvzH
6O5I50vPcRv2NieyjOgk4gTS3Fml1pZUS1VUOBUjo/3a4fm8GEDicteKAXQeZozTFy+mV+GD+wF8
kWqZC3A5+lJVK1RU0jtAj8e9Fyhjy3xRPQRW2ODkgz4sOwTdsiYPU4m8HwfBPv8xyepaA2yrTvXQ
teA9CBTz944MVQHVCWwg0R/U+pvMLe3nrB0vuQry75mdoZMSu7dP4Nds0WOKCG6Y9nMrhwvlz/4W
8b7Gf4xAE1uwLNEFvAr67Am8FMU9AR36tYnq1rOrRIsGMP5IgIqKm95hBMfWDHMoahtQT6hhbOwR
7FU9+Ha3tV0Oy6pyoLatkRBpmcyL0vxuRYsqoCVpUcJQoLHTnxftLdWvU4iWAFqMbYrpy/vYbMoT
tA1wAoE42TwkkXrijbVgQu4EDCt6u0N2bWpTszzREu/rkAmCnks/NSz8mkHf7wH0iMYrkHzEp8lj
2Z3QQno95+X3ngMx1YXhq5rMaJXjoDVHuJ05LDhAOiGQdhtPpGiges+ngg5A3FV1bsEBGTlF+dOb
0QUPNmQuDRxdaDaKNs2CgfNBv5Bjb1WNE9JrqijuihpcoqRr3jfpCEDVvx2tZ+AsoR0xMmrzjGwI
8S3WjjitnROzwUN8HpGqKiphiutbfkfafrEZUaAmvbtVNCjza5e9QCm0+I5Mn7lMQjVdLOCbTmhg
B0XYW0A5JOs2N4DnM9Jgq7p+45qdf/RU5PorpEuyTQkiRaCMoDFP7sRg/jHBvwf0Q9CrzNF6t88Z
mtjpXwaY9doG+v+lH8H0cbODG2ft5Bl/+Uu8p+0sCSsgGwW4yCrQe+RZi79SnZOksRnE7QJlYxeC
dshdhLU1Lhyv6CAZ29gvApWXtkMSEsmBC2/7ekEsm+BZAaWVAb5DGjqe898nNZYDcF6pzkhSVaC/
1RcDPJWAF0I/o5t+2bQjhUwZFGEkYE+mt1ZgN66toDmlQqkHri/l6K5FXYHdXY/oAsC/kwhsOrUl
LHrzrketmEagdAQfB5B9kESOjzdTOrbFUQ7mFzLRxevDah+YrJtniqTl+7J1f0Cipz+C+xMyRv2Y
DRAHrfoliNBd1JhkjXy7NpKHIuluDqexExc/ytw0gZfJxhOOTNa6mQa5IKylJdF9g305PDSmGLqj
C1jSwFuQnW5m0PcCwFn3/duEVkBiu5nMu4z5kDIyutDHM9lg+M31bbRWTRys0sxWj2LgyKO64QMz
geXiYw32UM8yjuScpGmioRJC6+QNQP+0g2h1tCRvgFfN2VP+V3QWq0cXXNBXyAFUbdv2y6o17hoJ
bjGKrFx0ZzeqNPe0DmvxpyNcqdbkZaKXBwv9rmDDxE8EHEd6n7L6QMtSBJCQIOwzmk80SkoQUeLI
2ZxoNeSsepDYNwo0Wh70Rh3o4bnWgGPYxNlThGZWFDwS0ERBiXQn8UXe26DRPaMrG4/mNq4fG5Bj
LEwJZbYKv7QICZ8YckFiZcbpuOvjEoALnVPFcdpaJglvwIqHYcEqbi+AZsjOeCmBr6V20GxjOP4q
7VJrmUfFb4HchwhA1BQbs2ygAqxLcIYuwUW6NJcjBxQOY3chEzk9AQIbM3TkhiLI4fUgcqL5ZLst
Yrk9MLpFfyG7KQwJSRpoZqFf3zq1fVPuah49RJPhgPqLKK3igoHIygJH6hSl3wu8y0Guoj1chLiF
Fky28aAdvCAjuJsRTrdzKKgry3XfoywFeepVGL7wqlN3txSAMhy0BUSJsaPEATkS4YwQwhbtCg9Y
+54cOROoeVfWCwgy8oNfVSUefCHbOkUfXuoOugaFm0BQIZqmpdn66Usng2rhT0X0tQmai5RIyC/G
6bXGgQ+/1apDB8nQ/Mic4tmVWfnaG/ivRf+yesJ5oFjxMhcP/VAhIeC41jng47RTsd8fGjOUUOVl
//rkanQ+frKrP9ng9aVWFfIsVf6Kov3HTx767DmtC3OZls5wNyXlBiRmYOOeHGPrVMr4akt8z8M+
YyDDboM1KP7DE3r+hwPq6NbWlql5n4HQbOmLpv7siv5Fg7Yx/yeojVDpnLKvhmWYL/HgZyuGP/r7
OI+MLfq300OSpeI8dum0dsOpevR5BMJo7ljfIKTx9mNY+DGMKI6/9TaSgH/8GGoK//VjJE5Q/fZj
tNjYnG3sk5f9iL/nRkK+AkWI4hFUsNWD3eGxokdOaOICLF/pq/JCJuy2xCoUdr+lIU3nE7BKNOzs
cZ6Ovm5fLPVUNAagxxykyP7kJKvB5u41qqziAUctABM69wo9Afc6xDoJAxGkI9naONaoX811BZLj
KxBGxYMXvU2HJBjqiYmLbILTm6e+c94uQt9lgL97xgB0qR55yTAht5LbSJxqD8h5oNpjmXsTLJUr
0nVwLGQXUAKZTmCDhaae+Z3MUBeFVIyOIp0aiionpU51Yz5g3xItk7oGH6aSTnsaNIMKXVg3DNgf
gww6Af3j/uaANAKizfdoNbbrqot2kOvslzbyZ3sq3uUZuK/AMBGADBU4a/KC8zrcU+GvYBPkeAPQ
y3pRtJ6BA5PkfBFFMthWidXaK9J7t7QRmgrBloTdSSye7sjLwOK26LS36YCd6WUH1XWQhN1N3H5k
xFKrR8ozH4nClnx6dPPpSPM98vd5EBieI2u7tdFIBlhYJF21zjpwKNEWcN4NknFMauiE6M0ilcrp
Mkc7nY0uX5Tmb5dQGWqtaux+Jfd2qWPYACkk6hXArlWdh9mLStoarX6wEzdtloRgsmjy2R4ozTAW
ROpV22/xFnN+YPsm8QxD7mXUjO106TKGbhHZJ0i3wXbzxjqu8LsJYAc6LZZ5wS+xhRdX10l0Wih/
/ByGUbwa7YIdqLrjV/fTpMTLH1HST3Vt8ZDjBP9g4D+ttz0ULoLEd1ZByVHg1MKs0hbjQ6PwX0pl
jYHhzEbltdE2/IfcMe0rWHbWBt430Exx+5OR47xGSjUst7CdYxxNRFrHBrIvJaDpXBzJ2+XuQYG2
4lMcc4fWIPMAadETL7AGLWkjDwY8UlYsCl5lULDq+bVWTQP6HQCVGjvh1wrE/SBrCZbTCPbZZWMP
0DSMIn/TON6bN8OxmqaS6W/zdQQ5fTTYrV1o0qB3oPW7Wv9TxExg7ldOc8I/Rcyc5abL2xN5J10Z
Jy+q4wjm4De/eemviYbcZx/n/i2Y/tbwVMtO8lgm/rgsvdB4NGL1rzs1sjebfL/7I85IoeU+inbc
ijKzj3wMQLqjv7TAQXxS9aiu7tDZx7pXOVQN8eVsQfdt4/TywU5f5uhXvEzBBToNlfTMde35SBCB
xOQ4Cc6OinXeCpLw9oJsN8ffhsglsGZB825uu5y8VcehkP2Hw9Lr53jjrrrAhsSXYfE7uhRV/oj+
VR+Ix18mugOvW7gEp3y+rkgvk4x1KkCb4gWgQPs9OuEAu+fet5vZVnFy+4TCr94+wXeB3dKsceGS
xTxf04xbsGcU11gWe8MAyya6l9JFU4zppoPKJ7TkArbvJrO5mLrSa/AiPJo9IAa60os3rfgkkHOC
zEID3VYdQY5COHsLPWTzJLQX9ysBcTNlTdEFcqTdwsjD+ktXoxzpsoIfi2ioX6BHNttbBZUiCBI5
6yZrmy819qqWVVWf7DICW1GhgDTW9kFPRwdUfJveQHL1Gnv9M0QuqhW097KrNJFuoTuySW1T2kZ3
/zdxRoX0QmmCa3ocubUM7Ql0+/qJ5m6nQXWfHcbVUZnALJM1ywtrOUo8UWpuQ79i3U8gwQ4hwmOA
IG/TitTaktDF5NsX16rMT1kxZveJYP+QmaKCJDC3peOozzrKDP2tXQAPUxnOFXvN8mi5eAigHu9e
yVZxvhrR5Phgu7Z7TSHUvPKBut5SBE1wFNKdWgD2SjY9YfDA3jrnAQIWJwDxZWuwdvMXwKXbfTS0
bM116suH3e3cj/YKx6JXHf83u5xyqM820YKPvL9kpQw2GRuqdVXy4gmUhfYOupThkkdd8SR5i6Zl
P/YXRohhOkVIStSgx6Rgywafz1DICzmzOp0+ZSAhi7F1ktDZWhVxxR5ZL5MH6XdyN2ReYCIN53WH
Gi/LfCGtONo79tZyhRj+IYdRge7qWLCxO8zhkO2D3gxEqICeasDCMtXjxUmq/qVbeaMjX0xDdBCc
GvMFDeO61wyTBmRgtReqpDXEFdDKQsNihIJZ7MorKtPhQ9B7ZzLjtwuGohgg9zprsWQAFbQCQjA7
8vqWeo0c1W2yHOe72+sW2ZFcLRJkSKAF8OE1TG/b28s3Gte6qfdDAPk4KbDAOUHmZX5X00SGHHQC
MqSTA3Z3nCEtuRl0la3ox+5TMkWbrufxHZl6M4DeMW//IR+ZbpNutt8ndePUHK1e/kPx/7+Tkh5o
MbA94EfrRYA8qT/ehWkMqEctpN18U218NFLsNq9l1FWPZRb9tPSuq/HbZBFgM3kGnaA9D73fh+S9
BSNjJc63oczQcWblcbMKjX3k6M7i0Q6me4xi6jMe/jqy/bJcyNxrPgESwpZuwdlDwCy1gax0ewIR
3HCQAmI5oR+IO+SX7ZUBwMTT1EBIQ1VN+y1o+F5YwNsuKsC5wU8AodDC/gblHf7ZYz5bZii3zUsO
hqZ99Mu3JeUEwFIv3bcl0VJ+ivHdTTohPxsVG0DNiDuFHrwFdA7k51LgM+lOattf4yp7Ak1sCMLS
5dgVfEPaYBHSKmfPB8VFA+LkNQ3bvoVQOBQ5SSmMNMPqgvnndztJi3lIYOBlnKXYC56DErLBC9w4
Ed4/C0h1zDcfXf8lxgTg5zBMib2Je7tf8cmP9kkYqs8+5Kx7WdXPwqrScw6G6MUIXY/PFJZA6XEP
jmDobDr+omZDuEszFm05mhVXaEx21oms8X9d51O/sqscuh80Vp3Tg1bEcdYjRIWgC+pNa9v0t8Ay
/RO5Kt4Tbz1AV90d3b3bbyayT641xxPFPZlcDRgZYcdbNd6TnUzk/J/2P9bHd/zDz/P7+vRzhoTo
eF9bMncToqttYxmegy/kr8sAIlvF+ru+zMD73sgApYsy/dbafpStgW1H/qftQTKiJ8wx9pRC6CX1
oQqT4in976Vulvfl5ukpKH29sYBCuFZDcCpXf4tEvQytIN+QjbQTejCfXmRuLuyBgRcbr1Lbia09
SqPmjBuTQe4sXBH0Zx8s809JY7+9gNP6LWyGkemwsKv6M1hDvKfsV9jUjf9a7fcwml5FMf6LPXz7
7QkHYygw3XW1C016u/EfEpE4D0B7SvQP44temae8A7MFRQrH7naeZwfgSmQ4lOj4dkpAdchbcN1S
jDJcb9EKoOkYaixzjP4EsC+7Hz7BXM3huYymE2gj7imalh1DPLfsuThkivEw+kCtOJFR7HLoYD6b
NUoSkR/FZxqC6m/bFl1yNaBIdy2UvVK6xzXLbYauJ1EtaDhNlr0DGbM5e/ORAwgzluWOvLQkh+DG
mYZ6SZWDk4+WLEGvk/dxd3bjCLQoRohkBV8yypvoi2gLwMQhB3eiXEof1xM08ZJ4Q0Mr4/LITGgW
DQ0vH2PUja5OPqdSKKBtQPl8my5EYy5Dv19bnQ2VwjgNH8YGrWpMq4XWcgDthN8BaNwPYH/4d4QM
umM74lX/RwSQU0iL65LHX9bwcX5fjYkNfXjsWQq2BhIHKRXPdnCdNO3+kBobItKfbbMfpPog2W9a
sMC6pWFt3cZBVYKB1RR1sObk0xAlk3lICBvC1HDpzqYbpuZ9EqF1KOrdRCMKfZ/I0I5w4jFaqVNW
3fV5doT8oH8FNNi/+ow9o42rPYMk1odkeROskd8e1+TsfCM8K6SsOu0kU1nml8rPGVhpMTtL3HSN
lvp2Q9MDU1g4ibbf5tl6EqQ0toD3J/dkMoMBmyoQP2/pJxiHoD9y6AEvyEtrMNTgSpMND2SStYEO
IulnO/oRoK7dHFzmmQCA/PqJQPoD1S/jE1k6s4Dq0/QtSpNhTwk4AYLc7dT09ZzAk4ndXfCifSAn
fclQjYXoe8of6AvGsw5tH79PF0Vdr7jHQN9cZsE+wXsA2N1g34VN8eiytHwssE+yx2y8ixsb33GX
OUuXcbEjJxDS084GUcKSJrxPx/OqAImr8teBV6UX274SaILhJbQCpHcC+w747rMGReVWjsk30OB+
9Xro+4BoJNwXHGqMfp5br5hIfpqoaiNYuSlAM+XKMFO2dzUE3zIatUNZ3NLQC/GAurC7iOo23wRg
LZCQQfrcZ4kNttMcFYxcK0lpKRdtB7KWfbD/Ho+a4ZmFLe/3aF0eAWHNgFTQmb8/coC1n9RLO0FB
4+b4kCxsKRPoS7Bqlgme4cNQgUtDRg9Q8YoePAtVFmyPw+0AGdsHcAQg5++h9UsG4YkiWJRa92P/
dVKumy7zkHuaPvxH5EsvXbqaHbjVS1IsrUFLuk0LzT79Cc3AkLztod4dDWh60yc7PJc8yPjF3Z6G
LTNXHKywTwlOHti2/DuMXhWDCwXtsOj+Gtbo1QjI/B6mzzHzamSnDzV6R9w+lFbrBzAqD5kEcALC
ZNtuyrIjdMHyY2EZzlYBhXDHZQUYe2UF1z5C6rphbvWFJfxLwmX9o0mhd5f5I1/YIyDQLa9+9GHz
RRm8/FI0ZQppnMy/KoY/5trg+R0EKt4+pbHGj5/iOUm6Rh2sBf3xa2Obb6wxUJqWR2C2iCPmgxna
kDOtzN9sNElTcASxBYmNMFjnyL1dIRJTHVyUbCDM4zpXssXicyed4ZO08DoIXcgOtxO4sG7xkL4C
pFGY2KW2VvswX16GboJoaeXcu2r0DrberHrAbmysTKUoY0/iDsX2EWjX342zeDwZbR2Zrp3DKILg
nyozTyZYTm43vmfNlvDXzW8xVRqq56RrXmmPTLtl2iirAWLzIjL3ZJdhcMftANiHfPrSx5AduKV3
KQ2s7Q6D2LnjxRvqPFDyuY6hVAGpCGuVoM4Iybl0utiRMJcU4IbPWdc4S16iWb0Vcb4UkxlvpsR1
LgYQt/PFChk/hcJZD0WE9BY5KERCbmlZ4o9sQ7YB/X8r001iCNP14m6QoAvp3GzcVKXA76+pDCQg
hTpg06g+gz3Xh0Slaxx6PWRs04Sj/1KDvOboBlDv41o72iomf9kLUPhPvlGCCav+USvbeNU3QVa/
3Vjgx80EBEFcC9XF0sqt5ybouhXvhXMnLWgLZG1SHFAwAKNDNIXrmkEVIbWicpnXIN+JtTxdqe/6
AGhvAHkwNi0U/dLRtNb/OYYC6ZKmYDvhOvq2GN3x4mtZdiGOW/aJjpxDxad7ZkwnkiHLUqbutY9O
mORrGb4t+nD67vtv88CHApb70XltIcuwAPERv3I7CjYqAMZGgsbwzNIwWfeNsJ4ro/9aVCPUzBPw
4GFX9x10z/Zi1JMM9msSwLfjGQ09KZg1DfN5Gsd5EmRV50lthYQW4CZGNGTHpHGNZT7JdImcU3aM
oxEk7eTpolS93ZJrykwkUNxiOtgjCmilbqusDDSCJxaE16EFlpzCCAwaRiHaT4aT1suqFvxVFfLO
d9HrtRjk10EE3Q+0TP3kgRs8+7kNHuZgdO4y38yg+yT4Ab/Z+pwpm62FE/hXloqXJIq3k64f0UVW
KgS2hqNvnMa5jXJx5o4HiypQH2Le3Tzg6kCjzoTifKfCaUuQoGqETvnQIqM3I4Q0fAiULH+3CQ8M
FCRKTcEUN77PJdQRrUdx/3E9t8UePci6E/g30J5i+sbqlmEZHPMRLOnA3OgkTekAFFi5HqjKNDpa
X2hSBG2n9c02peHFMl4bHLsPSRDWOCWbxojfYbyah6MsvDslixSdu0mIdAGIkxJ9IQeY7KKF7ZZ8
+yEau+VVq/LhfAt2fU3sndXXD2EQck/Wo1u04AJ/AUFMeBZV7dqLDvmAfWhHLzVj0UUJnFtWgN9v
PBsMZHMIeq6mRZpEBp4uqlgBTwRRg9vzaWR5DTLrNT2YOrI7qncuZd4VK6mDyRPlqMAtTAGAYCrm
4D8efrR6wWwLZItoS9dsh56mR4xZib5MujWJ+PDmIqO0UgeoPmAz9BTSwPsQxwer4isKdBML7UF2
7dt75sjZNq9gq3rXQqbN4YuiLiA3YVnOfZJNzc5Nunxf2q66myAECY24tPkyQu7RN2LjRyCbnVcx
/7Xzi3FJkwovbXYyt8A8EvbqzsaS86TC9M70RHDKbocckTdPioBruw9TtWZQ6FsUulPB050KdKnH
ZomkVXi2HWkBV6OP9uDa4KC/QusBCBnf4nBqAnOJqBvgzZHyWbxPNqtEbqGPBnljlHPugBke74pM
NmfmQaFesMKD+A4oUMykVYcqNB9o5GkT3YG3JN/1nm5P0FNpEXKURpxtzBrwOz9qy7dVwjzvVqxH
JjWxgihZlw4OmmPGQEh4+yjUlvDTAEGzo9VGle6iNBUXAVKFdRDIZE1/UZX+szKT8golN3aiURuF
3blsevD+wUeXsDHl2gPiYp1W4ZsNnasPUWUE898iumrLcz3ZdxRPf4ogjxfrmMtmfVtIRuLehmzx
mdZBchj0G8pPkWQCpUqt+a+sLPkpZOrfuwPEu0UE1nqyC8/1l1ZrsWMbl+MTS/m2U4H1JZcWlKzL
Vm0pLEMJPbdwsG+ngR3+07ITM+qFJ0HDRcsWkSwPNsECW6O3d+gajNaFO3UbYiGjYYrc+och10Oi
LDPbJlrfvJFEUsIsf8Z4LTwN0BQ6iAz/Sho6HNnyygvQiKC9qas5InkNXKIemimwh0LT9NMQJYPk
nNVdNg9jJc1zXBs/5pVQ8bikcfmVRrFw3cvQmc/+NE1PXSm6OwM6YuTjls3v2zy8kG8EcvG+VTY4
A/CJYNRoHrDB2kUgWHlKjMkApkhtyFcMzPrkgTCQ5vVu315VlyzJV09x8ugVP2t887YyBda9j8rh
KosyAy1XPhw9Te4E2LC9S5lTQ0sHfFFzCLppGtt1H2iUljkDBjCxNjQcLGC4yyy80IgmldigL5Ag
GI40pCX9oH/ws/RRadqTfGizT4bO2pY1d7bYYAyQu+H1fkTv/oVCUJThF2hQ7G8TukKYWzQCAEGh
F6FLXyRiXiQummFvA7q8AMNEiFJ27S3SJgSauXYcY8EMl0NkS4Qrp5+i+zqvont0S+a7BPJGC5Ni
GoY2u7LuL+SlCwWrQxnG3v0clLV4uLT4DszrZiGYkkw3i3e3SbfPKvXHWCkobMOsdFdouAKGJIxN
dnTxy3nfCxQyAVqbxh/e/mOi8nXvIwled+Y27fNh56Fb6Bpz9x+eTsX30gxROfCrpwJ0aX8LyFr/
KVRVPQfgxTvsaoVDl14hx2Hpkw8emUXiQdO+tOL67OeG/cLEZoqK5KVuxuYyJjFw2trcl5JvMwDH
NyhG2S+3SW9D7NZTZLKmqTrOb8aRhfgbSXiF9j7II3249BEAb3xQUPmFo9XvVrqDzLt/wYEnscdw
RZaQMexzsqraRnkJNTzXCSHrmou1K1j6JApsBZMu7v6pkKsymOP8FChj1b5Kv7gdkho58Nk4afc4
HmL7fbDqFs12enoEsZt5+hSY7RNKHsM6zbHbbzUWwtP4CNE6eF36/YVGvgk2hanLxNJSFvAd2tsH
8s0bx2iXb9wKiCk99X1+GIzlxgzBYJqAwhq5ADTCD7pHJbdBq4I/kCvq9gG4onAWGHxmvvbykfwR
uN1WzA6nI03M9cSOmlum8bHJE3XwdVtF0wXlxdV3NIy9CH+n0XCyJmhtg4UD/IxNJU8URhGTEVfb
rgdZ7B7go34ZuEWDiqcy5t6AKE+rRWKZ8t4agvoC7IsBNCtKp56sK3w/ay1O+muGHWfhAwgBwWGe
O999EYgjvZz6NgkvkEHbdhxv+mXL4mEDJr12ddvq6QmezLsjmSRo+jZmYAMkjfSoSL3xNcrrPYh3
jB+Wa50gXDp9EWAWWPro978Db5axc3tz2KG9FKhNPcl30beYms1+Gnl1N0VOuchUyc+57krNEsCj
JSSB5tG73RVuKVaFLA6lDS5FIp8hkhnAQqHrY/Q+2FXN8kCOHF+vdZU7qPGzCEquvanODRjSXvqf
tbT6l5iNMThywYoWNqH9IsD/tUktOW4oCKytb3OY1zgv1ncnzneyKZOHvrH5lRU2gPG5CfqqNk2u
uajaE544X8g5cV6fQVF9LkcvP9kqy1dQxoXAoh6GPd6AC7qlS2SkeIRpjxozeHwId2qhHm9NxsH9
Bkhc/uAov7nkwI8uuiE0P/N2NFZVw8o9DTNULKCOKZ8ySx/BgLNdcDDDfI7SZgS2wgz2Pg/SI7pO
vSW2Q4s+E+J5KmJ+Ng0VgkAXMAAIyXYrowriQ6WHOkzoMDNu+Bn5SmiixS2KYUBhrUBlww80fA+z
9GoAi4EbjUAFU/sNnR1g2Kqrr6GHnLrOmKdmK4G06oPLGJbVCR1x3uo9AiUJtACkUi49HRF1oJSn
CGgSVV/j5m0NijCgOAcuInAk44FkfupQTFtPDXpAxqqxPqGV3vqUi3DTIkt5RxFFktpAHITjAtkp
8Oz6qTct8LRRewp2bPRkC9UCc4WpNKPVayId2a6dSk7FsvaMzTi4Xxg0tfYZ6JgWnWaGcaeoPtIQ
IjX2k9uLt2E8qmSToFV5NTbC29UlBMPorO7hX70TlUxWdJAnLw3ptH4LdjoZHZHUSRdU1eqcDlTB
aTlskjYwAFIu+oNw7OBoArU1V8eyCJRcIyqsNIHsVDpr1ZhsFTBA80q3CX+uiUwRVAlXGce2h+UA
uvFiyO7DDG+0cfIfmqiECRiC48iC15tpSD1IIjiFXMZd3qdLnxdilRpdtpnHdTxpzvLE3s9jK8LL
t6nKCy1RFV52r8Ye50M9GXi7ef0cLbYgqRsPeXIsYpmdsNt5u0xBCrDPn2Ne1cOxaI9kpxldFNqg
UTWJasa++BpsPg0RBIN99FLakcEWZHO1A//91bIEKGp9owGhO6TRUUYF0o4nxXVylfs4CsBkVHLX
C8N9JIttTHvQR/T3QpsG22wWad37R4ooUZFYtQJKaK3RethRoVVSNOCQoqkcUrIHNGOFCxqiJda6
/I9P8u2mv08AcWlRhQ/73EWn9NQUx05fktHGuFe8AGZoKo50R+7K6UeQE9sjeBvf58QUTn6KrKca
fD5/3pLfaIdmDSmtZOvkcbYi3fB9obvDanxPVqw15bkHAP/s5nm2yk1mH0ev+iGirD9Zsn+7xKnT
n8jmBeDXc538SM5JR/Rga0Ae7T2EPCM66EDpDF61wni4lammwedHUzVfxHtnuYMyA5moTEUXowNF
pY6iEYXSxIl388S5ovVrrdvyv69F9vdPvK3Ffn0irczK0j6iFxuPTzyMmgydt4TgDd6HOO6wp7TD
Y+XmxXbi45C8KIjznLVnxzXkeWQi2uPVduhYCsQO2ebbAACVfWpZB7LRpfRq9DPrC9oMQFL6wjuc
IMDbJXz1ZAB+H6TGS9011bfSDl4CfBG+gQp6vgGedL75zWVGo/8MqYyDdpd65v9Y4v88BhJg6PIC
f/fa7V331IyesyCih4LnfNNCp3Zmh7B9KLvUteleOvyTn1nwmEzMfvnbpChg7cwO8e9JY1rbL7Ht
JCdZovmyL4zxni5d4ufQylzeLBMScfdeojfkGdeir6Zmsyxra2slOKN60lIfpub90oiaKpqXHCxw
dZijTkroT9A5vfsm4tY2i0AESzYHFcpF2/klqEHLej2gp34f+SJ/Vsa0LRsGUKu2m3YW3uwyrt7s
Phjb9g3wdc9uhTPku/0W/7u9atC/RtWrufClq1egvIQms5qLZQ1oa0992D7e6mf5wJrt4Abj8lY/
kyhhIgubBJtbUax34i957IxHMs12vqwidJRRzW0youzE7frx9tE9HjjbpuFqeVumjYaPS5NDWfm8
NC1kgsr5vvfYcrLQISi8CYnBHJCUS1573tJoRYE+gDG6zB48odQefS1PhbZRXMsiKCgCQbKlFea5
tMD7KhLsPmho0ou+X7A9nVe6mW5rNkm2xfvGP5ITOLBPqZv3pwFt/Kux8LHj1huZeeeBF1+tHJRm
tSkAz/SuyhWouvSQtituGaPWJqPsSDYvAMEBQOF35JzD9LoeSuGbm61kP2/LGir4uCxNCg0ks1Ip
MpyjsA2iZQcwWpOTLt37spHAUUHV2FWNneHu6w47O9rPBDFwEDSk/QwNvWCQaERCaeI2JC962fD3
kp2CGKeeAR3E22icvoYdjkSxbw4nEIpjj0djXxvpji5JVEIiNmu3NDUCyzpeG3oKjW8rRBUI/u2h
/fSHfV75w4eoPEwWflDKDVIcw3704ytzBvPVhxBrGLnJ96JPh2U7psEFgr/dCTQeaCdUVfjVas4U
4EKVeFn54JRvxro+l9ARWZHD29rQmPoGZedm5TUyOYc8Li58AvYApa3ku8ceh9qavtpoSl9Bx7bU
2+ZoixLx/6Psy5bj1pVsf+XEeb6MCw4AyI7b/VDzLJUGS/ILw7JszuAITl9/F7O0XfJw9o52OBhE
IoEaVCSBzFxrIfZQQ7gTz9zhc8acehYldnCrlHBO1IEtALAVU4cBiN2lozDAv+xbwFH05U6aIagV
+VQC1dfdHdm6hqPKbmiHuxKRwZUdGN2Nn4bWjVmxcz0tamOkkqjVNUa4MsCYD0VgiDwGUlo7RFW2
BGq5Al2oCXVnvgP5+aWT/MlOhwGppR2PxOZX+zQt2KGNXW42mw/+k51eIBmNcA9AzqXzl+FA7yJ/
zLrL27vibcgNJZFqPxbp+jqthZr6Y+x289Ko+6MQSOj0qMm/aX08rgE0i+7qxEPZbw7Fhr7y1Nx0
zOJJ1hVgfF2VfnZdVAF0nfrqJSBPUkJ/145aJEkmoR96h2RQjF1KWs8Lz/a/I3WGMu40ee2jN2D0
ykdH62EZ4tZ4KJnK9yayq6vRdbCoBPnALMjc5qttBXNjTLPv4OD+pPngPHlGj+A+Iu8nYTC2zR1A
9yX2ZOdYue28a5j5eXDabSfM9DuT404PXvkZRZsQ6AL7odT1LOza8Z5ZKl77TpnsSlknN44bBgvT
a7vPqKRfD0WSfmND+KzTePjUdv2A3aepDp6pnQOu7HwpW5k/SY1w4ORqN+M2km64L6uIz4sg1qDA
5vU+cs3xvqnNe/B08M/QaIaak+80B+iHFXegaXslOz4MojJt2R0VaOvOVR2ikDpyF4YHcB0IMIOT
kanoWJohNvu23b5WfCniSH1FcQ1ksiYHqxbDGhjKcBlbiboF+EXd5j4AXgg4FIjX8+zWhPaaOysy
vOMxvSETMFwGMtOdZ4ez3sg3gdHEq24q+sCf2jhbbhrNEDbudvb03Lt0+EALjH5+S61Q+Pkxs8Lj
dVCa46k/hBFIPH9MpJAwXuBiilcGlYhgQf0+MfnI0KxnmVt9JbK3ceLjLBI97JtspvhE+XYhfrsc
yYcOH9pFH4z7GrWu2nR3kLCZcQEWjzy1T5eahRHSGAgOxCuqcQiUVR8B0PhEnWQSoXm07Pbdv0aF
O9JkAd8blcvnREfh5NVzHjnmnYWg2eEP9rZUH+2x1TzztH73L1EANCf2Cvxunj0/tu76AGiqSyRL
+W39zu+KJMhBCnCDUk0CQdUy8C80VQPuCd+5xReTP7aQZNo0gHCvmsE2n0fceAMtw1c8wkCfUifG
YdB8vIFKtQuiDACSp5HI6eaP/TSyzhEYCkRxGUkO3AcIjEbaqKi40TFEx+VfI+k1mUSJIo3kocue
axQfkQNWesBeBMssqJw7VIjHK/wxvEOXROAbhnj1xq7tAnmB0IZauGbQo7ZBr2pbyVdIF62GQo4B
MInhEhxd5tfYAbIQFbPxJz6ybuFZnXWTd4Gxbse22YmyGQ7Is0N8XOblXYnbPOB5rXrBMuLBT1Dc
OwvvRl2BMayQxaQq4rzUBlPzP723Udu/vbegYB/eW2QYENmdsF8E3Qr7OpvXdtjsLuCsqYmq+WZH
sK/aMu6AI6m3RZck3QyRVVDIUbjOrWS5tCMwBlyMAmnbpduHxgxpbIVdayNXPcTM5mHv41snY51H
eEYH/DBOKl79dFCayVUdQOxcFv3a7qXaGSgJOXZC90c6o4OOczCU+UIsrh1l6b9GNfNnWSX7lR0H
9taVRXjnDhOkbQDVLypPDoB4Fk/kMTi2hfym/Qj0TzeHHnuw63Ersa9p/Q8x/sspOY1wohSAjCO+
6voQ236w0Q0I7nLpAoPip8tyKiuu7bqZmQ0qA1uUBT0IjhJpJxmfyc1noDnlRYEIXIu9RhQ1zamZ
3NoAWL5p+J/celz5a4VSRMhYSf1YZdkaUG7k9XDlrSwejutsanZpMY+hG/KUqJLtEktAdtwY2Qvj
/bch9txbJJr7G7BpA7E++dumJ+a1lshcTdNmWq3Jf4jl+7Q54sabMQOyHdTaYNhduagZmyO7GG1p
a0vNgsXx9rLxnXqB2Ig+NBHLjLZxyZCJLoEudalwNYh4OzPNli895bEDp2pXPCRasQI84/b9FaFO
sw8axGnS0WoOAJmAXiIDUfUBAp2+tQoKgMpz2Xcr6qeDIaMvsSisda8sDQwLDpEK2mNelzmg/CkH
g4wr+hkZo7x+97GF1vOirpH9nbypQ8ugB/8llBaSAslbaK3ro+58FBNCX2re5JBo7BJU8yN1j1Os
vJoVGN+amYvQZD8jYzX10JmLSpltXsqbq70wLVB/XHq1vTALFBr2WBlwPMb3NV1ouITCY5M4uObo
NHTvCzuNoXCGuDkdkKNKO4R0/2o34BdS4PUny4eR1B6TyIRm+Zzmuo6BkBBC8dPByqS9dPpUpCfQ
gzUrBi7wU2H69pHpR3Mq96IDmelsDDt7LuJBLSOsVCT2IL57GINsTi4J2QZPVdDvCZ3ldYYqYo/Y
nYSg6XO1mhlQJdt504HOgoQ3CkwKAkbs57wlWZuxclC+O3lx6UDpvB425EMmh+d/jaYpr23yoWae
Z9yZX3uEKfOFKSAoWXVIGHUqej/EiEZWwMujnfZuCcKh4NvFllIPufNK5qs2M75TBPJDkDKJIqj8
hCBPb1DNfsDe8WM085fgJg12efBoRMYnVEHbR8sAP2BnhwOU4of4WA6pAveSNs4AoVnzsgktxHjS
YAbGSPXWB8kSRYoKtR8RhGu4H37TcfmaB6J5rgbk7Q0RsjsseFxwT9YMf8c82eKh1YIFpwKaXyZL
gYcrrgeu8F3E3XC4nBq2NnZmhTWVSkogiaYeOogOlVkDaPF67AabyAJoD3QYLyi8PEOss7p3x8I7
ACxYzcluaJAv5lVY3iS+Pd56vMf6ZRoQgisAGaOc7x3gix/cHHK6HVOPQT5Wsx6MfAc6DJ2RHdh0
uNqoqTtdz3lqrfIRBeGdqo+1CPJHD1Wwd7Xrz5lVhahrWVRCpY+8b/JHRF5R3ljoO3IM8vSEKin3
hlpVXL31qhwuk0CvDrSqaYjrcJoznza0uBF1W2qmIx8XqAVy1tRs3ALpQQS4V9QcIr/GbqxyF/b0
ouAKjbbIbthz6kUm3tiVOegtqNcVbXRsGqxQqZf1VnWDkMGZOrF0jWYFH9gmMwx7BNtyUgGQUe0a
LA4QSsoS/4jfln+kM6MrnsGX3W0sM+fjzCr9FgH4AUzwZoaNYQZl5umMDgFUAXZ+hMO1+Se/6zAa
QS407Nr83091fclfpvrlHVxf4xc/6pB1p7etee+HEFk2oBKSz+j0egDxB1/kdtHPIJSQ7q8dMgIl
fZlnfw2h9rXbnWa8Nuns1xdIG2QkTQmWw7+fJix/vDF6FXonF+P1VckoqtLJZ8Ixz6OOsHeb3sR1
CDUvLnRKQ4oifoLyZrk17Ci/bSANyZEKOqiJsZMOxcBRBWL4xXyw7HdbR2dxsjIganQcpisAtdG6
XlU6AVbix1gakceoluuldbzaRwbs9pjiTkSveu0YQK/TiS45KTfEylyHrVgmReTNL6/4Y2JEqQDc
Bod3R6+daoVdcmnGi8tUNDjUL6nswpvLVKk2i2UYGeXFxTO8kw0SojUYJvROaKZ3lzOZtu9nf7CR
S+86MsWFjXF0UD/OrjYxTXOdlTquthIsofPYwRUPejfvrmgluKlCMKlT0+eJd6ctSGh3iXUTTh4l
5NU2YcPbOXWWjuvd5Yi3ZGXHjpdBnYZSIEA8iHyhRFTpWt24tn0CTUr5Voz8ZAhWvDlankKJEwWL
68f1QUYpuJk85m9l1T9SQTqVoQdTLToiARf71UQeZM/K8QYo8xkbsCFIeXwLAj3nHEexPOGGtKQW
HYwRbM6p3by1Q5Ag09egIq/wynruCh8sBjIL9lXqTPv5Urw0P86S2Hy30VmbOuIlDId0xvJMvlx6
gzUzvftE6+TMOU/O4L0Wh7oZ92SCOERyblCIf+PjXgbVvD6Yk1vbnkOQMd2SFx2aqt4kdt4dqdVH
cXKuVP6USwUmjWlmMvU1OCuEYQXbq63N7WruxixZkwt1pDoD6CIHiIdsNGdYQk40aJxkcX3VQGp7
nfRgoL7OF9iptZVmj3ot08UbjvPR3TuiOdMw+kioiyihVFp8mN0sQcMbX97C9SMk2FF2YP86XU3K
r257T4aH6zvT0o9mJmgSgUnFF0a+taj8mWEI+eFTlZaPMlILdFXkQgdvBAdIbdbm5VPRpLL1ILqX
ZXp+fVnWKHdjlKhbv37StmqNHXO75+sXhwApeP91ur2+u15x7yYPXmiuy9/Q64sp6jrcXJpj4ezA
sNFNYJpuKy2IJBh51n+J6+bBSrPkIYZk404yhgrdyQ49O9vIm9OIdTiKP9161YDKaOtmhfOoQXRH
TkxY5rwRrDpGNjcWBs+zmYYA333bm5+6ZlDHbmqJwhtXqBUBc3LpmfeV6KtbF6RXjZuY92RqTVB7
BVkQ7cnWt0GxyaKczS8DuBXc9+bK19oEEydK9LCubuMtTQ5O3GSHqIg5oyYN8PBjMYTZn8nUjggl
pn1brWlyoE2yQ2yrb9RJb9eIzD1SuMHN5dUbu0O1WSSWNJkrk+7EnOJE/nTw4vhLnkjzQK0ey8O1
L60WdCL4QKPRB2dUqiyok0w5JDJnTuX3O2omY2FvZIRgHbnQW+iAjGPjPRkMCY0XrxzZht4AaD3Y
LtA9tpLYU3XRE4vs9jw6Ut8WY/fmd573DGn3YQlFwGET9GiG2liAdAs1mrHnHYoqgwIfENTP4Cl0
QImbNfuijVC6Zp0v5hYKfLoswReCGM38fccNCrXNpU7vWpufIPWxb1Ux+1CoZ8c1xMRN+87A2y4C
/4ny1wFTr7rW+UOBJNtG15D4QZTWe5gcKLWNNeCrU382EOR8jTkKIJPO+Z7Y6U2TDtaLjpsBeqCW
Ogs7atduafU7vxQJ4hQJA2ug0z8kA5RxFQQ6v07DoVHqfI8wXGYIBuMn6q98O8VPI2WAJEw48sg1
wGxhJgCfpWH/CRoV4HKG/erWTejz1JNIIyKgdnETwN6TG9AR77MNk9t1tij+6hPRASSPB9B8A95h
zLLhLZMhqks96wmywyWKEs1sU/dN8qlsnYMszPAVeJ50XqA8+qSlxY65OSC1Zg/R64+RXQoxChqZ
iwBl27bNFkYcI0EUqPQTnalAJJez7g+2P/kFzGS4bxbphzybIexhD2awzYes3iXHxod7g49iS+m1
S69ElmzJjRIwkx85OnKmWdKy3pC9j9OZGpHYPRVtUawF6AeerKy48FmJ1DWXie1WW1QhQZw3zS98
VlhLwx43INC2POPT5O8iTgaUGsoU+JCDR9kqOms51c7PQ+GBB7sMk//Q7uaxnvmR9vdeAtkRlMok
+SkbORIuZregDuQJ81MEDUF7EY/9AjVU/v7q5g88XA1BKue9AzRnh0KNvc7a9iHsLLUES1m/ujRH
ELE5osJbsmT7oDtzBIFreqBOOnQShGEAdZ2pRbP1ifk+m2N277MFthGsWq0aRLxcK5kRZxbkhw6d
a1YnatUsrTexl1VzatIBQV4Qcwb1ySk9FGxOHjUIxObOJCVCtj/McfGYBvw8x59exS6h/Vq04J4M
B6e4NxJzT9wMPtRJNwmwVst+uiig0RdNsejupoRo973TjXsG8dclbo5yH9ZBOG/c0TnUSW5/YqBL
v9DWaZXvwEJZLAJUzT2Tm5+WzsFkwdq18hagevFKV0xdQ7iiRMzi3DDW7JugdRcsSKJXnR3z0vY+
twloV8dmjHYsS9X9NJD6qySHho6FciE7SsQ2STGPqC3xFiDgE4ZN94psaTdvHS+8TVzThJjrCJZR
Ox8hopy8+3IosmjIMaqFieRpC4ZecH84bNHTmY2taqe0i3ABzi6905kdfuFNDxV3FzCh6QBSTB2s
axT0rnnjICmrcSdqsIwAv78c1x7uM+dSIrU+8aVd/hhhMyxqgaAr/S3TsI3PUJabNLhuucf45xRc
uxBT7D5bY8/mOok7aOkF3aYRrbFhyHTedICEz5GXG1/Kvj8Qh7anwN4Z5d1nVqaQgwT+wuji7EEB
eg/oNs6CqoBsKG7JD0as323XXjpTjNXLTlVgBnJwowREI9vRW/ZFmh5EWX25vOPpo4gCZF/kkYV6
A8WC+NHLikOeG95DDMKnHe4o01XYDZ8ne8rwtLDC0NkJCaqUn+0jEhmz3KzLDW5//REL/v44ctFB
H9rJ14lVRLOS9RAhoB4ZRuOsKXm4zrsBumYGdBBcbwpqTc2rTSbpsEFtW3Vup0MNYn1kL2CjJnVc
bXkt61XpW+2cqtyo3g174LN0hL+l+rar3ZDxuGaoHZ6lRNN6Vbby7OqM3Fq9VBp3j8AwrRuVcGMZ
TWeBGN7PyPanXhSWgj4HtZLrGL+enYvUwaoeZfFYVerNRpTxLSrrFQJx3Wcz85MF6qeGk3ZdRPbM
vF6pVIq5pUZj5ruZeXCJEYECxdTmiMhhnRPsyEQHOUWR6QxpCmi5FiOEaFG8uoqlBlp5AtxRERfZ
QAAA/RtbHBHIyU/edPtV2nqxxoZtYofjllwYfbJ1mIGnRJlAA72tAwdiOmb85uOqcC3BvxReGC9M
zrOTlzB3H455vey10sB6Ay8ONc83p86+D3nbPLhh1Kx9P8+2QcahlDZNRh6jDcX1qOZfENqPF74c
1UIyd9iAQpBq1OngKVUufcmtJTU7gPfuxLuDY/O1yDKUiw/N/ah8QPuTKNsipwGAIRQezlAGebeV
8mj48VaFYvknzQrfxqN26hynVLxUIVugZLEz7hFdw7fQRUGxIOx/gtTVBrleC48wqDyBSLE6hwjG
XGzUpA5Utzcbe25IECC0Tms9Agbe7hyrmLipXYQPK0hDXJsCBIr4Xu1jbAeokHaFN08mhnFItX4S
dRXcS96kh3ZI/Dkxeou/7Dq300NuT/JMiMAvweWbQpSwmOGyNV/Bt6FR82+lt1KLAVwv+EOkPGrv
mVuBcGi61Q7hu28bgtHYtnR4F5ogr9Y+ElnYG46fHQZlnl4PT5CLebdTIQY4Mi928h9V7C8DYwTG
oGmSjdNF4QpJDuT13BH3ReTKwW4DUEiSphszyZpn8gibyFnHEOebYbGVzS/U843B+vUf20Q8j3wZ
UDLc9TaWADVcKGqon9FXqquPTepFxL/b0vdfRt1vvb+MvTq301Sla+j1GIy7bkDSFVLo5b5HBGCl
KtO+VygJg8yxGt9y/6boO/+bPZbfbe66jzo1sbMMev+AKvDqMkZnhbFUA5BKdL2xwanWsRHmiD1N
ayA9LXi66ZB6oz1n7MsVM33FVRcgk9hmJcR9HCCvO5HVECge9DsS++oHTQaszdvs0WE1w++0q8BN
k9mrlKO4OErK4ggQvFqi7Kn8VEnzK0EbDfEVt63k7TqGRWO4MHz+ogX+mIRaQ4Vxubo2vbovV5BH
DlepDIIDHwC94v0TVb/neQtputAfTq7jdgdLYyMTlb75pU4uDnZ/z3pzhmxBiQoRXBI5VpgICzvF
gWRosqnJpyb12i2wndSLvaL1SL1/GpuIEJmLTIFA1VAnLBOwroQArVX27r7UDEvNyd5VAoQBQ/NS
aje3v+tEunfQo12A4TbIzmEwARh0dABTN3e+KmCIF6DVcG6MAqp/gyGTxyDNqyWUpMYjIF/pThSJ
WI9Fbt/accHnLRfhS2upuyzNne8A9qO+0dNvYfnXcBlqlG+0iQUifzwrwI/gIRTjZQfetD6qB/pP
dPmT3XKUWMuiuqgPeYOV3QLbvVcKwkhXQaKsCJs11yHIcEcIEl07zMKB4IdxCwYbMFEVqNpHcGVW
8qjbU7MZ8vcmQQ/xdPjYO/zcpN6YAR72H8fmI2p0SpUtQG174LVUW29aYKEaEYpsbpmFR2rTYXLx
81Ft40RGBxOLT+IziHX3zed5eCu63rljY3IiMgRbdfYaZaPxiryGbPwGlF5wi7XtxYvM1mDDq0/h
Na1cf8wF/oqLl6oLsdJubS8RoUSBcF+xp8gGNxyua/+swhp83Lj5H4GRQQ7Kb0MEXTr7OKJUHOKI
tX3X5HUzz03VP8ee/aX1ZPLNKhsMn/JQPC2xVWLJm/AgtNoHnEGQLcA1HdTgRukGpElaMzr6pvEl
NXznsqBsEzM75HH4hZZptEFwgXKduXab7Gix5jn4DQIMXyyJzYt4vXTvp0ejwqNiYv4ie9NrQDsm
u9O586sr2SHTmeLB4JUzEPaOa4BmsicJeXFluuFr5gMGLcHFdorTsDu5AFCj1KAJX2NIA3AG7g1L
Rv7655GJGY23KrOfFFY2R1AwqSNWveqIHUi84b3xybWjaG/H0SqwsvI+TeP2ViQSBS0dlEF7xFzm
lc/YhnqNljeHIHA/X3rZIN5qgD/2WBxh1yIcA5KXiJCRLx1AXLfinTJuqBWVnlj8+1//93/+39f+
v4Jv+S3KSINc/Uvp7DaPVFP/978F+/e/iot5+/bf/3Y813Y5d8BhwT2wjwjhov/rlzskweFt/p+w
Ad8Y1Iise6fO6/vGWkCAIHuLlR8AmxaUCN16zsb2JlYFIOnvmmQADFdr+YbUOdLn6mtrLC772KAL
kz0QK+uEVlgd5+0GpWY8PYkxzNYu8cpBLtWZhUMZrS8qg0nU/NQGjvgUohDmusyIEx4vkI3JIBAC
ZiI6BIn/0UbOZZYuGH7jO8gTo3p2OnCV9Ud7OvRxU61y3PTAyPRXb1rpZ5DpZxveMqzYeSYq1CO5
7cWFxpIzTQA1BTb7+6/esX7/6oVwBH5ZnCMHLZyfv3rQ4+VGV0tx33TRsEESOEDVlDkuM8coX6oE
SZNpOdGNwEGXrlPdkocA5glQbYYysT97Vco3dlnofpinYxPNht1riBUbO87r8CWNKmsR20l3lJDE
3JcFeDIG5KY+jSB9xtcr3iZX8E+jxntyZT6URoJ0ONBlZlbDjQ5je+c4Fu65gDTIf/hdevavX47D
EPXFt+OgNERwwX/+cjo3KV2Uzqv7yyJdFBy4/Nz5hAxFfoaibHsGVP+RbodRrYwV3fKoOXmhXEud
hwJaxVbofUEMWC8FzxRY03BjClUNsQbOm2dLV0c5rRHxULxTMcufuFFAMqjo4Drkzr6Wt6GRV7co
tF8hYc/v84lNvwS3LegOEn9PNlCGJeumAP8j9dKAKupXfOLlR9QMqrVV5AC3Z2dzBKfi7SgVWPt9
Bchj74Mzw+6Sal77QBGGzT206/n9L76OeVsLa+tCueOXpT0pzFmae7upk+TnxjYAOqlD0APLX3Yw
nehb1XnZQzMdECksKh6DAAyNLBLtrAX0cJd5hXqwtFmtDHPMl9RLo7suvYzOQd57c4k3OoXFlpbT
JB/I5dtGTndls1lRR2mx8B9+EY730y+CM+aa+M+hmC0BQ5b2dDl9uFPhzmINoJIJ7jkeUZCPY/2p
M0GvTDjDqPxkerX1hRZhjtH2h4D7/ckIPSzRjApSkHFyJFXZi0osicde5GHptPKKopg1k9pbhCJA
aO+UMcRlknJPg6iDmv/RdpksYIm/rmsXVTaD7aYb2Y3mnjmuuaczp0/scqaiAdVWSBSxjePG22v3
bz4Xg1Pp9T/ce36+7U9fJgighMOE61kgovPEz19mElbMTDPm38m+HpCKzbyZCfzCrRUZHoq+M3PZ
pp56yRlf0lqXPKoqBEqvczow3IJ4FmnEwgX2uC02NfIM0322mu6uHw4AGR1bDfE2OJAZGh8IOpkh
wmnBqOZVYoLe1WLZ2fSSaEbBFupgmfHegexMhCgBaN0NR6t5XBTgsvG99CxQ5/L334onf/uJ2Y5k
XJoWKHeZY//yrWBF5QSqScUdg1zu0Z4EM0BtkqCEbVK5JU7UQMTxoi/OkRjTxQfq5RyCBkSXTDbw
5wEY64JKnqiVfTmgDq4XzaKuYgNc3Fk9p1LAnIOeA1LIwZ5PFYNxsJa6kE9Xr1qgOk0ySDd2U2io
8GOQYkRGsKGmnmydC4RSONi/2civmEJNF+fJj2xD7WKp7Rgv1UTvPZPB6NzjNgxdESuIwdQlyi31
RCU0tvwKMlzU+8Hbc+oaArmOdwi1Nf0Ehs/4ORWr2KrHjeIoVJnsLO8F7hEIKoI1BTt+EPa7KMbn
7qytvf7emgAkBYDISN1ipzS1pr5ugIJS2iAsB4mwMFCgd+5Mfwtx7+Kkmwg082Pj791MPqdKN3dk
yvHoWqTIYayoSR1mCggVM7/8/W/E4r9dOh70NjwT4gIed7ALn/o/3IcGj+FxN9jlXRiaU9RZPcV1
Fb2qDkWHfi/YLTI/EcrzUAAMfr3wtQAjBvL7/kuBtNIKuqlgyZAievh5pFe1DBuY4eBlRgSMK7hY
RBdXiEmBrpaabjQuw0KP920owSoSqFU0KeIVuZEfQROLUtOpiR1Gs3HlxHIzNbMK5KOly/sNNQE0
ep+SmpBCXkYoNVu6Nn7lhAiKfKteRqNoPkCvgRbHyqiqLsAhBKrGbeoA6naBXvMMRBJQAjMv0Guo
zeU3vs0/QK+LoK+Xusv05SXodQYAc1D3bSXyxbKkPgvLC26SFvjXHiCeF1tbUApnLDugQkE+mEG5
9cPCfAGrSLPCPdVfk1scg/+8QK6ra1zUO7XYQZBdOM2X67R2MCICPA2naQudBwjFF4daOyPqRiHd
OJRt+ADOdQf1OYjWVbLeDjUyAoAVyDnYL6I3LJ/ULBtL/zFpR2vhG316o1AbutF5a21pJt4gA3id
qWNZcOcVPcDJ0Mlq/X5uQTQOwWlgk93pQHZeNcOy5raem2J8t1EH+fUYZTNmX+ZwozVErOobN0AE
RTk6+wwC+B0pQzZxs+f96L2giFHMYzmEwE9APlU2lbnpIwTsTcu28Q7c7LMb1bvaV48AMyQ3DLfD
84CNETQvIHDN8/YBea4AcnZB/pBnYw2ZgKJdU1OUqd7WLQrHqQkRZvu2rtkq1nZ+RoTdXOQslXdW
mac3rJRrc+jlHZn6yG8WvuWPK3uyWU5ZQ7nj4u53qTpZhdpSsBaiQWA3TMWWAkYhZcgmW9NL1Ea3
DIBwLJZcULe9GMo8RxVHUC+vt7Zfld9bK/lix6MLzGvtz7FNd25L067XTlobqAcaQdcAFOeqiHR+
96d50mTbZ0W5RsCiXZYtJPFUVNwVExoFZZBQSZ6AKMrIIdpYpwqXFGx04BAOIF8x4i7lRiVy8v3w
7Ob5Yhzy4TFOANBwS2Ei14IdO1a3DgAaOR6kE7khT4sFgEX9rquaChm4ru2SYx3n5bw2mXcGP2m4
tt0iguJMPhwSC9F5lCTKe2EhUSDy0H0FpmqZZoHzPdDevm2QkaHhKAfwzk4QRmsUNI2rv78T2r8+
LbFqcJjN8GAQpmninvLzjRBhqLKxeqOFYLyJEGvnI71EkAHQTd16oTY3oApDRIRsLbSjwqZ9GBtR
QvAGLPlCFuY5bhXWA12Zfc3xq0RxmfN09UANf4BEtR9t5ESxQjwrGiSr2P+03pJIVfQkYEtnkHCE
MO48qOvsso6wUX08186QnHTYWLfUwZABuf37r8H8dV06fQ2cYd0w/ROCdtgfngey71Hn7TJ9eq9p
l96EJMUlz6B8DBIvhAFsawRf5vWiTwN74fR2+evNgEYUKYr86eoPC/DZIVMWz//+LTvmL+scabqm
6+Iv5+Lm4fy28wTS1ITQYBSfLgv60ZcVmNCD6DNiwukUlAfbTrIuPZ+t/zLTM74yUUr1uzkAb+PF
zGwdfYbUxtW7jhu54FGpwNG0pDBnJr3o0eLgcsnT5RDWIA5GymOhEjO8M4Ly/QxCCM6i04B5qMB0
FsN0dvVTkMj7h+047R+ukRCOZzq2wQ42FrbwHIb2zz/nbhj7qBp5shl8QL343IYoSztCaltioYkA
krzrxg6CuhPgpNPJLYreqk9XD99wRuSHrH7WBT5UGy1AGaK+h5RTCILpFM8coEDz8J6zrNx1Uy81
6RAgETyIPjiEDoNW1Y/xquMJcMKm+cq6/d//BqwpuvDzx8XF60qwhDiWlMBk/fxxAbXIBmSygs0F
w2UX80tEBrF972gFColLcKhU0yEZgxo84LC3gwKmDQTVs0SAxTHQLYj5mETYOrDs9QAu5xD7BUB3
P7Sv/YQJc6t/+DXjj2RP0YAPH4YzC5/E82wLER7HdX+NYjGo+uYyCut1qhNnpyEXPkelECrYOh48
R5kHCjwUnruyAlLS6aMZ2VEBJFfgYkQCOlLhs8fyFGJHXJxM5BweM+RFyU3lXO2DEGEXauYctNR1
3DGQOkZYLfdNsUPG7BXFVvH3rDhh0YgnkgpsZKR892WiGp4jMqjvHD9tVhkry0OTtnKHJHK3bipn
vAU2O1jgVm49TfO0jR99H8f3eSwDTI8CycSiOJlBiAcIGCTbEwrtj26Q5DsLV7c5hYc0GKgCfRyN
xwq8GyfyIjM1B12OG6Cfv5CdTNRJh6Et/YWJZf/88gpkrKcpa7NvZ1qpYE22Dy/mymath7jef7Bl
rcoODSsXvCuhN0lD6KU4wF9rK62yjzbyMXiVTxpoLQIWv79rSFFjT+gyb42VVrkN2P+n7LyW3Ea2
dP1EiEh44JYEbdGUVal0g5C6JXjv8fTnQ7J2U0fTsWPmBoG0QJFFZGKt36CCmMIcw8VRhZ/ppLkH
208zT3GpEa5PVB+ZvE7pH2S5cIpg3QZqxO522qR+Y+GqNifTGgFlVhSrzV7sLrTPs+FfLSOktFR1
qa+umlaYeIWYGfmbwHhQjOzXvcdgil+IYNs82o2E/SIjScTZh9bGZlnO4S4TIZyOaEFnnmUPI62S
PbFxAtBLo6zTE2ND6Cp8vF0pc6dtNk2zd5sjYscbz/HVrndRk6AUt4zTGiffqK5qb24zFH71pONv
eZ/UVufIg+hZ7uSsxlz6lygNjo4pzGINHRBHitKf9qm4XacNfOOEdcu77C7nGUnrr1qENI+y6IeO
sbB2wHUutyAPVYCeRmppJzkqcAJlX5d8J/KuZJ2uQUcg132R/SMjQpzDV0NPfjbT6H/TiyY6OWjD
8Yzpt1poGM8IPRrP+owUFn4S7qa1zDBfj0qywrEle5JdwBjoUNhwI400rdhosdHu3B414Sb9ng5p
uh1nIzoYilZ+SWefDYidfgcB2XhWW2gPuI6Oz0rf/1ArP/kOLoqtRN6qFydwkyu7U2slG3Jr/NVX
tvIU+UVymps29eQFiIw/OAucseinC1J9yNiPfBXyIqn/WpSujvrqmO7ScnB3jaGUX7HeXk+i9rda
2kAtdUnjKO3DEFfkHjqCgWueLvFBTWwBx5qPjMijWJVjJKq1z0PMV4P8SbaqVtR7Fm/+O1kMFRc8
E8art6lq/ocrYjQXx+3EC4YY0dbXCOTJYpXX4gqlcX/r247ws7EKKLZ+o/8lZ7NLW9lhsmuueQtX
XzRlNJ4z/UG23WpymBAZiLfbrTpKmx95Z8FqZblzPeX9ChERaEMNiybx2M97XmKiMcm6nbyPrhDG
STfyz3seLOcKnDi/3fPy77BF26DYyKumJgj22bbJpC8XWA7yvok3D7f7+m/3LAeNjfI/7jlIagT7
ybtd23zcDkpi7rraPZTk5uCgdSXADqVnayFPp7Srga2SEykj29y7ssVRCtiKeYqt261nC6kjNp0A
17YFF7LMMYCo3vqR857oIUbSsk4gLxqe5Omttuw1sQJq5+dK4oURC4CevMRNBZ+jRuWNLUj6Au8y
fakyHCkH90l2ADSgbwRUqo0sliLRnhksO8ohOIA53hAO+VbWNQ7J4i5aY4U6HYo+XX8OY94mbMHl
dBW621qfvojAbK+Tau3uPbJq6vgzu2Iv5+rm1j3zieT9uirLB9lPDq2DETs2MTYHWZePYjhNRvwx
V3N3cPQq9YjsxjujHc2jSPLsHIw1O/XR8/Py4CQF9lYiz1ZpWE4/w3mb5nbza0rnv3iD1r44BcmF
uPZzMOEI382NwYul1gZPo4+OTN5r2TdNdcgVMwjALG86rfY9NnWE+Ns5e5ZXHqfCPMbxaB2QBtyV
joW8kDbbD20c/tQHrSJNqiBuaTnmOWLV2BploMKmwzJ7Sip3LXwwD0qzqQyEOVJQFt+dQFyQ0F7S
n0RtnJEPOQYoEEZa8bfSBX9VOLt+tUaRrI1h8l8a9Ck9bBgEtI/589qw+MvjH9eNusB5gg8BbS4M
hy+ghCE4qyAK/r/rYdENn69oyq07lSiYo36+rdEA8fwUC528V9lwT736HWLeyu+15sNtoNqHqMbt
BbGML65hHatsmbV21bUzY3Skj716zaOEXI4cSSzSD6vpxXfV8mhjJr2RA7J8N2ux8w1qSYpBztAc
gOk7r7NrPcr22YqJ6arVcAlLwvOwG/E7X66UuQFCX4b9ys+uPYwiTLaVVvvf/Hp7G6g7/Ubr5uKo
CiJcmPx9vd0IqNmVkvPBJbwQnDXyN+timRDg0rGIuvzL7ITTXoMKvs3arvtIymklOyg6/Dy8+7IH
xJeqZ9fBfEpeqjEhbzfsGh4DMBAnCwVMTzYoZrN1eWq+d45u7BykSndhMirvhcE3v1wTibvKm0Mn
JYUL4geP5Or2cRUYq6/AuwTPloJDjb+YCMsRdQzih0DSRztbwW6cy3qPC8n0ZS7wWVk+6CRDVwEB
zOxszYoLBC/WVjNL0hvJqrdqwsEjAk+wL4IE27Bb4pvst4l2AvEsi9TlIgQjG9TAflFGzDmX1bRW
YvO5XA5Oyt6u0mNlI5fPyO1pcP4KrbG5LahlFs27At2ftRwke/Wgdye2k2dZssbOxXVjYBkuCm3H
Nlc9wqBa2aBi3lJDUZ6SoHxQ/T54H+2CDwey5y0WWdcqMCeRjRvZamVB6imk7g4y+AiS9FdaOuIi
S8uMGiiKt3yZEXk6hNWJX5oV1/0PWTwN8ZuEFHICe+qcOrNnd9pXo7Yf7O6qLQ1w3SCR/dasjOWe
h751mMsYDztwWc7JN7X/nE6hhcvOPP4dqN8GI0Dsu+szgmCunqxDO2zXDmvkrtKFkayxY9xpvaNf
Gvgmz3MtwrOeietn51wh4Td2mXcra8QLYWhWLU43y2RNjg+piJ/SyE2fSY0T8A/dn52V0qZ1TrbR
2oZ/M3mhxij+6spW3YBEFxvwzjpKXFb8ngaKtckUt8DYhmI1IMnuh0l5ksVR1/Zg0NhFFb75ks/l
ppjy5D0IazIZi6kXG+nkHbcEZ1cL/7M1TsfEQ7FpOsjWXtjfjSKsr3KoEmxmXcBYSKvykeDLm7xO
lhvVUd5UtswPZfzfb0q2ZkQf5U0pKHyyWUiqnT/N4iRRnje851LMSYCvfN5kbmIBsstNRuA3ZGig
+ATYl062FBO4T3TrJOeMlk5mls1e1QYbXunXwJLiF3Ag85sO2j1pYQfLkhgKtmioscuSo+oHfRbJ
rZSW00kPiuFRtvmte0Wvy7nKkhaIlwppyVsJVOV7N9rqRbblQfZDDc3ophoucJgnN2IM59slRJ2u
+G34J6kNjsBqvcrdCUDIcnN+V6BZoKbOg2zNWedXamaQp5Gt+L/zm0pB2naBeLNsN11n4txadXIg
NVa8zpYd7xJFqJ4sBqloz07tf7WFFfFfjE9pMKE2JhtFy6UKvXGPeaMUr2PSF9s8JkQvWwdfz07N
xBPtNrZFJ8VJX2XXLEeqnEA9G/flomE39BscH1Ky70zkosBwBP2f1kNzSXWsBdIkUz3y683FrPD5
BZTDaRyCsZhwbNjeKqvQpalq1Mc4640DoYcJS7hlDgEQJNOzr/UQHsYZjDriiPmL6g7ZpYrCi1BU
pQAsOvPCpurYCS2tZtS0D/4E4szPquJF1mF09c3MNIBYS1XkDpjGLy9Ck5xgUmEtaEXD05fxowp0
yg8xd5RFOUIrt2HSi2dZo4bs9SYzTbayLZyS4ZEwyK277DGMGF53JZEkWXQIeyLc3z/P9vgNqZz2
JKtbBVgj/6D9URaDpjJgGkEXkEV5GGrtVW/T9Cyv5M7QKyJWLyhL3Kg8CNPDe8PjHyV9HIxRbHTR
9RueNNU2bwvbkwP7QlWeh5+3v7ap3NmbIJsDy2OWOda1a5LGOy2c8hfZ3cxJzGpi1j5v3wkM3oHM
dzfBb2oNXxQ+frDG2Qllb1vXHxN7QWYrzvFeJc+S0d6C5BvPsnSrwnCDtOE47iDUfg5H518HOj71
a5QODmE52pvUgOcwgYJ97GMnux38xlkMF/yj2xXIzGQNcnfjmH/2091u2HY2xn5uWEbekATqmXx2
ewYJmHnJmIZ/+QcZZr63C6P/r+1yPEtzxstfWmzJctleRYrooWvh5kt39HtRiujci1CHkJ9ZOkNT
pDPb77d7qxzbAMv0aleMB4cM1rXR1V8yJWw5IRJtdW3tZEqYXdt5wojguWUXKnv5sf02DegVB9ng
bm8eSpr61ndR++QabvWU6ukXiYQp48DZ2mXpbjuWTlKyq8mCVgnJuNjddbZSpc5OIa8tSRKFJSig
/3SRGlvJGFYeUjjjZhqKZFrZbv6I7mF8kACpW52ESVlj23g3czc8vwGIlCMK6JZw+NAQUg5nA8hu
DnEG3T/9TbZiMYbBMb4OaTIE2zEgTlcqA2qaqlaIc5i4G5Xs2KO+HCbULx6DrPwxaXVylCVZ73Ta
51BZJw/CUkZv4qXtaupoHUeIUz9MdtO/mknXbNoqbLbDUjQU1T5YcRCtZWthxO61qo2jbJRVZd97
ri7UJ1nCLwd53ikrHvBg/302oW6joLaecMpun5Xk3Gn58KQu9udDRgrd9Vuxkm2yzgoUbKyigYDQ
0l/Wucm5rTvt1MfZ5T7QmkaxksU/Buq5SVqcQfDBBsIU8+eV5IA4y/19oTlOesnZJyC6oBLCCuy9
ouTaQ+4P1v84Y4e/VW0f9FdL9IhIGlGKhYUAPGCoevMkS92omA8YY3yXJXkA8j+tY5zOd3o2INTd
O8FzTzx1GSyn8aNWWX7dkdc3Carby4xtaJqnYVDCZysEJJXmeEDOXzT5J8XIWntGaDlIoPLxyUNc
1w+pritnWZoGeLTjoH6Rpdoe+lNdOPMuJXN2ioIQR8nlkPxzZkZut2uT6kP2SNXqs4csTmm6No0y
xpbQaJGghQQ0Y1m7clHLvgxV6l7F0pAtDYUBmBVBWGj6xeBeIRt/joDt+msuNeg6ZnroF4iCrs7G
k4H65aw1z9kCU7B5tO+bkjCK7CDrhkUMSAELexvUFIrxZLvb3D5b5ri2Ei0CLJ0bF3kY3BEbNjx0
tz2GSrzQ0xA6C9B5WloM+IujTkhN9pOtgAtfe1zZ9lJZK3ctLFEs50EKa7kqGvsr2SDLS6viB3+B
+YR/H+IllLuD9nI/C5Qp9MqlTgloNRL399Z7v7EwT5jd/AiHofogOEs6hK//Qt5Ve67IRsr6Gg96
wmZNuRdjVH2EvCZlY2l96Ts2PEhw8sq91N+H57jUPNRAsx9bDcWaGR+nd14kEEBfzuqlTp7JOtkq
+w19Hf7Z6rjD59ii9uu1O4TaTpl1SHJtiEgSSvxHACgbWXWvl2eF1QbnzjGanWsm86uR+mcFk46/
lxMgk4M8wRT+VmPXOPnerMh9voku7sKjUquPqc87RCS/OXnauDNmPc40ECDhO7WWg2zQZy08uv8Z
4fCXXm5UIBvjFjAe+uxpxdjuBqdSX/kqld2QBrkni2kD0tgkbLOSxWZMeE1jpxDUkdatdUXbDkMc
gx1iqAvCcVXxy3tQWl19lRPXcUVgdSmGFhO7ObF2nwgvOsGT84jA2KYMtfHiLuSgZMQiVJiB18N6
IpXtt4b+jmIYkoZJVq5VNzXeFSsnWqvkFTy3Sn+vy+ZjMvX0MSD++fovgxR1El5eaNY5x1ZbUeKE
vZIXBKAu+cV4kTwZZo8Vy9pbumVuM0XLdxMYb+LjLL6yqDcGb1bL4iuLLX6q6zkLq6dpSo2jlrrK
Ghmo6atANGndd2Z2IuTSv4NJyw08E2SvsDQU6Gbu+NV1EO1F8Ck76b0ie8nB/9ZLV+CC5KoVEg1J
+ndDOcsZyrb7vKws/nFZejXpUGwrZVA98ofZ5X6IdfTgSnG+12Qq6/gKTNa6rs3yJBtwF8kvkN+7
k0DY92ue8VtmnXnDJczaZ1NlbhMyn1/7uvHSBbMU25gYBGXrnGKUYK9jj+X5DczESL+Ok7e0aj9H
qn52Gyk7pP+MrLRMv42UaCcsJp+mot1HeFV8b/LdiGDVrxonylVV9tabiUrHpuiH6FxXSvJQK6O2
dU2reCHSQm7L7o2/urlbyVFJMX104Ry9twTjPVBl4SU0SK2qJvE7SLDJc9z44TrI0upHNDioPJA5
S3xWVKVsvs6RW6HZ0oRX5CL7g1MXH2z6M68aDWJRGC+h9zQ539hwgqntol+L0UkC6+0jz1R77Rdm
9Ki2vrZ3nMTaF7pKkgj8PTa9w/hhWAU2NqytquJ/dCwInWq6F79Si9ceCsG6xCNkr7pF8SpIVUH3
dOd1aYTl6zAN4trilsjvrniVPczR2QfzlD7KKqt2m3XsOOFB9p+D3txVmZp6spUgfntBHu1JXkpW
OeHoYbXTPclSG+oufCN8TOTcUVQrWwtPZaRhuRkr0AtAsOU32XcssvqSRSaM70jRMdOJsldCV5c+
zYtvegRG2kDS51g7DtjaGVJHoxbfJn9CzbMz+KfAy+NrKX7I7ooKNml02NjLIroMdtEOH4XeVXuc
9ZqtrMbH1GuNOINLkWmHQgurjZy0V8xjwY/x1cpbKHm6cQBDljwnhYFvjwG4u7F7/KmK3mcprFir
iSY/ly0oo3DqIXnlQ7K2grrbo+KlkCBdyv/Lwbeplqv96wRqgAto3BaoryyKDS3MfvQs3mIVMbJO
Lc2VrM/VcfbKYNBv3ep8/K1b66S/d7PYLB0E++TzFElLcJKIf0dJ664aW8UvoZ2Nd4Hzbo4e9Bch
3PBqWVW4mpeHKPuDfufCzdjIolWZ5OEJFJxk0dff+sBqv4R6bVzGLEhIYzJZb5mQiTskDuN+ZZHz
/ws2uye0nOAEwKaHWHXdb4aOmxzWieIZsZZ+Oyat8uC7VfcAudvZ6lGpPMUTgm8hHO9vZt9dNDl+
TpCBGqL67zLHomK02wGFVryHS9/NL3Y5dQdkrKd97DftNZsUVIWxIvlCguhnFvfhr0DsTU3nPipV
e3NSZ8SNht+espDM4rhSdzADumMbzri19rm5idD+fBXLg4K39/GHYjVoWRMTwy+y3ye68PeTUgde
22j6Wx61zr6sCELI4gSkbJ8oSXwrYnKq7zW3SW7FIeBXmmF95okiNt5SMZIt1/Oc9ZVia8YjRau4
dbZJV+8rjBRvrVYdtHubiNBtbFjY7PPSEKvBZWxpkT1pJhX7x+WuoPdk2MYp/a01MyGSdo5AhXJp
dd0y2geqMt1aU9dXdkGvilvrnMb+jhQ7ZIxl5tomEYIluH5rNVWcnk0NwXE5VRgJfSdadFRlkbVN
3c1dg2zBMjYfh3mnmT6mKct11V4bd9i3QdWamkPjlO3en/I3vIfGcQXLsjnLA1/v51msX+1mHk9/
9pDdQiivKxJ56U4WmxKT4Tw0MU1a7CMzQ3PO7tyCMyr9K4uvbiOOYkXbKkD8VFbKfvIQFPEPOwJZ
Kkuy0VLQn+yyYRsv4+9d45RYVBqTC7vXybNWE69ajqXpfe4GZ9YHJzSPTeSz4slufgzntkIrx5MT
qxkPn1UEezyDZf1wv5hfYD9SKcVjwgv5b9eHwtEgcpTHG9n3fjFbSw6m05Sne30XKNkR7eov8sr3
uaNcc9YExtTbHPaLb6tQRRe7FXlQIpxWQheX7Glhlf2nOk1Ds13JsoZVxj+nJqk09FuQHNCVzBMA
LE63U9m1LVNlFbb48cmW/zJdm0Y7zQ9ILSyXnJZ5rKDjrUiWjUlxkBhxtY0aO+zN0MF1B9U9VAH/
5bJomYnNe1NYnIXpBl9qPNxkvTo6+qGqBdtYwFdf1QYqmNUAdwblbLxlRANkfZK542EOR8iBcnJs
eciRgCskBsKGViUVIA9lG7unejnIYtua1Vb4EMVl3VBVJKnJ8ZcroQmDyFRsn2O7tc9J2nidq88P
LMIGsbGlwfLtfkPgi3Ulydlny46yRY2wbVx6h8vYe708c331c5gs3sbWgXk0CjRXf1Rps5smTTkB
aUgdIzvLw2RECFYtB3km6yISRh446Hr9RwNS4xAQl7Gyc6z0u0mUxfGPetlDDiVN7m9rtsu3K/7b
xeRYtXZ/EEBcInOEftPBn7ZisUeclgO4rs9DKQ0UU2glBysQm1oW730GPRBr4SrDTmvseGWqZoSh
dB0c7DJLd0MYpF8iP3mSlJK58WP+Ldrfe7iA0f97D1+pWm+aW+RhXRRE3a4leNUG+UkT9sbQ8dq9
V9lpjDjCvXwfUWtJt9eL6gw9JjvJ+ltnexK212c42pld1z6iNQ+zxcCxYyR24pLuq+09tlTFqprM
9vFWWebNDkDfIuRKXbEcmjqNNrxjC09Oc2tQbfxjEtS0Z7HYOC3eTqMyiXWa+t36Xhc7oW3fyoX0
bro3qSpyqis5Ulb+1i7LTYMWxh/T/WvHcbkD2SIPckZLdT7r7kV+dSzsso+TVzjCbBMIaJ5LxmVc
lcFUnkfcGMnsFJV4qOCmCD2kKFs6v9E6L2hruJV8y1tZadXWYgoy6bGX1Gif6kPzXEWCZ4kW2QfH
TQiXDHXypDlfZZusAXEa720ij+t7nWXi4xHlsOnUxKyfQ7ACz8Wz7C4Pqe6ybReOfbuGrDNCESMa
EjZ7rXCGvZoJMDBZlp4JxqXnhtjHPkQFovILdeB/1+EoW2QfsJwteOweHeelt2yAO6lui15HMixL
tWNhJn3z6mcY/poVVniuE7xkZjR+qBmY9drMWvLQFaZ0aQBAIm+m41RBqmfjGDwipIlBowIDM+HV
eTVkxvQ3RPs1JJQhWKXdANZId8EsGQgKpFH3qvgk8Xq9RrrDRnpbpEl8UJZ9F9ylYqOP0/haNoDJ
IwtlfdVJDreZMDoluOIj+Njx80uz/OLPGSKqbfmgmxp5XHtKS7JD/ynLM3looqbYG42O2FMQnK1/
DoTW4L6PPNayyNF2wmk+ZOO9/o++81iFC7btX+e4Dw0Tpz/iybeRc9/r5dm9bi6d6BQhm73cwR9X
utfJm0lmpJcdXAj/6erkRrSrrByhrcBszgjDYlRvB/p2dLJmU8cz+P3sybUhcipF67yWufZYYr90
FSRSX5tOnVez3aYP/ZC5r7PfNR5xF5vPgFajGaytzvZ/oy1Fd/HSnRUgOHKmuK9VfGPC77LRRCro
2efnwp77VCdmiQ1bwE8d73WO/iJnSwYKLIMsy1Nk0ocjiNaF9zG6b5mPz3c6DhdZgsr5kuViuN5K
oUFgyxkfbyXL3mdzIZ5kyU2IkFjoBuS6/Q7+HNrw0M5XedAAwm5yXxdAFKjLK+OzoQZRieWK42xa
YXYWDP+lBVGVVcATan+foUIn4BoH4S5PI8zo/5kZcry7yXXQly4mnNCdMmOD9pj12AK6eTQKO95P
hg2zrC+BliwHnajIOcN6XvN5G2FXSl2nBzu9nke2p5Rk3zgytFVtRdDVsfd57DBNipXxJKJp8DIi
Wz9Q4alU60eN0p4nkkw76UppX6aetJpsqGCb49spPvrBhMM5tz8hZDm7qWmLY4ZZAyKA99MYePaR
tG4zr+NAK46tauHdNSr+AUsHYs4QKi2zLl/DHhg4K3x9ILhXvmZscHY1VtiebM0gF57rIftCMDpt
190wr5wuap7LJamKysy8Mm1cHPvAxRQAhhS2Il0ujo3qz7dDkg+/F38os5Uh9KsED0SF4KUsZ/5c
hL8VZcMfdenSr3RyLGjlEHVuNzxbzH0NHGgMQzIeUxZu7FDUsGKj+Ek1a5gwVVP9aHrr1R2F/pp0
o7FPbMPfpmXvvyvQCEagND+qGcnRvJ/aSywy/TyS7VxX9ZhfxygUzS4IYKLloLzQwxj8g9okeEU2
mv+oLQfemqrLsBDZYsL9GzCwbNKbAdcYGmU3luifhK/jo5xDHkIrAgQebKGlgksLjRlvc6QMDX36
ppclSpsk0nGF6uJd1IMI93szvMToOFyKKkTztfEtIhEU7w3hUsyMFuiTjgnTvUGxzOqsANy0qxzl
3Lyxv+qBj9ZyWNsPFsTi96H7YS3VPh5Qh24JDpIlqFYgmIO9CtcVBaxBwR3VUk6Qh43NEGQkfpYG
WSdbTZXXXMTa6QMctlqjQbhSstm+ui0Iccc2oh9iSp+bqlJeS6Bd+2Y2tG1a5crX3FTWssOEw7bX
VYlxkiP9HKiOtF7BZuQ5UwX53U8riNZMWe0S/RpbpnYlIjlsg0zBQeSfOnlWx2G1XsIZ28mdejiE
vBn10+jwj8lYeTDrVLu4xass6AUPiFUG6O8wFvbfdj11yYZ9d7oxYPB591HVMj7Qy37VTL69kw3y
VnywD1j4BIjML67YNlR8pWvCLxOe79e+VIMVCX0CzvU87eyqsTeym+OTIrAMl3V3af0/jzL7qHrr
MF9SdK1/RJyof4SNgNSHjk8ymaTTvb6LchLF8+zwOkg32ZCkQpwIsR7kIFnP34voQzssIS5bv5Lt
JsI+ONa7MMVXKaoTuzt0B+yfStAg36865Re7USyvd8HX6UHYHhoco/Ygs/SrWTafo/lEv4Ie/qUH
3U+mC843nT+pAGgv0jShiYtT5GPoeZcGlA1tP17zNBGelqqAgRvnPKmoqklFqrjXdoGInLMsyfql
SvZy59Df3RK/Wl4A+DOs8KWcNP9JyZ4BCUN5WQ4zlkxeXI3RVhaBiy42ytW0q+IZYUunOzVqO13N
OUPIkqz7GkrVfJCNkT1OW1yY841sxe92fMhyfHhka52h6DWB45KNsgqmBVBbY7rKkukTY/Cbk8/r
Ta55i990uthp9ABKvRRA+loW737VN6MbWR6XPk2ltGvpaS1sZ4QbrU4vjoNsp6ZgZMqWd35RYPXw
MjG+TUtJVglN+4JMbHqW/Rv+ZXfYxLPqLD0cYERPfWgQwGcyFzIFIhsgxTRsdLTogj0WW8CRp0+Z
Pk3CYvdoRGfyUsLjhoYnZO00NrYrnptPY92XgCu1ZD1lE357So9LQPc1aE33MTlaPGyebLjd6TSR
bU0ze2cQXd86tmttjSL9WsalAkjfUtYh6ck96dgDQsDRk+vzcFfhKH5zCHQbLQrNqmboaFwY40We
KSZwo6pEwFGz+FpjZciwby8X0WN3TfyJVZpQLJEzluRB+LgdN77hOYVGFDdZkOR7e3ya3GVH5CLt
G3B9JDCm4qhr9bx+0yJY3shnHPn9jytgbH8VSOw9l0IPDoGTfbh98D2MA3fnR6q7T3yF2Bavw6yS
Ef9F85sZTenOWtAMTjMe4rrkb0U/x4mwKTbM1YSc1GMJE3EbInuQ+KDPK/W109Vvrqo5KwEizDM6
n2inYq9qnQSRmAD+DEG37gd+PUQJcjynWmy70AwRj64rkD8nT7jS5hACEImIDaBnG+JpOTYemY7N
MHSsyyKNH0Zgi6uwaM8d4fiAiP3fiZkjMVvp7SYo1Gpbtkq2GgwAplrar9GVBOgUfahWN39vq26H
f+Ghmc2rXtbiwW3AtrI49Rs3qvOVGk2//O57naO+zLvvT6Sw+SyaD1QGd7Gbv/cZYBKt7KDiFs8a
aLXVUGMurynvQZ6szbpiWala7MdC43uaf0X3a6vzyeQupnmj3fwUbBM80/gCG6A6Ajnm7QSzl5UR
94QMFGVYa3OeArAyv2mRNgP4Zk/pRkW4psMHZNJNmbPAThlmU1WZXCILZPUckLczEzwKxqLbgRb9
rgx5/tr5vyokdHeQ0N4UoqPsE+ZLORJAyqJFcGpMWTxm2xOqdgGPyV8yV6gyEV4AIjn8TOOgvqiT
jhla+tr1vfqm28ceBOVa8cNXFV6IV6Bs4I08A4h4GgfsxS/GPB6LUODElWSXocXzSYUis5kTvgwS
vf0uAk96jIKDW7UbW8M80S9qLHKM4alTo5rNZ1vtIgvRwb7vHoF+eEY9DaCQjaNaOMpKRFEG0q57
seeChOVUzF7n5/UxjIdD3YHNRWqJ1CzwdaUT+2GAY1YYOcBXcF3I1pPtj2wsVErSRG2HW1yPK0Pk
WxfHBuaMa07YVdau7SK0MyOxtkBAhkgv7OcZHoOBBdBK9XP1yGu5sx46ha27Xx+IYa+Mqp1AcYhj
7Ibww6sq0jbVVDXHLkE4/SpPK3hv6eq3tlkTVOSF1e8a0R2KkkAX6EhGyVlU2XybIMAjKPa1VTbO
ww6yRw7b2ahXWL2P6GjMzTF0I21rduIqtLI6AiSf+YVFDnYpvB97zQTIpNOmn6xVFjSZ2X1qwkVN
np3BitUvOFoa4gp5sPZLGw+q1Pn7GT+nj9jhBW6yq2iVaz80y34J/W6lkdM7BHBVN3bc/1U2fD2h
Oz+WhoWAb4l2Mxn4Il9Esnv3WqdJhH4wxqtW+JpHc7VJO4DIdfczs9EsAahrI5talptZiZxrX/uH
bHaUFx+BX3+KHlS9e8vNttiiXPLR5qmysf2GLw9hR9R/+rOwwp4UPolqtSlemqj/FtRGi5JhZO0S
i4RKOXRbv6/zNfebPGTZuHMjPpCsRLNFy8z+XBV8WGoavmYDeX2t4tXFD3dJnG1nAsp7K2xOWVYg
7ZMUb0Mp1uHiDYNPJTZReKaR0Uy2beGf6hJViYQfo1D7x9JXv0aaTaimqR8E7xvrbu77DcxF86ho
SkjMPjEOaYjIRd1Wv0K1KFZ4Uuui/oVKT7wajRhr8ibFMDV4anNd3aPQWwed6aGAXNjNi0jDL5Uh
opWrj7z6Otklsq1gW+sD+sIB2NTazQ6ayiYhcZKvbe3Oqy5xpv/H1nktt610WfiJUIUcbgGCWZQo
SrJ9blBOB42cGvHp5wP0z2hqam662A2Qpimyw9orBE53rWXuu/Zs+8IrCXwvandfUe659VAW27iT
t9LqQXOxI8FMDR2WFCqelF3/Dqaf+mKwvhtVjCILyOlZqN5xzPE8cbtzpcx/PQf/K8v7YY0F8Z/G
eCqpPPmJoFzM4jwFswWdr9I9NwCGno6cvHKqa7jZ5EVzSUfJHOxO5p7wDN3v16RPI9c+EHRPcFfb
qzm73i6tB7IzMsSpYkwvWzMIK71QHb3kRWsjHbYLaLzDw80QWIAs+YWt+L1s/00N68Ma59+tLqmB
JeYVMvalRoXozOCIpu02O3wQvnWEjYZOmb9hK27dJpZ7X7Z5e6zjrngpZnh4StLfRb/4Zl/kYcGm
bqcjzMIUKyXhSxvh0hZ20GskKze6MDAEcrNjW7jxlViaCLcfI7ksXmGdInZqZ5Fk2jkdDRSaSblc
qjQbjyUmyFeo4cZBE2J+GpIiZjOLrBV6TLMfRoIRqTVpYZ1mzksh4ySM26emR9ZjCptiKgGQeGew
JS4bcg4TzH+DlQUZyEylbm5CibeEsN5swyMucBHNe9cdB8Umb6BM3XdJ0T5oHavHbT/BY7iHBmTM
RDJhka9+WxpOTlozVN+Vhpqol8npVFumtUPy2vmS6fL7ZKH0SdC1fEdWLCEnw32Ap0rqXy+M7yxg
JCsi1fo+2X1Phq9Qyda0yM8AF/keY4jiM62P38HTObBlzfBd86LBL2BJffcsrJCsxW2/xxVTBD6G
zXckZBOm2li8xYpxJnBQv+E/6QFIONFu66Zi0W+lgopoSr4vMqsDdEkmnO5Y7htzYpE1zXNicyaO
YnO4SUxcbx3/18vktnsIZ5yVWYB2tVcgtcwd64m9NoiS96IsrfImMz6y0QwGm3eJxVCGlfc04pGM
KUwfGysKipsP1ChovzEJevZkaoENZXyvqkpHcEr30x1ySsx4g6Dxrx7UdOb9gJ/IDqaQHZCGZfiD
ZuTPjTU6/iwyI8yAgH3DGg56lXlkkqfjfqlvQ9bMx75Lo9vC/0VJ7Sucxfc8icQLQGrv40nFktUq
6jNW6Dj6lcuLbc4s2FU7BwAJsOtw7qYwxUlWHdI+QMwg98YagtqXaYAiPnu2x746eQtJq1g7ksFS
L/9UfUXOSLUcGlL5wrn2PiAH7/p2TBG+8PuPFhi/c+MK/is23BACh+UCW9uxwyhLYj/KAVq7Fh8c
wcN9miIZEhEeX9qYv9hKdtPXqTvOAa7som93Pd6hCj5sLNwC4QOAAF6skRX0XuH4alFRiGR5kGlk
v461B6huFfuuN2p/rAA1Ki92dxkBcH5HZTnsktrezW47nDHqsJ9SoaV86RZ4Cx1wmWYyoZZsoZ+d
Kr2WRgNJ17jOWNOFgzWnF7QdzYGNv8U7e8Y3rTlqOGYIpYsukp8q5lD1b9NZeoLYhHUcsKJJkhQI
eXa0UMqoOlSxyAMzfe9srXmJ50n3QdT+YfamwjyK+Vxa/jAPtZ90sfJs111/m+xJ8UvK9U+dGEWA
ZzP/cdU7J0RvlBUwTybbF9BuyA09xJ+qxYGytAjQdjQNZ3o8L31MaV1Vy27IG/d8Jaab7Kg2EqPo
nePIJTG1cJ8wcj8MsZL7g6s+mwA6oWHPs69J5Sy96l0I27mWUvnbTvyhJksznsy6KcNuzv50Bvyd
FlNxknNeqr5Nr/kwTr6Szo4/kTIgWfdxhWBZUe3iTJB3FM4R6UFiQCndRxGha1h3CEf5a07meDEj
6FtTnQRJP1lBJ/ie9LVenBUxIAE1AEbnqTq580AyiFs1VzzHbmrLkcqAKmIQiagTuQFZlh2ZKOxL
O3kkukxsnrR26A6IbMNkUpCsNWI5FlbeQa2s32RX3RUVwhsG293B6bofmsj1wGg1k19Yzo/PM5+X
fkIlt8QnNya1aMVE+yHJQuyg2cHH2rxTOX3UXiLOaJRUqlfLP11nwJVjW7DjR4GGgpz1YJkm0od6
70celaYvnQGsA5umKccburOfKZVOtwmSIZ5F3T534w8Hs5pw8nTSTEUeLlNscxge+ICGQeztOFJD
4eQfBAJNuwbILMRyVQ3zBDZhpcQYrej1tZzww+oilqjCNg3fwRJur6SDE8gilYGIkgMYXH7OsN61
Vd2+sMe/EnYpsTFPXwxNUw41PyQ/ml9yCBxjkYp7x3k2tig0Gy51E4GuRDYdJ1a11dnpc7KrjXg6
FLWt7VIINr5wsZNNn2MxWWxvuiEoYEjuLCe7J5642JbbhhKLXOrWhbofkOMdF0f1UPxicsIcjpRm
yIp9j/H70tsVdl4pWQz4qe+jWQ07x2195Mr5PvIsZpJIxCEuTz80fHfCpu/Gh1YACxWobxpdJ+rL
88gsNTD+aqJ02hH++OBP5YKxuD+BP/O9UEi6mI2dk8ORiQHlYOs7LYkmLYZ2elRA85nERwI+g841
UOAGQmqXbTCwpdg3Fg7mDU4QsMMr+drkSLgMCoEeNf92gkGfT+bsq+ykzZ5oMOafX9gsjBeR5ncl
apZgULXoSXTGD9ukDr8M9TntM3EqZ6ZrU4HOVVHNqJ2LwykT6emF7N2dRgpd0DQajkhVhHQugqeU
dWepl5C8phxPx7jxIwxWD6rCmWVorPazsRZYEGZVEI1kW/fIy5Y9Gk3CMDIEqf2icFKfihQigNec
iLzsz9MohvP26KuJbbM/FynUKTQ1rNQOcDv89sNc5u6BP259NnK1PtvgXXu5VLcZs98zlkjLOS04
tHnokoLt1VxJMaDPp0NDgREbmgvohesD9d+E5rXnrCk/WrcAQCnNsT0uScER2UPV7OYztsT9fB6N
Hi9zpyML19aKwrcs3Fn00jwNyhqIVx+meSnPrCIlh6ApCq2++rATWAFyiCteH6ilI2e3MKtASaqE
s5QbnbeG7Sv70CS7WcDu+0hR2/PSt/hljdahZTo8t2oGdzFhW+o3bfWWZvJ3J8v+87PaHm0fU7JY
eJ/P0eLi/NKLQ7SmUW7njO2Ru3bXaD7+3ru2LifeNI09RePZjt8RNdVMdKGG1T+nC6qynpN+GGVc
akGnNtlJyoWC+7LTxuyuKV5Kmj3/MYpvFjaUOEGwg++6KAqYpNY30DwPVXfLFKYLLHSDJJujwk/U
KDoseXMcuwZjhZJUxDQ5jRJdosJmDRrsZJy3d4CZB3VhZ3mnbFeTV2G4S7A97LSk5vgbGX4iIVFi
FYL8+60qPY5WowleQyDVGaKDfhZozIPaQcfW/HKX/Be4i8snG+EhN+iWy+mYPhlYxKAm4rT9rWp9
qs7t2mzdrTEx8+Brvv4p/7/LEUH0/+vu0fG6/TwKwMXyoNVjQNjyDw4nfdCZuMKFtmJiMFJmx6Ep
PIo63BDX5H9XbopZ+uy3Xgs/UzgNlDuaAcbffv4jyJSgAjhpirxGeZ+ccqXAzv25JyZw3yfDvYzq
a8Y8cMYlm4S0uviJnVwMUN4h0+rJmF305w5veOBwxQ2drFV8iNGUE+J0eY2aomTuXoq9NsZ3h6pY
VDzIXX9vVdc4DCtMoFpWcZ5ibCLbVr/MGtE2B4QIzqNv+Q17gwtfsqjevE0GSfxAGSOkHMaTUtkZ
Px13vokZQzbLUTp2TeCMHuYNzZCfI1Xgyy0VtlWIsS58NCe8YBTLX6g6+8oEScs1dD/zYvOB41FZ
19nZq5Y//LHJp4G0ejLHkmxNPZW7hBKZPkrvNorFOAAq16jGgpQjxM5qu+pZLRA1DhyjApHXqd/n
cfVspVScMbLCtL88ILRfdlRhPO7C8NmYcLYl40Z3l+w7rP/2EpWpGRCJXO46ZWmuGcYZhlYpHzXT
7N6ZWveUk0t0JzuTmrS1yN9TJg7OIsmel+bDcUR14CdQHiNw9I+qjHBMSJWffWTWAfa0A4xRkd8U
lXNP5w1hnSfiZ1wn7yBJAQnc5o8hFncMUZ2/hQBPY13QS8V+ziO2L2WcNn6rEttmdvYvkHkXLIA5
ylFlfwQseaU0iMalbxBagZbsqrjLTjqO8zunMJcjLqbLYaF0sIOlaewWRXYh28ddVY/pQW1WvMMD
kSpBWqXo7RtEf+IKxfBaoicx0ir5ESm1jRKcYoL+yGq1WsUrSaga9vLajeoP2Wnfy1E2uJMjmKTa
Tx2GrJbUTT18gMZyh+dydhdpViBuzWYmqVDORX5pinq8WCt6N0P1HY22OXpDq7wTfR0KzwBSRbG3
i/o8nOI0focp+EsQNPVktrryZqiWQnyGOoZuX8BstKpkn7eT+6MFv249F259F80XgM94l5vYKQ1U
kI848u9cnNx/dt5oBE7maM+cAIxTWyfdoUN79khMieqdSvjfFvtgy0v/tAQSs5/WjLtX5fWaPWIe
PWMQd6OJgDYUUf7O67/YCiTUSJPaX1rbe8A2jvZx4iAYbhYytpZseQZi+DPr8rTMQj7GTrr3HmOL
pITPTNB0e8AJnOloq3/nvNnzVvPOqKXl/lf/8/J25za49bdmu/3r2V9j/+9LbJftJdrmeczKlFMM
8on6Yw01/nxYjcQdb/3t0bbeDInKTVv/fz38uv51+za2Nf9nbHudbWzWZLkz1HryOdvleL+VZc2i
uj5UHbYwwKn/PWoMJhuC9XquQNkNyWP7T//zqZ+tmCkDKpayjzPRnLemXpfZ0awwH9v6Zjf/dx/3
anaRQ3qtZj1+tTSVn4NbGAEkovh1G6sLm9k9NcfDNrY1Ktp0NRmj6+dQYWcvMdPY15MkyY0nEzf/
z7HtQtktLfWd1et4ffHPsVTpfE0b1NPXGCfOADN747kycy1M3Do+WDVW45XSWDe1NtVbVHgJS98k
f7au9lFARH7oqjKdl0gUoU0A0b2aF45P8exj8Vb9SGBcHFICII8URlAto04kZG+n6d6wG9ocLCUq
n+xq6K5mmh9c1tgLSZ5skZYsP6EcO2Qc+S8llq0HzF3eyzZ3bsgP1VDh2MW0EttPo5xSdvjqUzbJ
M2YoxYX0XkGkDkRuWFRLaHiaTehJgX9ctfwUDraTfNDeA0D/qZSt+gO/tXInRrsM1UV7odzcc8Ts
sWmssinocDc8mG1FpUfFkEnTEcqx9d5lw6C+N84IYVRmq5oCJCknH4oIqtj4ntZ/jK7vOClDaOxj
62MZzXpXoJ17zRNMCuqp+gWWP1+2oTbW+5uXF6ettzUIheN9h/R7t92/jclef/esob1uvSGpFipM
05OUswdPTYpdVWTjaymiEhlsMoZKPI6v21hSsdmFHHXbeh6pnJekKf5iQ/OfG5YJq2pQSTgo62ts
TaH/m4yWuG8v49VLclKJLvS/bhh64h5Mpc1P21jD7/YqlejmddTw52qHX2L8oi2FSohnNu8dN17h
CabtbSy2kntRUkHdhqxqgHWbV7+3eX0bSsZlDtRa0w9bN5276nUGFf98hZIIbB2i0sZ53Uiu0EFf
0jp1jmnH/Iply3+Tbj9v6Rb251r07Wv8/94HxF9ChzT0/fZ6XzcOWvKYqMZxsinGAAen6gnLQPNk
TKt/TpNM/ja2NUOlVk9ybeJUgc6pz8vq+YQ0538ufN2sZYtzrHX15WtoezTnUfX0NeamxV/Va9n9
tInnu22XPlU6JWNBWO/no68xW5GQCFrvvN2hUGH6vK2Mm/yo6JBhpI7reFqbhKGohXyPAYLCiD3D
futqoipIQ+jRXTtW9y6iaCX5rFjhenMyiuKYCgGpeu2Ooq9JDIZnglUTZy9hvxteDr+tMkGY165J
Uf2odzD35djb71PZjkehsGPbruZTlx1lW8+72EQrP0jbOUctmxI7A51TFU1gkpbbb85QcgTzxMfW
swote6x1gq2XuJH9ZpgWLkmyuG9DVR+zmyjq5bp1YUyZARmOPxp8Hnb61HhvVjIoWIIlSmh5nvum
sTU6qiWbuq1bYfWC/xqbnO1mg+niBQXDZbsYweh4+6bztR6CcTb4XdX1i7q+aCbZ7krPK6/bjcQS
s6ebe5KRCC70t7GRlScUHS5UHud7L6kHRDQsedO2sG1rk6s7EXDnWsaRA3KRwLD15ejk3V44Qw73
M04OJW4hb/F4r+u22HsKwdD5uPpejvYDkMCi+Kv1YQUr613JBtCpXP3Wxxmr+1wW75Y2zezzmeUI
jcnZixvOZUmQO+Mjmr8PykSxxYs+sIMmgmPC/NnrzcPWa+qxfXOME7NjEtpkWTqwgs6OrnvItzKs
qMtIvHcTSFbeUJJCRqMftTJ2AkFNYEX5nGCA6RImudnvgbFWbMxlO1885t4oA1Mv4qOn7zAfdV/s
NQ9ma/T8aJjKs1G233pdIYrHbeZn3jQ2HNUEXp1zdlEMZJEpxeMgtmukhjoegrhmVT9lObxEUaO+
kWS4MW781vSiRwGulTXs1VWl4fOZNdhFa7M9Eusew67Mp7iM888hbYqSs2IMr2mX/65t1zh2xFjc
hIU/3MwW91I0xXf23t1v1xS3YSq0v8Rs7DOvszgsPXfz4rMhL6lhSwldwsp8D3Plb/HKvxZl68dk
Y7ybaXdKIPL+1gqM4ZSXnBiTV92uLjjzlvtKA6ctlbQM3TGtKXon39j0NYfBRcggpCfwp8/kizlU
LUCAnfxuxU81XuyD12krO790d7MKRlimoiI42wW0VWHG2ot+X9KxfBv7dFUX5uK8dfMGv1FIE1eU
9/ZL1M/UofqxQathTC9Ja676srTbwwpOj12DR4illEfinghxyO32COjXhuYqK+dkbryy9eefX6hB
UqDYQYIKU4VCP0Wt3E91mQDe2L6p30kdfI0XZiCDqXYfR3pF2ncJ60vR6nfdkXjWFuXd4rT2Piyu
dpedvt+uYX3qXXoytP3J/tMzOb+bwvEeRY09PxEZ74NlzKRoE8K8XpswggNrJtV07an4Lb42A8j9
2hsoFr+WJPFuPfyA69fOy/Yiqq13WTWE7ZbFYbvWe5Z6d6L2+NmrzeYux+VkqpmKrYV+zJp8uRVr
I9XxsqRSB66hV/fdsB9cxcbLSLdvk645nHnnwgfRwTNgGzTWK6nFGjPPxaXQW/umjhpXo1kuoZkk
A4a1a3+7tDUUMIl5Gm5b5/OliqazKKpWwKjFKI7jUABLdoLANNdqBYIhnMO2brX+AxQBbJ690p6p
WkAnojtJnbsXV11OvZjfPrvbFa2th3NiZbciH76bVVqdChCv2zA0/2lwwHRCcuWa4P9cGFVvetJ5
K1/3SsPRDL+btMaHQI61yPoqiQQMmvQUwwAzip+NzJ32YkBMqeVq/MwvCZGAPSzzdc0w2sa2+1yi
gZ63rtuYLyjuQBnW53+NL02HfVFrK/gyxi1buUjbiTkSKE5pylSWEIyRWI55TRF5HUtMZk+MgGLo
HLZ8K6zyvY4acdt6njdHK7WSRPL14ihT5aCMdspBuuzfVLvUn2xyP2CMSEgv3NFAS+Vw/Ng6oqXG
hF/9ct26moTKgRgvP2zdei7TUzR6MIfXZ2LjWTwvY/L5D29DtjUHSZvHr1vPKkYg1hFPlK2bkP0e
2uYKRK9PF7ZVn9Fi2P7WzXXHemmR4G697f3JWD/mdtG+bO+9WHlek5Uq5Gmu73slFs26VodbtyZc
nq9mSdrN9t7sAhukFCOotbe9WhINL3kNxEthmdKapZVqoDRde7YpFgAkzw1ztVl1R9WmMhQT/vnu
TNXsp3Hs/IRAfGl5RCYdv6fOWv4Ft/iYQUJ/1D1yEYry4kHON0s9W0OfjM76BoMjP9aVHZ2lsYhL
FCnJkTpkeaww8XzWi/Qjx57tj5ydV3Mmr91x6z9lUdlELmfTWasJNXZT2DdgP8mfE4X4DgSfg4EW
u+ktn8oUJk4cXyiRHtJpebOX0vCx44S+Uef2k1z6avGLRuPrzS91yIvnrVFsO38GDcUiO/rp4PAY
DBkKdHdsqKfFzQDhCuo5GjoVj80eFYsnpwtk+eXUds0vYjOVk6UV85vVN3ztpheNPPgPctd+l4sb
UKDHubuO9sIWf5u+yJ6TNMG3NneUPTJ99aO2Uo1Nq9xrrm6/C/tASSz/ZizLuDeUJA1dJb/Eiveb
7bp6Ntvkr5lUv/pJmJR3GueowRilyuYSnIXR2NSmOQ5MiB88YWT/jBSJ8tlyoSI1FCsdfthZM3k7
XVBeaiACvFbVAUQ+peRH6LksU8JfcCemSqB9a5bYO1oelU+I73nYCOwxTQey0ggXvuuG6Gr946L6
vo2l9mqo3RkheuNThYr3agUiZmF3CfAygfeq7M1bx3iepn90Ek+MeyVt9zgXPfaHEwTlNgBnVI6a
Ql0NTVOzRzuvYw8SGeffUD3UWw4CtsNfyd6VdrnmyC4nlkcsNu34R1O47WPRWbQZ0p8dCveQux0B
YkqjmJO4Tl76ey4JXZxGvHOJWvx3QQZTS90jDTDuAmsQ8k7xVjtYjSXOsVWCyie1u4tL1fiA+flr
tNL6XxMXTGpBf5O+bxB/C8D6qsYcYpS9r2JSdyK5b3xVKy15aWCpbL2taSyp7RHOA46td2xNVOsw
XSbvEiFWecVGRYP2lx7hRoQpWQzPg2aqj5nSaujp1Lq3roWR4q1I8YJfLw6wCx+jgRh7sofrNmSg
Pjg4id3sOjfTHt5gSFieEIjW3jakGRaGbzLPztsT1tXnZLAys3dJjpUWrW6fdf+YIyitZlLftx6Z
VHGYuxEROuvFiZMN9Wp53nqervWPRMlhCDhY0m9jOhkhp8ErbVQ0PGFr2JTs+WkQL7o+IXaVOcya
TIWNwB3sqtOXXqf6sF5U1mYaAf4URAOn7Q6g7vEcVbhAfb1k7OZnzFezz/dcJGMVJN78mFPgjtnS
9EcXEY1WtuKcF4KVrpLpv7a08ZVm7/TqCPs1H//UZOK+gWkGs2FNRJOUxls91b9FhtHEdg2IVg0w
p/SOMEbNN1sjz1AZvDHc7i0NPT43xNQE29VRpdJD/Lp1iMwX1vsaMkw7F2dPsINAipa8bg3mKFXY
ZFEVZv8zps9J4ceNh3m3rSevczzB8oo8vL/NQy4S4+FWvfHIFoVJH07LaeumiteftAV6yHaLNtrG
gwVsdork8/6yo4w84dJ6tNenN3G7h+4eYYiOtq1Reud1a7K0Y7brxunkxKnzKvFGv02pgsxch4BW
mTHqaBJpDtvNIILijpccZ5pIlgGs3y7kA5pCiM3/eb22/7cqlChE2Q8xitiUV7R0OhF3Xf/Z3cak
2e5ajfVs6xFiWh2WBoLdZ1ePeNZSHCKIG8/b0GQslPP6VCXWo4kf29i8RGet5Iex9VqpDEdptRV3
8I9uzWDPzzXkkKfPIVSQJFqNnm84ZfLiuPzMJd5Z9qybPrVdKsXGGL9ujaeKg1oZy23rTZHb3ZLW
PVR6nmTB0q0ocNs4/na1Sljlc0sHOuuydP81ZnjZX09VWfSGurtrCaqyvw7ZolOnvm4N3yMcPAaq
1V9jkTm+t4k6XXH0UV+HOEqvrWZ//7oh45yC80bXHb7GXOLK5PT5ot0wYliBjVBgTfZ81ZP0RU5e
cWMNLG6U0M8DIojz1iMo01b97aGXi1dNmvL0v8a2p1ld9auVUbzT6qaA5FM6961xW1BCB0EACnXG
alWBpEstph13GRrVR5tG9SPKauA1L00O21iRlGCVKRRzUVZ1MDeR6vPdj07bzaZBRmuFS7FhQv+p
VeKwcqbZMO6T9tEu9asEKHzC77V9VBkmt6ZQokBFDkrWw3hxenPgA+CigD61o5AKU0qz24c6t+lz
l7qn7eI2RM6YBnjfeSdtHuvbbE4XuxUDf8/ReO/MsT57U9vDCprj4qmN67CsQ0Ud613XOe1Os+IF
4lHU7U3FcJ6GDIlGOkTZGj8WkuP2rTOiCj38cI3q4ckaYhzbBTUpdAm/oj7dWwLDg8zipFOxA/Bq
rTlOif1ncUsYbO1JHWKUE4qA060O+k6yBwk6dh+lR76QXvgLLOFgShSEpBGr+Vbtgx+Dut6Eg64q
4xnGxLvWOskhZkEA4FahpENSHgb9oi54zUlNMSguoE5ylUM+6R+cu5hsYC/sakO9FX1+IoxauTZ9
jTx2GN1TMSCAM4z3tBtTjn8u52TYnsUg3MdSWNp5pqIN3iEBE43KL8pZopny1YkkXdyJKd/OpAF4
9ZD5cmGN5DD8pA53TXTey2rCNyNisOfGRPcYG1ezS9W9QjCKXyUfy7K8URHaJVKr95Ut3ctQkAYD
EMDDr2YecYC3jeaCadk3GBYTKXRy2NeOIMdV16PbUP7hZcQZuxXDx/d5DBzToHJbKdq1YK9aWJN6
N3JeeWyK5WJhOBsLSCKFQuRipqPJm7Njp43tue2jNiQ+ctx1jhNfc7dddqrUv8UT+QEwpvowXpBo
qEt9t6B/3BvdfFfSpDkWuDVesUmEV8KaEuadI691VYGS6CP6rSUK4mYerhAJjn2LIaNss6Bs64NX
TN6pNOZml7Nv4GhlCt8gTStoh/5oNSsjMO610BztbA9B+BdWTT/XMNGjSZU84NMaAuhwfYA7Gwge
3xu7U6DrZVJeNFp8EqBr4SXBib03WO0NG7WN+qvJ9BldndleRogGJ2UFPIzuvu2otXVbzRaFr1FP
HSQXGLOUGZYRySjVd734OdjKLc/R+WKOEuTpHfbyv4trNGfqbyorYdbiuaae56rRXk0UHiZfe8q9
djtm8G+cJjBKkVz7sonP8cQOo9D4/c6CXJ68r7HbG9dvb10AWTkDnhRO8k5QLxvMDAzVbtr2IOz5
l2uq7nVyMxkABUoBFPpJdiBbjdqS7ZziQZAIESOm0UpCy6p2RUq+IQQogzFN/nRFTUp2Yh5Zy4cM
xgr2Vu2eD/TfNiciZgKGp/pAKIdsrBeAEd1PYZftorR7eG6HxsztSH9TjeokWubBVDGDZRy6oO7B
BNryBU9T9TokiXaVa+OYBFY6iDDz0hd6HIVmD1NPaDonFMXpmXutLoyzzA0gZe2TKv6jUHnAiSHB
UQgo4/dgjfWHxNacRfvYl8TYOS6aJj2mBqJOyFM9tsdPcQeRZ7lzIpEBdc+mNm/Emhc+aQDveaoK
/nnHWinUuxlx8fPkAbC3ej9TFY5fMVZh+ZQNDKVI7eHhm+l1gnnpE5vFroJDYZ+paHhMCXi95PHe
9lb32Wb4E7tRgUGZAb3R1XNIDGYJ8TA6iIWoRh3BvN9rSJnk3xHRYALtN+w86Hyt7YA6O75ZSjXA
aLoK1aqHodwrBLBoqoJ9JH4xcRxRWKjdx9zMr5OwuytQYxEs/YwpWiGfUS+/gjR3voWf/MmbdVig
emSdHNs9K9HgnZUscs/WytNp0v5n53rXOmGaNTuFaSxvmuOCwxIRqv+MEFEPTd//Q/aBgSbYjkOl
zuankayiqwN4XK0C4jjXH7njXuA/zOyyp4hPcPxn4tQOuhFDX0rTUDf6yO8qRBRF2gBUyNik6lZb
x8ZtKt/KbHmAul5BivMsSDcsBnvEzGenpCilV3huYR37qK3eBeWptF2Wpod6luZhaBvve+69oWXq
VRn9Xux2h+adtdRbKTLK78QYgtIq4rM+xeQjNmq346TuHQeIZwcLHii8E0pSSsThrUdw71gVoIdq
7tgzPnmTNb7kIx5FDj3MZLJQmvFbWSj25atpxsr57Nrs/E92i0SMmK+bFbF39EYLHqNbQPRsPG8f
xZEXCA/3NY2pL+DI7OtqzE8xMo3L0qaUTdl9/MlLPSzjbD6rC/ZNGEXdtTT+a60JUUh1rvgWb19G
TmcsxGuzmueY5aRdVbOV93GQ802m68xNz6tjeW8TtrpNmx/q2FFFkDv8GeGEnRTJ+aMfcnYeVvKR
5To+h2b1YhmTvZ/KhPP32kTu0+L16NCkloZdf8+dLjsLjgfnPHKSnVEhAECNnVws27zrsYF6w5v4
RhH3OMK4At9Lw1Fp7wsBlQB7HM761eBMK44bB8xeK9JIhaElmtaadQUD838apadeNOBtWnnEZRgC
S62ohqkxFZ4EZiGvwcH2fC0EKIse6hGxrgRuoZEgDNRDYx0PsLHmeJw5cUY8F2jkiqH0iS9qdenM
+UUVy38xdl5LkiJbun4izNDiNnRE6soseYNVV3ehtebp52PRe5OTp/vY3Li5AiLAcVz8YoTa4duH
EVWa/bQkkSmY9r3JwzJTF6CZE6bwSjqkJ2cNdJFnFncgMi7DBCMFuNJjZ3YvSov/U27GyUHHRHPe
C2YuXAj8FvizozNMOZyC2X0cU01jKNhlTx5bc7e4qb7MwI0+47UB2rD4GQ5R+lnNcYnx2j/dwqdx
yyqBsywV1LPOTCelQTmeqz1IMPEJA2DlKQdfaqMBjr1aKaEC2NMHKTDVuXmT0+Ba+RbVQX7N4pIu
e+ycA4bdwEPYUgAEV8z7AsW0yCls3gt7b9LlPQwalN4aoAD+a8MpabgekiP+Q8wC6yWZwy8hUnCI
j54mrOUOjjNCcF/wRgC0D4nG00X/N1X2aV//Zl7T3rVDdq7Hms8kqMDEwdJaTSAJtfA46/rqhN+L
vDS+IiGPIuf4SU8C65IOyqeZRYCF3qqeK3MxHoh/qJ1xib0xZLf+4MWzdw0j6zFmK22f6sgqtWqO
8J8BYty+c019utfS+G1UmaWGVYCMYghleDFpqnx0bZKG6wEF+rIqQARZ3Z1sNrzBcpX2KhyRTr+7
wdFege26SGMrExMBk35aW3D1edo3hyK1vWdYAM6TOr3NIPieDcAIdh40pypOvpYMDJCvjIBWlmym
SnJO9YwxX5kB0FSUc9K5IeMnIwX+Yh3yoDP2VVn0F9gRxVtn1s1lhC2yl6SeOA1449rCL1RpHhgu
83/azj7oZfDnZCvTuYjT+Q7hj+d+BuxtunbyFCDl8hQ0Ws3OMFKYTu+kR6u2q3MJDdwIYGcoCRJz
GT9vYWq4A1LBTsgmYxHsnHnMjsyinwzWOejFD1n21IWAxX7m9humZe01WzAz5YKrC0FYXE3nKVpw
o7UxqVeAEeGCJJVg0qMvimL4x/i/WZIv1bPltatvZcB99VrodLusSAkF6NnoIKe1ugoO/mnCEfJi
hW9xA1LAfx2bID0F0Hnt1oBbNIyvCJWjbojn3aqrIRghwQ1lJhMGN3ZQ8l4EN6Sg81NIkuMfk9sE
N3BZ1nxksMovkai80VYFl+wi0WRmBQkWFn9vqAvQvm6royBUKudpgRQyls1uRQ/cOmjwevB3iaIt
6wjkBmCxjuyqfHeU/JCoAQ65f5r9AIp5uXHNckaJbfhEW0vU+ShQRckc52zKLlIzclruDLKIwd/H
t8tJpJYWqtPOdrL0IL8yQWuaDViEzxZXv3PQqGdRGHG8PST34QqG81e3PL/RjJxLjhq17AFLkMj9
l2jMFJktLYzvJJll1TksFR3/meU35eA+A7wzLnJJ+Rk4L4dRNSBO0ldHryz/lOPSMYBjvjzG9QlL
puClcp9dF2shjW55Y6l3Z6RW8GQC9LFif6U1QLtlh3qc0vGo6vVPwQNLMACj7mr4daynIjmSVYON
GVHlpPTxbnOUTe8V5xWqwY8e5uLRa0KeqI2E6KlNmld59nbiPg2s+5zm2qBbt4YIvT2G7mxvFbfU
YfrXhmi2bQ8N7LAOhLoJDvK45GlIrMTjM9lJVFqBFeo++8rdziv6/Iavowf6TKJLABGBtqGcK7ze
6VuGZAaIAMwZq2GMQN9F5WgHRwqQyK6R39bonPagoezoItcbm4Y16uYQt8nXedRvcufWuwS1dFdY
6XSQey13JWkL5v+thvjKggGQZyJHSEzy1uYgaQmMFMeQpguBaCL6OHSf5MGvTVNuzdYapKRm5XNX
gWE/yK2QH6n3NfenDQp9zwo6o1yr+qNdbEOQu1zvr5k7/QzwyjhljAZoda9albcwbcNTPkN0bvXp
k750HfLZzmLbOc/BDBIYO76dCp0TJdwGPSEryYv/58LvfoNEsb2C7K6H+lpzfXqoyeBQ2hv6QboA
+b53yI1fbABZ46cULu96c1c4xbu35h2o4uMdNNjGKyJYk3NzMsJcm4+xG/5Qukw9bneYTvCmOy6U
7q1zUfvnDBPLk/yW3q+eUntWT2g09vO+ycL7dtAVYB5LP7S81nKkxP41z+vKGeGAMDlIS+jj9MQQ
hqnL0hD0EWknE4711nyWCnY1U8HU9wMSbBdpwWNnDZcpt5iWVMfcGTA+chdw5b9e1y7Sqx+CFfZy
A7jCAkjZ2t4cP7j6AmA0Crte5G3o3pZuWVqSJLe8gtWfpUey9Nk5+k41gFlJn51AoY+U+hJsb+u7
JrpGpXyuvOHiNeZeWsJ6CLYCZ+VL27BBIH0hE/bmjEL3dXvDt7YseZIMllao9v2pAaR3Dp3oJGWm
NHapsR3/sQlKWp6axNZjJL1GP5RL8kPe2mzLyrb/7nqwlWODPzWvAVy5XQo8pkgBufU2COflw6F7
EE0DnYnqpJ/woWCfnnGBPPHB1jEGdZ7yuX1xGBswP7zXWbGY1QKP7eQlB5Qy1N2dtWBV57F8yQe3
O5nmzFCi0dWDGhSs3fQIzOzY4D0J72DKF7tIcx7qQxCVTw7mxduDl6tKcn2dtrRkbs3kwyHFkLaX
HvtBaYwS1Et3LTE9gb5kxnCe5O7LSQrwjBOYFZpd70Or38tbAqudXIm+yx1c41tuIaIk85YJ1+Aj
pLrvtnApQm5YFyvplXVwqCHxgm8YE/1z1AN3R8bkKPdYAnns8TI8QSiXOfKU/pFP+s2LjeykzuNd
YpYIlHndRToZjV67hbNbop57CItg/QIY7Z+Q8rOrnFCevMTo6duFDWNHw5/z4D1jFueumGU/sV99
PM9OubSIrTNQNdW5ctz2+/R21A79BPF+u4tl5tCTJstnJnMz6+Bb0IWEVAIv4Bu4ZIORuIf8qFRh
bw3KiYEuyqhZx1XHTAZb4HWr8+Q61wlgDvu5Z+iRaBRH9j7DMWwdXa2zqEgLCvbcdG3thOFSP9ZG
Ypzk/PK7fDsar63+NBt5e1JN40We6vZoJZZ33a/YmKLdWBQo/UMh/3uCtnUcinz7Jb0O7JieljjS
MH0A43/UMjuHnd/mwwOC7OYFaFp1E9bOEHXVjbbwuwyzbH2+8iS2PmZ7MHyg/0qhZ5qTVx8sCNLI
YjgGDicFL4FLD35AIfBYcsvkyUizDlTWHi3gwX6Bb8h/O3OpsPXo25NcG/TS3283YSuVmFT5/5+K
sdoIe+lh6+rlx0hyHYtvaYmtmXOE7QcDWoQZZKCrdPZFxWNRqshl1yGXRHHY5FVbo+xr/w2rXz+U
8jvfjTLWY8vc3QMLuGdDEHsMPvQyfmVzhKVreU3mAjmYfTCZP9BaYT057JNL0YShepTqa9RfvqAR
YJAuSNdxnLRUGdFtwZY3zRlbDhpKkRowsWUQJn9nC1aUpKTfjWXXX1/OI0ych7FA160n3gBPP9ns
Us179HoLNqH+cOWHmPVNd3X1KsMyGdRJTIL11MuwUJJsBKF5HUAA2SpLlS0psS3YHuOWt13jw7FR
/rlDqIM+jD5TOs4OIEB+kbS8edzxhGn8Ur7++LnUil2kDOq7YaQ8wrXlzT8DiPZXaa4RSrqAppdn
EHYdkhvSUv45KkevXRWgnObilunhIxUkgCmyTeE+cEKE4CGlW8E2B5QCCbZ6khz8X4NW59f11y8t
eSV7bO/MOp5ZG7PkenresX/y3/dOYmstiX5My0HrWd/V+niBj0cpGhsbrf2mzUjNSr+yjR7k2H/K
26pI6TrOlugWyPPYkhKT4/71rO+mM1JbKn641D/lfTjrhysFS4eP0VzdhTD6llccD2f2Kqp5navK
Cy8BSymQM6ERMXlfltm2YMubMzxBod9Rp2oNomsl6W7l5FvVdyUS9c0AhBBb8GuLlpdF3pPtZdle
qn/N2w6T907q/VPe//VU/pwv5P4iBu03Hlwc2hjWLmNh+XBtwTqT3dLv1ir+qfqHvHU+sZx2vYKc
50Od9QpD4t1ryvBb7bxwL12DzEEltn2jpQ/ZkhLbBmRb5Q95H5JSz+8RDOh/aTWSCElhQ+Tj5WTv
neGtNOE1KrmSnlnKZlqdVdlJ94rXrXsHTAVtfEsr80Ijl7T0/IyFAlaUrMxy16UjP7DaeS/dA6v/
SLI2KAP/TVdbOw1bZQ1BepeinCFhIv52+KfudmsKjkz6tzpbM9jyPjQXSUrpGDQpSxYuTK9Bnc1D
5+jpvJf5bwLAgOWiZHwL2iE6rW+83JQtWLvVLS2361+TUrC9upIMWEj5u/uW9IczSN6cJWAntITX
aOvs14H1Wi7PZzuywauEyVt2tVgYMZYVknczx62aHCuBDAy2pMQ+1JNOdMt798el5MMhg1cpx9l4
ABX4XEOlwDVAarBSbmggOZYPV4kjXvsqXZefJVl2kTtTJn2eXWbV2TWZY13kZd+e6Pruv1vMfDdU
2KpKTB5vVPSs6K2V1kWu3EH0xIgjZFJ0tLKH2SvZjkHNRZse5RVd1ymlBYyzHjff5EX+e1WrVoMj
1tlsnTRsDuZ5dk2QCIYlDmlNgrpht3K3pX0rUNA/C61duegOO7OFARkd8rbyYelacDZ1/0442xYb
AJGKdo3cVXkudQaVSa+KtzKGZyJ8cn15wHOL6E67rmd+uP1yU989onXqut51mbNIdH3NIzYnZ8+c
jnKX5bJbID9gS8qN/ZC3zuqk5COZc6spxdtf0sNQ39tY6+2wMcQqLsj9L10Rj2cDIcCjDmOWJNQz
BEiLKz6TlFo6e2eGg0zPUup5wDz1JMG7qQ5eIy07a8s51KTOHsqgbndSa+6y8aLMpXlQ+wyQ3jAU
uybiVZfAy1xzb3sAPDUwRfdp4p7UKLTyI5JBGC4zsz+yKglqeHKujR40T3Cy2GtGNBbieebgXhSr
96k/vi2I9k8BMrCf4N/UB1TjRlQ5SEpehuBRlrA9UY+oQMR2lX6KPQdlQbN7mGK0EBxgCyedvf2z
Z/nzc1o1v+A7XnpTK7+MuYmrVur/yEuG5DU+8Dc/UEGKZ81b783WT4/VenZ2/YANB61FHWcYdkFT
11/rGUwvU/Lys66m9h5FHeBVEbJdarHYApgsJc+5VaHfpKqHColglKFKcNwYMVaP41LCUhJmAgOO
AmGinZvCLh/nKakeJSZBVhQOumd5jrAwi/BWEQeHskJ+yJ+G7yabZ+dWXaT8MrUysCNBieOwLADv
XJ+ZW1zEqF6rED4NHyNRFQXDQ5sVYIK8dmA+3BTuDaQG22sei+0tql9TP0XPwxJAdImefTX5gaym
cpWsMsOkG91FVLkKhM8Mi90aJ3huUMN+VtkJfU4VTdtP4xgwg6Agtj2gVanNvcyxFMVDdjcNQ/eo
JZ33NC9BnQHbs2lbsKupsRWEepbutdLBFW1gd8acMJsbRx1dGP+vKYnmxzUFmgPlX4c2tx1fRZb3
hMpMtK/CdofuqXF0NMs8TFOTo/EGmL4wNPNmO0CdgbVqB93Wk3aHFTwyGDiAl15Y3ldQ7e6bJdiS
tM9zUrCGOiBtZMNNK/VbPpupsddMQ7tJUEzBfzKLvlL2kwfL3QtTFpsRNXjrfQCjrj3235Mh/2aw
lQ4uHLo/75YJnxlkImiFokIlpp//Yrvza5gn+vepSUArIIjzFowZsGt0sJ5mjb1ka0qsu8rN+5ve
x+0lTePikUegQflv1U/NqNC4stR8UI3+rUY16MGNkqfBrhqor0r9Ke7ZOHIQezxKUgrYCv2M/Hp+
rMddj3HHblqqx1qKKV8Mlms5jh1sshwF2i19xuHdwVb+w0ln805OVTem9uh44QVyGE6dGbJoJz44
1WH7BW2Q/A7DOVnPWxtz+9R07TFXkbXZ+1gs90H2ilHhzKJ90TBXts07iBbNJ7jn/SNLx1dJYbTb
fsK0DjJUNiLWtNSQPMcoPx6UuG+qix4XroEAtaH9sGKxRBUYdPfop/X39cCycpmidiIFDkoWV2Qw
E9Bs3ArdVNozYpvaXpJye7JUXT5VDpiw5f7Y4wjQpVoGevHZHn+vfydNcv9sFzWcs+X+oToNIi+b
PPzpaTPjYKKcIlEJqmCG4b6lpbWNLRKS7zKlWEo6yB2H4QngDAi8YNiB68JSoazolPT6W10H4aW3
hwCN97D6UZYnKY+HsD6lOqpN1aw4LFgrLm7hrAdemyAK7rslGBJ0T1zDP78r6PsUO5kvgW/HRygM
8V05ZngYLoHEJM9klo1lg42iWqxFDX6D/1JRDllrb0d3I+aA/5dDUncAX6Fq54+nabsCkduX8bFU
WQ3cf/h1UlsuMhWl3tyn7cKjYNvRtFoYsChSPkRLkCMw8SDJyfdRLIz8AfK6GrO4vhSXKsrlu62S
xHDQu+PD17GPzMGxy6pKWFYenhiTotycLxZQfJSlpPTDoZKUC7eojl4chMDXQ+Vq747IdPPYlQA0
PhYsv2oqY8iOL3Nhf0uxJwW5NLvpXTtV6Z07RgBONJQ3u4x9RpXdimNShNqrWobDvavXf+Shpr4O
dqG+6mH92NHBPrI3DdMF0UG+fr2B/pdTt/qdDbTki5txKjZzyocUNYMvUaV8hY8cPEmhWQYPfhHb
z1IGUviYQqj7lC81x/pLMmjmm+ZHxWctuUoVvjnZq9o00C8fwzqd7vtASx/GJUDcTx92ZlITtZt5
R58NGm9JSh2Ipmzk+O5fajLgXuqydglzKf2SeTU62prR7iVp9M1wMXBNPZSmhSL+zra6/hM2VkgX
WaN+jCBUfml6bBFU+HrnhV/5BShYebAz37yMWGY+l/b4BoSm+26VP2e3cb9aitvesjJCOsnWu+/N
DJBCdaz8GREdtHTD/nfg2O13IFv6YY5xEbcb/00DfIaGbTuA9yQWh+1xxhoWvvB/sqBF/l34IU+3
HFCx2XxfDl59xK+tRGHOKd4yxbJvTdpNaG73xZsOY/oT1u87KVSAsb2BwPgKk1d9kCzbb9hfcIfy
LMkRNYmr5k3JXpJ17JrPM7t0kpIzdoP6oKL1psOIvgumGVxCYYXGXY1WDLTo2keFzc4fWHSPuwNY
PGQ9kZY9Vv7g3KSkb33vaGqDRbvD7WT26XkQjIm+9GrV7+H4RDdJOpFqA1OI+jtJ2hgR4QOp+/eS
nJXpp8s3/1FSU58901/nz0YMvscfg0sYDcpLmrXqQ+RDIw597KqGvHoG6HNEdqJ/Kb32cxK36h1g
heFF11telRhV+Spx76WC5KOLeCqVOnuULAlMVI4iGwJD3ekYrha4x2Z28CLVY+hoz7n50jTFye3c
CsPC+oiMeXlnT05xF3WQ5Rax4PJOUQmarnKRmVWnQ+z1iI7bUfMUag5W4JP1hkJY+l21Ku+IbmZ5
kSQcHSD1evGlNEckKY0eLMFSTesnf4emH6iafMRdWW0Bilfpd1DU2Rk6vnPS2fv4blvGXe4q1qsZ
Zs5DmVgALJZq7aT+NYGWvPJp0x4Y1mm4ERFzl2DWUn/PCl4Dfvc/eVsViVlK+1fV69r5n47XWwAw
nR0/1ePcPI5KBVy6cJG+A9Vl8iX6K1f9z+Y42F8aZ0QfKNeL+yw0bJSNqxRE3DB/7Sv3RaqORnpf
R4b3rW5y9eDWsfWQlh4GLHWNWgq6sJ+hI/1SEL86xsXeBTZ0r5a8VO4Y/+w0AGKW4TZPntkFN8V2
knOUhuorqir1Tk7vzN/U0mt+dewbASMyY3QYJ+PCmm2J6m5pvXg2muO87g7Cllq+S7K6QBkXjar7
kj713i7DQ+/r8a1GnPzvgrWOFJdbLjwSwM/I+B/UOVDjg5SH4B7v5Wyx45JpV9AJK8e8rkkp1j0t
GU+82tFaM9D0F8tMrLNqD3C3t1NYjnlnAy+/OaGlHFOt0LGlGpyLBd73itdNc68ZpnOyk2x6nvBx
OfSt2nzmbVSB/rjOD8bOL2jzKL8b780dEoakY2GdXl7ttjB/wUlELNKkn6f18dJmiQNJJZiPdVXV
j7He1hfTqIZb5LYW7r5+iS1B56CPBViVjg9mpl4ii+X3/vc4GD8nkan8pYC0XC+U5RpScYX155QO
P0NFcb5pdpOhdqzNr6GNNjhDlOAJCrV7zhZRcVXx07s+ja0zywHpkwsVCIxzY7F+Rkdm+3P4nQ74
B+RD5U89wAcZdBIjbAbhSeCaf2UoI+td/xZgzdG0n/oOzDI6xc2b1zIn7PpKewK30QHPwWEJ3pVz
YHHN9y+6buBBNTqLpIGa4handdmdxBynZgsQCYSHLkHWBf+aT5ozeG956n3Tplh5MHvP4x4g31uH
aX2TZGegPJc7cXfV4x5hKo1x2bUrgboVjet9DiCk76ohVB/6qvQ/R/X8XbcC/VFS84IAd3TrSap6
mnMXaZb/LKmwD85tWqafzEL3P/sze4mF1byWhuN89s+jnznfYz6V53ZU27PTDsGPQj/XQ23/KEFk
YZlT1ZchGIpv2NzteytyPzGPvMfkoXisfQXx/ADyRteH2m7NWwqigh1nnHUXJst4Ruxo4iVCeM2I
jL/E7tBCTC10gu7zVqExauNQ2Z11GrAUfOyWgIYxHRq8kQ+SlAI2bIvHZsZtC8vqO8BOXDnoKtAN
GI7uWLsrHo0lsJHivXMV4yF3qvkTqwDfujKafkzRAvRo4XOgA4XkXqp/i+dh+jHWkbUfl/xoyf/f
9V0kl7b6vutzHuBp+yZwEXz7z/m3/H87//+uL9fVqwHmtmcezdyK9wMT9pdymOoX3TH1s73kIZdR
v0hBzuR3zZMqCEU2L+WS9+FYvpzIWSneOdb5JkpgLWxLr2rUEy0j+ztPxT7ay83TVk0Kx9jzdnUN
3yAon5SstSBMwvkatXoIjg7v+qFHx+aQjVrxJMFo8ryK/ou+05rqqIeJeh9UEPHopCSBQrt63y6B
JG1DgXS/prPq0DNdQ+vxP6WSvyXlCMlD2+4ujwC0bVnrmbZ0Sqc3j+5Tye362WP/gSKZ9z2Bz0Sj
KvOr58Ml1Ufn02T33k8DATpWC73hyXJdDEcT9FaKVI3YfYVNDPH42pTKydC9+SuKDMO546wiePoF
WtZVrhFmwPn6qrUecML2Hv1OY6NrOTfmFU86d+0zuBEL1wHDOOlNO970OkSzezHcEUed1VzHCgvI
uUy+pECCHq3uowvICiZ671zN1CwR12n9l8xJlBcEoruDfvGwEUvmGU0XA+0YRMgdc8cQBF5MPNZn
pcr6M5M/ZPGN35XZ/kBiZPgaxTjBJ13bP0VNr13UuM2u/piaj2Gg44mhlPOXNEx/AzrMfnNwiB38
TTFN1LGw/n3BT+ZsjF3wWBVN81IsgaEyPAwL5BKXCoa+UJEaIBtWWz5qKbx4JJPV4+AV3aPUl2oY
PB0xjZwwQEOcJlk82YHM4yXbJy8BYh34qjXpM6JDGERYGKMZnTqe8EGrH62gS84V1JqHJINUYYzm
fO+4IIthx9t3TjZE1wIp4zvPjKwryx7FzZvm4ZZV43hV1Ki8y4wCYx+/j+6TxkfiaXDc+6Sc8Hqt
WSSJusQ/xW2r4sCg1ifXK0aIroguIwDVP7M/UR7T2OlefNSe0A0GO0iPAxqo6vvXucPqB3Pn8S2y
kEfuzF3fhSxKBYX6uWEPeh+OqvFldF20vNE9/Yr3TL+roml88PGhQoI6Tw/VFEYoYaEfx7cJwoef
zn8kjXv08SP7xu51g65NtHDt5+gVLOnvyFbnP5TE+IOFX+jlVsBCeeDqp6zl4+wP5rlfzuDG+HeA
AyuxeBiZUNkTIp1ATP4owCXqnfnTA2vAFDAb7tBGHZ9rjNQXNf4Z0bX6wbOmDilk3gBmRuUlazSE
ZBDvGx9j1FoYlI+X3FSiN1/xnEdHg00rRvCh2UO5s/zh0qfD9M20mTtpWvDmFrwp2pQXyAao47cI
AOAxKIf+IkfpcXKtjUG75Y42HFhLLG4wgmKmqgsy2PIw5PDb3ZplTggiShWJvcu0lxLJ/FiyVR8z
0SfkAtt5JK+qXHhobODtMxwDH62yxcqxVbovHQaWt9FXM+QruCUZetusWw4wPZYkinbecWoLfC6X
pG5OkJZMq7hK0k9rbQc7Md5h8gBJznaYFCyBnof4PZXmVN6NXlLhYEFMgq2OxCQPp3FqNzoQpSEH
jfV/OG5GMKqEoP6/zi3Jd5d28BG4MhLavcvbDpHrj1E537L0WzOF4Rt9rr8rYse66j7cij43XlXP
8c/GECr7OecxO14RP9tVcZGUHGQa3mvbZd6DZSkXpIvmR69roBS2efu1H51qZwxO8LMNlDcIRd6f
pqadcpfuAB3wfaDlekQFRHm7LP7NYsYT6iDxH1VUx3x2mvbbYne/T6yufGCd+05FxP0BokD1kGtV
eELOdN4lplo9bAVSygDr73omljxF6+zV7gsQGZyblzPIIVJxS/b26OycoWbP8r8X+XBqZUzgC+n+
lxSMKoKZy0W2E0gyHdQLm1/x7eAOinPfjQEGRFiH4vii9CEUEt15NlFyfE7tpffVChAGZuiueTB9
sVRK3YvDUsGDo2JcEqtI/a/JJQ+n7uEhWgLJA4KpHfFFYxdkKd0KpJ7kVbWancwBVwBJtraRHyNk
YQ5dPLG8X9V/RBAXvEKtv2vBBP2tL6cvTsmkvZ4a/zWf8/4AVKx/0bsYNUxnzJ5cA1GVGBG3h8nq
h0sBqhYFxwjMPrZVVyv10ARZevHBUaPHPFWrU8Zc91lFa5cVA1avU6tWWFgvss/8unDPmrf7NbFR
QLFm0/yBp+g3v0ntX6Xl31QWMgOUcOA1JXXCUPpzUbY28n0sMrCh0f0eJ+/ez/Pil9HEPxWTVWp6
SwD0oIYsq8cNy0RqwULSM5uz4bNfDw2a5kwgpHR0wvIuzKACSmmOhee938/NTkrjNMzwvERTTkqn
1k4fa8X8kSxnYscjf0rr6lXKYtNlzQmhJcbk0VPZqspjjJMQ8cCaoyeJSaBmwfdZV6vrliUx3FDD
Q4yPz3rUVqo6mXOO2YjaSZ7ThMhNug28U8RB91u97TrqkD00ZmHf/Fmn7hzjSgUT6XVMvJItIp/N
Ey3V7jy30+5UeFRw1iPtnM5IxUiBBKOLatBeWerUijJVp+0YzVd+lXOJst1/T/OuiuXEcMjk5NvZ
emw69r0zlYf1vFLspzGXeFdzthVljx2WeTBsDyLYcnplqKEIwmB9d6AUrJeUHxhmqn/yTPPLmmfI
L9guPnkJTdB3OvXahO3hH//TVvvv82p/ZgG6DetvWO6CxN792OXHrb9JStaLdmX2FCPsClX8bLWu
elcs1aSCb9Ys80hUSiSY5PZL1HQ7pBuGPzx2hB6Ubjgx2sBObWwemiSq9jUGFkEE1Sxo8p9W0Uxo
6IFp7NWrHfrz2fG6v4DlTocUYUU1+tXrCdaRpo0fhYc+mDd01zBt/6wz3zsxZrpzkTCNKj06aPa0
SNl6v2wFi+y42yk1HTlCsyZy+K7HGmODu5VbJ1+YZ14g4X02m97b9bx26HpMb7VfAS7uPmvByMmg
+aGInTz2anPvxPAvK1BPLOgcU1a3ClP/GRbDvcKu51RgiTghwVAuG36FwqZDAt/3Ao+YaaqX3EWK
9lK3ifKsxkx5S/yMniv/zmQsgr3ckjWMPTSpNHlY8zRMXHZzMWTX7aiAlbxDViO5hG+q8iwFcNB+
tjOMq6rtoXLOr0312qTm8DwwEGqdGi30nCn5MAMZQbws5ocEn5USkxUccrA9qDoHZYd23I1QTU0P
vKGVPvbaiAPYEkyp/1IP8Piz4s4JBgvUP0HBavEejtl40gu0xiQvR4HhPOOyxoLpf/K6mYEEkqb6
ucJFr3At/ylbAuQovNKpnlsbuaa0RRdnZAzzPC9BlBrlxZ2caSdJehDjOUaNAsJQs2Zt+Y1tfo2s
1rhJlqtUOrpk44xdaFMcJU8CQ/d1tonQbJQq7wpQzDOmZr2wZFt6wf7uVORXubDk+eGws73WOLRT
zY718iOlMErU/M6yESBcsiyW1R8dRzkMQRi/FOWxgBD83Gpa9MKe+e8xqvzroBkPCJGn9yNmVc8S
uDNa/8haWactL536HBM3lPkTVYkVKI2+ged1d0usxHpmsd9aj+0i+zgXPu5HYdvgouUyafNTPIZm
q3TPaxqHpOpUF6m5B+dLeVha+t0yeI4b92n2GB30c8VeUdWZz56XKE9WdBcsCSOK/w5Gq/7esWp5
m8x0mRbC98H9D2DGVm9MUDlKZ7peOZGjFjbeFdEzhnfdY1lMh7VFzWUUgDVud6giN09FnQUvJotk
L3pcvJZ+MN5JNQkYkuk7bIHKiySlrobK+sGqQI7LUZIHoyKFkpA8MIcb954aeM9pbnjP6HLPN8Po
fgR+jUrIkq87WY+TVLzzYxfmv1RDAfPKzn34IDUY+T2rkWbcRTPtr5ii9qIEnv0MWdR5xkGsOmqh
i5fBODvPUqC1iHuqJZszkpQCBFPMxyplwIjzhoJybNiylWwY+z6i/016636rG7J2iplZ45xTvYpP
7gRiAjnL8KWEDXHAniU5Gg7KaHunrfyT4Rkoh6Pf8oLUc/Ritg3cUCNh/WBkPdQ1UkyFFi8TCRi7
zLhl4eapzyOjjTLADk/BLMRflPp8hIf/ji1J9PW+5i1efnhreODvFmsVH3Pom8Swa87Yv761C0uo
WyCMEpNgEKDkEjCpBTgpmUjXdmdPZ8d7jBF8Kaa3cAVeLThvlWF3/U3VZ5ZZWmaxC/FhCxgjQ3WQ
dCash97MvpoL8ahbmDT18hPwJoJ5ZAv/yKoQdkMNkkUBdHdvEuhVO84YHNWL/sZ/o3rq/YoSHQ2M
Jkf2UYr7foYhKtEY2Rkk/5OYbQ6E89m0Q2VvvWPuhAVJgs5I7NpsIcpdXIsRe7lbVmXOaJ9gdwDD
DPqCeVQmQ4Fi1/01deafPmoRaVGdR+y/Dpb2GuDreCu6/pvDbb2LsAM7tZr5I5xM7zguqNqE0xTe
HT1OdpT/u91tickTYA8rPJoB90rBJe1O7fRDnQTmpcWo7WYbRXm1mSQkVVzvFLU7D6b9OeVfW9YI
Qx9Sh8oTpgloNWNyF0H6WbEOcQ2JeSGl5Qvi2lkelsQyRBuOFbIgfHd77dagbBFUNhtdRokSX5KO
9+9uDBRl7pvtNUgoOtpeUTKf9X4W3KrQ+mVmoXI0rPtiqMdbE9rDGhhmNN58fblz2fQj0/TqBuW3
unl5hei4RHPX67WjRMV6VWISJI5fgXbyUMNYsPPFYsdSGhUEHQYd/9iwSs/Jr1GGEMDCEV3+pgTy
h7dklxkoy2j4ZvoLh2leMIpyOwrhnEq0nf+Hq/PqjZWJtu0vQiIUBbwCndztnP2CHMk5Ffz6O9jn
HH3SfbG2e7dTN1StmmuuMRG8qtJZwv/emX/X6X+f/vuXZ8zEWzHAy+Jdwwnkg7XZ/v77YI8iOYzC
Pueb9/7fdfDvQ7p9OtPi2K9pf/n3UBPZhDvELtXIv1iD6V+igdQm3t+prh8Ko+9IH7UqZsC2qbH/
+aczmvMpB/LFkDyv6caHaAUxBv8+/Ps0S6EQG6n211FSzmeCIQd/7Z2JVBQtU2fHrUOLmK6hVosf
l0TrJuRTh7rbcoox9eiA9vPjFerJaDawLvUIubE1gXOM0i+0zndmOTE3ml+XdZv4MMpolK5NcpF4
Ya7jaAzot/f+vJQ3pcEWUXmtHXpQVs96OwQsGQ0tdJTFph1P4Aa2o+2q3zN9bx7XmQQh6ZJJ67wO
3VDtBU0YXOzjRBZLH+/TgSBKUfnaVNIfwSYYsuGyaGS3wjRksBiLtou0gViYydzD/gdPtz5bojhV
TYN+RyRR2ov3dm7JLFyKPfildGcz6FcP4yWJO91nc2QyOanrsGcgIxkvgF/xk2S0dDWd1mucIaow
SxUAZUv3c7tlRA8WLlwkCprTwdqYM/nGbh82ICp6F61xUn+9wwvjTh5RKXz9OnmXeMmzICVgK6oy
Ha4pEaWpgVw96YBvrQw6PqGZ7fSXRUxk6zipArXa7iGCdaM1w3EwE14EOHSpkLzSImFWvJ8Fvpj5
xXM36ZIgSOqx/sdh697WFsOAHePIU5UfLG1hEFjD7z/O2oGKYg3oP35QPCc7d2F+v9FkDpsIm467
UnsKZnNc8GjYN/nD48pbjrl7r0AgHel46hfMtKRnuCQw6BVvdMOULjPzYwww2I1dnaytUcCcYuop
0f6GiGyZTl1vV5CZyeG6SNZfm/8Mqp6NsuWQrTnRTW2O320JHcnkFg2MeSKsaZnpNyYOiTl6JkIE
0Uud9yTgSubEmOAOC+QESzAUvuZ6EchhQ4rAWvaVObxG7BchlFefXGbyQUtaOC4/S7ZeChNinQJc
OQtEL/t6bLV9GffR/QJxfW3dr6YgVS/W489l0vaDy0FwNqZwKwAnaSVnvHJ720t+NDisfq3IJjbU
+ua1CBYIkIb26xCRCNfISk+WgZLnZfo9xAU3sJYijJLpaTHcPUG42EcSrFia0Om2ckLS8u+8Ncb9
2qoxXJKi2WvuS6JVlW9nZbTrigp9Zqr2ttTqy5rwDecBZTA1jNtYZQNoyuU06p+c/JPAW5xpN3aP
fU5Ua0deF3r+TnrNuzFM4FkAJLkWocfD9IIj1wJ2lCUBKZ6lTzVoBCv8Vd8jMNUfFlX6mZMcbaHp
/gSyS2biBZBYKzBJgvkqqI9aPawy0ldciKG6MR4NK7b5v+U19qbPKG47oE71T7a+rWYOfK1IvjHn
lmFvPhOh+Dzhl6TrAi11PnsgU7fexqBGN0RrU8voIJlhApaR+Yd8A8JEvmezfVMrmvaFdxEmTyuN
+drSqf5Z07PdROrw0PSXaB0JkK2WA/G8knTZKjkuXyRno1c/5dX4YYwEyuvDcicyKv9x3XC9NUIg
0eg0+gQrdAVkcsQzDNgw5poIunoECJZ9TrxIftcQCqxZ2qlRFFmJMNpgOPDa62HhIPgTKXC2mn1X
2tE92YbDjtZOFqjWeZaqDK1qZCHQwNAWxRsZ90VoeDS8+25I/b4vX/GLMuQ4cIZWeUpeEu5N2REk
vOXE4oxWu14rXoD534NOc/3+dZIQ6No0Z+5+Prmp+VNr+U+Zmt99axEW2EHm1zlDoXAfqnlc9m5J
syA18LK7BT6iZInfDFRQVQL7m5f6Uc/am3YTqqpla8T+Wr1D9MLML5xgle0n4cO963ZKk9u4c3M7
JZmf1hK1ZDPqtrE61QabQolHSALvg/XCqinjIDNOXZneOhgx/Kaob8q8/ist59S28rNPOXgpcZe4
RRkKvThiVEEPigbyWuaIuXp3vhpIM4tBVYctDvTdaGUQeeYpD6VGGr2pDYuv2ZUKI0v7diEbJdGE
ET21doJQKXNw5GFR3RMxb7ShS3FABTjYK0pmUj1XSt8LUr33biLxD+NZSW0uM61+8/Q6u5qCOHE3
htjDZCXQxouXZR2KEP7MU9Kt37WSr2a93E8yMEvZ7mWsrlfQnLmEPNeTP2lIeV2DsXbrHs5gbdJR
E/0pjyJs2vIwp1ropmTdvy9p8+HFxZNsxouSeBr1+SUZimOPBydXXBPZ0O9BsoGmmS4J4EAMbYDR
usIO84YTuNaFVsf9CVXeLo5tX8+IuAvMOPjQQAPIrojtj2VQH2RTl75TaM+9C8hmSM33vsy/Z3B6
VqvemS/7xbaLL9Y6rFN6GkX5tDBGHhR6/dCMwMtTOExTjqOa1+NRECJ2qGkD4Pmz0I769UADEpha
f4rH8Z5MIzIEXfTxeXB+e9GDpmCHJWObqPdKgPwFoOxrYibyUq/ANhUXc6juc9A8vrHO9k543kFJ
7/Re9gD6oA2damUP8PZzzPIL9oiEHE3S2M+EYtQ3zA1j4XPAppvckU2EsoMqPNjfejlccn1+G/ml
OPq9ppgwIH0WL16nnVn5HjGXNf44Orz08Y1BMn1tm4chm4+qjvb9sZ+rfc/LwiLByZ/eofLp7aXU
/zMoYKe5SVGpjgN5anpPsJjyLnkN63O0cvop1X5OuXtnN/otCiKUc/xplepe5ThcTG+4G90iIM/h
vhniD7vk3MgIGdENc/HuMFMPn7SeAlozpDwIoj9Xrg06AmDjK8qGzpipaNTOtXQMxuNBcM44eZyW
6/KG6NGOOiDV0aq4XcZXOSAqr4WrfDg8t0Wmer91IALqAsORVcZPtSx+m0F1fjkUc9h6I4mRDB12
iX6adO/BsSgilwRydhVPZ6unym7G6GMcuO/W0dxLYN5OP11bqHeQU/IQxJ3UCrqhbQRKFO8UyN1X
GIQYnWIkNAvtsJssXmSHl5HIk5UF3SjD0XQ8Bv5d15+yuQzLx76EETXlmr43LZgNfZc+EAA/RLDt
2eCoJO+9H12N48UARMZpzD660fCkiQXspjd+iAHS+KKl+F7Gj6739vEEUrRPySj2ci8skAg6GhwF
xviw0jVuHoqwVmRBG6MIjLpeoljnx3Kd3BMhk69OCryHHXycmh9joDZeZm7PGr5Oll6EVpMwN8NQ
zLhc2vTBYPkJmU7C1UR+z5q2lzit/wgZTXxhjLSVrOeodwkqqb4MyHXu2jElYZAIFqUu+ZzV9Ri3
Z0mxGA/VzeTRNCRfBNTVNQNEL9TaLy5Ni8COt6wIU30vNieA3J3Ujeux1cglzN1xSxhkN5cESGU9
HNX2NTdb7o45kN2q39pTqSjGi9wXLjWYLPBtxOnfhJ49nO16I2TZCt6bmp/tet4Zpq0orAjNSB3Y
DnK802bVnFItv7NiCnIyaSvTrg4WylTbrjMFbTIdGNK2elmGCELPMom/4FvBTs3x7CVGyx3ARaP9
Ifp9pnV+iqSlSAYe6FbelA0YMxD3wi9w2x5XO+7CHiKmN2dBttrX3ejhTR1/be2KqOVLSjBrhQgN
8BHvXd7sGGW8yyYh9nrVvgNZuBqrFeJzvSGaP1pBcLXyDIb16+S5EQ6VEB4oF5HAb/WYurNOwUxi
Qa/cA6Ylm2hIZw4yyXCPXJgKsT+zEQTkNC9ktktzL6zlydTlpc24AxNe4VwQKkFX8td2oiksBojD
5S4x5CGV6mNVVzhnngscqT65IO2uNHidiBK/YRID28jKeV0yqzQsmwRvv2qQ+TZvWwA95M3sz5qx
lwQe+Z6tPYpa7CcAt9siVftwUBmFWjBQHza6HOkfOQubZp1BB75PifVlSm3ZR+YELJkRUoiGHE+L
ArwdFaHtcfXXGrMDFCbEJibMr1DjD2kCIym3/iw5VL5UyP021CTWTSREG7ygqd+nrm5ClXPCnJRT
X/O4Shzb/ERw+SVDuTlPOV1rk8b9QlRRbhoPAPvKEKsMA5SWEep5bW9fsEvRiEPTpLHv5gdhw6U1
lDo6xuRSB2RNAGquh54yvGVGC456OGspV1vdCb8vmuesqBhHkleAMcO1pn6eB49UX0QKXxbJYSZx
HGrneiOxsDfiZzG876ZcsxAjW8NlOt471fzu9PM3JNHjuiyBNI2PWqU2tOQZRC/DF5HqbPgkcxXQ
B9Eb8Tjlzv3Yu4xlZOX15I40UFqdRrb3ntkDifal9RQND6PQQXXDECVBjMQd3YlClVTXhS0uwpDc
uvFAnhN9jE53bhtOHVNdzWGS6ncEjjybE6mY3ljt42R5SCJ7wgvo3NNQIcAli2A2r2+u9+BKDZOI
ubH4ykEFw5BRYFNggq+Lw8yswwWKLTHn/tSN9BuSg9ZU11XxDDbPo9kZHbkmg65JrJ3KDE5ik8FT
zbTaaaa0AveqjwF2IvrhXSAb3BvxnFTObm71N60oaLWM5iFSMPdURBheAQatdcYgnobvpMV6b1sn
6ou+KigwZse3qSo5fc23en6ikrahDhekVKVeYNST5MeQh1B4WhDhza1aywhcN/tZnOQtoU+5LGMZ
aBNswMwzl5OzvNYiLXaReSgEDemKOVRmUOOdJAemFuNbXsWbQs3JP8p41zzZBWwI9Eo6A6WVvDrt
kDFEusj8WSl2b5tU730zU3JMcqBN2NMeTgiJ9hwPhvJPE5GRkSfNzRAne4sgkb23qHOTm1+FxsBu
kkF+33hD7fCNI+mZhni91/Co+C13/M7THM6GHrfSPPc31bL3oAAvC3I7fq42jPIYOlvNWGDLJEJB
Vyvrmf0rIrSQNP2po+KiOxpQ86whWSiyaT2l/TEBsOFjWnL8rjZ/ZgvsVPFsSKc6xLXx4Rja0VkV
+omHm8dqfuoa1Cm87h94M59U1PO+NZObFeQwZN88D0iDhUKw3nYJEa53it2UW5GBw+oTSwzW7+mP
fMubyCNiOWWNMgg6LyfnxTPUeemAkcCZI0ve6m6nTnxWvFkgUe7T3DMP2ha5nDTLpbB1qO9pNe7T
lHOaTu3fNPML9yg2EEz123Iod128HPg6uuBjDPg2OREr9JwbphaSgHV4YZA08uc2wj3046nX1rVe
0bafnHKk2sSYaq84zoiuZnTiXOQex1SWqMii4OXexGSL1tt22GvedWl+tAZeqhLPBILtQ82L51ez
da8VOZKhsN4m+pZGPE8h6T8bT8WLL4ktnuJVHo2CAl3EhPKxOlEBQNrjDOuasFvb0cJoDEkYwerO
S+L75peFN6LzMzNZqZLpvhCc1GTHPE02E4si9LekI6hhMWvyoOYnAKTFHg/XXeZMF9oKDPppxY0o
4iHkEHiZN3LrYj0an3Hlfjpj/9LrXJi5/UL2xaMpq1DE5BQSAQwFnCDZ5arvuFsY68Ihfuwt/W0c
7C/NmdCVcbr1Ftl1mY4Yk7H/O2tqMTExndrxJm/hgLMAYIPb4M3Ge7QdXl0tvqyQCkFqX3JTrgh3
/XfTqn3raC8FkcS+k1hzMNcU3rqNmyHiaqGKGavaY1Rc6L4tiqs6Gr4qwQhFMq5AKbE/deOjU4iz
Vco+MLWRmqrCfq8DqFaZpoViy+cdPWPHKDhR9Fn9nZTJEXDFVZcmez23fxK3Q6fq6AKSpEqUYnow
l+YmlwSKdm1xaiYiU0e92eEK/8yNHruoSUK3ne6ynMZzNuB/iyrAwfaOX+E8JrdOWmESni+VZsB3
kkbiM/QYzdZDNDBCEUV/a6U9mUQJKVknT1r+ATOxslcz0GIdN9Zs3iywx0JrML6dcTiZXvpYz3TW
mQD8GaLtxU6Kj8WYXvOKuWrSFqBf1fzN6Xyz5PN1nWHPi+JPSohPglUT36mnvd0sH2OzzeXpbORa
6eEIXGvY4yZuO2rzTalUB7p4SWgtSLN6ahIAb6ImJB+eTSJF3leXsiBOqbYfSncWdNC19zWeL3oL
Qtqrrk2WcOG4h6Gu3aCcgdxVwy6d07e06ETw19rNt20VX1HT4LU06/sSWuPglCwusiNtyR7A453X
at5F5MfjcmJW22jOzBk9mtqEOZ3JX6YsjssMljAhGzTLdES9sZq4GvGcr8IKdXqqMLhiZkGqOdCD
YVUZSYlpvl9j58wE5acU7UexrrcTnC/aavKaO+RV5tDatDH0qhoPphsfzC4LnHnEcKyRFpWtNwwv
XUGtXQ+tbe1s8AbsPwZ5lEXgmtxd06pPRzIdoOhjA1fuCGSdP6qxvAflIN446Cm+RUXHVVxdW8XL
KPKQANW7LhnekokW+HYJrgsRUxhL9H0suVCYn7hZi+iAIv4WOcMNyu1tBCifUwJzaEVr7EghOhei
fBwS871UUnDQSyhrmadyPShPYmBjrNLHf1aBWEeUQTxujpzGHgnVfmuG7JvT7xNToMMJbD6ZymsU
MvfyZjeXroneKQ/wYySUKBFC/UWjkdMZhK2Mi53v3NI84jJC1ssWi5KhjcmH1C6102g3nDVfVYm2
u47OnrzsKqxtOXOmV96+XEHRrKLIj1V3XdUaDQK+wc7NtW/Ovf7CLIRII/eoVo25yRJkJSFZsXLj
qymdOTRCTqC3rwVNZhNbvNiHpS+NK62gg9UyiUAnwuGg5iY64xnGYVm89sR4XOp3CxlMyrDKB23p
gcY7eX/49+n/PAaGPuO+7IsodBjhAMTfmOxVA2HjTlmTZbClP6k3V6TAuAmwkI5agtZbTrXDSDpD
Th8SHdkQ+E8da9SO/D371aBQHUWE0gfEnqPNy1p0/WGiQu9m9rCpQ4BMh0fyhT/Hodgmu9h9Vm0+
CWPyDk7055DZGSyF8YmPjL2mx+6W6SIm57h410aAqrVFaS9n4zeqXG4aKuwyir6sTIwBEpEbgg0Q
ngXEWa/4myTLkttepfNWsiXaOXHw8EXOd+KZ31OPfXthEY7G6ASJGUA6itXgma9eDvTb3jeLdt1u
Py7dOjCWxD41Q7733Bf4eWAPK5Il1iqYluyy6vKhbG6bTEx+VsyPVUz3uXDdU9cIJE3nNjeZJnfc
n07ZQPzj9m6xi/tsax14WolsqLqz0OM56DuLO8IjBZ6psivyMaqwjVtFD38IKa5nbmvrVE2CQB2b
09vRihMBbAJnhy4hEhhOAxM1txwIjXG3y+zmtsumN1VuQYsqmw6RVf7N6dpfD5A2YuRt3eakbMUe
G+xi0R+wrJ2X6G/p4lx78Z/ZW/RkO/LQXA6cTepWLI/ZYzm/RFYKXcjljJbEVuwzYu2rAZaDqlXg
ehlnZ8eefXqqhyzVjdfcY7WGHcvpFolFleRDGelZjKgvchI3nLGfpF6+9qVb7LROpBgt4jcYI4yw
u+aBaSY9wOjBMriZDh1ih1AOEanGYJM9d5PJsLrJe2xu3dZVIxjSzvMDQaZ8lXm26IXtdVd+rkzy
lzNSZTTRXAGhwog7Hfd5UJzhNHKX3Kpwg1xKg4mm6ckoAALqFsiXqW6wVSFY2c1PnrWwX6r5WCzo
zEZheydTnIZyGP0lpjHVr4hPjpN/joh87Da15leYHvqiTk5xNm0FtPluM+Lio1bG4E5Ud6eXJY0V
0/6qt9ZT9NGisARGrlG7DpcezRKbbHcVMxo4UozcR5KrsqoRO0eduZPpZmK+LsCj0uy8yoaSvtD2
kFtizdii+KXrONMv44KBjJAfugRKBeWdr7p8vG/JTA974o02IP8ZXf46ttugGNFtFEQNY0bWpJZq
TtnUQvxgR0haEQXtmOrXw6zvS2pKf3GYnE5XEsuFfus1wjoIfWz3ECJPa5s5vsyrXWIS2LLGbA5x
LPrzjN6euxjcs1y9yAqTqT480zXj/a9WrD8oslHaZ1dFjazOuRVObSaJXpn2sBigSLRVehkc+qdt
h2jfWEpjKBYeZOGVu3Ww2Izn/g1Ez66yt/qzZjRunU52zkpapPVLJVfr6Jg1bmZRL1ei33pCHXYa
4jfw8Dl5R11bkCfO7MZOJFwW2iwYwO4RArnROGZJ+6UsujJwjCoKQK5UeDmZem2ygMi2CgDUdkve
FoofkS/cwlbR2YEQYstTaC+2yF4HyWsbGYM8ZmmOgYnbnjGfl07yF7c2P5J5IpSYWLKs0ZKR7vRq
ezbG4ry8gPpU57i+15FQuKIqP+Jd2SV5D+677zju8bONZtkTNDLRdabKcuj17KTb1EEWT0fBwZ14
4ZKI1VFUB5rFFoyYvTdd1wnhLczKfupSDA+lGe2mbHm1ZqYuJ2d67iNmPbEBdYeKIBqW6OFWpStP
0v4EKUHIOvFXY8kxdNzxKqaHinDomYBR4gXZXDY/8Jt5iZbsbtJHjfBplwmYySV2o2IwoW3w05oo
dCZhIyMJmxVXsh2BW+NGYuq/uRbLwHKjKvMEqKReKStsrjnRGD8qtj91829S6w/oGcItAIXb7d3a
Sx0yToQOHX0C3+KrhSn3esEEBS1D6DU9QyboHto83cz0mCUpPlky7fpEe/c64e5GoyNwLc3razp/
zq5YXdLxBD0d2l6BblDpcM5huJeKlXPtAbCPCGBi5CHb9imzouVKRjq9DY4+osKS48S12muw4PEh
Pw5aoe879w7GBYWhvrxMyjiuvY4qrLrnYaIjIuchMOOqD9TsGRSKxcpvH18n/fBeSFpk1p85pXcu
p30OweyK06SwGnEcGBUN6MTTqNmPHXPjtzF5JFpNmDXhTuHcaz9dPb1bMbleRXSdj3grxfgzuwj6
TYYEj7vyaUAUIO/Ng/tbScQP63mKOB5m0Bt2DOh8atv0WuIsZ+UQXVBm2b0mGuj59sIltza1X2NF
CY2JM5+zMfH7pvrVrflrmHQqFjkfDdaewwbdnuviC+8G6ZXQT+n3cjI2ne6Bvyjjqkoy5Be7OCQg
cDEbhrmWHUudQOcusu7a3suu6p5r22rDmBfZXxoPeyBNcKP17F0yzPNN4+4s3LOhqwRpG+PnstS3
7LAZVbDli4bxua6u8IE0+yXbBnYHzh2EtmGQX5ufjCErjgrZo6l7UZC0SK9Jbaf8C+GkiOvxtpJM
5mrfaO3zhxYf6b7qoJ3EzdTTZltV9e04G5tFcDTqeox1E++Koa+H2Fv723T7YKO+lThpr/49JIuW
KCOUhyaX/LX9FkETqWOJ/RFPrslaSrC6q3lQ/LtpCZuWdThqjKdsTDOuA/21By8RGqbpBLF1dKW0
Q7F6r3GaCKbc0LTrvpx3XcRBppyZg8j8TtXtqVX90+Q068HMrHQ3dcWNwjJG75junNUV7YGbh2Bj
d8zhCCt6tXTiKOFYY5nSB1OBOryzun68mRr3oah4Qau18MvG6G4Gb2jI8N67bPpuA5NloL0Bdey2
ixZEfmTGIVFf82hAEXdoy2ej8WJJnIVN/9G0kFyY6KIUKnde59yWdMTCZhV9QNG6ixgdnGixwszZ
gjbm36xbwkhOA/GFV3k3qj3gb5yL0Y23xtex5KzCsWyfm00SzFqOHmPMVwb5AxQ56pclF3iU494Z
VnffjjkyjIxfioX+p2BfiiFId9ryp8gPziLLuEltawqHqoz3WkEyQmu4f46NR7McXtQwRb4Agxw4
ix44/cL6bK0/QrnHziImO/tzJBfoWhbfrWK2VncGaj+NEKNqic+z1Tx3OWaKgYvL7J+Y4zh7HQ6f
OEp2UdpB8RhN3/HE9zZxQiEOnaT3TCuITOdi4rwu6L/spliePCw/VwwqPhtbzHjcaHTba14AR/z0
BcOWzBHViK97FblAbbLiyZP0qU2HjCJYIFeyXm4ni+6BLaL35A4HCqtKEM3rbjSx7k/d9TLmxQFb
xmmZolviQhh9QYvIDYVVx+F7xsvyWlb2b7eqayHGW6pUsMXJOY94BlenhiGo3+di5OreqjP6KLcy
SwTlbF+inFjH1h5OhiIHvVSP2rIa1yNeIBMf8L5Oj2VHiTt41q+ZW6Nfyf5Vq4cVnStnM+B1M5nM
bDE9dW5yHuilobl9mmIYLgZhsVniLnttGLywX+vAEwlXS3pfQGYIYtb6ujuAVTrhmWQrz3WT+f7m
o5DEiUXKInFa+43t8TMX+dfQJStXv3mYW94XkRJeSN76Xq79R2whQmbZNk6f0UGzyHgyazcOBIgy
FAY6tjYv89RNe4xPrLBX2ZA98/4/OF9d03lhjF6ATIvo33u6r80cq+z4V/XqoTed36YYXt2lf6QL
EQVmpsHJdwjO8iBKtRHHAWFs7h36qBqpwVJgySbywPXHcm058ut0nZ3IOgNK+zKi2Q3aCp/Y1s2q
BsbzOakVIbE7p0lJ4A9Xi7UcHO6gKq4PJQt3JLU3a0z/gJtVKM+tOtQ6tjbG35Put3L6V3KmUKOr
+rYVeyNi52RNh67sHUsxQT+uvszcxZuudqObYqnTRUMuA3OnzRY/oy0Y7CLjxzF/aWi6u2T1rhWW
tLAyQCNgvU5bHU+vl1wpezX8LE2um1ojtdIqL5Jptbxqy8Ow2PoO25xNdTEHYyUPxqxiaGNNSwRL
+2DyjSGscfvn4qrjUBoz0Um6Y8LgtdcOrPCHpcl+k7rdoFPDyao0/m5SOYVExaG85RC2ZaAt84ux
Jt4ZZSNQPdnjrp0aO+VUT0nT3VkjQRBgqvk10nAu8bq6qOXMe9vXMuco1NIuD9JFJ7jKyi8w9e6x
fwP9Uw0dK0UTQxHuhHPq0A5as5ub22HVjXNVTvu50uKwzSnKmv5YVwZ1K5pwWqW8e6raucl6nZYs
QFHSVju9Ga5il+D2WCd2AceR4Wn9zis0xpWnt0J1u27qKQGG+E4zKPrnqv6Jaei1GWGUXqylobaY
n3Job4U+HEuvWHaDQb1bDLlED7IYFiogskTz3RBbX404xxarJjmBDu2wPw+PQy1sxtwn75eMlE/E
L9G6L3RQDooYOGZazhaH0iSmjFCxecvAym0y67fpPOL2ME5NXJR7A3lAlvJOmd5m5aEcbVqCFBe8
rk1nvvYqfcJhSTkKh8oeJgY1KnlTrdZjZGUPgjVl7zrjIe/Wg9cYVxE7OcOiwVjTICOacpdlqJEk
dmZp55utskJslHzmxhQ7Db6YvkQ1Z5Y7rZPDMhl7ZxioShAbPTIL/EYrLkJ1P1E2/eQ9vYps9Y32
oWjHkZuGkb+ofjMT+ZMq+3ecanj9ZmjpRXMAfk+/bAGs0HJql8kXkiwN+6bqEM+0W6tenxLbeckc
ddRN69QmlKraYF7A7zDuIfDojGyIdu+O/uXPENqu1Rs2DNAQkyf2dssOq89fXQU2MP8SliCHLT8h
6t5LByWuGOrXNfLCblnFIRmMZ48c1rb13pNxc8SnyUWbMVJgtCMFolQXuyT3tDYRuEv3WYfiNkb1
LcCjCefV9NhOaDFDzDBs7chrBscItIuah5JBBt9bl0s1emG62qQo8RQ6JhcLTgptVndvu92DZZef
XU9WmaY7sPYxpOnTkyeQly2PsQLbfZwHg4LNDlly6UDDSMCGK55zAjoZNwEvZlvdZ6WPoYZLtSU1
VKXmrTQcMkPhBmZo7mMTHbctj77A61rlti+Sitl0Rn2i1r5vrf7G7pQb0Gvk2E1ona+11l0xyn5X
4emZXZyPajibI93gmHZKp31DciDqEW3VnzsIkvhSTYe3dqZfXhQG51LnhATP2pgaDfvaehiN8aXU
kcCgIm0T6QeNwe7ekxQlFIoz0ypbGxCeVAp2Qo8XxAGq36j/aF1jP3biMjoOPJSGZMicNRughVMj
aI7D9dyI4dqo0/EaAWKlrTdrR+wjs99rjTqVvWgeMqHlDxyrt3//e6DumX+EU8S2KSNYkFESG0Fn
6/3hf/+bJ2pq2hFr2N7+ewg7AH0IW7z/902yOc5Yx121s9e+eUCHaR+wiz02OvCOfw9ZxLvetJ5+
/J8nbM8qCDDd89sm4X/fCCGdKf3Z1E7/nofZWt2rlvj67bv++8BsyTFhoJK2Nb/Zv8d62Q8BDjsb
jMv/PVakbmAA9bn99wzYXQtulwxB287nW6Gm//3A2e7eFdV89f89LqgNQOnMNLT+7/lGK6FYiAt9
UvPmv4cLotVuYhxG/77pv8eLeiF6KrHvOIvsG7ON7jIyPZ/aCONU3czD1b9PpVfnWwbcuktV9v8Y
O7PltrUs2/7KifNcyAI2+oo6+cCeYiNRoiTbLwjZltG3G/3X3wHIx7KdeTMqwsEggA1QZgNsrDXn
mM3VrfzkIEpqiZnfNVw5audCBsIywX5TLzO7P3UqJ99516Fy5dJHrLefF6PEjbYYG4zV24F9rzuS
VUjRbHrZKoE6F2tvQ+eXctzima6LcZpfqQuJbBw9x6cgwfCuKdMdt9PKcl4McZ6eOlc8pqXC36Gq
t3qpyYf5OBp7UsqoyuN8IDND1FdmrreZt9aRuRzQ9OKqSfLL/GAmZbWJK35aoLKCYNlYOayLLpXL
eTOK5vzCC4a7igxmzuLTmDQcA1RXNLXejxPLoed+INtSpBCbutbDW0rswSbv+uSOFvykHCiKC4g6
e5X7YXsfg9RcSagKD0NVWksP982VuVe19DsreaqpvvG7M7vnYIRnZyem/SHrzWyRKE3+yaiKV0Jl
sUtW2bPTRumXvsiwDUb612xEyJ44+be6Z0aR0lOhw5EvW7XgxDGqd17PjGZRHalWIclNodAYVoT8
gGhipjsto8d8G9ALeaURcdDrsfyaVPbFRuH/Oeyij04WVC8q9wTM3qT7UdC7XcRRMmzCwicaxdXK
C2HycDUTm1PQFLg8r/PjAkvlqDD5acvyMm/QfM3mJOEV63lx3lCFFIciP1GY7nCot3GF368tJGar
ebGeDpDbwlm3vQNR78drkPWcI5+mj2Z2ZR4sx8pWN4quQSGexszHd+kJbvvSbN/+1HlDJr1mm0l6
WvOQ+fi9oqLzbwP6/XmJng1H+m5sY+IiaYHekhaU7prSjIgELYITPzNlXSt99ADEIFxWmll/ShPl
LMyi8+kRX0bHC76VqfmCwNt97izhEIFcY5vt7ISqilselCzXD7bonA03ry2//1TQF9fbD53XfjBz
UC6BucY9wAc0xuMlswvrY2+JfOn73XjvamG+ca0U3E4q2xvU/c6W1GbvllhTudLLWH1CURgBTAru
SjW+z0YhznqRAlrQrY7WBL3AJg7KM18cGkV+Hp9jbp22OqyFUxwbybYpoaQkGQ2uNO6GU2zq9VbP
UBVkBs3/xtDSk9YMYgvZxj9prrC2/FDsYxxjBMg54fIru8kQnWwLrP073YyCC7MRpnSabX3xkxu4
EtbXmvvwhaz94X4eGpqjQlXm76F9K38bqmNzvlfJ+N62tcnZt4kfUE9FR7LPtp0H2xTaMuWMeR0F
z21bFl2w7ogLXRWVStfP6y6pkCQrR964FuHYXeYH4mXtpQ5OYjMvatM4rcWJ6+uFuS04tRHcHVHL
hurj70VY9m/7BRFFZUd41Q1N8K8jaX6Aqqj0o/W/qwsX7A0+Je4GnV1Oigoayw4zML6Eiw5VeIVo
p1/P67rc8S7M7tHoQ9ykJ8S4eZ3d6atuAM80L3WBl55BlO3mpflA+NPcXUR6HnJmjjE/mIbpEdzM
b+h9HXrOilauJfbNj3H0P1YCtN3tvKpwnQykW7XLKyLU+ySpV6roUFdQQKk3SmTw2REHGaxxI+LH
VMaYWpaQtzaXBYQA00pqk/HybVmWFQA+6rhvI+dFwPmUmqaH90PMG3LTr28tWuowpx0wMJ281bxB
3c2F+0xJ+CP4Yv5/Vvqmpe4UjRL/vOM8cH6YN+BDpR087TyOBfLx2LX2/nQDWgaVfm6p/9z6aYms
BWrgJ6qGkiaPmd+JAlCFOeLHyRsajrqdvWYidy+hj/HGLamnz+tT230A96E+uNN0tyyxxShBw/gs
P+QFVChzIG3aG7JyPa9vAu6IuqZ4potjAyfqiVeNaF2mJpGzWtApB2nzbVrMT+uB5NKsb0GZm8ph
XlVFMVvn5ben89r37a2LcS1JlW+/rZ8Xf1tnCkfbp2W87hxqqOReDYdADN8fVFVewob/62igF08D
2/ygRZgP1CIuPtG0+2oahfWi2NlTrWn13rB0Y+toUbB2Ux3qBwz4JyPXaJ/h8MiEw/nU1+AyVUn4
TOIlocacMFFlKGupDwcHypY3RPoKVTjnv6w/D2WZvg4FUM9Gig++KVUUpLnDHXun3HTPO6G1YEVV
WvcLtdP9nZdm3FrXWLsckb4UrvaRfHLlHmB2fsgEmMHQHhEk9M2mTIvkuVVpog1Kom0ULFyfLG/J
AdJ189xWfnGjlVWyUTGI7fPGT5+cYdhTjMxetE7PcT153iEN2ujeM/xv88uNwuETLPv81s7T9uz5
dBn6aYfp70BBSU8rQhuYWb6xBSf5OQJJepof9KxvTqXRIK81HRAHCnfpJQLJky5Co1/MY/ByTk+R
aeOBMw7fF38cYh6eFsVzmib57v3QiY4s2FDaet2UWAP6ftzDbXHP81IWY0CzW7D382JUoWJBnrrv
HHm2aQjWe0kFBHWYGi7zUqmeh5a+apQZ5Ud7pG8d9ol8yZP0GZlH94WI5lPDfPRVthaWrMwnwT4f
F7mDTWChcCM/laNdH39L2qOQcXxjstun+MRrfMoTXC63SwhzQisWIdHS23nxfUOcKCk5yOgsW8rd
t+GT0hIjrgOkPjpWULobWSDx7XpL7gO9uZmX5od5iDmNmxfLyV1kdD71stq+hL2q7DMHX1eKS527
9BaIgsB8tQqnzfOYSvHUZZJQE61MkzFcVr9wS6/cvO0itGRZCd+8fRvM53TWSJYwK9O+YBjiID9e
423/zksrvlm8hkRScOiLutssa3TY936cZvfedMsRqhVanR/rHNnUq5gSGNIdkHA4V8RdpTrOsRRR
dcTL8sw9sXlVsVXBG7PuCmmDlI3Qk9t8EY/zRhOq/QodSLFTC3SCdasX28xG75rUuv8Yerm9Llrg
CCLq8VFh7yQ8p8Xq1qfWdUxQ2bi5r7xu6K95r1nLlFSvavOacqw1Atn42Jt6sCqiBAMRSoEHqpnr
nmPd6aZuPoyVR+HUFtxhYrLj3hyou27U0WLeaut0Oofa9o605wGMhmFyLqRVnW0Ua7TQq/Bzaac3
VRaZT5Ve2HgqfHAgYxo+FwoFhGmA/eue9FIlRXUn+Ixe5G1PizPWshikuKO3RMXdLpNrl+BQAuAZ
XiLPgxul1TktksTedoMlDhHXCOQwaUNHO8qPnN/q7ZCq9tng/Vnbcaxf8oT4u1BV7Gs/IYvg8S7K
0nC2svHGYZFOGQyNPWgnWp0JhUuoW9OqDAX/qZge3sbVlZGTbaF832PeUg8DCcmd4RFBiLmdHvca
RWJzb+lN8FBYMCtCQG/reXF+YIBhW809M/vJBQR46H3AvI4BmkE5kApIt/fcxiCZtvUPVpZUpy7o
0nWcJvWTCKMv80et6d9Cswu+RnxXKaYPBF1M+zigig7GtE9iU1OoIkM+jfrUPui8VyN72ydzE20h
nPT7PqWFLiVOsgOWKveg1YN7oOVJf6sTNCTKKPM3MdeGijRsNmXzpt+fMgnWV0oTbpK+TBtCCgx8
fKTqLiT/eyjP5KgPPhCGhak6PGbTiveHOgkJAEb1eh0x0q6bnsR1Gfb6Mc9EvA7NSHnGJH/b8S38
aobtnSE7/RnfQkZbXP7LUC9tbuepqxH0d4Ubfh/621GNUSVjPS9jyogvosr0R9Wriqvf/rQQti9a
a4m3LZr705bf9yncotvKykOEMpYtyeJS7bnG4vinIaoa6/lprAEECKeHwo0gTDq3KtyuQxVP92vz
0wwGrUKm6q9r52XI8NXNqFOydgflJjP9A5YRY5vQKr6hK6/czOsxvlM8nVdqae/ARZ5G0/Rzs8U8
qrG0xtzNA+S8dn46P5SOSa/MbqJFATnj+/h5y6D5nxq3Cg4D5/k7n5/GLukpzGlpmd15mZbdzc+Y
hT7VNFNv3tf3nq/tHJ3G/bzrr2NRm34fW8PuXcA4aMAOO/5pfjABffI9So21XaawS+oG7/f89H2M
HGh3/D5m3mypJrCWlmCZEJmhf1WAvx+yrFapT09PhYLia342P0ifaxfypGDxvq4VzlCe3pdja4w3
UQrHbN4ZiyOkpt+OQ7mSJo2UFqcrhx7ZT8dg4mQvs6FX0dcUeLXA9bVueAfIILvz1SC7K5PBxiPu
6St3EOnPG3Z1C8DvfW2h6/aKTqu+mnecH0ArZ3dyV00j5xWyQx9mMeXY4tNISZp5Hmk3nghDKBfz
IlamfCt1SEvzojCwjCp4NY/zYmiFKy6Q4lq4QtzFqXGdV3ch7NbaIEMuGrLhWWq0ermFsPfzVsVU
b0nSHC8EZRsPMhvfDu0mRnPooqaAp8ROdDyGNVwh7kenP0tLoAnmpqKfO3KVnoVHMsm//rXG9Ncy
DQs2dJL65/e/dj5kzF+bSgDNJS797UxCT7lcbOrcRxc9wdLf6OgTT/19sZQBTjQXCc28dd4w9gln
9nk5UbOPiZZku3lpSMsDp0osPom2diPmutgCw/AOtlu/ktSz1720B6RMQbr0ABWcc6ZCRCd5Ju2H
CnzWPPptR1sP0E6XzpTrEd6Zigzv0Jv53Fp0l5j8iyMA+UOj9M6zKnj5we1xHbnuXdnGj3Janbn4
bKqYdnrdxM5zX+vRkkJ8eJy31lZEJsYQP/ka6unaIGKn7xTnucI0tsmqqN/MewnRUY5soujsKon7
NEbH+SUdpVWPkF7pAE4v5UURjdwqU7bz4hAPH0dyZ2FYyeIqfW89v6Rb0xvTRpKvmzYRTwausTh0
TnWi0/FQVczFBFmdSMq2T11p0nuJNMtDF2o8DENigBv6sblX0DC87zKO48BJFMS+yaVVN3GdBO2D
HzTtA0FLlA4TxKGezyLIGwJkuuHlfYTWeI9dpCeneTypJ3Krtxgt58VqOuDUxZ2ONe/TVam5hCni
bl3d3NbNUN32GX57JgBI7SuFX6sKJLPRLf9rcGmCNv9KhlOKTtCfsgYM3LZj7WD076JH05KfXV3J
vsaeQP5ilR90YZbrGjLhkWqkdSpGrSQDybU/RUq5moeWDn0+0anO/ZiQDTeoIVcSs+rux8JtF/Pr
WZgUk9YqX7wCqaJS9kzGlNg8SEyV6zy0nGeEA6d5aB2Jj62j4kEUlsYfRUVn/j/kXlcube6j/v4/
xNxDvf0f8pQ51fx/qHANPYZZ+Rn5brvxytjYJGo87hAHpCsB2ONxXmyrOFuJQBWPRi2/bx1dX/9p
UY1FuaNplG5wO9Mn0ZXoSSUnfaUOanVGDN/tSy2WO7DJcESVMFnZcPM+DEP7jATa+ObIg0yU8bUu
OU0AIY8wlLP36HrVWVLPzBuAC52evXRpGWzhZaXg75KuOFKZIzJqevbbYgPkmZhho15yH8DosuwG
3BHEQHt1ap0TTV97vRIeaRs5y4S663peXzoCLRBG5+yom/k6rzsiI/yGPXQ3JPjF7Z23A3R73TZI
1dKmeD3bVo+GgRZ0WiojHxVPXg1vG9sq0NZV1UIkmDbMQ+atbivyAw0EKPoRDSpIYJuk8s2TQX3z
ZE0P82KQdNZhJFxyXprXzyO0lP4RTR8bMnUWYX2f9u1yMo4CM90EpN4sZwA7TtfHAtD/Q+gjmJQa
OosZhG6P8tFynfiBdnrwtr5I7GWjCfkJ2gZu8/YrtHGuYchfLn5heDsfdNDWCZLsIe5octSK2n7V
O3UJALp5UaE2rcA4amfQqSSgNUm46UtFPlWq9uhXcQdSh6CsIXOfzYgMlUiz42NTlB0ZIPoAtX/w
77jHwIyd+Rds5d1RF7V1MacHQ6BbNPPLEIXWRBRrTkgwD/j/0FpWRlztxci04n18I2W4UWtu2eZ1
825tgAp/CJt0Oy/OG9SwegVbb968D7NRUtkyT28xb1qXpPTkrdMqy/cBkGWYmkXDl/fDSN0ut/WI
qW/ead7QNGG/ipPAw3LBgeZ1Wp31hF2H6X5ebHPP2mRhgRpCJRvH9c1nh1u6Q+ciApgX5TAEa0g1
6m5etOP8sabddYeZynvAob6RdWM+F4OPgc291/rIONG6AMHvq9+QYanbqCq4pZnXzQ9hmMkjnits
y4xVx1zfeGNV7Os2+4gWGOu564mVpjrRfTdk5p0hPjfUFjDOEFexB2OG5XXamFd5fK8aobpS6Q6t
53VvG7zioz4I7TAvgVI079zs8zx8XhOamrpn0vrzcaIkV1FF1Mq6stsWI2ktP/p4qN6Owc0Fcu1y
/Ij5xVlWLp3piNa/Np2AQnivD+9Lnve2NJ+reigX79vaX5Z+7Def5H6MnPej59Q9iI5e9XQC/DHy
7fWmbRNw59/s5/Y+6ke/2/vdEJ9wNsYnM/bum3Rod+BY4tP7+vnZ27qyp2HWoWxg+PvqrOJMv5iX
5dh+SXyE+eQznLzUzE/zs/lBlgNMFZE0BIj9vcHT1LD/admww12u+ulN1JFD+XaY9yO0UhnWWjSx
+6bjzw/zsZgUtIs///jvf/7vl/5//Nf8Lk8GP8/+wK14l8PTkn/9aWl//lG8rd5//etPG3Wja7mG
I3RVxURqahbbv7zch5nPaO2/MrUOvKgv3C9qJEzrU+/1+BWmW692VZW1+mii634cMKDxfL5Zoy7m
9rfCinGKI7346E1T5mCaRqfThBqb2dWl9HcTz3PtTLQtFxjktfOQ+cFJS2eZVeh9y4USdi4TFUIC
ko0fxca5Gk397SEdtbPBqfWG3jDvNbQk44wqv9gqmt8s3sfNG+i5EaCZhyCTi5CiqJntyszpTmaW
9qf5mf7j2TQCckrGNA7dacCtyckT2r4Om/xShEhpPWP4acnN1L0ZuMPmP7/zpvv7O28bumUZjmvq
ji10x/n1nQ/NAR2fH9pfK2JcT5ZI83PXqMmZdIvpOe5tSX9jWlOuzYFkMmQbPeiQ6eH76qhywQaW
0jspNDdXqaGaAG96eXFDuwKhwLres0zkpGob4Or7e7loqi9lUjWkzwRPJXL925Bu+JMqnpK4bh51
TFP3MVruea3T1NFJ87AYzouJRlOl1xXg+dM+Jt6DtZ/ICvN+Yz6htUiWo50lh3lrlsc/Hb8vfjq+
oqv7rqkwWnoaqaeeVwPrkO2J6vN/fqNd/V/eaEtT+Z7bhqNh+TKMX9/oxskcJqx+9kpFpIMXw/s3
v8N+6vKmmqAsMPZBy5vf4/fNXQ4WVWbZzdu4QDY4heGI3gTGWB0p6+CHjfnCpdbQEJo5rWydST88
P/U8Y3pqi++jCtN6bUvmXaVfuHuYVfq6derxpa4Xg6QePhIQs1FT0eyb1HCupqfdzdtT7nKomIsC
J6dnnSvwxkvZOuOLJ+NrT435yjngtwMmyA/uVVdHaLjsE7ilo9nftbYdHJuuOM1LQAKHu+/r2zty
niHwtUXmLVod8iMyF33lGe9D2LU2srddhWJUq5H5yS6PUHkEoENA2If9veqV16HXNALeWmpJTj39
X3zlg22vh8ZUP6rQ/3eIhay3RWsIzxke1gfdISQozM2UwFT2/ndHnXavdFgI81fjv385/cn5dPgl
L4Yq9IP6t8V/XvOUf/877fNjzK97/PMUfqlyiUjgP47avubnl/RV/j7olyPz6t//utVL/fLLwjqr
w3q4NK/VcP8qm6T++zQ+jfy/bvzjdT7KdShe//rzBX4WZVbCWcMv9Z/fN02nfYHi2P7pVzS9wvfN
03/hrz/Pr90fN6+VfB3+zW6vL7L+60/F1v/hqoJwWMwxuuniHPvzj+71bZP5DxPyBpcVEIfOtCGD
gBb89aeh/QNHnm07wnSFbevTb1Fi1mGT7vyDRriNpdoVzJJUrkR/vwHfr2Nvn9y/v65pwp5+1u9X
NtPAa0e4oKOhn2Kj5qi//uxFWWU4JFEqSNC9FXPv01hLaK4uaSxRxYmHEoAB20Kv15S5rgrdq5US
pumNTMF5xXyZfbe+h2lD3aiO4mMmO1CNHT9YshZxyznSXTJLijayL0jtaqxPFGe8gxeq5wr200Yb
Rh0Jo7XXVAkwwrWKrf4BTBCRmDLHvZEaUAPSJlxpdUvmQANcRBcD3aBQHx64zdSiz5WTRxcJMWBt
SPucpXi5c9jiiDBy9PEIJRLZeisp3YI2mqJsaJIa24bwACer67PTJlenGKfYAbmtyJ7f+wlh0qr6
5JpCwZXkYpToh28hOsYWEXLZ+Fj1eh/Hr3FTG5L7n8aTW58MAyAX3rXJjC9KF30qdTdHS+y0d4ij
cDjUOXh+aCcQHsZmIGwNesQUWhgtT1WK00ToZH9yD7+SaiVXjqT/Ffd5uhnonOwhZ14pbNub0ojT
NerAKVJtXLl+lG4rv3scmirdZd0W3Wq2FR1HLqyEadj0zR9CbKl5rt60iv/BL0YIGpV7rSx88YF9
BelG44Cb/jSQ3k3JXCMLwq0FiT9tDBsUnUbfg1vuddR6V1OzJfLtslhnjQkDTrBUQXsIBg2RJqnt
GW/iqmoNUHVYolalFJ8MkpbRM9NdHaJd3Rk8KendyLpulk5Cn4WyaW3TxrYLDg4N45Do1scaKMoW
XnPe1fl9roa8b2mrYzGlHdkiRjJSqmDWtEdn2coa6D9k+Yj2H5VrbG49wM/alHd1PSA25e2o3MJd
EnAcLlsDvHP1pCo9H0qwH2r+Tl3PHShfxm5sxqcsgM1qjiB5Ixt3CNTAhxrAQRd6J2206RjG9bHr
tHxjDKIDf+JB8sIBvIzj7kbE/Vqhfoiulre3TR+F3d+7FSQKiqo67pmbAbLYQm81ogY7fhoFXzpg
10fwVeFa93Yx3MpVY1IyH59Ez1etQkjDdxjKe0Ll0UO4Ozo3dRrVa38s9zoFwqh3HYw46Qhwcjlk
GsRZWwtXgki3ld1UZLrryu0Qxh+y8TY3HJz1ZYijo07Oujn2CG5RfPb4T2MXiGwJwW4dtN1nC5BO
pLUPjfJsalRo+VDHG4NiC8FrQFWqyDn23Deu4zH40JD4faN344hvG7uGoefROhVIwqhCMrGJN7Yv
rS0a6gz+Gh8Bfn8TrmD14PNVODqeWixV6lKaF1UX+qfLtNLarZXWl7ya0DPCg1oB2XJhp/V4SgiF
XwR4XKpKISyQorCr90stxDObe7m+dRHGdQVfnnQNVKlfKkIbd1VaHBV0D0FLHmmiE740pFVIcdKC
9uru9DFZgWX6pNXmBRMzPZ0qeZgscUBkNbrYxB5ifS+cTD44GIZtZg44d1qcis2AWJyPdKVCmrZy
BMhwzfmymAxDrW9u0PRS/wOaMvbdNfETNCY9SFQvCeTSDek895KijQZsvjCKC+Q0rK1Z5y7bNPlM
5CXyuCH6mvswZ3FeX6ccqoVnQp8dVT7eqOqw14wJhkVoUosq65WNCeRcAd5pfAPsGm68js8ZwMCO
WcPNaGO0MUM3OQ611JeFjVfNsdsHBL7+AuY/Ps6KOQ2hm08Kxr316GjjBftr1ymvsRo/+uPgrOjs
7vV0mrZJqa4ze+uX+auTZzsAfeZBqFC3g/CzQj7Swgqg6IEz3FtSI7Q0jz9XUoEyAeO8DQFA0KLl
Cw2qxyz4AVUivs1rwNZGQJ5I26f5ymycTRz2B+SE6dqaBvW+gxw/y6jopFBqy8TdxmSyO9yvI+GL
jHW0a+Ui+yR0gbY0aHTosyWoMT+9OoDCNp0+HJFz0+PL13TvPRfJbWg4GNzL5hRr7pn7Lh+AjzfB
owpv02SIQ3NUjPDkCBruQv81UsAyNNNJNfzqB+0JrX8LY5tCCNE7a8jBBJLD0F51VtgsZG9s6xY1
e0waGXIK/LZZ7p9jFcOtlZnmxgqdb6GtiKOVi3Y7ZtbHN6mBJgU6HGxQPU3fM9EFW91I5boCNr8Y
rEQ7eihKqfW2ySYVdXknyNwAwqTsoDRfsEYVt3ZLkTDD/RGgvVUXQtYrd0RX0KjtvmPjkUiim1Sr
4kslC3sRcVWhwY5JDnTqpa2Hs6uT4G5OQA60nV97Rb/xFeGdBpxuWzxC30YRmaTy8J/IBPYiRG3y
VMqMPmDMqQmbB/VBkM9mCLizdJqDzPuPhAAMm3gkaDTsdmlQq8se12TaQjwwpusW9yEbN5JnY+jr
teIxbig51xGjqmDLCnLrHFi0APVeBXQRfOZqjw9tOhzI04e+emnVauJZ4maFmaeiXsVo2FQ9rpQ8
vHfHOr7xm1MDYGDL1Iz/cBg8IiCjx1STkOerSkfjnx8jIRqLtqgBusNa6/OgX5kO7ozYGHdG20+i
E0B5vfYxEb67tRL3jL0R4FP1JKRiLzuXfPeBqnVecapROSzf4hj8UH9uMnXc0Vv44hgwcrIBgrgO
ShIiEU4xzbBJ6jPRAtkRfIQ2vK8VZ8UN2YPdI1ywErGsO0jahmu+oBm6chlCFVTrmNidLlw1xC+s
kYH3izpu21VcKg1C5k6Awde+cWE2phpv1AzKprKacxppu4GAi0VY18QxptVHXa/5YnC2jT2K0lo8
bAynAtgyaJ/BzAIXcsWRHOP5UqZTEbgR1GsUWtjY78Ev9VzNbS2hQK6KLSJR70ZD4b7oakigg1ss
nFDZhNFHGarlOkOcQ5cnwBYhz/oA26dzgT0avLnLmFBeYlcUoLmFgUijjRadAkYudExzT2RjNdbV
KddM4EniRkVbLTnJMTdRplMnDS5X0NIv9pgXLHqGK+LnDlwLw2Vk+dgxCys/KoPFB9p0PQmMJT4o
x6XIHwLKxDaX31YS4EUyDu794NRfnNF4sArckqhKN5WMnPs0e8jrAQuPCOUh1kIUm0WA3wqkPtfm
lGsjYlldX+iQMXeVmuhbv96EauQuUpTmd4VRYi6PR86oPt57QEbC8rpr5ehgRkv9a+Rl40OcH4de
qg9NfxNJv73OD/jzH4d+iM6dLQGv9Lh2ueC2O9DMuONJc9j4o6fSzcPlDtpvZVocqTaK7KIoXOgp
Ja1yilucA0PeiDLT93RpEM9gHNoj+LxySczPhoeG1W+BaAZmb19VX9j72IDyTb84hZRHL1UnTuFU
U9e0elL2IDMjwms67Z658sJNU7RE5mBe4ZqBaNQos8yrXMjCWUday4C52gxq4xr7/Dhkmbe7PCCj
WXalIMOBqh4hGmLTBDWGT1IsNqRKRxsz5b8Q9MYXiAjQeDo+XIF2ryi/yMI1V6IXIO9UMFY+8paz
mwqiuhZRa49kNxKtQR3YQlC17NR41fjmMmxRVlCycmxS5hU+t8WxdALnXgNTuzCs9jFJEhtgSwVo
t9A2vTAugx3f2gCMl8qo3BQd0KHM1/ydNK1hOXb1VXdp/pVSPll9aC8rIrIzt12j0nWZ8ENRIlz8
KfEH8o5FFy/gKQU7LnHgbjvkLmGuPXcq7c6gK8kh4Q7Aa/IPVoyyXaHFQBaIAB2PbGkIlj7GyKgh
7Be1SzplWmjuXnOzRzgZ/RYnH28BnO+G9vWkbtSYLkDvEYC+Mv2S+c0mxXQMDadVV1A+UIpBLTTQ
V0YF/J+ApKxNZPQ4HFv7mvZZAu22spdjDVHNxCRche5wUwrtczLhL2lSaQiVJOwKRFmknC/qDB6t
T6jABjulAdWz1GiCjmP0IWxwklV5008n1nLtI3xa9JZDOYNmR0QVeaH27dfoE1C89MJcxF60fJmd
uMINdbXACh5s24xWyJ30VasAPRL2NcPgeFuO2dYMzM9Mzus1NnGSL3pyetzus4wLHfdJecAtEUCn
7PSl5cDncydCEndTvWYBudeFvmsVUS9T+tKuHX9Lgw5egcVPwCpjENpiK8xh7zA3Ib0K8ZqvO6+m
xW9D5W4ylb1YIXbcOXTBlLQDr6+mu17w08UcHAb6sDAotRon3Q/xvVoWJidZ7cnFg6bPLG5lZtGD
GWgfnIJPJI1jkDCQHnVEjguv9U/Z2DNdbJMHj2BhpfI+kTDsrMJePrQZujg51F9RLp2gajnLOs2K
ZWuLD07JDWpc4Ooc+wKVUxDEu7C1Pw1Fy11sT/0Miuq4Ng3/zlJqWFpJCjQRC+QytLiLUBOHRAMm
EvzvfERpImqO4diufOIH95Jmn+/r95TopssgQDtEn0vUmd8KP98Iqv7bMgS/XCb5qgi+2nZHrxoY
L5wn0e8iy2h3Nn8xJG0u3d6E/0nrTF1Qg+M2jbj5tZlTC+vcDuI+/XEySu1lS6OMGAW4pHHnHqoe
sSX2VmaUynBtR1wXKp0Wx7W1ndemqw6508H1iyOMkhrdu/GRyv7CCgNxNnIiXQmBuR0QZe6lrE+e
2rRLy0LbYsCdwIZtp7fdaN2WPTd9rpa/MD34EtuCIAbuH1xrZ/f5CHSxOKi2vPoxPmmmcNWqMxQs
63FDzoKp8ZM3lCczM5Vtx49r0ZecLqj1csWn/7s0KotZC0ywKNY4ScpErBRf0j4qwnirxWmzxnIC
Q2CSI2C7ONGYjo9m9dkCMHcwAtS9pXMTRth9MmEF50w0HXiItNy7IeeHphyB53QN4kTdgNPvMaV2
SgUDAbO8uD7hET3RgIz2fCM9vqHayaOMtbI1a99oHog6QhsWg1LwG23cR80AS8EE6xUu5edR6WPC
NfieCH6xqwAOBtf3UCybiFCe1FWvZvnFqXAJQZDOdik0YGs0scAX/HFqluFss6pt2zRkrXOfOir8
mEb1I/pqFzlansOgQf4aB1zK/eb/sXce23EjW7p+IpwFFzDDm0ikp5dEiRMskZLgvY+nvx/A6kqW
TlV3n3lPwIBNMBOIiL33bxa598A0zoXZ3oeQZz1Q1d/KeF/N0CSVpixRZ9/qzuPct9bBVO3SzxrI
o1VEpVKN0k1fBsYG40UoVybzbBk2JwiAVY3q9tyiGklXzixMU0kTAjjWm208jB0+FgR4GbVtcrch
8xSEukvwOWmdaQ+3ELb2BK5fGLl+DTP/gpu6sC1xp0jUftHzhFhNyX1rjOSpwLcd2tI1/G7MVU9R
zae8Qf0TiCjKSWqkefr0nEUoifTdtNc0Mmj4pjBhkD9NvUBSwIpfAibghQLgg+nI96Er4ccaDOwP
SRm8iAEVX6cIkYLLFvWe1qHXkObbQBzeJz34ZgudejV6NTXEznRnUrY9nnjgf6fMN6gyy46pIaGf
X+Zhvhv6O2H3T11Tnq1sSg4wGsst+Ez8KDRxLyfkL6g8hYiGJF/illimZ2qAankanESap5vSfpG2
2nxL79BRgtRaNvihoIm+k8obEibFvg1fNIMLoHtb7BcKujZWoe8a8t4uBmc7GHDNBqJXS7cIDsJE
7py6ICwhneWjB+dDZTNhh/EfaNR9twa6cOOE6zNg+VcZETLjfwNzqqSAb3Wul/eIlJNfI41WBZ9m
XEApoS94c6I4HPecLYCugMFsL8O53yJOnJl8z2so4bQBV2XGGNWfuwZPlqm0XX8Mp1MkH0adtI0C
qsNrEYFDMH4DbgQXFQDTHrOJBtMVa1Mt8/4qkTxFOAwSngmgF7y+NbPCJYemysbY5KRqcht3tVLN
IO0z9PttPSJxkFvDse3M1wSkE4xl9WRGxMiwR/KNkx/t7EnRxNcGBSNPtQmJC5B5TEZxl2AmPgPa
8CY1RMQlt56APaFjMQ46uh+1dghNag+OHZ77JL8PZmSlEUvH+6RFvzKuEHwicLoZyhlx2SB8G7M+
OmGa+oQKPZxO1HE6a7z0Q6RDHg17Dy1SzSdLIjfFRNLFTaP5MTfi574e+C8JNUBgncHJOmdksCJv
LutxB2n4FAQVisAYDCFcMz3F0vFHnpEWDCjmOsWmcTRx/r8Kxv+mgqGpKmW+Pyvd/1bA+H/Z99fv
+feP1Yv3U/4oXjjmvxzXwX3AvdYo/iheOM6/SCPqhq05wLNYUpj9o3xhiH+p1BRs11EN06L0QRHl
v8oX6r90HQc/V1iWJVTD1f6j8sVfy/IULwTMkOU2EAzQ1X8rDpPv1c3WMJVDl3fuji4u8QzpIh0+
locq3Gl5RQ9ch+omXEwyJkSaPTkE6Xt97C/lsY/oAO3vbsOmtAMS01AdXf+tRi3x+poHOeA0UJUL
klh3zoB8Xu0WLy7cEsM60dFhrBQfLKTtdfhJbiN9Mv6HCq5GweivpRxhuZpmGKZuuLZliqXC+wGk
wFCWtO5AElltzGob4OmzWKfpRyXwjME+jmP5NbWCeyt2v1L7xIay7LxKyxGULUBPtsaAhBiQOv/D
E/VHzekv345pLuiIv9SYhG1AkhWqZjqaYavL9/fhxhD+ETVK0sEBhBJkGbUv92ZS32ll5FxyW7ib
aTKn7Yr/bqQOX4Bc5XZKdJNJ5DLSDINV+sIyrX3QoyxKxvaiTVlzse19iubPBU8OeRBufo8fi3mZ
/1xklY32hBgpv8zO7BdjKYBlRNMdDKT5FCvzcwCZ6zwFBFRGrJQ34QzP2yrVn0rtWCfzQYSPtaCn
c6dxP1sEDooclSP+4r/cwJnQymMMgpLqt117sOvsJtCylkDciDyAh92Nmrc/hsmlmEBNjH+7uFET
+eTAjtwp81sQdh7+0uWORJcNxY/Jx96xmTSn83AO06PmAJgcBq+zcmNXK/Wtnfxw5xSXozFi9kLi
08VocmPQ+8NQGz8hNId7Zd9bfuueoYx4iQ4UMFNNa6e5Sb8RNkJaDrWxOE2OTQT4esDYL50J+CC8
Iz9+dCKA8wm3lea/5lrFI7mycFqP3J/d8oMUEeT9+Dkn4N1PHbMcGZJqtbDLpGqReWNrnlzIytu4
c/bjoAX7eo5/wqIIN+BLfSK1X3Yh70sXsByVncQM9M001A/JU5HVrwi3NpTssZVOSlQ8qIbepQjx
41Y6chTiRqGYmfwgWmcj1oH13R6tY3IwPUwZBTMIo8G7NmgOdpEi+OWKJw1YyV7XkuPQRwlyoc3I
zJAccT5+digJbPCf7qnVgDqtpvoVbARuzvcUeF5CWyq7ShgUAaPgGe2MDDsD3DuBYjx0U3drp9lP
zZzNTZdDd2hyaXug1BExHYdoW9jftArULgYcKCLGd4n6Gg6V4aUCTUGkLCJmSrk6qZhpjD8nFDMF
OFlk8FxMWCBnbZIqQ9TD6VGGLSbylBpaL2Fv3Jt5gVR8g0y6M0NGbxpmY7n1NodLdA3zyCvn8Vdm
6aaXQj3eZL3ibLAqouzZoyCkISq+M+LQZkJXiRviRshSY7AlYSvoAmDsupmBH6YhtpFl9idFsEAu
cPFUXZoYpn9c5F0ktnUSI3u57FBE/TrHmaTmM3V8m9GdFbZiBxGyO62bhhCk12ZdXxddX3yG742g
1Z+HrK10OX8947pj3XZdXVuNmOQ+UcShX+xIAU/Fkqmg+YywmOWv21Z7zrW12paac/aM754m/dUJ
cozNEunv5eT1QA3NMFRgbWu77l4XKP9FEj0HrE55ZJCQ4SttPDTCqV8uJ75vfF+uR8UudSk5okuz
rjbLmWtrXUird0jTrqd+uJNZVaNDMGt+16qI/9YaBu/Lidd7c9B4QHZ1vYV167ze/Hp51Eu5sbVZ
r7dLF4LTEApQpIoRYE/cnz3aPxsQ8OSGQu11TFG5001enlB0wNVwoumi0NnhNXHfkmwZRxXvEPxY
mqlBS2QaPsVm+wO+0gC59otl6ZcitzDgLIYHu5ZfTKNHMmI8YQBGrC5wXgmqCO3/uc8pqbXw8knT
HxU6dvT1QwcwdXMI1PDRVCzdFzEJwcFOHhGZ3CSWcRekqnsg2f+ghw66sNB+0UP17T4idG8bcxst
dgqC9N5ec8zbqJiDS1G8AM28mSoHQb+ErDH9N0KCbvWT7FWGklpzKAwC9EBvEGUTCdNOVXsCqhbv
y6G6VaYgOskoO5rDLD/pRrkPlPYNloQvY3C7TUGCGHRiSvdcP5D5JI4PcCusIrOHZY+qLgqLgioW
ueCYGHI7U0a0wcgFXUzJe1RbZDhd1YfmiqXGhAVHPDu+Hec63a+8QzPtZ837+63u76yoL7exYshd
9yO1Q+sCRa/aIgGdgF6fep8IkUELHeLeMiXuRmiTtj1UZMRE1W6X4xIICjLGG6icPs+WxnBW6M1u
QAQc9cJzOyHiYsvwAGMu2OroV+3i/kcz5j9NKV+pmHwWSlM8KoNdH3TFPbgpQ10IleYOpz7Cy7C1
PbVPyrP5i/meuwk6gBmIXG+GaM6gtA7f24nUmd0Qoxt2XPoo4pHNa/RzlIKTdNUTQhJ0AEgaD11Y
EpNjEiYJSkm4AZ8YMJsI+m2b3TsqYrC6hixQVUW/4nI45bV2Fk39Q3OqcYffKuE7mZnoa4xQ4Fa3
8Y2wyaYjfe7bI0w6q/9eDLF+1hySDnFWTwcqWk9ab5B0MNFo0WJk4TTrVc/rn9Y06Sgm1rUP+p9k
Jb7027I6a9Z0kzmm9BDIvpUKsEsp0E3TSVWM4Co9/FQ2rsoToNfGrrWNo5aIwyz0S5rNePKVBxX3
gy0P9p2lR/NODZlvmlZYHfRyp+n6ue6HyQ/nCBMpgrP7ktnMcZh+SpvHKw1CuUNXYoc46UtcqhKP
B2K7MHrI4vyNV/w4AMiOU4qhdiXwZ8i3CKh/DjogFij9kSW9LYdHxxS+M3WPeUChTGn0781QHajX
IN9XwV2JneirEVeepTpooZNexP3qLpHoJdcDVockugDoeKABHArJenaJm/BejWDuC/k4WMbjnMOw
DwzHs51pOoOL3SlDaHu6dc/M75iKsKXWXR6orGX4Q0+PjQa3wlr0zBRp/AK2z7MF5aREdrKwc9cf
KhTwc/VlqqmARW71ZhYkNka77jarFA3JRPyh4ifUezA/HiByorxi31hGdTcl6KAz/ESoxVKICLH4
mI7I0J/03Ll37Pq+tbC6mRRzw8Tp2xSMN6ppf2lSuiYXzA007NrBh0WO8/0Uh3zRs/MQNK0vtOET
CiQhjweCoygaoQuuYJgWOPQuUYT8Uoi+hS0YhJuZDG6pHyp7eMZeQ3gOvgKUUhteDor9ab3rCopg
tRFfLHSgbfS2rCHG1mW+WN2Ek5SiUqNFWk8O/bmRj7qMqNfpaMCEQfVSGRjb9ab2JUGMDD6v8cmW
ZycmdI6D6EZFB3hOrJ/OpH6fqZspwWclsk6p2SzqX8D1yydwIWCFkvlius6PYsyfy4qKnxof3PPc
Y3EGIxwLCRTfb21MQJeC5JTfZrVl+HExE00te9Zt77u1zGIuZUGPK6tPNYPMIRv0r+tRQZU3ftVP
+Pwy/N+im9nvdZXHptOBzIcBIo4UkIpbiQvtRZ/MjYzy+RYJTL/TldzPcGvHfQMYy1aSToubirdR
R5/Wrl1wUpAZMP9qvMBRf9mHoazni4ENkR/FxWNj4pQEa/3G6HToWxozvRLn0x3gl01cUTNdUn9b
UCbTjaZ8im2b/3C5ExMsjW+1QU6vavP1DWpKOipF/4xUd9VThlXjX2Eni7vJKFngNYaZ8/B9jCiK
6ni088PPFX5sU7DwtHGV5feW/CXHzH/d5YDS9Z+6OwIqVqYXpQJZQYWEECm4JN3kHHNoauB+rH1R
IGIlMNjTZQ8AIY19rB9+KYp1l9oGfiZdeDfqhsGg1xm3GoLSdpBlN68qIkycUh7V0jrq5dCfRtHc
mBgGYDemPohMV4/QUvJLNefbyFFaziX5FC0/YpXnuMJD8iBHRm5+brXZd2qcyCoxHOfG9sGOlRSU
rHNv1u6xqysKSPgm3k7RZiyC9Ban2fqgzfVrXIYnw8Sxy03G9ORO8jHox/kWlVgYd3YNMDj9FVnc
o4uBcTvwMUBaPCAAALRFeqPhn82kUTyT7CP/26oHTa+3ZWd/cwS/CpanFbEfqmt6g21hqh4Yl+ZT
5BR3OI4EqJs0jWeKIgBsWwvGfnQDNSyx87asz+4cHYvOGW+zZeHq409KFeYuJ2uNhvqXzJ3zjTig
+kYw1DFzMe109lRA1phixK9uOI0H3C3Si92U2zxT0RjRJY7l071wX2F08liMp3UxLC2lhKwPP49m
22tS89ZdRtg7DFJEdFF9AuPDF7K0ksgqs811fd1oVg3Ys7WJ1S37CeT/OP5vN7amu00NTOWKvhy9
LuLbthZT8bUVI+/wz6vrIc1yxtq6nruedl1dW9dLOSb+IVNG5nD9oPUC9N8C5+5joKjNSVFxtF9b
18U/bnOKhfv5d+fVaJDFVpmCr5bV+xHrYTaEM5RAl09aF3mdt++t92tdPyrW3f860ozOeTCYR7Kv
nWojwLWc/mF/CKwU14Rla+pYFDKu11+v1/f9S+PMOqZEDYCVcvnMtEaGyF+b2dAes1D/nElqAHqQ
3OH1TMnVMPCqEci3lqF2h+OuCypjxvSIEO+YhEj9FYA0cMpxgm0NzhmAEAyRBEnYCROyRvJU99Bj
MLFFMsYscQ/sberDiHXtahRob9BGaXYKGKzNujqEWnYTK9hYKtTtd2M1mhetNb4kqjD30iCUzkSg
+2aGDcQWkf4DeFbt6DiOcbEhxEm1ebKhW0VmcujRqrkkUZxdqohkMiYSu04DiQZgcTg6jXqX2C74
Xinm5jJze1hs69FuxlCsk8AWhtNnAnF5GQpFXtaW0+hMEkogIOuqtuwtDOfUMnlAJyb+47BQavJi
WDPaehp4tMJARJc7keJbnFvFTYKRJHBMYoI2VfEUM4It1ADNVztUaA1LPw1ZEF66ZaGRu2iTUByT
utY2EX5jW5y1FOVGJ1I5hdjOnXVkRBnY+I64IOE8w4sspwu9KdqggMVqXdj0yxzRhMp4SZURkE0a
YrGUWYsqdAVg1cnIMEzxF1tvKlyCkeNECARVWrN4iwAP74K+2rRuWx+cCNkdqYozajqHoCbAkxk+
cqULfBe0wPegnuCCJ/HXxrXiPbg99bKWYNfWujDGGdUooUpPz+AfJFjTkfsBGgCdQqZYAK5HVbNb
gKrJcdulUH2u88I6C0Oj/O/Y21mz31zC+Qu62Air4UuoLGv98qQQX5CnNKlKXrdFNqkVJEnaYXys
oGluEpmbl/XBWlvOAI4vEdibQbycmTh2ECd66yByaVzcsTP2aZI8S5eq6hYHcIoFF3vZte63xsq4
OHDEo4xJn86/Eo+jH6qlPCKAd6rmEgdIFUSOLXAtmHhJLrqaK5e1lYXoE2DLjm9fXqENfLE7nPLi
XkBUNoRSUNSqn3HJOjUWIt96DX1WpEN6sfQsvRh2B0li75oAkNatKKc0YKxyMjylk1zsP49cD18X
tnNOrP4T+WjAZHPanYwhd7cm2Btm0/xY0ULWdZbvsFse+nWh9XHpSU2rGFsrAkGRnKlS/bFQ4nAA
47SsvzcR1gYnYBHh9or8su7ol1PKpO//cuC6a73aun9dRWQJhbLU0N4/5rrj+qnrtuuq29XGFiGc
BRrwlxtbj6uMNj/N/bOROF2JYF2cfrh1JBsJAUwXgM6f93f9xOvt1eudZwOZs4BagLfuGXng8CJV
99fj1tZvt/fb6nrIb7dx/QqGLn7DkO6mSYJ8H5oZiELAt4qo0qcUB2hnjOB8NZiPm6Dh70sSzgej
Mr6WmancJo1egKchPcksPfZSCMg3LqBYAFbyNgBgY6jTmwrQ2JMolWymRvTbQmTaqcx0EJu9RG0E
m0Bm9dHcybsweW5tdU/dzPD1Jn3Tmef6juW6dFJEuia6eRgzU/gOycdWKqBMYsvoxSn2cQncCHo9
tbBxAmgd6xhMdBVPsK7tzR4CYTGrUKuzrxFxzZ7sBuGoMVGihDV35CZwqGiZDgo3AYWiIdcwhzcy
KF7AyTvPQ/S96qIdVUntDjhr3gzNQWmGhwKnok0Hpc9DQgWfQGdo/LRIv0UKw7IcIVKYNYmksTfe
erN9S/vMPC6ZDlxVsAjspgTxhuFbGzj3uVCtnWKCuEXlP9GeidPEOZszHyCl8OnPsUYsNVKqDkY9
tYN/XR+5T4FQdQgAMz1R7lAAmHDJxDmAeT84LvzmZQCyqHbNV4FamVer47HgFXwESCzIoIOQ6GBn
7121xMcVxb+pYVMB8Z1sMJBwE20V2SPAp7fq61i3L50K+A0Pli3WKwbio19lIsKnvE33+I9YOx6S
m3Fk+C/N5H6Azr+zm+kOHavbYSahw6tsnrKDnMyUEAyznc5qHlS385sUw/t+UIoD0pfjWVAQHeM7
DCLaPfJHp9I1rcvkAPfBnDMiAd1j4/iSBJZzGYe5+tS58akjfXksh8SkoB60HskvsYuQPfO0qrTu
zJ5wCSZMsTFbuRuGSjxqSYhSBpXmobRuRmUEw6EG+6TKjRO+FROuopFzruPxp45m954FRLo5mw9T
N/Y+ubMU4wUp90GuKxukTNsNgvzKkQkJgt4RYGVCYl/N1Q4MCp7EkTlggDZL5aGao9se/UHAbTlZ
jt5aTP0q/VDOyS8zctI71SyxA+eJItOG+V487mHe9TtXwYoU8SDh99n4StQHdMiSfuoI/YgC9zHV
rO69LPd/tLX/gbamIUL/oUT370XfJsYi+a9F3/WUP4q+mur+SzWp1QmMSiisLuyzP4q+mkZBWDMR
J6Lm6rh4p16LvjZFX0e1HBUDOe2vRV/obLrjqK5tULp3Nec/qvlaxm91TtUl8DNWwhr+RNDqfiNj
57WN6mkKFMEBKIpGQSdP62KaUnnSYl2edBJQgKlC3JvWSAFlrxOaUSzW1rKIMX4vOgsmQkckD44j
Gk6By+R1bYkIVEeOM8OajJ/lx1T+uKyudYP3/Pt6DDjVfu/q0VGdEuLqcv4UlSDsPFfLixMo2LD5
Cj73okddgPKSUZyuC61tyZau6zkyBZQ7zfx5LVus+f41vR+RHaQy+V4LqJmAhhR2t6YbV6d1odcd
gHSc+Fi/NnE+eotTvfWRnknp0Jfdw0C//n5kkhcz2hxpMm+TgVyJtcZW6zfmzFl9AO3jJ2s8tG57
3z3W+bktTpO6GwEbnsQcYLxuDdXpupplEX4DhRIlJ6gUadl1p0KmQvXWJtrDFIPW5rpQsLI+OVNt
EtYVverJEhJ2uZRYrgs6B/79EBIlDq3L14/9L3PcvLK3PaW5UwSo+2QPSaUCdUcAkDKBpRWHdfN6
wPWosdG/ADJTfEmJcTfX9SMaNziaFsR0a0v7sxWTNla933YjURBovmEk+U6ZtE+B0xMLdhWjxnrg
uq4Pa5B63XW9+odrgpBfzurg3GGSh6Dwch/XT6/ed/+5cb3G+yetzeuR64l5BS6OZy1V0iUScrT3
lmJ2+skQWW6AxqW57l4XtcxegH4gwLiccV3kf66KWpkPBVyuded1+/VY0Wpo8KPvDPHlhCIT33wb
Nizf2+vm6wILrfL0vn/d+LfrHy61NmM8lnZIR3+6nrK23q/z+yU+fO6/NRP3h5GP5fH3T/hwpcya
cSgfcJ36cPaH/f/NzX844UPzetMfTv3b/euRv9/a70fGVlJuzMzY2SLFgsfh9b8+3mvrH7e9vxe/
744zozj8tlEpeZnWV2e2s156v31C1ZaN6itysfs2m4kImC7tes716N8uu+6w5EMUV+LoSB4Fcibl
aW1pBV3JdfW3bSUylpQSllP+rbkeuu5aW+tivdB6yeuqUAZ6wHUdRjGXW5ti7Gj+95++Hrgu1o8R
JiTofsxwTOF+dMyzh69rc8B2T/WTVmp7dbT3BunCkyWc6jRLlyl/0mf1ad24LpxMp8T0vms9at3a
xaOQni0x6mnrZNyanZIMmCpzKakmlnxamyr5ifLuw2V0K1Q30KtT4OMhWcP3aynYvCXnBnV8yEfM
kOdMu3GVBr9Ja3rFZP1bICtKLKCaiwjl+KnpX9PMRJWog0U0ZD9m5JFyard+rrSIDlQFtpROfKbY
i+PeVKD/n2z6/GTY4ZshB6wtGYLQesA8N2jIzH+4y/d/YzYpPs0xwgn9MqoynWSx1uDXQfaftrV/
7n0/bTljPfcfV13ySoyif730/+IyhiP6PXT9w3plvIIYc9ZPem+uW9fLOGvdff2Af7wTnFFOeCWX
+493gzEERhrzY7WOZKoQ+cnNp/y0trrlhq/bfj/muvt6zHUbYo8klK7rf3dZfWgYP9ezr5f4zz5m
vez1U66XWbe5SfoN+fXihOwlWOtl6NKX0XRtrdvWVUbwexSd5911+xC1I2Phctp7c92VrOPqes5v
V1xX83WEXHe/H7meBG/rj89+339df79mZCrbWRHZVmqIR9ulcisIR86a+hJNSn6OZH4pR3VgdoFf
xQRHbN8iEI7xneaSl8Sgz0lVfEYMdO5MC8XIqHpNB0tunRn0LeMzph2RDQVGpO4esbdL67rlYeg0
vJrUAZK48wIIGkRafErbF0txjlpa5ehm10TCgR5hyv44F5BGIA1GG6Wt3xKJyP7ADMOPjVvHCsk5
1MG+rSYHc0CoQ1lcf4JJi+tR2X7NYpx8cgLfWetdv5TiNhzRnkp0CS3huXUX7cCYfITAz0qkEakF
MAWZOm6GrBg2Fv59bR29pUEZMCW2DkaLU54IRuzJ011eTS3+Gdm4K2zzUKX1PXJ4v/Arh0QgSxUQ
h3UhRIg2wehi7Zmm3+fMqdElTwsM36dy61j2KdPVZyis020eVxd1bsG4YVE2W/bTgMrTUdQ7N2oM
ry5rF8iYMvlmNwMbGONHC/e/rRVm6eb7UJQUtPoy4pdUCenLOMFGSpLTib+ThDZ8bfymtk99WN3X
pvDC+lDmau5X9tLPiWgP+pr8y4yfcRpDCBMOUPE+SDAAhxBvP5CHW9WYTrre6J7RlWB+nPIFW5Zx
42DXQbcIs2COjAfd+IG+o3HKgwjKmE0KZwVBd9aliOtvQgTTtifn088PYR6eEr06J9X0q8q14qTU
Dea3+HzxW1TdTutaYFvRLDcBAgzHbmZvOmO6jlTE2NGp1mgo7My2Bdju4pONBo5HafQtAUUJtVd3
LrORb12rDrfCLeMjmjrfhohqNi6/VUw8XpuNs62qbq8B9DFDYftA7UmBb8klV7s+5t+y5HicRudb
EenJ3dBX8qH/6jxhXDfs7RhVL9EqPxXwSjVa4hAXvpQumqeIc8Oujgqvlca9ATO9LHahgGkyLZIL
ncCwVMPreqgiLBKKpvAoxWEATQImKrL2WCcLJR7ju23tNPY2qmFRx7G9DYLQH0VeHwy3+xam/S88
JaetUeNUjcX8oOLgOs+tuBPaGRz8kLrBbWV01tkJA292s9ibqh+KFQbwSjN41Cj81qUKZr3XTm5b
/Spq8170gbYDaLKXPlYXrW/KuNq76X2dgLoUQNY8q0UjV5Ci9oy8crd5ECPPUTJE428KXMsCwuKE
Ay+P1B4ryiMbZHu4TgDvOxm/dXJ6sEgS+W0sGSp1IHXLGXMVRdtInW+Ksr0vgrCi0JkdYk3i7WjD
5Vaf2zSnXm3iNwvmvme2v6ngGpzhBI3bAPp7qvb5vaubp7qctQWYD6cc2opvhtrbJBYD5dHMPBHO
1T0cUWSU3PnQZC6Wo47hTVPWP1S8VV4f5wOjPa43QovzeyB8IPINF//f2fksx4ExvIGiiqtQt7ON
UNvXwvyk98i+1Un31BiRc5DylMuYtNXcVLOnlYKAjCl0nYbtjQoXNorEfjKy+2kk/BtSc/bLUnwm
vVjsoDIehjEtj5MpN0Pfaksyr/UrB8ZIMnw3mxL1mBH2DRgO6ZXwfXbALfNOb3yhBPtehGhipIjv
86B+VnpULERnmJegXvzy5heDyYiFMBX9KWwDxSnp3RouEA+N8EMS961Z7zTnnPI0HkUDZQaDBTRg
+L2birRqnz2XuBvgsgIYiTvDRA9y++hiHzvAA1Qj8HoSaemNqk1fu27IPZGMh4ofd6MP0U9g5j+L
MrqJB3mwkukpKACjBBUalB3y5Upt7yq4rdsOudHNVHafSoSasRQtG3yts2jfGcbTYGjmVsbuEfI9
lQ5lmu/HBIgMSOX9AHoTP/ks3XW5cDZVuXim29WuC/R+V+YY81JQrOvpNjCsr6DUNM9MMXLL3XxT
lvLbdi70x9quvvD2JWS1qVNBWS+2GWsdxlflaBKPpjG5cRmeEx2SKaTojToXgzflCP7zmu5747tW
ArPAgR750JriPYmnpylw0629yGwgE3AkT2xv8EW5pKH2CbVbpijucFHFi5sFKF7o0cHtzAXsCpVG
a/InI8ArhJxu6ClFWpNDxOrI7cQTkvvD4OhnkHJ1rZxHXjDeNAqESTzDyUSnZq7QWsjxTUZ5Baiz
4/ih9TBIcMtxxTs5BhRKixo0/CTu0Wq7rSdc0mubZ29MezxpER9Ku2fsy/GoAe0W0N11XfpCgAA4
Apiz27nurgxAowsLhV4zBVLW4XqBVIh5bNRk2+tze586sT8nZvKQhjgWI2VMwXI2zzgtBltePKjH
NqylJf9txsmNIfco67hIEveT19smqjHBF2nNpWdO7pdZVyX1WnjKWZ953Rx8b3pxHnRsiceUalWR
Wj/zBtcre0L6gTeF/DORwCas9KdiWhRfMdn1M/sMRVAFWwoPuZtcWPcRji2JFiP1Y+nf0GXQPLfJ
Ib05bGqwujvMNlTGqSi/kVHLj3JgRtRb8U4R1udpmHewKj8DGwMADcENZLFN6QGxociVcKix60lF
+6noEVfoDal7CBfepk45kn8WyPVrceC1DuLNcgx9o8A/+VHt9OmWStMOs8zuVPJu2GkAVQjE/bYb
vg99jOsABIEY8oJhY5dEgCd4oNVTDVCR9Lt+QmJupgBopnuKIF+CPMlOMlFu7d58RVFgF2kyPKkO
noawVjamrjY7OVu3ZaNkexOGWGnNl2D5pittuC0Lm2CpoufDulyrutEvnMaBkBv/qDTkmmaTiUIL
uBAwgUltvsSsHHSY4ulDte+T4pNDgqinPz5ZobuLWm28wcgYiKNAlwDu220fqZaPLZTuzWr51DJz
qJFq33Zdd+8adbMJETrKOr26E5b+BdTLGUOTycKT1zJSZqxJ1W6xMMihJvepduEgfjbjYRJ4icg8
vMT68FqR5TdVSkGFCqIFrs6pGYL6ounRI9zugWe0241J9COdvliAdmZ9+pWNyuzVCJFsoLUf2wX7
apgp/DsTOmoOAtebfhkzHYgKsXej2+Znx42wvFKj22BwFApRirapYXhsigKpg75A6CdOi+BYM4VW
m/JSVRLHCdXE43XwMtsp8YUwjn0EyKEHYsMnerJfaLKQKLZmjfBhbU87iY/ZgT4OFqKLOnyRAG8c
3nqYPCbcWcqvfHERer0J8GxmPv25jiyLPK91hpJdZHN8dA11i6pXKkbt3LlwxVt18dOZNpWeKp4L
IG5P+ODp5gvWkMZdqy1dZ1akVOanbd4Pb4VKZRr+ON84KKPQ+UTEVhHWQWat9jNVcwKX/HEyCziF
RXUTGuqjPiIiaajFk+j7H+g1ArSs1A16O1+zBBiEM8Ghw9vTV2O9P2Bq48t6omuOkghWsbhNSUMj
TruB0vO1iSN3Q2doQRauLoyDTLdgzUcOAsJ9iYF9zEShMtE/hI5i7rE89XClB3iA0yX6+y8Iubwo
YtiFBvqLmlE+5q4T77Mu///sncdy5MqWZb8Iz6DFNLSOoBYTGJOZCa0Bh/j6Wg6+esx7u7qu9bwn
MAYCAYaAcD9n77V9OpnBrsNZSkqXFLb6k7MgimFaq0K/xnZ9o89OIhe5I13ixOcyFhcr+lm7+qXu
dfvFyEl1jA4lqs71kFDrnuJfwNyKZStqBkeeFa5da+IYpdOtYHrduKm5YIimLOCdhMuw0KCTYHcs
SCyAVJMwMrnT9L5Yxr5+UUr2UbQ1lW4ffGKs2Fh5Y3/daimVhj4usZ8mx6jtgi04bryZ49mvQ3WT
B+lL2E3BNq8nLKrMf5B8lE8t2mWdZDFOL0YHREys0p5yBwQrpKXhRzdGgC4Ke5X7/W+dbFbHE9pe
G8VvO3iiHE9DuBl/99lgPFth1aG0hAzUe4OxJosOVnzRdGd7BQ/Nw2LpH5UmOJUtxE8Pj+zWVc4Z
LAJvbJIzlaMNgesI44bmjKi1WsIS3wdUhXfU6D+sAp1O307WQqh7O/SnreN1v0q3BIXir0M1+hR6
Ui8qk2SH3IuQtdKJC9P2Z5353qZCjusSdBbRusRdz02hdLxPGyA6KgKEwN7ZcpqtWUNKQ+tM2y+4
c+HkFbq/6zX3yWyEtxBMkheGMz7WfsWv2j1pwcDOfFSyjppchNqcuEpHS3B2B7eO1ymEL7giH2HR
n9C/Yb8V6XIk2KNMoulS4DfGca6FO6Gb+rYmoCpStLtaCp/V2PJvJcahGw5ZU/Ecgrjkqn4Q+3pI
k/PXOs0BMzAVfbb/flWg+yEtfbIWSrmn+QkxGR/t5BAY2cJzC6eHpnpoUrO/9Vq/bZ1aXzBRRbo4
JQJkXBzzRoInpRSBglV9OuAIdtZCtANRz0fL5KyiRHAR2hDctXIxpsTugUjIs+LoBD1yermgHDkt
43FiJFo4/14HiKqS+CBO+f+s6yaCeXWa+tvKVRaFa/nXTC46DsYSmTInhc4ln/ioISPNYpILSrMw
JUZEWfPDpg2NW1w70bWnWzuv+l7f2OZLxPD3MK9ylUq/peUwrbK+Kdbf2xq6rxPpYMFGkpv88QQk
LYPhy/caZD0I6Mcix4jMP56f8ENyzr3WWDE5LVfzqvnJiKyMIxLNh3mVlZXRxXGUVR+E8R21wgJR
5a3VtOiur4bfgKz8fa8ZZ3WM09MwWOZtXrgT5xWBodbme106QmLyQRQRiqzEwF4ou5wMYqYSK7Fu
kVzMG3fkGU2Fn8hQsGaZ5y7GMD8NbNQVpYuISz6ui6na1Ig+luX8OCwtnZHRcIsb9zp5XEMEacWc
O51587xEuVrRMZAPDKY3XwumVm+kGk+H0UzZYxpMDaY4g5vDf7YbEkGsC9Cprx05CHOPCGlvWZl1
l7IYV19HFK42FFFhu4C70VzJBAjuYOgHdzqKbdi5w3HebF7YVaEvfBeX+Pxw3lZzcZVaVa+u51fN
6/RRJ28BVncKd2TpgdlC32Z4N3Sj08EwuneCm7zbvF53MnG1exgNsOr4HHIzQHb70tHJsZGvZBZI
tppmULbh+CtIN9spgWff8Lc6tzIHjKKFLqEYw+Tc5ie0Nm72ain9YnK7+YkgUc0Lqu6lESdwaAi5
J8kxw/knMF9iGrFO39uGVYWDJWkc2DcVLsYRU+Gk+KEk5kNmNMdkbTh+DjyB7NeN4VF9a6oquuvk
wmyblmgsfAXhMKhf6O//ryL4BxUBZFpQ3P936/jyI41+F3Ue/UVI8PWq/xYSoBbQaPnj4CXrx7JM
fOD/LSTQzX+ZkGc9B1+wiZTy2z1u6v9S8ZR7nqbqjitt3d/ucf1flmGgL0Bk4BqO+//mHtf/iha3
QOjamq7ZVB0NjOrYnv5qS6ZOWFB+64ZL3htoQAuV28lgnmTs8RaEkngqQGztOzNyV1XEYajUFrma
LUWiyO8ehA8yOVPTT5oxJ1y+4cY38ktkU8gKqanp+TVTPeUAJf09UtxyG9ap2EvGKBzap56M8StJ
DMPVa137n5jpf2P6yg9mqpIcjH4DurD9N7+1mY9l4oWduAS6kW17L17qrfk5mbW1C9sgP8HXCVda
1sWMkjCHd13jnmoYoBecbb/aELSNN4hrYWOYIKAw35Gx0m5cXdjnOinXal93N0caYyB5JDvujgJm
A4pk3/V/UpiIduqQ3xdOpz06pIUsocSKtR+X4kgdo93aav6bmlN/rCFuzkFsSl4RPSDy+Ah5PD4m
bdMtB4drwYjgdm0PGpnSYU+xGRZe4wvjCbOPC6gJWXe4tnLidMHoKQ9kZRu73ITLGNCD/ofv1OZY
/dPDPn+ntmMjBPMsB5P/3zjJZuSECPnG9oKyrgWWEkYbT5jdmulv8CgCFSMvQUBzGhcFmmibl/F7
W/Q/XTOA8OpV+rFpqZpicrwKwXCvLdpundsUKyqyIREWPsR2mtwjFKF+ZOtPnkfpvPatVyo5goa+
TZWxFPkRY8c6MF0iFXtwWnmk9o9JwVg5tOOHgTAYGwZRwPg+hLbsSEI+OteQyh2oKE46fHeFm14F
6b5gj9p4hS8fZorea4+Gw3fpTTcXxfnzSPlCIG8BoktWdULA5oi7xAFPtIzGqSVW17onP2naxWGb
PeuUU6yuOqF4f0Cq3R++F0SIDegqCD/+42LzP1EF/s+T1zEN1eEoRwFpG7o8B/5gCuC5BEZVps0l
t34w+SiOgMLwtopYQVMMGIlJRHQUpmWfB3DE24S2o00gX6WHx5ZJAI0p69K1pnqKKCEYobL1oGNW
lfr8v79PqUX6A32gOmC8aeYZ2BGhXeiGPKz+eJuWOgRm2QT5RdWV5hAnmK/tzFpbocQ1jrb3D/9u
Rk38/f/BGwfk79qa57h/O/VLjv8JnGVxIR9UC68KFlNcBwtF0YkCx4l3GVt4rkREew8VJxTkt2ZF
ZlNx9FRMWp2p3jv3zPKD59ZAQ0/ji8uZ84PRMUmfkfJchCmFjNovYe2qOaCB0TkXE5Gkpc48qFF9
+/wP3598w3/9QJxruqWbEiUi7yZ//QIdx4gIJciIUjaNdycNw6MTcvAPrlZzuQqqZWAn6toBpr9u
RKmcwOSn+OgACMZ2dR9FerASasi8kRcZI1fDptRu8yIxvV9aLnGGEafgqE3Jqlcpdw5T3i6bkCjX
jqqFAIy5gVvQb/qOfrpf9XgG6alQO4enS1L8QY0qc9PUTnpRQW0xm4idF9yFzHDDw6j54UWLO4dY
itRFhwwdbI4XF2WzCcrepSqUDGelT5dai1U41/QB0xTAAKXBW91QXJGA7aVPhO+qiyLt5FJdonUl
o67stDn6RNww+2/zy//+vVuSWfK3792Rt0fDppHAjUSef38cuKrdWdBpfeU8gpXzBwChitXfuVb9
2ocKF14RIweo3R5/8vgz0dz4l4GGiQFs/1Eljgb/0LQxwsTqPukVscWZ59/HozIsIrktyayEY4w/
uy65UErdD7odv8eFOy4y+AZXmmgjeYOwEmor5UqU2+aHqfnS5HxvVi6z97rx1jBXsJ1W4w3Za38i
4h6Mk+nB58i1h14nEWzUK3MXompeTpWa70j/qza5OZh4X2wkx2RoDFNUrU1CTC8Y4uEN1m8iGcor
U6/62XTuap0oP7exQHlo/4BF0YHP/f0rNkzQgg7yb0+jHOL8jddi126k1mFrnKnFMKPWUu3oUY09
qs3ABCKINKhftrubn5gXg+v7Cr0MtqnhZFab79dovvJZTlDbv1f9sYnlxFq1mHf+vTfRZDGwQByM
X/udn/bTmH/xx5aTTRoXHQhzxZFiUL/lXSp9DRsEfsMfL5yf+PqX8xsMM9XfEH7w/LXOmN/B9z8f
PTw8EDc6dU/w1up//EzfW/97v9rPLHCZO8zvQX4L819/vFn5xNd7mp/5+qddmV1jbaXVottarUs5
VW42b+DTE1W+vvn5mXkxzl///KfJKZtUl5B7/FYT4CN8KjuK4R8jWeqxVpEs/AhZAhKyGBTLslAr
6XY949hnYU2/p7RNNmP7NCr9b1GYGqU04xSb0291aO2VoO7UUn9KZSEqTIYfZaZaq7ijhdU7uLMp
6HSeWj75nXOJG5zZaWPDjqvzFx13+IZO5BnJJC0ILdh2eXbkhk9hTJbISJZaM903FvSUwJHNhbSK
YQJpfxddFtnG4a6XRbeAHkVE4EHb292qp8EJ6tNXCDs1F4FL0Y4s+WLhqsNDn3MZxRqGLw/MGTb4
X4zOpmUly39ZdDCpBjayLNhQH7SjnzRRL0KWDSPqh/xstAWoKKKtu3YQoNdJ3DsLtQVXCaSU2LJO
we4gS5KyOAmJ4T6U5crAFhtO33cTqWKGB9Ma6eNGwgUEI0udsugZU/0UcxlUFkQzKqOlLJEmslYq
i6aNLJ8Sp/I6zQVV45AYziUImvCotLAN0gI/KmXjXS37tGBST1YVIMgsktfEV0GcU7rV0uFnbJUP
ull3q8LW7+OgPntV6xLyl91PsgBcUgmuZEk4FQcQ348gKPwVlbNlQe04p4bsUEsm0D3ZUsBs14Ms
NBvmO3IRQHkUoNuxpIJOiLsr6+yKnW9dFKzHQuXKqK24bkf7utwpVLVrWd7mjn1MZMGb6jmlb2rg
liyGC8m3iofPqErvActhd3O5SsoCekklHcmwuh8dyJvKwAFGUwMwRnvKuqJbkMm9H0IqbYjS8Pu3
O6AG3N5DWr3WuMV96++7KkYbluSUxlqMYaSw6egOQubpXczoJuNSnDhPmmwOTHqA7Zt2YzrU8Pcb
4AwTtUHgWUSMCOgXssuQyX7DROPBoQGRDs+mFf+0C7qXQy3WlglDOSjqE1LwQyF7GAVds01FWyOm
vWGQtIOXgL4uhGzu8wC/tVNOQwReniv7IxEMgYXWjzpqyZ2vUPhPrecBx/K1L6kAhaidy0bc6rnv
wkxvohETyo5MV9j0ZmrYILJbU8i+TSQ7OA6tHCF7Oh7NHUGTx6DZo7oRuYGy/9PJTlAre0LjkFvw
Jrm0glT4OZkkfuiyh4QvfpI9pVJ2lyraTF2G/Mjs1VMAvLGUnSiVlpQle1Oo6zHwhToVETc49Nq4
yWPnB/EdVy5Y6cFtkuexUxJmdiUCXd04jD7BrhYNsWzujMkeWWRTUyrQnxCYvA79jwzOK+a4hOOA
HEhm6+1BJYINPdF4EY9OnF6NPlyrXBAR/gCpnybUb40LWNTC5tMRr4LwhJ5eTHOvEswHMTifFKeA
zuRwKg8UqCbGlxQICfrToFjE3lNvB/EmTwv8mE22b/XqjWMIoFTuujsjAT1MrTAgcgKr9FRZb4rL
9zfQgl+XZaJLVQ9geMRJiyE5Ab2t106KfKLozAedESryC1IABITHpa5Uyir23F89NOkl7zBHQ+Ic
mQ79QPm8LOQ3HVnYTUxXeVYiWhQgCl4EDVemYsOylD1Yc9patGQH2ZsFZ4Hum3ZtLPu2quzgWrKX
mzIrmmR3FzbkWsh+b0PjN6YBTN8q4gegJ2zL7nAp+8S+7BhPtI4H2UPuaCZjr+npPi4b2WVO25eQ
pjM1dhk+QB+6lh1pj9b0SGF57lTLnnU8d69lHzu071qg72tDdrhbWt217Hl7NL9HFUgIucDG1tQ6
MqjpkItrL/vlWbnEq2s9RDTSA66Hy1D21k3ZZddpt+ey7+7LDjzzIuleyrea9d7Rotdlrx5g9KOF
ssjx+YUn2vnu3NeXHX4kLQ+67PkPsvuvSx2AMD44wQTut+gp4cK5HKVmgHTVbcioepJqAqymcMSS
YJtJ2YFUHIxSe1BLFUIt5QiJeo+YYXojPxjLJoqFXGoXFEQMNWIGOh3rEnFDJ1UODnKHSuoeOqmA
ADZCk0aqIkzkEXBBMkzcKCYKqZ1QEVH0Uk3RIavQpL4ikkqLUmouMJo+dlKFUUk9BlRuZ0OrH34f
Wg0KEze6HQ8xIo4CMYeKqAPg6S+tayAaiWGH1StbaghAcHjkC01qQiITdVNUhtLg1J0rqRwxpYYk
QEndWvmLLdUlk9SZCAQnNsITnIzVPpRCwXrDBSYqDfOzj0Ahjb72qiNcXoOb6Y8i8JRL3hTqct5i
XswPE1JHr6odDkffmmjtypfJ12t8MZ/AwyRvZ1Lu26EbdqgIyetIgvgxatXf8z6afjwrsCNeKu6n
G3J16KbTjLmOSprTkGUfuXtHGgn40jiJVoWlhZcBEu0p7XBgG16tvAnIH/O+nCkbFw738DtdGYo9
U7Fs26G5P8YA3heTk36gLKh/6pl2tKOmfVVMQu1cXSlOlF36s6KGw8pD3PSOcmszb8pXn9IeDiiP
hGJk9tYn+3Ca6jtycVwayHJv4hwTDvepO4Q3pKqqXlWi7A4U/cUG5RlBhaX3askt1S45C58m7NjB
ZgKSGp76rrXOQcItozRRDU1BSkvPrn4ODoiDkbCnB4Y8x4FZM+F71PaF0LQ7tfPNxbyZar4YZmn+
GBtFXRpY6q9jQM6K1bTVBpy7tIa7z/OW1mRe4izUX7rAHdaRM+AIp094CVeJYuYrzRPKO82lVVFZ
9U83iBAC2Ub8QHaQstXHUd85NInuTMjrIGP4LCb0rFrNmx8D/kK6iG547ZzCO9ijn2wkp4AZvPs4
f0FaWt24XVUvqdUYa86D/lglFYwYp49XBb3fj6JA9ij3CjufuEM0Wvcl6PmdXQDrzruouk8NmE/z
Jh6jXUj5/odCkMzS1RSTnBA7OSpKCnrDLaxn3wsf5k2DLrjvY1k2qFR3XZdWccw47i61kaGhtDvz
o029f3+RrtIv8ikX95o/NTs3CMud1rfqPdRzcCfyvfVorMrORVoQsA+ryexVp40EVaiVeWnHYUQu
lBWfvfmiTKn+QVa7uqpErZ6KtGgvOtXBrw1y5VhDRfsR0z1eKRDVT4JskcvIe1z6o5F/egXzy57M
CxvUsmn2xXk0e+guhSZ1e/yLbDmATvxUbaL2UhgEZ992GuJr7Qwq3uj8gBL09Vbqjupq63hnl/C5
s1Z2zSorXO7J9LROvtjNWzHks5Yt/+tSELFymjdQsfF+jMr9/H5sH8wkMEH1gj6/PXmNReLlNDUf
QlD3m99QCEqdKGP/MpZafFIrxyMWxHLfHX6seQvqEPXSBfd/5eJpHcNRhzRXjO07+UNfn9qSwHUm
ndo1ZTqNUsIp6TgL/y3kqJz30dQBfGEjD28BeK1jJi9NcnL/ZoP8mrcAkUbArOcjhIKRD+RA1dey
WfaWj91m/ixwoyyw7fYuihXiDI1qOogo99YcTONrTFbOvJ8WNhpaEju5gzEBAIV77sa2lfhVBPl+
3g9abQk4qoe7RleCw0j7cGPFnF4MDw7zFkmAVDTilLibqtLc61AXNyQxLjvdoWWtBUsggsNH5Cbe
ylLH6FhBcbq3KvWzV5Lhg5NHpR5g+1c3ZLQP/4oEGfkCVU9P1CWtp1SXpFWbiY0f6v271hznF+pW
PKxb6hoH7udwttWw2dgu4Qxyr2XhhhRQSxvyjdtehpI0x3mvcTLd973aPcZ1YyOCTs11gaTpw+4Z
3NjBB4mu2aZTw2LvpWr1pFPgm9++arf9krKWzE32h6uWRmiY5dsk+eq9tZzkoWsM4xABNljP6wk3
YxLZ9m8QFhid5HG76wdLf55QdM9vsTDGgNbtqIEoioybRVbk1x5ttG2M9VL3Lopt/ShGrtXzLm1C
r3Qs768wx6BYKvW0JUM3eVUjczXvUgxwN90ponCg1v5dO+Id8WwmaQrhgLQTNSLOm0q7lU1knKa2
V5bzZx/KcE+ZZ3oucov5mTY4G6LOprdSZWiP//JGm6Nb2CZ936GsdXj4ZvbQucrb17vSOdD8qOiv
amSZZ1ehLzA/0YTTJQmgponJJj3aS5jjDl3y0eJzl79RN/XWumoiC2FFgQaFQDIkVcX917fTdDk8
sLLhWu47Fytswq+91lr31FMYfXC0PoUJlJJ2L3/AVDnq3OjfXXrEG8PIOWSGwn5y64jpKc8rmqIt
50OsC3r/Oh92I8zjdz3eQlX5HAS37kBLhgMcDZDu3NtbH9B7USKbajtiburYfscpXu4yw6rORQjK
XssN8tPMwjmXCQ1118F7XgnBXbW7Jw+y2MeOAWGNmPSDZmpbEgrIFvYQGTLyc69xO92PbW2eC3Tm
qlt6dNCJSKinH/aI2kKPIBAaPUQH0fTmyhsI3qL98u64Je0ZDd1h1rvFU+F6+yjuh0XmVwbcfXdX
58wBI6d1zo7BrDowO8SBEY23SRcPSmq+U8YAP+taz50eBktdJxO5s1t9Ezqco41VDgTT1d2BDKfq
6KNe/VoEmQ56kHqS/NHyAypGTC7zn4P013RCJy+iCrdu5GeH7/V/327eeF4Y0rL79bAzwy1ZJsf5
ZfMO5vXTbKSZ//xeyWXcW6L4wMJvxrh4GxS3h0QEuORKAiwU4tomtxkJyIILMthKuhZJ/oyTgvpL
xAwoVFrkoG77HIWvGR0uBsRZCgISa23TmeUBjUF5SDqVsW4pGPPnxA1qftPjDoj4clUFGwPCIRAO
3Sa1sUGo43721hY1Yp+JMLO16FIyF6Fkr11xdczO/tpASKLJ7MXNpFf3y5p7VClO7QxyTBLC4aFU
NIdW/VUoRLovsPDhEJSL0asQWXgYVYJe33hExoVdNuLJFq9REyCViZgAEJPQOE2/Nq3qmjnwhtB5
b+evh7OsWesJUoQiwe9gK0wY4ko8zR+O6mh5ANudqaUsORbTASR+Aj/yqDBTwYMSPWkCGzAhHo9q
HA5LsEAlJIWa7wrKOcIchFyRViibed38bC4xq5ADVyEYl1VOxmno1LgRcmfFQCEoWyIm5e8WGrEH
DJJZHPBOPjFiUgQb9pbh2GOTsBpjzC0EKrUudHEx4wihIFNLIOHEIeF4cl1sweVoNIci4MZb5Fh/
fLvzD+Sd4DcxGhSk8v987d1ChH+YH2cybjMeLLhPZrsnEHHX0DLcTVqXrwMuVbRYVFSedK1XtkXJ
IY5SBS6jg3dDxHAj2vquM/Nuq0qyDJbDYas3zsmGcIOaJ3HQjNcpDZHSUzZT3T9HJoyLonJ3ReB5
ByaLJkmXh1AFHAa1sz7UYqAIKSJ7abmDJonDoHnKgutvrI9oQAz7AEP1s2+an7EDR8/t6oT2mnEx
RV5u68K+phOGFH3on2e33OwXmy1081/1bIOrlR5oUWiKNfkzE6wi4xnVu33205PtdghMiio84hln
fBiXBJvw0nPTY9FIG8/c1JXCPD22CP5zongVaVFH3CJxtp0NQxFBNLLcZNxamvDWxG52FwUzxj6Y
xHNrdVguYiM95o1Z3k9jlawi8ivPll0Ym9hQELIBL1nShHQ2GKKMg+g04+APyHbILCLHEfS4w60B
u4FiwNiCEejC7YAu5UN7Y2RdVhGa+cfA7P1bAuyJYKsUkLmaTvdKTpWR/wPhpaNmm4RxdADcjNzW
qqZF2mvarsxSnRRtj7y90iG+BLtp4mBGWXRVkW4bIznGTJEP8wJl4s1rVET7hX5y5QUshIbzxyKR
4OK+IOpadZRPUmuewCy0SwZgPty67tkG+tEkA80GCiKOWjUH7GcNnvp37FvaZhz0W2jo1cFpLKbg
brwLDSY664qRP+e1IPEyTPiCdK3e9kZxytpRP3wvChuNwFTrpMVlxQ8/zFC0kjKxDG336/33DWfA
IEgA6koo2uTLd4d5QcmpO0TOs1eIAela2R7aNr5GeWptUh21+Lwq/89fwovRYTjW84QjhKriMILT
0zgNETM1B33E9686w2uQ0BOnWnPLtEjlTAzKVYr/i3JwI3lU83GOtLnmaqhIJoSlGLhTJhWbXjIe
rWw4JVDKISf6DI4cbqPEUHZfi/mhZGSQDSOfQfnM74ztvJefZF5khmKRBpbLYlfoHya5gFWRrrMc
7I6mwhfNpwKSq/ro1VzlQ5+3MC9c8j6+/vL/8xc7M3A20MtP4raHxaD1h/kvE97pHw/nJ1SICVls
l7ugsovDvDAkRCKpsqfAhNIWargn58U3We97nQtidBGHgblUZpAG4ZMMwjOQkq5TLrgcPHWBjYNt
wr/oMtg7JJJBGEIoXGLlIovVdAb8BMwktRLSruem+AwIn1nRdaM06nJt19WeMjQtUH0z9cWzKSYK
NaZ6B+OWxBS/LI69hk+pHbleBLIHq8Av2kJGp1HKdzUvMGBSJ1Qj6LjyK+myBE106lGllEfF/HES
pICEx15HVYHU53abIUo+1A6ilSWCVTVq/ZcL+MtFzNm5KqgZ0gjxb5TXUNNORroOwn44WKY5HBC6
IA33+hzyKLjjOM6CfYJXjykSF+3M4VTTcxWP0PzYg8sb+F261/s4XxERjesTQENWefj5a/Blht/i
ndI52DsdXGvqBPkm9DvyY3HMj/JcmS8H819/WxfYHIjgvei4clx0beGtS9QGZ5BtqHUlzy8pkvxE
r9BrKDIjzQ6BqU1qMGwdeD90d5mM6QXpfGjON9BM3Otgk8bHNPeDHky2ymDJUJiGPpf5fr/vKwXX
h6+duyHqKAEHrDeCne1MoNZQ8UjkyiYawuqdTD7sUH79mFk1QmVBYlfyEFrecJ83k3fJ0RgUhiIO
MUJBFLz0lkxa4kBPtGY7Que99hUeM7tViJN0bZ0CIW7HdaP3tGlSEVKL1a2TZhXbLLHDW4ZHxmX0
Tkp5mAWUlGM5XUFbj+KlBzHuqOvBJXJJpH1/51gW0yhN9XehPW50YqluGU7F0baNm08K0VL3aN2g
xJc4uvIVAg/G+UperWMY0jNFTkMnttBGg1AqSZlzymCiO+PqK5EF3mMq4p+16pfn+RG1eIaABRcV
3ADJsvEs82XIySdSHO29g46+Nshs2tNUiV4GXALzeqcUdBH0UNvbRlI/11m9LYrYuvf64o0USH3l
JQY1paq1d/qIAEafrMdSteoXkz7/vsRVgfsob14KbbJWQ5DTFJLP4mZeVhbwZ3jmOfrMgGCDVAsV
eK2Mo7Fz1C8OSZ4M570fFWFZjJ7ANmVFslXVNqSUs4myfrhvL4kdN9d5YTRlhHhi8MAvEhnJOFH7
aJUa8UBmPQad3zExYODRWOl462i3M/d4rlrFfUaCHJFinpxppJDNUIT6jdiibj1GUwbpF6h0bUK6
plWfHBrMhHdhWmO7QXoMSWEsVmi/Wr7qpiJLLh7xC6jI3BANH5yJK1DajfVeDS19R0wuzqlOxaRS
ls+eSOhtRA3FNgLJVrqB6Mx1TbFh3NAuVO6VP0Tw4CViF5SG+jy40QH8EDGodlA9OvqQwqAV9RIF
F/Vk9QLNx+JNONxGQImjkWsmZH9DewaKM6ztJMXmG5NqgKOsuaurrDsOWuH/Iiw0WzdkeDGCbLp9
X1flc02DowPocDWnGNHXYFxsL7+nM6U/kivYPmKcSJ2YkMGxJdFj6JprzqewnTHbtUabn+YzPSK0
5hjlG0KrEW7zGn41bnX5fZqn3dnQ6/P8SHMQ7SlqRefGwRlmBOHS8KfwulOG1HxxhpTsySL7gelh
XPoiDi4iHd6qoYTlbOLS0CzD2Tuupd9ZcjGJ6WTF1NEz1SQWgVnfUq84yLw4bW9on5Yd0gocf3W/
inx7vDMA+uxFKF1SBszXArFIPtLQ1n3Gnr7IjVedYiX6XnXplFr4w20YSvj1gr5294buyl4NTWMB
cAqKR8+jbGFX7nsgSwmUKssTDSLc0plnb0o4RLQ+xvETeOfancLpzfMEiqg0zGBoGt2qVIsGkt3Y
PrQZwFjC9KLPIYhWbunYv5QY3yC88z4AoJy6sG/aNRey8A0BZLDJ3DA79J3q3XUjzj9reNG8wHiq
LDWigciNQA9V/ckij+/r4fwsHU6apBZDxaLxqwd74OI8jOYrbp5pWxHtusnlw6oeXkVNlHms978b
QKAXEeL1E156HREDHN0YV78BfO1g2RikqVpmS7sO6JVGI3UTyruq/QkMnDFxGoePpk8jgC7JuAtU
17mfNFW2YQoYhcbUP5KnaQXmb7UVP7DnA8rKR8yxRHpf04BRUuTlyoKwWPo4YxLTbCBqoBTxkxkN
b2pSxAvOD/dDb9y7ytWrX71d0JrxfUj6xY7iD/kUDcYyq7S4LBcpJVIrkWb3AAKTY9uPvrQGxowI
toozEWsGgW5tDKK/RimBy1Ew7U1C/c7m5OByicvnkit7FptPwrb7h4xzPjfM9oq/A6j/6Gp7DiJo
45ZbrGs1yVZd07VI+G3rWIr2oajSR60y2nVsTO+4WUibcHXmNU0b3TdKo61qyH67YCrFC695TWqT
dOWKE6OmVYxfbsJu3lLfIuCYKRr0kBcIsu7CbJZJY9ivBh3+LN8PlapdjarZ4pRXN5XpA+Ej+cOg
lLSjzESAst2bu1wQg8v9lWRystXWoU5dxvDT5kpXmAmj0IkcSvx2XeS681CPuFSaIrcPaWLQ07MK
59AmXbCnejSBn7HOcaKGb2GAhX1KlR+hptCjiwfmrsQcrUauyJ/N8NMcSOEDJVmeDcXEVFoLDbR3
9zyQ9L1wi8w6xV3zXtda/ZAGZXnwZX3Tdmvrw30bijLYNq2lPfaanh69NtNIPiYogatpysg3N56m
yfmIS22lEDa1sEkQWU++HpDNDDgQd3u8bSYKc25RtUQbGC48fY/ZWeumW9oi3MTUYDwhlaGuEBXO
lu5XcTY7j7RDUznHiLTX9IvL+7I26g0OUkw0X79gixnCCPRHm3TWlYux4KOJ4g1qZGVr9QR+uIX8
VlTjoUoiY68maXksffq4GoAPQ1jDfTgNykVrxXZ+ZNnCp8Ea49nCeVHYUx4uaG6tLCcyfiZT8bO2
NLDi/Pqg1sjEThvno0cSS/YgQ7Glg2Pi0rY0MqpqemoGhBeaG5lvnnjKYcSc7N4dEVQ2ytlQzYyA
5EZKidRjAzP434u62DpK94tOBiZwUkuYcTK0gKpxVIrxlIZa/ESelXNUkM8twv9i78x2I1e27for
xnnnARnsgoaPASeZvVJ9/0KoVFVksO+7r/dg1vbZvvfCf+CXhFRSSalMMiLWWnOOiQHzbk577467
ckb8beClR7P1a7KhoyYxIeaMqZKnDFNV08pTA37jBG/kqTUjrsIW9mnqCOxbRQqWnlKsJfvJX0IQ
oiBAl52Ia7G5FtNt3nfnMBOEi7XeU2ZoCGCUuu9zZA+T47W3LFFuSfLLSFlVrX8h+iftUoccsOpx
m4wv8Enxzg2JvG07N6euGOzXJo73ZJosxK0Y1ZGhMW6jGieTKvi/nV17J37cS6qPb4qi6lVMkQlz
pNhOYV19rJPHLxXXRWAlo7Od25kTWs4Agb8mu1jVOGw6+gsnbZy7vV0V33R477pMiYeRqNkdNP8k
qFoQtb3EKGXjFdt0TnsqrLp9JdrrpKIcK+h6mwxtgRFW1dNDOts/9IpoHEr48QGJfX62ONr7YWyo
ICrbPZbI9S8PXyJzQl2EjvU7XE+U2nRwMEMAQbH8Uj6YJjaYZhiGH3LlyJBVtqVflCEPMtT9Mqzz
+1DDrbn0LxqxYzDuFVsdASP2UkY+gVcwNos0ubFb88lymbI4SlvuhEaE1YgI+xB5U7jLmH0wwm+/
8pEhUN/kv+nRMFUz3PxmBGV1Eo56rGWlSMRMyoMth9EvTBbsxbGzs5WXM8buyD1qelYeWmkYvPaY
1zeLNi4btebaWbEVVG6ZvdmE3Z87+vVFR/Y2zVzvh85mocdR/lSRkNK4rR5Yg+PdKWF2e/yxw3ku
VXTOjYiYn5J5quiZZTnDR17WEcPbPDtPrrFvvY49TEXvduSOPOEQ1bcWlEbVXlRibjMAlnJTm0Nx
LxIb6oeeMn8yKIX4s3lS5kvUQcxNi+ihIoJ3y1PPtjSwjMe8TvRHbuBmwrfIZNSyKPysBkA2UvG8
iJutptqUUNvBYF2Jw30M1WfP/oEsqhfN2ay75lwpdvmymY8RAvw9J46QEByRbfUia0gCK5tzI6fm
TK18qzlossJufJma7AJD0jxyNimCwoI+siSxeeaYxe7WfsRdndxPvV2f9VS7ZLFIb2UKbUWbrfhC
5wsqSKbHhNDgaM+79ozP/ggGXbsnUsYgQY1bOaMb9taQMpEU/WsX7RShMrcdEM1brV6MY2fHmA75
pzw1kNOCyhFVNt/ikn4mq9t9hrliIC/13gbVEEJTvw3TfqJ18giYnQawQ3o7sGcIHla6lSV9EtKY
u7jkhqmWYDAbQkU1jjq5vReMKz5Nh4lvUtqfttPXj0nFak9Io/NDrwkRKqPoKZ3dFb6DjSZSn0k/
eLvadopDF3XTW4cuKSnIWM1zKztqmtU+pTYXLOOPg/Si1tmUdkTrLzdr1C7FE68GTammi88oYYh5
+dH1a7lrfk5EuKPUCLHALt50UuQszwPnnBJius9ZpsFU2qMgTwskdq449/G0YPzglUjmfnrDeIL9
Fz0FAyZ3euPMgpAybB57MspFFaUP1BDgGorG2zolaVQ2DYy1dxBdrg9qMvm5hTEEHql7jdW5z9eH
lNbuLBowwvn0NuaIoeokSvaKYMEocqBJj5p+CmGUXNqQ7djCJIcgr0sPWRfrJ+AJIsjztvqkU3Xf
meG7ZmsHavGBoxVLQdJTvspekuzyKWaWu6SP1sgwWe5axjkIUjIN2daQ7WfQIbyzc/rcLQxqPCqB
odY27FLGbVhpOR17i1pd5c+al5ZnnW5tEiHd7iho8FCSsdi3mGarpjoLDX+einQ05KNlHjtEe0Vn
GJe5pcwEfl1zNtGSPSJbm2uSum0aswfSrrpLMng3kYPZV/QlIrOcgbOGqMV10WZ3VQ09jca313Kj
pYN5slLF6Zr8pi1NTO9RkrPgZdFna7rea1+6YAY5jqARLSFtTHaxe6XIL3C3ZMUdApMt4enjTbw3
dCLCI0AZL3asMG3q46UW6zQwb427JrLcYy2Ld6OJjTt0LGeyWuujCQz5xS2ME2m4CQOZOtqqeSKI
UybqxzSfumQ/ShE+g6MfnwXudAjhP5ljdReNzKQHKuCc+Z4HKCTUaC/kZYnZJ6kv7sjgVW9HE21W
zwhC71y/aF1FjPncbFg8skPXeQ0HDB4c7OybzpzOOINyQv6a5MAZCFX0NNE+K8m0cUfdfo677i4q
rPzLEyCBaoEgpYmeKnPJ/KFPyw/YuQxwXPuXyZjdKTyoNqbNKd729nUhkxOpaMaFNpV+yRm1XJDj
daex0SDf19uCttSHOyCsrbtYncsofOvoCR+Y4NHuo3yn53yvYEhGtZk/h53oH0zSCu28YErPOTSH
OvRFfiF6O42ZcW/oiNuYmh7hFdMyqnPzVSeeZadmjfZ/asPIcJALTNAqn8bcoFUv25/gfV/cCpkO
9JCF8rWtdgy1rR19vcYQ4U1rDPIpd6tLnOZbmlb2aSppks0NGBGblW5D04PTmx6ZO0FX524a9Iia
oH1z2tK6u/5THENrL8iRO9hVSc+QXTNT8FTZVlO/q0a6msgsb2Zhf1u0tHwio9/yeplOYV+P98qK
pnvDJqXWwwLI5KZHRMQ0ObEluv9Jz16p+G6xKtVBo3psdp5OqBDCywPTd5POByFxgHnuQJQ/dFJE
lxG71mNHPwNHo/birsHbLYHZWNOSnamZBGb16ozAuXp0bG6mNYBbaMDRhJcxFJlpThY0VQ/SiAnf
C0sS6bPyRSwZN9+S39c4U7aW5bHGSuPFUao+RFHKgcFYU3zm6sBUDDEisMltGS7RJbO8vx6U13in
tFjynHWq+spzzTlfHzTM477CF0jLhSwl5Ni0Ecr6CbG/8eD2ZXrQFRzhKsqcHPu2qhFAKE7tk7Qe
CBCKnaZ7SNaHOt/UGlB2za1JcGSqGhhAwUY9/TDIlwHgawxbZ16MU8dphVa3maDi1BI0N320MfOk
ANrQG1tYdbbfTJW4Uw2Wc9x+3WHQaBvOozbuSX53tw2dVAw8hSQDMZY7GDpPvePKMy1tefbwuwdt
stRbzcE8v6RteaO0Ynlqk2fQYlkQGUruh3xsnpGGUMi3nfC1jnxFcjrvrDlegNhPIJUzxBqObHOQ
EPHJq1YVTPFFTFV0mYcVZbTM/d2ouDFD/cUc+u4Spkiv0lpoR82IHsG0u7cTxJ7nueN+VxjF/tTV
pPUtpFyxii1o4Lrm06uH5WNyqEHt0Ex2108RiNw45YJGnBbBhjy++CQmw7qrTLAGlrFYfmFX72bb
mffj+HMcjf5+aSOsDCVqoJ4W7IVaElCiS3bPOGdUp14dABo/AE4N3xJrGnbpqOtHofp7bjQm+UIf
Agj0A+2K0N0b66UaE6PMTGc5jUPdbsNhHWCr0DpP14fplq4PuUWMVkuyQ1yynsP+5KRCv81H1QXN
WLzmYsR4Xkjzw6mXQ76YzkPtYBwoy2NZms5PK4rQFffJ9EjQ3A2nA+8wKh25bZkmL4wDvVu1ysml
2ZzshrO1tDzrsQChRIYCSedmfMppRzWkorhhghbSrAilmydm/KL4qeo17FK1t1kywuiI4uFo0FA5
uT3B6JbwHtFNg/ZPY+tw/RSx1xC4WHPvF2ncTFWBZm0AgphK7hVT0y+omcstnVLHB+KvX0p90C8Z
iWCbPGFLNAhofJr6j1wT6lG4bftUckTWIvFROLr+ohxeikgr/vro+m/aIMn8yc2922nIJzFdgZb1
LrRRho9lpsUFHBFhk0Hi6UQmzSYqWTIAdO0wo/aMEKP5k8bokzk2BLjX7UgbPcUA4CBY7se8ubNb
oTZJtpj+0g72iyURa86l073zJzEYU0n51XfypYmIO+JW38f2Qn9R7+77BfsJYxbK9i50Ft+OJ/lj
dcmKxEWhHUfZMdPRPOkF4h26ceGz1aKdFsTeuXE23Zo6ZrNYtatzoMyOmGxhkOpGeEp3mWmNN0k2
FMQG9eFXZydo4yvnfUhsdwd54ufo0vk1yLi4lAIBFskX2iMtZMg4C5kYCBffIoaT52LhR4xU40en
Q55Qelr0wPqJ3D7FxpchN6JHyaiA9Mn46fqgwdHYRIvnnuAC1cHiekswVq4iTIcH1TPgqGPz69rB
jdFZGloUEUDX/xIskcc6uu9YvQ6pNvWHhP4r8/RBbkOHMbOpaduSSRvyagMXpKoT1OxGvkeJRbBm
mDPUHeCh1Ah3KPBABMrO7fZ6otF/sjR77zD7OhBBWPtpwxivjj1KICaTB/kDD5r30NHg8ttM5nvG
Ae2WJc30S5uGMmwIe20P19Yo/j9x4RcHQHrrc/XrX//4+knMTMCpsFHf3T/+258vHX/+6x+EUuMQ
/H8TF/5Xk34VNKr+6//5i7cgvX86lo1ZU3iWJ9BOADT4i7fgWf90DMejv2Yxy5K2h126KKl3/vUP
0/mnrcs1md0zTZsUe/5XW/bXL5mgGAy+W67h9lLiNv6f/+N7+u/Rr/L+j1e0/U+f/99B8AL36H90
PBoGP0431/QI1ju81//JtF2rmkx30VtH9jjpm6QIBVHenmNlv2aWq469UFA/HQug9M5tfcc0nKPj
NSj6an3bM4s9RGBmpJN/tF4WU4WzipV4qdY75sUDKlOyARzNpZ+2wlQOGqUskNGl1+cJ31A+BEno
rUdC9y2ak2nvaVhjMEBTqMlTRxNptt3lQlJiMu20nDNpZsz2TjAR2qrQ9KvU+EHqe5gAQdILNfh4
HGkGu4kNRdukuVe6vylBnKeWyOERw66AFnNH7NoBxSXWNtR6fuUxX0sm3d7nQhAFaU2+ozvcunN8
bxWeYHUDaJd/YveKXyCmOWdZyzngxEhECxLyXJbLfaLwMxJiqgftQ+yM3Q2HZbLFXSB+ZZl6hzI7
zWvIu8K/dL/Ymq9wCvmlSKY7u7wjoGMNG8MW5Om54QvLAYmXh5OPVeBXYbu/QtfM9nVTvnszU9Z8
LIrzuJznZbGBdhW6j24w3NwayP+OJTINLyTnt6E1SkYMGRHsKcn8OubiiZOeGRR5/OYtdYIBanXk
5lrB2wroaBl/h9l01zXhPeMwIvD0FCztAFdHDexzkJMPaa+sMwleG1S53p3LJI3dBFJlL6rNYBlv
IQpKcpt0UkHTcBdGatc4DqZSYGd5rZU7yxv0fTnaF9uQO1lHeyxCp6Ekzq5aVR70c0ljahgzGClQ
Vb3g9Ej3dAaU7D1XuJ83ddM0e7Vi1JwqOSxj8YkV7bFsm6NLcd3InvjN3CMoSoP823bE9QISUseZ
vqeI6hM4bMt3nBjUtF581trBq6vopU322MkDLHLfSd35NBQeu25TgLw5YOEkCMSePmNCxfzMMfwx
Z6qcMzsYaezPTkVHxZHvOjFUu6zBKNV5xk+tVi8oNbEcPjeZLE9ulvN3Ge6XNSUflgQDhvBsYshb
frkDRpto5IQcSpQcStPcA5axCz29FPpvGJ7xM6UVilqRMrt0O5RuJHN86JX6tWAYCkTJiM6srN0I
IbKDFJtlVZAs3bDB241pNY++BkHuXhrea0lEsnCOqtsUB5E7+1l0AU1xcqPaiCzdfDiY2i97ifXH
drK/B5VZexpyh6Rof5KxOwbkKce8oOKhHeVTFg/m9rVMZEXlosGpk0680VEmTr1z36Qm2ibfaClP
KAIKIqkT2A/gG82kLIMQoDUz1c2KduedJEhKmJ9AHJPtEI70XRkLGlXju0YKzdFmOgXcjIzTx9IZ
kdEug7OniHyN+yTAh45viRs6FtlrpVsfNC6wVHXnSBFNXJGarW9H6kj+ppIxNuf9x4Q7rpPyxlbi
NmxcMGD2UPiFt+YSDzACs7HZi9TEAa0dMefAgfLg+I7+XPfJgeF/TwSfwTAfbj/S+G8xMAadcwoy
t5PbOVPPkRYPQSTGS+QRDpFTpwUISaaNMaT4kIvxN6niDEszcNQIyEmk25oa/AupWZ8tOIVbq2mO
4UftTNDRJo5RVtLTdUPLoSZSoozO/o2ZDRNjNqFqe5QVVUEa1tqTJU6ucH9mBZTJPEmsrcozbp0O
v11k4SSM6hQM1XCE7Qpso8H06kUc/4i+YQ/gMreQnXDKtX0YUx9jMT/SoeBIzpH5WGEfTYiYviQS
sUdeNwxluEDNYbpEorPJIvAw/UH8OrhQBDf5soYRDKRlgVhDcKymz5Eg+AB5Azwq94elLpB7fgKA
jPwIgubiVkVQtlm+a2Jh7HnXkJVnO3g4d8QtZztmmgWyk7YJ8hCciEyjjdHqqBkKtExr+5tBgcKu
p6kbnLA+/ffwkGbEoWc/y8lF2TyWmzKSKKUdvLA4kpBmCOnXmTv4VT9QHnry3I/Ro+hKLWhTfErQ
Snyc30MFb0FHrW0SYuMr/MNRZXCyzQlqmJ0220/oVGYSKvOwvcSSNMqF82kgM3g3k5loDAqQZeK6
54KONd+ImSxmYxztujp/DWl8s5lNfhe3ik7TCAt6cBzakYkISsVvQBy6E7nQviYjEwcAsGyxAN23
XlfcDVP1AZdbrsmOtxN49u3UTu/kxGFR7t+1rmj9jPj2oCwwMpMqjskWBrBtpA7CU1pmkXVmMWBR
JhfVV2LcQ6RpcEKy4nmbkoJ4T/PF2w4NIYqZab/KMnqtHbIf64HOfmLnUWDYSMAS/NK0fqSzSfvb
jFbIfgR4E4wIqjciSr8qNb4kZUOGojy0hF7j+YO1JlLG9OOhIHfvICSvTwf7kmsGwF4/baypvisw
mm1t7xSZbQ25l3ZJqbEjOuoUShPtOg9ppSgSAbdMhvc6OPGL8iSocxOvrbfXLZPJcTXcNAmmYKOP
eGeJON4IE2hUzLLrhuyqgHf4rdBr2YGG7Vi/YjctAxwUYVAtfGNF7Q4nG5trKE5FOj+lhbhzOp6j
xkKywYKhHdQaB6B1zcWpO2A/4fww584nmQCrhXQ84rPwznY0BhjD4GfAsA4bbuQSBygGpBi1h3Oj
5ry7ae2BwQjFcxGqYFT1FyHReSLORejSE6+s357JZBjzMRkg7UtcN4gUS9ZcetzTiEeqVxDFey2+
E8uQXQxSoSJuPnsyL+j/DuhwHQyAJrNdXlDVewd9oSncveVodRHLlJRV0KPAX/jhxCDSwLu51dz5
3r7rZy681Kg/HZ30cw2thYFXnMZlMWK2rRbMr0xn+hRQABfcGPYNa4v1o1kHYZnevw9a2fpzVu2J
S3SC5d3Vu09c8PmNTlBhyentnOVzuyNyLzqT0vBpJDVWUkHYNFvjc6Jpnu+uu3YfhfVR6rp3SngB
3RDFoRu1eB7z9h3yi76PreriYoTnO58B2sU7Pf8l6pQuwmzvS1KBwzH7shBLBe0qJS9Seg6ay2LV
ojY6uPpypK3wIIQ3+XbGSVBZ89uMJBd/GCDKAjYmsN1W2xQ6iSzcYYRCdOKYNBqXR2+EjBdlCn+F
eZ5Xo6scbbVNuhjxQRkepbtAH8Al5iNI9I6cAvvNII+TybueAk8KYO3EmyE3A29Q/U3VLipgkp8H
TZyiuQi9Qw+3xM/NiigME0RFSuuLecguW+Qt+9K0dbEKIc5wOq5ILlBiad8E/u+lfx6mwfOxJtCk
cIkTTNwdcC/kWZF4t926AnuFT2GV8FzPXKmmaLFJXuqERsIUnlotqQLmJIad9YdcOjcVII/j6LAF
zut0aIk5WTQx3ULDArRvmwqYVWoFYbUFGXjnjQOzUAyBVOD645JVh46JTKwQSdiLgcSgxQ3Dm9BA
DewN8w05yHxkIlUBzQgZ0pkOR4nRDbShdoMRSwxTFXtvE+gbOLyZfs5gezubdCKgsJGU+M7Imzs7
SToK82a4uIv7aeT1jx7tTtAU0Q+19FsxEGBvJCR9TiuzPsmm8wwIg+ak7fq5GH4bbeRu0OeVW5c5
Lh58MkmtOl6PbRbHTY6aoTV9DOVo3o6/abF9zbGD/9m85KBzIHjQLo97852xxKFPO4vhd3eq6EGx
uBEIWitJWABxDGLTNkm1a+k8HIUxNhRDvR6M8fLogo8NsryhW+yWOFin53So+mCqwGLbnQVne5Im
VQd84UZH9+u46WNbsrzbWvK0uAPcko7ehcdkhxCD5EthxC04rKy7YZS6nq+uClyHUO7i6P6UboQS
vjc25GZynzQBIH6Yt9lwLvOfS+xhaxgIkXCkPFO56s/zeLQVGiVmwjuwK9+clT456RWIOCl6ALF5
jmREp9Oknft2202Yq0WEDFhEIQP8ktE5/PKNQDI6OAMxPEjNcqi2OmVLQLrFTTTrx8TonUsPMcUf
x/B7ccZyRxbLpncLc1ugCvfblg6Y1ADigrkwd2k8uDtpmMQjxfQiMUnfWRZYg4VOY2NDwEhL7Zxy
Ax4bU9zFvU0WSdK9yThmXDskn3k7wvPW0N4QjI2i1Bk2tl0MQduPZwQqVx3ZRYu9/ji5YNYjSaxJ
j3rObJZDU5m/M4BrQ81S6hgXGcPaHbzB8ZGmbzM4c1G701He7a2wvaFdRhnTmOTLCueIqvMmZECs
pbray9p8jdw1IKMfy72TAVxgD12owjbucHbE3RBxlojwhZvF5ACM0dWWsNsgsrVvs9wzFcam3w4W
/oEc2isX8s4Kw6DR2n2qtB/JaCQbegEIz0p2ONvkTEKxAyLdjZnpMVaxth3FfDfHJ5mV1gaw54Aq
mUtMGDHp3RzE/BQ/hWzXRn+RmlSrMvHZTn9L6d7GLb7AdWhRphUsh9n7UJZ4Q8vbPWFjf9SZ0AS4
4xhIWH4SMaDjnUsVfPmIkr3AWC3qR6uimvcQLbLwh04QVTPKo+rLSMnjcVTq7ZyWU1ayFEFi9ZYP
HebZc4cb3GvNAcMp08+YQPJm3iG+sXr9OUlMNHBTwUtKbEVsxIxGVcpMb+lhK9Wv84yqe8bXsY2U
/UNr7ZcqSXjbxbtn50mAr5V9j2OUaQR2jEV+xEWNkrWcd3VKq52uepoCFujbGcAPQx6Tib0/lB9d
C86xVPqww5E6qrg8lywFCt7GHm/sk4QMm+lW9Wzl+xWcsVUInDki3OvoToNh6djz0mBCXrtlhk4K
Y/JdRPFbwmDkBqHeZUFOt2G/nIzfBIl9IuU9yU7fWc1S7yWdF3gw45aZu4BX1pNWji5Xs7mHCWBn
D0kNMlAkqRl4QWhBhMeI+JM1YWHObgRENn8Zk1tXH3/2xW8xevivCCDe6NCUYKQRyDLiy5w0tL0O
fvklHIdg6dxdAR9ym0cJgR7lreuM4UOIroAEptV8YMLKNrSN1ssLuY1bqjeNNDN4+baUjxl2zQMR
m37eUVXKWqc8nfvxMPcOxJ3uprNszNM9Pao2Rj4r9WdmCi7yuuUtp2GspaGfJywuJeL3lFySQ8eJ
x0nwhA8jzO0mIvinkdUtJuKUDZW6ycyKi2GT1NTJ2WA91V+rwXtpTO40p3tFsrrsTEd8jyXoYodO
7mzVKHI4OfT0gZnfTVubQV9e5WgxWKLUCuMfeu7NHPZjDL24ADY3+EkWPWVrSGaXzxdkIxyYqnnk
ctIF8jz1zqCkfTRietdJMX4tNlSFpDq6pvnumJN/6bzuSS3x82JKgIotC5iyKqDuER417DhgLNYP
rw9J/jPtZXnUVJccIEFtq9Uyc30wHIkF1bP218+uJoUa2t5eWuG9gGg3565+DOPCO4ls0XZhDxcT
lQk3SX9sc0BZ4epismepFq4mPhwzue/ove2vmqom7Q/XYlI2RJFn0YS532mHh3gEwVOPvwsTtkps
AHWKRHzfuuK1x74eVHIAZ0p5Zwy4UDpWZOze905s9z9GvLTYeEhUbu3i3PKRr/cOepUME6upQskz
m1iY6ozXM2q+HawsjrbQsLB7VjQD0zALxNbI4eYYIr1bb9dN7KWEWz/pbmxtdH28N0MX2J/DGRJ5
XoAy5qh3PU0gQ1HS6QfGavNjqJUTh5PtoGcdYu/6m6WI8YHpXCyZn5gxfDrjeFtG2hiUUCcAutwK
99wo62U0ZbpfFMJ2uDUbONx+XkmU8x7pX7r+iQWA2Ih+QAKYyXYzS/GYeTgUOrf6YHsgAq07Aehp
mSoRDS2ZXYfwJNF4pNa+qQwvwPx9m3bOh1eJ9wr0VV1VLd0g4hgmfKBgPlSZ677lGP0+qdds+QGw
mJmxrCxViFgkIFtF6fe911xg65M4wpyK/iwyz8KoNlXd3rqzbh7srHhatC1HsofBBnNUdis+2h3e
c/QvrhkiV81zUrHG/pipBICQuWvQJ/4xx8l6CUm/SVE8YEM0xc08a6ABBouEWg/X89QTB495qjqJ
fz+Ya/ykuX7L9d/wY7W+Zk6Ffw12HKd82AoJX2815DlLdNdyKa36b4G5JX9pc/lDDXRN6pbgiiUr
MGavd4izGmQtXQoWmdaXWe+cSoVJDvDShEe18Ea6MqMMUAS+m5nO87sGRXKGrOC9ksrQWohkrs9c
m5ZxrxZqv8UlDOn6VDtGgRlFUSz3KjL30ZB+ltby0CQc+eWaO3l9+BMI+ffnBm8USZLx8e+beMYG
m/15yok4WLTTjyWVUYcFdod5E9ceJkMvJShzmBx3R97XJWpFAihsbeZQbdbHTr5db0bTpaNFzODB
Wv/2668wouj//PT1d5vIc45zJLE9QNMiCanI99e/2Hb74q/kyuvnRQwOxxXzo232P7xhVV7RPhlb
3l27b/ZhXKucvXYaT9NicZyiHsPAzzOiGIvGk+V1x1Gl3R60DU9yfabXVeT6admYC8YA6qZmfaOu
T52R/3vNbsUWg0fMI12tdwbrwLylOxRhuZUuy2/cox4FPvRAWJu1m+zV5z3lq0F4WtMsNQ8LTV14
j0wq1pBK4JNVOew5g7Em5J6H1jtZaEthS5/zSdubTosUWCX6WV8H20bTU5FN8bi92v70qMsxOLhO
kC9AXdjocXtef88SNdQyGabx3sC67WrYrFaLYol/+oAky9F9mouIMtYTxnX9TVczmVe0cFKub2FF
y7/2OI2mcX0KwTadrh9dH65XnK6034s+EbJWrGHOgni0UOrZ4c+tcr1f1gexBuZyTsePvrrS+mqN
AE5Wl5rHfyYcrXX/mDlLZRJS1oInTnqG5/CzsD8fqxlWNhSMX3nU4xfN7FtJp2CHJBjj5Ppgug2G
2Y5b/uqrNKtacs3jK/MTZCVsvS1T9YzVZs0AbzmqU1zB2srCfTol6jyxsQVGR9VzvRmvD9V6PV8/
ipXWrHJCwN5rPLa9GiGjf/sil/XS+O4R4ebgJkrzFFWTeeqdFx1oxvH6PoiMrMs/7wjdHCm0b22w
KQUd9aMevfmGUm+5aa2uJY86afaRvrxMgog0W+XglaR50deHWsW7XhPzDvnPK3QG8zLJ+a+vGatg
PXHk0Z1K+wYBJzZajZDrioIppyOBQ5pOV6ac/fUbCO1pCTVAPbZ+zYCK2jrh79HqWDNqbW8147zX
06HbiDEaADwiY96b3GjEPhX57QAocMi89tDSDTWGBrabFtrxpSb3b2NP5EmO6fpXldjns+GJ3gId
3IZDkliftN4w4yIMZvBzDhqXeKIs1QY+1ayF8JOe7dHsbzrXOqObPqRLfum9jPYF5KxLOP8ueyO+
cURLD4mG22aJ5/SoUK/JyNF3SUf1PI6zBcm4FcaFJVNchqZ3AygfSBfT7CZO0Xn0tZbi9852KAjx
6sECqSOXaiqhy1nmZxkWGB57ok2CarIfdK9NkE3mn9VMtwdb9jtmH3h3FReDMcpv1eT3+Qohm9sh
2fc1Z2xQILIiLtBROA1FBZ0TPIqYKztwjBYNbh1HzDXnRvm6MPPz3w8uhNuNKReDiJkbMbjOLpbe
A41bHTzXXGconmEc9kvHGYTY+n6VemJogHgpBMA/TXAU4iMrEVsN88QBDEB+NheZ/XmAZkETiBg7
YsR+oYRTQWznW+Wh+y/xBoL5AFR8/aheP71+9PcX4rYSpykk4DdlYupfv6DHFqe/yiY85t8/4PpT
rt9sGeq1pb++q3XNOQ2WcE6iTFrC+NYPQeFqB3TJAYzG8USG+vVf/35oRrwq10+LhtTa0s6BbA4m
R7TJPRUdJBa5rDsJffJTFJIjOOkCuluuH5qQJBxOhHPLxTnWwByGpvtBc2UNmTRSPx/33hjG52rm
jvEqc8tWwPvC8hiZ2kln4zxWrKrjSrzINUIS62x0fLxZ49nAKo5jYApazPS+gbXVEqxrnZaWOyTK
pOLYxrcd69ze7Zvqsl90V/xV0mKWNbcXHKC+bJ9VSo2bSu9tTGXoIwsC5GAeaLf2t0UY/8xWmfOE
/N83R4gtUbMVK8dq7WGezDT7NFYN4kgfg07a4BDYqYnsGyVGvTV5yaAef3suM2/Zbb3JfE68d2um
Ma7AZfqdNb+wZYsNwD+SxUY6XWXz5EoGXxKX1KbpqLNzbIkl5NRYPcdgCIAQStunPIJImr9lbUKG
Ac7EwoSU27Pi2WDs2hZ8CdrwAvzCvWzjUwhlnglb/Dzkn1CwJevanTnjaJU6ummhETOZhy9ht97s
JUTJbMs6WB0NbGwbCOvHbol9I8Ef37hFdYtMBx+gw10fDv+bvTPZbhvZtu0XIQeKCESgy5qiSquy
3cGwLQt1XePr7wSd56St9JPf7d8OB0XZYgEwsGPvtea60Hbanpa27FL1O075CviL4Zc6uIjfnUnI
ja24lALV/cqVYSCT4CY1QOMYSOOLcT/E4cdqYsbmpQ8tg1NOLL4x7gpB2EOt8J/5EfTDueAMYKXc
e4vYma0DQjE/vpn5Yz3dRQRPfEZ4ypuyoGOM17zemo04KRbFQK6kLfPVXE6o5MlNSh/widUIPUnT
YQHkG+xvSXTqcTu2NG9nE6uL/6mFyhgDmi6q7DiC/yqz6EvJJEBlIa6U6jotmOYYt4aNvYo5ieul
d5W/ge4DNdzPrwG9r6xIHcPRe+lVfl35MSOFPvqCcGM7dtuudHquaHe+BhmM62zrFSSllEh0DHgP
BjHGGRGpA2lbHT0D3e8tWn5FbKyEV0JatS9pBBLeqM2rwSfWcaD8dEzoNNkl7XNBNl/6atj9IWo4
qrL+Npbzlc5R4g7BqbGDp9q17i33EurCS+1cg/WkEWazIR1orjFAPlajF58mwx030iWSfCbX8sS3
3UI1+Z8b/CT2adKspVkYf0bBlK8mRcmWiDmE4p0929IvVgQk4PHxwKpDeVhhfhlWzBwqvuOdudcN
UanVARh0wyUZiIG5cFjc2huW4oyfm0bNAJupugcbt0YyArqI6TB2g6jYw7HyDkHifAopO1bpgq9g
O7dxln0mvQoOZku39KJebuyQ1LKwnGK+nQ3kw0BddwboEQc+BnbdhZ3CPjZyyYMblrLwfKOUusPP
BSm/pXW8ipZibtJOibxq/OrOZrxOsZeQ/Q7mo0dTrH01YS7xFzlBsUrPmfXnX4432DaJN1x2L9Zy
gzeLCi0z+xYXMw0mLCxIT6BtxjHfFbJ8pxXGbS6HOd/hxKrHC0wnHHgGdCtUDusebS7qaxgJfSgH
mExzBM5jBO9/jnEIFuhLxpbnwvzsLPV2Oxv3Oued5MZyyTv/o5r8MbzzED0W4EMTquqCzVoDr2a5
O8alfxzrrYX5edvo4NkmVpOXHNVUi3J5x+OP6pFhkOhQZRipcvBFBxR7dpfRil8qVKeZKq4aRcFQ
978/55YkpSBoiW8YmPb+8/Tx8kIY7DHpXoSynABZIvTarXx35RmgKc6Pne+db2AeXIIeRuiW4AOh
VFE4JsKtn86fHNG07FzzJ9lbEUFXnUULjiYTQZEM6QrHX+Vd99GE64QpbhkWUv66nUnc73ITKPi+
UyQZAi1ojvMN+BnCIY1xny+0iPONDNVW+0Z8aM/vsJkL4lgpeegEQNondJo2lhWjei+dx9RgWdyO
KXHU6GzrTVkv9tCuB6q4gFPYe7HdiNxg8ZPby+fMg2njItFvvfuzBO3/4pH+INbT2nlXrLf5nn4Z
vtTffxbr/fg/f4v1lPzLFCjuLNeVJIOYrv1fsR6/Ulq5EoW5JfgFgrz/aPW8vzQdQAlHSkhF+5f/
9B+tnv5LCGR1Jn8Pz4ZNbNIbbd57Wj1Eg79K9QQcOBftnzAtjfwPCRq//yn/IYn7MLZmrzr0CbmI
mnVmtvoKXrS+GBZgTZSB7grEFK3oxy87J6N3t0yR84PVU0Rl6FMI1a3iFTPFYB0b9JtiwCEFWymS
hVV1wlearnZ0xmD6Nm1w6nNEI5qY5jLp7c1Q2C3W13rN3PGya4B4GcFn7cJpbWXLHMZ1O+KEAgZ9
+AY2VhV+MRkA7Ru1oBWn7BjB8o5QS57ol+ehKVhm9OLHKb4nSzyyaCQpY7xF9PCIDvLmoxjldVHy
tiw64l36WRhUX77o9uO45NNPrl4Td/o0OWaAJ9O/RhmO9BZb3ba2GToRPkkD21+sjnLvZ1LeF3F6
MoOaPVQn2zU00vnkTuRSzrREEepe1Zb0t5P2Vjobj7ozZwbCUGNFk9zaQfDZ9VPrnt3wMvS/hNDA
+jVP1hqcVAfVmzHyAsEJmROwqcDjFlOqjhWM6jkwP80I2XXOuG+25f0w2OV2FEly7wfqE1HvdXrl
1Kinh7YJt7Wwvs+5GtaxKq9RfZAFPHnrkRHaxs4mk9Un+tzhvA0MG0t+TbGeWeOaQDjsqcM288g0
yrIMKki74xx6TYaiWDulpIFJRHgZlM7KtTj2O9Nu0eQHdAJHQHgSIHToombXwQsdvnCV+xnYwtC+
q3v7TiZds/a8JGT6GsJfJz90d8NU+hrAz7BBd/5KBO8mVRdzbzooFAq2khHR4AJ0gI8zWzVutW7q
6STLCLNeXL1Yi/FJUhpuEtctSerObkOeiHY3sy4MWC1NL4YT9h1hUqvJUbBZuyvL95ZEufy+j1qi
bNmHEJberqlrcCYleb+aAlJldXBnawKSJ9xW5te6zG4ZmF4wp1iSSxHSxTEHBbbBZ8/1jwv5E9D/
XCTH1HGwDSefK9mjDSkKclKzraKuekp6fz0izm+ZZjlExRMZtWz2jQMy1n4dLRht/yboqpvR8be+
or5NfN553yG/lJT+DUacMrOsXdbbmA2reclKDfDB0L0JjHKbgawBXkCiNiw9xFN05cp+PBTDIHZu
pQ5dCcjQM4bxiO0RfS5JNtbo5HsnR7+qKmAfJWhBGq8PWJfZLLTEoSNNe431B1y5J9R6VLqeBave
QFTrIzynh0WMzH1XN8ONW2eXmUm/Yi7v4dLR4fZTDJW4AXHTPTklu4UhekXE5mdwE9JBHnw965WW
bXXTuN4hnu6ZnjXbdLRaekj6AUmLSunzo4RZcwGP9m1aMjbyymJNwMklwxdF2HJiQvUyc15/hZ24
YcqYsNQkdR8dy681Gt1bee2kIU0yh9hoFp1duaxtwOLI6/SDeONbz9MwFrvA7D9kEfGWNsVJryiA
usnWK0hkObtGVdcb36VBIowBp45b3VVTOl6iwGM4xmAFaeEUbEMnr7d5VIp9ViB1s6ZlYpx+0JUn
DlmEwDZBnuInDsPhrp13IjRvvH72dthPhqor1n4U3hdhNcNzyu8ZDVWruM1ekbMiZptBRU2h9U1F
F0Y2WxfDvY/WpGdQaNLLZxgWeNatIv1k403DdT/d2U58ahd8ueOE7pqt20b75jeCD2Aa2oDU7Pw+
CpAf9EjL17Lz3RPzN3WKx946knW67XUWEGUEEC/FdHQq7TnbDbyAsxP67ImGcoVS1ZhfoHyRcT/t
nGl8ii08q67FlLuXeu8EbcvgLbrDqcfGzGJmW/ia64aq3ZNty+BYdsFGZWw2WPhta+xOpjUybU5z
xhWQiA5zEZ0EgJB14sfemrMluZQpqUrBFB5T9jxFMkgs/aRa9wzf1pMXzRv2SRhclqZa5jSvOGcW
RsFsnCg0jVOUNpKuun1rkIN0yvuoXCfGIm5Lq+xEaLW5piUOm95VMcyi+bqNrfxg1AXNqclEs5Cx
WZ0zULojQIbKAwmVO89eN8d7RyjvNPXkUztgDhEkwYrPJ6TotXA3UbvEiSyvol5uzveq+TVUsbo4
/5C1w3jgRPvxKnNSY4gCWbarbPNm+jh0kySq7fPdKkKD1T5JD3hm4DoPhQk1wujCw2TB9KqFfTc6
jNZAK/Yhkwko1jD8lns5wVAXwpiaVRtLNotz/5oRjLIrpqrCivOxT3nUd9M9eKZ5XaPoBHQobrGU
wkn35qvzBiqgWXy00mDddYrNuTFfVaPp/J9b5P/PLYKRgurv/20X2aVFHb18+bkAXcwX/J//2EXM
v6ggNcwKaclzlfm3WUSrv1zHdiWxVLZl/nCE/KcAtf4yTYeK0LW5nEusAf8tQEn0lPbSktOmq1zb
9eT/pgA95/f9lD8mPNch0U3gE+FL4JhLpftz/RmwAZ11WXQHCeVgU0EbujHiIj41ZXWDuMfauIiX
91FmJLj3TCYhNtEfBQjPuLwV5Rye7A5ba4sYD/v5sFayzi+XqyPt1XDldXlzbK3+qpHAT2tkaHsv
7PXmp8/7bwPMz4aXNxGF0rQFlhmLWhwrjmufs/p+KqGrCstXP4/4rThUXJajXWJkNj11Ct8cvDEc
V3vVeepFkZP9h+e2lvr8p8/vx5N7WppEAQoOyZLv9tOT107cW6xB7b6uQirdYl+l7EPrKSSy2xpW
iNNuSrck6AkRle9E3Z/yGX/3/Bw20P+Kc0w4SzDiT88/W2OCfkG0+0w3tzjvko010EBfJkCZCgzG
1scqopqLsmarJXK89z97a7ESvX3/Du9ecHqjsdVv3v+IoTpJJR++lNiM47r/EDAkJgIQq7gpEEk6
TssVRUff6l6na/Aoggpyj9o552LAVBuy3Psv6feviMV9+XJh9nrzibRj6PtO2S4jSZZ4Kx5D4v5Q
eLz/LBa7wzdvHBqURR9UC9TP7CN//eCbQDtI2nw2LrPFVgvSEUoTN34qffSbbhtcmEHuX88N/Vq7
tw4d5uZbyhaUQaqykVqCvE5H1z3FkdD791/bm0xBzkmJLU0z9bBsTkmxfEI/nROy6m0ntEBvNNWL
8vFbuUb4jaxppFD+QyRMEy09ner3n/TfHzs8PNuzJQ43Yf1rI+uHRI1pp0CSwOCVq72XrkvTK7bv
P8vvPnUb666nlQkA01l+/9NbMzUTcStJeGvEKwH6XhruhdusUseq/nAe/e5T/Pmp3hxgRKdBFSCN
3WPtAduT4v7o4hc4NuXKUYJ9NpmdUTj9IYjTedMQOB88rbQLhcsFqPd2QZ7CxNVsEdq9rUzw1Cj+
D15mntpIZTuKDeYV3g0wq+6qLIcHxnzxdqrQ16MBWpWGSmiZSWc74FFA/2Ljl1AEpJHSiRhTb3RH
MBK2Y9LG2JH1aG63vhG91kRj7Q3fZj449uu8Dl4bC0L0lNzWusCnlUjmd9DvLnHqBe2d1RmfRSWj
w/uH9rxU/bqUSIgmyrRoySj7X6etxt5uo0FpySYnzM8aozvgigjvAt4VOsW71kRmNvTGVvXeQ5MK
JuBiuh3yXm3GkVxSN7/HAFitTHDsaEmJ79TFgAIobjZBBLu352Sxe6LLGoR061QW14i3DyV1YwWg
FDy+cyltQTZV8y3KqECRgZoH/yOGENxEcXdp2PHz+2/Zsv597eI9c+1aFiva8m/jdWMvdZNZpu2+
qFS27SBlD1X8fSymYtUgDsUmv57JWlgPUo4HUI3OypCvi/HNbKNdCV7hMiheQFEZl6b5aTHCbFAQ
fQp97Efkb0XMKq2d20maBa2LEjNVD17nHzzza2zo8DEbcZQNiuukUZESYLOatX02gfJB5GG2ZI94
TbvqDH4n4uxu7PWdV5SPjJysBLFpPlUr8sOv7NZkjyLXYjzFM2JrJ1Q22tYKRmN/R/rqo+5PyciM
pMg6AL/i3jTlo5bpfR1LefBcA2Ft3m3bnlFeQZmc0KCvhaF2syqdTWEPXEdF9BSta41+SbcjYYUB
QzgAaKq/oceyShEGrfQ0fJtKu1wbZY49J6gyPjsgYMmFrW/VZnIz44DU+kGYNIoGAzLLEJ2SRmS7
sXysIiJcyFBxMEulyInwfOC3S7Cq1vYq7Y0PVkFaXOF9C2v5rVD1rRQPbtFgSa3kZ9tyQU+Ijwya
gpXhjceMduQKf6e7ajV/pO67RzcAPhBLNs5FRruG9Qo5b93epOH0h7Pq3wsXmjEqUJZiyjul3pR0
YxPITg58jzrR7sps3Os+waQUjQ/+SLMNMuLaTxHHv38u//ZZcUXTZpVquRD8ujJ7NWeHNy9KIPOp
cYa7rkhfu9q9Jg7ysRbJc+K5H99/xt/UXkA7uRJYnuV5rrDf9E6xN/a5kXbUXgKtRZ5krG3xfQ3r
Y1t/kaqfcd6ezBbHUinn2/ef/N9fXMRc9lKee57pOG8t1kFHP2noC96uKj4SiwKnCi6ImBODyZN9
wU5ZGS/GwBz4/ee1HD7HX1dJnhhIFHWug5H87dEl7tVga8rnLDp17fEN2zpZBqQ/mMZjkkcEEMLi
lz1e15QEFtwOgCjz9IvbPyGgtP70av591efVwJ7TNMstRd3x61FHeD5bbuk1tG+pgsxl2QjKs6wZ
P62e+GYODaBLZfarQBQ30Ek36cJdycLhoXBtAKipuXn/E7J/d2ioh2lsQMPFm/LmtKhIq5ujXjXk
m2IHTGG2lK6wdn3UP5XB9No3A+ytqgAWh3OB6176nDnFh0kRQNNAPk1GbFl42tqLkDQbDFCWWCmM
ySuO66Y1gwcrtq9aNLTXlCL9nuGQ3/rZFazS11D4aIcT/vT7b+lc1rw96B4Z3OwIHY+92ptaJBCG
geXGafYEGJITs2mD7toCpLfN+26xzyfFumfyve4dgdo4HYmyaDBIpHL54mfs1hrT/QILq8QVh4Mw
aTZDWbYbyJHeFjzJRg1pujMxLm6SwHeOndAPpl3Q0HOh5YwCW1btXXqYIw6y4A0H4hg4XFbHND0E
fEZFFGZ/qL7EG4YBdRBABM+yHEcxhGEH/euZ5Vs1PkY9NPs+abBShocQKYMKjekwV9ZlD+4T2YQ4
hgP5EV2ej2hxX8lAQ8hPwd93wjhQnqNj8ke8aZVN6wVeK1NxMJVDXHzMxgqxwLKZbTH4tOlXQw+P
dQhrOM2tZtsNS/2Drz4ra/Q5khxBdEjO2u2TCx3AzQWyiWqdZKG5ySR9asEIxW+g0ZnN/VC4L++f
AOeq718nwE+fxpvv2dCmgwiKqdkHSBFpMU81xlwLKgM0qk2Jr37LulCuB/SLrkXqrGc39lop+djH
7c37r+VtZPnfRwZDnmQVstTbpU9PWL4n2TV7L1P9fsD6fhJ28tz5wPcqa7oE7KXWZQQbHTsqC0Jq
3WRjkUAWKI8eObEzL/zSx+IPmtgjAj4HYehljINmA6j9UuPEOfYDkXwlGxb3fFV8QdnRH72A9pdf
4T/iw3jgzz6ABoAxpfx0HfagXyyd5NtMR68piK21r+wb4mj9nczcj1mJXkh7GKewAI37BK0sI6Yj
Q3sKCkdnyNK0txu9jkG7+ewI/wsT30e3i7m2l95WtdVz1zao+0JAMhXj8zp40VacXvzhs/334g4q
yGLC6ErXpKXx60nPxFEtfdUG+X7yJfARphk4jwFJUdO//0y/WSRd9omMRgXZiMpcLuc/baSaNHHz
GhPRHhP4a1xWayBtB5bOWz2g8g0B0eUZoZ8iFw/vP/FvSl56YSQiQ08RrjLfbpxBbXel8iXLcy6B
jaCD7/QojknbfLMdxURG+xtld2CM88X1FmCDykBCIy7AMJqkxaZU+kVgBtjPJT4p3NQxXNed76K9
eP+l/qakcU2EdFgyKC7Y2P76GbUBHJWFQrLPQ8CtQ3UqmvgLdoHb0ZBIAKLXBubun65e/27o8PFI
29PICx3JkPnXJ/VIsBojeI57q++ugbww4jA2CqXh7KpLvC4Q3nFJ7QzPOdBl+GD7+mg3eNkGD7i3
U4jbkTyVTRi2PRJyCs05mh4ii6BB408l0HLRebMm8Uq5dCqOizDfll9R1/Yy7FmTyCFrN2apUHkl
KlxhJwa0Hcav7x+N356xbJE04BRJ8t+ba6AL5iPAGtIwILsaWvtKCJ7Vzsly7vGqpZy/SGoIEzb+
dML+e0euXYsuKacrB0Ro8esRiRsrKCxRNvtsbp8Rx95Zit2hT1zaOhzrG7YrjD/YfyYj/j03gKsV
y2YT9gb7cD8grSlr3LWDWczUycU8Mxh9/4P5TSuKF6jYPJp8mbV8u2rgpgLv0SR8owzxhVWFkalo
410CpZd943dw/y2CUb1zcWRpNd2XImDkPpdbVdszHbL0FZvM3wODX7BEP3dlxe+OFxUyR4rdrRZv
T+Q26H3bgRqzx4Ab78yMAREjnmPazPGGwbcCRI3xGRe/uQugPjJwhkFt00TsYp3dTtk+t2V074zj
d/A+w31nBXcYRkBd5ycP1sap0uH1zEpzWXkVMV1gF/agNM3rnOuCF1tXrWbYFnmhdzWXC1Okp4SL
yP5GVez1z011lZfsEKKRDs+xadsv6Sg/zl2Ky8qJ1ZNdBS9zFW2TngijIQ/Hq9TisoYjlMD7ctNU
1ADvH8bffF4acpTLYqyopa0353do6GiSuVvt+0CunTmCGS3IGR7yDodgJ4mi6O5co36Nhz82sX9T
a3lcdRRsS8vUaEt+PcOj2KLdX6tq746pOsRmJw6R4ft7m5QIwAKudRzqGrlcNlykhNEgGa3kRTg5
//s9FXspiRZnmUb868pQ5iSEl1pU+Fmnm1pkoJ4S09xGA14DFVpfRp1b1zDeLmNhN39Y63+3meTJ
6eayiVH08t98y+2Z6TMeUwJ91CTJvg33ti6+xmUQXGbBQm41vHwdzPMx7gPARljG3z/8v1llPJOW
H7Yt1xJk6vx6DKiU8tYLZUWu90wAr3fEyBHrplnBnLY3tfnHd8xW6Dd7SWpKk+xy5MwO6/ivz6nh
H3dgq3nOPvO+FrYCLVS27u1I02YXtUQR5H0KIrjyHgypTU5D/8XBTnxSIOD3weh7t7HxJY/NcNtl
6F+HKMIfNjjBbWcDvrAqvA/gWNetgu6L1tB41Fi+yqkmm9ZskktyQNVTQ4upIbPn3g7T52bqp7XC
O08Uq8cAu0nvAMgMTBEKMuFdk21vPkaPeVsO26jMgkMGCP05EeIroBC5HewRqDd7oqvAWv6QsPwv
iTL2cb+2bNP8QDfHIJODMlIN8inCbXWk/eVf+VG6ML2EcSvNvr6blyzFbnDuGGxUj+2rU+glh653
nzXq+dmKv/f09evBRsIUPSh2EHfwr4yrofZBz2Q5e24d+t6HWHmwJILpFHYAwtAVPTW5BbJwcryP
yAXQegCPX7W2EDe5lz5RyXTHOg7m69E2UdV0oFRb7zOboOSqhH9xqaHcrLhC5k/jFD+YddBtMtxs
O89qp0+L2T2b2vGLKGTK2mEnGySkeOMXfNM0dcV9HKlvdljO38zEust1+qnNIgjU0HyuJtVFREu1
L+UESRr/Fe5LnRXdFnfjzH6PhLUIHSby3HSuN1FST6vYgtCwjXr4VanTXMxFSVXfpc+tEXcw5fnp
/JAKZ41iS2Qbx1TRNVf26LotCqJBaJOcH7J0KS9g6+7TPIIcudwUpuh/3Ds/5iNoaPra30dAFuLE
kZe0HuHyLvf+uYGK1W/LgZ6clmW2m1AcoaYooit/mKKrQIz0OoMJHbMPQ5uIG6NAodoWp0rVn0cX
Mz9krhaM+gDkdLkHSjfdpqltwhAI5hsD2s0NJmG78Kub8yNM/ibCUmJovnNyKGoXLrMvb/+5qfIO
JlxrX6usCTeS4L8FXpocGryA1LileBxBnB5ale2HlhQLmOb4FhK2VBdIdZ4mjsAuVBAcUkRs9wKe
nDXl1jMhH8WpCdnLGJTJZlmSOl9axoexqO7gNbRoHXLj1qrpHXtRu/eJu97IQPoPAe6di7BpcLUt
P2aU+FfTjBu9GY91D4oPz0Qy3FIm4GAi8bKNo+4WDL8y45PdhP4dxl0UsEQVHck599cWLq5dbLrx
nSj6+I4GU78dSZHazJNL+92F4umYUX/y5xLjxIIGT6c43ZdFqeCs2P6TGzfGOhdtRm2FqtAd56eJ
SC6sbf18lRv+/GQn2YUhLO8uM+v6KfucLg8K0OngkMi6d0q1r9i+PEJSme5dGFO1sqrHijhriE9o
dMrZgfJbLGpItsQ3bhM5BPlwj9J1YK+Be6mJwFW31Ejx5NSXqprVTlXJZyfV8kLp1iUiDhLADDJB
tH5xDbY+WDNeq/eSoPKM9/K49ChXdkJecCgDKFO5Y92bWZ5gzLpFAdZsvZm37fW+99iHubsxR632
TsITw4RJ4RwN5ZUx2fNpLJtdY+NQBH3F9Ny/I8yk+xyM4mMPqsKa8/zGHWznumg4Twobj4NRZy0x
ncVKuGX4EroZSAURIEcszGpXBLiT+ga9TZy32f2cdXeTHt1PGYAUiKXleDRGo/koxycpEf04kdg6
pUHjOI971JWV/tSFF5U9uZ+Z/467sZ7bQ2MEyUeJYbtZHndBXm/TEuNbP7KsOrpoHl0ELWu7tqdD
F0bgGub4iVT1zywk6eccLV1aJvexXdS3GmrVUwgIJYiyp7EbAJTr6CqcnkpRWQ+69oobRJuPAU6y
RxnNyXXckqm5/JQK6PN5kxKBsyC0B9Kw95Le6x0XmZUKXP/eW26mVqCkDGdxShmBbsrYrg9O3rWb
mebSobSt6dHzXcgNqL2ZtxUTf5iwpFSZX0fsyOsKr9V9N4bWlSeiD3XTN/ftcmMtTt6x0DYxAQlu
lF7SdsZofDHkpAlUy49x18b3UV5u3MEkkg8DYKVHdRhc7yMiv4T9mst30QaTRljjwVrSz5rvHOgB
FvbQcfHR4pa4e/bjclMjkbpmLIedZkw0IJGWMcVQV/AYevdSGhqXQRvh8FzS+wJdTTfne3CoEQIn
KTgeIyZa1GGeNyJ7HbMyvHHTJ68KyNLqpUdrDF+IudhESpuOjYJGu3ENFxc23kbMRN588AAJnBz6
a0kZYh9XQPOtpDyJMjORv8fefoAV3iWQ/hnRNnd2hKbRGYU6VbYuT9kSMIAxJLw5X+wKwW9D0HMb
mq7z9fkGOu6TlXjm3sT1fSm8aqsDyz6COPkyR+3JDcltiyuSkftvrk9IfEqfjTdw8uA/dQQu7thR
w7JQ4zYSyJwtE7YvkQ8xCagZiaSAXNhGrKSItkbv7R2nfImS5EOS+ChS02kXzNF34nv3dTlC2hnE
Nm8Er4K6rx+bbaH0YbZnhq9+fNmEzTO4BwzK9UvcXwqu42xg1mMrPvWR+8E0phQzbndHOU/0MZIU
Bd9kNfUSeD01pJGJS921z/bU3s7QNWiH3JA8uVx1mSz5MAAqQrtU8kyIwUHM8ptth3vRRPsRH3wP
JSMxXpHJXSOHfJnbcbGRFWsj8ClalR7WNWK50WzLNaNQxJBBAU2rmxd/EqTM0IsvrGJ+6ib3FgrO
vLGgMST1fHSm9K7PMXqzZULXeRxjAT1ptHZOPu+byNhOvb1P4I/LlJGjmhag5F3pMF+dVA2fshR0
ILMJfE9DySp5W2VOrWwmJ7jIw6VbPiZJBXqcIMVYkBndNcIEDuFTFUDJ3/oZjNVIf9NWWhHTjUgZ
79ld7vkfAMpXQNInsmjAVq0NM1uajGqNqpqvp75JY1x18zy0sB6zY9vkGGLA+4jcuInG8Us0uztZ
YAc164k35Fif89K8plVCGJbe56a9UWRybrxmfglhvTP8s7Hsc35xTerXoDawz9W13gE3uLITqJ0o
Qop1VTq3Zm0An5FpvO4hIqb2R7vT16Qg0XwGCEJ0Y1pC94ybbRVW12Csc0I+rRoxYI+1nXhS8ors
a2mwj8hrchyb3kas6LIkCPXdaPtyU2jn1cgdE8pAgeF69q6Tfr4zG48dsiXtle9CrrLxAyZ5GxzI
KyOlcCRlkjgN7JoR6OnFole685UK++5iDMNoTSLKvhoKnGjRYzsTzYMx6YJO4GtOK5k4Jdwt2Xcd
x68OyKnVMJOd21FZrFRf75KMYyz65sntnc+VVSIwqOEMfRBEwDGMDjxIUAOWhBETEPlERALqkshQ
Ay5uGbcnGH5FAt7HHIhT6Unxm233CyoOklwqmexqF1Bg1fVcdi13Y8UDuUJTe+nEgiAVc/woLcPY
q2G4qcve2URMPldWNZy6gutS2atjZkfQCha0AfbvY1N133IugHE5RXftVN/0MTr+LgrVJq9KlJzD
RHTHcq+JTBAykJ9gCWCmrsV+mIPyVI4OmA3FNpc+o7RI0U21MJCChCcvx3lXmarewiUCcGnSM9bk
yxI5Wp90F9SoDBqsiQVw9vX5wS52qlPZBgS1DsBV0JSfLANb/VCa1cb0kupks78pQQCX9h4vE7A7
nrASU3lSrmL1tEbJtxSj6VjTGC/wV51fe5iNORSx+BujgegEBzY6uezdV3nUkKWDxJ/lKjBh9SXN
SS5utSpbZB/1OG/7SF8XSXKwA+wVZB587QNy9TDoVqus74pTt3wIScxwwcuxkxi+0Z1CqaZDAXIv
ZNiOun04ZhrFNrmV/AM2gRe6dpE3u41BZFN3wK0dr+B7mWtH2c3pfOPBylKN7ZEiBWSoyaJj3UqB
RC1L83UaMv+vap2fImk81wbsqGb56fwQW/DLKFfxdq4z+CdVfpqzMD/pcf6sJcWS0yEsoxFVbjsX
nAfhGMBl4+VTrpqmAOo05ydeXn4kF2+j2sw5xpoLP+7cE5SZ9JQs96wh3BMT3R6SvPuoSefY8dPf
ydGEObRQNa2nPCVI2awBLp1/GaceS+X57gDqljadOlT5FJymJAlP53teOB8MAjaBKYldI8hGicp+
r+pKYEqvq+ewbMbdjx+BkKUnTqluLcjqREnBLg/4AQktMRAPbiZDwlsontMiyH48rFuhV7kb15th
LlMi3oXTsNfAf5d1nXFRV8lX3JT+lmGGvnC6nsi/oL92FvtdqBqwCHud15oZmkkEtua6ZilOn7R1
jIPFEcfjEBGLwg5uaw9I0+fU2ETa1GRjGdyMC2PWM8tdZZQ2X3IQu0Wj6l0QfidkwT/R5Fs8AzBI
6/wYu5W5k75kc+1osvW8eY1/G5AiswejYq8KTu3b0Bnk9rUsrJPpvUAz3o06HLcJwOBhaPN17Vkh
bk6cHxfAsLyE/Qh350gUDcgDgCDu+VEvMLBl9osx9Pxot/wrWVmkw/u0KgzIULNJNuT5cSfMLb4U
y/823U7jCDg/fL45//nzPXNwYJt5UHrPP/54nh+35/9aLOHvWWfU6x8Pnv9VeX6557s/fl5II0j1
cTX897WN5xd//vWPVyInQt3sWf14Sf/8w9AP3e04iufCJpRwfX7WxJCHRo5cpgNi2//JaD/ntv/z
4/ne+bE3/w4pR7rruvzx/Pj5Zghq/Iz//F9wnHJHzMLN+SEyVuZtTcB80+Zslf+HvfPokVxZt+t/
0ZwCvRloko7pTfnqSaCruppBTwY9f70W++FBBhAEzYV7UbjnXHSfPlWZzIjv23stn8pwHnj25t9f
/o8vc8JFupyRHq/+/U+e6VQ1g9GBo2sdS4OzuKwbZx0MlLBVWZ97XbMvZCjdhdHa7NI2QbCQG9Au
Rs9f6csucEwme0047u+YGFSEIgOsce5+80FEMJ6Hc5gqeSBqP2+8qLPwORiABEUxXlyfm3jFkjvP
Gc6oJjBCu6JtPBCwMtPhJ9NHPZwllFxIH8zvSe+z7Y31L5+ry00y6uCe/Zx7n5zY5EbxIAdJPntU
X6yEnCvPHozDP83YXpVjPgisEPscoeILZCwlE3vsXtC3dJCVgXd3DH1XjvWXGKPsKCBQbz3T4PYv
2tcMD47W0WZLoJtQW4kPUs1uqAfOc9ESLgJWuudqdZ8nhNABbK2G9hM8HjO0jPacKUx1Pv2ldUDa
z3IF1Rs8qtbAEphK9kb1FDFQJi+0rforfkb78ohtYa4qYMFFEN2tcsTkV/6FybbNc0pafH7+9L2B
f6/l4uFb7aZv7CPyHW4VCVuEkYQFFzuGRcxYmIgpTkgL6AVJjVGW/hmu6efY3Tq9eBJpPYTQ2vwN
w8jgjrnqC1wp5kW//lNF3YvW1tO204dqHRfjKUrk7zxBD6A8frJLLLGjba0QA+Y1TrmyCE6RIpsQ
czYyioHWlvnjFsLYy/5VEt96igyOM1Uszhr5FKgTh6kvSSNZ+hkRVLVNg4SyWVfCNK1zYEZxbPDx
fE2qP0CZxm3DFXhnOFG0wiOIIjA24O/ovRcGkaIJQ80pm6IFhU5No1EpYy0jvWqaivaNmH/IOKZX
z164VMo/5T2tpMnph4dF8CzOq3ctq5qTB1WJXQcUPMOuy0sWowfqbTSFaYx9LX/T+COcHEYf1FR6
1oDCH7ezndm70kvEvjGr39xu8dlQgw4jz+xvsbvSO458hcZavuraCMaCBzSB9SaBdKS4Ru5xISy5
uzMCW3RcFFjUFL9woZnCmDUR1GenOYn+QY4p4GTC2YCowclV7mtvgjJLp9WkYdemlJJ0uXaYCdSD
z0YolrtFdaZqxSdRXnEOThnZCqtZzUwSSUXJT/pzfMLPMGStRKlzy3yoWRw1MCbVukLMtvUH/2M0
quzof6Vlp261CBOhkvXsmNcOjyQFfg0Zm15edYP0R+8YPPqlhC4w9fnOdRp8WpkTbGRq/xoyvV/D
9ZJrGXPe71jgcq1Yz0b8biFI2MVFB0e15OKEAon2ZVRglAFJrmlZw/QjrjYePT3GWAXC2Kq7O2am
tpLfJGDOdeg6cK86EN0uzoDDYyftMt+8ZiZr4RQRNx4D11mLkgdzpv9eMmCVpjiM8N3hXsdEP5v/
FqyStTL+1Mrqbwci+dgZVOA4ybth7hLXolgEBiPIeRvx6/GaL0Aa+S1jsRsLB/dVG5cbGQdInAYA
A5kVI6IpiHOiUSIYHcRnck7+piKwzUenLaBHjtNeleUcJm2M+9sc/sRxOT14AhKEAU+7UvVIqT1N
6t009Olazbl70LjNLU6TU87dPXJr6HU9BzBLN99sLRe7nF7LgbLxAuvQgv3Ui1PdJcMGSL58bkfr
j3AuZXXF86pz73bwFAk7uc+lESCfstY56O4NviPe2su7aLDqAY6FcfMixSUu6AGdel7oWhOxTA7K
l3r5QolW2ozmitY7tugqQq1W5yao0st/fDF5NrZW8FfUkgMWS4itDo0i5r7JLDX0ankuC2IqTpys
PdaBHitAhoMUSZ0h7U4NwfkTF8qR5iH7izwSCt5AAQUt50m1nCbN0FHRAXZYtjZjoNOVVlBMjIZt
4UFQmQptp9AUtrBmVmPx2zYSPIhWFbMml+bmrekLd0edjrXwiJJb+nIHyyIi5srTWgN2wYho2Nt6
93sqZnnwRM/vhbBX4J7gc8Xc8ncBU8UQxzoTYRYyhrXutdkpttISDEW8c+Oo+R7y/tvUYV3TiQVs
DQBCjYXBOXH6KU0Lx4UVTunkMgvFIKw0ZGQIM3pOsHfDxNTJXWbVEd2EC4Gjjc+gj9iM7F0SF+9z
m1ykYKkRDXkSssvReLlR9Mi7ch8x9dqRvFLTSyN4ytL0dBCVRp8MGwHgSDjxmVms4OyZbHMCdULO
GygzLFpzqYPzzgz4PS0ejzcgKpDybxxTh11FsRYQMqxOnKnerkleGXlTPgp2XWHdgtkPSNYiLfRM
sEpeNVwHZMCcGOC2QDPijuVn0zHINOzs3XiXzamlfE3z3b+lnACjTFMPZVXfEGh50dl9ehnT5iOt
kxiZhgk7put3DlOzLedkKEAlwTg1VT6QWOMibW4hZRSvB0wUqFgTVgY8tDeA+OfdoHp6fqMJxlrr
sCN38Q3z57ax+idjjsjPJbXkI5bTQ1/Fxnb6XEBWTz0LpE2SFjZC66JApYa4oLQJsME+Oo9kxA99
lP4ZjKhagz0AeBmkLHgy6yvLAjO0B8UzllnX3lCz2LbeANQNlQpzmengdCo9NQr2fQsqhOLqTCpq
/NLwFZ3qNgnOYxBEmIsZzqjZZNk2AkXxyP1dGQXoWG/rtdGJ5F7b3GHFZN6MYLGwa12Z3B+gX1E5
sl7dRw5YA562Ok4ZdzT3NLcUTM4nZGsIibNok8Guu5NRKJ7Jxqc7n3Lzxug+VSeqFydJusso40/e
bvVLC2jmRM6kWAXir9kn+Ufc9ch5K21c68tfkozLN61rppAly/EAnbna1F60G8bB+IuR+eSjeFbB
uOlrx/sASA8Zl9VgJD3uqjgebjT4FfWGljsBoyRHJMneNOth4xnDfLP4Nq+cxM4PWcEREnUCtVkN
d0Utfzljf8hQyj0qV0ZXdqbXdqzylxiaOiMogzha9heKQr+2OgWrOae2395ooBbnevhiINFcEGCw
/kP9GCyA1iSHeQwPCgJAPB50VCq8u3TqG1rXnxKWWfR7ozAn1MNui2PnVOPYDfqBJQmXlyIS8R7E
LY92jin/KGa6+R373daZelrJWWRs7VhwwRXtL9Mqr66Zl1fHYFwo6MAfnGY+4NLejTFlpXSad1ol
3XufOKE9WS4IQbXv2+HJsZ32OiWKWqpp9DvgqyZ8Oz5dheMdyO7JEEBkcM5qzrBD8aFMOXJCitnt
GcE+r8wvr9WtQ5BA37MYI1ijBeAA0OQ/DGHGvmllNZJLvG+f8zH6oVrHQNTzhm2azO42K4Yw00v3
gPG02EVZ2xHxdzvIYhg2hZgy5gkjtr9y50GCAHg1JLeep64RG84jjh1npYvcA9ma2DuzYCICF9Mm
aDJt3di2MCU03X5WGRQdyelGZiYazoxYFU+KQbk7i1HVxin16qBSZ1q5YnqTteGcLBoLwJiIMssx
D3aFr7L12MTVs5Hl28ZlpFySbgkrF5khi6qYcnjOc4vx+Mqsm2njsXgz9ObAE2kk+uH2DD56+eTb
uHeIVTdO8GPYoj/0FpPhxnJW7RRz6BugLprcstcVHNAdsE97o+e2tjVtqAqpNqFaqfXVcv88zQso
ITEFSwIn/mUyYj3YfvArgkSFtGVryETeo5GySNb5nJNcPedw4TFRqbjdcaNVe52wtjXWxXmYjgSn
ufglDbYG6agQi0pICJPEuTseRKpofzbetBuKADdlek+S2ruqGv6boY+vWIThamnvxshWxlOPZKrF
Dgrs98RZ8VygBFyGa2c/EfM2JY4T8oMRe2WjoQLkocVCg8v7R3iF+24k39WUi23gjNPZ9nv/oAoo
iUSY+VBP5UUWNGAMu3jNi7G5iDY1nvrhpYLLzOGs0y4ScNM1b3mSMMoPUwInj1x2jIcAPV767Or4
3OUin9Q03fuGk23TPgQnmL9TpryrFmMQ7B3Cq65FatTX+mNWMV7APaJAjs20iZYvjR21O+XNELC6
JrgG+oO11xnmxz5SuFfVPL9Usk3OrCimJ2XPa23WuGt0Cesnx/6om9l//PvC2G6fpOZPVVos73SM
SLby4jVnd8pA0fQyo6i+8HnQP9m9fpSm/DUwJmZq3bOhkaTSPC1oLnMnMNCOmtqQBuLbahWPEmT4
WvO6gdFwx459zkCcZmSfwV/6C3ugYion1N2cN52zw8+AOamwpq3n6sWuk8AfLNls29SfTwWD4m1s
6taKBjpPaSSReuOwbq4dZM+TGB4puZGBJWWdjP6Z7uh4DCLC23E1/MT1ULMzmlFCVsV4dLiwlnHc
bHpZU6vNI2PTSTPaGSgYBuOUZlH1XDgx36W1RWnpPOEam6xC7pRTgTqOHc7vQuJi0EQETrK4p9KK
92AFlgkoOiGr+mD5zlPELrD6JEm+cZEL3qxyAhQ9ucnOzES3LbpEreXEMshwvsiiagdHVn44GvGR
vIE6/fuiqSFYVyPfmKqM8wf+nS3MIeOl5x1/THrQgGmn98ji/M9CRD8a5c07YBKikgD7CFOV6KWt
gSNjUW3nNM/xdFjdplQmm+PajQ55G42o2lCreTPwNaeCAS9cJnfTNDJ7lcuOH2+V4+CbE03YDpwO
UVF8zA2IgK4k9m4N6jR6ccVSpPigGNvykgjirdSMr8nWOf9O2XBsuROHieHXm8TNH+bcqWvex+NN
iPKE3dfcTLnl7AqeQmExpPqmd+HgwAR6nxpUKVabNVswQXKNiZujUDJ4q4qJxM2J0F//rb0eLkM5
kOtzs89Sox86LuY05urVWvASG2z3wMXa5elN4W+QKOVby1I7mQ8vuZGoC4CU2cnjsHNbF+StCA5U
YJgOhGnbx3s69i+FxNIkAhNNmbf47Frf3QEn7g4JvqlVG+j1FaBF7v34He5oWQvYEc70Yru5feha
AI56Q1gBQw1+r4KfaNty7/DJCXQE3ojatGh+NTdiXTv/cW1SuCXLcW6PSFRMYBZhqWGXr7D2Kcog
UF+qnUgyRWHBI7LOrShtU0I5hPCYa83AcgsBV0h1xSaNjd81zDbD5KSvsfZrqyDMQOiuRIA5yJ5K
ggayW1fkTMNMzPu+qCqIvoTe02oz+NitfTw8dmn/xe5BfwTunr7CsWbdNcPo4Wdre8xE23RhmZkj
8x9XdBeVa59jPn5HJrOQvINdUyClRY4EFr7Uptvce8Gl0lJ1NsrW35CmylloskStod4UFmIDPu+X
t26xTsdc7azxIylNjinesW6xeHg2Yha3rvmo9yLoVeghLI5T8TRsy6EY961FQ94VJpFLRjKcJcjX
VcO6Ldnm5jjoVukCmuw0JrXM+LmkkueBsE8SC+2vmqdjpachYibvFDk7w0B0M2tNsfEKhl+mg1Za
C2Jz1ZaFFeIgyNmGZO2xdNo/zMMhGVp1s6IoPWwHlmxZWv5mTYY+L7IYa+GILzgFLVT7xTuln3In
xV9mdeKpZrg0jexrO9oLJ61v8bkV7ROkTigDaUQcotPs57b47Zl2BpmHfR+CAGNTy8rZd8u9XmOw
1rcxvFLqvWstprXgMAqnc5swRq85Oebeu9QCn/FiVYS1LsdNXWGyxx7p7XganvhhjfQaFHcTvbZu
fWEcqd+BAbR1WHW46mGF+Mx6KCWusUpZZyA78yEf8nvgteW5QLLCEFSpq+dx5nTb8cxDeF6NIg1u
WcwcJGa2Fie1s4IY+MIJSvFitQjLyOZg+WaywTS8ZvkZbaNWBeGso5HklOPXJRDBvFbXzptfDDZl
y0TKOxpmlm/srkSp6/ONG7CHXKSLGbEVxkudzu2RJ9zRntyU0s3wuxtMA6oiYrDGYrwnt7YI5Nas
Ob5FpfElId2z5Sj+NFzawxGv1lrDqJk28kzEzt95TvJncJZRFyCsfULl3lnsXyYtwp3tiy/TLG4i
+Te3ZZA9mezJGkn5t+NVDaPQBaEqnfUYsH/Jy6xZR20Fq8ZJOMhSLVxD/sFrluQ/7Hm5ZOUcX8QM
pl3rGRb5WsJgoRovVvuLGQZgnTh994bD1CrvmBqtsTachJ+OX7MVlXm9pcB/DGakxF6i72JdwrSq
3JYgv7E18T0d6iJBTah4lHCOfBTirwGq+6HbzkQawgdvhNEkdCPemV4wrpg5BlyoCagG1EYia/lg
zYNDmg2fLfK6U9ROj6rwkMvU1TmjWbBO3JIN4cx92G+IYQ1o1qKS80CcMQyaUvtbGIxo7LTlpwwk
qvQgs7vOiJywD6yj42tfGUVinU7rjpEjnweLon20+NezR9+lPwLVLRe22kSsHG/BJPeWR6SLCW20
sWthhR7LlhQfYoRyFWCwUR6wcYMaZ+y361FiAvA+1WMbUGDFOevZ15Ihi6XxxNG0R4S7aj2YAa8A
EyfKkKl3yxPDkWJfGVYz9o6S9dNoo/i0rboiRVLx3Lfb4PTvC9irPxWzNWZ/aO8ZXkABnYu78Cv7
LJX1xZlS/86U/XCELq9yqnHRy/jiIYfk87VHiJL6/Q6oGu/nzuYH3CC2wuO9Z94SvydBeZ2HRdnF
ECyplvVYG720xFk5MGUJtsb8gMUsO0bw6w7F6DysAoCPWfPQmtOa9d6ajwyJxiUj5/HdclzrlP8u
MgShcrBSFFc2KOYAviWortfEK/Z51/w2yyZ9qRgJhazLSHj0Vn3NO/XCoWo6jDpGpBn6WcEZacIK
d+gDBQ52bEGcYXrLKomTIR5s7HgMTCefgn0tEGy0pjwqnU/RbhTcDWuHgnmTchUA87sxouRYAzQ4
E5nbLUH2bQFU9NHIEiz5WOm7aQp+eQTX1robURwf6R5Q3eow/LT72iyt0zhFzirgLtYmjN9SsAgM
GgZjpyzuNHOpX4LZ4HPQq8I8YheDZ3sx/fXoA4M0bMqAqw79cn7G4umaiczdJUFnbu2adznQbSY0
shAXNMJ7fbQDAM8jQxTo0HTHG/JOZnaVoEb3Y7Tjz8G9XEueptLDZdBP8oqedy3xaO7MyMhClLcM
e+yxOcyVzVVZuyRlY60dHVaeZczVoS1aiMlUvDa+LjDJcW+rR/cj471yhz6uOCrIQ0GC6pZX2jWf
VH/o3LS5BhF4Vb7/2WXgfSmt0Tg6OZi/ehSAEMjCyfQqW7tbN5kTn1OBdmTqWzNURcbTqoBs++/B
7/fcJj2tylZla5oHPjuu8cRRUa+rexmh3jQZ+s52DzQ86U/8MPGi8brcRlWl76u0uzCVr9eqVu6z
cFlOSGU+lwVnFExAwaZP2Qz1sfFVJFVxjz30KSXiWp9By5oqEH8k+h3bos6tN73ft/1PW7X2S22h
nPeT9qVoyE9xH4aADp33zcnkT+m6/U9ZMt9zpmA1K/KwjsZVOJ6nc4/Z+NCYY3rxTTucg7H65GOw
IINoJtvULeWxs6BIB92EnyolUyKiMl+P+F4jo84OGqt0EZsvTRw8yXzmRaRzO59KCzRhT0OQJKd1
bRWfHyJpnVtfzbimARGUjPJu9fJl0pGtpo0a7/YIslcfdPt1JjW+ksMbPblgueOC1Riy+1RZ474Z
q795ldZrP/Fql0s/gSJ7Gu9DYERXpes564anQnDzZXTjnRzmnOiubAADFohMUwfNqUXQ9rlaO4e6
wXFMXLKM54pzvyJLm3CoJQeH/dNuudSZg0aPN0p/GY5xo52sgdpmnGwqQm487n/hMHE4kZcthuoh
2kDQTrezmbo0qGSzt+k6Paf5/Lfi9R0j7Hmxg87a19yjVynv5Vnv9dsw8vhJPOie+jzQf4zT8pKr
Jdhi+7iRxSxOuarYsszxmUJjejWNc6RYbpetlRMgCR5tFpW3wS3xRPW86mgMNSffFfqlt/FkmE12
0Ovy2XI0xs80cw6+UhxosM+aHicuI4isV7jSTwz722Pvy41NRWA1lZF4JiP8Zg8+EMK0Tk81JM+H
2fCGLy38xJ4FqnJimndB18vwz6SgO0ozP7Oj5Y5V9fs8wLnZJa35KMd/pWBnUyOyPI8oaa+drl8M
nhmbpivNbbZ8imgZo1s3iknekW0aWGChBimZC3btU6SV+iOQUIdDylbZN3x//Nuj3tyb/l62WXbG
uKZx8UyND4KJFLgNRcCcNcM798V+uIjK9j+tpC3Z/vChaDD+4XTosV2CvcrMsvtdINrYssu0j7nR
/OJGoJ9MxWdCEFtbsJNXb5jKU0uenJ8KD6c06+V9AF5f+pz14FIzIVm++CyoQG50j4TP7zs1iIdh
YfWFEQLCvSFFlMBe7qcAFn1N36hxsF2JaOBVy5eo5b6tzcOwz7ou7PvUOGA3SZ4EwThXr7cez0VU
lj0IVgYY+8mNBkYy+XHQqAVWgQXEPGbsGuWNOPNTL2gw1gyg7bT4lYFzZKnqxY+86EwAs3b3xm6b
mN6DyR5CyJuZE7jL0V75XvWWYzdZ0Tdkwr7XqA1d7Eh/FSw0/+Id5yPQc+4uRGskUzq/q/CtK1uh
RzpwGPJbMW0nKFGbssuvIPdizk9c0fHa6RedWT8axe65JaDM97WI32XNeKf26YsNk9rZxmRxozXW
DofQHrPhBY0F3FBSmeyhAh7CCZBLlbu/MWqUoXT7Z1OLbkoSuO3SYgyFi74hFfxjlJ09EG/5J/b0
yFSSIWFOkol9gVyVvt7UPwbaJQO9gw9XMfhM0/hh0DZkUYLkgvckLQ9xoP23cxvT/YOOKnXFFneo
d/33JXEM72pHtn6BxrSJNhr7oI/MrtXJzXjBG2mhf7Sq7wipSf9kDcT7OjjiYab1+aWKE7LbjtO9
Sl7cDHvTN8JUScj4kCvVHHmHqomMVYDx/gvLHqhaQz/LBPRB5QfO0bQgpLelS76zYVVv5da3T1To
tWGEw2nAqdfeIljQq2F8AvpbnrRW/IyMg55ikcy7qiCoEPybVxVkTItKWuxuGF+5qsnP/vTX8zQ0
mpZFshOojLGGcNeFdbu0DuLEenXmQWI/7q1jI3rrtTYwcv/7S7fi8w5a3ASet+/2ekksPCvG/DAN
E2WBPPo1ITJ+zaqnoArKt94U0dOA0dhUSfIIBqndAB+ElRQvTHWmc2MFknhe4D1StBNvxr9dRDdC
9hfFOqD3+SKz+dwGjsc4JZ1e0pJJGyWzk8IAysHVsE6DRyUqClT9MQtWWJQLqiPdzD5UiplDQJoN
sACynrTjCu0Qwi6WeDkS4zFs8sGnX5IVV2eiB1lYbHInoubbHrDgju0uiUqnKa9mmf9l1OCHNQjl
MDAH68CJnLcEh43VmLPgF5hq+egmyau347xDt8JU33Am7Mwwi6ty6DnfacY+MOz2hsCQd3MamW8T
u4e287sn/mB/J6WCzUw8ZNvhsN0XxNBWqk3Fmdh3u2WryYJVKPeGrCdEoND2nTj1EQfevOn+8uNk
QBgh8JriztoVOSZCMlnWnZuufeda2VH5cU655mDoHct0a79PsPRf6khTL5zfopWuZTJ0Ks5HQ8Ed
e5jb+erAuGVW7r13lt69ErHliuvl04PVjnGFh4+G0UsuVDgcNpDTL+W2xuXfF603WPbQgWR+wd9j
TbZXddCH+DJO/KyyI2k940k4x7jr0kfVCOsk8pFnmsG1xvWsl9l4bgPNfDe+s6a7+jjZ36RmRjeI
Iu+jG1SbzPFK+m1yuP3D9eb+fKYBK4IjyJsEewNzg10xcUSdKb6yJsYp3iBo/0c0OOnpzKey1bRr
0MvmvbOz30lA9hIBgPVOTkoSsntue24kiWtAE7V6dZFNcfPsXrtxYSAEJMHKlnOiTkakHZuKnzzQ
lHd3Nrq93XsgFL3+k5uFcaA4Zp0Y2UX7cTTyXTDSmVFoD7cBOVAGJ6ntjlxVwepjgK1BmJqCtpl6
k0zF1yy7f2e2KV/n7u62EvKycIbt3HQ/fdU+TZXhb0a7HC6QKo59aTnA46LXKKj1U5e3wMQnDYdw
WfjhYNr9fxQu/z9S//+C1F+KjpRb/89E0/CHvEH8vxJN/+PX/A+i6QKsD2C1mYQ/bIu+8H8yTZ3/
6gLm4znC1mNBUvJ//SfTFFZfU3at/G//xdL/K+QiqKYOpDc4Peb/E8IUXgU91f+JRGDTX3X5D1B+
0Blw1P43KmBg8hIRpZ/tmZf9lAn+WsBf+lz/hQ4JI9yEYRakr3Fen3UC8DiEEUkumXjUbpfp3xYL
r1gEgI6LMAn6bMnS+yhz9wOK7HUuFu58YK6MJXvfDMbD77QrrcxlVMI7oCKorya92tDO/5mJ8Ouu
FpwSq493mWQPXiY20TAS/82S/TeWFsC49AEUxQBraQhkS1dgWFoD89IfsCgS5ObHQK2gXfoFTcID
wS2de6WR9qdjw2HLai4aeJydWhoK/Eq8rQn+igF4D11ebQXG/Q8ThWiTzBaNkb3UY6ohsN2L0v5l
LF0Id2lFsFPdTYn+287kXWQEUJqlQEGRYloaFenSragoWfSMveLU9djgFVswa3BePcdgM8eAN5Hy
mXMQJp1SQlgp6Q5S5ABZyAiWZoe+dDzape3B/n3mT0kBZGmCONVrtzRD5vRULk0Rm8oI9hMSY0uL
BH8TWq2JMUQQdcOGANlDI7liUz5JKKHEjhWm4LBNPkpiSirD0laRS2/FosDCf03qLKnLJHyuyZYb
84bv1V2n+OIvDRgil0d36cQAdui3aunJDEtjpmYX3ikSZZ4rSU+TDqNOO67IOP5hDwIWXyOBgDBI
O5Y6KRVqOQ71nGDxExXFexH5vB5cCD3Od+ox5tTa6kaSaiNmdfco/AiKPxUFoBjP3sZdOkH0uxX3
ezy41IXmpTeU5P7T0NqfGtxrW5WhZZ/NtvtTEetjjwFjJznTEyTiTyHJbeCzW1SUcrZT9tJZotCw
EpMKNVKbLaUmf/GhSmpOJnUnukOhzc2wr6nXWBSiSopRbWEnq3EkkkHSJTph09uC+wo2mKLVzqda
1S8dK5eylbOUYvTp23J+po4M/Sj1YAumYGVwwiRixnc9S+mBeAZNr8quDhPtqZUYsgsYRpZpnYCU
XzDUaxwXGUM5PSUyyXfYjuSl05ODnU4d/MYNvLx6z4MlfwBcac2xBX05vow9o1wtmdZWw8icIY04
OIH4QKXMXWyiDTMS9K0J6PmJZp98c7z0vUU4GEGwkzQRkCCCOVZEGJaVokY7m76bBpx3xQ+zBuUR
QvMPtnrHy3cSzUvjd/IgZT1tim74BcZcRMU2bWt/ndRMWaVbXppU/4XGIDiwGXtNRstYxdjm4AEf
62Gez4kWn8uS1+7IWB+Wy/wpe9J8slfnorWREIpx7WrDtG4pf5cpIUjKLajIx24vBH0rwVNq13nN
o/djfW/80SaQAG0aOTSQ0Gl1cd0v9tltAKXqVLTLv3Q13v0iGegI94vZrt5HzKb3GroO5ixBOBiG
ttG7xl8jVorWdlpXa05Y8wvDSF5G8ism7McWs34eJz+9wSlavLrZUXlOxYmpr/n/aBYk7PZYhGkr
zvr1zvU+UnCbV8rqm4ydKVdv56yc6BuVDxXS0nwjjuQiPeAbK7ua/FxEQYV3BZRIm42iT0hxl7Pq
m/KSWH2PXLmN/HIzmtVn1nnOztbs7pSx61KluZ7Hb3vO4xdnTDdApCj2Dn1OdIJrsD1inIcIt0Sy
vfOgQe0icc2/z1LQ1NKT5p0gwee7fCY7oNS2NlzK4n1wSdre41eb9PmWXR0THlwlXBdU6r5RpfA2
eEd3/bLna5DjjbhAnsrIOEQE07Z6lTVcgdyMrLV3ampSpKRmauQLxr6JileiLGLHXTq03BFH+NQc
bBn/4gOUItUsnuIhx73ujQ9okxs5WwEzrVGdB7uhWzIT59XmIn9rC1ZJ+nhJKIfeDGQqaz8Q33mi
8c9X6NoLJRlVfGkJmcK+YbLqOspZ+4bxajbJW05NbdcU8YlzNMmzmChOoA/ZNterm8/LwAQIB90D
dg748r0T99NG9oW5bRx4WObU0bCJqAcI0TL01atVLD812IT3iTKJnHR7cUp0K+ZOeRg146f0uhIy
XfTWT2iQgthbkXKYaN76cu0YfrxpTe3JmZuEralOeqx+onaHrN1thg/bbOYrmYanvnTwfbb8UQ0p
WCwj390Y/tJSbOL5tdT0u0+T6UQXlqjtWOdhFcyI1mbk9rQ1P2RlXPhAa7i0WfFxqu5FOWdbdhkG
JRPRnFwuGM2SS0pnluUMvpqbLA+mwDHDNR68HiXvLHF+d2YXU3Hilm216tMh275cSXSIsvz8imk4
d8jbbyQhr2aErLJ1mDs2TvnFZ437Pnv262S+ZG0/nti8FNvCDJ7R2LAp9tV7OmffvcVpnzyvt+G1
tJ+Rkru0rcjzwE3PnVDp3p+mxAJiu+5HIk36blVyHajaHNlvtHMfSgu6xGRDZo8ae11W03yquq01
aP0TrFu2VVlw82XVb6xgTJA9sFHw+TDO8i69MnW8sH4KOPrbGAokGZJlkknSR3vReUNzhG8/kd2k
O7vWi5CkCoSnRZdqZ/RqaaVyNaUmvY1mmEdeigC+q8jSOlURbHJXMZhNJHnx9jAlZFBG9d/ZO4/l
yLU1O7+Koue4Abs3MNAkvWcy6YqcIMgiC957PL2+nedKt/souiXNNcmTJOvQZML8Zq1vDVtRaFuf
o2pfz9wDey2NLgJ8YNXX+2pWwgluJyaY7eMY+VQn7/d9d1KU77qXdhdTPUx69ekyHTDQQMMQYKiX
4HzmpC0Rli2FXYfYzjXCe2BrsLoo0d0UGa+MZ47LmRzpbWrEH4nWcyERhbovgTgY3Y40DoLk1lYS
1vRLYg1hgKslLMstf0P4FtSvXfinaT8mDx4bYaa05rJ6DqQJ4ANfY2ixYapBOBSFMtyGRrCuE8Kh
ISi0u1IEyYOdbYkDRkqTBxRyI2GVPqWIrjNm7CGTZNOoHRDjnYFMEfIg2/qYFPIzDFiQGKF6j5MU
OyB28jo9+gHeA9tEaGUS27aWOgllokx/KIc8ls0V6xISMUlc4cWYY4Ob5my+1Wber1vLaVeWpnWb
lmjIlQ1UpgbU35bOHtUKOX5V/8e085Uhd32Th7/sbDS2IotsYmtmaqxCIDrxe9xfTj+uqSv9XWRT
Z5v+UG46s6xXSd78jl0r2FmlU+5MxEIofXYROpCqc4ZzOlxcQ0xHJHjuozpkmJw5QIVvQ8W6vZqT
eqUJdO4Ck8saMd8BWCD3qS4i6dQkgWkiu6WzRIsQP+GYDYLzKCn1zdHfDqWAAmlAeplUkGzoyk05
5fm1zuNV4jaPbMOaa2bWxYOKiKbJdXZos55dq3tOkEvjgihZ7BpVtbRDOe6MVAntvHheFGnrrVm5
WsiIRLsVAtF60wnJIVB+ofAg/1wgkR0i/hk2H31th8m6JHXgwRMfWdjKlV+a6U5m4P/DZvyFJuQ0
Zea7o8Ta7UDCZ9wnuHRQeLs6mbbY0rRV3xE5TYiuvS5LbgXs7A4kAD0UGXzOfpIfjGeXRpmRQT/H
DwGx773BDtupO2vp5fuR0kXLYoJvvFuS959Qivda6OPOn/wzaOQfNIK7qnqtDO9L1my/8m7bsSlK
BvfLH4qfsMUBH717bvcwRdA2e9qN19pzcLR+9pGz11hTjYG1jxwP8nP3oOn23vcJmfLbh3EcdnWo
rwKJJKZNtLNFEdERiOAyDKhJ22HgsW0jd1lpzVYj27DV2m0r5ldnbIgOjs2VjiQLRbMHj3ve2ZZz
sxpEMq6UX043E2LfnsamBB+xwnnSkx5klo9uJp6507Y4PH56Cm+sOc0bLM4NOd8trnr/qJxHaCsl
rzhW0bwzzuWqdKpX9Y9MppKQSHfjVBzaeLhVtn9yMyda5bbxVBg12ZvIMCOCBiBRcqe1vGM6wfuZ
3ANH9p/O8dZBEGH8YAGu5mnoQZa93m2IrV1Us71x6/KpLYK3oX4MPBY5VfbcBleHbT8yMJzrwbGy
7B9hXxvLAlbBD6yshnA3+g4PIAhfd3qWhvigXysbygw/l4Z6kRjA3ST3eG3CO2A/1RP4z97IN4MW
mmsgHwijhjIjxJuYR9dfZwO2HzTc6gRhaZophdRKTNFREhRfkGHmhkG+nMqIMHNzReuxRz1AjpLO
xHK2va2D5mo2o3NmN+1vUCiRi74kT7zXHnk7uUbvY9P8GuoGgfpmNKpPBKwvGjb/5CZ9wySNq9xM
zvhb86b97H6Qk/fmhyHD4uw576Ib4o2Pxh4vGtV1lM0s38utPYa7sim+rEm/9qbJ6JeCBVOAK0J4
7GDs8tF9xm5hbbXA/IV1+Swmaxcb3T7rn7JWecnKBwr6tYsBbzFYE1Gtcu3k6bPTp7vwoay5uc4+
cpzMmrCs4R3X8j0dWbokBTKmvsXaiqOJsyFuN+gfNTO7Nj5HSmlSHuolzYN0qkUzeg/ZwaGmlAUz
eDq9ox0Y3hLtgTOQJnnrS3VCmteqU0ANfQGFZ90VCaCTeV0axNdWwY1RLi9GOz4BTX525+wkm+gg
km7DfmrjdM5lyFs1Fn7QoXvUpsxYnWu71q0ulawWBm2YiCKYHc6J0cBbjzkZfAdbSgfVr22RKxq9
d4n+GOcLOSmtiGgPsWPfhNb9ahLU5fh9+r75ATB4tLX87IloGc/jhb/0ZHOXHh2lRM4+SIu9aJN7
cezqJxmfayO7VigK8MQcgvml1ZttzeCd+m5huy6uPvSclnH1RPCiyWYfyXjlZd6h6DjSEMhTu23i
DNQWsrttmmXXenR3ARv/IE/cpW9P7yQH3i+ZOba3Jm3eG02/CZcQQtjFfkacbPcb78VaF9ZThv13
GoovHYnipHWrum+esUWGSfrgoY/Tpb9gdbhss2zv2tFjkSeqYWRT0PwBrvQoOv9DrxaeO37ItnoN
uMDNiVgXrXiuU/HdhjhQZtN96TP7BWn+t9dqX6hpDrlkG+sT3eR5pxitthiQ05FuGoOaVQcLVoj3
Isar51K8hTZyY7ZJWfgL/FLe4GCzACTWxGWPVXC2C8AD/aAtxwGEwuxw2k9Zgz7XJX1v+mMOnHKy
0t/ykflU4qgKWNFQjV9t675kibNuNO8yUkzkpfNrsKoV17RlUPaXLrHWZfpOeu4nQb4oJJOnrgjX
+LZPk13Ao/DybaeRdqjTozvdExeMYBFoxkorx7VX5gdSha8iQTaYhdvGqnZ6O21jGgsrhnvk+U9x
HO5j29gG5nTuHA5tZsJOdx2Z+ePFLUHry5iWyASOnkY72VdrSFTMELTmqNkf8sKg8cE1qUYYjmFh
iwZ4KQD/KxxzZQrjKunC7xrtb9VDm8DORttugyIZnQXCqmOV9jvDxUphd8mt4uqaodReOh7x3Nr4
naXxawlabRtAFkVSiNoYHfIEe39RJdpzzW1z4WflearJItatTWHI17nkqJ5KtKqRviHMB4ubuLTe
YxlXj4nDYqMp83fEaRsZ1zRt83W2bQWAQsCk3waPoZNVbSJRv3lj8VhZUBucOKcztWF2pXiVkePF
C409aqDtmMiRPKAy6JhO6DEjwrEc4Mq3zYdRiEdwzzPYwzxKH7I22wtN3xrt8JCrSb6TLXE4r42E
1misiDN/sYfiJRflcZL9qbPi1cTyIG7yX940P8eZ8WSX2HWq6VzOGvHsyN4XFjanRRbTEhUOa1GI
cqrQq/x5W9AG2mLXcjERsb8yWWcyzsHZtLRMeaqy9ldowX1H2jXaN8carrXMf4XZgxblx9jmjkv3
p0MZmAZk7qhzOuuXAWwTzB5quoTSQGwqxz/EYf0LJ88zEe7QNwKuEf0oz4weLxjNOe2L5rWlPK+j
hmDS4EwBTKU1JMgPIf2JR6f227X6Xrk+nUKmFPkkxmUbaY+mIM6x+IaSt46t+4GPF2pH4cS7wsp2
cOwfnY428Ls/jSkPOfTuZC7Wpje9Jcbw2PPXddwojPw4mv3a1aufICFqZjLhijrzW13lCFsJB5x9
Spz+KoTkddNKfCGgo+IwWMpxPKn3iyzB9170r57ZfmRNesFFssWLviXwE+PGzSzZ0KMVMrkf1+d8
+k7t4E9EYl+rp5++NCJUMZhKPavDQ00rbM9xtPJRf6gakX2ztQpz/vVEFyVsojpai9xKTT7lg/9o
mO0BnouE5VPNVFjFU1s/zT7b68lYkG/MjRRpjzk2u8TO050RbRom2bjKkXY7QNA3OYxlAFRkXmJd
wc2/YaCiNPfd2TcGfe3lg7OiQX+K7Q+0Ag90rhRMaUHFNj2m8156+RN6NC5X/fyr7i3cZEW5RQKx
dkT+oGvinUV7shjbfjVZ2XfSTIex+wkA53EBf0174FxWqpkcsul2sLDnjQZzU8Lw4PzGrFF95gqd
i7GxpqvH9O+tbIFdGLec0fbFtWj6c8GxfEgdGvSECHoZ9e7BRtWgkQB5ZupMVVdM66ESO0keOtof
aqyY+ghU6J+0ze/St13jQWLtNBICZq6fwqAycvJmY1uhd22BWTEA4VLXzLhEK1p40LuBv/AcnPXd
REb8iP2cDmDhrvrWk3TOrcsyoXkaC7Neo94O104T7DqBZakJg2c6gq85tJNN1cT1vusZmQd4MmTN
VtZyESCaIUR+jK3PsfCuvlGZ28G2rmKwH5qa2G7P0l4rL4XUFwTPs4Z4yc9ffQdAstOC/rfGTluF
bWXv4hIiYQpKZHEPK0tzD9qoAoAgtxUGUJBkaFAtpHjBWaICPgQ6kIMK5L5V2+KXo1mUP7R62MrC
hV8H2tqubo6md6jg43Zldn2N2AMxd6CnSwK26QNM3NIw9RFMut62qhpeoWjaMGZvLwu/lN7KC6s9
GE3rpUh/s2T4rIeLTfYh8sqXuiQfM4/cXS55CzH+6CZKOXSmdMiYkBxx8qRDJaR2OCwR+bd4Yxka
JNBjUaIERfwZlhlncNbtHQMoQytLwOPAFZdxVu2ttCIdRdPXUP6mExFLkneDYGCvQWPkx/6HM1Ce
BhHCO62pweBIes6RQ8lKkHAVokc02UOXcMaAnCGRHZ0ieUq79CfuiRlKvWbjCX49Nsrc1MQ1rMc/
metyu3tD5kcHUMzL1HrRYvu1CLEoAcF5atSRXNesRVpXcUMNDM0p3Dn8ce1iDATDjRyTZY0qPOFg
q5HoLpTtPuvCFZ0qbjSlicWBZT2Tz/EaImi3ryCMj7LMH8rcXScGh6zTw+ho/OEd9fT3bG+Fm+2I
/YOio/kT1T8+//QHLhE64XjRGR6voEOkbTLmr+UAtklzpn1n2iCOqi9ucWcdutLS0Olw7XpoiKfG
u2HgC7B+G6gP7CuBg1+Z2awINqrQp3JhgiOEkL+50V8j02+Rykg1OiyhYsAsQ81nfStvFa+PIgqC
HIwoEnDXQ77Lya3XQ21rk3PGyhvJdoK0y9yPLB0QOG+HUT4jPHv3G7D2RMfPZbK3hbNHM/3iE5iE
qBu8sYfUnSPmMridsWBhuDPBB/nD+E1bpZKycOQn2DQK9ARDCqBST/J3w+v37jysBt24DXH0rQ/Z
Er7oUxBbX2Y9nWOIFyvgI7/10dkl7vBqRTQlUq6ZDr3oA3cfr/6tFW9Wb4d7nztv04pmaXMmM5IG
vsnAbsPRGEL34o/FTkp3USXxweGuGPtkC8Wm9iUD/dDE5Y3cxSVDkEXYjxeWXG+CaeFiFuNPGNaP
EVO/wb2xQ1lVur/RtRogxVw/BWP6bGbdgwFDRI/Dx6JLj07rl6eh1fdMmHu6RLgCzKtztvvtstTE
AcssqxBR7xlOf4vW3yVjgCYLnmmEMskbWs4E81z16WdAfU+UlPM4JMN2JNQ80Ae+mbEfBcAVkbw7
fvtL152HVqu7dZilT9ioExF/T/lPEDPQyKkbbfKIhXSOMjPOmifWpqUtkP0ECxDil5pcIP6QaYeg
9xPT8rhoJonPP+pWpR6nSzLPnhqQxOiGP9HTcmXUZ+oYkMbkRaqD8xwMeIERNB493UCJUpY/WB8O
EzvFejYvdhE+Rq1893rvRaWwktSFCaOIgM0MFCN1s8YocnU1u15kdfsaVKwUIWdWL2iUH2LZk2Ve
hzsxp0o2XfykebU3xvyKUWAdGS1bWRtvdmtgVfeQEGsorpn2Qor1dYlnRz1AGRj+enb/UFMf/u1z
f/vwb//b/f/46/tFzTaZLFZPmTKWiKcoLgyQNLyEdQXa3DeIqIVvkR9ydgWsmOdbHuOasVMAVKZ6
uD/718P/xedGlifpwmcsIocogawXFIcpnAm6l7wbRp6XBxcdzl8P9w9JwWn3cn6p9a5vYZqZxQHD
L98AeiZAx5BgT1jR6Yxi1aIvUb+uPaKeWd+flpkkAeX+dG5VNLY7bnw34qLsZWN2uD9gIf2fzxog
qsLHcZZ6pIeW1d51On7f+6/519NE/ZT7x+XUqoEdNsoSsC4lXH0YATfA7Rj++XD/3P3D+xekG/S8
7//ry416RuR1uuR+MSyhuBU6M0s+WeavwIlbNppReWCDVh5aG34eXh4UBklYHVinVof7s3893D+X
Qc3ae92XW/ZXXxu+0xRvsqghg/hucnIDxnEIYb9m1jcXfBcTBQBarGhAgWrvEpiei4zhW4pGsncb
ZlXm8JO07kCXygM8JWj9Beg6Y5pWngcMZuYyaTnIYrMRoleSGP4+cPMHQpunQ21PIAd0Lq5Tf0lq
UqOlI8clwt330SnxCHATpFsGYue86f2UHnqaAGwexQVJFurnpp/Wc4GcPwA7kiZ/dFkdrNG1D143
TEio5psbD8nBtP32GBbka07VVx2H1a7PfdAhbNObIb80VdldWrvyuKKKI1uGAveMXBdOv5eVSnxv
DH6Mia5eS3gziwzIUMDmkppUcqtyteZCxvxKZOgMbdjPe23QH63BaC69U58JzO4gAQuCCpD+Uocv
XpAdp2cdlXSQt9alNy3rAkuAs98aD74mHmar/COzJFrzv3QXbGSrLLfPdRQJ5WS/Ru3o7qVh+afE
9KmAMJ9p44eB1HDpluZPY7bZOS+o3yE+nbuQkoX/xu7oMy2YeFUTj/FvWHOl9prPYazxxlpF/qA1
c/4wR38IDnCQHc8Ir5kuxr1OQrjgXYEPR4mrt3iskyy/hFJmF117Zrs0np05qFdhmbJSYdyWEzG7
6Q3s/PTn8oxkXZ6Zke6DKL+ZQSUZZVXTSew8V/9jMSKYWbEtROURuGjOAfYBcqYmbkyUqtm8wodJ
yWgy7zdK2s0wmy4YwRdT7pEbpH4Tdk8a2znKG0NHKuxLt9veFdkFdPKlV2Y1dyIvhYVp/uJ+p+8Y
0z1TgKx19SayUUJpwkIlYyfHvwrJ+14mlbDW98/99eX7V1BS4oXvCEB3j3O0y0srhb+YvVme+92J
+VTgYluQCPAEN4cRWn2BvHaINf9lHGHPjZ+isn70Ln6esuCckG1BH30cRuM5aoNs0drGK67qaqF5
5Yc0IXAYM1PZar4Nc98ds9Ra2ZpOTjKVoiHAnbOA2WlyWVXpobSiU5NT58UV5mqolZEFZlNim4n0
3lkWsn+zC3PXk5cD2dEs8dDhEg4RyAqfOhWV7K0K0nFJJpe9zN2eDYrRP3vcq7TRfRxABDNsmK4V
kQ8MtA60t0AYsAi7rfM6+MPZnZL3QbMpU2k8ddFcjQzpjFEf0h2rbcqS0Vv7DtySIW5Q6FnlQybP
LWtUsJy9BzumTqInuFsrSAJU+ZIgRXjHLciD8vdQUYTJTP/oSow8MvPWA9rElWYcXaKbFv5s/XHo
7RaVQSijE4w3P+LKP40Fk76gWWIw2Bvi6qMaJdgy2mhmMR6HZHaXY9b/6oR1s+fbrMAeYR1cO81M
T7GHZiMFtGOayaLs0RlHEQ5X7aLDvOBCiIFqJgOs6rU3v2TzaoY5u92k2NXO/OmDn6JxrW8k3hKp
enOcC1f8Z6/NmQ7L/GXCiKVN1qmqDKTTjnh0jXBftvA4jSuYuIkhOTuLwm0/chQfSSGmzSRp/brx
Jy8Lb486VrtqI1DSsmOlppvm0UAUKoJyN0PoWjn0eWhA4od51m3sx7wM6YQC2zzpMRVlY+47FmFj
bnSLpgUnWuTl0iAkY2HR5FgReUhWgQi2hLcbRsO5CI6SKm4VNToorixBrz/ixLGy6gd+xpdEm7no
2FXqmGq2dew94ecZd6Fj4hXNHeNYBZ99aJhvncPAxWkOGWT6fdSN1go71puhXSrqs7JAgWLX1Xda
GVym+0NRhn8MwrQWUsetXKdXj+KsN3s64wCtmBYZGLnAzRQ00FqYLNOaO3DYzAdVSjaWfpwcVnam
jPDU1yi9a0KWsRA3n7HbMqlHKb7wHdoy8qYWwbfbiPwINgepGs3PIhBW8TAyTliYk7uTAnoe3W5+
q5vyBcXUV2/HP3H3TQCds+nNyV+JOdhx3bWvGS8W7JGFCdF7M9Lxsw8YX+AuTavUmySzs7bdfBKZ
120qxsutsLGSVh5xcu34YIRjt64Ey8fKRxeYqJwC5zMktWbj0FHydj+UyKvffcf4qcL5QUSZCWih
dtfx2CxzNvSLOvT09TzonNsts0JhUjYz9AinMmCj2Wk4IXx7FVoloaSh3fH7NOOKgCJ3IYLqkXDb
ZK2ZWF9xG5nrWk5rTyNfqwdVraXzszbH4E2w9EHJuzhFG20D3XgKHWpmE1jGEm1Pv5SgBjCcUb+l
+c+oJcOiiSfaYa5sjHTFOXaQ6BQ4OVwbm0GJ8s0DyO40tc3uDO2XE7pradYfHRzPrSjrR8ay3s5y
jYeIpVTthLdUQT0tNhUEdQY3dtY7JkPuJZAYpJu21PcxaRVQ57ps5wHJWLsOxLgixePVjMPBsro/
oppfMyKA+d7iQDj8qfOn+DXtHkK7+Q7G/rlCe0ChBgZv0P117evbLvavTFnANwUV02d8YFxtbGIG
gYz5gfFVa+OwyAzVLVTip2ACvKAoHdajIpFCJNUVmrRXkNIEWinOev4E+KV2bruLqFWm4ZTxhIKc
Rgp3WuX7hL9sWbd4iCaFRNWCn7wBkco1zwIehi804r67SRRKNQmBqoau7p7JX1gZCriqK/RqoSCs
BK9OrIoBs+qyweOmYK2twrZKBXCFMEYJA++DkSv5CRemL+nWUdBXXeFfKziwuHa0g63QsA3q/FV/
58VmCh0rFUQ2UYDZRIFlh+KNjDPSce+fUQ+zwtCa4bOlsLS5DqAWtkZ6FHXFrSooAdh2kGz/+hDN
yba2wdwC/LA3NNksF1XxBxR3VFDc+zPBEHmHlWE9KcRudKfo3p/ONQPnTEF2LUXbncHu3j9/fwDr
Q+IEdF4+anc6vN5YgXsbhfAN1bMIqq9QeN+JeSqnYL7XFfq3VBDgSOGA8zsZuBVAgk0JLthU4GCp
EMISlvCkoMKhwgtzcT+GCjjMG3QqFYcYDjgwYoUlDuET3z+VKGQxypJ8WbWKYzw0II0r2MY4cryd
C+3YVOzj+0OvUMhjCRRZQkfGBkesW41o31fo5EFBlFPGIKtUgZWDHowjpOWAdxw9IPBlV2GYgZQM
hLqAZsa8UhzRlsDnVuBm6AZfRgCuMYfp3MF27hTkuVS4Z1uBnxOFgEbuqK86hYXOFCDa0VHiRQoa
bSl8NOE/v2lb802GivQ40J6AiWFxEdcqYBQANfNt1lMKSs1soTy2cKrToTS3xp1djSuyOvZ3oLV6
lXGsQbVWuOsC7nWrANidwqXkDt5BQ+Gx5Z2Uff+khJ7NIcUQPAKojXW5XrsKsi2hbScKu23ff2DE
xA0gd6HQ3L16EYKRhUEHt7tSAO8akvf9d48V3Pv+jFAEueoU+ruBAY5PO3qse840o/5tKky4x843
VeDwAoJ4q1DiOkzx0AYuXinMuDZ3D23GLxDhnDJZwa+w3J/KvHEXuCPh1MIrrxS4vLkjzAPKuQmq
OS/0BuN3ematXa5cwOfohAINELp0mSaJMVgZfqAw+VAGA/bwUa1HG/vRvvkDtd7kVdA4xYcFaz1W
0HVNbzYEWOIfVEB2U6HZJYz2u8b//9sh/k92CEs4ZG3953aI3efwGUX/9t9+8hb+z/77v/+b8df/
8k83hOHY/3BxHjimhRwU68E/rRCG0P9h2sI2bMO1HXlPsP2nFcI0/2GquC0cC9JmIeGSBfdPa4Th
/sOD5uvqpgUHhq8Y/y/eCMNSsWX/skbYHuGlhHxy5xMEu9m2+zdrhC48hrZOYD7pZazt0gk4nZYW
pDflxjmJqNvSfM4XIFyORtvZL+4MN8L06umQZKAkemN+bYD7rIAoDyyrdIIUZns8tPDB0GlrRx3J
NBWHUW97r6G7bqmEwebsh441d145uOdcLT+RdfOMlGJDav1O2miuJ5rvg+6nA5IvY4lVimmBySIP
s5O2A3fbrIOh2U3GKD5cmhuuQFIuU08xRtzB2kUtS6opH+TOyn2sSOher/OInkMX4AiKcEw2FEmP
FdfR5awjoQBDyz6tid1z2wXruREvVR6uTK95qopxZwsf8JLWOseALfrYBbs5tsg8USOBHIqRuuIY
dpxSmzv1Uo/8AEMIkCJf9iQc2Grv0g+/m7pcINOGVxeXHbPEodsOmvhqnemNq3cNlFI+mnZdYqdQ
11QgUUOVZI8TTlJkJ4pXEns2xunIuQ0liJVKtm+N6/9hogFzI/HIqbeEBm0at0iEahFjwyoZEnSu
GODXiBLyHR7hTdwPHQKN4AxftN9jRCfkQ9iHohj/3I3tQ6f90iL92hTmfMtAp2EpaYKnPEKNJVmd
hpVdnvsac6dZpvY+zvU/CBeGI6z833HriUstU0aUI/C5QG/hN0AwqxjOgUsK821ZyIrimR3hvzvn
rn8dsf8+TlKoLLq/HcgqG5GTA36ga7h/y4PO2LDTfjfiKa9o6XW/2zlW56zDMZ3oR3v8AAagR34u
g+T4g8J8RQgYe8jUZmIems1D7yEZ1djuo9EotgPBjo8Si8yqmXvryq5DeMGzQZrTYp7c4CDL/jFK
9B4oeDytgaFsWPtG26EzLsRtk1QJcJD0sOwwsusIhkpuESgr2ixJrRaO5FPvDQZn2VpHVX8psmYb
IkZYi7SL4O2w2iqTT9nPzVtD8e3N8rVPO+eGdHndz8MHRXiwwmEarMkxQkVFFxMb062x3RaaJIJq
ZG4mwhRU9SSEsJxtM+/pv37BTV0lDv6HV9zWpboIuS6GMft/i78tXQFkSy/zJ1klHZ2Hwu2yQaKz
tc5WkC0938H0EgYP6WnEUH+MJ+06lv1Hq5NYmwDBWVWTBUK8q387HQEjMu1zAFBZfcLjiYLNPEdG
FG9ieEKUPjwEFQsAI0AW1ZSDcYjHwVnWfodjNrauRlzsu7BBdTd+QeBJgO31b7iuXZri6FqFyGL1
iJnO7GavZEcQ9UZOoFkWxpFXKT9pprV1u0DC/iC/MqjGq+P6r2jizS2LfLRWpUFBnw8UJtFsLGZZ
vtN8ndIUAFPWzdQg7qnBaL6airpdVyiql71bvkd646rF68FTSzN9tr5z0Z2G2jR2kovbhGJ9m/VG
tYTjU7xOwXCyfcLYMp0ANFtrkUeBV8QZvQnjUi6tGOMBYR4kwUzZshtISYrAJC/SLAS6TgvIfeiS
6sp0M0G6tlqWkCqGI5JLA7r5plbsMcKYfkkljALJAPLOPxEzlzVF9OTYvUpZxt/WxMEyACATFuGt
dTUX6SuiaG2IlQUm0NmfdVssVSykcuwqBDKt4lS79GHDHp+J7bEUxgsq3Qe2k9WGIMdxNY0VFIsm
GjaggJMd2D60VKEkfWxG8DuDhDSjDhx1We0qwtIBelP8TsNRC8nebntO6bkvp2NFs2WVzPypzMFq
BN3exvLme+Qa9SD6N5XU3AM+ZwiaRtkhkbKdJ9ftdmXfTYdpCnD9ONmWE/27xWC1qM1eW3QmW2DG
4b+BXjS7LEXmQ6WYtq1+5rhaQhZbmZizT0z0yaTSy2PHxcSkaTgPyhM+QYXyVVIWEMbkYZwerTAj
mqsD8EDY33aMUBZ0kwN9zZMlykoeZF4uyqqriDjsK+bCSbnLM5R4ngOnIPWn1Ty4H+DTUKXB490Y
pdhxElC459nKm5xmq6H9XeSEWe5i3fKWfRwkB4uohMEMrC1Mr2Y1zZLbUxKc7vRvIrau7A5/Y14b
dv/1ZYC193+4DDi67poeskSEepZnmaanQkT/XVK4GfS+H7CQvGGPcRZDCAnfzCuPpjiGB+PM+9mz
a7iOBHpQ769q2XmYlpehJqEpFcwddRYNqPpnZzHnnF5Z3r8C0WdUxe0dlPH4PQe68xRlB+QPZdeN
p8bxF6lTHdxcE1utZlDMYq49aNBes9BqL5Vb/ho9JDHVPHb7AS01EtAJKk87mScvSKO1kNvwQW/Z
tRJww0gJKgkWO9AgTdOuM9NAqGDlP5A2SLUJOncRmgZ7Szj7x9k0BfC0HEIwnN4QhWJRp+wKQ5/v
PxLK65AZBTEG198X+BgCSHU7O9aNveqKMd0xPj6AdlELUK79WDFIwrac6cSAt8OnqYGC5sQ6WSUC
0VZn+kFOHCMNkUI+0mS2YsidbVpcoQxNNedYTfordIYP8NBfArPZ1mSe6+kiADqAfr6H6ds5+OIb
XPohOupNzrxzLW3HXHpRPhzqZl7GZcyklxP4KDwTW39v9ZvIb8HoGa19HnLsCO5EilvmTdRlNMLH
KODtbUeAheQBx1wAQCzVvKNmNKCEgbPejgL3QEHbWwSD2jMl34U0xLaabpHmhRtb0uvoltbcTMKE
gQEj0M4RdBbZycDMXVRldupmyYxWPezGvvurmflPw6eFOij/de9SB61F8Sx1VwjTwWSs0nb/3UE7
MN7Wgrn2b/js0JT0gXf0BTkQc2s2O902X8s622naPN5653c8e9PZBiHIQBnEzVx96jBYtDxlhqan
VMHoo1aRWZioLMzxlA2Ms7X5pk1NjE1JaKSOuI+ak07vbo7w0IW9dmMTidPT06OtDZQ/YvC9RrZN
OqxTe0vPrfuVnWfjuSq4llmynjczGPqTGXQeK7nBR84yf4kIzmnrJDNRSciXGuvcjyDgpHsaoYgs
RY5CRUN+dHNgglFE86aJWn/1QJvMiJl2gzUjg7QDMgKHdcuZc43ZgiJXTeVWElFeRZ22+a8vF7bq
J/72wtuqtzGEqRPp5PztapHP0JKMMJC3VMzteoyN8VKVXD1/IeLxrzma9q1uh0jWIYUNbUsCa3gs
mqg7lY5hL3EzxTew1AD4tP/B3nktR45kW/ZX5gfQ5lAOx2tIhGAwqJl8gaWohJYO/fWzwHuvjU3b
CJv3eeiyLqsUJCMCfnyfvdfeU3OIYE7uGExD/S5C4RLhi4xt6wz+jXAtCW9SfpUy13JEUEvsCi4m
k8EprKKc7VndbS26iAKQwtwJ3AHVZLazVxPHQZ6pH20ZV+dliOMtTaTlVeLeJGqpX7oo1LsFXjYU
RNZ/yGXn//PPyPTF/+KH5DmeaVqWh+Hl339IY9HCV3RG95kZkRMTqu9jYj7pRfTnNh7Ekb/zU1pp
hoEBCp/ol4nrCkmhZjCp2hh41Bk+deeZ7sG2uRP0d6jWO+kAn6i9ukEF8s1dl5ooRP7yIPwSqnZY
QB4rS3lCwx7OJHUfvCb9wLHuBJW+xsVwFYQ2DrqOscNYLBFURFJIFvAEtfeLTZ0b8FRcXj3sP+1k
+6cabX6hPPU6DMXOrBUgVLGiW5gYwTwWE5G9dL7lDg+5LBkEmxeNnQWxrfIrB0Boqa6FIKyD8aiH
HI4DFhpzGiXxp2G6bgB5Z6AJ55r0zmGGKPLgSTva9XPsvAoTJLGdLfJS6Jq+z3bmQXImhTFQJ19w
v7KI1MTDiAV1wgMkum2jTWPrk0LcsKT/lCMfy5G7zn4aS3fTKlLStEcR9y8kmfhSmhfygCZ09ciX
RmAwNN1NZwS/5LdklCD40fRMxSkcgZ2u5BXbTP+cLCQ6upCsU9fI21KR60sTEV9ZVH32tuaxoWF7
V9kvC6/bT5XB3OqoGsIBq4KCmRAIqcdqy/4zwECZihJuSZjvwJPj/OnRub5PIMoG7jBIGgqSm1tS
G4/5aKrHtjFQk+McOym1CmWubxgcT43ArVMR5au8yjyTpKpcpGor9YwzZPeToFD03c4Kd0MKZH4i
23Ju12RFMosP1v/m2zit4MhW76BFz9w6CdbNVgLwjcDkoTPQQlPl3bv6rbCK9BEr341GBehjrs/W
QfPkiYrjyty56Ima1oa95+gk/hYW5T+eCeQMjDucSqQvNDNILkQ148SIr2xTqkOtSc98/ysa6tEr
0t92VVQnupN/l3ykuPZahF2VTzIo48fOov7KtATMZuxebHsuDvFMnsLrIuxBUyQe+OGq/0thPA+z
f/8U+7bDddRUrvst2PzbjRTXKbjFbMDxKBkOpsJPCRX13lmjqNw4lJ4X+d3HUjqPXma8WDH7NavR
tGKMU3OcqSfBLSSZKNYdle228N2cfp+Ed6MonxwrLV9XM6PVLU/Cos4hIXeK2BBb1A2T90yUtDfw
KctjZdWvXarco9Cc29/PWbvtQJLnejzFITjrKOrHR5WFfwY1PIvc9l9hkB0qXubbkIWkacArAzGF
C8yZSQcC4cqtNSjaqkOqflBnejw1Zn7Q41oGbcgwCM06hqcm8ecZIeD30Tu0BEMuxqLULWwq3KwF
2bxaNiV/cVQ+ur19AUvAHsL3ITOXUf/Dq5cTafLlVZrNsM8jWuSbyXK3ZU0VKb0hi1HFb/bSNEEG
anKXG1P6WoQv0l9/tViMhylU+cl3QMj1CfumJuTpJrzoaTAL8RCuXq9C2Nc0xM8+qjZ7ZFL80NKk
z2S2sqvEDnIaYorJo1mke7/3fhfrbjDqwYbqOGEBaLNuqqug9O3xYq7jTJTi4M9JdLPCnJqNy8j0
3JnLljiufaTagwyay8lFvdDJzrjQTebCNJ8YzSHPhyMoV1CbXhHerKbySVtIdxuTFDmqGIph1xnY
V6YMXWM03pMBNEUZ1uLYzibPOHgV+56ho6os91Jar1TXNRhMB/yeIfbYsEpdmg/jXWLj21xIe2Fa
pMojxC6L0V8iycdNwwat7rMgB7m+IV76EaeYFZpJ2CzrNauRyKRjMve5wwJoG1I5g/BM1t7y36Ob
my+V7LKjW9nROUEDf8RNgZu7g1IyNsVv03nkxA1/GhWFBmHHJzIy6X4ijmmvEZFL6BTZLVHJucIS
+4bn9heCjfnQrP/WNf7Fj5Zn/A82Vm1Jbrrssn0E7YU2m/cC3uOjFhpeXWx7W/xXOS3DgtWJKBQv
oZ89qxXanVVcv53sb9iOv2Sj5FP6jl0wOscaI/sUsIWonhLjT9LFatuxzbnEOdp95BEho51X7UxR
qTdnyQvCyh0VSyntAzigXczE8t3AModrmrMSxrPE10kQPOb8pcWSyu2VSgBUrd52U5meIrd8q6OK
XKUoxbkWr4O9NvxUdvJDDUXQtA8scSq85K46dBU8ajtVl7lg0+x12MyWjDpVQLNksrvkaYxwhhmD
PEQks3i81vN7FvK2YziK4275bCZsXNAWyl3h0j848xS/spHK2Ej+qKeCmgBJL5GVuteBRrK7t5o9
jGHK77XTvvQdy+vcb4xD5fo57QBgJfwQeRLuOzOZgR8/6tOPMqFGihwdXAnlU9ZejoJ3ywAK3DLj
z8L0mu04Dt49dWs0h/YPOoV1i6Pap6AtycgJxsvB93J5dAZHE84wD0nUqVcgYa5N+M8/GdiMrsqJ
39KwM/Z1FORp1wbNPJIG0W5xkaTLdz33J8oonDAoDKUPZstalwQSZTo1RVRutRcd5smcDqQFP2Z4
n1yEU2co8xNF2d2up0ji7GQFtD6XzC8QMBziOsGXM0Fp6ZrxJarwcllqno72MJ8LSvI232Pz7P7s
8ro9cXknPDFnpONB4ZXGbN1I3eEHONZ9+jtPx/wgciWuViM2iwGFHLgb/J8KwJucaaIbm+VGtRY1
YnVjg/hzGGaFSbW0af/wSi8gE/ADaKcVCOxKJ99kSKAFUW6zxBtvZtp8LYjFe2EXq19vfGaH4PND
8+98WIiui3685TUGgqa0/+ZNhLeL4MGHM5eP0RodcOqGZ5qTtWza5cH333Fyl59AXhZwL67YTHGv
A6psvP84Kf//Zun/slmybGkyE/zvN0s3pML4v21/clNOyv+Jt/Wfv/U/N0ye+y9u7NJzlHQ99Id1
X/VfvC3nX7ZlSkcIk1XTf6C4/nPJZMt/ubB62P8ogW5jSX7Xf/G37H/xS01FEwIrKKLL9v/Lkomb
9b+NQg7cP4yNpCvYZSEVef926/NI1hQtsmKQCJf8wFS/uWoOj6TZAJRbwEZtL36K0vFcFiCUqSsx
d3Yt+Oj3Rb2BQduf3aImbVLK5xqKJgsaqzwkC5ujca6xmi2Oe0faVIQZ77KPDowv6UtlrGuUZITp
ip/sw24f+MTwWRHLFzQiVso0i96srqTIeCkzzHx63vDo8Z7os/e3sGGLFw9hO4sk7EMztDlE6Mzp
LNPiYE18GKZdfzDhyu6suHEPPEsRkGYNidunO0aZBl+5zC8OcLxgmcKCbdk8fgquCCHGqR+JYh2E
LWBf08p5TAtZfcwzjQ5N7A1kTaozqMcetq2MKMme64e+W7o3vNmQSOvO3dWqlhscb/FbiW2/cKFX
FEvBMF3d5uVpDmPnNKjmJ2i0krKw7Gg2E+2miauuqVziY8vVfhyxY3XmzbaTD/wzE40tMZoZVz2/
uA4qmy8akwTzQ/kuunaX19CWU395Bdtp7w13aHdSOv8YoyIVxV8n9KJJyNFO/10j0Qy7Mq7joFzG
5x4aPAu8l9HjWhNh3itZRzGX6+poVNdU9/67uKRPLD7Le9RPn+FYjIdigro2FynX15buOJ+zFugh
MyZKqckuaxrMO77o57IdTAjmEE1kAePR51uw5NVQBJxqTGxdZZQc56Igua6ss/YSHxtbm76HCM5O
As/dUG2MD8JcmzT+8DlioGSvHlD+Jx4Tn1tWWNmvrBJCItxY+lWsCaMW1tZzw/rkAwnCrGRNx9rq
KF3gxTl0fnx0xDwcpC/aUz5Bu4/SjPrGAoQXubQ+6DJoaEbtxhdzNP5WWvyqufsGWN7sJ2Gc0VTt
k2mV/tXt/ZqsClpFTlvHvkPbO9uAZ9AiGpy9dmIcjDD1gSSolRXh23eb3M5ajUiPkp1/tbbIrlzF
MzCb3SXMaEIBYV2DiIQZksXbNVlwLsIMSd1/XlZlUiWT9YCNp9jpHA01cdIXljWAuCZ8+OHMoZXO
Z+WE6T0Bs/89R032TNdRXPKvuqHmtWgRFOoyx7bFRB81etxgDJnujJPFrjBofDCG9VpWsLupEg+2
EYHsrprfy9kCb8GPfN2yNPR7rq/pSP8k0NejBXENMBntV15f4w9O+83rOJX9ZWrjXzYj5altWLG5
ssPXmuY0r+N6Uo1xXDycYzPm2qS7NE3t3T1RUMRsrt/+TFywtKs2mIyGc44F2pFZCd4MjL9dVZIv
1Gad7echU5dkzD5E7LR3v7JeMNeck9C2H6xIwe6kAicne6lZAmwGGVWfRWVS4a3ZAvAExhYtP9yO
KPqiKSg08+VpmayZ24jLmxv7FJN8fLANO95TSpXv3D6Ux76ju4XkNM1QYlg2Ys7VLmQ5ckKfnDBE
1nI34ga6Ua/VPKQ0q6Vt+eU4DZBNVaVn0eCCe6NHh01S0j9UVmpuYLAq8gCYloTd0eaNW5Fmkfdy
KmvgnxX8PjIHepyGM7mPT4W18LiUXkHhcfGDENCukjSFNsqofkDR3czCO/SNXT9ERVfepD9Nz3Vi
gh7w6vjqzYvcNArCBvWgHmKkS9uDQZio81rrycnEo4XGA7LBe1qWjEGnIrQDE3nAJhpuCtV4v9gk
7pvKPUV1+h6NzCuK7th9uaNjNT3NerWjmllyGjxP76B6+XtASgnWGDJgiWWkxBeNX25aET4Nrccq
BxYW2/2DxPOwZVeBXxRK0FW29lM59x9i5slv/iO82HqseffvQSKKmwZfvSkVcSvMgj0OxsXaRn1b
7pLBCZHPrS1r+J9REvrv1IaH4KnMc5vZYN3qcAz61Fhb+SC/ysKAayxc/7CWuBTwuu5LrKqv1MUc
wD3ybRY2pHTZv1Eeqa3QobXYo6WGuBCmiP5vmvg96phFU5Su4qtbNhweLPqCInNYi6nsM09M8lGT
cVGUuA1Znr2282/2fY8QldVbahifhddfakiBO8AF8TmziN5ZMXlgy+VHS+81J+1CNYsVF+cIhnq2
jPPXIsqvWfIrB6L9q4XPXy8vPorBrLGQY9fwecfvutBvn3zjhAPmT1TF/jveSTdYRHRPVF5jIFDx
SzozrtIC/TwJSr7Klv+VqfHAxoa0iB0iEfrDxQG8FSRN+RnGMKDHrKjOdRYPaDkLZd/LCoEPa4DW
bWodZWwFmnzIK/Ia9dS6mI7SrGBa2UMg8IMcvNZD3x5cKp2bmv2NsXZUL3Lce9QrnSKckTukPbLB
ZHBvo+E7D3iwvxD2yH9J6200q+mcpOad2G6EqizdZ5YATjSOB1lRmkQ5DQWtrsWSDyjzzsoNfzc2
1l9rnn/C0DLfZ/MihtJ/pzvrmcHo51LC82lmTT9apt+iwY9x50Pcuy4Nd5pM/YydeTxXxvhZ67PB
um0nG0qPvlcqlsOi+vsg8eb0FONy2c6pR2Vj09L7AZZz0/eUPeRFh+mD9pY9BlfafPIcUIT1kwuH
C90cf3wuGvtqZTY+kIaTOkYThntRqqDtelzWZly9Vkm67Fmpqn1vIaAXFdWOua2rS2vZ6amiaI0e
o3l156iAjzuOyfG3zJ+/Yf+UUaTHDmV309J++kwJG9bRwb/YVLQNYwtPDE7a2bMfwfyJ5667QeuJ
Lg5tae1cVaca9+qmr4zLsLaImDFxelfX+kkjEPg8gK5EjFk0ZbCNdKvldSjjs2wQcFP2KRgI8n+a
pWEqMEpi3+NTU/DOruHOPUeif+m04b62LPLyTgrQhphvVRcdDTSKa5F+5bYA79LNf9r1qlj6uI1i
+njiRKUP08J6rsPAw9eDWnWc4cBzxcrDI6/zhhtb8TU6Uh0srPT1CKeJ7bK4JbgD4K61ZRDPk2CZ
q+29in4oP9I8GqseOmdnRKcRDtd27agdKphKg+wZHtPxCoXUDMIR0gZhYmfnqAaw8gBwRbrVP307
hYeKGKKM2Q9qxylPkBLbO/yuj5F+rIvTvHSeUb2kx+8xglpsyRb/OS1KMn14fSle7MtPQBv0z0ST
sdxNN/vtERs9OSRvsfh4D4q5cFdHdXuMF/Icnv+jdJ8NrD6PTuj8dJ0YE9MSCNXorTBTDUtAEtTv
vIvK80PD5ecKEwV/eIkbdf5ru3Z8hWzqIQwg/jpeAo2KNAwemCK7dGa96xPA++UqHHZt2t0LRq3J
GWkeSfs7M2tBKeIktqSTSH064D5jO8u2wiBHMdgRzZSefC8sotBGtmBRqPAhUxFBQ9UguktGDxB0
gWTr4O8PqK15c3SfHG0rfPWMNgm6BsnfTcfHmNltU8ISLOueLseOz3zHVyQt4zXtz1ao2k+vqfkT
UPjS5rF2SrCh45NvJc0pq89mn1aByJxwR3uEOLsWviom7CZlccAgs8BUq9Gl2Ns8F079HuMkzXq3
PiH7cHbWy3NG3kYk8fxQJdRDR9NEKUsJGiMxT3py7JNBvAYvCdA+sET7dqwQ3EGNHuK8/FOWHLmh
QUAoAw2OUg9kC8SYc+vU0HPaARrl1oWNds3lNyzgD1otFfwPThSE6o+iTZ3T9zDE14uwOan90NUk
ZHta88LeesRUuw3Hxb962UjpXY6lvLXqF28Ko+23V6eJ4eoWTvrAfz/nUplwbCuglxm9dRgh2r05
0jVL2qXZfg9lozdOV1AYZKml1WzIxvgXYtJfaYU+3bJhvTZ92pyGUlDbRhEai0pIidyJ9r430xEk
G4ILWBKCnoLGjRwySq9wHrEqdV9am6JCWc14VjgtabkN91iLq/EZLKKJSY3b0/of4T3EfFmswIt6
RtA29pPvFs8RlsNtxeM4lqI7VRHJjXnAUtIwbB+oM18YMZqcqRJtilU8PFVmaqiiW0XldzAVvCsb
w8GSbFuB16mH0sdXxJ+sURGBhcwKlET/NVhMWC73gI10xT51pr84gNUOnAR6dpf9dliinhy7HkiV
wpNKsf9vSyLA20jby25cWrxhLIt3HPds/wwqocicWxGhtkR31q0iEw+jronDwDYs3gKx1ezyKP1M
M4VFUVPS9v0YwGa11/l7SlriUS+Wi4dctacOMMKCDMwNahwDmKUORpjo5o9l+WrWMGNaJuBqgGHE
wAgjhGd9OE/xxZmml0LIAWu3ULQR2ohsjCvdxIVF5LUX0HP9ulAOBTO6rQ6uh9W+9ycKBF9qqfst
3hqeollfcIDLlmk6bI8egOxjns4fftqYt7ADrZCzGNz569uytTDWjfZwLrLsoZ7rjyT2JW8/1pqq
tJM1T/BDF8OyHRw6UMiuSOThiSTkEvKCJtln7ysqtoFa7bJ+0YdByQfXMsqzu2JpAVd7B8KDFNBN
GdK605zMxv0DcHTYTyFWjyrCpQ9/Z+2HwvyfNoBi5qHKeJF23xfuhMzcNuyKlxlS43YczL8V88t+
AHC8j6PhN+4gXu7cpzgRF1nH5RMWoMM3VzQq6GXiX8XIRy0p6P0YaWI4tI0ndnVGzCzLUBGruKDy
2VKaInYVaNhDgWP6aP2e8IIMBN4mM+UDKIfqwQD2JT2mFaqexcF0+gjvu/s7sem4pXFlTxbRYvWE
tiohguoIPhbHfcdz+xA6zU86mH7TA91x7wwWwGYPNTVgMCZK/6EJjVM94TZtJ4gzPfHW55VEzGuI
jQt8ItdyaOVbNndr8DNkOTN8cXPlF+RDeF5U96G8YQ3Out29re5lMuKwiDsy2pY+Okg5O1wh2xjR
6gjJxV5oxV6QlLcdRrONu7atiDbDfhzh50j08g8gUHM3NVPKKM4lLJ1pHwPl8CrJfFH3uuTHhFU4
5U3wOUg5Pcdhe7Jdq3vMc4rmhi6K4VxA1VGFpqPmBooF1Pbo5aekDDWcmJLdj+nh9NfzAmLJ5/Cr
SHfQv01JKhtH1g1A2yBhlOZN0F5pUDHeFXH4Hpsa3b/ODhEdZDvTZtqpSpYI/nJd0M6TrM5u3Ai6
Y+/nFiSQSOxZ6bI5mIFAk4oRW3M9AqfWEtfQT99kSz1jbXLOzVmwzO19Bm5HhnSE7xnqVzlvCm13
5N1894F7xzFls37vJvFc58aq57xnE0OXkEqe+oj0jKKNksCome8wHjQfa2OLSdqL43I50ohK/ZWm
iSbBOxd4XDOLMh5hPagns9DmvVJf2FK5sI7VvaYOwtSAL6ulcOExSnUiC7JtexhyS2kE605/W1hy
AoeDSOU5BgxbOvxm84Ge9/ghycbPvDP0e6MWBIPyV2cYyYuTJ59hOhSXKIy/vk+slGLfUJfe3jQb
tpaL8TYgxCymbF/ijOeL3doPmbXgxIYof+QhZxGB3zCyP9nAMd9jinZ3s8eC3ed7a2eMI2ymi2Sw
HoE9E8TXYXSseJN3h5Gl2hleZoAt33xdgOxwEaFiyeBNzVlNWxXf7WTYgluzk5z8FE6XTSjllMxH
b2Lei0ZzDogGuhsnYpxrUgutyYz+ysWb73lOMeC6RZwYAa0Z73Vf/0gp11FdinZkZ9FBYSHLUqe6
uGX6l9SxeHBjd+8W7PQcJN5Tir8FRriFiKFpJJR7KrsU9XKw5iRFAWFzLOLROIFJzi7JhOcKtHB3
gMPhESIHGNio/qXyR77+NhOnoWgDUg3lkRVaiIiYUvQ4gxeiFtECUJXhf5ixh9NT7vzqB8pknFPt
jvrTZFfomKiaVMUu0G0BNeZpyIivvZ2i2ZcWpT9qghI6NfO21VTHwor/ERv8tBT6DJ2TSAERp9td
F+azYN21sXtuM0w24735Us5SHUagabsW+IJD+/C1oPjlOY7jXarFRzx09ldkfH7nohLbPfumDE/S
8iIcCWAFYn98lNrBwWG1RydVIoAC0KyGOmNnQHa8lIV4MlKQhnXiDbfRxCWfQ2qk9Cx7KfsGOzaQ
IrhG034Iec9Wq1hrj/rZTVrETAXVIS3pO1lSCwMcDZdbT5TvOnua5Lwgpcjfa6vseTC88tFxWPT2
42sSZd6jQ7ALDf3qcy5b5hgGroYUpiVxUs+nwWCRQNmGYkr3cIFC9EY4iUWJj6xK8/48AXjAaZ5N
WyMiJJEYzNYlIdpDmYWk/4iXbaxORwe3XtGKq2IxLD3OixE0sZGA7MTG1e2HyCgOTYvttE4q/+jx
UV8qtHKviO90/j5XNrdx8gK3fuqH99lnUuZ8vo2O+j3QyP2Spab/UjsoBBPahHLuozRIUJqGv0rO
KXAR6A29iLYwBBsSpTjlGO4exij70LADzjwu6RpGZ3hCH9lWEznVcaF/ibJQADFRtKmq2Q7KjGAI
C4LzbM7whWwaCxI432q0flio5rgm5b7Pu+SDTFqgsva9cX8PGOdXhQPIlhB/yUsAslrlDxUxOceY
WTyZNcSRm5uUI4OtLvOndKpe8Kl5R6av6ZTPzo1RJzpFIosDYif0/A0sfENAafA2sZyEjSVPg2H5
276nnpE0OFpw62zCIW0Dg0ov5ZXMR5wVuLVB1JX6F9ZNSeOtwZkzm3cso8WBRMxPxSozXrIIi0x1
5sTBPWXwSP5mqnQTqT9Mq3hlOI+kRFQgJXZMoxWU2OjzQJVdT8e6TpGNs/zZWGwYVMQ+oUFMZ/Fn
SpAGi2wOLG+AJZK4LwIJ5dCF4ReAVbyvFY/J3qzwRwOcli2Kq8EvMtYgouopniuU2LbNSHfmIB6Z
QOzD6LT92dMO1YY99UFaG1Xg9s1edhxfhFFhlqNebRLy9sC1+0dc5N1pitXBTSG+2tROkKEZz30U
kcZd21X4saHdtiTZ2vjOtWJH25VxtAvnJiLfPYhU3uAsZ8dxaZ6c0OLCm0M2M4qo2n9/ndkgF75f
lzs2dcCYTfn5+9Ub+PmHFPzqdmrkLsfCEjBS83DFNUGBLE22kbDj7e+Oh/ZZUtl9Tmk6ORZzdmqa
RZ+//xExrgPgFqe5QRyklUHvi2hPYVF4cIfsAz/wn7qqEp5FEaYuSKplwtXRdvO/XrW6NKIeXJej
PHSaEq4/OSkizN4R089vgJWcorRCAm1PW//HEn7GMHbOFrj4oHLCjQsn9eyt/4gystYRTpWdvWJy
BBvvDRJYv/sfAB4kXwyU7F92YHWHs0Po+0ixHCSRdGUYWdRsx+OvLvbbQ2RlLx5z0JZxD3wXwUqy
xdXJEQqfM6HSPBq4EZomr3SZPZdzGwKULQnHYMiXvWQXHlcH6D3teSmK66wmClgA2QC6OQMzwt+n
qEnJxn0CzedglP6vqMn/ALY8drX3ivn4n1AYB1ENEcsbFhmckpL3ymk2Yn027QjbWCzevzFFJKQq
UN/zlxsjUuIgYArMj3oy7npS1FHV42ZRlolwU2BXFlNPaHvdec+8EE35JuwFK7YQmvS105/VdOed
yxFYuQ+90ZRn6VA6gr/yUo396r+qlyP6BG+eKHoHE2a9VUtn0pniBS4PAZgxXn+I6io8LPX85ue2
vfvekSy6wq9Vrn/X7WrimbsZqs9+KNJnqcH04Xoam53pvsbGZAHc8uyzKOd3a5zkXiTdyp13VzxH
dMyMkWc2xKXPWVoxt0cy+ST7odFzKvJ76BdifcJdRirg5D5MhKKO9qYL2q2vYJ5hJCBO05ypUSBw
oOv2wFXz+T/el7Sn8AS1sRo58s1Jhod29l4L/4/bUcQYY2CGgIPl46fnmyPKhd9vMIg+KrwUOPiz
v5OYd47fzTu5NpYb+M43lqNOyMLGBiM9UJcs7NjrOHYA2cc6G/zm2CpXwZHXWEL+WQ9jHNUVQxFv
ynzjUBh6kD339t+MKT5cFl9rk2C2cyUB/YziuMUP1JwNx/+prPpLJAQ4yvIyZAzA8mXS9yWavlhH
8yjw6BVGbvg0yvpD/1bxrTBlD7z/Koi34H5aL9UWHCn94njybIzIMvPwXCsIp9YEMpOeH2rFeXf3
O4HDctMU/lvWxvvQUG+45oazF5v70U4xZK1Ipimsx2BcjG0x3aKmsU9sN/pzEQPYnGUJJUH3bIR6
Jt4FhaxpjpBEYHWA2ZFdojcKphrXwcacsY3N1ZPCm4HHThJzB7DhU4RCVrvIDvFCv8KYAcKoEpAI
VoMaAeBjSzPFjQZRC1M1/t+XCPmJ8SWiIIljJ7LHZRfbA6vjxRerpCHOHoETTDPFXvfTn9RlAVgG
MBR2qm2RDAwgDyE27Hq2ixNe5CBuXR9CbrYzZTcG9gzaMI6c4JvJla8ULpE6555oOCqaZQSeYW8j
Kz/I1C+DYeTcrnGA7nmv/SliQxO7WJiZC2vkko/0hT6wNWTKpdL3HxLpfTIQR7spbB6/8V99rRIm
bApIImpBjolp6zM5mR9sJrhipIoQxRzx2aBn9MIOJdpr/K9MSmvuqoaSt8ziOkAFxotlouH14hjZ
eLtXsEDRMFZPHqA1OU0fBcy+g63md4JIBW3BmgOv4dXRxhMTQo/CHD4Knj/fx933P6iT7M9OQpgj
ddW9ETEw2JjvL6ywQeOoOWs7f2lcl0dsaDMQV7G5G5xoz7OO6MhicS/MgaCwoV6/WiyKBCwjAlx2
WTziWmhoF2Poq/roJgR/hA9Lz4EO0i3ZUUIRpc5z/qnGeh8l7NGIY3FpXk/p9Sv//n9jDpQf9KOn
QblMlfHJArPaCnpjpiebPhrJD5YWgQYmdnqpGWeQZ2EWWKU+5uDqaociwcJ75rwa923XPPtV6gBp
jpYzfACWAOaKn4Xw40/mRBBp+LC84mcfkROlnovSe5h23PEshxuy/ctfpxN379s8nukyp2fJ8XcG
4+mZ4kt1Ji5bntrR3zqWCVvXHN9dlzODxzlYxjBDj/ezFkSMA5asbpx9rhSVqHkaYbGifSrLZ0oh
jcE/56b1t3Hck+OiY06LDUiUwxsBqz8Z+qctjFcnmR7j9Z2i7PASRTIAKfSs8eEcPe2BbOgIVUie
AVtvmB97ndPLmh4m0nWND8jEsZv3mdQVb+/2lnXTxUYRujgYVGe7dZ7ttoCLQIE6w+505ZXsMAKM
r9EwPjLZPnFboxN6BcIX2Me3TlL+JduAmqC7nS/IjXpL/kFbE1zgemZ0nB9Gpw66j0z01mmBYLgt
RxpVZTSUe0f8o8eG6alK6GWntP2YDIh5Yxi+tFwBN5RbtI8oom0I6ExrFYRWSSE2NrAzzfOwXfHz
easwZ3tVdKAvMzX6bRnHTzwnQmRFZAyXzbZC2a5NnoxUcJ76dgz3OnM2aecRjaJS+14VQvABNo4t
DetHN9N5EJmkDlHsnC0Q1kNfuOIkMOWVEaZjo1A/klxlJ5z6K8aB7G2kL/TCoSbguOmT8ZGURQ4d
8ZC3/c8wLX+Rs2HkUDOIOrPXO/wbMPuH5quU1pexgj8JZ4sa+KNIf2G8Hq7VDKHTVsZ4mlzYUVzY
IedwswafE2+pwKkIRnLjISAFSssXw8FJbGqN2Nbs/GwyOAw8yFOL/e6PK7iu/yNMI9CmFZ5sqkzy
Jt+WvumCTuWHB3+6PZoFJWxRk756LGwDPfdBNoTmeXT/CauQxj0nOrncJbetzAGVVX9bcjaffom8
oouTpePsC+Ctjw8/ZYIMRngxh4UyNb/Wcp9qej4gxqPehwSt4crJZVJbuHonW5vVnm+AsKBEIHPc
/87eeXQ3b2VZ9L/0HLWQw6AnCIxiVqImWEofcs749b0hu6pc7uqq7nkvL9OULEokCD68e+85+0B6
NnPZZQAKhtACdqWOIkhzlZAOZOjqTEMobEoQsYswAKCItkzmfSs7kRQbbOT2KvZId8g7cKYE/0Kk
BnyonFwM3sG3kSHai5+6lYD85YsBcvQMMmwNsZgF1+9oNYqIBwXi7Tjvt5amD0yIJMh10xDQabrV
dQwUSpwnByVDc+zi/hwYzarEjZlZ0hfte+1sdkZGKYUIVmrdPiiBtEa067qGpnuaniQKbC3TdRd8
8ZoFKt6YJLQ6lNKvgHvLVPxC4EtvQiHVKLIsNEkiTGkfQ4xPY4jVil0KgdTpfIDHBdve6D0DFyqk
cjYgEHSEum6cUUW1pajIxmQVgn/t4xc3dZTcmgH8VTG++wO2q4j+X52RizipKkYKPWZYPruguhig
rXyY13L9qBhKve0GNArRGKvL/ArlD+oPT2z0zJZochUKMpckvyCuMFcGngoGykgYMhPotsDlKPFo
PlJBadgmmcpQxgOhJaB+YN44MO7K1f0oLtUaCp0iWsdGSiSfWLwaoLkzHccYqyBwQwYkURxSdci4
ohQWDUFl2NQk2YeFXcUWlyemlRaK72l6kHNf3UQNiTdRKH+Z9IMJXSVdN/eIp3hMS+hdU6E5SgWB
1uiTxsZjshG4zBlIZpCDgSnRQyeO684lUuBKlcdFWkwJiYtmT1KhZEXdhGAWHVDdSJ4mDHYIqMmJ
5uyS0Shwlaj/MGrtNrfAC2nzu2UZb/2TTlIMTVPGRvQdIT50W7EOV6Y61ruiIRtoEpNN25Ey5acy
FNyB6aFW2qmqNCvSEJh1SsNVqAML9jE5zYm2YzCaOpVfYmgWpLUv5VttFEsHnSXhYQaxbkEjfTL6
hZ9XGmRlxlhvZnk8i8B23PFKhVPvtAgbpS/DaDHntyoC0U/2XUvTa3wlCTCwGsztpfqRLpkL5mCI
qy7ic54V/R3xD9jhlvCJOMV9GEvCOq0zz+Qhq9Qcr3U+duz0RmRIy28ZdBLVqqKk1YbKqS1Sg1bQ
NgYocNGz/ByTRrRjfqO7qj/9KsRw3Ci5flBM2GmUEA0bR/DecsiFNynUlRyEpwTkLvRPddMhz8vS
/iHITSLVVIzJOWdrWZWDK2LuWOnMLVzsH8ygESOVQ+YFQnCv5Uve5vMTUQgzZ5Q6sLUeZBn9NtxF
pzEWQ2wm0us1UIRDx8LeznSAmfjoZbNs97n+mqdT55hNh9BlvAVZTHEP2A4QZ8R0N1vOhsZgCg9u
UvNR2g0wKUUxfux06cVkfJSpBAGTz2CbUhHymXtK0SGukGhQpnN+ICJTGjzZZrhnTIWdVZTsKtWj
lSVDFdT9l9AqfJTjxioGCLDX1RqyiRZuli5+2+gIY7pAcWL2/7NQu7PExCgjRoT1YUlpEftzVaYn
3yBeUpI4bUy19hH3oZevsmiX1UN4rMvpHh/HTv1UUj6uU5k/lS3EObG33iI4aKsQm1IWpgTrzdLS
hsz26Uxpkfd4cBc1WA9XNup2BIt7JZGXjOIjmeuyxSiM/XwEuR2T0KTIgZMG9DlFjWS9fPkkLkRc
1j4QidGyQ6/EDmRuqT9hh23xd9E1MBa47s/Nb18u1F19UnVXi8piJ0xVQpMjtYcfTK+yMH5/bqS/
3fvffi9bSMEthedspWDpTBq3/sLm7WMRgtlInTnpnUQYknkTKQmTwp9QG7VrfwEax3EL5Hi5F/7t
3s+X/+x7Pz/y90f8sx9R1ZFiIdIgaqtSwkoDmyBu6vBE+KuJq2QeHbFoUeZN/uwKkAqwJ5CXFdZP
oFy+AsBUpyiOBs/XE8NWK3Ofm+TBlrqYr8BfIRbgp9QemWmr4CzyPTRE5Q5zLw3BibErNgUnHfr4
gTNvzRILonEJ8u6scDwNwmIpyCDkaZNooyhlUkmbQ2NUa6tdBCWKnLMQ3TE6FqebNzTb/Lc3KZGs
g5r+Ys0E7CmyzHXNBGSsateaakFmld6Bjncu0aWBmw90kaSYVZIQs4GakOa7tCt8+W6ydGx9HUOf
8lbK/nkKfIzAlPDLEFvohg+5xProR60rtQxBdchUKaxQDs+ptmKFniEM2R4Pri3rJvQ0dpS6Lzx3
2S+xsbLbIN1bafqmuQqFQ/SfgorMqESZ1krTlrsiwdQOBRtqQy2rTm2ukxJrpz9Q2Q9j8TVP8YG9
C5dBsXlGD01fmgh3iHnpke2CZ1IR2aFEEEgkddfMd8yeZKUR4yQv6mmo9TVVOp5BSaxhfUafDQ0K
O56icTVaWG7k2nzMhRBE/DBMrtRFBIMp/UmZs7vZDbcRGqgtahDMh8xK0fRAP1MJvjXDTllH86wB
GwQ91nemtlML8zEVpI49LxXdmGH6ol0E/3wkj3ms6+MPZa+yDBB5nT4wGP6Cg+QzbucXFo1CejC2
6O10CejAVgb5NcV4kplVY6v1utpLudC4UZaA+4eJCeAmu8xE44a4/hivy71b93DRBWk0dnoGJQ3z
fkVcZw6qh3FLEtFOHax0DWmX7OuMXnqWTWsLmyUZFfLWXKh9k1V4bZING3Wp8XqCrpgftL4TYIX1
rIJjIQWZvFeN+YVCkTB6S/ICkMSb0q93ZZmg+R6lzc/rl+qTohu0UEbxyLScTuakU3lnL0aSnLVR
OccDurfwWfVRAZliKSJLoLG8QI66mP2OTPvp5xdZ2oOi85rgLZ+SUBdWLT0DyMb6Bt0GpruZXqxl
SEtWn+nvcAKts9EaNlXY95seVJ6iidhwUpmperFP4OUr6THO412RAc8Te3r6k20Ehu4IZM4YlcCJ
w34YjSvVf2Kt2OTd65BaUIX5lJlwYKaS7VuaAP6MDqYmvbSjljuK5b83pfSgxPq6TY07btvXse7R
NAKpNQb/rvihzxQ77m69QmbWLBKFCeWYNCJETYqK5HkBIHf+q1R14spQiAWqoumelCUpqQn9qD4W
Eo+0Cd5YMRRvhVZ9ixl5g2ESX8koNm2x0h2cRhCMVILTYBXapKE8G6CTDkLKfp3ywTOYSDGaNuNT
lsQbUfDDlVCoIWG3urUdQVqurWzXlYP6UIyWADGwZuIImMDH6IDGOzxJgLi22rsup8lDPr/n6Ium
yriOtHICJo4loo4VWeWXdKmiBqMgRmFGt2AyeWDuGMOLGR7NlD5H2sVE8i5Th6K0PmLcB6i5utyT
zHTaycvp12q06vGYQ9/Oic1kvLwPIU9BPqe7JbIjdXz2GWs/b3CU6cytyvglLvF9WwPcQNwU1W42
Wq5i2RTMrH4y65+kk8AToAPudKYO0+jheTWceQKRMMRawPLPVTbsh3tvReNO6Raa6HJjlSRcDDJ9
A4zJh1zq+zUW3aOpIApKq20OS23ntzIBhyImVUnbtstA4+emKxGoaKKwWLP85zEhpBnfQQlaMiKU
tSeHSiwM2BBInUEc79kyFclyBSFYVZWDxzxjo4hzYsAWxqhF72ABqMvNXGCv11omi5AO850kR89z
yc9mDSDHWJe7vUyi1ZzVX3KU5DRXeQwKAAqrZU3TRfmXZUKNGiL1Wa1HO+LU2FiVwsyzr4E9z9a9
LJnglQjNYMW+1MsEuzCTxBWH5Au5VLjtgRae+gb1OxFVGMkj4Rm9Yjb70RmRceuMAiElopGoq6HR
G66aI3MAMS6c0iTGh3ZcuJ+FXxAEBCoJda83kX6yWkbaeP7q7yXCw0m1hVM9YD+VldehY1BMMhPA
lMGMTolaPdA/T/HbARwZ1e6Q8exrKy+uvqF9jI1yC9RwvhNutLeMYfzOlOhgnQdtDu91xkx7hmTK
BIeI2MGMG5ep3bMcTuTbacOqj+ngT1gGZoj5QF3K6FXurLsyaPXX1LwYYeGkuXgOWoKwombQoHYo
v3wDMWpcBGRg12bs+b1MbZgj2FLworjQL0J63v53MqvoqFvgy0ShL+FJ+WEykIjW0mzdjEUCbhW1
+SYN27Zszq2oXXWIHK5WB8m2gRppZtUTPSoGV+niFsigu4zTuxaf1TEKH/Naoo0eaW7EUJ9PBisb
QId3GX7yXvNRU7atQhRjQwsB/J/Ilqu4FWjkSl9s0Bc3IuVsdSXV1VEtpf80W+DhJvPexzIsdzE7
W0zaV33q2gdfmr1qkvJdHEk+WgGEXRNMDxwwEqYo3kc9NEpyAOjBytO3paQPOXEuRTKov+Qq3Jo1
km+Kd30VDRwoq1O0U0c89ZalsFurKCxueL6oc/E0fWvBRpoF+NfscIGczd0+CDUcM510rjWk2mPN
WNHQ9Qe5K9ZTMVQHaGTzudO7cJ3IcBxG2m0HUxcvLXJp5MtNfgiqhOlqTDO1r0Xc0Gkn3Rt5jlZR
QuyXsYwpfm4yasJd8jKEbQm5My4PWR3pOKbprv72JY38dUN4u6OwV5nUeTibbfgKGA1AkcmEpyvl
a2z6BGIBnAEaFWH1F6rFJmIJThK2ji9oBuvdSILZ2JKf4OvttjWaV8OAPxVoyzEv6dyoiaQ+VInw
pHWy5dEHyKG3/JIMfblETs+Mg3pq1Bk9pIpaWmMc3PmMm9iyktxVJohc03nXhJp/7NEDKOmwi8Ip
OZu3QQcPO2t57phFh0DCGollyiWvGZBjYt5gSyyr9JKIfbQLFuMNJALTM32yVv/gczz/xoP5I81P
+xMBhQkNSEzVlLENygbmQfMf+Txd6KdRCdh6o8sE0ptzIx/6VtxFcmtdOFyrjt7ULgHSRMzRWJNr
NjVcxZn8zzmmFLZSiNnTKSI/2oyf+8Zkg5ulgL2SCMjloGXE6epZYg+l8rsVSklD2Slqg/y6Epcr
JKfdxBYexUCqP7aEM+H96KS9Qkr4nrAiUjolcfboJ4UbufTvaa4Mh8aq4q3cKafSn4PD32/MLG82
adA9BlLFXEtln9SjgCMzCz7C3EF8KEXp2hmW/28O459pO8thNBVp+Y9hKhzKhf75R8xRiCFilgkI
agfja8FB3bsaTkyCnxwXuaDT4eij1/m1nBo0Pwa5A7TxFdg8MbRJgr+2nZoqV+avzclQ5xWaBQws
aob9hWb3jQ8uZpzOeBSnRtgmVm2jLwnOYxLrLse+8Qpd/0ylutkhDg4vAGtIJQvDt7RO0RSNc/Ys
RSNJI4VK45RgZQKKGv8I/GNrjlO1RxJ6bmV8empTbVvmzuzPGunZVJmf/+vTTVlQHH+gEi0HyFJM
toCyjk3W+EF5/OE45UrnFyG6gE0n++6YZ72nE/1eDgUvN5YntpJa7KA4ave9iJQ17Fcx58B6UEiA
pz189HNLfAiZUBgTceM/BrZYa6uNFhD/mzFvdL6gTQYnEy/5PD1lY3QktXl0/QQto+BndyGO+5sw
qHs0PP/6tfF3/+mL03mBOnJhYo7+8STIJ1ysOUDkDTEb6RZ5Ke1T4rqV6C0sGyyQQVHxUeKNYHql
rpSqWQIQIuHDrCSuXQWb4DqFXx5rqZebDFuZn/bQpzvxqba0wTXqjFY3pxX5dgXiFSa2p0AxQDD8
7V6ihUdDhsw2dSTMCnLSfvYskbo45S9ERAGnWSP+GXe4ciXQOE3uBoFo3P0y22Yq07h8FJ/FNr6D
i4me2N106xQHzEY1OvmaIgS30SIhxBwm4lQCkLWA2W9YJRK7iyPVq6k5MNlDuqmYm2ymVN/qissn
R9rL4bk2ZSg7gWTeuOhB62RCMFRp+FBaenikmGVB8PFS1vHo75sqf+kbvf/uGXb5avtWdNOExh0p
qKxd2x4dQ7JE/kpaq95KevnrEmI2nLqRd1nCSJpVyPmMrtehMhQnqZ61b5bWDd1Pf6/rRGXqEVFb
bWcGj7GvpuBuNZ1Ye6RhTAE3mC4JwMJkGIcrrtv1ahawqAyrZi6bO7Y3hOPNls8u/t3Bah9gqyEW
J79KGeryNTd0mHyIFNBiAYsMtWzTKvVEcDNSzD6WDZRVrQI4BSGdX0j3f30WKn/ifvEJ0wyDfxVL
FmGG/vkTxoAnEhQ8uVAJMVuKSJcVWpsH0krSXj5HSyyTGtQ6UdGzvIegWtDyS4INEnoqfnNovXqZ
OUai/JFp9HlVZndrEiMupjgRYJMRQDRb2DvkBqdAt6jql6gDo20yh/AgT2vA1iiFRf/eD+8I2xBt
0B111Az8VctPpuagbTJmlf/mZS/XqX9cWFBT4HrTFdVQJFFajPF/WFgErRLmTjbCzWwUJNNO8kme
osDRUyE6Blq3z3I52+RB/ljIhFeqvdg9UtGchKGjwKyb7tyoeCx7gyxCMvUOgp8umAv60NWMZ7ns
UX8HWY9ycBFCzoSc4f6zFQEHYBDHT3yIStdiJpbUzVFXwp1caBva0UQbj6Tw1EaluamcaSsCRxvm
X+7MOOvfHAJJ/+9vPUQCVbPA80p0HyU4A388BjCQgenVVbjp5bI/TWlgHrpaYV4mv+pG217mQA93
oF0/DRXthhqVLwPxMLURjCvdEGnIZVZ5T5NT20u3dEpQMWey8piRSWJXANpNLiJ7rar7Fyu6+8gU
zv3Qf0CtETdyNeFzE1TxWYkNF0UKn7Qmxq8yFSdSUJHvM8YOi/QZXmVKHFL9Qnh95EQ+KXqNUHc3
y9j5fl4+dnSE3Coby03XFee0FIdTzQj5YQymN5N06n2EbK8pJ9Thmv7cTLF2amVVPbFevqYqOFFd
ljhNAYhf0Q8pD7AGYPx0GqVhhj1kEA4driJnDlSN0BlivBtGNS64ysOPtoQ1e9uklPy9SJilNhEU
BA7vanZlse+q+qooLcw/BFHXjGKwtGYUx+gl18xa90JR4jlpYRObnYabYjbX3WyB568YFQA6Y8kz
L5rUwcjUWxFKZECWjYAgFZtiUBJcWRql+SBrjYBoCfnLiL5sRf/jy5hIIMFNndhYwHIHnr1/TjPp
RMchXcd9WnuliZK4yYPaiyjfIVBnRE6bBuI7SUhWkZzkZzHqNkhOke9F1OX+TLNbk4LEnsMh3qPp
JipKoGlOVIjvSZUkQ0sk6jd9ZnPF/i+loyeEGJ+bD00q6XzNE1Kuub8DLm4gMyNCwRnJ3q/D4Fjm
kBSgbmr8WPirSuUzus2DhGTrNGQ0R1UcpibCHJuUlvpcp53lESyoeONEwyWapITReo4W0EBtMUXi
Iz7z4pKGI9xPnUeGvs5efTafUYrZikHdh8JUf8i6iQFP6QtP/3plkWQY8H9eWgzZUHXJVCVVt9Q/
bZFDSaAxBHeV8AEa1ouJ8JQavu+g6JYJPVS/eoroa14SzUwIdOqVhprvwLO+9bkRQE+gcSfEcCVI
Jh/PEJTCbWdxWctC61GzzGhTgyxY9cYgbRRFf2nzJZxiyg5aoTWndhKQ7lU9MUJh2h4tH3qeZhYU
eOcxTMLzMu67sCHFWyHJBrwrVL8+w3mw9jFRUHAds7bncQHtlNHIySGh0XHQC8QPvTZ07oBV+qCp
GWPzQpKYDBfvjM3pVJsFIWdhibqf8zHSJOMop23lKDrwwHAgjmmSsG5nU/uSDbJxHshVU3CbLT69
VRbuMqFrPo2JqHkL9a0knGX5g/ZFvxEKpuUkgs5sIo4GO1yuJMOwAR6C/kSP3YEF2Rt6/kogQ+US
M3/eEMR0JuoJyQ0lGKO5CRwevPAfH7xm7BWdtl7ql/Mmo2Njp/pgPWOjPSRTBZ1CvYDCxNw8gV8I
QeJds9aoNtjnQ5wJlgKpL8zsGVLPKcnZmiNMekCH6UhCyWYDo1edoowZsCbt9TwQV8jYF1HbooRA
XI3eRXuMcd7Q+YKf3PtoMeOkgFhvJnAB0YPMYCs8NcCMh0oyDuLs00oQBljEakq1L5P2gVfx54z9
f8zPv8H8UHtJyh8+3O57+/57WMTxPfv+z//Yfr2HxT/kR/z2iL/mR0jSX0Ravwofc0WEqELx8tcI
CckgKEKRNBUEs2lw4f2d7aNafxHB4IuGCd+FGaL09wAJVfqLZXExFmVl4RIa4v+J7WNIf2b7iMuv
EHleREkQZaGYfyovyHjkQmb4+lGa4n6T5IUzAMfbdvIsIy2LUoLzqK3b3c9NGbVQUYLwqi8a5lSK
lpn9cvfnJm4YSTUxFX9XaTVyQm7mRQI8Ljc/XzIbQduBhmeVDnK0UWqBFMjlplsG8Uh4fv/yt+8J
aCwDn1iZBHQXTluko9Fy83NPhmjCVK02MbUafkU0Wl3uStQTSLGWu4j5M9x6BEuoxctcodoNBWbz
1ZIlZGjmRi/Cs69aIwlc1ZFZA17MMLMIoCCUqTEIcLfVRRhKbsCwas3sELIZzceRGtgiVFJpO9J2
cp0pn2Vsmyn5sMDqQSeregSaSJOnIeyxPYEXr+TmLGh8q14kpapgkB0VVOV1CkA1C9RfiBzMp27C
woCzIKrEYqvIs4QBTYtcTUO8NeIso+pb7uKb565MEOhOkUY4/Og2fp6nUOrF7udeFBXG1m9X1bLl
/rmRMICvxSE6jX1TbKJ62gSLLB01XrXE+1aBH21GGexiiVdAgiHbvsdRsg/hrIptY2zlcnAAYtAF
DOgiqsa4VQP1lmVR5SZkJLSL8vq39vWgqA4BWybjmb9Om3/uBYtC9e/fm6Y539HMjy+IvrtVssy3
f25+5tg/937G2j/3ZFPWN4BmEYERYfvzzH9ujOXLn+8JM9LlMVPxZZCzYP88n5aSfBUka9Ss6Q3f
zuLzdwysykHsVBflQWJbhYXrSdbARDnjVy269MYmyyla8EYr0J69sELsCW9g5a/RnDkgrMzpfYnE
EG6VvBAbrtyDpW8pTva89Oxkt9HBhLDV5YLSrHwdcvc+WSiIdv6a/JJcsrxfikMYoTb18NI1ybYn
yRtpZzOflPGmll+FtgKwX6MXqpHSMRkrmXXDeuntwan2sIBRBXZIoBxpM/Xb+UN8gkIBIVJN7OhK
Ur0B4A/ZAWJjLi3iFnunCAxORhAGN+TBUBGIuISc4nvXv+MzAxOfyCE2TSpza+z/dn7Lb0q80p91
evsMx5Bb4M/ESaw63UjfaJfiVFk0NIucc1ONjNAcCrAB8JXh1MGRKVD5RS4Ah+/UP0YX/RmLlRV4
7UN76zE5w5R0A2aOtIYrh/ZnIh8mk2LcjvbFhUFlg5jYKe+jbXjvyTa2y71wzKj0VLu8dwVFIGIg
J+/JC3YR98SMkMjbdsgUVHdQGcZ+PUXnEqkg49XvTreH+hM7rkF/nq1osi2wr3xiikjaKxUrR5e9
Fg/LLEd8ZyCB/L5KveY4AthSnRGauoy/xu6uyrjPz/KTgsfekTTWEBvzEMJVpCm0EslGueGB3fY1
XnVPIWmNyTmfTdToGzz8JHWj0iVSZxC99KY/EGnYvuQfxlP+DPPmFA/2wjTp9lZ9tyLbYHKEwNG2
Omf218AcYemarEj9J/AtK3ky1zj4Jkc8T5WbtVDQXPNReRBekWvxYjht1Xf1e3xkQoqKbFduW0LM
URp6guz2sotrgz0QHwd/HX9mlY3NiEolO8gKK8VGfU72CIpwA3SXpLj1D9XzeJbfiL6oX8kUR9rL
ydY/mCU5rnb3S0936uyQ/Wg1HieUlq7k2elSzoQ9LkxTd4K3eu9FW1H3ikcorRHvhINRHPwVOUKS
115UpAS/EPwyFrRltBKe4SQ7/Zf1GT4q++Zb/VJ22nv0ZV1Yd6bG029M7kpbQ2w4P/npZuxtGX1T
sS/PjbIeW0d6IZi0cqwdibED0nymsqd8Awf2NOUe8spBZ2ttN+/ye1Z4RboxOR8yrHJe+FU1qwHm
vvvVH2jq9QfsgfqL+hBGDlLy/gDMxZNhanmkIxpkJr5GaL689DCUSAJtdD1u/bhIHgn7Y81gHrwx
f+XzanqmzZwTqNm+NsqdtcOfyKyxR/0LMG1qXLXQ405N4udWfp9mpyD/xObSg2HqccQoM3v1XSI0
YxN/wTrRMTnZyaa4SiEjVa95nx/jlfRRfFssocwjaRGuhpG/D4PUiV+nJ+2BaoZlcVgHnrodSLrE
e+NoT9F9Bs+zKtaslsNbz8Z5W57jdiPhcfPXvJdhAzICzfq2fPR3jIVy5HBn4RM9Ie/vIBB0s+Oz
lz+ixOEPyhGTMHt86J79eUsbjFn8hP9dWJm8jsIWaxu3gECZjyAAdQEXOtYdoNWPMSdl7QaCF7yT
AhpiIK69EN0vA8J4k/iefuHjfckO8UcYO9ZncG39nUYvmwVE+SZTA16qHaK+G1+L/imuMMmvrZtA
mSqs+DU+XtTOmYQHQ3hrppxtwQq7X/0p3dpXH5og0uUzsyNcS8EzpW5WPGs6MbL1pqhtxp1FBgrn
GRa5KF6a8WSIv8KOl+8y/2PxiDLPZ9qZeln6nTGEB+lBpNJlfC2xv4XwsGzjNt9wycvNN85dzCpO
NbmysSKQoUfSiMk2JkhEz878DhWStTh6SbdisTDoDNFRBz0FMoKsPYt3hoSut7B/UXs3Y0Q92sWv
dMs/vU0A+ujxwlj/xTV7s134GWDYtB/xAV6C9DVRD/KR3juKmPkwbB3/tcbVQnQt56wItxizGiy+
4LPXH0gHTbItnraow3S6orMF81wuPCk844YSIk9qD/2w5ukhLoYCHGVbqTigoZpPPFna/q275BXa
wOxB3q2YEAuu2lygR9oSsLq7tVN28VXfTxv1qJzmk/9k7jijEdHuhVeD1B2WmESClOaUrzwFsoTr
5iREbiitcuUIecBNY0/yN310zOWbbLmqtoOI619Tb3jEKO4qK4vLw1aCLcnUOXqO2mMyPgzqAaDG
tM+9ZPWMqJx3EPxD+KkiN5ThxtkKelqs0RgWa7Zf+GwD8K5oCcH321Gz90Wn+mgJaIZDKDA8gBOh
MW7dxPGaDjshyHK1HuJHTM2ddpBQq6iumR50Hz0/LAwvSC85rGPIX0DSOLuuLERPy68ihfSEzhb5
GfH12/K7wBD9JJzVai3pDgJBwLC8S+ju4u8oYfricDcc6dyv6aGQKopfdag8VHAJKSpkQFZkgHqx
sreSZ2PYyIzDcqZcdvSpvpQH656Zdn7hu1O99vfYXIQjfaDEMV+q0uUpXWVCF+3pYVybH+pL4YoP
6XVqXIS+ldP+Egy3PgbWlgyiddu5/Rodzlrx8rf2Iqz7y+wFZ0HaddvmNOyVe7W50KvJv+u38YjG
yzyV/I7ZAy2yyWEvu2HnxsMhc5NXcRP5jzWGFskx9xwjdJXo5nCWRLcechZoTraraDOGLYPKPnlW
zuRN14HTyYQguHi+6rX4Yd3Fl6556XG4PPWJ21+yVZq4zQ3+JRjjb+TYCU23daevCb9Ld+khR2Fz
UffpZXoZXuonjj9/LIKudhF0GzN05hDX7BTb5nF4hA3CGVu6c7lqR2dOj/nOeJae5m94m1A0svww
P9U7yoChJDLPFmUv+OzO5buKLppLq63jmkXYRR4WwPpkE167bXATHo0vThxMB09iS9/T0Z5xzEho
1FqHIkIXX8z51rIp4Zm8S9Qzzym/DNlwu6n7K6moWrFexNsgzFckzSTJCg37A3j3GFkqKzyho2/x
BWFt5a+azks3aJGKjqSeKxPvrl/rDHuyFearVl8p70yICKGS3r2mOhVfXKctQrmzlfJMokS4Rrrn
Cev22LXb3nJk/4mqqjq1T+JHRs/+1VxF4gphisTWk+j05gDnBvZXNrC7PffX+lrLByzh/VUp1lay
Te4R5KGQs746TzKiyVV1Sz558ZXiDfhIHNhApHtY0a46E6dCiDf2CYHH0ykSXSHakebTnGaAdmzU
iaOWNjmEp22KqSb1TIQ7hLK9wbbzj8nJf+EZdfR25sjJg1MPwgyWaruibLJ+aWzPhR2vpVQhq63r
6GaUH2O26b4WCAXkCub3cFC2E2TrnSadhi3HHJkyTsaZbN28Vdhzhia5Z/ViSaUsM3daRxqvMmA7
LrttvFiifm6MMLd2gAkoLes3oJ79YptE+dN1v9/7+d7PTYCifoeJiB2GWQd2Co98X3a6o7R+7IIr
HOxRSSp2+5TL5Ckg8v25N0hYB37uZVg54Rcs/ydVmxgXb78fwXiK3s//HjWlhS7zPz1aLUsEKvrA
PlLbGLHpoFJ4reqg9+ScnaLW/ETsUWd2yx+UTcpjsp6PiRU160yadnmftht1ntzGz+udlVdc9n/u
KkhAdlNKB0w+k2tQLLbSl+C7+I5kEokd8UCJxpAugS4LPWyt1WuQfUUPAgdZlD0S7McnOV+qlOHb
3JLVi7cDcOTOLO38Q5ewX1Lx4JYWjiKVhGqLd40rBQCxB1J9mhjVvk2BeehFu4CvEK8sfc0vVfVj
d8BA5YADvSmHSSLJdS9gajfQuiOA9bLv/GU6C17LXtSClMde3ytfyJH3H0InOHR3+U6BNO959ccY
t5EtOO1Gt63LFLrdSr13h+qNqjMYPGKLw9mFlZ6ZDL9sIGL9SxW7+j3YiWfpTb+1H8LkBt+0VjnQ
6r0A3bDCwsB7j6M01TymofJ3/7Wog4DKXLUP09UumIT7GQv8VTsSgjt+5CsMeMCU4PQ8tA/qxC7J
aX4JstO+JpvpO1xJbwyIhrtxIUWZQ2fa0zH+YlNMpTfgIro338VbBdyhcWIUtMZa2nPwqm82lyEP
o7GPAYq9m/xc33om7Utr3CWuFuHKh8z179KseUda9sOHzENZTKD5ircbeON0ngBxbrRLuwsIXrOV
4yTRKvKI31QI4cS+8oVslAgvi0HiqY03I1mdNlHwFaa6wiOojQfxq+Zr5Tav/qr0sU+4LWPPFs4X
7dHJHlbBA2clyuL8I8b4O3j9S8jhRHL38l9Encdy40izhZ8IEfBmC0fvRJGUuEHINbwHCPP098P8
i7uZ6FFLagIoVGWePEbwfkZnZB+L9zjGOYxhN/pmRl93CPxm8lo/3iprUF6Frn7VfaOwUX/5rbUC
qdAp1t3Oah0LYZotXLvIy/n5NV94E95qMr0PasXEgPP9jf5Z2YGjSDtsVKtrcmLG9ZIcbXbLwYOz
oX62ZD28iYPDWsGXVf2t1tmjwTyTU62w+Y5Uhojo1Tf8PCRX3eKt6IVkQrnQQIdVjUcKkBzEJkAY
fMG4RkdZKehK8OI7iBsyFsd1f0tOGCEYj3qLQgKN4Kl8RldMCpTSnX4JIbwECKYSJ7wtjODFhtK2
vBc8O2IT7eiBp4941mNP/oXVgf8EwTp0+FwHERbkbQZXeYPZ7oOngZGKX50CAKFPWbXTG9mW+YHu
pV+KwHX8REJl0QhgaNLjGYAf8hvF+aVCsQyJndTV0s3Q9WtOQP4H2BYkrLUqgXfBQoFRb+vqWw/8
xMGZIxKFEH3pYVxfy8hLvowD7UBu/htVRxEOWoMliW39UPzRnuqrarOAZRKSGZuBl0aHUv+HGIAR
xA4N2T8TL+89fSQ2JsNz3gevLwQMEZkrnBMtH2Kl105JWcpR2vr9l/bNkA/MHdADdDLxDdkLwmuR
vWsPX7yPm4rJ8EpGdCCtkWBFojuETqHYxOLAalAexSdM4XDGatKtRHeuvfEbt0T0V7DZwFtap30u
q+hp/oEikAt4ZWHAtOE1BADigfcXUAHhg+Zb+2aRRB8zpCnBqZ8wErXvdrrk2TFK/AxA4qP/Y4uL
Piuog6lbZtRqu9e5PWJGYmDM/KjkddKwSfK5ACc2+mXQXVCu5Dw8oVcAZWCVDo41aY8UxyusHmtP
/GMS2D6nyu+5acMBAsjM8c0MPHbMfy34V+YbsZ0/za0YMZBfCcA+YbwdDhbNNFPbb0RxIkv9oCC9
uc8u0ZMnA+4+XK9H/rTeJu2YYxKDlZbkZNkF49uAnekRwiBInVezCiFmoXUWWfKujhAn4OwFHAr3
geDLV6wM6sQmNsVeGgdAB3CCGgx1Pz9e53L7WgfXiewH+CP2fAHWIsIYXYXT/KaXxS1EuRow/vvD
rKwV04dIz5DJQgem20jFbuhJLwZI2rrGU+OWXxju1IdquIN6cRIF2jmyKBU8jpzm2/CMIwhavFMe
vLsdqUeH6qSfpzMGQTocCHalPQowdmd9q/iM6mlH+XWXuHrjOdbDZrotO0XiRFeePK+c8CCA3bzE
GCOyw+LIWn1zarTTKiHvTyGsqWfn3ZW39DCcjSc0Vwv9kCv+jWjBeOXSnfDda26q+GK0nhidVfjS
4JSEWN4uKSOsMzFovIbsXeCIpfD33/3mwaieeHmxCZifLqLgqFshX9d29Nk4Fp3aytckKOAOm4+F
rRFFSIlXp9PInkTzSXJljah8grrpmH8ctdjc4p0lZB96suOEYhdlYcXDgSFyiqDofXiT/zoe85XX
TdcdpnVA4mB3ieDKsg/VEpMT/kFVRQ9rW5yvvCjQopHAHssNiZORDtme19ouvpi3VUwCPggxzT+m
53DgTWPDFsG6FoI2cYiHLLkRMpcpDlbjGwVzhNA2WE7lhg6VeyUoN6qFAeenNW+t4GCFqyJCWTZ6
hf6Wz879Vq/tsOa90Mv9YpC1U54axvuFm+UeeUd176Tmqh4h9yL/t83f2KM99jVSQNH6554uYejm
GdiZI2BovaZ3MDFmB7ku18zOUntgnSxHmyUW8T9r7TujTlGXBx68DlG1Do0z1MmpW5SfXsixTfwK
nKzAiUsY1k4me/gRLQtFBU7xu+zSscEs9sIDhmy4+npQipUA9w7fOrL92oOn3wl6iaihIO5YOKk4
w5/UXi3Tb190l0fxxqEIKNjTJf2WlzbclKvEj7UzD0V5qLfwEt7UX2TLxvG1e3VAm6Pdkmlsh2vr
JC3Yryv9JOeQaAPnVW6w/uUdhRzNwitX4CKBbos3aMojiiCWxGP4o/ZijN8xHHJIH7KQJDjNSfqe
Xh7A5PyNsQaHTnnp3jVEFPcJxoU74115adlIFjg6pVssN+RX+8Nbe8Pc5it9Ez39WZeuHkEcsgnD
AtDvh430gEn3z2rW4exIPnpXXymwaP0hFArC6HpRtoCeOfmNQ3JWffHKjUXKyrvb/lGLkz6OSVdT
MRk4CF8c6em2ddSteag+mHqH/3SDbtufzVuHFDDBW1RcgdikPEMn2ELVLfiSugCrIpAl5h7/8iM9
/9MwmLhR7cm921RuzTj9hg72nvMGUODhQMJOVawlzcmxs7T1fxE7sEVSBgonG4yUSq3hO215O+7l
f+y6BN0hcBVO4Y5V1l2LXxUpACa57shKsKv9dOkML/jDkIYdXK+cChwo2c4MP4Y/xZ22ybl+C9es
1h8+ZFD7bbcHLK0qjBXsehtsVEo3TAMOMm3707zXR9Ubd/Eq8zHwRPOtyCxPQJ3+H8cy6qvsXb5R
emm7lKZkm+2lkzafMQbgb0VHcSnO39ijGmWNDDVjQFa6o7aUGYG0C8097PUo9jF2Fss9rd3r2/rm
5VyM1R4sFvlX7lzun90ehnuwLdA1OO1tfEzYSNqRy+37fWbv8765tjc2xQT8BPzmPaZM8OSN+jl/
Ww8ivaZbir73ybmkqacM+v30w0FD+R/slWdQu5G+M3+oTgTCJYtVg6E3dsBO/K5dKgCdayrzke2M
5baX3w3W5OO17v8y+p5tdkoP40X8gMpTbjJyjPYYihkwmZid2KQl4gbdYS9Esb+pPOsQnlGARevR
U094jAx0NWRe+YrHu7OHGrG2/OJs7cb1+DZ8SCtz37Al0SwdJ0R/POsTkPjicubzNBo7QIKbeVQX
kWlL3/jHvK7ske2yb9jZt9TgkLumfEf3IC6Ys4mQiW6MnY9qsvIwfGeFq0i899rKWi2ha+9i7NJM
i6Rkma6CKcbsm4vkC9+33URgHBSaFfrmEi7ptcd8aGcqNm5n/AOpgjMHth8upsQOJqnGdlJuGPAA
6hQL2rDFaEeQ15nkUSBW3vCDLf+2ew7vr9aHsyp/jI7u8tCpmHvZ12gOT3R9FKZvpeJIT7STm/JG
x7djILChsTBuROdZh+xYRVio4+GASnFpNdpPEaSVTT9ck8fG2hG+gvXwMf4TubzSFg71h9D5/U93
RyWAHC271Og2CySTtnY3d+I3wJUGE+MhYE+yit7G+9B4WucDXZS/CRUSnwo0H4l6JcLX3BLhi6Ov
HDMAANzkgXukwPQRTC2Y/Ta/uBodeQ+PS8WsZsQjyxH34D7TdZr3ikcI/bX+CEGUGEFRjBuTBxO+
BiZ5U9PniyuCzvwRD0SB+xYqDpYO2PweJP1n3QpgXt0bj60ObNK2Ad7snsgdyUW+PbGNrOHyCL8Y
jf5T7gw9ghBNzUpjxCat47Myw7RyW5YF8QlObd7aflW1/szKpw3OMNpaI+kyMF9IXbLUsYPCo8bO
ChfnXBDFn8qWnPAjAx9THVivqrzc/xjj49Ie3ySk04jqqGoD2k5avOmUHTv8WHlhzubP0Kz5ZvqC
DIVf5qUHdu2Mbod+73fykdr6zBbP9THcGdgUebJfbXNeHkplDpLwQECPX371d+272ycvmwST8EsE
Sm6W7Tf9V+Kv+q/7NMfloGLWp6/abbuLDsxYw3/Ke7Ky3tst8eQ0/NNT/TcSsRk7c7zMRjlCojUR
b7xpJK+/BQIqI7cnCz7D7mbbiOd5PvIbI7wdP4ICYyGbgSSiUDbrpCcEfGum23ImwXePewxDOtTG
2cuR4OlPdrycWTfpG0N6uG+StWJoqYQrUkeH3BXM1dx+kIRbzwzdHMZEeI33qyJcyUsdwUzUxEHQ
IV6yflMpyokYZUb3gYCNqWkeYjzvtoLHsdCOrvlFcRwcIQ81cPc2w5aCgHkhjR9+9rbwU3wSMVcI
LrtlYV00bRVnd23dXCXLn0wKGDv5iQp7ObLcdJ1/daDnjZ2Jbso0ODsx4BgsQGmmn2salxrlI3VC
4iOcEw/hE2vjkurekyGirXl6VMDpJU7R6S+fYDbt/AJXGPwTM8Xc5zjzMNc/JdqhfW0Mr+FANNCQ
OuGKLfvI5VIZJx9Uy3m1L0ZmROWaGs36Mm45ARP39DfUPZZ6vk8dyzM/QQIMe2IzegIz5ZdxHx4Z
n3bvKCxw97MIhn6nh2egaH02ZMkBmCSPmpBDQKiSK/CEv+HH/OSQWxy3OZBea2yr8ydKX45vTjgC
BdlcX9fhqP7lF2Sd48b4KYkO8NIIv+cNeQgdzcFK+1Bc1kTBCcubhEcYU53Jj1EFNW4x+SzaZa/m
4VP2vrt14zNNZl5mEPdidz8coBgc/E630vTIcKVMKw858r774I0QkRsPSbEyU9ugwYKYlgg29OOS
Pow3jXUNRe8W++2VeGRR8lJkOMQdPAk+qM/VrUT0SkCuCrLtSRBaSx9/cik5T8PdQhhXUjuzUVBs
8FH8/jsF51npwDsuY0HWuuq1h+mAI4ctrIGOWAtUdpX7uoHLTmQTUDBdjTNGrdpJ3nI8qnfFb/z2
oZAQKxBb7LxusgR1H9yWnOAIQgwRSV5HLXYN7/NVImtCecZkLPIBGUMwylrjoshgjtyQRHNiTDmZ
VBn6BgNCzOshWSvRU8dWt92m3KnEaT4QtFbJrV4+a/yFXCpwoGAGynpSV6/pzMCcgdFAYInhAllS
buCa5KkEfjjzHeTCY4z10TOmvElnYZOf6ndyNGYbJY2+E9xkpfwyMMLmIW5sfOB3WeywF19F9ZRs
8bDtcO5wsE58iI+J3pfCe1N/FqtkS8qvB6qjfAF2d0/wf+T1WNRjKLdrnoUXeMKmu8VXLkd1A+Rd
zIc30SaGYMB2TeboITyNh4LApWWegpn/Ihp2WDTUdtl7886rOb6zyNjw5NrXrsqHycZ9wmpR2lid
o8j7V/mJ9kC564Ax3WoYvbGAcs5M1jE6l3F39Vcouyb1TDAhZmUc0dx7yp0c36R1RH+FOXDqo0bU
2F6QmKR+mW4Tc2NUByl0I2PTVyscdnt1NWM4Ryq17OUYB6asfps8aeYPowzfGW2mZ6WPjIi4zti9
hKN04GCBFsnoi7uHc+5yezVMw+3UYB5tK5/NX3zNvxEVF38MhElpgsrsLd+FYM42cIOmUXrgVfXX
iCwRjnTb2Ce3SrXNN0xRuTqFSDsmS0Bbtc0IENcd7HaFd54O19jSf1CGPeRd7xoH/QRNyBF35huz
Q1Rsxq+WeG4ADtE4BoNC1daSnb57fU0/OJsrNKL/mHNsumMz2l1tY2AzDPewP0qKp1CkpV5xCYn0
sEuQXeNgrERmIyK1LeEh2mruXUjOlBs5MztyaAmD+o4fNBUE0zWRCxOiZXji9VuN9xRKz7e5q3B+
ulQ37LVjX9iwO4i+kqzwOLZKf16k9bbk8RrULh6T8rt6Dv+kt4l58w/+xZ0DLeKW/QmgtyWwhCs/
+PdePtcOZnVoH+JauTFSFNzyKnzqb+NnmKyljaytSGX/aSlRfnuXkwIg7kZGCo5ZK2aLN4OIBuZ6
12Ybjbb6CK9sCrq4ENE01auIEzuFR/MwrJkzVLpjLdHFTu3HZ2k1/KTnjuGbcO5FmxVf3ZRPlSFP
fMWQpLqZ3wSraoA/u/6d4clcL/ezWZmxPb3zO7pLcxG/1V16srhWDG4ZcP7HRxnv87NZKeRfMFcC
aAAXvTJk1mwt8GC/yR+ym1+jJ8suvIqAzY55YuSDmD/ff33RVqcgDOtxRXxD92cMdnerAYWciH+I
z4jbORveNbnNV7gBBVUtOzgOfdjYIQ/h7fxG0Gxb+38ZN9TaZ6vQwQaRZL+I2eg1D1zGygxu4U15
2d901f3o0u6WCnnk4IUIYEMhuQFY7rpjftKPAmp5pl8VL9Yu9pu36mJttHPq1udxpX4rDAwHG1rI
Tl7j0YXw9CN+8OpG29gtLtlxwOB/PY07MfbgvQDLU3ZeXGlTwJt38DmE0mGs4eEBswDMIyp0icPl
IvpH93wdda6W8e3vAtmGPGqmlFhW4jiFeykzdZu4vOKmrrM3PfT22r862vF+6Wu1BKvDaN3+BYuJ
Qk/AWx9zdUY+EA5pwfwXqANDRGM7w0ff6CdKzLR+t7biLmf75Oip96zLapvdcOw1vvRvvtZjgPTH
FsFCkT6JFSSGUH40BzzVqNhiKiK3ls9IkhImNRMqdfh0WNUhUEbChJkJb74D7IweniUivjcXeJ8C
Izc66hy0/IvqvVLelzgKnLDklULvrtniT42RAqxH21QcsXea+3DVYb7wIhTLJNjcqTuCvbSv/j1/
T3asT4bXmKUI/7HB02t3ELbpe7+BRaX/N+Wna3yT99HkDhsq9Yqtj4/IiUmDGK3NByNs4j2Kg/QJ
rvs3UlXtw3uxXyhioWuOz2DaWKf6K9rwas3gqR9wQpjbYLkBlX0vcNxDn/Mq6xTAiIUPd28+Wlrw
AfthbGa88aNmugs6tQ3vMDqEvX4BFegA4J+cdO9pujUvEMsu0Fwv3Wf9EN2GOjrzqy92bGxME9J6
WD7KiROEk0bfwhpSa2hoAOEOhaZUI9t2pgtVtnGWJqLGnZLyuLlM7+1VOw+7ZpWlm1h1DCrbe7Ni
gznhJiPsrPcs3OhHEQIJJzPwx/wjxKvQhRSzS0aHnU/w4TwCs1D1Tgj1zRXuKC47wUdjuON9UUPe
k7t1oyntTBB/27qFtEGUX17o9tuPLDgUixMCBgD2zFdJ9QC9ZyD+j3B76yN5p2HoeJDhKqNp8upz
c0yoOWhraowscHqjUvby3+6LTjXGh/toPfFypNSWORY2XY5X/rqmuYztYNgV1TER1/qP/pNC3OdW
cRP3huFq6ZoxevxBT9V/qBPjEE9ncCWeDIrd3EnPw6/YrUmHWhdHhRezd4wv4cxJlyunPPys4bAo
LC6Vfgr/vmmP5atVvMXZZVDWeIXUjFopTP9q5n8Pagg0epQZJTCWW4Ot3MIfJOwoaSN4ErQ5vEGm
l5drhDM14p901TcPLBk5Jjma6iV1DLbsmlWGnddoMHcFvGLWFNqAYPKh3HUrJ3vyuzB+n/g6Wwv6
XH1rfOaSV62G75jwqxYUQN9puoOqj4aaaANcQtmQZ0wYCOhGE8JhHS0HcHid1t3fuJJ32PmUuI7l
tvbePsiSQiIblXszcDTQD1zslHWZHTC4hkbFzke4dgmJz6Bpc6SfaYtEdLGrW0pYuhtwyxAfE/Jc
MPKBKJMAmg/3sTsZWOr4sHoUBRoqvjA2Y2k/ZMMJ18P0hiOJMm5rSBD6Vu59KhI+cJ59SAGUUSL+
BArR16YvXYlDhWEEtbW83P5a9tJTNWzyJSrt0pVvcXqS80NerZUSIrsDyXAW7phfDq9zQVwn0y5m
kCWDie34OijZNy48qglZ7D6ZwDXFmrKEuoxaaFFC8XgBQyjZKbtl0kd89koex4wOZtxbwiqAVDc5
8rQOXi4+jNDusg/1zTpDT+pxnMeZjoF1uRYEYj/tovKl8itUya/aayMcjjsbc4xN/k3/fp3/G+z3
y7T//+f8//0vVsGQX3JJ+B8X4L/vi8xwQUca+HD8wEgEp0hWQDCsNNRL/31tCnTVNzqDNODc2pim
iH8bwFjS8iZUAqCcPgfdNg4HLFSWPxkVjPoB0dCmbvamoNIr/vel//5SngsImx3Q9n9fkwj1AIBc
fuK//8fY30cvZq06FV59nshI3Mb4VxoWrv1/X2uWv6hTqPb//WdqkR7896f//4v/vu9/P4KwHTmj
EL/wZlEZb/33TXlmKux4yy/671s7nMqdOJHT7UvLsHZ9bcaKbhzTiX7qiXniw0p6bK6aoS0xMO6I
qssdOemwYUGh5OqFF9/Sfjo04XRBA9q5oclTK3NMN/QiJvwm+rKU/E1RhS9ZfHW+mql4SDPeQLy6
iYXEa3hf++A0omleIc5KQHs/SMFobSPJRj+DT5eGrxH5LdYSuKvQ5IEgYELvaqQ0upOSiK4hSLQ0
xP0QFgBPNFOSI9leH/mrHDYvnK3Iy4CmLeqcm3ofM7hqe8IkdCbb8fCFvZm8U4kL411eT6bq8VQ2
ScE90jBxbSWTVNAOaHQ4550s7ci2ZrphaL+EYAMIKH6FI+qEDaLZTE9UIS3OURQcSLIJkYGSJoQU
RlnMyDKG36nBtmgxNPOmHlpjO3AQpi1g8yCOm6yMPtBNb4mZtRchScB4oLeqai1qZE3GSe9zQwpH
W/LbJA1L1dyqsayJIXnNyLXs4vU6hLr814rQmXVM+opW8ueZeXkVDaIjz8ZvkmtfhQWekcUaOVNa
6moGzITRhPvSAN+Qbe/g/ECLoUiSKwkeG54gViaiyaGgYz3lEWQ7CIFT8WuOBb7ALbO3+K2if2hh
izUv2oBkwmkbsxJXq5cfX/y/4ugeN6/iLShTCE+RfJFEDg5N0aY9jjcFjviYrYltlhPn+D1Oa60Q
0OmwB05lErvccq8dobhLcTZ7cd5/BGJUbSps4BKYD0EDYd0YswEHCrJZmAW8ED0QJJm6DY4fx6TD
ub5b9pqs+Ipr1BbSMalqSAqlCWkBk2vHSI1nZBjdSg70byuaDxNW48TVSTCPRc2fEPAu8aVuqIJt
ypE+HnMNVX5WEqkSIYjLeNU2hkLcz2sc13gnweaOcKLOmSkqenmvWYmeNEjgkPjcyTLkyJTNjPSY
fzg6NrvKnE7zDCZCgC4bdMH7EQyRCE9DZciTUbsaT7bA6p+ah7+J3gCtkTfrpxIQlcyS7cDQ5Fp4
7Wdzwn5R4S1JqAbUpP0UMPaJKxC0umNA1Ki64Mm419iNnH1pKJA9uUk+jBjPAuJHaRmrKzEECIOF
Alz5xVRVBDcME462RLGuvUoWpYLNqduwlRGSqZ0kun95OAcsJJdYEqDUcInWIppYymB/F/8GIe33
UsrOjTmLa/U1FXlMsJVONM0W6TDU/xA77JmAM9zpFmtaeIZiAXs+Q6joBBoHavnKSn/S9J3ODXiR
rG2jgw1dXE+QRAyRujZlKP5zk+zJzQvxqqLqK6r0MoRf5ExvJRXelwjJgC02XKua6UwqYwgCoX6x
KGVEGocfEZEddmlkkl3K6WpS2t6Jm3ReyT1Sz9aceE1gqi4e2cNPM6sYAvTpo5nnu5qex4rRVMcM
cUzx/pJ6VnC0ZMULgFglg8/YElzyUcQLStDuVMq0MOn4Ixri5zjyrEvNmjxhSj1o2d9tSW+/DSKZ
RzspJ1MFchTUe6ETUR79RwGaGLgkImTbvICDqzVvYy6onylwo6wwqzTAgkMcRTJV2A4UEYSmceC0
ZrclrPuZ9SiJEdHtlDYyYEXOTK1fDEjHEFlCAEsknuqLJXW22SfZrlQYEyc1lUMnKaL7qgmgKYTp
JHeTJ5P75qZmQNvTKFdiFArI72CGxojvmDTGs9/PDfIbIzoVUigfRbn/aGQCiRvek37GEXDENVk2
wCeisCVOoaIB1Rjaz5poq2IK2E43ZwxVxe9lf5OF4E0IQuYUtZBu4SLWWHRHGvUFZmmDYe0DtsjS
/BBTYMogTxjgo1CQkqlbtziECXp2w1QeRrfePzvk1RvRoBwe9O9Mz/+mTrdW2ji8HF0EgyetWTdk
Nw2glshyHrnI36RTX0I1t6QydU2VfqkfgLTkUF/NYX+JqxYrQ5KK1VLE5IgoNMB1mEcZ7icmNr64
foQL089pQ/Q9TJyHItE3SN9fIXzDQiTYm9PoLvZv09De2/Jt+Yg42EcsKtwJV8oU2FKiaKyT7B5b
SuTj1EX4QMyMpiH4jDEOHA+JeOkl3ityM/zKfbyvGEcw+HjpQg8FmixuaRKWEMbAf720UxpQjRqa
WnpL7lIvRZWnt9klx8FxXTDmGcx2Zajy7IrRDLFhHjC9y6cAon0GxmhMmp+nmPEw1mD/fcGWc6W8
OWHJrnJ6ty93WmBq3EQgRPBMLRFrEszA0Ynjwak3gMvV/DIdYQL7kgORIUSnPQgURrJs7udOmD21
hj1RDm0Hc2leV0SkYmaJklILM68sKCGtHGlfEoLyV1pAhG5gYoRFF5YKccwEjRYG4skAZSE0QQ2V
iRwqo7koUoXTiSYyJBxp7BMV1KPV6f1enLC2weApMqwJBWLGDFOAiw1zpJ5eL7vW22oVEvRsY451
nEYw43JLFg6z2J75fmzgTs/W70cNQplUKFsMkbRkHTNol8bMjwMI8k0kP3AjVGyB9e11AGolvqE0
iQJ5Ly2R7GbOkBPrt7pT86tcJHehxqVsZEMO+3YAh6cZEXFkJxUh2xZtgm6JwyRvjEebavKdSCNS
A/AvJ6oKHzNUZWKKYqsrf7njtOym9dBNbfiYevMnyPLrKHfzMe9f7W4IN8rIPEDW42GnySFMc4um
/kUAq9NY5t4q8i8tCCLnJTLFLxO0+aaxVeb+tkTvsVgpa6juqqFdoWwFemXSmAQY8pLeCXZOzdaU
zJ9yXf3IcwZZAiS2xAhofGMwLEXMMtho0q+SaveyqSWCFkVvHKZ9HED6fNG/uNqry9xKUldFCnUh
at9mw9jEeo37LqQGWaoJfAuBCkM0P0qoP5V2qOm+Oi/DmBVDwOJYaZgUNjOCMYYHVS77liAJp57P
73Za2BwJpz5iQvg5jWa01gfQGHdKcvWiduI6nECTctmaVzUe768G/o/YMtlWxYzsuRY78Xjequ1w
rjNs0wslWkUx6JUUweIvkxoZUtwjVlxaIKHJvIhaYDFVVGPruAT5bYwe9KXBQTAldMIXK4b0WZS4
hXogqC0hoIHxqqYjZBSlf9rQ/Zhix7eFZ2jQ0476jhtW3YJ8JqFvb41YBs2khwXEC1V4Qe4wdqSM
vmP2r/oowBHvS1vSRgAmAlatNGv7IdIYptQCOZRwhQy5wX0ElH5s5Zo+51yFOYLbCSkp6ZIGydZw
a/MI21wD3tVwGC1OiYHZT1vr2O5NsCGH/q4oSrLJsvwMEWGUsV4nOImunUcdd6PiiULjFah97ZdR
G5vJqHfqqIZvVYJZuhw52KTD7VNU3Vfr7mlY1bDPLQs/WdoVS6sw/XoW2gEXxX2LVNgTDJMR0BTT
RxuPSNKuXUbgXc9n5TYlsAnzAOuNPH2fQvM7Jsmd4BnF8tuie5O6F+laRBvA/U0/tVT4SztuqAZO
ammvTaRVn00NxVjI249cjplriOUxDmqSdmm4McAlm1XHpL7ruAuxJtCUZEialKuYE60av05hBbYn
rWp8C32zxIK+o3Kqi3k/aNGvMeQBKsfvIAXZCVK8linG/KKrpqNiSEciblRb6GAp+KpEqHNdAar1
dL1s/lZ9ES0mKl1c4jC2MHuTut9YOM46oQL/C8GmNmPjrIXUni0KkVqb7uqYI1Y04w7xMW75llbv
ajH3ytb8LGXO4SETVqkEdlSSjEe3C/g2TcK5QVrwLjI0G+L2k9xAAmKVAd7kkBorDWJ+utNfMi20
/NrpCudHF8mITIqcP01w58RQaVwjhp+mKXi4xFA1mlhlg/kR5zlxhK7gSi9djQZ6QFIWkcXn6Rri
UIwyoClOYeIHAa3erKTXICJdN+uZ1fI0SqfXUu+FU7sn5UyM6KLB8wkXimk7NoqgnyWjBu9q/VSc
tgK8iTFnPGQypFDoUqEw57PHoYXPAPEeY2u9tdW+yfxo6hfEDa4gLw8cpyp3LdJJlVJeEe/KWBnr
7AuYwk3IJHQbubBWAh6gIDVgIGP/xCctdXTV9KjmBaftCFidmNaKGvm6InDjBFla0y863dBW0i6D
yEAsme5J2K+txVaNRKjMz0OBG8bLLpteMjw07LacKJCg1ZLnyzXdEXePOxxsY/ukkpy70zDmqDO1
hxGrRStMji+vl0TnjU2NHSgJUGhtHhUd7BXH/cMcLMWyxOKkLoWQ0x5Y57lrhhbzXevbbPoGNCrZ
ScLrnITygQufbbOlYROGFg37qyYkMHmmSpquWkzp3D5n8ysLWIJG+kaKc+29lA5qycT9FZfnHsAn
VaRgJwdW9hD1AJhR6HZJt+gU8xcTyCkjRrImuaDTmPWJzF1GUjF7HqXaMdjQ0iY7jAvO11bCsYm+
+1HbkrOa7rCsZnWYKmOdJkTlA6XVXHKTJ4Wh9YzadlCMTZS8lRk0hjDqfiIRTkUDOFB3ND0Wc/VR
7VzRQNtfDNzdCnDGD3sIO13MwBvvI3KdsLVDqT02a04BBNCNAk8XPqJe68MhItu5wsVugTLQeOPS
5MQ40nr6qEBYneWCtBv4dT2BtXTbqjMosMnFoDJXPRwXjJ2Jx8H6tXk1/3A8tDUrmrD8yYiDmBod
EiPso8HSAvIYguHYpnhgvebDLMoESZvw/sa52ll917pVQ76QEsSelgSXtIF8LeCDhikx3kcYLtlq
3t510h4EES+p4UEIGCFPhkYknQKZ69UaNh9Kxx40x0tVmGHFjIzcCy0nhK5HKNUtsQUT6zoXfEVD
1zDdlUxHirp4ByUVzKqW4yBk1Q9zKfpjEQUuXfADakYlNvLPXF8jOZa8Zdc3eKAITJ02PspxjDZY
iS8lxI5KhmFYTfW6TTO3loTgSkQMPpPMhbmwTMoema74r5nIGrQVhLnuKAsvICYzZIthVWBFzEb5
G831Eq9Md1f0g8QbkLtBS7RZ0ymM1+TM0Qqz9PTYoqE1rfdi0ngJdRaqwbBwoIc/yWw2iLOMnzmO
4YRAfO+xhfNlffhEQYXXsdI0+0njYiMY1XVVjL5QJ0vCQxddJv3bDN+QOOCBmNqhhQ2UMchPsWOY
MizTo+nDGOhcMr19YnXXOpXfBupHUKItRYK1FTt4HlkffXUioFCCZ0BSJi7uVpRVCUPKtq4/eOUA
mAIJvYiofjZKP9iSAvFU1AsZmrv4rejDFYM3rCT0IxnpUAFafJBJ4cO8NP2NjLg4z1D15f9j7zyW
G1fSNn0vvZ7sgE0AE/PPQrQiKW+qVBuETAneuwSufp5knb+ruvrMORGznoUYpEgJhmk+85qKVhn2
elijkcKZxHD1FKEtBFR7ogSicvOETpb/4LY0RCaaVzPFr8hOzGuvMteVC42qG4FqZrUqHxbbePNr
M34jt/lwQ6a0KR9LHOs3ht19sL+9FJLai9tHRFk3VTO0e8qZLr7H26hJXhzDAZeF0Q0bauJA5u1Q
6BtYGk4FCJcZZWa/t9bopDU7NyKI8dBqaO1py9ZFa8LBhmLC3Q9J7bfQSmvkl0BdhUQnc9iGsK7H
fezk5lb5LG/lbL7mYfBULin8lfy8WNF8CtV1ovIX3+ym3SKL7tQox6ffJVBoTIwKQE7zOk7OTqcZ
SL26mAdIZzkGwQiUg7ilWtpyO5rhFQtdevStwLmI6pLihm8+1kFDblgohNFiSHHu8JXNK7nDOhvp
dj948L0o2GBeCOq/6Z5QyVzLuXHWqsIdIqrsB6dn/StNB+eoqN55whA7MKoWWsrkD3nBPkeNB7Pb
FVKXWMXhXrotWufQVqXceyAP7NwbdujsbmIfJqcdlqxChQEfgSjJSDDtJnQvxpgVxe+dS4FVBC7A
9Sor02BvE1scosp5TwoR4FxR3y4GpM7JstU2KMj2Fh/GS1ESyDtyg/Qr0sTGdpxRpnaCsr+23yaA
JwUL/4qMsAHbm60Lr6PrEH7Be3TjLzYg/ZF+Rpy+tnXl3fqUo8ka5gs5es8B4LsCqh+cF2feuLX4
LJ1hN+E3TuYmbryh/YgovG2qFqzEVNvLLgCJsdQU65uQsFtX7SujqLaRh73EhJI1Dtrzta+UfRF6
9EjdcCaQawgOPOS9LkIBBgGdYsJi6lc41lhAWZVYecPwgjHyc1p5qB5KsuS4Lr9a81LsLTc7hiGS
1/ME/dAeNMiy79fFDI8fV2r8l0yKzXZ32wofKYaooM4Rxe62+zaI4dh2M92kZYLUIVv0CrqhY7MS
3Xo04fIY6CRjp4LrRr9QjlDscKvUDPJ9ahneprG4q0JhqTW493ZXuC+BAGPlp/W3VKpXoxfXVitP
7LW3E98sunfuQRm4v8VlB2KlYw4WubNNy694S3n7sEVHRoBmKE/ZBJEfSVt6siz+KJSBE4QUTj7C
/iyb9zwqCUhNH3hxpYXj//xpPLd3U68JVa5bHFTgVunN+eNR4/kzjWqdRIxYZpD4l4cfH9Kf/Pmy
aCSaCOfXP56e//xP3//558vYcl4/X3s+HcZpZ4rpk0PGcCQwkEn0w/nZ+UFoP5kWD9ofvzu/PL9x
/t3Pl3/2uz/7SIjaTD2+I4e2mTOowkGhikOY1VzNrC/xx9Pzb8+vF1vxlihQ+7CC6oH8pDqcHxhd
MG5/vhZL+N+vEbukdogz2FevWNx9hn0oPsmdtXIoZR7yrEfy1Bf9Je4YF3k9Y9+nbNRyfLqnxYjh
SGzE7kFL06/RSAWyol/2DXYk52eZ/ogn0eJnUO1//sH5zfNLQVFoJ6f4eP5V4jrOQVk+TLbByBz4
y+j2nD93fuf8UBUtByfpvE8TG+K2LCF0pfq457d7y3UvK+t9diwXwHAwwm6VYAUSVMSOBA6obGm1
Iq+hmR/m7MVNTffXSfuHPqVBM7Zzu5KV7A/nB0v1ACLiql3ANy4gRFCd8ar+QwmwFqXvUv1MzeSY
sYFjCDhcxPhOg0xFTB2xMRzQUZXCv7mk6KIHuH55fiiKCej24LXtvo36dWWO0BvO74xRiZh9WJff
8eqqNj//Lu9iNtR5kIcQkcYd3ij8h/P/riOhlUfEeORyMF/71/F+HOX8b3985vyW6umkmFMJK/Rf
J5X968zOnz6/8cv//r++/fM/1H7a7YKhu/z52V+OWSX+PslaZHUJgNHMYvlDknwn3SBdx1HwMDkA
Fy1Tm8/N/Smj9IycFOoZo/ZnKERC6fIV3fNm7zUhXYEK2+NsLi9lnLYnbIHoKmX08VEZH+Nxk/b5
pYjArTQVUl5IrKzDQLyirP8pnbg4jA2N+DYn1G+JXMg4XbJslAqElNTE6FlaIZlnUNoKBRg0iEaU
10N6H0JSCuj6lsJb8EgAVl1nE0ta0BhAZw1jE/VZuK6jEWfzjmb9iP0BHkLkIo5C1KBDw6Msvo+I
EG/aGgwUscB6yOZbbca9hi4PukhWj72kgdDEKIOYIClGqmRrgm763T18xSTHwbFR5oPllTeEt3gE
5gZABETqc7bg/ShNBNBLNHhM8jIjTIBT+fC5quE2Nys2syQcrpVJY2mgg2natOkGjQbPowCLHTUj
Bg5pKxVgid2lXphaiOJ4YJXR/ZgBSvq1aG8reothehOjlIqRcACExuw/3CjzN0vaeGsrQJ0+ngbg
pyFg9C48RD4EEMMLvmTAKnv6IEhrJzCIBhA9ZUfxXrwOQ5Zv27J7Qzkfx8+eRqNLRz/LbtG7BhPt
asuBGL5uCBoU+eLw6LjfUEZ9tbIB8mxHMc2Zzb0rwY7HFcCA6mbMgBt6efMFlgF2o1pJvMUF5aJB
Znlt4r7DFtghn5+xPginUpeNtsyI6MFmfdIevUlc0ydox/6xMYiLsXW670s0TOYuWdEMvp4y8zTZ
Pn4ExZBuelRBRW8328kNb4TlvJWNrttyOoIhTHHEEkidDkgGlhBjsrD89PLkmIcTxPGoEVdxSQ2N
7QxNoURwT3LrOkJlxDZwTmg7ygENEJi5jqxVmZlfjd7+LjOBajPkCv4UGXPgwl283BZCPoyyVbfU
Hq2IYC1zQYBJ1wv2Hno0DcWQA2LEM6ypLLs0fbKgMhBHL3zInNG963Pr07Vg8Sf5U0SAAqO+BLfr
vIydgVxKv3yJsSE3SRMWK91jAgGkQfbvNAN14jeJDTK8w21fQeKzMfesU1Y1uzAXmivErHZJSxsI
LKK6xpo2lrWpMu89Gtv4uaK8FYZBvY6nZNtMCLeF1HW3eI0ejCy5pJj5ZDVOeNlwh0RgY9ReV+6T
WfWnHAdbvl4WUZxpoNU57h5bI3/f1+FVFyftwXGwmx2r4kBJ4MqAhKW68aXJ229GzRkUNSDYIryr
K/O2ixWpH/d7FJvRJRS0h/nDzKS4ahN4AlZHCU/EJmgacFhZAgw8dcOvcQKoGs8HNHW0i1IBB7iP
w6tqwVnBYH6gHiHeSddAVBiXiPST4w5HB4TdBLGna5FUYjnf2hNqfLUoIjC1RfNWSMoGHQqJa1si
vueAbzMp7QF+ybqttzjTQ9G3oAxTgDLcWwDMfSyuiekR8DMB3c7lsfeS6NYb2JMj2kKIWkdbZZvf
fIxaQcOU4C+t7Gl2ULLvMtJwM/bc6zEO33tKaIOJM0dmAe9SA+fVDOlt0tfIBy427NlwYHarcQQW
M19gXWZv3QjQ1DiFW1e7itbIST8O1UTbcnpsOnwdsjH+btmDvWooFmx7F8yvMi2TGJ5/SpcYjMug
mYhTEKxaONN5V/TonaTWRqAsngzW2upCBNgHSh+O6ppdiUYlbXyQsAhpH8to6pHOA00KkGO3COFu
phRSBWpARQbSWHYu/rY2wkKuiG8QT5/AaGklBLp3+DX6WJxExk2zgAujWfWEWRWkpvFu6rplZfnU
PubahF5oRM5h8of3FKVUCm3lh0qRJJzauCRKM56F0XTcdRSAhYtSZtPPR8P1IbYNHiY+AyX8Cp97
7UtwQZUPskWjHlRvgQd3EqrFApu4ejn2gGtyNyow4kHKgSi/GpNTVi/Fpi2KE3XSG2GcAejYClSp
xIuv8drd0IP/n9SSHbDzjLbB0l07UYI4TT3ipyPUi5eBAcmVusmo2x+mmsZK4UPjUnhhCmTpLw2V
vUwAXj2lXnJ8BHeGTK+GRYCPnqFaSAsKk9Fiqe4ChZ/H+YSNR37AtHsq7vLaZE0tg9e67Cjm91B8
Zfuc+UYCZqZ+kDS1yiVBRVSyMxfC+5B6qkqLFk5WnNqJCUTNjmhvUW+h0VxPxlwjmsPVpzDeTQNK
to+3kNvEj2bQuSZQ3aC5BJdTNAARUAHl3xWHSSJuR5sZGpT+3fmNxUcbr/Gcx6rro2MQu1+THGXD
tMWCatAKNpN+MKcMMkVUPsVIeR/iog0Os6O+xgKhiq6054NJtAe8hIdWuNHGLYATpOCgjllTmpdN
sKwtXT0MO2undA5geOQFDXmk31XmDtVxfqUfrH89O7/8cYr6D7okoTG3Of9i7C3COaXP3J/MR5Hl
iPx4k7H24ZaDi/yCn9+xLucS1552oeA0Z/3Bt3ye0kivLipZ4i0RCARI2mBXoolYtC92BPbfDMB5
nkP68wP2EwsKODycX8bCp4JOwrZ2evy9svBb5Axq+XFSdtdNy6afu7tYj/DMYT/o0wyHH2YLySVJ
RGMhXVLph/Oz3343+gH7poRg1FopxUmdOQlRE9JGNrabfeZeR8NAQlfq7/LnQ6dj1CHRjmh0nFdO
Q7Nzf3b/PEukYsFGzoI+tep6tBL0Q+q5QJnOrxMtyro0VGOC3N5LMWbg6r3xD9fRor0fe9+8lB6K
Rb5+WHKAvAKnttVkTFqpSnunDTWss7Zyr2KvYoGQlnWYh8o+nJ+1hrAO9SQrihmUYiOtEdvYto7F
8L3Sr87ncH4mSXXX0gHCFSen2m3MQ69tgcCxj7EML90GNRMrA/Qb1TEk+ByP4svYvqctUh1K0292
ceojyta9LBNxHrlesaJt0PAVVsY6jASUHQ8t79oy7UNnp+16YA+96CXoA89iqdTSyWhdYsiNWgCK
N3mImkINoLSmWzd3jrWyR3IZ+pi3dRgmO+zEGU4BKe+mT8TnpPOK88Ogn5lTCJh+sSkM/bdMrlcm
/rrNKYi0rV8ey9GEviTY0FD1qgOAuGkCwpkH6quXFd7aO0V/9LDoh/P9P7+0KSnmBcUcbneEgJ7+
Ds7+deeHQKGh4oMVQEBcgMDNSYis2AZUOu2qAcRLQ8AbaCHhnwPw/HJO4ZRX84LVbuc/2Pb0Utdw
6sZFYyXTJUW93VBvNvR41n3vclL18X8UztjFTi/UtYUY4RJcUtxBfDNi56VmjfhkhonYJtt4sMOM
b8tHTAKRUibEDGuNnuMmeGzexGN1pDVlAFIFqa1jQTSXUwJibK1X3il+Wl6QF/tQN3Qswqf4sQDr
sfNmFE5XxSciinpSqh1lTzqINbwkWgHzhe1saIKgbp0iHEk3HAtjBMeQINmyqC8P6Em3E0Kv28HY
oeoYj3vjfrnp3ytezsAGLzB2qZA4ogf4YjF9TYzM1v1XDiXpxQH/ai+Me8hoNAkL2OAAb+QpeTPJ
YqCnYgnICKT8tK/EEe5Un26InFu1gxFiOdvYfQcMg7xtjdDoo/lyh4DVJrnF415eQDMGaPGImR/K
J9DOUy005Z/m9+jWOoFOQ7hgAz8WRYKc1utHzXaWr+SD/HCvrQfxzT6ED9TjifXwD4ElbXHH4hMx
A8uK9ZJ+mW/CDwU3/MuEBna/i05mculA4MdPh0VbkkhunWYt6GIBJz8hPrvUJN0XmLbbUPQuF7oT
dI1O+TF9g3FZr0ocH5xt1MIogBEL3gJiLwIPg7hoElpYK+BxCEVNt0RirBtA4oO7E2iLnXqLmgv3
/nvQb/sZqPxphuftN2yGe6fZB96DyHe/yLXf/rBz+dWtzPLRcycunKOqvPz4r38APDFcg3DCxUXT
QI7d/c3ipG7UlOa2CVHTONQCyMom+xTHap+94dt8j8ppDm5ha4QY3aznYkdZ0Tv5V8s7I4S4Foxe
rrVdZrk2t21I2HSJoxqMhzTaxf5lWN6i2TnVaKiubbETAe5rPnHDzgLy9xVFE5CBz8sn6n7bYlu8
oMJxBQd0Xz+Pd+l98Vg/91QcVta6/Z4eUKz9mr86EFx243V+YO8Hh2kwYCHW7+3dTEdi592xmIE1
2AObgU4NfBrevg2xad5Z08pZMztWyLyBLF0c2FH9s3eFDLOimn2S4wZrne/t+CEfixNyvPEnxAQI
Dd4nDCh3WckjWdoawbSX9A0wpPFB3Rr46/RAY+ERB5QSqg1axbzDrEavQQDrB0p2CWE2PLl3DNme
9uM9YLPmCxAL/7raYmKHjeEFtWG8cTjtjXzxEoLsff4GVn8r7uxnVDC3uJl8X94kxG4cex9zrdNo
ffXtTXLCQn4f75xreKHOt65eQZ/aQL3v75ABBPBcfKlQFoH1ArJpA9wZciTz1IMN8JZuVsll6SLX
esEMm2+0BMCjbay+I0yWeBuig3W/StZ7xCwR+6SDHUMgPA6aeHGEp4Cc+sa8p1lpxkQ6J0rkqItr
9QaGLTC+63lNlLEW2EKsxSWXGG3tW/OjKC6bvXolBedU2cB37qF5mY/BC3nljshtS2y+FzCG1lpo
4frF/QaSEITo5oD1xuZvRv5v3mI/Br60DBxIPIk/8G8GcwjZdyC6rOna8sdrOEsxZqWa02Y/ecFX
SyNM8R5fl9+gzYBsgmj0BCOp04rfGqv8Nyfzm4vb+WRMxwHxbDh4H/w+C920V7INxuk6sagV8tMb
l3G5mblFSLTBsGH/WMOzS1HHoA92U/c3EQ1caJZP8EeSm/Pp/H+/i7/xu7AM1/lLv4ur1657fY+H
DjHC7lffiz/+8g/fCxn8M7CwjNJ+CdKVFu4Wf9heePY/XUNK23M9LA0tPvHT+ML6p+/7nufTPnIt
UkHe6qqhj//rH46JV4YfMDB8W2L4Z8h//O//9a7+JyqRf6zx3W+vf13zvX9f8R3fNz0j8GwX6JVv
GsFvxl6BPUuR1TiRGu10XTmEgFBmvLi2t8KvQtgNLJ5/Pbz/7Ig0lB3b8KRNFPnbEfPSKZ1FmfV+
onWMHhVduydLok4MwGsK4+FvZpPesn7Z0s4XyIECOtAeVlU+t/9X166oF+HS1llNuA8JBPEY4c3P
9ZK9ymZ5/usr+5ND+bZvOYbLAQ2O9u+HGgFxY7m01Pu5yz6zPPsMRfKZ2Bs/i97++kj6pH+7KI7k
4pjkMQb+41vrZbzge4qNVyiQlaAuiURNjLhKppK/u38mY/4/jiVNfJm8gLjANH+LCaLaKCiVc1V2
Rp1ptI1nH0hh7cujMhBZAJYyXlT+pdlCCKnmZushUWtHzQbQydVfX/XvTlGMVawfrcDi2zSBL/12
f72xoIcUTPU+0EFIFl7JYb6fI/VsivkZ+tB953jfQ5RT//qw5yv8/W5LW0rpYbCB6cxvd0CYbgUa
rmIICVAQRn9peSO0yOm+6dV9O4iE8usJ6s5z6qMpU4nktXXabT3DPkwcIhLly0cAFI//L6fl2C7o
Geyz5O9TV7bVYOVxWe97B/hRlLt76XG03kYKzfD7j8HAnw5Ke48BMZAM2GwVSs+ZhhcN44NPw2Je
hu0ko9e/PrE//Zpcj+gSWzuD5eXfp8EypMOcVFD4xNCA5ADdsW4HQNnzxAR3mBGUmT2rf6ktaB5/
fWjzt61Tz3YWzJ/H1u//4lPo+4EzigGbTxCUN5OBZuAQEWRFCi5uq56Vge6Wkar9JOVbkjyVbdj/
zWj5s0Xg1zP4bXmbsiKmFsMZLLGWqvXUs1Tp61IRCacsCX99vQQo/3m3A3D8PuMShyTL8n4bnFVY
uH5R1cW+Mmp087wjmfrnZICTm42RlmRT7BqcTvLkaejJ9mYwbytcIu9dhMX6AFr5YMxH0Gqfc07w
FTJ2bBGQByP80BlQHBOgZuN1BEEAQME91mLKrb4oFrggSV+liY5rNyIeQGJQVifcsgeJFNNS8X/0
5wc5Ey6RZE3Vrprth3kOV3WFO0bnY8CyHBvJAM0yPuTiI0St/LpcWjwCXJOxArolHEHwMaHUON07
DmRLC2asGSOIlZCi2eOKb7S88mIcNYSDPlczv06duk0a3HciMj1aMlXAOZZ00BZ8+npPkSfEiBoW
xUCuEGeXBSj3ObRRR16eQbfsne4jG9LXnEZvZkfk9sEWsCh6YhNRcZB+Fm7+WVnppx5PNMjhY5Vc
Q1Le2S6KEXop1nfGyCZrFVuQ6KnUeMp6F96I+NsYf8o42Vmed9V1XQjCdLo3ldxPanzM+2Hjuh3t
IvV8Xjx6qY5x20Plbqlwq7l4NTmm03KDaK88TwE51jTP94DQ+bKH14lSNPpJ+NWQ7gwjKpwhhtsX
Uw80tTIp1uD5xxqtCCULpKtDFjB9+0M3JauB6FyJR1BR3Mmq+GyLbhu08WfvRXii0Fd05oIqe2wc
w7F+D2L0MRWXChaTJHUxnsdkvE6D78qvkcf2p2eof8840pLbBqyLdXBoYvOmrkCIhQ5nEvrLnUJp
1GMTDvzxPgiwlyvg1WTw5d0Az8a7rKvYXeroNXC5BSVqc2Xy0YzqCOz9VR+iXKb7eNIDjaaUPh4U
om94FF8EIn+1F+Po6jtF8HOtanntZRTXKZsIR3xmVfZqpsXrqKF2tnpumplWK9loFd0BskU9ozXv
U5+U3UBcuYlcLM3h2mRFxT8H3bKagbChzoBmQI5ZYGlQ4PJR9Zd5sw4JL2hPDjjv9NumTsDfYlef
ZqD02B1vZDR+h203XYBaghcng3mHlFL1HQq4eet6FO/6Uh6YV6fz2XsZ16fM8V7vu2nTIRPxatFx
pfb1iqcfX79zCnovpxOSQxW3bCSXjGc9lCe9OdsGahgDdb4lLPapyXeTsIDuHJCwVjg+220K6q+t
6LenGOrChjg5inMD/j/wgGd49inDtt42BuYaVmXDerPTm/NwbNzoM9UTdykYBy3SprYV3Xk9PePQ
49DnpcRP8s9JqucgZ65Ue5Zb/IemZztmnzIFazG9WEoAC6l4hSKWDIAbjsQRTobmmQzgw80P3UJM
eF62Rr3Vx4O1mrT7WB3hTKRIgNN+fjb1F7WqIuMdWteYeHfgQcnIveEeIaj406tQ2cgNlr6+jSAb
Zk9em72KxqGu0n9zkwM2zp/TyHDBtPPVFzVy2YbayYEtK6CKyxaOPcfUUKw4fwCvq6iZmGTe+Ozr
NbMXnJaSnLptcyiTo4TsQ+tW2NedDyben48KUALCFZWH+ZUHwXJpERlpaa9nASbqA/cmWASIMmPv
BuNGtRDBShv+yJSzbguMh7duq658Fxb9rCxgtHp2yQoTSc5b9gMIvpqZrtq4WLWmpib1ZrBJei2a
jWdzeLVg433KBDem9n30ozCPqpyJUi8kMCOeDrbdXHo9q2iH5zO6kgpugMFhpQFccG4AhUixnYXw
V1bfXTWzTs5jEHzYqz7EI4p6QtUYOaEjpaIRNYLSKTZBzo3LTQO9LeZVHnOv5IT2dD756/OAPAcv
ckg/9XZgFPmnG8m9MLg1LHF9X9Kb6o2PJjQeUlpkUFDuphAmxoDQ8zRW61CC8vjxFWGWOQTFThXR
4Tz4h2ICa3+wB91+ShhQQHxeTTObYYgCacWqbjs3EwUbhnWsRnyQ5uH7EI7Bxq3kQ1MG8+UUppdm
YOOjUgDbyWegyWoIu60dtU/NwB2JugTufIF+mXYGacw3OXQubedMc+IySoy95rCkjbU2Jsa8HYld
I1FomdUAoNyi1+0VTMp6sVa1khjK2BEAUqaPK5iHTgiFPoKyNaRLBeWrRqtk2acLlGcDBhDgZPqS
CzZCSQmDMu4bVO00LCdhErayuiprRFD9kbDdnxG56K+tgXVrZs+8CMfv0ijKTdFwk8ZsQEvfBljr
qxpcNQcbWcyb1G4u/AT126zB/U1/d1XOHBqXHuzjc9cON0oxXHo4YGsMs1+zePbXmUE1dFwaulno
J9GDoMrrAXQVHN7p4CdhyuI4aF+eYyLHUu9BCtPaD9JgPcNYCjK7h4wPGa5y4wjVEfKLeLLpzPcC
gCuxbDigej5AOUUjePKxd+GiUqe6L3uJxTpTIA6Hh6Wc7iy9luM8vhgu1iIdUzSa7K9eiZbneQly
hwJcCBZcGNsyl61Vwt5Wd+6z8vzvuWLaYhP55E0gDZYSlSx7qY1VlQC0zSee8a3k695Xp4b0YOvU
xYFEk9qmA8Ii02aJw3CKfC2KhzE2cGo0kEOqjTIt2o3DvrheZlntl+jUeRZ95IDAAOoq+1yj3NNQ
okZSPli9Pz6UaOY5VtVdWYv/PhfTnen501tKvTXO5CGKZvmNdjuwl64X02NaOadxtGt0Y+1knU7J
V78b0QkK0ukkfPeYJXm4s3F4sJpx14R1ggSNMtaBTOpVb0V07vIYs/W4ek8CNMSXJs12JTKJifkc
gEGSc4L9icqfErZSqGVbTy3N5dyg6B1ASDMa1A0Z0Ei4Ksyau8KH5dAK4P4Jtk8zYjtVJi/b2L4C
H/hQThIS57dzTu4w7CcsgvoBfU9Q5duoUC0YkFOZgIJoXevWVW25NqvqJpNA1Fx8vjTwGB4kPl15
XGyS2X82k7m67DMUXEAdIpgy3Brg4nau14De7fARKOAcOUOzHSTAE9mjplyC/AAK2H+ICSOMEqss
uInbxE4CzDGKoxs4DZMiuw+AD7vFsz/RUKp1yNAqdtTMQFIUY2QN8JPIt2FlbhLmud57r9g+DMD/
237KEHGrblobJLuntWMFwjMoCRo+8daonK+OoDg9R6zkIgIolUYkJo3dazYv838OnP0ICgFodbzz
bA4YNGCbltqFLZ6xBYzWgAR24pcQGxmX4JODtmN8BboLBCMKBuA6ajMDtcMKrLp0aYmlhruPVQuH
eW5OsdkdqhlQidGq7TB3484P2ptswrXDrcCMlGgLmn3mbTrot8Sx4wvCEkhTLtOIrhS6PjYWZ6WP
AUBglXvPr5HH8OJ2P0HN7wwo9h0GcUHUJrtpcOn5oPjXssOsQbkATqsNeGYCjybt1g3j4m3sKPVi
x5zjWcrRZd/verdJNq6MIc54B+YgcC2905V2RZKJoUEvqcSGCoGWpV0y5PIxOfcVbKKyvAf2Y2E+
jMSXH9n7IbCxXkI8VAkcz5QVXwWg1qFQPeUhqNd57N7yRoTbOYKBXVjZtyrvg42df21kCcHKGlFA
ANbf9Em0c5Di9nv5CP442ZK9QdhIxis5d0+Bj/HXDOyURm2McnCIQLBFbLAMtAIU6rFlSZhugmeB
pq6djFnFfNMad+MAl4r0ATEm87m08EvyZ8J0QZjsJmAC5zp/1Rvmj+pSTyexQkmA+CeFvQpFCm1G
w/kyunSYK9j8UgcFmbcgNrXQyxHIe3QWcRaEc42MxBeEllSaxMHuHLaCr0OFFw0Ms/uS9+gUhWQz
6djX27aYblUAo9bwgp0wsZgcbb6giQ4fMd7qfE8W23+syuqWNelL5aNhp0PdPiXN9K0eun+CbLNP
8JZFUB/RSUL1fua6W6N5DeqdjpSr0Houadw5FvI6sjRGfMGRsE3Ei8vawSJIrzKMys1iu3v9E1hc
dNamnwtyLgTxKfpVOfC5HHHnoORXNXob66IZthahXVsSaBQIkJgN1uACsWYoNDFWNCSm2zpBFc5B
gmt0Bv4/0YU/kN8VodiEccHERecOyZdNLvgaU51sDbrWMui7EPutj5+j9wRn+A3q0bObtpoJmb2i
KwFVZ+nIOMnThAxSfGYrFN0xqsjJSNCq5eZW+a03quvFcx8KX14HVA5rB/hW2m9Gv7muYBBcsDE/
u+zTqzppoFvWHd4HzYOr0xAgXY+1UTZ70eT51oQnt5ZddbQRDBWIP8Bs8dUmTMqX2bl2LfJLj25j
FpLrka5EPqmpre+syHj4EVL15Z2HlkFdknzNAAfpxIarYGFD1Wmp7INvVo8iKjx7WDI/RigYVJT1
g+WYFvnar+lXtwXftT7twYdNVJm4aphkC6OR7y3buJGAk9cYQtOeTbA7Q9nhIcmDfVazU5vFeG8X
AeZwsbmP7OkeP6lj0hIcDx43nsieBG1bJMmnwPh9kw7jPTgaC/X06BAVFSbsqCC43XhcLOv5/B0M
SYFQabns40Gfg15Xy0rnFjo/NuL5iyPn16GgA1a3ybzxQ4RzPKj7F+cs2c6XvfLwVXIJtaRBsXph
HppjzuDSJ2EhpRjo1LaUxZUOprhPLE86Wa3T5Ti4T14aQMOocIeyrJNsmBOdO981ArU6bz6CnoHw
ZW9nkDRi5i+zkk/of63rH1CN3qbqyZEtLcs5hzEmryF63waU9GxL7qvB/1aPSHHUpjqZC8Hu7CWv
tk7RJ9QyjPDLufx2PnlT7zk1ftFrq6BQkbJJmYn12ctyPVX8pcgK6rzBcEnlWee76L91DPgskddh
QS3FVEe/MO/QtEChz1ZXUDsRrHRvBPRN7vyTXjCGsoZZtMoMVhtPmdgJQmw7p22iIdGB/HMi0CAI
JtcbkDqym4dzNbmJWOla95vwJcUzi/Qyc+aj3pct+vn9govdyJzWSf1YEbIPJt0KrwpOjuOyA9Ah
7kOE6WA7o3dgo+1IJswI5i+gi2khb9NQq/OsXXR1DFTuR933KNjqNMLHSK7+MdG2vjqUQ/ctUyQg
eqGtv5TJ+AFF9V4vJfpbjZcB62z3VSE1leLsAOUWiQ1gh8j9tKW4mW3rygiqeb0kjApdghg7Zk+k
1L3rPWZD/A42FWUu3BClFbGrX4YDS8ai78kY3qlFfdWXKYWuKbMo1nDoXJ9ipif47nXhcugssknQ
vGUKc3mmmEahYnKcbKMKdq5zb8DuwWeEveIqQhQahbk8N6L7VFhnNWf5UzzgYqa/IlAH44lhZYPE
rm5gpNCgobpah9Sg6DWCs5ZArpycvEMXfNwo/kTNRqzkxFnHnbik1bMzCRI9PbTPDxhsU5xCiBgN
vsZIugtjRtwgl9dKMQS7hgYTDYuNnNStJ3O0aHSdK37M3blGpN9HHm5i4EUJCXgfFFAUGeDmvK0s
uu06EhgG0yQyo86eUfUochTAdMUDKOhr2Q7XY27Bgxvvpatza0alpYpdJ+Qu6SjOqXP5LN0hagLv
wQ+vYPxx4azqATcntbhMLlG10xvFw03TTpt8gL4ymOxohVl87Ufz6jwf+tDhK4SdXCUkVLPw0f8F
bLL05EIN8inkgdtIrSPX/wL7ee/3wJ1oEDD9Ou/RDtFWPqfaYYIULsRL8HWfY0XONqscOgMDWqf3
7Pfod31KdD3AXC2b/8PeeSy3jmbZ+lU67hx94c2gJwQI0IhGlCjpaIKQoeC9x9PfD8zsm1mZFVXR
8x4kk4eUKBIEfrP3Wt/qBrZFupls66G7pMPoTaWsrFGPsz6QcEuFwHXKZUUNqOZy32kFS6ksxWw2
5UDk2jYjp2CZH2m4rO410kxg1o0ouuUgGQR2q3HIaAC9BTefpdp9GVCcCvlCtJRTspplBlIqdxkW
AxL4CHjmy/Ml0gKYQr2q69mDWnC9qyl6anTwcvF2UEIgoEgR0c7j91OKx1BnNZm3qIT85ijHvHbF
8NrHV3SRZBs2DDGpln7ndS8d73vPfNbXUWwCmllUz62RXet2ehhiFMqT35HR1WaSTcP1w5AyVgzH
QFGPUAd+7lUaQeBDY9pwqlJn7S+apqdF4K5CpjZMur9NdiwVExJEOW01tsaWRjZ3HLM8nYxvIzQb
vk6OY+arnDSxeTMTtrx1hjSnxJhwr2SX2PoRonDsEiul7MQaGTP/uYgzAzdv9DMtvYDSoocUSvmr
Ouo/3ahSQCS2q6CKECnhD97GbGIKwb5Hga14a+b2VC4QRUhmbKJSjQGV6U0JJvSYGJDve+Yc+bd9
n9sSnWV0a+i3qiFddSlWz0tpSta4MHMlwaFQnKgyrGhWQytqcCgElis0LEggHjFnddkHSDWKBi5y
zu5wv5YbQWaPWiIAW1Zz9w/K0mtySk1lbGaTR2U2s5YvXWl5URUOeSBHj4FUXfD8flo0GL20OkiT
+MvXWG6XNAGAFrwbUQkOJ1R8Sg6YrJZjo6usrqFGFDkJmMtZPybky2HXEsyUq7LKvSaffgk+a5XS
iI6z9TgYAbSR0G/3CoAyZl4ZueehYS5lKK2xUOXZLuaj7dRxK5olm4J6+vYV41VQwTqyPcfLu2TH
WxBEKyt7Kyvi+UriU2s+Fvkfk5YDRMh7O6y+Soy+6NNOPiE+QOp+zQEEegzJEfaa5qFRg3KbJ4aA
CiruHW1K94McyYdR7LsnGIbXLCEuJdPGTYIDvBQsd9bGS2mFAr5v5I2RCKS7m0qNsDihfmlmd4Yy
UPgAeopZqWDcp/EJFuE+o/bQjbA2RUgISFIBe6Z96SZyb7p6hyCoDDoywaq0AWbIsiHuxlOD1e1B
JiYp7MPZFU06c2g0+00QD891p+jbLALvxXKb7dFHPixUdfOqqYmrZXARoR68t4W11EhhXM8Afdal
mLxmVaJ6AyCMB8kfZE/V8nM+mAFBtpp40auudXP8b7us0dHvLDfarFXbGGdEII/G7n7jS9zrfhWI
PXecCySD3W+0wti18cTyX1xkmkGuIIKfyse0SvXd/UZflJsaV84QBOTUBiUvn+anNAKvPOHAWEyS
TigN1A9C6sV6yEgjgeqhQsho5yeW7OgFfI4mTb+aRYXbZeKvvKShkMZgArIQ802xaInvN1Hi/7Lq
yVrLCo5ESD1/vrk/FpesPMIq+YwIHZ6AYW05muquzQZ1d7/3l38qYad4gVbvoqIiAAep9Fq3AFII
eSzu/rgpB/AeklXG6x7psravxqgBFokU1S/XmtB3G0VICq5+DEOo/RkFFPT+pLplQ2i6A1q2EeLU
WkQynLWTvLvfdGGi7Opmua4o+K//eCL2+UNpQkVDEhQJ3To3lPvl3+51SaJkMAZ4EKs7BQoRveZQ
RdXZEkisLkrx0iSSeCmqOCAQl9Jg6Ovol3LjIZGjq6LX1YPatjUbxyjbCKkYLEbXSwEyLhtFOIB6
/cDT41GXINQqSRpvLWB5FCLzyNZNMhbMvFYeNUmQH6NQRCcXh9HasvCqtxJptiorAgadyWpo/pot
J9TyTwrtFaxrCCDLv8ZBk9ZU+AUA9zkMjI63EwxTeZmVrLxMSLMojVOnuD9msA1rrU4/q2QDJGLx
OFdHimITFpoFF1Ckp8gZ2Rrqi8ezp7o/q4nKRMRxbjoBL9j9rpaH39IYyPDLkFfni7z6fq9fvoU/
PSbqKN8C9c0c4DImAylbg2z8EkSjdUcrgVOUG8Ee7+FoReOuX27u98Y+fKJwNq+akhncaMRxB6br
J6bRvk5oG+7uD91vxMT6/Z9ljVbQSMt0zaCXbvFwr2RqkjstfOcNPt59t3IBCEFLgXs9Wq3f023i
xpymL6YjFa34TLCg7BVD/aRBCvLrYtqYqrKWlwv4rqtuJ0v0OjV+qLIG1FHrQ6HKW5eK+4M2STwi
E+TD9SSu2/FodHWy1xTK4Upt1fi6A2IS4B+tiBWYWinY1csl3kSAbvS2hGMSidJWjR4zOKW7PtHJ
LsiW0SZdBprCLwAedtBQ1SrGmpEAHi/BaK5E9pReOsrHECghrUR547duaSSm6yvNnp/VWdD1FhF7
vJQuapobZ+api1t49qmEx3YewUbPAskxev5VVfztyVM77CC9Wne7YnkzgYwh6s5P3YmmSiqBGcAt
LcwRQXCkQssU1d393v3GV6Ek3O9F2BTdzDKZOQldNsrJS7Ep7UIdN9A0hL/fuz+mBdch8Oct1WOL
eW6kPB5GSyZbCbZI9rH4y5iIoEc375PEYY0MpuipP5dh9JaG0JcVcGVhWU8bKWivcmLwzaMTnyaw
yJzMFB6gcPiRCdFZIWeq9csHGDMU6fRgq7LlyVMIClEpkmyperFBRC4C1GJ8t6ryZdba12RkxShB
ux5Yl7LzlePdJLOEh4tz1eJhUcziAplxU4k5NQwMz9Q91HcRG4zd9813xaK8rdPOSwO5XP+ATl5F
EhanYTC1bTjJ+loykJFJcBF1Y8nf9Ul+Mpq3WMs+G938ZGOy0iSjWWld8DlW/sekkk9hNJc8gGVe
zOjBO6AfQrhdPoAoDx7rMiiGbIYUb05Y68UTi9vORECP8uK5DQeHIotd9oEbMSDX8cjYVlm2pBjk
DjPa1fo7jMtf9cyLgD36gfQECwKIRRRSapS07DUo0cYCb32WreBTMdpPJZeoexH2o4MXD1jB4cmX
SQCs3wCYPszKbq5gxYgy/V4dLb42E1knTlBcwB29MQodEjGst4JEe8qoSrCh3Vmuysw2R3CgM7E/
WS2oa6X3G+rDTHBzQfiKIPer+nHMtWHNarZ+mHUq4LSifmIZZNe9yqMKHUhwcb98jHDZCKTxc2/U
BJiyw8Jofe/X+VYr2zHJl34NWxfAt8H26V7Ri63gZykFjfcNlUiFBau23cr+Dv9MZsfa8FJbECI1
rIwxcgux9dlAKjbR4T+ywL5FjQmDbYz6nFSEYerJR2SJT7hYSGwN2DObGYpkKDBmT11Au5eQkBJ0
lIXSKP2QK1NYIZO3dv9ab6MuErN/kIJZIrsCZE3Af2VFUv+iL2rmOVCB8KTgybUN7ilSQSQxXEuw
QUZ6JEZJ5orIcKVVKdMZAOB7ucuiodbJGIjDWFs3rLopUEAszpadwf1QBpQZVROC9LANYJChPyCT
K5ea4xiT79JpbC47n/12qaEYmX50hZOgg6UDMmoTFRrETKo9GPkkt6l+6ab8MWqxYAvDUjpIXei8
iPOh92QdAQbIWP71QZH+Ip5WzeWgoCGVDFVb9I9/1eUFcgDAmoNSZ9JLh5yoTtiyLm8pGs2DZOwJ
WQksYhbHznT+9d+W/8nflkREgaoqIYCyRHSyfxZ8NWqvZZT60025dLwzn4oRf0gKSVxB+iBrx0Ke
LjpqkWmUXkxD3loDxEh2YbRFL74VEPelIrJG1zJ17aFOre2oUvL51+9S/5sozBJBS2sWoHZLUWga
/uO7zOsxh0mTcNqYvMuwZYNo4oVbMQyzmZyW8lqOIbrUOwtUE7oqJGPVkPwsYo4o4lvMcrojHdjW
gh0xWoMP4FfU1FPUn0aRf8R19pFSKuSccFWZRVkQh+8ASljcnu8SxEBc9u1LObCt1GP1Fk+GsRqB
Dfym02Cb8EMjWMfrDni2ZyMvJ2npxUy4wTzuk+Vdmkoo201PK26s4aDFQKUnQtcyrb9MWXiDDHP6
ZenpZdmwUef50OvhktYNZO/xVV6KjJFebbWc9W34Ucy0HmtlekrHcPOvj7Wk/E0cy8HWJBmCnWGI
+t8Eq+UYFQJg7GQT6YlmW6JK0DG9DnnRm9TLSKYuFLkBqCQ1GmJI8wkCFz71o9Srrj6KBdMBFWUT
OhV7KigLeRsNG/zcXrrM3NNAPWfOUiPbhQH1E5T6F9WnAVxKxcPcWGS1iPNPNgvElaFKcfVqcu/F
5iCkYqHgts/Cj6AhqbZcAAsRX93SUMwjimTxwNhfs0cR0aislAWpKlMQVWJ5UxpU3ygzFDXlNpCc
0HXa8xDSmEokaLdZkb4ZMztietofmVwiFCK2pJwYeWrfeE9bg1Xh8nyYcnPvt3bCLY2HJd/aEfCF
r+O8/cqse7k+y2RWCso6HSIvFPOPTqbcmCmiZ5KDrAogG/OgJzhKMZbWCF7hIRevLPSoV1HxUSnN
JTJMDYpcaBj41JrVXu619lIojvD5tmFJ0LLM6ZPnAQQvX/sl9Sz3fBXATJywwRLRlYEsRsiCezDH
eylkMolxcVUueErc0TEk9g/s2NNuQDYFKUV70XiSDgGMqOFTHUKcjLnrq91BKY1tuYgE9IhWQ23h
EKqF9yDjOl/earUNivAmDOOlS4r+NOl4taVORAzQjS8KFI9prEp6XG29S4vm+m9O138yo0iarMP2
0AGVaIsH4M8DGJA/P1aFJtkoy0deZgODx1jDWd/QCXMC6vUwpLpE83nlF0vzbmmYFYuSTl1kVFWb
/hv97t8V35ZiMUloXEcyFUn5L2+pnfRBLyMp2mAh/1Vm8Znl83YpfacD+Wj1BNuV41gM/csivcrM
9AO/9atiav/m2PyTwV2x0FvLWCRUJJF/lZ53Udf7el5EmzYcS5Q3XFWk+BKCYaNsIV/Lkr9qtmr9
rH3pNf2XAMl5s9Q39EU/hp7CbjCZOplvPhNO8Cyr4bSmEkb0WTn+GyWu9TeZvKWKjDko5C1JUtS/
6nBZYKu0wQcyahOiEgW66CgrHLFvcHf58tLMZls/p7qxhtGu7HNxD6R02BmiSjIhv0iB+mFKomHd
ReYSoR1hLluqUTCvGXrhnVBnJT6yQZhXdNYLQAgED+KQsXnMC2FVApjZDsl4zaaYTK8ZVaycYXnz
QdpYgma9WOyFZPEi1094wev1vSYeLGjAqZ43coKB3wQR2A8U1tLXUmsTqHh5RxZZFLpcFnaLsvKq
Ay7WM+uoh9N8sCAjRBN9C0FZIgpKfRfXXDYKIEIoPMR3gp9/rcsG5C7yXc5g8Q2M3sGA4bTUHO9S
0ZyammkJzyENXJE5IpTDc68zIM95/mSFaKMCJSNkTBG2lqid8y740Qqx83Tye+K03kCOpaBdjDFY
ADiD+lw9VFZZXtIpZ3OaMFplUztu6ii6tUNU/Lb6+F9r1L+xRkmquSy0/u9/+4ycj/bjP25Mg+10
/Mhu//V/ICtHXJfNn11Rv//S764o0/hP1dIVxWDx+GdPlCUtniiNOo5o/u5u+o+8qO/GJ3l5isdV
STd4ByrOot89UYr+nxaz/SKD1+X7K/5PPFGa+fchUJINxdJY56sQgHCz/+OoHOmRGqdSE+7U7toU
lrWd/J6CXgMu+I1dJFTxTKV0yOmP/7lWSZPRG7g1oumqSfStj+XPXLXCEsdAz20ihiXwRYoV1hll
Tbaj/WlB24Auj9R+AuD7YMqsBrNoaWAE+1KKtRcRBKL0RePbeBor7WEWRrJsNWO+DM1sroqMpjuQ
Fv+sofu00LB4WZW2LDawPNT1BGCTtY2rNKm0St8G5K940enh9/LDmCbiOq9TTxriV2uiApqYweSk
aYnDX1OrdUBzUyCnAzsnAheh1LSHJk5fzClAoKlsjTyX3THYDK0cr3PoyG+DvsPqEdFYyuuzzDZv
wrNCU3veZj7OXKqEpK4qdNmCkVjdtJMJdm6Uc5ubPjnUCuJkUPcaKi4viAaaJnH9Ko7Y0IoReTZd
btFTSiCMnaaAOCHyeTbiNQKx6ni/odi/NVFwrxNqfABybQvJoTt1OGcTsD4ku8bKOotxHFM3JNkw
Ei6qpcVHjb/X1OXs4TXYl/WiMZlAY0izv7Z0rWAvFzQrwJHLxNOBUSUge8pnaUND+lYPFHYthZZg
g0vaTAtPL8aTulA0U/oarHDGc532Bgs6hPt9gZarF4CaxAR9JgKOIHA1uxn0TRRA0CH3vCyb52ww
yA8YKQPnMBgpjQCC1sldU4bC383WCcqDzL7weqdest6L1qqmb+IiIx+gndk9poADaHK8RmFwMtOw
d4qg3I+C8SYSGZ8MjfooDCTowiJYWEa+ctYRga9yw3z3tXBwc4VlP96ZfWQZ0boqcOXfy2qKNVD9
0csU9anQHJICKjHLBicnB6kdI3lldC3x7aOe/nbDR9OmMH3qoxTmDKwQFOYgzcoT0/Mv8JQOwuLM
1uRqpqGDvGLwy022yHHMCGYkuwx0j3KH2bHHI03F0nQ0AsmRDhFzklSHQJQuBg0NOaQpZibk6Spy
dKAo7TaBIpEyA3JtkUFWxhQcoRhuhSQhM1spzM8E5zmgv4es1JsLuy7ytq0sWGNmVyp521dSfNPN
8JD70qcaFsDQfWgFAgFHp6om7q+izAbziI6+SAhvK9Ku6fTId8QRjr5u7fIsegSwGa/HTkdg0kpf
ZhaQUg2QU0w0aE5jukGsAotc6DA5W+wCZzJ0A4okdqEWkj34ab9lwVWw9pyT9dwiDlPj2k0mXXsw
JUwoGbImuyIpdgroH6ESGax+N/TRep7lL61OnvGQCi6FFX4bURVaMfM17jGw02tP7FA1t2Yckl5f
zbjBpZwYe8AEU1mcxSHGwaNUoF6RdxYJbZJCBSLCPtGDvw9OcY3ikbyDzPVH6vBqxveeCKdQBwuK
W+XaF2jjcFqmttDwEXW0VPipHV1WSseQhk9ZKV5kGD+rDCQK2BJ48yo7Hl0Yl6y7qjkGQn1USJ+u
0l1IAIOqIZMcEh1eW6Fk6Ks+6/AXPrjRvbEKwQMgf+dAkinRrdQzOvFTOpaDnTTV22TOtC9MGpjp
nBSYd8hW9YtwXPVNDlkC0Bq1+Pks5ux5g+EJ5hEdLLgOFTuNCrKH6Y+7SOnY9lbwHDol/ExHFVGx
mnzWKZuFciQPtR1+ALOxwEuKrzYtUSzXPmRwCu3UYANHYXe66isg83OUe51l0ENnIY3LATReiGgl
8J+yIP1Bp8tvqROYFwn591zU53yePSo359R6Dk2KW6E2v1oq2/8y9Uk2kTcV59vUdEe9bK5RWr3n
Y3RuUjZogS4E8GksvBHsQ/HYdO8URKJdiXTZRD0HmQXCeU+zYW3KLIINYIBjbthqOItO3u/aGfIY
0ImuLr/zWzgE5zRMx508iUe91biQRwVpl3nA1LYNM2ISVEDycajJjpn2pLOVBJAZIhwx3VReZT99
T9kw20YwfZeRuC1ZWk4l6K+qV96CpJQpRUSvoygdw7DTPOmtRImIziKQnUYlsTKLiCipIkNE6tG8
RuiVfSxLQDhQhlcii2mlmVF59z+EEVSo7mzF9+kKLUpSGRWJ/FPMITK7wUIl3MbFyWoCY41pAuZM
aOBYfZNTPX4oDHB+XOuWOy6lATD7J9E6mi2ZmLpMfIIw5eu+rL+hu1O5j+N63fK3Vli1IhkmfB+Z
H1EUHXoJbpjkU09nbLkKdfMkD8ysftzeVK3em3UMCdAQaOEEp0Db+RVIpDJn5I5JRNuHwrwZ8pok
Wdn03RSxNgjvxWJKmzzJ+m0y8SYxTjbaB2opSvSReq1kSq9J0ayXpvu2ydg+W2+xqGKIrdRDFxqs
LqZiNwnRE0OP2fDqqDBIdGbeIJ5in1vzdTLoGVqEajaTfrIG84NW4osuEuOlqLiU6tiV02Q9gE0C
iwdQfiJRUxGcMplqBznANtXBRTXw4FhGFNsufjUiJK1VzayWV0ZCxKX8C0F0eeTtoUFWJscymDjg
pz4YijhuYfWC3V3G8KGbrioXhkNuCha0by7VeSuEA3OxSuo4X/GUoT9IK8Oz6iHfjOz2WC2hzUaj
aPb5bVDSrVXB/eiiHuK9Lr41vnYB+2fTMVK/qvHRrxTdmXWiCbuMrkjEKipotHDfGYs/Sjceym6m
lFzbUniaZoqC4NxIsFcYumLp1mVMpaVOEc4iRCBclxGdAbWj1Vpln7KVnloNRXudf8qt9h40L2NP
0EAk4XaQ14SeLK3IZz9hI6tde/LJ1p0V27luwEJJ6Pm3tA5ycuSyg1HDeh3qj3kiGLAaz1aqXmhY
H2Sz+JYrfdtUpH7T1DQnLBBa+SpNtPrZzO3FCpZsJWw4G91SnEOPsJzeA0KXkw9qfubdTxs2nVew
P15lA3X8IC2+Rn83JV+Aor0wIcJECoy3Jgd5GGjfuiHLzugbtyg9Yn0UDu3cB8TJgMZJNesX6C3f
UUSOGKS9si61zaAJAYDP/DxRbLIFik5RXu5zBQwjC4RDUGrA6xLLtDlKBQAp+RSSCNmw9OOEteX+
c7YoVevzo1EHn0HfXvVY2JnLulKsaJh+qwqJMxKnddRAYwuBjhBqzWcCM24wkcayakuo0ApG8ELA
MCWEuHbehDI5z3MHvJ28OHNT9BPS33Xuk+80DvMe6ucTbNICTQMFLGnBvmUMLWMmPndTva1MfZsM
S57u+EpLplsWpz7qbeQuhiHDaqT1PeuaZEet5SHcml3ZwlFUJRbfKjsBMsN11rd0JaU8H2w/lF7T
WkB+0ku0XFXiZXuvVeV3JGKHOBA+ERhdNIlQ5JwWJCEHQGtmKLeKuu1LtChNYW7m5ElOUPUouvYs
1XlpD3ELngRvSBNLXksVmGpjvYGysK0TBjo1yic3Shva08yDWRmDXRCpJcVN4HHKUFTKl0lGjOsd
zWryS6oBqfH9rkZFwFkiWwAj87QZIC7+7Zn7v6OqClFILxKA5RfvN/cnZI497pj//+Afz/zxmCGH
ri9N0eb+G388/qc/f3/w/sb+8jNJEu8Vucs9CIittL7/HDMsgTL3u4z7xO798ZKVJm1MZQhZrPs7
reieCiMp4XTxke43kiX+fu+Px6AN/vmxrlbCXYVSzPcnyEDmR3b/G/efUv/xR397DLUH61S2yVDN
GtyMu265mbOOALJoyb/2RZg39wfvP3O/0WrAc6BfkEbqzyAXArSk//D7f/yzT2BFdS1mryplHbH6
4xmp0BMspfH+zie/o8fDCgGqtGDV7o+hM0/sISWGAlyE7zbg+EZlQXuj4isAFyIFXQR9vGchOOck
NWedVw3hg3BoEI/7+1k7sJ+I4yu5MDopuSt/zUy9I5t3/DU8Kk9IwU4F0k0b7fWrBYH0mnk51e7X
+ZUVqYyv6wvUNhVkm5X0LnqWKoBF2ZP5QNxcjGiAXZCN+u4Wn6wjptD5tTuMpfGYPptnZZxXXyCc
5MKtpwfSAjMb6Ki46kunHNzuxvXLXoXuoUyI8ztY7mhPrphAk+wDoxhlazHzdC+DmVcgAvDar1yz
E7KmJ3T/TtG/jz4J56uQqcVRPpuDX9iN3XjKK0MJwSxuCgbMJiPzpXxO9sSySaEzZPCJYag5whOe
gI4p7ZB65D5Jz6q6Q2UwEjZEAwKqUBbY5/RknmdGC9TUXot0S0LdymY2PCEwugStW1xg3dXkktMj
fsiJhiGccyvLbzT1R5GYmmk1CgduJfQpwqq5ES056+DaeJl+3LLv0XeRl3nYJxphA9GMLSsxc+0q
r5Md42hL85SsIJmIQ5Z1+O0TZnVbffZp0jyPl1i8Ch9n2NVYRueNhj5gnz5l7wzQ6Rnh7aaw06f8
qXoMbfrqrk+0pekA2FvRro5WQN4+LPfNsE6kmGPd8JEmCv4O2VyHtWzXUk8HUpTIQLhXPVG8xEUS
2hN/EKy8Qdvxpp7K9Rcb0+DBOrSDM73lJPS940F+QB6iPb6OtnxKV9EDXKkROBbGFVVx2B6uUt8+
V1hINqZzJtOJh1cqyX98xtgRbPXsf5tbnK5Ou1F/+c/mVgtWnn6ODvpW/84/+T+dqVv9SijiZ3Ql
yc3/Fjq3fVXJiIxX/jlYI+hZsfziACgbCxvHe4h5eoetVXdu4jl/Jd33zKxY0F/YCutxVbAZdaJ3
/9eXdTXP5hm49sKfX4/q1g92FjFrMjrLM0Ukg5QqFwdbukI9AgtvFayLa3VL3nE6AjhxFOe9OJ6C
yxtyH8kht3BvSCvpZBSrtKgcbYPrpoDm5WOWwV/jkElug6b0pMtEyOgV0NjxplwuUb8V7BsNnvoT
X7OBT+gUrcF+G5LdXZ9jpwO7up+RT66Wtcgj4t2ULBcn41rKbao5zWDTZOrZHAm34DE/TWt8zASn
rOZNcqVm2+9xfVXevI9GjlRxSJ1xD2x9W1xbiknvgJv/+1EKGm6wI4u4J2I3v3QFV4BbKbHTcHiD
3Tw71ZXXjU+VV93glHAu2+0GynY+OKNdvjQP7FBksi496izUeuz5i5Pt6xA/jG7t9C6N9ejYHeoT
GH6FIWQ6mYdR5Rx/iTawue3QvanbekNHLbXIgXOM9W9nyi2xPctO2aOujMmpX78Sr96gMXim5sP8
nYNfjnkrNG1bZyJE9yAciUISVpAOqdotlzNfJmfZnpzNYLcczOa2lXh6uAJ2BAeYn8r84AdbgxoH
7pS9uNO+6OVhmtrOjyWJzZtO50rejNU2OobnYEVF0i4O4yp4p0gCtu0VptoKeOB7tE524NWjHfuc
4pEFE0eu8FBF9NkjKryV8RmzSlmLh3kbhnu30F1yQ7Lje1Ge5cfuJ8cvOJ1qwe3sudrgDtZBAlsc
tcKyq4/mGF0gU5Lw5jtD/S5/J/gXpRdWupSyqn4dedQnZ0cqJZsLudS9cX4QyNxTP/pvwBV5e6jI
+8JRsHonu3O2zZ9IPMXK6lOCiQ7W0RGOWuUmV98ZX6vOMSMeAbug5duZLs5ynMMTtq3C5prIboVH
p5O1Fbktt1zbzjKi9zVDWLSOVtWBk4WOxjpYBztY8tM1fOseB683ThwduCI2njiy3z9NB00ceyM5
x8vrAoXn9TnTibdS+1/FQeIrauz4LemdXPPAA1Lz2nEVEtWCHGd+4BqJ1mJ+UTaN110lB4ysaj60
IKUvKMpwdoZEoZCkidjDI1p25KsfbsQkreJlxnhSPpksmQIre9wTUsXgQNZl8U5blCjjYM0xqLzg
EWJR6o6fEytVkOYImZj+SP5cvntKNcVHtqPnvpFoJ38rJDhzohxCt9+oy7mHCUzoXjKv95evPWKJ
F8sXCpfp83vDLPgRPKZPM1fUhbco3uonPvDyoQ8MPaO/jcIN19s2Biy4bVycQvOx3fSr3/4Lhu38
Ce9uH6zd5opDGKI/qZTr5IhMwPYf83NxLa4BXgN1AxGdI0HnbcDziP9E99IvsUO0eZvVE1rLyotd
3gGxBLDMWYA3hU0iHvGLCWIkT0abdM1uzAwMI68I2yUctdhU4TOeOM+Z3vxdtRLXxCNsOK3ib/MH
laRGNkPNHOVyCjVcK5XHBOUyk/IBx1X2KH0SoKxyVKRP+QbKmeE8tb6MDHev7VOfo+cWP5FkOWun
aLdVmYhcF7Sv1uy43emV52TtiqRj8MTGMQ6ITKWd9jhvo5vW6TZdSOinx9JIsbO9hM8WcFXOgWPy
zMb7s30Vr1yot9DBHxrslH31HjuVzeDJmIEjlJb4p7EfZsRMKzfYdx/6Dtn4dn4LPvx3YU+A4j5w
BYcCgGn3LlPsrmjOVcN+fJWe5Y9gD2typAICa2N9H5gcBidnNFyaYOnLmRhl3M4rsgdRJxz5cpqr
SQbkimSg9fIlKkwZ6ip2npfTtPJ6qkarck8rLYrXjI5LTA4yrm36QXLEzFgXcGwaz4wdrnzzXO7B
59hsGgSJYgXLobl4B0bLgmdB0mabKTurfbpXmb+EhM68o/sPPe1axZWyjdE9GaZXDk9E8qC7gREr
bgO+Wj3eauo+hnh5SWzDvnmmbgubvSN6gDIfhCfLolPpAoVFYIBviq9cAaq66t7rU+jG1rncGGvP
d6lmOb4Lrd3mLL8oToRGej08jid/OAXVZ2rY2VclPNfIs8Zv9HcrYGMHARK2uAMvIUQNENuz1JXI
7rI1IUtzcdRtzuVsY36QWQknF0TtpjU+UtALrPdKRMdkNc3PKipacUtIBdMVZarReKLEqfkPYDVV
Ink9If+Sn+sJkxq6L1eGPA/rjNr3wd9Y/bsKS5QLKNgx7Eib1M1PMVTSjfLJ2MZ8wkJaMoipHjFe
sGtYxdkjiXS15bJcqa4kIFaQEIItC1UuvBMjT0jA1K67VXZ1JYeTkMiSgcNhCcqCuuwZPC6N6miX
isgyxm1tR2s56Ndf8x7t2ow/D9UoHlnN6xs8LaDcrgqXNtPVWucac/CGygFL4/oJLFzpqjf1BkGw
sfXb4Ckmy4hf5Ynr3HjFzL8V8fFsqZjIpJ/zfuYV1ZVVdpEQgg52iEZ1cOqW2CYvqalAr0ZK0IGj
T4wVdtG4mMZoqMS4G2z9CWgz6x2ZkGB6EVSC4JjmW5RKKxkVtHqipDKnxCy4wsWPj8Fo06x4N958
ldzs49i7HL7+mxS1344HYx987C5Zq7xnjzmhLLYc7fQksPFAy7otn1i6UH4Uh22lksTCgbNBJifC
msu/S16SXRy7XM8TSlA+S7V6VoeNFjxogF5t/TDtxHVPA31+KJLzuCctC7yH5bbVLkvJKboJ6kOM
JTF33rEgCcjRWRbJa5/s3hUuHebnN6w43bE+T9diAAzuigXaqnWVeF3iUFQRrw0OZtSBvAOdRdpW
0Q9K8zQJL/74y4yA4SyDC56e7L0VV6wIXzGkrliCI31tbBmU8whr2DUsl6hMFhiTF/w/9s6jx3Vt
ucL/xXM+MIeBJxJJiQqtVqvzhOh0mHPYJH+9P/a7zxc2YBieG7g4t5MkcnOHqlWr1houBKjLEWFf
5rxxAWikK4NTQCbEgD1IUncO19FjKlVPOUSCR4o6h5mmcxEYnx0ngbjP/RnfaqibJGHYVdSush9r
mIFXMz4gWKiFj3kKhYcUblu6E0W3TaWxm6kw02AuV5+rHYOcHy2yLe1+UC6EM5yPfX1gsxM/9o+Y
XIxDx9aFgO9Yu0b3swFIqnqM8Y2OJZ/OmSbc0hagMzQXirQRbusWe9uWzjQNc9vskLV7qzg2kVuk
tKD+IU+gF8q+gYXgvwnUiOIqNToNy0sD8NstkWmod3nmhw7dfSes5ifsDy23jHaXdfrtnQuu2KWz
W5t2C9f4quOHNCitveKb6PimJ9iXaxDGOWK4VHrma9T4eXwCji4d8tYTghy0v636Mg9FhsEuCYmE
aow8rnwv/ktzPOqItXkAyyfRIO0h5iHLOJeb7L5AJGlwoe2NeF5mx5h9UP+wrftWprv1wJGtIC2j
f4p3HWzrs0Y5glzmh1NJNbY/agiR1ZuHvXxveCbFr5MecZYTxOJ2DvI9/7DZyPSHpb7QfI5pSsdo
fOjJfiZelp4Mvy/82Nmb9aZ8add+me8QXesfjiSkzasgmR65aPYcKFVafYjAQjiKCJjY65b8Sv8F
smcuQXS36S+sG9R6KGH7F4VfBzESMlSaMUa6FXvwq22zae6ij+yjP73XQbV5r7+1/fTytZCJYTe3
7b9pCECMUSEphXrKxjSfeQgvFjENU/QZWKDbtPfksvvkXFzTGlsd9Iw3A+ndh3RLI3e6QcJ2PjR3
vEyml34RdllbjWPMOj3Wfi25ePg0T3bQfo4v7KWlC297VTdiEk/troM75lFNoopMlMq/5aU4Zwdu
aNPfjP0KHuxa4a8HL6j7Zyr5bDdketmhvKDiKB6m76HdEtIksLMjGfoiymobgqK48YrufWJW1l5Y
+Y4K7mF7E4Y4zMxuHVBQCb6Deq0HiX3KqOfex24jzutBMt1YW3wSmfuueWIbq67DjgWHreoFHTCb
PetU3li8rMjcp1YOXsCePrEHbVTCJ7GPty1F8EA5xek6y+YfjE2+MZmhxdhC0sbFJg9yoQ8W9Ud+
Uq4sdz6lIGm47zGn+kbJo/ihReNqHaud5RHemeff64nGS/ole8vJ8Tn2kCsygrre55dwuJTp22Id
OtXnphBB4O2wBk7vKiAEwuK1YDo8aQRUzkv6Sk5u+Qpsy736A8AkfWZeWHzREDBcVY9Ihw2y9DFl
5jmU0z1Tq7+QqSovhJfmtn/TZBczMM2/yAFP3NqhenKAFmWDPCV+2XgyES2Dg3NkslW+AI6SjkZm
hK18Kvp5SOKCrSXEXEzAIBK/m280L7JqopVxusnOBE2G8/hjjX7kqU+TgGGKiKpXlS6e1zvFRaCl
Ckgz5MzTsktrXpLiD97fL3x4L3z6biWO42alhSAFscrwR578KPkV0t0c1capv4+szfAgaEDw1SBs
4w3RrK7dV+FefjPBPsx7m/X1wwQKwh33AIkXTccLJ4y6BKOLJsapVTf1I57N0leIB622LSAujB4O
MPcjRRx9G4K8NG50gk/50nwZO3ESj/ExfGmfBAcmSSdCdHhF2pv4uo367a21XjCTUKrtxwQnbAOc
uCl8l1Z4mgsyFwuZzOWwbzBu+Qj/jDfa99FpRBEYmCtLbnCNG9NlJVbmY+K4Vg9qf6rHV/HBecbH
vBc72lab/u2l/lP0FD/Am8jZ0PWrO4qq2+w9vz1WMG1P3ZVoZHg3Oa6rraoeMVTglWW1h3EBzNgT
x4IOdD9zt0E4wN5g6oVMivyjHXfOA7H5EUkh8st+cQcwTPUNtXfkbUFm7qK7WQSD6s/qEcX4dDlB
FVF9kgmO5/JGLFC8q/Pu0aIaxkxttiAgABggPezTmwT02V/Bjp+03eV+7nbnOdvxU1k90pWYTIFE
QaM7ywtYs5eeuowWln1hPdWhJ/R7nNXrFzBfWK3EChilovlyRJaov0xQ2vfyGbJzPRwzJNjKi9MS
CeSfFQdBAwaXRjVCHsfCOsnzKwgdWoOydQpL+ko++Q9ExoGCs/7vTguPBebRon5yrOvUHc01DjWT
e7zL6fXeP+KBaMffeeGO0pHPgPmHs+uf8sKs/wIbcfTdBGk6sC2vpbcXXI8cf8VHNua4D/3EZGMN
0TTbdw9WeMQCTSO7QozyDZyOEL4E8yDiJVsCsKwPsKWxG6Hcs2meEEUz6ER/6V/434q47Y0X56Ep
H+jJOmJDar4N0p7E64553xOs7EZ6v7z+ZWT7WaA5x6yu9EKmYZcfshg3HFXoJlUwEvMzOyofA3xN
1sZijtnVCX8Tv92nflrjxeI64pk3+yS5RP0dCs9wQcxlBXTVo5FuC7LNzfQi3XEMQdVlh4FxQuGH
IKr21GhfgNrs1OwuyZD59Kf9OiDvXFEn2EgphGGKt2bRnIiww/CXxxDvdwcszmy3N3L1+laQ1Zjp
3fTJaI0vxFpsa0hXppt4nX1sesSl4dvwFH+RuhAXg+WyQeJBhDzsXk2PJBbHnxy/3rdEvxFipoB+
1IRoYFw+2d2m10LZjfwNPdrLEbeT7lzPJMqAGiytO6L2nD7bMybcg9grnNIvCnZjnwpF7K1WA80g
3JXtAlJ7tB3giuxk3R1fZAwXyMKOmeVs0keZMmXmScmlsz3pjkFOmm0KVkgXPDWcs3jSvflArwJx
tc8i0z77G1yyE4BHA1pDAGq/Ed0jWMGXoP+kQoQUCpgVMYLJM3iOyBVhdaDBCDtor6SXAdbUpth0
f3Ia3XHnM7dA7hhxCQ9T82ZHWAIzIh2hErvVjzAQ+4B49hQd0uBVuoGJsmXssvgApMRl8YD03Sh+
IuCcPzqHYoOjROVX8POjjUh3jCjElIwUKTuQJIVvszhrL+Ul8zjb3hg2OX0JibPIv20QmowePFeS
P6eN/Za8Z1HA1rA60T9Nn7wT24pBwi5vOOHFcMlhTz2aJLVbG7fk6qR96upRZYN7j28YBkzrDMye
w5QkwQvPaXaxDBoI4WDd2LVURobc4qbtx1vxTCXZmE/NVjzHTEL+vo5OmFn3nxgVO7fpyEIGrIYJ
dmefmeAgTTaHD2JjreoxIOxdBSFW5pGor+kI3A2BFPkmdSgp7eTs2WhfinlHqY1iKPlr9sjfAuxA
0kehRDV8njtPYzQoLnkTkBBpNcpx1n1MxNd4vE4MLgH6HnMcMgnBMLU73sopgwhw1HihOmPjhfdW
SX962DEobYAwJQew9sl8Lx3fjPa1HhA5dxoNsy8SWz/XLIVu2e7maJ+3uwlZIyZPsmYebNmk1pBf
oEgwK0tqvx7PQd/K/WUZSdu8WEKp1OVoz28EJmhsaIAV1Z6r51p5Z77QFOYzeDpPtwEgbdax4X57
7YkPZCdjPGq2lOmR3xbtFqnIUvVAE/malKt6QpxGVx5T+iJ0jMKzbcXyjr/r6ZtBHcQbL+dz1nQF
n9xNT3pebrQjw8odcV/4W2ojT8SFYc0lKdTrKYHx6wV6zVrPscZ7zkJGnPHScX50/BRDMNxMyK8Q
I3It2jXQiduQF9c8RSDKd2Yn72lOV849nJ4q+ZW7zgEbm+wZ2J9vuHyQdSS96T3hVyq4NTslJx8p
tVJz4K63SYpSrbOEZ8a9kg3igkrkyEPlnGdUsVeVADQw3GDFU/GG2lL7PPUe72LVY27RROKELlfP
NfKI2BWYSqHBDneVuhtSCLvm3Sm23NFX7MNPGKu9LP3Rge3PdrRXwNBQbct2QJWD7a2T1vZM5ZW5
wrdArog0rlHC7yfzCRiScgk6aTVMtw13xpwkPakRbmGiCo8L5V5nGEF0nmSoBAYMPx/PwV/e5gXJ
nPUWqIyvDzTa8iLuPUWMEVVt1WPSax5XxSLiN/wJj0PsppjS8Hrb3K06bbm0vHMZOoaAa0wMOgiw
GnJ5O+6cF3G9TIL1IeEyT68mzDbMPzcY4JE0xmv5Rp67U3gg2Yhyzh6iJICWrT2481m888HjjSoB
XYIIvKJriLps4i/djTc0gXmMOx4PuHC26rnoN8u4sCoMPWDJF9qxN4KBqoCBYAxFYNmF/8ZD5M3W
hZFsWaiN4Q4NxbpH66iT/9g+D5YFwmfwhzx27pDbXP3R3dHcNddI3UvsDYu3FFfM5vgjeYEGSvTr
IsBtctPOvqi3S+hPVHUdV3k08yPgiZQBJtyY83x4COsZSbfGm637FJVz2cXDnfuhx4ncRttby4nH
wN8ivbnORYgpwM+4OJOcQn0FcSfcYa5C63wSP0a7gzfKKHMV/B2PQbExh94sQArWprXOMYxJ7YkX
xPJJOCfqdcwPHuWEcQ2i68qOT6LmHucE3IdUYqlTBHSOYl19FmkfV8VlLycKGyyLDPHN4cgk6++H
BwqkUYsOixvhZ/mYQ/GcGGOEJQhbYOnsKLHZgNl+VCKd8oHPIlfHOjZij8hxGtAy92RnW69SOGXw
sDgu24kzXMf+LYUmhop0hYWifobSJqu+bW469dzz9ouPH2AlB5TGHc2DMZYpXmT4svHCM+Yyx/CR
tWd1N77ldlcGF5JJyZ64PFT2Fj3FKPsgjtpR5loHFrNEKDqqR/IEw3Gpg9/h39DqXXq0zjIn7eYJ
SZZ/jjB7qdTv4VQyPlnpkgtniESUnv08BXDduLMZQQ/QYBkXVORcdyy4cq06bdt7/RkMj9HAjLfK
9orqMgvhFCChjMYuA1Z2+7jweXQMFFVrLfbg6uQQPhlYdiC+bw1vTaRKr+a6U2jiCLAdGFMFKQd1
nRwsyG5T1xsfTO6b++O5Mi1D6nb6ik+K/Oh8NteQeyJxYjImBwaWNI9L4v5XQpAFuWgbm14ImE8/
7pqbwo+kpbAtnpblyMevk2AEyqT9nQZubJFgnOx0UE6ysg2VC7X0ULS0WiA1BN7njXCa7Y7dE3lN
8H64QA+J+cpidI7xFyzV4mGdr8gQkqTawWz6aflO9sAkI8ElB9bJ2irxmDn0aJ7kKfQa6UWG4/m7
7GyaIcd1pLG/ZicD5cOjs90RWqCRwF6CRohcBolB9zqMCm8dcBORXpSNtsZzTO7AXg69iwoj7Cl3
ZlHMxxHdDlLJR3A2mByOfVSkEmoUCNHVQpSWZbCuH327ioKraNNQ7Fj1FIYTP+BRN82xbUgqXIfC
ORyWu/CZEZXVM8yuFORedVkBFXuIunG6vWnQ/7Bv7c91XmtXniVAq0xBlLJng14oQD2kFyn3WVlD
50O4BMllByqBSaFzFc46bvNsIyYBEOWw+5PiN3cW/H5sjJ1tSI183Bv6rujdLPLYniv9wDTkLsZo
RwItEaizQFsvJSl5J92ljc6J7/oIArgfySwer093tFKw0mBk2mlQiQ/pC8YK25j+0xwkZz/ZD0Xl
dYwp4Y3zarXXunPhIK4zaQhglqMSZRCknB0c4xme5ahFd1T2ouY4xse5dI3xFfvpteoFlBB7SKVo
rND2wF6lAjn167xmLWbyVv8ARkDaF/etZs/E5FEwZWH8A0mhbjTfsQINsD6CLIsGY6x1nziM7GrL
bKeIJ+wjv2JrX2OOOOiu0iff24gr4P8dP5rcQh3w1DjJS5nT/iBlD2jWF/N6F/xlVW/Xb023Hthd
d2V8jCFb06XsYEK9Xde9BPfzDUSEj7c6lL/X1UPFiXM75zjdViqzkaL/vG4g65mdg6QF7CQQlJfE
LUufaTMYV5Yl5PSwe0a5gedejwc6S0N8SROM2b+Y8NRAQu3K0u0TNjt0l7w4fZi4IcgOrAoJYd3G
NeWd0h/oLdksIw8MDsxwRI40Entp9mWg88it8WyjEIOF9XjUlz1ADsMtldeQiIuN5XczYrHW9/kb
c4YlxZWxEy0og3MFv9s5mxE7B48ownQxD3ho7DwFpBUT92zKSxC13O4DQggbFOedZAT8ORry5M3E
y3Rnw1krMH+4sI0Nybm14RkTm7uRjGo7c2eNfTj7AMv4ljEkOFuVoSZy1HsqOIYDbL8WGXisvKqI
aMyBM3520NxYW3LSCWkz/Rl5D+qZa7zHWxGCZDu2kHzp6O+AIJxmoMMjsz8SW3kIWDPgabn28QAn
gJIMkRh3b32xyd+DjZKsk6+uxzfME+BPmEUIZa00g76D9RfAtABM5nBuQZhotFzabS8pto/UbwGd
FKNuZKjZPAwnARVCbP2gNf3EYK7fS21JtWg0zJS3Z4NtmqU7YJJD03WUEiGZ4m6xc/zlyt46GNhi
Y3cwukUGk3MWcrKrTf1K76h2UIZKOzgNDr5yCokKpfuAhrX3tKeN4ldIKUPJnK7YLJBFTKFboqkl
MdsSicMM/QHZGg/0jtP2LVSVlSQ0GWl7NvHJAThrTUUc5ja71AmC+8rCE+mE/iRMkW+jsLNorJjY
uXpkdsb4sdFtEqnVo9ZewgphGeO7LaIPEXLI1Bqnc7wUu8HyUuKaKLKxbYU0vcEUBF93S7lNtkaP
+vrK35eHpjn7YWZffn/UZlpBkCPffn9XFNm8n0BuylXg5m9VL8SfGLJhPCUqnMrsP/9RowUi5u/3
fWzBEFVrHMgbFm6r180hyuJ//aN1O8OoOEoEBlIyumF//0Fqpl/2bA4ot5YUgdZ/2nFGAPLv73+/
GjumX1EWwbza9ya/9r2/X+ZyBaFRquoUw+/lKDUwO6UM5bpJn1q6nyzWSALf30XH8a+rtSUYoS0C
4rTerl/+3sI/X7i+GmYnv/n7h3UWBmNLDtZ3YD2tBRPy95N//0nXJ5P9Xs7vl78/NOrmxZGpJE4a
3UpRITfklZx09Tqwv/+I9dv/9rPfX/z+TB3ivZaayU6zxKnAd8wvx6iB6tLUnkhJ5OIIgaSseW5l
FRWbJrbwWaa9IOoELcmGsVVp1iVmHdCR9YzcqpDFrJ8EyMwCWcywV3g7BRkopz/4x7dkfuEnrsQ5
EUGDrJLTe6IxKIwscNpSILTUQrOgHsvoUkoQZTR9IfVbG+niDsyzRmVptjo6mxBsmdFc3WTzsFqC
i/u650AeZdTusEyC0zyTEuV37bR2E9p65najveydyf4sultrAAgarVI+ypRCEtJ1OSmEH9lNujPU
mkIIIInemtdZVe4bea7QfYL42ohw00+EJzOcw52BL8IG+1+TlAB8rpp9Lc5xudQ50qpxQKuQGwG1
srM8PNfFEBhjgPI9Ypg5yvzhNFA1tMm1HGPcd7kAh6p1z6G5zysmRjqaccDse7fFm91tUTyLlJaM
vPmeBokDOiIMMkHboppieiplVOs5hOg9tLZUFWJXSckKJaoyC7oTPn7lDCp68mIEH3VkDTMhGCEF
0ttb1H+eK7kP4NMnpqBAm5I/V5aVBMoCB6kCZbYBCE2RhZSJhvexYtDaRuggr8+aQ+5QTkSbsmMS
SU3uWNDRNr3TH4jvsTXC+MdPQotf0S/FRnSIo601VPourzC1BQEylMzYTxqClHVO8BiXFGAGwCoz
pB61gO3ICZovg4kZz1IN5blo1Ju6Zl20QgQ2ECJULzpoLZhHDpbFglUzStYOE5K3auCKJSmDFCjZ
p6GfjDuZs8sa4kM5RQuBPWTPOs7erJ5oVDY+8Y0wThFCwEiR0GhaJ9GLYpIZwmMeAkmdjwNaqG4j
l+XR0UYaJWREHS2jcnNlDe+VKvQiUeZn2sEEmgYY2I7auVTr6yIGGFIUemlBWY6KZbw2qgaVACEQ
uuKxCMfCpEHUUo2iqygvHU59L8kKIRqeIzT7WExlkCZVHwzI9mRhXR0NqT1bliH2+Gm8m5Gh+EI0
cFVYvNtGsq6DknDuJXPi5pGdrJOIPCexRtAc67usF7FZBL1tqa5/NxLhXFRofm8Sj0hjiSxeYkFm
KLoSU3vUBSzFCARM2nSZC5hKgua9dHjLEokq0NJnPuIu5nbWv60IQw7R0thH28edNmbqQcsWRDRy
ov85/DCweSMTEedujKLd/Fg0iDCixnNq6wbhqLI/0rdyzEPljzZ3NNDUAGccAdQaICT1xtEwlHQn
paPKcvVQZ20O8vLQmzTPdki4HkrIEbT5BfZowWJTZ5KkOkWlIze7Ax1Sw1YOjW+5qIpdUZm7UMk5
CdruSbTlu8DxUBsHZbdo+d060+nUdWT0EHP1ZMXzp52hwKAmsWfHtLwJWlQapdtNxN+6s0e/cC/w
qTjKJq02pQPXo10E1uKcI04/Ju4S0uwtyIpX0iI0ENS1crcxrEAaiLcMtZJRlLcORT1ysFi4GCDp
3GxpGg4UWVrQui3nqx7H+7Q2jkyR4jMP1bNdQl7vq+lJKcjjBtrcTEFlTXTAhnH7pnfTXrd76bgk
0DSktUGynhb8cu3uaZbzKdBk7YR6PEd3Dfs7ih0k4LUfQ5Df0HGFwY5DVKQo891EfVdEKYlQYiwX
nE5fWkfpQD6WJGgTjZiwAohq556ckCYss87gm7UjdmmKCW8wpoqMuXaoaG6l0aYjN+Ztpv/1MEe6
2CWhE29nhDYOC4GMiQfWkNTadWjSx1BxGp/NOAvU9MmMKvlulY1zokU7qtSzzCxRH/HcoKgDFatr
8UYW1vs0O9+4tif7QiCPi9oJFPX4CT0PWk6Dyn6XkgXhwbo6h82c71KajukekD/ylSIhh9Sz7Lo9
yXWN5iXKT6WJNA2WXNOcK2dFWtg27VH4UmYh1FXUz8zSbd1I9dksetLzURA3O0buJZ1EFTAybrrU
evlimB4tpT/pFJ7STtWg0xb5dqkJOyuR9KecbDfPKLs0OmUgO1PMI95Bj32qdgHaf2vhYYVI6B2O
2jQ5J1nj6wisdZZCf4DyFa6+OFEoRNBpSYavhfrSI2Tlxbox7cRYm35hjUFjzBy1umr6hiA9slrd
L+T8WRk1OBrdfJWsiKKYNi5eYReuU2FvGqtOf1InjdiWrWXQR9UXsjqc1Lq4F2J5m6r+0hYdGEE2
aftFHk96gm1fn8QjGLS46aCGF0xEGLxqJ6kY5BR9ZLmWaZRAnTMUF0mjM1oNA3UaUYFRpPbQGzQk
dSagQtOr+SPtPxcxTyeU3u6k1ESiainogiCgb+oGDSiaJTcKztRxKpXfZVp5ObJoxO86OjL0PjPZ
H0pdASq37CAhQt8XCJXg1TecpNl5QH/bjcrWoWRilxC4Xanq0n094rhhKmztEqiiYpJsIcz7lSxE
m5U9QJUxwalaNQpMGUgzKy0j6IU3O342kRwqI1STPoZpWvVgc3bDmpGVYadbFSzzdDzT9Thl5R8a
9/EeMI2Penlt2tHeRklYkt1w/yYdL8viJOc5vthGAbdhwG1hgsw6HzJJPc5Leuybdjq10iTDG/6O
DJPAPGr751h6EAZ89MzpGj9Mx+9k1kPkT2BTVjjJ6QhfnKNo/Io6K9xJgWbUe0RWTBoBJ2CApQoa
zH2wqy6wCyz0q5F1X0qPwJZKuNHYgOCtvbwmIUSMhi7hep5Zxu9W13l6tPSeoYyUm5WQI2jJ7pTp
PGtJfBpqSqh2qvlCQZVYWCQ5pOF9ZZDw4hGynaoKp6nYemsTJxDq8MaBg9AanpfVqihR7wTr1ENe
2EA0Mj9OyoJlYLliTHJ1Q7K0CnCJOM75xE2qNPgaAPSao1Me7DT6n83GQyfWSNTlYiF1fUaYAFh/
JmABIbDjsfOUqb5oSm+eEPE9GhONOFmMI7ZIl5C9KfvEvjg9teEAOwgDI8SXgFwnA4UHIVd7gSqt
6pIjGUdlkjrfmhXE2bPLMgjzrOTtM23rnJM27M2UhnRVZcuZZsC9uXTuM5NHiVAErCYVt8I5ps4p
i9o1lSuIWZ+jVJ/0DRo2cnku9S4FAe/B6sza8PKoO6Tj2Dx30Bb9mvo66g4PptkCX+g1jywnoBtl
qvSNUgINtzreY3l169OBdNig4Y6OriAZVDXQHee+Q1V/j+jbGieWIGdWNz6SmuKkQhs2dGC+RZ6p
R8zXeJ8xOXdjvUWP2mZx6Mp7qzeXotIcGFBLv10Xj4k5Gskjg2uY+srJJSSVCr80p9nX+xbdwoQw
QmJnyocWtwhwENSr3itiX08r5J+iLanZo0oEJaSNj0mztxwWaa1GbGMaEzykXJuLQQnCsbC3WlXQ
78Y2WWLVComGXtmwe9Tk3D43I8huhWdglaxtCBA+S8VQjlO43MnyqOxVxCH25NOaWNaoYDW5iGR/
0hfojBDCSKgPStZm1yFx0l08UFzP1rbIqrJQYTJn7SSH2Q6PERPULMHYxJgCU9B+ZFsDSR9qCIc8
H2POqwxMKkSOUlk0wpOdreFTQCd09GwbI3xT1OMguimv0WuOudc2Jah3EcXNTp0DnIK9HGeeKod3
s5Wt/QKUT0Ijf5JlcBFTV5T72qYZVie02ehRsXhTZ9Mpr6EFoVuIjEqkNnW4lPu4r470Mf40s5Uc
kJNMQE6698Gsg0UqOyCHXPhLpRzCFua2Y3UlVmTDpoy4WdmOLr3Gw11V7xp5ITE0MFQQtgyNbIab
IWEE5Vdl9ypJyczROzrELGkbtDN0dLIIICfsUHDT6g8L/S9dj67iGJ1tOb2oupAeSXc1zs6vpe2a
rd4dcQIEsbGpNQ7SQ1VaQViSKFgDVU055PjOe6ropXVHMuSWmfYlstiE15zImLhhoEDLK/yt/hVB
22dgB4P0yWaXM7p9Za2ykpFTn8IByalFzYOM5P5goWO80Zv40FHpl1o53GUNKut5zuOkpXknLUW5
6YWxZqHyeJg7DeJkRM1wIHQu8dMRikb3iSKKwCp67V4XYzACj4xRmJzjWYLa7jTNHfOT7TTVFjc1
ZPZOuyfcNqVvlc6Co60kr4hyr0YyrEZmCwuaEJb2oQnLA6VCYTz1O4VtdDYjc4N5JcZ1eftWaULz
+rl9l4XRUlRMWKJ1TSVneVUS+SlOKRUuI2V52xEh9H9K/eE8LxSom/c4aRRPm1DJW63Muhr6P9Lj
eyWOcVWviuxuSrSbZIlxJzuzRd1j2difIoJ+Pcc1VI1Vm7rX2hyrlGu+YFu6zLSQYb+9G6riruy6
pyUuUeiOoltuvHTj+DWlSK0jyCNjkWOhy5JgLaaC3aqdfOimgu4QGCRKNcFXsA+jnZ3j9qQp8nu7
IMlQaM7RQm1g4xgmpjnp+IBY4njNZPGjId+OXjxdIWPiGMi+ZtnNSPJXUzzXVWV8L/qtTLIrfnBN
MJQLZaB0WovOVII6B7g1088TBxLaqv2fsXFGnI2p5aFbs8o7Lti4NQamKgqMRvRbPqSFyoJiCm+c
6T2T4PB5SvbChjX6+AvClCzZ3+sx+Uoq7GGsqAHVbe5bJRxOJVzKkVPVWuxvp5MVz1ylQZJ+ef4Y
bGW6kwfJcwoGCd2KatdoITwAD8cJ9V5px72VFeQ0AkV8dvDtoEz49EVaoEYaAX98XopqBEuwKF3U
mA2hroHp70zbwYBwRII6v7piLmtjoljN9ua+BhAfGjcWC8GUWl/o8aV00bB240Z/LR3nRyukyk+H
7rM0eeJqEta7eTEvWq6ASKcYBkpERRa5XW3TSqNLdAMOZUOLPoTxSUcJxKFvi6fO8tFjt5ssuB4Z
4snIjSPazfLELWgO70an/k4oU/Z98ccIBWaEJj2oLQRmdprQkT+kAjqREi2zN+fUkROKcZKO12PX
fpYKXVCh7c/4wQStXrG96qRy4Ri/DF33Oo3LcsmNe6eg0zgbpHyH5gcCcwuiSpJExNyBpTu8h5R3
1z5rYz8WiOT9qpf9v9Db/yL0ht6IieH4/yz0dvfz2X50GQqT/5R/C77//d/+etFfQm+O8Q90knXd
QFTLlA19fT/x0/X//m9oUuv/kA3LMDVUEy2Ug9GU+5fWm/YPWdZUWzaRotQRjOdXf2m96fL/RdtN
Ua3/5piOfpwhG4quOZaMSAKX9l+13XJtkOQ5jMdTOer9RArehO255Gw+hElYHH6/+vuf//vPopR3
cVY0hp5x3vV/fOsW+yS64qqhxVtRK1KsA3ll1ZjmX68cdQ3GtZXoc10EbZhfw1xUx9xB2dVCrbyx
YdD2on2MxXNlU/7CEdvyRuJYzj3lrZDUgPeiI9DIgetL6FgH3bLgMZIYUuwbpJJi6WYyIJqj0sEp
EdM6STK5E079GNrxaw2mt2npju8l7anHjaHomuHeqGkUa3H327INzYewHM95Oj6jrobeQWue0W9T
KKCmxqEWVqCiterHIa4mdSV7SgslT54jGaewZ8sxP4Ro6NcOYSkOJsrqs0ndRRY4h6nSW2EiZVT0
joIIE7ZGg/ZNuI94CWc1n7MZNDWDp04FWY4q6p9UIrOKro+QGO4iYx3v9wmsPxMfBX1eS+gKXBBC
/dQeID2urJS6fFZBXDvTGAJdGv+wx+mAMeUtk9NxMwwOJJEsL1aefmzTq1Jr+TN6lKln2VABQxVs
RNj7CaM2ulxIUWtDMvxSlHflmDugzJNXJlO+K/GaiQWsn9XiR091unZpE7IMGz9VqsyVaUPGaR9L
0/zuI4dCrCz35zmh1CawBWzjJkYsEMnhEuKR5ryMqXJbzMqgk4BA3yquWLHAd0LPX5domiqjpty0
w0gnQ4tvuzR2wZShGpBqgYYwyUZztK8RL1ZPTMyDRKFq5dDQE4qaopj5LOPJRzQoE5DKhFWY7SW0
AdG9NHBUWvTYlMpd2MqnLp9wcNaJtbPaWdbWrgy0d6pLEjznYzQVbr6OIfDPKBrUKAoo8lc1jiXB
04dkxbjSyAWEWnNt68uakz3CJNZZkNgSIoUz0G7TJ1V9qZHww1c0lZjS9EEkpn5ZJlLfwhiOllYU
zA8NvFPUm1HYlReZ1XNZ4QpArQmL1xHcB7+ewCw0r6OhT28a8LfFeJhmxcbuDFZ4Huu0+swsgYmi
eNPSzW+JjtkGmXCowoaKtAzTQY0RcFjmjZJLe8VMBzwiYZMrjfWZt8Vn3MBv0xvAX916SPv8R5al
mZiVYKU2IVPNlB71j9Ii6re6/2DvvJZcxZq0fUV8gTenEghJJVPenRBVtavwnoW7+nmg++vd0zO/
mfOJ2KENUskAi1y5Ml+DgiF1zpMzGAfkaX8lPYtirbvTew3cBeKtY5rZd0qKRTz2SGkEmVsZP+es
f0Mmrdkb6YxBYVd82BUSQC25tKRpT7gt0kMZuFaSWhtQOG4k53NUqoclvqIboSOl0egAAIuzUw/j
voPChiwtVkSDLvssy6ubLoh/zBR0MSnMjNGvXwowKjGIAMlEbHeIELEdPF1oj2pRPTZpEewlGjeL
w85i4MKDBfw111/iHLRfQsqT0ItJO8lxk4DKqNEC71eELR9N1U+QYL+1UL8ZdEclF0PxKnYEXVj9
OJbcE1YyAiQobMzBxDnRINXm4ivh7tKleUcA0AwFqQxMWwVUI1XRb2rJ0+b4ZVX0njsax0lNt3Rq
s5sMXzgX1v2MV5KhDZjXJsN0SuYBzQXt1xz2+lnLR3LlgKGh1ntRA77qxlsU/Ok9U3KBLAaSxUqf
Jgn4T2hVsEod4xxa9qdVy8OpoRVip8lepjW7SUz7voztbBdmCP4PNXK/AnUMQ7vKiOEDMTZnL0zt
yZMMKlP6TBEv7ukeBLUB0hR7ibpAeCx509H1yyvqtKEEfUzO6S11kwHVuoL1jUhYa0OBVebvKkcG
ohcDoFKrAFCnv9O92raIIExeUjcabXq8kAHHLmqBxi1+nUJp6DaRzW7VQeBLkhr5RWvie8VEbRg1
KRCCjUEtXPoUOq2auYJApuotTZuA1Ynai9itbOe2oK/USyGS2HgfdFoebSw4Q4qEtlXESmDbC5jR
ETXyOcISW+jadkqg53JrjRRZTliYsaZMfqm5fAgMIFAzenIKnZDF9+q7HvpXAhLPJv3OEcqpjMpf
VTlcmQxOTWgDKogIupGe3Tky9Y2wPDkJXrXN8BOrcKSLvPmOsN/cdJDZLLX7mYJJHNs0eky6FnoS
STNmpDPNk+4nGTuQVjb9X9vST7FRvRYQ1lOLRWwnxdh1mwqjPMlGTwrsn7kD2FREAAXTPjy0Xb9P
cmOTSzQsFQdwvIA3KS8OjRo+Hlj4ReU50pXPYVTvm2k6deEgDlE/FacelnIIUd9Rqed2ukIjBL2u
rnAItfF0awfFEz0rfPESMF7G4ow3m/BNgoVGiGLEBHO4g22Mtxo38uBqqTF6ZTdarJ2/nRiwVFpj
w26pMItmHYM47mUQD284Ucu4n2kfASxJXfDZoSV+KgfKj6rHp7IzqTq18d0EoUQNlePiS6vP9daS
s9BDh/LHyFhm2hqA617t3SBClaQzrHs+Es+/lKBHKec2lqEkKGp4SodaOvUiukEsE3Z/DldQxxaG
GiEAdQiXJsKtN3Z3P1RkGQgpQRhF+SLPUJKXuZ82tWCxEZf9ReDnBPucCkjvoAm3YN3M6jWvMXbv
k+LHATbSDnKNmhZXE4OxpYkT7vsWt8o274ebKY5Z1VgorDeoQaBODxJBomTYKljV1gtMjcAW5vFN
HJbSLk4byNuxp/KDsaCilAEYBP8E0DZOAfBVIxx7La4AuL9/BF0AiqVsaYtpkAKOklJa+7ZIHZBD
0puaJLE/thbooAF8T5fpFZO943AwFMTqUYd1l9afSrakeHa3DyQzPaGwj36TfcXnhaIyNriugCNv
mZCXRa4D53RmIOx5t9dwtJw6uQN4GyqoKbQNCKXKlSfYjXjQMn8bUUInrv4WgoChoYLqWoAjXGLZ
onukRBca+QyUGiSOrkmJ31mY52LzuFGUAjykKTOARhgqvZZ/W5OWnnDsJBbt5SH+RUN28YGcyK/y
4WBN2KYNGbAhewzwZLQabWcblDINCXyyKaneVE+GP8zMrBXk1yRBCCfje50BCGXB+m8nyzBpW7qx
bqejqGOMMuhuDTWfOup2DRVKv0+i+6Jq0pMh4ZNUtiQMuinOjAFykOxQzwsPIQwYnkX/y2rTX3Mi
f7aN9RBEI+4+C+QjFeK9jmZg4DjPHhtsDzYT87tnGNOTBMZibxb5eG4C7dGZqeqWJVWRCsB30P/S
R8eTugiSrwDd1C8Qp2aKfOawwTPjErU78YVRrXEFaoAwo9b5ZiU95rld3UEOigMDpWKaH3rRFLvQ
ocpZokmO0SqFxLDqXc0uZC53KE6tNe7MRIYv31qNm9WxdJNNKHRlQ341CnnwDWsVd4pwmpzJ6UPs
Jh6l0bhiD3FJ8SLao1EPBD6joL60HGV4oxHe2ATELr4kpalvZ/wXtpYUKUdTyumjVSiKRWUttqim
R65mUuNPCsCcihlXJzkJUQ1I62/ZwYOsTXDKXbeEOlw1OiUHVRpJGy1gA6M1TGQLhrbFh+FFmnKg
gSlyK4YwLpHFjU2nYz8lkzgMTJubxM4KP5Hx6iNJv4x5qh0se0nbLYdKpUYqRzcSgnwYnCdFjG7S
V8aOWh7FwonqCg37prU6+s8gndpgvpuSPkCDH17mIFvH0erANoKWOna9dY9BYuE6lBcOQVLLz7mt
3SaKvh0VumzQddAoSCxvUpYSDzBYUY3JmcrEOSeQICd9astZvh1rTOmUiQaJZr6BIQ03sh4E+3Qs
H2uUuW/yqn4wnGop/kO3yu9bym7ouszwaOa8hnOGCbXjlAVq/ID4EjmwdgOCtUdhSg8y/c8tiv0B
cJ5FVExWXkBP42CJkk2fD5dBLcprMZzoG7bb2SY5LRdvMIws+uO8eIOtD/94DiTLVxyScayoM1qh
TIt/YM9+Y9HkyoLeTzyrqmI8miPGBHJWQCT4vd9jRX0wgcFqjgqCp88nZBSL8CeRZ5ZrsyTa4/pQ
5iEwWq1Xb8Ja+4g7TeDirlNUX/FTjpMvm7IDBmuBUjld/RFWGkXydqqp2C8Kgyivj4g+RW6zgMbW
F9aHGHViqQ/FXmAwC6Ky6Y29AejEGvNhhiALzirXcQXARovNPg9t7Jfal8hAeU9fhPR+PwwLRmzd
nSTprkaidSdaFNpFiCrdinxbP2N9kAnsLECsPzB2v5/vG3TrlB5W0IjJxB+fFkiLrN/6wb+fdKDL
l6o8+djZFkeZvOBIrhXQy1o2G3rjh1DBzivjbojW2kGn/nszANIGuzoed1MkXbs+5MD0TgKs2qKx
M1I/WC01HZyJOV1o11Var6A2uVhcFsXSZahDDPMwWIEcIiKBFyanfn2QlrNE96w2ItVLZzLGQKYb
uqD3nOXSrFtjrs0KleKNxqx9bNQROOUCpFy3KtnoAUOP1qsggntaJldH07CrY1mJudyjwwxc0ZH3
zAvoSmpqfUwLXDs3677aSPWR/GTea/Cox7CkjVxjhLlu6U0q9oYlXKEMDWV9HtatrOl0+FLjW7/8
aQBRrMsjtEO0PwffuhXbMcfdj3RmlATG/jraQnIdxVsPnIvEITrAVRNLQzNpOeI/8Il0geDh55kf
JYrp/8YnGr1eHasFszggITnIi1/s8tQ8o6aGMRZr4OIJ7VywpSsWcUVLovj5J16x0KsGpJ/4BbCu
21G3vas7DQJvsozMZIUn/rG57E8RFI/UyVGaleri6IQSY6FdNtf99WHdnSXs7oymcIqTyFmGx8sa
TEbqlEVcgLYmA0diyeBFQf4aRWaJSslfqMv1WPC7KRVEijQascixRWAqVauvIATzkIDu8E3MVVeI
rCVZ7ZFGL44btJMJJeq9oQ80HcSUdsek7HBcXB5SbhS3QVkcyx7G+vrAPf3n1mSi9YsC4b/315fl
9UmnTyEPTqyR/3offUEAI+t+h3la8/qPT5tbLQc6/j1WI8cGChaR8nUT27eMKC7ITZYnkz7CP6uJ
ifO//7Jvs/o4Lg/r1vqH/cg8TPVmAmzNkFATxFto0e/XPXkRCV23HK15rZHexCeBv2pSSm0eYp/o
48yVAea7gOZVgnbSFl3Q9W+MZesfu6ZS+I5JVBlsFqmb3x+vaa3kpjr2T+u5XU+rY3P61931YVhO
+u/df/xJhLEhAgxEdGO5FykzMQxLJZA9KWzMvUXBk2W2nl9L2uXMfcAW5DAEIgu+C/gwXol/btaT
eo6txNw54205gYO0y744BmtwcpbhZa+blHFrAPHMCV15J61XUywX8W+b8xLo7IaVNCgTH5tYgiRT
OI+lU+g4KiTbVHAtNLO3vUqSX5j6quPvn7/uxstfrFvrQ1TVbyD0cBpd4pFUAfQGukb0/70fDBOO
VULy1yOrl8Nbtwri59ir8Z4ycQP1T0aZ468XjbYZUd3GA5lOGSu8idrfEl+4gaJmv26OkgZKxbLB
6tFwOq6Go8myte6OYcMKdHVOwJopGhSaiTpg3vVBY9YnNi37gyJdQIX/cxAuY9IMRX1cx6RB/W2n
QPr/2/heN/FioWk6mPZ23a20KPUzRbn529+tI1vulItiSNrub4N//Zvf31ErlYw6fQUWbfle3CO4
n4qRDDbW7T9/4PqW1qzotYx4bS4dctqgbURnPFlmPzrVxRFTIMSr//Pu+oKWltb2fzsyq4HO/6Mj
o+i2rf7fOjKH4lf8Ufynhsyf7/m3847+L8vRcapSHQdOgrk4jv3ZkLHtfxFoLF2XFdugVbO89O+G
jPIv/AsxvgSfquhLS+avhoxm/ctaHDGx88GkXsUC63/SoAHT818s0RRNsfk4x9BUEEP/9B8TaouN
bTRKmO54s479K8sApCPi/BpMUbrBImibAem4tAmoHDNhSadPUEImBYKanqiuNuo+aLMBYmYcbqSO
crEYMj8Hjwzk8KNrc5wqUvWTgTy5eqHcNaaqEz3ij9qKIjC5EXoWtPdvcFmDmZULFD5yFq2DCdOT
jqmHSz1YNhrkh2587QRy9jLKhpXQ+ptpCI+xrTZumi+2jRYtZy2nOpUVNCan/tRPToqSF7oKmS2f
DeyMYLohJUFh+nNSO9yCdMRt2jHYoFEOnLQT91KzmAxSf7Bi4CpBjugB1RBqbpq9DVQxIaYUuJNh
vZfSGO2mHP2jqsmoiFLY1mxUEUPc80KEJUSvoI3Yek1THqtEL34ZpvGWZPkWCkRFClj99LASlB21
juxGlOB3WSo5rhoBaE5yywcJgRudBJEtYALx9REiXa8Aq0X5KQPy7AUGKrElhQy5/4iE850ijVOr
1inPEOEolKtMUdSviSGzPtTPRl24VZXuRdZFKEqP3UVPxInOBRqlcXSbNzq05VL/DPWou0a6iRlM
atb7MpQfpAccnMHHtHiE4NgNzb0QRztSPECpzsUJqBvU4ifpro6qhi+sM0s3H2hyaJb6JeiBHQeK
nfCCiG5OPF90FK7z2bqfYvhWU66b1zq7S3HNsHolgQ6d0WWe0QVsUbY/5J10L2mFsq3L9JdZw2fs
Z7iqjkEtLZGG0I+t/L7skV+LFGWGzwpkMMGgwqUFetfaiHrgOwFwocq+gtLJjolV+bgSyBtlGCh+
WFK7j23pKUaw3lmMzqMI5SjBemsXT2EBuoYfXUBTbJ/LsTQPKqphIEAVVyuH9oAPJWRFszopY+M5
bQDLQqsFk4zBPDdRBpOH8ALY2fFYgAgP9sXDkJbVC4CFCcU/OwuFW2WlDqCN2bkP8WMsuqxz5wju
NdAo19YnJEwElS8pfk6r8qGdWVMHI2KhatvupMxCW07Gl8h0JnWrpEW9A5NAXxgxGk0SyIvT/sKC
5mIa79agj48ClQIH23Dgmup0SDCdZ8aW3Ull2gZ24eVlfbUA3W/HooL6n0NGxCrwpJTpDvF+iuZ5
NriDnEenWG4/4tkENTBRLxgSPAbEu5oAxJxg2toxUl9pV91LdmicsvrOGhL7kiaw5hNWCRujlxO3
t77TME4OQ05pcwbupegWIpZd+Ckhr5S21HqcOf/CUegSadJE46TZq1xvBCoiIg0ODJoBSk6GlFGQ
6aYVwtMKpDhNSUzwgzoMiGGCByDM26mQEV/VSwMrps7csfAfOrhz2Ia9JlN9kwgbfUKY2sKeMdq2
dTcW5jlMKuQrxgptjLC7E4b4TuWQBo3awdGNJ9cypBFJUDCPHYQWzAb1+/qscbr0DpXovhA4XWgh
9iUnVW0voYLtSzhdOlIjkFiwNnIkna0AznqJ/ZBVLXgug2U0RIl93yVnSaNIr5kVUvq9OGJpqWN/
XCIhkMsW3aeTwug4jMW4R2aITlRowj4o0AsvrGnb28CxBB5OAqMMPSO0xw6Fxw6IYa9o91Qg3gwM
XiBD5TeD9JKpIkY6PH2RdPC8AEb67TRMqAKl+p3k1CHhD+exlCTIGaH+yF1BjDBRAZSd12gYDa9Q
0B6c1d72AQ19hLV66eMIyE9aPttTRYG2x0k8ShEfH+JvTEaHO4fS7laf7ce8lwIaTZ39QElkE0Iy
8rUyvA1mcT/G1N9DE4sUpemGo0McVwDMIBqUgJYB4urYP6ESw/BWxVPVLWDc+NvuRgqBObSVwai9
hDKdn+jidaZ72c7mK3yHcyln98CC7zu5/qXbgtuxzzu6JfYpyJjyYsyJj9N4VeR2ZyvkxmE1grqS
qh4hixG9ZOGHVD53CQSVSr4MbVxdhWI9FZEyn22lnWjjQJ/V6rdC1uE4KNJJSx2KB+X8MdZJ5c9K
9K3N5XhKrB+wa4ihO4dCmmooqdphqhSvSBRxZ2kZGpDzVQuS+V4PiKFqGnhiFLTwRDLtmxm7srqN
EWYejGviTMbGsFDIlDO0ducGG6oWwCtL8e2IPmqIiZoqyfIVR066rwbV+EwA5xZgBSIZJ0d6XB+B
XiTHtEqfTUseLk5l4L8EJt2oxuo+HwEvpTZ6hDrRAO4RFJjQODd1cTeoEUJALegjAW9gUzRShu1F
9U0XQj41qUr0j9UA7BrKu43ZHCfKs3auLvU+6qqBrQrfEFSqMupBCY4/O9PQKCcETnmjycPnrMFK
SmrpWTMbT+jOZw8Q3+tq2/CtRIUflevoOJXFrWSYRyVkvo2d+Vfai0/qnjpyQwmtja6YbghKxyTU
mMfz6IZ258OUOKMrBTJCH3CMtmJW0MLv6kc5JcUBRYWWPNWySoHpPFIec9VifqyrRZO0y26rnLlQ
mtqF3Caj2qs8RpUDg3ginHVLNbNZXIVMyTyMTU77LImmbZW21IITbB5G5Ucdm8q3K/NsdfI+BOju
TlDfMFrD/zZngq73zqxM+1QLgYNXJtmXJlt+IphIwyhFerizYQBSilem17bB+6wDi5LEYXo2YLfl
5E83kyXf4l5MeXPu9UuHGc7B6lXaUXCHTEtY57CXo43eSgo1bpQJZL37pYTGeKopjrpGRqPR4EiS
xxKjz61SNr9GqGm7UimfTL1+7yiA7dOWaSTUNdPrYKyUXfYQd7RCiYa2AmmrkvIXsJP6jkIHYJQM
ObYeu9BRHonZ1Sh5qjR/xi3oACUpLk1poLRioCSmxPqz2ikq/BZkhbNd7zTP1a0cSH5p55DKMaNx
lUrRd3ZnL2pSmSdC1KPlcv6KBqg4KpkeSqUCgQVkPisrJ8JXxXGo0tqvJlTb8ll5k0TXksSBb6Fn
B988Q+ZqAnnvxNOWG6XeBojqzAo6k6VUoVrWyzifoSdaInXHFCEOvREPlFxVIq1MpVciBynn5NnW
avma5OdIch5iuvIHLe56IOsToIgB14D2Jk9syuRTjPjXDOl5pPPmAAol0I8Y5MBMHnY2DuS9oiB9
KSXqjkKPhAYVWaCFcH3X4KHXBeeozKtLqsvAU/EQmcjyN0YOiiDRscu8CSKj9kdJBi1QPKgWWJOx
sNE/1RoqstYEDZnyMvZvFJ7RWUVPNKedBsWogSAvgsdYjx7jAFjn1Dc9LLkUCrWtN6XXlUiK2kEs
jubyYJQsx3cU+v7cX58kx1YOaXOvDQ4Vr2YpDtUpwZT3Joh/cLxSGUN2MnBh9uxhaW4tLxdxJ+8M
IV9rQc2PWYS1+bL13+3+d89RarBg26BasL43a7IGaRaz2v4fP2X9u6BWUD42R5HRkZdAHv/1nUaa
42L1e78jh3cjO0MQ4Pcrf9v8/aNCU5s3wMYgsv31aZKE0FcYlioAYZKpPz73//colRA9faNCeI1b
4H2qTaTe/zpLfxzB+lFphfoqLr7OH1+8Plc2BRx5K7Vh7VP4dCAY1V2p7VcbHJqHSx1qeaFcRsC6
RW0kd2HAT397AfLsvLWWUZbp2EoqXbdQGWaGVOTQtUd5l5r1+hAkBW4wKcanS3VpCXV/e1ifc7Qx
gltEWzIvktnvRLZXl8bBWnRNM0TmugiaTmupGZS4oo52gEuecG9GNSFnhHZL3cvJx/yPKv+69Y/n
dN3eAy4T/mSRt9wA1iloH9I+mDIyQKMCa7eUoui5lUfVWFx55IbVb1TQrIvQ0u1j2q9qGfYogPA9
vx+mpcZWLnjD38+VJmwIBAEgSCzV4KV8F869hKhqelrLxb+f7/vR2U2lisYrGERhVay4wRtv1zc5
kXkfKQWqkKA8sXENa+o+6ysaNXoYA81+/cHVcq7XrX/sqtMkdsAQGNGnVYhh+QVZ22Eo8VerYd36
TbePwBds7KUYvjZ/1l7QWsBed/94jnGHitPGTw+3024+3iIODuhowQwCt9q9yM7Gp2G6aaP7xht2
6anYWOeX8VhswsO0q93WRUEN8ztrP4AINHa38/Fl2PnQZTYm7EGvoiyenJzAQ+YwePD79JifMnvr
Bw+NZ9xR/N6dMHnconK9hd/jz8fWRdrAe1u+7ERwBp5xmzbuS2JvT4vVx0thuS+2tDOv0xdPCJcv
RPn5waDMUf5S0JtPH7ix/fz0Ejx0GeUDPEwEjhVbbJIOZMF3/DbEGflyn89mbP/AX0CZVTnO28GF
Uj24MITKxq2ch3zG75NzAYicoxte4/qsF1dOC2oQ7XxbGl+cngk953k+OMZrRh4ND/NaOAN6l8gw
qce6xevQgyEvS7sWwBviVdO1nm9NGB1YWcwHeFskORe+OzhnXehlZOrD7bDjkigolUJBTE5Zukf6
o//BzYeahYVbU7SVUb0d8FPz05Ow4SZsML9pJvgaG9RxmRSQFOCwgBW12lY4Gzv02GDX0XfVfMAC
ZoyoEGw68HzXCDmT4QZiWF7iWAB3eGs6Z5sF8xfcKhUK68ByeK+894HHs0a1rQbU+dwmfRg69KTx
V22PcbazwGxG65eNFxAhXIXyddZ3xI9UbPl2fBYl06UBGiJlt9EyV77OzGtniIVOjDQl6YYAwuCZ
kHlhEMCgsh/sa32w7WsW3DJjefynv5Se6hPv1Ds6RQbcqcydOz99niYsarQrcnHVFqMs+Cb32Lcr
2/4cHSWO9KijTYvAOc4Z28H+lLHWQHcICo8ffcq3GUYEg9t/05gu3jk7+fQc3BMVgRYhCvwhvHkX
PfZunG6nz337KO+8kch6Qp27OXcLXeG7KpHJOuRbDeuF7LPIz8kA/zR9RruggWCa1mf5XmywzHHl
jfMTYNPkGlyveXupzhGyupfiKatO0uEHz3X0Ft76w4hkubq38Gs4GESMKsDSYWRE9xFU/KDzck1D
5mRjZEftZ/zR+OWb8pR8MASEIe1k6wCDxk088YBvFu6h2+ZZSQ42bu4aGGHMEzfJs1ndOYu8SPWo
5H5Y37XFG2/vmg1+UZwP/YoFati4XHWFNTb2S8gbZCDhroxHLpnYvsxH+cvnRfFKreRdSfb4ebJ4
z3CR9RhI2bwHWITUGoI090qFFdKV78Zv1qYo+MPlr1AJ5b6ptpQQ9erM4AojN7KWr4SvNtsPxXyO
njk4PpIbIuLCWu19h0g4+vG4rwGJk/Axw+QLmmC/WQRXwTs2iL3c6BJ85YdJ/ZFQ8e3EByO5bQ6q
4jrSKQrPDMoM02J4QvqOJ7Eq5Mfc2O0xW8/SonFvP9XVo1N9gXEEfIlWGtaqh7I50OywKGw1Oz4y
Tk5S80lLU+cDDPsBefxcPfUk9z2GgYXiK8O0V8SHFtz2GikgIqz1XTohuz2+18WbDO4oK2/V6mw/
zMqxRnZJ4ooMWYkhwItSoA+UHHrW4vig8RFA+F4Q5ymfIZ6GDYmYy71HLdDYNNyT6c7ecN2FtsWM
7MtWNhOemAcx3zrv9pUrrNJ6FETbj3hrX7vNJY7uDX/64g42lQ3hiduEsDA0e1ht1j53roPufWh3
iFkh64VMxSY9zTnRky0uh+X3x95bYjcx9o2hxHf4ylF8EVdHFkULT4WoW/wY7Hj8lFPxTJ1pgoG1
ReCIIw2dDzom6oP03VCoe+dWASI5fcm7ykNLswHmRk5+gTb5YF7RClxDUyx8jYJB7mlHBiG/ZDxO
r/SXLpwD6m5UMfxZfxWKa4ZecJ12g7oJH4mc4PKaA7ZpnC1LPPETdP7YsLa9B8Dr1QYcsMsmvpzo
QygdudcEFFymxWCvHBV/mTn00MW/aYvdau4VzwRLSDfLQKXKl0C/4xgs345PJo7azKSMeulJ7/zi
R3ovmdylXX/kYlHGUa+mggallx/A6fH+PHl/0x+k8zcgZvmLUwfSq2bV6HIncTsuH5+8UEkh7Brx
AUkY7mBeJVSvX6/lvmRty5NVbT+sd1yqN9KTdYfe1Ku9cd6tO6Y/rqPlc4Kij+GLDR/2d7PMImgy
QaGFrcU8zMQuc6GXmVB3iQ7KUXrqI64UY0MrbiugyzakdiTId/PdzBVlaPFbcZ/Y5icW9gwHgHNc
DpSdfFLJ9LAc8lb++mDkMV1YWzRkjvWJ+cu+cpWcO+76mZm43c1bzGzvcj6P+cB/sd5Zhp0qPjga
sElyCQqaL1+ls/SkHLlI/HtJnsftFyfBfFjUQfFtZyLhjLPJ8XNYDH6m0J5eLLfqTeXRmwU5fcf0
YpiuUT5nz+oDl7E8MT0HD9YZXXiEMIhRvpMQsjhX1pnZz7jjLkM1OcRlLypuVK7fVg09adrzjbPP
VIaiKSKe0D0YMwwW1qS8k1BJnXVHFG1f33gzOUrOkHbyG0JlCMdkH5+48ASf7JkwqBy58+iXnDgy
YsArk7txRmZko71zNEComUM5s/gJea2046us97emPcVMqO88UPGcEB5zw0eGfX6YQg8ZFIkBXXlc
F+Rtcez+KIyblnny0Hm6S5RksNLz4QdYPmc4b1wNR43lXeMySHEIZ5hlP/wsJn++gqX4vBfNvgpu
2y9u68DyuSr4CzNlT3DiUf8jrp7R64sPZFHSiXdOeLHZD8so1b1M8VUG+kkDOFujWHMZSRb0HVYn
P9TibbK98B6uD4jMeXygfhBReBVPizADMbV+B+eyMYzhllNQnuLbZAKo6gsUfHAlRDawwNb6sNT0
GfUdyE6VK7mBipFbcPDEWbpHbAT3Ok6xgZmI054ofvTUSqK25e8asdN78yaL4v2MLGN+6KwdTa1a
xhjstkEazXysaB9kKjKtytY4f9gPLNIhqmA5B0ODs6FiNrAdcLC3nm6n+rXAPRLP2PfFC0ymGgD+
HACdhMQ5IOiuO1jBfFpOvlKsKdouHh5espzK4o60qfKYVu3+BrEf5WSCVLS20L42w9d4BFzoxEsR
oMJmNHljOh34mCFGaROqTcOsNtZesCudc1U+G2fTOSJ2n9EQUfwAOFxxcUZP75dhYJfnCl1wvukp
bBXMdREQ303TLZk5uEgVvDXDlYxYx4BKxmiB4E/myvW5D88GopuIJOTf9LWlZ6ZW6ylhRckADj2N
+xTjoWtNTrMMsFNNHCHX/2LMLvTzDftWvh8dd7hFh6N966ctxpmdsVFkPzN29SuQRsDsOy60EPtE
3436jjkQ3aHIvnTs3o32RYHaNGx6xzU1z/d9glzX3EtPDXYIule+Eq8YASOqfdS0x51wzjnpUOjG
1VkHe+ylfgkgmChAWEGYggKYeqApyAqDbGXcygiT+hpID/lx6G/4waw4GFt+hNYV6x2mV3K3jUr/
/hFUKHVHknRmjFbslQv+wuQGGXkKifDABLXVzuOE9qKbn9qvsf3BCtKU7ujuIYqAgo9xVB+V99rl
prT8AF8hGAbNDRxNm9SYgIwWJjJgAVX2TIZNQUUagbW99ek0QLX16K1WsVj5CDHsZCkTOw9ZgpHf
c+rzxpAlKubN93Nzw6mwD/k73kyjddQNFwP2SGyibovtYoby0DW+kzxyS89gcO1JbBuPAdgB387j
k0xCop3bt47bHQ9ae0vW2t2be1oWGaqRyChvqgsayl/cciWsLiYr5IdkPnvRCud+pM1AIuegHXmg
8gVS+YV600Q9HvFvqkNf3Q/TlHXjFB6CcNKZYMLFjXS/S89l4obSPlO2+Xk4U3yk2dneyfF2znGZ
3dRHOi10T6KdTAGR1CWXgABv5B5GuYe2TuOZtMQGyrXmYZI2YsD/amxo1F7ArMpvC7TfcUdu5XzT
i1+2E21uawl16x1o24QnolvMHgrxPNDpNhAffkWkEKXEUTtLNQa+x4mV93M5bIzLVOwQMtWJ/Jhw
jq+jAdsDOLkrC1RHv1Gm2ExvwtgqlZ8gEcgrdI+wHi92Mrw9cddFV+i9NNQ5FPToqmIfkj2brlV6
pryDtv5472zbXXRZExOVVRsGLpCRoFDfO4aff4dPkB2IQXDT4xtdxlf4sYRknYK5BYLIrJtDrBPF
KdFIQ3zcZ36FFOnvBTacNwXTIMZD+LU6eGg+QkiqFvVjEWmlW5rZUU4A/EvdQLPnzrhvKQzrboJa
bced1OGRW79bxJ/6vUcZoQtZOUW4SpHDwpzbGvfBHfx47Rf6APlz8K5LhAwMueHwPCB+UGyMeweI
WfWJelJfHKraH2hGYhkG9tUljCnvwcm572plWy6ot8aDKYJMsPbOZdb7Q+zb6inoiC/jkfjDUMDS
l1RVAra/r62T0V0aGu3NzdTfxcZtODzO2avee2U0+VH0BlJ8Q0V3gy5/rtfQNwEdnBTMBq7Z16y5
4q54G97rjKX84kVJlLxBEdSNT5OLTL5zbE/Mylhi9t2m+eT/6Jpd1afulkYMUrPgfilGm/0V70Bg
D4Hu4pIyEi8STzrnqht3Xk2lDeDBxwKdwkYRuPawqSnRtqjEeFg0nNB69qfjoq0AyTB4n3fjyThF
RDfMY0OFSIj2A+nBh+2fw/38iGnBf7B3HsvNY9mWfpUbPW5UwJsb0ROSIEHvRVEThCy893j6/qCs
qKysW3G7e94TpVK/JIogeM4+e6+1PkLsLD+1Pa5IuyZ1zdPfUC+Q+QsTYEMiBbUy57356L8TDHcS
aRAu8rU6z96spbRkzWQzt4sXz1yYe/1OkwXzBjKlvapxwkDMNwMYQoQ9SYlM2mncMUe1lqSO4KWh
27HEDogHVRdmZUxW04Ra3XoU9NZR2G6HZM0YQz97W2idd7lxCighKxLqNBpzR1ZT9Rnt+60mQkYB
v6A4BANf0AvCLfRZzshdmwlb7Sgt6HizKkR8W7/LUmad7xAXoVenc9SNa5LjQ6gcxUqcgNirKc1g
k6/UXbNGaFmcru6BqPGdcRRoKcyMY2ZnW3GY9VcSYATbpwqVd8lPz/EOBOqivwU2cY3ERI2v+tN7
a+6EJYj+Bgolqb0Oq8+eFwtwDXgjqKjFxF/KH9IFPXsGjeaQydvMtMvqygsN+IHVA9go/oE0WDLa
6gSnJJrFo9haZXtS76c1kSBg1vxDDlNxbdjVa/hgFYVBVNreCtMDPs0gZP3eZoAhjQkn2xRveXDT
gwXvYulSqKcB1wl4SnVtSj9UXWbpUCOIJSl6RAZz+E+A8ZWgMJ4cndj+qBCEdjrEJBmijxIXFyPh
6b8Zhl0ME7ybd6ZNSJntASFYwx2IWDO3uJxj+ir8Ld46Ae9rElIIAWHe7LpXAwkCNa35SHbAhzWT
0NxhVT7QKGQQhmKieWA058KWYRanKkY6jNpMhEEzEELNWTUXw162pmjdDJeHPhPJ667XaePI/ZRp
3Em8W8M75SYn9OE1IpcYLS0Zb7ZhwQU/0+oX1+l0ZkdJYgc8COgsYUk3Q9gPy3fuAnnGEkdQHmOb
IXwDW4H7yvYPvtN9Mfrj1ARByWBuMvPuccvZ04B7A30bicUseGnwiaSOus+g7Eyrt3cHrcR6texf
o5/g0XxEdGFovy+kT43uycJyYKO7BF0Pa7HaRcMb+BQckAqKCdZxsJk8HTh1Zw8a64w1DnUBFcdO
KhaMxRlAyRUuYeZ8TurbxSxeM2ZCH0T7AAUQFQKrPIoOqGrha34FdlFhDZppjrmmyL+OxQbU9gW8
moQvPn/PzpCtiCnWo+0EfRkX1sE/AoSRUid+mOxVHfkhRFfO3K8wxb63TkxcNIqmzLmMKWyfTfAk
I4JOkTKdXvyXVlo1pATDlrwQ+0aW+mAVz/yFlupnHZ6ptIRVop6aeuGpByvbSBUtYfK6s9Fh6Yg2
Vjtzgfe06+4gPUyIQ7NVseJ4D1eJC9pe64f+9FlFGYlj8cebC9aid7zwFDWo10ANc3L/5gpwCvxJ
DnL2rWEerNWdcumpJ+4Gdrx2H73LnHshkHOLkKsCqzWZu6XNkCBjvPzIP/KP7NPaY2LiZE9f44hc
ALWAUlwnW1UDaGzW25Qq3yERXiAqgxNYpy13R+AQxmOutGOfnz36C5t6I0o/7q4GgZ4/cnuqyo7u
LVUcrwabOoGZJAy5uvtdVDAb9GkxYEuKAaTJdzOoZ9/1TMHE5HhACRPDlg0bPw+L24wKgAXYCVbt
Rw3NGA4Uyf+Oz9BtiwvZ6dEiYHqet7DMISFT3u6tA4gdcHvZITJegUqYSwhCZH5gPm6vF+vgvTGv
8qE6i0/xSo/t5Z0BkD6tti/+gxIKmzp6/DnK/AL8OkGnAJIwJrPst6AAyf2kL35UWMmjGU5C6ryl
zDkeToj26L9Q7mZvyiW7u2tAL8Yj2PQ37sTvIjy15KIU4YvqbYzLTRV4bp/FHGL8zJgAuyMc5kO0
IcaRHZlbwT3hYQPxtSJHAJrUW4JkcXaMfAfGpyy+glea6xuKM7obkXyuOxxE3bq2bkYm7GrBO3nT
AMgjw5TO8vRpp0yzoHKghhRBdnpdpuAXBp/cTXOfoREMBF4to4+OCdDv16wi2OboeFbYyf+uzUUi
QUNGLmlJ4n8GsfqPf0mmz/78X9UjkTQUb7WYkt4/DeF+tb2/H36/tVYn9fZAFAxqy4J14K8/j79S
WnvdJpgk8rWgF398+FXD/37NzTtKdN/U3i00Q7bOcXhKeP3zW//lJ3//QZt09H9+S1Ziaouj6opQ
HPFf6dsMah0iIovN7wevmB7j91ONgb1k/35qGng+bYM4WCzTQOz+8e3tP/7MP7+G+6L4+6/4/eLv
9+AnDwh595Z/ft/v1//83z8+8xN8a//yL5HqKyhk2Jr+/AdTqXmQ3//POuoyKc+txe+v+KeH/33a
KEJB+ggDb6vKo4DkPZ3kVmujjKL5NfVwg3RYYqGloVck67AtHE0z/CWTfXElK8XeS5h5BSG9q1G5
4baiHu2uFWiVJuf4FynqWmhryC3IJ0q4enXN1q775iXwhA8zqveVKr9ZRr0aUnSUtUgbTQCU0MAd
VspurjCysAT4rb46BaYLKlH0ckU8hwVsIwjNVZtIEh3jVl22RLiJJbICjHqWo2jIZP3oEXdhP9cr
bV0PJRo88Zb/an2iljh9tb8rljSlS4VXciy3iUt5JuJBa4dFKAE2s8CyUluCRA2TV8+jTqHL0XF4
00xrLVTgDzJoZ34Xgxkuyerwg6NfJUtVAlWkKN5pfCc5ZmM0OLmxJmzUpLzngfAu6uM51YC/eh9d
qzALSjk3s+BY8nEsyW5Do2IyJdVkED/13mhIItJHmjousabIRee9mZ6QmhEHVubgASLUkZwAmL6y
i8Ap8jzEerlKQ4fsYWHvx4fONb6HuidEMZe/UJLsRc949SIkrHIzrvroU5I2Xhd/pl1JwEA6UgT4
FfrV5sdPzQ/GyOm2EbGSZ+LoAxMO4JY6Y4E0UdM4TtcyMt06fRh4XaRaIuV82CAmWScJc5bRxd0r
X0hAPg2E4gZdiToq3QwREyFCOXzcS0kNwaHTqcVY7t0SVaMq3xtr1Zo3nUQpIqhhKmvjStLNrUfP
s9beuEwfFaI/yYqPkhx+qFRbcW+RNSOBxFTnXU7XI+GaKaH0nYcNIGHRZdigUu2xx4PGarhiJMPs
aoMYO6HUQEOMIOtrSeXLzOqsQgEb0Z/xuqmfY8S4yNUuxPC/JnlJH9Rq6KYqMTqj9FvySCj0G2Hb
VSRtqFlKFrOx6smQmGmgf011mlNTWBLkN5CiFX5lyVyVjSmvprvnJrvrUGsTz6Dq120U7nr0QFCa
gBILZT4jnDU/BJX4HHPYPoVsCotW4TyZyC89DtJ1lYxvpEeypMgSWhn87sgAhAXawCdnfaZPcI5i
lJcBwF1LUb+5k2xJql/cznyvB/3oMpXGcwZsQuzvfd9u2ziwSx3sn4nfkYiV/WB4V8NPNwnucjpW
tD+UTr70L2VCQye2WnkdMsvM5RrKTaDelcbsZ4UmvxefomL9FFHSrqOMy9UTZuIbw1bWJHfZFfxy
axjYvFoX+BMp10LRg8XQNhLxyKPoLlH4umQelFsrrL+lzpIXLoeHONfvqMlLhJiob4fC24+t9q6n
yBf6jDqaidiYWAVUBMJujCH7CsmqHlylOUZiZoIAPyB+PkpFRP1RktWqeu6Pq3ThrmteNYllrhD7
jRbrui0pTLd9Ul1Qo1sQRpOfkszH2urYxU3zXLoVRUZKQd7+qNV4Re0coGPgWOi6QPPCLNzqhJAG
DaeLRO6wsKPoZWLNsCM2AQnmL7GUwE3TxkMuCC8+702urvZKfg2gNYGOTCCuTW9gVglMq2nCt6GT
HjjPRrbb2luJAifmwNcwJwwK7SFMWG4FsrvS95opgdUkpl8ZxEPix1SqnXfKvtsy/3Jr5jwaA8hk
o/ijuCjUAE68QRq77M4bnVRruYXuZ2h48LOQiQsuaKKnGig/TD81gbanwNrjlDHZlMglT35cvGl5
dS/S7sA1P4yl7BQUtH0TMjXFeeWZNL0i6+aSeJeM40rI81OggjERUjaG0sCZ7SbBj9pflayHcqvo
mCMy/ySrSoQ0OKYjLwLVsiRSpFGYzgWtRdGli0BqIsIR2/hTyEzAwWP9o+q0t4oYyIsafUQs3vNa
8T9MMj/WSIP7reFy5Gf9jgs4TXlE3jJr0mDU16oJfmoyOE8SyJZy9FCrqxYBvNMuiOwhWyZmG9Ae
bIhKr4rXqM+BvNbpUTkRWzEKWOu85FtLZHn+pauMCwr/GdcfOpwMopeIZc4GESoRaZwI9TdycsZo
CU2+qA6oqydVKQ11KcPkLLslsGzwz26dvAh+86GRGguFaBp1Tb06lTiLJI5JcSLHgyjre6CPZLUz
m0T2Kc9chHM5c8+cQONOtoUYG1tvkIKfqYyBSZDuMjrmeU0TxETb2+fZSUmZfSHFBUDpdg+xt4YZ
Hq11mblAfHq5QlOtPcRSpGIXU+7apqYRUkY3cZQJX4KNVDUbort7j2ZtrlE9xYhLDIlkvXDQtZ0S
0kmvOX36dMTsLCGMuXXjdp2qBJJ21VxRNkKzMxTCZBSRMQPuXrQmfeyAA3D3Hi1HK0H0aSjDpxXT
nRIrWkZJQou2paEfmYeERKWF3zYWfy1zkjTtByodiUZ7nl6aqqiWrQrXRq9oAZjyRnSJ0ZSCvl8E
LmEApUSGAjpBu2ryTynSnf9vKfu/sZTJimgZ/52l7PDd/YfznuTYrsrvvyT9/fGTfzeWGeLfdEky
JV0VdVn7h6nMkP9GAY43TJN1UAHSP5vKyAYUic+x8EhLqqop0j9MZar8NzR7hmkpiiFppiwq/y+m
Mk0h0y+LBy9Lp0RCTTUNg9+km6opiiapghjb8s/3S5B61f/6H9L/VAW99wrTgCXiVaso0Il8AgsQ
2MK92MUOqZajvCyMjSvbGSiWW/2ufnq3+oXRRJoCBFy5wxKGkCE86pyYd6obGg+riXRGJSk6VrhI
4Pth37/zViroBrsX/GYLeZm+k+CnKDYtwIQ7/y59FVuQ1muq0vCPjMrP/j+97+z0x5P5j7RJULGl
9fRXi//uOVoml03DfEoB+tfnWLryIMkJVg1xNF4aSbr41IvFlHHRqZ9N2fwIAgV/HgVPLZAu/3RD
/JsHV63pCv7rFVZ5pQxNFQ0R595fHz1L3L5AyT465t3qtuJPdimPqj8X36gZf3Bg0+5sfoyremEF
ULc+XeYr4uG9dTWN+cjQzVbPUrmXdnh835PDuI7OUbOoDgFDwnOTz1naDsO7ScHHKedqhKsxXGRO
/5m9+DsmIqvc/CZPXbcFa3yJvjGT6yf1WRFRPSN/Du2YtqfJCIF6agUQ/3JP7i0ndmVNi5J+hWHB
smERmlNfEnaEQ6baJbtuKX71VI5OTW++WDBL48xrLsprcZCiubStVuaGVu9bdifV2v8MbzydZf9g
Ar8SLkCjg73rMK5mitG+exQmu+ZIkpy5DL8HJ1k0U/MvcBEwzX7kbVFRrEC6F9YikPMPUB8NCsxF
8kGmWK8uhHX5BggmIUz2biZIXWcyfQRU9zf2RuvuVqs4PA+n0Zh7e0+fl+YtO0ffHqJ2YKD77EbD
6UJvMH0k3Q1TBMMpLoe3G17Td7xHEbTCmfYD8ceALLZupc00mKbhzxDGXHY0keHwejO6tsys9OGV
wami7Efa0jHOEPGsiktUcca5fOu2+kd2co91dpCvhMGYMKozh3EZEzvrwtDpQHfi4G1aWkUnfdtm
82EBxQM1VP4ebwqEBz4Q+Wyh/KDIXsoNlNwZKvbuow7tqF1SfocMP+fuK3sd+2FwwzpoblWcTxgS
iFOxawbq4wrRgA29ywLsw6DmKX25ewo2fT++ctCyFhhJ5/Gbv5f3iselhVGEn3PkEMJYnOS4lbHr
STAIV0RTPQjWT9UF2WLxd3mO+1l/kBnXHMUnXSPt4q0Z0/vGhDqkKu84/95arsTkNJtju2L2ITvh
e0PvOTnKF4nB69370A9Nta3pID3cu3kmHY5bO2cWs2hwx6z1Q3Ls1uKkkUNYUqkUBnbupB/dMs0Z
cRZO/Ar+NJxZjo9qdW+drJexwJK3QkODB2UO9TKcxd/tQeVqbuXwxi5eHLO1fqym4MlpyIvmyYg2
3SuyBuOswhNsZ/KscxexXb/rDvQZ+pI2dQImQ2GO6vesQSub+aQEzxmJad16wj3O9M9yPkxPUF+m
trFuwxl4HgGlSrcK94Pj5g4eNJruhySZE3q2jzhxqqyBxF5h0GtbAmmoYRetR5LCTPqK79jKHOUZ
Ya1YUeg5/QmVJFMkf66tw3v9NiycwfHvKuY+DmDe3DsadGcRWdzc9+pHICGhnMn7tl0PD6IgbJKP
rDOGsr6fCSv6CSJTVmCLJGWhBVKau3Vu9/WTiQgEpOdwER/iAhW9OhMv0rHs/g+LM9vfX1dHU5LZ
hSwD+ArbnKb/dXVEL25qnU66YOXVDJ7GlZwYDzOoFv/9MvxfFuHpYTSLzFuibU3K6r8+TElvqBFd
ibaP1N2mh7CGHk1N/02kG4PrhAp8LNji/xH4+2+Wfln+r7urKamyaOIYV7FiYhH+68MqXkEZbVWV
Q6TaA+Sca2t9CpODKIRZqivCm4ScgUw3GvkvoWcxETPfiU7FN6pX85a0vLWaD7fMdVtnNOFyxYQK
0i8nrSpQxF3U9MfeE8o5xoVqKSnEIAZioEIMkU1Y5FK+HEdG2REFOm2Thvz/GBSKuhWVODymo1IA
jh9gvobGJtJp2lXVi5wz0tYNpqetSDEap5lgKyaihoToFO5ykixRPijYTMzsXhNEc/W0SkaklW5x
y01EQINJoerla6tGkWNMeEyPjQzf1tNqs7WnHWMvMZax9tl4HVZx6BUlzmk8OejmE1rSNNyTCFmk
OK4NEs2XekRiG7lgK0F30bwh3cktAUdANxmD0/ZEY4/kNotlQQB/mFrQwUpJ2GQiExjTtx5yDnu3
tMApS2Xw05Q1tPeuZKSfiddId9V90BbqLB3ptGYyI8tMEyjIB0cryrMeow0Wh4SQcXLzVA0cKIe0
H/nmSy5raopml1uOcWVcZwvNkyCHCiP+7yJBEyGmS0EGVqSEIkq0ytiTCZsuMOux8RnqcSiVYaUL
6kdn9QxSEItMuZgu4ZBO29LIF2utWk8d2b4LT0omfBIwIGxSbbzRlPD4e6G3JF9lprqOBn2RtpB8
DNsaGxPxinUG41UO9JcGyJGt4qfsSAhAfkWR0DKwkUoUKKOuX7XRu4p5SeyvdBAx1gqDdpL6r6LX
LmMuKCvVGx69nr9wlnn3j42IhKjqq0vvp9fQ9W5yUH2FZl/MRm5gEgkgclaP6XO1s6UuABQfCCGm
P2Xh9SP6N5EJBDFetEtA6FmNTXSjQoYmVGI5aewkDJV5GXoHP9fuAE72giACebF4pTnzZGGGzCEG
z15mkGPb6dgVQVUrm+4lzaHdmt3ECvXMpdB/D9zqohDfelqFrjFscMiWLHy/A/yVEDXDjEgPUkvw
G4sGc86BnaE+tLwCsEyoIkCYjHtpICA095ZNdyUXaF4TjATGZZHj9lYxPKdis5heM3xuyz7+tmJv
aeDgVHzA2qnB+ZsRpFk46knPU3ZQi9BJTOMZ2QURB1dkWnSQwCwTjYqcl0HVb8aZ9Ka1sEJLkabz
OEu179B/Rz1Hd4h5Qns3q25nKf7aNETauFP46ohVFtsPJVpLFP4WdZwO6dZTV0GSHAdfCxETuPQe
ae+zaZSNsnOFhkGfZxzQQ4QZICmtVt0Y6Vu7GFKpWMt6OhDe2ThV5CJ/0aS+2aYFYqzMg7mceR5B
vNCyM82n31qhc8xZ+cjXMiuabbLnDG27kRrGYRHp1XP8ajbO3AC7YbA0KkHe/H6ALSZv4qCkZoPL
5K+K2jy5NQP/VNAq+tbkNRLzD7SRWeG2V7toY+jvYTSFJv9+KTAfaYt3JwuA5fx+RcPW9MdnrfzJ
OyJEzpMS5IeZe54UKES8UmGyUscsn70Vuxu/kb8LD7W3LLeBfQrmCDVxL1yYmFIuUgLkjrmo9tmZ
WRhjOjrW3LxP+T468jPM7WpR7uN9v5feMclX2wrIH5Ph08h5vJpHz+HKe7/YIb3uf8qVhKRaRyl5
MJ+z7Iw1THwK5Eoe0WzsEMDtG7pHh+wj2VKy0xKihfLKa6S/mtvq6jt43OnWGazzRzIR0COx0pNm
kSDaIYSyXnTqAvqrcRBP9LXoBXhEBOsbylnG88zJTGMtnc0FBT6+9PKJbGEwdggP+DGDAnGOsVf7
ME/ml7kuvoP26Y8LNBy0nVQUFuf2p1Bs7aXb4Q1GtSfQooioehA9LuIDrLaX7EYh753QibygO0XT
G6wMujxsYojaz8pP/DYCgpubH+NbOM6MFfaZTKbSJqqVsnkh6Yt6WzsSVk88lFu53yCfYEbfi9bc
DA+MK0ttpYNDi2yPnNcO/emSFi7Bkug6JXWNQXng3VZvLXcu7suWfFMbxUmmImOa5YhkSC0yp/pc
sDv9xIy85+mdYfExKrE7OzCXvgCVhwWB/WRepvMeQSDXkGHvI65X+YKutnkAEWIA7l7TmC1f5Xyl
oJfp5hkSXTQxuMEw3x7ljRms+QAkcQZjFtKWZi5NBkWL7pVrHPH+GlbIq0rFQVpk6jskWcSYkiGa
MKrC8k/quB2cM64W1eW35s6Vclt+MKbl5SlmVW8zN59UtEeUC1FBm5ZEzgtMlt56CgeWMOugaRv9
KRCk6nBbJATFdCQ1zxJa3wf1C1ETIaAcyWpy6lqAGBCFqRnNm3FI8RSFB4Rm+pdmC+fxxT1yfqqe
TFKK9FLf+hLMMQI1St/XFA1T+8WZLCVY/VtZBgd9n7wzzEU6UT9o5vWQN+cIT5g2owtw0MiQYJ/d
82V59Tlq0UN+8g5QPlCKIPshoJbRsDW5E+bFvUBNstAO0V2jVAXgTgs4xHNiuwvEJqBISWLk79/w
94rNni4170lKKHixNUr3GenbBMbMjGJV3CV/RkwVT5Nf3bYnUERZNk9NsMo7T8P0YxPyxUU0OEge
ImRtyDNsY+tu4MU1yFUyXqklv4MRAi9QuhDdlyZ68cZVMpE+VnGzFT7U1A4unuQ0E0V5RQBHcbCO
NOrp1BGUyhxkF6Gf9JbcuSqqiFmxKrcNDUtUBdEe7OyURfsFfTh8Fa1dvHNTh7Ot7kJNph+/zj5K
2pWc5mZkPJCaYrxyX5F12gdIG+eoIAVHZs3AOm+rTgrldec7aU9XfxG9xqsa5c5+OoB1dv8CjSY6
oqlLiP9YMDOomFPg0UA0g0bH5BaZe7rd7VDRkEM/7ukZc7OzNNPpRabNwWXe47I8cyJnGB7d2hVV
nnUzwYQ/MiocqLBzZV3NpVcEZyv9Hq9o5jwRJY1sH2t0Y0vlntJXsI3dNpPs8drhOjoVIuKt+Mx5
5lkvaW0Hc3UfsYyhtl9YLNxfIK49Jzmo/N72VV2ZbzyHMyddE+zTpl21BE7gKNnh8R1ta50xtjp6
EhLRuUgwZbYUDy4ywxn6JU51yKoXHMvrS3UUnsVWu5JhUL+aZ8ADbzDZty6NFMqEM4Y0q+GwPe/b
azgszRUBgu7aWlofsp28sIXWpynBedcjw/AOJZpCOu+crpitIYlDNEy5dc8/GrT+U57tTTkEdxRz
jipvPAU7ke0OMxlNjejE0S6v17l40s/q3rhmLwnOIpQh6Mc9XD/gAJzyi6MB6d/bci29knQHe+/m
HthhaIVwRgw+amtWQ7L0bJ83q7EwcD+p8yRZ5O6G6w434LXY4sWCxFu+SgpKbm4D86DV81JaGsKK
QFhfcHppyevk+kueSxadRSR4KpBKQFuzlo4CJpI9bZWOPN5sx6lS+qqKD6oKi6jweqee/RshmCYi
HPMsr6yr5C8Y2oPt8kRCMFDMzxlFYE1Yg5VDINXvAiegIkDMckC4JKqHQp+jMTR/WuwKa2477zF+
JoffZU61vU3yRnelI1D0LWFcgxTSHk7JCnL02Qs2ivThC6Q4n71ujzSfwgvpM1IIEizrrZmj2tb3
LP7NAFN763ZYKbjThZ9ZW6xMw87CE+sP4zuOYLdo014H2/+UHpMXm+e7j590IJRX6UgDpGXOdozX
47I4S8wEqOfO3hv7EouBorxb7bLZt8fsEpCF/VkvPRRaDxGBNmp2Wv9cAKSgbGWsj+QPsw/jBo/v
fX73cHno80hboQ3A8c+mIrHaPcM35uPRUaYuPfevrntF6RtRgK4V7lhyvFCiYV5skI96zKRgokh2
/lHcs7fM3akveXAJT2a+tUiBdcLnVHjiaHvvQWygpoCeK82iTXgcgVyyUTwkJ1+qK0SijH9piDji
ql5zPG1Qey78clXIy+bb1BY15mAN8Cg6olnzNK/ieHCvqUOs+rP5ZhqXUwXcULFhlFcI+UKdcxDt
5G6Ic/eUnSEHXPId6ffRO4rR4kdZNm85/Y2fYZO8y8o5CeYVhzoAzft223Xc0rP4yp4XnAG5nlpx
hUeq3gT28Kbiz8LCNFMSlsm5R2/sEG3LK8mc7CKKY77otCkT9Kk0lN6VpfjN/0hYebw1MlbywNR+
ReJXWOBembs3me7lVrsgzdSIIYvPyTcUM7O1GYMZjJrOo7WNpKVgQ7ZWALOR7X5q9bXLtjiIKJ9Z
v9WPdhQ5nIjIBl9HnbTZiA0Ky0IFLIQOFgfbjoF90clEOZJYTQlUMAQLSC2HWFCFLm01SZ6pe4zg
8Su0YhdR/E9Vfpbk/J54TgN7VDt31943NUx6LCkSzkpK0tg8pkrYGDWxZdg45vkzbKhxZ+q3y8uY
brSI48esuXc4PCCV3IhY+zI+uzfoCpE3Hz+Kb06NZMdn5dz9IRmFMdqs48y8oZesPXDpsGdN476V
sRn3A14HQMNUlws0nR2CLv1Z5naKGldYSu0i304jywMJcOJskJbqlziZiIIV1BBvq+4Lh4Yfy0th
e4f4Cf155cNi+GjQd9LWvBVkus9JwmGnOJqr4mCaW3HVf7ff5oG7EolIcsMwuk8/rRvIvn2CCvjD
Wgcv5Q5AJ/3z4gUM45AS0HMamBCihYZwEa7RUQflsv80TFJElj1zX9yJ2K0T6HbkFWGoND2ZmN4B
yIascp2hoXmbkVOsrxnitvOAgfW//yCJNfavWliJFQ6EOma3JQ1U2v5++P2+389+f8zogBekEWJ/
P2ukrdUHUvHHd2fGmG9cDDle7XRJ6J8rPGEkuMAuM8VZ4LPO1MgIF6ZYyjYBwAqHKq9fJchAFmGf
UMszk9TCo+f3vLETsvkT8m4WpMGcA8vfkjDM30a6/0JQE3HZCuwgo4GL3E0LdVGTFYR0MkroH8ks
Hnq2JOCXikowalg0Im5/E6VTKdKMsjT6nC76yjqsn8wTUak2VXeViJgJSNhYFjIddnIP0REw2MK3
HPachMtrVSnmInPNdxkABWV1viDQBrNfiY2tjOWFbBmYwuKSprnsJksl6P0XdDhaocLsDg10nF5d
zlvFxfQD5Y7Sk60wK7L6UlAdmYq/sKzQnJW9x2GtVzmuTY7ghn09j0YaKWa39cOYsTSKwFaUiFyp
lCfqG6h/U3JvE/nrdKCTCc7tAjRjY+bG1mBzgsKybRUA0eOk+C6okLvMPccB5gYlqjY16TRthoUG
bDtl+KghriNnjGBm2cjWkbflfH2qczFeyOpIS1xG6z4ECSeRgaIiqVUUf9bdTwzUhZAA/NbcVIa3
c/P+VY9SfEodmuuk1k8uRu+mJL/Zkr7VPOZY1pq93Q5huMILw/47eVjU+KmaHFbcqLXIOs8FRvt1
CYOjv4zeOUlT7TVpXishE7FL1c+0gdZNVlIQurdC+5GEHJOaF7+0fsy+WkSwlEr0LamxlSpE5YKA
915M+RtgINhQGOwOsQ5H3/FB7hf8wF4JEJf4PwAoaSNxGjK9GNBe6zsuvbyiGe+FQZRHEwoV3Fww
0ISdMWHwuscwPRjaAi/C8yZbLkDUPsbjPFq2DsVAlVBFBKGM/cSXHTGnPR0o1opcM/BVqY8hQ942
4wNuxqNN/YPOHtpOQWllmz3qmsPY788mofYjmutIylmsiTSq6KcFRs+RPyZxQEcAUA6TfBMKYE/C
YoE4bS6olPcFuw6iihdWZZ9sOY+/wPiU3OqRaR3hfByIcbUHkFnre1oIMZuPQq3dWR9lvyDX7EPV
KY2DFvhSRsGcJ0wQyAO01KcVS69lQ8cxUhlg1WQQRWB2shYnaT5l9vmMUMIiMOwgJoEFyOz64msM
lbKBE13kE1MpIab1KxFduHGGV/kihN2UyFdST4vPKO8+wp6dxkzdFRmaHD3qNSQBol0g41ohdmOU
9cUUcw2hU5nFIqdlv4qzBVmiNtAWzCHkazpmUJCslAb6ppXYAAx8p72KSwO4K+fSsG4JTxfEMzTy
ZVVZIAaDm+uH75qK5gJ8Z2SbmCDlWIlWSoUWPiZkda609C0ET0nXVUFHL2CCyBKJfxUDHgBiXIiT
GazJj6aVnhHV3aWCLIzWINFrqKSZL9UXq6tIBBO7e6LW4SwgwZHuKVAqwJoB8pJ52GWMk0XDc5Bd
aB7uZIL3zgqXlrtTJsSOBLSzVhIS2kbNI8xi6pGYWQxreLKzihfF5IgmpeHTqC3GV6E7HFSkvaFn
3lrkVKNeLVwZyzoAihWMXEBeAB5tjUTDRRgN8jFnDiiIWbvUrUCfxQbpBdZkZIr6a2giSpVi672I
OblmfnLvf/PreK1AjWEf62tC4qPikNNmqGsXMA8GkLZ55BlxotWAnUSPwxBVO4M1Ue3JaN6Ylfzm
9xSyef0U9a0n5QfmGk5uIM406+rb6hnco2UVYYYYQrrPBoXeTOLt55fM1EgpKK6ihVE3BxjSYepB
GNytk7L8yuONNYjvnpewnaao9smKx51TEXcwGPET5n0VMf1FYrhHpwqeBK2e6nHEGZ7v+kDMiFZQ
2FckKqQtfVJFkHd1Q1ekFKazqtldApNQoygMziJIZy3WEof8zWPYZw3ADevqlWGyjJvJLRLlTlWN
61pvN25YitusxGUbkgPYt/WzzUPSSZKR8kT2OCxTEyVpe84E4b1vG3vw/zd7Z9IcN7Jl6b/S1nuk
YXBMZl29iDmCwVEkNWxglEQBjnlyx/Dr+wP0Mpkva1HV+3oLPERISgYjEPDr957zHec+1uUN0on7
YQxjPg3VbeaUraSFFcMgPSTvIOAJl4deATshysxj4rMnLgkdoo4CH1GFxUs1DjxV01ZrMYySG/Ji
+mgZKw0Dw7WOkMFyRqsD3V9gmB13s40XZLQ7tHNnzfZrrifvCCQWckV+cd1yfptdeUOyknFOTeuR
oKql4Vy/DGPOJtrrP40OHdxowOPNdbqdBDd4Ozw6YmGPKnRVI7PWWLCt0r577KL6kDXOLpL1yXGM
o6xp9Dl5aG2lVZ6dvL7Rgfxk8Pu/SprnWZV9yfwsYSVOqBZZyKzSIVs6HMyz0CaBJUa1scHFkhjk
cJ9qhTwkNRt7v2vZYCLH2khDkUuesu+Y5RIrmJLsXWp9T7rHRacBZtoBa0Rsh7tkHqyDw1wHkSAb
YGmzNfSmN3i56XYYi3xb1dl5Nq1TUWFoSXu1DwwL34LKUGpVHhrhkfhxe9oNCTr82Yb5a/L5e9F8
cAhv3ViIWLZRajxMooehUpP62gaopFVRHZrKJzJlsH8NjaaNm3fb4VmTxbYPSBRpppStQ6duO5u0
IoXoaxYlWQzI5oqAvmbfniMVnHJf0oNo3cehYMmtZ3WWY3iHYg+nd+Rfay8ydnXMYsPQKs/lp2bq
+MZ07md7rPE5ZsXXLDJfhhY7IhRhBnXhZ9+MafTp8eA6Q7SVYYfDPfa+CNIQcI0aO9cibYGEZ38D
VfXAxz1A7bO/wLtyN55HTyBYetaunT/NBg6rev6EX0tQ6ZIturdqvsaFGJ7Jy3a3cWD9VIVqbwEp
As9F90cwWnPQUf8Ud+cq9797tjR3HeTnuJh+pVWcHALg8mjuIJUJAbOS/pplULFBlLPRnE9Y4PhW
+80Pv8Fda3lcEklHqkY/dt4uO1hF1mxtIMYYHK2XyFQxsVZsFATqiCrCzp+n8lNWpOrAgAZWToAq
qGGUnWkkEKjf8wi/LhONaaCvEff+re1QGXBju/XNcYJS+RhFxB/3E5pLWep77RyMgHw+O1HOEQW1
uHTFIC7r2T8ejnmFVLli49pk3yWTIcSwjXsZAuS5H4f1uQAR7V6a8bc1o3Q9NJpvADcsa1/UVG2R
ZX81VeVcOq/84VbwRsMMMa82DdTYS6qIm2g6fEnMptRiI5uSOrEbNYnMEmgJ1O37dgkc0QDlSKiv
6PGTIZE1+b8OaqofjcLxD3NoeJcunZCV227lX+zE8X4fyhL9Sf81tDB8G38dJPICQa7X+QO0v3L3
XaIYDr5rPhVDQFcMJwF+6sE+6oXKnTeZOK7T7v9JAv4vufOETPxNGLB769/+1+/M37u34v0//ve5
Gv4BnV//wZ8pwOYfluv7Ftx4x//QBobeH56wPcuzfSv0bW/RRfwJnHf+cNEGkrnnBOHCm/8Azgvz
D/ZbIWkpEOqFv/yr//t//k0n1/3j8b/p5qDfo0/4m3bNRBroCsezHSZ4MCedRT34N3UgexdGcr4M
yELJPqPohyKVuPuO8YRqyOMzo/Q1sCewJwaORgkqk8ktBvbJfjNSBxFhM+XHqK7AM8/6WgffEsS+
Z6aOXSZfJJ1V3DW/IODJ0zSF4EpBPhjkb+dgeiZtkAou7WeEAPuRYN2b2myvkvypOzW8kLOKkbHM
SCca8mfbNJ3HyQe01SGMrgdSF2JKda80Bu6BEQLbIfgkalJ32h5qdQYzKW6ZArSYIls9sohk8cFZ
6LpuJOjetc7eqPyCbDNfnsvM79BdeJ+TMDXvK7ug9nEQHqXxfOf6bMw9TG5RLZzHpvTefY/1vEv0
u3R7TOate5VhP55FgLJ8nBkQ5x2EmIiNtKgc40aI6aSG/usgHeNO0h7S8Hm37hAdo9IaXzIMgLUj
bm2hiu/kldImkae4mukKRqV5tlR/Dpycm3ORzbuoslPkmMHFolY/xBo8Suv65KrV+S4HnMum5H4g
N0YSKtLQldhpWB9oRuRNW/s0vQbGAVU9zTdt5pxEfp5oJOBg6440G8IERb0jE+qjWu6CZPruGbl9
nVRIG2sglNwB/SK0so4jorWxLb+JtnuhblXg1MH65gnO3Mj92ZSMvbvc6y5RnaL/tumdk+teHKch
885V9tB3rU3iF0MLa35ShYXFsNqnDIvp4QXpMZf+jUMamc1uJByHYO+zSNLeFr8cB5tMNPQ3pdFe
09EIr1hDDt5r1pfxcQ7H23yEpzTnyXdBcbBrbfMiiEW5kEl3J1yUJ6UrCdeq3il5IWDE6Moz2BNH
M1VfSwq9nZwZ7OieKUJJWp3NYGoghhI/fpzvU2cZGyYLDt7tGIjhENPa/8mCDDtDIJw34+gncXHD
iXaC2GZxQJKRnPB3W7Lf1ob/6Jb4CvWCBHBjl1a6p7+BQR9Puehvs3iusE0hgauG/kxu/ZndWUjL
ytvTug6qKvpcTfd13MWPXnpy4F9YCWDljAvs2CAsc+vgi2s4883UBrjr7Ohc2PVj22rnVuOtuqbW
L0FRiHJEoU8q8ea1RgQXhSZX7Yv2xrMGbFuYIvComzeFqNW5DomB6Xv5WcE8Zw9Dal7iFx6e+R/G
2LXHUBdf46lnjAR8dbf4Ki/gE2j/QIe2o2uLvwW4TBNx1U0gG4rgmPcMmbBk3A+FIEpgGRIukMnE
xK9sUq0JAJCivC0s2mBUc8OpDL2DV7OvcydSIkQA38eKI3CylM/91NH77pvD6EPt87RgXJdTsw15
DAkq+0LWJHxVjXfBpdb+JqGsHMilBLMQPLUDNy5rYotJdM/GZiTqdsvoLuKqSctvFnX8aUhpjyao
WrBK5Huz6h5ze/4liN0KsuImljj4w5GQCNd8p1Nz9irD3doRhPpoak5jWvzgdQfwDvxzXUlAOE0H
nIU6z/WrCtXCvK2GadxVqkuOvfw6eoxtos7YdwVKV00+42gmLwU3bSSnPUiWHJEXmwm5aTsc0E9o
ghZBjsp2rjdmd8ZT3FAJlCWz6Tq/F93AtML1fugkIRzOSiGqeU0Jx7d28a0q+0wE3Lztc1p8XvrQ
dpC1wzxDhkyCQ9nDMCtw/7N3DCD53Hthyx48gzpGrgOqxShLmWQnh7Chtu2LL/XcZgcWKtKiUxSn
JoBi0czXzoZAhZZtBrr1k107+IGMSAY7jg8FkSW7yWu/eSPXjxj5LZue8R05E5+L9zEc8mNWtvO5
hbUIhHiTyGq6htIZdkqWP6oxvJIcmN1lCmNfb/XGztQweEBJyYSXXOmBzXlbAXEvbFgLtlsflPE+
48Q50I1sNtVoMoca3jNaO6TUhoxVpRO/suYeemxCcxvCeuxJR0oJrU3ThHtSWdD8MV4MM7qxBkDX
sYtRI7YhIBn6czMqoEMhA7c0uuSt5e/LENJC3sWfwkI/Nbp0D/PotHtHuNme/F2gAwntggAO/BQt
VPuK5qDfmfY9CEr9OjlBdFEp86HOZkM6TDREutqajlEnijvT78n9sGsXkW9nbmMfVnQl5ocoa3vm
ms2VhhaXj8ukfk796SGzCoD9EztyCfGirxRIktgPGQFIhvctmn02NQ59W0C+fmNYiLEa+5jQLhJz
faqkOmP3LXa0FHB0d6DiymRJ/OhSCl1M3p7GFkYsQrPT7LV3NYRvGQ2sCcFYH0IjfwmmIN8aunkx
TbBvQdwlex+H3aabRr1Tps0VbiOj6Gfet3a2ljCKKr8T1cTNN+oPg9feSsVcyYvFjdOiDYxBK3gd
XxN3rNL7gcaKFzt3cx0OF5uuP0YO4DiywF4pTzryaekaPRK7EK8kKzvJZwPU4Zo+KFULKnz6piPI
T1bkGXhylTxKE10L4Sq7zGiaG78v2MzIYUP0a7onxys8Wgotd45AMSxpo6GJpBmXsADLAnFaKLgQ
Akx0iR3cqlrYp5bRHjbUxHFA3Mj4OfITmubV3By9qNbbIRmrU6tgeTD2JhnauroRIfZJmrq3otZI
XOpDUxvjtXDZ5+faPauscvfeAAOcV1ncd5IyIMzcnYGvP86NTwEpVmioAzT0Bj0GT835VXXTcWrQ
dbk5+uNmbAAPLm75lXgMZz1Vn3oYSX5c26d49i2a63kLTjSe3F1ULx2ypJ9RfdYNSuPgp91PuDvt
8xoTuD67noklyNJHRMS+rtznnf40wky7BIocBDbu4GiXnU9te/aWaN4M5pDdX7za+UafrWXkitfZ
qR26wHV+MvGzk042XdbDnCtr74rwLSsGCJqu/mHMywiA2qBCTbp82jndQrHgAgp3VqeFveURAr8T
SQzyUoaoSFRWgp8P6mPfBcAOGtGjFltbjZmLac5YTHpEju/haH/vqcE3cQYta32RI45jvo5kwVeR
JKdduYt8gDGg0720BcrauDNBd7UvUdYTRbHEtQVuUF8soHUI8DCsL4/iOriC/odqQm4cHCrVXNYz
uyUPcj37OBDnyZshw5Oy/kyA7P46m2zHOMNta3UkIazRoanCJycy05smirIzcyG4HwHQuxLheZmy
O61crAQ99evBEvXD+nIH+HTHBNjUP0I/nQGo+u8g0TXx04sTAv8i7/P4V9anruO8PEXL136U6LFa
9jKsra0+py063jWjUeiW59bTTvD2ZmY+btfrzbQ+WxoVYrCQuXHDG0isltPc7Rgczw1x5MvHmi2h
jsGayff7uD5hieph9oA+lkRhxjS9qTM5rGcfByf8M6hTmMXOs2eMMAv1YQ15dDQE+zXEcn3YTtm7
WXfN/uOpjJTljQgVddaSZLm+De76tqzvVWe7V9eW0cF+Ltt+viR0ny/RDPSGNNuSVcpObtZDt5x1
wa9GlekmGaqJ9Qy9ZRazR1mjakc9bgOKndMaUPtxCNtsIIbWrw70ml8KozYudZIYl5wIcwwXfD8b
rNVr6Ox6CJgV7E2ve89/R9IOzXxMgHuvYPE19HM9rIjx32flkkuLN1LsR6P/2pOncVkPvlVyuwy8
5kDhyL0PZyJ3dRBlacNv6kl1F7VtfBzFjHkfF/dT6A/TYf1DvXzZHXpJ274ZmbrGMwgctaDjzYoU
jvU+QbepubTLT1vPrCkA3rI+1j2tzGDA+eIzyVs/i/WD0plTHLzS/9StYZ1RmpBBANzdl+SU/r5A
Z6IT1rP10A3kH9UEpP0tzdbHTErZfLZVAzFlvZBH7ho0uKemQ3MCK3l9Q9a81I/3i3wdDU0vVcmZ
7cTvt2D9Ldffl87nfPn4zbltl4egTc7FxLRcMwJNTOcn0ba4yentnvzeerTYETM7gyFtMy6qHVA6
5oxZK463dLzI7OjTwzRVL0apJKKX0gIhRCM8DPp3k08lYFIy5sP0pc0ybrBBDHOozFGOtCFM6Qn0
3sdhXGCDviVvOsh/ocjV3pvRjsKuMv2KKZ10n3SCHVmFt43R3Nlx9NB67N0MtKGNUJc4tcgxsvEn
dBjX+uoToSGsmGhmxWzjoaF4pzFIM6u8HfVtWpY/LN96NWNLb3IDj+0wyM+F+ZomgJTyoP5Cz/4L
SnpE9Q5fAatIEQeVOTFQI/OCrVs16YHm8VUSfAVLgDAfTzvkWbHzbKneN1Q7B+X3jElmiBRxrk7o
3Sl9fP2c1nZ9E7f9bU/M/CnOk5fGmnwEVjjORIZ8lvyJs2WyvsZmf1YBHWTLIaBrGh/CInhOncJE
ZS1vgu8GfQLGucWJePThyUUkiHtCXzohbvP2x2g/4pOoaQkfooQBU1NkV+Z439mQYHA3jDtDxQzg
BeIFwsN2UYBxLisK1KGRH9NzMPjE2k8pBokyf5iC7CeOdVKLp4QbaB6/dRgDSLCBBmCq7Bq4Y7Ad
fX1y0/opaM/MQRHqRKg1Aq/i7eofMr+gThjRkIsi30dDcauIMKfq07fm+Br5/gJx9G4nioy+bflK
WMBT4BEk1Mw7v65fgpy1ziHOAFJNi8oVRnHPqG3cQr1561z93HnBN82bMCcoLtVgciF67qc2z1BQ
mgzskd5h6d/X7fwjs9lT6zQEODt0j4II8tRjqNDmIcOpHP4WEohR2y9TFKFWD7tFLv/etuiIlNOc
lY2McerUQ1FrNBVgKMabPkyPpPP+6iS6pLAPkx1ZV5k9utcmJdDIrWBjJAgHl7lq6sJEqs3uqagN
eGQQUTBP4w/+PtvZE1lMhCxn3m0+AWIMsvKKu/7klNOlL6abDOpFprN4o8X4o1TWHWkWL3Prf8qs
8GtIVvUWng/zq9k9m2R5IjcGrFRD1DTBlWRMlKlJj62nkJ4WT7xKYrHDieY2yJcSeUUk8vwwOuWM
7wsXaMQrKCrWNl/iF+NjiIHj5oy/x2xvniw906/Rng9alhG+gLLqCtffOkX4IMfuyzxFgJFJz466
7ksb4ywdOsjANmr0IgiYsrXMy/oxQ2ItG3ksZ+NrW5JiGFkVS8FZsenxKyK9owByQdLoNxOgX2sa
uDRsmCT9zO3AU4zN/Lx/UF1AxuKSE7bQimJqZSNHPFxaz11Q6m3AfIwUpWKX2i3S0BbEBu8aAhva
cgA3hhvVddMOosJpcnHWdKIfmbOZqPIWNXBa/srRf2y1V38JhE00gQ73lWW994AOiWDTd7iUkg10
DcxTuKe2qoa5HWvwamIZGsmnKUumG1WQFR/r45LQvamLJDyZmQcTwjcuKSqCq2nH18REzRkPZvpA
Dgsk3tY5dq7/FCYtgyqgHlj2QTPmo3+AA/CLygIcrtIMOfMH346ty1i8Asx4ZF88Xy0BjjwsqKw9
9ctRITT4hoZE67yNbmsyqzC/ljKtyJUQN8q3rW3KPGUMEmyGzk+Rt/5+TudxH8RIdFH7jQIKtxPc
ujVCiYh0NfAw9kEw/gxT/tu1CTvBj0rG6tNDV9KNLTLgNmYvrAsF7CurBrPUiEbgVF67eGCr5g/X
SplPQIe+e6ZDkAKELKwOhneHKeLeDAGt5QaDZIndk0Csk840IMCEtgAyAXggwS8CAQHKepa77Qyp
dqkv8y2xm/BO6i8dHWtEOrQ9Rj5NN25/0faYDu1Y7xzBTNdEx9hwD7qUYfMryQe0Q7hOiqJ9T+ii
IJD7FaRIIYzyGph5j2I6fyTcLttlmmBgtzCvfavuRZP/ZIm5dtzIDsWaB9N/UTp4Z0nXW2fEExm6
4mIVJtPKn5nrTfthVsPVG1gbU2oyJTAcdVhVejTHHYLInCWNL1KHQzrDKeAj9ib8DWCfNhCfRrsq
CB8srZBZGdxlqGqZ3puI+XoRIISZje++at1dPQVgx9CS2K18ajO3uPPKAUZtgZpbqcHf8pOs3H/I
2Vgjy6sx1orB2WmEueq2ikYMoOJbi1+OOlMNx6pwMau/twFf+cJCfVwRkufADNoGvLSqh8pn0z8H
PaEuTZV8rcwGny701gaZth4geszd9Bi5aP3iApmHM8bkmcgRQr9zL5jhooCFRJfhXqpMi8Au23vq
0hpBUJDhpHWZKjfD1fCC70no3hrswnaeKFB/i+cym4FOpplPs5QbWqz0QwT+SbUExMso3drFeDfF
Wtw6XNVyHvCjI3cRzuCyfGFCTC4ZnLAd6c43krvE1vAgLVo5VJ25ij9Ld1/0HYRqhXAQ/a5wraeY
Sz9nppz7B9cffmRO9lwxxSUUbqOZJOxyhWleK5s9U0iAXjHTgfPsTUkqBnQM+TDp42ih0aRNho7L
BFBvYhXdydZ7lNJ+SIoJH5f4nNHfRhjPNbUefM3IOCuhgZf1s+DGBosEEM/G76EApzSHahVXe3rB
8pjCXZ9kxuIf/yrGqEZpLMyjHzGl7JS33AzHk+Hktyxz2yxR4R0wErQiIx46/V32N5HduPuekgiZ
eoTi2nFe2h7DTw2KqveztzBCV8ssoj1Nuf46W+N36qa9FeffzGzYDNDpHqMUa7imbmnlo5Pzejp/
+Dkm4kyn8moUgQA+uNCVxJvrTjAGyahjo8wcnu2V7PN3JfynqoEl2Hf9znXS77Utvs90PHZ1b/Tc
i9hqKq66IDBubUaO+DpIXEPPgpbD57uVZ4hm/Jjq3VDYC3NEdkZcbQe4Qxtapk8OEWPbtin2eAH3
vRWeI4/UNDtPGzyqSytpKF5by672yu8QD4FE9ZwCO7+rbqaRYTXSmHvfSkg9DVJjUxWht+tkBTkb
JZ5JJjkLo8ABotG8j23WXBMv3GRmUe9oqHQH6b4hVkDkZf5o6j5C8o1OuU5QNnuw3mszfBtwqaUp
5Gp8hIj4oLgg7QiWhrmypqvf3A0zTYuwrZ6LHHMT1DDihyzSz/spN5EfLqPd9fE6CrYN1V1e846o
tXbtI6yh5+vjj4OssamTZFVvjdK/jBMg6cRCdFLR+N9Ny3/BMPkBct2zYbWAy5Ze1hlyOZaPzETG
AwUPP2H52R8HDQMOkn+QbiuZqks6unl3WnPVTcIB5+JrQCtjX+chucB+rvnBSl/KvgRkUwazi0KR
MbZfLflxfQypUDF1ALLIgRdwhUxWHtfnTe9rijb2LAtvuDhqRE2pKATnyUUivGgj4QKh/OmZjKwP
fa8nj7WqoYUurQ25NDkSsynqE8RDJvSEyzLuwpdbzuRDLA0R4CkEka2RZH8d8t6Uu9lGKbsG24tl
Jz9GzpPV51RqMn92B7s9uGM0XNZDU5fjZYYGmUrPOEXLxjlNySdNlsN69vFcZQ4P/QDZpPVBOJdl
oy9xNEFp8gC0/X788WSJPLtyc2B96aAu+YyuJvPqk+GyOZrHOmF1jxgWtW6qNlXb95d8aWc1ZQDe
qEkhJOcpMlzFdMtI+Xeegb2jbubusp6J5eF6tvyNxg76kxMCTO560RK19hA4/gKFV4C7HJUGF9OG
u5F6rdhSsNmXwsNcWS9nOm0gMTD51F1gXaJsEAumgIBTv83u1+fSmDvnemZBrMNV5dHgLNW75Tjj
vnQbqgkDo6eINBGBzff1wfq0IFn2nPGJwcIkEGE5tH+d/eMhBW+3z1Azb9bXZ1SjwyW7szp+4VVU
sR7WpyeUcOexelTobAvkL0lGMk16Z4mEh6Qw28SCcsgoEki3cyxwTbxGMeFD9ZbD+nA9eE0P1Ll9
QiGpsSXwMfnl75//txexvEle4PoI2RZxx/onExeCjCiZkyFz91HwLJoW5DcoCpXUMXuuTdWYn4uY
zcrsY3aRCYlNKNmg6PugjUcnOmEpdtpa3AFxg55R0dI2NN3sLuqvlo1jcQzSt2zMv1MDbXMHlx6i
YW9nVRLcbflSYeqJMkJ9k4pgqzkzsYLCLyCbnbdrLMlJjnBzWwbDQy27Ym/RqDg4k7jp2dH0Y+ke
M81/rjWS3S8TQImYj3OEE8du4xuavuinxbmV1ktl6Xcj5zdAAdRt4tTgXQCwy6SUK1f7l3hJKfW1
+ckw4Go0Hibl/xGN/HfIUpZn2bAg/qJJ/CfRyM1b2b11f0dK/euf/CkbEX9A5/TR7wCXEKFthX9h
pSzT/gOooI0GRICfEC6ijT+lI+Yf5vI/37NDJ+RPPrBSjvdHGJoB6jkbQIblCev/Szpimv9ZOhIS
cRs4luc6ADe8fxA3GM8EOcWHd2NF0dlJc/M6CGVe/X7ghswNKTald0SgBrFbNfpGLl1x0Y3IlNeb
v/KX1PpZ4mvzJITKZS3Ilr+znullCfl4iCpjq/vWPa1/WEbfJMb187B0pK2Fv7ueOctZq5Rzhv76
8fTHn63P5Wyjcbn89a/6quMG5GAxWrMtE4q5gyTmySVDgACGr7qorEOOaDlqjPPMhuqSmYwKHA/n
S9Al/LfUkn1ZYjGHqF0hOvSa+tSGJkJkOK5lPI4nSxioHY3kJrfluPc875fuVXP0LZ2Ia1t05Hu1
kJ4L17yshy7iRsbk7DPbHLhPzsi31OT9Pteo9tb3KII90QfGkbD7fy2h/DwGDv/+cGS4MsMU3Xfz
eO/nyHvdBOtcPqvbtUyxCEDDe9Id11V0PeQuu9KSgf1GwJTNoyWJKXRxsNppe1kPxsxavFlPGc7U
p5zfuSpihkQaOubHy1hfy7y8oPVsPfA6+kNnDoRI0bVvltDMj8P6XA+FbGSsdyrTJsJUBBd9meqk
dDFRuDM12HpuDuLIYGzsBAEl77qKrgeTGTGQXH1Cd80qWuA/m/vcOMw6+TSGEt/56MrLbB6k1Y40
s2lD02WYhgQdciRB6DQ1iXIz4p9xBjAsoEofA0Y4awWAnejAzATy1n1s6PDCABy+mZXqfakwMDoV
igqz0+R3mGRWkkhoFRKH2RyiQ6nxMVcNWSnlMj4aLEQJdWN9D6vguqgIL9GST7oebFWYJzPADrY8
JasKf7lKbpG1Y0P/kC5GkqjS9WE1uZqUhCfmD5Btmct5fKvkTCbupoFEe3aWQHN1CJJInkqfKzPE
RBZGuNdTLycTYylDhxq5YlYJZ7cWpElA1Exvh7/CBgsVGda0AOZl4f39t+sihgC5/k3RvY/d1wgf
R2c6J52KiHdXPQoaXQfL9829BanB6JyJKg8XRWX5APSXwqxBcnJRxTyB30CFUtRpvSsiTJTJ8nZ4
E9r0bbPs1Na3wcXscTDr+mn9jT9+93KZYcK+QEQRISHfDOxFegNnHAO1Elw2h/W7uYQw/+trymCQ
Cqh08WFvi2UkIKTxs9Xk2RoFc+WZYPSeUnzowhapZxgSHjSyqwKLuZ8jBCy5AZUk0ch4PAUGJFL1
szdiI5617138Vr/khkdmngoxG5bNMcskMJPxsLihTl0/mJdhmZIAC+1M0MP2Ml6al4GHZ2gclfaS
RRxMRBtwkUNQWcigQUmYWDQBv48UrSqZJu2u0e5w8hlttctMUAibVB/i7ZFD8LAuRosudvy2qkTX
fYPdYjM2xvh7PHGBVjrE9t17DMhlcMq0ZKsFPpsCpoPzmo94VBhIOsthLeLXs/W5YLD0PvPSH+u3
P0DVcmmajLsBO3u0U56Fg63WNFHQN3JNULw2jsVkygLOEbQNJMB1P0Oe8KkB+rXeg9anQBj2G2Gg
utD5m7XsNdYNB1MGfSGZXKQYS8u6q05+45JcUPJxrtfC71OxzLOVp0/hMke0MoJRSunsMyfChh8C
dI5teswzPSjUJRjlXNzQIFpHCk0NioY7hL2MmrPY2tGPewit2mYLu7yz2UZPwr4Z5IJhduMXz36c
C/IpKqYaPQ3HnZmTYrluYdb7G9oqWCYehs/lvhck7KwjJvcbv5XlybRq40iy+aOB9mJIiJwQdX0r
K3Ad6I+xdUfAiCgJJvqpVbYzZxnv6Bg1ABPbK6MYtI5LwPdHtLeT4rPyjf5UqBCE0sKIt0KzZdfF
vXp9GNnqZ2NWimSrut5Oy4/qJRM013fep8yx9h90FWIH6Hdc3JiFd0yXmnE9XQ/+8uTvM7tLkRNx
22xj1Ogje75NMkmmeIJCN6aXfXYwGtzMZl7cTJYqbtTg1fvKQKRd9C5wwhLKbjmx7x0blZ6jgqkC
OgNs95iNLo25nWl3X0yTO2zMVXQQWfFUduj6e4d9UhA8Moo/Qd6xj0XFpstJu+rsMzkJ7WUtWJ9D
MWPvYAoxSBq4z9O2nI6W6Z79ckEmNxoXRc83/hiFNaOYwT9LL7/VozmehmGcibwmcGGiC6sjEaFk
nYjyctx4H2TWOSDPnEI7Pjb8rRsmT/omxOrUjPtFKm6NdXTw6JWbuBn4pIrW/HsIe0IhdHR8ovrC
bdHTOOti9TRiiEk9cddLHZ9UIxJ25QgTLvTBSbIYLuuhDOr04NTlq1oCCeRS9uRLAbMeyuUsqIv0
7JY0v6Ml6OD3H4TQxktEWvl7Ow73Bca3q21hfkh6bDM2nseutZ7SCvcekyYsnYwHFfz7OtefZVy9
TR3FmzNA3BgMRULvhGVXMIac/E9FHS4RqTgqu8m/yAh8xzi85gCD8BmoFAPc5ynLu72rVi2ghjmP
AA5B5yUzuL8kDownt/lcaO8ZhhD0UKObj4vq1M3rfUc/fODLSKtB3vaRCxMPc6BiUHDMSTPYujJ8
LSx57Yd5OnmOc6gn/NS2d1dNjGkUJNNRw4xHejm/tiFAg1jogzMjz/Lb5tXTEopa/ur3Y3HH5Ax/
nEG2D4gfN00crJb+XZeZV1Ni+ZJx8s2vmHPNMPYd6qc9dOCQDkZxSv1ZIzHBP03FeMobptS53/c7
XKS7qquWdeCtrroYYl8D1b+yMWs3e+s0Zr390CTeS8EEip/sJ0V9H0k6bG6/rD4hS8usSZeOlvw3
gQaSclUR0Ka7xY5EWqIonqUdQqmSA9lS82i9dqxJgTZ/0cEl+jg3fvSm4x103uwY/BE0P3sk7UZU
f6P309L8P5LlZ4uWLPm6Oj7GNcMfrAe7dKbICMfZ2xez3FdVf4xBejSBFd+M9Rmr1rI/Z8AiTZLc
OufLNA3Qgwh72IKYVGNQI+bKY/p53xq3SgCoM7ecsEOGfocdwvfvbTIEzmKYeHvD6C2o3Ivoacf7
fprR8pP5znlgBp0+ZRJUho3N6aAK/+wEhDUiaev3I5AdTNCbmiTI0WPQisi4PhguAB/EzC9200Bj
gQy27UqmHH1ABi9BqSQM29sKGt8BSzH2JV8eZVJ+1cy0pExZ8tJkX/pAE1qftEOiK6B/GfpboEgu
DBPzdXAX/YP3NDCoOYkq+JpNi/nTFQRng3Xobj0bCxxGYrTAYzXcKiSUJZIu2rvWxnSC/mDN4dc8
GG6NkFeqnxVxLx7KHa9HYW9qZjFJazNLhfDIkCGvO/M0swndSFk99A6NnypjqCgG/vo4puh9ZfcN
E9O3AfHZEpjn1gmRAqn/gjwFoNmcXnsX7y82Tbq7KMyd4f+xdybbbSNb1n6XmuOuAAIIAIOaiA3Y
qXerCZZt2ejbQP/09YGZ/5XtvJW5Vo3/CU1RlESTQCDOOXt/GzhtZQ2PcxQjNZyZ0raWQzKp/6qj
loXQRjJhV24WqCEUgSEmta3AMIXqfkgrn7O4R39a2KQ9MI/vsCIGdT8xfAJKEIJeyGeMNIgy522M
jICAFqbA0c1YDM+MOV4Now5qk/+40HCdcuimfgV9oPwaxT0ve6QNw5TFv+n5YG4sN/5auZOgKdF/
NoWdfzU79WUgMmukXEav139qfVq6Cpv8piuRS0SOu6V9F8/EM5oo5IlrnQo6bYqaaV7LtWFK073N
ZYMSy6mJ1Lw+4e3m+qS3L8vrT17lcdcHf/v2//GxImlvfaNO1vlVJ9kdXaNt5HrFNadVynb9+nqT
rPXO25ejXONvrl9jbiZ0y3dv2xD/drawQ7ne65SojxHIGDqUtwa2u/314etNsT7r7alvj13vKaXZ
vf2v3377NWnl/PnHwJ4NbLvffpEwnOg4x1Cv1lf19sSf/sDb7xmycN0u2iqjOv73f6Bi5xyEeXdk
6Ofvlrr5mK7XuOS6gyftZItjEfXjtdq+Pni9eXvO22N4qqnI377+7TkuirmbEsUTfHvYEevvf7t5
ey4yQ3aYb19fn3ONAHp7rOzrFNrJ9Zn/8ZX1PmjczCsJGH77dblHkkg2po+13cplV43ug8k8eF+a
dMsHTfvj7QaA4Z9fNjPsijFEcIungL3WUK9tlLfv//H1f/6e/e/fcn1+1sbMJ6eKWtYmqIKhTVYo
2BSDYD5wLYVzZn/j/fXuYmNx76YGPACa8ZOzKq2u995uksj6+TGBiD5nMT28PeN6rzTIf1F6whv/
6w9cf/4/PcYZAyDi7de/PQcuxWNNvtNeGNLEuY9pLm7L74Yq5l1fG97/97394V77B9+bVPQX/66F
+THR36qS5tbPXcw/f+rPLqan/oVVzXJMx4KP7vkCl9v4XXf//V+Gb/3Low0JJcCWf1rZ/t3FdP8l
PGnR3OQ7luvKnwxw1r9sX8I0cXDPCc/nFf5mePtbA9xqb3uzv9me7zuuIxn4SX6dqeTvcOJVFobS
RJ19BloHN+yme7t7csyyBQ8LcsYjOuLOQb1Zm4s8luyUNqWAXe5KEfT2ePvT2/cfeMLmrxz7P14O
XkDhg5MXnjLXlutPbjwUrlZt1YVzlo6FR6KO631qfRtwvt2L8otfh/XG8QoSHgecXhglTn//92kp
/+XdcG3Fu+v79M6s3zq6fkpIh2+59rmdws+VN/TPjNgOqtPleRRhDl0RS8ZQdxfUYckfZ9kv3sRf
vIjrW/3bR8GhwrHiOEq4YjU9/vx/b+MxjvrMtM+sls6XKpzZjczsx9HiYUvCJ2ik0Rn9ZAZkhwjL
9FUVORaotDij8ugCqWngRbGIoazq5Y98jP/9xf0Ksb5+MByr7DBIUMCuaf52nEBRwZdotPY5R/O6
Rqt8dvIGZX5DqmqhE2KKdRxRZ0DmcUpAnAlZ4gCDkLZYz3lFnhJNLkQC3v7vPzD7V+r19XVxNpiQ
gfGLrpbQX980rgK6cKeEVAGK1SBqQggGcGq2eCJ/iCyL3tsiDaSVkzS52ONWYyCgoiycExPLJMgO
OsWiIDVwi7yZz/OMxwqXCxRmN0rvhXny/WFrT31L5A3owNnlKqyiBGecml4VQ7HHvvqsGpTGPsxf
DHQNzJGoeqEr8N5gePxkZPWDZYrs1ic1XXSp+ahEukenC8zLnx97Qo10abePIQ0CGkaePMap+9lQ
1kdhlf7l798tc4Vx/3qIKcFppZiCuApb3vpu/nR6pWYMwSYK7TN9VQyUGGq2ykENmfE2kifK1mCZ
uCAmFSM0r2y/VWCDNv/XF2KarDwmZzon1G8nWpRKwYaVcZ7j0QwFunxbCGbcSz8FtdU9z0sWOPWs
z3ZoHzsgCHT6p3d//2b89chRtN0823FcgZ3Y+S20IumgZquqt8+Yp34Y1sF2V2V0P2Nd9x/sJN3z
Gf3T8vbX1Za/qRhl+fzLJeG3o1XQIEZck+PkEQ75thWmFW09V5H3UIVr2KsvILY66Z3VAXzKFveW
/T9xfqb80LbOP5w61l/XGyRwmK8thfFKmms2y88HgxdK9JaGKc9V1l2qbJQX6Xe3uBk3Is39J+HN
3xzXSLZQG2BRJXjqlqG8NadqOeqlTLYyrs3bvoNzqikRTiNF6s5X+ZMUpXOsQFHcNG0WHr2uuhSt
pidcsXib4Mw43fp/YOxbf125lbC5jqFr4o71+5FNppoVhqBSzqM9V+dyqcN7ZPr4DSd8uRPouib0
vUttEGrQOLl9zLXTA6okZ7qqmye9gOWrxXiDRBIN+wLjZm37bKs6Ho79KM+DYxl3ONrILaDnqfBo
7gRqSrx9EaR3l6k/c2Ri9mqNVsrX7eHvj1Xc9n85b22beSYTTdoE4rfTJct9NRVZzXGTOc1hMlYW
uODljmVfnZvhUx8Rqfb3f9Jcj//f1wqlpOeYLtsQ6/fzA0N6W7VuI8+J409PBS3KB3pPD2bd0CJx
WhR7hUfIYC49vH7ceDge1GuG//kfLsrmr9ceLvS2LXyBdZ8divvXM7WOO+ZeeMBOXQikJzHFs40k
NnAVO+p4SqbAGlOxr/GRgAEm9c7SmiuhhkHsWaQjQi3fRlEbPZfm0P7DRdv5dUVdXxsDYJdukuKU
tuUKMfj5JALKtjIO8BM2frFRRu7uTKejpBgQmKrIn7dDn2Kz94hydC1gzl2/rYvQu1+vK9GYE+TS
APWNBpzyo0MijJrI5x0iuTf95pyFMHfbisMY5Jl7WN3gPrsyagJN4qXFD6azA2F4Ds+T2TuXqcmj
Wz9tTDDHqjnMHXTOyQ4fBRBO2CD+rtTOqWvhves1FXSKAXF7674vi4sE9CFxaG1V7NgeZdt5Saxt
ipbXZNZ3IO5APIyHxMS9+/fHGR/hr0eaA8WB6YbLiesLcprY/f36HpYeLZ2pkPYpikw6V456T3zl
sq/QM2F8Ke7lqnXKm15sU6NbUUee2FRKIf/y6L0BOPh/kqdmtd0lHr15UZFtSWMzO6YI4vNutk5J
N6Z7tl0vhV1QZmcjxw5KqLhGqDOnSp58Vz1Oo0iCnKEVs5hqoJ/dbbLMck+lp9NgVONdE6WwGiP6
adeBa0x6wKb1EYUieWZ+dZ16pHQ2wV75CLeuXzNMkFvtM9EWLUr4TU0q4T7EbiiXOj4aOXEoYy2r
cxIDnvOS1j+hpgz7cb4raXCGOTMEa4zoY+O/27M94BAaszMeI7lZZu/AupE8qm71R8h07c1+zOts
OC5xuQKxnljXANexLWrz4WVm+j7nMcR1Rr03Qyysnd8Y06ZWKrzPnFXbU9gPHWvo/WiQ+DA0S7yj
uTIe2f8HTRqTjaQ9UkudyGW8BE7enbV/6aKWWAl/BHHqQDe3S2wDzQKo151qtj2FUZ6kXtXg1icX
GxwHMPAkOUxfNBfh5zx/Scv0k3QO+WLiTO87wFNDMl20Td7BMoqPFUyZY286X/quB0yhUwvvFwrH
ygyrAP4dGBpXGAykBnmCSdoQcF4n9tEZIE5IdauxUixTNZxLYFd557vPY7T4EHzDfQPTLfCXUJ3m
ZX6flsl4mVJ5sBwRH0WhvpeTN+x1TE5lvvZwZQXM0TZ7mojMEB4w72mmqclB0gB5ycr53obczBhr
eHJx8OhRspHv+ieFw+IS5uDBIicsdxg4iFOq4neg0dxHkjZwn0RsPFCKByMTpWPiNfk2KTF/KB09
GQPJl0AF6ABmDBnj3A8m4nmZWZLgUEYfMlgFGCBnlBFQAzuwhrimPO/TWLekSpW3TTpC/YaSBJce
fjKxu7An8oHEinlu3/Uwxfy2DnoDGLun5yeviAO619Od4YD+LdArL7UgfZ3D+mj6cMQ712AIUt9Z
DRGlIneWA8cahr62Zz9j8tlInzZ6bJUwD7J83DYRFNTrEd6WYtcVIUeqzz2zCX/4SavP1VIBW+ca
7PtL9TB61R0rGWbqePHJbMco62gxn3ykrFutvxqcGu9D+TktxycffsplGdlZSCrpoI7JRBjL4dYA
1DgS74xpjva+PYYPneowtGtit1NyBXz1PUE9vXMAw+016j+oCmS3FNFy1rmLKR/f+14tafTIHOwL
HERMctqH2hblX0IN1z9V/t1g2w05RXR7+7R1j6EVfrH9cD53RfXDsIfxNupNAbREehsayox32z55
FzkcYWVy0mYyf7DD59YCqhf1vfvaXRx0Gk+VBQex9th4265s74E2bGHuFqdclHKjmh/+aBq3WEW/
aPxH97aL8K9fvkaiHE8lcLmdk8mKmLv2E6mked64H3XVviRmCNnNie9VBb04CiMYnp6f3YbRiFHN
lSdH8wenFQnTNSyBS0MDAPXRXW+3cyAMPi1BWOuNL2BnlK6RXqrG+NBSDgfO6DabFhAZC0H1rWBL
QUI1YeSmWT9AndHHwcsuRZWEt1ZMR9paymcxxYwJfWRKxvISO1io0gZMimm4+bEZ6Mo1wwvk7LQv
dOCX2kVUy7QVROO44S1Vl8QzDzDJblN/0o/S35ehZ+1JFGUG4WA71CMxt63uKEMry3xXuiTZr7BH
k1AfJy/et3aKYtzMwg+NbX+PVgaXt8wZZTSvZEDM8pjXILVR/fof6PBXd4zRc5wg+bBlvI0kXxol
xE0CadocYX/YfJzYoUE2ixjM9j1W9cF/F88MCQAGBHIy7XsjXtOSC2/bTBqTd+nM76LLJEBVFzYB
L24k7vAaZC9D1JAklkZ7nDYwzybnqDWqq6EzH8Bz8ON2f8H85N0ay207eKTUrVViSWW8t7qVCd62
MeZCL6mCti9d8DNLzn7xedFWBYvUbo4+q9PjOsSoymlnFp5znrPloexAbQKTxHFC23EnUv2O5ph7
jgqPoXPmv4SFqp4KzI6btEsZYo84v3Agy4+DbQ77Op2w0bI4SfSbl8LS35dZR9tylASIhsApDKqh
mxFg166sgpGaYRvHkOIrlU0cJNZjZEBhY6juMcYG0067wdkhp7Z3dZm/c40pv0h9mYfWOPj4a7ZA
ASLcTwtzFaueHrSHSdIGWQe1zbnUlvEe7+caR4ChHiW3E0w9wU12Rk553LrYEHvWFIVtazKM4jQJ
V95bIyBDOEh7qxn9T40m6I7olsNU2H3ASPIzLIThUzSjmw/NQu1ElBXbsoFLmS1wDuu1uPDsUb/O
qRWxQCbijMUG0+BE16ixyx+FBu3rGY68NLH7CGOkuPc0UEC/q6d90XuXAXXfI/tw4sF8aPd+CIK3
bhHMabvZRia0G8PZ1+5UnoyY+gWmqSMWuce/wMC6lFgAPCnIkgEyBFmF6pKoNds3hiBZTLGfVg3+
BG7T6qbpgjcXewOsQz7HHjvNhBhKAwq4MYnZujSegbJ8qs/JYOWbdhnGE+uwwNi1993ZpR4fxq2q
UK+QwnzfVk0DGSVNblI77o6zMsWZYOI7v29fG0uCnonWDZgVgAs0bicy7ews7e90qBJ8eZmPh9+/
SxtJo2+pq2Aq0cF4HS0vi14qF38rhUpSglufWRajIfMOYVVADC6qcedpq90aPppuPKzhvpAJ4XM5
DYebpjGc3fUvpk3cB7VCzZY5n/PIHC9p6AvoLh16Qyt1LvGCh44rr3Wx85MEZcxUbXaOMYnqCI5U
djtxBQ+kIlR5aoFYt6hluDKauK78727n/cCtNx61Z78MpXqtayIEOKcRuqUdYznxNTPChJKkiLej
AVodDQgZ9BPHv+Xvawygu7BdLkIOd6XqKVTs7rNl+MduOhszx3dh1t9xCL1I3+LsgqJ2E06ruCbh
2mF/qyD57uyh+NRXWYyZLWGZJkZDm+ppKqYJo6Ojtk0Zvyh1XpthUyzh3VYkiZvOj6mECjBYxVfP
7T+CHji6qE1UMvn43YuITRzYljFhprbo54lTdqfJOiOx/UV7dRagsVoQWQ34GqYOhV0U7lugIe2M
rSmMzVsE5SGGWH1rWN50ICkMb2m3X5GzJI60k/zgreklJh/b2M0vDv7UfRJPR8+BKJs7HRbSofoi
ivlLb6aHfja/OTuYCWsQff48zCMJGl5qb+zaPhTtBwPaAOZAeLwJdKpN67xa8CQ3GuvmLjWbBRc+
sTJ8GJVN9rfnWw0cMOQf9eTczQOZAGPT1WyMM2cja9w5ZWrwsTB1HOcK7lNUPg6i2STu3O/IVt+F
0gDlUoN0wFHcooKMW8JWYre5NJM3kSzElF6Pa1wzCgR2keghepLtBHGLY1LdVandgVHdY5D0eCu6
575eUKw01nCE/p2EW2Gj0NEmeZX2mD9E3YB9bUFEu0LCwHxTe0TOakik2On0YbYyLrIkERkDfJ3a
AARbRGNIMomGJZqCG2/IBTATE8Y/hF/wzOxlc0DdfoKIj/xVAEoy+9xn4qWIiXWzFUnXkG1XoOK9
4bZBHwpU+D4LOpXalj2it/c13kjPNm/6JvlOxXuwwVfvWjsst0Nrf+DC8MBe9BU/Z8WaxJU7clej
0jgiLHAfPSNJAkvbe4kGZl8uzVNemuVO4j3ZZV68Z4d+M3Xg7yoJtWRilXPFoTaa77NDiSGrLGDZ
/NjiQcPD2N84GNh3XWSYBNFYzyJmtSgQhOFcqM4I5zAHy+yZquK0jFhN3Lok9iksgzKSM+uYgvEA
8S1FmYEFG6JA3kNrC7NXGJrfx8nhmoEKfK9nMkEn910SNvMua3BUhmlIwHWMbzCKLgLG5l52QBIG
D/MsNf5jUWd3AB3wzGU56wd2N9vwv8EmwZrY0qZn7BPtsR0rz/g2NQpzm/MsR3LZxBhCV5Wvsi6q
s+xpnBduvm2bZNgSVTH52S5ESo8nG1ZuVHH50R3RnGb/VZYP4N+mG9wvzjYDWmIoAidK+ruOrLYF
msmbqvqaG6vYjHTkQ2a9ZgM8Gb9CggHuGCkdCp251JcKd8fYmZ8HJCwb1eWXiI3gJssHJLRIZW2n
dllpp/jjEnRkL3ohTMRwBEac2/rRsvidRggjmRdydEL+F1qgmhmG8IYoR7UM+8yuyQZVOdW6+1gO
GISVxPyCUfPkqM9Oa5IQZlfT/TwcwtQyb2SKjzcdYuNmdFcQhZ/gzU7JORyQXbaIbFFv4C62C/vk
UU2wVHxNXiBlafBa05c8gVZjwJooPIurSy/JScAer9nnO0W6ES2udK9xqbiiJ1sRJVpn5LhgQLF2
OlKXtOXqWiDzgJz8ETkn8VnBELXmwSqhWajhS+t8yq3u1fAztickN3EJszCdbSNsnlpiIKbKkUG1
mJekJUgpFsikjD472WN8cIvoQynqH2bE8gyalk2uTzkMgAx3wV3EVS600BdlvnowurlGP5JtFtrT
BFfj8beE/zQmNULScsB2E47PaEvMHbXFsrN8ukRyaZDHAM7l6oM8xxTErJomPFtJKFPo2y90PHE1
hXLYMy64BrTnB3PNs8wQBAIOK41tjqJg0zTuvHfHxAqmqvnu+J55q1R1GViGT2bCRnvru3sxYBOy
RKV2nj3haIpIN7vewwma3sVR8YDGZzm+Pa47e7wxljVPQ1UJFZXATGlxXly/vN5QlMDrdVcYfi1J
Lett6DyTHroAfVd8V0siEtnNDvOpCcdjtz7WXh+bu/g1Lov4UE1tdDdaxiESUIpcALZ31xvn3/cU
7KDNFAFhmiLvvRzVJzuXw6FXE02nXI/+MY6MCzMfvnTH5pLVRM6QPoIIkDlBk1i7Osnrl3xf1T2w
MiMvDmUyYHlK4byX7uBteoRDGIfFC1XxtAUwNe79utxkio/QjHZJUb/qMsWQmaXdRofDozce/JL6
x61As9cGjlAfHkkWC/OMLJEPUgHONQ5DCRbEwddPa/u2dUaiF7CE5QwPWThJz3OV8eo47WWxY+gR
Ef0xh8tM5vTPaRrd93ksArtCqi3Me5oyQNKwe2381Q14w5Q22yepBch+mN/pRn6ZE3jIlCc/+lVK
rOyGE2jtMcaS3X8TbwuHLjVEaz7TunXbo7aX+MkzB2B4Mn7oYf2bSXw72mUwJXREpVbDZV0pxxlC
ReJg2ZJlKs9GNOICj7Q4OhnVYLXoYkPTw0OD13cXTzfYxPryXi/JcgeIqQq4SE1BIjl5wjQx4JaY
B5CUFkixBtafmJxzXiyvs6xwQVTLrWt18cXzGiSYNVLRaQ79e7K6S0e3jyJz/UPL1uJmKUz32XS4
mISROWyNGO6hduCNOQ4X6ygfD2kxF4csg+cvxm4K3BKz+FxzisZNdBKJmWLySzeGQdqM7rC5D7DZ
gtYaqgdBqwzJaQXWFHdFmC5koYwfi9gAUKaEc9Fl+aya5t5J0uxSwWLSjatuxzoBZW3xksvIAq+x
NAiim4dSaOIOQs98dOInnNLNbgyT6OOgizuvNlGT1fvOm2i64ffYosXE5GB1w46z5XNl5PmhyPGY
5KvGxZ3z9lC571O3Y3lHCny7KmkzswJxwHUg6pP2OU+PuWXjz4urb23T6ns7r5LDMng1rUCurpYz
vcA7/bBYFtCz1izO/NfjoC7IzJ6m6FSN8sRGNQtaz1ZUKLY6T3CDXIrbzPaj23F+IBaGJMpojHaM
JElyroEOJNokaHNmydZOOz/VbO87dD3nKqo+WlVBUhhBGwfXzYyL15TP/pzt4Zk3YEa5/nddXlyq
gv5JtPq6gcZ/bOvwi+FZyUlV3tM82u0FwcV7M3fMszlZ0A3p0Z3qxXgv5rh6wil6pNwm+QXa6OZa
fFoVttNuULd0iiJgIREYgzJkoSYROSjoH97WYhDEiqXmrRZ5dcM8FgSnFkSZXh+8PmcsneHWey4X
dm+20o+xLeLnccwwdDMDpmHFFgBEHjuTsugeB98mICtFTo/IFptQX9nOBbSC3BVKAjkqbOztA3C2
i+xHuiNwYV3vHaJ7xPApbYyFMMeqrIjDoPxB663e+aH0D01bkJFZtTcQ7pegHtFzexYzcF46cy0L
hH6dUj7noUW2RUZkmo6fSPL5JKZP6UjGhcyRVKP+vGi0nHwGJLXN9WRsjCiMtyDCUVzPO0EdugOp
JxPORl4ti5xVbPEwsLPzVt6ogodXxa+JrLiozlsLFCrjfACDiVOCzPS3PQ5VCrKbcZpzMhuz+Jtc
rT4A4+cT3mecq8o/eGv8qm316iiiD/WAqeF6w3n0tNjpN9vwWEm9CZ67oNWyePTo+xGnwvVeNa09
/DolYB6RPr3TLqrOgqJ/60s8PpOrZvblDu9K7tHSjBcs4wMRVezGToupk/MwrEM56v4Rym1fwQj0
TMzIg8ksCEknjia0qDX9E09eVMm5IViaYe5NyGzNYyFj8DV+nh81mFPGOup5HtU3Hbl41tV1fTXf
jQQXB4NZP47tPBD06TbALqf7JI3oSUHaCslTbiXE9ApYKOUk65eWI9V/n55iibHGlR25Tf13AmOn
o2vrs7EAriBCiGCCwjlmGd3oJqp+OG1mgAuEilDwYmRvz4fMC5Kakm9WcgzKvs1R3fvva2SrjwkZ
0Z4TQVlo1KmaecWTY6AWh2dzQ0mGK66Nbk1FikFdgKdIjZRdVokEsahCeaCKjUglwHBE9Vcn4XyK
m8mmrMpvaTSBBuogJQhaETci8z/IwcCRAulxasXaAbkhslvtCF5CBB4B3JlG/x5sBBFrefsyUEse
04TGupmzRA0c3OkcDjf9GgRACNSi4SD3OeQPKxXo/7IGUQttsNmaT5SdANLS5UGaR2OcdECXP4iU
/VQz0tqAWWx2BoiYhcwThxSEXZ9iQUptFQf4Jimxa9Jr2ZOImTAd0yU3KTTk58S0UBjn7S1G9+KY
T+RjTVUY4MIJGCl4G+TwamdN32jNGVRrtPQU21D6i7CSbBqVzaugSQSjgRZus7Z8pqLbxfUXN7Pi
u3h6XOLZPmCofjChJgQoZzRjYu8uKWx5rCzi4XoYZkY19puqahljE8dX45re0QwZsAEU6MNFdR4U
UNceHhJjK643tfre2EW/d/3sUVJnU/ikWMGqj4oLwz4ihhefLtDJ8HPhi3HXmP5ICBngarDdzk3F
urRZ6inZTe52mqmr+WUMUzKy6Zy6ekQTG+7N+qumGX5Q/nioYtJGCvWEbyHfdlb42irjuxPhSxxC
fH1s/F4S9Dw3hs/m2s4ZpTUudVASuyfR1PaeBeJ9bBbPwvJI4FPh57FQyzYdyLibWroEI2wfOkqj
HbQlc5qucA+5kDu/lB/CKPoM0GiEl4cbvlReRKRtYpKYkrAqUK1C4+WaGDJMleEWi92AUmYChE7d
rrW07tw5/dDFa65z1j6lbf8NxyeH4o8xYbfQMHaykhF+SrmiaJa9l9IUgSG+iE9Lm9DCTyBM5Blk
vtrDVOcT22wQGeJGRXamgFfT+M2v1xYHE+ntaINEaJsiILeabTo8+FQETIS54uXgZ6HAXUxaFHtk
ZO+dqcy3o84/OKqt4TZnVEMOm2a/vuKQUOxnuXpcDPtlFrgvoPKTR06M5azsaudbkgg9rcftHNos
FnI9vI0fTjoLHBb4hNVsOwHNaVoe5rmxQxkwfGWNn5tXJGKcHp5+hWVlbQEnjTf4Deqt1Zv7zKQJ
NFKP+7h2NstAI0N4+2Zc3iPifvQXL/AN0R2uvsGmHppdbQOtI88lXTeSNL/wKJK5RJxbAShLTC0S
MDN9nijhz6R5ypV7M7P1Pkk/ZU+qkOujrEm3LKsEGqvGPjkJGCx4zZ/dqOvep0ns3Kt4uO8HP3q0
dHjwnTF7l5PSzC44bNVlzFkTQqNOA8tgnjwKNvHwnEl0ZG9nuVGFYeOI0LK+6CYofed96XlfVF4R
tD27B6yC7j2MYFChLWGkSZvuRU5hAWR765s6v0+W4Vz0cnouGBne5GX3bomM8BzbpXex+5j9lb0d
pR8GS2/7Qe2yUaoLndJyktTBJJr2Bda9JWl2lVaM82eSmJgbcPz15vs8HKedtonFyeqTMdjRs7Mk
33tD0sqplvIWiMOdA/gvAK/a7ERdfCsXMgpo4umDNLwvSLaA2dVSfLCilX2dyBurzPShBnnWZ17D
wH16KNlwnWIADrbtf6zWYUdoRS9yqj7iRTOJjxqjA7vSb1bF/4aIMEhqBeitbFk0PhToUJjaIMQo
80FEtQhKt5i27AC7AxDhPebLPM6Sfenj0fbIISnK2t/4tJo2YVIJRsFMiQb+0DsnKl8rt/9mNyLD
HGveOpXyLjIZDhlqkmPr4QasZL7J40oGlpmPO+lwhWaG5IFQrolnWDkYJT9O0CEE57KP5GYUnqZn
RQYAupivzKMxn6TNo8daHEhYAJtZNaCXdIv+sCTLK1UzBivixDPcyruW7mXi1Ey4JvuRXKlASSrR
oiGplNQhJ2F16202P3MILJTRooVPpIGdP5tBn/hPMLjEKYwkQKrJUzuEqRvdFLelA7R8nrMTWp1o
NxhgPqqyZyzJPNyMiXLwIy66YTy7e5lYn8OBT46MilNOmA86g+woWDk3XsJQlIZuRqbDcYFjeBMS
qzPB/DXZQ9MRJC9cHwAAxCe5Q3kvcuaZ6dTEH+oeE5VgK1IxudkIdKmrRYx+gTvMXGqUxJQXkZks
2n4zLMij/EXVZz9Oz5nbHcuh/dTCcQyGdTZoi9HbOGH6Y06Q+9ej/Do5mTj03nKyV27ztBKcOz0H
TURaYrumzXkTGb7uSnw2jMx4DuHrZc62XZnQtKOLe+XCMiq/ExS2iabavlQd1h4kKuSMGug/lWMd
6mpf8indGyVbVYkbqEA9s7Hj9mD0bsL0bKTZOhLKy2St05qAN2BhhJ1hRqANmt4I/KfhZKI1ayiv
tQoPsvL6Y5pRUBmURZHFSNxAp7ShN06B4MbJPikoPiPX3lltBouchvEDIqp3AlXaTZVYd/low+bu
2MGlVhMGZmPu1CdrKggEZK9ysZmvG1P6mSrb4+rqi33YOj8aeKm71EMyaCaHIgEK3a4wcBMq+Lzi
wbmA3g3wwm3K0ntnRYgbpr5YLfDLfMWLx3DGB9XeDit4XEIgt1cUebMAJdcrnhwNHHNDtOQEDAIv
VyvG3I0Ami8r2jyEcU6sHWsl1PMaLsI+XkHoptDnRZOMXKHL2DorLr3nnUNP051slz9dr1D1ZcWr
hytovYS4ji7mEEFglyuKXa1QdhoSLaMHatd0Rba7K7zdXzHuegW6x5DdxYp4T1fY+7xi30dHsOlc
UfAwmy6oFjqSXJcHQ4GLl1RhpDSCkF9WmLy/YuXbFTBPolkNfdudtqSCUoKuIPps+JDi2wBOT+oh
qZ4rsN6dUJDEIOz7Hpi9tWLt5xVwX6+oe68YnqIVfl9Awc9a3rdmBeOHEPJrSPnawFvK2wdqG4g+
4QHblKSLcfLfO0v61ezjA/vCnksvZKu3m+tjV8TVb48ZuHy5IsjpxhOZsbNrhtGrU+VqG0ldwOw/
OUiu32lcwFlaqxGgHazqColmuPrYr472P9AW16/fHnQxXP9pc7/evT5TQ/a8iTuG7IXrUn+PrBYQ
fdqZ6T2/rSiXc1hxmcxExWu4/uX4+nKud0VRYlYTMRcQAABvN80w51AA/v0gOYj9LsFvb1yxx/z3
TguBT+0IDYhMEycwLB1cv/f2BNGEirK19kipAXBxfbXE0sFivt693sQWBnG3JzAYKhfbetWdrjb8
K8Vs5PTPi2w+uKvdh7Hqc5Phbr2af/wM7Z6CcHD93vWh0SPXWkf2M+DbghUUBm6UZdX/sHcmy7Fq
aZZ+l5oTBhvYwKAm7ngrufruaILp6Ej0sOlhP319KKIymiyLtLSaZpiF2706R1dyd3zzN2t965Qy
Ye0ZwmuyvO0F1sDKnGjAEkjt/vn59h9Hj3L89mBVT51jMz2ZKY6NAMnDj8ruf6KrnhZFANXHn5Kj
MO36Nv3s/9GMA+XHR074byhEOIGGz3z5f3zT/3XwWH8JvABkFfo/F3fGf/h3/OAvric8UKDIPlcI
EdrQv1GI7OAvliMCCxEudTj6fuTK60mU/O//BYXICXzYRK7lWKjA/3sBVva/aifxqCAo911irIC0
iX91rNjUECA0o5hb+S5j3Yhs/IfhImfjVKvoEgUxrAPdnqlRnkpiODfar5KjOd+nRnHO6GpPaD/I
8W1Bh1IK9ATF14g5ehy/ckKE49hMkXvFJ7wg7yXJs8fc6N216yREF01VEZlwR9hanqZm+moF+txB
f/zDW3L3V9HxP1pjhGP+5+fJK+WasJukcOA//YtYfQbi7ebCX4PJtbWt3X4/p3lJRcJZw9HanlOf
XWHPPSGkZWjPscXX4tpHgth04Zgjg6ks86WK7PUAQTfSsm7SZN9dZWvan4x2IMQHPBnWs+y9bmsN
9WNlmL/BETh3Pw9FmdAWBbO5i4KI/QTRUWI6pcZqe1fNasWtGMOhS9jjXpiujKI+LbDpMYWUzW7x
OB3NSExXASGj/O7OR26THtAyPd7x+z75K4FOrg8BPeW5XLZ/Z879tD8Ltp+TNu7//mUGHhlT6his
Y7/qS4U+UuFBoF8fkhTEQWQF4DhXXNLPww9Syo6i+xnkxj5iZFFtLEzke0Ywv2oSVsUXgYA50Zwc
Yfhj+nO8NG+1yWQjW9F+ycBrVtGqhTE2k7MyYuJy0MEBA4G7MA++C7QEPGuMLvHTcjAj9vV9kc85
i9fEp+YpHmQxAlyqy+jsSFpkF+PJplr/Vfdm8A8PP18zlBd2Dm2TKquE+X53N69/q+PyW2m/RzEn
2HrwXm/qAuVsLnCCe+QSVxvoJPEpb71tNATOuVlNPz//RMKide5ec7r2fQ9lBckRpU5MnDrG06OK
NcOFH99nFEBF7Pg4sDYj0MdP14rQpnmP+uZD5IRx/FAwEwuMx2Jb92bPl7Qp9iX8vutAerCUklHt
fh6UJHvCjmvmgwZZZANd0T5Xw8vPl34e4njmD0tt7APXvtfmSlcvhoG8g/VB+d/WGiBQVOwzY1Z2
7GGJ5LuWLhcVmmcWl1q7Z1Iz29CZXIs9j7sRrb4iXHrYjUj4UfJfF5QFW5mKd1/+MuHK75B/M1f+
Dwqnggm1IVDrpTYwEKtJZqdeET1bpEjH6HJJeAXOSaO7GpNjD0RuzdAHaWbwEqANJSw1M88dCJK+
1PJEeZdcVUss96iTn+KsxdZPHuR2vhsgV5zRS1zQNacIQeMwmRv/KOi0N3w2jl4G9dko5omJX8CP
RgUehPncLweDPTRtTcsyrbG3RkvQHiC0wWGQoCN/obkCV4WhvP0rumc2Y7bijai2NbDFH5imCgoU
JIbEPl+/8v3e6Qe3qOW85v4O8y5pIPP0C0iEBMZyxnCEtTlMjx89uaAVGjJn7wTzNpLdVd7UaShU
/9KmPTf1wjjPw3HWvnWKfGySgzdeDVPCWC9tHmPFjIDyVY0OvIapeibg1w+VMjW7IYiXbAdC9IE7
N54CMpHVL3tKKC2h+XiN2x2iOGm3iWHXRIvHR67i4CBsixMPScwLaO4ShVehyVz9rBcWg836gIcH
3tLCsk+rbVDU3fbnoOSG2RydctxFjdsgiy7vEQV7YQljFuLZEO/K6gk5JwlFBFlv+5rWLvcVqt95
dlf/jrG3VXH7w7SqfWGfgvg5WTX0M+kyss+/gxhp/QJ4Ko9IBhXjV4bVbNJxxuoqu+6sCdJUEbwl
nrOtLMvam3HxAnu1PiWTAngSNaHvezbkgiQ6+6mhmcvKj76zWWgqe2QwbAiE5PnTFCuW9vZzJYoz
MnjjAFDuph6alQUffYFoceLqPeo5fGHG/VzmSwEwBr3xQfol2XOm3OGX0Oc4cAggqABC0sxwCbfy
zZCa35KNVeY5PdfDULL0KBidJni9keUIIbt93ImXKDXaI+fEg2e/dBa8T9YBxKbWWNS5IB6Qq/F3
PZcku6XZ8sugZzQT0GJkjxhE6wXtcAR0bIZBZHqhbgb3xkJg6yCeJYnNrMOlCGfeHITfLgMQasMB
21Jh2HJbBRoU8iKOjdf2J4c0yavKfoDvMYeVNC/oUn45JMHBEO9S9SWX5MYhhRhJQgY1c0YHalXu
Rbowkcqh2Xb9oMIc5QrbD1Ax2CBvLNtICEQk8S9iOLOlTYwgadM9CVhkZHeRLMn89mAuwe85q9lX
5dG9jtuBJEAT/rA73iovxuiWnxpQU3tga7ufcpm89+pIOtqxXZB+qYU1KrNgK4hui6jAcpU2r8JK
oN4FcFpQKRB/QfmSjO1vr03ADqLaofc1FGzCrCdRftRQdeUxi9UxsacFjRMsDkK6rGMd6cvcwrHO
SeMN3YZFyEiYgOpmlkYB55EmurNnnBsHCodb0ABqGRykViW/xmI8e+SubXRlGPeyW/88A7BTirNQ
eu1xQ0N+RhEWV04WYPECtobk71u9ilkzpHQPjdoNOSOBwiXi2Qs4t8gKRGpW/UpNKrPpYebDDNTP
ZqTgR3eTFM2jVMXF8YZdD/V/y4q0ZZlj7NejDHVRfTsLWT5XBEyK/FUGbOlzCfk1xR27G9v2jgVf
E9b5GU3jOreKL5oUwslj1qTn4d402+JgDKq+GsZ3t3dJziY8I3ZY6bkpl6Xl5GTJMSBF16APddwS
DDdMDOR4+1Wa2ajN5LBHTsigBt0SsdA5YlFTvBb1rZs8RHgSbqfY/9VUpGx0uiSrnBBkINgYit+K
AFSLQ3Tlbuhs5yAWAJme772xYcJVN0wWaYMM/UC/ibsymVAlRG9JSmyiUtNTM8EThn/9XRCpVCND
uAaOi12SigxMJjPeWiYE/blLiEZRnjIIfWH3DQWaGIJq3eNFhx6j2yke7F1VkUiiU6f+qDu7ZVPH
rowOMzjOwMEQdTBCon1nGWlQAg+RguIb99de0HALeXJEKY5SldfW3Fx8smlIlWuCre5OkOGOFnS1
bWfGEzP0i4Mh8sWvy5M/s2tCTxe2suM6dXVI6oN35QE5YazxBzXltsRQ+ea4IzifHCKwU1/6AgFz
ZXRQ91KfJjRH8Bt4ifzw8IOyx9IxPBsH6CaJONDA5+1ARqDyovxA+TdjSAAF5vJgqLa8eMSh9sMb
657fGLwTJq7I2bs/vOmPtT3e526SsCsr7xzS7IuirPbdugtj27wGxD53P3VenB2LwmJ7w7S+CJbf
minfxsqTQ+XabMwiNInOvafFra48ks8r08I5hXwgn4PbOKqOtUZbP6AfLCI/2noVmhhIh1+zwgYS
s3hgphkOlbgYUIJ8Sext3SPQ7pNgzyr6fS58aqn8bWGHZ3jZB5Z8dHlstEaj37PdJ61OOkxGy+7O
qpFC4pdyQ5a05JIyijpExglLUrOO1sg5YypGwgfhkaKtX/vlz1IhTYkrebM0QXsYK2Ihs6F5RsDw
Ms/eW6Wix1oUTFL78XeP7Yvev2yPwfyiKu/gzY5/tJcIopJBaMDAgI9sScQvOJWQo9oVi0WrDO0O
XNAKstlMDvwmCv2Uj1O/dxeR7SZrhmHc9Tfkih1j3uV95RfVPtddGDesFUG9bl23u7J18YIR8gZe
xC6KARghHdLof9Nrp4qRuFWiurKQqCeB/1UPH1MnnrnfHOwACap0h2+F9KfRM9drOklmero9UXN+
e2sce1ySLjuRwWDI4BLU8ZWR30NOnR6IQqYsbCWTOf1giZSdVolP0Yz7MHE/dfULUU4ZphFl0CjY
wlOYxq56SDIkDYX5XEbIswC0nUzIWLwb2WuDhaKWqKNk7OtTlY1giqKWWVLZ7gcSuRBvb5Yk5r21
cOPYubqP8hvLPTVxnl0zev09WflDKwFQlIVNJ+emFzKBl72byzuBnmw34fyhMLIFR0p1Bi7PYjk+
zVnVHLUEBTrhXyH6NJ8PjQLAlLssZCIry7boUzd9QohozpZ4KRprG/l2E9qmVYdpPO7kiAVGxBkv
tUkhGfvZc1PU97Y7TafWupty6vGW5+y2tndwKu8mwGrCAe9eGUr80Q0aSbZMYP3G4TwroJYyRY7d
gdCKablJMgqBtFk7lXRvXh3fzhnXfh0xM6KIaROeNIquvVlzFvamxmxdBO+OrcQFyBrpboJdeqAJ
cr6t5uZF4NjdjC7evjZ2OckZDXDHZNtzXOyVnQYg4TCMbHxVj/nJdGY6O+Mhicx2PzeLfzCCttxr
r1DbtnWe8mZ9STkLpY/HL1KITWbSeypE8YQ/EZpVydvaAPeDLiUNh6698QcmtoATIFql4iMm23Bn
W+IW0RJlW86S0HCf0YFczNb/xIV072UsXWTBKeEUJM7m+WcGPyCEVffLdQyunISwrQABS4wD/cwe
Nyc1KwV/eRyI4ovteNsoM0NaI+s9vRnZDM54w+GoYyrH2PJDP+1vCmxqi8Fe15i/hyX9NaWkS8TC
emEfh6yhOw/J9Kn6QhH6eQxsh23F5EabvIq3+CVSMoqntSixHGeTT8UnzIvroAxWTAICCVrEuqjj
sB6wjMMTCwxgbAHHn7DsKw/Uo1V/T0W3PBkGNQc8ewZaJxvBAst0SYZSUX+6EYDIXC7MqU2bCYC7
szpy7hIXcbGl5UHObNN9zvdlEGmoIj0BLEyZx0ds6tMsBT2ZZuhL8b1EAWN7hlbk6+WU8F4JRNV2
83SXw1bAKoR8cmZ+T7rtPSmZz5WNojYL6l2X5w+qUl+2HL4EvYiDM2Jn7h1veR9nLBhd5vGhn96L
wX9MWeiNBircjJzOtlgzKuogYrH6jrZ5Y042tzCMmdsgMt4KmCSdQ+NQeNXWaRumpS1lExnju87P
38xu2qmcBGUcs3No+hR5PZ6Gfc++5qruf6XFVGHPW87WYrDglEFFq0sNHV/L3CNxNlrWuNj4ZqCX
I7tEIecr6tVByN0/k9vFtJNt3fQkOXO6GyPNJfDfjKtkqrYmFbYbqHEjpJ/BLxzAYGj1ZMbQ1Qh1
3SVW5rIPJJGuiPTN+n90G0EKsG3O8TlWKt/37i8miFyuc7pFpas2AwXJMugTPJY3VHbcX436Cm2e
vyGSvFAImLq5zqkY+DhQFgybvkBRr0qPj//6QuZKvGIKUpoXw5PkjMGxdEXUEeamMppuVhSMHhFA
iHdHI1qKcjLi8EGeg8ls1uyLbxaljyrdq6T4MpgFIBtiIWkLJL6Oe+eaQb2pxt7fSFcj2SVMiNr+
Jas9kjqj58AmVWgO/KeKInJrtxEhxHV0bzTcyGbEwC5t0ZZP+G2j/T8E0LC7fwjGgFwrEhgWRI/N
VEkwEqjIWRBHcMawPTuFE2z6o4kAkmylaebm+JlayCZqAT7a8chu63JBL899AmY4FmjJ6xZNaGry
Grl3F0X4MZyFuVtDR64QEiCbx6Qy2HhyM1bhk5vEpAQHCIVLk6w29TsQPGEcEQ/R+okE5ljuApVd
gUGxD0uUMD4R3JCyFxU7L8Vo5Yc5aK7VZHxOE06lqH9PSQNMlXckkAh5LcHmy4UzZByMRxdzz8ZM
y6clvlWSGMmSjW80BqsK9yiG6AaGEAO7aR9BNXrPc+rXvUZz8k1pkRjNA7EZrC/dGSNBo+0ttEs0
bYhpOwPxSXDVIg5ZbF5Aqvzn2aoI4UNC6nOj5K6Hykjy3gG4QB7DIarRZmwgdGAiydOtX7OOm6Jv
6ipcRcHy0PRRfESzkp9LgM4NcsCh7Y7YNa9R2XE51uMMOVg/2838CGzutvcdM0xk8qUc5yDBw4OD
dR8A/rw4iXOfdThDhpfadW6R9W8GpFkzNYU3F1eOlz/2CBQxhKFELsVDiXEr8ggRKiNi2GLvKiAY
s9Xs7XFBiCL6hZVmj3uHUdV85VbGNk36L6ud6FpMoFN2eRrq4RgY/a25ftbs+qtpq1cU4f1Wg7J0
x/5T1xg/MovIIrryu37o1G6E7omw5zmyHg3Jktipje+uXy4+qfRci5CGuXrmsFiFB3E7f+bsGz3t
EU8PdgXO88eM6mTjdcbMJ8P+TcG2RWSPFaWL3xqZnpYBJW2LGBy9QHoHm1dm8luM+Q2hMszKrPgj
sYO7iI5zDfCRlfONz/CxXp+zMfXPss7CcuAg94nsJTRSbHAZcERnbNREARC+8i+orq05mfZk/vyx
EOrBoa9vlHmZ41QgAVWnnDJ1W7U+tqsqsPaeOYO0NSSmwXRC5MTgjPk+HUgxr4R3PYbdgn+kyNil
w9Uh+wq8sbXsRNqPTPV74xQbwWNKr2A3Jnfp7MWILH0EWl5uUG7SdETjFr7ccJpbDU2CVObYzM3b
uFLb0SthrDp16PYkJvnpsp0xQXoFJbMP7Xkzl7gCoqHv9vj7f9WLCVRa5bDBVXXGcZwcU5EzTWdR
HEmEsJTYjDD19FkSObcZh3wHJxWv1kRvLku/ZUQA07Uz6eluJqd5yZGOgb6yekvszdR58V0qGmPE
PTgr1tc5nlXb0L8LJKk70iWBI44Vxihaib0/KhijBHsGOn/tMrKQjO6hicA1yDIpHmcyjedZ7goU
/T/Tp2NT1+91X+Ivret9stR/HGrdrXFfyORiKUiuS9WmJEyO87WftH/6JA62TupYh3qZk01j594l
osin1tIfcxnMMGUL58bRXAiNv9yV2tFXAeY2oxTZRal807fsxMXCPYQTtOz92yTJaTFYNW1AsHkH
0obSXWFj4460tRzbY1HO/U2qe2ZpSBKSwZOEEELUn5yLGHKyKIpvOyHlMugrZ1ssDCp7SkueN5z8
rkcXuaJlI7R7YQDaZDvVT8IcolA7BdHJJHlvyjG7W4wgogOZnyY2rFDtU5c9kd5hEh53nHH+pqn4
PjVNYVwR2anlqMIZt3aIqPERJ2NylSKnIeP7rDBbXlElc3wtg4OAp/2dlvMfxViGLBv37KniDnNY
thn1qPYqMl24LxJTTOb9xjyGJ9GPXirfvoHQ/Xtm9nPV1Bp+uLS7/TzhrwV7sYnA03Lc29nGb7vs
wsp3K8XMKVh3H0RvR7gg52FL46ivO7/8AqpCnqjNVEr4dAQOLkogxsV9Z1jOZeV2Ooyv93lmwWXm
6u3nQj1MLR/uGbVLOjbTjWkkLxECE/Sx80efNc11C8EaxRKpeM7slqHXk25tmOZtMi0nbGUMK51h
a2J06hEfmyIBN9tSxdkZzizcEbdpQ2prJRDmwOuZj4PXUO4nwc6ZiBvPMmd5ANlhrFbGzFTDfboa
9ltx4jaB6MI8JZXjnqr2u42N6Zo378/UZOqQ1ZplBlFJeAOvPdzoV57/ZrMTOXQ5JT5uMH0ZOvd5
EnZ9G6ibyhbIwAfq8PJgmqwTyjiHXVKzaiLjkZiqseUTetv4RX+OCgSZLE6vGc0imvLRyHZm88cb
lod4yR5Ifb30Wr6RXb4hgvQtN5A1NxPvqEcPGvQzsfbpV9OXzr0SA2LOFAmF/z1qFpTgYiAtpeQy
09LPKH1JHh/QfaTAnw09PDh1fMfoaDpwFG5co0dfPxoR+3v/KQqQiom6nu67Kf1K8+rY0yORlsYt
fsrrlylNGHjxkSS4/KPKCQhft4Vhig9wl5rBWyrrJ4tUqNtoJo2VCIHNYC/xWxzRcZi5c68nIo3o
6kaWYOhkojR9VWwJ9vHyGmuYLTFDVK28X7AISCNMQvDJBrXdAttjcO0LFcTgUxvGFQz8tGru4aRN
9EDlep8Yj9CIltM4XXs9c8zCzQzAQmiC0XyfvTxPEAAC1/Ws5DJPy9F1Y8QvCr1SWuscy2fkh1YJ
BjnHR943kPWLCVeU5jPZ3LhnA17NJosaFPoE322AUl6rS85a4qFDYRV4jMDl2k0m+RzqWDlbEqV8
wuG7L8fg90zAUNdjFoVQki6txTR09PVnCTIlR0V8tCOgXEHz5ky2D8d1RTvIfW3kLmdilxydQd65
eG1ZLiG2F1YmWeRZxjbLqcoTBMhQoTW4/Y1H2ACkuO+ohsDlsbOz0KUzr8tvIl1+0lwlB+I69p4M
PmaFsleoWjBKRKQdk77mtV/FNGbQCVPiZETQ8xl0vBuX5GfwQ9ckTD7gksamtNh8PLPx1g+G93jO
tmOH+mwx/NemHD9qQI3XOdvuMMjYdoo639u8WmPZtOw9FMOd3hyZl9e3OW3zrumig59IM7R7lMs2
anTl1hivEUfz5s1PnvueJ3rVZ2Mfs43hbLkkmHErETlyYy9YBFF9rjzGJWtppEtrjAU+Nw1Yp1D1
42CkaPAwizmLs2GwWISj4hAoGc9kwzq3X5Hm6NadfR6xrpczPJFfNaPq12R0+O5u2LUmzOF0KBEj
mmq66nHGE2M/bJJJcqefml2U42m3pi4krKg7EYZshYiYH0DUy1P+RECh3mGzRy9A7gH5IvO+NxNs
uZYhwKcEO7kEzznG0OOctiJsQIiQk1kfhDDZ3JjpJ2WDDnuYFVvh2fd5E3UhWHJ7k1pUIGrE0J55
5UNuIHQEiAUgQw8ta31sMKRE/MHiQK5fbzz0Re/xunjxnQeUZUfOLsPGDLZ4ca9LR97qFOd0pb0H
t+RuEGAec2gIObQRJjqehxpNfFYThfo8A8+PhIhf8/62Hb4javN7LargpjP0KvvGSYzoYclh3w9i
4HK7r7350R6X5thHjOWm2O5uB9P6XS4w8dLcuO0G4CRU/GBHuD0jwksujcqPsoGO5EwNJBW9Je1S
HKbKIpIBd5TwrosxYbwdfOXJx+Thhjb5NCmnsXcIY3f4Ao/xRA04WMjYF1G15CUZFP9Z6R2sBMmi
Q/JxX2c+WlKSSH3T2g+vmVbfVYt3ZezRvrb2r8Ctqz+2LM9uuRuWtr5kiZdtJns4eNpqDq3B8aLa
Au6oFSpjRrTsejRFEaX3tGx4pXw+AGj1UdBsDW3KcKx9JtLAS4ppeqgjjp9+jsAezSsgBp1Ease/
kcgjxB4tED+ZvuRGxxh+Wc2Gy3jtyjjZZwShDwNEDp/GgfXG3IZLbJwKNYxXVq4PA5bH62F+a6sO
xTi10bZHkT7LxLzOSwI7sX/PG3TWUAIcv7+aRiOhJSWE3FuMd0bGRBCV+l5OOXy2Sf+m2jA2bftR
DEDF+mndChHIGZvAD+i7p1DMzoEIFm5+AAvu7bW+kT16jq5Nd2rKvBt091sSamiwR7u4nSPtMWPo
EcTvRC6P7NY+s7ZHvN1aGaGJBiMx2g8rwsAbILP3Ouc0OWyC+fHdHuLJQ9rpO9Tw6NANhhSOx9uZ
Nfo368oLhP7sS3vmiR6Pm1mMLJVnQYHTPSxLcm2qLlSu6/3OOkQAg5+fJESIG9cZuPfpeW0Z0Yjm
9h40ZHrhroFIWPe3Ura8fRYf6by5tIhaHcFZ0Zl+yJDA3ZRiqO9EwujESw17VzQ4tsZIHdm6szSG
A8WcJyqZ83RISqtfQVbdunVZh51oWb5k17hc8kePbC9cetc/D4aRldeuF9FZjCJMFNcCTmmSGqyO
rWROAEHAhADmyHAGSQeeuxQpmyO/vtIeRtrCA5+g5Htae+xuE23fBWbDqcleEdUAmwhMolf97L7F
fXUFG38McendVm5WviL13bQ9y/dK4peKexcdybrptNhXiVGK55xQleW2ZUV4Dlbd/wLNipMZKTtD
k+pqkHITpM2TPSweSR2BETKpAzdwNjqGXr4rDo0r0YqPdb9NJ3CTBUJR2wN0kwtSV+eeUHOc7dLH
uJp3ZHMFNoYZykCKuC+YHOwtmWNOwzDu7IDtgVRxt/GlW++UpaNdslCgtEyIHGu6QpeiISSVh1iM
2U1s+A+5WTK1RrZPmRwwuOsdhl/ELBzVPBLrtm4O6xR8Tg4pXIpT0EXNzc+D6WW7FNbX6NrpCazG
wtAfc7AiXHWl2jnowrL2NaGikstYHUwCe7cNcSFD5Uc3g9nZ5LgP4jpZE06wX2/sMaE/JSB043ua
2Dg7uLZLWoGqau9iVJecu+daUjvNPRuQJT76VSX2FnqCBQhXnxUvceO61wKc7oFNO1pTs/ggKZB8
XPB27HZilKYLmTPAH19rFpvQO8xdM4rreeZggup5Ml5A0lgbZZTjCpkAX9hxcxd2xIcM0tahsGY2
b4rAhpnKO55GvOfBqB/sove3lraBHuTeY1DqT7BEg3BelE1Zq4ytWSm83XIor7PePw+S9wdT1CGV
YLqc1LuL6RFagRE3sMtmazSFcXRn9W3n6R+vWQ0upux2ymudnZvCvRpKh4+ArtVBczXVwv1dlAFC
mxKEaoX8zDS8665FilLF3snPJRnrKdOlPrgQIBY/ZiweM7KJKYs5GYvnxuqmG8RfAnijcONbNiF0
dJV/ovfnLsPBzxp212qIgtxIGBbWy75GebrtyuyoBG86RGJ4ECMLtbTlW4YYutQs972O7wYWZIzv
AKkdugZ5YEUGCXexm3YiYiUZuqtYi33EsHAzmORgtQkzFNUTPMG4G0qoOBiLV+wFnN+hwNspyuXE
GpBlNeWBwWZ339YPcRrpfZCmDtiYwQqNpfol/SfbYjVkwtGriUzeRBXTDebqAaE/dlW+l4Wg22YG
FPTLAy1/dOoztjFWgMChxbiqorZ98ABHZll3YtpCMms28ZoJwLU468OUdQQ9MoGoQF1uNXbzTVbc
111FpzQn5wQ53wGOOxPuqRvZgtL0SvR+PvkdgKm3RWYuoVX0v2TuG0fTpX4YUuO2cTGCRi7nri4Z
m5n4NmpHJU+jJC/dV/rembt0Z2MuPVU1ocSD21G66eCqHNLouI68Z5UR1tI7f4KF3r4IquM41dYB
ZDSW1QLja2W95FZGuFlHyFywPvz8k7PmefUQqlE5miPJ8BELU2vuwh/N8c/DjxoDacKot4U5s4RO
0Bi1dgYgTqBSOtNxsPBJawrWhH4KdVjVN2siLYHW6x/9/PnPQ4cxY98b/jO/Oivfn0S/YK4YfVrd
3U+g3c+XYsbRhE9hnF9VbURMPieFV+/x77Gk4sxgEJ8DuJzkTteAS42kO+v1AU0hApDMNenDbDq+
Nc75J9355+GFKO3l7K/qs8rInrx2IPZ+lPqvXwoCa/ofLTUi6LRf/istNVkD/1ZLfflIq69/ElL/
9Tv+JqSW5K8yPEDYiRzFt90A+vXfohA8i7yDNZrV8qSQaBz/LqV2vL8wX/WE7wWofm1hwtT+m5Ta
sUmB9TzX9Exm7eitvf9WFMI/87Bdx/fA0AIaRp69aqnlv8C5ey/DyTMbGtrUxt2ww8kscGmhOWzE
p3Vu34cnhqQhtCf3RLjPv1c4W//CEeaHr3h91wcNzrNBG/7PDNy6cusG4AYSXkgNZrrV/RXtOWJi
2R8YDmJY9+WXNf3//tgVvfwPQPjBAdzTpvzY9g0VWFJScB52sFkBTUXdlasY5/wXP/Kfsevrq/zP
T/RfgMk5C8fIJ3/x2NvbQd9bHtT7XRxtlhTTzcu/f1UBYv6nH+dbFoxmj2bScyzmDv/8BLsCqybl
RgsCcorOiUSw4di33DvZ2FZ+c0k75ib4tTo2obTMCxlWl6CcWOt5iJ0JLbvgTqO9NSLugSiuttVC
JOjU0GPrtnRDy4cUZHfmwJlovkYeVv86A7i3kN+FVvTP6jefeeO5b3jVsYpzO2yBzB0Y37Oza6jn
suk2MhoRltl0cSSTzlRj6KRfqkLZ+PuR/4WgUIBgmyenFg8IXJ2tNsERzAsOL+0yJZTlDUK2hLBQ
DLhO+5qjMt8Y6fxs+2rccst9nL0ieryASWOlocAtTBodu2cCnKO9tpLOOsr2o1tYX2r7g6AfEBPV
8uwyRIcxjnCrcM/QWrwtgueLB5WXZecZkd1pEv0nS98bESEHwj/9RXN9SVXzbovxeVpU2HUg4Nzp
dRHc8ryeVxaJA7taGYU5KKVhosOUHcsL7WLulL+HtFNbDMvcMkenAdY0Pc9dprZKte8gG1aubE1f
YOyJeiXqovbYYa/QNXJpm/zTqsQXMx0ADDbvhMjTUAr+UyLO1db3y61V6fvaqoFcFMuuHaZox8t2
NJrlrTJAgUCw7JlKhoPaWmVhYYe31j4y3TlO/Y65lyzYfMcI8yvX83Mi7dCNWWO28/PC4JDtsEI9
JFGUePrLtsvnWP0B4fMxdNB8F98Hn5rBn4estuQ4hTxQetGMSsYj06ryoaHJ8ZmEtS9zqldtEOEZ
/Hfw1MIgcW+X+k7CGA/zDupah+5MuWga+prWIHlgCaFA7jCZqwz+Sl3vHNHRaDF794iFDwdDkQUp
2X0Utj2GZcer5pMROUmT3ECe44mRB8zW2vkyPIo0q08RobKnyY07TAvWxsvS7w6L76bE94WCur8m
O5MAK5t5rCjat8xGQJLV3Z+gRkJvJN6M9JF1Y87fNrT9ZRZsDoqYa05ouUUvvrEsoL2Nzy/SODKi
L9Aw7cd4l5mZuBQBXmnZgHdv+J29rroPrPbB0VwmhWVd1xmksdEIip1tYiAojATuE8hFYTmgQ7l+
8FmTpItEh2UT0iS2lEnetFwyfMPYsNLkjQ6Ahi4NIXyBf8d/K94iOHsfIl6MSbQHZTgmPx2EYwLH
VzHIIgTh5/Kt1rlh1NSfTCmpBP3innk2+4m405veoQP7Pzyd13LjxhZFvwhVyOEVIAFmkRKp9IKS
RjPIqZHx9XdBrroPdtkztoah0d3nnL3XFiFhfTi+vVBSoGJDRKUPTm6LZWb7dd0gobsT8XKZuZx7
1BqfSmNGTMQHAgdrA+qvg/7dodE5qDJ/gAWFwOj/5hIduTmWd0Nf+Dy+R6xJ6R69FL52DfVnJq5J
OSlB27dnu+4eUikM2qx8fL8rjyyUDftuieiq/gTQxkpImiJIYdglIoy2QHgnt7LoaFmBTBiwM2DO
m1DIg2pQ091gADlW620WRbghuvVCu5oMhCT/LZTuhRrswugeMBlPqrL+TQPK57U9e7wOYdkxx8dg
8RkD7/m0EpgkltPfxEzMSOrMgV1GSL6kePaG13BAb9IDFXYL8qs96JK6x/65dsdwiGKuX5eTXUnD
Zl4JQ1GXEDOYPHLtVTQq6ijYlK5RmDeDcMPU5IGMaTLP1fza1RRtocw3H1NeLBDd3d/vk1ptbokY
nIvujLoamXlO87IIeVOovWQGRdAL9b9dy0ZFBg4zVJvNfxo3pRo+c4fnt/lS9UX9S0Odvdhxdotm
PsfaHJi8MHgHq7SquiV6chPDGOC6fEgqAkdBXBmdBDok66JY0AJa1Zujjg9MkA/hFPRSwicqRRzl
yWR5UTo96NH6kZW89AvkEcgEbjnqf9WK19mP6x4jik+RGI+m3A4RfAk4Fn+rdH6oBquRvWwvT9pt
1PObIhc3cM7/nMXaEG2BBGp9jpllkv/Cx9VKmY/3Fym3jRHJwLPohUTI6sByw6U99zIfBRmDNXqP
E2Z5Jrzr5o4m260tGxwLY0+EtCnW5xHpSsL5g1J9OguAId7ioCtWhfo3AeuLeja5590T47lm6V7n
bDcN7J+Sw1tDXUfZQnIQSdSf60cCNwR8tI5cF0slYJF8hlG3/L5BRcqZJPTx4XfBG3X32bTpAatS
jd2c7HdW3qxwjiY4Rq22++BEpkmoMjFJ+cJhdodbuS1u0HDOHO2fsRa9i4zWAZDnwLSW7IQy1O2t
dqtgdAucKV6pJNoWAs73AuvBS9ddzfh1wikZvnuxAPFYaBEmY7JFeuJVUGxAuol5V9UteI4az/1o
tbd0hoxSOQKeujDXtu1JIL7ylFjMnjIWN1HyUKjTeAXSdunD9tyUBgxEZpr5evLFXX7W0u5GWEG/
hdn+whl95CsktXeoDiJjDG+Pj3qyCtyyUK2ytKJVOjn/uqgMCsEJENPy3ygU4K3NW0D8WKHqrLfS
ss48eWKxYNBaMLv5gfoYChGEWXZZCVV2AV8N3z2BfKGPokCMoCrAyVjZU6dihMjNBpf3ZL+LhrZY
ryJyjHElNdawLZSBQOhZIJWK2nwrG/woDtWf1li2Nf2OFOIjB+B0yvir6ko8WWFHZ2JQ30YcX7ZB
ttTAtSZM++OYdv0ROBKr1PCHsoAGL5lkMQP9YLKvMywwPkyLpdxUI3/UpH6OBK+3VeaVcd16lVj6
/WCCyxgj52kR0y1eYpAXvf41hUzDs5wuCYjM0MtzPG6oQZcNYGA+zhzPTepk92Gp0ISSOwodM/+W
qrVpbWKOsghvpyEiyWza69RDR7ZVoTeZlkg/0ITr3WHs9mkDlMyRRtOLrFtvht86bSwPOcan1Knc
daSZT2MeoI17VYS1ZSpG22Xje5YGey8c3Ncp8wa7rQ3E4pNvpVzgeCtkyWORduV+sXcSbDN1aZ6g
GpbHdsleI4nNZ5hUCTgk7B8dUtMg72xHKXxTIT0VBI03IS7gWgb0qlHW4eNi0PC1xz8L9NRDqgnX
HgxYBAhj5m64w2uGTKRKxKzQHOpi2aZbZ2OM40wX+ihtl/aH3W48mugiIg0QWDfhgLHH/p5itETG
GX5VDQfQfy8iaWJvmI2dPj+p0nJypuRTKZyEydEY4cLLaWSggvDiCkuTljhE2zLySyX5DeAYPdeu
3pnaJO8WhJwoW2usiYicVEC4QUURCkNRv89a8gxtax3ED9FBIIPaiE5R6LhCsFUqrj/1oImA+cYF
EiT3QO0gOHtTWDZ7AuhxLlrA/azvkHypTY5aA0Mp/IzpZ7B4qOAfE2ue5vh7MFh0HR5DWA6JG9Nv
23Vq9cyEh1tS0/5peTS3Vf2TFCyIeIj/6Ez9kOtYM+0nGZ0/kzGHGy8kuC7cTnh0jOmHho6yBecz
cNGq2LeZ7ibrlttIjHBzjRf/u6LYKBLLTnheQjLWzXTjAIS2xED2M1cx0EBjjfKvL0uPDMJyxyeh
rZUERgy0MV4ahclpksJrbvxEYPEAW1TploDts4GZdqv3rLR2WrZTZSTb2Q4bvELJdwarGCVcQgUC
zJLwZmnrkGrgUtxys7HhzodlpyG+NoWP24qTXmlXHqH8SBiE95HKoJrqC7taYwUZMXgFQhQuW/vF
FsO1wFVTq5BgjSgMQo5wP21pvmpj9w9VEhe3KfumKho8RS01twYytcmI1ABwA3uhjjjRyWVhGaOf
Jkuc0sfwS1l9NVSVKZWS2xuBQAwdyMViZudpscJnRS/dq9Fe13JHavAQ3rOqjwNHQa0oeq4tattU
/pCyH3Wq58QZuyIKmU0F6V1Psu+4HEvOtn1vqYXX5yrINl2/IAn/6SlYmWIS5iEMtdvalFtCt36K
SP0HqQKei8HVtl7B6o3K92rqLbEfZrM3QXVjMkGuLmf9W24Oz1Ztta6yZjcYYbyPbDTXuRp2NxEz
3rKUETJ1epGiHqTbFG6NuqWwndPHGsGGyQ3tOndUMh5py+Zm62GkrnxFHZpjy9WiU8jDazqKTeix
3CkRctVrkkvbU2wwsInNnsRoEGomrpwgskJfE9Pg5a393mUKJBZdekE/+azWg0k1AdAUzxEMP2Zx
OjyVIcJzA0WSS+xcY3NMd86Anl8zwpfwnJeG8dxmFc7HMIuZRAHK0T1drgwvhI5Ejjep1BUicWPp
yj3/9m0tXbxRUMGNzqCDz0H8Es8r8ZEYBv3Nscfua8qdFxOD256bFSCvyQxdPjVzk+JrJrXdOHER
LtBG81w7cORW46Kb0DKIyePxzFbAbNWI7+lk9Y7C40myp29d5PATFZXvN7qA78WWSnZYmJtjUNTT
t20YgCBinjOllcFhhyW1u93GGz5dlnvHPAeJ8sbSI7DvI6ojXF8tKjgivfS2O03d+rilYtyZvblZ
CqYU6rxgXwsp7RMnS70pEngaoMUN47rScsSbpGsGGgQh/mx/jKkYBYIWiuIE7wc1hswU79BPhASB
bfVjpGc+X1WMeJ0OxK60ZcMzLXoPLf2GMttKQ8Vek+IGLeVlxzjsWI01FiXifxxzDjApMBdkKBPr
OJDl2EdcKW/MUvsolXorlCE7DEX+bUnx55hus+SPkAH6cKtxa6P5qlD3s5Moh0zRDyQqnHpI94s9
BdLQrB7D4iYvzd9snvc6R7DnCGZiMe129n/WL/3CndmWHzLJ3rAtlf1c1bcqkb5q9BIu9+wWvQgB
BTNu00HhTOOa47Ym1tiYPPknhREUK1b8yCPGq7Imm0gFRR5YCU3ubNW29Uhbq+q5N6hkw65a1UPZ
d6oxk5NLHaOrjhuQP+al1OkcZsu8C8PtQE7lxuw15RRa9pHQm2AwXqUJBddiGjFd8eKi2rTAoBxt
YrJFsNwyeZMaD2bj4us1cMa2fh6K+MUqUbelEXo1EtCQjq8JQjmbqiXhrES4VMS62CdG9VZ3hopB
HPNDiFOKfhRpmwg/HSvzRGYvxxqJcR7xCvh0T5PQbm2inzUT+JnAUBKkNeqAXJv2us6ryU1SpQz9
5Cxk+1RResYRDiGdr41brXatpZxXGc2Sq6MOFbOkBzoVysbKCvzvzYOpTe1NMWroKV38rIXhG9XF
1Wx1dma6Sdu5przrhtLZ9Fzs0Y2wCYY1dLtmuHbaSp1ixuj1svmKTYjweHTBhVg1H+iEjpot75Or
JNvDbo67yWVK9s+M4delEHgrGnQ1H5faRtyRLGBe+YKGmtD1gOII6E6jhIc8nDqcfeh/0X+ZVWV5
dJ8f9Zw4/lrfEbEntjMuVDoYEPViDwGSb6apHYSYXQFD8Q4wYfUWj2NMmNYpT7n+zLp0qGT1OR8x
75SdjFZgQThUzJfMEg4bSo+OJzGD2coWH3P5pleUEhBhO2/mhC0sDhMvYwpGrGLmEosynCcc11Rt
ceNmtAR3czGP/qxU004Cxudo/FuV19pbn1qnvhlHf5FEGej6UhHoiME9XRxXk2vCY4z02YqkAvqj
cdMaTTuWXIIwsHtJJlsHOayQFKUtzxw4zpiRPOM9Or9aFBVeI0XGTpOZG82L9h234j629RMZ9dZG
CwXotXk+5soofPRiOo+zc0ZYIfC/5PtBVZ/yBu/TtCCciGAV14C1vAIllRhiGk7NkQ2Hwn49q83e
wRlLmZbGVE2Ow4FNIhFX3dDCYWTJhGcszVsFSqfoMd/YMTs7TnuOPQFBDt8GNzkrvDor5n4Ej1iA
m/VrFUgYOKFqWuanaRzfQgSPrqnKzOvm+MDonsuypYl9M/7ui+kDBIPAGU2n2GTK1xK9F4zhQPiB
WuSkG9BqbYy3cLUyquDXhCl+6kL6yJG4bdpsQs2UcSrkhkNSFx8g7Pw9UD9kd5Xt1w7+g2wG34dz
BKxdKryBvZdEVsNvSwfVMtlUhs5nimOCFCc0B6vWOZ30Qz6Lo2kUtxjNxLZ1ODFHGOxel21SOm18
MqU/msTasGqQNWfwDpgD4tGF/h+nsz+jDdno6/rqcEoEsm7PrlJgB0O5csol1Jlz+8cMddp1hvrq
RPRvczhmURKTOh9RGn2YgtiUCEDkPAWTEPuqUORDN9J8RCjOs4KmuDRRsGdx2vuGsZIG+q7btgpr
nsU9gWu0foy+oSmY88oQFZ1zTXoaUuSixNGUkHCR86vZVa+lb/RpSZRZG1WuvxykaaipRL7jKFIO
0acp/VOX2gmsnA04amfYX7BCAyMF9aANDBUsqHQw6nO0MGdFFLuqZc3xVrhl9eMNO+ZJ0ikgnEUx
vMbJfsrVujA7TRqUj2qZtoVVE1tiyDhDrAaFw8SNLQtt6CbG5GkKHpfWQrjixLTngFq6tmReDGiA
sKVK6b7aWjeJBr4cBRxcNETxSBYBkgiTThAxC2xA0UiXltH3+pPlzr639txtGaBuMjXDdkJ8iDMX
t2T+WtbYOrooZxMIP5dyh90k/04kgiadEu8TTDaivwDRq9baBMTQ6FZj8zSqKI0p9jpyoKvH2OkS
HgfGAaHCKaH0691aNX2hmCT80YDuSAlzUPIOxR1SfBgelwX0WZEvljfHxq1hJN/VGj4zSfeNIfab
ut4D+f1qjP0sMAfFDSV5a4TfZpj4YWpfuFz5Dr71xWFMbyWK40am/aZN2tEkZHiwZsRCnXKSTNrY
TesXiL8w2YGcrsRXJlbvLSZ8l94odiCULsOPo9JSTpT8YqJ8N7KIi3sKULp6nsyTZs4SLX6U/Z1B
wk4JYcztROjXZnuK6rDCpKTcpRrcm018ybAWGTEUBNmIb1EZ7w1RKXQGUE3LmfYWZuiemubLVqEO
TL1044b6VaukvfXzWxrZJ+YENygPvjoCZUms3F1U8TVlcw2artqZhC4Q51J90Rh8Sybtvkj6fcxy
P+lGbM2ETmQajv2oTmsoqcVXay4vulR+6IJfyCQBGoh4gdmQuGs59daU6ucc95bXclhC0cW8MCkA
J5X3rkEnXCfOCYs6V3mt+oOUXOF9s58J0Kze/ApA4hMXJx+Lrm6ZalIlZjoNz4qdHNEIaQ45QBcA
Ob/njkiogXMkxdRXcgieX2/SljoGl1w0xecBsb9CWYu8FgV/jk/G0J8rU3dekEK6UUIRSMYRYh9g
mRNmvkDU3LkNxiwm8GJv6PAqiv3MI4lCLByQjgtEwHYBuzRNx1s1NEDDp08V9TCF9lNLf2mb6qCb
ahPRlJMinzJ2ZYinP1HNc9aC8J9b620xkI+bRKipBVenOCYqQy8vcTcOnNFCcwdiN4FR9Fw6VxxH
xjETmzi9f4u8HMeEog9c6YjjjqXkW2TzdGmhIiIFQR1cRCmvgdqPSO9201kW2QJO9aIMmn0zYEt7
M7pgJGRzvVfVuvHNsHNuI7L44u84ON84Eq6SymOOXvVjGtgtiF0FknyXBK7eOIXchImeUTI8Dvos
hL6Ecr66jFj1WjrTU14L207bGSEKDoXHKtewc1gFsNGOrzBlg5zilQtgUu33XEssxboPSvQsGqSP
GBxjmI+QsfidpqFFpIxDfjSkGyETRGY11hU7dHUamTjcTHk/aPJrMSqJ3wrZJPwreUt7MgwkJW99
xNC+VMnxsWJW58rCfBjNqO9y/UpbIAlEaIbHgrsLbD6c27W6E0X2PFhDczHtfl91uQgWdFeBrgQI
kKRzVmmE400/rdQwG6Lpf+SyJ2DjxLhyC2dTIpFFBwjDYFo4TdqKQzfii1BDk52Kz8y2KocGoLgL
4wFnO9oTbx3tpLcGkajS0SoQ9iGs6V816z319yyMJH5Aqj6jAOA0mMxLBOd2Y/fZBcE1XzZNVSgd
5wbg4+a//Prauhu6hpJ1go1gOI6fYIzjkGKMKPPl/W70KBZKtx3DW2fUKezy5Pt36UqpR4kv54bs
Zs16A41p+43SP4gOXITQwcmFfZUVYnmKjIDSJfKbou0YB4Y9Yr/hU5+siz0gIf99zqlX/mmC711N
v0Wi0Fdu6n99FG/tkB/rtDGK0rrS0MLFoE9ZDUPu3J31NVbrdavJVmk1rQtcCNyI6CM2aVVtSAFg
JjbTCO0cz6wZ9yLcQJ9d8SNrTjPk/O0m1Ra/V2zTSxRDPaip8+WMjEmTkFi+3AbcAkp3lWYTt6tg
D6i0tNyEOv0OIF+3Xn/RaCwerApOTYWhm1oWWksPz0dQqslEGS+cykvbM/pGPebzCaVoijH4YoQt
y2UDupVnUCvwQeILNlXqDXUZpV0HHMtpKJ+ovbg5ysRaTfK/RKmVrRM71mGwDkpn/gAddUidjWQX
VYC2ia1uuvz+U98OyoaFCpTWnBLfCZN805OQA+AOYIPMEdFFw7jTNXLlRm7HkMDtEhVa/TC6LNsr
2c6abqrEM5t2heFGOF+Qv87VYbbZrSPlTU3CI/PK/KAMqN+wRvCeHVl5qmUtgts1oPqFoRbD/QxC
zsedkKarYcugIp0C86Wc/yXDTviTKXpaCvbGDNX8vUm1QMhOoOX6B8ZoOO/GTCmZXGM6M360pD+l
bDEmVW2mNoq20fvw0wAHzLif/NG6+CQzDaH7CGIntc5lvFmW3gH20KUXx5Fzt1lIZo+A75RZSDeK
Yko6yEnbbnA/v2Ofjngm+/RoIB736sjZQN+DLW1Xp8qgs6A2xKL1TZ2QV2P+wZXnGmrOM1sj6jfs
yC/HNP+wquYKD8trF+NJq4XMgZdGbozRYssYDBZdMv/ru+GYdkCO0UVcB+oI0DTtB8FgAa3/n7BO
zlJXrlJCmdZbbBB1BvcOxCkIeCsK36JOkj5XbTDph1RA96oZenIb2r8Oc3lMbrQ66ffWHXw2BvQE
WaUDF2RGqxudCAm/w4yhrvg8GYgHL4pyH+Hok5JgCkZrvSLt2z3C/UtRQ6Yt1QZRP1kdQFT6QAmH
L8Be5X3C18vVMg/oaz3Kua72pCYhWY5o32uZ5skO889EA+bcIoOlMXaxsjndGVo0B9xu1i74NJyQ
4MZb6DtlrYcPlfIMcpjhSmF8V3RBRJwJQMUpZ30f8lclSkyE0yEEy0FvLXUOER7SWUFFVBfKV94B
yZ3AtwQjq3GTs3hxJeO8Rz0tyCpYkX9ldtKy+R/YuH7TD/NyUOktBXpWvpdoejeOOtEcYsrvx5M/
hOZ4VBtn3xI/FphGx+1IVYMplVh8gLyZE1UkHkRYXFKpl1Gb4Liro1U7oWwNfBbUjeX4UstzBZeE
I5SLDbQjZn1ohZtnsMhx35hBXzlX8h9pfiAQZOpi7kqC6vwOY06mjwrxLAVxCZm6LZeQZgr1EJJh
21dyGOtWpFB2OKgHf/8GF6k9aEpJohdKg///oyqzwJRW72T6w7rpQy66/Pe/Mj/kt37/26YTi/b+
+xMS+Z6GKlz2Za0skvLQ6YRHCr5H+vH82LToEl9LwwfscmMPUv1eJrZ4ykcNvSl5cwGVDfGIgwq7
nfjIm8MTAJBKQbAc185OcfxMgjUxEc3kxPiQn82lgt3ROuFltlgspfpddtbf7IYbQtknXV749Rw+
1e14zGJnufIekgP+P9Y1+ankCri1PDhPsgrt3CEKYY7U5FYmTI/zPs4QwPw1DPaxQtahj2G2Ag5R
iReFA32xgWmPEGty5ySN+r40uspP6/ojwyxMJ2H8SBGaF1M4nGWA+cFo67BvKbS412jnSOgdIQx8
h1qyPCasuz5zfXy4PTzqopgCBxvIpqgLihdSCM5NlZYoWiZY3NR6KlemIi39xNGOIgmxySTZM5Aw
4UtZ9ZhUhBlpWKB/1blBahPfYNG/YVoDBVG/zNhJtrjBr+YKiiayHc1JK470pDDrLEStdysNUlJB
HcVKpu81dH+eIU9rhYUtC65BZlX/aC1ySTfyNwerbJFYPhiQmq8XGBQh1wKSkJIe5WJ90nXkeY42
Jc+lVl2G0bLcmM7hVola58AUf9/Iq7tPrfxOAJQqMfcCPGPkLptI+mZOYQcp2JiMtg80owVgwQ0q
ggWkySrYrsWBqox1NmgZq9F9MPoHKp2Uwnv240St9zQAk6dYdnZj7nVUpIdKmv/OpZ29IajAP6Mc
hjhCXtyi/Uhips1NOUMiJzx25T/AtHHU3s9KFjtqLbfJi+YI1oTRF9nNWzM0VbeXeP6zuv5ZYs3y
69h+ruuRzkTNFLeZGU2nqwxpiI30iLfVz3F7H2Y4ZeBNxn8qmc39mjmNq9mzlupfqhmvWP3+9DEQ
ByvRMYEYR2ZvGxpDNCOVlbcTijdkeWTC9OWdRWxc8N1AHhekU3Xxor+YV5xO/a1PSAJUIxqWhJhA
6VlKMq5DUEcKYMeyMBlgF8U2Z7p1EOhReVQG7NeOPgaGldM0oyDfia6wjynton3cYvggotDZN1gS
D6PB22D5F/vIMbVjJVctNYijnsw+XIIpU7VzGta2n2mDcalCJuxpfG6Jvrigh1KxYqby1VIIey8b
rdwtTHtQuGAw7yoS3RX6kBtDMYZnOrD9ZpQM6Vkb7c0gcYGzo2J66XRG60LqknujSzrMqka+904D
/ka3igeSnTXypOICHJsMORmU75WQgkrnCfPMMhQ4WSkEizQTK9uGFW4k9WsUcjed5L587RqGSPVk
5q+KbcM6G5kLy6LGEza26Wu7/lBoqvErvVBEc0oWvQJYIRucS+pjKhER5KljP9iYVnx6bT2QV1We
AqD8GhLpm8yVSocbeZQNeRSFAP+axouK07KSt1Py3ueYaOqR2XrokCXfNtIVfbexT0ysC4STD5eu
S3CnlrV26mPmmOuvd83YbWsHMwf2H+PcKt1RpBYOUNN+7TL70Y3oIkuM/tMIgihbxwuEfKPRjz7S
pTOIeoAQr0ettTEnXeFTSie/Gkm7bnuIcPbAFyHBgNugdfvDvHL2EyEM2tSwPZqK2aiQlZkMcxY0
littm3XFFxG9J1lWqisA/zFY6ss4Er4OhMO6LrxiKTVPZZQe8Inmz4XBdswEGL9z6LCfDSW6KF4/
zHTrmI1qyEHERFCvUUqQvbsKdqTOq2JBAxy7RhKb6AKs4WzoA9OTMbQPiHa0DW6+5y5Kj52olqBp
CUuSjOwqkmTXizE9TKvmK1zY5IeBefKk5aewskevWw5hY5lYOzG5ATyQOQQ6oJjVsmPI1m6LWfzY
YUrDDbzPumtHGF9csyDhpS8LmIfAexJSJdyOKQkx4yi0tPW2Vg7tiTwxPt64YepnBth2JR8hGO53
FaiFHWvQhJPMdLWKpConH2RWlb2cNMMkS43LJkWTQ5b13B8VHXNzSQsY9H56YvJ1bIVYVj9+5ZMZ
pu7ZEKYdy49EmgLz+9QgYl38cUhonlszlAVogrjnFm5peWwQ52hS009YLmfuITASqRxSBot6+mhN
pblG86S6Gk0xtu0l0CpSMiiF1Ch5XaDdPUe0EU5Wg7al1OA3ttiAPeIivN4BSowkzisrjYinOGcr
iQhL7UkUnSd6ArzJZZ/H3XLFU6nSqTvbspJdWtv0Z6AWpzwZuOdZln3QBzNx+yQu3FwmjiACO0FC
xRNTQYSqmvYmpfVfMvoeMUJmVtb8ZNYMyydD0QiEZ8eNW4heINPyXR5BmZsqerW9SE8EIdAUSPEa
QSh8QmgxEcOCNgLfJ2d/SMhPDAZpHt6qifnILDu4z3scpfqkj0c9pPRQradOJ8S4jRnY9LVaEEMO
Y3KI+xMemmpvzwDdUrtqTtzMLsTDDLDcaqoANcO+HOOaX0OUQDwexeRMh27SMeeIoQ1qvd8yjoXK
hibiYFgAIscZJV4VfUgyZl8oQ20w9811ngqOBqHoO87Qd1WlDIo1YsLXJA1LXBxVAszQ5qlfwh8g
v5cIGwdmSdWZ0aG3sRA2tbjhMbS8gQsBABbQDlJJfO8yTcxiQ/nEzWZmMQ4ny+r8ccrFcWrNp9/C
kU/SFYUpBXGz7KycaI3cQEEwGIA1oRdKplC9pgcb0fN+/Fy1zoaFHDcvB3ObydTRjayiDJeiy1Ko
ZAMtlBeSNhfbwtRp64QOXULEeN5YoBsf0hQ2dJgfsqXEvqmaR8fsTnNqELOcplejmumS5JHpaY3e
760E4hMla64co6pXjsvAfLBeD//fX/v927D+brg4yNJIT6RZXbTGpjAtbSfMdhcZlnxExmZLnkki
kR42xV6bZvmYrL/x+09qyZifOKO1I96FG/tsC1+/DV1gqBjzNygVzEMCs5Xh9W14H5G736NNs082
yrV8tz+HP85JYVwYvyngfmj8brlW6a+UC/oN4oCib8ebPZ/DLxAdHWyGJnDQEkrAaLlheARFx+Bw
PqLBh1mxk3d5UG7NP/zCU/Vi8r8iowdaqhAm96rekvZCmhMOyoyEYM+4lhBkaV8/rFPiE2gp+9Lu
VYAMT2lyu8sTOWbOnRGh/G3tOaU0T3vJvk3LB2ez1K4cTJuGwKSf+g5YyWnOVv2Erc28Ra96sWub
76E+syGABCb+o2WUCYCx3c65CykDY3gOz+GMMrqAaFXSsNs4a4IeFUPup6cwD5DCqM/NdyW7PTGc
Z9uCDUe+l4s4z9cwonpIe+gxjT/NHmEJ9LL4C4jAdNGRaZGccqgDQMjFC7duvcQQvJWRK7J33PCQ
9PvyFYjPJ1ICWknYHrZV0Btb7VX/ztWjKruQ4Zb4b3fWHs4hZamS84f2eBcxTHSHY3NC35Y3bvo5
fBWDq93ijX3lzc2e/mcKxrd6Ogzv8b1/VXzQ3khtzzAV68WdXzjVkBAFVJwEEZrucAEfAUQwR4Xh
lg+YxqhJpHsquTC3pwEj+ibsLssT2WLpyYHOTZoAjgT4J4YHsgsL2Mu4w/4CVp//L90y3TpaMRAN
dz6Up+JVeTLu5ejp5q1Xccy54Vk/4BYdICwyh3iRb9ZdxR/NwpH2Muu62bz3B7wBC71hwllPxdE+
0zimkLyTbDqtKyCi4ph30dsKDPPLv+LcfEi36ZCj0A+KPcDN4wPh5DYmMGvTvJF9iaCGbvKflivv
l9jQ+7soPxPtftfYNNgcngRn3Cd2iDc24IIUPpinSYBrHyVGx6F6IV4Y8TWM4P0M9Fzbpw+Mij2V
7HSwaDLzqG76O9FzF+pwtASzJ8mH+DVfddUbvhEgjBHA3ZPqpofoZXpIQXoxgmRvPUR5NZI9UQVh
tHlTbuo13HM3zRq3fOs6N/srjoXHNtjSLKG36ke4fFGCfrSb6l0cQ9qAb72vb6RnyCBwmTrobXHs
oyaJL4RqH8TZutbB1xR77UkL6i2qXODdm+kt+8QQ8mLd0LhU7zpRSbj3t8QYJ9E2hun6L/1HDgXi
CSDjiBAvsnbtdsqRps/4yVamfTPnWwX1KMADut85srwLqHMZpeaOaNdvgpebz+oheYxM6kC/d0d7
RO6wU77bTznbMmglU+Hc7GW4lKh7PRCI783eflFib/xjutWGSPun4mV19CDFJW99l70Q5yvd6RWl
HV8p7SD5rvvqn/Y9/QoZU22twLgtoHff4GvYL9SJyz9QYR3huSf5Rbs5tzjFS+2G+4UG8oVPiGI9
PUD/br8l4jMCrhvlljGReYgP1ZP5PvrWZ3gSRwIUdvW/lqgkL/1u1kkTKa5Hi+kJPxzYAy5aN8S8
/Rkee+s5v+X0unyMoiQs3Zh+kO7wlIJB49KE02ZXsAFhnkEN9C+Szzp6XUJcmfr8oOMkjc+2LyPS
Guzq7EB3PAsNZw2LRkUO5tZkG5Qbg7tn4Ybank/erV/jL8nCa+S1f6hYp203g8J0Gcbixt62O+Ua
oz4O0mxjHnuizfmyWUzQONajadU+uPZTfYOktuI0OLKSozQGJIMigEZeZ27bQ/iAbKvPJLATXIw0
9iq9qMwdn9MHem6JVrCbFwEgPuU87zDe6Ttmpp3Hrvsnuthn2NbDRt52J+llujqn5Yn4ZJLN7bMD
gfYc/iVMLD0BN6IDzET0zomocHd7N+7W1fqIXjgSPqy99iOd2h3PX0pRT8MA3FnrxTvxSmQKmcko
RT35ibxLj1/9H2nnsdw62mXZd+k5IuDNoCe0oJUoUqKkCUIW3ns8fS+oOqJvUgxx0IO6kZX5Z5IE
PnvO3mu/6N/uBpm4S/N1Ir8Ac1DHjO9JQ4/UlvaWOyHQwJ1Z69JFpzBFACwqM8uam8cinhXfojsX
1sGryCt9kFbSXV6/Bdv47DC0OYOjV4Y+O+XWhkwG3mzL17kDhYoGws5ZD8V2qa7KfOau4n4RfFvV
E2x8c6a1bJnqDkgNjV6SEuAeM7MgyZmz+iVelSRpAZcsJgbjfCXsaMGisu5nCmIZGiD2cPAw88uT
ZE6yGkhloDoT46D0E3lRPVk7CQLABhOkZkzyZbfVlxbTRLoTnsN5ZXN0l+/9L3cXpDPzU2xWOmvq
PfmIaBfqmREv0QlzCFI/oCxt6HHG/MT8samI2JiSytBtkPl683QPMOKZM7q0zYWJYQDImAlv1PmR
4zqf2j5sJ/J9ODJOB/Qsk+rdEtHpITDeFQ7Lwgw6+9FtDnq3HjbRrFyWuNqn+TLfgb99T87yqX/G
o26+U/rx1uYm2cfqvHwhuK6flx9MOdJ8q43yLjzwdBfgK70ZD8xo73gQA7gSWDSn0LMt60CCZC2t
ZNpoRN8JvCXm9EQ5i/5aN+cdWeVbaKi2tBwQaTxX9hgPBz4HLM6nA6edBL2pLm4cAuR3zTdENpKt
SX0M4mXyVCIYnDaPwsvAkwaoxWXszgSJSL9pnvQP0SZKNkRRcvef5FvPVt9V61DfIUxMu37aL8oP
Z6UIU8tf1A+BZoOcLB8h5uJfrBwMNJOYh7fBoNhD+6P9bLd3Wr0lpBY3hrw1vlPGtj/RgCvt6Mlr
h5rtXjj2nDf8qfZUHFpk8u8Jmsu5gNPjXli4SGpQ1hook0ErzpmYyTJbmnZc2cVwxwgr7+NsJSUz
T5zSsEL+UG+IETCxIiVr+YH/vSFM4INSfeofumZjhItRWwmuFs8kmClvoSQLwmS4s/v6gZNCkD7q
6q6qZiUYAADgNSTHSfZVPFTWsQpsh2Poa0Ce2IEFCvmT7D9SFEweyjv/LsFTuQZh5B7r84gcpPGi
sUZhHJrBUuDgkn2IxtRj03/S7jpyVUn20ucoAwAupcADIaxDgp6gQvL37pv5Ku9YJKKv4NC8GtTu
bCAdr+k2X3nrelO9qA8ZIAo6wmhKj8TNT6Ce4YHyBtuLZ9k8N2zrtYqXJoqieJMq4KLuEmOGBdCb
ms6dOxzTz+w183BuQG+c+CZH8y9Xm2P3SL7xdsXqF96y/hnvIjasSJ+gkkM4OAq+iSZcGHcFhIQ1
ZdJTsvTrTXmk2+mcBWEy7IbvdKsf0+cAkKptnlyOX+vkCQ/qVKngJE6iXabNMl4W1hEdlDJ21InB
YDsAwS5QoEyjR85xVfJGznlKaRTE2LQ+8z0xh2IeYPsC+4EpbGI+0HFzsrPWHIT7+IhTplMnHMfp
XgdIRd8Rew5fbGw5xoiNy1ECpulGPKNbOUJD7tYCOYr02vemXSKYpq44TLWDtkNHHzz1CyAz6jsD
XyB3e825FcMPVIxp8goNrviqt+VMYsqwPaGqQ5D/BPxfWDs255ZZfAg3CjEQi3QdLcyVvzO3GV4w
k1Pw1Nh5JEbP3VfmTLRp0nWGBUZdVuIkO0ISyIhp5c4comCfF9bJwRrDaNPW2t6Afbqhrk6dQrUd
HHzZImRGwJs40v51XyUWrJGZPMNYkmzIz46eHGk2pJ8vwmvWvYpkH0czsGjVFLyRs+AE5S+RKCCk
5njWFadOJdDyAV6TQ+b4oSIDjbMPaNtPXga7asgxngvNinzJXXzqHsGbNq8WbNI17A6q7J+9NtFO
GFroTkrqbLgvaPkt8rNo8xqdBwdJUct+R74sinGoHES02N4jEzRFOb5Q1/HBXSKyNVk/19Eq2qZv
jTlxN9HJ3YMvB9KQn2sEO18UAh7Ud/ozXEQ5sJpzbDLWFsWyOwkRi6/9++SBry3di6/iQTlRzOBj
cUdxR3jB69OgSEbOvklnvFxhE71Su+OiEH2VzgYBydhlP7nw08lkWKOoqvbmGcPue/Bd2FA1zFU2
Vz+crYlZ0+HOxxl5ku6sB7yM1PWybbuOy6k2I/T8Mw7oYXEfsqsJKplnQg/n7FGMl/qZUgH7df1M
6aPKSd6YcmmYuXfqg/ASL8QPsV+A7SyZqvch6yHCTx559UbCgvpRfLNrtfmsGqZpOWtX0IaUufPh
bMqzW2wCxLwreSvMjDXcMVLcSYyuzZW4yF8snZWIGcrD/kZCL2gTa40PBHY8cZrdQltah+JQPSLm
PJsQR/A/IvxkrqIIXfRb741TdfDN6idFM92fRe89BT538tXA8mBXUOfos9nlq3N98JRt9Kk9Mzof
/DdnGduWM+v8mbUh5wV/4Se9hREZPjx5FDDnhoIUfqK+ClvRhutGMDbhSjNWf31D62Tm7RhWXTkP
ViT9YoG/l47jYjOKxLjDGSvpPhsvsSYdhiX1PHffP0rPz7lEW35G2YemLZ5zNsb8NULLPu0W6p6B
w0vyDvLG+8L+aj5EBD99B6fmg01AOEqL5CU59QQpsk8cnCXB9UfWKCaF8UnXbatsIaFgFH4JQTdE
0+HIf6x7qdwZBG4V2ixxQmDRV5yInS+U41zX0d4GX6CBY05GKsrJCUA2AC0PrPLupMNusQvwwJzS
ffqGHN3ajvVNga7P3Hlwjx7zaeKcoy/GcPPMEbpfo8cUD/4dy5HMkoPljEShaXkuz9pLeWZ59B4I
rZ749/miPXN3VXfJFmjvZhUeQLk9F8w2IjSKFKjuuFhqL5ytH5vX1qYbc84eEagJMwAz6brhKL3o
n7mwO2CcSPyYkaFeLkRafjT7nqw1o+m9OOQCZZlpiCgsmbUn87nvNtas2TsfbXeGMSbES01cpip3
ywmqftvYh5T+mTY4fLjEtRMs3+LLOIG6fd5usm/ombI9qAvYnF0NX992l/wP06W26ffZHasgmkNr
3fNlAdk/aOtuyRMQt8q8pCH4iMfYm4TUg5KnjuwH6kJslDS39uPxGS/he8KxzJt3c/EzN4FizVnA
zwIL+ShcmMBm3mVv5TN2ChLuO+kgPPpjyBzgYrr76tJABN1akbMWaM2sf/4q7PQGB2oGTXsQg5lR
MKUR72NoenVDAOX0NduBQgP48Q1eWU8MN/7P3w8RYcVhlTNUrHBTSo05Dwr2cTxPDoB9DFNkcDwL
EXRZo9L43XopyGtRS/hL1wyB2lA7ywPcJT5nL1TKKERb0pjFIF9GZFVDOmuwOvdMhnb8I0B2M63p
bODxHhRkcOVWlTqOS136f//ozGJXq5lOVrEXrbsW8FelcqCMCmL9rC/rKy2tZmsJtVnDf08pwqJP
mMeZwE3l5w99eIwMwV3SXKCIicA4m1cF5LPIM8+ILAvbyziYo3vEgkjhWcV7ipKDEm0/fIpacBLC
e5eKRZtBgXJCCetzAXZZ/pRDsZwkAZc53Tw4/N61D2MeLVM9S3PuXI7A/dvC3Z27/ZcyRlHCRuQI
69aYx54DXS6ZKqReYaCc1Kpso1eOwWMPbI/dwSjrcDlgtaAyQ+PMyZ7U8tyrqFfHv/bNLkctUn6S
Nn2youxYdOVDJQzENg0qaW/RW6tnlFD7c58JyrJSRZvK+kLqjfsQ0lgmyHuFi6fVOA+JpB4Nh8uR
IWsTkhe4sRSKDZn84NDcmbeV+ZTVg7YIXdRATjc8tkTc8Do4wKSqQ50o+zTB7pL4VM8KsfswZU1Y
W46Ho8+zHaXYlklXrmpcVqwzEcHjBkdXAL6tSCJXIWA6wYzRL528Xjai6099dexilsbOjKxu0yQc
Mq2GYmAeUw4SBiK9LPmjp2g8N2UDNCLijJkrOfhHz0OtfastwkfBYdaFdbTQIo4LtVivMbDvg9zj
Ngyr6n/9v7jUK9mcEgig7H8iO1ef//t/aappIl4yNN1ScWfyoRdAF72LZPC6ZmG3KnyI1AJT0LBf
yI6/KuNqQnbJslCDdabIbMZF//j3x//mu4yfbkmKCAJP19ULvovRaV2lpUZhgwH+dkDCi6VL6SCg
iiGMAiWn0Kl2iXil//5cCezQr58tyYphQfRDJHEZSCqWetbJnQSUywVRWeAUK/Slb7T3vY4XfhBR
08fFDhveTrfQc9JO5mabKiu4husbX2X8jZdvQJINWVFVy+IbXbwBKdTEHnloYTsiWIQgF8BCCF9e
aqKKvPPu3Iz+5AiEYfh2dM+aR43EganFSbhx+xvDwbjyXWQJLapiqppsXX4XzXckWUh9euV5gqEq
YIMfsQJRn715eNEcwVRvvAnl2gCUsXgYWExEXdUvomFDOnZDlpHDpyeU+4w2fjQUDZ0kJ616qBBv
8vgNqXrNMgdgTLIscaLmHUd75AC4TKK18j+oapLcsdISI8pZX9X4l5xwge0Wx1VRPJloQLIeZWoV
83qzmhZ4DjmCCxHisLlvVoe/X+q1dyorioFF1hypVxfjunfBxImhW9pmzEaog4eZ6Hl7Y/L8DNLL
kaPIzB1NhL9lGDJv8x/8U4fTua8subCbQjvBpjk0sbFpDYrfFTMmowRrtMlhyIhoci3+ojWJUdJ2
+D867OvRQfcYUVGZ3bdbRzW3vPtlZqpfVjUyS7LXKC92Qw9AI9PzpVg692LtfZNCViz+fljyL3oW
a5Ai65osWqZkSeo4RP75HZamdpIrK1wHLI6mrpFCKwDbX9Nq6WPe6VD4sR0byqqD9iSOZWVzkRQg
JkeosRdCGNG7L9eSv8yweCxH5oLiQisYWvfeic3ixhy5unYoKo27kTkm6z///J+vq5SWnho+X5eR
Na0lqDYYrqbDiJ2S4uYxpKU+evpfO20TKNQuXQRw1GQmkSlWt77LtdmjsHCLKop6hKEXQ8BFWCIJ
YFztUKN7YuTAZEfaSO9RE8rJd3Q15hOQdMAxtDFaL/78+91dnb6kYcuqCOdNZyBevDv8Jv8zBjsE
RbNCkikyNz4i0f6RtNWR1wk5fpx5+LJCgCDjy2nkY2BSVxpxMh02OWzs3RfZSbxpxP7TKpC+KiOk
4OrusiiD3RNxy7Yq7P39qfGcdzgRG2yUFEyDZj1SlqoRQ/X3D7u6MSqWqRvsxrJq/lqX0KAygETy
QdONRjzfRFdwBaJaWxAVA+odLTE5risSSVHkpue/P/3avsgIG4lnIsA95WJPUDtHrdWYPaEfOT0C
pYmWLEgmbbCUXOMx0BIKJG114zdfW7VUEWKSCt8Hkt0FTi7s6qTpo7awh453ieDmVTfT179/2a3P
uPhlvlbJ+EQZsIj8dgPBWaoZ31h8r45JJoPE62NUGr/GpBXAapErJkUuLZSWFgCZ3hOrY4DByz50
P5gg1Z9reb3DL3PA1EQzHv1wREKxk2/8otk1Iv5QE+xp20d0qQwqBl7vvfoZqMwSBXCjMJLhO5Oe
y97cj8Ao13jIfOd9BI6ZDiqNvx+cNE7l/672iihqpmKy9lhI9i/2FFXLakUAFmS7iNMnFdv4RI3i
uYwICuoo08woo0fc3bQcwN24Qk7XJOPomxG29fdXsa59E8O0OKxqsmRcLjq5bohmnym5nSffgkuz
3ZOpXxvktqh6f+iKytkoACs8ZfP35/4+naCaNBHWGTrRxObPE/pn4bVcqRqKkNiAYfBmhsycLHnY
0zRr8KOx6BbOrfPQOOIvnjm/jywEjPOaol6ejq0SQnPfm7jDVBN+BMpsjrLPWRE8/f3Lrn6OKosS
L5jVXB1/+T+/jEhSzGWFkdomtZvBgbNL7q2fOzfOmubvY68iGf98zsVhS1AinZQXPgckRSVYJAXg
bJuXJJF1yAKkVKWv+BD56Sotg451O3tRyV3IgxM/n1pDUzcLwRo1V0o8V9BjSUCmFwEnocngxXzj
pDf5Z5APWhRsuQrgpnapGRG5jf0+E5Ml/FBh3mkiil7oPjVxpoQnu0c3xgcmO1zzA2Wl5aW7GJpF
GnvxtlXp0EmNkU7hgiOAT6u5lw4f+MyFVcuFEs9kizySXn5WfzRjgowRemRG5fjFAIqA3p9xPaXV
5nYVejXzRTJQSoB9zDA3tdWM4GpG2gkf49p0vZc21kWEq9B1tE49uJn3DTXcJAWLDrahmdQwB8lY
FJr2LC7kYLjn0pwvHSqsqUUDvNGx2wRkpk7Mznsi1v3k+nd/jxTpysbEgdLQWAxElGHa5WkpigYB
snidkrwMEED22mMTJQellY9mYb1TjWgmYh8esPOcrTi4Ly1PBdLUYvXfpr627hP1iHn9WZPyueRl
j4MQvUq6AjVYqUiQJ8Rg6D0KO7k+80X3qWj0hJfr1FNMicvOET+LEn+1ER6wtdGlUr2ntKF1KgAE
Vax3YgOOWmXth6o+Egs1KRtnoQZEgAixtS9yb65iI6xU/oUg8sGp1zOvxcsZHGJZ3eIlOchVc8Qy
5xafQZ+sFEX67F2JBFhjDw8GLnkhv9WJtMw6Wo8+j90hvFH1fUKP43leDIgr8CxMx+8pq204K436
6OnS58+/1+jbMi0PqG9nZQOhQkbOV0XWulMcW6MtWBfiWxk0ttOxpknqsyInK3wWpI4nu8GT710y
09wQNoRXPApDusPtAnPH8x69NnwpvGzYVkQay45LmkVS7tTa+LQ0nWq+WZxT7Ij3YWPh3Uruscal
D9xBGVMOhqsbI+TKRiFb0FIpPmmoMo2LxcSJoZbKRY86GgwZOdCQpCGXTnWLOmRcaAs/tj59BOxI
MgrkLCKvPSw7mqCO0to3vsu4nV8soIpsqOAmLFge1uUVhSpL07RZnNrgQJCnr0PSM0ejWjw30cvV
utSsEd6LBDS1b51RfUipeASWrmEINdV52mR0E03BXbVVd2MTk37fOhRuaKKuy5IJFfNybS/cnlyJ
Wid9FMsA9a7MRCpL4wVxubtxuuLFiQfohIYcEREPZ8sT2lVdi86NTW2EI18+Ivi27GemqfF/l3fF
qg/N1ulr8LLmI0SAeIn/LxbmP9wQTB2TLuj6TRIhTlTSVTHSNKrRc66S+lL4UYCjUf/Q4k2EnYCy
fHcP72/YpY4w5iXi81HDqWyhnHWKajbowr3SRPwWv5IhzsHWUtNh4dQ6KW9UzG+8/N+XE4X7kQKS
QaO2IcsXd4MyrLIoxFMFobXeV7JF6714g0E1aaLiRMbkKap7pD/KACwmffv7w3+foNVxN5UMkNCG
pWkX58ywyXA3QVYndYl2E34lqO/9iWrdwtfzbSvHD4OAeOjvD70ypji1g7s2DA5Giqhf/OKsTNPa
beqImCYkn2gJCUV9G/Qa6EdwpxFQpiR45Lq3ODAOqKg///74nyPgf2ebKir8bFlSJV3XLg9mrh9l
iUpUsD1olUpvsWF06DLSO3FKafUuiPRDgzmA9jaxEIkA2qKlOpET/9qJ5rmolVM9/mPTD+/6Ei9/
1plUTNK3vn9Q6h0Yv3WQYtE3iltv6/cywRfn0sGhXdP4+uOS9s/5J9eoW+t1zBfHdO8puIEH8zPA
hA+C8sbt4NrAUCj66TwmTkLaxUd5SIUds7JCOwzhGhg4PFxjGWv1zkDnjWWMG2Vlnf9+Mb8PzPw8
iOkKkPNxsbk8dqkZYE3BDFEC8Z+3sjciPk8gGWZiJj3+PPLQieeqbNwYj7+PlarIlVwRx8M6H3wx
CbSSIkblGKEt1PW6jxpbVcM7Xxe3f/886doz1UTKXYoJWVC+LONy7Op8n/+27SbaQW+4w6dMNApu
bJXpSy4o21CVF4GoLUzYAmrJKlsoOK3qnsA9OwFSpcGBG4yz4NwaWVeOSzwDSeT8bsqizo3wv0Or
E+QuCQJsvwU+oMH3jorWsQY4W5j6m7p5kRzCuvQARpR0a6hp4057OR/Hpc/QgISx01x8NhtIZUE5
Cm1LAy6hYvSjAgJrQTRS1vWUHDCYbhMMmuAaIJEkxGDzC1AVx+6dhwl+0jbOMAU+uPsB3poSRkCT
Sa1IeI+7OIRYw07g+hOmPQUzSS5mOOMQhWR1snDK5CFSMZF3I0HmBzpWZSoGetwk+MSi0dF2+mEZ
CLk511rgRT//c4B4FuwkoE+YyCm1goNr29eq1NZFA5JhSIkVijx34ZlKPoV9DJLDf6euh/KNbMSp
kDY2IC5rKkv5G4DnRTZeA24MuHGS/nqwpjWWZiTTUi8H3BDAcPVUFrq+FV6dAL0cGUt6v44L1Gg5
QBRHq9dpAokE09Qn7py5kpX3f3+Jq5OLyAHaF5YMFv9iIYnVnMODm0Y2nk4kVfxsMZROplHduLRd
qTcygi2dey+LOnEkF6MIt5uSZHkS2a1C0wltolmD7GCdLvOG+BrpBPMAPTjvplK0g0eMT+E025ao
2L9/8NXdTedgacomxU+e/n+n0hCI2IhBs9pSCfei5o9ZVyxL9y2M+2eyyvlGZfRe5Np+NMLH5vvf
n3/tgfMUVDZ01RTFy4oc00BvQo/VrA+dz/F5F+jL4sK5sVjLvy/JFMFYGekzUL6XL2dtV4aJNKSs
GHpIi8GC8z8h8ht1lnEIewnKA2tWoFS23+jWpK0Y5QDJJw0aE7mAIh5ieODmYA8WR96xfeer1jmG
mSM7hA10yANLCYHT7WX42mpDOoPKDd+6UpYx9cIE4deEKDvrNUnFayHL3niU00SWt714c9W/+pxk
BdYd2AvzV+cm4iEZOtUvu+/uBKkGiRxmbzVlU5CQJsqayH+vo3cV8EsrgKtqOZHq+dpPEMD8PTCM
cQZcLge8KJq8qqQQTnKxz5HuBODJzUMbkzEuHUD/JuAHCJQ51Eof7RcmqbQizIbTBEeCg2WWS9F8
MUz1FKOtSb86F+uKHzd2yXEpYIMENU180sAfjSWhbO+0nWY5u76ST2ZHMSNjMIhK9qZW4ZOlVMc4
S9+sTtwSjIzjG+WkWrwUpjbPXQF1LeclStWUIK3TIOUPCrSmjBCyiax/+SnNds+MlXkq61s8xg+N
AgImM4qNVyvgLcQFHf6ZYxgAT/Vz4nPNZdiLKE478mfHzC6GwyTUfFg7rz9/bejx/OcpZzkVFS99
D8Rbu6p69d0bVFhZ//D2XR7tC6ccSwoxO1terBNgS2bYrFuanLNxQhRtiz7II8VUqgsuMO86Tzqw
pBPBlG+BW3zUXrkaRPUk+Jwyq5YFOy/yIyyO+0EtWo6l1jQsvI/gXbJAjtQeogS9v8fhZaewyMKR
M2VEOspoQf9sGFxmRvRSo6B7HNdixeAfiRDwwUtluHUanASp+1CV9LMM4cY2cO2AIYkq10gM3tZ4
jfvvqhgZdRf4AERsoZImUpc8uJ2zFoO55OaPadG/iRlaHSc6WGl/444jX1kRJRbD8dBMs1a5PO/L
ErOahMTUHhzpE1zbM7D/JxJk57mVHIPstZYUW7H7L300lmkId7xnMTW2qaO8mU11TAhbHoMkllk2
VqqWZYeAQnaSBfUeLFVWdfSKaPX3XL22ulLTknTO+5zHfl27G2irXeGmqd0GKNqMZJXX1Hfi9liE
yWrIwrXYGgvFw6GFSrNP+HLoSCatWB+jCnWE4WGd8e4iY/gIOvU5NsXPARZcYD5Kcf8WluKNO9XV
1ytJtCXpxXCnu9x9VcEK/MIsUxs73T7X2wLR0JNbZRtR9A8uh60k6uZ94C57U7uZK3TlYM1nj5Vn
WdIs1ur/ji2WvLYq1ZyxRXjKVGY0S526ZdYsySjThOCIs37tDeJnFomf1KkXENuWSevsNbk+Ys2f
hJWJjBn4tCImu7/f5LXjAF+O64zCGYyb28WqGzuFCnCeNzlU6TO4sUU/aM+BxnLpesaE++lWTKgt
uZq2111rrXbu041vcOVexZsRLcXUuWCZl8fAzFD9Kk6oLuV9cxzfT6tbtlsCMa+eVas5imL4lMb6
tgvNvY+fDJ1HGijPQTl8VoZ7EBL1OQGyL6i4Zg3pxuy8sh1LCqoaS1HZk3515xv4lslAHRoldM29
Ov3StPwUlQwg380PZp3cagZfGywKMVuyJsky172LwcLIcFK5HBKb6sCCpNBpAc9kAnl1luneMfB6
/mZ3YzqP7/hi56VfL2qKQgdala1xhfrn4p4NbVeIDsUrHMvnAR1jhzfcqHZumtwqfBvX3va/n3Ux
3iwhCANVHQtlFnys0ncwmEqQurjhSP5b3qUA2Exkjaqy9MR8P2SpgQnH3Ji9xaTVZ1jWTyPRN1aN
hUs/r8h60mfVM6D6mE4+6STglqJhmUm1D4ZHXJVCdsIS64HQVyqKtVAkNsYmq4vTD/kYiWZM+xE2
X/alJpLdK5wLtQbsSjCsSk9a5YkxJxjwrvc/XdmYW2WCks5Ym3iwKbnIXWpXab8Uc2uTFc3eioG+
CP2yGMq90OanEIBPLWA1xQAaNbu46VdKjUstr7+DoDo1Jd/STfZdAsEkdoajFtEpkS0ijVJM2lPf
AGETdcMkezdXXsj1LFVJ+Y0d8Zkom5ew1O0CZJnQK/0UkLbVzRqRkBwFIs0ix4/2Q7i0+CkLFZUk
bjx1raMJMgI3X8QdSmkxfsuQZlFZLMnBqjaD20ewUBP2ET0nySdlBIIXWKoKyY+m5fprZjBOUFot
y8BtEW5WLWw6QFFtHxAQUYcPdcwhUbFUwCCRGPGfGKn7yBJhJWh7rzO8JWQhJONUsCeEMDw7OTrr
wFKWCbFAppAdwOjh0WHUD2ZyAHU+UzLOY4bYrcqErVCDGhfiF27IDrLCLwt7kOGXJ9MxN5pZfDV+
enCL5CCUFVoKB82TiqU9/ShN6SxH+BYTMuaDbgXLcGLo4G5pHJwN4EhOhskbSLHl2Z7Gfyt0diKh
VjXgAMXTFpWwGodEp+cHqzc2pt5jIuVLjusAkPQl+talEsI9dLxt69fPqeF2s6Tul38vl1fnj2QY
EouDgmzl4sKq52Ve9ToLklw6s0JnRfba+z4j8QKVkNrr83qwNvzEG+vgtUMK9Q9ur4gp0CpdfKzm
9TBU3B4XGe0fSbT2SRhTz09urERXtyONEyYdTkrOgG/+uxSpiIOA1xOxSRi1XbckmJM00sS4damm
pMjpgG56B6uQdz6xOLl0+6RwbcVnUzV0njFV2MuLo5XFeZy1Gh0FPBxRjuK0Rv/eCvqWv71HKMCl
z5w47vDA4j/3fBSvIBG3YgEg2aT4WBPIU1UFScNEapn6xollOlgasGSHIJoWcuYklhKmYOnYbpR8
pm71UHvuGq74xuobYAqkTTVagUMhoZrvEhTiYiCO23rWp/pJqcHAhSyXdT/2CCNhKhfQSr1+dDqJ
/ZuSDHYyELjjGVPJMvaxJyLk/5RLYqaHBgM+uV4TQ/Ef8uxQmCkadhXTgFgNb+PbTCGD4f/qwpkZ
6E9cpcJYB9rQg88KDiRnbyD3chJ5dYQW4cLYsfNYNxQ4ejPJ9SnUNMHO5JBKVgF5qD5VqDI2qpkc
EPbaFWAcJRDCkeMvifwghQCBehVlXxipAJOKsLm7Biw/wojWVYk0qNRT1rX5okfzb2SVC97BwqEt
waGg92g0+roUMVFGhTupOzy2TfA0hBn0jXgUieP59B0+YMQK/j0Hr+2XusIV3ULvxlAd5+g/+6Uv
llqchE0C/ZAek/wY69Gmb8VlKBFX8//1UZdXtCaDN5yCfLQ9A5JiAl84ocYOJnHaVsKNn3X1lKxz
r0KXghyN69x/f5eYy1maqwW/K7RLjzQ9N5l7XboYz+2B1L9ILvFiONnBDd/4mddOPVRpKElx1OIe
dnHq0QtkBUnE8tLR9oWAHsdYXqpqb3jWRsp4v/z/fz/Y65+oUckfg01/VRuAU6NugWNoF0GBAaw4
QZV5k5z+nEbFV8UeAtVp/vdH/iwdl+esUR9LrRO1snEp/hnKDKo/CQp20EXeVCXksEHjiNnSImhU
LCZDpR9L2ExkwbXR0TRPeQjFseg5IxTt2OpL8ZhXB4GNqsTsis80rjiRjvnjPdIGTUihTpA8YsTa
JkT0RqHLwRQ3rPTM0KdDMSxdJ6umhsl8a3GlkTVAbXvTwNGdMVc2vg9fiuZtOZWcYxFhjKtgwsWW
Yqex/NhZ+X0iJP3EoRKLoHnmVcSLW6QNz2TyE6jNkjMeju7zvASahACQkLB0yu0zmcLxfwlMqBMa
cLy/n+rVUcuYVWgF0ZpGg/rfUdsSqyxA3ovtNs++ov7JgjYSOsMKfN1eVudVPQvwOw63CpnXBhA8
IAqZFHTVXzeDshF6L5P12IZQ/RUMvD5rKN/6qHqLRw1GV2QHuD+nv3/std2fzhOKd3H84+d0/c/K
I1pFiCAZ8mHIFpKCq5la6LTGrb9ItXVgSndRmp/G88nfn3ttxfvncy/vz8GgRk2qiTHG5m5pRoyx
wCz3rSydi7TZ//1ZlsQLu5wmlEARiXEtZVW4KJVXrUmgB6FMtpIED13XtDMf2bpLNVYuoooYl+xb
I8yN7tOw7EUPL7sJM4O6ocSLdpzSmGilrbifUQr9SNe7u8BVDrAqu9gBcKpEiPwE6ZMA8r1TqsDy
HO0lQCM5l2VkeR2xeyWMQS8AnKMNj1UN0mQIj6yNsHshTy28ZMWZFls0bpMStzbJbecfc4luBiKx
T9jurH2Y4kbKBe4bEvjrCTcvCsYpZ30hORGzUWIJoe7sSEu30ci4q0rS9AiGREo1T7T2pRnUlhA4
rj1SpS2Re+0d3YXk3AK/JNOELbiCMRFOXRmGcKh0BzXy1uO5OS+Us8mJuCsZG0QqzF2vO6vuQAxW
dQrSek/cQzY3QmHThdq8BT/rC963MBT9XPOqNRmz1V4rPNKiML+S0Htji7k2aawxgJrGA7P1UtQZ
RVmJ7jKjrp5xu0qVcwOOohLVs5ZpGxq+54qIshsrvXxt8FpoMnBDGLSKL8cT90uX3EIWCD0y9jLA
e2S3jjyTymkOCdcf06GksQVX+patOwGRhrGz7/wgsN0gPhY1bc1Mpu0bk9ohB9+Jkz2jtyfcqhlG
tES4gcULL6EGqA42ax41WIAlDRrE3/PiilNAxWOBzkNmuaFWeTEvXKGP0FRGMI+ceIF+Coe7SMW7
K6S9GvOryN/KJj6mPqGHvx4KHmF7loUwu0+pkLsYEQWrWjY1q3CVHEnVQ7+F1WlJagFOXPjtRHpE
T42ycHQFeHwG8bISCKCIxDEaWiT31W88++8f9VNfupjsnPY1aTxMmZR/xhHzz4pm6b0ZV7IS2d3/
Ye88liRHsiz7Ky25Rza4Ai1dtTBOnLMgG4h7hDs4oIBCwb5+DiyyKyqjUqZ69iOSaWIszI0ASt67
9x472zYU1YlSC566GpRFa487K4zkpi6JDi9t6ykhX4E9fIW9N4YN0lX5Ps3ZBpBaGSTBvxmH/kqI
gWib1tGyShD/UpiNR2+WUc9gK4PkSqfFq1E090mNMdpzMSJ3ME5acryVNz4R/nibjN21R+tr1Ufs
PDslXoZdmVTvXc4PRUo9MrfyfYJWIAZeQlfBGWgNah/X+Pg336n5FyMo2gikAgjcaOz82tU0syj2
KRuV6LNbQEo5fj89MWxE5gnyMxoRvt1xrtPjkJzCgeiBOsvn69Aku2FIvptTY9/SQKO7XZAY5EQL
n1M3qN6s6TWeOV2m4g0+ZLUdqu6WdFRyTyArhpIaR+Vztnhpb2wyclXhdnKyTaSOe0H6wGBFQGVV
i0ORhy603Yq9VOCcahtCjpNQF146X+SmJCcC1AjpKyhQ9P2Saxq941N8+KQaJ0FrGBpbs5EoTw3n
IfDSTxUypJWjXWs1SNZKgRFc5eE3MTAE+5n+HnvmJvJYzVT9ASHbpvG/klj6HkfxaYzJfoozbxM7
9f0yn/TiGQzm12VR2BXOJ9W2T5bW3216ffTNP/WpbdH954Uds3tKWPMPQ38MZUeDPDl7VdBv4nT4
uI5M5yZkNojdLN9TLcSS3jYgU0JxDw6Z7SOJgAyxPZlfsjvMxZI7Oplfq3r69m+Ohb86FBCkOSai
FTa1v3bVJpoJheqc8jBmdUEspLMi3vehjNW4Zz/H95OG971rAPFcxi98Nnlp/RtlyV8sWjAIBujM
vWVG/7XAC+66acplgRbW/HxDIV98QcRwHzZ8N8hJD+HUbGd8pKuUrOV/dxb/xehPqYSeDmVcVoi/
Vt8reux6KNPqkGsgkrLKDm5Nhpkg6H7jNNirasxIV4H36HEO7MooITxUHSJZw31OumBvV9lNpBv7
6EwLArAPCSGEy2V6x16P0TVpmRuASU9pADiUtcWeVQ1rwrb9MYv957fxv+L3+u7HkKj+/t/c/lZL
wKtx0v1y8+9Pdcl//738m38858//4u/XkNtqVX90/9dn7d/rm9fyXf36pD+9Mn/9j3e3ee1e/3Rj
W6Grme71ezs9vCtddJd3wedYnvm/ffA/3i+v8jTJ97/99vqdn4A0YmzP37rf/nhoMbfSrwmdfzrm
l7/wx8PLR/jbb7d58ZrUJfWsH6/3T//o/VV1f/sNBfzvrsMEw67Wor+GhOu3/xjeLw9ZpvM7IgSf
eo+9CO6WLW9Vt13yt98csTzCmskP2CPiGuDAUrW+POT8zh6Zg5mZmO6NJ4Lf/ucL+NMP+fOH/Y9K
l3d1WnWKT0R57M8rXu7AMkrzjzOU7tS/FP3bPg+qkfjTk5GKc1FPhFFDDhEiDzdFlLwM7UxQ8Gys
ZT6SaWg85pjIANVZI8Y5HJ5lN5wnpEvrivLMepzy7tR0JFpRaD+GkQFEwNXq5Lqnqo1bkMn2MRlI
AtMExpkURJ0+ctdD272NjRmvZoWBvUwx0wQzADXrANCBNTFL09PslORqBUy9WYJ5k7WnOEnfe5Fe
CeJOhTn5vIZ/6tUoTpdrPy/ITx7tdCTXNN140NUPl4fs2CLO43K1GWpxyhmX6P3TjS8m+ySJSv9x
EStpn6I2IvHIEw7QKW7mZUlewqwIsv/Hky8PXC7S5SmXa5dXuVybKqVWoVdtcftlAC8+EjUADgxA
a89mUZ4vFyYYjXM7R/7By2zUSLZ9Cpd8gR/XOthmORBmrEhklViiO0Z6XmfzXJyDMjRrxAHGvW4w
qhKF7gYY6XtFzHLgxNX550VmYa7z/ZyAkzzKyHpLe2/Th+xksOrIc+qnVw0Lj626KX1vWDfKBo2V
s3vI2vLOHoJvvsQg1DfzsPXN4nMxl8UmSeXXAFnZis3ffTRAmDETNjXs0yAO1zALW+qZQWB80QFl
OPTDu74BOmCFI3hBv7zCP0O/pNVi446NfR1jTSJfaHJxAnYRX1vs4xFpSf5MpvyI32Ql4PshcdBW
cmVMHw7ERiBFkC14N9eDqg5auGRDO/oKWfQ26+y3eGByT0diBSvTtK+bhQdjYTPaOF7tXMvWmxdm
TrBKi/4RguRmBMJ15Y8ahfTCZYsNL7m2+5ajExonUbWhwu7ukD1clTduQncoKVsYo0NMW8bKiTjz
2gFgemPsR5dYmMDEUWKXw1UlIvfK8btVPYzqHADPvaL95O9JQH65PBZKotVNw9yWkd1jAuEJPhvE
I4XWPT5N53oKJufaWt51p5KX3rBpyqUJ2QA8Ni8XflreTrYnSN+an1lftOQfdGoFF26+agc+1uCn
fB9esScy9xvEVKwylzwKa8723qSvfU3K8lq5eQ1vlcR3SER/um9AmJLkN2kXz+siT8qzwQx8INx8
Z1dxd2rDujshYIEpc7l6ufPnRZWIrVGiHmYA7NZemEqSifjLWTedL7dsqhen3KTWM84C+IkdE7WT
RngzQJ7EzyPAHEYo1z7XbD/iugVXxMnSOP5dEVukwOvplMrCILGhv3FysoY1S+lV2LUuUSkpeXp+
5VrHALJUYndEOwX2tg/KrxekwGBP/aEOfSobNnFl9WCVpx9X6RTjTc1r+FiymNffiqDoT0CQh5O9
XAzFq+vxywVIeVaVPXZkDvl8F6SbqrwYD5e7wnaJm7MIjmsdC2xexfijYX+zbyJTdvBJojPruNy2
TU74Y9jgKMrtjBxCP/sGEJK8OTIUoG9zASPnj2uX+0j5Joax8PbKIkRDRYG3gUtPhc5PD7IPiSyV
qllihl+dlqhhFcuOYDPe5VzGGNjBz//4JvVAWmcwGmvg5ahyqIOnzjgcphASqu3Bm2Maa7chsg+K
7IRWNUViA7ED9uHEtb0WRs/YYIpeUi6u5KkzG//o499ZkCrKrMxTl7EadNJhZ4JsSqG6FDpMdqVB
2nqfdc/OPPmnJgjGnV1XT37El572VO5KgxA6M7KGtTGZsAlr6OF+54SbIfVb9pgO/Cs1R3Qzr1QP
VdFLje+V04dHgmIsXZGJ5xmrfgF2+OXAVHG5qo2mOkGhqk6Xa0MTrJwgNci1MsxkH5ZjebocABNt
oB/XEOc/dKaWC8G1OrF94PU8DH5ryH7VKdLL5FVENYa0DOys6NDoZd1wMtp8OLkVAT0OgeWbuHOm
k93b39ADmVtPR6j9ZnWPejw6NcArD1qvJvXFU++x5agTbgwC6GaDWRRQqUdoTLVQXUeL0Lok8D/S
AATj5ZkFjevNKEPSSZdn5z5Y4iiqiSXN9FaUmTwEg50Cmul27URveSIFjTQDKA7GvA0mSHoEjNCn
fBjQ7FLv4eD/+dkvN/vUFCQkzDEAtoQ4mOVrwO+0tk0ALJdblwsUvBWnpX9V2NPbUFl6PWe+Q7q5
U229BahXz6F5suFqkFaTEDzE0ZEvB2iOKGWeZsKT7FBvSanI0Ab34Wm+AUiPh9Kwdmy89Smo2qvB
q/M9KBtaT2SQbHWYEZplGQ0LeVfD6QAuIThHrHY8meZOjl56YhHNjT55NDsGCF3KmLBY5BRyFPpg
euQJNTNf+HIxU9BAk1uZhNcRHr8NIcGG0DbovNM+qk/lwp7O0+hQ+MwFsiWQmXb8yU/lP19c7lOz
vjdjYvwvw9vlwlmGvZ83zWXIK1NDr+JYtBuwqMytWh4uZ39sWowGl6uXiyD0QprwSHM8t7uCDRys
JDSxlT9Gw+ly0Vla7WnR/hiDypkhnXL5qqrYQyi7v6WGP28Jxfl6+buX8fbyXn65ORMnsq+Igfa9
gAVhSGG+C45RLknL6hsi7+ag+KQ8FzdON5iny4UyCnejSr6R2ozdK0s0zd7uvI+S9dd2TIwEO5EB
/xLUi109GZFPhka1HJmJG6Nf7DmXLudmqEB+r1y/xWnJdmBtLufgEBFtIr1V1iewu4b4C6CFbcY/
TIOGzEt8VoANnfysa5Xvx2kmbLIIqlM5T7zW5aq73L488vNhi5qW1gSz/OOxy1MvT8giVx5F/9Up
TL4B9GaHgQDGyy22WgBhNCFMP2/+uOb4+dGhKADCKCa6ePmndY7Mmyh//on0/BrEVVPvXWiVCx8H
dW01nlwEC1dZL+YrT4fHXhoBIYDltAWM9Y6u1DpZhmOdGonbyiKMlLoGOYZUNU6Xa/CX6lOVYuda
Xa5e7vz5nL+6TygiHNG6Eqm0vNbPi7IiTsdq+s3Pu37595cH/Dn641/pkbgxw3DcH6eelGU6YBLh
LGxanzjgYCRu3K5JWh8Z0DVNvQba4WF0aobFf0yhP29erlGFXtKolocvty/T7M+bJUHeZT/jTFya
TpVljtvLlGMvk09LCAEizmUKon0oD4QYbfpSDYj8rbA9XS5wnCiTg0sHhx4D8IDj4epyMQpRw07s
GZd8itnSkiTBIN9nRmaIPk2T7k/RXEcK+XYe7adYEZd1cCe+DV/G47y+XB3DZSosDCLbfn3on56V
6gw+0VjyRi/PqrbarOVxFow+22oZgNUyaV2uXS50aao/HpG5P7fny73sWpoSLALPn5cTBStUXWLh
4urkjJyuP1/FVl6yloJ4BmgBCYFZDXsB7NEt4/qPF//ne36+ZJQuxKXlFS/3jcoOjlqsL3f/8ixS
DoLpxyM/rl7++o83cnnq5XbaCJ51uf3jL/58KTOrkCqGfledhQAX/cvr/3wXP972z4d/vvr/4r66
PGeiMdt+x0aI3G5KhexH09gFJ71pthTZ54M5TE9j5ZKUnw72ZrSaGzczASpiSSSYlID9lKJbHcqX
XDo9i1mCwqqWEH4rEncAoeVntsIfLNFfO5FQZkrsbNPMRrWrbZ6OWR79l43jJVXJ8+hV5sL1xBoN
JgrI+IQmy3M2Chb6tkjDbtfV3ZNTp8w0gdKrmRmFilD/NA/BsNGN+cmv8eV0lrUWvTjjiD4bSdqS
7l0hhV4+potMAd6I2hUGEx+Ig26Y8i0gILbtHTjqoIMsmpF+s+4hAe1l1b1HfgKPaByIsjP7L3Y3
plvf/xxkHTIOmeXbSVAybdvdNFpfHSrUq37X11iy7QbXEF5R5wgk/YS2rD7kKj8lBt9bodxzXXea
oS/9koCmvEmS78P0VoTRPnOqCPyF0e+g837qepI/hUNuY8OGtKrHU+w4e6eTt5aMO36qxlipWH/3
o2IjzdDb2xEVicyvdnHLzk233SdD+N89A63SUsCAaQPNkOq5zqeHfIx2wOQ8bM4rBcWb0i+5v4Xz
li9Ka0oTL335Zup+q1ly3U66eC1hfJhNm2+c1LxrJkFRPXVsABWixeBUseNwYSPG/teZDurGrUJ1
rPNi0cm48TFzRrVml70f24Zf1jfKTSzgXRVuuA+D7tUEV0kTJX5RY5idcwOKN4WTboP3iY9u9XvD
RRc5ovAbWxd1iwTYgtb4NeNIP2XM1GsXLtDOTNKnebSeI2FHrEgMAlJYgJYs0yr8jHvYHYyI9F4S
OTqHIbYeyTlxYUoSYlA27kPqBo+BLG6GEJhGFiPb6az4Vqts3zVAwGZSDULKGRuYr8U+9UNSJhq5
jUt9VaVZ9N0A/sP/xKfmYO4oPdOBh06yVS79rhnl3SFlbUVy3iars3nvuQBfZtLV09bEJt+1J1PA
qumn6TacjPxYGsWNBBI7Ko5Xy8KQseQg9k1DEGahiIiYODj17OxGW3REQQx3dgZAKXabk+q6N3tZ
ZJF6NR4H+clwA4bVHsinI8nbwdPilTGpvVXnIRqqYfr1CXaKMAdiZvfOvunFA7y6bCJet7CifeXl
nxvHe/OU97B4iz7j1P0kGaLWU5+bq6DRhCONc7u35wEknnmdKnLtxcgu0rXrlmdBG8FgFUXteFNX
G9cnOHnIrXu/1upuqj7MOX2sJ4W6wgaiOJIWLJ7EVWOCimpBSDbx6FLAMr7PFqnGabQrEmrXkgRu
n274uoz9bp8XSAKnHE4tFKbvgIg8BFYhKu5GLTmimXL3rouOo0HIt0r1SFSiQeaT70acbh5WwLJk
mRds4YJnq7KPrlRhE5IZ6XcWuaTvj85Ajv9M+Hevth1qxVQLc13CuSsDqJC1l900kdVt/Tj/Wufk
rEZoQlVStGunZuQTDYvQjrqPLUFf5Un0qYywIrZ+lsNnOtDQeJTCiE5Fl+8S4YXbrnGRkojm3hhJ
7c2If9qJXH0fulDtwQmSWzuVept27HHdkV10p24qxKBx7/g77e+HOngi4IOqlA9rl1b/99S3z97k
AOMc0tcZYJ4boPyKbHQwiuNrV4X9dWS3L05LRvhkTtVu6vmi7Ze+Lz5kSiJWQMbKoe5XAIM5fOUr
ZQo+U2/y7Vj5lzAaD7MP6ygRZFPV+XeNEBPjdFLsM3eEVe865WPpBzuCcTbo4fUdGDrllP5e1cVD
PxGZHrvgxoYYTUsHO3WHtmYDLxytnzXLbTq+6nj4OpIiEs7DM2ifE/UrwAmqIOq7fzYmZnEkf9tR
JefJGG8r23/rK2KJGGpSAYis951tQ5hGLej6QM0dEmluBqv/CCyaFBCdFt0e0JOZwy+VgmxoOUPN
5QuqgiTfkXWI2TSE6JBjiDIsElt0DgdJOpVNN1oQ9q3TNzlsA6Qg20zDhcxp+WpIqKuYrWfAVFXs
i1BfQxwLiONanKdkpq7NipiOKparLP3sInnfeDU4g1r1b1qRCmSGkvMix1CVWIrojXhjf+1FY6Ob
zUHWUKGu+7XytXsTq3QbmRi4TFJ3VpNY+x3Ut7D08/VsJF9c73peGuwScW2CkmLvRvqL6+RYPadg
1w7eWeOgvAEUet2apBvEodvvCIW9od4c7MB7EhxPEt5GUx5epZO8bwrrwCwMa6pzdxmhbltCXT7V
8JNXTdb5W3qJ5OCzaFwNPZbddMjvfaxhSzLOyUnGV5f8rs0Sb4Lx8aW9xOkZ9rtdExVCGcqtJ2IH
3Imh8MXP7bN6lUn27M7Ga4f76zTSyltbGPaObFdvpois+jlObp3eAv5hVXtP3paVdRfMJDdUQOgg
h4zbOezqddzF1nFyGYyTqNnp3nlGW0sOa8K8TAHhwTWcZwGID/ObNO9lXOl9W4HGcUgmcWtr3pao
N/pexoTXAv9OSOlYYiZA8gKomTHK5diSbQFZedTzVWqWd2NtUqzmJysFmJsYHEnkFpA9hDiDPE2O
kMg9WlfFDmhTGBX5LSs/UtGFeJY59IIquRNpo851D/2gQssp21ONCHRNr8gmeIRaYJIFWyIAyLm0
zOpA/u43KxmfkCQDgsyIty0isE/MY1jHQ1A9YcMKtrcfMM+cvDi7mQmBtQ0wxmYi9FaCJt5YGUFF
ffVW1EO985oWPkZGcG6oICR4wWuU9SlFVJaATqhuzQlWzSgdXGQC0nm/jb06fmfPQRWf0NvwU2tU
D6FEb2q5KTAWU96Bjhiqej9UojjZGXa+3jTDLWjJndTDA7tcJmrOutYyGOE8WqRTwsnuxnA3rOmJ
zd4jdo0cxbeFZg8NvwHXANvtdbJsQ+bywWPXSUZ8v7ECWuyTI++t1LTOBkpRWRlnlXVgtVqp16aw
UejOyHLDvqXWHFjbOXYGMqTluG6b+kxJPGnIw6xawU7R+GwIKnCKvRfc96le13mwo9pU3cVpKHAr
7MauDr8yHEHzYTG/k50Vbgs9Wjd9m59b0zyFITN4asUjM201bnWR0oEZtmLyCJSxpwfpTuMdUQHl
1jSsFpYzYEydwg0IqUweXD/LdpY+2DGlL+w750nlH8KbF3geXQQIl9+Iy/meGqy1sNeBrGBptRoK
c7xF/7DNh6eKJeHerqW/pUV7lIOZrGtMuweHoYEBMTTvCYyBCIcaYQ68o+9S2y2GcMsyyVh7fQ5+
M2Lu89RN7iYtey9kFXVPgTIUJOMbpkr3fZdustRtj4PVZnvHbwG0FhJC9rjxC8dddzbE6ZrODXPH
m/ZLubv04lNbQXVR0VWGqpqFVvKRquussnYl8yvLSJKGSvng+I/Yyq2nqCVgLh7UDsGeXDv5xmua
L6qncK47+8W1WdyHwrkvMddIB0VDat6jsi/Z9yEgHy3Ybai1wEnX80NtGygzSnImTb7xKYE+aUXk
kWdSHwqyiHWOIl6YFJPHBw1XF0vkUG7EeBIaCL1b2ncdjc51RwoyYgQ0CwG5coXmLiMyopXZzi90
6NkXRPZ2cMjmxa1A28dQX3VMZ86S0E+ExItCBBN0x1WpIUtVE7PN0BWEv7fjWqTld6cSwGJL4bMf
C+A9pAa55Y1N2e7dTspu13jRuOlyXNOo+OvWB9crKPnmSS0PVtSQ6i6gOxRhtmWX464yne3oLV4X
Pn+5qD1ioXGlE4N/a2omrdHNtzKds02eYkvLUv1VM/YvION5n+T+l7bLNANesI1q1OtWq1/9sXvK
dXjvNlTVG+BJgQUkMpq3rbKwAU3j60T8JNN0+Kkvs5RyubmaJT5jPUu2a8lUcmQPWwppZ4xzCWdq
SUmfAlAZhMe8NZZPCT7Yy24juRc9KhBV9qf63Kfpm5eSF90vyRie/TJkw0dLZnvmEcvtx/27O803
Zb78gL488puxbXMhuZYwTzDQPgfNwjopw0/5TDyW6N/R4j/bCch6ctNY1r9GeTJBw2WxXIU+6VPV
dWIgP8qilV8Y3anz9L6qvWlTzTsvN9EEB5yQ9eimm94Zr+t4OBG21VAEerVnoEfwX8PtLG2oSTGN
5nhBH1Ins660aUOx8pvx3Lk3tIbijT/DnUrm8tnMI74nYGT8ZM5mKqZb9i5Ugjzj3LEmZRQOKdeY
nX6ZFxwzuxQ7jxDlQ11c4UtCH9y6OwI1vtG3/UjgQfMQhcfY5tD23WdGie8NzbOdLJ291ccNJ0ZC
xFfIqB3h/WF+jq96o2cSjYMNviGxijtaCyHUntBoXvzY7HebzIiDB86ewSOJHVJri0iUhl6Rfjfn
hKTx0vsCx0BNZJVXOTjaMH0TrUfRj2NSCQO3Oe3qVdoL6iMESBkWxUTV1h8JYjliraZDkk5vVtWB
nOyzYxQtb8DEEUByu16wA3ljfNbxqFdMrjesET45nfPY2v2dU2GzttLbMONXKrOYUmo5fHNCwLEk
1rRs5BsNFjBNk+dYRNZK1uHOifPglEwdch0DVXqSxHehXVv7BHnZhl0oK4BCg/AIkZCmnUuFmVFt
ssA6kN7v4E5ZYYt1VnrErchXQUnP7DZD7UGdiendJOi9VuYE9SINXOsqp8KQesQ4F2J4dRr1JdAG
iXk+JC65oASG7GWyXhPb+hKXaHY65QFLnJidO3ed9pa6sQJ83UDL7NG/th3hnWXKrOzqaIWcYqbd
f6b6RNxmE8JIVZj8euwMrtbP6eRF1+1wKgKfedi232rtEmume70z2MZzbXiYpNhZnWlu+zz/CFv6
00ZjniJRxTuF4XibiIK1pjNMfCKgIkQ2UEmcxKYw6nqnvYexNp718BEmVL1963kgPnRdBMFXw3sW
wmeWWySILhq1qGC3SJ9oJTQjgIj5+22RIZQ0kR9KceNJs1nPdWxdVVPPk1ipNpnLygEx5VjLdG0p
RhCzE+syILTAoCmInJ/hIbsLAZvH2nyz4qjdo8Rv1tJi5OM9E2NYbxt65hbL0TYEIMceFXYwYOLI
ajgh+UijOX7SukW4Zlq7zLAJ9I89lt9+gyQ1uEs7M4USVWx0GGObmsPnXLUfBEB9LJoSj1CPvqoR
KT4zI7DkbVJ4IyEM1zRY52nB6tz47KSwPrXypmuRfiOe9M4rZ+/YzK2LdWneInslW75xrk1lPBML
TJfYrwCxRtBlXkpCBke2AgzGpOhbXfLN6OMUM+JhZHe/7kr5xKR57cgZhhuHJxGUy+9k5Vm4HnrC
aPyCL7BvbOwQMUeLmZgrQ6Q2QmbJ2ix8cAbrS51BSgyRvzj+UWY+XBFHPCYUoFeBe517SAyKiOZg
nNxRj0OuOeR3wqN9isyiUcOTP2VPaT8/jCPm75T4ok7eoMDete2Nl9tfaj5C1INKb74RxbaKB+NO
eTOHl3E1Iq+F+y52y8aU/D9cRqATWMjfOnn8SjbI82xrixQkvddZ85ElgtxMdgl92QU7z3gOwukg
PfO616G1ggCBzhr689pDkoj08d7m13Iid4sLxkzcx4DsycYds4P1haaCU7BAZFe6RrpW7jp46avW
xdsUeC3YG4jfZvt1FuKrXzaUEKxr0yo/tAq/Olq/VdXboDBDVTQ4SjN6po0En4QgTL/6sHmzxSw/
4gQEo1c/Vb0zw4YLka5X4i3keN6rXH+pWGCvZrLl6RdOZDh29WuRtce2FY/kWazxtVAoGI/uVG0K
Wz56oOhbZX4SlnpEiLlLRlrFdRDdByMQIXQcH3mQ34fxy+DqW1sZV0mXkZlffJMmXaVWgCAyABJj
WVubceLu2h4KuqdCuSGS6JOR3sk5/ZJ36r2MbxzVImWSEsNJF1zXNiBPndxGFoIFw7kWvffhWdBo
YncpVtnOTd/b9ZoeGlUkVtoJMA6RnqLuk+OqQxJ/blGFHkv0bwbMxkKYKNDShzn9YeT8/4K+fyfo
sy565P/8H8Xcvwj6rtOqeld192dF349/9YeiLwh/dwNyH4E+hI5FbADavD8UfaH43XYCxG4B4RT4
VX3sQH8o+tzwd8zJDjnAi78N+Q1a8z8Ufa7z+8Jt8C4QC481g/f/oujjz/xZ0Ee0s0BsKrCW8f4Q
Fv4i1XewauNerMxzZRp1whTDWq51zmzRoYZMKsC048vOeY/GhHWtDESBogondyKemozgsA9hOYP3
HQkX05Ub+U3wMsi2Ux/x5Bb16yyc3vjeE5DDanVGozKjXpjZ+fbMq2g3kBKy6BNGtmF3VajH1hOw
BE1PqZcUUggdWyUTDdK3Y1xO4taiyoWYJvrmJZok/ALBj32WSV/c5siZqDUPRiJoKxioCl2TPcGV
DkO2pE2VptbKDJJJ3sa6iZy9X+Ad3tu6jyamQ7jtbASL6quJ8sxYEdeQ+5hqab+uicoKAbhUsZua
e5au1rs9jWC9lDKmcT0mcSkX13jngwpHvbj2U638q6nQeZ/c6sq1RwMyDHUA2uyaErE6JrGHtZ0E
TC+1XkXS5vGx8WtWKKYqTNiZQ55nCN7Lod1HifvgDmTiZs6MjqauhdWtnQkd+q5lQH6z1YBY2HDD
Irnu4r5k/VIIqpIH02U63JdzQt49iTph9KUqWczsgLsjcFIeK+I1kPVpUdU7oFGJA2Br6YspvNNz
IoZnZwga55EnhvK7n4ws8sKh+GbO4ww1M6cRtMnaVuJy8FyPl0In8tVPco3HNiQQpFzqRkQsO0+V
RQ8xtbwq3jaZmNmYV2YdrPmzKCMpaN1X7G9Z95kNVCxp1VW+Vk0knrWQ0bCretmN9yQuFRaJqFmW
kds8mdapbfmo9GacPNcbS9kuVLe58+XdPCqPVSEiSOSajZL+hhKublaRyuppl+hkVuDJjL66C4vG
CD48MTgKFOpMmtRq7HKg0mWNnAdBSCsoYPZpnBpnKuYOi2AcGDFtBTkHQA39/tJHUINgBUiWCmWc
ofHwAhSGR1VRMdzHUk/2IUtVae+wbyjzRsreesxcZC0UO72huS46BXfAGONRvFAnDu0Dq80gOEWM
KGz7dexrsN6pCVcowYuRq+HGH/S4tacm2/poIOC+x8Zn6ZbTYy8c58FqVbwl9Q9ybu4Od6aY4ivO
gGwtO8+jF2ZiUB07thcF+/0no1UDJSU72XuUud+a3o/3ZBh659IM5KFWFG5D2Al7W5JnLQy+5jnw
KU3OZtXSAOucs9tazTXdNXM9V5Vza+SzwR6FrV7R+vaeiIz6XIpGXI0QSvZhRBEANap/ihq3PLZe
PDz6TUw+QOdN6zKzcDJpxz6aUey94O4gbRknjXejZufdLYfpVauivXGN3sWyOET3Qw89sbKs6l5W
PW1KW0FtTnp1H9SxfusLi62rmTqPrKGpx+daJKCSRp5YNJTRx8H6XFYqPThNlh/9iVOl0JTQENzQ
ggwytphlUEUHlQL5NkKcZ63hx1dxHaUBfSmL7HJGyNuWLebXanRxBbGSvfP9VuxxTURb9NjdLq3S
YDsTQnRQra0OdP2q+9BhdElF1147HIr73lDEXsy5d9e7kfFqp9PIS9XypU9ldwfXQu/ayph2Beup
2zmLi6OfmQVjw6KJ9FL3zvQ6Iqq8xC1v8sCghJxl5kdJZxxPWMk2ZwxYJvskq1A3MEv76KrZ+GTK
WV13vSjUepgmEGhmksu7xCkEdT18W9M0Ujl3SpLAnLDflr0Mt1lt0zY2ekeR8INw1c44zbXVjQ+z
3+idHznW2ideGJDlJKdDFNvB2qYSts9Lgt//D3dnttwo1mbtK6KCeTiVAA2WbKftdDp9QuRQCZt5
3sDV9wOu77crv+GPjuiT7ogqJ5JAxgjB3u+71rPcjsmnVjQr/GxYUxCtpfwxaHrKGaJyuSXw5XGk
CHPbTpTKKmrMQcTnc9RFbUHByKaTXvdKaGYpSayJYZwboU3HLJeW7xb6RKg8ebt2PZdkpmIkigrC
LcvIcn600lSCbGnEBRvaHBZtrQSgHeqDdCtALcLDUcaU6tZte91n8pF8jrp8viaDSwqurqZhswCs
71PcGF5VUAHGCUYIAt8x27R1P+erdBgS07nmxew+03BPD5ObWjd9MjXXPqPsQqNv+hQVanvLMXC4
JAMJPWREsB08lXJWWiPAlPOiB17k6ocZC86u0pc6VCn6+JQhklCJNeBVpBD4mh3hN19JGjBYhjPC
+mhH+06GPddNtJmOQSFi1GgujdF10IilnwEn0/LN3cPENzrEZRkdmrqGW2mq2bWfW/1nHkvmFCkq
l9pZM2/diuRZGsQo+ckMV4oFDoorp5OSCTNIF/B7Q2o0geEMfOLzPJ4SRVrHsoAECgdbuyhUqk7F
kHpfHKewP2etq98pkTNgVQGAKz2gC0Xfm2emdkAnFmojYz9HQd6vihMgHmED/fVXYqrxDWVo4i4X
pX1wXaxaqkUFIZWd6WujRsJ1gbcxW1zUETMC9qLw0vOwLLRtx0HeuUpOOOtQjLcaV47DEqFDwJtI
6sEE1yHFBxOUAipvoS4D0x7wELsKuMNRxGguRBmneATq7lp7ufALzYAfD0rCn7zIgO+zcDoM1Kh3
lGIXFDJ2vt5w1aBxaGUW9lgFIDaXE7KdKLAXjYokfVDf8ZBgThrfjMIsCecu8FxNpcc5LKip9ClG
druU2b5O1eGQyGK9gUiK1tzvQFeoFpNWjbOUioyfw1DfZ+mCVE9afRqkIzP9ulXzi5iH4UEBTk/n
GkTTolX2qZ9FT2wo4CK0kmQ9t1xmOgOHg+N1VgBvcILjZ1OgzFbvkElv+FvV1o0PEcikVjch2cqn
gUArsj6ST6Od1yfqEUm0i9yOrPsBsZlBbsytmacyR98AWABDu5R6iF6zi66TMHvNV0WcD2EC1ME6
TtoklwsO6wVVSYP64GkyFxjsjC9pQpltLa/c1PNqb2gJgzjbpIa3Kxp9EGEKXYhiUIl6y4qg7sWE
o6iXAVPX93gZqd78lULyPz0L+t9kWNJgX/8nwxKyg279r67F3zxLb9v9Y4bj/gGPEDAb1DjNJk8O
y9A/ZjjaH2TsWYa2kgT/YVayMCvBbnbslbyNlQiqzV9TG0P9A2+tgyBRN+GVkG/x35na6KB5/z63
MT3LwqnEntnGSnGy+GM/OnYFPUArgxh6Agkgjp7sXwfTBnzVe3uzhJro8j3ylHE5gJFx+ZaVpxhL
0t7qE/XY6jrcmJpBuTPTnzT6G89b7jxyQU+2Un8jchNPuzb8iVWfSzX4CGw+6InorvwaKx1lORMN
7tfVnpkEFZkyJXw53dPKPKAAGgKEyrdG+kItM8x0HR3zRB9HbZ38IBPANb3xq0WgGk5WfGPKghT5
+yEmYVKtu9eiiddc1cYJZxz2PlWjZPgRJwZBF675aJcQlFthIjyiTOJHqwFl1VsXI2qioWYIpraE
ciNdP9pa5d2l2YhgDalVmCYFTIAov80UK7vnDjwA/hi7g6CUxBVOnc+QjX4orQbJqeiNp743BJCl
6GtipOIWUXtySxNY+D0VQho90XxhuC+DdhxJqBfFySwMQpBK7E5BmypKQIXEQCUZq8ds6iAUCIed
a7oksIyEjHCsvAJGxVXPiittHUKZsxEhed4Cu68PRSTkfZ4sj67tKAxDsuzRVb9PY3Uak3L8s03T
/dJFXynZ0HfzlmmvaNFwmNNG8xt8tcjwwX3BXxCTi1XL1p/LyMXyQaNUq8v54HUtb1SRIUFbcl9F
I0Hn1gi+Qk73i8MHWpPHdKimrDotzby3SDW5cD3CscobkyBhBKJqvxkkYGxrz31yayFjv5nEQxHh
wIpMHHSodncqb5gWjUWH18t8GaEhnb2Ual2teMe5zc6Rp7cH1+CPVFH0zrmd0OiJ41D24seYULrq
1x9qIv/6AQ0n+/Bwe3Vbb1vlXz3cXoiQKh6m1S26vpNi29a+GLlTtOlA7fC337G9X729si0uhemF
TUyX5++7YabAQnfL8KUxAFW878X7rlic1buobxixrJv+293btt1eNTNDC1xVJAxX2eL9he1hnMa4
sLfFD/v3tqayPFt2jkojJvf5w4ofFrcVt18DAYdJFP29SS/QpbmVetl+dOSIYRxzgVpI7jcyzsad
ORbEJc94GS3PYvYQT09lcYHmnH34ocxmdkF0znNKg6Qip0fsrc9NEnyiER2cRn7dttmeHdxlxmCi
U8OOocLJ7gt3dQruOk1s30jRaM3jJVGYeU0V6COPU0kjxuOCoV+5bEtGUjDviKC99Hh3bnJar9KT
y6lNdYlYSt3h08N5iSCFAdSFKadxUdYfniX0C72mmPGxj6P2C11cA9UhL+mEqR2dbrxEgANvSsXi
UFOACcdampc4ts3LttTn6DI7Qhy8ced1zO0jhRNr0VPrEpd0jSOVY/j+nJMMgTGo7Xla1wB48aP1
EpjvmXEUUto3dQFvLJE1pfckq0JzPe7LlBjoAmu3JcWHBmOKEKQF0Ej1e78QfHjZ1tp+qHauvT00
3CQ91DJ7IUSk4uJJ8G/UFAesoqhAvLk8Lxg7wD5ZqIf4f1abY4HMD1EjoAmz/JFFOAOYKhZhqWr1
tXCy57Lu7UPbyCLsYODuZuhDgTqoMBmXarpAbpsuc5q4+IMAW5TzdEE5NF2woAHq0FovsNY19Pae
eawBKFJiW7CS2+ReSNP2lQjCrwrN5kSCzQmuXXIhpCi5jFNqYIFJ9upkaUFuKL7bGeTWOrzhKBiO
2iKrrkb5SoRgfmGor0qyy9vOakOEpwsmSG25qFG7XLq0QA1Ur0xXntqeJ4Sw2UH5TcPtYbqe+dvS
98Y8w+WuqGydpOImIXN+rlMNH0HpSXo/Wa3flaY6nuq+sPeq24YaFI79CIL3EnnsSYxz/jgyZrP6
x3Ftl3HduMzTgraokHjdKd/4lpcZQVnTYDKU2DrUhvW8nVitoUwhmdbESrlRfm3Mqrgu3djtEE7S
iFwfmkrXhbNJoXFE6nftvbbypUOvkBrH3u5ADIs0/oQo7b7FJx5Ujhv5VUZjA04RNbW0zk9IfYmC
Vzp6SrTL7hyIfpVh5F+EAg7fiNI73U6045vjw0ppSiUWvsfN/LEZQuYolYyr5RgusmYe0BsxFot1
Hbm6JraltyffH28bgsxGrLO9/tvq20Odjyf0DNoPq+3E0VFU10KQ/bW+9fsGH976bbEs8s9dpCdh
9b4n2+/bfv1SFOxeK6NVhyya/Yed+LB+W3baXgfBsn/zFimr03D74Sp8ad8fvvmN/v7c9uowmgla
0iRn/qkrNHvbSLVDclBujaEJYMVMQRWlfOHs71RZv/fR2kkvmu/24rxqE+GIBHv2PjGfCCOXFxLK
gonjesonmy+QiXaYgSB6+xTBqq6B6Y8yx68nmy1onii9mQfTIuqwy3OkcbX2hUrOyaZeIjps4ws9
YB3t1N5y6gfCx45JOT/0BNXsIklnLVYSHFCBNpDDlVmG8OsKJD+d150S2xLxakEKoYvhuccQeypy
60KocX/EUNI5ePs07eylHVpoiqmnXKHGbI42OBjevrJJSXUQRFux/iLLtPKZfTph4QRFW6hXR2+8
fdN3TxqyujL6ksBw2HFf7o92RSlSms1ERcO9TWHQZ1mC2KxQXou6AMYosHzFk3tskkz3OxpKftWh
DHBHMVwGhBCwbbh7quDxtEob+dhPSksePDJg71TxEw0QZVqrik5Zn6xDFAqqUTOdEkFgiC6SHMU+
M2gjTnUGksYpsfC5mSqmGq3B/lwtDZk+yL12jTc1kBTkF9j90z7KrWmfGc4nhc+hFV16pBeODi1b
VUMWqZYySTgImGPrsTtls3UYILTDjPoprArbp/poa1OK5rW+zopBSaXoXuwYtqgdYZIVdPqy2fPO
dMPbU01uoy8UxdtjMn2qdYdC/ZLWYb/Yr0wP45tEbbtQcnoyFrPvZ2soLmXWvpbPSNVsf4GOIZUK
pbQ6vHR2lPne5HyXjtoG+lT7GWyIQ43MgEYjRHNJ2pMuFQYVU3xwVPIb1jheykaEDV4dV97XlLKD
aPDykzbreyrNx5Fq8z5PLXPv9l+WJfozGbyjU3WN7zCjV8Vgn7zFOHLEjGtbxtNOvUG5mV+hHN31
wkOFiwaH3ZwoV8TVLrewBFVq+znpQvAlEH+qXw6F2Rh8i3ozYxeW5beqjITfqeS0WeMe4VB/8VL7
QmE5uZZUEylvcnezJ1Kq8fggEEaH03o3hhhPoCUIWdCM14l0yk829XIs3e1VSM4l146oH2AAsHpO
ULdW71qFSL3h7Iw0XDxucEiarZYMKIRjCOO4JnufvUQZAvrF1j5FD0R6Kf6APIU9xoqqBQsgSQvF
L7no+Fk8XTIJSiHFQJBY/OuRba/Hn7XGeTbTlq9UFJNIrRrHQerHZADb51SUPUrnCgW28fGOEs6a
B5VWoRJlHy1iF0rY6eRimmERp8NxIIhOy4LBiBhlE0rjG+pxTKP52bP6z7Yhvk22gpohz2KqOrpx
yIfbxjBJsey5rFgiYwTiJuiOEDah4LAcVIje56kzntOs6/2xzoGbYdM+1LsM+Tr0vbLdMwo7WKVh
7KOCOSA9APMmze5sDd9GkyTuXqglSgnS1yZzrJgcpXwt45doyNWT7KYXSbckcGV/mwjHvQxT/RVv
zJ2lIh3q8z4h0qDXj/bkKd8msIZhKVZtRqr7xcx+pzVAKKspRFB4kqp7ooZWnD1buaMEegIxTq8T
aK0ex2eY52A2UuXggdILVRU9iHBjPSij7roOcSgb7m0rzw+oUuEU9J19FjbqyDimokMOrj/U2Eos
X0Rc9jOsOlpfKVii4ocITsdNhWWmzvEFJYrt7inlqL6tEY9Xxu49IW27clrNy9/cGCuQrbgeuYlM
5VJdMJDy0PWqDOVLHZ9k1HonV/2lR050hA2JIjGOy52ZkTtUDumdNvYrLJpDqwOs73Kq2w5KdBDf
XHokCj1RA1+6pP1310Aij0Eg80sxvTJjpRM0ainaKq5VboIehaFdBBUOwjUAdM5gY7y2TrrXaRf4
imnzrrBer9qAKsGzx1PvLepOZvIhWZyv5dhae3wz7g4xKJqW1RzcN+mLVrbg2KIcB8p4WogWYfxt
JoFi9gUX9hxvBOVzq3VpbSrmz3g4u0sUPXYc9F18jzQiuonmGAV7bP5KKGHs9F4MRyMdaIbYgE8m
mey8r0aLCAInyC19nFddadPzrAVMkNEb5s3XFlXqzux7rAsx6Zsc6B3XVd1P1ulookvke8nIJUc8
tQ4KRgYP9wYB0TuhFj+iFRhIdgeSxnLYNVaRHmU57ivXhV5kfYo9qFmZ4Zs5Hc15JF3DQ9w4zKjP
is6EclDSGMPcYLjFnSrcB6qf11h9iOVwVf0pb8qdAhEDCxu5hFxOVPNrrOfP0uJjsCFDeRMF9Dx+
tmBxYUGWNFTKh5qZJ+JO3J4WAFDsGPCJ0eQDVNhLJ0rhKSBkKbDVECd6TDU8cl7yQ0+hpA2m7Pde
I24ip8FX1XkoEgkMyYy9HOz7rhtXmhey8NR1KJJqdXhfuxXNjcZ+LF31U1by9VOSRPpZ2f3My/go
RW4e+sn6YVMcRiz/pwuueOhi72FqQJkszIbsCXNvo6G4GV/alIGFO99LPWbkD3KhHDi9MG2OsGVj
hsgLyNJ6p9dmyGEHkKq3hb/U4k/ZmF/tnroJF5Fpn9ZRFtCytzhTVlJPtscAzIeoOEfPRWHLjbH0
7ZHLbm1V34hPAuRuD2Db0+SrIyzwzBDvDdhrZ90on5KSok38uS6WnwmpGQFC7gHbjPuy2LV2rBLl
GOkL2Gs+V/h9+5hpw15Y02tfIrEv3Dk9dj1lhOlBNAiF4/KHXS5+mx7cpuZdlSNatdcezItv9QrX
xLE6i7S9Hd1UgLYfF1g2CGabVZM6Rlh41ax6LanRlGr2MMsSTVydIuKv/Zms7wMNDYtKXPyZFt6M
M44hl56B6jfRyxy0lNlpvs59F8trQgEtyGnig6m5YSmtK60uuvyNgs7AGkP8rk2I7yT0sojrBzE4
XpUJxLm4Nkr66KPNFGgCQ5v3tXcHbWXX5ZZxM5IaJejx7U3pRbuGmJ3DNEae37URbefpbpa/LNCr
4YQIHzxyZobuQjsXljB6udik8m0+loP6PIOaO7gJU/h0uGp5ZdzExtkyVHl6zTKkdp7dcphb02IM
eqNPsryZcIjuZrN5QcdNN8Jy/lQA78Y6l80IYOOuTgSN9K5K0abrFUTR28oz5d1cUOpQvGiPLZTZ
Z+KKExY4s3bdoxuTq0vk8LJjwNtf2k/EWai+EAAUcrdaUAuYt30jgVo3yLirerFvaA98PpLF9opg
Pl5y46TI9F6Y+NvVwpsIhV2n7I51qCh1INwGc8p9MmJ8HR1ppMd30qCjU+PRKVr7UQzmL71QcYwI
JKh6P0+kJopx76Vqd2FcV2Xa94RB0xBNiK+RxoYpZuFdzqQ03AlzWq5DbOyaVZgqyJyL6OElc0r8
9OB8ySKUHZlejP6wdIynjYsGF6hwLetcLe0UlIUUJwhWV1WJP5cVskVrcVvkjjmB4HbxVbHmx36k
gWwDpKKD0n6lGG6f7G6f9rQpdYKHPMW39EWcegON9dwAbJo9X2sNLIXqXY6WaIeRi7vucOOlAzdF
JUbHUd+O3YghUGkZWGNuCsgVuOg0TIY0qmAVe/48kYQnK5xCVoZ7aGzuRz15UD2zgIeuc7tCV67G
F1sjYJJu77DvJmw4Oj2oQlesveMNKp0zAhrMyeWYwN6kVPqli7pA6+X6UTDDiSz71umoBMo6vbML
lCkLveIstu4RO91YRX/VEnaHQdWV4wT6IrrTE4IX7Z4IVGQYPrENz7UnH7LafG6IwOZb4o1+qWQP
uTYgmqlnK8gDTUj6l685fXtsZ/noZ2lzqFCsUNo4zJN8wCzqHmslIeSgcW5oPdo+LMoiBfB1mDM9
VI2uPA2OLkOAZeSltShAtTG9HYbyNu+mKVivFjV0rX1sRGCYqPInoRz1Fy9uCFOQRRLUhn5LssUE
wDEDPVLFLgpt/WdtK84NkyDMBxT/65ZR8mKRalyf2om3c5L6hvaleywiMO54sJ5Hatdf4GfU5wko
GR6UHRzq8qeRPw5NNlOSj91D72YPQq9FMLeOGxTcHPw6/rPAxHNp4oHW60BrtZ58Fel34NYuk682
F4HUypJPsSzCqiTTGAG1AhKRUdFawuqPLnXygFmPTZKV8E2SQnaN7fUBAIVjhK0SeKSB6GLM9mOi
48OO7mIHBWrqjiFnMu31ST4Bv79v3c7dR7OS7nNPQQAbd76t0iTP8Ccjh/GWgdFRf5IpyIBkvnEr
WGCoFgpurfplyeHkK505QIlogXhK3WKYT4k0dhfnwLTyZPbxr0gdc3A+js+VHI9DSRyw6jDcMBfv
3AwLOlSba/DIvZD2ajbtG4+MtwE/e9p1OrAoJj0FUM+bAvcRvQbaFCr6sdhRSCQcwmZOnzTbKLmF
9w+TI+IgHkEwd4NNLU5Dq8W+4ngp/S7i9j44Z+IqS4KM8O5iRIl3OSeUZtRHRy8bHH3WHDjCLIJZ
1twC67RB6hTtoSTp+4G7ZZPn+Hk1609H1cUNJoWvIj26yIi42ZkpeiPrtc8rrh+koWqwvnfCcb7N
cQ0GNh8YBzvyOLTzLUBuijAdhuQZpY5q5t6eI8bUxrB38yKP42Q/tVGp+NqAObPuVR0vOq16tfga
xxNDldJ9RqI9cIxBaOi4CzCdMHlWS0RWQ90c4i75VGsLES2C5pG6CsKbV4OStdY9t3nTwM7oqusi
lJmP6CWbyauJW+U7hhgG2ZNx6bSmCZiROHUcukXjPCgElPBtsQj7hspqNMS4ZJn5p7fEzwA/Cr9I
pox2EtYE3ZDfqhrRcqKSetDcxmkfX9ukrO5FnjXhwtg8KNvnkkx47icUchxSaHqzCa1c5f4xldou
K1IXFoIaHUZZPBlxRCJlz7BUV8svnUENeJn0YMmWn0wFF0tXAzI/rvWcf0r4xKhxY2YU94ZkCI3f
aJ9NuPoGz8Z0k/7KJvNuLEbicaUTODYtD62vF59vJc7CeAyMbx3RpwelsZGxIwjwF7xZUDvEU87M
7ER85MOw6OfSmQ7C1fGBRumB/t/qJWeuKp4pGhUhzclnqqLVzjT7h379klKP9Gfmi8R5mWfZx+IG
GVn2fRnb9VTDGKFh30OKEHmhyHEhDQrCucREm7UcXQRtWKMdEqZ6zkyctNpBdWQoU/NZ2rHFGdox
K0uWXwvatqBXUFk0rrpvfkQx2LlEProjUrJ4+mktw3RIZuXcus1LNKGZKavaQ6PuUb+KvF/F4Exh
3Vivi4Fzldsm1pK8m/d0We44LfqgmEtzB9kKr2oRJ/tuvTu6s4IgyfNgkn3Pu/jSuvWTMaoiFFE3
7Qa0z22XfVJV80nmE6dX1xXU7J0vjZ7RhEQSgXQ/cNSYOfDyXcM/ijGKdMIWHfpiMVWMW5OoE8Be
Oca+y5wMO0dDhi5ldVdzivC99hwQC3FC9Th/aQ2jDpIaCiU32w57CVVbaizKvik971gMtbpTi+gc
O/PJaB2G1hhsYxMMhPPU5sNdjhZuV2XTt9KtQbLPbhPYBrr2HsodX1Al7vKjUjyO3XfYVPKmMYzX
oi+DeqL3qokhgb7bqSd7+skYM32E4Fn41jDeLG6FnRTXK4ebSbkMxiQNMsti0iYQ1MRUwcgbGbu1
K/rnQlYLAGXrVncYkTddR+WlvNc9Gs+Jqcx+0mL50bhi1+7o3npGpR2tlD8/V42fAJXLUGvznz1U
xiP63sh3LJsm44DRCS8iphEunoCCB6yqXNB8pVeoS8al3y5VEa7wLtWe2xNCEFqo0j3UbnzgC7TT
UjmcUcWIk5KUoStMgRALpyqS+89z30WIP7U8nFv31IsmheaV+l5h0oOq3OaQDOxxZS3Wbiw1cTGV
K1wwuiptcWem3WUuKR7CmKlwrJnJGQUxp6PxpYokQIvSov+AVkswfLVy2uMDxM5ekfeK0HDbG4xI
yh69/pByz5RtGwySYIWuUMIGKMDONCCLV5p33+fqV9sCBK0lVTiOlQdp8TPoFDyg3To9St0J/OMA
Gm88FGr5jZnVdVFPOtjEO9l4t9NcR5QFldcey/F1pFJAJB+iWiPvroqdkNaEhzqYLXsMq0TVAGvf
juVPXOACl8cJoWLP3wSJbhx0bifmDyj9BTCvRyO/lwMcmxZlVFBHcR/UiuMEhMdF+8aayz3gNVNR
HlyQHFuyNcImBoGFTxGIurl671ItPZSKV3JCgcDzcuMqTPvJcdqDBcHo0M45EW3j4uwbkavHAcim
N11s0G/7cQCpZtTaJxyZN1aK2AbY2XgS+XTVMfzBF6H0aAn88irGOWVkiI4FyxDlpyXTcSrifnNO
SNQmJHZmxTxUUIWW4BuF+r1NvPiBa/MvJ8GZQeU0CdJUh5jARClotZNAWn4viupSgYvPeuB85RCf
u4hYRm3J2iMQnHs6/7AoUsTTRGwzaojgjc05heqxyfgult5VncYvScNBW/qMA5wNbjD2k00lPXlm
JGL4Oie1rqr7pMnFaekoqc5EOjsd+dXm+OLM9kFRR3kPkAPgg43acFax3yEWE/uodYZD5SbLWSqA
f2gPDCRMDKt8avrmcCbQkDj2ajJyfnToHUz8XbZ+sfAB7eK5+jyskLF+QwiunCZrgwu+P96W2vXl
9+e2TdyYLHdcTmyzPd6WfltH0MXeL5bAUbu+Q7nB0YoFlZ3i6o8f3ubtt/7Lt3QJfsaL1un+20rb
7+FuSBP6/Ze/bemk5U1fyZRRmmROGUVHwMCQFX7bv7f3KQkjVolVDD+8bdsON8yZxOH3d94ev624
/SWda31LZARZZz16CaUnDsW6+LbhelC29bYDtz2XFECJnDKa99vD9yOqWlAOhKHdiFb5HI0WxQaP
WqUguTSHmOonql35iGtaincjSby5wsxl5I456eAbTAzNva7hJh6ZFDNm/nQLw1z14ZV5AHvSg62a
GrhGKmHzMnyG8bODJeubWox9lCFrUqWETTHAD1J75jKPZ096tO/1fqdEA9HWMwpl3GmfAdgfZwM9
i4W+eETEXKoITBCcWkN2q6pry2Qld8yKU+7c+KKV883YpD/WFkY7K+tYob6CoyKcFLfa0FgXqZvE
7tAXZojhWKFSKrdGQX5VvmBSNlDowcjoU9wL3k4W0b1qcEFdYVf4BkAmRDLeuUvt7PnClot3R7Ym
NVcybpfKumlS7wwXnQBgA8AnaNqBXjzerQSxH9Bc20ZCXRf6jeyL70vL4a1ocRm1E8TqVFIx7D73
Jf65OKNd43DSYh2bAEF7R6V2DxTStF1ikxRGLY/k9Rd0OoQ669MFac7eoGa7G10CFSzRHmqE8dhN
jdDq5q/Icpg59CG6xBiBV7rCrKJASJzVqlk/F7n9s5LG5I/N/BPHFxCHzOTCbYBqSWPugRqYCryD
L0msP1U5w9uaKxl8/xoC2pcBQgImCFA62qoNFvtWEZD+VudDqaXezm1poKdiqdEduYdGrXm/7CaK
hOa3M5UB0yhzOBhcTcec6cbgaNqpl6a3YjhfGgn8zjGzJ8iBR8Umq4Bmz9clx1VcFvgz1fb77MdD
/n3mphYoSDzCvkRTLWx5cVrdF6b12FDibPAmh7pDVx715y2XscCbEC9YvaKgWyZm2m68s7pEn+ou
suiRLRUUGPtZGtV+cssVz503YT+HvEqbyWsXYhWqO7x7z7hHzlZGdNAk7peZriXwsa/qNNhoXTHI
R73jhJvmiSSn7o0s/zew/N/446tg72MEB+0i3Vrx+KbBUOmforCSCAGoGChOzTNNl2JUvLOT0VkQ
Wn6fq6g7hBk9WXVjAA3Gnq70SRQCAbcPxVBpe8U4IcE/0EPR8FXEw41WKDjvJ1yhiVPcZZwIldM9
cin4/wbrri6q33fcJiqV1qpl2NT9ef1DdsgiIEjM1GhPNIKBUtvkzpWU83aTQ+dsgKzhdylkTkHU
sJUmsEcNuKwfpJt/wdw/HrwtSuO3faD+YRvaKoV0GeX9fR9EI1J7Ilz0hFhjvqtz/ZSBLDkx8tMA
BDnKsSLcIYyYHSg4ZsWgnu27JSnrr/95P4zfHGc040mkIyQcc52KtPf3BLWsmmezzZz4NNQRjhy3
NU9DT3te5SIou/RlXOLqUOX2k+bGzdXNkPgLii1jbZ7qqFOuo9c3Fwb0mNddeY0RzHC/yrmja4kM
zJjLNIpQ7Ro58U1kWme3l+i3FejrtUM/vFXoSZdwd4MK85XtjuNxqppD5hFUvf0Q61KfLy//+c/W
//ncXS12RPER0aL+cz7voBKN3I8AEmxNL/ayq6sg9bKZ3G4nrC19T6JIe1nhkuY8Lkfo6qcCU/xt
mi8M26dLWcTjsVCledSsYjxFZCHvxhhbR0vyC67YRD8OunwcosoItz3/nxY+/5/Lc6CDuwY0/Xv7
5+f+W/JRF/3XBn/poolK+EOl4Uqc0xZTaH7IctDMP1QuB56Fchq8n4kG+h/OT/0PVdP5Utiqx3WC
+u+7PNpZldOqwTAF4xDa5P+W81O3XMIpPl6USJkiY0I1cP0YRFcwWPn7BaFqKpFU9CyutgYXme42
nU9E2fX5w6LtDIwiUI4057fF31cwcwR0QAVC2aHn2lfOQvvAcncdYHeawnQSbUldtMKeMlSoBOdG
HEoqBImjyWM7uJeWysvZjEwXQtjyC+iBuC/nBVLVPGPnnrI0rFoFKJO53nIxt+yNVp8PqRPfFgtT
UJmkXxOFe7WWOnjp5Yp3Y4qfyemgFwPZwQ4BPlyLOpo6NHWLISPfTOA82m9/CVkIJbqA9a+Gvuou
j9uiWSw5at+lkrACwOEnKwT5bQOxQnzfDsWHt9m2+nCUtrW2J7H/HhAaabjsAaYFzsrB1bLGZq6x
LkYDVgm0UU+06arz9tT2I1sRvSRN1v/yOTqUKZ/VukluRv9YxBa3oifWLbeXts3fH27Pvf8a5pNs
uD3+p8X//Nvfd3Bbild31izaiWFMW59VV8ByX5fG9ce29P5ClwE4fn+4LcUWnsndtvi+yfvbbJts
D1GQMYJj0rr/VyvjsF6Wt1c+vOPbs9vmFgxNgPPr/sESH5cmedvZ3/bp/fdtv+W3X7U9TNaTQtFN
kr3+399TA/+hTLE+TvBw7cua2Od6XmnS5fZTrLMWaa6ywW0ROdxKmG8AM7fVYXvqbcVyfeF9lbf3
2NZ+W2l9+f3hh5ezjYM9rFkMb4vbWr+93fbw37+8/YoPexkjx1s9mNDqvZyKeLpOL7P1T9nWbLa5
qQcEEgunNtJnW+eq1Tot21baVt8eLsjbzvSC1k23J97fCeMPG22P8/Xtt6X3LenCodB938ZV6BgM
BWT4NlHujFppzj0CCk7m98UhKttzoRF+sL1O2yTzawt6FlN3tH4alYD/Yu/MlhsFs2z9KucF6GAe
bhGS0CzZsp32DWFnOpnnmac/H7hOOyOruis6+vZEZhBIRhJC8AN7r/WtroUv3QsCDSf1ht5B20lY
pPee2dbAsektjp2wMRphdKdwWBVTxkqQPZruv2alGWevsTVjW1wI9svs8mzQGAd1rsAtj5bJ8sJl
ue+Hf7zl8uTy52XB79ctz3lyjJgiygJE9mDU7S7NP7qxDJzJq+iH5QojBdfeumaEtpc0bwttfJko
9cCg/gdQXML7uMrJFQJjMydRzIx71SBDJqOpG4/E2KvlPcdX6MjdTHlegg107Vil9bhbUi/M+Xsv
c9+T5blMRzCOabGzF6L/VBHwvEpLOHtCpbyoUYl4FweRG1SlsvWDfth7PpMEBMAmnKR7mA59yh1t
DSSn8+7Y7m91COCkqJpm34SUKsO+RIA5P0wrOhYN30LucCJix5/2CKrw/IemBDCjQ/miz3D9Balv
4Kbc+la7oRLZ76T2WVO6d8VsgaTVfnkIs7Y4YPigXWE1nCFExdvAOnv0EnOlF63oLoh/SyzrPVXh
er/M1Vy20iJqVws3HOcethWdG/gFdr6Q1uvCBIXyDV1f5sJOvCh9gLFnPgyWybeE+Ps57uPxBKQq
bWAOpGUSB1W9pbmzg5s5wtXURXEv+JdSbIStXqGcFsiCSSByodZFFVmvKGNhHG2pE3f9146ozL/c
9+63zC3PlQl9ZkqtiQND5AB+KNma81FQjCRKaBW+f/v78TKHBW/gw9AM0o1IHMHohn1cGPMvrBQM
eBnlbIigPA5M/jSU4Hjjnr5jphqNuq69tnSQfNDWM3sBYudEZfhrtildq63JfZom7kUqde/Tm7D9
Ausyxg0UWJm1j3PJ/JqU7Q6RPyfkNjL3TVWb+1qZiAEh8gEx2qy+HiZAdoa/QVoSDGt4VRQuqbt3
oSuNtxqq2SPYaKjR9ePwZgZb0E/ID8NsNT1zA/6bSqqvOPBcxDldfRX/CiM7vobdtvB/tCnvhWnZ
Hdsf659KcUagA5ZFDvCyrLtBXq2RQK7lGoEvMUyGC0IonM6+eJVGmqK/Wu+9S+e3BqZNHRgRQAKJ
7rkPuEWBKkk2L0mO3CXuzeEAdj6Z41yBiDl6/gOwWjp9yvIa7RrVtz0JKZq/6xDdC6sY8CM9Xtq6
vfqkq66q7RQEKf6L8QnHbdSeQOXmLQVXt4pOuf4cQC9Gnx+sTShz4wFDykIz3RWia1YoldewUpFv
TxM+HgDTyrZmc8qgtBlwVFYrPEF7ai2CllbAeITfAxVaWqd23/4gvQQGE+/oFRfo/GlGB3AltMcR
hRc+t/YlFWraUNei+aV322pvHozYKQubeBriN0g3hX2YJRiLcUeZGOf3Tbr34wc0b62KieTsd3vd
dOkeIQ9Q3nt/ssFjiu2+iHdyfExrqsK0c86BtQLBiYApUe6h8kxQR3od/S3RZbW1JQir+S0nK/FH
9WwK+0F0ld+Rbktcr12k06zoS1xPW+vBGjVUbnGjteqeo8NgrfsLXjfpqTmFjmKu/WaFQog7+rjZ
jfpugPITkOtMstMnXC1Ct/ycW9mVFLq5t9HxvMof0cR15H6CwlZjx7Bu6CJzfWtWWwrMlXGN20MU
7ruJ44I6ATKtKP6d+89qffLZjw606djeqHJEbMx8N9Sov0F1Gxo0Q0dgNx2CPcBVX1mToKl226k4
aL85ZlUNARdZ6U4pOybt3995dcviXUGKmjhvMLaTQPCQ1+zZO2XDhXsaCSiTVjPwqrN5s+Ytbw/o
iUIgzjCPG+zANorzLKJmsAYf36vkdh/ExoV6JR6LB01YS+rdSvaTSAK1U+/SxvUqZ6g3Rn5IpjVB
SFVzNPrJrulL6LRfbNxCCDvXw9vwhPgJqhQ8UO3WyEBRSObpjlqDfWdDxzVClORjg3dbJAnTAU6K
9Bm96QKriqIF4ApKafmhT7HibMS7LDiq8Cpmp9C4hD9QHBCjqXd7SecKfJW+WrhqOBT8bSpdC1Iv
RVhKAzIxOhkctVW0E0Oa9Ghr1Y1K03EEhoiw+iD7TqeBkbVx6zEvjasRNdLcoT1G1UeTbmMfcKR0
b81Lk6B5c1NqfeNK/wWgy3rCSaatlbMOvRN2G+dmspYJnfDWyPv61xjgNnzYkRDWDXG53BblP0D+
gdVGP6Pojlg6vEstbCPyzROHbX5mZzZO1lk5pNsMgMdaaOBg2+higH/ZNRtMgakIWxR5vK3kdEee
uHFSfLs4tD805UdJPwOctNs+yL88ZU3jhVUDdlt4uL/Nc1VALQCmsjXTo6zYOg7OFQI+kl1WNMAU
4uEPIuQFcZPLj5kH3nNlMRRL/bHrj+SyBR9teEa+1LY74T3h5yobkUr2tg7PeMUq2kdUPJ+yl/RU
7oOLehfWzfQQhFQUwbi9Kcol8JwWS4+ecQ23FuHWlPDoT9JwFNRT5R0ovabFE4LqEuWpcLCSG4V8
hAjpDTCOpLrQP6vCHhO3uVovkDKtn/mzcUhUd3DVdfUIKpgqk3+bDjGBNTSeXyywB+NWzJw+JviL
mCa8sg6+XWVPKk5IjRH1aJ1wriPCAmI/IALaYjaF/uBYCHdNWLXTXZ3IAbn13JTW75Z4bCpODLCB
Ka/zI1N8tbWIDAKS+mw1f7y3wX2c9qap2SRnh7AMEmQJ26x99KPf/fjaqdw+4DoIg5e0roEmnGT/
0gUDQlV8TxuoBWj5E/NBnOykdGOPXDqXjNs83MPuDsv3vjhKwHzjLVso5lQIyIQQJFqdSOYAm5dk
nxHVYydw936Z76zlJfgRqgfePT5wQ4PbTsExpdvBnabatn8gMAoX9YSEA5QdJhLusx24EOVgNx+S
YefboNqC6LmLpY3qYS+vBDva0EyonJ8aHeuXYnT0Kw3AnXojYGHaRE52GK96tVbePJeuBAprY82e
ZsDhXYm/Zujps3+Hbig+Guc+WrPmVHMRk70MFvlVLug3/0m9mr8K1z/5p8/qpRVs7Rw1Nm6IylvN
DVT2WB4Ia2FF9N4D9IWV56JBsNGurug4bLSHn/ZnsW5/1hvd2QXE0VyVM5nu15FBgQuAJxWDn29n
L9ELIg8JT9qL9tDhiDHsVCVTa+3ddWBC6A6SE4sCnKy7nY6FaYtp0bsC6ehkWs0bM9rOvmYPRgOs
XOwjKxwjXELlTkOmRb8Gr4Dk1w0QKb/V2+ISgtvDuIOY54HbJfrc3oQaYkPsz151uhUGSVlbgSzt
svO0V2gXSM6HZSP1ccm8a+WN9LJTW6d/8xC8H8e1j+PErs/CT/GZKnQHjPPd5zAgvuymuelNfPL3
8ckCWQgSSV950RngS/6Uwzmy0214M1+pk/M36SUlGASn8wcseH9NDAQykSDfYXL1cc5y2bbiOSIh
nfCG5l1rbIPN/kJWFvsZT4hP0l2mvvsoP4Pkd7JNd9WgBdndNT7oKzJNJnvT4thno620I1KkMyq1
nbd9I3xtOk7H8qxsYNz7rsBDK1ifOLzTiYONh3S5qntDSkhnbyYuEMbskSVALtvc6Ry1TfDa7DSw
ru/jGuTS/q1+H47peQAob8NKcbIjyp4jXW0c/GzHeCWsE8eyU7u1o5O3ghXqZE5+SjbWRl5F12aH
iaG4x+fiLvwIHwanfY/ulh3dDVv8XT7362IHH8rBXtO8+i94ajTHugPDQTSnRQ7TtLErR9pw1nhh
JGPXYQujj0dixgWiT/dwHsP76/RQHU0wKbv4LLiaYxy1e+Egp1tlW+uarcKN8Srw2sYJTmiVptd2
BWDVFlaMULQSfVt/FRQXHCMnl9eUb7X1t1yU7JIDu8NzdG+O/e/4bG67Y/mecNVD5euH+PtHeg4f
xrX3O3jNfqWuyJZgjNEO2qE9WQLwJ5vx87E9ZfJq076JTyFhFSvoqOxWHFShfRc/M5pxmFZX45Nk
IwW6Wx/tG1xaUKSH8pa65rv6VL2OZwZCBkj1vXqNftJmPwM6GR7jQ3yQn2CsXcub+hSvxRUbdSuf
mK4mR+ADPgrIYVtsHqvMoVaoHQ1XX+X74Me807nCCw1Hhrc5IbyxyzeV2RNcSp4c7PQmudmFU+K+
/GRfzZ+wie+mQ7Spn+C6MMY0L3m8zk+cneLPZb9vXqILwgn+DxxFznBI+b0ip0Hkru8Vb4VGAmWR
hwqRe9LPhhSgF/7GwRS2OFwOsAYAuKOZ5WX4y9GWwRoYPqaP6FHwVkRcAB+WMMuAZBu3gNkabHhP
wod4YlzWV9oGDg8W63N21fe+O+wGfpDxPPyqXkvuQG0FPYud3XsuyX/6CAhX+bNwIQls47s4o9pI
AkVli3T7fsRbcefvwt2w5lzcIcZbK3vhRFpoHq6NB0LgubSrsYD8mrPrkV3KnDLJwnzB+qBbm+A2
Pohb4zId2/EWn6oDlxTaEHOsiK9w89ad610/w1vPpkZ3jC9hcnoulffRJbxNL8MyAC6jBEB+BhXC
W+onxOpotxEd2toH2Db+N0iFGD84DX70J52B4LnZZc6wk7hVe28u5d76SJM1jc3+wYpX5jtz1Wvw
Qzt2F2wQrPV09KNV/dCR+oJyD17vo/EiPlUXLHgx7I/bfH3wJn2Ub6xihL8J9OpnNx6nF06I3Qfu
HVZPyObBmIGNS4T+VDMsjWu4E8Ca9+P6o3O5wuNe80E5mw5OFcaKYOWvqwtjKafJtzlodtzWTwl4
eDu59Ce2a+yiyFsLhxYn2kXeBxyhXAKtpDdxl1S2frTW5o4DXyWNdFWs6Vm5oJ4dfWtdxK14zt2m
cbS7/1JtMD1Qr7IDhrFn3/0IHCylW2Donjvc9CPcVk540YX1Hsq1xCAprpDn2OlLyRnnw/g1vTb9
SvslvWoXk3N3tLHO2UtxABd0CPCcPcjRGmVkC2wOz8mVy0HqMOy0T4OrMDxXu35VOcJBeqTXveUK
lXfeXkHSP3BN0X+a87f3990h305u+9kxTrgk6K3KleRGm+gxvMU37ZBt+ocNeUnSi8wuEKNGc+Sn
jiPzxjHrPVNb5AdUP3HfZuEaV8T7+F5cq3v8kJ6bY8YoaPy0LsHdeJQuYPOnHalY2/Rs3sQ1ieev
H5EjPECk53BW3Pkfxs2gt8NqpT/L78kVWh8K+j5xyblpupXwg7Q5BVgcl1ArIbR/mMGJM434DGTf
bDZcF+/1PUQ+WHY2AKSjdyNc4MxlJnut/IRIMdkwTuf9brj7e1KtJyeLNjKGKeNTnKmu/i3WAYxc
Zn79vbmT7eLvQVuPFUds/mC9sBIf/pYL/AhJXLtUWzsurHTZQAuccH+0lN3IuGXfmjPclsnXczXy
QBNEw1JqwiH2j8w/hOP0dOa2wFc1ypTaDdqdG3chFKEWP/gyWSpR3w+XOX/s8Uf3kAiXKtSyPmgu
9hgbCtz10mPcTziDIdKUXl/slKJHP1sbO6mfDcXhoRbeOoo5mFfJK+jWZUeuC4oqn1BOthGrHwp4
L5H6uaLoX2Rq8tsq8bkBnifcuuiioO986JiYOEnMXOZqJL/uRLyQPNBgqKO5qi/NwYkUgFDVLLMx
bGnOAiivoIrmuyzQbbjRVDDNJ99EY0tgBRWSLHvArYw+LVO44Z1mSeOolNdKpTYY6lQcFpUj7rlu
HwRkyTRj/CE1OtUXZBpRwBV1QUD3Jh+G+aI8XQ1xchoLFH/LelLVoiMgRqIBuyZEEe6R54Ch6iwr
CgNuKVyo0bqVXyUMnKyT4iv4ZPOXoYONB4oAivAcStUYc3tkmW0HnZJGqKItWbp1S41Xn5tXy5yx
NOv6sjyknp+Sj0b5e5ksAcDoGv7xcHmuENrQrQKfNKexo6Qi9RVWRK3ad/NkebhMxILCVddzB/ad
d1oIQkmK8hx9qnverYGvtlnqsl+1WnkiOPkrPhn/oeCSsFwg8VeoeM6V8vE/58C/gE+Yn1smfz1c
llteFguY2SggjW+SmVPorj9jsf4UBxM9j8EAELccqiLnGRjqB6mRSUKvzliy+F4DRUqiXCEVYGAe
tlE+nVMPCQS56nKrMBKpbL1i7toMNZ29ZS42rcOUoeCNpuGai3om4X+nypiWrdEdoMBd2rKSsGLq
5X6Si5LUXdIhbFN/NmSz3X09Wv5goQRwQp+a/R9PLq/7erzMdgMhyUZxgMVNuZUBX66ARTT+nM9Z
a1pAb2yZX55eJtmcFLnERX4//P5rSZjrUHZ4cufFvp//ehdlCez+/pPeZzezBVSZlwZxNCL+sG4U
tVOIl4iMm3qMqTIQaDBgHG4kjkEv52gUsIau4Zq/5olWYeRSd99/W+b8gqXAgvMdlhcoelnjTZ7f
YJmUssCPptYJUNsCm+my0PIiqteEoEtLG3FefDASlvx6q+9nvx4vL1heurxpZMSchpfZ7/f7WnJ5
8vvl36/5evu/Fwe8lUFZ7x7/esnygb1RVau+oqb9/Tbfy/29Zn88/pdr9v3R0MqIoCDR7+sly1v+
sfZ/fLuv2eWV3vc2/uOTvmaXBb6+oNVyn6lDqvz6OZY1+S+3yfLJRg3q8GvpPz75+3v+9WWWz/qn
Nfj+iOltatQn2nSvEOf+kVK6hHMuk7+e++vhv1qEHgB1re/ozmUZaWlafS++zH0vs7ztV4Do9zLf
f/5Xz/39Mctb/PW2X8sYyvTQ0G/bLLJTc+nF+tGYb8s6+oekdz7fLn9dJKvfMlZj6XB+K1X/Ic+d
F/+aXZafncqYANsvzexfb7E8XCbfb/O1yLy1v9bmX330/+htljX+/qTl/b6fG+Yu2P/XHmVEUI//
Dj2PTRTlz3+tPTp/9v/nNa/iP/VH8teL/qE/MqT/MDVJNiFeSlAZEfz9J5fRsP7DQI0sku6lztDf
P/CMKnhGSTM1UdQNEkF1Axnb/yPPi/8b8rzE1/lTfaSaiwwQNaeGGcjU9b/A81KnlwSY+fluFP3k
0olJ8+ARIBnhmenbdMJ3QXVrRLzT+t5vTY9xdqFPdP7YaP9KFIkI65/WwrQkTsMm20IyZ4TkH8LM
rhaFqSTOcJclmMELzXuEhH6aSFc8a6QGbQiSOlUwTDBN4oqRBHLamt/jUASwSMibV+Wq+jc6TRnx
19+rpIqqLBuigSxLMf/aMJWgyEZhkt0ikyttxxDnHbGdpFWSGL/SJhKvQFjdMq+braL4H6pmQGDW
dN2R6OBBEH/wMuwibdaTmatpHm9AG8qwJpASIuVB7D49xqiS4N+88fGXepqTG5Ur9LXby5JHU3l4
+jcbeRaS/ak85afWRBxKQOJ0hGvqXxu5JOAMK3CV7URYGAfFGCD4BXlFVBY108JSXRknKFD5QXal
QoUVTUtMwYreFEdzyO5hbkAWk80XTybw7t+sG0fBP60bOzraPWU+SOb9/c8doKmbqOpNI901fv/g
9brTA03bcdE3bn0kevQI0ZpzU/CqoSjfJxoVELmH5aRTcle8eLqkwsUXx3+7Xv+0YyIaFEXWStUt
kR/qL3FeJApDIdeV5arxrmwyZG/QsVeawH1iIWXHhjIqyVREYklZtJX9/rlIe+T1GYX3SZtoXXJH
+t9vKvCrf20qQxMV3ZTx7vFbyua8yn8cK2MtiZPvDR1gEYmOc+QJB53bFlE2hRNOsOox8U6xrPi3
sk8iuP867ifqEJOqh/iBaMiJXjGcMyKLCL8TWqcb8D6Oir/L8kl8qfAZGMAdTngN6V2YxDJpsUoC
ziAd8QOT/a5uENhjzhguEQ793SCQjDnhTnFCEhZGc1DWZDmQxAR5xMTRvqnz/KjWBiXgot5pSv4a
NI1M/ClG04QamCLUZ6WvhA1ymPFcZY45jr/DiBsbwizgVBtF5xgqIYlNi4dct7BVT8QE2OCeSLuX
zft/v3llVfqn48TQJInnOe7xw8izYvTPDZxhGPCjtAFCyN2zDnjyjNWV6ArLOsiRUu0iPIR2XJrd
dfAG/OrqdCDqLLtGQXYVyLqwEfrDrZEE/0Ay42eVYhEdSzbQ2P7qA5LYBoj6B1zI3iHwjJ9FGYXb
kOA7ti+eH13tqUELxavXzMFhprVKBrne5sTZ77GQXGNTvltjAOm7NsSzUDFZ5mLL9/eN3l47i7tT
uKj6uhak4LJMksA6Sx5uxz4n5KbV84NRZw/8jC33Z8MAFUST7h2mz1vgXUDttNesSbGzkip3nyDQ
kggVkEBWlDbYR2HNzjM5mDp0Ocf30aTwHEUNrSg53QDL6nIT+Hm2K7II99UE2dwq4pOsfYwtuarD
IPknOQF2NE1tsrMU/NXoRoCjl3ST5Ip8kbFWj3rvO9ExlvLmqIPNh20xaxzgx6Sy79/S6GUUamya
Ku4GyhpgMKtOOlN/k4VxPOvG7L8rBaBPlelIcmYd+6CkuaXlxp5ASUL/8kLCTRlTKxaBtfUEYh6g
Fow24ek1ig8LdMQ07oVAHUhULjZJ2ipuXHvvWdc9mUVuIhrgN9KTgFDJQJEco68bkOviqxZYEgUS
agVDr80so3ynpAIZFPhRsVQbsN+mnVUa4Q0T1SFtEJgE+FpuntCFNzECp5STcKZUqOG5vZce2wyW
kuyZ4MgHUDMyyQcaYsNzaWbjuRfYW2RiN+02GY+yERmq7avlzdLDaJcrlbhti+YtnG189UBS8Yio
B7M9UtxYG6gAmD0pJpzlSb9L1ya8bj4kiY7qPIG8qbheH5zjyfAIz2oCImMlhllzeIio2ewFjVi6
QaR2EXXUQiYiHuyMxEyQvcp0BY8gXj2qlTBKwl05tu9zivq1TYXh2jXpsxXHiOYaBSj6oDyoInWY
sFe53uARYul7Ng1s5JmNPI5QpwoSq7UEirtPWOky0bgb35FCg4l8fm6yMvPrD7HG92g6atzLcwHc
dpgZxbAFtUKNfF5YsahLaWamrq00NFEnY0At/Nq/VfMkSSdiZnWiPJeHY8lgWhH8e1IrMKPzEqqY
YS0lxZ0gaPqhFpIlWY79xzgLjK0fq0Qyy6rwsEzESNsHCcgccV4iMEWSOcnzsZXiZNSKfl0mjcwG
HdXx5/IorUwkSox0AxeOZLd2WKwA/j0uExA2r1AJ0HwwaANUaIbZJou1dZZ0VQl54NNQFgBuevp7
5D4/+plBymIDWbRA1Nkq1jMof7pcfd0/YrYCP+g/E1hpuIFmjG6r0aTN9bpdN+3s2rdq4dzi4CTC
EY7j4JUwzkoQIfqvPozDp2ZkJxY7DFWJ9iyRt7UisoDC42yMaEvVQOAy/Ezy1gJpYSeG/IY5t7si
0fLa8bnVmwOBdVsjII5Vp2aQZdgrxkaqIMFqTgSr75B40W7guFgDtLA1dNo7LdHKdd032jpMtWNb
YZgLKQVsYzWR1j6w69VokhpslRT7kxRKtN+LVPWjWNphA/stM7RtrAJ9DKw8ALc940QlUyKXthPZ
6tjuM4fcUu8G5vStgd+wURl83XTuOqCUPxNqFACFhWUhdulWLKBFCKP8FDX6SDJiXV71ILuFYn/3
BkFfk5dprgYt8PbQ+Ug6S2h8eqZ/SgKIGcvWTIiG3sGisyVSqHZFTL8xjF60tm2uYqM7EWimr/EJ
oq5yH9mXq/qHKQrFjTPVOVWm/mCFVkapZsDZ3uPl1A4D9yHbKeFZLt31daUMxR5o9ptaq9NGDesz
JhVCIHsGCQxejjpZqLOKHoZnhM/FNEtXAmTe8QavfjI96nDxjqFfW2uyZfItRC1bHAjWFa1QIMMV
z08NkimQ0gO/39X0w/7Q+MbVKKbBjkUa7QTACSszMFwtyStbkEy0alO8zTyAciroRy40lHEzpWbp
wBeiMRxkZBgL0ocoZBXXq2Q7RxF2nazND1FHUNIQNsFxwEQKGrM/qv5akTJCz/H0Z3kkwHJ0R3zu
qI5I3kQAGtNKKM5Ta2YbbsgSKM9ZuFGFYD/1eJ/i7iXMRy5XBu8uKgDlY1F7jP3RUVtUB+yOwrPf
kh0aDOSEtJ3hjJo/Xc3yVmmRtPfIpdkYxVDw8XP+YGNyYu2mgzlUMbhgxF4E3CQXMTV1nPrTKQSK
TnZqv4vLVNsXZsoVuM+ZdSS580hKqHXEJD80VH91H+MUeN050Q4y6U/RzKkCggFyoficykTOz6L1
GfRKt/c85QcXNdouRuoWRvQXS/wmO6GxLlKrGHsNL8c6gzCz9omFcFtDGR50dZIOGaQnXOVNCQAt
NrYi8dCAeUl67TJdfc9rs3gNjeC5i3ttT2yeia4MK2WbpIi7JEVByeBTpvb2lY4myQS7hTibbHOx
1BFirg0odohRckI369TNYv0qRWm+FSynKIp8V1rFSMhXbjoGmVK2aXjVbll5ofHrW9FaBNAWwl4E
FG9rIyyzpg3Fk5XG2wniK4zNOynuFcNAF+6UZuDsb6qBS2LmawlOg8gXNGx8s1GoGogGgFhqNUwP
QwBsCcwTQkGuUUuC1F1LKS9J1VUucri6Fopd3hUduJfPSsvyE7AE2LFe9ZvEKQWiGSfwCFBXOpU7
mCYC3kbirfERKntOahlRy422sqTZR+wj1Q9iw3DqmqEQNtaL3JE2DvYz3sZhCvNeyIUd6fMcNLxH
49GqzjKpBI/W7ZRW0dCYRQQgyFjpFQ9oOmlVRMs0nHt8y9r0iX5Ms3LteYVwTIArOlOFn7qtYV/2
hUwfHOmS/pmo4XQNmrUM9WYnN/hhqwgZmTqa+7ZoZTsIkcCE1CoAqUXcanXJve0dmkx0iYuqPPS9
Y+SBcq9aCWF4ZadDm794Uw/INbTucgvrOZxQhEHDXLE6is24UW1M3Yww24u/iZfSbW80ogdikFi5
UXnvOgFCuER8tgQYDewkJJSo6YpDEvI5icahC0GPU1MTnfXa4NpUAWYoALNxlodt2w1Hzixs4s48
BA3nKIzkw2ObprtYoOVd9vrJzECBFDrCkmTUvROXqTKa2Tj9AS/rCgut+1QM1Km1eDKrYliRhhGv
qplyvsDHrbpt12In7yFjc4CAI18w6KYMjqGcgCVESYgMavnLwkaX0a9XICRsNTWCVZKF/bFqAQW2
Ih3uLG36g04IGIoxbpPUSuah4P2yJJlkiL4QN6GWvlXckCESDqG1zHPLxAg6wLEiFi6S4YXKLkUV
RV1EOKzcqftlEcJx6TSgQB8m67dBRLkDevssaPDJdUGnUTpPMhJ/7bIrPSfsEBLCpUOjgDne0cQ8
uZD6/CqWhDIJIjlVQg6U5zokuk5blrNP7hUPYiJrbkkFB2XdWDwsz7XaUCF96sxtXcA/b0SBDHpo
eQ85WHSzaUq8yTzyJFlCI9xFtDp56Luk0DW0Z5vMKXXwp2TQFPReKoWerKzcxhjZRgzodBVMkNUq
qi27UhlpzUMePovQ71rRLx99PoPTxgNGT3+fj2XqqiqrUxGEdjStmMjS3jhKjbkz1d5wVBFkEsGg
EuAfSXwIdJhrNSvoNZZKG1bkDkz215Smeltu58PHBAdXGC63G/nRZPylC4gcSROEi1QDsx0nlP/9
lNNpXx4bhTpbxmF/kGVlR9wgHYTRJHYrTYiNpoi2VwX/QWkRFk/KYBKWiO+j48Ku7QfExfMkT0xo
pd+PgxH2kOlDjJPZzpwyR/0zlOpxrZMWYJRBAVnzlhRttzc4iA5cl3f2FAdkLxWWwyuig0FUI1lT
5Vn2JozoofZDEDGGYC/IHK4bdkOmRwQvmcm69RGStnB6cv3Dq0h7Ekj4EC002GkaHruciOBp9G9i
HwHJCs8VzFC9ke9c4UHtbM9DyKqOksp7E89k90pybDgLmFqPznAc3sokiFelHL0I6M2kSVQgDod3
PePWq1J2CtdonaerqxrBC4eg9VOb1HdjMtzeJHY4C9pVN72moj45+hwd69+DAqQotIR8m8GJx93g
s5dCRCJC2Y3U5sbFyUswn2EStd/OYF9RRqJburIU7WCWy1VwjTPd2zZoSkS5RvuRQVXzejKZE4L6
BHXc9Ubt1GW3Bxz0nrcPXOcDjy6R9UAdgLtTGRK4CUzvWje4narG26QTJDfRZ7ytFB5CMa+g77ef
qoArU9fid9wxc/vVfJFzHekMykSPK3TTT/QdpbYV3V+SFCS48vNwuUxSzdGrQHfhGXwSFVdTla23
JRHGktmIayJ/bno40NDGMyPnUoE6pjDJ1RWh6oHZjBVBcIqI3CpdeACVWtNa7Agmy5OPwWq5iJ/L
O6kJUtV8xiQrrD3dDO2yRsCJSd5CM+8Xdh7GgOCQNYcdt0N5Kv322NRF7yHuEjhvC5j3V01cvsev
oPvTayGmaADLARAdFeSsmJpfDBwXRiA0vYpskQQGPjLrjdJV5oRpbcBDEGmIIgeLjAFdOVultsvD
xqICqkuMWoHK/VWgPOlW8aNqw2QfFtwCq5YHktfqo6MMPLwuC+MWG/PVV1a9hdCzXvhJTkLiPVcl
isqwKt/1ljj0RC+nbd1r4QrkKvKwABsqjt0HbtrjA8FKoLMThYKZoQRnIbGcJpSrM6QwY1M3wnPH
8APC2TxEY2eui4LTl+kVlSNLSgWWxgvcJhGs7SQ+WNO5LcJ8WxtFcSOafaVhdsH0qtuqbhBLWJDJ
2JGDXeReeuySQuZm6UmUGvEo9ti32IVr7oVKNqJcHdSyqQ5FhS9ISyokO1iKdiCx3zIKR3Zv1vtc
hqTIuMf4Bc0SRphxDShQZ4J+NaNdp47ie0FbfjXBGjyQhD26EZzXkmupbdyhz5n00+TJ4Somt3Zr
SuA+ks7SNnEPEi659xSVXawMnUOVurzkZfgIGsMRJs888qtBriee9eCJlrGGErA2ozx1jHbSMbFw
9O+MAbqc1BmNs5w3fAF1DjGlOy4Ujjji4PPWrD2ct5tJZOET/rpNXozPhoWyhPSTHhQO8QRmUCFt
hTnkSH18kwSLcWtAtSChfZRwTYRynxAF63mrln0aWXB56fKaDKW0QOPN3+ORa9pQ9Dxui0qQTaW8
8ggbAhGy6xsU2EI+9Y5fDMpemp18emrkG8/4v+ydx5LcyJZt/6XnaAMc2qy7B6FFRupMMjmBkUkW
tHSHcHz9W0Bdu3xVrX6gJzAgGIwMATjcz9l77fltVXS4lK7pfbtoFKSFjAIqG/Ir1XwLepSZk/la
VyHWptEheUoG1qUpC6RkDWvKBnNj0f4I5uJHRoHiMjMHROKHTfyyHi+wlSlJk/Nvn9yqsFkP141j
Lc37//afQV7Wl9/PHqEgHfSYvASiOlrIgNrB+/BzAoUhKQlv7xnA1nUF+r4tw1O3PIHK1GWug4y7
id50YYd/IfHxci6bIdPWQf9MWIPbCNaYrN1FRZ+SoVAy9XroG7o1fTo8VVEDtgHzV1XaxbZoyu+6
RH5l2DLgtO8N9BkPsgx7VpoGloC8A5biJeMhjrP5OWqhaPrRXB6sMX7yj52MypfUH946M7CPq+DJ
dN3yMsXhZuo6cSU4ZYezJxz9l76jrRIOwRdzItsljHT9OvsN4PJpkw7j2ai9/DLagb5PdNruXN+Q
u5zc1DgEPoI24xIRF3+KlYHyTPZUMnR1ngn/pKKtSsglk1Fe4PxtKK46L1DyqqbJL2E9/+TH9hmy
DRfjG5r9QBCNkTb6K+7H8B5nIXT6EDegBkyeYrRwO1mzAtTow2v8R0lBZaUv4hrMiLwFdV1d2x7V
MGfyzjArYozqlfqc4MmTexHM+VevLDv4khQbCKeCmkm/7C4vqnvbqg3orsF48JkjnAvSh59CcnSX
9oP6nPLk6M/qOND0f/H9BIOzGVWnKEmqd4IIrlWVGd/7iOqdE1jD/VQmxT23aBZKRI02TMa/xw01
noVH7U/OB6SLJy+ChVfC1R5UR+q74T0UkT3ckdHYbjpTn1pHej/Kyg5Yern8riaFdOJcn8OJhs7Q
U+RlQe3v6phAOGGQXeCXDqJEyK7HuWLo0HZBmpqhJKW5GZAxdCuznY6UOORFVjhnFOEC93EbF9QD
a2tneL0BdMeId1qGDumNxR/A+U4sKCEALxmnsV895NZgvVJsu8QUFJijhHDVWMFpu05eOgXHcjny
W9pxfan8e0WPdzOVs3FCg6b2RNS/AkhpYDqxCo67Mt0CbK2Pjkn+VKSzHfop42mKbzpz/VvW1dyH
DO8Thqs+u0TSKnWPh9CaJvTRrimujQ3EkLQGB37rRIJ0M/i3sStvQValoI9DrEPmdKU7WZ8ZM2+D
lfVPovS+5w5TYvKkdzUV38fMlKQDJNykrAnVrtc/9+D1tjI2g90UzD9lC98cogOqWYqrG/pWFTo+
GrhdlxyyLsZPNKXyZgf5uFskd56BxnbMdXfqe/2RJIop+thZ92tZKnTtI20j79kyv7e20xyquuYW
poKvXpM3u4Qc2EuRQhLUTXPoheAcm0iCyuP5PdUtpg09vvBr6bNXhayB8mE+VKIHVhxoHO1+L7Bn
mWijOcEYIoqtl4XbOac6LGuen9jdl1CBXB1oI7Xa7K9DoUifgqo1WR9+Xz5UruyekhnsfeXF6maU
ZAY73NK6UU5HV3/ocLwPK2w/ca72Ll/vRafVVxLExuvgeddMZN59pccvcWXUjwST3xGHRYl29HKU
8rRscu09hA2g0Fx4JCbF8gHiOqcWHRtnJAdzJib3qtKeAF4AwIH7s0VbWLkClk5MErCdOZqQz2pZ
qaM/J/Ga+XEJE9H2j57noqwf1acJa/Q6Gy7xIAO44OGEPzw9lvXU3xIUm4DjqaQZ821sAzD1uiP2
o2lwjC6VA1mW3o4ENyCCcXXq/LE6Dzl0sDQAZ69zvg7Hce7TMvA/ujfNoOxG6kFjLr/oIX+JJ5He
Z7oRUJatndcu2T46dDd50tS3yNhCUkLLJ9C0Gk56SDQLz4SC3tj35pF8P8DofdN8YbRnFk5M72yT
xKxmaBTppYfIeO8Z9JqZJElggaQOPRDkzBSXztNjIhkO7W416Rm8qIgfR5diwNTNt8CJLAD9fX6w
WITsY7oSW2/m+2NiSxRZHfTXvg7fxilsj63AVETsgf3mO3rHwMN/apS7S6I+RHttZuI6RdmvwS68
Q1NkxqXqkUYH/VdEdl97xR3WJ1rimFj8xE7hWMemm5Nz3Cd6m9Cf14gen6zMs4+1PzTb0TSHe2+i
B9ww8csURsm48c/hVL87wJzuXCkAFFcCv2QDEx03eMxJaORPAS+BLXpC0WdnJILhdJ7x3Ez+KWX9
f5WKoDM31N4VJsx2gXgt6UnquCKYXANTLUDTY+XW1i1NvHezdPoTY9U7rQrYnJDR5QHyfHCxOhq+
IpDUlwRnnwgaMiX16JA4PqZ77g6GommSUziJrOPArffipGK+NDCij06q7ywmFHA42aSCEZlU12s0
MiNsTEzgPW0p0kVoNjep9UoqpjpGGZlKRnulklrCxscKJkfjjyLC0yb7CO6sEwxEkudHN/gwXe2+
SqPzXmeK/mrMP1IT+5xfWN2d25NiM2I6IMUpuvCNzNTp0lelG/cemSv9PJjOu4jC2bUsnPKaxMAB
qi6GtGa1UPcNwQKxXBKomfIlpmPvCtfrp52I018e5INDn7jOxTOL4Byq9zLG5ZlaGYI8P5clVop6
ptwq2F11z2ne4CGjZIHSlQGDNzhdKhjemC+kdYBFSdHPz7SzFUY8nBdMZze2UXdqegKEABuClUVL
sSGJqt/PghBu7ojNeJ+4gXXIChrxQ6XehJ2Op2qMMJeOFS2morLHW0wcRciQnEv/oWs7+aCWzTrs
FFzB6FDykz890LRkrt6qoLr3lza1M1ny5k4PJFYkpwDyBU4JRD1aW/lDsuz5qfGLyAVcKWr0TmNh
0RsFBU80HI9F1c2rB3nnZHAHmMZeO+Iw9s2c4/3OsM8OSUKX1WcFGtqLgJDbpGOahKOAWp6r2LuN
aiJwpDRv+aQuoazKazjmybk1gW4z7mFqCaGFasbmY1HP3xOfHCsT8s9Lb6W3SnXmR2STF5yMXrU3
Z+uxlyz8S9jAaFDgj8u0rY4kFxlYKItvo4XDPx/Da1O51dI1999DEEnM9y++acevnQIwOU76Grs9
6SmZT7KIHXzqxCH7JKpHqH3iSmpP9zGZ0KQ95W06pqT3VhNHN2cigLoFfO5QQAGg429Jw7F+5CPW
nLSke8AkFBIxldDe6OhtCio7x8GGUVy2MnzNqvAYYhccmbveTQX1hKEUIB+6FlBE/UCJHnueaL5P
g/nLjftPt66gw4dSvzaUpyktvKYNoa6jori0ng/rmRGZDfFtJiBaUOYAVNFPFzHgTE5uzniJHbJr
TQJMEQvIysFOzspUJyLamDbu8JZSGX2ob0OirK3FfWNDM77DkmO90gA3d0VFP2dg7XagssWyj3Yn
3HzsOnnpnNuaSkU2zaDGu3p6JyX7lyFnHgK7fmSeKd5miJO7ahbzcR2EbTJnGOeY07mT+hyRpdzI
1zZJnWnrna7obJJ/aRx7w3fJD/TfkxqufEVuwi0hoCFvnzz6/y9e7qavYQeINqlS65hkBEyuGnJn
bBqTsgBy8vXYRtb05x6xDt1lPUw0eRx+iuC/dBW3hDQLz7YD/H6bL+yodVNV4xdrySibkGA4i8q/
X1X+5mJj+HM3p619HvWNYnN9WTfuQjQJl2XXumf2iz63VhTAueQXBxUC+4BoBgxspY9e/s/9KvVS
WO52RniGUZyjxTiySl7XTRikqGi9FtV8a56l3f/MVdkS8L5wi8ZFgLrKPdc9K689xnDvS+YvovSB
otnlz91p2U0Xh0kLnWSTSBd2wOI6sbhpEavJZj38vXH9JN23Ob3adMkwXF9gfcE/X+qfj3VOuJv9
uD6VLMDmbZEX0d6dxvf1afn62PoC+RqguL6Fv71g3iDOsn33vaVGih1r5IcwsgTR/nq8bGIAYtSa
O7QzA5aAoFiSFpZoJnp39WXd+30YJQYT1VgxV+IZvx9fv/6/Pfb78PfzbNo8BK3985WL2IUHGpD6
sL5C8vtXXI+N1fqQyvjCyW/SuEyhuZMPcyEvAxK5cksEGWF+HMcgpHSI6Z4nGM6PUMjmPPngOK7h
SuxZXtdfIUbrn4gW18X6L+uelQQSP736/P3Q+niwPG3dk2Egya6uz79fbn38z9esyVHGq4Z+riRt
9kIFT10y6f1jbz1c/6GHvQtqDoBH2rxAldJn1WCi1KTJk7jBZVW0MJiYF21EbBfn9WdO1tPt989a
5IdhuajWK2la0HTrZsWvOR7pV+2ckp21wIXappougvI8RT0Of2/Wx8pkZmVoUDXP8eYAXC+hQi4f
JM64SNYNYd0ESOTdhFwkgM2bDUid0AsULg1kdC5gZtA1JaAk8o4gjQa4QEq5LzQxFJc+QAQXxVbw
agQ9YPzIO2ZlNXGL9g5l2/4s0+QNc9aznVOCHae9ppW/oXSOkZmsHEPqIxM0cQ1clvhWbm01K7wN
rUO84+IB/lVwEDr/GYSsd2iEv3k1f7DEwoZNJacmW38JtH0eKkmab5TER2nbN5jULJVahHoxpg6q
oO+idR+UyOK72AExMy/F5jS6i3Ivufi8wc248bX8QS2OXjmN0Q0CsLyJ+GV4QTQZGymV3ivgFaVu
HaqbCtd7ARqHmfY58uxb5BD1ave3aekN9yCapJc9mH54dTSUeKp1g2rpkfZ6R+L4F6foHqmYweF5
s8zY2iU6+GzcL8rDgV6r8Czj/JPRmlzzkc8Tp8fMCNBrtfpznuneOyU/N43ZQIcYzxv3TYz+dwPD
pCwzsBfqM1D0WXTo49206BdEQAu3paaDkwgWC9zGU9LXE7fHRd3DgDAic99TA7rFUfqtTduCpQcW
XEtM5xqxRUbnZihZW0bRYxrQTyRx8JiA04PkAcsj3NkFWSh0cyjIBIE4jBRQHQXAAz3KzNLNUkgd
gpcCeotl881JVmKXSAxnI+6zpa+QHJqkoH8eWh+wYUTIMssumeI3XQRTIHpK1X1Va3tflzkpqGAQ
QI+WO7X4eOZDIYNsx/SLRqBHc9C2jhFiG2ygMD4cIls2QqS3sLNftBIh8VCqhwObP1OiuvHZATfr
FEVxyrrKT/n2lgCGzJ3FpvGqd67OPyy1UzN10kzS4GaCf3ZiTi7LEqdoJmlJ2mCDhpTAhN78wQJC
cskKq9txbmPLrGJS2ShwTYdINV+0Aj3e1OmPtFmifwNzh0Iy2s+u3/KBrWftuz8jL9q5Iw4tMrM6
xXfcd6bYR6LUNFHK6NhN0I4QeQHAiLKDabT5QSVqehMF6IPJMPSeWbI4Vkll7rq2Hk5ZPOEmTpTz
CssfVZJZXecQ4kVQlu7rXFnyia76YV6WDetDMakuXT9azyYAS+5CkJRkO3+ISLi3clb+2c8Io80c
ygVzLPxz7E7+q9EnLR10iCj0FRF0utHrhLr4HLJIxPRdcYHa0Agrz7WQ+zgYofgE0mmqJ4eItJeE
wMW6y/Dw6ogZj8lpQ2pRga4FvZJNG43KhBxep0mDZ2iyN24Uw+u6UWC3Jmm+ZPVdGvFKWWv/bAM7
ZI0Vja++01HtN2NuhfMvUhz6i0jH9DG1CRInzdpuIsFYVRBK6s/LZWKkz3HiXxLHvqtpzAaDO1zb
2aVHoOBrlP6zrWz/ebJSePzz8Gj24qWtus+EwC/+SVOr1nb14MFsY6FujYRqkfOsog6xTQ0nyMJA
RxglTjJH2vcWK7uhrtQV4fd35jv5IaOMSN2PoL+ickBdZ+9lkwXM/sduT6oIZ8H4itBDbcRA1o8V
hEydGqaFhXlrvcC5uUI7kAmQK07oGg6eoT2u5MzdUsUuKPv72zROiAm3nKd2GOguefG0p1wlN7Xx
xZ4G72ar4G5Cd3WaZyB0JLUBiaBsuutStajVyZBCH/5LF+IFZUXyoijPQ4ks37zxqmcZvrg4UDHY
fiktPRKHrZtbZligbVDdtB1VybQ2L/HcnQaPP/8/K4utv9OngwDVlW+7uDkssLN/t1rMg8jCFDDb
KbeC/DQONL1VSdYpmsG3ANHiy1TCY+lmDUYMccfkqfR/eQviP7k9eA8MqKYF8pZG4N9Zs2GUqD5D
0H8qCYAPol48+DEjgDEm6Y4b2UchmJ8jCGgOYT0k904Yb0NBtrLRwB+TrU2gEIXD6yI2NQerfBiC
+FXRXD6zXDXvFxXoWo36n784sQiu/2JcWL4508Q9gQ7fQfX+V0E2bobCzuqJLy5UHggqKzjHQ3Rv
2TOy95pUR3cIgD8MFvA1nRxZNuUfxPZaTv4jHfUdkRLh92nfWEHywxPme00xh+KP+wuBiuswfjEF
phrzKGtiIMs0nS//y/v/T+YG3n8ocBEEITxAdxWc/0Wxn+GZsbyaoa5i6u4Y9S5Vkg9BFHyOoPqM
KqPaInla3Nn+18FLGR6cW6YIDqsFuXNo++/G4AcZcziuveBruFRA2qz54Mp7zKamOU5NPRLUl7hH
lTn3jir67foh/g8//aqbX//+L9+Z5VWEYKsu/VR/cXNxqWBG+e8tYLdU4szq0v/iP/3DAhZAoA7d
0PGF564mr/GXVP/+L0bo/qvvhyCfGRZ+k6fNf/UsaxkffBpLpr388X84v2wP8rQjsPBYXL12iPPj
P/7tL9R++bfj/x9EL4T424BER5aRyGHeFAQ245L5N0MQ9Y6s7ds4uQjmHIETPyE/UBTiF0RBItRF
54V7dPPouB6tGy+x9p1pZidT5815sH6ua+B1E9RazqRAsFYzu6DZmmq+R+O2g5EO00kV3ikL6m/K
jGCkxZQeLPKIE7v85UkmbGnV3UB70rQjL1Iv8ZSd2W3479kdgVg7CtS7weuth6ikgUToYnuHAhs9
7oi0ioyhvbaWlXY/v2AZI+F5nq89UuGNl3vhOTJMUviCckTpvGslJVaJ62dHfCSFPjHlD3m+Zz16
WQJC6SNeqlaP6FML2tP85yr6IRt8XXEd3aGKkCRDHTzJHMSbWzoxxE5TadXYVpDmM8FG1SPciNDe
qBn2k0H/ScWhfUrOQwcpZWxTbxu040EYFCZsM9+mMlKHIsxReMfT0RLYL+Lku5XmBBJ0WbWdGvOX
jeNDWvqQUVLG1KHzvfQA8pHRwBIlAKVTO228L5YswGZ4Q4KRbFVEkSkQGtr30m7KjxncMi/zn/NW
iLMiQjsFYbZntvBYJPFj0LACtDJIgV4D3BEdn4OswhL9cAzmvQzm5CEm/BDsh18v6dU1dpgUhJIe
o9sYEaeRiDjak/j56Bu+RXmRBUaYS0LIgX2nFt3OAXIqADu+jzzKmdZlPaXXcaBckV3K+hkR0fxd
MkFsx19TmEbnMoIJaUHrGjUdaVmYZFTWxYs7Ih0NqHPVrKd2rUJkEsaIdMkMmPb4FBDUdFl0KFU3
bGBawMQwIB5OTxox4KloCMfOfSiIZdddImWcnSGgMNUYZ76aq9/WFuVC+9cwlwSzRbRCRuZHW8M1
YI3yNgmuQeR0nEw+XVdQ1fTpaBxCaAREpwzZKYKCgIaAHNoZmgNeG51C7rOe5tkiLzkTySt2qn2l
K7kV9Ic2bWGSDKKU8WCKhUeVx2fXHD6m3iWjEmI58raFq0Y5dAQEPEoUGMSWbGKjqI9DC1mykkRZ
FU86KULegakfZuJDUVO6bwPZzqif3YuZoequbWqcA3mRhrC2yra7Zy/OkKGyhEkU11nQjXzjrquf
Gw88T+D8LCKr/JbIs2wBSznlBa0ogQ5DztyMpYcfvMZz9WFVvUU1PnVOSRrNGL2eYxYrByaPCGor
c9MavT4LFj3CBhWfpOXBJdfzWPo7+tX8eglLMGUib8Tch4dBowJKaO2lkYYz1NzXtPYpfCcbpUEr
jvV26JZ2yaM9eQfhegfPAUhQDg5PqJacTZGYR0Sep8YXAIdqhN2NSVqilxPuSw5Lw3J46J15K+zw
7CJIuwn8K4I7554ySGqP96V+UzTWj27TlVsjOInSiF9snn7LgozMn+DDH4KzHKHmWoZ/V5fO41Ry
IpdlOFwbDE4mMbPpXDdHVGBye5c2A6Qp9qkBmuE5Tt9SVAawr2jAxqV8iiyyJyHaxzGRGeSZq61Z
DdW26I3iGJUEZ5XuIykU88Mg5VdjSL5kTg5vyqn1fpZtfe6i4FDzGiRH/+iQ6lkms2hcAnsRz3Dl
Kq/fGKH5PSZvjSTKqEzhGJEjtJeq/CMphksfNj8jlvn3KAwYmxZzrZuTStNNPsoVPScs/1iIRITV
b1vWehsJn66v2q3jkPSpmqDbFv54U0Z6woXrH/BfXOfZe7DTqCE6lu5J3ssfLAbrQx2Gv9LW+dq3
WXcWFQUNslcfLG3T0Z7mdpcIqtvYAJdsRtiDDG07nXo0HnqivzSoIQeaJ36CU8RC62SW9bA30+QG
q+VKABirN9iTdUqGW1uN6hDk5UV0A0jIFFaSwP8QnTLfrI8Nob4bqdFCNrG+B6Ou5neEDWobSRPp
0hz8HPEB1IJbhBX1d8nYPrZ+3J6yuviJkOwzq4LsGg1Jz4KkGuiEfvFVHuw7zRLfDViraIw9jjt/
79KO66WDSi4tLzw2aLY2jcjdDTSR8ZSbI+7lut5buXMbZagPqaIEn03tdqhm/HVYpRDBEc/ovLR1
7f70x3cvLb4qP89fxpTObOhy13QI194W5vhLhSUanGx4Jis42AUhWTqVHV7lTFCTY5nf0o7pY34j
cvti1tNuIsipQ96AIN0Cuxpv1UKGKaI43OFGh3KHHwEG0/BZul/iMo5fzGRhmEpGlfJeh8I+mrO2
SNYz32351NtdsfeoZ29SSh+o0wHHhT+sYN5YofbJICcJXqf2i0l15F4kALLSNj8pIu0OvgUJd4ol
l1+Ldaduv+Heo0+EUgkK+BgdzAGaHCkx9j7xpjeyNIFgNvSDUpi/o9sBYeq/1YGg8mKqD4WVhUoW
6kkEJiNs1ewgrfrgsz7n4vckSjGarVZCf08zE0Sin361fZFdXc/4SSYfceoucpsus+edE8C+I5i8
vU8J4UXzH6U32hh7dxzOQansx9oay3Nc8bP6SMn6aglzhM+x8xqx93I5QJCZs70/4BrKG9c7lkw2
inbJ4JXkp3KvfXAJPqCHpOAK1kQgiIIMIDRvqJyaOwK04dK58tR2KI+psHpQes333hy+2im5qii3
96YNlwyBj0eb0f6kKY9Y1L03ZEMUqKBL3FjFlogTtW0qaiK98YwC+3HkNNq68mp2kss4lcYnMDzb
GY3X0MweoDHF9GPUval2hZrp4uFL3WMPYNTR89e84eJ1BPwLdFuIFyv5dbHKHCrdRUhOuJn5rjmi
ApqNjaJZ1NsYuRg244eajqZs+k2E7fRidCipzBpxpypGKkSVPAxAsbtJfovmRQCs/fTSudavFFVz
G83ViRCC7OiCD29J1STUODDPLi6MvVuitcYIWW99qAKPGKMpHbrF27Q4C2afWq0vzOieYM55j+2B
qGh/zu9ysh92tGbUNvlqWPZX3iUSbQoSBFgZ8bt0O8KGw6MT+/axh13kdXWFkA+ceF662YXLa0lS
HIGF1vPZLODrkgXv7ZBgMIIF9p1TIk4O8pS7YBNTbE1pfDejyJ/qRhDaReCaCbUvx8BSzlbMPNQD
LEtEtLTckxxs68SS5J5SgbiaU0RF2nV+dkFYnzypdjNL3VvvvnJ+ij2y9Wyj0fTsnLq80GQMtuXY
W2du3pwZtsJ7h28kCJGyZ+htBzO5hqyZ6Vq2TGAM8SvOCaYtLe+boxycVx0M1iofz2087eIKmnKG
L/bQ5OinnTrZTUh393ZWSoi7816DnO3jZegs/BCJkSQCwvk2Cc6V1CEPISyzXZkjfwoKhaCW6hiZ
jBQUe26P62FL6CiuPK5Gel7cQcLwEbmrAI7unhUXx67PqP9mRf1idk6FRzOd70ZzGb8LLHWN0wxH
3+tiRsH6ucUpo0ReHHIMQTT25WXyGnfvtkozOZbZlcA+1tNM2AE5ya1ud237BKqqoZDlQ5rNqa6l
LFOk12bgq/1HizXGNjIoDdj85GXGyF3CSeAkrN+RTi6C2fTBLucvjeEgrLYM52qhHxW7NpD1KRjF
CC4Y7jC1SOrzPbPhOsrusFj9mLI52hZJRrtvGstdEYqrYynvjonIQ5gMcm+FSHm8UBMdXRwC+io3
D3HGg2zv4slr97m0aVUSVOfBeWXNIb/MBW3HvCyumk7OuTPrl3qyo72V2GAwRxIirdq7G/N52su8
O+JD8kJCo0UgnifRf8iUenDif+i6TrZmngDNrl17U8OCzUaG0ckCLR1mwCwbki7sNOGd3jpjJgTR
4oMEpA3hhuM0kxKc2zfS5PWFRIgsYgXDwuFrFzjZUQpuq0INR4bGz7QrnacCsyBK/wznEAZpNZXb
rqm8i+MCDL5gaI+OSTx8un4Q3Cxu7NuIijBai+jFyIafRYjHfHJTGjLGMzoM9Z64HjDc5Kc0JvMA
Fmy6m+fsSmzwVejL7EyAHvuPkMgustQezDlMbz4ZX5hsRtxPGKs6TCzbdv468Kt915m9aae8+iOm
Fzfc+M3hhJsWsd4t8fPK55pOEMKIQYhDMc0LkOBAoCSnknv2zbHeFJ2Iz51HCFLQx3RxI3RPcfAp
cPyQfCKAP3mMjO0g3+JGZicXsqLFRZpUXbhDKbeL5/AZARqiSsiHGXy3U+sH59qx9NEJ5LNhUokO
p9D5Xmbuvs7qfZoZ1U8BjtmjKgdooW2Z4VbQukquZNbAe4xjROVOd3GcPnRKFK/KSxmgXT5/Yxm0
zKeh2BoCSYEBD7urTObKfC9bwdW9m7HNbubCwvkJDYJo0ofGG1/6NOEWmTbxETUUnSp6c7Lktqpr
9TCN84eNHWAyRX83ACk7pALwakkPrKirZWIlq23kINzgnkwKJZTKROonMdgjfJTivfThJ3ss7idH
eIfO1YCt/eE8DY13IFxxOvYlYGbPE1+Uneb7JBrR+hY0QULrUwZBwXVa/pEhPE+6DGzAMDwIFtvM
MnMDoqOQ5yEaXsPc8q6dAxUWMRukfkgEMfOCu0qMTMZKuky2HTG1rONb08hfDSaGfY2Nzi38l5Rc
421mG8U+DyxzpxsqAGHVtLcWrwSyyffOj9N9yDhwmKCLgJAdLGxmm04Reju0Yb1VlbGdCh8HOsah
VKZfcFCmYM1XvaZ4SRR8YqyfFwJGMR/6PnMdgykWCuZNzHvjZxt+ydR6k1PsnP14Y3fx1YxQiKqG
JYy5xxpuJLtiYDBpoI4de5E/O9q5QgtoDyOYxD01iFW/miBNreqrmcuLr3uCuHOTxXlNoISRw+lu
oHV4bvUm6vTXjAx1V9poNnvousVEAmaQfRcChriK1F08cm5XNVcbDQdrQ3PDuUe+iaU/Onna9xb9
9Lb1ey4Hn49QxaREN635BdfhkDQxk3vdbN22ezCC13SxOmZRgDPGAkfhCXFpTUNcGKf8kkYNx2vm
zrq3bkDwR33VXwKPoAltPLVdnYE6TqzLumnd1rrUy2Y9ZPBGXb3YBqpFrf+nZL9YJPyqS+4pRcNz
cRKXWVv46EV5dF7/GqAicVk3wHvkBWvu7zdhKnMJQSBqZFokdauubt37rw7lSM+6MuTZX96gWbrm
Rfrfa5NomfVgfXgSIE9yGCJmB7yBKQhLbz0zcVre8bpnD+lDwTT/0E+RDbN8+Vcjnbec9jF0HL6k
Mu4x/y17qDKdLVY8epRLTguNRuCu8DeA2yePStEfxjvo7LRBaETfVX+CJWtGHyzebMIlemfd6/iZ
1mcoJgBij/Qy3XmjQ0uyU+pCzURhFY57QPgktxFsGVvbFeppL/+PbhgLUH4mJwrNUzfECy1nwIgN
3XPdTCoPEdT888GBOwpnCWx01rqPRpePqPb9gWkke+Gy+f1YxWz9VDnZ1sNchUTA+semMAZK7UH6
OnlLuc23nuN/wkyHBU+Ki44OyATI9PdmJZgyyW4ubajGHSZAiTzFS89WuPD5jbw56UX2UCx6Ip85
Oic0eSBOhz6yKhGvMPHq/zw0ctPahT16SGepEGak8V1yrsSz5X2QgTpeTCuujm2CXMyu8QUum/Vx
HN8Y0/J0AE0dzC7N92qZAWtMfyQQDZe2CMl/NxA1E/v3YWW30enQDU5uIU9NmvUXww+y7TiOM8Jw
xCC/N8UiEIGBS3zIVD2tj/P3swskgMycR3MbW8QOkYYrL01lJlTxRnuDlLA5xkBUbBdTa9YkCPQW
ecnvTbX8Ueko7KXrg4/28goWWeCXdHnB1W7S68JkDr0cd4but1XhLwaqmsgrzrvMgdZt0GSMYWop
f0wplLJMqiq0D9gh60Oi3sNxDeXNGdMt59uA+xX1yEhdZPY+RUt11s/s85gbt2iQ56DzEzQEtB2R
lFd4OFEbjIhlt4MLSsOvn2LSEQZzcA9AuV9aO/yC3nfcR+UB21NyrNvsMdXDxFK6VTca1SZpit7P
zHgBz9TuMU2EW88N3qEC3NmZg8qU2fomTMbwUGr6DhN6Sq7jEpzCJhPFfWE47gGBoXkaqwGxE4sG
TIsR2tXgYogy29d28Y6bEzQCWnHAYQfVY52RRI8ypBYvdRPYu7hUfzCl688AJY98ovc0h6ntZYyX
5nEotLtz0MZsvaVcTmdgM/8/9s5ju3El69Lv0nPUQsBj0BN6I1ImU3aCpXTw3uPp+4vQvaW8uWpV
d8//CQQ6CCRBIOKcvb9dBsPO99z+NinZrKd5+KlIwzEn+vh5PdLcbQq0JeMAwcBZTb35ozPHVdb5
zCccxGzo9V4tneOinB2Xn1YBd2tC8zbi93Z8513LntrcXbC6OBoZdUy4kB2veieF7DS6x9YHg+Il
jYCE1jgXF6xDmgxoNocLmsL5VJdMzyze2Spr6/6uhbLVauZjnYNN7xks56P2XJoFjfxy2XudnGUW
w15ogb3CdRosdrEtX4HGoQ4n+jg75UXzHNsZMUQOQn0GgkdXiNfe5KrqAnHelsVkHOF1JSQJfqWS
tXKMkfjZBfFFNsppZ4ahw8a4Dzbadrm+1WBWt65AMW57DPeAG/A5vdOwyb45Q/9auBOyZTf61i1u
vKoWzV/BbO7XSEgwl43FNz7wZyNLth5mQr8zqpULSSMcjB9DPnyJoW5pAwE3YXC3BO68mXrqnj52
vA5TekZZYjU5U7xvXDwVueVxBu+5BiclAUiBc1uMh0CfnI09oE4wSzfd+9aYrGEaR3tCz3+aqWMj
jSpX9BZkdW24X2ptOQgjXS91z8xOryQSKbuZyYfbmK3/yAxhWs0TU0wYAk7cvlEreBunxNogpyjX
IxVGWiFcSqK4vJthLVLlaPWDicjUmKPHoSGTpXUbClXUV9dtEZ1J82keFoM3npIXzBCcFi0gb6ea
BRPSgUJovXGmcryYZppsbRLl1s2FnxZHl21hToBGF9r2q5XHgCT6hzInuGEypydd5NYuHLq3QOuJ
QLP1jLk9h1mbRFQuEgY+pbbD7/Qa8sUwD4ezF0bWLul0yjbMGFHnHJuiBl00L9la1LIJlQdfl5k9
DWyv3AmsRCthE+KQeCvZyshc6QnyZuwokG5MU+KhYhwWbt4nD9Zdlcdkr7hhKktbGLgNcgFr7z30
Sv1GSvWYntu3lVFhJk+CYd1T6psdWGF18jZbhF8FlV2t8IY2IR4AqD/iXgT6i5OkbxS2AbGHJS7D
6lh5Apd2324LEl6DmTfb0BzXJqZ2kVMh2aqAQnHt3dsdoPjZaL5GNFaYmvzQNP4GkTmvhgmnG1ev
Taubzs7LtO+2pA27A9CGsV3DFBdPZTwuu8jw0w1jo6/OOCKHTwcqBUHab1269bs8mHS8cNSffU7D
jKeDlU+hG5RWXt3iecqK+VRFzuOYdsadfmiB95QceUElnb5lSy6J5rwDCXkspmyTuhD1U5QGuxAK
TW1bADFSe9jEc3FA9u6vjCzE+xl6Wzye1MhGzuB9NOy8Dv6VaYMz8w1MnUxuDBNJTEZpksnlNcqe
7CG2105TPxnSXKABHq/9sKM+Gy9PoxQQdIFBZW2xj43hXJFzUaI1dpXZzIdMxDdW7D+lFbj6zrOM
vYg6+PjQvYnHvQxpSOwUw08rq7ZuNH8LUUfvkwAceTY4Xxl4PuuRqVHGmvauz/W/jBoSnzrplg8v
cdy0W91/7nGSgSRC18ZTnqKgoprsnnRAiJus8sXend0voyUBC/reMmZzldCPYcJnV0yVy/cyG55r
OgcrESEZdod3skIN5rXioZ1IBekM9EG4E9Z5GRIDpff4MbOfFAMtAusiqTAeLJmJGlDHbcsgPiby
PvWAWsQSgZ/LzNMkzJ6oayaoFBmlqEWNuZ4B0Cn38oiy2FyEh9ixriNued1vHvK8HfchmTj1eMqG
pt87OOBPahHoDFfU2hx0gUwPj5HUBQKi+9arsWdUBq2VXhvOc2CFe4/GhCeggMV6uI2pSdKms4IN
7c+avC6Kq3AXTq7VTocsSC95xoXH94m9m7iM+4nwxBqp0nSqMuuY6vrMCJ/gzckfSf2gcLvJSsav
XCSRvs4MYtGdrIwEbr26v14yY5+P+Ds8776mfL9detqTcfowBh25Zmbun0zHZ2A9rCHAkPRkyHRG
4pEp/uTJ0ZVZjk5LEkbW2eMWoxlJBbpebWc9y6GOe9l5EX1+tsKRigjTq3CWVuPR6QgPCglgIoqT
357RJlsrZNjpyIVaU4sxyZhSqdVC8tzL3RDp6bmIKQxNqSnoD4ufVW9Vpxl3xzqzGMDNgqw4qmU/
Qj0BOy9B6uD7GlyS3GSqV60crTs080j9Q35lboBC7WNtQPlpJc1NPbkgL8AHrJcmSTeeKwPZgpgU
TyZ/2M/4V9ZUUDsPC8gJ2SoJx3s9j7W9aTn5ISHUL5fxlp8LEzbIqTViSrlqVT0yO/UuMJgvpGmE
7acLyf8r4msRVa+pPCZnfaoR9sfNRYMtsPvtvs5pMVAuCT9UZn7O0oVYpAYaqhzdQr5UrdGP7o59
8TTiz8K4PZmnfAj5JaDflXoGZQ1QCyGnCMsiEwXQlW18M6c2I60ByhCg1tTCTnD+iLGsNu3Yxmdj
0IgHpE4dJw3RXdJspbWoyNGTx35DLc8kDM6oao9qsxzWWzLu13AbjjE51FcLN+7JNwrday4nc13s
/QR6Em24rB9dWvO9GTEMZwhXxBw7pRyGu2HrMm2ZKBtITQcNO5wKSsvdV2QbCGcmjkH6Az4XxKRn
BxEyhS3QD6/4XAlpiLVfFtquk9Lrq4Uvlftqzax9m8QtjlEbFNcOCfg1lSkOH2oRnPtZ6lQHjCiL
q69HZC+HDtDHIOeIuZwtYixlPhNSx1VfRCgtB5myPbSN62w82tdUPrqRJj5D8qoEr+k1hX2uJfuL
FhAFynzS9ouNQRwzOfVUvzpEoBVThMflsO9nCw8h7O28Ch4C3yfkRH71Y56H/LZsecoDG2DtAnO8
7zzgKKQ3MFYPSgq/VsfODtbBI2B2VBMhzXa3Q1q+fPoI9Nhm3CptJconoLT4tbQkqJtW0cAH9juw
tkzyBsT/m8DUsdkuFidKU84F/aiOuXL0zEDahc5QROPJGygKm/03x5gfkiVpd4achbqSP/ARCq9u
TyH8ubiJ+SwGsiDdrI6PpM9iOOOQnYopIq5CroKHILejlWkdXEjVrkf1y+xkWJfknpYZxeG1aWDC
a/kKh9RAWa9Jg0uNM2ap/R0ownOpo2IHRqI2OSvTi1pVCz2NP/43raq/vDWGyjz+vD1ITwes1Hut
T9+i0Nw7YwQ3aJg5zAx5dHGECFx7mK6DSZ5c5H2NRXSVSxdio96xpZI11OeQaO3LYglvk0wQbeXH
E90UiHFOxBQ4p47k3XJMzY/fptpFkpqhuc41fTo5LW9y7xu0gMdMlkdadLxEUFJKkbeCOf4xTDn0
MpndEtA+RJ4cEJ+lDDRyt9TvRd38dNaMfQRL16fmrvZ8mrV6Z5rGjd/a19DKUJfw7X74dGxYRpW5
S2MmgcPYH4c8T0+OyU8+x2lPBf2FKxjgHCfP9lXa3GvZLqurLyYRpAc/7a+iAPbihsGqYE6zmaTt
tvObyxDrd4wgKEZy5jIyaGDNkBl0W0O03A7l61qQ/DpqJwA0VK+r4XtFXZM41fzBq4wXXA/wTL1r
XQl/w4zS2vtVgUMbiGmWLMseAh+Xc7072VV5Bmzyavcm/Q5bf9BsZOq5iypnjtAYtPlb6BvLuh+M
HANsvC6igI4rlcUBs/m+jq3Hfj6buB9KMuRLwx43sdFfkzF7K9uMk6116UeJhEjL75Tj2wec0saQ
ycDgaH7IAv3QMR7zwhq6GbwGtwbN7Xp6sGky50KZHuhJQFLhvXADVJ8WEaaTE99OGSPjWFJYvdna
muSirBmkMlBBMV815Xd+kcsq0BiUGTFcEEMnkKxNjGbttcgf6BYQiFjbDmyj4jgXdf+t1O9sN7C+
RwGxzcxPuMqXjFGHPNx4o/4UWtqtT+Fim4g0PTpj90v4jOvraLifarjaban5mAf4/VF07g/w72i+
Nfp+dLy9Oov4DVw4oi1w/qRTaGAzPCJD4Lw2d+JWZIu282UK85S7+vF/tJ7/b7h/EN//Tet5/Tm8
/3j/h9LTVC/5S+kphPUv3TQdFJqWazk4YP4N+xdSfVng2I/+9/+yDIScHmNBEE2eDvIJmfbfGk/A
/zoiDR6HPe/ZaIX/0HT+N42nsK0/MPa6I1yXggYEe8DqhvsnwJxq1TQUTWVeaKetkqGxt24joRjo
u1dh1GdrVHJ0WXOdBOv3vqcJ3qWRfcNQHWau0TwGmCNWgx1OqPUD2tRGs6VDUWlNuaO8uqy7hgFt
aTQtVM/pXTAToxnTbnu62aAiwZDojJ+h/cEAEZB9JvexyYN56ycM9n1R3AWorvfkiDdpyEBNDkhK
qi5LU83rAt6PtdIXILuRd2iSjjPgVN80tvXVM0Oxr5Ho7QSwsrU+ArZKMOzonaafBHqonein9omo
na+22T81SCyeTZSlZjFdfS9oj35P3rE5jNhUtISEHKu+jVy8srONmMUOxXdX80NoDTT3Y/K1zoGB
1U/v8zvNo8ouwJ/4BryY3qGTrifZvUYebJfmDcUV/bmnApWI5ezbGTnTYfXKLPcu1ufLgsluMw61
YNg1nrzIoP0JT3g76ct9Or7aDK8RqTjttl6YP4+LePBDYAjqFWAtMHw4Pvo1r4g3rt3D6cKMvnZb
ymPd5GTrJhmGdZDe2Utc7buSRj2NpzHeC9oFwL8sPuzqV98LqIE6MsGuhWARF+AaCvjO1g9H41zd
erI7bTrnMfWDKyA+YhKXubVvR73Lt0V6C42qX9XFPG0sf/zltuPrZOf1QQsw6CUx0r6C03k/uRsI
b4SoJ/CZ4yJrjwuDLDvV4RsUwONcl4heG1NBRMuIyQjJokh4XKoHu6JNt0bnDaehByweI79amUgH
SIEyucBq4q5qxvQC/4JaWuNfnGzWV5qLjyULGYoOsFDvQngEl4zGyUZ+NuWSaKSPbqoMq9lSIg2h
ysnvwJt7atkF+BLXyLI7GlHnwIY37gJPApMStmW+dvpfdjMEF9oP34oYyltL2XGHkYNSqRfRiaj0
59BqkV+iaOTjCc6L7pcMw2ZscKG1Ghj2XE1GI2MeNmfTrDflMprPaeXt4hDqA7jO8yRqakq+eU4Q
V+ARtJaNAMW+suLw0XfGYe0jFr36nV5tglxHQjW1+6jl2hqIabg0fIsjU4N9BKtsPWgp6YS1mR2Q
B3HVsYlNhNp6x14fPMfgNz9m9nYeqE5lafHMNKG9kfyhdWt+NbOof4VD9CULi0dd14ZNOWT2wY+n
drNM52kYw3MjgKPOUePSQgw8JpDjgjItZtAZNtq7ZtJsBSu9ycBGY7jgHOIFw0Fo2jG1TP3axP24
DxbNRdeQPxtuXl5yg8oLA3U58KZYl1GXukLwuoksIz/I0xVyw9xstmG4kBmeiUsnoXp1X5U3ro4i
G2fsjrQpexWJIDrD+SPB2YjKjQ4S8RJrnr6PgvLVsCuZSh1P2xHHJAKotD4FXkdtcXZgjmtTdhug
Vz44LtLjuLKyi5kRsN0XqALCBuGt3WnD1m5bUAKMtbe1E2ERawBrawPURem32TeDH2ySHK6yGwRP
9NOSrz2homUNBmwwYmud5hT4S52Y7bCFx2peu9nkkzBob8UD7LoyyW8igBUfiyxJLoUdHFuQ7nXB
V645gpBn6rEMKyZav4VkFMfWJk86MK3zcO7xtNp2R7tKd95mrbL2XojIojLLNe2FZq0J5Kl49GjH
yIUpF33UIpP/vK3WChM63orW69+Pz9JVr26rxz9vfjxT3ek2PltSD/22qh6abGfetZO4U5tQT1H3
/7HFnqnsyUyNR+/d8KQXX8aO+SpXK5KzkY9VkF6kycrbak09SS0+X5Oq/DH1sKfSsz4f+nzN533q
1eoBIgzRZtBRWc8q7Uzd+Z/3QFP7pZ7w8e/UVn5b/XiZ+i8fq6afnPm5Z/vPnf9t05879h/f68cz
/3if6jVglsCyu03DxOEfH4r6120zfKEvVez+/Fcfb/Dzrf+x6T+f/ue7U//6tz39fPnHK3/bvNoP
ShGkyX3uYVXJrIuW2LlGJdCp16sFMz4S6tT2f9sJ9dDnZ1SRdFfJyDtOga+hTQje52PaZIFoCgaU
9SZ6TDp+C/8ksC9JCZimBGUOiRwTRz1V97mM5nPhgZySKsO9MhWyRKLu/Xyoa4xs7wTa6Y/71U1b
vlht4fPRj620zJopt3xuMcB5klQUu6Y6BapMLKoss8WDR5VPrWoy3fDj9hxTyYV6gQfy884iSHF9
l88fT1EPqNcFEZS+SR9vA/ItOQ/IOl6Y+6WQ5WxO/UQoZmQp1jJecZbximqtkZGLMKYp0CGVBShy
SklljP1golbG7139RCt1KqiMq9FRdOrJdcQkw+VKRj0yBi6OHsT/th1+uu1PzuSoP0iHzBQsQch8
yUUuZjmHUQtHVib/083P56mX8W3QJ0ILT52qRzJQnae2dY/4cVFeTt+KyG92TUMFe+UvKNYsc3wN
cudLSQ15g+AeMJOseQAwouolp1jqZj11a8vpisM87k2GOCdPlgrQ7MNld5N2HUx9T8wVhRq1aOXa
R/89pxp4sMqQD+bvxjtUyuGkblbdAkSJbBVtcqKzWow4hyjfcjUvB0FqLVfg4txmDnHm8itVka5q
IV29xhi4h0EWpaZ/L3pKbpWgSlyVVUkvOTDjvTM5d3Rl4vNsLsZ61hCLT5W3cbJAO2S0GjR7Kchb
kaWoQkPBR4BFuhkWBpudmTRoQQXFEeIlwC+Akc7HRMd+JaNJGyNnBI0gzRnqV1E5l4YRCZczPrdk
esgFMgX4bpmxNVNsFk7dBWugF8FRN7dg5f+S0wjr7IJlYWxM1GYiq3iJrDmqtdHBbWWa5UFF21J+
JaVX6CXWDI4ppU9Ryh615jsRg6zSvsBJH5Ar8B1wZNfdgWp3hqdczGslfHBlmXTsPHGsswcVsqvL
8oyrDZRmg8w8oFYZcT2xD7PEoqSKXkFIy1+3s6VgaMAwD8x5cTJkJdiuAy8/CB/ACXYQVPGybOjn
U/7bIpwjD2VmTnNDK8TOtSXnRZPHtz176G50hI6HBEGAJY+9zwNQrf1x39zRsIwmOqmePBv6bgmq
L9y1jAKpfas6k3xLv912JK6F+RnNSup+1IplgUq9vc9cYfWWfbCJsvOALFseU+rtqQMuV6XVj+9B
PuIFRyuigIBJMKdqxhtWa58LdV+XasYWafMLriCaQhLLwfwRJTc9fmx3/76T4viwGjrwV+pXpw4h
tfa5UJ+Busm1kuFqYqH85WJvyoUS5ajF502kIq/4HJBpzfpdF4/2XyDWj1XTAoA8gNhZKymOIbU3
iTqq5eKPm2UL/JQsp31X/yNbt5ehu7MWMdyRa6Hh1aCJ6pM3mnQs0tH42ekz+AdZ11aLKGoxOgR8
X21dB1Acin3Y9r8qNBj48zie1Of3SS5V933e7LKCDkcjjoFtOcR1ONRcCw6jhXraTKrp2ekdkAwV
KejJaNDVCW0B9IVrnnpDFj9pEHAtVPgBTLAikonQyDYGFip+WTS4DI0Ot9VsBt249QLX2hgIW0/x
jEaLxna/SSOdrpCZ3IRx8nUcO+h6bZVtRYMITO1sn3r0WAJ5QvfA/qn38/FT0PTNUAxIKvAJbMY6
DM+9S2kuRHiljo7OzNMdteevqUTdfHzTcu3zYHBxW5+sL8WEPqUJQn0zybmRlb1PojRRdFHdd+VC
YzKo1aRgqZ6U6k6F/hifMjyfGORpRNXeIdYjGl39U1/5GnXqLNzUmRmgrY0aiqDCvon7bNoTQZ2c
O6sgaqat7utUI4F+QccLuklb2bYFlKru+02j66hgPc4gg1sWW/wzpFGhTRdVezQTA+sWlCzQ9Jws
OotTnBXo9A/UbREQg+anXGp9hzgMxEoDeiGvRgTGMFqXY22Qis3JNUxmqr32ZCbkqBvDNcstKs2t
T9Wy4bfUNF9HZw+Lgq6C2roFEInrbeBt1P8BOW+S7UHsA2pV6RLJQf2JDiye45SbvEWC2MjrPPpC
SuLAYbEWiZtK6MSoq/vUo0sC3qtpu69Rz7lmWcLHIMgCRBEhpV3r22Jp8wksujhjwXNjNid9Aae4
Hh5trTUQoBZwPzIIOySEtVu1Yzij2n2fGjelX96CiRthuNE/1X5FLRsFYPki2hAcz9htA3Siu8ED
CQ66kRIEZ0q1KDSNpkyr/7RAmZy8Zlgvrf7FC+r40JzAFtBVkgu1phq0AalUJ2yAztEdbl1vSrZJ
hCSt4FyyhVDXkSIkn8Cv95g67y6t512XjDbCRIRLdNAOetByfZHvLQLCuibURpJU5UlXLoac3thA
kWWT9Zxm5uW5nJunUOsWJtuoR2lY8PE46VMXwU2aU/TSphvPGA0Kb2NCs/BQ73wcHvksSV5QFq0V
3HQfnwah60w285Na8xT/6/NOHLAYOtr5nGswItX9hjzLqrXPhXqa8/ladVttNY2LaF8JvkD5j357
nlrVDSfdglv49fFadV+ejMe4wJFc2N9TPe+3ZYYwZCSdcoNsWNu0dvKlIE3p4i8ifcDxsxyS8SFp
AMebBmqfxpUlNG3eoZlGokzikj3738Ixf1qq2diq1NAehAfaKMSM4DscfNzVcwj3OPcEBIaM9KoI
M3MD9XtFSyvYhM10hi/ZfA+mFjJY5b+VOaX5cqamFAy1S4IDKigKqc1W09PpNA6LhsQo+i6S/UTW
5FsLwgb/9RjcuoD8LoHQEACk8fzuNjH42NJ5NKh9HSgx9SDK7eEt1c7qcQIMkJeLMTsRhRh8qUX/
6ID9f7eiFk1OHrhXdIzttWhxqMiSy3tklA+FEcCXzUr4+G2Mh2UZ7a16sEUZNvXpe4uYbwcZvTom
QIkfm2gBIspW+dQ41GPbumDgGG9t6sKYQ3ig87TXKLHyL2PVYB2ygpRuOTYqnbRfEtHpZ8BRea0F
VrqisIkjxcX0NFbRUb2JuRu1ddnG5k3V1oJANsEPgvH6necAzGpn0vKQXwT37hKLM7mFM9U13spC
TWHxnfQl15pl706d2AsAzi92QMFR7lU/Q12JEsc4j27m3dvoaj921wpRxcRdbN4N4SxuCnPGdSw3
ObsWYTq28TTTZz+Uc4n9qe3G15wMC7XJCP74tmtJ0GltN/3SD9Obul/PYow3pF3eGnNuXhanG5ET
sA8iKq9eptePVAbLYzs1wMOhxbzb+AfkF2zVHE4Ia5zjMOr91zhdHtQGx8rG2YDZ7xrNFSqf0iPm
Su4iYXCPhk5IAsaPbEv2S3oSNPE/vkAdeltkjG+wN7od2ZoE8umu/bgY2Y3a6hK5WM3kIdaDR7pV
h53aqlXrcLNK48HS5/gceam/UbtfCIaXBl6iuCR3LNcnAiIr6xi5pX+fhBRYfTg934veOpG9YDyD
c653TJRDWtzNdB9OGKfVM/qwOOJeTF4AZiU7a27qU8UJ6b4lm4/fYF5+jydrH9jx/NLHhb+NzHph
/EZ1FE8QJm0ONLWdfO7xKWTRK6MtY5uEJgxZP2jv5s6jtCm3Y8flNhm14TWzqYTBbSRHySyiuwaZ
2lo9I8zLTagTTtf6Ls5fglDPSNvFLWViSZ/l/eDwo+01d2/hbPB1A2w6u15e34KEIEZG/heHZJq8
s723pXb9zVSJ5KYoqUNn0TJ8PANF2wpLdPvutXiEk8zqbvI51q82Dt6P/zJxDgBF/56V3rQhHsS8
gZZQXd22sT824Q9Y6czsRj1Br/p244IFuXSd66NF7RHeyF1xccYks/tt6J2ca7rbXlKvWzgEwWYB
9sy+Z3/tUCkQUFqjecFGWV5IpK02aTOKb9Q11bueap3sFk2LrvjJgpsYUtEGhHb2LdfO6j+JhUio
gkvbtRoa/aYPsMkFiI3eB+tZPaGdp3nd6LV17cRcEaaKCaMLO/1aojSmxEyZWquaHwzJKUWOnf7g
hlHFtQ3fUL4Uw8PiYfMZhFP/wDpHBkZvwfAGFZ7hOqbda5fngn2E/hlrTyRvPXxszY++VF5pPwVa
pm3pZqVnV2jWlYPJ51j3gnePL0s9NQUtJVvX9YNdWmCr0yA7mNiWHxDL03OX+4YpBGOP0bxb7phs
qrRurqBJxnNqtybN3QqFXFbfqafy6/naI/h+orQCO4yfxKlevOh2LEmhrvWi/WbiBbPkVk0mtSvQ
rdq9mGfjwOAJJYhjJl8w3zSrglH+j5yjUvcH7S3RsBuFm0xrw2uE55uEOgzbcc7Py1qsq/p4HMN7
GvQmfpLRQAQUTQIeV9HcTq2mrw2rkiOjZ/VMchwgBw1C3E8Bfthxxj3cDc156uv+C+kmGOXl5z2H
2ba0/PlNS6p2M/SdfcHCSHJdj9G4D9zoZenTi3ovfuW/6EMPwJo0rN1SeKjzdV2/Fa420ufmgBPD
RX1ANTO5Vbgszf3QjukRG9a8h+hhf4kHRFPqKYET7giazN/IN5ikPGu8uIZW3gSWKLY2JqcXkYuz
eiqVuvcYGNuqI7n47AZZjqp6KiWo3bt3FrBuUWVa33ti6gy/0V5TnD+bsSvbm8IW0dVOUuLggEB/
y737uc/t75OG82zwXe3WzHWMNbUV7ehi988NGFW1LZgTvzSAJF/pL7j7duonpJ1cut2wL7m2sY0h
9g/THIgX316G7eJE0zmBMXybt4TAfWxD7pS6SaCndvV0DiYhT03qZfL16mlm+AFz+h8O0v+Vg+R6
/n/rjV8gwb0X/2yOC/Wav5vjOs1xg+a4pQMfNHXZqv6LhATv6F9wsQRkZovEM6Hzn/7ulQNP0iH5
MiQlTdrCwv/vXrll/ct0LNt34STZjFYt8f/TKyfC4c9eue3QLkcJY5q2R1IgfKV/BD9XS5kaAVLq
W2eWcA6UenqKpKOoCXxiIH4kn4LGbmae857hSjbEb17LzxQeicCDT8gPGQC97A/CGSAUovjlSbU4
hMFXAhYfrKpJ1u5gYT8eZOARKQfI5lCM1C6e8/I+H20MwEa4YmLp6V/Tufu2LJw+3GTZijiaV2lj
vkbp9L0g2sWx8u42S2f9PqKpAwtnlWopAatB761sB2l/ZjF26SyyuNCCm+ldvSxPmp0/m7MW78tf
aEzRQDb7xgNvLnr81VGTLvuaUHvCKbN9yMtQEmMbwEj2AuuGKAF3/jFZnHr59NZeY4WHZfBWhIXQ
9fHnUzi8T4ue3uddue39BvshgtAb13DPkEvQ4JEwtMp6RoQwakpQEfGPmgZ6MWTlzrd18iZhkUOI
1r1yX06YkIBJbHOrpUaUldPeqJjT2ynl2ohMhMhHpgMlcGMjzkFm3/c3RCFVoYTCaHCKwir3iCOk
j2zjW0+M+S7KdkU22bd1ARK5Su1NZ4XeOjb9L1oco0xtqC0NpYTbFx3BE1G5cqov6JCZWQgbWr+V
vYgGwmFtZO+iB6yCETrcQeLAP1yBcAk8b2cm7aufoLhyFpPiZq+fDL8cb6o62gnPQgeES5PZTLmL
HTTQIZ9ARuzTiFvwTWTDg7NYFp3lXEclh2ILDSBe2mWJ1qU339Zj1JwJasPUqmmrKfcsZmXHiPC6
wzywjSVtnlxCfJFh5f6GYu07iuHpYMIwR/s8HLM0KjZ6VgYHwnPlFztdNZMY34TUoylmagqvB5DD
5Ak67nB6HB2WJhSPMEGtnbpvxdIV6zICLDrMwCPJHCcEfU1W1XtOo3OjIasCAZBca3DaG6danN1k
3piGQ7G5Qv/cJMzT0CeuM+OXr0fVMcr7Fz3GJdRM6Ec82ySXjIKI2Rh41p3w3Dkkf3xPtS4/JYWB
Vz4qgb+bNtxBnXTFODLu/TIFFt8MxUMUPQURUcEwq8AbxejJVERvkosVMhQ4SxPw8viB0afuRMm2
tr7bNQBSxmF6c8vltdiFovKghqwjcstwB27wnWOpF8gTGis9zlh3UPqSYEa4Zh7THmz8ggQsy33P
m+AHll5g5IvQIFdgdOYazIAtXlmz/dMtpoupExBE2QEPEzWm1RSTW49yn2tkK2hwINTdCbtbDX5V
HTSJRy8p+JGw21Cvj0TyUgOWOboVkdrQzjBmFR26PnhfVg54JsZmG0Rls12KvCeWlQEf5jnYKriy
yQxYeR70F3zypQu6yjN3nIHXARRXPnFycDpDnNPxriOjvBHMBYYOpoAWouMrrOPEMduEBzOgFlno
Jdkg8fiOpXRXtlyw7T4mztFpGXvqJqyyGPRtNpTjEczVS+VHV730mk3koWYdSg65OK10Gh+9ufEK
Uh1Ki/BGjOtz1xLLaBXTvvJhLvXBuCO9CFFi9hKWgiOsmEwp9AGcv4q0ZNs3ZOpMYkW1AC+rPnQ7
w9LePTN/SLPo3S7iWxKo7FvNpWg2BlQoET/eQzW+RI9xvM1oH2xEgqVpwuCO+2Nfj225053Y2xtE
KXQzARSNNa/HasK4ircua26jxEjxu6FwLvqhx7WMFxDy9EKlOMaveCLRuT2hRM72fqifP+9Sz2iZ
YlOI/njNx2Pyhb/dhogDp5948lXiacMplaYKtYbf8m7RnB8mAL4kAhusJLBKgA7RDxGqFL2qRdo4
OaIl61eHKn/BYN3SwmtJ/rVwWXZpiSRzYj7Ye2N42y7t0TFSyvQkeqzriOgSTtQoiVxj7Rmudo2Y
w+sL1cuYuhwSLapOnirzq1W1aCsSBxc+hrWSXauFwti3soHweZ/oJrEhhLVaa9OCHpPL6EgjGMsm
Z8JkaR7MmNZcjjExNJavpVdIj5p3XWwyqNs4O8xWf6trJvZouajs0MDvEB175j/7ohHpCTgZx1V6
imznjozq5y7I7/HDd+AU0M/i24czDfUfJkOGPyfMD01qbDtZ449twYy6C79MTlmQKyzvg3XGt4nb
gUS4xxzf3MkD65e28yHM44NjFFgHJu9dhsV0iVmfs9H+Vc6zvdU8zOKJ297ash/zwcSXjSfdvaKu
X46WCQX8oETDrvHdHxxKToRShk64gLCL7FVI0+mkFgq+3uOXobMpOeyi4/TYhGVHgWwmhg91Wt0R
1OtOPhfwFI50ZdHmc0Kq1pzs+Pg72X8w0zQ9WfeuPX2xiHeAsHeKHMr0McVMeuYyBskBZOQObzqN
uF3eOcd4rPMd/bVDXpA1lI+t2OQW5dghkKF+6ggw9X5ad9YQr5VzQv2nz8Uf9xlhj/xq/D/snceS
40qWbb8IZdBiSpCgCp2hJ7CUkA6tv74XnLeK+dKyn3XPewIDRZAMEnC4n7P32hTNxdgJdSctCKJN
J3+pSjjWayeuSWCEiaT+Kb+b6+ZvUQVcGUG7ozYeVoez3CyA4cCE4ftJl1KZfWxA2IDx/lXmaE/V
Xngse9f3kdB6uTHCBOWXpr8X2ZTLw2FZ+z6RaVS7WtV/6WQiYUfoQ7UI96M7J/G3OI+/K9Pa9qvX
73daO2XuWp+93hS0qsVBPgLrv1l28iFR27hNl6EBA+/M5K5cniEfa2jQmEMbp36LQeH6SrRWxJYQ
XAjJ6/sY6+kn9y4vc3mL9RG599vbyNu96F9cejKwUf79FLknX+byca5vdX2OvK/EimPOYNz3InU+
/3jwv70pH/jjNS8f9fJ28vHLHfI7++3f+G1XPgs1EKFg05RNN3mjlL99Wb+9iNz963/y28v99vhv
u/JPr5s/PrRDlhJcwx6IHRPz2mjj80Tt7VzO2gR3SoXa3sCFlg+EM13yy3NEtJI6y/Xp8iFLvHCS
cMrH1hcHqUUQLdjs3ZzYaJbsf9ttK6Z48K10v9DAV2rYj7fGtPrnndVypeik9fryT+VtudFi5HwN
LrlJG7TmUOVut61YR2/M+lzgOg5Mk6zZqtXVrcpldGcOA42W3BaB7EPP0hticiECeFLdO6K+9HTL
tVfwWzc3UTlyr7dl31dZj3y5JzfXPynHvDsM9KFkN1xuZMtP7ukZbFEzZR4gm4jyRUpRAjmSu0MY
h/i817enXsO9cve3e9fec2ExIbFbJDKz5xk7t6w/ECAzGNNgwgpNqEoHen314dCSmJCRJQPxhbrN
Omg9b+VGdrNTJsMbqtnpTp/zb8VMtFmK31RF45iZFb5lr78oFbQJn9Xg+ZVbddu4RA+8no5G9wMz
ujhe+7lyL2y3OEOdo52MP5bRe6hlq2L9lwhx+BKuDvtCDgjyf5NfA2Ovc+Tvrp9PX6+YA4iTzfVb
rGSKjOym4q+0tqElJLcWQZzivQ8aMoxqAQGBr5o2q+yvN0b+Xk2atVObVdUkFQIqgpH97DrHOTSe
poYOiQXxvYNHK9J8otqy6gT6ukD8oEUgjEAHby8d36y7a4wMv8r6+vJzheQOHzv9HuVwx+zNeLw8
cZVKyN9T3iz6/ntqzMkG0CGmhTLFZCTfhdY6P8f6fkobs/SQtzMpTNDEoSqzOTc2LfooTUAZmK2u
GG97lRaCBG2469wHwSsGyHb+VcVCXH5f2aL+o9Euv9jENX7mA3Ja2q9bAKQeZ4lDALWMqnGHEPgk
19KKr0z+MvKwpo5t+ORKoR01L4esfExu4JOJ0/Wm/F8vB7Rstf3nS5BPkY/KvesXc/3bP16qK4aJ
ucetPOWuUgt5U0jrh/xw1zPycudCuC18KSe//F6R0tOwX1DErjoN+basNTmT5e4kT7XLrjy/5adh
5vfvEzCTb3T9yFFVuP7EPFHx+mepIZGanlgJlWUnhSSUTUogprP5WTZFtffiIYMWGcfqTj79shuu
31rih1bPnEKqAq5KkL+pQ+YFW/+s6aiIEyy/nHfy37luOpRVhPNJLYqcncjdy6evlolk1dup7PJg
YJ+mwxLYE4Gi5GDhR7DNb678ICY2V1dXj/LLlpIWuXf97q/3OWXPyjyylM31yfItrzevfyv3rj/j
9YHr6/3xt0nx0mfggOR3IQfO3omb4nAVUPCNZ91Z3r58+KWCiYN9Ax3Xf37p67HlLV8jRcGrJL94
+lUzpxK/Qdz3TGXkcfn3XfkSl6FqAul9QJ64lfKiq5hK3pSjirzvelPe94cq6X/wPPmUMfyOCK04
yveXnw9DG4ft9RQKZaf7cjDLez296BcYFWuLez3v5N7lWXL3z9u/vepvz/rrn/72uKIB5ursZ3Lr
U18OM1ehlPzbv913fYp8VJezQLl73cjf43pT7sm/+29ftUJdl22ufyKf+Mdb/e2+P171j3eK1gF/
UnfNamGU5yzKNHiRZKXLc/26WVyDsG2porveKfeu9y0Xa+067647g7P98kw53MoXvz71t0fkLhb/
gQgenSF5PaLtS07WuivPoN9uX3b/vFfeln8qz7N/TjHP8SdAB322aJT0mBzX3+m+kARhPuRLBmsx
6gKrqDxkYRTfvPElmwrDV9tefWE4odM6Vc4jdeESfnlfv1RZezRrMLmLZs8fhVkc8FsoL7oWeg+D
XtZbPRy+ZGkFCLuZPAiCZCAmUHhU23oqphRbuAECH6djdbPMhBI4UZcehSlu4JNQbqROAo8Bk4I7
iHpPKwnsNsDri9Tuz3/4MpwsmEUwRKT+ivuDc4/oRF5e5YX1uvGuV9vfLrly929P/+M+eemW913e
4W9/d3kHnEM3dgsVkDAqOaVbN78pXK6SFPgtrJCut8d1gLrcKTUpfz5+fbmLomUN9nNsp9oo3Tqo
yT8XrlOk9/KZQ0Ygqj7Vj/KBWZ6Cf99NohxXSF5+15KGhnwJj7AlBCAfacXTWl9RmPF3p7jplYof
uoQTYGLeKd6hbppB0jYHCnbOacRz47OOwujdma9tlTxojX3jTt6dUcDjcFMC4xXana2wMM9aT3BT
vlco0/2E4XmXMPU/jBpcpnaBV2UmxbhZiqXd9th2t4h2223d9q1fWwLETdpR16TOuO+U/tx82lFs
AQdgZki2cMdbPES5ClCPbPtdPpcNmE24KmNcLkECGozevupreI80rrMHLvHvma0v26R0rK2ihK92
339E8aT4US7Q6aNLnKizUeUbqIJRCN/U7lqBD+eG8GZkzc40GVQK5rshxtWk2EZGyVCUQZhFfhVS
tJgr9jAMA6gYF8SSLR3cNsx3hVn+wJdybyqI9peh29uV8ov0qHknFD3ZVTGfPLdec9ucNw6Fuboq
nYchTr/CO44OyKd9qgbwZMI3rHiPLsxZN01qP7f5Voc88fVvhlcQvz3jPvBqNbBSK3CakBQZUfyY
3epIy7DalPE0BSySe0RcxUNdqt49677vjhcrALMd9+CU0LJWyzCSIPOYDzFp4fjW26IKapPy2mKn
gU6sF7TrvKVyk+9YtlE5b+NNXRb2IW9IA0zXvLlJbQLk4Uw/aSJ4LnAvrUIxgFMKr5FC+AZlCw3l
ptFR8VQK4wugMvdszbW5dYqCxKz2xVtCUtOdyANC5H1Jp272M7VNHlOrf4/jdJ8BRHguYVcTDqE9
gxmhX6975oYBKj33WnhbLE0R9GSHbip4m6tnm2BXa9kVg2b5/YhvyKu/zsLCmLVkOigW0wUzLNob
R0NTbSvFR++Slt3OPi7zFvAaYULU9F7ErH1l9cmqEhI8Pr7hMKGe4t+dKDoXlJl6pfSFNnyzR3J7
PbM8Dbli39QGxkwH0Pc6+sfGOupRb8IN7efkeXdzXtw0fbSPTa0/dmNXbYwj3UVlh13xA8TSFGDm
wpDdHMS9idiLdS69Ck9rAEy1PwSk9F2u2c8mlNeFvASn0uJvs6F+S6up+NIMWXoiULnb2muWvJ5o
uLKoldNvgdw3nr0lcb8QlHvjjKxUQoLPyzG6mZqiPYwW15WSDluvr86A/mfkJMVDNhIFqI2HpHWr
HUGBNOc6+25uyGmFmar36rfFLvRbRoqMCgLyNS5DH9k09xjyGf6bun7PSSXaJV7j+PCHWRymR2uF
JGR9/HXpYLJ4Ro78GpRYE5rvZaCXMFYyu/20R1oJ6fwejc68WTr9xh71TyIPvV2pwEPyIJa1T3P1
HV1E/JiqYo2vLqYgwi4xWbHiD+Qo3jgu8F7NHj90x+YgoUZMinfEIe18x2CHUlkR2b1tQe+zceU5
pVb5huo8z5Eptlqrk9wYEtONENn3WkYMXeWYTVVAz2svMa8EoXmV9wNhwC8xjfsqnJebPC4enTo7
U46FsOYg1WStqeVvHlHVFKrdouHwUxrlC3a2LZXSQ6lT9ywsa28a2aPuAl5skjsuf7aVYWKoiXzj
d9zN9ZdSbfTvgGeqoXwjQxdQkBurwZiHPmYMrhpafh5TwH4Nb7eN5lfdGt5QKylBPs+7iVQcfLr9
g0DrNEKl3BkK4YZmJQhXNjtwV6tHujfR8zrkmg5WqZ7q8I2wj62VOzvIMK8m852N7iElChcCJBu4
42YaPuphsisb0vHcvkPFvVTnJl+L5IiJz+Sw3bp9coCdOhHorOBnMVuuEDPXJREBuaEBMN8wn0Hi
3PwyS9M+oHXedDHs2LBySSEm/C7RTOq02EG6piHSauyLY22yIrR1s6ehyVkelRpKIFjDAEdsxGfj
eEsyfQ22vDGCiqZN4lXNAR8vGdKwdteRnzOwx1WQU9gNIKsyujik/9WT2W1d76Pq6JnqDa2gSI1+
KVH3PVoG7OHG40DI/dEoUSmZDQEvZgY0DiRNYcXRLU6WF0utauBrWYZxyTgZ89e6rZS7HENkjuvk
dlQUIJoiHY405TalBa4KDN0+rxksGRqgrg0hrl+RwG1tz27kQDSj3v/G+Hi2PRGh0uJALWbkOgaD
lY6BdWc42ROV+W0nymSv8o1tM9x5eyOLP1OtvCOnCEwh2hpeslw2BCLd6srwsHTp2WsY3hD5fWPF
vG9rirVecktTXPet1AaolnE1wgp9q9t65fe1e4eGO/ENwuRXtRDdKnt6tBILbe4aSQmt6mAUhXfG
s04veOJ0PKvKS67x7UYrxN0LgeUYyZvaju4u/xqGdPWVBS74BIULqk9/SGYUS3aFiPGxzrOE8CH7
kZC/PY25DMpKQPHIgEE333gjpzgZtbt2Xrs3U/9Jd5sTNOSFSjI6DmGu+ZbQXrI57h6jEImoXup7
TM7HPucbIrEnaLwpPWsqXC4l3DXVDWZa7ylKovHYmJsygciv26hKHSyxoyjLbeiNh1SdTxkd5RyN
cBoRaGInA8M41jyuUECmPHKyc+bjg5XtCh3DedUJkgQTjaFvSb70+gy9TtjMpmuFHmbhkTOJhgt6
sc0kra5fQu3BWfK7bCRsxfk0yM70Z2OgtAWb04ihnqv2tBZ+LIteVFrBxCEHsZ6wZfVJf8Y7qPpV
djaV93nMnH1kjJz1OQaBIWk/4KBu6sZYiKYkA6iFH18gFoe8RgoS1659oUN9G13rA3YgINDqPCo5
pK0JSLMxifyQDOOr28YHzSnqY4d20ydqfuEidwydGnGuG/dHz563lhcxYU5iYkGVh7gH18a8qfKi
raFVyxPwdSrDeawgHo/UO0cJp7uQLHIvo/mEFx3N9PyVSlsIqCH+URULFFkn3NGv5ZtItCA+lg4u
ozKBfi7UbWV8QSXhbhApK9up44Ka2w35QeD/62o5cVWiE9zXnILJvAlF+z6gvoD7WH241gA5wdE2
autuPS/+JebsA6UJzGjqEjdN0T0BpvOC2BqswxS532KRPVsC2TKCGBRmDvLZNof1HmnWl9h5Q7kJ
BtxBKdnklb3TquRGWLeO8omAsd4nPeXgWTkr4zLeQLT7VGfFJmWIeUvUMRVjNMW9Hz8lQ3t2yoWQ
izCiaw+hO5kZlGucM9tZc+j64qHXeoT44gH3RXocx/7Vnd1fTW1rfiXIb/aGmivUjOnMRWZTxz5C
33mPYHQkihdbR18dE+XB0+3ah5uUc0KRYuMQ9EoAibKBy3/UW8+6YXHBmkEMVJdPEz/VIXdLM1De
i1Fnoo4x4qyvWa7CBaRE3mPC6OC4R0b0F7Hg5KNMdVabh2xSvSAX4/elN39BoCAwBQlQkiIfEuZt
R3bAlpwvaIKDF9RpubVX6l9peSROheGd2g4YNGq40ky7E/qdy2q6L9K62aoxIctRoiY7QShslTP4
Ge340E/TyWMexKwq3y/tDE0HV86m9kYm4Zm6V6Z+WBEMhykV5iOxMYheaITGBzjaH2R/3LWY/++6
AnD9FDcKECUtAOYfoISt7joW0JqrFndZMgVmty5NxtpPZ/dTCJ0GoZERUGJjuFIT9yWGATozA5jC
6il15n2pmXCgABn1xlRRjG3TbW6PNznxExFtyS0a9Fewbj+cJcpJQUpZLCBgDCrLEH4OPIJlw3td
Aift0RzkKjllSjZiyxi5fGpLffCKZj/1KAk8B+DZPJ70pX8BS+WcivShV411hm7HvluIr0T23uCE
ga/k1cDtZlQWvWYNZx0XwWaAtd1zFI46mXfEyn2Zeve75Vrje+l6b3WTI7c38h9JqtjbsNdQ2ziA
sA2Or9y8azKE8XnjvLUoe2iQarsusgktK2ANFEbhK11LSsqELimso4NWpK9VhyUA/by1JVXGnxbE
Tkh3X4qU8K1WReRfzgRjulTRC215s+Om3qlTHsTAEBTbSjlyyhZzBUk7WF7jwGY+0Myg6lyEaX6J
oxBF86AYd6NBiivGjGoPXmDYFJOPvXKFv+baPnK8+WAvKTYgQMWNTcRFgrZ3o0/T6EdkDW6dJlV2
Q/Soc70JgNjTh8m55IIkZJmBzNOJEatoOEH0KCitEOR8RHgSbCTErXCRNn3sZLsRE2rO1f+EePQw
ZlXHqU8YwdxRfM7dG3gi4EWQ1b4JlkvEa8KTQpXmW02TAxjl1Qd4rq7aiYORwMJoaItNDURpOwXq
APkQvoxo7rsUZ0PO4oORLAeDbzmzFcSCkPtczHCllhGTVLzYG9tklTy47V4kjJpCzIe5TR+F7ZS7
2JuOnNSo5EMYWGnn3BehCAN3MhTftlXfqZrhMRVQX0PEW7GDuU1tUKcRHZkSGtZxwnEEBhAZSXhD
WnsCfYtwds5f1ZRIBp2LFq5bZe85Md0RNw6huDxNY/vqJk+x2b2mHRSPPspKP3ODoUjxRAFJjlp7
E6Y+MBt+PNNdthlYq87uV6aKA4mwxPDmxt5rXLXxjr73o6ZH9h5FWbF34ElbGkzHviFiTVuQ8mu6
QE4XMpnRGl3fEiU2O/GvnO/Sr5WZmKsk+5mM9jf69/v1Ix5Tu/+0qHIReJG/NBOesHTuDlYX7YmH
EcBBimY79u96SASQ490koObg9cB/7azzr7pWslMYkufEJeJJZwmyMaK0CsyIaPgwMjbWwk9aWUPA
ugJ0chvf9SWadGsagBz3Cxq8BlSH3mPU6N8FFsm7km/vvluaO3VK1o5ACQXRKnCw9TmIBDK4U3ft
wdpOtNXIUxfKfN/XZRO0xGJtk3qqNoWhRTunT/Ozi53m/7hb/xPulmGo+v+Xu/X8syh+tu3Pn7+j
t/75q3+HrGr/si3HUddEU2MVCiMh/nfOqvovQ7MMKFgu8ACUveC2/lEXE6lqk89B9jTLbA1Mi/0f
dbFh/svD1eB5jkdL0fjfpq2qOh/g/00x1j3P1kjzQGKset4qZK5+SwF25sZQ4tEqjpRKoKWuIFEp
5hpNAz4k4V6r/Kg0dOq/i+qOaALKnMxl7pSPyI0iVu2ZVCvJ25M0Lf/nOfIBeR9StcyfeuKvHae7
YCAZU5EkkTX4DxbysusazGRyr9sXdkidihWdVHI5a8dN7skNvF36Dn2fzjhyjft07QRrbUvTWe6O
YektO7kriZKZmdJq0wya6aWlNAEU+v4UjwqrUGKV9CnKKF1lr6wJ6k0tkL5ZzOm65cyqgFk08h4a
4wzHC7Eum0kvNLKUijOOS9yuoBq3CWKGFPZ+wArnqzaB9J+n6gW95IjazfmO8cBUP8Rsx3f4jE4W
dcwgM5fwwAS68kVPYFNV5fedOjyMZrzWR8mWJEC2X6sMsKsadMoR6ZhDpKI3TPeqHhFPRaswiabk
jE0o8MY+3MLVeK8a4zxPEdYr1yDvpFxuHXJSz4rRP055u0/MzvLNPWzaJdDpK8RDHAgLKv44ceEZ
q0AX5huhjc/t2C07O4R3nOSIrwposJoQj3MLSLd1mIJgEbECqn1upA3EsAMkXTT3vVjI3KiaaWeF
qbGdVe9mHqCLasJVDioddxDJbQU/39OCsWEVj8xk13X7tFSXFyV+Grv0g6v3rkiWBXY1Vd2QmIrM
GDRwMf24dTDcpPFSs8JRkA86442Oy0Q4mnlQ8dcAdrnPwt5cY/yYBKMyzbW83equV2zS2L0122rC
G6/9UgrmPUWiY+TJqweDCfYjkkqLevxuzhVUztRiIhr8AZ0FFiIzISSFpvU+QTZPjtc2QUzcnTJT
Hk1y7xx1QPCnJmECZkwfOgFEflayyplwW28Llubj+ir2fIvm5L0IQUdUCbMXw10+k1BP0GJTllj1
fssX+DNiO+sTjJSVLIKEchsnIzyR2Pwedet6nkrBlpCeyg/T6lgkhb6fRbNv+zDHv2efiBjfNyL3
qN2MT57aINuquZaNNdEHBW5n0Rp44TuMkxmR79GAbKWzm5M6JAHo2uNij37V2NMNoCqCkh89PTta
7rAtXEBudmN90ZPhG2bxFIFo+dh1auGvIkql1zl/NDXAFYoInLhCLUMtAVDdNyhh+k7SPhGN3G+R
IfvlRFFMYfELMZUTsTsUNuLitGedOpWWn5Gsclai7LlRjWKXKNpZXQ61af4AyQl5i8S7gw24Xuso
o7UmLZ0pQUvhGuU3jg5mKv2YkMRpEw0SMZkhOhmGBZB2Y6ZRAAQONBiBCX2EvX8vkbIk823CrCAu
jaTAvltnPF2PfaKcUIGTvlAQusORRcSxEu2TxTvkRoIYpm32tpqz3smrxxLeJpkw7+3IJLwxDX03
rx+sLkrT7w3Un0sctXTUntdku8wJq0ALmPwBKxCfduthAYbfR2kF94IRjOQNOD97y+kOtouQv2rC
YmvqEAGarH3LOcwOjjG0Pm0LRijkv0oBJo5wj11LyanybhHZ8vNA/xzoyHhWsUdYApHd81rKyVO6
9xomj86o/YDfGYnmPYt6y9cqgwhtLNq5yakRwwKu4+LeXt+krMV+GUZlHzukH4cqRFNF+MbUWKxI
COa1GFOpwPXJ9DANSXc357RFBmyYx9b7Ek5e9No6VsgXlEyHRSuIIRt9/MI2wbAz61VdoZySRPN+
SAE8NqSheJhSx0H9rmfcEmqEbMBv1p7XhLMLxpnvinzYhvHTHIUKMmlGTipOfmU5ybbLV3AER+Oa
JlCHCUV9+9WYMH9PCdWaaeV2TC4rGcgMZLf0SLwLYhydggnzMtZHG+WGP4fUvpJ6DM+xvhngd2+s
cbZ3w+j+xNphEg45owUmS9Gvjv08ZJ+5XRyrkCuV24h3y/ylCFCwmmINZH4mx7BMIr+sfrlloZ/g
QCGa1foD3LvnSYTEfClNsy+yIcc8GtsPViz8tGi3baYQ8aQxbvY/qjoiaHYxXskvHbZTpilrNbCg
2uCREDChkdcZpipY/FE+Hx3nKcVF3CghIeqaBupvzXjU8Vwei5mkVaGJ4WZJv+Hy5HUMZrZMyGF4
fw5D/Wk0ZM3R2KD00hvzmr9HeEpafINJ/3Uie5G0C7yj070Yqp5MaO8EeLs9G9696iD+mIssP4Kt
/ADoOB4pJnGVicGKiHhvWXAVza5w/NxY8oOSz+G+yWO6FsTXeNECybIi21e1AJ6pergTTtke49nu
t3HXnLzpTHTqRBHLZvkTp4/zlA5++9oAQgpwq7PaXmgAjuQ6Tx7lg9CCg9la3gF2DXLI2idQsblH
+q2uxqjnWnAtWgAd7XNV0KwoGDTG7JcVDcVO4LVHoUZSbKr2+rF9G8zq4A3zbdVXDDTzvLeX/A1/
n+VXdb/NTWedvxS/Cs9WfI+F3q6Ia3dbcFGJ2vl+zpbnxm6xadvpfDMQuMe0oaYibphPkZbsUmWx
zlm8kPDS3iV2FQWWUb824Nv3s2rfKWmAt3faK616T8WFIHVUEDuj5Jwg0hkIk2k/KQpQRKumxVnq
wTp9OZUsEm1Ye6lGdQ4uH2fOO+tvUm2qato3WXwJa5LgooyJRNam7s7RnyoLvpeZ1VQnR6YPg0VP
N2ZtntY6ZhFiAHBzqKdy3Rix/knuerpVXfcWE4izszIG9SXLHymzcOTF3uewiuGI66T0Zhl7ajgT
Y51Zu5tEWM/qUBQw6+cP1R3S3Wh6W8WN6eNUqtB3kVt8lXFRvRRXZwry006IJ5WMnoAlrh+ldnRM
KutA43ezOCU4fu9HOJPlYWkhiSlk6RJ75+JAm4oDJftvjPktVo76PurIVZJMH1sxDd8evZhu1cq4
9HJCTmr63SbJuX4++z0FRxQn7SMgb1CXq6KTmB+LNgKUdRUWTllBcgPspRdDHdQtBgJIH6dRAsvF
MFD5SBxjOxpMrTPjyU6taKvYLHMbs6pxjoXRseA9QXiqJ2xqkOUVzry9bY33iYoL3ED9LkWOalE8
G6lm+4z/RBeQEYEHcdhPbXqia2oF4xTfy6AugDqNr80dOeoYvw5lXfld7BDLAAYdaLv7VIC9OxrJ
lzl+jchk26o9BRT5cWwK3xwn8dHxRBLk6BBpKMFVIFdlRXL5l1w7mrM+YDnmhJ6eIwKpnin3gmen
H2yT+abcLl5mHUWvj4x71OBHpBYRlNmNOotspxH5UFsK4WDCjo81asraqal11FqIVZAY6S4Z6q2a
EBMQh1QzJUNJQsFE+El//iVdmCy3JkhrThLVcJ9g6jWHMSb4meTRACItoeHlaWzzcNvj/t1k1DUO
qdbv6OXHQdfY7y6Bx6e2IMQw9sxhA6FnAYKp2jvHFZ8CRMN+AYckc8Yc5lGd4JCKis96+CJS9+dI
sI4fq+VdkWrKvtTpfNbGyxRBh6uz56RWdF+CwnoKiRsjtb96iQJ02KI8Qo4HBs4ZfWcyVszNOZ20
KH9dvF7jg5s+hLx35oFx4OnpDU36JMApE+T68HPIQgVD1SmMMiroavyrm/Kz1gMnqlSyonTjGHXG
fDLXRYS5pgvZdOhyspyJTsUUw8s4MGhwE3IYWSYJoGBV8MxVlbMtpuxRIRBmbwl4oq4KOJeElFOY
ly2Cn6EirBmDk/CempmUrWrdjNH3HFYtAN1FBHpdvBqGRtQfhjOYrwDMEgXAp0KEme/WVrs3WLiZ
Y4zVK68+mFEQzIBRzIEB1a0Rf3WlgkNcy83RVLzUDLaBbRAWNA9nQri/DCMGkbJ3hrPiTtgPXe04
9+gscuXUJt1XZg+veV0mnFbt2fIm3+tTmFpZoI7xfNJtT91kXlVv+9gyyVCx9gmO0kNrEalQUDTZ
yJRFJSup1YMxpIOzyxnLLye1OYpHvdZp3U8eorH/8LtsDC77KaenTfQRyLXh00lrDvdKGL5QadRE
PSwHVBD71FY8hhWdHiTNZcpLaUEQNV9R2K3RoDPAn4aeiuhFsmdldZuE0KRm+rs5+Q4dL+cY0XM5
RzaUoA4rr1hsKC7rlC9VT6GdCojrziux0BgFgaZc1MxWTWDwkp5qgoqIm6erRAB318/pMQpZM5et
91onwPUiDfKjPMznWC3w3II59uwPJ9E/4wynFdmINyl+PNsw+h0Nw3OO2dIa8W0lFQYtCPzWqVGZ
UmPqoXM/3tRZPhxj81MU+OX0Ugzb2v0l+l45yQ3yK2ZgoWU8jgJWfLyuXc2o/GeTV/3rULZTMCrW
P3fVNi5cIx5oj66b0HZAKBCIgOMStzKT9N1iaI9cSOHHrnF+RsZdSld/tYzFI/EJJTlcEggUi9Vt
xRrfmIBmIswjJtUks8vDuMYVCeqecV5Pfq7UQ9C9JQxGp3BRTehSwrrsZaPtR1nNaM11iPx0q4X/
W6hQ70h/Y04SK+Avxp4kKXPXjQ3LSrN+8Ioo3qt0/w+ghbZODSBsWB+7buR9eUr7JlKmauetT6kh
Cp3sNH0qKPoF01xmJyN51E0x847h/N2kzOLPvWtBnaK3uylt765WInrhtsqV2XPCbVfrdLPXLBOz
cd0dXLB3GYE5m6Qbj2Wc+Vqi/qwOVWh8VD21ApG5MebLJuZgJkqIpRiouVXVLjfhepXUYma7ad0t
J7khhXg5FL1ONNvq9HMBz12DRZXlEf2hfZSXtevduIcrC+shOh71pK6bpa+ei870dpnb02dJzK9h
m0WBFurjecG2hIuKwRcQA7NlUR6XJRvPhT0g4+qLtNhVUy67XwGZfcdIUXwCeQLGAJWrCyH0RizM
B7nBKv9N7csvVue0PvmBL7Vn9Fw4Q4A8ULSylDCRhmBVDM7Vvmn108SkdN+m+d5R6uU25sgDnRYV
2NY180bFWLfJ09dsNqKPqXgiqbfoO2SDRRlRRteSr+bQI8HKSbUPl/AxLhrnS1UxNQC7grSKU70I
rYfQSxhX4/xHByMk9Ab3lFS42ZBF0ECb0nlnZ5TOO2YRz31snAmbJ2nPZGEwoe45N/rnoooj/B6S
/tp02EDPL6vUeGurVN+YgJ/IokvKM/0Ivqwo88e0Hf3eVaejZVo/uz5/jonExTWrzjijnX08sjzD
uDs9LUkCWKD4GgqhIc0pTxQF3mZdGE9Nbkdbi9DWrR7p8Wl0acE40XRXJfUP1aOWn6x9ibIzEQrV
6XAGkHK0Ot25HdQOU70g71K4I1X16huyNeNMGBuwuSdWIPq2KcUY4B7emjEjIvJ4mFQI2LZRpQly
IfsB4DbziRmtUtCMSNlY3SI+K+pDhjLgZiT68SYy0ydr/DpPcfapm7QVCETcpZPxvMZBum+0Ab07
rook3HeW9hxbdLcIZzuicmDhHBfzTQdDMFgUz9o7c+vdxGVmbtIWG3YjjK0XCWc/xIR1VRaemCqb
947xq4mLhTZLOu4XpiMsQFxll7fhcwnWkBxpJhipY063ddvOO6OzBxzI47dcSfBmFu0bmCkTpdp6
wV3Nlb0XwSrFPEx8PfcpzChPc5IhiFRbAoF6zYcfN/reOvxng72ApOu7oFTSZ3kXc6H59CATWOVG
0mDT0cBppS8qsk1qTMNam+3WjVLSMm8tTj6vDYwZlQJxtgyDq/8yNaOXbB25mwHFRETfR9pspLqX
5L4HVvXj5S5dFl0r3X7pMM4H+goIlRtJP3WJySo7OKnJesWp44c2KWca1TxJ8kQvKNEiZq4Ac6ry
bb1lci31+lLDLzf/xd55LMmNZOn6VdpmjzJoMXbvXYSOjNSCSeYGRiaT0Frj6e/nHiwiK4c9Xb3v
DczdoSIgHO7n/EJH7n1CF2+tqshLdqQPsXQjgnAhBz1+w5+WJVAq6S7JtU9yplMwrXGyUNuPo5Yf
Rh4UW9O+a5VLojnKjllve+BCS++kB1jzYLyOBQVhFV/TCbcgC3YoA25eP6YC6gwBi79HUKTb88Lk
K9sP6T+U21FLjHXvt9pmJl6A8IP91k+jdsI38eS6MWRjfxaWad02Le7DIIY/P6DSC3RlhR/9I7oM
cNYdoscRNqsrw9cSpOerm7jiXH1lglKrrNtAD/xt79vN2poG/4qntdwAoaWLBPQRAkmLtrWLizww
2xID130BFRjYZ7F20TEkfIQ1RCm6muC2M5zbuDeTbZcgPFTpeJDGzn0SxD8IaiVIjGLsMu7KEJOY
dMbscSr7pyTG3hIi63Zy0cIjraGQXA0xDlemBFxDrm/dRpt2dfyURsZbN6GhqQoK4hCEX5nH33TB
iI1pQqSnwR2j9uK1TnCR7rEH984nGm64v+IuJRpeQhjJw76K+61h+SMeVCN2VJpOX+5iZ04yjxHR
DObFaSBNtQaa2QZuqwNpV1O1N93sfMsT79h66WVWgZaeeVdRh362BuciTki8jclNRTacP6BZ8BOR
v1aBlBLkxZVbZXCT2OzdiT5snk/dpCV7p5sfRg2kJYNXxBwjoteNgWFeZZSXepIR2lRiTWBzN5mu
8IC60aXBxcGOha7cxmyddAZIFq+6somVpkr8NqrEdAevuhzJBwDEyl6iwbMOOiYk2Ealm5mMvdYo
iCpjPVu1ygOB/odt5ZN/KbXPgC+xO2AYmw9fVWbXuOCCoczm6HPAqOi+KfnbTRUTPW8zAs7MGaI0
eGAiEBtX7ZQNRMXDh2YuFcQ8+eJBjV/nJS6aenDlMCbumza8GsWNriazunSgRRekO01bf3Uqd945
7afcA96YZs4TqZ9Pltlo2xDAwt5pQcahgbzy8CZn4FciSOiiyQkxkU8GEmWh7xybUNMPua9dpbEw
i1ISf92pO7cen3Gvd46KNj26brqDxuBtSgG4K/r6suotRIO74ZDAQiWYr5U7AOhrxBeEdoh9r+sk
BMCB+1s1QHdEs69sQnFNo5I2ycoaD7oBhEvq3yX+VTcp3WpG6RavXGen+ihfTDYyXHhjEQhAHlGx
kn6tauhyB6R6Ms/wNrrxpnjtd0MPr/W8KNeBgi9trANHBxgV+McJkDBRQ+yTGR6sCJwQwLIcgsf2
tObcl1pm6GtwylsnE87R9VxxsVQ6Ff/CVeoXqzZ/IKFDlnCFzcWVMqnWZRaEz3n8ykw1JHgnlLxI
es/ATlQcdTZ5eTtFBs4haM9uTWU3Zk352Jg8IM78UIF0YL5kbMzAzE9d9FJ0LW/aYPvr2f4ca8NA
eMDYtY3w60wCsIOpfVFCOlHLYtr1AyEBM0STC5CitkF5LkbR1bWAsdf65yKO+02cGE9mq3+LjByG
+oCgA46bn/KMULnWgeqNtPAEJhE3nhEcRkI0MZ+0RzL0VT3tAiE5j+fjow+c+OA7/WVWJI+J2YF4
QU9rY/cMfjLP3YUxlmRInX1FOGHVlxZWwiEy2AaZk7VW3TsERgDKrpoWqLaNVB1YjacEo651VB5Q
RerxfVTuVdVvH0JTfy4m7wu2KiNRtxBWDV16E9rXoF5/BDHe7NNA7t4VYjUupleplvM1ChlBxQFS
Qo0LfMpJGXs0U3jRpOQUtnqiHLuBuLE3gY6xjSJaKyhvrAbNC4RQNqDUSPnW4Kho+f6mRGd2Fwtl
AWfUTDxiTBCJ/Z7xxysvO4ox4J/MfMT1FHUyuk1l7ehIlZ16jTetip8q5mcruy7RIVJJVqCC+8lJ
ER1iznyc3fIScMYR21ARwEuKDfK8l9hGt/sBgE0+3TQ6qiw4XK9VI8QCt76amd1xIZKHqjR+6PV8
ILPG73eGL4OD4Q3CNd0xq9Kr8DEBb9oNJ9vKyQBVNpcBZRECLGV15SPg1yjpi5okDFaiFtlUupLK
0G9igoP4gimnCp/flSnALwbAjTRtb8YQSC4feJCgGcJV87ZExBFtBF3Z8NbXdWivWydHeSc3yAxW
xQ6D8tfWR5EynEv7CjdFOM68UA0xIqQLAZ7XKwcCxq6zSl4RvhMNEsxkbOhcLD3AcnlkDjphSWwm
8Flc290Mud9tmZbzFAJOSZ0XopuvMCLqHezP1Thgyu2pj9BOSAelwDvEIDEwXqOpPSVToR7pa7Ce
yY62So7Ic4Kt+93ZY0ygQg1wnJUSi5ARvtmo2a9CxPJSPf5Khq1C9BhJQqL32KAr8UNdJPYKYdH7
Hh29FVgob41LprFp5ynHoQ7tbfS3OwB446PpFHDQa7DZ1TiCZyMDGaJckzWoHiVxSKcKXHFnYdnS
uuuZvNFFgBlO6vg1BGPGlSrD9WrMDox+P1epJfDSdgxWW7uKSHAOaf7VfI2t1LjWy/6L0gHPrhFN
PCIdtp4HxxZCizbGD02xtUbXRrOl+UEf4yB86LjrfOxPbUB2YaTP2Gs9kddw7rZu5n0rCFE5M6ng
eACW72Dj56s2ImOEDovehNO7b3sz3PtijLssHDEMjnVsKD60LVVl1lrQckEerKscfSUpo5FLYt9Z
VkMS+4giVGtSOHjKSvofXza8XIRQ9rvta18n/52lT6XcXW7zrng+nLAOKEQwwdZ5PaSoiGt0N+CP
oC6JlXIh912qkfwRy/neHfrD5ufzTUOpbgNtpqv242Etd1z8R8+2oPLUmh2iiDKrqJgE+pM648Pg
BGoOBql9JSg2Hbq2xNKwcItDzuh6W8b2qz0lh75/jgAOXWQGho4TYrWOg7ZMlX9BcGt6CQU0L3Sc
S5xFrYOiQytgskTaZRAeOh+LeYV4eOUywWk7UNtiqiK1YeQidoVXjyyCOvC0rSyGuocboyw2qhNf
ZHAv/N48Ftnp43p5PCcnYn0+SirOJjeSC1uP/zzSuVEoS4TCWqLkG7xst/ys87GW+u+2+V2bqbTu
0Wn2lQigW0LnYSDUKFhfBk4xVLFLQ6Tn11pZkm1yrazKhTzAUv3dvr87VNYVA+M27kUtkiMk2ogr
kTcI+LfEAEX9t41GWTPnWNYXYqdo2UnW5Wq7YvbTucfBQOOp7nikyVdT9Atn+lmUq+TCitAqrZTj
svuHU8iqgT/4f1Bob38HhYYgpKH/bwqX12/DP67exui1eA9D+7nbL5FLA71K07YMz1Btm3nQLxga
qpaIXBqOSeDJNB3dZtWfMDRH7IQiJnsBN2PwucDQtD8M3dNs8EOeowJuc/8dkUvX+4BCA3immhrQ
Y9OyNNsj2ftXFFoVm+iSBXl82cBmJC3nE1Atu3mfpOPlu77k3IHYXmOshLa1omT+KoQAsa1C69XM
QkTfrctiwGqCod1wXhjCTN1HWHPLXOUl0wg+GiU2Gl5e8dWVxdz1em0rix3Yz/N6WQWnUYHO9phK
CJya9CwujQoZlW7YSWSZXGgL6Kz0sB+Ksu84wGHTIvBqciGRa0u1w/BjO2kKivFCuWbRKisklV6i
29rZBK6TOdNGqlkhrp5fLFpasipXiGAQGdT5IL8pgfgYyS/HsrA6vrGdSYZZ6H9JjSu5kOJXhNqV
3Rw1l7Kp9C0SLIEbrSvpgdxLw21b+tf0RXGfagCf/N7IMXUnS3NxLjoi05eM95bsdAzRLcpOSi5k
NY6I1Wr4B9VQ/4YTBo8kbBtwDJOlxCOC28UmDVHRF0NlaATfmbjeKp0xbKDUA/Hxsqs27G7g7AUk
fvu9C09q5SiMOeouavfp2D/6YbzX/Fo9aG5GsFSDRhrW18S8rf3kADUv4+AWBkXV1qc5T3D2ECVI
ZMUeveSvfpJsHUMhiDKY/Q6hMmWlJHOGisNMRAOOkBDoCATnX96b2K6e0rmt/PkKaNAnef/QPiZZ
15hQFW/J69kbzRZ+30MX+1A0J3NdqPYbcGhI/sKwnjEOrvWiBELrZ2lpM8rBpPv+tUZus1SX/WSb
ihUT1Lu039ZTh17jr93+xWE+rpaHJapLAl4Wz+uh/81845ZzWvLHLfXlfP9+W11ij5nks38+ozxA
Vqs/L4isLm09ls97xfJ2TBw+nOp8CT5cpg/VMUfwU+3QX5Q7g24QkX7/IpUjQvF+RWKR/6omUptg
qcvVdS40g+Q+cs15o2VPM5r3U4scaKhDXZTty8qlurQtpwc/RpRp2WY587LN0pa3VbsCzdVufnes
ZbvleErQebsaIYSladl1aVv+29KWNPpNbeOYeP67uu08oasT7NCZ/el5WDZFDTRV2CO+c897VwSZ
WV4oU3ATd5oG57DCUU/VAm1tk7pi7syBlqN9qMrD4s0EyECu8RYDxsnHrakF+ii3+d1+su28s9xG
/pDzEZb6sveHtiIb9WNSqwUMrbC/KMEgbDECLy8I5JcXkZeSa5L1KMV2Yf2xKK340jQkwfdxVdkd
GInvpQxK5IjOYhJOPkj/EmeQclRCIqyWn4R3GwVyU6kipQppimVTWe2QpN5NiXUtU3iLOpXM4zVa
xLBQU/CcmZGTlm1Lqs9qRgaVS13uvFSXdKBUupLVULVIs+a6xUSRqyMzrLIkF1bhQcJw5xz0MKnX
84q2sTaIQ5GT1pL2QmYll8Xv2tqEfhft5k5ck0WsCyQLX0TRdpbpkmsIFR1KsyeW3CYk7GWyd3LR
Qdby6Prjxuf9ZOtZ9Kud3V2sA0iLM8YPctH1GOhkZQCMTwzybfFxk4tIDPxlSa7QEgVPrLJ4Bm/b
H1UBgZcLXep85jERGPiUn0dxqYwGdb2yMZSLQK2QWsYPFLgdYEUHFZoN6bjuYhCQp2Uh28LC+qbm
I8p5kT5fyKRq7/gzSgH837xvjk1Qos/fINAnSzHMJWbZxIpFqngQC3DpQNcwGCTxN6hrv9frXWDO
99h1klcjYrOW91zeX4m7SWXuQjZ28tmxxEcwPc0plL21b4A0SnKYvj4pb9BZ4hLJC+Ob7gFZfwdj
XbLoXueZ5yx6SKjzXALVV0BxKaCCZzhCriVqSp9NfK4kMEsVXARMc9XVIMCs7lQ1B5EFskY0Ah+k
XA95CAsJVcdZWxZ82C2KzgHmCSAMsBJrt6NIzDdz5F2kiDxsI8CP4D4d6MWYb7qjMmylpJUpR28S
YiXrUszq3Cjrco1c5FLRrtRBwxsFGYtzfVn/bqNFIStFTWKn6y3Ic0FNEN7AG8+PGyyXjAdXG7Ld
iHcTaDKZEGNggwcui5HQhV8OxgH1OVsLrHPCbMmaydI5dSazaHIn2SgXWI7jofVh82Wb2q7MFflA
fy21F+Vi7sD5r2SRpwxCxmJX+XH9ZEPFxKYG0wyBfFuOIUt/o01ucj6L3MVHnzDwgnr74VCL4WBP
Pp5gVuat5Z+SV2v5ux+q8o8myt6a71rxQVoWmvgILdVAfL4ILhZo2vo7ox5tHlgh31jIr9myoSyN
0n932WdZfT5slBpoo/06oWx0GnFVP5xWbvNP21CMKIj+GDsbnUzkCwhayUUrvVs/FmU9F5axv92y
sSxu5T9f/+6gHzd9Vz8X35161GGDWIj6nQ/9P9bLTeeowAZJ+/7uHL8v/v5My49OyB6AtUbORlyM
d8dYNnl3CLnRx7psfLf7ef27QxnpnkQWyu5Kor9bpL+qAi5swiiEqcoWS/uyAyYTPrKXKbYufx7D
J02C/EEKjksW5ZoudbXzKeDE4p8WYaNIyFMupB/fjCrkRRKL8Jcsyka5Om1LImvLlrKEGLC2QXYC
AtKy2u5EtE2uf3c4XXj+6UMJn0sW5frzmWQ9rufHufTSXdOJuN2yuyy9O+byk+TR5Wpu972iob6p
Ifaz7Wv9k3xXljdCVs3AJhl/fi/sPhYxT/EWyq3IbTgbP2IUwuc0vxikOlYoR0CDGOssCzdvQ0AQ
yB86YwV6XJrqxQWAJ7lQenywVrKYzYmlrmXRe6s7K7oYIZYjli7eGVM4JY9iOLdUs3EXw9By3XxP
qrC5gDT6wmCHCMJkYDrUdG9TZ37HKGqdFhVJayA/lvYAOgmmXNd/RiYrO0UN7setZr6EIK62cm4N
wOql8E4eXpTbWvw7OX1fFnJKP0d1uDUDPhQK+KYT4HMoHwED3DAxLkgylbATnHVSwSpX1G4/mPZT
yn+xLLDxgryrMgjj2dHg/5DrgJClwLGpk5tl7ipDEXIWm414+Va2ScR06LX/WNL8zYAdejX/a8Cu
qNvwH5uvSdH+1ZfGkDv+DNl59h+WbXjWb5ijmrCsMW3Xg5/q4mUjonl/8aUB0Graqq6SgVlCdqb1
h2cgu+uwm4s3jfFv+dJAUf2rLw0iXo4Je9XQ+YU8+zJK+Z45anpu2dijo19iFv1L9J+UpCH0deY9
3Ex9rwskvGRY9RIOv9RlY6sGQFyU3N7I8BpcVIR+QSX1makdIRjwFqS176+TgUQ1mOURer0UgpXP
cC3EG4Bd3siomFwMg6tmh8jovWOCIbKYIAR1U+Xn2JisW7p/MsaKgFiQBUfkJFbdOrtHXT5Yz2H2
Cfs1XlnjXkWp7pD312OpzViQR1t70qyj398kSo6BGz4BK7sqn5pgfszUobschuyoDPrWS+DZk2sp
d5ANNWQU3XwdmO7dEMUn0w9R88aGZQW09lR5aFr4TdHh2cv7rWkZYk9VsS6yCM5/Xr0aBUhdJtq3
pWF/rtzkvqmCu0ltn1Orcja6BazfQG+rd+dg7WR48WIao69sy78kJQbkP/J+2OMmoydASSsGRhi5
2iov2yvg0RvwLlfwQNErm63nKptuoAfdaUb0YpU2yqqgnnMBDNcxTZvVe1tVCnShXnrPIrdt6mhq
BCAjRsIx4oBt2Dwj1oXMM1PYMUfHOssaLIpHaA2BN+3QJfD2IIRndOd6czXk94VSgGMrwIOBvzZj
4zJs85cy4KqOTkBqGP/wlaHNpzCqv5Su++hP1YNW1bdu4zx5ofapcR3EiIb44GX2laf5XHcgjw4U
TlzEFbTDEhMfCBzah6EGdhJU31H9HJFEz7+75mokdIFXBkIKcLbaYXgdhubVNfx0lQGlC5J9SLRy
btILv7GwXY8YoZc7Q41GBu4AMB37WKtACxstRNMyt/xtYVY/dIDmq0mdsWHtsC8K7jwy+GmrvaG7
tdHT8jHrSaMhSKKtwtD6kUFCQ53phLstBj8OND17QDCAhOJJia2NlyLIMTkdD14dgg6qmBw6gDNq
vQVED9ShSp31MHjfSgu8UD3Aa8o/DyqoQQ/FtjVGakwwrOJBe050LhWhZzz5YGdghXhpjFAWeZ5K
tTgUqnsXaBNgVhWciT6nt1F6zAflJpnNTZ9hlePYNzoZ6rUxW4grRsp+gFi0apLp+6yN16lNNgyt
0BtgpSqGb0a47iz21LK7WujHVWryqdb8ZyP3rtsOchTQuW0QMW8bsg7SaKl/N1uVWO+F02I8UyUa
bEc3PqDuiPSeC1ZgdLSdW5ZP1mB/76BcbpJMXykYhazCOn2AgjXvLGRiPBSVDdfNYJsItVMjulD6
YV1VtoMDhXmbw7gkQupfW2l1yILkufJysLDJoTYac62iTaXp0VXtto8DYnnr1MuAY/Akk++dV7md
Im8SAFiDIgcbOy1Iz7ZlfKgfht7lJpP1N+FlD5N1Zc1VvukSW1kNVnDXjgZTZfWE/6/FRVVzdJ3c
REemo5x+cIIvWWTeKiGBvKSOvpnZeFT7bOs39QPI/m+UIzTH7YOrQF8dY37vEfBLgpttfBlVwT3i
cT2DgB49sEL8HzRvuFG6O/CSJiPmgCjbWThSZhOepgkKpI0GkTeofsStcgi869yrH9tavfcChA5b
jXe6j43bLrxC+YXgSdrc2Ub0SYTElQYeeNV2x0EZbBBzw62eT/dAcFO+Ejxe8Utv4E6UNfYP3MeY
5rag/UC0n+xUffBiHmYdStvGaYc31br2kWlBiemmSaM3XxvxxkiHe0g8IT+yfcRwG9OASUeMa87D
bdgAQJj5pISd/9CH/WtjFPdq2b+MJT/SmPNrE3/7dat4e/45oB/zNvTy4xAP+dbpsq8KSkbaYGx6
3XwqQLU35uwyglpVWo4hYqreIwi2cvrpB6hPbMervRnFP8YgP8XjvFP0st0iYDKtIarYuAbhPO1t
mAciyAG5J67KrV5cK4AY+YOQEbucfLy71l0n3qq+xjjWQHAps5FF7PYI5Xmvdkxf0YW3sWu9zhPS
abh4cJAoukJ4c9paOf3fjNMixF7zOurNU5DmB0bozyi4vDm+flEUyEyGM6J5oelc+nq/88bhRLIW
xblsvo387jQC3jRN5KN0q1yr2bjucQgLEexRg3vVT9J11l4axnFMslsz8wsBlOI7WFqILXv4B5lr
HX/dNM3v0j59C4ANzjZ5H68fMTUa1Y07Frd9BepCvF0jLrCGAoZVC8M3XHKgyAJE8VsfkT607Ycp
3RjKiw25EL6qB1WvQkcMzF2S5B14JOfazf3XPidG2Ai/q3z+1urBp3GM7gPUc4seRZa2q4xDJCSu
GkeFPd+68CNxBFIgII0VRCPH6Y96VV+OSnI7hQwnBn9tYdfO5NTfkArcq9Z8j5IqdOAYK1CSevDb
OW5iXhGEQKioTfZDbB/KQdtVlvM8jpAsxdPu6aW2b1ykTQNUJoIRxN8AkTdojG+ZUaMiGACmhE6d
fc5DFf+c8c0bWzKNzlU6GE8lgmLE6wK057ovseO3+9klLYk+bNfZ0DaU5h4nKCz6EKFovYPGRGM9
jsWdIbx55/Dkei2iNvBf9CpBCMa+1fTaX+ts5OaPMEV2TZl8NQcdLHIUf8Ip8BrsrLEq7ezUMDuA
lFPS340WMXOn2hd5gazxDMM9t3huegBrtd/2a1wuwxU+aJ+tIQMMa9Feqjy5ME2EMay+HgqVrxtP
iGHW+yBPD3ZpXtiE9XqbH1xG85M3ZicyZyV3/Euk9dExnu3vYaLvbQe5s3hQvnkmSKHSQgA/9I5D
AhAVnvOqqdIXFKPUPbSFvdsY+z4ZXBC0CXqYQcWEnMjyKYIZ0CFnuiqj/NEuecXtrPpqmPFjPtHl
1HX1ZkxNAjbqyUhUbxuXQwhHKL0sW8ZDPii0UTWeip7XNSzdT06xsUr3KcJCHWN0/zlJ7HALsBA7
xPRmslGcCor43s585F9IaChEkUfcDjf19ExC78KPTH+NWhn9zdCujGz8ZqDbsdaRwCuNbzMajSak
bs0rjZXzJbvuTYOxgIbUQ53SI2Zm80gePkYITH1WFICTRs+T4JPX7Bt2wZ/seSwR78IncoWRGFnO
drgwzbFF52SA3mFn68zoHzS3fLW8W+gkL4Plfm8wols3wOKSxtVXnhlfTSGWgkXxhCjAiGiVets4
JWDGGesUgU3WW5tU2GBucJnWV6Mb3OjhoTPTY6dGjI+S4EtqJN/iKvhaJfN1aMT3rR5faxD/nckG
p5apJ6PBmqzJ0KHCOLvRMZ3HEPUTUogtD1n1MLvGCwobp8IiQaCl6QMY00uEWZGJGv1iHSk7vN1v
hyJ4tgqElZHMO1mVQb8bo4gLClTJzUdFB/So2Di+eXGDVsf42Ypnn86rvPUZWPNXuhA2SI2GNLoB
XhjcFBacujHbe/rBSpPvCHagzTVfwNrgo+VOrzFsU0wpgK87ebpzp3k1NdaJEbmCcR1aG/hf8Z4D
GXuEftqu3VZFGCKMrlQvADMcWmDP+7vCgKgZN3RwU5je+wpAXw91NF4d4spJ738NzPDRdmeGKbmP
Y8eEYLDZFM+JVgSIXbxijHkfK7CpSQt9Hd2BiEH/feraN30GgqsU3yJoY1CguVahH993CuITKbKD
tdfve7OND6jC3Gt6tp8sgJC1f7J13P+moH6B3gz9xKp3UbEnhlg2MbpqkfMZm6qTX1U/YNHzo7X0
ZdBdYhYuhAYG9LOe3Gld6a3d2n0NWyVaqZibaGpy42m9s3JC+xtwWcSSHRi0ifjgYbg1vGE94aJA
UUO0tmEh2QoyJGrF5797MAv3mxH7IeNexF8PxZjhVqk56CCqJuP/rnHw/Rtf6XDuQVeienE3lPo6
CfBJb+OtDz1tW0SIfDlJdTfESEUbXlEfQi1hyPw0mjnKvgGf/7UPSxLXiBl70gEJjVBVeF5i88SA
YEekx8KdczxG7kzyvcMYJnRuBl+90Utsj0knHNtqZBLU2OvIzXa93l1WBWrINSrLwDcP3axvXNV7
xffyvjFS61B31e00QC0p3S9+GV8qKP3x6vKCuT1CiUAaUoTN5hln8UHRj33EO9Um9vep0e4Sxd3X
SB+tkjm6DHN6qMr7hDo/KnMNtq1GpOLW6Jg3NdC8pNU+JU64xXt2X/k92OchO8QO3ub+YzyYKOam
YlRrdqvBjvkARsPKwjy9a+pwFxl4pZKcOBgTfZTnte7K/+IPWnsUgrlaEObb8FHBcXaTO20LnNmF
aZhdGgPixT6AfsMMP7l+j9eRc11yXQNY/G2RvnW6uteq/jLHmBoychT634N5+Ow51rcutD8FJuNt
z4UOpt6apfOjSso73EfHjROV+zEs0TZmhISlDSoj1mus50dNGy/r6GYkI4VsYrF3SRUCB9xrRneo
dAYLKJXmUAemYhvZebwKCvDtFbH72BaAASa1nlrV6xmjaBwsYdAgqMSML/wS1jdmAvU5KPnMIwZ5
2UbJvY7q9tabwrfYNREZf7T47un29rUbiPiOZuTASDDP3jTSn+Hs2CKLZNGClW2j0iCrGUrgYcmz
Ps7ZBCumRFhQoG9kFlEmZb3gJoQIdMQ4p9rin/ld7odzH7JIdRVsPIgCfIpEHk0y43Nh+mTZJDiX
trHUu32sjCEqKl15dplxBZqo74XBzDilKMhiXC6tF+QC8fJ9hwI4KG07BntcQVd158pBxiJ0m+07
x51QDV56ATX1JLzBRhZr1ybNg7RRQBLoZuj6cTefgzFDhPiP0BwW+CfozhihhmgqLTnnXPwvy2qC
jcw+yzy1LJUyaiuL0vzDCnX/YPDQSgIZIDAUYhdCWaFArSRjU2nAsvN0AGIh/1baKCaKkOKvn4ty
b2dyIyyhhODXuTiDfbFhyx/k+camGddYWDGse55H/UJeufNVihSE9a10Ont5yKuStHzzIfgRdfl1
T+Qe8u7Itnf2Q7LRSD1U0LrwUAHKbIfu/uzpJBPz8tIsT4NcU4+Q/WEd4TEqHGHkj9RlbLsNCp3R
NuGOyaq+tWNDfBl6gTyImTv9vIV5u8s83+KpIwSSt0fBxMvnYkZLeLqXSXBpYJLFtrOfg3kXBBUo
EpU50CGYGzI0hHaK/3Hid79BFh1yVytND/Xzlue7FwlSeN4LpwWBjJHGSl2NDZ7dGJvxPhXazvJS
jVKK7d1bc/Zukhfv4xU0qvAakVdXgWdphIiBotEWvigddozy4soFrwgUQhGBF2F/edUKtb/N6gF0
tPgtSFPcpPaM3JTU4mgyXvRBV2CY/mm5I/eUB/unbV5XonvM52Yjn4Qe7iC5N5/4Dy+nPtrOwcQg
enl8xAZ2NbOBybC4DKaDfILHzhoOUw4GoquQFCAsdTbq+afnBbt79EMEvLwcIpk8tzyl/LVzfOUy
dGNoWNj18fwkyX8s0CCyurQVjrkVPZKlz84W9eZhFzrprRMo9DDyyZOL5W09w0xk/VyU62fCoAeU
8c8+QuddcADdK5/aJkeAIuVoeYUYtB7Ux+UNl39PPjyyTVYD8RSqfb9rQG2gFhXBMuJnm/Jhl1ss
+398BGV9sR867yPr5+KH9bL6oe382JbS0k6uKjJGURb2GEHZdNAeDlqBpovaw2eQ/1P3rG4V6GgV
4JIc49nnWthjyDs+wLPa2iimzu2dEyeEK91LPWUYqBardkjuctc4DLUQ6wYISazxLs9OiBd0uCXq
qM4ViVofDAVl6wruujJhsygXCC63gHpq1Fdl3ZE2jCW8tY1TIIs4676GuG8vBGkw9iaww/a/L+Yu
MmKDqz8kKYauqf04CXPIQSxIqPMVkHVft2HPyGKn1+jn1+p+MMYB5pKFqbVcEWDUhrx0t0MKQXij
8lWUC+los1SXtlGa5Hz0w/lXfjrv1i9HjkanwFlAj8dLRCTm3XK6d5ufi45Ay75rPf+Kdw3LD1yO
8ru25exy7WhbL7lfYzNqQIb+sHLZ/3w6XXyMPhwezbJgV0bt0/lwy8X5sN27n7ocpiUEthow4Nks
pwJXfNBS9UuYp8CKUIKFabAUR+E0qGeTd+h8VIt/pV+kdKdcyDZZkskZWW3GZIeHrLJXJdIDdSnM
sAR+Qy4m2RgkKNvhVhxsCZrzGQnFN1aCnN/VkwynUQJVDEJlvy+ziXLhnc3QRPfp1WW9KxDnkJkZ
KxMGUDLZqfKB21oNkxqZBe3nmJiGEESSG+IUG1+M55xOdYa+JZjqmIm7Zb5MRiiXJn4L2FntMFWO
sLNxhM8xWqFgBCXQWdYRTUJ2SeCeSam/ZOQOtpoA2ujipZUlRhJ7BNVrIpVYikQqKN6AqQ3ezLkK
87/sA3hvc3OBLE5zUf4qfWira9VhFjogOCbJ9YJmj45PDZePtPC5LVZhQWcFruxosUgePmTFfVgx
lhT3E5xxdSFLWCD8LMm2aEA0fmVpKExPcX5s6obRryW0OUZ81UH5iPsv6zYpd78ofFxouLcy2xZJ
ZSZ5h5fs2yS8spldEzEW4zopjypL8k5/aDPE+JG5z2ssPwTnDNy5LLPKfU5MrXU9xOb+TGovGbl3
HtAyv23PDL1Arh5kMu4dQ+odQyvBe7mXVElxR00JPl/uqLytcY5nlMJYtZM4pzlEscmml5f0k3fI
dFkPpjhGEi19kqSbtEdk64QxWXuc7C9/lxFEBOaAYIO2DzWkZiQsQC7anDBA4yARu7RNQogG2e+C
KYpvbmqBypujb0bglYhi4Y4wNP1nS7rEyvsUyFski6DZn3w9CHdnSsFyJ+SNWe5OWMN+VpxpgpzL
u7YsZGZ0qZ5fytYGaTclb/K2yHfwd7dK3p+h0MsDJMuNvD+l7e2wlrH3klZwvkXyzXNjRNlRBicl
IiB/vYioT86EDkeegrUQ0EgxOj+C7kcem1TaCkv0V59MwnYQkIpAEMtSyRKT9XMR5QuI1yHzZ3kJ
VXEdz9dblGRVM3vmjjBGz2+GgFU2ifssO0j57njT6GHpKl6o87tU2NHRLoiflS6paTtzRxjE+PJg
0cXESoGKCMkTHomqJyhEgMaUlAe5Vjp++zlYFnsuP8lnSVIaFvaTrMoVss0S3pYDA4iF3qWI3uY/
itx/hwtlGJr5LxS5x6/NexrUzz3+xFQYf0B8d12iG5ZukJfiYD/VuFHb/gMsA2BcV9N/cp3+pEHZ
f5ieDZwBeWfvr2rcuvWHa1iW6Zqq+hOJ8f/+z+v438FbccswMoDM8aH+j7zLbvkatc3//S/YTmh+
v1fj1jTdMlEidnSTH0QeXfCk3qlxq62i9FUBxdiM655JVv9Q9YxJ2wDKd+EgauAZPuY45X2GFc7K
m6fLvPNQ3LG2/cQmZJkvDX8usIMgQ+KiRGhlX+sGkVxFdQ4lXWao9o+eKbwevPAOoceHodUu68JC
TnO2gAMDUMhn8ylRbBT7Vb25tIz6a04qQYG+XU3VZoz0G5vYtBFpF1qMmlxX+oca5rbTNc8Qa8Bo
hvllQgp35VfWXWU011Y9/n/GzmO5cSXasl+EiIQHpvQURSNvJgi5grcJJMzX9wIr4ul19R30REGC
FC2Y5py91/aWZUFLpvMHsLm1eck6R64LycTrpRt7aA9G14YrHDTMIV+J71MmpW296Bt3kUcGMlYd
rj9K4SzT8zWZKg0bUxpxerX20mnb6d1zDohr0knBMf1iq2nxo/Sp7/fuXG1MosVUU6yHbmRsRTgu
qy7feIF8rz190zXWbUdrHaR3tHdcPo+l2bsKBdVNqdwRdEbNsp563qo3sCmwHDCORCyIg5vQ0Jiv
WUNtHK+XWNSb+0yIIz1I/TTBDoEHFfvbMg3xEBmWvBW2jlBLMx0oyERyIRnQzgS9hZfAnMILYULb
AssREZy4dpsMupFv1+ISzm01Dyvo36sdDawL0VGpIJrANMZoHdux9egqSXPQRWABxi86KuIHw6Cg
6Ux3l5oX0ARX84Lz9U/jjdq5MsoHRSPLH1zAsm7LTpcd9QlPVHcocmNbWTnHBEEdWsC3TJpHYi1N
1n6LKZXlyrQphCOXh/VQFWRXu5zedEVS77bHBn/bjIQ9a0gwbDW4t35f0jfncVYxQYWXoXHjU9zT
iBwRQ1JT6rplI4xhm/XFxUducnTSsXuQYxxtxzAmbtK12wfyAK07aKbIeyJLb56olfNHvIfmFDxc
rxjUvq2+VBfXpnNGS+9JUdeHuAf6NHOzgylAC6U0I18n6uvAyW3gUNJ8HUo5PgZm+6yCUn2yjKvp
a1rWnXIC/aasi2ENCwL1ONJ8oCyStKNQ+6kJvui9oTrRC7XoJHvlmgYrjr+isx8Nxzz5TtKeHNHH
gGCNB8Kdxm+vzvdhD3FtURYgbzQneiMpD5iMD5EVpCW6dOc+6tPkXQ8g/PZ66T2MCWgDUOTRBi2A
T/ScYrOHbmRX8z3fTUFBMFrq2e8IgfYVmMhPBWYtgM9LL7J/kqQQ7SKqoxsabPI1JYEiCxzjDFyn
owXUmNtBs4OVDwDjOU0pj1Z5CaBiZjbnqemtlR0KGBfc6vfGVu8sYiJp5u3SqhtfXKm/jKlWXqRF
IWNoZLr3AptQTSnVN613vQru00madCzrQ5Yr/yQHNA0hLlBce7F3CwwmXkI0qx4jp9siU7IgZ+na
GnyNevSCRt44ynjyDesI2DL8yLW4XjQ4Fi6lLsZjRK7S0sjh1nv82A7ALNybwUNFlGX+8FBq/fBQ
GMausynX9bIAUj8f7yPKam086kQQcg9XNv6uUXIOW8qXys3Hu7RxSUSz2v5YxPHN7yG+y3QbivgQ
Ow50t6GoXujSgMb2Sm19vTqOxoDzkB0NxAF6oip7sfX0HJSpvIMknj6N5bhw0v7dwRZz7AFsP8oi
O8WFDM/XawirwhU863AHe4tC7+A9MgLh18/H8BYOmHiBhr3yGtt+HIe+uzS2/2wDyHch9t+XupHd
4THcFj3VHMthrSmSLD9azZAdiS1coqwAIhEakOoq2HCHwHi0DLOHbeC5uOoC+6GyiN0as6D+gZLS
0S6/VbVrrByN/tCUpcUR32xz5vuDiaFUBCQtKHbCL2kBaPJBK/T80DFdrvIgrjZuVcW7yjHPIXD5
b8/Tz14mtK8BeI+zz9xwfNGsAomVz6LxenVVqogVc1cb+0Za7mvGWYW4OX2xfN8HJYHEglWo99r7
k1wKTq8FGFWiDp2wfO3WTPnNq5hgdmcxeGW9av8ojd+T4ejnigSsZ0cztY2I9XzfqMDegENHfRZq
wV2h26zWEZZgZHHdladq69KMslgqwU+4LjzcSn5eoLZpgp1jRRVtZL6U3G3jwxAXp6Cs/HM/gRKP
Qje84SUnT66dASXIRoJk/GajW2H8kIuyuyNCmVQiET3UPc0wO3CqnU2579ZI2tu09tTFSivkPl7S
vTR4c5O4LG4crYufBtn0S8st5L6q4/jJaGrgW4J3dL11jrhLNVYE+bQPQ9HhqHSb6WI7xOeEU3f4
e2y+WqikXFe5eA7gZR+9+c/1Ul/MzTllR+t2SNUBbSdgj/kSNmziDEh2X4HEGdZmyOw7FAxPopHO
yotj4o4MowILBIwq9/P6khE26qbyjy6EvvVpYZApRZeVzSbTIDlScUHnC6cu+nY+BM4fb2eGs7dj
hlD49Zvp6DiK43AXZQISTRlvRi1hYu9tVjmNG9xWiPVQmicnA3BRc8lB9N5pjLILtDr6RnN+9IkF
kcWksM3FNC5SQ9YHldKpd2Lx0AdxstSTQN9NZgCX02vwlKbV3jTrt9DPt3qojPWAGGFn980ngzB9
4lrzz+Fogc8pu5caK+JRWcOHVftLq6NJ5trMD+i+3GU1PsQqazaGoqVkti1PSwSDa1nQSd0vd0we
p6RmRIXHqEXwaZrhTrdptcmm/kPCINqQRqxqh8gsmhIXEFGY4Q31bQ7jPmsGucjBS25aza4XpZXU
Ow+24BIG1yu1gIVI4Pg3IjM2rjPUmz6u2NkQzVb51VcoEYrza33WWnsiZHft25T8xzCn4OU/m7Xx
pefasXUFKpJgWHbWm1dF21737rqS+kOS9T8u+ViLGvc7JkXnKewkfUp7Kwlp2dZdSmTh+JOiCqbg
itCvHV7soPpSpaOW/hQeWGq4Zq+vxChW7QAoKYruwqnsFvZG9EKtAxW8lz4hhcV3R7PQTdtuSRFJ
bsOOhqRo9G1rWJuxnwUzcDWJQgzneIBkAUf0roIFV2df0NFfJwsCeaa2hMDRIY3zW2RYN/VVXGnr
L2UrHkDg3ped729yh9+T+IOire/H52A01xWqsyq0d4GBOU+152CCfzi6K84m4gLRCKvLID065Tk5
w5F2r0ztI+3lnQjFXkLrIUxtN1LPTBmJCeQbHgEzA/7XKvSwXQnrvGN3SKJDGQ5IBbJ7ugWPRjzl
q8kj38xM6hW/fiIbPIgtfRxtPIOfZJPsa8MmvTER8MyBHjimA2kXUZJVP80149ZnrjeBh9bnOoRY
2ETylvVTumVUc4EDLGizAi7rfUj1vVw1JCMHRDZQnqCZ6btn6ZNf3JjLwi2CA0IqGMYsu2PBAJOH
rzZUhFPmqzc3rw/lVHwVyCK2UhsfBb/HVdv0CR+jucuN6bavarhLNT9EX+Ds1YkjJhzzoo+94OWn
xbL1UG5WfD1N1D2MaX7IRQI81RMNsZDknQSNvuFUJ5mUkLsVcYXPojRPoJvgC/lmvK7t5G2q0RzK
jPctvXDpx2D8fQPIkFTPMjff5Pw4um6/ke9wMjuoeaOXUjyLfmjXoabS6i9V0TQnt5x43ic3999d
T/9MvG9mgAskUV5qFSMeQCklvT9ePn4Cv7s1WtkuRZE3yyjuLrSYe+ZJZxVr4wfax+dRt36U0/+M
cX1rVT+SXJJlXua3VhHtbclXbmfRV2THd/QOIDDb1YeO7+zWjUamL0IwBHMRVa93J+FcZh7Yevaw
K6PoyIL5FWLkTNe6l45z8ir/jpDcS1mi9h3z4U143bGkOIk56cDSiCiOJvqmbgK0jRMwx+KygOS9
UV3SLGBonZvUOXQTMlyUBBruGzdblZ68BGARONcKTpKJpogJtLDX+oumJ5ekst5tEV9C5l+StqNF
OUyQuWR3S1gdUb9mtMbmtsSmmTT5Ramg2gJiBNkKJ6LJ83PodAxZEXivNMLYEoUroqxh9bxbs0mX
IKKfzuvloknrgyTuIE/mXnuwZNHgoadw0p3Zx4hFDZLYdXXx0BWXWfMeACkrNZecI6WTri7lphiQ
QdRqIE9I17dOTGCaVYvdWNtrqZUf8NS7vQWAbVEIzT6x3weZVDWsN2jCWg77Y52oYfbVQ3QkEhmb
lYwuBLPDAmv+pCPYkU6Z08LMNoFleV/hffLgdeaD4xfxY1qaL0HA1E70iLbSgv5G2TLfsMqSe9vn
lCr8juwTozhbdfuiR1Z22zeGAgAyppuUslOzqtnKgb/sj8Abxb2WPcbEA80STmuVmRExMurMzs/C
JsBoEqphXNV+jIMp8qElegHIjoSeHRmYjN3Oc9TG4Lq84uymI/kRPmkeInAPKd/aQeOdQnncE0kb
riuRnTW8C6vapvffexLSbL5xEj9h0dIAYRQA6jyG/qWpDe9O43Z79ol7O4qC9YTietfY6VuclMZN
k7OLL6T41luCeqtMg7XmlzlzDYo32hWbTG/rV5k3m7bx1iMb/wfwmXOklvNBBipKipKx793WSAnx
Imuiqsy+2eHLJ/ARQnwZu3fRGEAQLLxl3Xio9LgpbMxnYThMl02G5KohTbRFWmwXd2PAAO9m4ig7
Ta2LJPAATR16plfgZC3gXIsNejVqTzIYkfz48arx41cE9YDo7P7YF+IPXhDIAm1c7Ko0D9d6bbGx
DhG8dfQPmpkAQGDLLEz9n+vXg6bvILynJ3s9fjX+YxX/f+93vTkR8Q27sXp7/deGFmOJdGj/z0Ne
bxQBK0JrELfXh7we6mvSYGoSBifKqTiyES4LF0E/mScMy/1Wmva+b8iPHikkFf1PlLOYbUfxSsHj
GO8RitL81Np9Kduz1TZ7j7IPHDmwzp3zasfqM62mHzcZf2oTh3dHqIj0zb3Z9z9TSu27LKNHJrFD
jmDWbxGGgQ0EvGeJxWQZPxSo2VNGq6bSj+VIjrL6niboHVnGLKBs/baunJUVw4sFV4mVr/WjJRn1
OiMnTj4sVO2NGqEEXC9NGYQY1dfu0ujcbtf1YnW98fonatt8M/X2U53O3kMj/oCr7dyINtup3oIQ
XbnEgHTDcjBaH2Mgmm+BZn8Ft0/SAOsGpmuPyvT1esUe/wY8Q9pmd6Wti61MgJDDvyMznWrS6EcR
LdmsmBG1JR3b/CVDr7uZXJplNflGcNSS98lDoqzM0DgIZZJgNf8x/ueSQ/2PpVTIj3jI04OnSNkC
ALcojOQhyzFVSPOkufa34VCDEw+zJjrrw4Mk9LqN9SMZM1/AdJ9ciN1RzAc+nHJn1af5bW+KtaHR
ctfhYyfT0dT7co4IvQ21em2BMjQ6UiNLtY2Hmv0M3B02PZwbbFKI4DEOQQlUb45Pyi22+m58d42y
GLt167jr1tfeaz1kZnCLUzz439Xo7WMJ45UlAk5jfdEEJLRld8TQHlxYSm19N4QdvOL6pMV0nGOK
HkJ7bwESU/tjiU+wBtjyuove9UkczRqsn5ygLVQdLFfRtBQbxMUr/HoV3RfpLCHq+pNP/h6STRZS
2WaS1kFtPKfEPKBVt7ACtvkAHbpDoD56xtkIknMaDjUB7WhhmqLfKjbUiC5S3qbLGVzU2WNJujQ8
whubXZSXPY40xWeA+ouuqW2gJewvSCM2zpbbIKLP2s/AoxPZJAEkiyq7GHNKcYvy16z+pNW49Amm
IMpZHoy2u7EdKgLebDUY/PJUMfDPetslvPy9UeCQyipV7aWdg4GoSC5AhJgHT2XliJWwUijQLpaw
6jxaBQJC620Mggcti8ijkNFNSR6wDbW/lZW7jOxZSYmxeOrabV6QyEagz6Yv85eg89aDbmJXjSMq
rFH8WFnbLndnvDS7ABYcnPqoI6rmYWK5v0B2biCQh4cqrfGJ0AzGEdWQWlO/RZQdPPRY7JgWeSO/
rNK9ackKgoqc0B8k85fCLZVJUpcNDGZp9j4EHUQtyclZYO+3+mrXOlEEUYNQxzKIvsfR7E6xxerR
hL2ZMo1lpBMnKSTVoOsek1ixlekmakQ96Mp4mbTZT+/IF90iWiOdvlp08JBBUvCXBiAII+jJJ3rI
jAYhE63hpTWMS1toT55LopgVwZgZO2PRdPZBxFgc4vvcFWeMKouiHe9UWGl7vX21LLnT2pfOjYk4
qtZ9V+9Fhmi3GOneuvqph3K7zOp4jkexYVqZRw0PWlkn5xKjFiv0YxYgj55MfEVklsO5/qmn+C1M
LqZev8CRrQD45jmrSYewN4cRzbbbDTEnt74KwreuKr90J92bUrsdrO4chM8eP0RTsQrxzHpZecGd
7g/+KmQp4ujyAZTOi2UnB3soHkIjX8mM4K0sPUxQ12XjElrT7K22/EjrEWVYHOg44cjnaNPuLbL8
aFtN1meQOPmCSJdpmdvlYxSlD/lU/YkYKIyp/gMybQlJ9y4TjDmuDi0scClhfk7x8BkwKGBf/OP5
+rFFrTi67vuYVO/d5LPHJE7bKtAil9T+lV7mG2AvS/LmAR3FC+OtsQZcfNP0KD39gSwHK7DW/Lqe
yA67yzzvvQrSGPEoAvoeQzovcDp6w7Dzx6cuxwcSjuVNMS9Vg6r402otuZhAWc3AfGqYArpQP1s+
8ESSHxb6WGwIZN+MMT67ZAqPTH0bqm13GfILzf4ymMIq4tI4g99M/dSxenPG4lROSDmH8I60i3vH
YlE2USnuKHvY9crp05n11fNWtPPQwuKxMcL41jHWSZuLTfehTpyEHOu9DcuMiq9HdVp/64V/H+HI
grNmrF3WhiKEc93XBLi5SOqWZTbxaacJ9ZCRFXS2dkIWPFM53M0fcZdXj37mA8pnRMC8sDHa6Etj
X7Yaq5JlDm8hguipU1OWxaoddVyYif9kDPqxd7gyK+6aqWH0zCd7D5rg4sVfStrj0Yojgnls7TWL
szcz9uatlb/yJix8IaqK/qkv8Dc4eXy+/pDajFO/+sPi4ymPyc4LB7weLSDj2rvUTm0u+pFWbKoZ
xtIVOvuPRsMgObyQm4poIWDNrsH9oiLFNJlOR0NnX+Skt7THeCzEwCZnDDN6jbkiaHB/ic8gqkiV
jC5xr38SP8Qg79eXUMcRT4D7mrRwfpUGH2CTUMGet9skH+GpCPVbpxIUBFP/xLe/J3QsXnoh5RBt
IKMxtCgbzWip0LN3I3PH0nGdZhXYT3btvA92TXVHfwoiChyq/8Ma97nLHmwyszbx6K2C3ilXnFvZ
IjD7EfR5xLwCa2bVDVHIOnK8CRqLQSElWq53BLhsb5MO4z2WO77aTnWbqrOYUA3jM/ecGr/fTTLa
wdHuuqc+G8CHi/qEQi/boZxLyQk7GBnJqBgvA3z7s2V1tCm5si6VFJ+Et4iUTtNtWpJGUJJqg9mQ
GT2hQqe/TfoHUOLnkRbMIk+h6/vzCFnLNyJyPhwTmZ/XozvPlX7rZaxDMw+vJacKttzSbhlH29UQ
MLeqgeB3w7Dgj0+YvVoJChggI22vjQMmCHowLg6VEcVDgTuk0kaQaNWSwxATQOBqkUNoQDuXXlPv
po08CMSuvkji6KnpzIERq9k0rf8yiXFr9u1XV8+eXQvliGeHZzfz76RBlbQ1H9p6eKlM/6RCehlZ
rb1SsbUFdosBQ8yOiDINU0rMPMuEFsfjZxyNu3iqUzyYzZ8JtuCiIZU7oc+3HAcjXrQuE0GPHJv6
ur8P4k/K9i4/IQwEVrssTOMNyTRTdhZ/D55YW7nLFxfBDpyqpQp1937hSEjrpI89R/jzypYXoCLh
LpA/UkPyu7Wel+GtRsIeMR9qoZdzd1OF9arOzW1N1h7MCP+L5c1TOLHLlZO2CrtJsSYZ/wxR+5U3
1qaNXdau/uxt0uFxB8FGFGZ50tvuGdsRbh95HvI1X+/BDaknjWV/1srIXHVqTkvtfDz16ZM7AU8k
5z3ZdtbJderhoIRBlTYs9VsiBdg+gGnH6WCElEFCf02HDWux/LAmp16GCrtuoI4FyvkV+e18cBF2
OvS8DM/jyu7Zp9ODuvEk2cHa8CjSighixjy/ZIOWRsRT+tWHZdBOisJ9mw8UsdSPV4ktfRVsMomx
QIH4NPTpuIlrMhNUlGxsh6zbVEzrUh9PYyl/Cq228aWaKFTaP3r1rLf0pZ0Yp08fx5/VYZC5uvGU
IOIVznpydvLUYGXiIYPxqP/T1ysoVyMqYwTILVrQ/ZqXlm/yOm8WCu8zZlQsU1VIxJPhvzgDn3gT
qo+im6Pj27Wvz0mMJgQSOvZrKd07NrSPUdB/GKmHwaX11mbhtdtWmG9N7o7boO3CpRqad5lR39Jj
bPjRQBCH3kkmJ/1s0yi0A1EtI4+Rz9TSo1bFGzVEFkX1ZJ3STVkbAVM6S/ZqJ10EdVXjsATNvF2F
Qm3sbPz+ak7Udb6BZrGDccld7kxJYqvurBJHJ7NGJt81LbNlXySPbsa22aASsGwg6SywnTU8s0FH
YKVoc60GTb7b+J/IEWJhLAL4Bi5sUL2ZnslaChh78DP3Huh4p/DGVSeGr87lkJ0bF6+LkqU3EPzX
5ysKYxwd7lu7m9ZuhMwgKg/Kl7s5m2MROB5RqXqzGnOSRSpDg+9fTvfE7wSrUZ9CJLRFuzY8J1/1
sZhFBSwm7ZfANe+sAR89zthn4elE2bjFWxnie+meu6QrVlGJ0ZgUQ/1gNhDa3XpjGR1r20e3IkNB
McDc5FN2YnjYxLT1nVOQ8Uum82Tit8GjroWWIHNHmZtuYJKpnGZk/tF/YjZ/ywinTeTbm6aElkzA
cJ9nUCfG26iX/S7PpmydWc6+Bx7LaNjsWUvflR3NnqSPjppJtyHOMCelPj26TOzDTIfCjyfYcCwL
+D8aJl8GW61LV3ZixptCskSwmmHjqa5kgmmJ83DYkE9Sey0bl6CyIN1UGBnq8iBCYg5ESEHFbDxw
cWNi3Ch0b2QcT4xFJVk/Yzt+orGfjplQpISWxErk90SJT8tac49Blw40aflh4GovyyS9LYL4Ieh6
Fh4EVVOepWpn2ai/dG0XR+kmoTu5aJvunn3sphO4MPWETq0q3OxGFeV2im+kUVzsgsZCxT4b6252
36vQfwlAAMbEVtnaN9W59dQ620yRlTEyzVi+PIPuVXCvVbzl+T7IgGPUVB0jdU473oL7b6riUyTR
qpRJSMgyHjVdM9v1SEXECpOTTd4uU+h9BbVBuQVBJC2mwcEqy0XisN4MCE9d8l8U29wv9D/Fzu5y
sK0RYag6c5RTSmNdGgFNByo+Pf3I0NU/Cy2Uh67SzjUoWZjpTx5gjmUQZOlZS0CYZJuKt7QLyzAC
3OYeNCuz6B9QDkEasU9rY4nkaCJcNr+M3XRrujHQDbpEopV4HFJaHdAqdPhmzA4gkV3VhjSX2DE1
7oQHL3owvcJc1mGBAT+uxJ0XhLQSNfOp9st7FbVEFJHZyihmPsVBvZmsScJusMRe6aT6NT4ZKdT8
N0LmMEiK6ZJpJ0jnxZbz7mim2glRAcqPoTkZk6IuwR4O8U4MAX3SPuooefJeKegfMu25t8a9WbLd
60PbWRo+U4/4MXtMa63MngkwuNaC6Dh0RNVAiqtQCCFvuFOK2FQ/5ZuczIGVq4dF3nI02oNm/6IM
j/ZbYW5IAKsRt0y7ZKzu1IjTKAp9fEI5uAyzdDzqSN5pTvDcSMFqzyiiY95k7klL3UOY2LNNnEj3
oHuLUQ9txwpDmshhQNhH2IxvVAfZibRNuHQwHxqdt2BHUSwtCEx0PqxTpkhg7JZMF4iL85y4U5rL
GpE+Sq5ag0o20+1B0aTDaKk+HWz5C9uC/mCqV8b2iv4kWVPSq5eJm0A5NIW3zv3umG8x2K36JtoF
GqHnQ8r6N+3U1ocmxepwjRCbLRVF+doko5qeJQFoBr1RP7WCtZ4yYtv4CBtF4dt2fObnIBhPEJld
5mw8gpWuNmkH+gupyc5y5Z9QTyhzpX8IBfFWc6yEpxxz7dTxDdkX6CKKjRtZn2Pcn31bu8HIuw5G
yDNerJ7aMnmAzU28S59AbeyfRt6Nodr3Mf5o7bZaZ+hQ1kgnMdm75A8URbYuR8GprkimTnNswybq
0Rz9j653xN35uNO8Ddv9/CGdTc3VRLKnKt0Qk2H6bUR0eYRTPgbBsEM28dbRfgc1wkDk1/JjSqId
K2nhTi5JFop+d1n+oVH1TGICQznPT9WWPM7u2dWH42xt3AQj5bpeEc1RlGRWx9mHM5LEg3Hz4Bvi
O8C0uRpY+7O+9R6Vs42U6Wyge1zGsT7hnnRIn412CGu6dQAkDCu8IbdeKr9TvU/ZfLICzgTYma62
DrFr++u8TTe1qwEV1o2Htt1BD01pFAoc3xEUlIqQEYoVfDc4+63SSFapJJgpZ/K0qGgs44E0eM9t
1+U8LXnRwLhPvDbzOEElybbKFVY+Zkx7YD9ZOYR4lLn8oRVXsvtAeBXilFTU6YrRzxDZggyD9VL2
NLuoaFpLR3HC8dCMDIm0tmje3ZpKh+U/aFFmI76Q30i72ETBcVoYzthuR9Mkckw6SFoNom5jFpu6
/jwJ7bsJB+tGVuW+EX567916j/oQFQcJJqUvAdsIFT445o+TJfJSJtNd2NXtkpDWYIiGEyggfiLs
uGTaoLezYd2gDF8KQmWmXB3LVjZbzwRSF3uhWNROCxoGBzXZtOKVXNv7xrQ/Szt9DXM92FrJKDaM
asq9tymwbk301AekUWBvJhacZdHaRydngEwtD/c8DR/hEngc2h6xfy+pnAZyW9HLC7v+LKWqb/AM
Lbugu7SV2TIwsMQsOwo+VaM166YFEBDixkNUTUJ4Fa5rUJqFlp2CUUv3uhrHM07n2ywksTyIG7HH
pHamcEANG1xSU64SPATY87p611oEs8dxL+bAUCZ1cnQwVEsW2L28xQAdfEc5LbYByEji+FvNCTIC
tGW1Eoa27uqhX1Ec2Q52cNK0kDnL5DTwVHIaR+dBLwPz3srKvd831nYI9YeYXtRuEFjLR2KnStsB
GouTBU9bf6N7/lEjs30lBv1Jp0JoW2rapJhF5lx0/cYwvY+EeMTl2FjZhvROmoepsyh1xa6lnda6
1bX83snTQd+VHnwRP+uTjFaB137IzCITmJGmcMgBGxsqZEHUbknykks9s9CskRm7sAmM3aMDEQwl
7xmSimXeF9qG3nsDYoI2EJdG5jBIBnVOEHev47bLPpRd62edZMg+/wyEnT5nQXYHh/PTzpx1W+Wk
sWdAW5pgncLL6KL+PuNUQFHbNivtuvvVVoHrfLdN+6LVnT+bjTeBG+W0TA3s18zLomq+yVFnYeoT
HWq11blvDWZKddOXFbgTImEZp9hNFdFLn2iMvibSPiyb22HecX7HXguiJo7fqpJ5OadcHWtA7TOZ
3uSc1DvTs24EyqS9WbO27suhWzVr12T5NIbTu8lmeEAW71Sk14mSLkbcvgZGE4O8at/kDAQJKOER
g9P+9E2VbVNZAEZsW7kidZr4m4IFMjZq+PbuJtc4X6e+k4huZ+RTw4s1sNeHcdzw+hPaEO6hYrBx
S2uiOixeBKv7lUv+qAibdlHPZWKrJHuwK9vHPPZb7H0O9AYSfQnngq/iMjipJA1uRrsgHF1GTwCP
86VRWmhnDVMtm0krNiJi5ENLUq9Dc/xo2vxPmw4VQin3AkTc2jr+ZG+yirsjXHlOY5aA/VQ8dz2f
m2V20ypzy5MSNTVeYxrIOOwfhSKNtl7lMwjT5EgNuytd0qLakyU68Eat6PBrWPx1Iv5/HPvr1P29
469F8XqsYilEsAAEs4OeFHjOZwfq9T7V1Yd4vU4d34MhNHshr9eDtEKDd70eY9Cm/jD7XP/Xxat7
8fehYgJ/SfHaX49cb/vnVfx9kX+fkflOTuv/fSTEFrVya4CiB6eB0XV9mOuz/30h10c0iIfJ/zqo
r7dXWsoS4nqxTh0cUteLfx/8evH65/c9CRf73lpxku599R7OOcteTm5CMRPU2xmL+4u8vTJ3/znm
Xcm7v/dJEFlRVUMlgZWK/75eurJCf49JwO+kJVm76/G/j3C99e8//9f//fMw9kyfn2YOve7MSPq4
g05PQ+z8+0JqQ6MDcX2s/3XxLyL499GK2QNoDPZTevW6qZRUXa8TZ36FJAvMf5KriXr+88+x36vX
S0Xr3rpp4W/+OX79/+uxaH6Q36sTq1D2PhAorrf+3nC93z/Hrlezq/f/vx7reuy//sVv63qhSzta
UgHZ/j7H37d7vX59uqKrEsz5//e7/nun/3rY6/+kk3/jy67aYlWFXl6wLNMxfrH74qo7p2TY859/
roqhJffin5t7sUlmjLs/V1zEHK0xP8bvn3+OiVKBGhwse/n7DP88ze///vNU/3U//ZrF8ftY6Avr
m+Zmuh6+/oP1Nz7jf17V9UH/1+3/PMl/3qz5ebUbk279nx/Bf72u/3yY6x1/X+v1PtdjEQqyde+S
5RoTy4jOFxnh1YxZ9C2tDx34VXsJ2z7e/B2nevNZsyWw+GNkVE/XcaGkhAe4AgK0ZUIzYQan+pAT
m0i2CspXtXHmvBWf4ik/uI92TmKh+9scxjmdxZ4vUa1rLLbYTrVWc44L7/lkpJTOBBEvYs568Ql9
SQl/qecUGGfOg3FxdS0GImJQL+DIBdgp9RIoHxNH0LFmlgTLjATMWATNpHPijJm07D3ow1IDrGe5
7rgS3v9h7zyWJEXWNn0rx3rPMYSjFv8mglAZIrXcYKkKDQ44jrj6eaLOjI1YjM0FzKbNuruyMoME
5/te2aJIs814V1nmDwUPT5YMiy0pfZrMywZxUeeSohNnG7tiSkqKc9W0uFlxM+KekenJQwV1Tq48
TOP0sCDVpbLQAkBiE+xIefXRZBSGRZd0Eqr4XrbDYTJnknbGxbwXgWfvF5x1jse6OvmvjCasNqqw
kLAz6NgBTZKZuk5icOC6YtXnmkYNuwqb3q2wLcze1mxsYqrLGAeRguJ9MceFbBeiHaU8o9Kl/LEX
7+3YkiY3U7Y66Gzj8m5nQjmlCYxUngK7sbE3UV8f5nQ4gUqwY+TAgIbZ9MShWSvTgQWIlci2Y8u1
c5VD7kGaPiVwiIu06SKNgz6SLOZ9MN8WevrT+1yYQIfvcOrQozo8JXORr7OSv+faZ21JOe3gzk62
NlNET/S1zF362uo/ecwAaZpMBNPiBoS0r3xDqr2yob+NLthlwuNKC+B02Y9iw2z8wiw5bfvWbNal
6n/87K66xiqjC+RrPaDknWPMBGgYCaqW0WAyL5e1HxcfvQ7TDfR9tZcGAIEc0m4bLNa4E+oaGTUC
wgo+eIKucV8E99O1xZT6Y/M0XSOnE6wAN2bNL5rI0JQmSDhIikWTwIQ24FlSNpt9avxRcUWm2HS+
3kF27qlzmS6/UNiMyT30QCs+lOHHl8YevtvKJsuRx2+NDFCvphmpXJr6ci3MXLBP+SdoijHq8IbQ
MTBFJfIt8h+N3VKY6J3VDClSwS2ifHmNswIxv0d6To3waq4sfmC+l4eSLKrVQhrcpGdq4Fx0dER0
JX18P5OhtbTBlyzpJUnM5HPWxlYRSbkeLeYyyzmDJ6THtMbKFaY/OCoJLaB+fWNNy1vYzuThir1l
/Pphjfgkc7KDY5kVXa/m/aJimkFJCIxT/TRbVL6a4WkImL4bA+S10PSFG8V30Vr0lbQMxgCPcmsE
L+l1gnbzKsYlVQ8RplCwEKM5LTzS65FIuSizrNtkAp2oYF8H89NtBWMP5ZuboXvsi/YZMT3ZUSCV
XijfLaUvcGjVOnDUtlT6pTFJ7hJ9DjIemxUgjWbfsCZzFSZNjHwKuiP3070rSJzSrfXg5QKDKKAo
trWyZEfqq9YkJ5g2h8BK6LkZ9paD4LIs51c6xj/jpO1gjZuffHkjf2tEppZ+mxmpbb39HLTpM5Gr
9bHOlLUdj6G1NT0dfqppCLATg78ixsvJmaY0yf6D4zZSpveej+4FXeYrhaknYfPHKms8Oyb6O7UI
coKRtCjZn2L0IUBT865ISeDLSNjcz18eyWJx+UQk44c11PBCar4TuRGNA55BDyQRkwRnt4AIayk2
s+oBgLUbI7IpxbprBtRx+afmIlHHgRAGm8VBkgi8wqbVrhU7Ymoys/v4ffrm6MhtV7nxPWoUtRlJ
P1pfKWQCGSOHSEgsayAOZfk2JkMZWWF5VcYDR/R99Spdizw1NUflVGRRUoxL5JFmERQTjBgq+w11
tC9ebt/r6QpOv2oP1rfNCqyUCCIy+6cxip8qs7/7lpwtANf1YBKANvgVjpmBca2KizX9wC6EG6xW
OidvFiqFqULXSRLVo5m3l7an0rmeT3IA6OwBrOyRHzi1t2GP9c5UdkfxiHeNCZG38FarrPFE5PgJ
e2syHRpSyviN1IUnt+hFgEeVl6xz69DBqvu9j3mobC5VAbDl+Afiaz/7TG6aiUzToKwiYZbEoBHo
m8RKRcMYo/8gUlLBrCfeteSVt+5mcHJ07aMuIs+Au0HcN6NvILY6dozvoIXgI1Rs52QOzMCIRsn3
drDeT8Jadr6qxK4RNs0Z47lI6+d6MrfCKhGip8hD5rZ8z1xuM6N5C80mv9HrJKW1TbYPaICfSGN7
ma8V1aLrn6hq/m4m79Vu0NUADVcU4HrJdF4CYt0AXK0eKavleedGIqNpyGwGXPMjT/SHIkahknm7
MaMUOEOp9g5r/xEmJfGPw2ny3FVujghcy30vyvdi4p7IVb+1r7nLjj6lZASWMz43swPUKqR9lxHa
63Q8n9cY2nLP1o36sITry0YPiX1DVnjifsxq+kh6OEG/RBIaNMAEGYxvVXyPfvbstNO7bpffHJJW
J85uIeZyENUT/CqMnNk8SFylQ2bAjhdkdnI9HsWCIKVZMr2h2H6grnfZiTD57IP+kAzYckA3N3VA
Nt6o/N9e9EQ68YZdDQoJQ03OG29aniUxrtrarKP46hFS9X2REE5hIYzYYIraTV54eK/6/AqQBYdm
gqbHpEaf1iwayhF5Nxv2sS0H9uUYQTsVkPurjrqVcb2SfnFU7rdJGmxhjm8DP9TBlK+ZJB3XnMuX
sCM7s9CPWUd48jD4XPrkYknGBNfeqXzcT0287fc9EHLPZeGQQCqRYblajdCE5KhDDA6+vGTBVb2g
+o3Zz140haeiaR7LgUBOSCFMKjy9YxD/luV00xQjwQJT94oq5GSH6m4IyrU/jPdSJR9uhZhgCIGh
8rF898MQ/QFmz3W/AGo5Amx44d4o6L9ccYi9tp01MtFM1BebJx7JnSDi4BDiTG6qC94A1DaYgfDM
8LgMr54CllvKYCKzvLktcwASXD5cTWqMyPlMnhqv/JVX40qlyhHp9fCcAcTvuxRWBUGPj2sBjwG6
8zrRpGNS7oiG8QMbTMSRa5Os0279Xp+dLjyTOFZELeU7Rpnh+YJadwx0BVioqwJ1apCQUOksdBtp
h4vscxl9HwdBhcoqGmw/XPV42MFZYFarR/TUknsOMRMa6pXbd9mD0hsVe+qJFxyT5H34Y07DcLJm
te5V4+6DWD0ZYmabC4cPNL/kihD6aI3DR9eH20QHsBrZzP9FMlcC0nSwImVDrDayeR4ehrAWTWCb
QJ/B9SFIrQrqiHVwCJby1Weol7zBBy3RgTMbzyOPJ6VHdZ6dBH4snYy3U5hzu7TZg8XxE/UDz1oc
F9CE7SnJmj+UgwCPW9DlhfMc98EFwckXOdEnvJ09ozcmoTgLttC95yFpjx7DYgLIpsPkwgiyyjv3
bGfFC7P2S+A5cu3SqoxMd/oGlYJsCfR0CUJeNd4cFcHwmciMt7l3byTUMjVei3S75ekY114Hduvq
CrbJK4uVCJjBiBnZ5kn2h9hloY7u3wx7dzJW1jQ+u824sWx3YrAyeLcSG7v2hjtMppC9RBM7YONw
rl9AYvUOmu22bRdYzCXVO3S5Tg+/bQX1MwqiLzZloruLFtmrBePvc9MYf+zY/sya4hB7sINZqo5S
XCppinWYIiYuKwbRxU0Q3BXBOsSUky/uuRvCp8oYfqF2nFCcsineIHmPZpzSK6xGG6WTu1wLgYik
fZ+6/Gaolwc6Cm6Ulh+tMFCrhojGqLJ+lgLJ6CTjZzJ6KpLdE+ZOTPloZTGAB2g5TCIEEKdAryx7
7dFGXruf+VClKz3Oa2pf7K1w5ifbxLyU8wSmXOFCZMlVcvbrIiiJSFJfsSOmlocSZPpYpht4n+fS
5ymtqrHdVBbXSYzikkzVecbKfF2SbMax/twX7qtBxoDARoZcVb/Z/dGwtp45QQO4BpGkYksYL8YJ
A3G1MAN8oPNLcPXujpT2FAUHm+EcnbR/16nzZXvGvI1t/WjO8WZWVk6+almus46J0A25+xtjDjcM
JglPSHENA+dlgaSvKZw/DnTFypuGX0jtv+cmaf2uvZ5t8z5DXb9KWz8qQrh7I+Qu8V37k66Z3wx+
Catgc3Dsca9nO4R5sB5aN0Q6ZYWIih2sc0XjXr9gk2WuihBg7aeggBi357WFKNK3dMAckMu1FSLh
QdzxllvtgZTno4FAkepvigVL+ZyX9Tk1vRvdUWTfMD+PKoSDpxuXaNGr5S+PVk2/XIAC3qT4mZEk
yWrJIwgrfGL9cO/X47vfj99ZpfYLpLZnWx/oO91IOoTn10u7iqcOW98yQghw80jxqAv/foAMpWWu
OmscSwYc5aohMDp30Z+gf3qK1cMgTIhQVvdV3QUlVF9M2319Ll1xEvSpEuykyGKZMGqY/q1k69AE
S0QprEAoxmdbG89mONTbJJ3JxncpWpv8+4rkeq3z+MCq9RaEDyTVkpFtV/6qhkdeK5UzYDNgej6+
pNxuonl0b5CNrXQ37CjyRD+E67l8bnGA3ph5vOeeXHcydTZTTssCcjv+qJ3VG8P2QJ6v3XuI3Ht8
fklGJ92A97T2N2NrvhlleRN0g72Lp3lHgdy20SWml9YfkFSp77QlltZ1DswXeMIZMEZ/5TJVsn2N
t2ZxYJJ2D8ZVeaKzEIWM9vg23oZ538D3Eb7VrYMGL8h/Zj99S1W6mWcMyYYenHUe2oiu5tdGZOUm
tkntt4la1zVxVbhavBxqTwxvRQ3DHsN2RnHOby30OrQw4Yjb0cLC6e/5Y/lVfOUVz9PE29ttELTK
kZFDe2odBr1cQQLUiITCG9H8yNgnmDeVF0WgkVO4GabX6SgL+4sgiD2FvQNLG3rkVn1n4/xcoGLb
Gk1IzwBPPJXxJIY7IY8S7RyXet6G5MHOM+nrdq9amK8EKrSJk3Ubb0Sp5SrHZBeVNPlGWfbTxOXJ
9NE0sYK5rPWuXFFyvE8nkoAC5uxV19g/o4Opo3y24K53CN8+fNQs/jKBn4TVoXDkTwMHtPWb8icv
sfqOety2dnpZEoSqLf9Y91f+3lxuuzTc+3cTb1MexQtO5c/MjrcUAvwhkoW2A3xeGWeU5XebSvsv
oTUd585AydGyxTdOd6s7ga4M9s+HvSpCe2dcS+hSOZ9KRJebMquHbYaA0YNsXkk5vvCMogaxiK/k
OKRdIJl3fB3J20MSFXl6IDvuGQ+qEWWwfy/CRjsytvG9Sn/C6bUNnFf0M09+NTBtkrriorNY93Gc
rRB1oEhCS0kNl8PAy7OJZpeaq7bzts676dn4P5yXiUJFLmj30HDxVvXo3BtlQVO1cN40uR80Seho
QavFbyZMTlgInpLFI9COAV0kac8ovGICIKGWHRaTIv6uwanA4XA9avuOJO97+cvBG5OqPbbOaUr1
fSnY1Ag4Q7cztkgIzDdCv+zVbDdk3I9PEzqF7Zxmd7mvTzSaG6sATlZAw0YsgacRm/c0O4/WJ1Lq
Tx/ncm9yYxbuC/HWj7ZXR/jzz2lI57jCglLON33H05JgnQ6mfe+Yb4NyvwhzolJrxDXluFvcuIAx
ucUYuWREt9v60A6XovXOPQdAKLJq3SnrPb4ur4GRnBYSflurORW2twDc9d+yna5agZdyaNEypMi1
qC5ZmaaLWCTmbmGKGeompIAHN5ULg9zE6qsW+l6mAwWWtMQ43fDol+KIyKJfQ1IwUyG1D2As+cEM
IxJV/ssAYEHK2IqeneY7rSg3dYubDm+xWbg/adCBU3WdjERpJdsp29mzvBQe7SFdWx6knvCTmHLT
Nu5nYfVU+8LEhm62yQv8t7lyvtK4vu8yd8OPcBzSW580hH4ZT7VB+k3hId3IiL8YnYdYGbgz4j9L
bTzZV88ajp0no/gga7h2F3ttJKZk5rLRdlYycpT17Q/qQGbdI4k4yaGpix+CErnYafkxW/q1qLGq
1A5O477hM2fjZS7Gc5Nnj1goPhkhPs2rzNlv9NaV88cgaTcJTF7kRhUW63Sh5WKh3GrFbH5FKidi
qhUO7Blo1szsG1TroAnpR4gl6MqpnqoyOaKCfqiCUax803hfkvFktuENQbtnmyOcUJSdohQT4ppw
WASL2Zi9ZWUn1n9al7h+p/yKpYwZ4Jv7yqAFw684XDzcMTHmD6+ll3zcxNhePRC9srDk0SmrR8SQ
q9pHQ1KjfplHLEwpdTp5jirWHUh+WUb/mC3CgaZGTG80yc5raYIx12qZ8pXvZ8V2Sfxj2dSfnmg/
kI7f6ioONnR3nHlCXnE7+BtjiMK6OWcDCZh2l6/9cUg2vlGvnXy5GPG1E1svu9Z1Nu5A0g+vPGND
8npg83ShotR7V6Mwv+qppwCL3fVDSSd8mHzAG2Ka2MqZ6LiL67NTvpAgE6Vlc9el6i3VaF+vt+Ay
k4dfMx5tE48bBSz/gt1vByL+FvvqAnJ7G/exyZZAwH/ZWhs3l8dSVI8qtd+ryRMseilj7Sh3QbjQ
jKJ4MdbZI+oF3sNEZW8Aj+WebexRzdWbVPk32+/TGCh18PGD0DwWRyQIvLny1Mn4nfFgOKQpI0oM
UH8yaP/r0FGtEdsXRDHZ+84QwHr57DAytMmpmo1T40vjwq75OlVgu8vgbzsqKyKUFpSrKIQ4GGpA
xkVZ7OvuXDcGBAF/ARlWxjd772oe9JPI4mA/LcZFspUfkormPtxiNzobWRqNbuvMvbGWOaJ7Obu7
ua+sG6NEy9wubQIT4bOoBam5q2JrN89hSwBfgBx/DoM1DrDqwZh7NDUkc+z+/ut//ltMujzPJfQN
xTZZgRZY2ryrFB1NftXsyjSIknp6C0R2hvghI9bHU0V92aHxqwLHgf/hgSNbGKhXvjMYez7PdrEY
VAcRg/RZ1ZrV5mUpu36nmdC7kXeY7gAgM/Uop+ZzUERAZXSyrxZjPAhLUxYW//F9Sn3mEmqoBTde
+lYjl0RF0ONNMQaCyBuH0d4brV/cwDw0TNhVHH85uSA2xwNCJ1VJhFjkybDmM3kcSwEhm+N1ZEsN
RJvB3o/97zS0Mb8Q9DlzCMdDfHAI6DcFiJUK7dewuAxIEfAIn9vrt8uuDIzjWS0C0Y8xDF4CQSJG
UO8F/pu1nvPTYnoPlbyVOTEMKGse6wSHO0amQycFkKZ/i4dx1fnBTzfRGyESkrzc8j6/UgehUQEb
Tt1REAaMC8LhiQjreTOY6mbQ6B7bpKXDjNo4huuRx9o51Fr8hqbL9kZ+CjrxtkhBQr2YEGJf9txZ
jr+yZ4x3REjddrl+m6qecWjKsTU61Z8xW/qzKtQuAd42XTZlQip5wVK3RzI13sDUfMtm/xwmf1BB
UUfZXb0ILJwyC2qOx/yxGl9iB1uKDtjR0gR5bIP1e1INKmFqIoIwZ3f2keWRIbPLM9N6LUJOazLX
2W6BWEiDcndWdhQD6IunxYUd+8kzq9e+CsqN0WEw0BYRFIlBVlhg77KrFC5HkckvMWFpN/cC5BCQ
Cp0msCfG34UyFn7HtiRDdTG8y+QWxQ5lEF9lHx24sK0ZeJ8LhsRqBKqkApt6pISv6q8Zb2pihzMc
EpbqkkxLz7M28aKfLOKc4btanMUk/awcACtX/hR5e9fRu7Uv56u7qMQzYouDqtSAdAdiql8An3y/
+BwA+XjbNAZmUxCzskkPSa6vA7T97nr4X0Erkx1/urszKzRLo4287Uo9xR8tCAvGJYPZVZ0wDmAa
xFCZlKTpMYzcx8S8EDIH2DmYFGDpizauETTVIDdh7XbM/NAenh6Dw9CC+GXLMMKXccOEDj13XdpF
iOcIv+uK4b6tIIF6t+dXMzZHcPlz4pKrMIDbTCVy5BFYk1lKHnKNhYZtape2lOFAvppnBe2Oo5RD
zLd9PDbZuRbmbSiFsxPm0G713ByWNsegUdBAYRP+uyS8HJJE9McRvL0IsDTkxfTi1fhATfUMa8bv
v14ImwORjbM+vykbYHX2VnoT0Bd2jt7WptOtx7bOTsqHP207QHvpTMax4y4mA4ywQIXckwXiLQzr
Te1e589GucdFH9yCk7TMmpfaW5w9njMarEQz34j+ygl1prEarArfll90zLWlu2oGYDWRclsYo7CP
8I2V4kFjzfLcl6rENuZbdbwOxLq2SYlwR4lvlke0l8H1kbwtJ75FMfMIO2XnroUQDiq69oS/9lV5
XNvYUh4pewUaGh77qJpeOo9P3Lp8S7vAYDYlHscalIwX6Fc3dC2k4NUpAJQ8Js29CYTCHQXRzW9l
kxY9KY9EImxivrcl563TcoRa1ynLh+uhXQQleJ7ovWBxX5lGZWzsQdQ7yGI6WWravs6kj2i+X/tp
ekI9VHa80fn8ShzDSWpfk5pAq2SF+ZKoHSiihQCBKaNVURt/RGVwBdzkSzoePVTBcJPAoQIchjad
YMkMbO7JH3oPuERzfqevTt0gDl7KVAd7fEp6k7RSrhQa1Mhu2/1QH7uaO9mNcU3xIJHMIs9iVhw3
U20ffBtnJ2OFyz0npPUzJe6naf/R0/Iz1O09zdEb123vlt4zb/oMY3kff6Ld46uFTSdi+RSTLBVN
9MJsSiYezxj1ZYRjpqstylO96VPjPexEgFShM9ecd0gKhOFvyoXCnELA6UB7rVHGMmsszCIzEyt7
7c5uOCuraS4iXtuH3InnGw8rzipj9RH1wDCbNNPWkMaulNmjMkpz2wV3tjAYDM35RU8EVPUmqDAV
dkrDiHgjvruk7okBou/Gm8qFnz45p716L6nT6p0/ts7uArZ9lmDeilpPr8JmHRjwq63S0GBm33eN
m94mDa4E+jBBXpZo7NHzNvqd8Ag03fG5GAq6HoefMQDQlzkQvE6MJwUo0NhlSF5+7QF+OM86Zj3M
S1Vt0IJ8GqzuXerPJIdl4lDl+b0hJCE0Luk2/iIbouzBry3NzkdqHOC/rH9NZ/xS2mRi8ca9xdmz
u5ZVjE35haM85msxlxgBm7Htdw98opy7Cl9RR+3lLnWI8VzaqDDyfWWSLdTFzl3bh/lNgy55Td1g
wkVezTI8ch/Va6vFa5OqcbxIrFmiQ8gyEZ2VDp/z3Nzyhs2Zgp0VppKMTNQaHYjcznnTn3CWgfqH
ubwzF/mT0zXGqpA/2mYYr9MW6DVtXBL6WoATDHTDbU2jUGV8g7WPH0ayh31Fxm6Ii+6h2Zap/vZ9
8kF9wWrU9Zf26szJLXPZJaTa3WbXf7igb5UR+jd//xM+lW/tgjzIwuPT9sETwQXTvkIgviqQQAAQ
UX9mhCQLdnqOZMs5HEvrKR+ynPvAfO1lOkaWbfvrxNkHHp4xsYSvSZYSKtOBaTd9NdJQyCJTjYST
U6o2Ne2hnfon7ctlZ2NA2mjClKaCsmgOORzWXUlRIl6llRdgUVIB3l8LJo4RjjPWQ2XP5lU0G6fr
h4uWwUNZc0HrBb+qtLqLCqk2KzIiKfl6BPCGgt5ox/y2i2dAfmBGHIVf42CRSepDy+eD9eJ4rY+6
40O2Nc0SEwbrhuiyzr+tYMQiLOzIiVHOx9LYaihWqzT6qCG0LMe0FXsaa3hzU3TDtKUwg/Cw+EIo
2Tnx2FVYy9DBSvJijQI8xkIPHUrJkDP9cuQSxuYHdxZ1f+1QAMN4JHHM8J+C91JSKjYBvJmxvstj
XOOZ6+hI1VWyNUri31or+OO7Gu+hepkUSjN6DtiPZhS2PVZ8x1l+xBRQQko6a/7H97hBl6r8bieS
NExfMfsZqP7rOTmOjnzuCsQUipvL7p+moj+GHQoffJobdObPVkGugR+Kb6E7fPKORbRcaFM7b/sn
O6FxFP5loxPvECL5uZH59GwtWPgSacC2N1wAX/yQG7AbUmONU6TcTnGQE2lfPpEQAW/q4+RHRo6S
br7VDuyBK+J3aixFxKmyjsdlM1B7YejuTPBYuUOWcZh1fCt7CGIfLKKwJqQ6Pn8nNqjXqnZ/u2U6
C+INmFKjNE6PGJLpdPMoiaV5dFsIfFrFdTqDR7n18hRLd9Fj2NTOvnXVwSIxaaimR2NerPOAFsiW
Lq+BbE8uhcvw7vzahUOcMVkRRkOJ67AUvAy4bna7rlpET12QHhVcGpjbpy2UOqH/5LQP5q2hVBj1
5CiHIuVuye7Lhly+hLO+6XY93dSeLnmVE5C8KS35UXoZ1roJu5Jt/Cbu8FmI4kuRqMzdb+/Glt+L
yEbaWM1i6y09cbWAkHlebQwjh0Fz8PPZDZEg9HZEIAwwti6XWaNZRvjECXuTq/yZ3/+D/9Xhl4wS
8AJgWkD/PqTvbGStcpPfqZ8eetv/laV6Deb+ERaCFNLcoF/GV/DOuMvamHVAWFf1DjyqgefaE8Qb
URUUrAZK+1j5TVhnP3aOsrW+rJgyxrZGJ3Zls2qVIHwpA8LCannQk3fU3c3szDufJ6hGvVdxcMee
8eYM2Z/OxolNlvW0awhqHmPc891v7fevoUxAo+vmthVbK+bNyZlOK3K4r4Q+TwRK4J0dIU82Q5Ah
qTOFpM+ogK72y417tblw+Pz49i+EZkAJaniekKRFtSW+yyq5xyyc3pAhdDO5y19D+VkSEMbgXp08
ggKLuq12anbNDbI5l+mCxMba21njlJx6Jdtt0rcP+MA2lGDy+BfipmMpTVRrYJQneqAKW4pdEoxk
+W9K4hqmBXVwaoPPTZyi8EBxGG9ZwrxkY8wjFog0PIJsrKe+vr4HM2sz+fVTKrs7Z6BAiVAHfows
ogqZqjnQ8nUH5ucRmLtqocvX2UyGnu8Up9xr7xOyblf2JGGsJkiMqcoBq8pdqwwCSuStWkyL1Ga9
xTVBvFrBUCb7fVMT9TGACWc1yTtqqjdBupwz8qvXcdrWG1OqmyTID3FiFti7UbATwLghv+Y1Y1ks
J/wuumcEUAk5cAz9BED8JBB6bU6wQpgYWWTM9qen2lthqn0VUmCrLObdkt478CDHWNclzeHxeKcS
50tSZutwak7Z6EOH/QnRODTCJbFSh790i30Cfok2eIFB2U11AldSHB2W0jRhjKBn7NbPp9t0RFI9
Dqg9rINMymprAQ94lXc32ZjhgKe6nWzNG3JliDbr7Nd+Iu+mBTB1K2JWlM7XYe1d6sV5jKm1FJwp
24Ae46JbdqG0bmLe5CKgarmBIPOITMpz0EgscDkWCbudnAgZJf8WJAw7El1MT56xqapD1hBVra2t
rxRTCWBjWE9IAIzyJKbuJ871T9HDVeTLymofynYYeGhmrDDNG7r7n2xyfwfd0HRmR45Zyp1pTPBl
M0GGLVu7l34ByULYYyADPDNunWZ5Sl3/JfenvWk7B0yZbWQo+5SNxjVeFo3OwAvRpY1xdfqDlnrT
mpIXRt+tdSi2lMevlDl+IVm/K4sv4VwDDooDoO49ljCaKVXzusQhpacLDSXKeqZ/ETVS+J4OuM5h
Ok8GMQnUIF3bkyqKe6rgEa8VAHcVPJudPg1xc/v/Ww/+n1oPLMoA/l6q/zQLRJ/q81+/f7/y8ln9
/tc/jyye6b/WnwhUs/rzf6s/+M+X/vf6Az/4t8tf5XueZ1quZ//P9oPA+bfj+gGHvf+3+8Cy//nX
/2g/cP9tm67lElPqeMLmT/3zr/76Df/rH8f+tykCtkoXq5hro6/55/9oO/i/tR/Yzt92g//UJBx+
rnUIoe+aril8/lLPsRyTT/2/th8MGUtuR9wxC4pKdlasfUrOBwIs7QDI6rUbdf+ge3QR3aR1hLTQ
PeXzUS8Eog4uYTi3JHk2WxHE1QVLZowLMwoXGJ3GsG4cAleJf4rhlCAweY3u0ex85zmuWWMp8sib
jGxNTCF0RUYS+OhNTZRcCCjOH8PCRElWO89zXAZs5QQuW8sAMe2pjTsXzk6ZCZ3CSRCgKAwSXKis
Or1FxrjpYzVz6zrf200ZbiUQsE9wwTF0STVEMQ3BTx0RP+iqU2nDLCvrQxNnNwQcTTDcY4t/Pwk5
yDPqW0S4ja+v4GT0Lv3V8dzL8tG3UDFVmFb39PTuM0M3UZvBHJiTXjkkzRyqDJjYTqfnMGVZqMsc
LNvdsQ1mRznZV6ZzJP3FmVA9kQSf5HnI4JqJS6zo3WZcCG+8sf5h8CTTrkF4qRubQuyC15aBJWdl
AbtuRNa/MSGd0AWnL4q28pwoFxoiWmdHONfB5q46Do1v3ZSj89X1IMxB39LikhzgBlyKrHtB3Wt7
qG3STeoqrbA8xvuBHpwbS+hkHW8qBPqfmFxOlfMM7hEeHaOxNnk8PjhmXu+XEjzJM8vgjGE+0X6G
yr6CcMI0xbYkbsdZVIce/SBsdCzWceKbR3cwjoU3lzeoN7JLrsNpY4bymVZotXUGmi6WLHVPpWxm
kMYNOT3xKe478KAYGsmhSx08orun7/m1lkt7Mjv/ZSKKd+24pADPsek/jAXDgjZI12uHmQoabySX
QuebmZz3tQcAumSx+xKjxlV27BxQ7D6IOXO2LaBI0Mp001b1nQl6c2TzycgtzIARUm85InzB46Dc
+47Z4IELipPRwzLQj0+SuurrVEgHOXryValzL1okZoKiaGC56KHYJt2PxcdloPd8osbzECD9XVaW
/EQFiW811vW9QRI+Gpkeu56tvdc0c/cjoUT7WqJDbPzyv1F2Hk2yK+cR/SsK7kHBFxAhatHeTE/3
9PTYDWLcRcEUvP/1OriPokiGgiFtHnljfDdQqMov8+RZuDzpieyFXPcwaLxyPCkptEvd3VwUpqMc
1NXL8Km0zaNNRu+AjZ+tR0hVhOHeAbawiED1zq4UlngI2Kjgxwj3RhZSQk2PezRgCbSYJu/lZOxj
npbrhl4X9lGY1YTT1sdGmx7KvEt2kw80dvqOAWAd8AnBgFXq0R2aezONAG6EwbdCfV2ZQtd5XzNc
wSEGEVmC5YiVi+uN0W1cgqDwbHNYYfXodxotMEczOBrauxj9WxlV5TkJViouHVTzvexxYY+xd6f5
QKdyo2bU3JLSTsDq6Mpeao7v341pdv7dPeZZ7Xkwh/SMxeAeF98xd4f4OFgep5xQZ0AOm6Mlfovf
gdSKjydqAw3+EAwFe5IuBqw7mBVo+YFMJ9RwK5O3ynzOKhc5nHxIphvRPe19xmzxYMajiQuJtBtL
kLj0fftLAkMmFBOwmcxVDtppdO/mCLCC6og3hVSz1G13G5dVhipPiziHoPshjMgUNCRYU0+Dnhxx
2mmbVjvZXstwowR3EgFn9npEFVza1ppzjAV9zI94fcx3A9Y5dLzE35Jy/q5dgvJpiKUhZPAVWzW8
Qrv6Ee2Yroc+MfCua3Ldx566rMYu8Y59pT2lcQCSxcJ+qVBjgAbgsclHMOwy1C4TU7M1jN5uLS3v
l+0Hz0Qa1bIwEG8izcXA/EIZV3Q/eiEjAvAI/N7DmZcWcPOormX2o9Kmfapa9saDvYpt39npNmEq
Gz+MQQabTu5lg0C/rwyTU1pgkq129GHVdcjgPQ8B6TE5EOMP0LloW5e4tunjmsjCli8x3AI8sIhL
oEfRk7LXKqnY/KP04ZocnjKh4zCCJrOonYD6ixp5Ws++JmZTbW5wgM76L2WECF5Js28Z2azFiOCV
p+naMgSac2psDXZ8i9ZiJBKhJiMbz4HmcWOOETel1J+LkWh1bqHhRbBCFpTPIMCnw27w5b70EnFn
29pwAThOwci0HypU0VbAz8wmFg6rcnCwh71imUcem2w1Mul5waf3NLKXXjsF+FfIyMDe+09ngCQE
OGzY+m6tmJ2Vb2Y4fXoyDR6qau8OdnetAVmNifPA3AiCNLkMGpA7cCQuBoYx54+o7egBKiVL3Mit
WSmmL+2kUQlvn6xgcGaKDITjJITMg8EJdI4PXaGxsVj49XpKQZjMlTudM50bgQ86LDJ952XxJ2yy
kHwKlsHJXmusdBxGOVyKcjyE4IHvAZxiqWJWi2uC07hyTfMgMtgaThY761GOxAY5FAfCHnfAN0gT
W9WLBb5yZ4JgRQfD8xX32cdICcnQ+PF+mqCboGQ5KzygXCVcYGlpssCK2t/nxQVeQ/g0KG2nhnI9
yXDa1RP2OiHkCbYFKAnLYfFpfo3KM25ZvSO78WqIvriqLnzJy+krswLy2w3XjBphReVOfcYOlJId
j6OtH2jawWirN89Nyl2ZUijqF/hwAidmol/j8vfFpB5x3GKwx0EbsX5vSicwL8Txf5OCHnyXOpy5
LGfkLADiceeZZrKmfokQQDYEsEzD5iXp7EcvGh7qzJCvnWksM4cTQxG3oEED7Yllidm0bF6EEX5L
u6sBKib1vYjaau2zg1mGTa7vsMnkKwj/6SPSSL7y0qpZcUJpt3qJESiWdcChZ3w3x6a5NyKSDX58
54am/dHpIVRpJIVj4xr3XhnpR8mRcFG7jfhwpPdKVdGH1IE26rayb4RRUfnDVNyRR7CRM6uXjvHq
oqHiYeN5ZXh1XFDAlZQKJ2Nq0AujMd4UQ3KApnW1VYdju6uylTlpxc4NqVQO4MhrJZ3rSAqPSZCC
2fUMY0+80DnHPa+HY+fuxq9MuaPqGLpBb//Kw5ilEeS3Of5IT4f6Lgr0VUlqDjLiVBbhFo4csOQI
nkU1GtlBg9IoRkzwbnZNVEUGQBYHnxLLm99wETu+1X0N9LoWbokuzlS/DHSKQTBN4dR+5KXSCYzD
OmybeWIPVeOOqVN4JNr4EYXCXcal1/KmAP2ojHLlDJG8ufFl3md1ikQaFUFbIak0ps3jiWfvxq3C
ZC/KqIXy5Vzbor6Y/T5AKHz3AigotTH5j5OorbVkEn6K2K6yVjfTMiUyhKnhx+Thzxkz10DQWBM6
IS9UUnlgzfJQQ3PCjulk1q+4ZhAjG9tF3dYvHmziqX6xe6f6tlpig2ZBkdOc8erGggcc4mMyMQq3
JB7UMH8evHhGgxV0+ml4lGoV5yukIFA/l8yKToHoh5+wyI/SltPbWFuPmnA+a6wv18zq9qPdnliP
WEE8CwHTLu/c3ovOBpflYmhnqF3/6vS4jhR2lyXqIMGcyah+kOjKBZZ19+x19nGSTNJ07ZcVtPJY
erhrUf/zpeYOQN5res8MkVBjMcc6UpNxDsaT6EJESIWR9uy19oF9nFz1XqFDe9dw8vXJd+Hhaqx7
Y9zlAfa9vF6XBTXw/jj5b4TkTkHJrx8LpuGUrSGv2M+B5zVQN81f/cxKYt/TrATlVQdmV9mGY8K3
lQEIdk2avuoO1FMRqYVpRs+/S5E5ekw4vjtgWfPX/P7C3iZKLW0mCxTfIHwPwWNB8An/MLZDzlhx
Oh1rXT5nei7wXw/fyF3tOjbBPKUl2VQCHs+uPqflwDoc2jDs//gP6/Ne6sUD2oWOXD/FB4CNnuCK
IxV5D2AEwkhUnQYTRxItNTFjqaE//P5P70fDIer6N2OO39qRES4t3YFg6tvIS9W6cwGzJaHrLyGK
KdoIJsaGMDXAv+D0mUdV5SHoY0BFRWEtyiJ+McaJitwGVnUtoq0BTncpk9BGcC/AnwLOD3EOMjGi
BaaFDYpS044H08Mt2LO3XFuqn7fN7idcSm2t2lhAH2EkzZjsVg5jvKq9iDPdhFPHhMGjSCMCl5QP
pSPcjRO23p7tCZ7Qa961azFLPl1y13xLcg2cH+KzclqU7aj3l4FRH/MhDfeBhjV66A5jFulYFwkD
hYUtT4YWUBKfxOQBvPjsCfAksYzXoYoFrGfhn7opfc7RMLFO2NE16dOtUbrLrkUJrmUSXw0ltoVT
Yi6R+qMWQzkHbZKs0wwSUII7mNLB7k1Da8I7mpHUDL3XzARZkje9vcVA2vbckjX8j0NMXUTTW83j
RLEfLj/vLR7y3Vh1cqdn6SsMqjc7drdNYdyJXn5Kx8+WibJftOokbTTrhsqOoMSAjJZd81JO57YZ
35rEh/kER6fHReCVGl0obnAgOAPMTYfCqnd7DibHJIsPdnqfMuEOVE4OylzZDljRnlNxJbtulw1U
n7eauZ1xUYeAZxYeWoftLmdA+ihid9eWYDGlq23CgeEy3jwkwrtO9fbBYjIOYR3nSeRctbqH/KsX
+toJIOBE8jnpvQ93sC7cu5esTV4Cq3APPpBgYqT3tivaFRv7398onxj0lkWyK4MK/0HBg6OwMJ7o
DFnE9GKGasaycx9LZhbrskPYBz2TgDrl8mtBK3AKQj6Qfoprwzf3ROO5S9W4hae4oz/aPVS9DxmG
xEnX43h3MnvvjxDtKXQh2mnyN9UdvDwjNbtVhI97pVO+x8LzELUWexzFJlIFJlaciuPI2upxGvbq
HNkk9cO5Zvxc4IPdF7WlHdoypPfMCYO91nxrLYfeysccqdpW4xBY3XvDCAAsEQOwRwBgv/9+QK1Y
wSFwcbJyDrZVOoeYzdvBl621dfh+RQG5yQ6xHOoG8uY4r2l+2xOwU8y9m7NJ/h/ITT+uco19FNTD
m1HCMsl8Aa89LBiXyPCL3VDFvj6M6Kh0trrpPPVDYK38Trvi24iN9mp4RrJOKGhZdALviJfe6xN0
o3DCysHj9Vl3GW7S2XdiZvSNQckgX5/ZGw3GqM5e2Uxg5vYpoU9BtOaQtMPW7qhL1GdoNm0+q9YY
f/rsrQb5/2iaP+7kP6sBLD5DDyhlJW75ORRnga3HdXcmOTVC4RI9HM5836ZgPOVgHGPRfBqlscsk
WyYsrNQieZc4NN5bg7B+6+ztVn9r0AAPuQcrbpzEomnbeIdpYgrqcCVjsoiW8eGjSFDVA6C0HuE5
YdDCKFgOy9D8wTvln+7b0fffTZQyD+G6Ve2mRxkLvRDrC9kMv2YEUJrNJneYShKVpZikoQ80sfpz
M4B4j/TY3DiBtx0iFd+ZbPWXDWWk0C5bVu26OND15yCe00/jLUbH+O6HVCKhzWcAlBGuS/cYaCHA
o9jr1jSJl+eez4qd/ImxBZ0/boHc7EyrmqHZsocvsEwNHzMrDnOitJCLPdIoq64125mTFS1IHVpL
DSM+0jxKNZf1rkqHdTGlFyZDQL7zn5KzLvDgcBeJDp9POpyLJ8n4rKc/QMnq2ddgIVP4can9tKbz
5t2UMAt1h3CYmqhbUuJJNixoOVLIZN5zX29AFx4gAhEd5HIwrfJoByVI+qo/SQ1MIonj1YBdY+rG
FOtB9qGT3C5L97GkuW8pU7BagaUvGB4OTFyxKmTDjvGrv/CpocRnxHrFMU64zlprppMQDs+FnD0L
DqSc80dkf3ux/EY3hJXxOISqXSeWxRtUvWLyfuspLKqbvV3xzhllsbGZhDiB8yDnwoSqSz9yaZy6
oQFeQeKd0g6gGdpeNAEdMdm3V5V7XH7ZOm2cQ4ArBQ5ntib1WiyUThlJ19Bk2wTFHYeqox5rl4Ls
PGrPOaziW9QVj54keccKv4nZ37A5unKPNGHxAJvgxzUV7D/DfaHp5p7sJaNzHB5xcUVgOkSm9hkF
lruAq7khe36gA0lnC8BVQy9mAI7XKNWGRY1YnW1dqgZ/vD+w4na2ZNf6MvnV19TbP/FUPynyE1NI
fZTXP9eBu2Nu8xUFSbkyqvGkRdanNpSPU081ZBx9d7pxFVO/0v1uD0L5rUsxbsUQ9hZOkq1aiGSD
VkAJ6IdvowGYYYIA9HgfOKjcw57lMdRaez/CKksm8clynf1YJHsyj9xPag7Pv+Wlc+s5BQDR26Qs
5jgPd3VH8Sp9DJPUtkqJlYS2zh+7o35Fs3hDCSslxWxt161vT/or1NEJf3kkkG3SZxyG/I5BfYUH
vdXJMC+gN5Sr1CRu5BWfyMAXubfVd15aeAMrEqoAJnSyZqRrR24qewTIV342pn0MHFy/PUGMeMie
B4c6v8agSCBhX9bQEjzm6c9o7zPCrHPdFacbKBoj+DkDv2vQvwG4ZnRmsH/MM2/tFtm5nIqjZl2g
ozZa+Zzxt+dJc/G5pkKM9CW4wBLsGGHnRZgE5sIJaGwChNtY6LhmR3dcTYzd/d3fa6fMJauaGqmW
vbUk85dJTkHAoZ5JkVJDc/Ad9I+cL5/QoBsSCoihw6/CTjhGJf4Tlu5xobzpTXoKIB2VvHsyHss4
QW3xe/mrzqz7xoEVziBs33rtmnoPhrAy009l/jOig7nYpyJLWtBnPG3nttdyUvYefoRE4wDCkYxr
G9Pps9Nea38gNu51wZ559SlIasmpPN2kkFfXWhSdFeRIbjad14QizUhj6TUcA0IzBSZVp1t7Q3bV
cgqGTwbD7xnzvCqSRyFJnXAKT5cGfFxvrHCHl+0RA2EKO7MowTzoAZ6vgKSbqqOtViFL2QV3ndaa
S5P6wMXk88Tzas6YNLTRsw5rYlEH+XincVuZaemtIlWiyRrOshaFjV8bn/KgWjaepHq0LP4gv9oD
tJk9on601Lj0F84APN8TJFtMvG93A/CVgWovE4iI5UDxUOKgIo89UBsRHHZwf/Iq9/euY3xk2GGC
znryJBMC3EQ0B+jxsR4NgBwYi/dxHmablEw8yzU1my3MkCAy2WMY6JKWvZYZOy0qL61NbUbXKaZF
WSO5uw/xrcKGIMZbhRr1vhK7gVPsKlJ/9855ar/0gqloP+UeTznwnJTbbEwcCKu+625kOf2Fpl2n
gjqOWiBJ6AJqjKTKDm7XPNiZHc+kmsnSD1uei/bOHFoCOU0Cl88h9WUF2fOICleF4a3wsZfKOHpJ
GlKhTm+fOxYt3yjxO7v+RS/tmyGxC5mejE5uBeQmCoHcNZ1zLWqqPUZpc2xJus9KhrfGpdPGrkPW
nRBdNZ+jD3X96KV4hdrGFyuxSkk3c5jcQ4YJlx4K0ALKeQDf0Jw2WGgVDTA+7mX8KjiUpH+xM4CB
Bru1EVJ9w3VwB7Ubi2Zj7pImY4/ieb+y2FdAVkFt0H+07kp3J8t8XEfxSzVqxYX078KouAybLFy3
aQQLQEGOBcMZ+fozG9xqKQhkHEw0EXYg6Veba6A74eAnotwnPocwkrDWWQeJWDvK5bqGed+B5lFp
+aQCUW/oYkqXzphyyOuLlaaCj6KdUgRADHKd5XeoUunWTPm2Scd5u+yeUfvJvrY/cT0eBkt99w12
VxOnN77xN9vNzjQ+rt282JYd5aUUgLxmNUWCrp89DlCcfbjLIGgXA6o+hnz2w++m6B+9DAnDN6B6
Fg6CQgjMAR9zueFUUaYl/reByqu256UmqsuWC0OuHm1iO0t3xlDvDAG4PNHIOTejQV8nQYDHAEkn
Gli4RcwBTgetr/rgQQvEY20FZ7YFSP+UrSBj4lKPrZXgHvdr7C3WFDMMSxAUmENcQUYlMNLR0ms9
/ZB8Mn6+X2r8dsbqJMC7r4yCsZ8VFVczWht+zObb3qoxvi9U9V71DVds+uaw3XWH4Y4uB5Du6O5a
MSKGCVoArO6SzGcDCwvzmJ4a9eIOTA5lglna18sfajk5pihOKchd1jbR2wdz6F+YLq5Vba0qUxyA
cv4CnUI5mP2DqRBWa8F36cOd4tqLrA8rqGGIqW9Aj0PoP+SjOywNmguE39+Zusv0FTS/6tyHyllB
dEjotAJ96YYn2nrea5Gsq7x+Zpdnb0g73beDOGkuljRSkv5CN9Jb1zavhRMc5u9FsR0xHfvIjhUg
92tJQxYTCw5bw8Hg2RrZ/TaIsmOozqXIXjHdXnrSH3PTXhNs3YkMOt473klqOlY0uVBvTXnanPqI
WH2s9ZgZW5MlcjGwM8GUi/fY2lTNfD7RpwpOL0edYjxZBUtlpIxHb5xuUZ29DggdjRXDBuvulEtM
rM+fUvvGq7biLt1HerVumYdUg0+lQHue368WNG2s4jM/8l4ns5O7D0FTv/cFqtYUA5VyW87aQ7+g
+5twIuncvt9ZYxQvzBS6RKV4Mtpo64VV4WYaywc3bYmRUrZe1TwBzKvpegutAcziThfwZ+uKLC/j
bMLdFkiFuHyofUqW3ftylHvK5zcu3Ge4kGB1Suc5mvEYjn4I2uxUVi3p7ES7DRk+Yb9/iGOUKk3Q
/ZPLKqayKX4etOGbqeIyVTRyzt4kq02uupe5aOHdbgAdZ6fMDWrNXskEF2bR2efSpKu+ld95ysBV
lniUhugZ7VmyElbdQphUhLi6eaYDwH5H2DqmY2euIJGs/S7e6X64zXpzl3NKnv3SLI92ewnxqTVc
I5oxniKbdhOCt20sb2bMxluzNlNDyKkudkGgbRxAx4Q1Ll6R4TcdmCoZ0HGDcJE67SOe8E0DNoVl
dwuanrmNDwMtj9Yqyh7nC7/R4o88RfXgmZbjTaeHqsPfXFlUZCfyWGn+fZpQctl4VGkYr30CZtgZ
jpywWa5K/cXoPTz+46/M8qhpV/XDyC2/MNyQN6frZ5JXdmTrcVd29t7UKyi1pDft4GaiPpBEQ00w
74couidN/cH4+q3GtGrEDbNxUxHS+8rsbJUx9rQ1oGZsXDRWVK/RPiej/m6V/TSa3lMt0d0RI76z
xr2NiYv90dxjHXtmjvkOMoCa2XcdLBSs+l9JCTgWoFjiJA/MnPc9+ZlkZNCKv8LP4jOUAC0vb65s
VwypNpGffpo6c2DXInAVrQGzfCHD7OixwIz6UWn6tUrrN8Vdr2XFHc0Ur2bRv/Ug1pYh2UngBDuo
eAQEuq2VM/sOzWpTJjyAFGElRcZTxGCC673nhk+mZVxy3hPL875nrj5VpktZV9tcPelM0lyen6Wh
LvFwY770E4zefRmadIAl72nBME7Eu1SGd9EEg8TFc6Jlp8myibMUP1FHUI2+bUdrXy1uKncGV454
5iNmpon+kNbRW6bMQ1pRfxdzwG1ZTLjBXhzNuXOiaKXP+RcBxjAq7mHP7WiuIC/U9GdrglpsUsc3
WdSrGsjPPC/JFdZBctca/Q1x6bHimYKTPCTTDcZunNYg2U9wpdeOoS9Gj9tTmZe24Px0zZxeW4DA
U0iRbtscqcTm9FVV6/SgT+LsjJAkOgfzCzkWCh25WAJTXYLwYgTVRpKohopVJKwzIJkEGRWgX4hW
c4WSsghxBrCxqipbhGe7S3cgAG4G2YvOGuESO4A24OQ30LXS2R8tHqEE7p3RwpyAwh+ar86YWVs1
IAGJ8VG4sxrTE7VwqvPU2ad4JF+ulZ/WIHcQGLdSTXcBU9R6wnGf1O+qja65utHwCBZUiJfRo2d2
3A/O8EWLM5MUw7xv6uRK0Gcannqj/MCL2FX1XV/Xr9Ie3wStRyrxn6XHLQcxL7Xr5ms0oxORVFgp
/raA6rTUTLZTVpXvh8ZcRYQEEiGI/zdMNvDFRBgleh8tjo64gbAJNMZtkLBHYsVYuxZvU09mVQxk
7/HcmMRSsk3JNgtq1KOhjeGqo7CK6dbJp8YBd8CBM84ustNnu+O2J5zCd5+OOvJDYdW7zKi4/Gae
g31hz/sz8vHA8Na+P24G4+yW6kbd7ja0HoYpeqn76tF1nI3PNoLpAHK5pKCQQpAYMp8mEajB4LuG
/Wv+ucnoPuiWf5SlPEkDXbiao1/zD1S28UgAOlrROXZHReQVrBOFQVwpkmp7ZW6aLn8Wy8qYTg4t
Qfirbc4hkHJSxztqkvnz/EmDKmnpw2wpox+zlgRLlHuDUvLQSloNIMuvCD4/elhKCBgCKPc/zToo
2dU6V32ib4VCgokDHC7MGGWYPCIMiWdrarexU28Krd7S5LV0bUQRsrcJU/kCJ7mJwFwn2ok8XL5I
Rh4HQ7+rRHf2AxeZ0N4HfX0eNXEaSWiGstnGk7W3X7sWEXu8dRO9OtG487z2bEdv4Sxl9vlP3Huf
qK17l0oPNPeFG4rP0n9iRLMLg/QnsL1TIAMwNG6593TKEAL3GlCU3Ldy72UoOFA++AH0K9XpapxY
IguVbJHwlu0o3gG96yuHCXmaQmFOAIvg4aKmgafWUmRCWwnGqnQrKqwL2AaYQNGDYaEADMp8m5fM
sB5eIVjR06oid6nVZ9drrJnhWMK13/ngvANcEycCdruG/cQBT+5vT+O//2FqvPzhA/zDMPiVF2PF
Jd780z//88aNl6v/mL/mb5/z23L4P/86RV9s4PJfzb/8rO1PPnsn63/+pH/4zvz0v/52s+XyH/6x
/m2/fGh/qvH6U7dp89/Gx/kz/68f/KuJ8zYWmDg/wA5mqwj/UvTV/L2H07RN61/aP88yyv+XL/ir
6dPT/+wYtq/rpi4cbjDL+NO/zZLeX/5EZP3PniFMPkoa2tR5oPzN9Wkbf8aMabowhYTL/zjW/7g+
vT9bPnV9nm2ZriEMz/v/uD5tvlHx955PIG2GZzqOMOBgmrZn/6PnM+i1sGPM7OwziaPGs8dz4HMb
0p29UCp0PhnDLGPv0+uMa+Hn+jL1OcJ0tcdm3IP5advdsulDMKA29I2QVPzvIw7Ygg2Ur0uaKwdo
Ks6FXIhpl3lMuv3qAQ9azqbQw1zdU+syYfBZWYxDCET5+ym+z2l3maPnGPz1N2Ieci0yXA31jSYj
wIJypwwTZnhtHoy6Nde/L/R/uM7/DZbLJY+ypv7Ln8z/5SXhcIEH1MFUS8CYt+XvbbB+61WB0fv2
fmLXuwshpi5D+nlICAIN0rQtAGEYUjBG1gNPcz3EjjIl7xpWzFVcqBU9CRRnAyyGlJfx14R3fqHD
yMPoZyYYE7wOplfou6+jcIv9v/7dDd6+f3pDPdZOj6y/A4pmdhTjF/773z6QEG9oey+JFASvisQJ
Zwb1AKEBhFfj59txMs5Z/5JFeCXHgu7WUpSE/ivvJY+1fmtUyJx0ermEdsHLidxcu/0ItyFZ45sj
0yEw19QRu/DysysKsbJMUBpzeoaqJZ7iTgo1AxuXomvDMKeHyCCmkWnVjyLvuyggYVEim65pIz2O
mGps+o7wZ3QLOXivFPE9iaKxaSkx9iT9kA3cvZHE0dH1LqEEvVUXLQEwP3ma7mgVm3a4GPZKwycf
edO8KgJZxW5i+cMqieRSn2wUGXa20u2+xozRmEcalK9b9vLsaQbDtFCbd+G4Md3m2yTRjiJI804c
jHssc/Wa3fWOErGXsgc7CDAT8iJdNa72XDBSX3am9tW0ibZgQuGcZdqSYkad1Dsf5Gsw72Jb/a6k
WBJYQTc7TQQWB/eWmdgyqgEGdMM3gRhSLoF8P9gq+yJLxomv77b4qGAHjsZHMt6GLqE6ZbA/PMwI
WF+ZxjaXiKewDdeLdsg2WCSqPiaKNtY0fpsmF58PWiy0MXBjNhmHSNWn0p4seh/gMQB72YLp/pjo
4gPbQDfPRIgT3Y5zN045tPSCcdMwwJwxaZvwVkSpjsoHU6QaQoQOtV0ExDyLZueW1D15icCAI122
D4n26FlesmN/vPZjfBoT+cG0Gw6KkRkcHuhUNGdCw91InPSai3dNNT2kIx1+8JTTUeNRjzQW45vq
nkhSEn4vM9x09nvV1J8iJQwCJUt4nMe7Jvuu4+jBJPmLhzQ6V0kDWaPtXtyyeJucpWYDdGzEmC4n
QE+h167Iyx2LiUn8oNuvIorWQ26eSk76SzYf22gknp9UxLUKI9yKAmqGPrUJ3YLeCFZ43OuSHi82
QknTnceu3UqzuZvzaBwNqdnr93VSfQnzAaHr0PrqqTbIeIf68KEZznpOmyQWI7OKt4WKT7SFcTEQ
YxlCLAAeGwQ5gqXWZLuHsQkBIcero9sveAVvFNIeONbdxYXU13KIFQPEUN9lNtBMRRQwyq+xW39Q
jPQm025rh+nG4U6iAr19b7ydlQFCywWjxszb1YYBDs0nP6pr9FH4AQure5tywsAi/ayREameeq/w
U2S29aHVWDZN6qVXoo45RfiXqHNeY95PI5Y4cqNjUsbbpiqfUCQOJSBD4ThfgcMfkNkfsG2rrTCo
ismCqxcXp9jHi63P82rNuaZ2tW7AIy0M0+dQFrhySfHQVoXGT8adt/DkADXOTp9aOijRBdjeuoJ4
vQ7rwpzyisqAABoI6IRa5FcBGZz2Wr4HiXZWjRHhJrXOeeau8hmUpbqHkQxpNCQPsTve+5a2K4SP
2sYcdXRm1k4Kedv31zmoszFKLLZ/8Ims3NzXQbuPKwnNL/g0HXWnZfLRH2n/c8fhqUhdczUFhDGD
Xr/88XOTZiKGl7N/ns1q8UeaiNV8f481+IGKWwnS8D5IgzWzjTU1e5gjw7cOrRYe+/BDiq4kJ0hl
jmYBhzQu5Igf5g/EvniFt7ygUOrTbIJr6KY4kioct3iLOQq/e4N1F3rHAJcYVvtNUHav034En8hp
2MelGGxx9wxrlA2S0lB/eo1QtF64W8r1agaY8BNw3Jeb1pW3gEEvJISW7ABLpsTWsqyhUxk2HDy/
2meN8WI5WKerdMW56d4V+UvoV8ckcl6befzuTTblzB+6IBtYRsPdFNGLlfnVOgMpKsl4rgRYhkXR
UizbNuJWV/DjOGYse3bOVDZ6Lt4p4S0dCq94fj1blIClqYGBKzNxm9nWOS2qZ6bxF1d0SAiZeDZq
oPkUg8mI87ffWt+z0TlvONNm/B9yhCCBFbOJ+UOAea6F7d9lYHnGgiG9kta7OYSLCcb6KqZqHRAZ
8wwb8/WgfuNB5mbkiZzb1P0arPbBBQDIMPcTvKV+gNrZ7yIXX33P9DqMhmqTW12xMUfnHGKlW49K
7dG9btgIemBII+sLz57R4G9OjC9Von9ZQQ6WuSOqazlvgFnAGgEbLbTghSkQNtzWh7WVZ5sh1LeW
jW8+0E9KMLYk3UHHLRo/54wMAWu0T4WZYLDxHlGgVponXpU3UtGufLl6j4voY1REhV3H+nDYiMSN
3FSaiUHDpk6ziJpsnVQCCoypIHNxKRaNe5k8/kDdCl0sd6wsSLAyaqqLHUGBIXoHYmoOZVDWdWbg
h49d+cXJxRB1bOrwe/J0zFcdLaOtD8SEC16rScERfu1arNgYxpgRuPlPpINJSA3yqlSlrRG9t6Hh
75uQ+aNi3Lj2nBvSbHjHxE4MFFZVSlx0u+fNtvtvAHCMKc1xa47mE1y6bGtrIRAessatELeenDwW
qYMJZh6GvI2V052VDAoAaZAPL8HUfKSuO21pwfJOGyeNT33QvkzQhViLlbvQzLu+sR9RNVcCXg8a
PKHZIEbL4/3oHeeVadb3pHETK6m/9gJjB0ZyQkbiJTTUo0IG4UI31nVuvIrKLDbCRq630+8u68jO
s9smLMNpzy+PhD8vfdu92zwQcX/T4h2ApM0YBHdplS/KMn/28ND1VnovOYu2o3vVzP4c/xd7Z7bc
Npdm2VepF0A2cDDfkuAsDppl3SBs2cYMHIwHwNPXAv+/2pnZHVFR93VhBiVaokSBwDfsvbZsyHTL
Xig/j1o/vtDG24tggVPT7B8MkMV8FdAX+/X+23F5hPyBBi6f8sPytKZjIYPxn73U+dWm2Jem0X2T
bvJIEO0OKPhGZRbg4osz1VfNb/jBLcCfkHFDgBRd4yXb0ffzWz/8mIeCaPWsb3cAp3ysZiya8Zva
IOA7JHfoPMB0Dqp4NCuShTjVG5PY1KV8VejKUN/1x14Z+1GzxrWZT+Qz20xbS5W4yFeS41iRzW4l
ICcgSqOqaKqtdKwlISLZWLLoTpWvbrkLPU6DRQe5my27FOaRsOBk0xQ5kspBPmRW/mJ03rBNBR1M
ZplfXpcaJwVpeGLbDQi5eIXnR62gkUAWW95LmkHrLxk3YsTAbp/pz0a/Jse83KDv3gFQ5u1vqAN1
SY+Cwf+VRGSeIehnwZfywmcKasskZkHgIGJi3ocluKzmguRefyrLkQthlDySrKbtMp+VhSzxpw0F
akd0Bau8PYxR6wVa3oKJbMxAeg77F4FGWZcpf0SlHyAZAmQDS4sNbF6VyIGcPCzOSMyeCavIgmZG
yzLE8anPhbZrkTuutJo9uzMTpJeHMYTwRJD3xNahIMzVpnpSjTwOy43uJfL458P7PWNi6+aoZHd/
UGkZYKOyZFT+5wvQFcAYoDLS//lb3P//pBMa6Q7are6Jda2U7gdTzb5TmLsYhMtB611jhhIR18dY
VigrRDRRK3PA3G/E8gPdv9H9Q6x0tzJNMewvAV/j0JCfeb+b6cBUVCiRFHvfxiXiq4zNEMU8KSJu
KkhJEMahaGCFM2usd8mIMg/Ws7WigYuOXD6eXYgbfTqFL5YteVmWb798m/u9+1NEhsez3T+ZL5lL
nmWMQRtyYoru+V2T0+JyKnT+XrV6SNrIJQdXYS6LGkT7RnnwG11nI9ezioi9+ZL6S8dk2nJnAp3y
Ems+ccjE10Yz4uvosQXXcCxwHmjR/YAJWEdGm17iMFrsPKIJZITM0w3nZzVyURjDTqA7ifKgYfsC
EpXsPgpplsdIMAOQcTIwNMt+tIWRHEWBHSiySMdFGctKr2CFn7C9LSr4a7Bma+r2hSicpfoVHdLG
GapP6hEShiI/YR/ZvHUFK/VkKDcoPbdMzuuz3pnzTYPHYXgF5Kl5wuBoSHubGTx/a+P8V4P9jfnC
19zM2aEoqFLbJjz22jaHlXxICtCxliatp9hIEeD3aE5sEHFOy/mhZHy66bAoMZm088+ZC5KXmtjf
5dCc6uU8a3mDuamj5hGzCYlGRuNuDAaorMzGs2L0uNKLqd12fWmcHEYdMTL7q0GkDFm29oEe3zq0
Q5g+wksh3oe3DKVG+WPoHuZM8xHQcQFrtYKgEINKLK2j9jWagFHEoHgCw124HPGQf7hu9EgcJCi4
LB1BZAzRC3F6v82a87dqoUWPTUdOJKa8CTV1nRUjOx13PnOIeIFH5gDNeBTtHTFQY7o4tBzNPSH+
8+30aepA2dNyw7Zj09ZKf0Ikyxp4sdtkffTDxjV6kJX1Ix/dBfExZJvRaetAdkl66fBoXjRTWaS2
LjgP4RynuZ5eNEczgqwcOFvm4gk/nfcSaQQRaQMkoMVmTleP4X9q4C1nEibdkFKxlqknHqAViYdB
t25QnAfyuRF02nMnXhPXuWVSFfukH8mGRZLg++FFpUa+J/OlPUXg24nDrY7U5eE8uzcvKMs+fWoM
039IcuQMMFRiWpOnaWKqD2LeOCppfSROg8CzyAAv2KZ3iMeowz0ciU3pc1XV64+QaiTgImYeWjv1
D6RRbqyikRcJ12tlEUt6cHIYJ7Z5i1Sm77V2wZ74cGXyViCbfzFaBg+z5ZzhpUZXNsogzHNR7cYh
OiYk7m7jIvzZDZl8QlccpOXg7hY9yGo2bF4wY/42NCPD/26njToq0hKkAhF9J9ZGm6Z10K6ar0Uy
HOPYNg/4I1rm5uV7OBvZE16ogIUNgDYW/LVeJIF0OSAGsA6Uc9EpYirjrniFCXsuQ3WxR+YlnjM+
JhDDt5U9Ixu1Mrx1M328YUsW8i1SKqGBXwytUzd47G8aiSOoR4ORd/G1Hz1Smc23waeSGWdIDmpq
HhuO3LiOEE7js557hulGzHR+iJEVTwDiqCXAuDbJp5lUwxP6Y6SQEG4Ji3hEfHkBdDhsmMWVNCAF
4Nc8ANlxkt7Eb2cyQbfmt1nHnu2nRckKNz8yLWX00rkjA4VVBG/xZKmsP60Y6DWPdlLcEkoag12M
Ne6cibhWrzdZJI0lViRtulJPp+yvSg9xPhFMvX/VdTlwrc61TeROF2LQxLGBXcphI/xd0vnOBUQo
Z5mGVB60wrgbnPLV1tRHNxj6uXmvGy156REJQI8jRZk1B9uj73mBEYeUd1IrIvRzpWVsaoGpg1AL
CqIKEYCD/LUwyS8nIpZgodGD3YEqfFZ9fQIdFrg2Th/ZkZFCJSIjj9Gaw67Wh+o+2OhleiZwY576
e6n3WIG78gGLayNSbNb40KJOEfPpr71OnopKQlvM25OoWv2RmeXKazk4kS8ok66g9v2ju9zc7yXJ
A4QOedRqjficZrk7Ng+0wCFXx1g7Rizc1TRAJfXlhAqeWZKGmMFe5xr5QJPZM7aBmXZEYPgbER/2
RF0Tx5R58coA/75JsinEyNlXmIzvd5fkWyYKdU7gKssSpYdXkedmMHtgRB3qEuaL6VaN2Xy0fBr4
rsAOmKP0O6LbQ2zZk+KzsHDun7rfTK3/NvaMOgBZLp6PBIvz4Apigu53s6pODjrbXL1A1kBcrn68
38MWONMHAkv86+NuylnapgT7ZLlXHpHhgqha7pX04VT4VkZk+gizi3nV+v5An7CnqcbUWVSO8lg7
gzwKwoEDvWqyvz4X3kuXPw87XPs3UZt9cpp3oG76wM//79fev8H95t8+9+dDXU8L3C9NKtZNRA/6
50tql3o2KvX537+h4el8yf0//nXXkIxs7Tgqgj9f/U//6f5JT0MyzNuJbfC//Qb3h//8QPcPfc+Q
tMAxiPrll4nr0Fl1YnSXePa/X5d/+4r/33f581+MkXdu0umoiTkeORFCj7VG6IlVYs64twizaiss
NPeHa8vjZVc+v2QKlg6ewOLvZ1m/3NxTFBmejn9/7C2fxEzJ6C7Mq40kbCUHWFMMgTP0XEUn7Tkv
vRfHR2sgliOA99WXz8hnY2N51jcc4tWRtQYPRA0NfgicbeuJ/Bmh5rEIx3qnmUU8nfK2YSjAYoER
gKyOqaV/juV8aAZFjHSltiLGIxeeeyGPZeHmKwoLLpATLIrMNRFmckwlOXW6PbxaGbr8JpPPSeL+
jitJMjwwPdO/VUb03YHrtjKG7MIk9nfTBy3EQbLZdDxyiRtIJznQdn8MyUJVtj2EqOYPp0XcwsCH
HMJG+96jL3BmaEfpLPdaPX4hvUDbLIFexFpvrZFT8uwdyqdK+x06FMC+8Vwq6zXN1EtcTxLSmHe7
bxBKpJ6APtUXGeIB6L1u7Qj53izSMSa5tjdcC+jUoiChhwmQ3qg0iOPul1Vq69gckctmp0KLdsKI
PhGVkW3IuqI1l7C9k/uXWivm2VTQUf+loOPGHqtBFJXPZE2e1Ogv9uFVBpeutK2rsPu3hGFYzDA9
r98A4T/ZFRTOyrJ2XaL9bD1LD/w2uYp6fPaM+TWrhnFvWBik4JU+dA0YBK055tRuWRZmR9mFyN78
6UliZSK+6bdbTZRFNYLCWNEgh2idW8c815GZB4mDvpOTGmzysFk11rwIm+gG/Px1XEQ/NYJDD6EQ
lHmZeT7JGKjU69lcu5yTQI9R/pOM8tTVr1M2KTCSaPJRDnrm56QRezCGB6MPL7Wt9v5AgFFJRGYH
ITgRF91LyQ6DROZW/jO+nnQ61zYQ1G441569d5IJw/fnoBbKh9K+lF8/EBSX7arIepPpmxTp+wge
jCEsbh9PpietbwH7KQJsGCI8YUEOA8+RPyqz4Edu/c3AiWRnpiYmv95cwicde8vRA5NX1OQZItcg
KyvVlpXXupcsIQo0PXgr7HFv4u/KPM/YWhWFfLQ0Mk5VhUFd/GyI6YHRiyK13ZtEllNEl6wcsha1
RcoLKBVYR3+iF6RTPxJiuZ6efC3R13L2frp9frVcCzjnSIJcWBccjOEj4dw4IUrSuBgpvngmSdmu
Hb4mlbsr9faNpuxAL+EAY+BvZ+k+XizLviUmv7AckYuGzXyq4vxXlWyzOHuGIfPbU3q9MIiPfpYn
K3POOB/44rPVFy8E2Y9ztlBnmaiuBUbW2XVqstKsMXCZ34t3ZBwMJQuXQVCOk9duwcsSkIPAb0S5
m8kc6S+9pNVj4Z7rk1qgAOgnPyZfP/RjsmZQRI4GL4EsNXip5WfORW4rlveadAqalqO0jcvyD4sg
AXuUrgw4cSgQsrLV7OaFA54zjRNzaDWkqWaQNJqKkV2dM2VoZi6OFQmjVjPG61EnpzohmqsiipQR
QxUkCiNuNyP4bER0KVgVcDVzXSqE6AEi84QuF+OaBpQv4sqdq5JB8beWcc+prbJ4O3smoSZjMwbE
ZfqsbxXBVtlHw3gE5yZEXrSNz2EOQp2M+2vWzoybtI9iBDg9K95XjsvAzvkUFdTPenkhwaiw/7IL
eLEGW63webAmxMn+V8M8hL+G8entMBiITQihKJ3HXx17yCbLnhLceq6C/hYiJ1sW0my76lXbIRXx
nHzXqDqB1IE1z81goKvaG9dhSElvZPMI/qRABaLSg4kaPIB2AgihW359/B4BIBY8EKbNJM/d5XVI
x2zRD46mwxPa5rq19VunaQpvbP0l6rjdpWKKYIMdWhZpTY6gBZM9Oz/r9+DRDdf2yR6067gM7AGn
pkQ/HyC6RQGOO2ddojSHKfsl4vQBtftXs8zTxYAIXjIqPJ09H4XwAGlFEvW7c7HWjJ08hGL6qnkH
NYydNcN4GxJGN92UfAvH36M2yTVBMEFbNRdlsN6FzoS3ZQWZYrjozu+MkcFWyoWnygp+gQ3FGFD3
dE7NuqCZISbcI84PE3a2hXLB7CSxvyUGW+M0+zJzAUUwn5kIphJvbqQe58b7yjiHSs1+dTPjBAVR
roQhrloxACE0rO9diyeB9zfWwZafCdBRUGqkR4alc02zol87ZeuvvLFD+Lj0SY6XrKkg0vr+p7Be
WKzJdeg3BSeqiQMCV+e28LUnj7clYvDOQMc/cNijiR5NH5Sqts+1Xw22TeYGbHZ6W0PhXIAygRrx
luXXvPJnFD6KIA4Mz6YU575HwDZKd5P1F50cr43sp01p9mdfx68I1KpZ1zPFgcij/X3h/7+qnP9G
lWM6QkfZ8H/+WffzL1C2dzQ2//GWNBFgxX9lsv31lX/Lc1z3H65AlOP5QOd9A2/4H3mO+AdLEC6c
lm85gv/AQ39D2Sz9H46pG2ygXN8xPcdFIvJfUDb3HwbrKR3Mm69bwnf8/4k8R9iG+//oORxEPpbt
ugZKIdPgp/hnPUc0WQpybBQfoJKmlJ3Vr2Ig/0qo5Nq6KK2VCacdTJZOhE//vYO1dCAKI1MG2N8t
gwjnwDKB5VsEun/m/FFCUrKtQkNjFjE5d7+Deabv18tN5bBSbaOI4DPSKXd5GkPbomBNnJOkzQ8m
/ShM+s0mIu+qF022ATr7rr47TEY37IpcqDF7r5cqcCO5V/pAv1Jl9RatzWbo6PZqotC8kWmhpRXB
MMHCFqX67kYAxyxPbVMHN4wRjqchyucHxYZ8dglAjOIaMxZ9D1tMDKYebgZKq5y5rR+38a4MyzN2
uzqw0sHZGOIZ6X0SmFk/bHVrOOcYMW9E3YADmBxrU7fMqdouRc0xZT5qQulveNc3a5aPxc7y2MaD
w9AJfMr6lRTjM6Q1b4tKshmASU54wdai/95MuUWj2U3X1NcTjHxuFDCGnyAjbJxJnhs19izFkPU5
NRMaQ2O8D6mYEr6uaTh6aqakT7dxLNNAyGjLVHR8MQePbBvm+1WOKtXuYGbZ7Zmo95WxL6R4kd1A
3k2svRjCIBGvfXNi9Whb8CTJUK0dWLLQ0UoS5arkfWYAkPgT1xWN4ZF/dar5PPT+q+7K71YZwoCA
CZSZzbbLpgZspXdYHjXzCJ1z7DLkxJqQkhNhlxEn+QLvjm5Yly5hc6E7JL2SkXuCWQc91mDLpcUG
PiTnqCKSmyboElGFDMjTh7MY9I+EEvxhRoAeiNGotjGFUlnrSOwFfEDAx5gMMrT7uHvgfHo2XmHD
QbJptaSzxdh6W4H5mAN81dkFDtcah22f5PUHpTMTEQjCbsMBx2Sq9vQukAaJjjW0iWoS0Y4uPkGc
8UW6/YsuCskGm4ZJkRgvGtbUoW4+SUM8ZDhu4apfqVLw/qpPNBTupjHSDyhwzbXJaa2SGS6ZGXqU
TEi+kxEUPZzjjUZeZ9JgCxy1LH5oGdoUOclOCmcJdOIFbFRj7b+nhPk7c+qnADhtvIlMpFY9sjls
+e+MQopDRMWMa6TB5+byNhvlWteYNMoG7F2jPQ6CBtCtm2tsqjMcvJ3RDiqoLCqNBSuWF663MZL4
OcM0toZKgiqvNVjeuhdEFvXZxWY3dJ16jV8sIZ/IDfMKlkCVVeJKkNDbumLhC4qftldfwnBC48/i
yrDaYseFlyXfQOU3zQ24Na+LP5R9C7H9U04QEDzMQGe60N3Hw5q3zUeaPjFZRZuMCYyRTLIxDfvi
NimZYRBomum9NMZfk8aYNB7sS+2Mh95oxNY16nVl40yZM6MK4nG4TROSRPo9cl2YgTPi0IJUEeOd
+/XOCaNHmI1bXw8f2+EainbeND5CaDu/uGVFMhdFxVpIQOau5YIbn9mFR3Qwa99mlR4n+h4NL/wW
5Intd/w/BQpcN5gi/bs+L3+gaI6RNllbN+x37hBzKkux9GkeiU8kfH71Qs8DSj9rx4brAGNKPORq
oLw1w6cRtt1rXOTHOn8uMOGBNIJR1cdWUJkxkv/S4Zep4l9UUXi8lAlNl6ic3HSvZhQOxzFWby65
OcBe3kICEFB85KsBlGSSxd7jQPJoJgdk6cOM0xTvZEAiOqEBzI83SnYPhWf/ctLfcNje8hn3STH5
XWBn4pdim6kKfanTkYRptv7iFgVr3fYrSkx1MW0CT6pcBxBTVNtFe4pT7QeeHnLMJy8OfJMTFpJj
M/WawJOcmepq3o0VeoA+t6JHMM5u35w7jYQUmUj+uk1S7PArBw6NNTJ5H0ddrT9k7MbLzDzB17NP
Mf7UJrZei6WgNGNZB216mOY8wc3OCLPKxcbUOnmMDG1VJFCwYnYPuun2Z9Znr7W+J1Loqga1IzoC
XEBaorznKhk2oXgsELpkGPp5FxTq2NraEKDEsm22TpovVoMY2YENHq/NSLxaRm/rGCQSTOUzycQT
QlfM2nPmfzq+O+yL32wEPlIPCBnbs8d2kuOBHTVmYRq26ZoDFEE/wBmO00snezbGS8pQZ2LWJQR7
pUfNznRkQR1ax0FCkhncL/2W9z7BQCbHTvLGtaBe1srZztUiA2eleYAjXweqqG9m1nqMfhAvagSb
WnjdRmT8JydGejm7xGB3pQwgeFUPiSPPGApMR7taUOlSlI/kHPRcIQcdvaD/nLSaeawGwnC1Xucm
V8VBg7ISw4C0U5ZjXQ9Gqn6FFvuShRwoUfYeYxYnWEy9+8zrj8ZYb2kE8aG7wCpqB69HhOtImf4B
pzTBs+2B82q9WFyOyVxfkbsNj2AFJQNcs3abi69Y6lezJ4Hy8f+a2d9Og//IVmN6RFEIgWUiNgTY
6wrLpbflrfYpG/UEdUY7tBHHv0+OSiE5MKk5EN7g8V/Pk3nEliuYQMEWr/DdAdaqMhn0JbKXSkmm
+/JXhR6CUQqYCVQTa4d2IDDQBTUD+oHEVsa2Ut6xxQ15HNqYVDPzhY4q2w6W9bQMXsEwDitUYj1u
ZRA3feUxX9YP4UQwUINTxORylJBGEAxY/LgoDMzpPxKR7MMZGh3Me6aO0R7LZnHVG+jpiYg+axfn
bGJo2R4wwKILjF+HKqRrL8RnHCY7Nftc4GFm++347jAS3AjsIEbmvtuMw/jGa2fZnocQawzQNF0p
9o7f9YRTLfRxwxiIFEToM6uPRo++oEmUO5runSnMk1OrljcQr5iumcYKXvDrwMbJTTzngT2E2NKf
GYHj+lzGbEHCDnWX4+Tf0445IpkjgPxYiNo1EDRNG56KqSNJcZgDYFBRUHWEmc31YYr8DpwsUsfZ
HV5rUo+Y5nDmahEMEBaIHBVhuDzDgURZsfKE/KGHtXlhQwR6xyFpKxnT4zx1gHRjxMTSPmXS/i6H
pNkYDfJiTa4SO1o7c/QB/5IzYv3pNNpLlnYWZICQwIeIxMpwZJVOKuu5tVAhx/n8CJGIZB8ztR9D
z/hdFDHjZoeVizGTFEb5tG6Um0LUAT3rpUwswvdsOVBZvmxd/s4HqpX8wTNGSiTOdYnCV1W0dbTp
WpQFXmTjq86GCVPQyPHVnKPQzbez+yNlBboaFXxxRSoZSayaNsLpwAyHwkH/0Ubi0xKVc2i15Jpz
FT0ZhQ+abIa/rl1BexHuq2YJ3L58Cuv6CpASkAVbUkJz6ip+ZEhRbDoHok2cW6gwfXphY25QQ+Ls
cBUkvhYhYtmIgBCrNYIL/K6t/lSNQ3npqH1cPP6Nj+BVV6iv7zLSPrXq3bx0Df2TrSuDWLHmEZHa
g1d0YBNmgv+Gsadldri8hEwlLeRdXGVn+PrjoKGLk/1mbufmW2HV75S81HYtaWHmgAsLRP6tL1Fr
KkPz1xaxXBL60AvjKqIlh7Q/Gzm9eWtqHu9uXm9IjaSvtrfIHxe0T/86ErlMWc4wKPHI850RGJ0G
Dc+1ZZpops3o0M2jIk5X9Mdc+805BtQ0LJ1PewCmB23e7N8aoLVa6lKkWuIyRJ7JNBbxDeQBAe8d
d/9ApAjznEXd3hCJw3nVXaAbUpu9LdgqDHGam13TkD0MdVL9WTM8RMEh+/0cAuYwNTgAjJOs9RAq
LK/ubnbL84SVHH1ioQAmpl+DRzVK/NYVh9Wv3mQEnloOMQKFfdNpNh5slMgNYTJjQYS5GToG0YQ8
xPFXhVZ7cFTyozWHk+5xjGa8AVBmiR9x/qAVNk+lMcCMVf0+2dMvUWdPbYrBm4qV8NlRPLRn8o52
ZU3IsmHxM7Xs3OyUbVarIUfUYwAX0PupRD6LtmG/PHHdu8EJP7Y9zOLMf3SG6U3hz9IZ2AZCnCAC
fHYazuaoJKgvmf2FnwnWhkUCq9NYhxrIxpTozCdH+k9IQL5jK+UVxrXMvCUXiCqa6Huo9UhjFpoj
mBDaG9dSZwBPBCQbpGUO1bHKvaOeuyhEwK+IwdnZVhw4rbMHwPDDN17HmYBfurdhlN/ANKwNx3+1
XOaf7cYf/Zdw8r+oPr8hQuLiEOprTX4TxnnxtzTQblIuLZ6e0xuUN/QLb4Ub3uZInMpYviXasJEa
OCevvVk+iVhd7j7ZKenHMQIx3WDVgbkfthvKcCA0bTQcl2/FnvFRWoiwHORosEgCmF5Q/7Txajvx
A3CsWzqLj7Kp9qlSDO66I9zgfauBlLSrE9TgC8DReGWMuDs5L4Aj6zgcnRpRqHisdBJ66ga7wuIe
zewfGeTRqjrPmqeTf569+JZ5RiR4nVztJtCmt863XlZwWStkwyGAUsiQDZY0KZOHjwbB7hZE/Atw
lX2fclYGsFmhh5hT6zo21mddyRe9FeeoDi89iFICZjwGYNGYfQIIp96r7R9ITh+of8U6w91BuFv/
NdbOdqLEycIYXRviYUBca0baiBZQb0YcZOXFFf2maOMv3x4f85DRW5jS9gn3ZnsA/+TwkiRiXS+U
8uVPgwBvAVNsi2bvw7up4CNqon4GSpIFANTwaLqMxeEJS61AOyiOBNPsYzItPFu8e3Ov1inndsUV
aXnNNeW9NBUogggNtDwPSn539V1SCnIiBsdZVbYboGC69UK9RSikZAtPIUwlpyBcivYrZcUb04uc
MoruWYvDW+YM2yjFP2wNlv38JJ24ObFQ7Ddjx1S1L7JbhsTwYCrqKSYuZy3T9YfEbglLmttDB3do
IBdpUKgbTUzgrPW1INedQ4RnBdm/pFHWQBp6UBpRHh4jszuDtb6O/SIBSJk7tLI4O0p7Tiqx1eKk
2WuhdcMY1QR0gDgNciISWdKfygiZduZy3iW1r6nqX5XDDxAy/2aJuJ2Jkr22tfvuA2TdV3QRsYMY
fezbjkOCjHVMFheg0asMdoHoCW/S9fh7Q1kHH3LF2rXYYGl7MAkWYXJFGReZF3LE+i3ice/c1JQF
aSxo5uMzteMPd4D6hKWioYxLFVcLB7zvmqPnQqwIMFBaNOwTyX6W1Q+ZDN6hsFB4MOBTTGrVFnfq
TUZQ3jutegf6SyAavIGw1X+wZJpe9ORaL85/PySsOezsFyuCXB/Xt8FMkXjr7s6dtBeHuXtvqjfR
MoKpWqZVukS7lpCCYsM87Kv508jqxcsaW9vOW3Ze/Z7jcisavSYBkjAUVWbnRPe8SxIZSK8EaSVg
5SG8xEcty7dDmJF2VQMqyTnubLxsu1iKT7OqKKIlOVJwBpEMBGmV2wdTd6F5mvqa7e/3Klx4mODt
Z/eBtPIKF1rSvZRJdiA1chPHTXfKmXgGNnE80bzTVQzBYiD2GkAsu9+MnDRTIlpbZt4RAlik9T+L
FCVa7sK8iOdm30pOGwajzk2RKbY7wxKdI06IzXmTjc+E8gWUW+G6KLtPDIYsIylsFLgQZWnTwTbI
f4vs7jTFDNi6PvyILIfFCBkPbAq2pd8CLm1MY2806oLbi8WvzXAymYn9qZ3fBCpIdNs1naQ9fDjd
AgJQz3kO7TJqmh7zOspesLEez+iapKrMzlZI7RFlaxnwvzOMWzR+he0y0u+yPRtMurvZ3nNNdQmD
RRU+DC1dAsWZn3KxVRhIDplt76cRVmNMpkNduBvLCkHmEeq3KYxpeBr7n5WpRsL6sJ/A2WRaxe63
tzySFHRYz2ikMUxRF5DH0kkGlblsEbg1N3esdgaj2JUa2WnUGtrHGjwCo8DUSX+Sd++uMxo6BE3G
lxvav9gPlluVh6i8PDc9DVJ/bvx2r2uyDaw+unV69Ggm2iX08AuEPr51a8LgQZdDLYiKH2GHg9w9
vcnc+krI4wu8dHhIqug8GyFBa83yFjVxKro1YHMSmtZRph1K8RLO5WYeXL4xOuNxgtupM74s044A
LvOl1yqGA5P2WWrCDApXP3YDKzm/xrsT6do5BPwYYtFPdKdeOwl1m24uSL5BX7s7qDBvVRsxj42c
jUTqtbGygUWp2a7LgsloGYHhR/WlGv+npotXZ2YiBa4bhpVN0CkD1X2IIil06TuQZE8rtxnLY9Ql
O7k4ilykppsSZmQ39t46Zjk8i0MdPiweUgxKX6DFljVgppaW6ZGYJEjjy03USnGM09zeOkZ7M8fO
2CcpdIAspbaoHPeo4vbve03UzBulIBfeQd+8UegI6XUC22P2eb8pYlCfk4WKUkw1B+D9k52fTGth
8lZvOWcC3U36rcnAijhKUR+j3rgwkLG3VV20R8jpccBohniSRUJiLTdmFGHux01UHWEPcpeI4IT8
o4ZmIzX2RFZMO8bJ9REd5l4t+jKzLOXRHFDl3O+pjqLGmw74QjndOyBSyD836iTdYFk7hQo6zur+
7AACmqO0wsAh9T4PmMl77MZ43vsPc7/HSBwZzL9+jio0GNlu79GUi+Ow7E2V74aBamZyU9lPol1E
H1YuePf7TVzStrJZeTeN4m85NQIZf1rfRdSuRz72X+ptLwmLY9Jx/SmF/QBqnAdayz4NVZLu7sJx
kpAWgTjBfgYeq7VR8iLebxD56xsl9O9/PiVs70iVC01K9IzU/jwgMZz89VX3z6UTbKOp49T+5wFV
scAwa4o5vPMHJoCQCRZF0J8bvzFRjN0/TpJug/iYdFefd4HX+jhYRK/tXBCsZUtkexdhePYQ5ruL
Qh8dBvRJNPujYoBdF+GpcEv9QNz3ivX+vDF6kP36UMBnwnaW9wVk++xQsbDvF39AtTgF8NbhGVjc
A1wJHovFT6AWZ0GOxSBZvAYp19LVuPgPqHOSB3fxJBSLO8ERGWG1g/NrFlq3l+WA0IAXu5+SXdN5
xUYyldLGZxHVZEFQ3TKFRAmNIUItzghj8UhgGHid0lbtsPytXA7KU4qhIhFcWEabCUQ2pS+4IeWD
hlRZGm684Rx9nKJxuQhAW7KFEpsq7G9W7rcnfY43RjU1W4m2lliGkOuNme6J+uWq6kbH2fRxPiIE
Ws+gRRnD6MgREe6W+tQfq3D4VmuAYEZUl1hpF8NAr4pH+kRzHdvSPeT4+RzVuOslBIl90E5Lcarg
FWHtHP2g981vUjMSQCNL0Gq+7hefC4nsP2tRXVv9ElliX5sLYGna5ei6ncJ+y4xFS9GYv8jpe25o
qvNanvLFWWNisRnuXhssRaYpXjNy2xGwr4rMO8C1wAy1+HRAbL60GHfS7GUQJfMWU13D3noikQg3
XHrR0fBIjD8M4+n3714gTEET5iBzcQkhY/uMC/+2PK30DFYlkABxl+tBnKQ/ywoCNhN8FnHTR1jr
myJE967pxbONPclafEoYEjAf6B9wQomYnZufGAs/On5DO2UwQkrAyuwXf+nEDLsSz033UKE/WDGo
BKY1te8Wvx2BuninssVF5WOncrFV+dir7MVnxWj3iCSDl+nyn+yd2XLbSrZtf+X+ACoygUT3yr4R
SUmWbNkvCEm20fc9vv6O5N51vU9FnDhx309FFIKUtiyKBJAr15pzzAQbVsn4DPHsS4Uxo4R3yEqZ
FfugEq91N+2JEGeXGJNcMnaUV+xz6YCzVprHSijj3HbwnaZga4ucDPrMO5p1vI+h7HFvZJWvcwAr
cf4rVQqgQU0gE4A8Qq0aUuzwQrGrQLiFVcqS80tl+p9OaC/ntqIHJXu8Dencdjdjxi7rjzV1H0it
zogaOg57Ym9AXRsuQhX0uoc6ip3Hgi4mQmukxMwyQJ3AUWs6fEELf0LBZE+/dQyKrPca9ORgGT+u
AL6iDc5pH02D/WY4I9ReBy9RsmdKqS4mI7hk6AxiQ+l5B5KGb1BfGgeBoP48GjTQuyZqgB+W7UXO
3rehEe+4UqxNQYzQUDYImbASFtpTmA3zZ9oQ/mvgRCbeaN+NwPlU0Lw4CuYpA1EKG+sWFsSvjmPd
7OjXpNB+7QdJs+6Aq1Ocsi75mFHKSLN9ip32t6tdkORsrGbtiwwRSQMQxCuZMogQ2j1pTSHWY+vH
on2VJQbLGqPlguESddnPUTswW+3FLDFlVtqdqXigv4XSkUAuDJwmRs7SU1+dmIs0iAcux/Jr48qb
jzkCjNeAbEgR2Fx/ZZPlr1EKePAZcEMrJLJHPwjxp7ClzHP7hYm64iSl+euPLjs3dPO4fDDeYuKP
24HSGWZT/V30+N+hYLKqYmA1vOZsY2gVhn1VMQJb2gjwf761Q026PGxljLCxdsRa2hubYpI1tFuW
4KqXJMI/62knbdgwvPMMtQ/DmdrYwNITgzKFrTptfXM/t+jCYhP/mnegm/0GNBvHrsdifk5d+dA0
zo9aW71sEnVGNCkBAb6173x4LpMbThu0Jb9M/PJV/eia5XZWtAGJi6XjxzcSO2UQXAdv+oTXKah9
7Gso89FSBjpYXMhRr55SbMnGnLy32JR9ND28tGXTa+e0j5V51p5migVzY2NzRoHagGE1nvM0I3r8
wwiROHpDd1xscZzrRK2xzRDcLBke2kQ7k1i5aFe1qf3VtTZ0YLgm7OtKn+rJwQhiZd1TgTG70AZt
jNr33ztr77bQLm4HO3eDrTvS/m4UfSupHd9Ke7/jv1zg+MEZXe96DOKudorn2jNuFvMvw+/2pYfU
dqKngiuLJpttwg3on1uXa2kQLkCxpgDMFDw7mNMt7VLP1buvXetglT4xuD6O2Nnbpn5NsLdjvTrb
hXHVvv444q6IDd6jm2QhDufSxSHPFPa9xTKPLesHSR2/vexDaEc9s7OXAu1DmyQkL+N3TUum7o04
cHMF7kp4JSQCYsMaApu4s4xewjay22NYhPhTvydhTszHeGu08L5SMEVIjd8MubtsqUEegLmdhK9e
bDABFbgAR3MDqC2PsSYJ+LyWWbMFZjrvFVKKSlMHDNqn1ORbpq+nxHa2jAPfBfx6gKDVa4Kvf4if
hd19ipAaBwRLR7RtxnXCQrvPwB4IFgMJBqEBh1BpLgI5fITJVbASaqAJmaYnYJXjygao0Giywlya
Fw/UwizUW63ZCw4QhjLogNXhPdF0htBmliLstQu2IemHb23aibUJ0MHSZIcOxMMI6gFEHaN34A8e
EIgWGEQNFAIc0tcioyzo49faGb4rNwUcX0xP1BrFjv0jrFXc5+tsTN+jztr5TCfwOTNoKJoPm88z
8CZILgz0J9LsoMmnB2/+EiZG95SU4qGaNjDtagSUk3XLApmtWWkKgMjDsra5lEprE5MQg00DVgb+
VM4Ezc/I44pUngpmHNpUSkbmkjJ972oUAaTArBiLWTuoexeRMy9WvDHICYg9HEbmt2b4vTWcnZjr
c9FR+SiPlRIJyZnO6yMcyWjlRgQDqfdxSPFAzS8eiBCaZuCGgYYYIMZZL4tPfX0HmivSAhihxVat
c80cmZTzooCQDJpGEjtM4UZrfrBx8K68xslXjgm9JARjEmqeSavJJj2Ik1KzTmzjK3EWK9HCQHFy
6ha7Ud+QBhxU4QC4daDZRrSM7+W+C0vFoT/VhdBVfM1ZmaJbobkrgyawLAUErO7TULyK1pAfLTK6
xRg3i4+BJCnQBg4OQnzbR9Yhjyk/dzBOtYxfU7Pod2GZ4mv2HoXmwvRMStDeU7IsTGQgNuRl8OLH
zpuImAuEwXSZ0+BrJ4az03rpFtfamVSYlt9S/ZrrglsGiJoCVI0bp/mqJTeiZDtEV4FRSOcRKmMl
qJrcd0sTb1JEjK5m4ARtsiUN9lDkcquY8K8l7t91RBsEOr81Agmyv9VLPB7rFk1uIplPuvG32iQ5
gyJyT3I0OmozfaIEQqMwu28Ibw6NFghSbsGY06LBEvUgU8qt1HLCrL8St7Md7jJD4fyYaFdskQEn
Gz5cIhuN6Lmuw5ooS/juY7JzyvBWRu2buSRyO0467gdhUuvj/SIHbS+xBPHu9yc/7LoT05u1y8SV
YdC5atlV4P296vDPveVNr5wKDYvJo2mP4xHZz5PhJq+jyAr61iy1ccFCVkN8TSZSpJCHgX2YMknV
zF/OLepYoB0KZvo+bUs2Q8W1gsEaJPPggh5EMUyoQVLUhyokvAuIe8iGkAQqxvOINakX1UifwHn0
Z4QhpR1fENizf0Oct0fB/mxXZBqHafIg7KOfXhs22U+9XM5TBPiNkVmH8w0gfU5lw4KVJwOWhNBb
jqoiiaYS2PrInFlQZXIN59SRkcAIML12tIVGs3jGWgSQ0yTvXeBsbct8Y9lvfvVJ0lW7MVoCnYUZ
P+fx8lxYtOkaZpZzG47PQfrkleF5oSfiGrTFSrr3Tp+NwMWN34isGSnFI6xUcqQxUw5o0Pvfpp87
myyY9yoRr8r4kaXOL6EgFRVmcbYKlDPWED8sEq20H5qkfwq0/2NxNReggjandeFXTDDQEyzthmQM
QoacyNmRvnUY2+46aG+imk2ag8QjB5Ekil7ZHoZUoMaLJbgnzsUmslhD+NSobZJjix2WpmgEiCtY
L6W/dyblEWjt7r3pK+0ZeoSO4e68bvgoTMYyeRVgOXbfcNYClK1f+wLnMFqYZm/kznXCy7lq55+y
oSOb9ZQ0+PHZX0HgzPsAiINxXCpB5KLXj1DBQhtDFQsJhvfHxAFZCGmn0ICMXYcvt8acgKM7eV8y
dm19/kYmICd//6ON/F0BjAABMNLrACAeA/HLPDE5EHXoPGnXt1X8cgrCJVJYjuu+n5LNyPYzXHLC
4NybFyPAz5dBrmeWbGDa5g0GM4UWrU7b2kUw24eRPMJqkh/EL3a4wiTRUcmBtS/cl/K19xXoX5Ni
L83yYmdhLfcyaKQ2fHNCrp4gQn4ZXNhF+QZbLZifgBZ21785uC2qJr9kNh78jv8TwILUwc2yfRAs
DyQdsc01cZwUpiIWD2Bl7Gw7f6GX3ooDuz6Dvt92ZCPWTDCz89c47ldRTgxFpQAG+GKZNpAiQfz+
rouUtJo+lBsvdj7UPFUApBJnO8TyOVKiO04jcent7Lz1H15JjFpaM02ixdi7UqwgfNPu6dhyFdUu
CtjSpuOrZ9eXyHTivedhA1uKeWPXr5Bp6r2fL18c00hPMdcvBV+WbDuzUpt+wkPaZODbUMnsza5j
slYcpNWBXGGAs4R4Su3wZgMrxgQbvzueGR8Hc7i1JIutm6kfNhkZ7ERKToR3KHvv47x9NmyCyBzx
kOCz2Ua0V5BTFmSJN/06nsiRktmBYU6wLedxONjGwayG/ikNNRc/GVDoDcxww2priennXX38v0Lt
/0GobSrbAXn43wu1b82vsCz+K0Dx/iN/K7SldP6lHMTUluM5tmkpCIV/AxTR3/3LpiZ3wCHyoUr7
Hwpt51+mw/d8eiqma1s+r+FvhbZmK/q+cl2E21iCHPH/pdCWvqMRif9AKAoblaXjggsUJqMwYf5H
bHba9ks69n78WAQ/PFG3NBmX9uQAW0LlMh/mjK1d2X+NrDo4LT6xcAoXrzfFP0MRtWsAD7DidSP0
z8ErByDVifUwObbkNLfAvdFsvB9Y5M5dXWZ7SHw0g7G9lCdcHe5OTsYlC3voxPpQatPskifmpsOJ
7A8kxThSokVEQLpK0KpxO18gtIWRu2v1nrqi+jn0aAgCS30mmRE81nA3d53lfy08fTuymcwE7iNW
1yYc58e+rmNkXfkx6NRVTp73YLb5BZ1CcyyY3pFPe6qCxTiHiqWuNkYAuXdQxqLpGY0GZdwf9Zqo
4bBkVOOA3qF0btZAi9bO7GuKjArSLNTzoW1/BlPwCb7OOU0ZtnWmFuwFc/rpypsk2U24YZqg3xVy
tM+VPvgDnmMrex+BKJzJ2xCbBn/3OuSvMZKTfe+s6wP73/Kvp/dHsiheprRL+cj4DIrQMQ4dyg+y
ocJzurQd/ncaKsUgN8Uo87/+Bt9xnMOMEqZLYeys73+c4Lfhmq6y7TB28TYss5eRdOckEtl5nk0d
1UK5iIjePXl9ZBPqaN5i1WgYB+OhZjqBESYWkCSGTd5G+MIGMbS4Pp12M+J26sOyoTPOHDjw2n1h
F4gMybsBQN87pIGMLo39xTJZMWuWs5Awvzx098Id5NHy//nW/8cn8efTKeOU0Nam/22pYi+qOTgw
HYBS46GWRHfdn+6HaYLj5pX2L/bV5Cf1Y3siVKHZ97XdnBx9Mdwf/TlMRtSeCN8LaBbbO4tff7of
7n/QfzzFiFefmoWkmcYEYBQZlQOFHFP86a+Hy2Q+jlkKjVCa35UPEWaZgNXcH/15iuuab7gN9KKc
fAr9mZd6inF/9OdA6MLfX0OMT/aQ3Q7YXrks7xejuxR+uoo86+/L9H52jIn9ZuXk37T6JL6/dX8O
f75mRdiTiUiCbcbESl/I2TLTH7C00Vzqw/072TLis6xIsYuRrJGb+O8Dodu8Mn2d57H2H7cplZNN
0szW1DOextL2cEmD9/SP51m6c+buSbXtSJqMnqNEqp8QSWfvIbEPzHBKtYkNSOA5jZ8TcNiFGRaH
+9P7wWQ0inyuQnprf09kfpCkIlVDkR7CimkITg5Ck0xvgWI4p532k/GwLshZKKbu3IzBN6/EwlWS
K+nGjD4gl77M3oIPi8A02iP6RRE7FMdAy/XFdv+C1G/5/XAfDv156oPO2oPKQWbMhzDrH8Blae7z
JL6wQOhMFTaLXUipndMBN4QBhsIilDxSHIRhzMAPxni3qOktzhuf/PMoOqnllXc2BaKjMvoBFoch
8ns4LDV37ch+q9qOOD1XvcCVyXf3l3in/kQ5eWCTY+bkm3JDu39jiJO8fnOFj+xxxJFxlWPyMs8d
LFwpWpJSn1pf95RHhad5aK9YEj86JpNr3AAYKxjRMt1GYinkmon1z9iX2RE7nNzVRCybQfMl80R8
QI31Vaj64Hsju8fCf88raW/Ix3ryd73fZKc4Fw9jHme7oua/qOPuEDIk2PQ4OijqskvluQU1/PR9
GpeNnNLvoSr9ozWRW9KSvoSRDSETaClS06ab1aRkkvfiezBLyiYJrnfq+2tsluGuTDwCY4oe3/oQ
t/uQv449f6W2zYx2raBWS6PiIauWnFsEuxcd7724nE1hfkHXj6inWs6xbWwmMjCPc2depDZmR61c
j2TJrESOdmdMKBHnnvXN9qYD/ufzggvgVHmapkgNefbT+evUwMueEwNlelT8TAEEolfuPw0RqtPC
xGlreZm3mtp2WdcDik8Cz01/eEWenO6rZL4ZiUcgETXhDgKUxD05j2vHiG4WLuezS97NsUhpZycW
OxaMAZg+HWImUyha2H5AiHWneS7PRsMOuyxQJ9sTlS8NFDTBLZtjkljNTTjeSCE2t7ZikmYhJJ8a
4IbehO5hsOkrkXhprLPEk9zDyclrUDDuLAuquJenv2a5iH3ozy8MaG4Z2K2XDD70lo72ristF5Qp
/S0xL2ypxUD4jdkfzASMP4FOBkyH7LFbbKTqbjGdzSI1wI5F/DD50HPmXL3MyDZ1UPWYqfLXqdKK
IDeRO1mqH8zFwt24MLgkWxzRD2Efc0bkSeeJHcM7lL+Nce2dVKzCEfNSnw/khSOp/4LwgdAiheMl
zOFReb28eBUIrVzS60ShUH9kDqxeTclZxVafgUcYzbXnWd+YOkc9GDc0ikthHkukJkLEP9MwItwx
D8igd41Lj7tMzgT5Daznh27iAhoKcjHyoSKFAabsABrryGxr5j7rk1jjGBdezE9X0Y8fmK1sGQi2
avlJaP2jmwdPyHgvacZ76ojyR+e33z0ipoPJv4wltym0KIRKoU2HvXodrcg7mJmLnIRLNUq5OiMQ
aySW9Q9tLu3XxSVwZKYXY9qhAVG+emUEesRIeuqbSe4cZfSIuBISdhME/tG4LnsVfS0d/zMzE5YT
obdmwjauS4fNqEzQIzlck5IQjojey9aOprXo5/7RZ2i7HXybbKdh/AwLlZF6FZA6m9l0b4+RI7+N
rTA3laG+Tw4LjesjLaDDEUOfgbD3O21c+6loXpoZAaJPCJ8bdumxoVe/oS5lXl8OvNwkOLQWE6jA
pldceex1zelRwwJ5oY9xHPbr1hjrS6IN43N4bHPnVzJbb0sVkumC58MSgbdVgry00KIxGqkrCIpu
NzgmTcKcOUCT0yvJg5GZCZpnFGC/aS+DUxlEtGMKYdBEo3mP0oqSlm5+07gfIHVuieEjfhT1BSBQ
ssUu5pDWIB+6frpahG/ThUqfTDd9bkSWrtuhe1EEb7bRLcPJdo7oeDY69hqx9nQkvpIGvcRGZEIx
XTceyjNu/eQeeDVcH3bmq2Fqv43p0m+qW1ymep8JOGJWM12CNtvjODQunqZq2j9A6AXnJiDly47Q
I5LDue1qDC05SbQj2uGVUGG3llTeRfsx9EjB3MV4X0j5ivqCsU1MJb4ojIWRxX/lf4vw2mCkbtk/
oM6oorE/9JU4GxMzHF8RuZka9c+CQeqRNwJuaXKrbGx1wCweF4/YSGAbbmJfdLPFWSqWIyN2V8Dp
YIKU7J5pP/q0AdkDW8jkTFbs8wxrldtTf2UtDddV/9h4NcKiAL+XWZi8sTOtKUfSVBNxeXDjhG2O
GLYpZJQg0ZIMsENsTnR9cn9+f0RQHoHP+tuj5gkTwX3wdFlzP1CbVn89uj9lSUQD1RJyqCrK77xI
8HVot5rOi2bCBV9FH+ht/f3oz9Oyn+xjOJ0Kk3rPYjUhpXX+YlkN6qUEVU4ztvHZ7V2PkXqMrl6X
Ekx9MnZJKKJBMjT7SIWvU5G9WqWYd4bf4qRMqbxqWTW7Pos+Q4lihIC79rQAy/jrkEwTFbBHGQSb
OcDugRTFVTYOzzamOxYRGlZYQXfK9EHaQ7qPo/ihUYCbinl4T0Nj3lqQUmLy7fb3LzcyXodAjQ6E
ea6ssp5PTriQ66MPMXOajU3gNacXqh3PM3/O2dJuvUIxcpZxZYNcOfWw7v5x6HRVboa5q7d1l7uq
5364q3ryijEvfmbUCDWqCUvX050iW3Z7f+7TnNylOR0yG/ZOnrKjWd0fWpl22+uq/P5UJpR1pETq
yn5MO2Ygpn7IvSsSa0Fh2I/7DIjndW6hHpJ/8cW2yq9BljJwTgVQ2EmEl3CoL4vKFcpMgoEtD4Bg
ycldSuOWuPHPPkJYVo+le57bHhYPCUWroEsI9NEH+FwEnTlkOdoQpAyGXFhF2B8tUe+TRzJIYx8F
4gczczgzzmccArRRM2rePGa2b+tTJELYtZ/H3LnJYT4ENNi3ReS896VChgQmK4vi8ErHla1pTrM6
JbSeum1sd21jvk9suVxEgs8PLA3VF6Mu8W0132SXhC8O+gGkkrG9YTeOIc4u7NchcFK2wEAi1fCb
Zmt56WRnroAfhlsCKElutUy1VejBaQdKLKB92NxGh+4gQLl+3yT2mTMPp1nELdPBkctVWeLXjh07
3Cgjmi6mPz9NWXupnPLKB+EfEJQmj0r+stomvSrSJIuFQXNUIbAuEvQTLPGEfjrIqqFr71qf3l9d
xfMtWaJxJ51gPaSI8Ntymp7y3iIdd6oRS+fs/zlhVvYI+LCq7+zdaSvEkp+NMG+OE/C6oFA4wOa4
vfYlrDvEu6znU5xcWifydmJsftkzTQM/DPbwXuulu3SttRymWT0SBYPrGMPaKjHYyeQtL922wrWC
k38IfWRq1PdIsgV6jq6E2wh4mCwGBsCZSdBV2SLhWbJdQgrDwRiDnTFEEHGQcWxm7LGGL4mPA7JN
CMZj1E8SHyK5Z7B9nxLSlHdeOr03fvjDKGbrsZvr4Voo8n7cwrjYuD73fq9+xt2SYaplpDfraD26
iKyHGE9zqpY95QNt+CI7F/ZAPeetC9Exune1b8YaLeAi3KkSLq51r6OW0RAQ6Xfr4u7Bnnt1TUzj
zKx2Pqgp/4T8A1Vao9IiL0mupsfACu0OwLw6LA4Di/TIgV3z/OBO5klQUWwHRN/rpZHy2GRvs5ew
PSn5XDObDjgDQ7q7IwGEEZnxm46/CPV4i2wzqYZ9FHlM2GteTUwFX3Cb2bcY7tZCZ7vNoJO2KXtV
k6YDYe3JN2KtAzg43QMjDiMlTywUzyBU5IF/FjBoCFWa+QRnZgOGB0AAmp1xC8QwvZnEUkZxEDx4
wUQ8X65OrmyfUjGND03hjg/3R2xRcBQYidg4TlPsM3bUWJeTin0P8Q3j7B/Y9V2MCOTpnD0DQwnp
HwtktD49IKNMNBJFkc09D0CI4v7iJ/jupENQeQLsDrX5VtRIkkzHP6m8dr6kaR89y3BafatTusxd
+Zl5mdiTrBRujDC59f5tAih3EXJ4jaZAPIvie99xfQHx39VDLq6DUwZb7q6Yt5oPKcAyKqfpUEEL
IpLMfDmOek5oDiQkTaNEZ5+RaIhSPL1m7ccoEKFNndUco84lqnQJT0TKese64Z/IkvLnKMnCAJge
FpG7Rn00EMbaoAinJZ4MJFhGTd2dyw5FViatB79PlrXfN2qTSFvrJoJqS6+jP9il8bOvXK2pcIl5
L5yvaVPSI1fJl77zm6uMbOiVSr7cb7Tt0j6HNn0NI7THq0xytvdzup/gzp66olmLMp9PSmScCH20
bDpPQgsfw0tvmzurbPPHyBLArJrvbSCbU+FNT67ny0tccgai9Fv1Fbw3GAgj2ha6EPB8ma1lE9xs
13/lRpMdgUYf2QJ/VnaTEfRE5EfnuDgis87dHxefqWmC6B/rp3kitrXfZZ4WBQkPCCv3SM6Yt1Sx
2W0GDBOtKW9x6gMhSAdrQ9cYoWxOOrHhpExp0CRDkG5u0zL2zASZZh+yPnE/O2ckup3s6ka22Nxq
FPklbLG4LTE+fahR4Jyph0OI6fLEtIgSYzykxVwehNb/kdR9XGDVbIq+rXdFCunRiCdsWKQ5ZS6R
qIigFdV9jzV5HRmGc5E2Ste8PszF/J64mQ29iEsJ89W0Vi0Zv11lBq/pJfftYxI72XVIS/uJ8hqC
UZMmTAuxE2hAz9oz/d8twTQrnOgdpW4Ur13HBqNvwDfA5VPD3SletCdjXmZj7UVjyo6WSN8uB6FB
DCHKJJMClrS/akO2Ebg/JC27sTGv9ypMdC4AapvQ8p6szy5j+hY1pST+2XqtuU8rcLsbu9S6iyoc
4WHg1WEpexg03t0eJ3IEZpoxFOtdR9+aCPtyg3r/soBPoeljEO6y5Puwzz6nZvY3Odp8F4cWaqXu
bBnq7Cd9B38Kl1S+NCsX/s/RAyb30jND20TjuxqX6DxmNfenmUgwkcb5bYA+IUNfXfx8pqg3SRgh
b34jQD5BpD1jvWwusr1WQ+lS+AbDDrYdWhHLJWASOD6tKMhLvguqAnkbQ6ksuhKUhrtVLSmUgvgn
6uVVIyPIKVX+uxFJSEqCP77bDTiGtMq3dp3CxHCCDpRR8LLMqUVbkxl5Cj7o4rsuDQdfPPTxEmyF
a0THhfJnHcc+u1YGio75e1jE9OC22vJf4phCp/nb70zaJqZ1hDa8hcwVb8IUXFXkIXfBxEobGTbO
tlLxdO7hLftNQ3iO9IrXRojp1hNt68BfSpL+m+oTVrYFY0TntZ9emkXQJfzuanQRnSjyo85FO+8s
oYanuhGQuu3C4w6jgr2d4kZUVUOTs5XPBQtdWOMLC4fo2wzJ4UT+aLyCbQPjKSjrc47GpR2Uwagw
WwTQEnTzqLVLHB2Ij8o+Mx5CG3pI4rcNMVDjoZKKTpc+YS1sralCiuNU00X5LST1onoTtdc8lGMS
nV1e/WSg/+qd3ERIVckDkZvvOfrA15kLER8RN1nbn56NGgJ8ZYRfkgC0FUSxTV5oUkQi2YC2XrkH
kwFfpQMlko9qk7G13eYiJHqPhQZzeAOrv8XtmI6DdRgZTJ7RxqApsEZjE3SWeYn1b2np3BLFB8dE
lBTzmo7GGHagu27LFwtYBlKKlhBxhjVsH+r+FCfPpVP424JfuvaG1gRLSoWa1uXVC69T1tjnJsWh
2tVZduzS7Eka8bjzRz4A14cyO0K2WQF6YQFgi006OQ5LVNoIY6OMqbHcj8o3DkNttkTaFt1OtQPk
CSJnGAW58tg55adpUxTJAZlaYNiEATDdJaNHhgeqop01hrwjS0v+J87IlTKH6miXHvs10iQ39CCH
jTsa1iYqjGJ/f6NllK4tKeergdiJXEVxdivqYLZnAyvRUsQ7ldTeoXPyhyB2mycpzPWIAfgQE0g/
Oz8MBROo8MoXkSXLwQarckpCcmNms7tgBfw+ZIvkLovGnPhCOop5v4Alp41KWmT6puqJxId8sR6C
PPf39Zx/dHnarMTsu1AWRUY/smByYhVwFSguEO3CZyHtA5VQuZMgcGl9M7E8pm4FSVAwdCqTG2ty
ePa6ILs4udr6+Cuvneh2Fn/ZvppiNoZ2+BzQ27wUgndqfEMoNj54aYf+MLDqrdJ2ksz12aSVBq7S
xD3fD14zJPxzTbIWlspvdlVBWBthlnohJWSdew02dNe9mLFDoqk8en0MBCJxviMv8Y+Bfta5yfeJ
8+HMpn6ggc+9YLScbznKyGtNGMcVSwqwy6k5J3EHC5Y969ZNp21lzuMzc/PxefLbbVb0z/7AThWX
QXOrgUi6fn9WdomLJ2nMBwN10nqpoWanWUImbCyTY+mn46bI5KMZYSZA4s+5TtTLJp4Way+Vjoni
g1uTquaC/k88JDdqB8ew3A5Lg7zbo3b1uXet6z5ITmm+3KaW67cspw9kZPHB5EO9FijejHyOL36I
CUhFUvKv9p/jZKunhNMQYav4MoCERCh+NcJSXtnzHheC+x5qJ12rYaE4z44Kl+2N1Dw0qJUriI/p
bzQIoTGG8Ux/W6Vnp6Bs1Ia1bPb7CzyU2rC0cNDFsYHFoUjt5ljhp1vnmYH5BjlRQsfp0QNDhIxH
g7OSh74pasIZug3gCXOTVdbLaJvnqqk9HAkhAdVegDe47hie1H56A0R4A9k6nDLagW2KSE35ZQwu
v6BPg5BwxDyPZxl/jJzJOulSfzVz8yS+hhFPZybEiZeFtbWdcuD+4XNdD87vOGl+icRBpFF4HyRQ
0U4ZctL3SEkfE0S88Av7rd0sKKtQmC4+7NKI5jTyzszYz9PU7VXGUp+wbdqNOUy+vqjxfxnV3qtd
uQHW0n/N7eahNxzraLnMm5fZrfb4a+KVyEaEtVn3LLy+Wg9lx2udKNMrr8cX4HsPNHBfQslakgXg
LeNYkmrau0fXQKBWV0c8U9aRPTcnB6gvY7b7fW7T25VLDbPPzHHu1d5TN9GeGm3IFYZBGvWMRWlV
9HSUatn+ssKpPBc1rmVhl/i+CnQfLDJt334rnPK7mEv4/fP43vdUtt4En0n/Hb1X23trcb+R0ckJ
HIfZAdjaa+QNcEEw/TJ2uy3BV9RS4W4w6oVbIByLyGdy6zJ4IlRCvVTpGRbd9IYEK8YnpSAn2v1f
M777tO8+/Psz9/vzNRitL1GNMYZuLs3eXPeSkNETmdKW2z6gCVNGKCy9AXqR7pSR5p5xJ9BUhgFU
qSxEjsdTaxDuzxNQDQytkOktPpxsf6TJ6kDukGNE+Q5/+ZR0fraNlfYx4ToMe1ytXQRf4T63R9dO
64xeIT7OCKREjDRB5O+55fW0ZY2D39ySBqlCqI1lo+6UwXl3yRqoyJNy5HgKzQIiNflxqyTpxtP9
EGXJNegw9hm0ak7trIatmji5c6ZYpFuRs0BJ88TF0qwGp/5qA2JkzxJHFQldVXlOMtLZGfrnG+F7
tDEcWVVEDWIYjFI8cBYyqhDTzDoxk+bkGqI5+Qsrr7mAOaEP+ioTXNFhgoHGt1j+grpl0B6FUJGx
Nq/uf8n94OsfzXST78/XDAs8SDqXr/8xh8ZvU0N3xY87BaCI9F9+f1RWxfSPp/dvuNWckCvOJInt
IVVwk46n+yPv/z26P430G1aa5svS1deozi2QOLjauLFn29mOgtOoDz6JLKClgMUOkM9O94PN6nVc
MBJ5LuNOnXGEJVg/rDImn/fD/eliUowmSemTkjA9DHCOzm24COoA3gz92hbd06Sfr2UY6V2kkHJ3
pqvO0JhpBQVvYjXs+7xo31biTc6WsY100xTxYntK7/1SapD25Lv2195PSKJisnzKTcjd90epfhQV
uDNB9t3uX2KQOB0j92un/xxsgH8fOtIINuOQWatBd4TvSpnQ8U4kl5Czgy5ytTj1x+DRNINohTWm
w/z55zBY5UNPOMge4hyqEXsgtf3eEWY4KLc+hhGiJqEL6k4mOrJH5aVy978CsXtK7/8kEHMdraj6
7wViz1H589f/ObbZe4Hm7tf93zz+JLf1rx/8N8hT/kuagn6t5fj/pnX+LRNz5b88XwG3YlTieK79
B+Np/oufkMpzPOmA/jT51h+RmFS2uAf28uV/Y0b/S0xy+Kv8+/k/42TRGvxXfZjy+B87H4vXAEXU
0rDQfxI86ybsm9z3aTq6eJ3MMPoBHdmhN+l15l4E5SMInv/L3pkst42s2/pVbpzxRQX6ZnAmbCFS
pGlKpmVPELKqhL7vEnj6+yXkKnm7fKvizM+O2CiQsiiSABKZ/7/Wt7rtZDSAgArszaMn7F1ZJJB4
NI12g3NO1n2YX9x6eHRLOua69cScj8ii+B4nCmtzDU1I+pwH6QnL1m5UTIp3Jyy1d20J141YqcLB
iI5AmMX1fqBr43kUk+vSdfcUbK6x4ErRqo/daO4o06dM1SFnaMDPw1x6wAccq25JScwgv6NO0U5n
vXrr55PTuIhIRK+ua8Uk4DJj4Ze0NR4TumWa9drVKrCLr2AVhbQX3gCNnb2CBG/quisCQRj2sfSU
A0D1Qk9ekwmGuNs65ypDqa0L7ZJmpFKZzu/D5Gwa0BO4tmgSE/3jA8jDK4f8VofzBEyxbvrHjjLI
ivIljvg/xmliGddsSez8g6Ahh+Uu7UtCWJEXO7Hy4HCbWwX6cEqD8hhSfIYUopA4M3ykwXqKu+yE
r9bvCyw0NK1NAM2QIy5Y0s4gx48xNWYa1BcvUG+RYhGyOV2YK6Ea3zW5dmsUWt9pgy5o2lOJOTVd
/KpBsARX/jlop2vMHEdHXNKn4TY/tEG7dUr37Bhin4v0ZKfJs4YpcRr5mGlBzPlwjdTgTg8RubMq
wz9u6umpn+aLmUzHhDKU16SH0YsPTaKshjk5xa7KWRGfKm1togRyhn7XAZ4BfE7fetxbxLMAkDmP
OpY0x36qiUBylOkC+vDUTZ/VDH+fZ0avtJfSVWiXR2FFd0CHjkFt+jjgtxNzBiwEcMAQDvloH8nD
ojGfCW0TdxRSOuMpHVAaWdl9OG6JirhUkeVXXXRIMF1oOtalJj3JI6yBROpbWihz+s1Ms1crjF7r
Tlzl11gp8612OanN+VGr902qvkwq6Tw4cTJV7KeCEA7kElmR3tVpz219vHoSBdWUiETsirs1CvTW
8Ki+jReYIT6m5gNJB6lmncvZOusR32Aljlpk+vj0jnGUvbpYIlYqlohYIKgw05NhzTd5Ts41QTqq
ujYt4ISWeHErnE3uVqTi0Y6m61iZT3SlDjOELKNKT02dPC9/Y+oButMyaGk1hqOCobgOX4MWmXRW
iD1kNAgz4mgDjzA5KpFTbOAiMLc7kdsEkGRcxWr8BOLrtUlbBolulzvJASbUSTFTZFvJiQWPH5Tp
pmzQwZCNl8M0FMl8ief0lI7drk44V5XmAc33kIh9Uw9XkyzKRslp2TAcuN9ENN+8ub9SmylDcdU5
JBCQcAZ+Iej00I3zzannmzyCvTodlSw9mVH+LL8YeT5qOB6ceKS0Pt9aMn0GbcK9gcyAjwReC30U
Ya2O6TNhQ89fzxcUCZdOxyYTQq6HfGo0vF5DIzs9kI2yTUBhjaP11Ao4TTA7YtP9RtrPHDEmUBN8
6BWQC5zbaSqO8r1lIWPZSHM/hoYFQGmfJMUpiRkKqDwfbasnoJVrHa883azsVZjmNo6fxqHdarF4
1DWq6JxMhK7t6li/BR1s9fxGHxExuPMkqprzRZ1RXN21ivcQVojWreSgJDLjs2eYni+QKC6RJR6x
82yIzwT/cVH66eYk494tsHiSYPLshspnGhAf71uBq7RRX6KmWscBuEodQq2h2mfDESCPgk9E063I
9Xrtiumo99q65mRWwnjbTQdcRmeSZCrlEozlvVESYAKzkFqHX8/pgTIr/bDhca7VS4VrTMhdy7eM
+Wh8s5P0o1omh64x/FrPTnnNexdcHlPEKcE3bWfquvnaGs2Hvp+PXtU9IpbazZmzSiAyz1wI8v9K
HAOqOCgwlblpODsLrk1t9S9tIC6QVnaN2T8C3yUKzaz2AdZT5CW+HKzilstq1oAFdGF2QKz4KAds
ailAWZMPWGAfu2S+0UfAKFd/0oNbn0NEDqi3xaaAb/9HG3v09G3aGimpFulJ9ZwzU+CdvIhanWtM
IwR6Db3tqe9x/mgFdxoPz2Fv+dwTsdep3dU2ueYZqFbpcIm65Lnjb2QFoxuL+EhQ9KcYwqWWPyfe
yPUR3TfRWf6tXHfOyxWnibOGjxogggngTDlr6KW2KjoxcITEgieANKLJ+ESdGmsLuRoHoXR4ribD
zwSNbFr2n92kfobISmMl0V6S0A4xs1hAE4LqHq2XgOttHxKG2PsUadY2nmi/w8YyUgemSNh9yuJ5
8pMBi08EBBwfDfkI4uIhRzlOZX7stPYrk30TEIvbbdNUuseRQGEpj7GUFxZOWRNl312mPgqwnAdN
SuliOARve8tz0yyBInl31zv2xzhK9N2cACzDHo2WTu4tG8Vsvj9Ep8bbXqkSveG5zObFxGrPc8LP
xDGIzWB0907PUkQFm4IUBUsGwvXYWEPtoSUgN9httUOemBiTZuuzRm11nvoAdybL3DL7DCezJeyK
lZPr4RPLiXXqswHAqBrfNEeL7ibaRC7Qoo3Xqz5mxZ3mKtu5GDbDnBLLpWzHvl1xD1iVypPbvtqN
vUtJFpoKa51MICaxKNcbXLPbqaN6hbyG3nJBSa1XWsjnZfe26VmMHHlzsz877dmJGrFjUoS5G552
NMW7TIkuRWmWW+ZfN3flZdbzbHl+xF1gW0fuc1Pgz6n7wT3ERf8VgvS6UBJQFx7ZvLJy1NuCu3GG
8R1736Yi7oSFi50y3EhwAnoefPp8M4n+kuGmGQrr7JrAsyPwOmmDMauanvpKKqS4zJOGwYNLoJj6
K8nt1xCgLRfbdiJnG9GB+yUDnvCBWjV1JE8rkY0w/GG7CWhc0wFXCETLx0e9mR5TszxnNhnSgbuf
rfg5NumdN0cTycIPk/pfzJO1v0+TPd0BnW+6Om4K52fQPUkjNBlGevO9k77W6R2d0Eeavo+YdM8N
1SdlOtbMowQG/n/5y3hBfjRwMEH3dCSRqmHRmteA9//nBN0zQSPbk1P4QahdJgP9B6rIu2xj54wv
THRiKnkiC1YKQXFyqvQvf/4n/4j88wbGEYd3oNIiUn/689Rs4ZtQuvD1jkk8Y00RdTulrsjOvaba
eIX98NyWxOZ+jK382JiMakxso2Ta/8sbIUDh5+/BMFzWVUzaPPnf//weQgNWrtvS8pAHnzBBeJ/i
mClH11E/YIK+6lTrHBLjKICte40w76y/FhPcJY27T8aE1TP9uDC3lfP5n9+ZXKP9/Z15tqU6jkZE
ginf+cvzNS7C9r//S/u/VRqOczK5he/1LKFUHJGR8REHJhjscWQSipfdTPtvy+mNAOQIIOqFmdhj
2F5KK3lWPfFiRAwAy/TQteZLuNdt5XOVzbeOW5eRoOabmIYwt7MBKAE23sspiO2N+zSx/IgLQM7S
1Y4rJRPXPEoObq5eZsPyG47FGLqQ7Ot1FA3XpIdMaz7RY9iBqvcDF1VtD7jDba/1NPpZZ0GlhmgA
IT0agh3u6Z0atluJlAHueVNCmB2z+pnyITIZ0qGooLhafw3oGtZez8snz02JspBZom46w8rhrFll
asCcmPVfXooUIcfwSMO1WP3zUfjV6WHSYbE0W1Mt/Wefk57FJKTpJokveot0Qr30HoF+2bdlZi1u
Wtfc/fMf1IxfHXdTM+Sq3cVl5f503L0Ruwk/LPzQpviUJQ9JvrMT45aU47XlxrcDyP08CQa1meKc
2g+PLHcPtZkfDOb12WDdafNDRHBpAQgzH66wm3EXFh8MR54MKhNSGCkXY4TV7eofWv0Yd2gCCNvm
S+TWMRYSifiE2vEoX3d0K/ycK2uwfZMJqFwVEHZ/8CKg2Lo40l4gN3e+DayqqHpvKWiBcf5qI2dX
EL2xvsfcm50KxEZx+42uOtOUFJSp7VQbAYpCdyo/nnSbGF+XFr6GMN7EfEHuTKhjGMAryVkUnLCt
9ivW+i+guleU4R71utrmffihSMVtdIJHjJ/rgSUYM3DjSc+YHTckBFjGl4blaJnFz3LS2lXjPgGW
T/rt56afXgad6VgRs2THS97cxThM+vBu4DsOreSUqvkpcs0nvbT8cTjk5nQvlORV0Stfx6rrhv1u
qrJnLQsODo4z4yIqKJsTPD1G7aFzn+yB1g/LPWYsx2mrcLmiN1jWSaUNjG5m2I0OdfFR6Ny0+BzK
yPzNllLrEgUsUGptOI6u+kLm59nRKBP885nm/WJ8MVGY4F91HThgPw3Bs6OUtakYBTQOAMcs6VDW
Pmk3J6g+y49MR9kv/mW0/dWob6lMOV0XzYqly5//MKQ1+hQ7mTkx2KYsyFoWpuW/31J/cck6NjZJ
FCsaGQTuT38kjuq0A+lf+MQgIzOzoHXq2fxIIO2+pt2GmnCFvKq+4knfTm67FZp6bKP0Vc6yG28+
Jp29jQ1v61marLT4nqKfU5Y9g24+OQyETpEdsLSR79WQ9pZ8c23+TD2khANoBxP0iByIiTO+9aF+
GxKG6qZJQ4rtpDDmSP68lXD6q8Hx74P0GZniscMIXBa8TdZljjHfIs88p5XpC4MpeVucLOc6j8K3
WOjIN2kxD6ltsKCG/YgjkFNmO7jVp4oKA5q1ORaX1EhO3tg/ao71FObi6NrJqWgM3Mr4g1pSG1k2
dVF8UmdnQ9/untPjOIcf3IDSR0u9QG9YJVHdW4mh/KwBFVkFUbHtcUmscP+/WtwulIk1SZyeBoEd
Bkl7xpF0M8OXdQX559SGgWbALFbY/SMkj21aO09qoa7losQTCLZ5L0GAp4MR3GS99s8nt6b+YoLD
KQbkj1WRaprWTxXIQsfSUU459uqM22eRD+uyRuYZd6yb8DYB8krVY0mvcq1FHCNFwJ1vK7KUlQfd
W0MCnIdzwzIPhdqxN+1zb7qHtrtZoMdqVuhy6TYMlzYX10gJ71sCoGs3+eLR0a7AmBCAR2M5/jy5
6XOi8/qOzlc6Fv2dGQe7ksJfAYsdKcpdUlMCGLjymY3KSQVuiWsfWGc5qtbz8FIGLXLn9kgY7IvD
yE/WyrNjlCez4i9N7oEgcyYfYq9RXKB6B7fu6rnDVev7TW+JXV5+lYtUBy9eo4g9sdS7iuJIa8jW
IbMd6i9IR25gIC4s8AQiC9SmezkbC4Aphyzm8AqcEUaEWk9WbAvWenwh9GcvJ0FWK0sWxpOXiJVN
SAFe2X1fjjfb4hOjcDq5RvCxokTXud9SS7kyd+82/3ygfzGKMXGT/yMTm8r2T4d5DGsn68YByQrN
7hbwhlkB/HFGBNec5EYnLqZ9CKrwX84vNEF/Hz5dps/coTVNR+X90/BZm8aERLkv/C6ybjl6PHmf
QwEyZP12VDkYWX4KwNXK+lmawKU2TL9hwlNNFF6ocOpcKEZrrVBnIIejZMUkO6Ws2WCvkXMxzf5m
U0gxgUDJ+ZJLodQRF1ndwJb1NHjtbqyTgxwyxvjUK8q+hQaOEMrBqbPKPGZh+fQSBvY5AlxqUtxL
JgivVXaycvUmx12IM+eEbOMQFl6TW4jutgAaTnT3N3TdriGTHuYTZT2/6PJmBNbXTcx7CMjboUtP
hcF6PJmvIpuOucO4Ia/h0Eif5Wc2ZvU2a+otQc1Uo3tr02+Kg2LRZNnH76awIiOn2eo2oy/mPTnR
cYR67DjtW1auM6SEOjt3ONus4Il6oHTFuE+yQhEOKr3YiNutecZj9yrLIe4gPhTMzH8va28/5OKE
KZhu7muTAZcaIUGbzDqmeX5BFG8EjESpQn7eGuUhXiOuSjmtwyn2PKPEx7z+IYyI9VVN+sJRra1m
UrpblrtJmh0mVM6Rq56qjEps4px7kT73k3OWVWuNep2sNk2YKJXJ3MoiHGuvF/mh6ao+6ql2qZX4
oJJ90ST9Vd7hoVQeRiB6YTBd5GM0J+id8cJmh6aPT2TRPw/CPkXkuY4RIqQ4ReMWRBMZhKYvR19Z
WStZL5qAqnCvLIvYqYeQNL5oZfIwU5zBx/igHOSoSxTaSQ2Sk07rQJuTZxMFulb0LDajZ5PoqUax
GKGpvgJpWk9BYu3S8Eh2DBCr9JBj1Gm4egvVeuIWTsuZ2wezyyp6SGobfRqvlU03MzOfCG6DbKkj
b55fyEu/GswmhiI/KENyiDzqiF6z03E1h84hdsOdrLV1XUZ5scYy7jO7PVTVdFxOeJoechqJYMsX
I98no5dJVYAE+q1cjWdkPZFRs6GGiKZ4JKLdxIfSsYK0zkM7ANh9UZcsR044WX1NuKlWgrVDi6sN
iQotCMoLrTPcMkg8MKC5k9YM/vOwH2qqzgzHsk44V8Ef/zxqacbfIu5cudq00C9aNoOIDPb7cSqU
TUZSw5EAwOJML0XLFzmPd0YAkYwi7ow1biUXo26f31PGpEczEsKFmofaszyxYL7YhDKwBugw8OCu
za4ZQm05bC8v4Ojf6oQJbhO/wph9SVwI1pY4c/N+8IiXU22X8KUxbe6pB41b5OaKTtxZGa9FDLXW
HLjnFJh0t2qG/0L0k28QKLQ2+v6SOyzSQ10FX1YxZXbnE6hN2txUkeyZy0TYkIc0vX6uiKbahElF
RC9FjaakFtqV1DZVAzrQuQA2sbYxNwrgUAgVqYT3D0k33TwMl8PwqjbQsEsucDm+RLNxB/gJFZy6
lqO6bXbHrc7gJMecBwR+Z7WG3NdEzyrmXHcYb7gQriIx/a7CwK4dQERu5T08izvGYULWEKeQTXyU
QyBikZPHGSmvv9bxHjTjYaCvkSXqRb6anCaFulwax4f0A/L9bUlPQJ4VqWOe5Yt41PsbysuyMqDQ
TqCBf5ArDZSEZNbYiMynlynnDVC3zycccZ6285uKWVDZX+He1xi5tWncD+nMsFThPGpfs65/NGxx
kRd05/w59f9fMMu/9N0NVHVcaP//vvsDWUnR/9k8p2X3/GPf/fsvfu+7e9BZTNrnFkUsyzJtuUT/
E8+imr+xwHENk6mnI3Es75136zfZkXep9+maA4qFhcmfnXf9N9O1KAHaQFveoC7/g+47g4ucfPyI
Z/EAw1BZgyOjebpK9eg/RxdPbYsuCGrlmCixNE9ieChct1/33HLXok0BKEXU9tr2iTvstFan4JCI
9mnOlUs2Bc46qdGgJSP8yYGOhz4Q7K35ExDFzJTay/ESYuZ14nkTSLNj45KFoFJHNchCUVgC7coo
RPWSuHvh4Y3qPRJsyvza2v2TMWOax6xMtF1xjkSxr2v3ohmkuxP+APG/0aTEP4DO731RG+cBDcGn
ZJ7PIy0RtwJEnhFn1efT0SxwBQZCdovvLZxZyIWRhcvykaqn17KLvxnJDGTPLyoFGIvaXlML3R44
Q2dbEUy37sgrahJyRHUB/JUYpBYwqptz2x+U4jWCQaWa4hiXu6IaCPPpL0iyMVJkLRUC5I9B+YqL
GR93FoNsNM1PParosU9vihMaUK/4zFbgIIduP85lWDJ810R5h/rLrJkU3ZmSpLV+rTMGLNt6wExD
x6OSC4fe27iN8rVjtVfVxTPRKQO5mC1mai1pGqjqYDTSct4qovmkqYxkcPi7GXWhReYpDPoR4YR9
UhynIzXlpibDaShp0+MJZOrHx035FlqFgq9WDJcqU8o1HoqC/DqYV+odIcXXrhCYVEHMaj0BQYkl
1u6IkFjR4+d6ighQniADzm76e5ld4EgBC+sfYPTvbF5jl8pWVB/HpCIAwcBdm0B6DlP8a8D7U3wd
sSW+NXl6r5B1vkK1He8o1mcxMSEvKpOdscrGQ8eXMFWluE6i8JNpSLfeNzeNj0rVkH3eB1Rq5wtt
p7UexNw/YnhyQFRxEdTOnWaCtgBmT5glCoooiz71xuj65EOc0koHFk35CNYuriuoj9pskXXmMG+2
WpyMHEzEVCmncqJ9zoEQbWyD+3Hopvc2y8ed1qwrU3xs0Wf5xNKcjUGraPQGkBCH4il3qycy0wHR
qje4nJ8rws3X6WAOK93RbmlRvEwDTTzm/gRFu6nkxJrA+vBhETQpdlVXPpSjfZ1zFwAAJPSpGtGE
qZvWJvGZnMSLbbVnnbQYeqMbLbaus1OSRlf61gyoxTKanmotlOcSSSKmKnCtBr38vzatHYOyLviI
uYtgHPlMwQU9Tk+eC2JN07b0z/7oUxm26CJTmTOCX6c6/0Q4zs7TkYJhDSdZy/xSw4VlFj4wSXCi
YgMBGTiQ8RFaKpoCVUGxohq/10OTbDD5ErqOjsLqQDiz/D8YsT5jyccytey9P6cw1y7xbUs2zLLp
JWt+2VsA83Iw3kLje/r+wwRsc02nAgCP+b6vzJW1AdWZf//ZDy+X4zUxKxmXyrLtIEZiDzgx3x6h
sOwMeuMJxnBdqn5EQBwSeRiO9PSQ0kVEFcyi+MVRbaThPfMNH13gDgl25OdFBOsyoO2VlOQQecwu
DpVXdqSQIOVb9kajItoT/dz7U8vzSMfPsYid3fu/j+UvLf9s4l6yma2c8AeJdNddzMmVMe/z2YE0
G+sAqpbnVPmD5Z8smyIMsIKr4N35pfffXP4VKQP8VoxAkMFNOyzPvb1St7ze8gRIl2voDaw5G85u
aygf2t4iQ6OIzccxV0A57asRvQ6+eSfT4V8AAP0ylp+CuddIxojdfU1M4kVrQRyOnTCPxOfs+7pL
juNQPiJSak69HpHZpxVnW3rh+64OV01VxHc0nYoBRFQUzs+CxkKcbjx9TuNVRcaGkctJbJ2c5zww
78U0POaxUm6LobRXATCBDU5X99A4ek2BtvzUunC6HUOlu0kaW0f4+jYj/6GLsGPPT0LzaOpM4AWC
+akhOA1SxZfZcFWq6g0ZnyLpzmXa3qW6WpIy0T7Xreb4CsteP5/Kb6aQcHKrjvwIz+2n2AOVaDup
35FBuq0UEGGKG36pp/6PIurbqy0lb/pA+dcdWKUxu5uLPj7MZUERUJC/IzoQkSLd5lN0xSaHUbcF
MVtFNoEVjvo0dBFm2rB2UYtww20xIkc4F0WDnudjw9mFFB0tL97WllAHxLRT0debAK4F+usVlzFz
7iFE82yKOtrbenA05XWWSJxA1LQ1xVL52B0wng8eLERXzf1BEp6WzRwHH4YBtyizCRKlYplJ0XUL
ZcnsjVU1sP4y25Yr0nGgbWXJwRbSJZNKdtQMNX9DFz5bNRJBtWwCXNmHxJMn4/vjqVL1fUXfKBKl
Pq/JFYXuJDeUoFxACZyh8LVaONWiJZVRUQqS8yAJLIiF5q+95bn3h85c3ZRCKDjIeI0lHGQquLsT
XzVuY+YKFAidYBUrmr5efmpWJak8xBGv8y42mJMTp1IVU3yXSb//srE0w8UD9Jf/3zWsz7Y9uNsJ
COjBYlagm0Nxp9Vhd5jlZsEmvD+k4kgsaugQ6Un1GEONFAS/7UZSNr48VkZU4GQnvpjh3KJWxheX
8H1yRvI14A9AvJJNzuSPJI50kYMKfhppwScDHX55XOdcDo6R3LWq3N7XtrdbjnJEaBvfcOUPEs71
fpR7qWxv5WbZW36QTSnmdBV0Zi7yQynxb8tmORHeHy57M+zedVeJ6O24L4yJZRPL02A5FyoS5VA0
NXa4y+3603LsTW2Ov58GGvMGgtyU9ikoWmvrOGp1p5LyF6KQDtTA3KRhUa6Wb/SdQdE50L37IpD9
ML7GZbN832HSantLdNREka2/bxZ4xPvDZW95bra/1GXS3bndCDph+U6X023ZS/OGgKHABbwvkR7v
m/dz8P1EpMtxp3Jh7QdFBVQWZu6HtCjn3Tv6I5OoM/J5MSgsT4LSJtA4rv9Y6B5vx+7tGlVLkIfL
bkxh2dfJ0Hs/cE6oAED41TE0eo8ZvNP7y7EZlmv27cp927eS6sVJUJksB+b9EC1H7KfnHIjG6xrN
IVA6LuHl6n0jaSzHbnm8/EQn/g3hh3rTJCDj7eJtWolqk49bHLzcfQYnv2Pat4qLDP/wcsksl1Ik
0XfL3vtzWqjtnVY3iewC/tcSt0QZZG05LQooyfkwpTp9+dnbP5DPldCP4TH1cGIkjA+tElCSv/Z+
ek5paiztzN3hjkusW8zKYedkcbhCIdgcvXje68vAIbEuyx6CAW07e83X5RDCTvyOcFke5mbAmLYc
URJobL9FnLpcgsslWbZRBFqEZGemaylx6ilBBM2CiHwbZ8kJpqi77Bu2A55iTqC5ykvSbikJaW0W
YciRD3MiEt6Oe2Vo4LypuiwHuqAzRE9IXq3LJliShZqakmbap6xAJPnFI+k4fYPA/PAYfSbd10xl
4rlkLv3ESlGXJ/Ohw2PaJTv1r+HZktSU5eGyt2yWQ788F+CJC4rawz/+Jy4lC2ai3BZyytsuLJYv
BfmDyZos950nbzK5HGrsKS1z310+gjCE/GDLz3QZS7X8C6ExP/KX3eVHzMO+/+7ykEIVeHdkD9+G
qoqib0GXYqKW1EPg0OVh2Xvf/Oq5QlEYRd//De00LsdfvYRgrbJFSv66vEy2/B4ITiqoRrz/4dd+
9bs/PZdGoEyImOd0lO91+Smpn8/OSLVueVSKbm23sC+1pvtdG+XtqKDqdjBDbkDLZmj5ut+fGxN5
semqslMbnYi4MTvmSp/vDVsei+U3wilmd/mV5Zd/9TLLD374HTIXthbQVuJ5im3UGJ+1SHe3y796
e7m3fztUiNpWLt+GZgABWn6+bGz5ft9+OgATVXNOFMWsGCbakTt/pUFS4e5Wk4toVxM0+LJofDDo
3QEONziiCGWZXhSky3JzX3iQYrm5V4YERFJwRJ38UMq5AbqzGpWEnC9ENm8mDHLioWmeLVjLCQID
TB3JPgeNGlQ6jp48Dor7SYGiziBTHBbj17JZHqJuZeRdHiderjFc4BB7R9bGy7C9PK46mZLlSjKl
iyl2NPrfc8zhW943143cOHIWvDz8blErPrkOfoKJBd7GlCPPoIYFX1twWD7L8tTygZZNmGg2jY9s
33mWqPxWTgYiOUuI5a0RAWGECp9b4GLaUrgxsNSTACU1ARHWi2JaR27M2Lf4lBZz0rLXdnl06DkR
5QBqZeoXi84MbSJ4Sq3cLHtAnTZm3PZ+J4fehXS67DUYphqNGIM3aqsc2tNR5xR88xPJx6OZUVRC
OGICScGLKMcHNDGAlnTLZJQMnrphHmcI70wWF3fZ255qhcBQweIZs0Y8JJ8TJV9zWPZqPtgumftT
UluRvtVPgbzPvrvV7D7qN0VA77WSk4q8UPncYNI7ki0GDU9HRCaZ2wf5JmlZxo2RsouoAO7nbAxV
mIZcjZMSXmqrBLuxDKWS3WktpNSFnBp0kvNpBve1F853CxpVpZ41EQ4DMnNxEBa6Ou2LPvEXGOrC
QV32OEbcF96fVIdI2fQN8dKLNfJ9k7sJecqtQ3+GD7dsFlRqFxbhumuJ9a1MC/6/onxcXm2xhy17
75tQzguRzn7uIeVul9fIlnvXsmuLnC/exGeDgodmt8li7BgMYe9HBrFBcg6+bOrlVLOijZFkwldB
sgFAkz9VSgMEa1c/L17C5WxzvRxK1/LYWoBdUWf0HFzjWR+IGM7DicmAnMEtG9wmSIvyInyl2Fdv
EXqovDRCg7mo4zuCBgVJDqM4qCgiWOz/9TgPa4gj2A4XE+FirixxhuYrDehRztQTa2Ecx7w5q3jB
KIjbkIylAx244bA8/NtzSbNWvBFf83hPTln5AbzNeO6Dxly19LgylUIR1jkPgdtuzoExdbbyMLhz
Aq4scHaRbttr1yuLvVPkEHHmXIp4SbZtVHe+aPl1IibHNz3Mg1X9ULWze0xE+QjzDv4gKe+rzrCJ
aAZVOBJL0JQzErReK+9Jz6gC98R0O8EVoxpHQey0lsi8VNpvIw2ZbayZ68w1LsB+1Jsbmym5IhXN
2MG5JqKWVRj0UoQDgSyjUCmSIfCbYP6YBpgr6tZBAjwO94NhB/4I3UspR2sXh6rYzGAle4flx9Qm
tW87ZKjT9yDeQ7TGndlm54IIry0EuQLeMWe0Xdv9Xdf3vhciXgxri4anM98n8HEpBU+fR4yfpJGO
E2Qp+ieaAlBPx6d2R8vuA5Wt+tgkBp56uden9R+kn4AiqVvU49EyycUHmiqCbhN1zjXo0wnHPMay
wkKQU4TwzZQAnrKVmfE5I59gpbEa34HRnzN6s7T4yZ7OInAOTXOeB+cDw9n4aPSxi80A8xcOO6zE
BS39EA4XpnSAlODdKIOE7cZK1HrdwOCZjLC/110pcKnA9BumnqyrMi43iuueDBw6O6fWiJmlNmPi
oadU+NGqlMfMM7q96+BU7yik5kb/YsUAvzx93FJq3fdwp1ZmzyboIqI4hLc1g+H3UrJ8Jm3tzmMF
xNR4tAra3kEFkhAW2Seh6tG2TlAUEQxqHapodgmD6r+WyKHJAcJK1FBZnxL1m91SxC2G36sQO3I1
q1T4PX8W8UzEWH8qWpP2nyENXoZKJThLrjX8w71RS3lIa8AEt4T6sTW5WY4FoWFqoUOmAe3jcqdY
S9biQOyjVCOANICpKOrJ2luKvjUVaOCOFRIkpwLRSGG33YdTSMwOU/+dgbj9rpr1aZ0LaKlj/PuA
JQ5NH7xJ3oaS/KFqYYS7hRonwePOqsUI3Tp5eTLIuqfUxB+uLFSL2aRFZ6FUE4g4x6IYXbqbrqeZ
Ebv1H50l55tG1K1SFpgYg8tNn7bc7PWQuzn4CioQ+T42OljChbYPLM/bGGWmb4IYkkzdehvBCbou
WvcDZIujh24dCVDnq1mV36XER1SCZklJusOb5OV/u3f/1r2zjH92zd7iJgQc8p+du7df+tMxa/2m
mzZPMYMAD+lqyIW+d+5c4zfbcUwHdKhluYQo0NQryqaL/vu/DO83kz4fc03VsG1dIz3hz86dYf/G
q1EWdGzH1XUG8/+Jb1Zf/sqPnTvT5e8bNAdtg7ehqj+rF124aWU5hZrfzfVHwr3rlZnCAXXurS4m
1jckGcDruZnU9Z4gbMxgKKsHbU8i559ohEn6W7gBGHfI6ksq3Oh0gRXI5VpZNak/pPrWoxh2yCvl
U9uQUzYon7ApEW+FZsyjb5UZmVhje9tkNrolDcljXK7Aixzooj3Y+idANwQdc8deOeUp0+x+60Tn
9BVB5ecqEE+BU6k7Gp3czkPxdWwv8a2xWo0xAi7KQByhXn1N2vCbkMWyPPLWYWVfY93G2AsN0LWN
7aDcTa8xce1oPINd2BZUSagsTj5y1nWc6tyy1JCwbZ1+YFDYHwjo0Q8tmXS+Sxc/tWTx3kTJB13S
vZtNxH5gBSPsSfNEShw9yqJ4dbCuMb+wP9SNx7hDjPpm6kmgk6aHIU3g594y73fD8h6NeMBb530S
KNAItaU8n8m5IYfvGgeUyUM5mV24/TmMMwVgtkrI9rbJYVmWPYOa2SnuuoxmhfVXMQEHlTB7Rdaz
hHeAvBZtEEuim1HGEN9RvO8k/j+Nef+6ZB42nPafgqh+KolMMLPiODntq/Cc6r6K7WOGEs3/f0Sd
V3PbSJhFfxGqEBvAKwEmkRRJZekFJdke5NhAI/z6PdBW7b64xuOxRiJCf+Hec8sB1rzJVtWp7fRm
DrILHILeT8rRBtLrVAx4Lz5Yc5xeS73/y8FO7DqGyRDyoP82w/N9m8HnNLMRmi3OMXMsKc3HKNvm
C1QJOxfGwcvuWLKguvrjrvUS+6rmLjp6KZmNbJ76Xe7f5tVfNWiW3CwWIq6mem1mPimf1FvEHuxo
DTs+qXQysfjhwukmDzDjpPH3FKQtP7STWXHTGF9DBHHlt1YrpfkGKTzZiXWCk04d02lxSF0uP0TC
mNinGClW8c8Z/ZcxAecU138XT/tJaKl2hBaNWz2avU1nb7OC4p24dyQv1r7yqnO3diymUdW7tY1E
7LdJF8n2iB8LrjY7ZMPgaIoVUtGyJPlcJ2IJ5MwRjvgp74jUUx2pX7Uon5slQ1RizD/TxMH924iQ
u3eOBb3uLzXCmQjUxe7NEbbO2X9/6coJm6aGZPC388MEAS+9BeP/2972a49rg4kuR8wYv63FVHym
nf9p64ChOkdD+rOxy/5PjqOdQT+b467qQ2mzNCrRpyDg0QE7O8V/5UqM+L1lUxmfeb2kfND138It
32FQR+ADt3ThSPFahxFzDeBwjBzmzfTXv79EWnFM5wUL9VrZ/3aXlIML4OupJHYVjQoT54Qs5lxB
q/cbN7TWD0YroWOX3Wue9YesQ/Gr547cIrlZHqIq0x+iMsY3toZ41GksT7Uu7x1Q9T1Wu0cUxGLX
585j2zraXhDMrTXZzW1J25NOIgPiRXgXxuMDWvnxwbTTbdEXy7Gv/V0fE+Y0i+GaZHCy2PWRq8ZM
ejOvTNxiJMRYatCbB61jgGK3wS8eJFOeteuUfm3bNYtCxGgwhwQI7vp9ps4zYLJxp+qBKYtu12xY
1T5q2SkkY/INu3/YUao//44f2Gwzkk/bYPmr5/70ADF8YsUEWnR8wpncB+MAZ9Tog9/AHMv1HpvY
5aNFkJjXWXmcChDtE2P935CMVjPIQsE+v8Hh+QDFKt67mrmBXUXGC9kMw2zc4hEBwsCrIOgga8+u
me6a2p1DibqYe6m9OwZvGg3aYYBk0H1gJlAHppnNTwUBNoJyKHRKbdn3R7y2oEtMz3pk/cMm1l1O
Bql/3Lw7b+pcUgXil27VbBRMDTfROLq8EUDejbPBZMXei0RyMZz8L9SseCtEDPFwJCOglwWRs0Lf
JXN+/D2Ips6+SMRh4Yz69DxN+XOVR9E+kvk9h5v2OBl6/dT5PhSdrnubSQC+lq38/P1dDK4VmTzi
E6t/JyrOuJiGtB8x6nXMqLV4z9AHf/7AsrqK8Gnn+P/C2NfZD+aGfTZa81+vkoeyqzuyfM6jbeOh
9frl20zqR5h1a4zu2s2MnST30rfe+WgZCcz9adab6VyVPXaavL8MGDp31WISb+o3iLELK10V0AYF
rz1mbRBTL3qzCRcqU9Cp8p67bsL9jDlz3OmEDR1oZAQpc8JF7Snkzpc6cXHUybc4+bGxhSK+hfM3
d42xTabhRoqexyu/TbntZojDPFOXeop/mgh2mD3l9L2GR7Be7T6YVKMP4he17cO76MgprKb8Xfa2
fnaYyEL5rKwzTk6F/liSy+5BXtdqFH9RwaSYvHa5NWX2JghyAmgjp5BwCrITjaLFhcuW1W+Td+GU
1TkeUIg3KYEPeTMKmMWe+dDXPcETyu+fnTkEQSevUdVcE78GpsoCnfGxqQJmnEh9gHZjp/pbWZwi
PcP2sM2905jawxFWw0s6GvphpCLjPTHUp8UznEOhqRrpSlxcdL5W+PsHfITV1m2GPS8lIl/T/IZ/
9sYYSD1XViX2tYyfBg2yT4rEEIBfVV2ajt+levYE1iPdMaB4iWPrqGkWbvg8+pIOpX2q8uaCIEmp
LH9W1sKA0UYGMIHDNyajf6Bv6787ItH1UXtIFlmSAlxE+8xGqgIGbdhPcxsxb81OKCOgO6pGTAAH
5NF1tVs21v7dHj1r06u2O5HpYcUwTxRJEZPLlrmeuarL0FHGGf5h9HpEK0MJEB77lDcX39rgP1ma
oCEVXTA4qj3Hnjufq+bMfM/apE5kPgzudHF7taJIfXtXxzY4NTnu0vw6TFZ89GwVbzvFf7QI6rIm
Gj+HxYtvRk+cjdn6W4cgVxK9GZgp65lLBP1InKlO+ydtBqkvDO1DpWUZsksvX8vYvhRZto/zrDvj
JGFaMcnlpHfPLFKg8Ztj8WhHiR6CQqtPprSfsQphNC077ZoQ/3nRBK9W72uu4vhGEYFsPkffhRQW
ukFGmi/4dXQA7vCqiKgOhi6rHwyZDq+Dlzu8M4GkLAvJjgxHN7NXt6+l8YEioTvEI5enJn096dyL
UTsESYKBhPzv2lNYWJk4ZM7yTCYPKQp5mu97vTbfU3PvWYM4+QT7MQJAItb06I98k8N36Mtzli2X
qFLaQyNNUG6Jv+yIRENV3PItEIDY7EGMWudRoRYlUeOsTzrQFqeHBsv9Ffjo4raJiL87mpFrmo3V
1u8a55DFqE8kJMo9XN36WNild59Ud/Wz+a5YOr3An5q2rUtSao4M6CHZZZ1WnEA2kazRZO5rZ5lf
vPo2VpP2r+kEgzEm3hptnHajCiu3yxSDiIXVeibe4w+kK40kHpQcSzY4H/nOyeMvM6/UNaFE3IKr
T8ArQ1ExOCGv82A9+TPNPC98d0sYexY2DoGbjEX7PXUzqZfSXaX2sf0QT04faHbfHYwY1O2SW2Zg
ytl4rhu+XF7J6D7V/XsvE5R/sdu86ubEN6bs5K8Dlj5VjffaLfAJyjzQJrd7rTLEVxj/eau3S/Mp
V2R9ZWjxqQR1zuSI2O5I1T9u2THNmy21EXXl7CrZvrK29Boj+UHPeHUINE1nXvR2bYowwsCHkGog
CdQTLqdHQxJQT6OTCbLrSuRwEZEOoeNgVMagumdbAWLP78xNpMvlkg7/ZCmYg42E0bQMyS1yRLxU
Ce4OPldNW5M5S4rkqHufYT6f7TimlRs0tVMrVc8pZ/Tt/RyaWSJOeM8I1y7JNfbJafhIyghLr3Du
86yQXgN0zWvpbdg1FPscg8hj7WfffJUImp/wAtetnW9oGyYZ0mA+Un/E7juN2yWajI+e3rBd4qd4
Qpq4qKo61GXCTEnX5dEw+NyzGAdz7863YlWaa5WMA39h4KQ3FmjtxGWPXvT/TRARQYOTKWm543vV
qTEsLYpDPcJhwuNPnK118QyGQ2XL5AiG7Dq8iW6qiO7kvTk8Odp/FauZo9COQ1Mf42xYya45Yqqe
7Tg3mgqANphBGeOo8OaGGafUMCzM54zjU/Kyv7rYxhFCJHNY1dz5DHXbUPKJpjpjSaqvK1t4OiOT
rGj8x0cOCabRA9hIgL0/ybgYO5kJd6P77LqGWLr7VDG0ZRVWX6YC+MPQv4x+kx8ofyHdqManC47P
TctIuTfNmq+88EjEPsmpfGW3tf5D5jnsW1NfcS5VduV1Q73RGPKpy0gZnTFIByVIQagHTOT6KIvI
xMD+6sZ40jQqjFBEkGxLb3iMPhlBoPT/5fwyxNjISW/xrtnWsZ/deyq1/jBNDLxilVYbVzQaAE/i
6VGfLw40bE4mc0s6RHKMEvcDe+m+7NzitYr0K9nH3ItJeU6QaXB98r1NSkDic9WyJuNnw24Q1mSg
bp0ciYbb6QThtOQ7xYpHfeTIH9Fs+oudMINd+JAZGWtZPpCNzI1J5HJa6eYWBes/zAvtSZk5330l
vjvoywFKlhYHUa8/aKjbNqM3+kcDsWoMa3jTIQu+51PzyeoQ8GWTxlR9FrLI2i5WLOi4VbNCZVc4
eHAy6zBHDkFsjcIQiVxtA8H2liZobxrozztDeEjuFu9PP/v1iVgFNM+VeYocMp77Nh/PbjRe7arf
ju7i3wkTGFDH5i9a+eRYQ/KMLyK9tLZxI0lteQB8/aR1sAA9P5ZwlzT7MpXqTPratEls91wnwr8m
Djk1ldr5ZZvuZ4TAJ839qwMyOpl5jO8vQypYstnS6+dxkBZeP/4owvw4iAKwh1akR88cabvN+CRj
gtBnaUUvNpLqxCVlYFqar75k+5AZt6pzk0/kcUxxiABKzEepIsjEpASDeNEzkDpdufOBcIXeeuK6
kSF4Y5bToUfBExCReZ9c0sDoKPVD7KV7aaMGT4SLqLUDTF7Z5knVXg8I1woNBpfn2pMvM+sRSCRY
zUXhy5ClFGs13Um3FUEfZKoUOFgI/O6d7Iuj2tyW6M8exDCGYEWHYyKB7tMFHg1bvMZJRdjxXKN3
WxmYnY7XRLyS1DPh1DxXaIF3k28hlZYuQoU8eRNdQVkDNDXELefuOAI2zc+Yx9N9QhcZLEr9NUD+
JPVgg7EHSQZYGw2W/a/V/X9OMZGUZ5R/8MvCuMY65DeZuNAMIzsWK+ukE+abZR+RXPmvpl9952Pk
HWBiUrwaJIB5AyMV0V76ykIIDx7lBHG7QXQxNN+JIZ/5JD5syai6TsFFpMm9Wg615PhhlFB8JP1j
a1bzexQja+eZs8IZj/5TaXlHv47nI5niZ6WGN4PZB/AEn+Mgqa8Oj/hJ00YT07BRbZfe8+41ccrS
N48xVuY//BIuTc5wvXGfE+LrgFjuNLCsqKU67njFpgr3bjhRLl2h1pvsjwG1xIydhCb3uc0nOo+M
DSPRfQoXcWmS24j1LXsTu/j5Ki19nhSl59xp0X74YMejaN8HSPdGE/LvECTWtgw0gpARExCvNO7i
3GE+2OMO7ns2a9CfD4mpeqKbjSqMyoXFzjJ6IZcJdoVg4KeM73Yp6+3NdKd3NWJidqd6tXqZpGks
esAlnx+H0bNvvPqdW1EKhYKIg1IMzT2StXcSujsEpuZRkZE10nZN+mkm6khDVXyVc7y13TUwNG0T
ogGslEpdEoY1tfgB2sTis2USI6dBXg2d+Qty+ygUSfSXnSgU506Ugd1BAZu1MjuqrL9X3gLMTLNI
FvQ00g8txh66z9J7yfihRarpEL9m0g4rI0HPU/5pcW3q7kqabv6VMV2/EROvaWNJaxmw3lBWjPux
6HpOf/x2up86Fx9o69adB3fbe+Z3sfgblEmXolqthhzoKHDRt1cQl8yyfjTz6JwWOuRXr9rj5S1f
nEWtSK10Nwz2czp69abtzVOXDmtU2gsuTtKZHiZ4wwLYAQzZ5CkR1Vfr9uXdKblB6fpE3OyKEWGJ
pxBrDtK4+kDUB2RbcDemNpo3MehyNccXE55UOefjpoeasZG1hZsy5yEFjc5qqXGDWuMOq5v0R1Nj
4Pjtu0GaC/LA7yk1v2BD7rvIAU/UVdduxD5F+KJHkhdifWW98ikTmjYOV8dsPqfIPuQTs+4yvS+c
g9Q5OKgqz7o4C3hbK/9xWF2W1IqOf2u85EWYrBA30Tp9joX8z05FuiGUZAvJd4Xl6rCtZ/NKiCXe
fmc/jMOJsXW3wasHJRVxOM/xazzOuLna16Sw47BOtdeqUD5l50BySQ5HeSEaRxuHTxzAwMyci5tS
NNXpCAnbEs5O+Sn4u6x8H00K67ip3x1mIxr1hjOWENfVeagSD3MGf6upl08zvSUJlUJTYKYevuw1
ZVNVVrxrhPzsMQLsTSN686PsD3kx9j7XdOBMw3jgjA9GDgDTNrDy5BTZJhhsMzOenHlERJFza4pp
DHNsK+5689oJ4xXtyTVaZN2j5Z4Yvr3Fs6gBVVYNEwLSJ7rSZGsLOzb2sle7lkezKOQ60KbJrLUl
RMLCRkGbtgOytKBmZll3XD69yj4H5oNEN8CNWZQV9CM/bF8u/xWad87jJUQ5SME+bb3mLEiuz+GF
IWYZDq5cExbYlw3e9ONqDWNjxgd5w6sWEtihKzXnhDlBGrEI3V76Qcs0uZvafyKNvhYhlxC0A9ep
eBwyD641gnNqBhN9i+u3B8N2TqbNspdMijNEBoR3M0va0nBvdc6URnU2+4Z+PHgjMoalll9R7t1d
A7OAvtC9G748EcJCC5izpX9oR7woNWMWmuk08LPaDAhW65rmT+xSyC2w4rpWVRfDBY2y/OhFqYVM
U/ydng0nZ0x/YntEVO6N4JqtW6bPBiphz920aRbaoMslup+z4I8sYcRhlBCKmTfyX0QG6HWBt1Ya
8Z/RtNUHlUrGKwY4ROruR+iFLjU3hGuW/zrBgJva4qPtmsnZjM3QfuURIe+D5ubXfmbk0GqLt/P4
2TZ+j8TAYeIN/587W1kqNDF2TktNFH1GQhKcHyxVtvkY525+rth3oCB6W1kXQh3ddii/dJauYan9
p2UmTO6FOw7jTHx0ENWPGqIovceulZHwQbgBUIgZrgmuAujh/jTt20beSPpgaGMW597SvAfoLQo+
KpVZ0XMjsN5oXxxK2snQODkqutmav2OrGjyHVEArE7rPym7facm6z0wg9p8npR0iZ7FCB49bMEVo
aOCKVSjVp+Gg5SjN/LKHTuCc/aq5U90ZwXDTlsgPMUe3e8NlCiP1Mtm0vsfyOGmPEpVDNanqsWrm
J+T6bAbI+prpPUPW5HcxEtRRly/6gvWk9D1C7Aob6P4Ilc3UmLC3tXazSCKTvHhNsKjDUF+xZz8t
et9sQYDlQfZYdqvDwbTsMBFecpJZco3bWJDqtXxFpv4zmM3InU+TRB/zw+vG6KN6r0GV31jyJwYe
tlPJJVXDeqireeeS8hgQhoywWLbxFqFAt/NF4u4l919WxMW50gs4QdQH3iBRh4/vyRxx+SQ+aNzi
R2uc0bNUHbd7hYmpi/6L0uW/ObftO/qMAbE56VsDnWSacyisUytbzDWsWd4B+lLZodNpL277NTUc
DM4SfyROzNS92UztdDdmD+KAaX6LLnZOWDluVS4hfuGhR1TTh3bF/i5qrUffbH64I0p0+AQZNBdb
W0rI7EZ+qXwqChZL8O2X/pVAdFaOw9KfLdJvxt4Px97TMLa1S1jW3Vvmg0MkbT3wyOPalIiE2QRR
oYP9rApo+Uzm3+ZaMAJYWiMcwBLtFKm+Z7chAb13X2ULIAB0br/GpcpDl5onS8/2nHXV3tL8H5/0
jY9C/yK8Ve3QSMjD3FYDYAfNOCyLSng1yejQHgcx0uaMOzN33622fHGZOW8jX07v45gF08KKM0r3
S2l+jXXkBM2SvBqKvC7yQPND58IPSFMz/jI6b4tOqySoIT6wltxwIbxw7pJDlX4oyspL5mfBrDGD
XUQBSYqhWcQYYSn1Y4M3M/DRRZTQSretxZZw9GAcGOaTxjuS/tB4yaKI86ghvjsSDzMoBHa6U7db
geutzf8Jp4YI0HX+qxwsmbX4OzYls/PGTsI61yAwTJT+bXkdWj6xnkja2GR/N1MWsks6ELhJKBlY
Cl0BNiijRmN7Mzz1pv41883tIuWyw3XHv6VIuget1Oe76N27kry32qnd2Z3DISaGdRkydo+F4ZLt
ctITc7jPZs2oCsU/Kqddl5OClywHu/KOjNQX8KHmPmb3FoxxOR8d2cBDUcCsxuGdrHcPVuSblIrQ
i8l9QbTyavbDs0BXlTaSGGoBHnqE36r0/NYoLb9llIUPjr5SUpV+8mzmcolQjw6v1doSxI8ceCNd
iCgj6qnnkNXd9OgmGlMyk1YaPUL1QTLMhkSfwM6ld5vK9kapvUbkWkdPi41HODXEZjacVWX6ljuW
eS6ZmnROpN94himAW84tDhqSfRuqC6StOMfXhn6O2BEQot2UJNTozMqd5tGrxuu40HVzsIK3O4qi
vSvEPcFktx/DH2K01aFaxJfjO+me4AS8wUPxPJtkN46w7W369K2moO1Chtx6NSMKQ7DGXrb5iFag
nX26nwWJVZnpQeTM5p08z11WpXEIp4AtRan2nsblkQcR+YAWJ0JFWDGU3QDDO4qYOxTI6XPN2A5g
TNLMTx6ky9qfzOCiYT3SJvZr7KcBhxrvjNw6ZS6llz6jCmIj2mY121R3CllCooY1eNUlztp0+Hl3
maEIy/iOb4l3e4qfSp8I3PTNDve9yduJLQDrA2p4bsyk/8kawwixN4KMHTGFGbyha0OOj6OPlhx4
XbbMLwSLUBRbI+Yqmko7N/8RjsJ0c2E9mWjiDaTtkFn/xqU7N+4aI4ZXeOuh0uSHYajnpR1NLOyc
djTcuxu7xxmhcLkwofXbN+Zr5UNv9W9uY6iHyXGuKV0pu5bSumKu2kJw+5u75krDcLRjq7lWOI3w
SEqgx63zZBi8R+UYvXqL9zRFHQlfsW6eG286mmK06YwVs8+u/rMMGa3DkscH5XoGUPIeex/JZhHl
rvT1ZJsO07cyRGiopgwb93tyB+btxTfhkYfJa4krT5YygDgL+HQgY4m8rmbjDmRNk5/shLWWPZIr
FvgmQcOdunp6dOcT3IkouqHRbQEf9Ac1RGE3QkgHR1kF3L95WMz9TYvXzZXjzRTVZGL5OUlGHZyP
xXokfNzdu97wT8vf24bD2YVU1wnrccmndDssxKe5EN3wpTL7/TDaQEYuzaW0th6Qi9AvBP9X51Z5
ffIxLd24FQj3Nn3RsaimqwdjrMcg7aZdnzaP2bT8JUaRx2Ye//IDkclrDUSqdk+1Xj3592WJx1cW
XjtHeM1F9M6jwwpxzh0VeDYNrRNFT3npegw7axR8i7NJspahT97uuX0uou2ubGtx7PXELqYxKDEN
R641NYHluDAoUMKUWbY1U784Dql8x4a0Zc8BGWXgAi3UJGxa/X2vGGAnFVLrZMENSAAnpkQGGYXa
INSPafwnsclK3q51AQpatN6WGRAROsJjOtaNB20kTX0226uqkw9WfpDQUlD2vobMxr0WkXNvDXCx
uvU0tDlFJshuJ0bGYJjMglASvwCdxHZGIulsossA0GgUdIDkswMF8gVeYYPnreI40uZg6K3VLz07
p1XbRO1aUBZJsihrFWUbbSZ2mDti3+k6Cdbt0ISJOxr7yYNJIqBThq47rjZkzJ+JqncMTYiDFWl+
BpDzIT3CsCpMDm2J1zfui01BwlScGofMoO2ypwkJSlGfDNHL3ZB2I/5nErpLjM2C/VMwZX4dJJX8
GhKap8RH4ViwXInEcYrQJeUzJ4s3cGpCF9ab6nv903ScLnbnXlvNP9F4bRntkZ3ylvGdr3CsRjCR
GMXOthHnJON96uUbQCto/dpL3avxXDTmi36QyJmHpLsYFqsKQo+q44ArFjX6k5/Cbo4KUtyTPAsR
P2W7tk12sVeqTRyTRNXEivmAipnM9gZgfzSfG3duLsvAImAtgU33d5eXhrTm81WJhKVY/I2LGhz3
DGReEL89OGQeTup5MiiSCAfUt0RaIi3WRbEvpNMFRp7528ZG0iTzuNvMpVwvm25vjTHVtgxVFqAA
w8UdGYpGxD2HpvnsIPsA4s2xVkfVJUpkwr7INI4pZVdpkL+NVKNSCKRg4V5xl6KtpL0f42I5m+CB
cq5J4HjjzouZYFvV+D3OrJ0dm2GM9Kb6qDzSXQai8Cxva1l+s7O1FjunUR1kQQgXYyXMGm6Y+gt8
lc8on97JDcq3VmZr1EQYvAWWygSvgxhPceVdktmf6K6SaL8+tYENq3qjJpJcsyy69pXzrcOpMpxU
2yxr00AybhZ0zq5WMtvMuhLHlTLVDY/COCedTr61131PRq5v6NeLbW7n3cnU4+tA5E7gRcU/m1yw
na1Pf5OG55pWzcqUvyfmNWWRp4a70A4NIqlDbc7RNjOKQ8YSRtXdEPR1FQBVjFBAWwCghI7qaA7Y
TLpPuu3sUyoukm7TjP+6UaHuEa+9OP0VMWN6BJ5A8e3NYd9dK4u5GE/+s2mto5ukOiB8PQ2Wt5cF
SwU1JTwnZvMLEMi2Wb1mF5owmRnvkRgo271oX4elmkN9djecvBmDXnnR5fzql85rZjIunLN+j6Ag
VC5DIxikK3np26/N5KB++ll8zGwfQJ8j3xlT46koM+IfZ+Yifip+Eq8gZiFtCXyqW6BABIeuy9sK
QkPhULK3dCNuXb7KiUMWxJW3bT2DXV0sCST1gX+nYluxXqbSItXwO88miJwcEg8ZG69tgkud8Vd1
wcpPe8nzFFlF9ZGTw9hU2d8K50Y3xu7JEmydfIrAieNKMgcFApQfa8rFt7m9yG5WX07ijCiddGSW
R2oxn39WSzA59aVFQm0zk2fC/Fz59d0aTHk2Ce7BDsvWOq5z8CAWzSc6eppkF7z1wO1E2UWWADCM
704jTqHuzK3D2+uopf5+sP4jOcA+6RCkkjjUB805Og3CTVGaSZAiQeAlgJYrN5ddnAB6hI1JKWP8
l07RSpCAEIlHYT8KeK/2sE9LYdwMbTBuTOdIJY8ZDFushVntLdiVKRqYr4PsHQskMApYGFRXlh+6
HtNyJxWH1Oh8knM2XgvzPvmPaV+ZBAhn/NwZQPd0DVd1loGZimduYxc1VZ7W49aGelJgiclrrmtD
4lRoyIFuyedFhu6MiA3ot736ilgZnha9K4hhG+7cReVe9WnoyuhcaB3FqbsOa1k0yeZGxLbYel2v
Ni393Sbv0ne3CQytL1+7qbwS6kqAJnnYFcfMNmGdR/I0jok5u3AJ2meUUbc5mtvAxxhAYPDTLLyL
aqvP3vWKQPhdkDuQD/oc15sARauZgnXUjCK2b4qZBb4VYopFXxq5OPC7PzIr2E7PAWX4A9BEhxdD
wiR10e7wMykhG59lNyE0U23t1gRgwpKLNDDrtTPAUbGvcsCldTltYSq4nKlh0bLloRTygyZawPwi
19TtAhyY0XJjAz+VK4jWJWe5TIA4Z6bDcHngnaoQHAa9W/8oDnyCsDzw9D4g9ozxrm1W7znvRWbb
0RU1Sr0Z9QT2V7eTXXkoyGA7/PIacsE8Q/gehT1Qmhrtiw9YXfJMWGANNnPrsFqLyh3Kq58yUS0x
4JaLn07xXubjtjrGTSaNerC4moROJBIExOD0fAoob4G3kqOnCmevYcCS8AjC2L5UWXOsAX6GsRK8
CRztItvyX5RlakcnPemfXbKwnVsmtLRPzjCrU+d2/VHDYkakM/V9uQjYOVxjqwA953v2oUAYMzPA
zVQd1o4yQqdaAiUy5zHpFSJG5mgcqTRwFbI8bjuiXrgty77YsgKiG+upXBb2ZvOUPTUVdkNLRq+m
/P5/h1tRzA1AVumGMmUDmtgUK3PjRJvGbdFOrJq/Kk2PqQ0zUs+Mf8tc5tvYWqXKGT7WmTlVO4vx
qDW9cyzXZIaCBSECbjzGnd7hHjGLXbGSCzqd++V3oUYeWBBPUf6gtxOxKjA4WMpC6i/a5Oj4ffBr
gUQZRWpfy3BuSt7s9Nk1CEgYmggsbdHufiWepBpC15bmwYGqQ3toMpNfxZacBFd7QULmQ0cTlgkq
z0+nB56wC6Nnhit98yJXE6WaIawkukQ+MV5h9cp9FDEA30hYRw8dWKgliUiCsHFkRqvXueW3YZ49
jx1WcXY4dli6M+iHX/X3r/0vVf0Tw+529+sD1Myu2egq0gEkrTZBwuPYprLJyEOCBe9D1Mx7hyIA
UGMAZKoOdH99NImlD8VM/LMwsB3Zq3c5rkxnByLvCsQIHa+e/mk8EhRHHg5BSG9QJCk+GHwtW9//
C1cQB5dCMm6Iw5ilDCYlViIQnztZlk8D5zDG0/9LatPc6rvWSxO4TuKQQGn74eIRaorh7HNVYrCm
cV8WffBQHaLmDIwutvcu0YxDUpZbuWhfBhMI1ivVvTci8myHyt3y2BIk1GesRc2v3xhD9kX6Q9ES
cpe2LIiTWoZ2TA0DPcUgQSan8HK8UJhPud5gBrLxTK7pd7+/tHkCcbGZ9otXzJjB0g9RIXk19EfR
5yfC5Vm7xaQipsZucoildNGcxPyrLYLHK0nar4v7bXmxQtWBZLjw7b3lZORM284xN8z/Yk35HLMz
kj8/WrOZCKdHs4wJqmntbYvEiTKTBNo5ykkE88x6YzvItnGRvlmmYe1bXnKETFdH6DreQwSC4QET
R2hWpGJ6BOkGzKTaRT4ks/gpTHOVMFZg6WduiT4WxHT0zTct7rs3kZUzE0HLAZhubH0gXKZgy+/V
mb1r+/YJ6TREkNJ98mkHHDqScuz3uCOBkZFgTl9UnJg8t8idePoINTKe5VS/LQkun5GUDSEnk943
Qm9cfP8qh12qj//VOs8MUQGh+3caB4qn+dvJV3NAv+T72h6umu/HD4u+q4b4EbV2hSizb4OMWjiO
F+A3UTUFLJptHIpB5HPdkJ3uwL61hEDyZQhbJ/SSUWbjYPvsrOL596kyIqYho/k/7J3XcuPYlm2/
CCfgsfcrvZcok+4FoXTwbsPj63sA2d1ZpXO6Mu77jYpgkUpSIkFgm7XmHDOst6UenjXbf7TmvM8l
QHBRPS83E6GIbuo/BCTCYGe+exU+EyriOm6RKtuZYvwAiw3D3UB90iPgmakn2I1z0KKG+9TwWx1w
cmacWh/d3ahfGLYRJs/vVhWoVzD/BbQkSDm1x4DAzJja+OD28+wwfl58xloFrah3sLyUuAlWixm6
96sHh+zXTVX4n3JLu/puHB2gUK7dLntK8SfsjAWLkoYan68Lfsi8Z55TJLyPCJxRjWa7Dg+yHZva
oanmszsmrm02zC6W64Z4ywP4prXu0vzBikzBLPD31WSjvLSyo2Q9RWFuWOt+O62kD2T0EM2eWdUO
3ymQM+87OS1GJvTlAgwshgTN7OlkahSro8BeB908yJnJc2u029mNVie31nDadT0OCMOi4KmDFraW
XUr8UrWDaYHquMRXhg4S7RUhxMb6LzDDx18AwL/m8s32pr+5iyR5HwLrjUVVzsD38o46Gsi+ZWM+
KBTq8Y/Jsf1N7GBXJh6SfQtG5xUmUPBLwrFPCE9MSih0zUb3TVLG+wMLnhf925uxLUM4pg2/0HZM
5x26OQ27kfSLuiBiDPm059hql44ZkqNEv5qYYdmRbMgVn1Ya6itKQaGi4WFhYDXEhG65CD4UxXPC
pXXxIiCAsxKaUjNE2iS5uVTKciKDYnsMqT4N/rYPAUR7ZjjnQxOm4IFRoVtnnZqUPGKMBfXFtz1E
lA2dTiNq1LoRMYTBnIVTDzQiAiv31DQkh8vpVvo+qQFW/1XvdHEwzDJEl4vUiCmn5YKnH6tnub9u
tNZ+HZ0dloBgjSZYv2tlxOjed84xTegaOAVre9th/ROkTJuBrQQhxMaO01H7XKDhtapjMVdR+kq7
mQPNwiwkTVuUevRxkiwt3RQQrrRwqITBMXZFd2zt5ujrpYuLtfxkqj67BKFWnCOLjc3o508Q9MSJ
MgS2AtUZt1xwnpcqYph0YJp21jxjTsJ60Of+Yj74FxlrwQeKKGlAz5xdt7UTTnzrPfCCbk1XAsmt
tU+Jod14RSyOpApPdLVTuTcZSrcUfpo94gdjV2j6p9SZsifNEU92lU5XUtIhF5a2ua2isntkXKqJ
ZuznWrT6mvh5cB5Q+54sjNPE56Xahcrhd6YK45SMvM0kpojYG5k42761j7x+uHg5g2AxNsMVpaC2
zmznQe+rgrA3APziziyRvyE0APYXhge6ls6bRPS4EWb5IfIHkIR0KVG12Zz3fnIJ7YmJntJikZnm
i6nhc0qn+DO2k4NXpmKLqq1BIWhPHzNJFgDwjJ9WaRJvmXEy4UcZ0U8n6oP0mi9GCp1ZdZTC+jHV
r7arsqPtZ4/t/Ch2u55ix3w354S6WmaT7kRZ6CtfVGnF+eJNVATp9usD1mK4UeawWV65vAYqEBUj
mFa/nqh7mrdxu3E8+C5VCeRnycluSJhv8bKtJjIY6JtELV0dxzqGjhwIFVGKcA9kbkNNyUd8IGGx
P+U0okPh2esi8CY0s+lzMRbVtZCuvtGTWOeqpJY6sZJCBZLAUmM181z3Z7RD2aOeefjTXWtNS368
SNkTEEAWtB427tE1KvjPmvpRaaHJzF7X0AKoYuDMh5tVKPuJ9Saqav8hrTj1W6z26yw07V1Q+Nih
OLAPzYyjlH0irsSZxKzEbQ/zYj89oT8voBvK+OjbNQ1vH9del5tro4zLh8T5WQVd/ypQ0jj4rbd1
QpUOZaZzjmJ9l/oYXxLRGEyHKHw9N6YWOHpfBeShgzA7++LDuay1oLwOnUsf0xh2UWn1u6ZU2BZb
YBRTodINx0ztfHuilUshR0NTgZVo2vqDSz4W6+Iwt26xq/cnqyCiJCnac2yppcYEnLgjgzkoZjop
IT9nj7iWDc1ptUMwGu09d/pKiVetEftBJx2BZadkaWOjtv9A1V8AsX8ByNoYQB0XyK1gqCeA6H34
UKIM03drqBwoCtYsfdXaNnIyGM0svpDdTsxknPxQnMc4ZlIkAwJOKq1/cH2OHl3MTnswKjZKeY6J
hF7LT6qJf3iLS1jIv71F6dq4eOHtmu/nMgFhBNwEb3EwYmtbBxg1ekEDD62XedbTmjM+y+IfPkM5
iIgKZrrJ6hRb+GMX9xtDv6ewzkl4GYp1N4lm36nBu7qI1aJCOGt0SQaFbvpV1Axxl7Ogp9RZmH+Y
BY33+QVSF7olpHSFrUtLOu/yp0oNKb0+DgWysby62oHziAFv5bL5IPDRya91diqL7hIwBlLDqvbR
kNt0NBHkMfr06NvLV1sBrpXDG+0kVHNFBXuhz/CE/fPawX4feDC/U9vUyQ0zPEv+2/HGhqj5ha9Q
wscuQiiYKRsSrkmyET2g9QqHTN1/GwJ1rxqhPjXut2GkFe+5tdo3UNuE8LOzC2FvM/idti8y+ZEY
+nMGOegiEHFvVcJU76hKssA2zdXgZ2xY8tIhwBsPmUMDdAU+ztp3vTI3Msv2JnuKj747/OimB20U
w70sAzTQoPGDSLq4ZZH66w3lncRDGEFlP6KadFCAYn8tq/6/If+PhnxhE7vyf+O0P77VIXll1KD/
BtMm14qX/bclH0b1v1iQOu7/4LRhVf+3Jd8w7X/NTvjZp8/i8b/d+Lb8l66b2FgNYbpkHc707f/h
aDv/cmwHG7ZlYN5hhWv8v7jxl/S93yMMRG6uSmIbbB0VIyaz94PgVCDb1erWvSfonTe5SsZj3QRH
HKb9OmgzaF+Wsybaj6qfNJK92xfnXNeLXyC2uhTVTioJW6TVrwTI/vzLkfwPa3nz79fj8u4IPZmz
86RN0tH75XPgDHbqhQ3aIzzD1VTgvpLoCpC8OMcoNe6F7T85RuGCConbDarrdE0VBmdkUJNln4kI
6g+SGn9Sq5Al3QV8K72sESmWZfThQ+tHu4xOfjG5tIcL/+sf3v681Xh3cKW08DMIrDUu3z///tcs
KCzLvSoM+z5JtP+KBMdbNSFySLySkt9kY4Y2QvkY6ixc+s/0rpvHxjDPNDRDuC82kwwpGQw14JAR
7QotQTfbGK9yTiUoNLGBtpPtIpNcr66rn0zPrM/0lmmKZvHGKnXvQrHo/ofP9Pft1fyVePiJDcZI
RnTLeP+ZTCsKchmn1h1ufL5Xte6hL6QBq/fBsTUpjXqh4WCXIMG2pARChHGlnRwjJFnM9mnmiupV
4Bk8e5m1k3Fl3GzxYkZEm5lxYj+xLEFmDZl5kEGz/ee3vqTK/f3r4K1z7dhcUVxV1rvNWF7mfksZ
2rwbJTZ3V4ufRsz0GbkKdAeJLw268JwjnqYiT+hTmw5fSurItOQcR0MgHhlyC0wjgtM4DTurheTc
Jz2RSphfKj7CGXHgVevoDI9eLZGS5eGD0KxtU/T6ObQxFqBrAjkfJfLkF4zXnBuU2OyQVpgwLU5J
OjtNZkr2ChPYlh4JbuUW0V7r8WZ5FgzyAh6qXQSHyZ/COzs0wDiEMbWaNI7VGNwizBrX5Ybmqde5
GZ7rsGXVqV/HAaQUzTxynVl+2T4pL2AExi8zyRnfdvSx04r2GkO23zJUDPsawxNp88bcsiN4ZbnX
k6+L0z3ZooasnyycQje98o+FIfeiYr7qe6J23eTFnWyFhi8xtpqBR2qMVUUBkWVer5XfR7C5xyyq
PwG26FfTIOx7aJREU9bq8M/ft/mfTtWFMQIKxdAt+118kehxNw5eaN4h8Vw6j/pjKpTCgU2zpIVe
SmQcQXTgM4qxfg3ZiW6TjJhASPZo6E3fuIZFuW+lRjtYTZe0Ne69tgkSBcV+JmxMSl6lk8uPf3jb
fw82+HWFucR6uZ5gSOb/fx81XE334sFRxn1y8D7pbviEJotowyRDfY6woQKywBcfsJnxRE7GNswI
LXmuJXmYuoltIPq5rOfxFljHOpOsz0NsuxXBBSNt0j+t7v7DUabEYQn6rpJh4f0Y3UmZJxV1nHvG
Vu5RH+n2jsmXqE8vYVu0ayHyahPnwCdyjOlTnlyMIH6N2IQc//m4zdkS70ZbzzJY1CPP5t0470Ml
/dFrmJr4ltq8e64SfPDqIzmOuHkjaxXqWvsh6z4nBIg9zxHqgTlIBNym+bAcyrFudtGIfRfAhL0h
p3gN8UuPzWNZIdJWteFsoli78OWQoYO5sBsy72hGHfUtknTziqKyb8gdjCmE214FkVvDI6TF6ac4
CbU/1LiWSM53I5llQS8nmMtzrH8byUxbK2RFwfFeD9E3u+3BjgvdZOdreZs0dp7GOvnpFuKu0f/Y
wqtJvxDwfDVGFAomvGfkgE27H3FQHUPPPJsNkjjIwtQPZa5tKg3kzD9/N+6/T+QkvNrznMF/HvWw
v5/T7E31SLM6tHJ1Iwhij7o9gzRIy/ZbOTbeA1s0uiMpXSFSgp0tFvrinKnYPtaWCbLKeTSw0m/t
YvjmiE5cUIckG0cUX2zd6NaLodASVnKECIn0jzqk6XZIC+2PbhOIgx5a6pQUISwv/sJhdqiRLUTv
pazDndKtatUZXnYBwpdddLIOZFCcqT/QRzAFdulObkWsjAMW3Qz+BzwE0ZEfTh6DhmEY2RTxFLn5
iKHUQR/ervOoNO5a652suA1O+AafDZrer9mgUdwzC5vuKHiNhWbmWhp0ILUlxlFcTIUR9Z+Puz2P
Fe9OFM/kktDxAFiSAeXvxx3xpN+KURp3iRd0WntT9zSGEy1mj3qIq+HV1yQVm4j1xWUcJwx5/cjW
a5TbTssw9ekQ/9qaRHBh7BEr39rWatYOhPV1rNMNidFlBqIYz2Xw2nb12mcbSKdiUQO1EUA31ob5
aD8HOWDuLo4fSC53XwSK5RTH4oQ84CoK4pMqJNlX7Ky7qU8ONKbS546S21o29i4LW+LCmQepGnoE
ojqJPFJBaf9whhp/r9Quo65nUQ0gKprj5bxPa9YGs+1c3zbuyIE/2hW7LNGGn5LZgFRXhg2zSRvh
gahq7UdZhu2SiG46AJhBhvJM/bKmB4mlxqLW9s/f4bLJ/+t36OoOYxrRDwTeIF55/84y8HKxjtLk
3pcWbqg+wU3gUJiXyatfYTxRnkZqq51TrSKRxKBeCrgF+Z2YvbPL6VtaSUfrXjmrxtSsqxKoRKK2
0y+jL68TLfg1+ud0b5ultrPhA+ySGp9204bjNrcOQWvrT731sXeZF1HPEZtRuliWvOZNy1OUiv4q
16Zoj3u12hY2MqYhLfdjhb0rJIxvZdeIA+v55LfoButdaaHyJRrXD2nGRDLcGR6lxdyGcBAG6Jos
zEGwOKwNja/xlhAumYztBZdXmTI0s/YoWKubH5LMMHYwbRTMiRJPaNCrNamiwboOkC0AiUI+GhUB
ntwo/dP4K+2/1zRswXZJ54KyGNVMCF3vGWYkw0i6SGNw15K+uMGW6dBjpd7ayalhFtrFcarv1FtJ
pZxGcWzi6CStPHxpSF449k6SrkOqboNKbs7Y2jiavAnfUYnQlKU37AxajgCARsSWAUbEmK5fHbC3
oXUBvbDXb0WNC65Jkkfd+Nw0lfEERuIVCoZ+bYvHWCYPeqdR9E4bfR/G6lvUuvtsNWC6Eo4TPvWd
6T5njXZKIDripjI7hEOUeaNhhwqZzVERQUYc+UgdCRp+EQfoUgNqonOLq41pbg4pwLQUHGLIKqlz
5QGvzjoWCpxxSLPFFSPpG6rUNxld9XUN9PJiuclw+XXPbO9DZp88f7BAPfv+xYgI4cb59eBU/Zbg
Rhr6xJDtvRQ1JdwmbPbo0pD1EmeSmE9y6v37OOMbL7nb+5umij8avacOMZ2vQeEonhIadWoiPCeD
LrkP58pS5UXEHgqJgrrs9l6MLZ5fa9F8j+sN1VY2Y7i6V4kzxBudlInVwKIXNcKnURnGsc2bej3V
OsyfwTx1FXZ9WRoQ0OptDWsFqmg/3H1BJd0gyvsGnCOmvCPdrTVkyI8BJuUq5HM69g0L2kVzeDfp
mnhn9YAWokJCBReuszD2DR4mHghm+KINgTq3+0G4anrW+/qWdSmABhKhNkQ7r91Ja+92z9nD15vu
KRx9N2IMrSoctevUVyhy9e6GyM567Jr4S21NbyDBoGkkMADGfFwxZxjICt1HW/mfVBxOj0iVdnaR
RRsqddDEbA0ZAs2rCjXMzinq7zbN5+Pg4b1SndBfUPyjDNOnM18bfAFRnFgYGwfLsYL13AmMNFTz
MTzYlZ6k5Tkd3ceSS+WAV6a5lhv2P/5e5uFFFO0PYRSCWkIdQ9sbybAilGiHrKe+gWqtb6lCU0Dm
zVEYIjubctxSzqgQbzDfykrSg6zJfvLL+tpG1BZ1m1KZh+l+U5oahio+lhs144NITQAcIiyxl8yy
d6egKddnis4Ewkj6gpwO09HDd3Pr059FygVGIJY8GHo1K3euPkuuIqiH62gh5GihJm9Ac2OErViB
MyArsdEs99y4Xbvv1axNSJR6IHOxfrBTlN8TcapbgpXTMx4AutqOjeIXdfIg9OGDzasox+rkVIFM
+ziAZfa76UC3FHznZOuPeMX0x3Ea+8f46OQZEK+Gg7RQQtoMmkAmS9Q2YRTcys6HUGQ7lyx034hg
jrbkgh2iZnAfECtjNS3IC/YdzVkHYqLf7Fnl1lTy20hVHn/ql8EX2r6La4xSsELmfnWtb0FYkWgE
K28nw+aH18TDTc43Xqkj8RAUhdjbeWc/9KGfD+l3pGLB49T0KJRM/7FAY6DRen4p8vqKOiq4Rq6F
Wliq7mCE6gO4BvPZDcxzqI3TLdL3HrUHpO24GTVO26/RNH0ffc3bk5iY0CSV3WUqYcROjJSGoYZz
6byGJXuhBJEZbTFjZcvJe1zWMkEcPdSDFt18T91IhQsPQZn5UHy8fEUpg/Vdh7GQgcDdhnVXQA1G
TkPQ72NbDF8q6H5pNYTPdoLuwnHnDuL0yQmRR2eVJwkfrZJN1XnE/tgP4GlWDF8G8AgM6m0ZH2oT
wLEX1j75xDBz3SyDnkxAttHRog477UfYGNaxVSgXEDmsakk/1TDMVy2c0HkKH1FG5CDMWhjjf7nL
7l2dxv1gwuZmNwthfkZNLmzx5aGJcGPZ51YnEYNwEMm0W5RADk5vfbuIjX491kPk5VE9m6WAkFdz
+sVyA1wSwxsI7oV43iKLPP2+UfKkR6Vz9BbM9cAou0Vv+32hYNsW6yLai7hEHG88RfONF0wjzHlk
267ZHSokuot+AwRPtzfN7BgH2rjNxu7t14/BeoWumezLJm9Par7JLL85tVFmUjFxYsSBGXEyNPc9
tvSHaBjGv5K1f2kudKum9R1+I0hC7dwU4D4OtHFr4qXZwfJ9Rfv5qtxW7UVHcw++U7qd02dO6YgY
3ApDWLidEZ29nItlgpwHPXh8RmtibDIzI92bBmI7OMcOsAsfEt3EcvPu4dTHOQjEyll5so5pqGKu
7ur8AyZMeMkzFH+5mTzg/r8fqlGzDyitsd+C9F8I+MzF4PHmh8u9oAfbgzuRx8C0d8qYe7ceZvPB
eI4xdR+1hinZSz1t3zPYI6MaVyo05aZ1k2lPbtaLAZUTAWxbb7pkfNSjWG00yBgKG+fWM37QYL9i
1otXlu7A3SP0aJ0It1811VSt7aDyN4Pt6tum6vVN2vfk58XFLZUvTaNgMdBcRjGavvWy3gPIcRCy
I49tuwQiUV/uYJ4SGlL6a5g5CNZG0FWY94iyr+CLetQrTkjkfmpSe5Nmsok0erRByA6X2Pujiukz
N8GBjEcbqSSKcJY4F5GM+XH20IqKuT9FQneI8jdQDztSs1vSA2tkeaT4rQl/uZgDicfs1Wfvhvbs
OmRwhT5iBRXM0WoGoUWjVZ8pDR3ymWWZZnMSCZ0VLrX5hunrKAOib5YfxXNywvK85d7ys9/P/fXa
//Off/8GJ6Q42HRauH7/N7OaIXX1+8+UlR7t5Tic//K7k+U5ZtWle2jRp3JEavbrHS+vK+dVEXzV
H6oG7oMImE9RMDwhT8a24uPeOvz6K7/f/e+/9+vDBKXJmh9jfDBqG4d45xXS9F0cc4XQTERYr7FB
EkXzHf/AXhtmvCCSxY0p0ZnDDKQdv9xMJirLNtattRM3DPijQcIcII3cEEgwJTpP4SRsLx1PP+su
6MVEduw4bJNiWGl+I4HCPUZ66JzyrnLIW3CQkuVEEO+0JnxGzsiVvPzzctOyD0IAKBN6eSWyltyK
7PXyL8yCzmmMY7jr8bRfnrf8aLlZHmYOUfOa42zq+ZcsP3dSUOPLvTJF9tXpMeSk+RctL2AlT0og
u+V1Rmj9wfEzGE5ac8ySZjo5ismTGKbaJHpZW4tsAoT2Kej9Z9AUhGrNY4gfOM0EcZ67eaZBsakX
sdjyg+Wmd/VS38azwKuAx7pqK0sCL2YGWG6WnJvfD8NZX4vkiFP39w/F/z7798+W1y3PfvdrhqBO
t7IWjDG9PieWeyZFBHO+JBKbPJZ5zf4SNH1EfKoiL01C4vkVybPce5/TM87xEL+f8+7h8g/NnMf2
+ynBGIpx/fvxf3oJy4Fu5RnIP8OWWsevZ2cZmdC/7k7WHKrz+5V1lDSIZrOjY7eM8qZ/+JUftPyV
30/7/UeXHLDfD//T85ZYot+v/csHX/7l3Ut6Sf8ajJgkMREAKAXHX0duaClwAu+dDxOS97p51ue7
fpaQ/7McmTLp8uww6eDgM88hjJFv+Pc3ujyUzRzOkRUpt7/uLz/+/dTl3vJFR5CzJ4os8wu6zsCu
lqOm31uoEDvdZN3fT7LcwtraVGzE23mYU2PvQNydz4BhMuP6Ew1wvrBl8HEVuyNjhssOZG06OZLy
ZIZI58h4f92oWpik7/zvY98JQMjVoYM32EW8PznsMOZfPf/SJVLKMY2AuoR/TrUMSZOmYKBh7F+O
6vK9KBa+O7MqXlC/dMclpcucv+CpeSUJe7scwHeHf/nZX76icomT+nXUf9/1k5LTJiJSQLTBN0+L
6GLNuQVjgZd7agWencrL7+3gnwdfAygwOcNTkSSosEp2XDoebg0jdxSX3h4baIsglB6mnfTJ1kMs
sy0x6SIrJ+mrYCm5is1JXWlBXIfKrD46j5rrWxeR333DCY5E/h4DCIKAVMEetqHxdZpxsFWhvzgQ
AY5mc2sTnSSvzL5XQpkHCi1fo11UO+ONkNZ0azMEM+fRJaortS3MCkZUG75A0PJYItgvMZFcuJvE
14LBatUSDL6Ketz8WsRcP0TyS6Vy41a0vYdwzfKP+qidkcNRGnP1LzIUCPbNeDo0wvgMXXHajoAb
WjPTEFY1iJImnIRtDo9J9wcsKWzoNXt8IwX0Sw7pFGUSFShdZ/NEh8lkbSDdnaoTdvh4f1cQ+Yaj
NIZvqPDAXWea3PtBHTzqpNtiOshtdY+D8YPjFniLc+977mfjDqeGhI6Ba9nT5VOVB9ETWLBqX3bx
a5fZzZbmMNbgEfCnNRaoxbPeeTM7CmaWMQX7OoiOPRfDQ1BQrYpg9uyqqLjKWP/ojFjOjNyHYEBy
w4bDfstHYqcjlX/Tcj2/dsSVMDXGB+qgjwxI1dme3BB3VnqLkcEdUze5o03KXtousFgW2V8Hc9Q/
qPSAsLU4F6Qa74jJKZDsjfvWxYfeTB1iLxHApEyYCuNKnmqLmgHfx7fJs274hpF3YXjPEfjt6A79
BAVBl1kHvUtKtrF2KjzXp4w+EL56kX8Q0Dk162WolXhLAxx+gdmaB6MIUqD767IZ2kviMig4Rl09
mvXYrpzawBlpyEtVoD5qtAFwlD9B/OhApLfVwTOG8SkK1cFpUc15eBMQmVJCsUZ6lJlIzsFsf/XS
mI0eE50mvBvxL8ER6xb63BwWdZju2+betHGyaTtbXNKu/ACXzzjacA2rzk8BQVND1B0ghcoHuCc6
vClDr31pD2li38chkZc0zFp0qQT5RMZXDbvsmvRBh9k1wPkz4YH03YoAbtfZy8cOpaApQMrjfZYU
sQnJEvX3jACXWyyND/RvWMGyQ98Z6Bq5uosb0R47zNGQKjOVnw0FnKycUQVvxF0bHxr51YSbMka5
fzci+4tV2QM8Ut8htHK80sLLbo4XM4hJvTuqYoCpWdQf1KCcZ7NKrqmp4kutD99AkUAmakP3Cpur
37Q9fSQJtWmiuf4itHTb6/GAyRqiZF4XH8hFK4/sT4+IInSiPIbLoiXyyIsu6ZtACFXnzpjkdsFh
jxzglfJt7ZCO02tcpuolGVaxbw6PibUL3KC+C5yyqnBPWuSklIrpihIeyhIJAik8gGGvsC/uadqQ
yoyqGwZAgB6euLF9kdI/qPIxIFHQJZkGP7DJokAljbPB5WCfm0l+HDoYOOgWcSGZLUyliRohWUHp
xvJt68w6aljnmRkfjIq8HChbvpG3GJtinJO8c3b7Gvqp5hNJPeSUA90kBDz/gT76U1h6O56S7yzT
5+zW2/JcDW37hPTg2VQm9QQebkjls+i2aECwvK8ynVAHl+LWhlBZRk/7rA+qvAF5Ix4Q3WZpudEp
SacMWpH4ZuoF1u/6pQlGsQtK71A4E/D38lOhqZvrqGGv+/Ra5fBZbxIDZFQybmOpfOhawNCtH3p8
7Ak+fTM+EUU+XYkG3yp1LIEIvETjl8izrGPR2V96s3UPeDmeGsgKDpzhA2ZPdJ0F1dws3HTsZV9q
OtQrOg3qmI1PIqr0bTcQwWS7+fTcd1QYAUKvc8tFa8yuNXVj7dUw9YPnQdGMzZfQEjPLTV2cCrI3
nQdvnRHlB1EYvMcY6CRzqx3C/o+TDTIfEERzczoCOooCXrL0nkkIUKj1Ggr94bAhVEnsNUjpKKe9
YB9Tj1q5ZNrkUT+zd7Sr027spi2fzVpQ0rKgZLd9thGR0V6y6WvRj+ouKNe1Zv/MUs7d9nQPhjmz
26oT0m7SS23F4bMM3HCP57Y6VbUqQf/34atm+d3dA5kRTRL5z+RimRy/RSbaarKFMYtXOEuahJOW
amTONhrmoOcN41p1CJwDssvvpNRDVUnJTCCoEs93SjWhne5dQ3728hPfCtTZGvIfWMLTg2u3sF0K
F7BGfhG2ox0mMrLX5hSFm9rngiFYF5AJf8eOu/IaxANUQafnuoBZQWk4iV/HBswm+tf1KLL4ofFb
xWmd0fGQipshfxig/Z5UlKot58S6ds1zWzMxgELFSNiM312nuY0EN6xIH3zTdOUdg3wetjNq0WNu
c32zqGTppeQubWAJtyOih7Y5TKyhHj232Z8svXCOg9Bm7XrVMPXa2nOaQIC37Z852LUPpROfEkh7
CEXS6KlG0gtOJNjrRTw9hjJ5s8KxuNZdDhiPPvWpuWseTUC3sncxA/2etgtbedsD1ZKDfQXwvGmo
iprukRzr/pXSCqevRoy7cqx1YYFSFq47r5X6N4rz+j6N2cILTFFX/ESIhwiQl0My3FR/D8AiW9Z0
7DkKu9GYPoUuKWWjjocy0TBDUPPHGm5TMvU5MlibvdcGVM9a1xyFHQCiK5STj1gRfDp6YG7D3qxB
apDhDiGm25V+CACjDtcTK9VPtp2+drMlyQTELP2q2YxR77IeGF4SJzcRl9nJru+Dh0FR/UQyWq5j
zfLWkUgPvTUSEg6Fo4PpfdLdN5p3xk0Ho8uBtAjb+GzltYHDJvgRKDpzBX2m+0Aeiqya8OLJxwEX
KA4wNOkBp3IXiQ5XCMM/SxjOinF6gBASnwgMo1Hk1Q+TQfKEGwwfgAQnVJCn6MV32ysRg2QiOOO0
n0aJD98+WLH8HlUD4uqOy7VBQLSNvRoET6M2w2ht49r2Pur2T1Z16UGavbfJnZzTpQXzONj4Tk39
u6VFFJKl+5HZq9wmo7cxbHRVJYSIcMqmtzCAjtXGU875gZl3gItzJmBFrUqz0vbSM8KVBszjWEP3
Li39g17lXz3CgWVEugLZUxA67EmjzOa3lykI5aUEAm+4Hut61CPbKG0jIBLsNEBFtRe24mBTvLtW
zysvPz0QrZLsCQq4TxVRms1cLiGOji6bURazS5Qo8QFgfIAtrQbWuQqzHgFEnLBRRvj7WQbpF4E1
ceWkbnXpjW7T90Nw1psxJOOg1w+Q/CRsJetR5Jl4dPJ+73tUMNI+OtMSPFDKpq5iT58ridWnYjCo
acdsjJYyXGEBBkDb5p/ApT7FaGbWmPubQ6XVrJbdJD3SrOLVAw27lMV+mBLSrUvzgiiBerGNfyp+
LT1QtY2O+LzxdIRIUjyWgxxPial/HrKUnD2DCcWjqQrOjTQH1vQ1E9+h9IbvlWM8DOOu7F3GaqKq
zxWhNqhAH0yDYotREb49eckaHu8myhzvEd7Q59JIzlFbanvdMGtiUcgSj+m+7euet8OyKkYT0XTH
kKi/eNS6oxQtPm9N/GTBY501BUoTOP8E3q4/usxtD1A0j6rqWVV0s2NJDG9uTQPG1tro1dGTh8yu
T8Pgs2yCfbiLVJVsk8ajumQ5XPR2g9DdveUh8aEi+eKUo/cD2PqbXXyOLH14cmP9IW2tzwXS0gdP
lh/hGRinxrSzrVnWI+vN3qcL6DgHzWjPRQI8LgR9BQvFyODUsANmYkFu2WU3tFincP6dmdOka3Pt
VtJ46dISZ42f0WmbBOQawveELp4Sxt90hNmUFujxYxBf7FaqbK+Xnbk37EHgnZh+Uht/CsOcg1WA
QfWgH7ilOx6mwPhc9P6V5VF9Epa7x+U33fQItYEaHrvkAkr7c2X3xqMZynJlVFW5cYpiehj4Jlal
pfyt0KjjW+2qwEG298fmcWxEeyQp6lTYzy4m1KvRNM56CIziCkj2nmJgTQo3uko/Hdflf7F3ZruR
Y9t2/ZWD+84C+8bw9UOQjD7Up6TUC5HKlNj3Pb/eY1NZpazyOXVg+8UwbgHJYjAaRTAY5N5rzTkm
qqltpuAUdvDtW7Yd7VZ5ZhhnKll2Ubbl/OpSL2lpcghCwgScDAwcwFwxGE+l6ep1gH9Gf5g8O4vL
aB6RXyTL1tU4t98VzMmgz83zYI97gLRYsUkBc9kLMy1g8gc0KCrrMY5Mlgz0HLpdPL4jQ9xFSs1z
U51uP82azaTSro4nxpSyfqr77A2V/uIhw8EkTev4aKIeNYNcucNh/hjZ0pkuTXlFSpdUIdS0KULe
IIgGLlNzvV8XKWLXS53PT2Nq9XtGfjkAOWOf2zXzM2gZGCxRImV250b6nENNNx5a4LNd+tw2OlJJ
BzhfYFYB2BsQhOPIHGRtO5XqcEzGQLskQf34szSQSdohTKVTyUbcWDxu2M7ITRejcs4F85FNwsTZ
S7nY7FPH/kHHHzis2Z/qNr2t01Q5hYmpb4NkPs0a0QGBDCZAh8PpBjW0f2WS7vRxfmN+3e7hCr+q
E3D/RCqi/RiVMFQlJu6G8UyDzz7YaeQgyJV/lAvQRWspCE7WjfbU9xHIQAcyPdxwOmJwmoCMB56s
kheY6Bg9C526UEkNXm/Af+gjyI0MODjZIrN6wGecUtsHN6KVMzh0CzNaqUPsaotycPGqjnDZuRbk
/LhcyjbZqcDs48/5cmMKlqgQ2pAJ0h4LWCgbUCGIkfwC9ZXfDvA+rUF7MsofUCh9ay5HgJqgtxmH
P3HMtKdWu+uoatymqXNF5kPFaVLGqhvJ082swo7oItPlMIVaFArCoyOdqC9gfUkKUJxk3YS5tjdl
2ExMCaPtUjkMEQLwaiqV16OaYIAcspbxPLKuLYYVEUYVP7XUFC9Ggx3SCLtOFLgIa4osZxfNYOfQ
YY47CYcbYZlWduLFZjJCXGuu573ZmqjdGsxGkiiQZF37o4qH4DJV4Y0aElEhssumTkGiXMjKietu
t0kqeM4xs0UZYeCx0BWGpDjM9w5CQV+zMnRyRu/T9a2v8qysd12qJS5hJrkvacnklcA+pU690+fk
rRzpsUIfmHYpecFnJ0+dvUGjzC065V1qZe1iiTwNAnqvx3FsPTOOjwtHqTtBhtoXJu1zwtPa6yjI
gPjl+7Qto3NFy4vmCvFK9IemI0SL8SYiK9akPiNFsPla80tVSRdTA8qpW2Awe0c+IO6YL13i6Jsu
F2ilMLuW6gait5iQhMR2XeVL/7T00dYCDvFjHCxoAg4pFXqvfiHNgGKnGT8MDd42fbCu6latXxxC
VBs9+66qTsh8XL2vDSneg/+Qd8QWxhuySPPb3mRE0hEfF0hV4JfO0jIyr2CRZMUN8kuNZAt+DRn+
VwZj7SbpTPItqD24qHUSDy2lmDKM8LVoebYqAjprAFxQI4oqVd8KiJZtKrLuNM5pKL6LhSNyZrYu
BiWJANiFFXME2pd02qtmX0eIL5cYsSO2uwcNvCC92U6jYRCo/pTgxegAEglSkRrYnq72ZPHgvaaD
gYWh7fSY/p0Mtg6bUd2wj9PqeUhT6dgbanKnaDRDoPNB/nZXS4JtM3kBqmLyeyXJagjDV8AEA23G
u5DTxVUkFe+5IAdqTMntFPN/CyeMNEVUsG1fcN5fyMhtmOq59FGk7ZDFxzCBQ24VY3K2ZzxLUNsJ
e4SsHynLzm6/SEnh+KkdSwda8BpqpsUiMELtYBTQs29z3Tqm3cwwLe3VbVfGCg0nfcsvmmSHZvWo
eV0gXavY1tOByLswkfuTnNr4XVE3ZTdhN0WHSpxmx1nHY2hF1a4c6nsI0TYi8ItGC3+Pzjun4atv
P+prcnuXOIyom8qZr+eF6QLsgwSUb/A0Vw04LdUON3pWtdfaeMPVKD4TAvO8lmAyayR2N1KVffqV
5FSFHi6CoNLt+Lkt+kQTcZC9Nkz7HW7QuDGgOsWjflOA9TdyoneyYPTbREapn42GSwbPvdEWkluX
BrKJemZ0UDq3AxjCQ1oBrwu1KaBKWr3zsW+1Ov5CerTqkSXgQNGD8Y2XjMHRQBUFzj/wvkB+6ZQk
8ewwlZHddjlpJhPHTkQopNrLx3jWt5AB412FiBu2c7FspSio96pVUv4jV2SjaVV2pyrZF3uI75yJ
LI0wjCdfHxiAwLzLt7JTkruUG1dTa/VQu91CJnkmmI9Gpb31SCzOSm54GBjBCzioJ2A9cbg5Jnje
XJo2IfwWlCk2OYExdOa6V1Ki2sUAY0Dj2FbGBc5vfkrS4Hos5K0tMmDG6qIukX3WcupIeYL7xEiW
H6nUQDOUodV0zQKCNo6hLPXl2yqGDyb7tQA2/rShVkUoiGEHO5kP6ZNq1F6bI3BB9Qv8h/F90UoX
vA+jaU0f9oPyyoArvu4WlbpfM2UXzS5vBjOm2Fhm2jYpkaem/JpBgY7QNPrmUo722QDxeEfdFltu
bFoeo6kvXUJ4Bu1m1AOxYZ8RHH3Vq6o51SEeid4i36/JAnWTtBmIkLpF8WBPtD4a82wGpjvjuL6i
w05CeS/T2Xbo7Tth9DDTkkCqiz6kABad1KbhBabW71tZIcy40i8BsugJp4o+389ZVJHA0IRbykrY
P0XpMQnJcpK6GzWdqNJLc7rVu+S5ZjJ8TkzpcSDrbWej+TyFaXXdxkK86JAyp9H0LEYlPI7OXWUl
1mldZJLOMdcCr7ACfMap/hYxR0U4jHpuMxLoNydXjJLLc4Er+SmNLXSnkU+gAPYG8E8Ple7cZ/wQ
TmHr+GbriF91SjFuyihxpVF3jRKuvYY4v3MCOeMc78uA7Sj0ar7lZO+1M8hEpC1cyNrqoqW5fKLJ
0h3mhUzFqIzIM0Xzr6TSuc76jOSoJL1tXlXAbkVcpl+4OivnQpi9m3qnS2pyL6Os93NlpmWj6PPF
IZ1JWtJ2N7WZjYijIVBQ1BaU5o4pirSXxwqmcYzCMKL/IdtNvJd/TJEUneqBs32qSfdFxy21NzzA
Qc5lztODVMYWkvumPmKAe4nrHm48cVTb0oZmONpUeckS3YwMai29mPZ4HKhhRSrMdNjcFGzi/Zzk
JacgJdijEBEMF0Ckc27b7kACiMdkxPSI4LmXW23ajUq07SLNuiuseacBL9JKW7nKi/SlW4SCZqja
uyIlJ2UcS2SnfXKqgOockoJCoRKX3QlD+66cVPk6KspHdgEsv4Uh+KwpN1rExy/oULqI23PyUxPT
heRDJBgj4h0aXYA8VFgizMhObarnOZNepXEwCSolaM0i4mVbxY9dSJhLFEAL6Aogw2gzyCAjaC3M
hu6c2SQcBFOfXzXpK4HzXmyr+beEsyk0QSJhRju8VGk3+oWqJVsCcTgbmQSUGxMmDmlUtGdjoDic
dk+kYASwY6UHreqqK8KxZ9fSFeAo+NyjyVluG0z1N8H0XtCU94eI2QUln/mGCI3keoILCpf+uZGr
9lhiGUOaBwRqiBfwg0FBbmJRwRM0mD+ohCDAwrhgOjIuppN+z8M6O5SEs13T7L/HLQ/cx3Gaq2mE
902sAMWge645Doix3Dq1QJXaKNtIuDT3g3NH3Tu9l6R3wLHljp7h4IJYUO7GKj1jP0c7CSjdJeCH
ow1s09lMtetEL8trR7Hyq6z98nFDHTgukGS7Uoxgz9QL6yRpCFalYtT9WNfZyUzOHmJ15CBRwuGs
dUa3GXqwCiOBZfvVcKGOjKDUlhklraJyZ8vIG8FznOuBlpUaSuV5nJOnfqSSJyvyTUnDqgU/6WdT
TW5PpTRUotT9OlPkI6D6TSRyEjq+X1jVJ9voENiaFoiNpXctGSZkFFO8m5LpxgiZcYbBbRMp0zXv
gBE69NxsVMFOBuXko/ndlXxZLmMaxUMdKjzv9bclh1+1psXXoQKjtEm/huJ8YllB4dZggcIWmIQ8
zNMeHaPkMYy09iAcfSbVH0Z6+gYSrCaSVmvRdgTgoOzBPrSOTlwXcY3XKBX7PZKYZFP1XBwodtki
iM/ZFF3KsLQtTzJwM/JHclrqLZosMh0hS55qA9x1WyGbGwb8ZnwmNIkdHOmeglw4KY9DybSsHr9T
wEz3ZBlH22DMbVepGmujxyKuVe20czUqp0pekmvmyRVTgdhwIXLRiygqEMN5SMG1M5QHCvoDlW5q
rHvDGucHPdGTWyJWKSgDz5Ot+X5sDR4hxza6MrIhKzE8IxE+WNQzxQWMRgnZgnM5217QACGpsNAQ
Q68+gDhDJ51ccl3FXqNR5h3t6s3UUv0gMS6+KsbKpRDnpVJsvmh4FC3gVVavdZyYevukiJNnbsn9
XuZ7E3jThnBlBn9K6jVJ3OzV0qJ+l58G1Hy4aCMDjbSwT8aUCGliHcuwTm4G6hmuOVHqbbuEpCzk
FvQ0zavKhqS4MOE6N6aKqf5lCs3ukS8Lqq090q8QSCytR11gEuOhyJG+jXT1y6CVr7paj1eBvVNz
ojIygwlQFTiMP8z8DrQtfc5mVxh99VW1JB8uwX2uEnYo9WZ3s5RQUOrELY0oc9fOXJrxU6+U0d53
ChxRXY1DLjiqcqXqycmaH3odAbrAanKCzObrMpoQaJnjVwE9OidO4KmltpeYKZ0z/VVCjrsLezKi
AZdw2ewJRnZg+86ZGZ26UubMoaTBYx51vh3hHinIvdwQLggErImphoQomLOFCJh21qpdkVOC7cYT
aMHx5iFErHQydOi1ySNDp9pDzJxwQW5kvzeXvR1otEpExh9BV1+QSk8nR5/G00ynaGoNDQJPWl8a
BCs7x15eLS0sTrKq5ad1rTSq4jSmymNYN9U20MrlGOos1rVpIcJvkmZqSVl7AaDom6DZd52BTqBR
gtlVVWRjdhyinO7LuxH7EJ3kla8bIUtMHHlTWoVguCzKw9yEhOZa2Nib0NY3UxFNl4b2/WovK2iv
3i/Jd4RY17UemF9b5iuRo3ytIIDfabDMT9ZYY34fya4xJfCoqTAVxBQD23K5qPApbrXkBVmicd/p
BM5Bh0dg1pO+IkBqUKNLFYxP917G+XPEyH9H+4GqLup1LsqLtWVse6Rlxvgrj49xOD3rcs5pDmSH
59gak8g8+bbqI6ZwpjxN6vJl0QniQCmNunwsKGTaNvm7ERFhTgK3mnQLnzLUt543kqDV26CmeFc6
A1SLwc+4kU2hV+lOg64/5uTeI89zPDiY35N4yXdKIHmQ8JWjsRgXPbBLr+1w7zoQXpJ4ZmJoA52k
XXSCfXmuelIvxwobr14y6ta6HruGUx7pGX8J8b0fGSaZXkeXm+opV4fOWjYfEtlGvYqrWdvGQrhc
SHZFOxDgatbDCq7w0fnou+1tm1M9iUdNIs88opdcPfSZXfvEunFCBerqogqI3aQgbyEFzL1pJwrm
jaNQVhy7AFt6SpBX3g+09krjNo7NDH2qcUguaCCDL1pLmqDB2d51TBQpAIapjRbzN6Th9V42jqEk
mRdKWQz7VcmPW1n9YmfWW16ji+K6ucvpvOQ9rDy4qTClE2q6i0F+Hxy9PcIqgGtIEIqIwnM9kNom
y3spf8XoUu4Gop4jCrIbnCXtvm1NvzXHXdon1vdx35aNPy5jf1eqzbUdjY3XGFIGE5H6p4ETiRyS
AWZY6iiMtFXluh66S6JjW87L55yS2gY7kcX5BaCLWlkdjHtmeRaiidkh+HDvZB2+F9OathPsRBR9
eXaZiv77lCjUJYP0oM3Wl1qhRVJbqbSZ9AS3OLRWv6sMCqq0KxlJA02zHeXCBOW2IfPzWBnN11CT
Sehr85vOULdaPIaX1lZuIG6TYS1nAbFD+XyMQgz1ciHTD6P/xPxPaB7HK0m35EOztHern6DTlQcE
nuWhI4b0SteT+wS86X4pzEcgSBlTa2vGpSL9MEauFHmU1r40Ow52mxGbHl0n18wI9iu67lvY1N0p
HmYhIDU+jM//RUT5d0QU01Hhl/wNEWXGIVSEf8KhfDzndxyKrP8mG5pCf5zOlYXt8hOHoijcZXFq
08DTatYvSBTjN1nRdM5W0Ld0uon40H9Hosi/OQ5NQzgbGv0EGyTg//jv36f/Fr6VPyEj7V9u/woQ
/DO0A4elbMiKDqZIARYBWE4YRX+BdtBsbtPG4Xqv1QQcumiZNrW0LSakWjC//o3tVPuzQfd//Wt/
MfvX/GyqaRSji8v8PkHjeiwp0eJUuKX6QZKU8VQinrpoO4bj1UZ/rvz4LdzFB4yxhLLTYHGj8/io
nCfPOsgbplYjuDoJ5oRfnn75En/up1/3i2LKfzY98mYB0fC9qZqmO0Bo/upEnZVWYXquK1SFZWSO
gkjKWKI9OqNGYo4u0KhDiP+xQlKKw/kByd10kHB1UJ4Q9hF4pz89JElIhx5IIzFQXG28WqcuqvZx
ytyYBXqlBLyY/FJXxXQkIGM6IsujvJJUpbtuK4LRJJZlrrw6IYM+jVs6ZXU9bBebgJ5OSFXXhb0q
UwsEdL6uAPbUhLw0lkumVOuVaL09/GHgqOSBtIx63K4QTeaeC4EoFckBjVQfPxcfXhwrMbfhUl6t
dpt1gb5A2VVGuP/cBFQSC+zCCHbDTnJo0OCRlDPwvz2APfZLX0F1mSxCwoWsm/G4uhdY4tUKoqNe
Qzu/LtcNK9Zz0YcYuZwCattugp1GEhMhcz9tIX+xiqw32+ZcwpU5GO1c46OJ4F+s+ON1AXOvPtI2
wo4nxwwpEJQcVxfPh7Pn8zZBGA6Tt+AJXp/oqau7QUm7I7E/3XEx5Iscd8F23YTJlYEnSBMTInD8
1Zbr9ggK5x0mcO2b4ta6aV183lTq5NkYoT5LdUe+lnDGGGKRdOFEkbooqg+0qd2EZ7oS8e4vhphg
EIaYdaNsp9U2X5L7z0+opoDUPj621Y34qQg3+VEJsGpQtxQmpoqD9PPDrmuKnmV7fg4+3S8AfsJO
tK7RloIITT8banS4dSzjcb0vixE0tpW2GdQW1L5o6E/CkxWRs8hrqx0pJX35+HETXEGBfUsVR4Jh
2BWRcKytR4dqyCq0VjzMYvu6iW/cdjuHYx42JLuoXk1aQQZfnChqGMHtgMoilKxj5+A00oEyelJU
x/kGAsp4HEeL1bBgLkurNQSuA806xjR3RKTjgsRY9p/GsdVHth7Aw9Lf5kbQbX85XjG4cdSub6ot
cWy2QXNZ3035h29svUleenn8NJQFLQrkuMT0MMwcNIHNqSIvOXLWm+tiEnd83vzLQ0iaQ0rYYj3R
yZ89yjPZhyHCBgIniQzemU65gw3SHNd7F7H2l5tFQCvFcdrYQ5mFqSPTio2mBYSTrE8xlcViTtw/
f778uiZk9/s+Gz4e1QiPzjjNJGHofDdjy/B1Fot1bd1G4hSn7wKVJP2JCOGDeOCi9CENGSfzP+7+
5ZGd/CZRwD0k4py1uovWNQZeVfO8rs5UMbDRivvXRW0b3yIuGT5Ryoh0P+9Yn11/bvx8tfUxkp0r
tBFtggzFnk//2P0msgJ+dupdH9XjoeY6C1Z65DwVGuIUpeS1gxUAYND60ayQY3r9vOtC1YZ054Ty
6eNe3Vw430WzOOt93B8RVBE32lM5iyCBRDsDavExYnHCWh+7Pmq9XSrqz1deb653rNs+Xu6X5xRk
me+gtSDCVa2dRkjvlIgf2T97mc9tVKxstHpN98Nqy8rTIMWj+2C+gkJPiFy/rbcSsUkWx2sWLaiE
xM1RwRS5rn0u/rotn7iomIYGr4m9IQSV7AHxvGKJ3mfx4f/pc9enfd5Trs/7vL2u/fVP/fktYVuP
ZIfdMKsDfHz1veRs5mNLao5apPjWVGV7lOnPehAbfiJ8iutiFFc9KgH0NiV1qnaDKnOIEuedLiVW
kCVuiAftSPxF7dlzomBhG/KdluSgOsXZ+HMhC/Pi5811jeb9Wxuj6VqdSzK6SBdQ5uSu7qViBDnj
Q9/BgRP2jbd6S9bFai35vPnLNnHVIxSctt/qbUmsQIZawE4uRhyZ/Uy1qDWWfYKFcKs60J2yvtym
TffC7hgOkiLT0IiyHe0YUnC5tsC95Jw+3OvXOq6N4/qXBmE/stZfUK2XaJhSJuP2hHcuNtg9TZP6
s1FbpA/iLVE7CgNYupojRNORIZtYjZD4fiwahEGbyCQV1qadOY1zgJ7i+7pvDE0qmCQW1XJo1atM
XPjXvfSRPGG114mzJLuwbQ0fX8I7+Wr1qQcbPk/2t5oUlO0IetZJ23nvFF6Pbv+Ik1WkbR1aMcKa
kIodHavPZUp3wR02H6LUxTZxOOBAz/bNlPCGW2lxDqOKwo1LSFtbLSbIFNSe89gx1p3nMD3G46ls
lPQ4tLm5M8LoUBuhelQkTflYLEjoAH6m+6Gb92g8bKpsxSZSl4c6D4ZtMufHYazuYoUBTqlYjWdI
I/rzwrqFz1+5mAQUb/XjrItP99fnNpmyg5tmBV1B4XZaFx9HwLoamymD4HSk6oJohdmGdGVFlorv
YWHmHOlncmPp5at4xLCAQjtArdlNhrIxxpTxMqaYjdlb1+ZCBnUlG+TYKLnyDqYcrZgYqq0LZb1K
ixiF9WaBLXi3mPauKPUf1URofaYNxxTBGDZQ1uokJ7I+ItEsKvkR5nwCnNgL38wvt0F14dz92Jw6
+NbX+2xOHYNB/MvnpvWJH69BLQMzPp4qas5hSUCduLbUYpFltrZgqWa117FmBuRIeJbeMyKSR4f2
4PrQimSEj8eva7Sx6uO69nnH+riPpyxT/AO5OIAL8bJWXYN5ozFlVrixbbEQ8afsPrHKwa5soHvl
HmO27rhusyT0s5uqOTP/Ng7rpvXOKBx7MbTrjqWUhu5Q8/ayvsElb8t+Q9/6UPTGzRQgc+JI4ZKu
4p6Br0GGD11s92Nb17yFdtgg6GNkvm4ycvLAYLYkyAl41ucdnzfHa8zXKEwU4k1wYY9I5iCZbBRS
tncKUKdsFybbTjsB+sOTOT4VUCnyy+hhwpfUHfKXh+yKacedRJQpYiL0ZnczObTTrhPypQ02tdo8
4pOcm7t2PDfxlZglJV4SHufhsVe/DUNJau0OrnaqgmwFQn2tJDtqXjmCsOTaSnadym8G9MHJHhBa
Bvy+zwXQyOncT2cMn+Rw5cGpkw42cV7GbUjYFsW7+JBitZtLt5m2ZGUPW/OIOJ00aK7Ybvd9IWHA
z9/ryG26HYGHlvQCZNHg89931sFI6HmgekCPlT6pxDAlm9CLvpjhpn5VJGTsGDUe8KvBVtdJECb0
m14D2Pct7jhd21ny1swPPRoJqEHdptavUVYkX5rkppVfs4u8rTZn41h9szfJFflw/ERd0rmO5Im6
yct8hl7/Pm+1bxCxyMTzpBsSLnHbTy/ObnLtg/pDuS388ZA+y171WHv4FvYO8X/X2n7YI7TaxDeW
b0ob84ZJJ+agg+3lF2VfvdJjiLordHmom1Ps4ARfSocWKsGZ8OeKeCZG2J1XkvnnvUJuusY6vl0A
F7rEXd1KV+Hb/CN6rN7Lc32emPm7jZ8/F8bGZJr9pSs840p9aJ917w1V/enQvwQH3hW9313s8oYZ
hxzLm6NGtxajDFJmH2NkWZJB6IFl0iizE6j03CX7GBRP6Ks1eT5bs94HW4ecuCzf5VOzwZRh3uOL
Qewq/9DL24im7teQDEDZNzVk7h5NfTKaxn6P1wKB12QhDEMXeSSVlTA9ISBSuo3cvDSns3WL5Oa2
OGAKuTcnurC+48cHZaQE/aQt+zJEHO5zhlw4OL702yU4R3vnltTnS7idXrBNtT/UM6x8NMEIxMLY
qyZvxjHgQfXqpj3NqjE4UCgszTuRP/ZNq07ysv1KlytRbwuIXuXVuJW/V5JfLb4fcSUV/7D7z6/W
DxgcEMhK40Tb2ZJPAUPh0dWuYbWnj/XsnoyHQdpIJ3CiHinzPyKug3ARWo6kc3AHlMj6Ssd5JsDk
hVhSSRN36icdesLL/OBUZ1Xfy2fGXrfZC0wDBIz2Rn51Cjc7Dt9kjsr6TL2Y0Q+da69ynfBAEDqN
62hCBbaJUSRReX4qdt3g0RW1Hs3X4Ta/sZ8hWl5yiBC0coozP39UzzbKnPvBJOh30/8I3eaNSEld
8bHiBCX6l21WIhDd8Q55+YyCKoHrF+2o3dKonCbfyUna2cRv8mX8Jn3PbnS/dJmkPajP4Y/0gVI1
Wsi+d81N5wZX6VP9RC/xlupAuI38/oQW17wq96QxLs/ZQb96nO+Me2mv3SRvBM5ZoUuHzvDk97jw
zOO0JT0VHeG8a77ABL9V98SrHVJ0D49ASwaCHjfpofWmje5Lz3LpWlsYS5ve6x/iccO5UHGZFSS0
CjO6mF4XwYU4cNAT9PWSHxAhqQ4fkbbkhqA+j3PqExCpdBPel1j9TLf0c7qcG5XZ77ghiGMLZOHW
+QpW/XHyTW/Zpy+ooXypwkZxrbW4MXzH5aTphceidUeSQ9xgU575uaGvvgJPhlDpiePwjFAEgatP
SYKkyxCs1W65SiLXnrbGbrr9HuzDMzPPfbHHC7HLUte+6fbyYeTM00BG2cAIzkmBh8Dl1ffs00N3
mpD7025ziTBC1h/zGQYvk72En/WN84zmZ56ghbq1tg1MxK4IPzf1lYXv1LU5DncA/Ptd6KduvUu+
jpey+cLcKwG2xitCAH8CXYgEuqLBcLY9YqLOwTY/mo8673lHLvh+Sl2Cr13rRDUexTnXFNR/HqIZ
ypGQMxL/bb5Oz843/Sb9El7CXfQqvJ5XE1gI9/PyB3+Tgs96idQ4bcCQ6vYUj46ybjW7SAuuFJuB
TSdmKgFYkKMu5kb9CIkqbs3ej1X72SRJuzX2uomVQasqokqpgB0H8ZR1LRQTknUNbFtHrKK4e3Tk
GFhBNpxSvcUUJR6TrbObf/1sLa0ZxbQqkxLsb17Zm/TOaH3b1ntUFhYTqsjBl/XHImnk/kgYFTpr
sbbe0bbVi1TK5IXUNiHDY6Mfw2XZQoxUDy2VK3uUFHdBm3f8WCXycoEMUhGqZ+qt7rcRA86xDko3
tIcJf4qVEXdfRAnnXWoQ+Lm5HVjcZWmZN6egvczGYTgtFyBpsD60x3Wti8Sk4PN2Q9FxF0fyyRxI
4kE1OuNHAd0gi4UVM7Zd1z63kUg07kiNvgHj5cUKB7858wUzPWGmWxcK8XGJImGGvg5FRA85V4xB
UL8fkgg0SS+mMuuiS40rEdC+HYWt/nMRiqng502ViONtNMjXa+1zErPDda1ZIRSfG3WT2AErboQe
llmgqZJvrhMptJaDO1ESXNdolsKlxZFChwbRlancZ7IWbG2H0lSFIcidKy4T5B3WNBQh+eka5+P+
EY/tKJT/Wwmt1u6zgCQDcXHn1BQ/xrjPN3ENVCNfqMRoXcNZ3SFfMaK/afYDgW9Gr33clMdYaP6N
W2cIHtasqiifCGiDJvpQNdDL6QFMR/oA0xGLubbTYnsfLuIbbnTjKZ8JEhuyqVzcFQykpxqoCShv
nl0OYA/EN/e5+Nw2DPJM8ugZhRyp6ysaQ+/L2Zv1+kEGaWYx69GQBqPo4YK9luiAiAHWHAbOeqIn
qq/0po/i8WcxGefDiwE5biNLAHOkctKOND9p14PhTMz6de5Sh99I30XbstWeBjpwzNxYyMDCCnns
/bYxFX8tq65f8Lr4vGmjtz3qKRNDmTH5+vXCwqmO0mwpTIxqB9HzPNpIzGzKO7UoOn8sRA3ZQLXE
5ShE30iw1EaracFKi0KFbq2wJmrSHD9uAzvLP9je/9WM+zfNOFIFQLr+616cF9Ofj793/yjf/+GW
9M9f42+/NuY+nv+zL2eRUiDTX7PBW2o/Awl+xhRY1m+KYuEEljXNXOMC/sgq0Gy6b7oD2JeOnk0H
mhbWz8Ycd9kkfqjcaRqWqnLXXxpxf9eYE3kIv8BsAdXItObI0zJU3SAyQXzyXztzs1KkcOQnGuno
/quKXOd3Yzn1IfB54E4Kl31Z5wJro0pS3gwGbu1wT3b4Rl5+qKSM4iVifBxuwjzZj+PNWO1ldL31
swL1sYtvftnN/6Rb9s+iv+hxmqZCJ9PRVUbuf363pWGalc18Hm6wfETQ0SJur25kS13wLDzPDE3b
gSRM4IiGhTRAvrMo5lYL6Ej4aFL3qsJpH3QUclTKQqghOmb3mIr7qJkHlO0bfEZU1AEmo43A5qa9
tcw1UmYFUXDNy9RFu0lxwodFdSNebjZzIpPZxiPSBsxjXX4Xj8GaySSJmEX+XGlQ6HUCV14kXpqM
bOigFYOTgVM8m8RDxEvWlbIT78CuaJTxUqNRHVubeM/qu86r//6maOp54j2JN7i+YfpqpWz4JmMa
8ZiYlwtrAdWFCVbxWDEdcxg+xlTyWK9Zb8fADeDjqHm6RUXv41a6Fo+JctNvjF0d8VTu1gF8hhVP
EQ8N2ZaQ41UXnt1R3JsOKp6beuBf0zNzJ44sdvZyHrwQ7kXKK68RIyWtowowBdNenlvrBmK4Ha1G
b8ydi3g5FfLp0O65TG3FI9J4vK15dNnNjO/4s2Mnv6t2g569dzX9GhuVXm5bnpEWvAB/Y31f/PFa
sba/f1Tx91pE8BZqjg4McjGg/2DWoEXr/6e9Ib+2IC7VuvfXD8Dr6BXlHSneid0jPrv44+Iz6FLi
10W6FetiF6KaJfIRrho5BU7pJemDzFubteJRlyEz0MrYqBlSETWUdzmxxcQswgGZNibrAxBZFf9w
7skEI8jdMXZwcCCEFTfFg1uFkW9r72eZWbfEtSATLrlh2yc5aVbFSWwXqRvDwJh/eYn5G+J1WyzW
MYoaUjLXl0D1BH8IuXEfQ7rnb6sKSvePp9q4zepE32Dz9eNYRxYqfN7sP/GyfqXzyXi1VMcRFSug
kmC05DxdvAPxtDHbms5XRZP8FAvOALpjwPCxIQj3W54oG4fgLt0EfAByt2OWiGZO1iLvG1x3t+nT
u0kKHpxQ6jYoKV9STFCZQrbVrN0EefY4VmZCPi9iR9ugTItMF4lp3TCshC/XJdhfIvXS0/zz0IMq
KHl3Y8d1ULXth7R4VtsMqW0cQGhJbMoD8vidOraXRwVuD4TISPaiGxQs2N1CjjPsdmN3SwXSxb7g
9yV+WFS9nMTCD6rx/zfX0J8fxPvWffOLDlzrbf/WzHdvbY8t7vfririXGL2ieyj/zx709y/0j7f1
L/+bq7Kq0W/55Xrxx5ta3/HfvUb2jQ/W/3j7z//Qtd9M26DYrqGzEP+B1M9KQEUfd6N5/c1AHqty
xf64Hz0M44BfdtK/2g1//wk/9uffP+bvPsHHDjr8+M//sJDx/N/uBPEhDcXQft8JZCr9aSeohCfZ
P4cq/499elNoff40Mlu/kP+NQ2AdWQHklokk+5/Mndtu20YQhl8l6AMQ3ANPFy1QJECTtgmKHlL0
kpFYi7AiBZKdxH36fnugzaXk1PEY6G5yZdlD7mh2Dv/M7Pi12L0q3Syohm5wZCOv3WvcQKq6RNu3
qqh1q7uKQUN+IU3Jl49w4HGW3PcaPv+/uLCix+vKaaIL/IS5d03w+DAeLCjcaQHTFdxBTqNdhTDN
N98xIYypKxYZCJsP+iaj40+ZQPhCQiXeY3Sg4XgjR5pKtHAAFjqwrYvWEpHokhDDr+zOASMbgmKW
cYGZhA2jt253OReFtivqqtZoiagmgt7JShTc7CWRMqhtoSz30cODW3M3ZwJBYaFd3SjxZm5CwCBq
N3hFtH/TFJWmn9+68SDzjbdVodumoSS2DtIRVE5O335nieRlu7cFDfkaQw/Q4Bbabs4ERdkwioJZ
WRVQJwtLyQNzYoJl7pGQC1YXjKYBSbE2nIGFOuwMxqIsa1XGz/NTBFRVC5lgbIE/0JbAQEEUFueh
0wXF26qiODIwKcheTqJgkFIhFxQ6X2ETSudkJiehwidkMCimIAhBdieh4nsT7h5lqLkvHiAyGoOl
Y+zZ02i6slUQEv/AjGQAay1WBy48cDahgp1zEQDGZUIJ+tKhsm5lZxDb1ojVAP4v8l9rth/WgglV
gamsQYtj9JCdGjAIpzg+tii7WlmQgMCEpV0sywIwwna4ILkdAaVKN4FV5Bfotqi6ik4dszgDLVag
pbFIu44gt7I7AwzRPUndfC1AYMvCYunoxmludznXBHCB661N1eqoBoPizUgPcu1s+cAYuV/TVTbl
szjst0gZUSIONuBpE6PAxSFoTUEC1zAEMXoE2ckCkzFLsSooCxrWUAX01Pm18IuIEnkMQ6hvw8js
FAJ3fYWv5vGxsrUFIyZJok2Gf8EFpSzBMjehES3nt/+2lSpE8CKcoq4BFY4rNYsgJgRRYGZdRJXz
MwtccyN2Dlq0v0UdEBf7tfAPuxYpAT4DWQtcCpFZTnqxw3IJjaOhLdaNC20rKM3NQqcIoVRLOB2l
JD8hoAZBipjYqqBdGFBg9iXPuVB3habsyE17DUKQHRe0Um74t8hDQiG2jW0Y/RtdgIVCBD5qXLaq
c2rDrewwA11WVnoUQE5Uo3EB2Os5hUAyraa2xDA3PDerwGAE+tmFQlBzFKjaoaf+7PY7wFUHnYKw
5bd9vHvh9gmUTU0Da0m2xC8IzjWBg4y4hcD5RrmeAVd7JeSCbQoEvFIdjrBfC6ugSjAlEHZdu/sY
8kJPCZYiivF419AAjJEwAz8N23cYcSIFIOzhAokYS2cXLGGwa7EUkDQFFzOUDgQ2LM9CV+AzuEgq
V/iUsNndySGyirjJpqq53YPySb8WsqBUTZhQcQlIFVRG8EgzchC1oR5TyAXgA2WIFLjS46wsNMRK
ZB11OaEH+ekFo8QYEgkFqzkQituo/TrRi3UB1A6j2hyloA4v9Xi9iG8EVKytS6Of239TUYZB5S2u
cq7WEQhUygVnHQy4QIUz7NcCRGqAT9rKqoao0a/8PCXLVyTVCAZZaMHNKfIOK7WRwHUFiTWlIn6f
lUKsddBPgqPQgBTWhoNOzbZfi+0Dp5Nmx02eNGJ2jhKFIOJgqQQeILkWBd0n0+eOEr0ArXFTwcCW
/QrQZUay4FIrUvjAcBToFsc0ROO4MAut4xKQMqUHgQvZBc40SLgWCpmjVFFhhTNYUmc3qb25LIAn
GmtIxk4VWtmpRYMwiLmgOPaGtphJFtCzcy5QjGcwn5yImIHI70TYWkuhJOc0g6EgCHeo6ZwLvgin
AVZ0fT6ZBZDUD0dsQ2AduLWwqTT/FqqgIQEFe7saJ9Gv/HLNdCJJjaOrQKOqgFlI5/GDpi1qTgBX
zkc/MkMutFbsIeEi4P5UTXtPxt17SK7gL4JN4YE5GUe8+aCfHn8UQNQoy4UJCIRfC28Z40jjW0PM
dGc880KU6MxrpScCbL3mxHO2pmxbahZIuVKxCYbQ5VqEgJt/cpfrVxchED+SNtD1PQV5oEnEDK54
t4xserhxeMCxue384a627dr3/IzD8Vxr0H2/MPW6nH4e+1xcM4sr5U9+0bUAhWfftQR9l9Qo+PLT
2YdTOap/TvzzuMHTRyfPmnY1/fDlOBz6w2pz4z+4ia/5pn9P39D32/5d/76ftyFwBrFYd2/y7TfJ
e85cxP8gfLxc0HVJOjHdw/jPfpcS9hXDcsKX/e7YH6dXdF+j8gWoUsrP++34N/NI0l7qUNgopr3f
7g/9ej9/68b3Eskp73bD6mpcXV8lxH2blpT4i2Hbf+oPw5xyKPMTU35YC/v9fXm3AdCXpJvbdw7j
OpXCUKAmff8fhv3hIpWUWPUkpfwSjo/jnOMqlBZLCb9a95tEAFUozRHT3W7H3X5MT2SofRKT3q3H
fqFFrK+nEVPef0rFIlTyS8n+dKqbQuWLmDAErleXN4lchA4UKemf99dcpL1kcyhVkdJ+3Y+7RHuQ
kX4K8/K6P9xs+916zo5YfS1/5eOxX22ujwNjxFL6vmRBTH9cbcaLPm0pDDUhctLYAia0JpIdSw3k
tJl3yv8PHxLdpEMr3FNQ318flqRdkYCY9H53tRBuHRLvUspvhneHfuE9xWyunPTHPrVbMUEqJ/zp
2cuembmbMTXr0Hf9V09B/8fhcBwSTRXzmk9B/PXweVwlZgziLl34FMT/2h8uJ0o+PjDUkk0/OHs9
wIPckDdc87R59rw/7LGU6eEMSS7xu/sHvOi53XtJ3qVPpOQZSJxyPFS5i8lebvFI0qgm1oSISXNR
7LJr2yfSpIR/GXa74832Y78IE3RI0UjJ/7rZr4dnr44nti103kvJ/7bnlrCzghiTK0/zgFNBjG0x
UvK/w/3heBwSlyJmROS0P6dRZcwxSOn+cdVvpiPodArlqw60l5J9OxzeY9kmQp5ygMPFlEcim4V4
mwA1S0n/2WN3dhdX6dGkQs8huGLiw/Hq2dtzLx+wUTH98bja77hgcXpVz/OAOIpp3z9d6Ysh8Dmk
6bZD+hR/mq6BOfdnKbjmfmO1HfrDd/8CAAD//w==</cx:binary>
              </cx:geoCache>
            </cx:geography>
          </cx:layoutPr>
          <cx:valueColors>
            <cx:minColor>
              <a:srgbClr val="7030A0"/>
            </cx:minColor>
            <cx:maxColor>
              <a:schemeClr val="accent2">
                <a:lumMod val="50000"/>
              </a:schemeClr>
            </cx:maxColor>
          </cx:valueColors>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image" Target="../media/image1.png"/><Relationship Id="rId7" Type="http://schemas.openxmlformats.org/officeDocument/2006/relationships/chart" Target="../charts/chart4.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3.xml"/><Relationship Id="rId11" Type="http://schemas.openxmlformats.org/officeDocument/2006/relationships/image" Target="../media/image5.svg"/><Relationship Id="rId5" Type="http://schemas.microsoft.com/office/2014/relationships/chartEx" Target="../charts/chartEx1.xml"/><Relationship Id="rId10" Type="http://schemas.openxmlformats.org/officeDocument/2006/relationships/image" Target="../media/image4.png"/><Relationship Id="rId4" Type="http://schemas.openxmlformats.org/officeDocument/2006/relationships/image" Target="../media/image2.svg"/><Relationship Id="rId9"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160020</xdr:colOff>
      <xdr:row>9</xdr:row>
      <xdr:rowOff>22860</xdr:rowOff>
    </xdr:from>
    <xdr:to>
      <xdr:col>6</xdr:col>
      <xdr:colOff>76200</xdr:colOff>
      <xdr:row>10</xdr:row>
      <xdr:rowOff>38100</xdr:rowOff>
    </xdr:to>
    <xdr:sp macro="" textlink="Analysis!K36">
      <xdr:nvSpPr>
        <xdr:cNvPr id="11" name="TextBox 10">
          <a:extLst>
            <a:ext uri="{FF2B5EF4-FFF2-40B4-BE49-F238E27FC236}">
              <a16:creationId xmlns:a16="http://schemas.microsoft.com/office/drawing/2014/main" id="{47AC7A6E-53ED-4473-AAFB-FBAD70394F07}"/>
            </a:ext>
          </a:extLst>
        </xdr:cNvPr>
        <xdr:cNvSpPr txBox="1"/>
      </xdr:nvSpPr>
      <xdr:spPr>
        <a:xfrm>
          <a:off x="769620" y="1668780"/>
          <a:ext cx="296418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2AAFCF-7690-4FB2-8DD6-ECFA9D474B1C}" type="TxLink">
            <a:rPr lang="en-US" sz="1200" b="1" i="0" u="none" strike="noStrike">
              <a:solidFill>
                <a:schemeClr val="accent2"/>
              </a:solidFill>
              <a:latin typeface="Calibri"/>
              <a:ea typeface="Calibri"/>
              <a:cs typeface="Calibri"/>
            </a:rPr>
            <a:pPr algn="ctr"/>
            <a:t>Select from the 2nd month to see result</a:t>
          </a:fld>
          <a:endParaRPr lang="en-IN" sz="1200" b="1">
            <a:solidFill>
              <a:schemeClr val="accent2"/>
            </a:solidFill>
            <a:latin typeface="Arial Black" panose="020B0A04020102020204" pitchFamily="34" charset="0"/>
          </a:endParaRPr>
        </a:p>
      </xdr:txBody>
    </xdr:sp>
    <xdr:clientData/>
  </xdr:twoCellAnchor>
  <xdr:twoCellAnchor>
    <xdr:from>
      <xdr:col>2</xdr:col>
      <xdr:colOff>137160</xdr:colOff>
      <xdr:row>3</xdr:row>
      <xdr:rowOff>167640</xdr:rowOff>
    </xdr:from>
    <xdr:to>
      <xdr:col>5</xdr:col>
      <xdr:colOff>182880</xdr:colOff>
      <xdr:row>6</xdr:row>
      <xdr:rowOff>0</xdr:rowOff>
    </xdr:to>
    <xdr:sp macro="" textlink="">
      <xdr:nvSpPr>
        <xdr:cNvPr id="2" name="TextBox 1">
          <a:extLst>
            <a:ext uri="{FF2B5EF4-FFF2-40B4-BE49-F238E27FC236}">
              <a16:creationId xmlns:a16="http://schemas.microsoft.com/office/drawing/2014/main" id="{010728A8-93FE-B60A-DDDA-2FEDBC697819}"/>
            </a:ext>
          </a:extLst>
        </xdr:cNvPr>
        <xdr:cNvSpPr txBox="1"/>
      </xdr:nvSpPr>
      <xdr:spPr>
        <a:xfrm>
          <a:off x="1356360" y="716280"/>
          <a:ext cx="187452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tx1">
                  <a:lumMod val="75000"/>
                  <a:lumOff val="25000"/>
                </a:schemeClr>
              </a:solidFill>
              <a:latin typeface="Arial Black" panose="020B0A04020102020204" pitchFamily="34" charset="0"/>
            </a:rPr>
            <a:t>Total Revenue</a:t>
          </a:r>
        </a:p>
      </xdr:txBody>
    </xdr:sp>
    <xdr:clientData/>
  </xdr:twoCellAnchor>
  <xdr:twoCellAnchor>
    <xdr:from>
      <xdr:col>2</xdr:col>
      <xdr:colOff>327660</xdr:colOff>
      <xdr:row>4</xdr:row>
      <xdr:rowOff>114300</xdr:rowOff>
    </xdr:from>
    <xdr:to>
      <xdr:col>2</xdr:col>
      <xdr:colOff>472440</xdr:colOff>
      <xdr:row>5</xdr:row>
      <xdr:rowOff>60960</xdr:rowOff>
    </xdr:to>
    <xdr:sp macro="" textlink="">
      <xdr:nvSpPr>
        <xdr:cNvPr id="3" name="Oval 2">
          <a:extLst>
            <a:ext uri="{FF2B5EF4-FFF2-40B4-BE49-F238E27FC236}">
              <a16:creationId xmlns:a16="http://schemas.microsoft.com/office/drawing/2014/main" id="{17FCA734-55E1-93FE-73BD-B8A9FF62E0AC}"/>
            </a:ext>
          </a:extLst>
        </xdr:cNvPr>
        <xdr:cNvSpPr/>
      </xdr:nvSpPr>
      <xdr:spPr>
        <a:xfrm>
          <a:off x="1546860" y="845820"/>
          <a:ext cx="144780" cy="129540"/>
        </a:xfrm>
        <a:prstGeom prst="ellipse">
          <a:avLst/>
        </a:prstGeom>
        <a:solidFill>
          <a:srgbClr val="3D348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434340</xdr:colOff>
      <xdr:row>5</xdr:row>
      <xdr:rowOff>7620</xdr:rowOff>
    </xdr:from>
    <xdr:to>
      <xdr:col>5</xdr:col>
      <xdr:colOff>464820</xdr:colOff>
      <xdr:row>8</xdr:row>
      <xdr:rowOff>53340</xdr:rowOff>
    </xdr:to>
    <xdr:sp macro="" textlink="Analysis!D6">
      <xdr:nvSpPr>
        <xdr:cNvPr id="5" name="TextBox 4">
          <a:extLst>
            <a:ext uri="{FF2B5EF4-FFF2-40B4-BE49-F238E27FC236}">
              <a16:creationId xmlns:a16="http://schemas.microsoft.com/office/drawing/2014/main" id="{8A372970-76F7-42B5-A45D-EED7291A3BFD}"/>
            </a:ext>
          </a:extLst>
        </xdr:cNvPr>
        <xdr:cNvSpPr txBox="1"/>
      </xdr:nvSpPr>
      <xdr:spPr>
        <a:xfrm>
          <a:off x="1043940" y="922020"/>
          <a:ext cx="2468880" cy="594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1FDF7F-0DD4-49FA-8DAB-39A7CF69FE6F}" type="TxLink">
            <a:rPr lang="en-US" sz="3600" b="0" i="0" u="none" strike="noStrike">
              <a:solidFill>
                <a:srgbClr val="3D348B"/>
              </a:solidFill>
              <a:latin typeface="Arial Black" panose="020B0A04020102020204" pitchFamily="34" charset="0"/>
              <a:ea typeface="Calibri"/>
              <a:cs typeface="Calibri"/>
            </a:rPr>
            <a:pPr algn="ctr"/>
            <a:t>$120.2M</a:t>
          </a:fld>
          <a:endParaRPr lang="en-IN" sz="3600">
            <a:solidFill>
              <a:srgbClr val="3D348B"/>
            </a:solidFill>
            <a:latin typeface="Arial Black" panose="020B0A04020102020204" pitchFamily="34" charset="0"/>
          </a:endParaRPr>
        </a:p>
      </xdr:txBody>
    </xdr:sp>
    <xdr:clientData/>
  </xdr:twoCellAnchor>
  <xdr:twoCellAnchor>
    <xdr:from>
      <xdr:col>1</xdr:col>
      <xdr:colOff>7620</xdr:colOff>
      <xdr:row>8</xdr:row>
      <xdr:rowOff>0</xdr:rowOff>
    </xdr:from>
    <xdr:to>
      <xdr:col>3</xdr:col>
      <xdr:colOff>579120</xdr:colOff>
      <xdr:row>9</xdr:row>
      <xdr:rowOff>38100</xdr:rowOff>
    </xdr:to>
    <xdr:sp macro="" textlink="">
      <xdr:nvSpPr>
        <xdr:cNvPr id="6" name="TextBox 5">
          <a:extLst>
            <a:ext uri="{FF2B5EF4-FFF2-40B4-BE49-F238E27FC236}">
              <a16:creationId xmlns:a16="http://schemas.microsoft.com/office/drawing/2014/main" id="{EE8FADD4-4E5B-4A3C-99E0-848A86293659}"/>
            </a:ext>
          </a:extLst>
        </xdr:cNvPr>
        <xdr:cNvSpPr txBox="1"/>
      </xdr:nvSpPr>
      <xdr:spPr>
        <a:xfrm>
          <a:off x="617220" y="1463040"/>
          <a:ext cx="179070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tx1">
                  <a:lumMod val="75000"/>
                  <a:lumOff val="25000"/>
                </a:schemeClr>
              </a:solidFill>
              <a:latin typeface="Arial Black" panose="020B0A04020102020204" pitchFamily="34" charset="0"/>
            </a:rPr>
            <a:t>Previous</a:t>
          </a:r>
          <a:r>
            <a:rPr lang="en-IN" sz="1100" baseline="0">
              <a:solidFill>
                <a:schemeClr val="tx1">
                  <a:lumMod val="75000"/>
                  <a:lumOff val="25000"/>
                </a:schemeClr>
              </a:solidFill>
              <a:latin typeface="Arial Black" panose="020B0A04020102020204" pitchFamily="34" charset="0"/>
            </a:rPr>
            <a:t> Month</a:t>
          </a:r>
          <a:endParaRPr lang="en-IN" sz="1100">
            <a:solidFill>
              <a:schemeClr val="tx1">
                <a:lumMod val="75000"/>
                <a:lumOff val="25000"/>
              </a:schemeClr>
            </a:solidFill>
            <a:latin typeface="Arial Black" panose="020B0A04020102020204" pitchFamily="34" charset="0"/>
          </a:endParaRPr>
        </a:p>
      </xdr:txBody>
    </xdr:sp>
    <xdr:clientData/>
  </xdr:twoCellAnchor>
  <xdr:twoCellAnchor>
    <xdr:from>
      <xdr:col>3</xdr:col>
      <xdr:colOff>365760</xdr:colOff>
      <xdr:row>8</xdr:row>
      <xdr:rowOff>0</xdr:rowOff>
    </xdr:from>
    <xdr:to>
      <xdr:col>6</xdr:col>
      <xdr:colOff>327660</xdr:colOff>
      <xdr:row>9</xdr:row>
      <xdr:rowOff>38100</xdr:rowOff>
    </xdr:to>
    <xdr:sp macro="" textlink="">
      <xdr:nvSpPr>
        <xdr:cNvPr id="7" name="TextBox 6">
          <a:extLst>
            <a:ext uri="{FF2B5EF4-FFF2-40B4-BE49-F238E27FC236}">
              <a16:creationId xmlns:a16="http://schemas.microsoft.com/office/drawing/2014/main" id="{8A208AC7-135D-48A8-8CC4-E8AA568C46F0}"/>
            </a:ext>
          </a:extLst>
        </xdr:cNvPr>
        <xdr:cNvSpPr txBox="1"/>
      </xdr:nvSpPr>
      <xdr:spPr>
        <a:xfrm>
          <a:off x="2194560" y="1463040"/>
          <a:ext cx="179070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tx1">
                  <a:lumMod val="75000"/>
                  <a:lumOff val="25000"/>
                </a:schemeClr>
              </a:solidFill>
              <a:latin typeface="Arial Black" panose="020B0A04020102020204" pitchFamily="34" charset="0"/>
            </a:rPr>
            <a:t>%Change</a:t>
          </a:r>
        </a:p>
      </xdr:txBody>
    </xdr:sp>
    <xdr:clientData/>
  </xdr:twoCellAnchor>
  <xdr:twoCellAnchor>
    <xdr:from>
      <xdr:col>1</xdr:col>
      <xdr:colOff>129540</xdr:colOff>
      <xdr:row>9</xdr:row>
      <xdr:rowOff>0</xdr:rowOff>
    </xdr:from>
    <xdr:to>
      <xdr:col>3</xdr:col>
      <xdr:colOff>365760</xdr:colOff>
      <xdr:row>10</xdr:row>
      <xdr:rowOff>60960</xdr:rowOff>
    </xdr:to>
    <xdr:sp macro="" textlink="Analysis!K33">
      <xdr:nvSpPr>
        <xdr:cNvPr id="8" name="TextBox 7">
          <a:extLst>
            <a:ext uri="{FF2B5EF4-FFF2-40B4-BE49-F238E27FC236}">
              <a16:creationId xmlns:a16="http://schemas.microsoft.com/office/drawing/2014/main" id="{3D5674A8-BD9D-45C9-9341-568B94323670}"/>
            </a:ext>
          </a:extLst>
        </xdr:cNvPr>
        <xdr:cNvSpPr txBox="1"/>
      </xdr:nvSpPr>
      <xdr:spPr>
        <a:xfrm>
          <a:off x="739140" y="1645920"/>
          <a:ext cx="145542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893DA21-FF3B-4BDB-B386-1CAE04835224}" type="TxLink">
            <a:rPr lang="en-US" sz="1100" b="1" i="0" u="none" strike="noStrike">
              <a:solidFill>
                <a:srgbClr val="3D348B"/>
              </a:solidFill>
              <a:latin typeface="+mn-lt"/>
              <a:ea typeface="Calibri"/>
              <a:cs typeface="Calibri"/>
            </a:rPr>
            <a:pPr algn="ctr"/>
            <a:t> </a:t>
          </a:fld>
          <a:endParaRPr lang="en-IN" sz="1100" b="1">
            <a:solidFill>
              <a:srgbClr val="3D348B"/>
            </a:solidFill>
            <a:latin typeface="+mn-lt"/>
          </a:endParaRPr>
        </a:p>
      </xdr:txBody>
    </xdr:sp>
    <xdr:clientData/>
  </xdr:twoCellAnchor>
  <xdr:twoCellAnchor>
    <xdr:from>
      <xdr:col>4</xdr:col>
      <xdr:colOff>121920</xdr:colOff>
      <xdr:row>8</xdr:row>
      <xdr:rowOff>167640</xdr:rowOff>
    </xdr:from>
    <xdr:to>
      <xdr:col>5</xdr:col>
      <xdr:colOff>571500</xdr:colOff>
      <xdr:row>10</xdr:row>
      <xdr:rowOff>60960</xdr:rowOff>
    </xdr:to>
    <xdr:sp macro="" textlink="Analysis!K28">
      <xdr:nvSpPr>
        <xdr:cNvPr id="9" name="TextBox 8">
          <a:extLst>
            <a:ext uri="{FF2B5EF4-FFF2-40B4-BE49-F238E27FC236}">
              <a16:creationId xmlns:a16="http://schemas.microsoft.com/office/drawing/2014/main" id="{8F582351-5357-40C1-A799-91CEB68B87EA}"/>
            </a:ext>
          </a:extLst>
        </xdr:cNvPr>
        <xdr:cNvSpPr txBox="1"/>
      </xdr:nvSpPr>
      <xdr:spPr>
        <a:xfrm>
          <a:off x="2560320" y="1630680"/>
          <a:ext cx="10591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0C6373-4270-43F9-97C9-2AFD337E49E4}" type="TxLink">
            <a:rPr lang="en-US" sz="1100" b="1" i="0" u="none" strike="noStrike">
              <a:solidFill>
                <a:srgbClr val="3D348B"/>
              </a:solidFill>
              <a:latin typeface="+mn-lt"/>
              <a:ea typeface="Calibri"/>
              <a:cs typeface="Calibri"/>
            </a:rPr>
            <a:pPr algn="ctr"/>
            <a:t> </a:t>
          </a:fld>
          <a:endParaRPr lang="en-IN" sz="1100" b="1">
            <a:solidFill>
              <a:srgbClr val="3D348B"/>
            </a:solidFill>
            <a:latin typeface="+mn-lt"/>
          </a:endParaRPr>
        </a:p>
      </xdr:txBody>
    </xdr:sp>
    <xdr:clientData/>
  </xdr:twoCellAnchor>
  <xdr:twoCellAnchor editAs="oneCell">
    <xdr:from>
      <xdr:col>0</xdr:col>
      <xdr:colOff>71669</xdr:colOff>
      <xdr:row>0</xdr:row>
      <xdr:rowOff>119654</xdr:rowOff>
    </xdr:from>
    <xdr:to>
      <xdr:col>1</xdr:col>
      <xdr:colOff>315509</xdr:colOff>
      <xdr:row>20</xdr:row>
      <xdr:rowOff>96794</xdr:rowOff>
    </xdr:to>
    <mc:AlternateContent xmlns:mc="http://schemas.openxmlformats.org/markup-compatibility/2006" xmlns:a14="http://schemas.microsoft.com/office/drawing/2010/main">
      <mc:Choice Requires="a14">
        <xdr:graphicFrame macro="">
          <xdr:nvGraphicFramePr>
            <xdr:cNvPr id="10" name="Month Name">
              <a:extLst>
                <a:ext uri="{FF2B5EF4-FFF2-40B4-BE49-F238E27FC236}">
                  <a16:creationId xmlns:a16="http://schemas.microsoft.com/office/drawing/2014/main" id="{9140490A-2A23-4B06-9FF5-888F0070AB93}"/>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71669" y="119654"/>
              <a:ext cx="851381" cy="36841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190500</xdr:colOff>
      <xdr:row>11</xdr:row>
      <xdr:rowOff>38100</xdr:rowOff>
    </xdr:from>
    <xdr:to>
      <xdr:col>5</xdr:col>
      <xdr:colOff>236220</xdr:colOff>
      <xdr:row>13</xdr:row>
      <xdr:rowOff>53340</xdr:rowOff>
    </xdr:to>
    <xdr:sp macro="" textlink="">
      <xdr:nvSpPr>
        <xdr:cNvPr id="12" name="TextBox 11">
          <a:extLst>
            <a:ext uri="{FF2B5EF4-FFF2-40B4-BE49-F238E27FC236}">
              <a16:creationId xmlns:a16="http://schemas.microsoft.com/office/drawing/2014/main" id="{4D7D1BC4-33EF-170F-719C-F329C0CD053F}"/>
            </a:ext>
          </a:extLst>
        </xdr:cNvPr>
        <xdr:cNvSpPr txBox="1"/>
      </xdr:nvSpPr>
      <xdr:spPr>
        <a:xfrm>
          <a:off x="1409700" y="2049780"/>
          <a:ext cx="187452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tx1">
                  <a:lumMod val="75000"/>
                  <a:lumOff val="25000"/>
                </a:schemeClr>
              </a:solidFill>
              <a:latin typeface="Arial Black" panose="020B0A04020102020204" pitchFamily="34" charset="0"/>
            </a:rPr>
            <a:t>Qty</a:t>
          </a:r>
          <a:r>
            <a:rPr lang="en-IN" sz="1100" baseline="0">
              <a:solidFill>
                <a:schemeClr val="tx1">
                  <a:lumMod val="75000"/>
                  <a:lumOff val="25000"/>
                </a:schemeClr>
              </a:solidFill>
              <a:latin typeface="Arial Black" panose="020B0A04020102020204" pitchFamily="34" charset="0"/>
            </a:rPr>
            <a:t> Ordered</a:t>
          </a:r>
          <a:endParaRPr lang="en-IN" sz="1100">
            <a:solidFill>
              <a:schemeClr val="tx1">
                <a:lumMod val="75000"/>
                <a:lumOff val="25000"/>
              </a:schemeClr>
            </a:solidFill>
            <a:latin typeface="Arial Black" panose="020B0A04020102020204" pitchFamily="34" charset="0"/>
          </a:endParaRPr>
        </a:p>
      </xdr:txBody>
    </xdr:sp>
    <xdr:clientData/>
  </xdr:twoCellAnchor>
  <xdr:twoCellAnchor>
    <xdr:from>
      <xdr:col>2</xdr:col>
      <xdr:colOff>381000</xdr:colOff>
      <xdr:row>11</xdr:row>
      <xdr:rowOff>167640</xdr:rowOff>
    </xdr:from>
    <xdr:to>
      <xdr:col>2</xdr:col>
      <xdr:colOff>525780</xdr:colOff>
      <xdr:row>12</xdr:row>
      <xdr:rowOff>114300</xdr:rowOff>
    </xdr:to>
    <xdr:sp macro="" textlink="">
      <xdr:nvSpPr>
        <xdr:cNvPr id="13" name="Oval 12">
          <a:extLst>
            <a:ext uri="{FF2B5EF4-FFF2-40B4-BE49-F238E27FC236}">
              <a16:creationId xmlns:a16="http://schemas.microsoft.com/office/drawing/2014/main" id="{F1A68630-230A-B7E2-AA21-967C2CC1BDCC}"/>
            </a:ext>
          </a:extLst>
        </xdr:cNvPr>
        <xdr:cNvSpPr/>
      </xdr:nvSpPr>
      <xdr:spPr>
        <a:xfrm>
          <a:off x="1600200" y="2179320"/>
          <a:ext cx="144780" cy="129540"/>
        </a:xfrm>
        <a:prstGeom prst="ellipse">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167640</xdr:colOff>
      <xdr:row>15</xdr:row>
      <xdr:rowOff>106680</xdr:rowOff>
    </xdr:from>
    <xdr:to>
      <xdr:col>5</xdr:col>
      <xdr:colOff>213360</xdr:colOff>
      <xdr:row>17</xdr:row>
      <xdr:rowOff>121920</xdr:rowOff>
    </xdr:to>
    <xdr:sp macro="" textlink="">
      <xdr:nvSpPr>
        <xdr:cNvPr id="14" name="TextBox 13">
          <a:extLst>
            <a:ext uri="{FF2B5EF4-FFF2-40B4-BE49-F238E27FC236}">
              <a16:creationId xmlns:a16="http://schemas.microsoft.com/office/drawing/2014/main" id="{11A30723-7E4F-1D49-755D-1F5BADC4F1D1}"/>
            </a:ext>
          </a:extLst>
        </xdr:cNvPr>
        <xdr:cNvSpPr txBox="1"/>
      </xdr:nvSpPr>
      <xdr:spPr>
        <a:xfrm>
          <a:off x="1386840" y="2849880"/>
          <a:ext cx="187452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tx1">
                  <a:lumMod val="75000"/>
                  <a:lumOff val="25000"/>
                </a:schemeClr>
              </a:solidFill>
              <a:latin typeface="Arial Black" panose="020B0A04020102020204" pitchFamily="34" charset="0"/>
            </a:rPr>
            <a:t>Transactions</a:t>
          </a:r>
        </a:p>
      </xdr:txBody>
    </xdr:sp>
    <xdr:clientData/>
  </xdr:twoCellAnchor>
  <xdr:twoCellAnchor>
    <xdr:from>
      <xdr:col>2</xdr:col>
      <xdr:colOff>388620</xdr:colOff>
      <xdr:row>16</xdr:row>
      <xdr:rowOff>45720</xdr:rowOff>
    </xdr:from>
    <xdr:to>
      <xdr:col>2</xdr:col>
      <xdr:colOff>533400</xdr:colOff>
      <xdr:row>16</xdr:row>
      <xdr:rowOff>175260</xdr:rowOff>
    </xdr:to>
    <xdr:sp macro="" textlink="">
      <xdr:nvSpPr>
        <xdr:cNvPr id="15" name="Oval 14">
          <a:extLst>
            <a:ext uri="{FF2B5EF4-FFF2-40B4-BE49-F238E27FC236}">
              <a16:creationId xmlns:a16="http://schemas.microsoft.com/office/drawing/2014/main" id="{38542C51-9E03-93F7-4CA2-487AF08A8114}"/>
            </a:ext>
          </a:extLst>
        </xdr:cNvPr>
        <xdr:cNvSpPr/>
      </xdr:nvSpPr>
      <xdr:spPr>
        <a:xfrm>
          <a:off x="1607820" y="2971800"/>
          <a:ext cx="144780" cy="129540"/>
        </a:xfrm>
        <a:prstGeom prst="ellipse">
          <a:avLst/>
        </a:prstGeom>
        <a:solidFill>
          <a:srgbClr val="3D348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182880</xdr:colOff>
      <xdr:row>12</xdr:row>
      <xdr:rowOff>114300</xdr:rowOff>
    </xdr:from>
    <xdr:to>
      <xdr:col>5</xdr:col>
      <xdr:colOff>228600</xdr:colOff>
      <xdr:row>14</xdr:row>
      <xdr:rowOff>129540</xdr:rowOff>
    </xdr:to>
    <xdr:sp macro="" textlink="Analysis!E6">
      <xdr:nvSpPr>
        <xdr:cNvPr id="16" name="TextBox 15">
          <a:extLst>
            <a:ext uri="{FF2B5EF4-FFF2-40B4-BE49-F238E27FC236}">
              <a16:creationId xmlns:a16="http://schemas.microsoft.com/office/drawing/2014/main" id="{66F4858B-0E75-A086-CAEC-379EF622FE65}"/>
            </a:ext>
          </a:extLst>
        </xdr:cNvPr>
        <xdr:cNvSpPr txBox="1"/>
      </xdr:nvSpPr>
      <xdr:spPr>
        <a:xfrm>
          <a:off x="1402080" y="2308860"/>
          <a:ext cx="187452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120C852-98EF-4A46-85B4-E65153FD45F3}" type="TxLink">
            <a:rPr lang="en-US" sz="2400" b="1" i="0" u="none" strike="noStrike">
              <a:solidFill>
                <a:schemeClr val="accent2">
                  <a:lumMod val="75000"/>
                </a:schemeClr>
              </a:solidFill>
              <a:latin typeface="Arial" panose="020B0604020202020204" pitchFamily="34" charset="0"/>
              <a:ea typeface="Calibri"/>
              <a:cs typeface="Arial" panose="020B0604020202020204" pitchFamily="34" charset="0"/>
            </a:rPr>
            <a:pPr algn="ctr"/>
            <a:t>2.5M</a:t>
          </a:fld>
          <a:endParaRPr lang="en-IN" sz="2400" b="1">
            <a:solidFill>
              <a:schemeClr val="accent2">
                <a:lumMod val="75000"/>
              </a:schemeClr>
            </a:solidFill>
            <a:latin typeface="Arial" panose="020B0604020202020204" pitchFamily="34" charset="0"/>
            <a:cs typeface="Arial" panose="020B0604020202020204" pitchFamily="34" charset="0"/>
          </a:endParaRPr>
        </a:p>
      </xdr:txBody>
    </xdr:sp>
    <xdr:clientData/>
  </xdr:twoCellAnchor>
  <xdr:twoCellAnchor>
    <xdr:from>
      <xdr:col>2</xdr:col>
      <xdr:colOff>114300</xdr:colOff>
      <xdr:row>17</xdr:row>
      <xdr:rowOff>7620</xdr:rowOff>
    </xdr:from>
    <xdr:to>
      <xdr:col>5</xdr:col>
      <xdr:colOff>160020</xdr:colOff>
      <xdr:row>19</xdr:row>
      <xdr:rowOff>22860</xdr:rowOff>
    </xdr:to>
    <xdr:sp macro="" textlink="Analysis!F6">
      <xdr:nvSpPr>
        <xdr:cNvPr id="18" name="TextBox 17">
          <a:extLst>
            <a:ext uri="{FF2B5EF4-FFF2-40B4-BE49-F238E27FC236}">
              <a16:creationId xmlns:a16="http://schemas.microsoft.com/office/drawing/2014/main" id="{165AE744-C72D-4CBF-F84C-FADDB83F57C3}"/>
            </a:ext>
          </a:extLst>
        </xdr:cNvPr>
        <xdr:cNvSpPr txBox="1"/>
      </xdr:nvSpPr>
      <xdr:spPr>
        <a:xfrm>
          <a:off x="1333500" y="3116580"/>
          <a:ext cx="187452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460A17-17D8-4741-A02C-233073B1600F}" type="TxLink">
            <a:rPr lang="en-US" sz="2400" b="1" i="0" u="none" strike="noStrike">
              <a:solidFill>
                <a:srgbClr val="3D348B"/>
              </a:solidFill>
              <a:latin typeface="Arial" panose="020B0604020202020204" pitchFamily="34" charset="0"/>
              <a:ea typeface="Calibri"/>
              <a:cs typeface="Arial" panose="020B0604020202020204" pitchFamily="34" charset="0"/>
            </a:rPr>
            <a:pPr algn="ctr"/>
            <a:t>9,648</a:t>
          </a:fld>
          <a:endParaRPr lang="en-IN" sz="2400" b="1">
            <a:solidFill>
              <a:srgbClr val="3D348B"/>
            </a:solidFill>
            <a:latin typeface="Arial" panose="020B0604020202020204" pitchFamily="34" charset="0"/>
            <a:cs typeface="Arial" panose="020B0604020202020204" pitchFamily="34" charset="0"/>
          </a:endParaRPr>
        </a:p>
      </xdr:txBody>
    </xdr:sp>
    <xdr:clientData/>
  </xdr:twoCellAnchor>
  <xdr:twoCellAnchor>
    <xdr:from>
      <xdr:col>5</xdr:col>
      <xdr:colOff>571498</xdr:colOff>
      <xdr:row>9</xdr:row>
      <xdr:rowOff>9523</xdr:rowOff>
    </xdr:from>
    <xdr:to>
      <xdr:col>10</xdr:col>
      <xdr:colOff>457200</xdr:colOff>
      <xdr:row>19</xdr:row>
      <xdr:rowOff>161773</xdr:rowOff>
    </xdr:to>
    <xdr:graphicFrame macro="">
      <xdr:nvGraphicFramePr>
        <xdr:cNvPr id="4" name="Chart 3">
          <a:extLst>
            <a:ext uri="{FF2B5EF4-FFF2-40B4-BE49-F238E27FC236}">
              <a16:creationId xmlns:a16="http://schemas.microsoft.com/office/drawing/2014/main" id="{9D2CCCAA-BC94-4D8E-A233-F3E5DF3344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514349</xdr:colOff>
      <xdr:row>9</xdr:row>
      <xdr:rowOff>28575</xdr:rowOff>
    </xdr:from>
    <xdr:to>
      <xdr:col>15</xdr:col>
      <xdr:colOff>180749</xdr:colOff>
      <xdr:row>19</xdr:row>
      <xdr:rowOff>180825</xdr:rowOff>
    </xdr:to>
    <xdr:graphicFrame macro="">
      <xdr:nvGraphicFramePr>
        <xdr:cNvPr id="17" name="Chart 16">
          <a:extLst>
            <a:ext uri="{FF2B5EF4-FFF2-40B4-BE49-F238E27FC236}">
              <a16:creationId xmlns:a16="http://schemas.microsoft.com/office/drawing/2014/main" id="{BE0BF561-7EBB-4CB0-A4CF-E069D12AB7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252375</xdr:colOff>
      <xdr:row>7</xdr:row>
      <xdr:rowOff>61875</xdr:rowOff>
    </xdr:from>
    <xdr:to>
      <xdr:col>12</xdr:col>
      <xdr:colOff>169125</xdr:colOff>
      <xdr:row>10</xdr:row>
      <xdr:rowOff>45300</xdr:rowOff>
    </xdr:to>
    <xdr:pic>
      <xdr:nvPicPr>
        <xdr:cNvPr id="24" name="Graphic 23" descr="Female Profile outline">
          <a:extLst>
            <a:ext uri="{FF2B5EF4-FFF2-40B4-BE49-F238E27FC236}">
              <a16:creationId xmlns:a16="http://schemas.microsoft.com/office/drawing/2014/main" id="{66F0FA9D-CC24-B3AB-3FB0-8CF660B6638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957975" y="1328700"/>
          <a:ext cx="526350" cy="526350"/>
        </a:xfrm>
        <a:prstGeom prst="rect">
          <a:avLst/>
        </a:prstGeom>
      </xdr:spPr>
    </xdr:pic>
    <xdr:clientData/>
  </xdr:twoCellAnchor>
  <xdr:twoCellAnchor>
    <xdr:from>
      <xdr:col>6</xdr:col>
      <xdr:colOff>580549</xdr:colOff>
      <xdr:row>7</xdr:row>
      <xdr:rowOff>53137</xdr:rowOff>
    </xdr:from>
    <xdr:to>
      <xdr:col>7</xdr:col>
      <xdr:colOff>352424</xdr:colOff>
      <xdr:row>9</xdr:row>
      <xdr:rowOff>123825</xdr:rowOff>
    </xdr:to>
    <xdr:grpSp>
      <xdr:nvGrpSpPr>
        <xdr:cNvPr id="31" name="Graphic 29" descr="Male profile outline">
          <a:extLst>
            <a:ext uri="{FF2B5EF4-FFF2-40B4-BE49-F238E27FC236}">
              <a16:creationId xmlns:a16="http://schemas.microsoft.com/office/drawing/2014/main" id="{D5B6BE90-8360-29C4-9C49-A519DC19E2CD}"/>
            </a:ext>
          </a:extLst>
        </xdr:cNvPr>
        <xdr:cNvGrpSpPr/>
      </xdr:nvGrpSpPr>
      <xdr:grpSpPr>
        <a:xfrm>
          <a:off x="4225792" y="1350596"/>
          <a:ext cx="379416" cy="441391"/>
          <a:chOff x="3180875" y="4225087"/>
          <a:chExt cx="350900" cy="393977"/>
        </a:xfrm>
        <a:solidFill>
          <a:srgbClr val="000000"/>
        </a:solidFill>
      </xdr:grpSpPr>
      <xdr:sp macro="" textlink="">
        <xdr:nvSpPr>
          <xdr:cNvPr id="32" name="Freeform: Shape 31">
            <a:extLst>
              <a:ext uri="{FF2B5EF4-FFF2-40B4-BE49-F238E27FC236}">
                <a16:creationId xmlns:a16="http://schemas.microsoft.com/office/drawing/2014/main" id="{8D1ACCC3-6DF7-DC3C-C392-07D1AB992D7D}"/>
              </a:ext>
            </a:extLst>
          </xdr:cNvPr>
          <xdr:cNvSpPr/>
        </xdr:nvSpPr>
        <xdr:spPr>
          <a:xfrm>
            <a:off x="3246073" y="4225087"/>
            <a:ext cx="197922" cy="196515"/>
          </a:xfrm>
          <a:custGeom>
            <a:avLst/>
            <a:gdLst>
              <a:gd name="connsiteX0" fmla="*/ 5431 w 197922"/>
              <a:gd name="connsiteY0" fmla="*/ 110516 h 196515"/>
              <a:gd name="connsiteX1" fmla="*/ 17126 w 197922"/>
              <a:gd name="connsiteY1" fmla="*/ 110516 h 196515"/>
              <a:gd name="connsiteX2" fmla="*/ 106452 w 197922"/>
              <a:gd name="connsiteY2" fmla="*/ 196499 h 196515"/>
              <a:gd name="connsiteX3" fmla="*/ 192445 w 197922"/>
              <a:gd name="connsiteY3" fmla="*/ 109869 h 196515"/>
              <a:gd name="connsiteX4" fmla="*/ 191995 w 197922"/>
              <a:gd name="connsiteY4" fmla="*/ 44185 h 196515"/>
              <a:gd name="connsiteX5" fmla="*/ 148993 w 197922"/>
              <a:gd name="connsiteY5" fmla="*/ 18235 h 196515"/>
              <a:gd name="connsiteX6" fmla="*/ 49595 w 197922"/>
              <a:gd name="connsiteY6" fmla="*/ 10751 h 196515"/>
              <a:gd name="connsiteX7" fmla="*/ 5080 w 197922"/>
              <a:gd name="connsiteY7" fmla="*/ 82724 h 196515"/>
              <a:gd name="connsiteX8" fmla="*/ 146 w 197922"/>
              <a:gd name="connsiteY8" fmla="*/ 103805 h 196515"/>
              <a:gd name="connsiteX9" fmla="*/ 4234 w 197922"/>
              <a:gd name="connsiteY9" fmla="*/ 110394 h 196515"/>
              <a:gd name="connsiteX10" fmla="*/ 5420 w 197922"/>
              <a:gd name="connsiteY10" fmla="*/ 110538 h 196515"/>
              <a:gd name="connsiteX11" fmla="*/ 104769 w 197922"/>
              <a:gd name="connsiteY11" fmla="*/ 185631 h 196515"/>
              <a:gd name="connsiteX12" fmla="*/ 28075 w 197922"/>
              <a:gd name="connsiteY12" fmla="*/ 110176 h 196515"/>
              <a:gd name="connsiteX13" fmla="*/ 87975 w 197922"/>
              <a:gd name="connsiteY13" fmla="*/ 99479 h 196515"/>
              <a:gd name="connsiteX14" fmla="*/ 140961 w 197922"/>
              <a:gd name="connsiteY14" fmla="*/ 62037 h 196515"/>
              <a:gd name="connsiteX15" fmla="*/ 160661 w 197922"/>
              <a:gd name="connsiteY15" fmla="*/ 77104 h 196515"/>
              <a:gd name="connsiteX16" fmla="*/ 172251 w 197922"/>
              <a:gd name="connsiteY16" fmla="*/ 94863 h 196515"/>
              <a:gd name="connsiteX17" fmla="*/ 181451 w 197922"/>
              <a:gd name="connsiteY17" fmla="*/ 110357 h 196515"/>
              <a:gd name="connsiteX18" fmla="*/ 104769 w 197922"/>
              <a:gd name="connsiteY18" fmla="*/ 185631 h 196515"/>
              <a:gd name="connsiteX19" fmla="*/ 15914 w 197922"/>
              <a:gd name="connsiteY19" fmla="*/ 84517 h 196515"/>
              <a:gd name="connsiteX20" fmla="*/ 16057 w 197922"/>
              <a:gd name="connsiteY20" fmla="*/ 83075 h 196515"/>
              <a:gd name="connsiteX21" fmla="*/ 54278 w 197922"/>
              <a:gd name="connsiteY21" fmla="*/ 20631 h 196515"/>
              <a:gd name="connsiteX22" fmla="*/ 95240 w 197922"/>
              <a:gd name="connsiteY22" fmla="*/ 10762 h 196515"/>
              <a:gd name="connsiteX23" fmla="*/ 143488 w 197922"/>
              <a:gd name="connsiteY23" fmla="*/ 27863 h 196515"/>
              <a:gd name="connsiteX24" fmla="*/ 148154 w 197922"/>
              <a:gd name="connsiteY24" fmla="*/ 29299 h 196515"/>
              <a:gd name="connsiteX25" fmla="*/ 182257 w 197922"/>
              <a:gd name="connsiteY25" fmla="*/ 49208 h 196515"/>
              <a:gd name="connsiteX26" fmla="*/ 184725 w 197922"/>
              <a:gd name="connsiteY26" fmla="*/ 94655 h 196515"/>
              <a:gd name="connsiteX27" fmla="*/ 181802 w 197922"/>
              <a:gd name="connsiteY27" fmla="*/ 89484 h 196515"/>
              <a:gd name="connsiteX28" fmla="*/ 168918 w 197922"/>
              <a:gd name="connsiteY28" fmla="*/ 69867 h 196515"/>
              <a:gd name="connsiteX29" fmla="*/ 141065 w 197922"/>
              <a:gd name="connsiteY29" fmla="*/ 50463 h 196515"/>
              <a:gd name="connsiteX30" fmla="*/ 136131 w 197922"/>
              <a:gd name="connsiteY30" fmla="*/ 51708 h 196515"/>
              <a:gd name="connsiteX31" fmla="*/ 83320 w 197922"/>
              <a:gd name="connsiteY31" fmla="*/ 89539 h 196515"/>
              <a:gd name="connsiteX32" fmla="*/ 12422 w 197922"/>
              <a:gd name="connsiteY32" fmla="*/ 99529 h 1965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7922" h="196515">
                <a:moveTo>
                  <a:pt x="5431" y="110516"/>
                </a:moveTo>
                <a:cubicBezTo>
                  <a:pt x="8907" y="110560"/>
                  <a:pt x="12877" y="110555"/>
                  <a:pt x="17126" y="110516"/>
                </a:cubicBezTo>
                <a:cubicBezTo>
                  <a:pt x="18049" y="158926"/>
                  <a:pt x="58042" y="197422"/>
                  <a:pt x="106452" y="196499"/>
                </a:cubicBezTo>
                <a:cubicBezTo>
                  <a:pt x="153813" y="195595"/>
                  <a:pt x="191891" y="157235"/>
                  <a:pt x="192445" y="109869"/>
                </a:cubicBezTo>
                <a:cubicBezTo>
                  <a:pt x="194040" y="104463"/>
                  <a:pt x="204194" y="67537"/>
                  <a:pt x="191995" y="44185"/>
                </a:cubicBezTo>
                <a:cubicBezTo>
                  <a:pt x="184141" y="27714"/>
                  <a:pt x="167227" y="17506"/>
                  <a:pt x="148993" y="18235"/>
                </a:cubicBezTo>
                <a:cubicBezTo>
                  <a:pt x="140029" y="11140"/>
                  <a:pt x="102444" y="-14201"/>
                  <a:pt x="49595" y="10751"/>
                </a:cubicBezTo>
                <a:cubicBezTo>
                  <a:pt x="6281" y="31186"/>
                  <a:pt x="5026" y="75997"/>
                  <a:pt x="5080" y="82724"/>
                </a:cubicBezTo>
                <a:lnTo>
                  <a:pt x="146" y="103805"/>
                </a:lnTo>
                <a:cubicBezTo>
                  <a:pt x="-545" y="106754"/>
                  <a:pt x="1285" y="109704"/>
                  <a:pt x="4234" y="110394"/>
                </a:cubicBezTo>
                <a:cubicBezTo>
                  <a:pt x="4623" y="110485"/>
                  <a:pt x="5021" y="110534"/>
                  <a:pt x="5420" y="110538"/>
                </a:cubicBezTo>
                <a:close/>
                <a:moveTo>
                  <a:pt x="104769" y="185631"/>
                </a:moveTo>
                <a:cubicBezTo>
                  <a:pt x="62918" y="185572"/>
                  <a:pt x="28816" y="152021"/>
                  <a:pt x="28075" y="110176"/>
                </a:cubicBezTo>
                <a:cubicBezTo>
                  <a:pt x="48575" y="109327"/>
                  <a:pt x="72760" y="106667"/>
                  <a:pt x="87975" y="99479"/>
                </a:cubicBezTo>
                <a:cubicBezTo>
                  <a:pt x="107883" y="90082"/>
                  <a:pt x="133044" y="68913"/>
                  <a:pt x="140961" y="62037"/>
                </a:cubicBezTo>
                <a:cubicBezTo>
                  <a:pt x="148561" y="65541"/>
                  <a:pt x="155289" y="70686"/>
                  <a:pt x="160661" y="77104"/>
                </a:cubicBezTo>
                <a:cubicBezTo>
                  <a:pt x="165150" y="82591"/>
                  <a:pt x="169036" y="88545"/>
                  <a:pt x="172251" y="94863"/>
                </a:cubicBezTo>
                <a:cubicBezTo>
                  <a:pt x="174817" y="99441"/>
                  <a:pt x="177734" y="104617"/>
                  <a:pt x="181451" y="110357"/>
                </a:cubicBezTo>
                <a:cubicBezTo>
                  <a:pt x="180616" y="152128"/>
                  <a:pt x="146548" y="185571"/>
                  <a:pt x="104769" y="185631"/>
                </a:cubicBezTo>
                <a:close/>
                <a:moveTo>
                  <a:pt x="15914" y="84517"/>
                </a:moveTo>
                <a:cubicBezTo>
                  <a:pt x="16025" y="84044"/>
                  <a:pt x="16072" y="83560"/>
                  <a:pt x="16057" y="83075"/>
                </a:cubicBezTo>
                <a:cubicBezTo>
                  <a:pt x="16002" y="81287"/>
                  <a:pt x="15059" y="39147"/>
                  <a:pt x="54278" y="20631"/>
                </a:cubicBezTo>
                <a:cubicBezTo>
                  <a:pt x="67026" y="14331"/>
                  <a:pt x="81021" y="10959"/>
                  <a:pt x="95240" y="10762"/>
                </a:cubicBezTo>
                <a:cubicBezTo>
                  <a:pt x="112847" y="10530"/>
                  <a:pt x="129957" y="16595"/>
                  <a:pt x="143488" y="27863"/>
                </a:cubicBezTo>
                <a:cubicBezTo>
                  <a:pt x="144736" y="29042"/>
                  <a:pt x="146460" y="29573"/>
                  <a:pt x="148154" y="29299"/>
                </a:cubicBezTo>
                <a:cubicBezTo>
                  <a:pt x="162600" y="28003"/>
                  <a:pt x="176284" y="35991"/>
                  <a:pt x="182257" y="49208"/>
                </a:cubicBezTo>
                <a:cubicBezTo>
                  <a:pt x="189100" y="62306"/>
                  <a:pt x="187126" y="81923"/>
                  <a:pt x="184725" y="94655"/>
                </a:cubicBezTo>
                <a:cubicBezTo>
                  <a:pt x="183694" y="92856"/>
                  <a:pt x="182729" y="91135"/>
                  <a:pt x="181802" y="89484"/>
                </a:cubicBezTo>
                <a:cubicBezTo>
                  <a:pt x="178230" y="82498"/>
                  <a:pt x="173910" y="75920"/>
                  <a:pt x="168918" y="69867"/>
                </a:cubicBezTo>
                <a:cubicBezTo>
                  <a:pt x="161691" y="60856"/>
                  <a:pt x="152021" y="54120"/>
                  <a:pt x="141065" y="50463"/>
                </a:cubicBezTo>
                <a:cubicBezTo>
                  <a:pt x="139316" y="50043"/>
                  <a:pt x="137472" y="50509"/>
                  <a:pt x="136131" y="51708"/>
                </a:cubicBezTo>
                <a:cubicBezTo>
                  <a:pt x="135824" y="51982"/>
                  <a:pt x="105323" y="79177"/>
                  <a:pt x="83320" y="89539"/>
                </a:cubicBezTo>
                <a:cubicBezTo>
                  <a:pt x="65463" y="97966"/>
                  <a:pt x="31584" y="99408"/>
                  <a:pt x="12422" y="99529"/>
                </a:cubicBezTo>
                <a:close/>
              </a:path>
            </a:pathLst>
          </a:custGeom>
          <a:solidFill>
            <a:srgbClr val="000000"/>
          </a:solidFill>
          <a:ln w="5457" cap="flat">
            <a:noFill/>
            <a:prstDash val="solid"/>
            <a:miter/>
          </a:ln>
        </xdr:spPr>
        <xdr:txBody>
          <a:bodyPr rtlCol="0" anchor="ctr"/>
          <a:lstStyle/>
          <a:p>
            <a:endParaRPr lang="en-IN"/>
          </a:p>
        </xdr:txBody>
      </xdr:sp>
      <xdr:sp macro="" textlink="">
        <xdr:nvSpPr>
          <xdr:cNvPr id="33" name="Freeform: Shape 32">
            <a:extLst>
              <a:ext uri="{FF2B5EF4-FFF2-40B4-BE49-F238E27FC236}">
                <a16:creationId xmlns:a16="http://schemas.microsoft.com/office/drawing/2014/main" id="{E082C152-6C02-978B-4204-56E3E5D89213}"/>
              </a:ext>
            </a:extLst>
          </xdr:cNvPr>
          <xdr:cNvSpPr/>
        </xdr:nvSpPr>
        <xdr:spPr>
          <a:xfrm>
            <a:off x="3180875" y="4448424"/>
            <a:ext cx="350900" cy="170641"/>
          </a:xfrm>
          <a:custGeom>
            <a:avLst/>
            <a:gdLst>
              <a:gd name="connsiteX0" fmla="*/ 331891 w 350900"/>
              <a:gd name="connsiteY0" fmla="*/ 47415 h 170641"/>
              <a:gd name="connsiteX1" fmla="*/ 247138 w 350900"/>
              <a:gd name="connsiteY1" fmla="*/ 6042 h 170641"/>
              <a:gd name="connsiteX2" fmla="*/ 225941 w 350900"/>
              <a:gd name="connsiteY2" fmla="*/ 598 h 170641"/>
              <a:gd name="connsiteX3" fmla="*/ 223161 w 350900"/>
              <a:gd name="connsiteY3" fmla="*/ 0 h 170641"/>
              <a:gd name="connsiteX4" fmla="*/ 221072 w 350900"/>
              <a:gd name="connsiteY4" fmla="*/ 1935 h 170641"/>
              <a:gd name="connsiteX5" fmla="*/ 175450 w 350900"/>
              <a:gd name="connsiteY5" fmla="*/ 22606 h 170641"/>
              <a:gd name="connsiteX6" fmla="*/ 129811 w 350900"/>
              <a:gd name="connsiteY6" fmla="*/ 2210 h 170641"/>
              <a:gd name="connsiteX7" fmla="*/ 127733 w 350900"/>
              <a:gd name="connsiteY7" fmla="*/ 302 h 170641"/>
              <a:gd name="connsiteX8" fmla="*/ 124992 w 350900"/>
              <a:gd name="connsiteY8" fmla="*/ 883 h 170641"/>
              <a:gd name="connsiteX9" fmla="*/ 103844 w 350900"/>
              <a:gd name="connsiteY9" fmla="*/ 6026 h 170641"/>
              <a:gd name="connsiteX10" fmla="*/ 19075 w 350900"/>
              <a:gd name="connsiteY10" fmla="*/ 47377 h 170641"/>
              <a:gd name="connsiteX11" fmla="*/ 0 w 350900"/>
              <a:gd name="connsiteY11" fmla="*/ 85658 h 170641"/>
              <a:gd name="connsiteX12" fmla="*/ 0 w 350900"/>
              <a:gd name="connsiteY12" fmla="*/ 170642 h 170641"/>
              <a:gd name="connsiteX13" fmla="*/ 10966 w 350900"/>
              <a:gd name="connsiteY13" fmla="*/ 170642 h 170641"/>
              <a:gd name="connsiteX14" fmla="*/ 10966 w 350900"/>
              <a:gd name="connsiteY14" fmla="*/ 85658 h 170641"/>
              <a:gd name="connsiteX15" fmla="*/ 25703 w 350900"/>
              <a:gd name="connsiteY15" fmla="*/ 56095 h 170641"/>
              <a:gd name="connsiteX16" fmla="*/ 106783 w 350900"/>
              <a:gd name="connsiteY16" fmla="*/ 16618 h 170641"/>
              <a:gd name="connsiteX17" fmla="*/ 124520 w 350900"/>
              <a:gd name="connsiteY17" fmla="*/ 12232 h 170641"/>
              <a:gd name="connsiteX18" fmla="*/ 175450 w 350900"/>
              <a:gd name="connsiteY18" fmla="*/ 33571 h 170641"/>
              <a:gd name="connsiteX19" fmla="*/ 226385 w 350900"/>
              <a:gd name="connsiteY19" fmla="*/ 11920 h 170641"/>
              <a:gd name="connsiteX20" fmla="*/ 244056 w 350900"/>
              <a:gd name="connsiteY20" fmla="*/ 16569 h 170641"/>
              <a:gd name="connsiteX21" fmla="*/ 324994 w 350900"/>
              <a:gd name="connsiteY21" fmla="*/ 55941 h 170641"/>
              <a:gd name="connsiteX22" fmla="*/ 339934 w 350900"/>
              <a:gd name="connsiteY22" fmla="*/ 85658 h 170641"/>
              <a:gd name="connsiteX23" fmla="*/ 339934 w 350900"/>
              <a:gd name="connsiteY23" fmla="*/ 170642 h 170641"/>
              <a:gd name="connsiteX24" fmla="*/ 350900 w 350900"/>
              <a:gd name="connsiteY24" fmla="*/ 170642 h 170641"/>
              <a:gd name="connsiteX25" fmla="*/ 350900 w 350900"/>
              <a:gd name="connsiteY25" fmla="*/ 85658 h 170641"/>
              <a:gd name="connsiteX26" fmla="*/ 331891 w 350900"/>
              <a:gd name="connsiteY26" fmla="*/ 47415 h 1706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350900" h="170641">
                <a:moveTo>
                  <a:pt x="331891" y="47415"/>
                </a:moveTo>
                <a:cubicBezTo>
                  <a:pt x="306724" y="28041"/>
                  <a:pt x="277894" y="13967"/>
                  <a:pt x="247138" y="6042"/>
                </a:cubicBezTo>
                <a:cubicBezTo>
                  <a:pt x="240054" y="3920"/>
                  <a:pt x="232921" y="2089"/>
                  <a:pt x="225941" y="598"/>
                </a:cubicBezTo>
                <a:lnTo>
                  <a:pt x="223161" y="0"/>
                </a:lnTo>
                <a:lnTo>
                  <a:pt x="221072" y="1935"/>
                </a:lnTo>
                <a:cubicBezTo>
                  <a:pt x="198730" y="22606"/>
                  <a:pt x="183587" y="22606"/>
                  <a:pt x="175450" y="22606"/>
                </a:cubicBezTo>
                <a:cubicBezTo>
                  <a:pt x="167314" y="22606"/>
                  <a:pt x="152044" y="22606"/>
                  <a:pt x="129811" y="2210"/>
                </a:cubicBezTo>
                <a:lnTo>
                  <a:pt x="127733" y="302"/>
                </a:lnTo>
                <a:lnTo>
                  <a:pt x="124992" y="883"/>
                </a:lnTo>
                <a:cubicBezTo>
                  <a:pt x="118275" y="2297"/>
                  <a:pt x="111180" y="4024"/>
                  <a:pt x="103844" y="6026"/>
                </a:cubicBezTo>
                <a:cubicBezTo>
                  <a:pt x="73458" y="14931"/>
                  <a:pt x="44797" y="28912"/>
                  <a:pt x="19075" y="47377"/>
                </a:cubicBezTo>
                <a:cubicBezTo>
                  <a:pt x="7281" y="56617"/>
                  <a:pt x="275" y="70678"/>
                  <a:pt x="0" y="85658"/>
                </a:cubicBezTo>
                <a:lnTo>
                  <a:pt x="0" y="170642"/>
                </a:lnTo>
                <a:lnTo>
                  <a:pt x="10966" y="170642"/>
                </a:lnTo>
                <a:lnTo>
                  <a:pt x="10966" y="85658"/>
                </a:lnTo>
                <a:cubicBezTo>
                  <a:pt x="11207" y="74095"/>
                  <a:pt x="16615" y="63248"/>
                  <a:pt x="25703" y="56095"/>
                </a:cubicBezTo>
                <a:cubicBezTo>
                  <a:pt x="50320" y="38473"/>
                  <a:pt x="77730" y="25128"/>
                  <a:pt x="106783" y="16618"/>
                </a:cubicBezTo>
                <a:cubicBezTo>
                  <a:pt x="112869" y="14974"/>
                  <a:pt x="118845" y="13482"/>
                  <a:pt x="124520" y="12232"/>
                </a:cubicBezTo>
                <a:cubicBezTo>
                  <a:pt x="145843" y="30978"/>
                  <a:pt x="162204" y="33571"/>
                  <a:pt x="175450" y="33571"/>
                </a:cubicBezTo>
                <a:cubicBezTo>
                  <a:pt x="188696" y="33571"/>
                  <a:pt x="204969" y="30945"/>
                  <a:pt x="226385" y="11920"/>
                </a:cubicBezTo>
                <a:cubicBezTo>
                  <a:pt x="232203" y="13236"/>
                  <a:pt x="238119" y="14787"/>
                  <a:pt x="244056" y="16569"/>
                </a:cubicBezTo>
                <a:cubicBezTo>
                  <a:pt x="273416" y="24098"/>
                  <a:pt x="300948" y="37490"/>
                  <a:pt x="324994" y="55941"/>
                </a:cubicBezTo>
                <a:cubicBezTo>
                  <a:pt x="334188" y="63097"/>
                  <a:pt x="339675" y="74010"/>
                  <a:pt x="339934" y="85658"/>
                </a:cubicBezTo>
                <a:lnTo>
                  <a:pt x="339934" y="170642"/>
                </a:lnTo>
                <a:lnTo>
                  <a:pt x="350900" y="170642"/>
                </a:lnTo>
                <a:lnTo>
                  <a:pt x="350900" y="85658"/>
                </a:lnTo>
                <a:cubicBezTo>
                  <a:pt x="350635" y="70701"/>
                  <a:pt x="343654" y="56657"/>
                  <a:pt x="331891" y="47415"/>
                </a:cubicBezTo>
                <a:close/>
              </a:path>
            </a:pathLst>
          </a:custGeom>
          <a:solidFill>
            <a:srgbClr val="000000"/>
          </a:solidFill>
          <a:ln w="5457" cap="flat">
            <a:noFill/>
            <a:prstDash val="solid"/>
            <a:miter/>
          </a:ln>
        </xdr:spPr>
        <xdr:txBody>
          <a:bodyPr rtlCol="0" anchor="ctr"/>
          <a:lstStyle/>
          <a:p>
            <a:endParaRPr lang="en-IN"/>
          </a:p>
        </xdr:txBody>
      </xdr:sp>
    </xdr:grpSp>
    <xdr:clientData/>
  </xdr:twoCellAnchor>
  <xdr:twoCellAnchor>
    <xdr:from>
      <xdr:col>7</xdr:col>
      <xdr:colOff>390524</xdr:colOff>
      <xdr:row>3</xdr:row>
      <xdr:rowOff>38356</xdr:rowOff>
    </xdr:from>
    <xdr:to>
      <xdr:col>14</xdr:col>
      <xdr:colOff>38100</xdr:colOff>
      <xdr:row>4</xdr:row>
      <xdr:rowOff>38356</xdr:rowOff>
    </xdr:to>
    <xdr:sp macro="" textlink="">
      <xdr:nvSpPr>
        <xdr:cNvPr id="35" name="TextBox 34">
          <a:extLst>
            <a:ext uri="{FF2B5EF4-FFF2-40B4-BE49-F238E27FC236}">
              <a16:creationId xmlns:a16="http://schemas.microsoft.com/office/drawing/2014/main" id="{14C2D2D1-7376-4E7D-B4BE-9F094B88034C}"/>
            </a:ext>
          </a:extLst>
        </xdr:cNvPr>
        <xdr:cNvSpPr txBox="1"/>
      </xdr:nvSpPr>
      <xdr:spPr>
        <a:xfrm>
          <a:off x="4643308" y="594410"/>
          <a:ext cx="3900360" cy="185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100">
              <a:solidFill>
                <a:schemeClr val="tx1">
                  <a:lumMod val="75000"/>
                  <a:lumOff val="25000"/>
                </a:schemeClr>
              </a:solidFill>
              <a:latin typeface="Arial Black" panose="020B0A04020102020204" pitchFamily="34" charset="0"/>
              <a:ea typeface="+mn-ea"/>
              <a:cs typeface="+mn-cs"/>
            </a:rPr>
            <a:t>Which products contributed more to revenue ? </a:t>
          </a:r>
        </a:p>
      </xdr:txBody>
    </xdr:sp>
    <xdr:clientData/>
  </xdr:twoCellAnchor>
  <xdr:twoCellAnchor>
    <xdr:from>
      <xdr:col>6</xdr:col>
      <xdr:colOff>581025</xdr:colOff>
      <xdr:row>3</xdr:row>
      <xdr:rowOff>161925</xdr:rowOff>
    </xdr:from>
    <xdr:to>
      <xdr:col>14</xdr:col>
      <xdr:colOff>352425</xdr:colOff>
      <xdr:row>7</xdr:row>
      <xdr:rowOff>28575</xdr:rowOff>
    </xdr:to>
    <xdr:sp macro="" textlink="Analysis!M66">
      <xdr:nvSpPr>
        <xdr:cNvPr id="36" name="TextBox 35">
          <a:extLst>
            <a:ext uri="{FF2B5EF4-FFF2-40B4-BE49-F238E27FC236}">
              <a16:creationId xmlns:a16="http://schemas.microsoft.com/office/drawing/2014/main" id="{A01E1B5A-6BB6-44EB-B541-3DAA0E74A007}"/>
            </a:ext>
          </a:extLst>
        </xdr:cNvPr>
        <xdr:cNvSpPr txBox="1"/>
      </xdr:nvSpPr>
      <xdr:spPr>
        <a:xfrm>
          <a:off x="4238625" y="704850"/>
          <a:ext cx="4648200" cy="59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7ECAAD9-F92B-4CF1-8785-502A8F762EC0}" type="TxLink">
            <a:rPr lang="en-US" sz="1100" b="0" i="0" u="none" strike="noStrike">
              <a:solidFill>
                <a:srgbClr val="000000"/>
              </a:solidFill>
              <a:latin typeface="Calibri"/>
              <a:ea typeface="Calibri"/>
              <a:cs typeface="Calibri"/>
            </a:rPr>
            <a:pPr marL="0" indent="0" algn="ctr"/>
            <a:t> STREET FOOTWEAR contributed more to revenue Women Purchase more of  APPAREL product,while men purchased more of  STREET FOOTWEAR</a:t>
          </a:fld>
          <a:endParaRPr lang="en-IN" sz="1100">
            <a:solidFill>
              <a:schemeClr val="tx1">
                <a:lumMod val="75000"/>
                <a:lumOff val="25000"/>
              </a:schemeClr>
            </a:solidFill>
            <a:latin typeface="Arial Black" panose="020B0A04020102020204" pitchFamily="34" charset="0"/>
            <a:ea typeface="+mn-ea"/>
            <a:cs typeface="+mn-cs"/>
          </a:endParaRPr>
        </a:p>
      </xdr:txBody>
    </xdr:sp>
    <xdr:clientData/>
  </xdr:twoCellAnchor>
  <xdr:twoCellAnchor>
    <xdr:from>
      <xdr:col>7</xdr:col>
      <xdr:colOff>304800</xdr:colOff>
      <xdr:row>7</xdr:row>
      <xdr:rowOff>78105</xdr:rowOff>
    </xdr:from>
    <xdr:to>
      <xdr:col>9</xdr:col>
      <xdr:colOff>514350</xdr:colOff>
      <xdr:row>9</xdr:row>
      <xdr:rowOff>0</xdr:rowOff>
    </xdr:to>
    <xdr:sp macro="" textlink="Analysis!O44">
      <xdr:nvSpPr>
        <xdr:cNvPr id="37" name="TextBox 36">
          <a:extLst>
            <a:ext uri="{FF2B5EF4-FFF2-40B4-BE49-F238E27FC236}">
              <a16:creationId xmlns:a16="http://schemas.microsoft.com/office/drawing/2014/main" id="{4EAAB05A-8420-4DC3-814D-C90B1177A4BF}"/>
            </a:ext>
          </a:extLst>
        </xdr:cNvPr>
        <xdr:cNvSpPr txBox="1"/>
      </xdr:nvSpPr>
      <xdr:spPr>
        <a:xfrm>
          <a:off x="4572000" y="1344930"/>
          <a:ext cx="1428750" cy="283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54EDCC9-6FA1-42F2-9C57-0BA51CA6B4B3}" type="TxLink">
            <a:rPr lang="en-US" sz="1400" b="1" i="0" u="none" strike="noStrike">
              <a:solidFill>
                <a:srgbClr val="3D348B"/>
              </a:solidFill>
              <a:latin typeface="Arial" panose="020B0604020202020204" pitchFamily="34" charset="0"/>
              <a:ea typeface="Calibri"/>
              <a:cs typeface="Arial" panose="020B0604020202020204" pitchFamily="34" charset="0"/>
            </a:rPr>
            <a:pPr marL="0" indent="0" algn="ctr"/>
            <a:t>54%</a:t>
          </a:fld>
          <a:endParaRPr lang="en-IN" sz="1400" b="1" i="0" u="none" strike="noStrike">
            <a:solidFill>
              <a:srgbClr val="3D348B"/>
            </a:solidFill>
            <a:latin typeface="Arial" panose="020B0604020202020204" pitchFamily="34" charset="0"/>
            <a:ea typeface="Calibri"/>
            <a:cs typeface="Arial" panose="020B0604020202020204" pitchFamily="34" charset="0"/>
          </a:endParaRPr>
        </a:p>
      </xdr:txBody>
    </xdr:sp>
    <xdr:clientData/>
  </xdr:twoCellAnchor>
  <xdr:twoCellAnchor>
    <xdr:from>
      <xdr:col>12</xdr:col>
      <xdr:colOff>95250</xdr:colOff>
      <xdr:row>7</xdr:row>
      <xdr:rowOff>40005</xdr:rowOff>
    </xdr:from>
    <xdr:to>
      <xdr:col>15</xdr:col>
      <xdr:colOff>140970</xdr:colOff>
      <xdr:row>9</xdr:row>
      <xdr:rowOff>55245</xdr:rowOff>
    </xdr:to>
    <xdr:sp macro="" textlink="Analysis!O45">
      <xdr:nvSpPr>
        <xdr:cNvPr id="38" name="TextBox 37">
          <a:extLst>
            <a:ext uri="{FF2B5EF4-FFF2-40B4-BE49-F238E27FC236}">
              <a16:creationId xmlns:a16="http://schemas.microsoft.com/office/drawing/2014/main" id="{EAA4F382-C3D1-4A16-9D9E-6C70D1AAB3A3}"/>
            </a:ext>
          </a:extLst>
        </xdr:cNvPr>
        <xdr:cNvSpPr txBox="1"/>
      </xdr:nvSpPr>
      <xdr:spPr>
        <a:xfrm>
          <a:off x="7410450" y="1306830"/>
          <a:ext cx="1874520" cy="377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364A97B-6A2F-4A1C-9754-6C2C4827BBEC}" type="TxLink">
            <a:rPr lang="en-US" sz="1400" b="1" i="0" u="none" strike="noStrike">
              <a:solidFill>
                <a:schemeClr val="accent2"/>
              </a:solidFill>
              <a:latin typeface="Arial" panose="020B0604020202020204" pitchFamily="34" charset="0"/>
              <a:ea typeface="Calibri"/>
              <a:cs typeface="Arial" panose="020B0604020202020204" pitchFamily="34" charset="0"/>
            </a:rPr>
            <a:pPr marL="0" indent="0" algn="ctr"/>
            <a:t>46%</a:t>
          </a:fld>
          <a:endParaRPr lang="en-IN" sz="1400" b="1" i="0" u="none" strike="noStrike">
            <a:solidFill>
              <a:schemeClr val="accent2"/>
            </a:solidFill>
            <a:latin typeface="Arial" panose="020B0604020202020204" pitchFamily="34" charset="0"/>
            <a:ea typeface="Calibri"/>
            <a:cs typeface="Arial" panose="020B0604020202020204" pitchFamily="34" charset="0"/>
          </a:endParaRPr>
        </a:p>
      </xdr:txBody>
    </xdr:sp>
    <xdr:clientData/>
  </xdr:twoCellAnchor>
  <xdr:twoCellAnchor>
    <xdr:from>
      <xdr:col>7</xdr:col>
      <xdr:colOff>95250</xdr:colOff>
      <xdr:row>7</xdr:row>
      <xdr:rowOff>123825</xdr:rowOff>
    </xdr:from>
    <xdr:to>
      <xdr:col>8</xdr:col>
      <xdr:colOff>457200</xdr:colOff>
      <xdr:row>8</xdr:row>
      <xdr:rowOff>133350</xdr:rowOff>
    </xdr:to>
    <xdr:sp macro="" textlink="Analysis!O44">
      <xdr:nvSpPr>
        <xdr:cNvPr id="39" name="TextBox 38">
          <a:extLst>
            <a:ext uri="{FF2B5EF4-FFF2-40B4-BE49-F238E27FC236}">
              <a16:creationId xmlns:a16="http://schemas.microsoft.com/office/drawing/2014/main" id="{33314D58-ACB4-49EA-B417-7AC601CB4C1D}"/>
            </a:ext>
          </a:extLst>
        </xdr:cNvPr>
        <xdr:cNvSpPr txBox="1"/>
      </xdr:nvSpPr>
      <xdr:spPr>
        <a:xfrm>
          <a:off x="4362450" y="1390650"/>
          <a:ext cx="9715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400" b="1" i="0" u="none" strike="noStrike">
              <a:solidFill>
                <a:srgbClr val="3D348B"/>
              </a:solidFill>
              <a:latin typeface="Arial" panose="020B0604020202020204" pitchFamily="34" charset="0"/>
              <a:ea typeface="Calibri"/>
              <a:cs typeface="Arial" panose="020B0604020202020204" pitchFamily="34" charset="0"/>
            </a:rPr>
            <a:t>Male</a:t>
          </a:r>
        </a:p>
      </xdr:txBody>
    </xdr:sp>
    <xdr:clientData/>
  </xdr:twoCellAnchor>
  <xdr:twoCellAnchor>
    <xdr:from>
      <xdr:col>11</xdr:col>
      <xdr:colOff>123825</xdr:colOff>
      <xdr:row>7</xdr:row>
      <xdr:rowOff>40005</xdr:rowOff>
    </xdr:from>
    <xdr:to>
      <xdr:col>14</xdr:col>
      <xdr:colOff>169545</xdr:colOff>
      <xdr:row>9</xdr:row>
      <xdr:rowOff>55245</xdr:rowOff>
    </xdr:to>
    <xdr:sp macro="" textlink="Analysis!O45">
      <xdr:nvSpPr>
        <xdr:cNvPr id="40" name="TextBox 39">
          <a:extLst>
            <a:ext uri="{FF2B5EF4-FFF2-40B4-BE49-F238E27FC236}">
              <a16:creationId xmlns:a16="http://schemas.microsoft.com/office/drawing/2014/main" id="{662CEBA5-B71D-4B15-99F9-C97ECB1185D2}"/>
            </a:ext>
          </a:extLst>
        </xdr:cNvPr>
        <xdr:cNvSpPr txBox="1"/>
      </xdr:nvSpPr>
      <xdr:spPr>
        <a:xfrm>
          <a:off x="6829425" y="1306830"/>
          <a:ext cx="1874520" cy="377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400" b="1" i="0" u="none" strike="noStrike">
              <a:solidFill>
                <a:schemeClr val="accent2"/>
              </a:solidFill>
              <a:latin typeface="Arial" panose="020B0604020202020204" pitchFamily="34" charset="0"/>
              <a:ea typeface="Calibri"/>
              <a:cs typeface="Arial" panose="020B0604020202020204" pitchFamily="34" charset="0"/>
            </a:rPr>
            <a:t>Female</a:t>
          </a:r>
        </a:p>
      </xdr:txBody>
    </xdr:sp>
    <xdr:clientData/>
  </xdr:twoCellAnchor>
  <xdr:twoCellAnchor>
    <xdr:from>
      <xdr:col>14</xdr:col>
      <xdr:colOff>476250</xdr:colOff>
      <xdr:row>6</xdr:row>
      <xdr:rowOff>114300</xdr:rowOff>
    </xdr:from>
    <xdr:to>
      <xdr:col>22</xdr:col>
      <xdr:colOff>66675</xdr:colOff>
      <xdr:row>20</xdr:row>
      <xdr:rowOff>0</xdr:rowOff>
    </xdr:to>
    <mc:AlternateContent xmlns:mc="http://schemas.openxmlformats.org/markup-compatibility/2006">
      <mc:Choice xmlns:cx4="http://schemas.microsoft.com/office/drawing/2016/5/10/chartex" Requires="cx4">
        <xdr:graphicFrame macro="">
          <xdr:nvGraphicFramePr>
            <xdr:cNvPr id="27" name="Chart 26">
              <a:extLst>
                <a:ext uri="{FF2B5EF4-FFF2-40B4-BE49-F238E27FC236}">
                  <a16:creationId xmlns:a16="http://schemas.microsoft.com/office/drawing/2014/main" id="{C52FD59D-CEED-41BA-A4A3-5F0FAE04EED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9010650" y="1211580"/>
              <a:ext cx="4467225" cy="24460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333374</xdr:colOff>
      <xdr:row>3</xdr:row>
      <xdr:rowOff>72079</xdr:rowOff>
    </xdr:from>
    <xdr:to>
      <xdr:col>21</xdr:col>
      <xdr:colOff>590550</xdr:colOff>
      <xdr:row>4</xdr:row>
      <xdr:rowOff>72079</xdr:rowOff>
    </xdr:to>
    <xdr:sp macro="" textlink="Analysis!T40">
      <xdr:nvSpPr>
        <xdr:cNvPr id="30" name="TextBox 29">
          <a:extLst>
            <a:ext uri="{FF2B5EF4-FFF2-40B4-BE49-F238E27FC236}">
              <a16:creationId xmlns:a16="http://schemas.microsoft.com/office/drawing/2014/main" id="{FE7D3BAA-1530-5CC4-959A-6092E41A7A96}"/>
            </a:ext>
          </a:extLst>
        </xdr:cNvPr>
        <xdr:cNvSpPr txBox="1"/>
      </xdr:nvSpPr>
      <xdr:spPr>
        <a:xfrm>
          <a:off x="9446482" y="628133"/>
          <a:ext cx="3902419" cy="185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7502509-E576-4BF5-89B5-840996CA7521}" type="TxLink">
            <a:rPr lang="en-US" sz="1100">
              <a:solidFill>
                <a:schemeClr val="tx1">
                  <a:lumMod val="75000"/>
                  <a:lumOff val="25000"/>
                </a:schemeClr>
              </a:solidFill>
              <a:latin typeface="Arial Black" panose="020B0A04020102020204" pitchFamily="34" charset="0"/>
              <a:ea typeface="+mn-ea"/>
              <a:cs typeface="+mn-cs"/>
            </a:rPr>
            <a:pPr marL="0" indent="0" algn="ctr"/>
            <a:t>Which State should we push more products to ?</a:t>
          </a:fld>
          <a:endParaRPr lang="en-IN" sz="1100">
            <a:solidFill>
              <a:schemeClr val="tx1">
                <a:lumMod val="75000"/>
                <a:lumOff val="25000"/>
              </a:schemeClr>
            </a:solidFill>
            <a:latin typeface="Arial Black" panose="020B0A04020102020204" pitchFamily="34" charset="0"/>
            <a:ea typeface="+mn-ea"/>
            <a:cs typeface="+mn-cs"/>
          </a:endParaRPr>
        </a:p>
      </xdr:txBody>
    </xdr:sp>
    <xdr:clientData/>
  </xdr:twoCellAnchor>
  <xdr:twoCellAnchor>
    <xdr:from>
      <xdr:col>14</xdr:col>
      <xdr:colOff>533400</xdr:colOff>
      <xdr:row>3</xdr:row>
      <xdr:rowOff>171450</xdr:rowOff>
    </xdr:from>
    <xdr:to>
      <xdr:col>22</xdr:col>
      <xdr:colOff>304800</xdr:colOff>
      <xdr:row>7</xdr:row>
      <xdr:rowOff>38100</xdr:rowOff>
    </xdr:to>
    <xdr:sp macro="" textlink="Analysis!Y57">
      <xdr:nvSpPr>
        <xdr:cNvPr id="34" name="TextBox 33">
          <a:extLst>
            <a:ext uri="{FF2B5EF4-FFF2-40B4-BE49-F238E27FC236}">
              <a16:creationId xmlns:a16="http://schemas.microsoft.com/office/drawing/2014/main" id="{A6ED68FB-8183-A7C7-F918-955E0A68AABF}"/>
            </a:ext>
          </a:extLst>
        </xdr:cNvPr>
        <xdr:cNvSpPr txBox="1"/>
      </xdr:nvSpPr>
      <xdr:spPr>
        <a:xfrm>
          <a:off x="9067800" y="714375"/>
          <a:ext cx="4648200" cy="59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05E0985-3DA0-445B-9897-B47CC9834859}" type="TxLink">
            <a:rPr lang="en-US" sz="1100" b="0" i="0" u="none" strike="noStrike">
              <a:solidFill>
                <a:srgbClr val="000000"/>
              </a:solidFill>
              <a:latin typeface="Calibri"/>
              <a:ea typeface="Calibri"/>
              <a:cs typeface="Calibri"/>
            </a:rPr>
            <a:pPr marL="0" indent="0" algn="ctr"/>
            <a:t>NEW YORK,CALIFORNIA, FLORIDA and TEXAS need focus as they contributed 26% to revenue out of 50 States</a:t>
          </a:fld>
          <a:endParaRPr lang="en-IN" sz="1100" b="0" i="0" u="none" strike="noStrike">
            <a:solidFill>
              <a:srgbClr val="000000"/>
            </a:solidFill>
            <a:latin typeface="Calibri"/>
            <a:ea typeface="Calibri"/>
            <a:cs typeface="Calibri"/>
          </a:endParaRPr>
        </a:p>
      </xdr:txBody>
    </xdr:sp>
    <xdr:clientData/>
  </xdr:twoCellAnchor>
  <xdr:twoCellAnchor>
    <xdr:from>
      <xdr:col>1</xdr:col>
      <xdr:colOff>268310</xdr:colOff>
      <xdr:row>25</xdr:row>
      <xdr:rowOff>41615</xdr:rowOff>
    </xdr:from>
    <xdr:to>
      <xdr:col>7</xdr:col>
      <xdr:colOff>579550</xdr:colOff>
      <xdr:row>37</xdr:row>
      <xdr:rowOff>102974</xdr:rowOff>
    </xdr:to>
    <xdr:graphicFrame macro="">
      <xdr:nvGraphicFramePr>
        <xdr:cNvPr id="41" name="Chart 40">
          <a:extLst>
            <a:ext uri="{FF2B5EF4-FFF2-40B4-BE49-F238E27FC236}">
              <a16:creationId xmlns:a16="http://schemas.microsoft.com/office/drawing/2014/main" id="{351E8B0D-9FDB-4D61-91E3-056A99D3B2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430667</xdr:colOff>
      <xdr:row>21</xdr:row>
      <xdr:rowOff>121549</xdr:rowOff>
    </xdr:from>
    <xdr:to>
      <xdr:col>8</xdr:col>
      <xdr:colOff>78243</xdr:colOff>
      <xdr:row>22</xdr:row>
      <xdr:rowOff>121549</xdr:rowOff>
    </xdr:to>
    <xdr:sp macro="" textlink="Analysis!Z64">
      <xdr:nvSpPr>
        <xdr:cNvPr id="42" name="TextBox 41">
          <a:extLst>
            <a:ext uri="{FF2B5EF4-FFF2-40B4-BE49-F238E27FC236}">
              <a16:creationId xmlns:a16="http://schemas.microsoft.com/office/drawing/2014/main" id="{AF0225BC-427D-4527-8993-E9901605D970}"/>
            </a:ext>
          </a:extLst>
        </xdr:cNvPr>
        <xdr:cNvSpPr txBox="1"/>
      </xdr:nvSpPr>
      <xdr:spPr>
        <a:xfrm>
          <a:off x="1038208" y="4013927"/>
          <a:ext cx="3900359" cy="185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2F2F170-D8F7-4C54-B622-177A60CA5440}" type="TxLink">
            <a:rPr lang="en-US" sz="1100">
              <a:solidFill>
                <a:srgbClr val="3D348B"/>
              </a:solidFill>
              <a:latin typeface="Arial Black" panose="020B0A04020102020204" pitchFamily="34" charset="0"/>
              <a:ea typeface="+mn-ea"/>
              <a:cs typeface="+mn-cs"/>
            </a:rPr>
            <a:pPr marL="0" indent="0" algn="ctr"/>
            <a:t>What is the peak month for 2020 and 2021 ?</a:t>
          </a:fld>
          <a:endParaRPr lang="en-IN" sz="1100">
            <a:solidFill>
              <a:srgbClr val="3D348B"/>
            </a:solidFill>
            <a:latin typeface="Arial Black" panose="020B0A04020102020204" pitchFamily="34" charset="0"/>
            <a:ea typeface="+mn-ea"/>
            <a:cs typeface="+mn-cs"/>
          </a:endParaRPr>
        </a:p>
      </xdr:txBody>
    </xdr:sp>
    <xdr:clientData/>
  </xdr:twoCellAnchor>
  <xdr:twoCellAnchor>
    <xdr:from>
      <xdr:col>1</xdr:col>
      <xdr:colOff>168082</xdr:colOff>
      <xdr:row>22</xdr:row>
      <xdr:rowOff>100955</xdr:rowOff>
    </xdr:from>
    <xdr:to>
      <xdr:col>8</xdr:col>
      <xdr:colOff>547023</xdr:colOff>
      <xdr:row>25</xdr:row>
      <xdr:rowOff>150056</xdr:rowOff>
    </xdr:to>
    <xdr:sp macro="" textlink="Analysis!Z92">
      <xdr:nvSpPr>
        <xdr:cNvPr id="43" name="TextBox 42">
          <a:extLst>
            <a:ext uri="{FF2B5EF4-FFF2-40B4-BE49-F238E27FC236}">
              <a16:creationId xmlns:a16="http://schemas.microsoft.com/office/drawing/2014/main" id="{9F158DCA-349D-4B8F-9AC4-311A7253DAB9}"/>
            </a:ext>
          </a:extLst>
        </xdr:cNvPr>
        <xdr:cNvSpPr txBox="1"/>
      </xdr:nvSpPr>
      <xdr:spPr>
        <a:xfrm>
          <a:off x="775623" y="4178685"/>
          <a:ext cx="4631724" cy="605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E4996F0-32E6-4612-AEC9-3E68E325DA00}" type="TxLink">
            <a:rPr lang="en-US" sz="1100" b="0" i="0" u="none" strike="noStrike">
              <a:solidFill>
                <a:srgbClr val="000000"/>
              </a:solidFill>
              <a:latin typeface="Calibri"/>
              <a:ea typeface="Calibri"/>
              <a:cs typeface="Calibri"/>
            </a:rPr>
            <a:pPr marL="0" indent="0" algn="ctr"/>
            <a:t>Apr is the peak month for 2020 with $31,93,081 while the peak month for 2021 is Jul with $1,03,68,031. Revenue increase is 30.8% in 2021</a:t>
          </a:fld>
          <a:endParaRPr lang="en-IN" sz="1100" b="0" i="0" u="none" strike="noStrike">
            <a:solidFill>
              <a:srgbClr val="000000"/>
            </a:solidFill>
            <a:latin typeface="Calibri"/>
            <a:ea typeface="Calibri"/>
            <a:cs typeface="Calibri"/>
          </a:endParaRPr>
        </a:p>
      </xdr:txBody>
    </xdr:sp>
    <xdr:clientData/>
  </xdr:twoCellAnchor>
  <xdr:twoCellAnchor>
    <xdr:from>
      <xdr:col>8</xdr:col>
      <xdr:colOff>482955</xdr:colOff>
      <xdr:row>25</xdr:row>
      <xdr:rowOff>95383</xdr:rowOff>
    </xdr:from>
    <xdr:to>
      <xdr:col>15</xdr:col>
      <xdr:colOff>463755</xdr:colOff>
      <xdr:row>39</xdr:row>
      <xdr:rowOff>45733</xdr:rowOff>
    </xdr:to>
    <xdr:graphicFrame macro="">
      <xdr:nvGraphicFramePr>
        <xdr:cNvPr id="19" name="Chart 18">
          <a:extLst>
            <a:ext uri="{FF2B5EF4-FFF2-40B4-BE49-F238E27FC236}">
              <a16:creationId xmlns:a16="http://schemas.microsoft.com/office/drawing/2014/main" id="{EF2856C8-4192-48A2-9FF0-0479F02036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606643</xdr:colOff>
      <xdr:row>21</xdr:row>
      <xdr:rowOff>122890</xdr:rowOff>
    </xdr:from>
    <xdr:to>
      <xdr:col>15</xdr:col>
      <xdr:colOff>256366</xdr:colOff>
      <xdr:row>22</xdr:row>
      <xdr:rowOff>122891</xdr:rowOff>
    </xdr:to>
    <xdr:sp macro="" textlink="Analysis!AP67">
      <xdr:nvSpPr>
        <xdr:cNvPr id="20" name="TextBox 19">
          <a:extLst>
            <a:ext uri="{FF2B5EF4-FFF2-40B4-BE49-F238E27FC236}">
              <a16:creationId xmlns:a16="http://schemas.microsoft.com/office/drawing/2014/main" id="{166D99F6-A83B-5F46-B5A4-A49F29C97E58}"/>
            </a:ext>
          </a:extLst>
        </xdr:cNvPr>
        <xdr:cNvSpPr txBox="1"/>
      </xdr:nvSpPr>
      <xdr:spPr>
        <a:xfrm>
          <a:off x="5483443" y="3923365"/>
          <a:ext cx="3916923"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8C8806F-DF47-4EA9-B8C4-CD16390648E0}" type="TxLink">
            <a:rPr lang="en-US" sz="1100">
              <a:solidFill>
                <a:srgbClr val="3D348B"/>
              </a:solidFill>
              <a:latin typeface="Arial Black" panose="020B0A04020102020204" pitchFamily="34" charset="0"/>
              <a:ea typeface="+mn-ea"/>
              <a:cs typeface="+mn-cs"/>
            </a:rPr>
            <a:pPr marL="0" indent="0" algn="ctr"/>
            <a:t>What's our top Region &amp; Sales Channel</a:t>
          </a:fld>
          <a:endParaRPr lang="en-IN" sz="1100">
            <a:solidFill>
              <a:srgbClr val="3D348B"/>
            </a:solidFill>
            <a:latin typeface="Arial Black" panose="020B0A04020102020204" pitchFamily="34" charset="0"/>
            <a:ea typeface="+mn-ea"/>
            <a:cs typeface="+mn-cs"/>
          </a:endParaRPr>
        </a:p>
      </xdr:txBody>
    </xdr:sp>
    <xdr:clientData/>
  </xdr:twoCellAnchor>
  <xdr:twoCellAnchor>
    <xdr:from>
      <xdr:col>8</xdr:col>
      <xdr:colOff>397094</xdr:colOff>
      <xdr:row>22</xdr:row>
      <xdr:rowOff>113366</xdr:rowOff>
    </xdr:from>
    <xdr:to>
      <xdr:col>16</xdr:col>
      <xdr:colOff>168494</xdr:colOff>
      <xdr:row>25</xdr:row>
      <xdr:rowOff>160991</xdr:rowOff>
    </xdr:to>
    <xdr:sp macro="" textlink="Analysis!AQ86">
      <xdr:nvSpPr>
        <xdr:cNvPr id="21" name="TextBox 20">
          <a:extLst>
            <a:ext uri="{FF2B5EF4-FFF2-40B4-BE49-F238E27FC236}">
              <a16:creationId xmlns:a16="http://schemas.microsoft.com/office/drawing/2014/main" id="{CD25EAC9-E982-C0AC-252D-B45EE684A869}"/>
            </a:ext>
          </a:extLst>
        </xdr:cNvPr>
        <xdr:cNvSpPr txBox="1"/>
      </xdr:nvSpPr>
      <xdr:spPr>
        <a:xfrm>
          <a:off x="5273894" y="4094816"/>
          <a:ext cx="4648200" cy="59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0F103F0-6295-45FE-A105-3EC5D2816A74}" type="TxLink">
            <a:rPr lang="en-US" sz="1100" b="0" i="0" u="none" strike="noStrike">
              <a:solidFill>
                <a:srgbClr val="000000"/>
              </a:solidFill>
              <a:latin typeface="Calibri"/>
              <a:ea typeface="Calibri"/>
              <a:cs typeface="Calibri"/>
            </a:rPr>
            <a:pPr marL="0" indent="0" algn="ctr"/>
            <a:t>We make more revenue from the WEST Region. ONLINE Sales Channel Contributed more to revenue</a:t>
          </a:fld>
          <a:endParaRPr lang="en-IN" sz="1100" b="0" i="0" u="none" strike="noStrike">
            <a:solidFill>
              <a:srgbClr val="000000"/>
            </a:solidFill>
            <a:latin typeface="Calibri"/>
            <a:ea typeface="Calibri"/>
            <a:cs typeface="Calibri"/>
          </a:endParaRPr>
        </a:p>
      </xdr:txBody>
    </xdr:sp>
    <xdr:clientData/>
  </xdr:twoCellAnchor>
  <xdr:twoCellAnchor>
    <xdr:from>
      <xdr:col>16</xdr:col>
      <xdr:colOff>187543</xdr:colOff>
      <xdr:row>21</xdr:row>
      <xdr:rowOff>75264</xdr:rowOff>
    </xdr:from>
    <xdr:to>
      <xdr:col>22</xdr:col>
      <xdr:colOff>446866</xdr:colOff>
      <xdr:row>22</xdr:row>
      <xdr:rowOff>164755</xdr:rowOff>
    </xdr:to>
    <xdr:sp macro="" textlink="Analysis!BC63">
      <xdr:nvSpPr>
        <xdr:cNvPr id="23" name="TextBox 22">
          <a:extLst>
            <a:ext uri="{FF2B5EF4-FFF2-40B4-BE49-F238E27FC236}">
              <a16:creationId xmlns:a16="http://schemas.microsoft.com/office/drawing/2014/main" id="{FAAE6ED3-5734-EE9A-9AAC-A306CE7BECDD}"/>
            </a:ext>
          </a:extLst>
        </xdr:cNvPr>
        <xdr:cNvSpPr txBox="1"/>
      </xdr:nvSpPr>
      <xdr:spPr>
        <a:xfrm>
          <a:off x="9908192" y="3967642"/>
          <a:ext cx="3904566" cy="274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9A8A96C-0A88-4EE2-9BD1-EB5C6E4ABE9B}" type="TxLink">
            <a:rPr lang="en-US" sz="1100">
              <a:solidFill>
                <a:srgbClr val="3D348B"/>
              </a:solidFill>
              <a:latin typeface="Arial Black" panose="020B0A04020102020204" pitchFamily="34" charset="0"/>
              <a:ea typeface="+mn-ea"/>
              <a:cs typeface="+mn-cs"/>
            </a:rPr>
            <a:pPr marL="0" indent="0" algn="ctr"/>
            <a:t>Revenue Trend by Weekday</a:t>
          </a:fld>
          <a:endParaRPr lang="en-IN" sz="1100">
            <a:solidFill>
              <a:srgbClr val="3D348B"/>
            </a:solidFill>
            <a:latin typeface="Arial Black" panose="020B0A04020102020204" pitchFamily="34" charset="0"/>
            <a:ea typeface="+mn-ea"/>
            <a:cs typeface="+mn-cs"/>
          </a:endParaRPr>
        </a:p>
      </xdr:txBody>
    </xdr:sp>
    <xdr:clientData/>
  </xdr:twoCellAnchor>
  <xdr:twoCellAnchor>
    <xdr:from>
      <xdr:col>15</xdr:col>
      <xdr:colOff>525162</xdr:colOff>
      <xdr:row>23</xdr:row>
      <xdr:rowOff>92677</xdr:rowOff>
    </xdr:from>
    <xdr:to>
      <xdr:col>22</xdr:col>
      <xdr:colOff>0</xdr:colOff>
      <xdr:row>37</xdr:row>
      <xdr:rowOff>82379</xdr:rowOff>
    </xdr:to>
    <xdr:graphicFrame macro="">
      <xdr:nvGraphicFramePr>
        <xdr:cNvPr id="26" name="Chart 25">
          <a:extLst>
            <a:ext uri="{FF2B5EF4-FFF2-40B4-BE49-F238E27FC236}">
              <a16:creationId xmlns:a16="http://schemas.microsoft.com/office/drawing/2014/main" id="{B4F5C3A3-02A5-4FE7-B485-4C87A1DAAD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xdr:col>
      <xdr:colOff>350111</xdr:colOff>
      <xdr:row>0</xdr:row>
      <xdr:rowOff>130916</xdr:rowOff>
    </xdr:from>
    <xdr:to>
      <xdr:col>7</xdr:col>
      <xdr:colOff>504568</xdr:colOff>
      <xdr:row>2</xdr:row>
      <xdr:rowOff>164761</xdr:rowOff>
    </xdr:to>
    <mc:AlternateContent xmlns:mc="http://schemas.openxmlformats.org/markup-compatibility/2006" xmlns:a14="http://schemas.microsoft.com/office/drawing/2010/main">
      <mc:Choice Requires="a14">
        <xdr:graphicFrame macro="">
          <xdr:nvGraphicFramePr>
            <xdr:cNvPr id="45" name="Product">
              <a:extLst>
                <a:ext uri="{FF2B5EF4-FFF2-40B4-BE49-F238E27FC236}">
                  <a16:creationId xmlns:a16="http://schemas.microsoft.com/office/drawing/2014/main" id="{257C09C6-A019-4D02-8DB6-3D223BC8210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957652" y="130916"/>
              <a:ext cx="3799700" cy="4045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601504</xdr:colOff>
      <xdr:row>0</xdr:row>
      <xdr:rowOff>133861</xdr:rowOff>
    </xdr:from>
    <xdr:to>
      <xdr:col>12</xdr:col>
      <xdr:colOff>432487</xdr:colOff>
      <xdr:row>2</xdr:row>
      <xdr:rowOff>175054</xdr:rowOff>
    </xdr:to>
    <mc:AlternateContent xmlns:mc="http://schemas.openxmlformats.org/markup-compatibility/2006" xmlns:a14="http://schemas.microsoft.com/office/drawing/2010/main">
      <mc:Choice Requires="a14">
        <xdr:graphicFrame macro="">
          <xdr:nvGraphicFramePr>
            <xdr:cNvPr id="46" name="Sales Method">
              <a:extLst>
                <a:ext uri="{FF2B5EF4-FFF2-40B4-BE49-F238E27FC236}">
                  <a16:creationId xmlns:a16="http://schemas.microsoft.com/office/drawing/2014/main" id="{13379246-D735-47A7-989E-5C1A3F969A21}"/>
                </a:ext>
              </a:extLst>
            </xdr:cNvPr>
            <xdr:cNvGraphicFramePr/>
          </xdr:nvGraphicFramePr>
          <xdr:xfrm>
            <a:off x="0" y="0"/>
            <a:ext cx="0" cy="0"/>
          </xdr:xfrm>
          <a:graphic>
            <a:graphicData uri="http://schemas.microsoft.com/office/drawing/2010/slicer">
              <sle:slicer xmlns:sle="http://schemas.microsoft.com/office/drawing/2010/slicer" name="Sales Method"/>
            </a:graphicData>
          </a:graphic>
        </xdr:graphicFrame>
      </mc:Choice>
      <mc:Fallback xmlns="">
        <xdr:sp macro="" textlink="">
          <xdr:nvSpPr>
            <xdr:cNvPr id="0" name=""/>
            <xdr:cNvSpPr>
              <a:spLocks noTextEdit="1"/>
            </xdr:cNvSpPr>
          </xdr:nvSpPr>
          <xdr:spPr>
            <a:xfrm>
              <a:off x="4854288" y="133861"/>
              <a:ext cx="2868685" cy="4118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xdr:colOff>
      <xdr:row>20</xdr:row>
      <xdr:rowOff>144161</xdr:rowOff>
    </xdr:from>
    <xdr:to>
      <xdr:col>1</xdr:col>
      <xdr:colOff>329514</xdr:colOff>
      <xdr:row>24</xdr:row>
      <xdr:rowOff>164757</xdr:rowOff>
    </xdr:to>
    <mc:AlternateContent xmlns:mc="http://schemas.openxmlformats.org/markup-compatibility/2006">
      <mc:Choice xmlns:a14="http://schemas.microsoft.com/office/drawing/2010/main" Requires="a14">
        <xdr:graphicFrame macro="">
          <xdr:nvGraphicFramePr>
            <xdr:cNvPr id="47" name="Year">
              <a:extLst>
                <a:ext uri="{FF2B5EF4-FFF2-40B4-BE49-F238E27FC236}">
                  <a16:creationId xmlns:a16="http://schemas.microsoft.com/office/drawing/2014/main" id="{9FBFFADB-98F9-4FC1-BA3A-2515AA9BBE6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 y="3851188"/>
              <a:ext cx="937054" cy="7620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236839</xdr:colOff>
      <xdr:row>0</xdr:row>
      <xdr:rowOff>92675</xdr:rowOff>
    </xdr:from>
    <xdr:to>
      <xdr:col>22</xdr:col>
      <xdr:colOff>30892</xdr:colOff>
      <xdr:row>3</xdr:row>
      <xdr:rowOff>61784</xdr:rowOff>
    </xdr:to>
    <xdr:sp macro="" textlink="">
      <xdr:nvSpPr>
        <xdr:cNvPr id="22" name="Rectangle: Rounded Corners 21">
          <a:extLst>
            <a:ext uri="{FF2B5EF4-FFF2-40B4-BE49-F238E27FC236}">
              <a16:creationId xmlns:a16="http://schemas.microsoft.com/office/drawing/2014/main" id="{8CA7CF4C-68A8-CB22-0A93-49911943A908}"/>
            </a:ext>
          </a:extLst>
        </xdr:cNvPr>
        <xdr:cNvSpPr/>
      </xdr:nvSpPr>
      <xdr:spPr>
        <a:xfrm>
          <a:off x="8742407" y="92675"/>
          <a:ext cx="4654377" cy="525163"/>
        </a:xfrm>
        <a:prstGeom prst="roundRect">
          <a:avLst>
            <a:gd name="adj" fmla="val 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a:latin typeface="Arial Black" panose="020B0A04020102020204" pitchFamily="34" charset="0"/>
            </a:rPr>
            <a:t>  Adidas Salesboard </a:t>
          </a:r>
        </a:p>
      </xdr:txBody>
    </xdr:sp>
    <xdr:clientData/>
  </xdr:twoCellAnchor>
  <xdr:twoCellAnchor editAs="oneCell">
    <xdr:from>
      <xdr:col>20</xdr:col>
      <xdr:colOff>580989</xdr:colOff>
      <xdr:row>0</xdr:row>
      <xdr:rowOff>175054</xdr:rowOff>
    </xdr:from>
    <xdr:to>
      <xdr:col>22</xdr:col>
      <xdr:colOff>48684</xdr:colOff>
      <xdr:row>3</xdr:row>
      <xdr:rowOff>30892</xdr:rowOff>
    </xdr:to>
    <xdr:pic>
      <xdr:nvPicPr>
        <xdr:cNvPr id="28" name="Picture 27">
          <a:extLst>
            <a:ext uri="{FF2B5EF4-FFF2-40B4-BE49-F238E27FC236}">
              <a16:creationId xmlns:a16="http://schemas.microsoft.com/office/drawing/2014/main" id="{2417E3AF-E0A3-3AD2-8D44-D8AFDA26EC9F}"/>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2731800" y="175054"/>
          <a:ext cx="682776" cy="411892"/>
        </a:xfrm>
        <a:prstGeom prst="rect">
          <a:avLst/>
        </a:prstGeom>
        <a:ln>
          <a:noFill/>
        </a:ln>
        <a:effectLst>
          <a:softEdge rad="112500"/>
        </a:effectLst>
      </xdr:spPr>
    </xdr:pic>
    <xdr:clientData/>
  </xdr:twoCellAnchor>
  <xdr:twoCellAnchor>
    <xdr:from>
      <xdr:col>12</xdr:col>
      <xdr:colOff>483974</xdr:colOff>
      <xdr:row>0</xdr:row>
      <xdr:rowOff>72082</xdr:rowOff>
    </xdr:from>
    <xdr:to>
      <xdr:col>14</xdr:col>
      <xdr:colOff>175053</xdr:colOff>
      <xdr:row>3</xdr:row>
      <xdr:rowOff>20595</xdr:rowOff>
    </xdr:to>
    <xdr:sp macro="" textlink="">
      <xdr:nvSpPr>
        <xdr:cNvPr id="29" name="Rectangle: Rounded Corners 28">
          <a:extLst>
            <a:ext uri="{FF2B5EF4-FFF2-40B4-BE49-F238E27FC236}">
              <a16:creationId xmlns:a16="http://schemas.microsoft.com/office/drawing/2014/main" id="{B0B30920-3C77-332C-0A61-65B02B52EEF9}"/>
            </a:ext>
          </a:extLst>
        </xdr:cNvPr>
        <xdr:cNvSpPr/>
      </xdr:nvSpPr>
      <xdr:spPr>
        <a:xfrm>
          <a:off x="7774460" y="72082"/>
          <a:ext cx="906161" cy="50456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solidFill>
                <a:srgbClr val="FF0000"/>
              </a:solidFill>
              <a:latin typeface="Amasis MT Pro Black" panose="02040A04050005020304" pitchFamily="18" charset="0"/>
            </a:rPr>
            <a:t>Reset all </a:t>
          </a:r>
        </a:p>
      </xdr:txBody>
    </xdr:sp>
    <xdr:clientData/>
  </xdr:twoCellAnchor>
  <xdr:twoCellAnchor editAs="oneCell">
    <xdr:from>
      <xdr:col>13</xdr:col>
      <xdr:colOff>113271</xdr:colOff>
      <xdr:row>1</xdr:row>
      <xdr:rowOff>72083</xdr:rowOff>
    </xdr:from>
    <xdr:to>
      <xdr:col>13</xdr:col>
      <xdr:colOff>463378</xdr:colOff>
      <xdr:row>3</xdr:row>
      <xdr:rowOff>51487</xdr:rowOff>
    </xdr:to>
    <xdr:pic macro="[0]!reset">
      <xdr:nvPicPr>
        <xdr:cNvPr id="44" name="Graphic 43" descr="Badge Cross with solid fill">
          <a:extLst>
            <a:ext uri="{FF2B5EF4-FFF2-40B4-BE49-F238E27FC236}">
              <a16:creationId xmlns:a16="http://schemas.microsoft.com/office/drawing/2014/main" id="{D06E0D75-CAF0-4B34-BAD1-6B33A57E382A}"/>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8011298" y="257434"/>
          <a:ext cx="350107" cy="35010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raj mishra" refreshedDate="45292.955455208335" createdVersion="8" refreshedVersion="8" minRefreshableVersion="3" recordCount="9648" xr:uid="{0767E97F-D421-4690-8F4D-8C4632EC960D}">
  <cacheSource type="worksheet">
    <worksheetSource name="Table1"/>
  </cacheSource>
  <cacheFields count="17">
    <cacheField name="Retailer" numFmtId="0">
      <sharedItems/>
    </cacheField>
    <cacheField name="Invoice Date" numFmtId="14">
      <sharedItems containsSemiMixedTypes="0" containsNonDate="0" containsDate="1" containsString="0" minDate="2020-01-01T00:00:00" maxDate="2022-01-01T00:00:00"/>
    </cacheField>
    <cacheField name="Region" numFmtId="0">
      <sharedItems count="5">
        <s v="Northeast"/>
        <s v="South"/>
        <s v="West"/>
        <s v="Midwest"/>
        <s v="Southeast"/>
      </sharedItems>
    </cacheField>
    <cacheField name="State" numFmtId="0">
      <sharedItems count="50">
        <s v="New York"/>
        <s v="Texas"/>
        <s v="California"/>
        <s v="Illinois"/>
        <s v="Pennsylvania"/>
        <s v="Nevada"/>
        <s v="Colorado"/>
        <s v="Washington"/>
        <s v="Florida"/>
        <s v="Minnesota"/>
        <s v="Montana"/>
        <s v="Tennessee"/>
        <s v="Nebraska"/>
        <s v="Alabama"/>
        <s v="Maine"/>
        <s v="Alaska"/>
        <s v="Hawaii"/>
        <s v="Wyoming"/>
        <s v="Virginia"/>
        <s v="Michigan"/>
        <s v="Missouri"/>
        <s v="Utah"/>
        <s v="Oregon"/>
        <s v="Louisiana"/>
        <s v="Idaho"/>
        <s v="Arizona"/>
        <s v="New Mexico"/>
        <s v="Georgia"/>
        <s v="South Carolina"/>
        <s v="North Carolina"/>
        <s v="Ohio"/>
        <s v="Kentucky"/>
        <s v="Mississippi"/>
        <s v="Arkansas"/>
        <s v="Oklahoma"/>
        <s v="Kansas"/>
        <s v="South Dakota"/>
        <s v="North Dakota"/>
        <s v="Iowa"/>
        <s v="Wisconsin"/>
        <s v="Indiana"/>
        <s v="West Virginia"/>
        <s v="Maryland"/>
        <s v="Delaware"/>
        <s v="New Jersey"/>
        <s v="Connecticut"/>
        <s v="Rhode Island"/>
        <s v="Massachusetts"/>
        <s v="Vermont"/>
        <s v="New Hampshire"/>
      </sharedItems>
    </cacheField>
    <cacheField name="City" numFmtId="0">
      <sharedItems/>
    </cacheField>
    <cacheField name="Gender" numFmtId="0">
      <sharedItems count="2">
        <s v="Men"/>
        <s v="Women"/>
      </sharedItems>
    </cacheField>
    <cacheField name="Product" numFmtId="0">
      <sharedItems count="3">
        <s v=" Street Footwear"/>
        <s v=" Athletic Footwear"/>
        <s v=" Apparel"/>
      </sharedItems>
    </cacheField>
    <cacheField name="Product2" numFmtId="0">
      <sharedItems/>
    </cacheField>
    <cacheField name="Price per Unit" numFmtId="0">
      <sharedItems containsSemiMixedTypes="0" containsString="0" containsNumber="1" minValue="7" maxValue="110.00000000000001"/>
    </cacheField>
    <cacheField name="Units Sold" numFmtId="0">
      <sharedItems containsSemiMixedTypes="0" containsString="0" containsNumber="1" containsInteger="1" minValue="0" maxValue="1275"/>
    </cacheField>
    <cacheField name="Total Revenue" numFmtId="0">
      <sharedItems containsSemiMixedTypes="0" containsString="0" containsNumber="1" minValue="0" maxValue="82500.000000000015"/>
    </cacheField>
    <cacheField name="Sales Method" numFmtId="0">
      <sharedItems count="3">
        <s v="In-store"/>
        <s v="Outlet"/>
        <s v="Online"/>
      </sharedItems>
    </cacheField>
    <cacheField name="Gender3" numFmtId="0">
      <sharedItems count="2">
        <s v="Male"/>
        <s v="Woman"/>
      </sharedItems>
    </cacheField>
    <cacheField name="Month Number" numFmtId="0">
      <sharedItems containsSemiMixedTypes="0" containsString="0" containsNumber="1" containsInteger="1" minValue="1" maxValue="12" count="12">
        <n v="1"/>
        <n v="2"/>
        <n v="3"/>
        <n v="4"/>
        <n v="5"/>
        <n v="7"/>
        <n v="8"/>
        <n v="9"/>
        <n v="10"/>
        <n v="11"/>
        <n v="12"/>
        <n v="6"/>
      </sharedItems>
    </cacheField>
    <cacheField name="Month Name" numFmtId="0">
      <sharedItems count="12">
        <s v="Jan"/>
        <s v="Feb"/>
        <s v="Mar"/>
        <s v="Apr"/>
        <s v="May"/>
        <s v="Jul"/>
        <s v="Aug"/>
        <s v="Sep"/>
        <s v="Oct"/>
        <s v="Nov"/>
        <s v="Dec"/>
        <s v="Jun"/>
      </sharedItems>
    </cacheField>
    <cacheField name="Day Name " numFmtId="0">
      <sharedItems count="7">
        <s v="Wed"/>
        <s v="Thu"/>
        <s v="Fri"/>
        <s v="Sat"/>
        <s v="Sun"/>
        <s v="Mon"/>
        <s v="Tue"/>
      </sharedItems>
    </cacheField>
    <cacheField name="Year" numFmtId="0">
      <sharedItems count="2">
        <s v="2020"/>
        <s v="2021"/>
      </sharedItems>
    </cacheField>
  </cacheFields>
  <extLst>
    <ext xmlns:x14="http://schemas.microsoft.com/office/spreadsheetml/2009/9/main" uri="{725AE2AE-9491-48be-B2B4-4EB974FC3084}">
      <x14:pivotCacheDefinition pivotCacheId="17175595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48">
  <r>
    <s v="Foot Locker"/>
    <d v="2020-01-01T00:00:00"/>
    <x v="0"/>
    <x v="0"/>
    <s v="New York"/>
    <x v="0"/>
    <x v="0"/>
    <s v="Men's Street Footwear"/>
    <n v="50"/>
    <n v="1200"/>
    <n v="60000"/>
    <x v="0"/>
    <x v="0"/>
    <x v="0"/>
    <x v="0"/>
    <x v="0"/>
    <x v="0"/>
  </r>
  <r>
    <s v="Foot Locker"/>
    <d v="2020-01-02T00:00:00"/>
    <x v="0"/>
    <x v="0"/>
    <s v="New York"/>
    <x v="0"/>
    <x v="1"/>
    <s v="Men's Athletic Footwear"/>
    <n v="50"/>
    <n v="1000"/>
    <n v="50000"/>
    <x v="0"/>
    <x v="0"/>
    <x v="0"/>
    <x v="0"/>
    <x v="1"/>
    <x v="0"/>
  </r>
  <r>
    <s v="Foot Locker"/>
    <d v="2020-01-03T00:00:00"/>
    <x v="0"/>
    <x v="0"/>
    <s v="New York"/>
    <x v="1"/>
    <x v="0"/>
    <s v="Women's Street Footwear"/>
    <n v="40"/>
    <n v="1000"/>
    <n v="40000"/>
    <x v="0"/>
    <x v="1"/>
    <x v="0"/>
    <x v="0"/>
    <x v="2"/>
    <x v="0"/>
  </r>
  <r>
    <s v="Foot Locker"/>
    <d v="2020-01-04T00:00:00"/>
    <x v="0"/>
    <x v="0"/>
    <s v="New York"/>
    <x v="1"/>
    <x v="1"/>
    <s v="Women's Athletic Footwear"/>
    <n v="45"/>
    <n v="850"/>
    <n v="38250"/>
    <x v="0"/>
    <x v="1"/>
    <x v="0"/>
    <x v="0"/>
    <x v="3"/>
    <x v="0"/>
  </r>
  <r>
    <s v="Foot Locker"/>
    <d v="2020-01-05T00:00:00"/>
    <x v="0"/>
    <x v="0"/>
    <s v="New York"/>
    <x v="0"/>
    <x v="2"/>
    <s v="Men's Apparel"/>
    <n v="60"/>
    <n v="900"/>
    <n v="54000"/>
    <x v="0"/>
    <x v="0"/>
    <x v="0"/>
    <x v="0"/>
    <x v="4"/>
    <x v="0"/>
  </r>
  <r>
    <s v="Foot Locker"/>
    <d v="2020-01-06T00:00:00"/>
    <x v="0"/>
    <x v="0"/>
    <s v="New York"/>
    <x v="1"/>
    <x v="2"/>
    <s v="Women's Apparel"/>
    <n v="50"/>
    <n v="1000"/>
    <n v="50000"/>
    <x v="0"/>
    <x v="1"/>
    <x v="0"/>
    <x v="0"/>
    <x v="5"/>
    <x v="0"/>
  </r>
  <r>
    <s v="Foot Locker"/>
    <d v="2020-01-07T00:00:00"/>
    <x v="0"/>
    <x v="0"/>
    <s v="New York"/>
    <x v="0"/>
    <x v="0"/>
    <s v="Men's Street Footwear"/>
    <n v="50"/>
    <n v="1250"/>
    <n v="62500"/>
    <x v="0"/>
    <x v="0"/>
    <x v="0"/>
    <x v="0"/>
    <x v="6"/>
    <x v="0"/>
  </r>
  <r>
    <s v="Foot Locker"/>
    <d v="2020-01-08T00:00:00"/>
    <x v="0"/>
    <x v="0"/>
    <s v="New York"/>
    <x v="0"/>
    <x v="1"/>
    <s v="Men's Athletic Footwear"/>
    <n v="50"/>
    <n v="900"/>
    <n v="45000"/>
    <x v="1"/>
    <x v="0"/>
    <x v="0"/>
    <x v="0"/>
    <x v="0"/>
    <x v="0"/>
  </r>
  <r>
    <s v="Foot Locker"/>
    <d v="2020-01-21T00:00:00"/>
    <x v="0"/>
    <x v="0"/>
    <s v="New York"/>
    <x v="1"/>
    <x v="0"/>
    <s v="Women's Street Footwear"/>
    <n v="40"/>
    <n v="950"/>
    <n v="38000"/>
    <x v="1"/>
    <x v="1"/>
    <x v="0"/>
    <x v="0"/>
    <x v="6"/>
    <x v="0"/>
  </r>
  <r>
    <s v="Foot Locker"/>
    <d v="2020-01-22T00:00:00"/>
    <x v="0"/>
    <x v="0"/>
    <s v="New York"/>
    <x v="1"/>
    <x v="1"/>
    <s v="Women's Athletic Footwear"/>
    <n v="45"/>
    <n v="825"/>
    <n v="37125"/>
    <x v="1"/>
    <x v="1"/>
    <x v="0"/>
    <x v="0"/>
    <x v="0"/>
    <x v="0"/>
  </r>
  <r>
    <s v="Foot Locker"/>
    <d v="2020-01-23T00:00:00"/>
    <x v="0"/>
    <x v="0"/>
    <s v="New York"/>
    <x v="0"/>
    <x v="2"/>
    <s v="Men's Apparel"/>
    <n v="60"/>
    <n v="900"/>
    <n v="54000"/>
    <x v="1"/>
    <x v="0"/>
    <x v="0"/>
    <x v="0"/>
    <x v="1"/>
    <x v="0"/>
  </r>
  <r>
    <s v="Foot Locker"/>
    <d v="2020-01-24T00:00:00"/>
    <x v="0"/>
    <x v="0"/>
    <s v="New York"/>
    <x v="1"/>
    <x v="2"/>
    <s v="Women's Apparel"/>
    <n v="50"/>
    <n v="1000"/>
    <n v="50000"/>
    <x v="1"/>
    <x v="1"/>
    <x v="0"/>
    <x v="0"/>
    <x v="2"/>
    <x v="0"/>
  </r>
  <r>
    <s v="Foot Locker"/>
    <d v="2020-01-25T00:00:00"/>
    <x v="0"/>
    <x v="0"/>
    <s v="New York"/>
    <x v="0"/>
    <x v="0"/>
    <s v="Men's Street Footwear"/>
    <n v="50"/>
    <n v="1220"/>
    <n v="61000"/>
    <x v="1"/>
    <x v="0"/>
    <x v="0"/>
    <x v="0"/>
    <x v="3"/>
    <x v="0"/>
  </r>
  <r>
    <s v="Foot Locker"/>
    <d v="2020-01-26T00:00:00"/>
    <x v="0"/>
    <x v="0"/>
    <s v="New York"/>
    <x v="0"/>
    <x v="1"/>
    <s v="Men's Athletic Footwear"/>
    <n v="50"/>
    <n v="925"/>
    <n v="46250"/>
    <x v="1"/>
    <x v="0"/>
    <x v="0"/>
    <x v="0"/>
    <x v="4"/>
    <x v="0"/>
  </r>
  <r>
    <s v="Foot Locker"/>
    <d v="2020-01-27T00:00:00"/>
    <x v="0"/>
    <x v="0"/>
    <s v="New York"/>
    <x v="1"/>
    <x v="0"/>
    <s v="Women's Street Footwear"/>
    <n v="40"/>
    <n v="950"/>
    <n v="38000"/>
    <x v="1"/>
    <x v="1"/>
    <x v="0"/>
    <x v="0"/>
    <x v="5"/>
    <x v="0"/>
  </r>
  <r>
    <s v="Foot Locker"/>
    <d v="2020-01-28T00:00:00"/>
    <x v="0"/>
    <x v="0"/>
    <s v="New York"/>
    <x v="1"/>
    <x v="1"/>
    <s v="Women's Athletic Footwear"/>
    <n v="45"/>
    <n v="800"/>
    <n v="36000"/>
    <x v="1"/>
    <x v="1"/>
    <x v="0"/>
    <x v="0"/>
    <x v="6"/>
    <x v="0"/>
  </r>
  <r>
    <s v="Foot Locker"/>
    <d v="2020-01-29T00:00:00"/>
    <x v="0"/>
    <x v="0"/>
    <s v="New York"/>
    <x v="0"/>
    <x v="2"/>
    <s v="Men's Apparel"/>
    <n v="60"/>
    <n v="850"/>
    <n v="51000"/>
    <x v="1"/>
    <x v="0"/>
    <x v="0"/>
    <x v="0"/>
    <x v="0"/>
    <x v="0"/>
  </r>
  <r>
    <s v="Foot Locker"/>
    <d v="2020-01-30T00:00:00"/>
    <x v="0"/>
    <x v="0"/>
    <s v="New York"/>
    <x v="1"/>
    <x v="2"/>
    <s v="Women's Apparel"/>
    <n v="50"/>
    <n v="950"/>
    <n v="47500"/>
    <x v="1"/>
    <x v="1"/>
    <x v="0"/>
    <x v="0"/>
    <x v="1"/>
    <x v="0"/>
  </r>
  <r>
    <s v="Foot Locker"/>
    <d v="2020-01-31T00:00:00"/>
    <x v="0"/>
    <x v="0"/>
    <s v="New York"/>
    <x v="0"/>
    <x v="0"/>
    <s v="Men's Street Footwear"/>
    <n v="50"/>
    <n v="1200"/>
    <n v="60000"/>
    <x v="1"/>
    <x v="0"/>
    <x v="0"/>
    <x v="0"/>
    <x v="2"/>
    <x v="0"/>
  </r>
  <r>
    <s v="Foot Locker"/>
    <d v="2020-02-01T00:00:00"/>
    <x v="0"/>
    <x v="0"/>
    <s v="New York"/>
    <x v="0"/>
    <x v="1"/>
    <s v="Men's Athletic Footwear"/>
    <n v="50"/>
    <n v="900"/>
    <n v="45000"/>
    <x v="1"/>
    <x v="0"/>
    <x v="1"/>
    <x v="1"/>
    <x v="3"/>
    <x v="0"/>
  </r>
  <r>
    <s v="Foot Locker"/>
    <d v="2020-02-02T00:00:00"/>
    <x v="0"/>
    <x v="0"/>
    <s v="New York"/>
    <x v="1"/>
    <x v="0"/>
    <s v="Women's Street Footwear"/>
    <n v="40"/>
    <n v="900"/>
    <n v="36000"/>
    <x v="1"/>
    <x v="1"/>
    <x v="1"/>
    <x v="1"/>
    <x v="4"/>
    <x v="0"/>
  </r>
  <r>
    <s v="Foot Locker"/>
    <d v="2020-02-03T00:00:00"/>
    <x v="0"/>
    <x v="0"/>
    <s v="New York"/>
    <x v="1"/>
    <x v="1"/>
    <s v="Women's Athletic Footwear"/>
    <n v="45"/>
    <n v="825"/>
    <n v="37125"/>
    <x v="1"/>
    <x v="1"/>
    <x v="1"/>
    <x v="1"/>
    <x v="5"/>
    <x v="0"/>
  </r>
  <r>
    <s v="Foot Locker"/>
    <d v="2020-02-04T00:00:00"/>
    <x v="0"/>
    <x v="0"/>
    <s v="New York"/>
    <x v="0"/>
    <x v="2"/>
    <s v="Men's Apparel"/>
    <n v="60"/>
    <n v="825"/>
    <n v="49500"/>
    <x v="1"/>
    <x v="0"/>
    <x v="1"/>
    <x v="1"/>
    <x v="6"/>
    <x v="0"/>
  </r>
  <r>
    <s v="Foot Locker"/>
    <d v="2020-02-05T00:00:00"/>
    <x v="0"/>
    <x v="0"/>
    <s v="New York"/>
    <x v="1"/>
    <x v="2"/>
    <s v="Women's Apparel"/>
    <n v="50"/>
    <n v="950"/>
    <n v="47500"/>
    <x v="1"/>
    <x v="1"/>
    <x v="1"/>
    <x v="1"/>
    <x v="0"/>
    <x v="0"/>
  </r>
  <r>
    <s v="Foot Locker"/>
    <d v="2020-02-06T00:00:00"/>
    <x v="0"/>
    <x v="0"/>
    <s v="New York"/>
    <x v="0"/>
    <x v="0"/>
    <s v="Men's Street Footwear"/>
    <n v="60"/>
    <n v="1220"/>
    <n v="73200"/>
    <x v="1"/>
    <x v="0"/>
    <x v="1"/>
    <x v="1"/>
    <x v="1"/>
    <x v="0"/>
  </r>
  <r>
    <s v="Foot Locker"/>
    <d v="2020-02-07T00:00:00"/>
    <x v="0"/>
    <x v="0"/>
    <s v="New York"/>
    <x v="0"/>
    <x v="1"/>
    <s v="Men's Athletic Footwear"/>
    <n v="55.000000000000007"/>
    <n v="925"/>
    <n v="50875.000000000007"/>
    <x v="1"/>
    <x v="0"/>
    <x v="1"/>
    <x v="1"/>
    <x v="2"/>
    <x v="0"/>
  </r>
  <r>
    <s v="Foot Locker"/>
    <d v="2020-02-08T00:00:00"/>
    <x v="0"/>
    <x v="0"/>
    <s v="New York"/>
    <x v="1"/>
    <x v="0"/>
    <s v="Women's Street Footwear"/>
    <n v="50"/>
    <n v="900"/>
    <n v="45000"/>
    <x v="1"/>
    <x v="1"/>
    <x v="1"/>
    <x v="1"/>
    <x v="3"/>
    <x v="0"/>
  </r>
  <r>
    <s v="Foot Locker"/>
    <d v="2020-02-09T00:00:00"/>
    <x v="0"/>
    <x v="0"/>
    <s v="New York"/>
    <x v="1"/>
    <x v="1"/>
    <s v="Women's Athletic Footwear"/>
    <n v="50"/>
    <n v="850"/>
    <n v="42500"/>
    <x v="1"/>
    <x v="1"/>
    <x v="1"/>
    <x v="1"/>
    <x v="4"/>
    <x v="0"/>
  </r>
  <r>
    <s v="Foot Locker"/>
    <d v="2020-02-10T00:00:00"/>
    <x v="0"/>
    <x v="0"/>
    <s v="New York"/>
    <x v="0"/>
    <x v="2"/>
    <s v="Men's Apparel"/>
    <n v="60"/>
    <n v="875"/>
    <n v="52500"/>
    <x v="1"/>
    <x v="0"/>
    <x v="1"/>
    <x v="1"/>
    <x v="5"/>
    <x v="0"/>
  </r>
  <r>
    <s v="Foot Locker"/>
    <d v="2020-03-03T00:00:00"/>
    <x v="0"/>
    <x v="0"/>
    <s v="New York"/>
    <x v="1"/>
    <x v="2"/>
    <s v="Women's Apparel"/>
    <n v="65"/>
    <n v="1000"/>
    <n v="65000"/>
    <x v="1"/>
    <x v="1"/>
    <x v="2"/>
    <x v="2"/>
    <x v="6"/>
    <x v="0"/>
  </r>
  <r>
    <s v="Foot Locker"/>
    <d v="2020-03-04T00:00:00"/>
    <x v="0"/>
    <x v="0"/>
    <s v="New York"/>
    <x v="0"/>
    <x v="0"/>
    <s v="Men's Street Footwear"/>
    <n v="60"/>
    <n v="1250"/>
    <n v="75000"/>
    <x v="1"/>
    <x v="0"/>
    <x v="2"/>
    <x v="2"/>
    <x v="0"/>
    <x v="0"/>
  </r>
  <r>
    <s v="Foot Locker"/>
    <d v="2020-03-05T00:00:00"/>
    <x v="0"/>
    <x v="0"/>
    <s v="New York"/>
    <x v="0"/>
    <x v="1"/>
    <s v="Men's Athletic Footwear"/>
    <n v="55.000000000000007"/>
    <n v="1000"/>
    <n v="55000.000000000007"/>
    <x v="1"/>
    <x v="0"/>
    <x v="2"/>
    <x v="2"/>
    <x v="1"/>
    <x v="0"/>
  </r>
  <r>
    <s v="Foot Locker"/>
    <d v="2020-03-06T00:00:00"/>
    <x v="0"/>
    <x v="0"/>
    <s v="New York"/>
    <x v="1"/>
    <x v="0"/>
    <s v="Women's Street Footwear"/>
    <n v="50"/>
    <n v="925"/>
    <n v="46250"/>
    <x v="1"/>
    <x v="1"/>
    <x v="2"/>
    <x v="2"/>
    <x v="2"/>
    <x v="0"/>
  </r>
  <r>
    <s v="Foot Locker"/>
    <d v="2020-03-07T00:00:00"/>
    <x v="0"/>
    <x v="0"/>
    <s v="New York"/>
    <x v="1"/>
    <x v="1"/>
    <s v="Women's Athletic Footwear"/>
    <n v="50"/>
    <n v="900"/>
    <n v="45000"/>
    <x v="1"/>
    <x v="1"/>
    <x v="2"/>
    <x v="2"/>
    <x v="3"/>
    <x v="0"/>
  </r>
  <r>
    <s v="Foot Locker"/>
    <d v="2020-03-08T00:00:00"/>
    <x v="0"/>
    <x v="0"/>
    <s v="New York"/>
    <x v="0"/>
    <x v="2"/>
    <s v="Men's Apparel"/>
    <n v="60"/>
    <n v="900"/>
    <n v="54000"/>
    <x v="1"/>
    <x v="0"/>
    <x v="2"/>
    <x v="2"/>
    <x v="4"/>
    <x v="0"/>
  </r>
  <r>
    <s v="Foot Locker"/>
    <d v="2020-03-09T00:00:00"/>
    <x v="0"/>
    <x v="0"/>
    <s v="New York"/>
    <x v="1"/>
    <x v="2"/>
    <s v="Women's Apparel"/>
    <n v="65"/>
    <n v="1050"/>
    <n v="68250"/>
    <x v="1"/>
    <x v="1"/>
    <x v="2"/>
    <x v="2"/>
    <x v="5"/>
    <x v="0"/>
  </r>
  <r>
    <s v="Foot Locker"/>
    <d v="2020-03-10T00:00:00"/>
    <x v="0"/>
    <x v="0"/>
    <s v="New York"/>
    <x v="0"/>
    <x v="0"/>
    <s v="Men's Street Footwear"/>
    <n v="60"/>
    <n v="1275"/>
    <n v="76500"/>
    <x v="1"/>
    <x v="0"/>
    <x v="2"/>
    <x v="2"/>
    <x v="6"/>
    <x v="0"/>
  </r>
  <r>
    <s v="Foot Locker"/>
    <d v="2020-03-11T00:00:00"/>
    <x v="0"/>
    <x v="0"/>
    <s v="New York"/>
    <x v="0"/>
    <x v="1"/>
    <s v="Men's Athletic Footwear"/>
    <n v="55.000000000000007"/>
    <n v="1025"/>
    <n v="56375.000000000007"/>
    <x v="1"/>
    <x v="0"/>
    <x v="2"/>
    <x v="2"/>
    <x v="0"/>
    <x v="0"/>
  </r>
  <r>
    <s v="Foot Locker"/>
    <d v="2020-03-12T00:00:00"/>
    <x v="0"/>
    <x v="0"/>
    <s v="New York"/>
    <x v="1"/>
    <x v="0"/>
    <s v="Women's Street Footwear"/>
    <n v="50"/>
    <n v="950"/>
    <n v="47500"/>
    <x v="1"/>
    <x v="1"/>
    <x v="2"/>
    <x v="2"/>
    <x v="1"/>
    <x v="0"/>
  </r>
  <r>
    <s v="Foot Locker"/>
    <d v="2020-03-13T00:00:00"/>
    <x v="0"/>
    <x v="0"/>
    <s v="New York"/>
    <x v="1"/>
    <x v="1"/>
    <s v="Women's Athletic Footwear"/>
    <n v="50"/>
    <n v="900"/>
    <n v="45000"/>
    <x v="1"/>
    <x v="1"/>
    <x v="2"/>
    <x v="2"/>
    <x v="2"/>
    <x v="0"/>
  </r>
  <r>
    <s v="Foot Locker"/>
    <d v="2020-03-14T00:00:00"/>
    <x v="0"/>
    <x v="0"/>
    <s v="New York"/>
    <x v="0"/>
    <x v="2"/>
    <s v="Men's Apparel"/>
    <n v="60"/>
    <n v="925"/>
    <n v="55500"/>
    <x v="1"/>
    <x v="0"/>
    <x v="2"/>
    <x v="2"/>
    <x v="3"/>
    <x v="0"/>
  </r>
  <r>
    <s v="Foot Locker"/>
    <d v="2020-03-15T00:00:00"/>
    <x v="0"/>
    <x v="0"/>
    <s v="New York"/>
    <x v="1"/>
    <x v="2"/>
    <s v="Women's Apparel"/>
    <n v="65"/>
    <n v="1100"/>
    <n v="71500"/>
    <x v="1"/>
    <x v="1"/>
    <x v="2"/>
    <x v="2"/>
    <x v="4"/>
    <x v="0"/>
  </r>
  <r>
    <s v="Foot Locker"/>
    <d v="2020-03-16T00:00:00"/>
    <x v="0"/>
    <x v="0"/>
    <s v="New York"/>
    <x v="0"/>
    <x v="0"/>
    <s v="Men's Street Footwear"/>
    <n v="60"/>
    <n v="1250"/>
    <n v="75000"/>
    <x v="1"/>
    <x v="0"/>
    <x v="2"/>
    <x v="2"/>
    <x v="5"/>
    <x v="0"/>
  </r>
  <r>
    <s v="Foot Locker"/>
    <d v="2020-03-17T00:00:00"/>
    <x v="0"/>
    <x v="0"/>
    <s v="New York"/>
    <x v="0"/>
    <x v="1"/>
    <s v="Men's Athletic Footwear"/>
    <n v="55.000000000000007"/>
    <n v="1025"/>
    <n v="56375.000000000007"/>
    <x v="1"/>
    <x v="0"/>
    <x v="2"/>
    <x v="2"/>
    <x v="6"/>
    <x v="0"/>
  </r>
  <r>
    <s v="Foot Locker"/>
    <d v="2020-03-18T00:00:00"/>
    <x v="0"/>
    <x v="0"/>
    <s v="New York"/>
    <x v="1"/>
    <x v="0"/>
    <s v="Women's Street Footwear"/>
    <n v="50"/>
    <n v="950"/>
    <n v="47500"/>
    <x v="1"/>
    <x v="1"/>
    <x v="2"/>
    <x v="2"/>
    <x v="0"/>
    <x v="0"/>
  </r>
  <r>
    <s v="Foot Locker"/>
    <d v="2020-03-31T00:00:00"/>
    <x v="0"/>
    <x v="0"/>
    <s v="New York"/>
    <x v="1"/>
    <x v="1"/>
    <s v="Women's Athletic Footwear"/>
    <n v="50"/>
    <n v="925"/>
    <n v="46250"/>
    <x v="1"/>
    <x v="1"/>
    <x v="2"/>
    <x v="2"/>
    <x v="6"/>
    <x v="0"/>
  </r>
  <r>
    <s v="Walmart"/>
    <d v="2020-04-17T00:00:00"/>
    <x v="0"/>
    <x v="0"/>
    <s v="New York"/>
    <x v="0"/>
    <x v="2"/>
    <s v="Men's Apparel"/>
    <n v="60"/>
    <n v="900"/>
    <n v="54000"/>
    <x v="1"/>
    <x v="0"/>
    <x v="3"/>
    <x v="3"/>
    <x v="2"/>
    <x v="0"/>
  </r>
  <r>
    <s v="Walmart"/>
    <d v="2020-04-18T00:00:00"/>
    <x v="0"/>
    <x v="0"/>
    <s v="New York"/>
    <x v="1"/>
    <x v="2"/>
    <s v="Women's Apparel"/>
    <n v="65"/>
    <n v="1075"/>
    <n v="69875"/>
    <x v="1"/>
    <x v="1"/>
    <x v="3"/>
    <x v="3"/>
    <x v="3"/>
    <x v="0"/>
  </r>
  <r>
    <s v="Walmart"/>
    <d v="2020-04-19T00:00:00"/>
    <x v="0"/>
    <x v="0"/>
    <s v="New York"/>
    <x v="0"/>
    <x v="0"/>
    <s v="Men's Street Footwear"/>
    <n v="60"/>
    <n v="1200"/>
    <n v="72000"/>
    <x v="1"/>
    <x v="0"/>
    <x v="3"/>
    <x v="3"/>
    <x v="4"/>
    <x v="0"/>
  </r>
  <r>
    <s v="Walmart"/>
    <d v="2020-04-20T00:00:00"/>
    <x v="0"/>
    <x v="0"/>
    <s v="New York"/>
    <x v="0"/>
    <x v="1"/>
    <s v="Men's Athletic Footwear"/>
    <n v="55.000000000000007"/>
    <n v="1000"/>
    <n v="55000.000000000007"/>
    <x v="1"/>
    <x v="0"/>
    <x v="3"/>
    <x v="3"/>
    <x v="5"/>
    <x v="0"/>
  </r>
  <r>
    <s v="Walmart"/>
    <d v="2020-04-21T00:00:00"/>
    <x v="0"/>
    <x v="0"/>
    <s v="New York"/>
    <x v="1"/>
    <x v="0"/>
    <s v="Women's Street Footwear"/>
    <n v="50"/>
    <n v="925"/>
    <n v="46250"/>
    <x v="1"/>
    <x v="1"/>
    <x v="3"/>
    <x v="3"/>
    <x v="6"/>
    <x v="0"/>
  </r>
  <r>
    <s v="Walmart"/>
    <d v="2020-04-22T00:00:00"/>
    <x v="0"/>
    <x v="0"/>
    <s v="New York"/>
    <x v="1"/>
    <x v="1"/>
    <s v="Women's Athletic Footwear"/>
    <n v="50"/>
    <n v="900"/>
    <n v="45000"/>
    <x v="1"/>
    <x v="1"/>
    <x v="3"/>
    <x v="3"/>
    <x v="0"/>
    <x v="0"/>
  </r>
  <r>
    <s v="Walmart"/>
    <d v="2020-04-23T00:00:00"/>
    <x v="0"/>
    <x v="0"/>
    <s v="New York"/>
    <x v="0"/>
    <x v="2"/>
    <s v="Men's Apparel"/>
    <n v="60"/>
    <n v="900"/>
    <n v="54000"/>
    <x v="1"/>
    <x v="0"/>
    <x v="3"/>
    <x v="3"/>
    <x v="1"/>
    <x v="0"/>
  </r>
  <r>
    <s v="Walmart"/>
    <d v="2020-04-24T00:00:00"/>
    <x v="0"/>
    <x v="0"/>
    <s v="New York"/>
    <x v="1"/>
    <x v="2"/>
    <s v="Women's Apparel"/>
    <n v="65"/>
    <n v="1000"/>
    <n v="65000"/>
    <x v="1"/>
    <x v="1"/>
    <x v="3"/>
    <x v="3"/>
    <x v="2"/>
    <x v="0"/>
  </r>
  <r>
    <s v="Walmart"/>
    <d v="2020-04-25T00:00:00"/>
    <x v="0"/>
    <x v="0"/>
    <s v="New York"/>
    <x v="0"/>
    <x v="2"/>
    <s v="Men's Apparel"/>
    <n v="65"/>
    <n v="875"/>
    <n v="56875"/>
    <x v="1"/>
    <x v="0"/>
    <x v="3"/>
    <x v="3"/>
    <x v="3"/>
    <x v="0"/>
  </r>
  <r>
    <s v="Walmart"/>
    <d v="2020-04-26T00:00:00"/>
    <x v="0"/>
    <x v="0"/>
    <s v="New York"/>
    <x v="1"/>
    <x v="2"/>
    <s v="Women's Apparel"/>
    <n v="70"/>
    <n v="1000"/>
    <n v="70000"/>
    <x v="1"/>
    <x v="1"/>
    <x v="3"/>
    <x v="3"/>
    <x v="4"/>
    <x v="0"/>
  </r>
  <r>
    <s v="Walmart"/>
    <d v="2020-04-27T00:00:00"/>
    <x v="0"/>
    <x v="0"/>
    <s v="New York"/>
    <x v="0"/>
    <x v="0"/>
    <s v="Men's Street Footwear"/>
    <n v="65"/>
    <n v="1150"/>
    <n v="74750"/>
    <x v="1"/>
    <x v="0"/>
    <x v="3"/>
    <x v="3"/>
    <x v="5"/>
    <x v="0"/>
  </r>
  <r>
    <s v="Walmart"/>
    <d v="2020-04-28T00:00:00"/>
    <x v="0"/>
    <x v="0"/>
    <s v="New York"/>
    <x v="0"/>
    <x v="1"/>
    <s v="Men's Athletic Footwear"/>
    <n v="55.000000000000007"/>
    <n v="975"/>
    <n v="53625.000000000007"/>
    <x v="1"/>
    <x v="0"/>
    <x v="3"/>
    <x v="3"/>
    <x v="6"/>
    <x v="0"/>
  </r>
  <r>
    <s v="Walmart"/>
    <d v="2020-04-29T00:00:00"/>
    <x v="0"/>
    <x v="0"/>
    <s v="New York"/>
    <x v="1"/>
    <x v="0"/>
    <s v="Women's Street Footwear"/>
    <n v="55.000000000000007"/>
    <n v="920"/>
    <n v="50600.000000000007"/>
    <x v="1"/>
    <x v="1"/>
    <x v="3"/>
    <x v="3"/>
    <x v="0"/>
    <x v="0"/>
  </r>
  <r>
    <s v="Walmart"/>
    <d v="2020-04-30T00:00:00"/>
    <x v="0"/>
    <x v="0"/>
    <s v="New York"/>
    <x v="1"/>
    <x v="1"/>
    <s v="Women's Athletic Footwear"/>
    <n v="55.000000000000007"/>
    <n v="900"/>
    <n v="49500.000000000007"/>
    <x v="1"/>
    <x v="1"/>
    <x v="3"/>
    <x v="3"/>
    <x v="1"/>
    <x v="0"/>
  </r>
  <r>
    <s v="Walmart"/>
    <d v="2020-05-01T00:00:00"/>
    <x v="0"/>
    <x v="0"/>
    <s v="New York"/>
    <x v="0"/>
    <x v="2"/>
    <s v="Men's Apparel"/>
    <n v="65"/>
    <n v="875"/>
    <n v="56875"/>
    <x v="1"/>
    <x v="0"/>
    <x v="4"/>
    <x v="4"/>
    <x v="2"/>
    <x v="0"/>
  </r>
  <r>
    <s v="Walmart"/>
    <d v="2020-05-02T00:00:00"/>
    <x v="0"/>
    <x v="0"/>
    <s v="New York"/>
    <x v="1"/>
    <x v="2"/>
    <s v="Women's Apparel"/>
    <n v="70"/>
    <n v="975"/>
    <n v="68250"/>
    <x v="1"/>
    <x v="1"/>
    <x v="4"/>
    <x v="4"/>
    <x v="3"/>
    <x v="0"/>
  </r>
  <r>
    <s v="Walmart"/>
    <d v="2020-05-03T00:00:00"/>
    <x v="0"/>
    <x v="0"/>
    <s v="New York"/>
    <x v="0"/>
    <x v="0"/>
    <s v="Men's Street Footwear"/>
    <n v="65"/>
    <n v="1200"/>
    <n v="78000"/>
    <x v="1"/>
    <x v="0"/>
    <x v="4"/>
    <x v="4"/>
    <x v="4"/>
    <x v="0"/>
  </r>
  <r>
    <s v="Walmart"/>
    <d v="2020-05-04T00:00:00"/>
    <x v="0"/>
    <x v="0"/>
    <s v="New York"/>
    <x v="0"/>
    <x v="1"/>
    <s v="Men's Athletic Footwear"/>
    <n v="55.000000000000007"/>
    <n v="1000"/>
    <n v="55000.000000000007"/>
    <x v="1"/>
    <x v="0"/>
    <x v="4"/>
    <x v="4"/>
    <x v="5"/>
    <x v="0"/>
  </r>
  <r>
    <s v="Walmart"/>
    <d v="2020-05-05T00:00:00"/>
    <x v="0"/>
    <x v="0"/>
    <s v="New York"/>
    <x v="1"/>
    <x v="0"/>
    <s v="Women's Street Footwear"/>
    <n v="55.000000000000007"/>
    <n v="950"/>
    <n v="52250.000000000007"/>
    <x v="1"/>
    <x v="1"/>
    <x v="4"/>
    <x v="4"/>
    <x v="6"/>
    <x v="0"/>
  </r>
  <r>
    <s v="Walmart"/>
    <d v="2020-05-06T00:00:00"/>
    <x v="0"/>
    <x v="0"/>
    <s v="New York"/>
    <x v="1"/>
    <x v="1"/>
    <s v="Women's Athletic Footwear"/>
    <n v="55.000000000000007"/>
    <n v="900"/>
    <n v="49500.000000000007"/>
    <x v="1"/>
    <x v="1"/>
    <x v="4"/>
    <x v="4"/>
    <x v="0"/>
    <x v="0"/>
  </r>
  <r>
    <s v="Walmart"/>
    <d v="2020-05-07T00:00:00"/>
    <x v="0"/>
    <x v="0"/>
    <s v="New York"/>
    <x v="0"/>
    <x v="2"/>
    <s v="Men's Apparel"/>
    <n v="65"/>
    <n v="900"/>
    <n v="58500"/>
    <x v="1"/>
    <x v="0"/>
    <x v="4"/>
    <x v="4"/>
    <x v="1"/>
    <x v="0"/>
  </r>
  <r>
    <s v="Walmart"/>
    <d v="2020-07-18T00:00:00"/>
    <x v="0"/>
    <x v="0"/>
    <s v="New York"/>
    <x v="1"/>
    <x v="2"/>
    <s v="Women's Apparel"/>
    <n v="70"/>
    <n v="1000"/>
    <n v="70000"/>
    <x v="1"/>
    <x v="1"/>
    <x v="5"/>
    <x v="5"/>
    <x v="3"/>
    <x v="0"/>
  </r>
  <r>
    <s v="Sports Direct"/>
    <d v="2020-07-19T00:00:00"/>
    <x v="0"/>
    <x v="0"/>
    <s v="New York"/>
    <x v="0"/>
    <x v="0"/>
    <s v="Men's Street Footwear"/>
    <n v="25"/>
    <n v="900"/>
    <n v="22500"/>
    <x v="1"/>
    <x v="0"/>
    <x v="5"/>
    <x v="5"/>
    <x v="4"/>
    <x v="0"/>
  </r>
  <r>
    <s v="Sports Direct"/>
    <d v="2020-07-20T00:00:00"/>
    <x v="0"/>
    <x v="0"/>
    <s v="New York"/>
    <x v="0"/>
    <x v="1"/>
    <s v="Men's Athletic Footwear"/>
    <n v="35"/>
    <n v="900"/>
    <n v="31500"/>
    <x v="1"/>
    <x v="0"/>
    <x v="5"/>
    <x v="5"/>
    <x v="5"/>
    <x v="0"/>
  </r>
  <r>
    <s v="Sports Direct"/>
    <d v="2020-07-21T00:00:00"/>
    <x v="0"/>
    <x v="0"/>
    <s v="New York"/>
    <x v="1"/>
    <x v="0"/>
    <s v="Women's Street Footwear"/>
    <n v="35"/>
    <n v="700"/>
    <n v="24500"/>
    <x v="1"/>
    <x v="1"/>
    <x v="5"/>
    <x v="5"/>
    <x v="6"/>
    <x v="0"/>
  </r>
  <r>
    <s v="Sports Direct"/>
    <d v="2020-07-22T00:00:00"/>
    <x v="0"/>
    <x v="0"/>
    <s v="New York"/>
    <x v="1"/>
    <x v="1"/>
    <s v="Women's Athletic Footwear"/>
    <n v="35"/>
    <n v="700"/>
    <n v="24500"/>
    <x v="1"/>
    <x v="1"/>
    <x v="5"/>
    <x v="5"/>
    <x v="0"/>
    <x v="0"/>
  </r>
  <r>
    <s v="Sports Direct"/>
    <d v="2020-07-23T00:00:00"/>
    <x v="1"/>
    <x v="1"/>
    <s v="Houston"/>
    <x v="0"/>
    <x v="2"/>
    <s v="Men's Apparel"/>
    <n v="40"/>
    <n v="550"/>
    <n v="22000"/>
    <x v="1"/>
    <x v="0"/>
    <x v="5"/>
    <x v="5"/>
    <x v="1"/>
    <x v="0"/>
  </r>
  <r>
    <s v="Sports Direct"/>
    <d v="2020-07-24T00:00:00"/>
    <x v="1"/>
    <x v="1"/>
    <s v="Houston"/>
    <x v="1"/>
    <x v="2"/>
    <s v="Women's Apparel"/>
    <n v="35"/>
    <n v="700"/>
    <n v="24500"/>
    <x v="1"/>
    <x v="1"/>
    <x v="5"/>
    <x v="5"/>
    <x v="2"/>
    <x v="0"/>
  </r>
  <r>
    <s v="Sports Direct"/>
    <d v="2020-07-25T00:00:00"/>
    <x v="1"/>
    <x v="1"/>
    <s v="Houston"/>
    <x v="0"/>
    <x v="0"/>
    <s v="Men's Street Footwear"/>
    <n v="25"/>
    <n v="850"/>
    <n v="21250"/>
    <x v="1"/>
    <x v="0"/>
    <x v="5"/>
    <x v="5"/>
    <x v="3"/>
    <x v="0"/>
  </r>
  <r>
    <s v="Sports Direct"/>
    <d v="2020-07-26T00:00:00"/>
    <x v="1"/>
    <x v="1"/>
    <s v="Houston"/>
    <x v="0"/>
    <x v="1"/>
    <s v="Men's Athletic Footwear"/>
    <n v="35"/>
    <n v="850"/>
    <n v="29750"/>
    <x v="1"/>
    <x v="0"/>
    <x v="5"/>
    <x v="5"/>
    <x v="4"/>
    <x v="0"/>
  </r>
  <r>
    <s v="Sports Direct"/>
    <d v="2020-07-27T00:00:00"/>
    <x v="1"/>
    <x v="1"/>
    <s v="Houston"/>
    <x v="1"/>
    <x v="0"/>
    <s v="Women's Street Footwear"/>
    <n v="35"/>
    <n v="675"/>
    <n v="23625"/>
    <x v="1"/>
    <x v="1"/>
    <x v="5"/>
    <x v="5"/>
    <x v="5"/>
    <x v="0"/>
  </r>
  <r>
    <s v="Sports Direct"/>
    <d v="2020-07-28T00:00:00"/>
    <x v="1"/>
    <x v="1"/>
    <s v="Houston"/>
    <x v="1"/>
    <x v="1"/>
    <s v="Women's Athletic Footwear"/>
    <n v="35"/>
    <n v="625"/>
    <n v="21875"/>
    <x v="1"/>
    <x v="1"/>
    <x v="5"/>
    <x v="5"/>
    <x v="6"/>
    <x v="0"/>
  </r>
  <r>
    <s v="Sports Direct"/>
    <d v="2020-07-29T00:00:00"/>
    <x v="1"/>
    <x v="1"/>
    <s v="Houston"/>
    <x v="0"/>
    <x v="2"/>
    <s v="Men's Apparel"/>
    <n v="40"/>
    <n v="500"/>
    <n v="20000"/>
    <x v="1"/>
    <x v="0"/>
    <x v="5"/>
    <x v="5"/>
    <x v="0"/>
    <x v="0"/>
  </r>
  <r>
    <s v="Sports Direct"/>
    <d v="2020-07-30T00:00:00"/>
    <x v="1"/>
    <x v="1"/>
    <s v="Houston"/>
    <x v="1"/>
    <x v="2"/>
    <s v="Women's Apparel"/>
    <n v="35"/>
    <n v="700"/>
    <n v="24500"/>
    <x v="1"/>
    <x v="1"/>
    <x v="5"/>
    <x v="5"/>
    <x v="1"/>
    <x v="0"/>
  </r>
  <r>
    <s v="Sports Direct"/>
    <d v="2020-07-31T00:00:00"/>
    <x v="1"/>
    <x v="1"/>
    <s v="Houston"/>
    <x v="0"/>
    <x v="0"/>
    <s v="Men's Street Footwear"/>
    <n v="30"/>
    <n v="875"/>
    <n v="26250"/>
    <x v="1"/>
    <x v="0"/>
    <x v="5"/>
    <x v="5"/>
    <x v="2"/>
    <x v="0"/>
  </r>
  <r>
    <s v="Sports Direct"/>
    <d v="2020-08-01T00:00:00"/>
    <x v="1"/>
    <x v="1"/>
    <s v="Houston"/>
    <x v="0"/>
    <x v="1"/>
    <s v="Men's Athletic Footwear"/>
    <n v="40"/>
    <n v="875"/>
    <n v="35000"/>
    <x v="1"/>
    <x v="0"/>
    <x v="6"/>
    <x v="6"/>
    <x v="3"/>
    <x v="0"/>
  </r>
  <r>
    <s v="Sports Direct"/>
    <d v="2020-08-02T00:00:00"/>
    <x v="1"/>
    <x v="1"/>
    <s v="Houston"/>
    <x v="1"/>
    <x v="0"/>
    <s v="Women's Street Footwear"/>
    <n v="35"/>
    <n v="700"/>
    <n v="24500"/>
    <x v="1"/>
    <x v="1"/>
    <x v="6"/>
    <x v="6"/>
    <x v="4"/>
    <x v="0"/>
  </r>
  <r>
    <s v="Sports Direct"/>
    <d v="2020-08-03T00:00:00"/>
    <x v="1"/>
    <x v="1"/>
    <s v="Houston"/>
    <x v="1"/>
    <x v="1"/>
    <s v="Women's Athletic Footwear"/>
    <n v="40"/>
    <n v="600"/>
    <n v="24000"/>
    <x v="1"/>
    <x v="1"/>
    <x v="6"/>
    <x v="6"/>
    <x v="5"/>
    <x v="0"/>
  </r>
  <r>
    <s v="Sports Direct"/>
    <d v="2020-08-04T00:00:00"/>
    <x v="1"/>
    <x v="1"/>
    <s v="Houston"/>
    <x v="0"/>
    <x v="2"/>
    <s v="Men's Apparel"/>
    <n v="45"/>
    <n v="500"/>
    <n v="22500"/>
    <x v="1"/>
    <x v="0"/>
    <x v="6"/>
    <x v="6"/>
    <x v="6"/>
    <x v="0"/>
  </r>
  <r>
    <s v="Sports Direct"/>
    <d v="2020-08-05T00:00:00"/>
    <x v="1"/>
    <x v="1"/>
    <s v="Houston"/>
    <x v="1"/>
    <x v="2"/>
    <s v="Women's Apparel"/>
    <n v="40"/>
    <n v="650"/>
    <n v="26000"/>
    <x v="1"/>
    <x v="1"/>
    <x v="6"/>
    <x v="6"/>
    <x v="0"/>
    <x v="0"/>
  </r>
  <r>
    <s v="Sports Direct"/>
    <d v="2020-08-06T00:00:00"/>
    <x v="1"/>
    <x v="1"/>
    <s v="Houston"/>
    <x v="0"/>
    <x v="0"/>
    <s v="Men's Street Footwear"/>
    <n v="30"/>
    <n v="900"/>
    <n v="27000"/>
    <x v="1"/>
    <x v="0"/>
    <x v="6"/>
    <x v="6"/>
    <x v="1"/>
    <x v="0"/>
  </r>
  <r>
    <s v="Sports Direct"/>
    <d v="2020-08-07T00:00:00"/>
    <x v="1"/>
    <x v="1"/>
    <s v="Houston"/>
    <x v="0"/>
    <x v="1"/>
    <s v="Men's Athletic Footwear"/>
    <n v="40"/>
    <n v="900"/>
    <n v="36000"/>
    <x v="1"/>
    <x v="0"/>
    <x v="6"/>
    <x v="6"/>
    <x v="2"/>
    <x v="0"/>
  </r>
  <r>
    <s v="Sports Direct"/>
    <d v="2020-08-08T00:00:00"/>
    <x v="1"/>
    <x v="1"/>
    <s v="Houston"/>
    <x v="1"/>
    <x v="0"/>
    <s v="Women's Street Footwear"/>
    <n v="35"/>
    <n v="725"/>
    <n v="25375"/>
    <x v="1"/>
    <x v="1"/>
    <x v="6"/>
    <x v="6"/>
    <x v="3"/>
    <x v="0"/>
  </r>
  <r>
    <s v="Sports Direct"/>
    <d v="2020-08-09T00:00:00"/>
    <x v="1"/>
    <x v="1"/>
    <s v="Houston"/>
    <x v="1"/>
    <x v="1"/>
    <s v="Women's Athletic Footwear"/>
    <n v="40"/>
    <n v="625"/>
    <n v="25000"/>
    <x v="1"/>
    <x v="1"/>
    <x v="6"/>
    <x v="6"/>
    <x v="4"/>
    <x v="0"/>
  </r>
  <r>
    <s v="Walmart"/>
    <d v="2020-08-10T00:00:00"/>
    <x v="1"/>
    <x v="1"/>
    <s v="Houston"/>
    <x v="0"/>
    <x v="2"/>
    <s v="Men's Apparel"/>
    <n v="45"/>
    <n v="525"/>
    <n v="23625"/>
    <x v="1"/>
    <x v="0"/>
    <x v="6"/>
    <x v="6"/>
    <x v="5"/>
    <x v="0"/>
  </r>
  <r>
    <s v="Walmart"/>
    <d v="2020-08-11T00:00:00"/>
    <x v="1"/>
    <x v="1"/>
    <s v="Houston"/>
    <x v="1"/>
    <x v="2"/>
    <s v="Women's Apparel"/>
    <n v="40"/>
    <n v="800"/>
    <n v="32000"/>
    <x v="1"/>
    <x v="1"/>
    <x v="6"/>
    <x v="6"/>
    <x v="6"/>
    <x v="0"/>
  </r>
  <r>
    <s v="Walmart"/>
    <d v="2020-08-12T00:00:00"/>
    <x v="1"/>
    <x v="1"/>
    <s v="Houston"/>
    <x v="0"/>
    <x v="0"/>
    <s v="Men's Street Footwear"/>
    <n v="30"/>
    <n v="925"/>
    <n v="27750"/>
    <x v="1"/>
    <x v="0"/>
    <x v="6"/>
    <x v="6"/>
    <x v="0"/>
    <x v="0"/>
  </r>
  <r>
    <s v="Walmart"/>
    <d v="2020-08-13T00:00:00"/>
    <x v="1"/>
    <x v="1"/>
    <s v="Houston"/>
    <x v="0"/>
    <x v="1"/>
    <s v="Men's Athletic Footwear"/>
    <n v="40"/>
    <n v="925"/>
    <n v="37000"/>
    <x v="1"/>
    <x v="0"/>
    <x v="6"/>
    <x v="6"/>
    <x v="1"/>
    <x v="0"/>
  </r>
  <r>
    <s v="Walmart"/>
    <d v="2020-08-14T00:00:00"/>
    <x v="1"/>
    <x v="1"/>
    <s v="Houston"/>
    <x v="1"/>
    <x v="0"/>
    <s v="Women's Street Footwear"/>
    <n v="35"/>
    <n v="775"/>
    <n v="27125"/>
    <x v="1"/>
    <x v="1"/>
    <x v="6"/>
    <x v="6"/>
    <x v="2"/>
    <x v="0"/>
  </r>
  <r>
    <s v="Walmart"/>
    <d v="2020-08-15T00:00:00"/>
    <x v="1"/>
    <x v="1"/>
    <s v="Houston"/>
    <x v="1"/>
    <x v="1"/>
    <s v="Women's Athletic Footwear"/>
    <n v="40"/>
    <n v="700"/>
    <n v="28000"/>
    <x v="1"/>
    <x v="1"/>
    <x v="6"/>
    <x v="6"/>
    <x v="3"/>
    <x v="0"/>
  </r>
  <r>
    <s v="Walmart"/>
    <d v="2020-08-16T00:00:00"/>
    <x v="1"/>
    <x v="1"/>
    <s v="Houston"/>
    <x v="0"/>
    <x v="2"/>
    <s v="Men's Apparel"/>
    <n v="45"/>
    <n v="600"/>
    <n v="27000"/>
    <x v="1"/>
    <x v="0"/>
    <x v="6"/>
    <x v="6"/>
    <x v="4"/>
    <x v="0"/>
  </r>
  <r>
    <s v="Walmart"/>
    <d v="2020-08-17T00:00:00"/>
    <x v="1"/>
    <x v="1"/>
    <s v="Houston"/>
    <x v="1"/>
    <x v="2"/>
    <s v="Women's Apparel"/>
    <n v="40"/>
    <n v="950"/>
    <n v="38000"/>
    <x v="1"/>
    <x v="1"/>
    <x v="6"/>
    <x v="6"/>
    <x v="5"/>
    <x v="0"/>
  </r>
  <r>
    <s v="Walmart"/>
    <d v="2020-08-18T00:00:00"/>
    <x v="1"/>
    <x v="1"/>
    <s v="Houston"/>
    <x v="0"/>
    <x v="0"/>
    <s v="Men's Street Footwear"/>
    <n v="40"/>
    <n v="950"/>
    <n v="38000"/>
    <x v="1"/>
    <x v="0"/>
    <x v="6"/>
    <x v="6"/>
    <x v="6"/>
    <x v="0"/>
  </r>
  <r>
    <s v="Walmart"/>
    <d v="2020-08-19T00:00:00"/>
    <x v="1"/>
    <x v="1"/>
    <s v="Houston"/>
    <x v="0"/>
    <x v="1"/>
    <s v="Men's Athletic Footwear"/>
    <n v="45"/>
    <n v="950"/>
    <n v="42750"/>
    <x v="1"/>
    <x v="0"/>
    <x v="6"/>
    <x v="6"/>
    <x v="0"/>
    <x v="0"/>
  </r>
  <r>
    <s v="Walmart"/>
    <d v="2020-08-20T00:00:00"/>
    <x v="1"/>
    <x v="1"/>
    <s v="Houston"/>
    <x v="1"/>
    <x v="0"/>
    <s v="Women's Street Footwear"/>
    <n v="40"/>
    <n v="800"/>
    <n v="32000"/>
    <x v="1"/>
    <x v="1"/>
    <x v="6"/>
    <x v="6"/>
    <x v="1"/>
    <x v="0"/>
  </r>
  <r>
    <s v="Walmart"/>
    <d v="2020-08-21T00:00:00"/>
    <x v="1"/>
    <x v="1"/>
    <s v="Houston"/>
    <x v="1"/>
    <x v="1"/>
    <s v="Women's Athletic Footwear"/>
    <n v="40"/>
    <n v="750"/>
    <n v="30000"/>
    <x v="1"/>
    <x v="1"/>
    <x v="6"/>
    <x v="6"/>
    <x v="2"/>
    <x v="0"/>
  </r>
  <r>
    <s v="Walmart"/>
    <d v="2020-08-22T00:00:00"/>
    <x v="1"/>
    <x v="1"/>
    <s v="Houston"/>
    <x v="0"/>
    <x v="2"/>
    <s v="Men's Apparel"/>
    <n v="45"/>
    <n v="650"/>
    <n v="29250"/>
    <x v="1"/>
    <x v="0"/>
    <x v="6"/>
    <x v="6"/>
    <x v="3"/>
    <x v="0"/>
  </r>
  <r>
    <s v="Walmart"/>
    <d v="2020-08-23T00:00:00"/>
    <x v="1"/>
    <x v="1"/>
    <s v="Houston"/>
    <x v="1"/>
    <x v="2"/>
    <s v="Women's Apparel"/>
    <n v="50"/>
    <n v="1000"/>
    <n v="50000"/>
    <x v="1"/>
    <x v="1"/>
    <x v="6"/>
    <x v="6"/>
    <x v="4"/>
    <x v="0"/>
  </r>
  <r>
    <s v="Walmart"/>
    <d v="2020-08-24T00:00:00"/>
    <x v="1"/>
    <x v="1"/>
    <s v="Houston"/>
    <x v="0"/>
    <x v="0"/>
    <s v="Men's Street Footwear"/>
    <n v="40"/>
    <n v="950"/>
    <n v="38000"/>
    <x v="1"/>
    <x v="0"/>
    <x v="6"/>
    <x v="6"/>
    <x v="5"/>
    <x v="0"/>
  </r>
  <r>
    <s v="Walmart"/>
    <d v="2020-08-25T00:00:00"/>
    <x v="1"/>
    <x v="1"/>
    <s v="Houston"/>
    <x v="0"/>
    <x v="1"/>
    <s v="Men's Athletic Footwear"/>
    <n v="45"/>
    <n v="950"/>
    <n v="42750"/>
    <x v="1"/>
    <x v="0"/>
    <x v="6"/>
    <x v="6"/>
    <x v="6"/>
    <x v="0"/>
  </r>
  <r>
    <s v="Walmart"/>
    <d v="2020-08-26T00:00:00"/>
    <x v="1"/>
    <x v="1"/>
    <s v="Houston"/>
    <x v="1"/>
    <x v="0"/>
    <s v="Women's Street Footwear"/>
    <n v="40"/>
    <n v="1100"/>
    <n v="44000"/>
    <x v="1"/>
    <x v="1"/>
    <x v="6"/>
    <x v="6"/>
    <x v="0"/>
    <x v="0"/>
  </r>
  <r>
    <s v="Walmart"/>
    <d v="2020-08-27T00:00:00"/>
    <x v="1"/>
    <x v="1"/>
    <s v="Houston"/>
    <x v="1"/>
    <x v="1"/>
    <s v="Women's Athletic Footwear"/>
    <n v="40"/>
    <n v="700"/>
    <n v="28000"/>
    <x v="1"/>
    <x v="1"/>
    <x v="6"/>
    <x v="6"/>
    <x v="1"/>
    <x v="0"/>
  </r>
  <r>
    <s v="Walmart"/>
    <d v="2020-08-28T00:00:00"/>
    <x v="1"/>
    <x v="1"/>
    <s v="Houston"/>
    <x v="0"/>
    <x v="2"/>
    <s v="Men's Apparel"/>
    <n v="45"/>
    <n v="700"/>
    <n v="31500"/>
    <x v="1"/>
    <x v="0"/>
    <x v="6"/>
    <x v="6"/>
    <x v="2"/>
    <x v="0"/>
  </r>
  <r>
    <s v="Walmart"/>
    <d v="2020-08-29T00:00:00"/>
    <x v="1"/>
    <x v="1"/>
    <s v="Houston"/>
    <x v="1"/>
    <x v="2"/>
    <s v="Women's Apparel"/>
    <n v="50"/>
    <n v="975"/>
    <n v="48750"/>
    <x v="1"/>
    <x v="1"/>
    <x v="6"/>
    <x v="6"/>
    <x v="3"/>
    <x v="0"/>
  </r>
  <r>
    <s v="Walmart"/>
    <d v="2020-08-30T00:00:00"/>
    <x v="1"/>
    <x v="1"/>
    <s v="Houston"/>
    <x v="0"/>
    <x v="0"/>
    <s v="Men's Street Footwear"/>
    <n v="40"/>
    <n v="925"/>
    <n v="37000"/>
    <x v="1"/>
    <x v="0"/>
    <x v="6"/>
    <x v="6"/>
    <x v="4"/>
    <x v="0"/>
  </r>
  <r>
    <s v="Walmart"/>
    <d v="2020-08-31T00:00:00"/>
    <x v="1"/>
    <x v="1"/>
    <s v="Houston"/>
    <x v="0"/>
    <x v="1"/>
    <s v="Men's Athletic Footwear"/>
    <n v="45"/>
    <n v="925"/>
    <n v="41625"/>
    <x v="1"/>
    <x v="0"/>
    <x v="6"/>
    <x v="6"/>
    <x v="5"/>
    <x v="0"/>
  </r>
  <r>
    <s v="Walmart"/>
    <d v="2020-09-01T00:00:00"/>
    <x v="1"/>
    <x v="1"/>
    <s v="Houston"/>
    <x v="1"/>
    <x v="0"/>
    <s v="Women's Street Footwear"/>
    <n v="40"/>
    <n v="1100"/>
    <n v="44000"/>
    <x v="1"/>
    <x v="1"/>
    <x v="7"/>
    <x v="7"/>
    <x v="6"/>
    <x v="0"/>
  </r>
  <r>
    <s v="Walmart"/>
    <d v="2020-09-02T00:00:00"/>
    <x v="1"/>
    <x v="1"/>
    <s v="Houston"/>
    <x v="1"/>
    <x v="1"/>
    <s v="Women's Athletic Footwear"/>
    <n v="40"/>
    <n v="650"/>
    <n v="26000"/>
    <x v="1"/>
    <x v="1"/>
    <x v="7"/>
    <x v="7"/>
    <x v="0"/>
    <x v="0"/>
  </r>
  <r>
    <s v="Walmart"/>
    <d v="2020-09-03T00:00:00"/>
    <x v="1"/>
    <x v="1"/>
    <s v="Houston"/>
    <x v="0"/>
    <x v="2"/>
    <s v="Men's Apparel"/>
    <n v="45"/>
    <n v="650"/>
    <n v="29250"/>
    <x v="1"/>
    <x v="0"/>
    <x v="7"/>
    <x v="7"/>
    <x v="1"/>
    <x v="0"/>
  </r>
  <r>
    <s v="Walmart"/>
    <d v="2020-09-04T00:00:00"/>
    <x v="1"/>
    <x v="1"/>
    <s v="Houston"/>
    <x v="1"/>
    <x v="2"/>
    <s v="Women's Apparel"/>
    <n v="50"/>
    <n v="900"/>
    <n v="45000"/>
    <x v="1"/>
    <x v="1"/>
    <x v="7"/>
    <x v="7"/>
    <x v="2"/>
    <x v="0"/>
  </r>
  <r>
    <s v="Walmart"/>
    <d v="2020-09-05T00:00:00"/>
    <x v="1"/>
    <x v="1"/>
    <s v="Houston"/>
    <x v="0"/>
    <x v="0"/>
    <s v="Men's Street Footwear"/>
    <n v="45"/>
    <n v="850"/>
    <n v="38250"/>
    <x v="1"/>
    <x v="0"/>
    <x v="7"/>
    <x v="7"/>
    <x v="3"/>
    <x v="0"/>
  </r>
  <r>
    <s v="Walmart"/>
    <d v="2020-09-06T00:00:00"/>
    <x v="1"/>
    <x v="1"/>
    <s v="Houston"/>
    <x v="0"/>
    <x v="1"/>
    <s v="Men's Athletic Footwear"/>
    <n v="45"/>
    <n v="850"/>
    <n v="38250"/>
    <x v="1"/>
    <x v="0"/>
    <x v="7"/>
    <x v="7"/>
    <x v="4"/>
    <x v="0"/>
  </r>
  <r>
    <s v="Walmart"/>
    <d v="2020-09-07T00:00:00"/>
    <x v="1"/>
    <x v="1"/>
    <s v="Houston"/>
    <x v="1"/>
    <x v="0"/>
    <s v="Women's Street Footwear"/>
    <n v="50"/>
    <n v="900"/>
    <n v="45000"/>
    <x v="1"/>
    <x v="1"/>
    <x v="7"/>
    <x v="7"/>
    <x v="5"/>
    <x v="0"/>
  </r>
  <r>
    <s v="Walmart"/>
    <d v="2020-09-08T00:00:00"/>
    <x v="1"/>
    <x v="1"/>
    <s v="Houston"/>
    <x v="1"/>
    <x v="1"/>
    <s v="Women's Athletic Footwear"/>
    <n v="50"/>
    <n v="625"/>
    <n v="31250"/>
    <x v="1"/>
    <x v="1"/>
    <x v="7"/>
    <x v="7"/>
    <x v="6"/>
    <x v="0"/>
  </r>
  <r>
    <s v="Walmart"/>
    <d v="2020-09-09T00:00:00"/>
    <x v="1"/>
    <x v="1"/>
    <s v="Houston"/>
    <x v="0"/>
    <x v="2"/>
    <s v="Men's Apparel"/>
    <n v="45"/>
    <n v="625"/>
    <n v="28125"/>
    <x v="1"/>
    <x v="0"/>
    <x v="7"/>
    <x v="7"/>
    <x v="0"/>
    <x v="0"/>
  </r>
  <r>
    <s v="Walmart"/>
    <d v="2020-09-10T00:00:00"/>
    <x v="1"/>
    <x v="1"/>
    <s v="Houston"/>
    <x v="1"/>
    <x v="2"/>
    <s v="Women's Apparel"/>
    <n v="55.000000000000007"/>
    <n v="850"/>
    <n v="46750.000000000007"/>
    <x v="1"/>
    <x v="1"/>
    <x v="7"/>
    <x v="7"/>
    <x v="1"/>
    <x v="0"/>
  </r>
  <r>
    <s v="Walmart"/>
    <d v="2020-09-11T00:00:00"/>
    <x v="1"/>
    <x v="1"/>
    <s v="Houston"/>
    <x v="0"/>
    <x v="0"/>
    <s v="Men's Street Footwear"/>
    <n v="45"/>
    <n v="800"/>
    <n v="36000"/>
    <x v="1"/>
    <x v="0"/>
    <x v="7"/>
    <x v="7"/>
    <x v="2"/>
    <x v="0"/>
  </r>
  <r>
    <s v="Walmart"/>
    <d v="2020-09-12T00:00:00"/>
    <x v="1"/>
    <x v="1"/>
    <s v="Houston"/>
    <x v="0"/>
    <x v="1"/>
    <s v="Men's Athletic Footwear"/>
    <n v="45"/>
    <n v="800"/>
    <n v="36000"/>
    <x v="1"/>
    <x v="0"/>
    <x v="7"/>
    <x v="7"/>
    <x v="3"/>
    <x v="0"/>
  </r>
  <r>
    <s v="Walmart"/>
    <d v="2020-09-13T00:00:00"/>
    <x v="1"/>
    <x v="1"/>
    <s v="Houston"/>
    <x v="1"/>
    <x v="0"/>
    <s v="Women's Street Footwear"/>
    <n v="50"/>
    <n v="750"/>
    <n v="37500"/>
    <x v="1"/>
    <x v="1"/>
    <x v="7"/>
    <x v="7"/>
    <x v="4"/>
    <x v="0"/>
  </r>
  <r>
    <s v="Walmart"/>
    <d v="2020-09-14T00:00:00"/>
    <x v="1"/>
    <x v="1"/>
    <s v="Houston"/>
    <x v="1"/>
    <x v="1"/>
    <s v="Women's Athletic Footwear"/>
    <n v="50"/>
    <n v="600"/>
    <n v="30000"/>
    <x v="1"/>
    <x v="1"/>
    <x v="7"/>
    <x v="7"/>
    <x v="5"/>
    <x v="0"/>
  </r>
  <r>
    <s v="Walmart"/>
    <d v="2020-09-15T00:00:00"/>
    <x v="1"/>
    <x v="1"/>
    <s v="Houston"/>
    <x v="0"/>
    <x v="2"/>
    <s v="Men's Apparel"/>
    <n v="45"/>
    <n v="575"/>
    <n v="25875"/>
    <x v="1"/>
    <x v="0"/>
    <x v="7"/>
    <x v="7"/>
    <x v="6"/>
    <x v="0"/>
  </r>
  <r>
    <s v="Walmart"/>
    <d v="2020-09-16T00:00:00"/>
    <x v="1"/>
    <x v="1"/>
    <s v="Houston"/>
    <x v="1"/>
    <x v="2"/>
    <s v="Women's Apparel"/>
    <n v="55.000000000000007"/>
    <n v="750"/>
    <n v="41250.000000000007"/>
    <x v="1"/>
    <x v="1"/>
    <x v="7"/>
    <x v="7"/>
    <x v="0"/>
    <x v="0"/>
  </r>
  <r>
    <s v="Walmart"/>
    <d v="2020-10-20T00:00:00"/>
    <x v="1"/>
    <x v="1"/>
    <s v="Houston"/>
    <x v="0"/>
    <x v="0"/>
    <s v="Men's Street Footwear"/>
    <n v="45"/>
    <n v="900"/>
    <n v="40500"/>
    <x v="1"/>
    <x v="0"/>
    <x v="8"/>
    <x v="8"/>
    <x v="6"/>
    <x v="0"/>
  </r>
  <r>
    <s v="Walmart"/>
    <d v="2020-10-21T00:00:00"/>
    <x v="1"/>
    <x v="1"/>
    <s v="Houston"/>
    <x v="0"/>
    <x v="1"/>
    <s v="Men's Athletic Footwear"/>
    <n v="45"/>
    <n v="900"/>
    <n v="40500"/>
    <x v="1"/>
    <x v="0"/>
    <x v="8"/>
    <x v="8"/>
    <x v="0"/>
    <x v="0"/>
  </r>
  <r>
    <s v="Walmart"/>
    <d v="2020-10-22T00:00:00"/>
    <x v="1"/>
    <x v="1"/>
    <s v="Houston"/>
    <x v="1"/>
    <x v="0"/>
    <s v="Women's Street Footwear"/>
    <n v="50"/>
    <n v="825"/>
    <n v="41250"/>
    <x v="1"/>
    <x v="1"/>
    <x v="8"/>
    <x v="8"/>
    <x v="1"/>
    <x v="0"/>
  </r>
  <r>
    <s v="Walmart"/>
    <d v="2020-10-23T00:00:00"/>
    <x v="1"/>
    <x v="1"/>
    <s v="Houston"/>
    <x v="1"/>
    <x v="1"/>
    <s v="Women's Athletic Footwear"/>
    <n v="50"/>
    <n v="675"/>
    <n v="33750"/>
    <x v="1"/>
    <x v="1"/>
    <x v="8"/>
    <x v="8"/>
    <x v="2"/>
    <x v="0"/>
  </r>
  <r>
    <s v="Walmart"/>
    <d v="2020-10-24T00:00:00"/>
    <x v="1"/>
    <x v="1"/>
    <s v="Houston"/>
    <x v="0"/>
    <x v="2"/>
    <s v="Men's Apparel"/>
    <n v="45"/>
    <n v="650"/>
    <n v="29250"/>
    <x v="1"/>
    <x v="0"/>
    <x v="8"/>
    <x v="8"/>
    <x v="3"/>
    <x v="0"/>
  </r>
  <r>
    <s v="Walmart"/>
    <d v="2020-10-25T00:00:00"/>
    <x v="1"/>
    <x v="1"/>
    <s v="Houston"/>
    <x v="1"/>
    <x v="2"/>
    <s v="Women's Apparel"/>
    <n v="55.000000000000007"/>
    <n v="850"/>
    <n v="46750.000000000007"/>
    <x v="1"/>
    <x v="1"/>
    <x v="8"/>
    <x v="8"/>
    <x v="4"/>
    <x v="0"/>
  </r>
  <r>
    <s v="Walmart"/>
    <d v="2020-10-26T00:00:00"/>
    <x v="1"/>
    <x v="1"/>
    <s v="Houston"/>
    <x v="0"/>
    <x v="0"/>
    <s v="Men's Street Footwear"/>
    <n v="45"/>
    <n v="950"/>
    <n v="42750"/>
    <x v="1"/>
    <x v="0"/>
    <x v="8"/>
    <x v="8"/>
    <x v="5"/>
    <x v="0"/>
  </r>
  <r>
    <s v="Walmart"/>
    <d v="2020-10-27T00:00:00"/>
    <x v="1"/>
    <x v="1"/>
    <s v="Houston"/>
    <x v="0"/>
    <x v="1"/>
    <s v="Men's Athletic Footwear"/>
    <n v="45"/>
    <n v="950"/>
    <n v="42750"/>
    <x v="1"/>
    <x v="0"/>
    <x v="8"/>
    <x v="8"/>
    <x v="6"/>
    <x v="0"/>
  </r>
  <r>
    <s v="Walmart"/>
    <d v="2020-10-28T00:00:00"/>
    <x v="1"/>
    <x v="1"/>
    <s v="Houston"/>
    <x v="1"/>
    <x v="0"/>
    <s v="Women's Street Footwear"/>
    <n v="50"/>
    <n v="850"/>
    <n v="42500"/>
    <x v="1"/>
    <x v="1"/>
    <x v="8"/>
    <x v="8"/>
    <x v="0"/>
    <x v="0"/>
  </r>
  <r>
    <s v="Walmart"/>
    <d v="2020-10-29T00:00:00"/>
    <x v="1"/>
    <x v="1"/>
    <s v="Houston"/>
    <x v="1"/>
    <x v="1"/>
    <s v="Women's Athletic Footwear"/>
    <n v="50"/>
    <n v="700"/>
    <n v="35000"/>
    <x v="1"/>
    <x v="1"/>
    <x v="8"/>
    <x v="8"/>
    <x v="1"/>
    <x v="0"/>
  </r>
  <r>
    <s v="Walmart"/>
    <d v="2020-10-30T00:00:00"/>
    <x v="1"/>
    <x v="1"/>
    <s v="Houston"/>
    <x v="0"/>
    <x v="2"/>
    <s v="Men's Apparel"/>
    <n v="45"/>
    <n v="650"/>
    <n v="29250"/>
    <x v="1"/>
    <x v="0"/>
    <x v="8"/>
    <x v="8"/>
    <x v="2"/>
    <x v="0"/>
  </r>
  <r>
    <s v="Walmart"/>
    <d v="2020-10-31T00:00:00"/>
    <x v="1"/>
    <x v="1"/>
    <s v="Houston"/>
    <x v="1"/>
    <x v="2"/>
    <s v="Women's Apparel"/>
    <n v="55.000000000000007"/>
    <n v="900"/>
    <n v="49500.000000000007"/>
    <x v="1"/>
    <x v="1"/>
    <x v="8"/>
    <x v="8"/>
    <x v="3"/>
    <x v="0"/>
  </r>
  <r>
    <s v="West Gear"/>
    <d v="2020-11-01T00:00:00"/>
    <x v="1"/>
    <x v="1"/>
    <s v="Houston"/>
    <x v="0"/>
    <x v="0"/>
    <s v="Men's Street Footwear"/>
    <n v="40"/>
    <n v="775"/>
    <n v="31000"/>
    <x v="1"/>
    <x v="0"/>
    <x v="9"/>
    <x v="9"/>
    <x v="4"/>
    <x v="0"/>
  </r>
  <r>
    <s v="West Gear"/>
    <d v="2020-11-02T00:00:00"/>
    <x v="1"/>
    <x v="1"/>
    <s v="Houston"/>
    <x v="0"/>
    <x v="1"/>
    <s v="Men's Athletic Footwear"/>
    <n v="50"/>
    <n v="775"/>
    <n v="38750"/>
    <x v="1"/>
    <x v="0"/>
    <x v="9"/>
    <x v="9"/>
    <x v="5"/>
    <x v="0"/>
  </r>
  <r>
    <s v="West Gear"/>
    <d v="2020-11-03T00:00:00"/>
    <x v="1"/>
    <x v="1"/>
    <s v="Houston"/>
    <x v="1"/>
    <x v="0"/>
    <s v="Women's Street Footwear"/>
    <n v="50"/>
    <n v="775"/>
    <n v="38750"/>
    <x v="1"/>
    <x v="1"/>
    <x v="9"/>
    <x v="9"/>
    <x v="6"/>
    <x v="0"/>
  </r>
  <r>
    <s v="West Gear"/>
    <d v="2020-11-04T00:00:00"/>
    <x v="1"/>
    <x v="1"/>
    <s v="Houston"/>
    <x v="1"/>
    <x v="1"/>
    <s v="Women's Athletic Footwear"/>
    <n v="50"/>
    <n v="625"/>
    <n v="31250"/>
    <x v="1"/>
    <x v="1"/>
    <x v="9"/>
    <x v="9"/>
    <x v="0"/>
    <x v="0"/>
  </r>
  <r>
    <s v="West Gear"/>
    <d v="2020-11-05T00:00:00"/>
    <x v="2"/>
    <x v="2"/>
    <s v="San Francisco"/>
    <x v="0"/>
    <x v="2"/>
    <s v="Men's Apparel"/>
    <n v="55.000000000000007"/>
    <n v="575"/>
    <n v="31625.000000000004"/>
    <x v="1"/>
    <x v="0"/>
    <x v="9"/>
    <x v="9"/>
    <x v="1"/>
    <x v="0"/>
  </r>
  <r>
    <s v="West Gear"/>
    <d v="2020-11-06T00:00:00"/>
    <x v="2"/>
    <x v="2"/>
    <s v="San Francisco"/>
    <x v="1"/>
    <x v="2"/>
    <s v="Women's Apparel"/>
    <n v="50"/>
    <n v="775"/>
    <n v="38750"/>
    <x v="1"/>
    <x v="1"/>
    <x v="9"/>
    <x v="9"/>
    <x v="2"/>
    <x v="0"/>
  </r>
  <r>
    <s v="West Gear"/>
    <d v="2020-11-07T00:00:00"/>
    <x v="2"/>
    <x v="2"/>
    <s v="San Francisco"/>
    <x v="0"/>
    <x v="0"/>
    <s v="Men's Street Footwear"/>
    <n v="40"/>
    <n v="825"/>
    <n v="33000"/>
    <x v="1"/>
    <x v="0"/>
    <x v="9"/>
    <x v="9"/>
    <x v="3"/>
    <x v="0"/>
  </r>
  <r>
    <s v="West Gear"/>
    <d v="2020-11-08T00:00:00"/>
    <x v="2"/>
    <x v="2"/>
    <s v="San Francisco"/>
    <x v="0"/>
    <x v="1"/>
    <s v="Men's Athletic Footwear"/>
    <n v="50"/>
    <n v="725"/>
    <n v="36250"/>
    <x v="1"/>
    <x v="0"/>
    <x v="9"/>
    <x v="9"/>
    <x v="4"/>
    <x v="0"/>
  </r>
  <r>
    <s v="West Gear"/>
    <d v="2020-11-09T00:00:00"/>
    <x v="2"/>
    <x v="2"/>
    <s v="San Francisco"/>
    <x v="1"/>
    <x v="0"/>
    <s v="Women's Street Footwear"/>
    <n v="50"/>
    <n v="725"/>
    <n v="36250"/>
    <x v="1"/>
    <x v="1"/>
    <x v="9"/>
    <x v="9"/>
    <x v="5"/>
    <x v="0"/>
  </r>
  <r>
    <s v="West Gear"/>
    <d v="2020-11-10T00:00:00"/>
    <x v="2"/>
    <x v="2"/>
    <s v="San Francisco"/>
    <x v="1"/>
    <x v="1"/>
    <s v="Women's Athletic Footwear"/>
    <n v="50"/>
    <n v="575"/>
    <n v="28750"/>
    <x v="1"/>
    <x v="1"/>
    <x v="9"/>
    <x v="9"/>
    <x v="6"/>
    <x v="0"/>
  </r>
  <r>
    <s v="West Gear"/>
    <d v="2020-11-11T00:00:00"/>
    <x v="2"/>
    <x v="2"/>
    <s v="San Francisco"/>
    <x v="0"/>
    <x v="2"/>
    <s v="Men's Apparel"/>
    <n v="55.000000000000007"/>
    <n v="500"/>
    <n v="27500.000000000004"/>
    <x v="1"/>
    <x v="0"/>
    <x v="9"/>
    <x v="9"/>
    <x v="0"/>
    <x v="0"/>
  </r>
  <r>
    <s v="West Gear"/>
    <d v="2020-11-12T00:00:00"/>
    <x v="2"/>
    <x v="2"/>
    <s v="San Francisco"/>
    <x v="1"/>
    <x v="2"/>
    <s v="Women's Apparel"/>
    <n v="50"/>
    <n v="700"/>
    <n v="35000"/>
    <x v="1"/>
    <x v="1"/>
    <x v="9"/>
    <x v="9"/>
    <x v="1"/>
    <x v="0"/>
  </r>
  <r>
    <s v="West Gear"/>
    <d v="2020-11-13T00:00:00"/>
    <x v="2"/>
    <x v="2"/>
    <s v="San Francisco"/>
    <x v="0"/>
    <x v="0"/>
    <s v="Men's Street Footwear"/>
    <n v="50"/>
    <n v="850"/>
    <n v="42500"/>
    <x v="1"/>
    <x v="0"/>
    <x v="9"/>
    <x v="9"/>
    <x v="2"/>
    <x v="0"/>
  </r>
  <r>
    <s v="West Gear"/>
    <d v="2020-11-14T00:00:00"/>
    <x v="2"/>
    <x v="2"/>
    <s v="San Francisco"/>
    <x v="0"/>
    <x v="1"/>
    <s v="Men's Athletic Footwear"/>
    <n v="60"/>
    <n v="700"/>
    <n v="42000"/>
    <x v="1"/>
    <x v="0"/>
    <x v="9"/>
    <x v="9"/>
    <x v="3"/>
    <x v="0"/>
  </r>
  <r>
    <s v="West Gear"/>
    <d v="2020-11-15T00:00:00"/>
    <x v="2"/>
    <x v="2"/>
    <s v="San Francisco"/>
    <x v="1"/>
    <x v="0"/>
    <s v="Women's Street Footwear"/>
    <n v="60"/>
    <n v="700"/>
    <n v="42000"/>
    <x v="1"/>
    <x v="1"/>
    <x v="9"/>
    <x v="9"/>
    <x v="4"/>
    <x v="0"/>
  </r>
  <r>
    <s v="West Gear"/>
    <d v="2020-12-22T00:00:00"/>
    <x v="2"/>
    <x v="2"/>
    <s v="San Francisco"/>
    <x v="1"/>
    <x v="1"/>
    <s v="Women's Athletic Footwear"/>
    <n v="60"/>
    <n v="600"/>
    <n v="36000"/>
    <x v="1"/>
    <x v="1"/>
    <x v="10"/>
    <x v="10"/>
    <x v="6"/>
    <x v="0"/>
  </r>
  <r>
    <s v="West Gear"/>
    <d v="2020-12-23T00:00:00"/>
    <x v="2"/>
    <x v="2"/>
    <s v="San Francisco"/>
    <x v="0"/>
    <x v="2"/>
    <s v="Men's Apparel"/>
    <n v="65"/>
    <n v="500"/>
    <n v="32500"/>
    <x v="1"/>
    <x v="0"/>
    <x v="10"/>
    <x v="10"/>
    <x v="0"/>
    <x v="0"/>
  </r>
  <r>
    <s v="West Gear"/>
    <d v="2020-12-24T00:00:00"/>
    <x v="2"/>
    <x v="2"/>
    <s v="San Francisco"/>
    <x v="1"/>
    <x v="2"/>
    <s v="Women's Apparel"/>
    <n v="60"/>
    <n v="700"/>
    <n v="42000"/>
    <x v="1"/>
    <x v="1"/>
    <x v="10"/>
    <x v="10"/>
    <x v="1"/>
    <x v="0"/>
  </r>
  <r>
    <s v="West Gear"/>
    <d v="2020-12-25T00:00:00"/>
    <x v="2"/>
    <x v="2"/>
    <s v="San Francisco"/>
    <x v="0"/>
    <x v="0"/>
    <s v="Men's Street Footwear"/>
    <n v="60"/>
    <n v="875"/>
    <n v="52500"/>
    <x v="1"/>
    <x v="0"/>
    <x v="10"/>
    <x v="10"/>
    <x v="2"/>
    <x v="0"/>
  </r>
  <r>
    <s v="West Gear"/>
    <d v="2020-12-26T00:00:00"/>
    <x v="2"/>
    <x v="2"/>
    <s v="San Francisco"/>
    <x v="0"/>
    <x v="1"/>
    <s v="Men's Athletic Footwear"/>
    <n v="65"/>
    <n v="675"/>
    <n v="43875"/>
    <x v="1"/>
    <x v="0"/>
    <x v="10"/>
    <x v="10"/>
    <x v="3"/>
    <x v="0"/>
  </r>
  <r>
    <s v="West Gear"/>
    <d v="2020-12-27T00:00:00"/>
    <x v="2"/>
    <x v="2"/>
    <s v="San Francisco"/>
    <x v="1"/>
    <x v="0"/>
    <s v="Women's Street Footwear"/>
    <n v="65"/>
    <n v="725"/>
    <n v="47125"/>
    <x v="1"/>
    <x v="1"/>
    <x v="10"/>
    <x v="10"/>
    <x v="4"/>
    <x v="0"/>
  </r>
  <r>
    <s v="West Gear"/>
    <d v="2020-12-28T00:00:00"/>
    <x v="2"/>
    <x v="2"/>
    <s v="San Francisco"/>
    <x v="1"/>
    <x v="1"/>
    <s v="Women's Athletic Footwear"/>
    <n v="60"/>
    <n v="625"/>
    <n v="37500"/>
    <x v="1"/>
    <x v="1"/>
    <x v="10"/>
    <x v="10"/>
    <x v="5"/>
    <x v="0"/>
  </r>
  <r>
    <s v="West Gear"/>
    <d v="2020-12-29T00:00:00"/>
    <x v="2"/>
    <x v="2"/>
    <s v="San Francisco"/>
    <x v="0"/>
    <x v="2"/>
    <s v="Men's Apparel"/>
    <n v="65"/>
    <n v="525"/>
    <n v="34125"/>
    <x v="1"/>
    <x v="0"/>
    <x v="10"/>
    <x v="10"/>
    <x v="6"/>
    <x v="0"/>
  </r>
  <r>
    <s v="West Gear"/>
    <d v="2020-12-30T00:00:00"/>
    <x v="2"/>
    <x v="2"/>
    <s v="San Francisco"/>
    <x v="1"/>
    <x v="2"/>
    <s v="Women's Apparel"/>
    <n v="80"/>
    <n v="700"/>
    <n v="56000"/>
    <x v="1"/>
    <x v="1"/>
    <x v="10"/>
    <x v="10"/>
    <x v="0"/>
    <x v="0"/>
  </r>
  <r>
    <s v="West Gear"/>
    <d v="2020-12-31T00:00:00"/>
    <x v="2"/>
    <x v="2"/>
    <s v="San Francisco"/>
    <x v="0"/>
    <x v="0"/>
    <s v="Men's Street Footwear"/>
    <n v="60"/>
    <n v="900"/>
    <n v="54000"/>
    <x v="1"/>
    <x v="0"/>
    <x v="10"/>
    <x v="10"/>
    <x v="1"/>
    <x v="0"/>
  </r>
  <r>
    <s v="West Gear"/>
    <d v="2021-01-01T00:00:00"/>
    <x v="2"/>
    <x v="2"/>
    <s v="San Francisco"/>
    <x v="0"/>
    <x v="1"/>
    <s v="Men's Athletic Footwear"/>
    <n v="65"/>
    <n v="750"/>
    <n v="48750"/>
    <x v="1"/>
    <x v="0"/>
    <x v="0"/>
    <x v="0"/>
    <x v="2"/>
    <x v="1"/>
  </r>
  <r>
    <s v="West Gear"/>
    <d v="2021-01-02T00:00:00"/>
    <x v="2"/>
    <x v="2"/>
    <s v="San Francisco"/>
    <x v="1"/>
    <x v="0"/>
    <s v="Women's Street Footwear"/>
    <n v="65"/>
    <n v="750"/>
    <n v="48750"/>
    <x v="1"/>
    <x v="1"/>
    <x v="0"/>
    <x v="0"/>
    <x v="3"/>
    <x v="1"/>
  </r>
  <r>
    <s v="West Gear"/>
    <d v="2021-01-03T00:00:00"/>
    <x v="2"/>
    <x v="2"/>
    <s v="San Francisco"/>
    <x v="1"/>
    <x v="1"/>
    <s v="Women's Athletic Footwear"/>
    <n v="60"/>
    <n v="650"/>
    <n v="39000"/>
    <x v="1"/>
    <x v="1"/>
    <x v="0"/>
    <x v="0"/>
    <x v="4"/>
    <x v="1"/>
  </r>
  <r>
    <s v="West Gear"/>
    <d v="2021-01-04T00:00:00"/>
    <x v="2"/>
    <x v="2"/>
    <s v="San Francisco"/>
    <x v="0"/>
    <x v="2"/>
    <s v="Men's Apparel"/>
    <n v="65"/>
    <n v="550"/>
    <n v="35750"/>
    <x v="1"/>
    <x v="0"/>
    <x v="0"/>
    <x v="0"/>
    <x v="5"/>
    <x v="1"/>
  </r>
  <r>
    <s v="West Gear"/>
    <d v="2021-01-05T00:00:00"/>
    <x v="2"/>
    <x v="2"/>
    <s v="San Francisco"/>
    <x v="1"/>
    <x v="2"/>
    <s v="Women's Apparel"/>
    <n v="80"/>
    <n v="725"/>
    <n v="58000"/>
    <x v="1"/>
    <x v="1"/>
    <x v="0"/>
    <x v="0"/>
    <x v="6"/>
    <x v="1"/>
  </r>
  <r>
    <s v="West Gear"/>
    <d v="2021-01-06T00:00:00"/>
    <x v="2"/>
    <x v="2"/>
    <s v="San Francisco"/>
    <x v="0"/>
    <x v="0"/>
    <s v="Men's Street Footwear"/>
    <n v="60"/>
    <n v="975"/>
    <n v="58500"/>
    <x v="1"/>
    <x v="0"/>
    <x v="0"/>
    <x v="0"/>
    <x v="0"/>
    <x v="1"/>
  </r>
  <r>
    <s v="West Gear"/>
    <d v="2021-01-07T00:00:00"/>
    <x v="2"/>
    <x v="2"/>
    <s v="San Francisco"/>
    <x v="0"/>
    <x v="1"/>
    <s v="Men's Athletic Footwear"/>
    <n v="65"/>
    <n v="825"/>
    <n v="53625"/>
    <x v="1"/>
    <x v="0"/>
    <x v="0"/>
    <x v="0"/>
    <x v="1"/>
    <x v="1"/>
  </r>
  <r>
    <s v="West Gear"/>
    <d v="2021-01-08T00:00:00"/>
    <x v="2"/>
    <x v="2"/>
    <s v="San Francisco"/>
    <x v="1"/>
    <x v="0"/>
    <s v="Women's Street Footwear"/>
    <n v="65"/>
    <n v="825"/>
    <n v="53625"/>
    <x v="1"/>
    <x v="1"/>
    <x v="0"/>
    <x v="0"/>
    <x v="2"/>
    <x v="1"/>
  </r>
  <r>
    <s v="West Gear"/>
    <d v="2021-01-09T00:00:00"/>
    <x v="2"/>
    <x v="2"/>
    <s v="San Francisco"/>
    <x v="1"/>
    <x v="1"/>
    <s v="Women's Athletic Footwear"/>
    <n v="60"/>
    <n v="700"/>
    <n v="42000"/>
    <x v="1"/>
    <x v="1"/>
    <x v="0"/>
    <x v="0"/>
    <x v="3"/>
    <x v="1"/>
  </r>
  <r>
    <s v="West Gear"/>
    <d v="2021-01-10T00:00:00"/>
    <x v="2"/>
    <x v="2"/>
    <s v="San Francisco"/>
    <x v="0"/>
    <x v="2"/>
    <s v="Men's Apparel"/>
    <n v="65"/>
    <n v="575"/>
    <n v="37375"/>
    <x v="1"/>
    <x v="0"/>
    <x v="0"/>
    <x v="0"/>
    <x v="4"/>
    <x v="1"/>
  </r>
  <r>
    <s v="West Gear"/>
    <d v="2021-01-11T00:00:00"/>
    <x v="2"/>
    <x v="2"/>
    <s v="San Francisco"/>
    <x v="1"/>
    <x v="2"/>
    <s v="Women's Apparel"/>
    <n v="80"/>
    <n v="875"/>
    <n v="70000"/>
    <x v="1"/>
    <x v="1"/>
    <x v="0"/>
    <x v="0"/>
    <x v="5"/>
    <x v="1"/>
  </r>
  <r>
    <s v="West Gear"/>
    <d v="2021-01-12T00:00:00"/>
    <x v="2"/>
    <x v="2"/>
    <s v="San Francisco"/>
    <x v="0"/>
    <x v="0"/>
    <s v="Men's Street Footwear"/>
    <n v="60"/>
    <n v="1025"/>
    <n v="61500"/>
    <x v="1"/>
    <x v="0"/>
    <x v="0"/>
    <x v="0"/>
    <x v="6"/>
    <x v="1"/>
  </r>
  <r>
    <s v="West Gear"/>
    <d v="2021-01-13T00:00:00"/>
    <x v="2"/>
    <x v="2"/>
    <s v="San Francisco"/>
    <x v="0"/>
    <x v="1"/>
    <s v="Men's Athletic Footwear"/>
    <n v="65"/>
    <n v="875"/>
    <n v="56875"/>
    <x v="1"/>
    <x v="0"/>
    <x v="0"/>
    <x v="0"/>
    <x v="0"/>
    <x v="1"/>
  </r>
  <r>
    <s v="West Gear"/>
    <d v="2021-01-14T00:00:00"/>
    <x v="2"/>
    <x v="2"/>
    <s v="San Francisco"/>
    <x v="1"/>
    <x v="0"/>
    <s v="Women's Street Footwear"/>
    <n v="65"/>
    <n v="825"/>
    <n v="53625"/>
    <x v="1"/>
    <x v="1"/>
    <x v="0"/>
    <x v="0"/>
    <x v="1"/>
    <x v="1"/>
  </r>
  <r>
    <s v="West Gear"/>
    <d v="2021-01-15T00:00:00"/>
    <x v="2"/>
    <x v="2"/>
    <s v="San Francisco"/>
    <x v="1"/>
    <x v="1"/>
    <s v="Women's Athletic Footwear"/>
    <n v="60"/>
    <n v="725"/>
    <n v="43500"/>
    <x v="1"/>
    <x v="1"/>
    <x v="0"/>
    <x v="0"/>
    <x v="2"/>
    <x v="1"/>
  </r>
  <r>
    <s v="West Gear"/>
    <d v="2021-01-16T00:00:00"/>
    <x v="2"/>
    <x v="2"/>
    <s v="San Francisco"/>
    <x v="0"/>
    <x v="2"/>
    <s v="Men's Apparel"/>
    <n v="65"/>
    <n v="775"/>
    <n v="50375"/>
    <x v="1"/>
    <x v="0"/>
    <x v="0"/>
    <x v="0"/>
    <x v="3"/>
    <x v="1"/>
  </r>
  <r>
    <s v="West Gear"/>
    <d v="2021-01-17T00:00:00"/>
    <x v="2"/>
    <x v="2"/>
    <s v="San Francisco"/>
    <x v="1"/>
    <x v="2"/>
    <s v="Women's Apparel"/>
    <n v="80"/>
    <n v="775"/>
    <n v="62000"/>
    <x v="1"/>
    <x v="1"/>
    <x v="0"/>
    <x v="0"/>
    <x v="4"/>
    <x v="1"/>
  </r>
  <r>
    <s v="West Gear"/>
    <d v="2021-01-18T00:00:00"/>
    <x v="2"/>
    <x v="2"/>
    <s v="San Francisco"/>
    <x v="0"/>
    <x v="0"/>
    <s v="Men's Street Footwear"/>
    <n v="65"/>
    <n v="975"/>
    <n v="63375"/>
    <x v="1"/>
    <x v="0"/>
    <x v="0"/>
    <x v="0"/>
    <x v="5"/>
    <x v="1"/>
  </r>
  <r>
    <s v="West Gear"/>
    <d v="2021-01-19T00:00:00"/>
    <x v="2"/>
    <x v="2"/>
    <s v="San Francisco"/>
    <x v="0"/>
    <x v="1"/>
    <s v="Men's Athletic Footwear"/>
    <n v="70"/>
    <n v="925"/>
    <n v="64750"/>
    <x v="1"/>
    <x v="0"/>
    <x v="0"/>
    <x v="0"/>
    <x v="6"/>
    <x v="1"/>
  </r>
  <r>
    <s v="West Gear"/>
    <d v="2021-01-20T00:00:00"/>
    <x v="2"/>
    <x v="2"/>
    <s v="San Francisco"/>
    <x v="1"/>
    <x v="0"/>
    <s v="Women's Street Footwear"/>
    <n v="65"/>
    <n v="800"/>
    <n v="52000"/>
    <x v="1"/>
    <x v="1"/>
    <x v="0"/>
    <x v="0"/>
    <x v="0"/>
    <x v="1"/>
  </r>
  <r>
    <s v="West Gear"/>
    <d v="2021-01-21T00:00:00"/>
    <x v="2"/>
    <x v="2"/>
    <s v="San Francisco"/>
    <x v="1"/>
    <x v="1"/>
    <s v="Women's Athletic Footwear"/>
    <n v="65"/>
    <n v="750"/>
    <n v="48750"/>
    <x v="1"/>
    <x v="1"/>
    <x v="0"/>
    <x v="0"/>
    <x v="1"/>
    <x v="1"/>
  </r>
  <r>
    <s v="West Gear"/>
    <d v="2021-01-22T00:00:00"/>
    <x v="2"/>
    <x v="2"/>
    <s v="San Francisco"/>
    <x v="0"/>
    <x v="2"/>
    <s v="Men's Apparel"/>
    <n v="75"/>
    <n v="750"/>
    <n v="56250"/>
    <x v="1"/>
    <x v="0"/>
    <x v="0"/>
    <x v="0"/>
    <x v="2"/>
    <x v="1"/>
  </r>
  <r>
    <s v="West Gear"/>
    <d v="2021-01-23T00:00:00"/>
    <x v="2"/>
    <x v="2"/>
    <s v="San Francisco"/>
    <x v="1"/>
    <x v="2"/>
    <s v="Women's Apparel"/>
    <n v="80"/>
    <n v="725"/>
    <n v="58000"/>
    <x v="1"/>
    <x v="1"/>
    <x v="0"/>
    <x v="0"/>
    <x v="3"/>
    <x v="1"/>
  </r>
  <r>
    <s v="West Gear"/>
    <d v="2021-01-24T00:00:00"/>
    <x v="2"/>
    <x v="2"/>
    <s v="San Francisco"/>
    <x v="0"/>
    <x v="0"/>
    <s v="Men's Street Footwear"/>
    <n v="55.000000000000007"/>
    <n v="925"/>
    <n v="50875.000000000007"/>
    <x v="1"/>
    <x v="0"/>
    <x v="0"/>
    <x v="0"/>
    <x v="4"/>
    <x v="1"/>
  </r>
  <r>
    <s v="West Gear"/>
    <d v="2021-01-25T00:00:00"/>
    <x v="2"/>
    <x v="2"/>
    <s v="San Francisco"/>
    <x v="0"/>
    <x v="1"/>
    <s v="Men's Athletic Footwear"/>
    <n v="60.000000000000007"/>
    <n v="925"/>
    <n v="55500.000000000007"/>
    <x v="1"/>
    <x v="0"/>
    <x v="0"/>
    <x v="0"/>
    <x v="5"/>
    <x v="1"/>
  </r>
  <r>
    <s v="West Gear"/>
    <d v="2021-01-26T00:00:00"/>
    <x v="2"/>
    <x v="2"/>
    <s v="San Francisco"/>
    <x v="1"/>
    <x v="0"/>
    <s v="Women's Street Footwear"/>
    <n v="55.000000000000007"/>
    <n v="775"/>
    <n v="42625.000000000007"/>
    <x v="1"/>
    <x v="1"/>
    <x v="0"/>
    <x v="0"/>
    <x v="6"/>
    <x v="1"/>
  </r>
  <r>
    <s v="West Gear"/>
    <d v="2021-01-27T00:00:00"/>
    <x v="2"/>
    <x v="2"/>
    <s v="San Francisco"/>
    <x v="1"/>
    <x v="1"/>
    <s v="Women's Athletic Footwear"/>
    <n v="55.000000000000007"/>
    <n v="725"/>
    <n v="39875.000000000007"/>
    <x v="1"/>
    <x v="1"/>
    <x v="0"/>
    <x v="0"/>
    <x v="0"/>
    <x v="1"/>
  </r>
  <r>
    <s v="West Gear"/>
    <d v="2021-01-28T00:00:00"/>
    <x v="2"/>
    <x v="2"/>
    <s v="San Francisco"/>
    <x v="0"/>
    <x v="2"/>
    <s v="Men's Apparel"/>
    <n v="65"/>
    <n v="725"/>
    <n v="47125"/>
    <x v="1"/>
    <x v="0"/>
    <x v="0"/>
    <x v="0"/>
    <x v="1"/>
    <x v="1"/>
  </r>
  <r>
    <s v="West Gear"/>
    <d v="2021-01-29T00:00:00"/>
    <x v="2"/>
    <x v="2"/>
    <s v="San Francisco"/>
    <x v="1"/>
    <x v="2"/>
    <s v="Women's Apparel"/>
    <n v="70"/>
    <n v="775"/>
    <n v="54250"/>
    <x v="1"/>
    <x v="1"/>
    <x v="0"/>
    <x v="0"/>
    <x v="2"/>
    <x v="1"/>
  </r>
  <r>
    <s v="West Gear"/>
    <d v="2021-01-30T00:00:00"/>
    <x v="2"/>
    <x v="2"/>
    <s v="San Francisco"/>
    <x v="0"/>
    <x v="0"/>
    <s v="Men's Street Footwear"/>
    <n v="55.000000000000007"/>
    <n v="875"/>
    <n v="48125.000000000007"/>
    <x v="1"/>
    <x v="0"/>
    <x v="0"/>
    <x v="0"/>
    <x v="3"/>
    <x v="1"/>
  </r>
  <r>
    <s v="West Gear"/>
    <d v="2021-01-31T00:00:00"/>
    <x v="2"/>
    <x v="2"/>
    <s v="San Francisco"/>
    <x v="0"/>
    <x v="1"/>
    <s v="Men's Athletic Footwear"/>
    <n v="60.000000000000007"/>
    <n v="875"/>
    <n v="52500.000000000007"/>
    <x v="1"/>
    <x v="0"/>
    <x v="0"/>
    <x v="0"/>
    <x v="4"/>
    <x v="1"/>
  </r>
  <r>
    <s v="West Gear"/>
    <d v="2021-02-01T00:00:00"/>
    <x v="2"/>
    <x v="2"/>
    <s v="San Francisco"/>
    <x v="1"/>
    <x v="0"/>
    <s v="Women's Street Footwear"/>
    <n v="55.000000000000007"/>
    <n v="700"/>
    <n v="38500.000000000007"/>
    <x v="1"/>
    <x v="1"/>
    <x v="1"/>
    <x v="1"/>
    <x v="5"/>
    <x v="1"/>
  </r>
  <r>
    <s v="West Gear"/>
    <d v="2021-02-02T00:00:00"/>
    <x v="2"/>
    <x v="2"/>
    <s v="San Francisco"/>
    <x v="1"/>
    <x v="1"/>
    <s v="Women's Athletic Footwear"/>
    <n v="55.000000000000007"/>
    <n v="675"/>
    <n v="37125.000000000007"/>
    <x v="1"/>
    <x v="1"/>
    <x v="1"/>
    <x v="1"/>
    <x v="6"/>
    <x v="1"/>
  </r>
  <r>
    <s v="West Gear"/>
    <d v="2021-02-03T00:00:00"/>
    <x v="2"/>
    <x v="2"/>
    <s v="San Francisco"/>
    <x v="0"/>
    <x v="2"/>
    <s v="Men's Apparel"/>
    <n v="65"/>
    <n v="650"/>
    <n v="42250"/>
    <x v="1"/>
    <x v="0"/>
    <x v="1"/>
    <x v="1"/>
    <x v="0"/>
    <x v="1"/>
  </r>
  <r>
    <s v="West Gear"/>
    <d v="2021-02-04T00:00:00"/>
    <x v="2"/>
    <x v="2"/>
    <s v="San Francisco"/>
    <x v="1"/>
    <x v="2"/>
    <s v="Women's Apparel"/>
    <n v="70"/>
    <n v="700"/>
    <n v="49000"/>
    <x v="1"/>
    <x v="1"/>
    <x v="1"/>
    <x v="1"/>
    <x v="1"/>
    <x v="1"/>
  </r>
  <r>
    <s v="West Gear"/>
    <d v="2021-02-05T00:00:00"/>
    <x v="2"/>
    <x v="2"/>
    <s v="San Francisco"/>
    <x v="0"/>
    <x v="0"/>
    <s v="Men's Street Footwear"/>
    <n v="55.000000000000007"/>
    <n v="875"/>
    <n v="48125.000000000007"/>
    <x v="1"/>
    <x v="0"/>
    <x v="1"/>
    <x v="1"/>
    <x v="2"/>
    <x v="1"/>
  </r>
  <r>
    <s v="West Gear"/>
    <d v="2021-02-06T00:00:00"/>
    <x v="2"/>
    <x v="2"/>
    <s v="San Francisco"/>
    <x v="0"/>
    <x v="1"/>
    <s v="Men's Athletic Footwear"/>
    <n v="60.000000000000007"/>
    <n v="875"/>
    <n v="52500.000000000007"/>
    <x v="1"/>
    <x v="0"/>
    <x v="1"/>
    <x v="1"/>
    <x v="3"/>
    <x v="1"/>
  </r>
  <r>
    <s v="West Gear"/>
    <d v="2021-02-07T00:00:00"/>
    <x v="2"/>
    <x v="2"/>
    <s v="San Francisco"/>
    <x v="1"/>
    <x v="0"/>
    <s v="Women's Street Footwear"/>
    <n v="55.000000000000007"/>
    <n v="725"/>
    <n v="39875.000000000007"/>
    <x v="1"/>
    <x v="1"/>
    <x v="1"/>
    <x v="1"/>
    <x v="4"/>
    <x v="1"/>
  </r>
  <r>
    <s v="West Gear"/>
    <d v="2021-02-08T00:00:00"/>
    <x v="2"/>
    <x v="2"/>
    <s v="San Francisco"/>
    <x v="1"/>
    <x v="1"/>
    <s v="Women's Athletic Footwear"/>
    <n v="55.000000000000007"/>
    <n v="700"/>
    <n v="38500.000000000007"/>
    <x v="1"/>
    <x v="1"/>
    <x v="1"/>
    <x v="1"/>
    <x v="5"/>
    <x v="1"/>
  </r>
  <r>
    <s v="West Gear"/>
    <d v="2021-02-09T00:00:00"/>
    <x v="2"/>
    <x v="2"/>
    <s v="San Francisco"/>
    <x v="0"/>
    <x v="2"/>
    <s v="Men's Apparel"/>
    <n v="65"/>
    <n v="650"/>
    <n v="42250"/>
    <x v="1"/>
    <x v="0"/>
    <x v="1"/>
    <x v="1"/>
    <x v="6"/>
    <x v="1"/>
  </r>
  <r>
    <s v="West Gear"/>
    <d v="2021-02-10T00:00:00"/>
    <x v="2"/>
    <x v="2"/>
    <s v="San Francisco"/>
    <x v="1"/>
    <x v="2"/>
    <s v="Women's Apparel"/>
    <n v="70"/>
    <n v="775"/>
    <n v="54250"/>
    <x v="1"/>
    <x v="1"/>
    <x v="1"/>
    <x v="1"/>
    <x v="0"/>
    <x v="1"/>
  </r>
  <r>
    <s v="West Gear"/>
    <d v="2021-02-11T00:00:00"/>
    <x v="2"/>
    <x v="2"/>
    <s v="San Francisco"/>
    <x v="0"/>
    <x v="0"/>
    <s v="Men's Street Footwear"/>
    <n v="55.000000000000007"/>
    <n v="975"/>
    <n v="53625.000000000007"/>
    <x v="1"/>
    <x v="0"/>
    <x v="1"/>
    <x v="1"/>
    <x v="1"/>
    <x v="1"/>
  </r>
  <r>
    <s v="West Gear"/>
    <d v="2021-02-12T00:00:00"/>
    <x v="2"/>
    <x v="2"/>
    <s v="San Francisco"/>
    <x v="0"/>
    <x v="1"/>
    <s v="Men's Athletic Footwear"/>
    <n v="60.000000000000007"/>
    <n v="975"/>
    <n v="58500.000000000007"/>
    <x v="1"/>
    <x v="0"/>
    <x v="1"/>
    <x v="1"/>
    <x v="2"/>
    <x v="1"/>
  </r>
  <r>
    <s v="West Gear"/>
    <d v="2021-02-13T00:00:00"/>
    <x v="2"/>
    <x v="2"/>
    <s v="San Francisco"/>
    <x v="1"/>
    <x v="0"/>
    <s v="Women's Street Footwear"/>
    <n v="55.000000000000007"/>
    <n v="775"/>
    <n v="42625.000000000007"/>
    <x v="1"/>
    <x v="1"/>
    <x v="1"/>
    <x v="1"/>
    <x v="3"/>
    <x v="1"/>
  </r>
  <r>
    <s v="West Gear"/>
    <d v="2021-02-14T00:00:00"/>
    <x v="2"/>
    <x v="2"/>
    <s v="San Francisco"/>
    <x v="1"/>
    <x v="1"/>
    <s v="Women's Athletic Footwear"/>
    <n v="55.000000000000007"/>
    <n v="775"/>
    <n v="42625.000000000007"/>
    <x v="1"/>
    <x v="1"/>
    <x v="1"/>
    <x v="1"/>
    <x v="4"/>
    <x v="1"/>
  </r>
  <r>
    <s v="West Gear"/>
    <d v="2021-02-15T00:00:00"/>
    <x v="2"/>
    <x v="2"/>
    <s v="San Francisco"/>
    <x v="0"/>
    <x v="2"/>
    <s v="Men's Apparel"/>
    <n v="65"/>
    <n v="700"/>
    <n v="45500"/>
    <x v="1"/>
    <x v="0"/>
    <x v="1"/>
    <x v="1"/>
    <x v="5"/>
    <x v="1"/>
  </r>
  <r>
    <s v="West Gear"/>
    <d v="2021-02-16T00:00:00"/>
    <x v="2"/>
    <x v="2"/>
    <s v="San Francisco"/>
    <x v="1"/>
    <x v="2"/>
    <s v="Women's Apparel"/>
    <n v="70"/>
    <n v="800"/>
    <n v="56000"/>
    <x v="1"/>
    <x v="1"/>
    <x v="1"/>
    <x v="1"/>
    <x v="6"/>
    <x v="1"/>
  </r>
  <r>
    <s v="Kohl's"/>
    <d v="2021-02-17T00:00:00"/>
    <x v="2"/>
    <x v="2"/>
    <s v="San Francisco"/>
    <x v="0"/>
    <x v="0"/>
    <s v="Men's Street Footwear"/>
    <n v="35"/>
    <n v="700"/>
    <n v="24500"/>
    <x v="1"/>
    <x v="0"/>
    <x v="1"/>
    <x v="1"/>
    <x v="0"/>
    <x v="1"/>
  </r>
  <r>
    <s v="Kohl's"/>
    <d v="2021-02-18T00:00:00"/>
    <x v="2"/>
    <x v="2"/>
    <s v="San Francisco"/>
    <x v="0"/>
    <x v="1"/>
    <s v="Men's Athletic Footwear"/>
    <n v="45"/>
    <n v="700"/>
    <n v="31500"/>
    <x v="1"/>
    <x v="0"/>
    <x v="1"/>
    <x v="1"/>
    <x v="1"/>
    <x v="1"/>
  </r>
  <r>
    <s v="Kohl's"/>
    <d v="2021-03-09T00:00:00"/>
    <x v="2"/>
    <x v="2"/>
    <s v="San Francisco"/>
    <x v="1"/>
    <x v="0"/>
    <s v="Women's Street Footwear"/>
    <n v="45"/>
    <n v="700"/>
    <n v="31500"/>
    <x v="1"/>
    <x v="1"/>
    <x v="2"/>
    <x v="2"/>
    <x v="6"/>
    <x v="1"/>
  </r>
  <r>
    <s v="Kohl's"/>
    <d v="2021-03-10T00:00:00"/>
    <x v="2"/>
    <x v="2"/>
    <s v="San Francisco"/>
    <x v="1"/>
    <x v="1"/>
    <s v="Women's Athletic Footwear"/>
    <n v="45"/>
    <n v="550"/>
    <n v="24750"/>
    <x v="1"/>
    <x v="1"/>
    <x v="2"/>
    <x v="2"/>
    <x v="0"/>
    <x v="1"/>
  </r>
  <r>
    <s v="Kohl's"/>
    <d v="2021-03-11T00:00:00"/>
    <x v="2"/>
    <x v="2"/>
    <s v="Los Angeles"/>
    <x v="0"/>
    <x v="2"/>
    <s v="Men's Apparel"/>
    <n v="50"/>
    <n v="500"/>
    <n v="25000"/>
    <x v="1"/>
    <x v="0"/>
    <x v="2"/>
    <x v="2"/>
    <x v="1"/>
    <x v="1"/>
  </r>
  <r>
    <s v="Kohl's"/>
    <d v="2021-03-12T00:00:00"/>
    <x v="2"/>
    <x v="2"/>
    <s v="Los Angeles"/>
    <x v="1"/>
    <x v="2"/>
    <s v="Women's Apparel"/>
    <n v="45"/>
    <n v="700"/>
    <n v="31500"/>
    <x v="1"/>
    <x v="1"/>
    <x v="2"/>
    <x v="2"/>
    <x v="2"/>
    <x v="1"/>
  </r>
  <r>
    <s v="Kohl's"/>
    <d v="2021-03-13T00:00:00"/>
    <x v="2"/>
    <x v="2"/>
    <s v="Los Angeles"/>
    <x v="0"/>
    <x v="0"/>
    <s v="Men's Street Footwear"/>
    <n v="35"/>
    <n v="750"/>
    <n v="26250"/>
    <x v="1"/>
    <x v="0"/>
    <x v="2"/>
    <x v="2"/>
    <x v="3"/>
    <x v="1"/>
  </r>
  <r>
    <s v="Kohl's"/>
    <d v="2021-03-14T00:00:00"/>
    <x v="2"/>
    <x v="2"/>
    <s v="Los Angeles"/>
    <x v="0"/>
    <x v="1"/>
    <s v="Men's Athletic Footwear"/>
    <n v="45"/>
    <n v="650"/>
    <n v="29250"/>
    <x v="1"/>
    <x v="0"/>
    <x v="2"/>
    <x v="2"/>
    <x v="4"/>
    <x v="1"/>
  </r>
  <r>
    <s v="Kohl's"/>
    <d v="2021-03-15T00:00:00"/>
    <x v="2"/>
    <x v="2"/>
    <s v="Los Angeles"/>
    <x v="1"/>
    <x v="0"/>
    <s v="Women's Street Footwear"/>
    <n v="45"/>
    <n v="675"/>
    <n v="30375"/>
    <x v="1"/>
    <x v="1"/>
    <x v="2"/>
    <x v="2"/>
    <x v="5"/>
    <x v="1"/>
  </r>
  <r>
    <s v="Kohl's"/>
    <d v="2021-03-16T00:00:00"/>
    <x v="2"/>
    <x v="2"/>
    <s v="Los Angeles"/>
    <x v="1"/>
    <x v="1"/>
    <s v="Women's Athletic Footwear"/>
    <n v="45"/>
    <n v="525"/>
    <n v="23625"/>
    <x v="1"/>
    <x v="1"/>
    <x v="2"/>
    <x v="2"/>
    <x v="6"/>
    <x v="1"/>
  </r>
  <r>
    <s v="Kohl's"/>
    <d v="2021-03-17T00:00:00"/>
    <x v="2"/>
    <x v="2"/>
    <s v="Los Angeles"/>
    <x v="0"/>
    <x v="2"/>
    <s v="Men's Apparel"/>
    <n v="50"/>
    <n v="450"/>
    <n v="22500"/>
    <x v="1"/>
    <x v="0"/>
    <x v="2"/>
    <x v="2"/>
    <x v="0"/>
    <x v="1"/>
  </r>
  <r>
    <s v="Kohl's"/>
    <d v="2021-03-18T00:00:00"/>
    <x v="2"/>
    <x v="2"/>
    <s v="Los Angeles"/>
    <x v="1"/>
    <x v="2"/>
    <s v="Women's Apparel"/>
    <n v="45"/>
    <n v="650"/>
    <n v="29250"/>
    <x v="1"/>
    <x v="1"/>
    <x v="2"/>
    <x v="2"/>
    <x v="1"/>
    <x v="1"/>
  </r>
  <r>
    <s v="Kohl's"/>
    <d v="2021-03-19T00:00:00"/>
    <x v="2"/>
    <x v="2"/>
    <s v="Los Angeles"/>
    <x v="0"/>
    <x v="0"/>
    <s v="Men's Street Footwear"/>
    <n v="35"/>
    <n v="800"/>
    <n v="28000"/>
    <x v="1"/>
    <x v="0"/>
    <x v="2"/>
    <x v="2"/>
    <x v="2"/>
    <x v="1"/>
  </r>
  <r>
    <s v="Kohl's"/>
    <d v="2021-03-20T00:00:00"/>
    <x v="2"/>
    <x v="2"/>
    <s v="Los Angeles"/>
    <x v="0"/>
    <x v="1"/>
    <s v="Men's Athletic Footwear"/>
    <n v="45"/>
    <n v="650"/>
    <n v="29250"/>
    <x v="1"/>
    <x v="0"/>
    <x v="2"/>
    <x v="2"/>
    <x v="3"/>
    <x v="1"/>
  </r>
  <r>
    <s v="Kohl's"/>
    <d v="2021-03-21T00:00:00"/>
    <x v="2"/>
    <x v="2"/>
    <s v="Los Angeles"/>
    <x v="1"/>
    <x v="0"/>
    <s v="Women's Street Footwear"/>
    <n v="45"/>
    <n v="650"/>
    <n v="29250"/>
    <x v="1"/>
    <x v="1"/>
    <x v="2"/>
    <x v="2"/>
    <x v="4"/>
    <x v="1"/>
  </r>
  <r>
    <s v="Kohl's"/>
    <d v="2021-03-22T00:00:00"/>
    <x v="2"/>
    <x v="2"/>
    <s v="Los Angeles"/>
    <x v="1"/>
    <x v="1"/>
    <s v="Women's Athletic Footwear"/>
    <n v="45"/>
    <n v="550"/>
    <n v="24750"/>
    <x v="1"/>
    <x v="1"/>
    <x v="2"/>
    <x v="2"/>
    <x v="5"/>
    <x v="1"/>
  </r>
  <r>
    <s v="Kohl's"/>
    <d v="2021-03-23T00:00:00"/>
    <x v="2"/>
    <x v="2"/>
    <s v="Los Angeles"/>
    <x v="0"/>
    <x v="2"/>
    <s v="Men's Apparel"/>
    <n v="50"/>
    <n v="425"/>
    <n v="21250"/>
    <x v="1"/>
    <x v="0"/>
    <x v="2"/>
    <x v="2"/>
    <x v="6"/>
    <x v="1"/>
  </r>
  <r>
    <s v="Kohl's"/>
    <d v="2021-04-06T00:00:00"/>
    <x v="2"/>
    <x v="2"/>
    <s v="Los Angeles"/>
    <x v="1"/>
    <x v="2"/>
    <s v="Women's Apparel"/>
    <n v="45"/>
    <n v="625"/>
    <n v="28125"/>
    <x v="1"/>
    <x v="1"/>
    <x v="3"/>
    <x v="3"/>
    <x v="6"/>
    <x v="1"/>
  </r>
  <r>
    <s v="Kohl's"/>
    <d v="2021-04-07T00:00:00"/>
    <x v="2"/>
    <x v="2"/>
    <s v="Los Angeles"/>
    <x v="0"/>
    <x v="0"/>
    <s v="Men's Street Footwear"/>
    <n v="45"/>
    <n v="800"/>
    <n v="36000"/>
    <x v="1"/>
    <x v="0"/>
    <x v="3"/>
    <x v="3"/>
    <x v="0"/>
    <x v="1"/>
  </r>
  <r>
    <s v="Kohl's"/>
    <d v="2021-04-08T00:00:00"/>
    <x v="2"/>
    <x v="2"/>
    <s v="Los Angeles"/>
    <x v="0"/>
    <x v="1"/>
    <s v="Men's Athletic Footwear"/>
    <n v="50"/>
    <n v="600"/>
    <n v="30000"/>
    <x v="1"/>
    <x v="0"/>
    <x v="3"/>
    <x v="3"/>
    <x v="1"/>
    <x v="1"/>
  </r>
  <r>
    <s v="Kohl's"/>
    <d v="2021-04-09T00:00:00"/>
    <x v="2"/>
    <x v="2"/>
    <s v="Los Angeles"/>
    <x v="1"/>
    <x v="0"/>
    <s v="Women's Street Footwear"/>
    <n v="50"/>
    <n v="625"/>
    <n v="31250"/>
    <x v="1"/>
    <x v="1"/>
    <x v="3"/>
    <x v="3"/>
    <x v="2"/>
    <x v="1"/>
  </r>
  <r>
    <s v="Kohl's"/>
    <d v="2021-04-10T00:00:00"/>
    <x v="2"/>
    <x v="2"/>
    <s v="Los Angeles"/>
    <x v="1"/>
    <x v="1"/>
    <s v="Women's Athletic Footwear"/>
    <n v="45"/>
    <n v="525"/>
    <n v="23625"/>
    <x v="1"/>
    <x v="1"/>
    <x v="3"/>
    <x v="3"/>
    <x v="3"/>
    <x v="1"/>
  </r>
  <r>
    <s v="Kohl's"/>
    <d v="2021-04-11T00:00:00"/>
    <x v="2"/>
    <x v="2"/>
    <s v="Los Angeles"/>
    <x v="0"/>
    <x v="2"/>
    <s v="Men's Apparel"/>
    <n v="50"/>
    <n v="425"/>
    <n v="21250"/>
    <x v="1"/>
    <x v="0"/>
    <x v="3"/>
    <x v="3"/>
    <x v="4"/>
    <x v="1"/>
  </r>
  <r>
    <s v="Kohl's"/>
    <d v="2021-04-12T00:00:00"/>
    <x v="2"/>
    <x v="2"/>
    <s v="Los Angeles"/>
    <x v="1"/>
    <x v="2"/>
    <s v="Women's Apparel"/>
    <n v="65"/>
    <n v="600"/>
    <n v="39000"/>
    <x v="1"/>
    <x v="1"/>
    <x v="3"/>
    <x v="3"/>
    <x v="5"/>
    <x v="1"/>
  </r>
  <r>
    <s v="Kohl's"/>
    <d v="2021-04-13T00:00:00"/>
    <x v="2"/>
    <x v="2"/>
    <s v="Los Angeles"/>
    <x v="0"/>
    <x v="0"/>
    <s v="Men's Street Footwear"/>
    <n v="45"/>
    <n v="800"/>
    <n v="36000"/>
    <x v="1"/>
    <x v="0"/>
    <x v="3"/>
    <x v="3"/>
    <x v="6"/>
    <x v="1"/>
  </r>
  <r>
    <s v="Kohl's"/>
    <d v="2021-04-14T00:00:00"/>
    <x v="2"/>
    <x v="2"/>
    <s v="Los Angeles"/>
    <x v="0"/>
    <x v="1"/>
    <s v="Men's Athletic Footwear"/>
    <n v="50"/>
    <n v="650"/>
    <n v="32500"/>
    <x v="1"/>
    <x v="0"/>
    <x v="3"/>
    <x v="3"/>
    <x v="0"/>
    <x v="1"/>
  </r>
  <r>
    <s v="Kohl's"/>
    <d v="2021-04-15T00:00:00"/>
    <x v="2"/>
    <x v="2"/>
    <s v="Los Angeles"/>
    <x v="1"/>
    <x v="0"/>
    <s v="Women's Street Footwear"/>
    <n v="50"/>
    <n v="650"/>
    <n v="32500"/>
    <x v="1"/>
    <x v="1"/>
    <x v="3"/>
    <x v="3"/>
    <x v="1"/>
    <x v="1"/>
  </r>
  <r>
    <s v="Kohl's"/>
    <d v="2021-04-16T00:00:00"/>
    <x v="2"/>
    <x v="2"/>
    <s v="Los Angeles"/>
    <x v="1"/>
    <x v="1"/>
    <s v="Women's Athletic Footwear"/>
    <n v="45"/>
    <n v="550"/>
    <n v="24750"/>
    <x v="1"/>
    <x v="1"/>
    <x v="3"/>
    <x v="3"/>
    <x v="2"/>
    <x v="1"/>
  </r>
  <r>
    <s v="Kohl's"/>
    <d v="2021-04-17T00:00:00"/>
    <x v="2"/>
    <x v="2"/>
    <s v="Los Angeles"/>
    <x v="0"/>
    <x v="2"/>
    <s v="Men's Apparel"/>
    <n v="50"/>
    <n v="450"/>
    <n v="22500"/>
    <x v="1"/>
    <x v="0"/>
    <x v="3"/>
    <x v="3"/>
    <x v="3"/>
    <x v="1"/>
  </r>
  <r>
    <s v="Kohl's"/>
    <d v="2021-04-18T00:00:00"/>
    <x v="2"/>
    <x v="2"/>
    <s v="Los Angeles"/>
    <x v="1"/>
    <x v="2"/>
    <s v="Women's Apparel"/>
    <n v="65"/>
    <n v="625"/>
    <n v="40625"/>
    <x v="1"/>
    <x v="1"/>
    <x v="3"/>
    <x v="3"/>
    <x v="4"/>
    <x v="1"/>
  </r>
  <r>
    <s v="Kohl's"/>
    <d v="2021-04-19T00:00:00"/>
    <x v="2"/>
    <x v="2"/>
    <s v="Los Angeles"/>
    <x v="0"/>
    <x v="0"/>
    <s v="Men's Street Footwear"/>
    <n v="45"/>
    <n v="900"/>
    <n v="40500"/>
    <x v="1"/>
    <x v="0"/>
    <x v="3"/>
    <x v="3"/>
    <x v="5"/>
    <x v="1"/>
  </r>
  <r>
    <s v="Kohl's"/>
    <d v="2021-04-20T00:00:00"/>
    <x v="2"/>
    <x v="2"/>
    <s v="Los Angeles"/>
    <x v="0"/>
    <x v="1"/>
    <s v="Men's Athletic Footwear"/>
    <n v="50"/>
    <n v="750"/>
    <n v="37500"/>
    <x v="1"/>
    <x v="0"/>
    <x v="3"/>
    <x v="3"/>
    <x v="6"/>
    <x v="1"/>
  </r>
  <r>
    <s v="Kohl's"/>
    <d v="2021-04-21T00:00:00"/>
    <x v="2"/>
    <x v="2"/>
    <s v="Los Angeles"/>
    <x v="1"/>
    <x v="0"/>
    <s v="Women's Street Footwear"/>
    <n v="50"/>
    <n v="750"/>
    <n v="37500"/>
    <x v="1"/>
    <x v="1"/>
    <x v="3"/>
    <x v="3"/>
    <x v="0"/>
    <x v="1"/>
  </r>
  <r>
    <s v="Kohl's"/>
    <d v="2021-04-22T00:00:00"/>
    <x v="2"/>
    <x v="2"/>
    <s v="Los Angeles"/>
    <x v="1"/>
    <x v="1"/>
    <s v="Women's Athletic Footwear"/>
    <n v="45"/>
    <n v="625"/>
    <n v="28125"/>
    <x v="1"/>
    <x v="1"/>
    <x v="3"/>
    <x v="3"/>
    <x v="1"/>
    <x v="1"/>
  </r>
  <r>
    <s v="Kohl's"/>
    <d v="2021-04-23T00:00:00"/>
    <x v="2"/>
    <x v="2"/>
    <s v="Los Angeles"/>
    <x v="0"/>
    <x v="2"/>
    <s v="Men's Apparel"/>
    <n v="50"/>
    <n v="500"/>
    <n v="25000"/>
    <x v="1"/>
    <x v="0"/>
    <x v="3"/>
    <x v="3"/>
    <x v="2"/>
    <x v="1"/>
  </r>
  <r>
    <s v="Kohl's"/>
    <d v="2021-04-24T00:00:00"/>
    <x v="2"/>
    <x v="2"/>
    <s v="Los Angeles"/>
    <x v="1"/>
    <x v="2"/>
    <s v="Women's Apparel"/>
    <n v="65"/>
    <n v="800"/>
    <n v="52000"/>
    <x v="1"/>
    <x v="1"/>
    <x v="3"/>
    <x v="3"/>
    <x v="3"/>
    <x v="1"/>
  </r>
  <r>
    <s v="Kohl's"/>
    <d v="2021-04-25T00:00:00"/>
    <x v="2"/>
    <x v="2"/>
    <s v="Los Angeles"/>
    <x v="0"/>
    <x v="0"/>
    <s v="Men's Street Footwear"/>
    <n v="45"/>
    <n v="950"/>
    <n v="42750"/>
    <x v="1"/>
    <x v="0"/>
    <x v="3"/>
    <x v="3"/>
    <x v="4"/>
    <x v="1"/>
  </r>
  <r>
    <s v="Kohl's"/>
    <d v="2021-04-26T00:00:00"/>
    <x v="2"/>
    <x v="2"/>
    <s v="Los Angeles"/>
    <x v="0"/>
    <x v="1"/>
    <s v="Men's Athletic Footwear"/>
    <n v="50"/>
    <n v="800"/>
    <n v="40000"/>
    <x v="1"/>
    <x v="0"/>
    <x v="3"/>
    <x v="3"/>
    <x v="5"/>
    <x v="1"/>
  </r>
  <r>
    <s v="Kohl's"/>
    <d v="2021-04-27T00:00:00"/>
    <x v="2"/>
    <x v="2"/>
    <s v="Los Angeles"/>
    <x v="1"/>
    <x v="0"/>
    <s v="Women's Street Footwear"/>
    <n v="50"/>
    <n v="750"/>
    <n v="37500"/>
    <x v="1"/>
    <x v="1"/>
    <x v="3"/>
    <x v="3"/>
    <x v="6"/>
    <x v="1"/>
  </r>
  <r>
    <s v="Kohl's"/>
    <d v="2021-04-28T00:00:00"/>
    <x v="2"/>
    <x v="2"/>
    <s v="Los Angeles"/>
    <x v="1"/>
    <x v="1"/>
    <s v="Women's Athletic Footwear"/>
    <n v="45"/>
    <n v="650"/>
    <n v="29250"/>
    <x v="1"/>
    <x v="1"/>
    <x v="3"/>
    <x v="3"/>
    <x v="0"/>
    <x v="1"/>
  </r>
  <r>
    <s v="Kohl's"/>
    <d v="2021-04-29T00:00:00"/>
    <x v="2"/>
    <x v="2"/>
    <s v="Los Angeles"/>
    <x v="0"/>
    <x v="2"/>
    <s v="Men's Apparel"/>
    <n v="50"/>
    <n v="700"/>
    <n v="35000"/>
    <x v="1"/>
    <x v="0"/>
    <x v="3"/>
    <x v="3"/>
    <x v="1"/>
    <x v="1"/>
  </r>
  <r>
    <s v="Kohl's"/>
    <d v="2021-04-30T00:00:00"/>
    <x v="2"/>
    <x v="2"/>
    <s v="Los Angeles"/>
    <x v="1"/>
    <x v="2"/>
    <s v="Women's Apparel"/>
    <n v="65"/>
    <n v="700"/>
    <n v="45500"/>
    <x v="1"/>
    <x v="1"/>
    <x v="3"/>
    <x v="3"/>
    <x v="2"/>
    <x v="1"/>
  </r>
  <r>
    <s v="Kohl's"/>
    <d v="2021-05-01T00:00:00"/>
    <x v="2"/>
    <x v="2"/>
    <s v="Los Angeles"/>
    <x v="0"/>
    <x v="0"/>
    <s v="Men's Street Footwear"/>
    <n v="50"/>
    <n v="900"/>
    <n v="45000"/>
    <x v="1"/>
    <x v="0"/>
    <x v="4"/>
    <x v="4"/>
    <x v="3"/>
    <x v="1"/>
  </r>
  <r>
    <s v="Kohl's"/>
    <d v="2021-05-02T00:00:00"/>
    <x v="2"/>
    <x v="2"/>
    <s v="Los Angeles"/>
    <x v="0"/>
    <x v="1"/>
    <s v="Men's Athletic Footwear"/>
    <n v="55.000000000000007"/>
    <n v="850"/>
    <n v="46750.000000000007"/>
    <x v="1"/>
    <x v="0"/>
    <x v="4"/>
    <x v="4"/>
    <x v="4"/>
    <x v="1"/>
  </r>
  <r>
    <s v="Kohl's"/>
    <d v="2021-05-03T00:00:00"/>
    <x v="2"/>
    <x v="2"/>
    <s v="Los Angeles"/>
    <x v="1"/>
    <x v="0"/>
    <s v="Women's Street Footwear"/>
    <n v="50"/>
    <n v="725"/>
    <n v="36250"/>
    <x v="1"/>
    <x v="1"/>
    <x v="4"/>
    <x v="4"/>
    <x v="5"/>
    <x v="1"/>
  </r>
  <r>
    <s v="Kohl's"/>
    <d v="2021-05-04T00:00:00"/>
    <x v="2"/>
    <x v="2"/>
    <s v="Los Angeles"/>
    <x v="1"/>
    <x v="1"/>
    <s v="Women's Athletic Footwear"/>
    <n v="50"/>
    <n v="675"/>
    <n v="33750"/>
    <x v="1"/>
    <x v="1"/>
    <x v="4"/>
    <x v="4"/>
    <x v="6"/>
    <x v="1"/>
  </r>
  <r>
    <s v="Kohl's"/>
    <d v="2021-05-05T00:00:00"/>
    <x v="2"/>
    <x v="2"/>
    <s v="Los Angeles"/>
    <x v="0"/>
    <x v="2"/>
    <s v="Men's Apparel"/>
    <n v="60"/>
    <n v="675"/>
    <n v="40500"/>
    <x v="1"/>
    <x v="0"/>
    <x v="4"/>
    <x v="4"/>
    <x v="0"/>
    <x v="1"/>
  </r>
  <r>
    <s v="Kohl's"/>
    <d v="2021-05-06T00:00:00"/>
    <x v="2"/>
    <x v="2"/>
    <s v="Los Angeles"/>
    <x v="1"/>
    <x v="2"/>
    <s v="Women's Apparel"/>
    <n v="65"/>
    <n v="650"/>
    <n v="42250"/>
    <x v="1"/>
    <x v="1"/>
    <x v="4"/>
    <x v="4"/>
    <x v="1"/>
    <x v="1"/>
  </r>
  <r>
    <s v="Kohl's"/>
    <d v="2021-05-07T00:00:00"/>
    <x v="2"/>
    <x v="2"/>
    <s v="Los Angeles"/>
    <x v="0"/>
    <x v="0"/>
    <s v="Men's Street Footwear"/>
    <n v="50"/>
    <n v="850"/>
    <n v="42500"/>
    <x v="1"/>
    <x v="0"/>
    <x v="4"/>
    <x v="4"/>
    <x v="2"/>
    <x v="1"/>
  </r>
  <r>
    <s v="Kohl's"/>
    <d v="2021-05-08T00:00:00"/>
    <x v="2"/>
    <x v="2"/>
    <s v="Los Angeles"/>
    <x v="0"/>
    <x v="1"/>
    <s v="Men's Athletic Footwear"/>
    <n v="55.000000000000007"/>
    <n v="850"/>
    <n v="46750.000000000007"/>
    <x v="1"/>
    <x v="0"/>
    <x v="4"/>
    <x v="4"/>
    <x v="3"/>
    <x v="1"/>
  </r>
  <r>
    <s v="Kohl's"/>
    <d v="2021-05-09T00:00:00"/>
    <x v="2"/>
    <x v="2"/>
    <s v="Los Angeles"/>
    <x v="1"/>
    <x v="0"/>
    <s v="Women's Street Footwear"/>
    <n v="50"/>
    <n v="700"/>
    <n v="35000"/>
    <x v="1"/>
    <x v="1"/>
    <x v="4"/>
    <x v="4"/>
    <x v="4"/>
    <x v="1"/>
  </r>
  <r>
    <s v="Kohl's"/>
    <d v="2021-05-10T00:00:00"/>
    <x v="2"/>
    <x v="2"/>
    <s v="Los Angeles"/>
    <x v="1"/>
    <x v="1"/>
    <s v="Women's Athletic Footwear"/>
    <n v="50"/>
    <n v="650"/>
    <n v="32500"/>
    <x v="1"/>
    <x v="1"/>
    <x v="4"/>
    <x v="4"/>
    <x v="5"/>
    <x v="1"/>
  </r>
  <r>
    <s v="Kohl's"/>
    <d v="2021-05-11T00:00:00"/>
    <x v="2"/>
    <x v="2"/>
    <s v="Los Angeles"/>
    <x v="0"/>
    <x v="2"/>
    <s v="Men's Apparel"/>
    <n v="60"/>
    <n v="650"/>
    <n v="39000"/>
    <x v="1"/>
    <x v="0"/>
    <x v="4"/>
    <x v="4"/>
    <x v="6"/>
    <x v="1"/>
  </r>
  <r>
    <s v="Kohl's"/>
    <d v="2021-05-12T00:00:00"/>
    <x v="2"/>
    <x v="2"/>
    <s v="Los Angeles"/>
    <x v="1"/>
    <x v="2"/>
    <s v="Women's Apparel"/>
    <n v="65"/>
    <n v="700"/>
    <n v="45500"/>
    <x v="1"/>
    <x v="1"/>
    <x v="4"/>
    <x v="4"/>
    <x v="0"/>
    <x v="1"/>
  </r>
  <r>
    <s v="Kohl's"/>
    <d v="2021-05-13T00:00:00"/>
    <x v="2"/>
    <x v="2"/>
    <s v="Los Angeles"/>
    <x v="0"/>
    <x v="0"/>
    <s v="Men's Street Footwear"/>
    <n v="50"/>
    <n v="800"/>
    <n v="40000"/>
    <x v="1"/>
    <x v="0"/>
    <x v="4"/>
    <x v="4"/>
    <x v="1"/>
    <x v="1"/>
  </r>
  <r>
    <s v="Kohl's"/>
    <d v="2021-05-14T00:00:00"/>
    <x v="2"/>
    <x v="2"/>
    <s v="Los Angeles"/>
    <x v="0"/>
    <x v="1"/>
    <s v="Men's Athletic Footwear"/>
    <n v="55.000000000000007"/>
    <n v="800"/>
    <n v="44000.000000000007"/>
    <x v="1"/>
    <x v="0"/>
    <x v="4"/>
    <x v="4"/>
    <x v="2"/>
    <x v="1"/>
  </r>
  <r>
    <s v="Kohl's"/>
    <d v="2021-05-15T00:00:00"/>
    <x v="2"/>
    <x v="2"/>
    <s v="Los Angeles"/>
    <x v="1"/>
    <x v="0"/>
    <s v="Women's Street Footwear"/>
    <n v="50"/>
    <n v="650"/>
    <n v="32500"/>
    <x v="1"/>
    <x v="1"/>
    <x v="4"/>
    <x v="4"/>
    <x v="3"/>
    <x v="1"/>
  </r>
  <r>
    <s v="Kohl's"/>
    <d v="2021-05-16T00:00:00"/>
    <x v="2"/>
    <x v="2"/>
    <s v="Los Angeles"/>
    <x v="1"/>
    <x v="1"/>
    <s v="Women's Athletic Footwear"/>
    <n v="50"/>
    <n v="625"/>
    <n v="31250"/>
    <x v="1"/>
    <x v="1"/>
    <x v="4"/>
    <x v="4"/>
    <x v="4"/>
    <x v="1"/>
  </r>
  <r>
    <s v="Kohl's"/>
    <d v="2021-05-17T00:00:00"/>
    <x v="2"/>
    <x v="2"/>
    <s v="Los Angeles"/>
    <x v="0"/>
    <x v="2"/>
    <s v="Men's Apparel"/>
    <n v="60"/>
    <n v="600"/>
    <n v="36000"/>
    <x v="1"/>
    <x v="0"/>
    <x v="4"/>
    <x v="4"/>
    <x v="5"/>
    <x v="1"/>
  </r>
  <r>
    <s v="Kohl's"/>
    <d v="2021-05-18T00:00:00"/>
    <x v="2"/>
    <x v="2"/>
    <s v="Los Angeles"/>
    <x v="1"/>
    <x v="2"/>
    <s v="Women's Apparel"/>
    <n v="65"/>
    <n v="650"/>
    <n v="42250"/>
    <x v="1"/>
    <x v="1"/>
    <x v="4"/>
    <x v="4"/>
    <x v="6"/>
    <x v="1"/>
  </r>
  <r>
    <s v="Kohl's"/>
    <d v="2021-05-19T00:00:00"/>
    <x v="2"/>
    <x v="2"/>
    <s v="Los Angeles"/>
    <x v="0"/>
    <x v="0"/>
    <s v="Men's Street Footwear"/>
    <n v="50"/>
    <n v="825"/>
    <n v="41250"/>
    <x v="1"/>
    <x v="0"/>
    <x v="4"/>
    <x v="4"/>
    <x v="0"/>
    <x v="1"/>
  </r>
  <r>
    <s v="Kohl's"/>
    <d v="2021-05-20T00:00:00"/>
    <x v="2"/>
    <x v="2"/>
    <s v="Los Angeles"/>
    <x v="0"/>
    <x v="1"/>
    <s v="Men's Athletic Footwear"/>
    <n v="55.000000000000007"/>
    <n v="825"/>
    <n v="45375.000000000007"/>
    <x v="1"/>
    <x v="0"/>
    <x v="4"/>
    <x v="4"/>
    <x v="1"/>
    <x v="1"/>
  </r>
  <r>
    <s v="Kohl's"/>
    <d v="2021-05-21T00:00:00"/>
    <x v="2"/>
    <x v="2"/>
    <s v="Los Angeles"/>
    <x v="1"/>
    <x v="0"/>
    <s v="Women's Street Footwear"/>
    <n v="50"/>
    <n v="675"/>
    <n v="33750"/>
    <x v="1"/>
    <x v="1"/>
    <x v="4"/>
    <x v="4"/>
    <x v="2"/>
    <x v="1"/>
  </r>
  <r>
    <s v="Kohl's"/>
    <d v="2021-05-22T00:00:00"/>
    <x v="2"/>
    <x v="2"/>
    <s v="Los Angeles"/>
    <x v="1"/>
    <x v="1"/>
    <s v="Women's Athletic Footwear"/>
    <n v="50"/>
    <n v="650"/>
    <n v="32500"/>
    <x v="1"/>
    <x v="1"/>
    <x v="4"/>
    <x v="4"/>
    <x v="3"/>
    <x v="1"/>
  </r>
  <r>
    <s v="Kohl's"/>
    <d v="2021-05-23T00:00:00"/>
    <x v="2"/>
    <x v="2"/>
    <s v="Los Angeles"/>
    <x v="0"/>
    <x v="2"/>
    <s v="Men's Apparel"/>
    <n v="60"/>
    <n v="600"/>
    <n v="36000"/>
    <x v="1"/>
    <x v="0"/>
    <x v="4"/>
    <x v="4"/>
    <x v="4"/>
    <x v="1"/>
  </r>
  <r>
    <s v="Kohl's"/>
    <d v="2021-05-24T00:00:00"/>
    <x v="2"/>
    <x v="2"/>
    <s v="Los Angeles"/>
    <x v="1"/>
    <x v="2"/>
    <s v="Women's Apparel"/>
    <n v="65"/>
    <n v="700"/>
    <n v="45500"/>
    <x v="1"/>
    <x v="1"/>
    <x v="4"/>
    <x v="4"/>
    <x v="5"/>
    <x v="1"/>
  </r>
  <r>
    <s v="Kohl's"/>
    <d v="2021-05-25T00:00:00"/>
    <x v="2"/>
    <x v="2"/>
    <s v="Los Angeles"/>
    <x v="0"/>
    <x v="0"/>
    <s v="Men's Street Footwear"/>
    <n v="50"/>
    <n v="900"/>
    <n v="45000"/>
    <x v="1"/>
    <x v="0"/>
    <x v="4"/>
    <x v="4"/>
    <x v="6"/>
    <x v="1"/>
  </r>
  <r>
    <s v="Kohl's"/>
    <d v="2021-05-26T00:00:00"/>
    <x v="2"/>
    <x v="2"/>
    <s v="Los Angeles"/>
    <x v="0"/>
    <x v="1"/>
    <s v="Men's Athletic Footwear"/>
    <n v="55.000000000000007"/>
    <n v="900"/>
    <n v="49500.000000000007"/>
    <x v="1"/>
    <x v="0"/>
    <x v="4"/>
    <x v="4"/>
    <x v="0"/>
    <x v="1"/>
  </r>
  <r>
    <s v="Kohl's"/>
    <d v="2021-05-27T00:00:00"/>
    <x v="2"/>
    <x v="2"/>
    <s v="Los Angeles"/>
    <x v="1"/>
    <x v="0"/>
    <s v="Women's Street Footwear"/>
    <n v="50"/>
    <n v="700"/>
    <n v="35000"/>
    <x v="1"/>
    <x v="1"/>
    <x v="4"/>
    <x v="4"/>
    <x v="1"/>
    <x v="1"/>
  </r>
  <r>
    <s v="Kohl's"/>
    <d v="2021-05-28T00:00:00"/>
    <x v="2"/>
    <x v="2"/>
    <s v="Los Angeles"/>
    <x v="1"/>
    <x v="1"/>
    <s v="Women's Athletic Footwear"/>
    <n v="50"/>
    <n v="700"/>
    <n v="35000"/>
    <x v="1"/>
    <x v="1"/>
    <x v="4"/>
    <x v="4"/>
    <x v="2"/>
    <x v="1"/>
  </r>
  <r>
    <s v="Kohl's"/>
    <d v="2021-05-29T00:00:00"/>
    <x v="2"/>
    <x v="2"/>
    <s v="Los Angeles"/>
    <x v="0"/>
    <x v="2"/>
    <s v="Men's Apparel"/>
    <n v="60"/>
    <n v="625"/>
    <n v="37500"/>
    <x v="1"/>
    <x v="0"/>
    <x v="4"/>
    <x v="4"/>
    <x v="3"/>
    <x v="1"/>
  </r>
  <r>
    <s v="Kohl's"/>
    <d v="2021-05-30T00:00:00"/>
    <x v="2"/>
    <x v="2"/>
    <s v="Los Angeles"/>
    <x v="1"/>
    <x v="2"/>
    <s v="Women's Apparel"/>
    <n v="65"/>
    <n v="725"/>
    <n v="47125"/>
    <x v="1"/>
    <x v="1"/>
    <x v="4"/>
    <x v="4"/>
    <x v="4"/>
    <x v="1"/>
  </r>
  <r>
    <s v="Foot Locker"/>
    <d v="2021-05-31T00:00:00"/>
    <x v="2"/>
    <x v="2"/>
    <s v="Los Angeles"/>
    <x v="0"/>
    <x v="0"/>
    <s v="Men's Street Footwear"/>
    <n v="45"/>
    <n v="475"/>
    <n v="21375"/>
    <x v="1"/>
    <x v="0"/>
    <x v="4"/>
    <x v="4"/>
    <x v="5"/>
    <x v="1"/>
  </r>
  <r>
    <s v="Foot Locker"/>
    <d v="2021-06-01T00:00:00"/>
    <x v="2"/>
    <x v="2"/>
    <s v="Los Angeles"/>
    <x v="0"/>
    <x v="1"/>
    <s v="Men's Athletic Footwear"/>
    <n v="45"/>
    <n v="275"/>
    <n v="12375"/>
    <x v="1"/>
    <x v="0"/>
    <x v="11"/>
    <x v="11"/>
    <x v="6"/>
    <x v="1"/>
  </r>
  <r>
    <s v="Foot Locker"/>
    <d v="2021-06-02T00:00:00"/>
    <x v="2"/>
    <x v="2"/>
    <s v="Los Angeles"/>
    <x v="1"/>
    <x v="0"/>
    <s v="Women's Street Footwear"/>
    <n v="35"/>
    <n v="275"/>
    <n v="9625"/>
    <x v="1"/>
    <x v="1"/>
    <x v="11"/>
    <x v="11"/>
    <x v="0"/>
    <x v="1"/>
  </r>
  <r>
    <s v="Foot Locker"/>
    <d v="2021-06-03T00:00:00"/>
    <x v="2"/>
    <x v="2"/>
    <s v="Los Angeles"/>
    <x v="1"/>
    <x v="1"/>
    <s v="Women's Athletic Footwear"/>
    <n v="40"/>
    <n v="125"/>
    <n v="5000"/>
    <x v="1"/>
    <x v="1"/>
    <x v="11"/>
    <x v="11"/>
    <x v="1"/>
    <x v="1"/>
  </r>
  <r>
    <s v="Foot Locker"/>
    <d v="2021-06-04T00:00:00"/>
    <x v="3"/>
    <x v="3"/>
    <s v="Chicago"/>
    <x v="0"/>
    <x v="2"/>
    <s v="Men's Apparel"/>
    <n v="54.999999999999993"/>
    <n v="175"/>
    <n v="9624.9999999999982"/>
    <x v="1"/>
    <x v="0"/>
    <x v="11"/>
    <x v="11"/>
    <x v="2"/>
    <x v="1"/>
  </r>
  <r>
    <s v="Foot Locker"/>
    <d v="2021-06-05T00:00:00"/>
    <x v="3"/>
    <x v="3"/>
    <s v="Chicago"/>
    <x v="1"/>
    <x v="2"/>
    <s v="Women's Apparel"/>
    <n v="45"/>
    <n v="275"/>
    <n v="12375"/>
    <x v="1"/>
    <x v="1"/>
    <x v="11"/>
    <x v="11"/>
    <x v="3"/>
    <x v="1"/>
  </r>
  <r>
    <s v="Foot Locker"/>
    <d v="2021-06-06T00:00:00"/>
    <x v="3"/>
    <x v="3"/>
    <s v="Chicago"/>
    <x v="0"/>
    <x v="0"/>
    <s v="Men's Street Footwear"/>
    <n v="45"/>
    <n v="525"/>
    <n v="23625"/>
    <x v="1"/>
    <x v="0"/>
    <x v="11"/>
    <x v="11"/>
    <x v="4"/>
    <x v="1"/>
  </r>
  <r>
    <s v="Foot Locker"/>
    <d v="2021-06-07T00:00:00"/>
    <x v="3"/>
    <x v="3"/>
    <s v="Chicago"/>
    <x v="0"/>
    <x v="1"/>
    <s v="Men's Athletic Footwear"/>
    <n v="45"/>
    <n v="175"/>
    <n v="7875"/>
    <x v="1"/>
    <x v="0"/>
    <x v="11"/>
    <x v="11"/>
    <x v="5"/>
    <x v="1"/>
  </r>
  <r>
    <s v="Foot Locker"/>
    <d v="2021-06-08T00:00:00"/>
    <x v="3"/>
    <x v="3"/>
    <s v="Chicago"/>
    <x v="1"/>
    <x v="0"/>
    <s v="Women's Street Footwear"/>
    <n v="35"/>
    <n v="225"/>
    <n v="7875"/>
    <x v="1"/>
    <x v="1"/>
    <x v="11"/>
    <x v="11"/>
    <x v="6"/>
    <x v="1"/>
  </r>
  <r>
    <s v="Foot Locker"/>
    <d v="2021-06-09T00:00:00"/>
    <x v="3"/>
    <x v="3"/>
    <s v="Chicago"/>
    <x v="1"/>
    <x v="1"/>
    <s v="Women's Athletic Footwear"/>
    <n v="40"/>
    <n v="100"/>
    <n v="4000"/>
    <x v="1"/>
    <x v="1"/>
    <x v="11"/>
    <x v="11"/>
    <x v="0"/>
    <x v="1"/>
  </r>
  <r>
    <s v="Foot Locker"/>
    <d v="2021-06-10T00:00:00"/>
    <x v="3"/>
    <x v="3"/>
    <s v="Chicago"/>
    <x v="0"/>
    <x v="2"/>
    <s v="Men's Apparel"/>
    <n v="54.999999999999993"/>
    <n v="175"/>
    <n v="9624.9999999999982"/>
    <x v="1"/>
    <x v="0"/>
    <x v="11"/>
    <x v="11"/>
    <x v="1"/>
    <x v="1"/>
  </r>
  <r>
    <s v="Foot Locker"/>
    <d v="2021-06-11T00:00:00"/>
    <x v="3"/>
    <x v="3"/>
    <s v="Chicago"/>
    <x v="1"/>
    <x v="2"/>
    <s v="Women's Apparel"/>
    <n v="45"/>
    <n v="275"/>
    <n v="12375"/>
    <x v="1"/>
    <x v="1"/>
    <x v="11"/>
    <x v="11"/>
    <x v="2"/>
    <x v="1"/>
  </r>
  <r>
    <s v="Foot Locker"/>
    <d v="2021-06-12T00:00:00"/>
    <x v="3"/>
    <x v="3"/>
    <s v="Chicago"/>
    <x v="0"/>
    <x v="0"/>
    <s v="Men's Street Footwear"/>
    <n v="50"/>
    <n v="495"/>
    <n v="24750"/>
    <x v="1"/>
    <x v="0"/>
    <x v="11"/>
    <x v="11"/>
    <x v="3"/>
    <x v="1"/>
  </r>
  <r>
    <s v="Foot Locker"/>
    <d v="2021-06-13T00:00:00"/>
    <x v="3"/>
    <x v="3"/>
    <s v="Chicago"/>
    <x v="0"/>
    <x v="1"/>
    <s v="Men's Athletic Footwear"/>
    <n v="50"/>
    <n v="200"/>
    <n v="10000"/>
    <x v="1"/>
    <x v="0"/>
    <x v="11"/>
    <x v="11"/>
    <x v="4"/>
    <x v="1"/>
  </r>
  <r>
    <s v="Foot Locker"/>
    <d v="2021-06-14T00:00:00"/>
    <x v="3"/>
    <x v="3"/>
    <s v="Chicago"/>
    <x v="1"/>
    <x v="0"/>
    <s v="Women's Street Footwear"/>
    <n v="40"/>
    <n v="225"/>
    <n v="9000"/>
    <x v="1"/>
    <x v="1"/>
    <x v="11"/>
    <x v="11"/>
    <x v="5"/>
    <x v="1"/>
  </r>
  <r>
    <s v="Foot Locker"/>
    <d v="2021-06-15T00:00:00"/>
    <x v="3"/>
    <x v="3"/>
    <s v="Chicago"/>
    <x v="1"/>
    <x v="1"/>
    <s v="Women's Athletic Footwear"/>
    <n v="45"/>
    <n v="75"/>
    <n v="3375"/>
    <x v="1"/>
    <x v="1"/>
    <x v="11"/>
    <x v="11"/>
    <x v="6"/>
    <x v="1"/>
  </r>
  <r>
    <s v="Foot Locker"/>
    <d v="2021-06-16T00:00:00"/>
    <x v="3"/>
    <x v="3"/>
    <s v="Chicago"/>
    <x v="0"/>
    <x v="2"/>
    <s v="Men's Apparel"/>
    <n v="60"/>
    <n v="125"/>
    <n v="7500"/>
    <x v="1"/>
    <x v="0"/>
    <x v="11"/>
    <x v="11"/>
    <x v="0"/>
    <x v="1"/>
  </r>
  <r>
    <s v="Foot Locker"/>
    <d v="2021-06-17T00:00:00"/>
    <x v="3"/>
    <x v="3"/>
    <s v="Chicago"/>
    <x v="1"/>
    <x v="2"/>
    <s v="Women's Apparel"/>
    <n v="50"/>
    <n v="225"/>
    <n v="11250"/>
    <x v="1"/>
    <x v="1"/>
    <x v="11"/>
    <x v="11"/>
    <x v="1"/>
    <x v="1"/>
  </r>
  <r>
    <s v="Foot Locker"/>
    <d v="2021-06-18T00:00:00"/>
    <x v="3"/>
    <x v="3"/>
    <s v="Chicago"/>
    <x v="0"/>
    <x v="0"/>
    <s v="Men's Street Footwear"/>
    <n v="50"/>
    <n v="450"/>
    <n v="22500"/>
    <x v="1"/>
    <x v="0"/>
    <x v="11"/>
    <x v="11"/>
    <x v="2"/>
    <x v="1"/>
  </r>
  <r>
    <s v="Foot Locker"/>
    <d v="2021-06-19T00:00:00"/>
    <x v="3"/>
    <x v="3"/>
    <s v="Chicago"/>
    <x v="0"/>
    <x v="1"/>
    <s v="Men's Athletic Footwear"/>
    <n v="50"/>
    <n v="150"/>
    <n v="7500"/>
    <x v="1"/>
    <x v="0"/>
    <x v="11"/>
    <x v="11"/>
    <x v="3"/>
    <x v="1"/>
  </r>
  <r>
    <s v="Foot Locker"/>
    <d v="2021-06-20T00:00:00"/>
    <x v="3"/>
    <x v="3"/>
    <s v="Chicago"/>
    <x v="1"/>
    <x v="0"/>
    <s v="Women's Street Footwear"/>
    <n v="40"/>
    <n v="150"/>
    <n v="6000"/>
    <x v="1"/>
    <x v="1"/>
    <x v="11"/>
    <x v="11"/>
    <x v="4"/>
    <x v="1"/>
  </r>
  <r>
    <s v="Foot Locker"/>
    <d v="2021-06-21T00:00:00"/>
    <x v="3"/>
    <x v="3"/>
    <s v="Chicago"/>
    <x v="1"/>
    <x v="1"/>
    <s v="Women's Athletic Footwear"/>
    <n v="45"/>
    <n v="75"/>
    <n v="3375"/>
    <x v="1"/>
    <x v="1"/>
    <x v="11"/>
    <x v="11"/>
    <x v="5"/>
    <x v="1"/>
  </r>
  <r>
    <s v="Foot Locker"/>
    <d v="2021-06-22T00:00:00"/>
    <x v="3"/>
    <x v="3"/>
    <s v="Chicago"/>
    <x v="0"/>
    <x v="2"/>
    <s v="Men's Apparel"/>
    <n v="60"/>
    <n v="100"/>
    <n v="6000"/>
    <x v="1"/>
    <x v="0"/>
    <x v="11"/>
    <x v="11"/>
    <x v="6"/>
    <x v="1"/>
  </r>
  <r>
    <s v="Foot Locker"/>
    <d v="2021-06-23T00:00:00"/>
    <x v="3"/>
    <x v="3"/>
    <s v="Chicago"/>
    <x v="1"/>
    <x v="2"/>
    <s v="Women's Apparel"/>
    <n v="50"/>
    <n v="225"/>
    <n v="11250"/>
    <x v="1"/>
    <x v="1"/>
    <x v="11"/>
    <x v="11"/>
    <x v="0"/>
    <x v="1"/>
  </r>
  <r>
    <s v="Foot Locker"/>
    <d v="2021-06-24T00:00:00"/>
    <x v="3"/>
    <x v="3"/>
    <s v="Chicago"/>
    <x v="0"/>
    <x v="0"/>
    <s v="Men's Street Footwear"/>
    <n v="60"/>
    <n v="495"/>
    <n v="29700"/>
    <x v="1"/>
    <x v="0"/>
    <x v="11"/>
    <x v="11"/>
    <x v="1"/>
    <x v="1"/>
  </r>
  <r>
    <s v="Foot Locker"/>
    <d v="2021-06-25T00:00:00"/>
    <x v="3"/>
    <x v="3"/>
    <s v="Chicago"/>
    <x v="0"/>
    <x v="1"/>
    <s v="Men's Athletic Footwear"/>
    <n v="55.000000000000007"/>
    <n v="200"/>
    <n v="11000.000000000002"/>
    <x v="1"/>
    <x v="0"/>
    <x v="11"/>
    <x v="11"/>
    <x v="2"/>
    <x v="1"/>
  </r>
  <r>
    <s v="Foot Locker"/>
    <d v="2021-06-26T00:00:00"/>
    <x v="3"/>
    <x v="3"/>
    <s v="Chicago"/>
    <x v="1"/>
    <x v="0"/>
    <s v="Women's Street Footwear"/>
    <n v="50"/>
    <n v="175"/>
    <n v="8750"/>
    <x v="1"/>
    <x v="1"/>
    <x v="11"/>
    <x v="11"/>
    <x v="3"/>
    <x v="1"/>
  </r>
  <r>
    <s v="Foot Locker"/>
    <d v="2021-06-27T00:00:00"/>
    <x v="3"/>
    <x v="3"/>
    <s v="Chicago"/>
    <x v="1"/>
    <x v="1"/>
    <s v="Women's Athletic Footwear"/>
    <n v="50"/>
    <n v="100"/>
    <n v="5000"/>
    <x v="1"/>
    <x v="1"/>
    <x v="11"/>
    <x v="11"/>
    <x v="4"/>
    <x v="1"/>
  </r>
  <r>
    <s v="Foot Locker"/>
    <d v="2021-06-28T00:00:00"/>
    <x v="3"/>
    <x v="3"/>
    <s v="Chicago"/>
    <x v="0"/>
    <x v="2"/>
    <s v="Men's Apparel"/>
    <n v="60"/>
    <n v="125"/>
    <n v="7500"/>
    <x v="1"/>
    <x v="0"/>
    <x v="11"/>
    <x v="11"/>
    <x v="5"/>
    <x v="1"/>
  </r>
  <r>
    <s v="Foot Locker"/>
    <d v="2021-06-29T00:00:00"/>
    <x v="3"/>
    <x v="3"/>
    <s v="Chicago"/>
    <x v="1"/>
    <x v="2"/>
    <s v="Women's Apparel"/>
    <n v="65"/>
    <n v="250"/>
    <n v="16250"/>
    <x v="1"/>
    <x v="1"/>
    <x v="11"/>
    <x v="11"/>
    <x v="6"/>
    <x v="1"/>
  </r>
  <r>
    <s v="Foot Locker"/>
    <d v="2021-06-30T00:00:00"/>
    <x v="3"/>
    <x v="3"/>
    <s v="Chicago"/>
    <x v="0"/>
    <x v="0"/>
    <s v="Men's Street Footwear"/>
    <n v="50"/>
    <n v="500"/>
    <n v="25000"/>
    <x v="1"/>
    <x v="0"/>
    <x v="11"/>
    <x v="11"/>
    <x v="0"/>
    <x v="1"/>
  </r>
  <r>
    <s v="Foot Locker"/>
    <d v="2021-07-01T00:00:00"/>
    <x v="3"/>
    <x v="3"/>
    <s v="Chicago"/>
    <x v="0"/>
    <x v="1"/>
    <s v="Men's Athletic Footwear"/>
    <n v="45.000000000000007"/>
    <n v="250"/>
    <n v="11250.000000000002"/>
    <x v="1"/>
    <x v="0"/>
    <x v="5"/>
    <x v="5"/>
    <x v="1"/>
    <x v="1"/>
  </r>
  <r>
    <s v="Foot Locker"/>
    <d v="2021-07-02T00:00:00"/>
    <x v="3"/>
    <x v="3"/>
    <s v="Chicago"/>
    <x v="1"/>
    <x v="0"/>
    <s v="Women's Street Footwear"/>
    <n v="40"/>
    <n v="200"/>
    <n v="8000"/>
    <x v="1"/>
    <x v="1"/>
    <x v="5"/>
    <x v="5"/>
    <x v="2"/>
    <x v="1"/>
  </r>
  <r>
    <s v="Foot Locker"/>
    <d v="2021-07-03T00:00:00"/>
    <x v="3"/>
    <x v="3"/>
    <s v="Chicago"/>
    <x v="1"/>
    <x v="1"/>
    <s v="Women's Athletic Footwear"/>
    <n v="40"/>
    <n v="175"/>
    <n v="7000"/>
    <x v="1"/>
    <x v="1"/>
    <x v="5"/>
    <x v="5"/>
    <x v="3"/>
    <x v="1"/>
  </r>
  <r>
    <s v="Foot Locker"/>
    <d v="2021-07-04T00:00:00"/>
    <x v="3"/>
    <x v="3"/>
    <s v="Chicago"/>
    <x v="0"/>
    <x v="2"/>
    <s v="Men's Apparel"/>
    <n v="50"/>
    <n v="175"/>
    <n v="8750"/>
    <x v="1"/>
    <x v="0"/>
    <x v="5"/>
    <x v="5"/>
    <x v="4"/>
    <x v="1"/>
  </r>
  <r>
    <s v="Foot Locker"/>
    <d v="2021-07-05T00:00:00"/>
    <x v="3"/>
    <x v="3"/>
    <s v="Chicago"/>
    <x v="1"/>
    <x v="2"/>
    <s v="Women's Apparel"/>
    <n v="55.000000000000007"/>
    <n v="350"/>
    <n v="19250.000000000004"/>
    <x v="1"/>
    <x v="1"/>
    <x v="5"/>
    <x v="5"/>
    <x v="5"/>
    <x v="1"/>
  </r>
  <r>
    <s v="Foot Locker"/>
    <d v="2021-07-06T00:00:00"/>
    <x v="3"/>
    <x v="3"/>
    <s v="Chicago"/>
    <x v="0"/>
    <x v="0"/>
    <s v="Men's Street Footwear"/>
    <n v="50"/>
    <n v="575"/>
    <n v="28750"/>
    <x v="1"/>
    <x v="0"/>
    <x v="5"/>
    <x v="5"/>
    <x v="6"/>
    <x v="1"/>
  </r>
  <r>
    <s v="Foot Locker"/>
    <d v="2021-07-07T00:00:00"/>
    <x v="3"/>
    <x v="3"/>
    <s v="Chicago"/>
    <x v="0"/>
    <x v="1"/>
    <s v="Men's Athletic Footwear"/>
    <n v="45.000000000000007"/>
    <n v="325"/>
    <n v="14625.000000000002"/>
    <x v="1"/>
    <x v="0"/>
    <x v="5"/>
    <x v="5"/>
    <x v="0"/>
    <x v="1"/>
  </r>
  <r>
    <s v="Foot Locker"/>
    <d v="2021-07-08T00:00:00"/>
    <x v="3"/>
    <x v="3"/>
    <s v="Chicago"/>
    <x v="1"/>
    <x v="0"/>
    <s v="Women's Street Footwear"/>
    <n v="40"/>
    <n v="250"/>
    <n v="10000"/>
    <x v="1"/>
    <x v="1"/>
    <x v="5"/>
    <x v="5"/>
    <x v="1"/>
    <x v="1"/>
  </r>
  <r>
    <s v="Foot Locker"/>
    <d v="2021-07-09T00:00:00"/>
    <x v="3"/>
    <x v="3"/>
    <s v="Chicago"/>
    <x v="1"/>
    <x v="1"/>
    <s v="Women's Athletic Footwear"/>
    <n v="40"/>
    <n v="200"/>
    <n v="8000"/>
    <x v="1"/>
    <x v="1"/>
    <x v="5"/>
    <x v="5"/>
    <x v="2"/>
    <x v="1"/>
  </r>
  <r>
    <s v="Foot Locker"/>
    <d v="2021-07-10T00:00:00"/>
    <x v="3"/>
    <x v="3"/>
    <s v="Chicago"/>
    <x v="0"/>
    <x v="2"/>
    <s v="Men's Apparel"/>
    <n v="50"/>
    <n v="225"/>
    <n v="11250"/>
    <x v="1"/>
    <x v="0"/>
    <x v="5"/>
    <x v="5"/>
    <x v="3"/>
    <x v="1"/>
  </r>
  <r>
    <s v="Foot Locker"/>
    <d v="2021-07-11T00:00:00"/>
    <x v="3"/>
    <x v="3"/>
    <s v="Chicago"/>
    <x v="1"/>
    <x v="2"/>
    <s v="Women's Apparel"/>
    <n v="55.000000000000007"/>
    <n v="400"/>
    <n v="22000.000000000004"/>
    <x v="1"/>
    <x v="1"/>
    <x v="5"/>
    <x v="5"/>
    <x v="4"/>
    <x v="1"/>
  </r>
  <r>
    <s v="Foot Locker"/>
    <d v="2021-07-12T00:00:00"/>
    <x v="3"/>
    <x v="3"/>
    <s v="Chicago"/>
    <x v="0"/>
    <x v="0"/>
    <s v="Men's Street Footwear"/>
    <n v="50"/>
    <n v="550"/>
    <n v="27500"/>
    <x v="1"/>
    <x v="0"/>
    <x v="5"/>
    <x v="5"/>
    <x v="5"/>
    <x v="1"/>
  </r>
  <r>
    <s v="Foot Locker"/>
    <d v="2021-07-13T00:00:00"/>
    <x v="3"/>
    <x v="3"/>
    <s v="Chicago"/>
    <x v="0"/>
    <x v="1"/>
    <s v="Men's Athletic Footwear"/>
    <n v="45.000000000000007"/>
    <n v="325"/>
    <n v="14625.000000000002"/>
    <x v="1"/>
    <x v="0"/>
    <x v="5"/>
    <x v="5"/>
    <x v="6"/>
    <x v="1"/>
  </r>
  <r>
    <s v="Foot Locker"/>
    <d v="2021-07-14T00:00:00"/>
    <x v="3"/>
    <x v="3"/>
    <s v="Chicago"/>
    <x v="1"/>
    <x v="0"/>
    <s v="Women's Street Footwear"/>
    <n v="40"/>
    <n v="250"/>
    <n v="10000"/>
    <x v="1"/>
    <x v="1"/>
    <x v="5"/>
    <x v="5"/>
    <x v="0"/>
    <x v="1"/>
  </r>
  <r>
    <s v="Foot Locker"/>
    <d v="2021-07-15T00:00:00"/>
    <x v="3"/>
    <x v="3"/>
    <s v="Chicago"/>
    <x v="1"/>
    <x v="1"/>
    <s v="Women's Athletic Footwear"/>
    <n v="40"/>
    <n v="225"/>
    <n v="9000"/>
    <x v="1"/>
    <x v="1"/>
    <x v="5"/>
    <x v="5"/>
    <x v="1"/>
    <x v="1"/>
  </r>
  <r>
    <s v="Foot Locker"/>
    <d v="2021-07-16T00:00:00"/>
    <x v="3"/>
    <x v="3"/>
    <s v="Chicago"/>
    <x v="0"/>
    <x v="2"/>
    <s v="Men's Apparel"/>
    <n v="50"/>
    <n v="200"/>
    <n v="10000"/>
    <x v="1"/>
    <x v="0"/>
    <x v="5"/>
    <x v="5"/>
    <x v="2"/>
    <x v="1"/>
  </r>
  <r>
    <s v="Foot Locker"/>
    <d v="2021-07-17T00:00:00"/>
    <x v="3"/>
    <x v="3"/>
    <s v="Chicago"/>
    <x v="1"/>
    <x v="2"/>
    <s v="Women's Apparel"/>
    <n v="55.000000000000007"/>
    <n v="375"/>
    <n v="20625.000000000004"/>
    <x v="1"/>
    <x v="1"/>
    <x v="5"/>
    <x v="5"/>
    <x v="3"/>
    <x v="1"/>
  </r>
  <r>
    <s v="Foot Locker"/>
    <d v="2021-07-18T00:00:00"/>
    <x v="3"/>
    <x v="3"/>
    <s v="Chicago"/>
    <x v="0"/>
    <x v="0"/>
    <s v="Men's Street Footwear"/>
    <n v="50"/>
    <n v="500"/>
    <n v="25000"/>
    <x v="1"/>
    <x v="0"/>
    <x v="5"/>
    <x v="5"/>
    <x v="4"/>
    <x v="1"/>
  </r>
  <r>
    <s v="Foot Locker"/>
    <d v="2021-07-19T00:00:00"/>
    <x v="3"/>
    <x v="3"/>
    <s v="Chicago"/>
    <x v="0"/>
    <x v="1"/>
    <s v="Men's Athletic Footwear"/>
    <n v="45.000000000000007"/>
    <n v="300"/>
    <n v="13500.000000000002"/>
    <x v="1"/>
    <x v="0"/>
    <x v="5"/>
    <x v="5"/>
    <x v="5"/>
    <x v="1"/>
  </r>
  <r>
    <s v="Foot Locker"/>
    <d v="2021-07-20T00:00:00"/>
    <x v="3"/>
    <x v="3"/>
    <s v="Chicago"/>
    <x v="1"/>
    <x v="0"/>
    <s v="Women's Street Footwear"/>
    <n v="40"/>
    <n v="200"/>
    <n v="8000"/>
    <x v="1"/>
    <x v="1"/>
    <x v="5"/>
    <x v="5"/>
    <x v="6"/>
    <x v="1"/>
  </r>
  <r>
    <s v="Foot Locker"/>
    <d v="2021-07-21T00:00:00"/>
    <x v="3"/>
    <x v="3"/>
    <s v="Chicago"/>
    <x v="1"/>
    <x v="1"/>
    <s v="Women's Athletic Footwear"/>
    <n v="40"/>
    <n v="175"/>
    <n v="7000"/>
    <x v="1"/>
    <x v="1"/>
    <x v="5"/>
    <x v="5"/>
    <x v="0"/>
    <x v="1"/>
  </r>
  <r>
    <s v="Foot Locker"/>
    <d v="2021-07-22T00:00:00"/>
    <x v="3"/>
    <x v="3"/>
    <s v="Chicago"/>
    <x v="0"/>
    <x v="2"/>
    <s v="Men's Apparel"/>
    <n v="50"/>
    <n v="175"/>
    <n v="8750"/>
    <x v="1"/>
    <x v="0"/>
    <x v="5"/>
    <x v="5"/>
    <x v="1"/>
    <x v="1"/>
  </r>
  <r>
    <s v="Foot Locker"/>
    <d v="2021-07-23T00:00:00"/>
    <x v="3"/>
    <x v="3"/>
    <s v="Chicago"/>
    <x v="1"/>
    <x v="2"/>
    <s v="Women's Apparel"/>
    <n v="55.000000000000007"/>
    <n v="250"/>
    <n v="13750.000000000002"/>
    <x v="1"/>
    <x v="1"/>
    <x v="5"/>
    <x v="5"/>
    <x v="2"/>
    <x v="1"/>
  </r>
  <r>
    <s v="Foot Locker"/>
    <d v="2021-07-24T00:00:00"/>
    <x v="3"/>
    <x v="3"/>
    <s v="Chicago"/>
    <x v="0"/>
    <x v="0"/>
    <s v="Men's Street Footwear"/>
    <n v="60"/>
    <n v="425"/>
    <n v="25500"/>
    <x v="1"/>
    <x v="0"/>
    <x v="5"/>
    <x v="5"/>
    <x v="3"/>
    <x v="1"/>
  </r>
  <r>
    <s v="Foot Locker"/>
    <d v="2021-07-25T00:00:00"/>
    <x v="3"/>
    <x v="3"/>
    <s v="Chicago"/>
    <x v="0"/>
    <x v="1"/>
    <s v="Men's Athletic Footwear"/>
    <n v="50"/>
    <n v="250"/>
    <n v="12500"/>
    <x v="1"/>
    <x v="0"/>
    <x v="5"/>
    <x v="5"/>
    <x v="4"/>
    <x v="1"/>
  </r>
  <r>
    <s v="Foot Locker"/>
    <d v="2021-07-26T00:00:00"/>
    <x v="3"/>
    <x v="3"/>
    <s v="Chicago"/>
    <x v="1"/>
    <x v="0"/>
    <s v="Women's Street Footwear"/>
    <n v="50"/>
    <n v="150"/>
    <n v="7500"/>
    <x v="1"/>
    <x v="1"/>
    <x v="5"/>
    <x v="5"/>
    <x v="5"/>
    <x v="1"/>
  </r>
  <r>
    <s v="Foot Locker"/>
    <d v="2021-07-27T00:00:00"/>
    <x v="3"/>
    <x v="3"/>
    <s v="Chicago"/>
    <x v="1"/>
    <x v="1"/>
    <s v="Women's Athletic Footwear"/>
    <n v="50"/>
    <n v="125"/>
    <n v="6250"/>
    <x v="1"/>
    <x v="1"/>
    <x v="5"/>
    <x v="5"/>
    <x v="6"/>
    <x v="1"/>
  </r>
  <r>
    <s v="Foot Locker"/>
    <d v="2021-07-28T00:00:00"/>
    <x v="3"/>
    <x v="3"/>
    <s v="Chicago"/>
    <x v="0"/>
    <x v="2"/>
    <s v="Men's Apparel"/>
    <n v="60"/>
    <n v="125"/>
    <n v="7500"/>
    <x v="1"/>
    <x v="0"/>
    <x v="5"/>
    <x v="5"/>
    <x v="0"/>
    <x v="1"/>
  </r>
  <r>
    <s v="Foot Locker"/>
    <d v="2021-07-29T00:00:00"/>
    <x v="3"/>
    <x v="3"/>
    <s v="Chicago"/>
    <x v="1"/>
    <x v="2"/>
    <s v="Women's Apparel"/>
    <n v="64.999999999999986"/>
    <n v="250"/>
    <n v="16249.999999999996"/>
    <x v="1"/>
    <x v="1"/>
    <x v="5"/>
    <x v="5"/>
    <x v="1"/>
    <x v="1"/>
  </r>
  <r>
    <s v="Foot Locker"/>
    <d v="2021-07-30T00:00:00"/>
    <x v="3"/>
    <x v="3"/>
    <s v="Chicago"/>
    <x v="0"/>
    <x v="0"/>
    <s v="Men's Street Footwear"/>
    <n v="60"/>
    <n v="400"/>
    <n v="24000"/>
    <x v="1"/>
    <x v="0"/>
    <x v="5"/>
    <x v="5"/>
    <x v="2"/>
    <x v="1"/>
  </r>
  <r>
    <s v="Foot Locker"/>
    <d v="2021-07-31T00:00:00"/>
    <x v="3"/>
    <x v="3"/>
    <s v="Chicago"/>
    <x v="0"/>
    <x v="1"/>
    <s v="Men's Athletic Footwear"/>
    <n v="50"/>
    <n v="250"/>
    <n v="12500"/>
    <x v="1"/>
    <x v="0"/>
    <x v="5"/>
    <x v="5"/>
    <x v="3"/>
    <x v="1"/>
  </r>
  <r>
    <s v="Foot Locker"/>
    <d v="2021-08-01T00:00:00"/>
    <x v="3"/>
    <x v="3"/>
    <s v="Chicago"/>
    <x v="1"/>
    <x v="0"/>
    <s v="Women's Street Footwear"/>
    <n v="50"/>
    <n v="195"/>
    <n v="9750"/>
    <x v="1"/>
    <x v="1"/>
    <x v="6"/>
    <x v="6"/>
    <x v="4"/>
    <x v="1"/>
  </r>
  <r>
    <s v="Foot Locker"/>
    <d v="2021-08-02T00:00:00"/>
    <x v="3"/>
    <x v="3"/>
    <s v="Chicago"/>
    <x v="1"/>
    <x v="1"/>
    <s v="Women's Athletic Footwear"/>
    <n v="50"/>
    <n v="175"/>
    <n v="8750"/>
    <x v="1"/>
    <x v="1"/>
    <x v="6"/>
    <x v="6"/>
    <x v="5"/>
    <x v="1"/>
  </r>
  <r>
    <s v="Foot Locker"/>
    <d v="2021-08-03T00:00:00"/>
    <x v="3"/>
    <x v="3"/>
    <s v="Chicago"/>
    <x v="0"/>
    <x v="2"/>
    <s v="Men's Apparel"/>
    <n v="60"/>
    <n v="150"/>
    <n v="9000"/>
    <x v="1"/>
    <x v="0"/>
    <x v="6"/>
    <x v="6"/>
    <x v="6"/>
    <x v="1"/>
  </r>
  <r>
    <s v="Foot Locker"/>
    <d v="2021-08-04T00:00:00"/>
    <x v="3"/>
    <x v="3"/>
    <s v="Chicago"/>
    <x v="1"/>
    <x v="2"/>
    <s v="Women's Apparel"/>
    <n v="64.999999999999986"/>
    <n v="250"/>
    <n v="16249.999999999996"/>
    <x v="1"/>
    <x v="1"/>
    <x v="6"/>
    <x v="6"/>
    <x v="0"/>
    <x v="1"/>
  </r>
  <r>
    <s v="Foot Locker"/>
    <d v="2021-08-05T00:00:00"/>
    <x v="3"/>
    <x v="3"/>
    <s v="Chicago"/>
    <x v="0"/>
    <x v="0"/>
    <s v="Men's Street Footwear"/>
    <n v="60"/>
    <n v="500"/>
    <n v="30000"/>
    <x v="1"/>
    <x v="0"/>
    <x v="6"/>
    <x v="6"/>
    <x v="1"/>
    <x v="1"/>
  </r>
  <r>
    <s v="Foot Locker"/>
    <d v="2021-08-06T00:00:00"/>
    <x v="3"/>
    <x v="3"/>
    <s v="Chicago"/>
    <x v="0"/>
    <x v="1"/>
    <s v="Men's Athletic Footwear"/>
    <n v="50"/>
    <n v="300"/>
    <n v="15000"/>
    <x v="1"/>
    <x v="0"/>
    <x v="6"/>
    <x v="6"/>
    <x v="2"/>
    <x v="1"/>
  </r>
  <r>
    <s v="Foot Locker"/>
    <d v="2021-08-07T00:00:00"/>
    <x v="3"/>
    <x v="3"/>
    <s v="Chicago"/>
    <x v="1"/>
    <x v="0"/>
    <s v="Women's Street Footwear"/>
    <n v="50"/>
    <n v="250"/>
    <n v="12500"/>
    <x v="1"/>
    <x v="1"/>
    <x v="6"/>
    <x v="6"/>
    <x v="3"/>
    <x v="1"/>
  </r>
  <r>
    <s v="Foot Locker"/>
    <d v="2021-08-08T00:00:00"/>
    <x v="3"/>
    <x v="3"/>
    <s v="Chicago"/>
    <x v="1"/>
    <x v="1"/>
    <s v="Women's Athletic Footwear"/>
    <n v="50"/>
    <n v="200"/>
    <n v="10000"/>
    <x v="1"/>
    <x v="1"/>
    <x v="6"/>
    <x v="6"/>
    <x v="4"/>
    <x v="1"/>
  </r>
  <r>
    <s v="Foot Locker"/>
    <d v="2021-08-09T00:00:00"/>
    <x v="3"/>
    <x v="3"/>
    <s v="Chicago"/>
    <x v="0"/>
    <x v="2"/>
    <s v="Men's Apparel"/>
    <n v="60"/>
    <n v="200"/>
    <n v="12000"/>
    <x v="1"/>
    <x v="0"/>
    <x v="6"/>
    <x v="6"/>
    <x v="5"/>
    <x v="1"/>
  </r>
  <r>
    <s v="Foot Locker"/>
    <d v="2021-08-10T00:00:00"/>
    <x v="3"/>
    <x v="3"/>
    <s v="Chicago"/>
    <x v="1"/>
    <x v="2"/>
    <s v="Women's Apparel"/>
    <n v="64.999999999999986"/>
    <n v="300"/>
    <n v="19499.999999999996"/>
    <x v="1"/>
    <x v="1"/>
    <x v="6"/>
    <x v="6"/>
    <x v="6"/>
    <x v="1"/>
  </r>
  <r>
    <s v="Sports Direct"/>
    <d v="2021-08-11T00:00:00"/>
    <x v="3"/>
    <x v="3"/>
    <s v="Chicago"/>
    <x v="0"/>
    <x v="0"/>
    <s v="Men's Street Footwear"/>
    <n v="20"/>
    <n v="725"/>
    <n v="14500"/>
    <x v="1"/>
    <x v="0"/>
    <x v="6"/>
    <x v="6"/>
    <x v="0"/>
    <x v="1"/>
  </r>
  <r>
    <s v="Sports Direct"/>
    <d v="2021-08-12T00:00:00"/>
    <x v="3"/>
    <x v="3"/>
    <s v="Chicago"/>
    <x v="0"/>
    <x v="1"/>
    <s v="Men's Athletic Footwear"/>
    <n v="30"/>
    <n v="725"/>
    <n v="21750"/>
    <x v="1"/>
    <x v="0"/>
    <x v="6"/>
    <x v="6"/>
    <x v="1"/>
    <x v="1"/>
  </r>
  <r>
    <s v="Sports Direct"/>
    <d v="2021-08-13T00:00:00"/>
    <x v="3"/>
    <x v="3"/>
    <s v="Chicago"/>
    <x v="1"/>
    <x v="0"/>
    <s v="Women's Street Footwear"/>
    <n v="30"/>
    <n v="525"/>
    <n v="15750"/>
    <x v="1"/>
    <x v="1"/>
    <x v="6"/>
    <x v="6"/>
    <x v="2"/>
    <x v="1"/>
  </r>
  <r>
    <s v="Sports Direct"/>
    <d v="2021-08-14T00:00:00"/>
    <x v="3"/>
    <x v="3"/>
    <s v="Chicago"/>
    <x v="1"/>
    <x v="1"/>
    <s v="Women's Athletic Footwear"/>
    <n v="35"/>
    <n v="525"/>
    <n v="18375"/>
    <x v="1"/>
    <x v="1"/>
    <x v="6"/>
    <x v="6"/>
    <x v="3"/>
    <x v="1"/>
  </r>
  <r>
    <s v="Sports Direct"/>
    <d v="2021-08-15T00:00:00"/>
    <x v="1"/>
    <x v="1"/>
    <s v="Dallas"/>
    <x v="0"/>
    <x v="2"/>
    <s v="Men's Apparel"/>
    <n v="40"/>
    <n v="375"/>
    <n v="15000"/>
    <x v="1"/>
    <x v="0"/>
    <x v="6"/>
    <x v="6"/>
    <x v="4"/>
    <x v="1"/>
  </r>
  <r>
    <s v="Sports Direct"/>
    <d v="2021-08-16T00:00:00"/>
    <x v="1"/>
    <x v="1"/>
    <s v="Dallas"/>
    <x v="1"/>
    <x v="2"/>
    <s v="Women's Apparel"/>
    <n v="35"/>
    <n v="525"/>
    <n v="18375"/>
    <x v="1"/>
    <x v="1"/>
    <x v="6"/>
    <x v="6"/>
    <x v="5"/>
    <x v="1"/>
  </r>
  <r>
    <s v="Sports Direct"/>
    <d v="2021-08-17T00:00:00"/>
    <x v="1"/>
    <x v="1"/>
    <s v="Dallas"/>
    <x v="0"/>
    <x v="0"/>
    <s v="Men's Street Footwear"/>
    <n v="25"/>
    <n v="675"/>
    <n v="16875"/>
    <x v="1"/>
    <x v="0"/>
    <x v="6"/>
    <x v="6"/>
    <x v="6"/>
    <x v="1"/>
  </r>
  <r>
    <s v="Sports Direct"/>
    <d v="2021-08-18T00:00:00"/>
    <x v="1"/>
    <x v="1"/>
    <s v="Dallas"/>
    <x v="0"/>
    <x v="1"/>
    <s v="Men's Athletic Footwear"/>
    <n v="35"/>
    <n v="650"/>
    <n v="22750"/>
    <x v="1"/>
    <x v="0"/>
    <x v="6"/>
    <x v="6"/>
    <x v="0"/>
    <x v="1"/>
  </r>
  <r>
    <s v="Sports Direct"/>
    <d v="2021-08-19T00:00:00"/>
    <x v="1"/>
    <x v="1"/>
    <s v="Dallas"/>
    <x v="1"/>
    <x v="0"/>
    <s v="Women's Street Footwear"/>
    <n v="35"/>
    <n v="475"/>
    <n v="16625"/>
    <x v="1"/>
    <x v="1"/>
    <x v="6"/>
    <x v="6"/>
    <x v="1"/>
    <x v="1"/>
  </r>
  <r>
    <s v="Sports Direct"/>
    <d v="2021-08-20T00:00:00"/>
    <x v="1"/>
    <x v="1"/>
    <s v="Dallas"/>
    <x v="1"/>
    <x v="1"/>
    <s v="Women's Athletic Footwear"/>
    <n v="35"/>
    <n v="425"/>
    <n v="14875"/>
    <x v="1"/>
    <x v="1"/>
    <x v="6"/>
    <x v="6"/>
    <x v="2"/>
    <x v="1"/>
  </r>
  <r>
    <s v="Sports Direct"/>
    <d v="2021-08-21T00:00:00"/>
    <x v="1"/>
    <x v="1"/>
    <s v="Dallas"/>
    <x v="0"/>
    <x v="2"/>
    <s v="Men's Apparel"/>
    <n v="40"/>
    <n v="300"/>
    <n v="12000"/>
    <x v="1"/>
    <x v="0"/>
    <x v="6"/>
    <x v="6"/>
    <x v="3"/>
    <x v="1"/>
  </r>
  <r>
    <s v="Sports Direct"/>
    <d v="2021-08-22T00:00:00"/>
    <x v="1"/>
    <x v="1"/>
    <s v="Dallas"/>
    <x v="1"/>
    <x v="2"/>
    <s v="Women's Apparel"/>
    <n v="35"/>
    <n v="500"/>
    <n v="17500"/>
    <x v="1"/>
    <x v="1"/>
    <x v="6"/>
    <x v="6"/>
    <x v="4"/>
    <x v="1"/>
  </r>
  <r>
    <s v="Sports Direct"/>
    <d v="2021-08-23T00:00:00"/>
    <x v="1"/>
    <x v="1"/>
    <s v="Dallas"/>
    <x v="0"/>
    <x v="0"/>
    <s v="Men's Street Footwear"/>
    <n v="30"/>
    <n v="675"/>
    <n v="20250"/>
    <x v="1"/>
    <x v="0"/>
    <x v="6"/>
    <x v="6"/>
    <x v="5"/>
    <x v="1"/>
  </r>
  <r>
    <s v="Sports Direct"/>
    <d v="2021-08-24T00:00:00"/>
    <x v="1"/>
    <x v="1"/>
    <s v="Dallas"/>
    <x v="0"/>
    <x v="1"/>
    <s v="Men's Athletic Footwear"/>
    <n v="40"/>
    <n v="675"/>
    <n v="27000"/>
    <x v="1"/>
    <x v="0"/>
    <x v="6"/>
    <x v="6"/>
    <x v="6"/>
    <x v="1"/>
  </r>
  <r>
    <s v="Sports Direct"/>
    <d v="2021-08-25T00:00:00"/>
    <x v="1"/>
    <x v="1"/>
    <s v="Dallas"/>
    <x v="1"/>
    <x v="0"/>
    <s v="Women's Street Footwear"/>
    <n v="30"/>
    <n v="500"/>
    <n v="15000"/>
    <x v="1"/>
    <x v="1"/>
    <x v="6"/>
    <x v="6"/>
    <x v="0"/>
    <x v="1"/>
  </r>
  <r>
    <s v="Sports Direct"/>
    <d v="2021-08-26T00:00:00"/>
    <x v="1"/>
    <x v="1"/>
    <s v="Dallas"/>
    <x v="1"/>
    <x v="1"/>
    <s v="Women's Athletic Footwear"/>
    <n v="35"/>
    <n v="400"/>
    <n v="14000"/>
    <x v="1"/>
    <x v="1"/>
    <x v="6"/>
    <x v="6"/>
    <x v="1"/>
    <x v="1"/>
  </r>
  <r>
    <s v="Sports Direct"/>
    <d v="2021-08-27T00:00:00"/>
    <x v="1"/>
    <x v="1"/>
    <s v="Dallas"/>
    <x v="0"/>
    <x v="2"/>
    <s v="Men's Apparel"/>
    <n v="40"/>
    <n v="300"/>
    <n v="12000"/>
    <x v="1"/>
    <x v="0"/>
    <x v="6"/>
    <x v="6"/>
    <x v="2"/>
    <x v="1"/>
  </r>
  <r>
    <s v="Sports Direct"/>
    <d v="2021-08-28T00:00:00"/>
    <x v="1"/>
    <x v="1"/>
    <s v="Dallas"/>
    <x v="1"/>
    <x v="2"/>
    <s v="Women's Apparel"/>
    <n v="35"/>
    <n v="450"/>
    <n v="15750"/>
    <x v="1"/>
    <x v="1"/>
    <x v="6"/>
    <x v="6"/>
    <x v="3"/>
    <x v="1"/>
  </r>
  <r>
    <s v="Sports Direct"/>
    <d v="2021-08-29T00:00:00"/>
    <x v="1"/>
    <x v="1"/>
    <s v="Dallas"/>
    <x v="0"/>
    <x v="0"/>
    <s v="Men's Street Footwear"/>
    <n v="20"/>
    <n v="700"/>
    <n v="14000"/>
    <x v="1"/>
    <x v="0"/>
    <x v="6"/>
    <x v="6"/>
    <x v="4"/>
    <x v="1"/>
  </r>
  <r>
    <s v="Sports Direct"/>
    <d v="2021-08-30T00:00:00"/>
    <x v="1"/>
    <x v="1"/>
    <s v="Dallas"/>
    <x v="0"/>
    <x v="1"/>
    <s v="Men's Athletic Footwear"/>
    <n v="30.000000000000004"/>
    <n v="700"/>
    <n v="21000.000000000004"/>
    <x v="1"/>
    <x v="0"/>
    <x v="6"/>
    <x v="6"/>
    <x v="5"/>
    <x v="1"/>
  </r>
  <r>
    <s v="Sports Direct"/>
    <d v="2021-08-31T00:00:00"/>
    <x v="1"/>
    <x v="1"/>
    <s v="Dallas"/>
    <x v="1"/>
    <x v="0"/>
    <s v="Women's Street Footwear"/>
    <n v="24.999999999999996"/>
    <n v="525"/>
    <n v="13124.999999999998"/>
    <x v="1"/>
    <x v="1"/>
    <x v="6"/>
    <x v="6"/>
    <x v="6"/>
    <x v="1"/>
  </r>
  <r>
    <s v="Sports Direct"/>
    <d v="2021-09-01T00:00:00"/>
    <x v="1"/>
    <x v="1"/>
    <s v="Dallas"/>
    <x v="1"/>
    <x v="1"/>
    <s v="Women's Athletic Footwear"/>
    <n v="30.000000000000004"/>
    <n v="425"/>
    <n v="12750.000000000002"/>
    <x v="1"/>
    <x v="1"/>
    <x v="7"/>
    <x v="7"/>
    <x v="0"/>
    <x v="1"/>
  </r>
  <r>
    <s v="Sports Direct"/>
    <d v="2021-09-02T00:00:00"/>
    <x v="1"/>
    <x v="1"/>
    <s v="Dallas"/>
    <x v="0"/>
    <x v="2"/>
    <s v="Men's Apparel"/>
    <n v="35"/>
    <n v="325"/>
    <n v="11375"/>
    <x v="1"/>
    <x v="0"/>
    <x v="7"/>
    <x v="7"/>
    <x v="1"/>
    <x v="1"/>
  </r>
  <r>
    <s v="Sports Direct"/>
    <d v="2021-09-03T00:00:00"/>
    <x v="1"/>
    <x v="1"/>
    <s v="Dallas"/>
    <x v="1"/>
    <x v="2"/>
    <s v="Women's Apparel"/>
    <n v="30.000000000000004"/>
    <n v="600"/>
    <n v="18000.000000000004"/>
    <x v="1"/>
    <x v="1"/>
    <x v="7"/>
    <x v="7"/>
    <x v="2"/>
    <x v="1"/>
  </r>
  <r>
    <s v="Sports Direct"/>
    <d v="2021-09-04T00:00:00"/>
    <x v="1"/>
    <x v="1"/>
    <s v="Dallas"/>
    <x v="0"/>
    <x v="0"/>
    <s v="Men's Street Footwear"/>
    <n v="20"/>
    <n v="750"/>
    <n v="15000"/>
    <x v="1"/>
    <x v="0"/>
    <x v="7"/>
    <x v="7"/>
    <x v="3"/>
    <x v="1"/>
  </r>
  <r>
    <s v="Sports Direct"/>
    <d v="2021-09-05T00:00:00"/>
    <x v="1"/>
    <x v="1"/>
    <s v="Dallas"/>
    <x v="0"/>
    <x v="1"/>
    <s v="Men's Athletic Footwear"/>
    <n v="30.000000000000004"/>
    <n v="775"/>
    <n v="23250.000000000004"/>
    <x v="1"/>
    <x v="0"/>
    <x v="7"/>
    <x v="7"/>
    <x v="4"/>
    <x v="1"/>
  </r>
  <r>
    <s v="Sports Direct"/>
    <d v="2021-09-06T00:00:00"/>
    <x v="1"/>
    <x v="1"/>
    <s v="Dallas"/>
    <x v="1"/>
    <x v="0"/>
    <s v="Women's Street Footwear"/>
    <n v="24.999999999999996"/>
    <n v="625"/>
    <n v="15624.999999999998"/>
    <x v="1"/>
    <x v="1"/>
    <x v="7"/>
    <x v="7"/>
    <x v="5"/>
    <x v="1"/>
  </r>
  <r>
    <s v="Sports Direct"/>
    <d v="2021-09-07T00:00:00"/>
    <x v="1"/>
    <x v="1"/>
    <s v="Dallas"/>
    <x v="1"/>
    <x v="1"/>
    <s v="Women's Athletic Footwear"/>
    <n v="35"/>
    <n v="550"/>
    <n v="19250"/>
    <x v="1"/>
    <x v="1"/>
    <x v="7"/>
    <x v="7"/>
    <x v="6"/>
    <x v="1"/>
  </r>
  <r>
    <s v="Sports Direct"/>
    <d v="2021-09-08T00:00:00"/>
    <x v="1"/>
    <x v="1"/>
    <s v="Dallas"/>
    <x v="0"/>
    <x v="2"/>
    <s v="Men's Apparel"/>
    <n v="50"/>
    <n v="450"/>
    <n v="22500"/>
    <x v="1"/>
    <x v="0"/>
    <x v="7"/>
    <x v="7"/>
    <x v="0"/>
    <x v="1"/>
  </r>
  <r>
    <s v="Sports Direct"/>
    <d v="2021-09-09T00:00:00"/>
    <x v="1"/>
    <x v="1"/>
    <s v="Dallas"/>
    <x v="1"/>
    <x v="2"/>
    <s v="Women's Apparel"/>
    <n v="45"/>
    <n v="800"/>
    <n v="36000"/>
    <x v="1"/>
    <x v="1"/>
    <x v="7"/>
    <x v="7"/>
    <x v="1"/>
    <x v="1"/>
  </r>
  <r>
    <s v="Sports Direct"/>
    <d v="2021-09-10T00:00:00"/>
    <x v="1"/>
    <x v="1"/>
    <s v="Dallas"/>
    <x v="0"/>
    <x v="0"/>
    <s v="Men's Street Footwear"/>
    <n v="45"/>
    <n v="800"/>
    <n v="36000"/>
    <x v="1"/>
    <x v="0"/>
    <x v="7"/>
    <x v="7"/>
    <x v="2"/>
    <x v="1"/>
  </r>
  <r>
    <s v="Sports Direct"/>
    <d v="2021-09-11T00:00:00"/>
    <x v="1"/>
    <x v="1"/>
    <s v="Dallas"/>
    <x v="0"/>
    <x v="1"/>
    <s v="Men's Athletic Footwear"/>
    <n v="50"/>
    <n v="800"/>
    <n v="40000"/>
    <x v="1"/>
    <x v="0"/>
    <x v="7"/>
    <x v="7"/>
    <x v="3"/>
    <x v="1"/>
  </r>
  <r>
    <s v="Sports Direct"/>
    <d v="2021-09-12T00:00:00"/>
    <x v="1"/>
    <x v="1"/>
    <s v="Dallas"/>
    <x v="1"/>
    <x v="0"/>
    <s v="Women's Street Footwear"/>
    <n v="45"/>
    <n v="650"/>
    <n v="29250"/>
    <x v="1"/>
    <x v="1"/>
    <x v="7"/>
    <x v="7"/>
    <x v="4"/>
    <x v="1"/>
  </r>
  <r>
    <s v="Sports Direct"/>
    <d v="2021-09-13T00:00:00"/>
    <x v="1"/>
    <x v="1"/>
    <s v="Dallas"/>
    <x v="1"/>
    <x v="1"/>
    <s v="Women's Athletic Footwear"/>
    <n v="45"/>
    <n v="600"/>
    <n v="27000"/>
    <x v="1"/>
    <x v="1"/>
    <x v="7"/>
    <x v="7"/>
    <x v="5"/>
    <x v="1"/>
  </r>
  <r>
    <s v="Sports Direct"/>
    <d v="2021-09-14T00:00:00"/>
    <x v="1"/>
    <x v="1"/>
    <s v="Dallas"/>
    <x v="0"/>
    <x v="2"/>
    <s v="Men's Apparel"/>
    <n v="50"/>
    <n v="500"/>
    <n v="25000"/>
    <x v="1"/>
    <x v="0"/>
    <x v="7"/>
    <x v="7"/>
    <x v="6"/>
    <x v="1"/>
  </r>
  <r>
    <s v="Sports Direct"/>
    <d v="2021-09-15T00:00:00"/>
    <x v="1"/>
    <x v="1"/>
    <s v="Dallas"/>
    <x v="1"/>
    <x v="2"/>
    <s v="Women's Apparel"/>
    <n v="55.000000000000007"/>
    <n v="875"/>
    <n v="48125.000000000007"/>
    <x v="1"/>
    <x v="1"/>
    <x v="7"/>
    <x v="7"/>
    <x v="0"/>
    <x v="1"/>
  </r>
  <r>
    <s v="Sports Direct"/>
    <d v="2021-09-16T00:00:00"/>
    <x v="1"/>
    <x v="1"/>
    <s v="Dallas"/>
    <x v="0"/>
    <x v="0"/>
    <s v="Men's Street Footwear"/>
    <n v="45"/>
    <n v="825"/>
    <n v="37125"/>
    <x v="1"/>
    <x v="0"/>
    <x v="7"/>
    <x v="7"/>
    <x v="1"/>
    <x v="1"/>
  </r>
  <r>
    <s v="Sports Direct"/>
    <d v="2021-09-17T00:00:00"/>
    <x v="1"/>
    <x v="1"/>
    <s v="Dallas"/>
    <x v="0"/>
    <x v="1"/>
    <s v="Men's Athletic Footwear"/>
    <n v="50"/>
    <n v="825"/>
    <n v="41250"/>
    <x v="1"/>
    <x v="0"/>
    <x v="7"/>
    <x v="7"/>
    <x v="2"/>
    <x v="1"/>
  </r>
  <r>
    <s v="Sports Direct"/>
    <d v="2021-09-18T00:00:00"/>
    <x v="1"/>
    <x v="1"/>
    <s v="Dallas"/>
    <x v="1"/>
    <x v="0"/>
    <s v="Women's Street Footwear"/>
    <n v="45"/>
    <n v="975"/>
    <n v="43875"/>
    <x v="1"/>
    <x v="1"/>
    <x v="7"/>
    <x v="7"/>
    <x v="3"/>
    <x v="1"/>
  </r>
  <r>
    <s v="Sports Direct"/>
    <d v="2021-09-19T00:00:00"/>
    <x v="1"/>
    <x v="1"/>
    <s v="Dallas"/>
    <x v="1"/>
    <x v="1"/>
    <s v="Women's Athletic Footwear"/>
    <n v="45"/>
    <n v="575"/>
    <n v="25875"/>
    <x v="1"/>
    <x v="1"/>
    <x v="7"/>
    <x v="7"/>
    <x v="4"/>
    <x v="1"/>
  </r>
  <r>
    <s v="Sports Direct"/>
    <d v="2021-09-20T00:00:00"/>
    <x v="1"/>
    <x v="1"/>
    <s v="Dallas"/>
    <x v="0"/>
    <x v="2"/>
    <s v="Men's Apparel"/>
    <n v="50"/>
    <n v="575"/>
    <n v="28750"/>
    <x v="1"/>
    <x v="0"/>
    <x v="7"/>
    <x v="7"/>
    <x v="5"/>
    <x v="1"/>
  </r>
  <r>
    <s v="Sports Direct"/>
    <d v="2021-09-21T00:00:00"/>
    <x v="1"/>
    <x v="1"/>
    <s v="Dallas"/>
    <x v="1"/>
    <x v="2"/>
    <s v="Women's Apparel"/>
    <n v="60"/>
    <n v="850"/>
    <n v="51000"/>
    <x v="1"/>
    <x v="1"/>
    <x v="7"/>
    <x v="7"/>
    <x v="6"/>
    <x v="1"/>
  </r>
  <r>
    <s v="Sports Direct"/>
    <d v="2021-09-22T00:00:00"/>
    <x v="1"/>
    <x v="1"/>
    <s v="Dallas"/>
    <x v="0"/>
    <x v="0"/>
    <s v="Men's Street Footwear"/>
    <n v="50"/>
    <n v="800"/>
    <n v="40000"/>
    <x v="1"/>
    <x v="0"/>
    <x v="7"/>
    <x v="7"/>
    <x v="0"/>
    <x v="1"/>
  </r>
  <r>
    <s v="Sports Direct"/>
    <d v="2021-09-23T00:00:00"/>
    <x v="1"/>
    <x v="1"/>
    <s v="Dallas"/>
    <x v="0"/>
    <x v="1"/>
    <s v="Men's Athletic Footwear"/>
    <n v="55.000000000000007"/>
    <n v="800"/>
    <n v="44000.000000000007"/>
    <x v="1"/>
    <x v="0"/>
    <x v="7"/>
    <x v="7"/>
    <x v="1"/>
    <x v="1"/>
  </r>
  <r>
    <s v="Sports Direct"/>
    <d v="2021-09-24T00:00:00"/>
    <x v="1"/>
    <x v="1"/>
    <s v="Dallas"/>
    <x v="1"/>
    <x v="0"/>
    <s v="Women's Street Footwear"/>
    <n v="50"/>
    <n v="975"/>
    <n v="48750"/>
    <x v="1"/>
    <x v="1"/>
    <x v="7"/>
    <x v="7"/>
    <x v="2"/>
    <x v="1"/>
  </r>
  <r>
    <s v="Sports Direct"/>
    <d v="2021-09-25T00:00:00"/>
    <x v="1"/>
    <x v="1"/>
    <s v="Dallas"/>
    <x v="1"/>
    <x v="1"/>
    <s v="Women's Athletic Footwear"/>
    <n v="50"/>
    <n v="525"/>
    <n v="26250"/>
    <x v="1"/>
    <x v="1"/>
    <x v="7"/>
    <x v="7"/>
    <x v="3"/>
    <x v="1"/>
  </r>
  <r>
    <s v="Sports Direct"/>
    <d v="2021-09-26T00:00:00"/>
    <x v="1"/>
    <x v="1"/>
    <s v="Dallas"/>
    <x v="0"/>
    <x v="2"/>
    <s v="Men's Apparel"/>
    <n v="55.000000000000007"/>
    <n v="525"/>
    <n v="28875.000000000004"/>
    <x v="1"/>
    <x v="0"/>
    <x v="7"/>
    <x v="7"/>
    <x v="4"/>
    <x v="1"/>
  </r>
  <r>
    <s v="Sports Direct"/>
    <d v="2021-09-27T00:00:00"/>
    <x v="1"/>
    <x v="1"/>
    <s v="Dallas"/>
    <x v="1"/>
    <x v="2"/>
    <s v="Women's Apparel"/>
    <n v="60"/>
    <n v="775"/>
    <n v="46500"/>
    <x v="1"/>
    <x v="1"/>
    <x v="7"/>
    <x v="7"/>
    <x v="5"/>
    <x v="1"/>
  </r>
  <r>
    <s v="Sports Direct"/>
    <d v="2021-09-28T00:00:00"/>
    <x v="1"/>
    <x v="1"/>
    <s v="Dallas"/>
    <x v="0"/>
    <x v="0"/>
    <s v="Men's Street Footwear"/>
    <n v="55.000000000000007"/>
    <n v="725"/>
    <n v="39875.000000000007"/>
    <x v="1"/>
    <x v="0"/>
    <x v="7"/>
    <x v="7"/>
    <x v="6"/>
    <x v="1"/>
  </r>
  <r>
    <s v="Sports Direct"/>
    <d v="2021-09-29T00:00:00"/>
    <x v="1"/>
    <x v="1"/>
    <s v="Dallas"/>
    <x v="0"/>
    <x v="1"/>
    <s v="Men's Athletic Footwear"/>
    <n v="55.000000000000007"/>
    <n v="675"/>
    <n v="37125.000000000007"/>
    <x v="1"/>
    <x v="0"/>
    <x v="7"/>
    <x v="7"/>
    <x v="0"/>
    <x v="1"/>
  </r>
  <r>
    <s v="Sports Direct"/>
    <d v="2021-09-30T00:00:00"/>
    <x v="1"/>
    <x v="1"/>
    <s v="Dallas"/>
    <x v="1"/>
    <x v="0"/>
    <s v="Women's Street Footwear"/>
    <n v="60"/>
    <n v="725"/>
    <n v="43500"/>
    <x v="1"/>
    <x v="1"/>
    <x v="7"/>
    <x v="7"/>
    <x v="1"/>
    <x v="1"/>
  </r>
  <r>
    <s v="Sports Direct"/>
    <d v="2021-10-01T00:00:00"/>
    <x v="1"/>
    <x v="1"/>
    <s v="Dallas"/>
    <x v="1"/>
    <x v="1"/>
    <s v="Women's Athletic Footwear"/>
    <n v="60"/>
    <n v="450"/>
    <n v="27000"/>
    <x v="1"/>
    <x v="1"/>
    <x v="8"/>
    <x v="8"/>
    <x v="2"/>
    <x v="1"/>
  </r>
  <r>
    <s v="Sports Direct"/>
    <d v="2021-10-02T00:00:00"/>
    <x v="1"/>
    <x v="1"/>
    <s v="Dallas"/>
    <x v="0"/>
    <x v="2"/>
    <s v="Men's Apparel"/>
    <n v="55.000000000000007"/>
    <n v="450"/>
    <n v="24750.000000000004"/>
    <x v="1"/>
    <x v="0"/>
    <x v="8"/>
    <x v="8"/>
    <x v="3"/>
    <x v="1"/>
  </r>
  <r>
    <s v="Sports Direct"/>
    <d v="2021-10-03T00:00:00"/>
    <x v="1"/>
    <x v="1"/>
    <s v="Dallas"/>
    <x v="1"/>
    <x v="2"/>
    <s v="Women's Apparel"/>
    <n v="50"/>
    <n v="675"/>
    <n v="33750"/>
    <x v="1"/>
    <x v="1"/>
    <x v="8"/>
    <x v="8"/>
    <x v="4"/>
    <x v="1"/>
  </r>
  <r>
    <s v="Sports Direct"/>
    <d v="2021-10-04T00:00:00"/>
    <x v="1"/>
    <x v="1"/>
    <s v="Dallas"/>
    <x v="0"/>
    <x v="0"/>
    <s v="Men's Street Footwear"/>
    <n v="40"/>
    <n v="625"/>
    <n v="25000"/>
    <x v="1"/>
    <x v="0"/>
    <x v="8"/>
    <x v="8"/>
    <x v="5"/>
    <x v="1"/>
  </r>
  <r>
    <s v="Sports Direct"/>
    <d v="2021-10-05T00:00:00"/>
    <x v="1"/>
    <x v="1"/>
    <s v="Dallas"/>
    <x v="0"/>
    <x v="1"/>
    <s v="Men's Athletic Footwear"/>
    <n v="40"/>
    <n v="625"/>
    <n v="25000"/>
    <x v="1"/>
    <x v="0"/>
    <x v="8"/>
    <x v="8"/>
    <x v="6"/>
    <x v="1"/>
  </r>
  <r>
    <s v="Sports Direct"/>
    <d v="2021-10-06T00:00:00"/>
    <x v="1"/>
    <x v="1"/>
    <s v="Dallas"/>
    <x v="1"/>
    <x v="0"/>
    <s v="Women's Street Footwear"/>
    <n v="45"/>
    <n v="575"/>
    <n v="25875"/>
    <x v="1"/>
    <x v="1"/>
    <x v="8"/>
    <x v="8"/>
    <x v="0"/>
    <x v="1"/>
  </r>
  <r>
    <s v="Sports Direct"/>
    <d v="2021-10-07T00:00:00"/>
    <x v="1"/>
    <x v="1"/>
    <s v="Dallas"/>
    <x v="1"/>
    <x v="1"/>
    <s v="Women's Athletic Footwear"/>
    <n v="45"/>
    <n v="425"/>
    <n v="19125"/>
    <x v="1"/>
    <x v="1"/>
    <x v="8"/>
    <x v="8"/>
    <x v="1"/>
    <x v="1"/>
  </r>
  <r>
    <s v="Sports Direct"/>
    <d v="2021-10-08T00:00:00"/>
    <x v="1"/>
    <x v="1"/>
    <s v="Dallas"/>
    <x v="0"/>
    <x v="2"/>
    <s v="Men's Apparel"/>
    <n v="40"/>
    <n v="400"/>
    <n v="16000"/>
    <x v="1"/>
    <x v="0"/>
    <x v="8"/>
    <x v="8"/>
    <x v="2"/>
    <x v="1"/>
  </r>
  <r>
    <s v="Sports Direct"/>
    <d v="2021-10-09T00:00:00"/>
    <x v="1"/>
    <x v="1"/>
    <s v="Dallas"/>
    <x v="1"/>
    <x v="2"/>
    <s v="Women's Apparel"/>
    <n v="50"/>
    <n v="575"/>
    <n v="28750"/>
    <x v="1"/>
    <x v="1"/>
    <x v="8"/>
    <x v="8"/>
    <x v="3"/>
    <x v="1"/>
  </r>
  <r>
    <s v="Sports Direct"/>
    <d v="2021-10-10T00:00:00"/>
    <x v="1"/>
    <x v="1"/>
    <s v="Dallas"/>
    <x v="0"/>
    <x v="0"/>
    <s v="Men's Street Footwear"/>
    <n v="40"/>
    <n v="725"/>
    <n v="29000"/>
    <x v="1"/>
    <x v="0"/>
    <x v="8"/>
    <x v="8"/>
    <x v="4"/>
    <x v="1"/>
  </r>
  <r>
    <s v="Sports Direct"/>
    <d v="2021-10-11T00:00:00"/>
    <x v="1"/>
    <x v="1"/>
    <s v="Dallas"/>
    <x v="0"/>
    <x v="1"/>
    <s v="Men's Athletic Footwear"/>
    <n v="40"/>
    <n v="725"/>
    <n v="29000"/>
    <x v="1"/>
    <x v="0"/>
    <x v="8"/>
    <x v="8"/>
    <x v="5"/>
    <x v="1"/>
  </r>
  <r>
    <s v="Sports Direct"/>
    <d v="2021-10-12T00:00:00"/>
    <x v="1"/>
    <x v="1"/>
    <s v="Dallas"/>
    <x v="1"/>
    <x v="0"/>
    <s v="Women's Street Footwear"/>
    <n v="65"/>
    <n v="650"/>
    <n v="42250"/>
    <x v="1"/>
    <x v="1"/>
    <x v="8"/>
    <x v="8"/>
    <x v="6"/>
    <x v="1"/>
  </r>
  <r>
    <s v="Sports Direct"/>
    <d v="2021-10-13T00:00:00"/>
    <x v="1"/>
    <x v="1"/>
    <s v="Dallas"/>
    <x v="1"/>
    <x v="1"/>
    <s v="Women's Athletic Footwear"/>
    <n v="65"/>
    <n v="500"/>
    <n v="32500"/>
    <x v="1"/>
    <x v="1"/>
    <x v="8"/>
    <x v="8"/>
    <x v="0"/>
    <x v="1"/>
  </r>
  <r>
    <s v="Sports Direct"/>
    <d v="2021-10-14T00:00:00"/>
    <x v="1"/>
    <x v="1"/>
    <s v="Dallas"/>
    <x v="0"/>
    <x v="2"/>
    <s v="Men's Apparel"/>
    <n v="60"/>
    <n v="475"/>
    <n v="28500"/>
    <x v="1"/>
    <x v="0"/>
    <x v="8"/>
    <x v="8"/>
    <x v="1"/>
    <x v="1"/>
  </r>
  <r>
    <s v="Sports Direct"/>
    <d v="2021-10-15T00:00:00"/>
    <x v="1"/>
    <x v="1"/>
    <s v="Dallas"/>
    <x v="1"/>
    <x v="2"/>
    <s v="Women's Apparel"/>
    <n v="70"/>
    <n v="675"/>
    <n v="47250"/>
    <x v="1"/>
    <x v="1"/>
    <x v="8"/>
    <x v="8"/>
    <x v="2"/>
    <x v="1"/>
  </r>
  <r>
    <s v="Sports Direct"/>
    <d v="2021-10-16T00:00:00"/>
    <x v="1"/>
    <x v="1"/>
    <s v="Dallas"/>
    <x v="0"/>
    <x v="0"/>
    <s v="Men's Street Footwear"/>
    <n v="60"/>
    <n v="825"/>
    <n v="49500"/>
    <x v="1"/>
    <x v="0"/>
    <x v="8"/>
    <x v="8"/>
    <x v="3"/>
    <x v="1"/>
  </r>
  <r>
    <s v="Sports Direct"/>
    <d v="2021-10-17T00:00:00"/>
    <x v="1"/>
    <x v="1"/>
    <s v="Dallas"/>
    <x v="0"/>
    <x v="1"/>
    <s v="Men's Athletic Footwear"/>
    <n v="60"/>
    <n v="825"/>
    <n v="49500"/>
    <x v="1"/>
    <x v="0"/>
    <x v="8"/>
    <x v="8"/>
    <x v="4"/>
    <x v="1"/>
  </r>
  <r>
    <s v="Sports Direct"/>
    <d v="2021-10-18T00:00:00"/>
    <x v="1"/>
    <x v="1"/>
    <s v="Dallas"/>
    <x v="1"/>
    <x v="0"/>
    <s v="Women's Street Footwear"/>
    <n v="65"/>
    <n v="725"/>
    <n v="47125"/>
    <x v="1"/>
    <x v="1"/>
    <x v="8"/>
    <x v="8"/>
    <x v="5"/>
    <x v="1"/>
  </r>
  <r>
    <s v="Sports Direct"/>
    <d v="2021-10-19T00:00:00"/>
    <x v="1"/>
    <x v="1"/>
    <s v="Dallas"/>
    <x v="1"/>
    <x v="1"/>
    <s v="Women's Athletic Footwear"/>
    <n v="65"/>
    <n v="575"/>
    <n v="37375"/>
    <x v="1"/>
    <x v="1"/>
    <x v="8"/>
    <x v="8"/>
    <x v="6"/>
    <x v="1"/>
  </r>
  <r>
    <s v="Sports Direct"/>
    <d v="2021-10-20T00:00:00"/>
    <x v="1"/>
    <x v="1"/>
    <s v="Dallas"/>
    <x v="0"/>
    <x v="2"/>
    <s v="Men's Apparel"/>
    <n v="60"/>
    <n v="525"/>
    <n v="31500"/>
    <x v="1"/>
    <x v="0"/>
    <x v="8"/>
    <x v="8"/>
    <x v="0"/>
    <x v="1"/>
  </r>
  <r>
    <s v="Sports Direct"/>
    <d v="2021-10-21T00:00:00"/>
    <x v="1"/>
    <x v="1"/>
    <s v="Dallas"/>
    <x v="1"/>
    <x v="2"/>
    <s v="Women's Apparel"/>
    <n v="70"/>
    <n v="775"/>
    <n v="54250"/>
    <x v="1"/>
    <x v="1"/>
    <x v="8"/>
    <x v="8"/>
    <x v="1"/>
    <x v="1"/>
  </r>
  <r>
    <s v="Foot Locker"/>
    <d v="2021-10-22T00:00:00"/>
    <x v="1"/>
    <x v="1"/>
    <s v="Dallas"/>
    <x v="0"/>
    <x v="0"/>
    <s v="Men's Street Footwear"/>
    <n v="45"/>
    <n v="425"/>
    <n v="19125"/>
    <x v="1"/>
    <x v="0"/>
    <x v="8"/>
    <x v="8"/>
    <x v="2"/>
    <x v="1"/>
  </r>
  <r>
    <s v="Foot Locker"/>
    <d v="2021-10-23T00:00:00"/>
    <x v="1"/>
    <x v="1"/>
    <s v="Dallas"/>
    <x v="0"/>
    <x v="1"/>
    <s v="Men's Athletic Footwear"/>
    <n v="45"/>
    <n v="225"/>
    <n v="10125"/>
    <x v="1"/>
    <x v="0"/>
    <x v="8"/>
    <x v="8"/>
    <x v="3"/>
    <x v="1"/>
  </r>
  <r>
    <s v="Foot Locker"/>
    <d v="2021-10-24T00:00:00"/>
    <x v="1"/>
    <x v="1"/>
    <s v="Dallas"/>
    <x v="1"/>
    <x v="0"/>
    <s v="Women's Street Footwear"/>
    <n v="35"/>
    <n v="225"/>
    <n v="7875"/>
    <x v="1"/>
    <x v="1"/>
    <x v="8"/>
    <x v="8"/>
    <x v="4"/>
    <x v="1"/>
  </r>
  <r>
    <s v="Foot Locker"/>
    <d v="2021-10-25T00:00:00"/>
    <x v="1"/>
    <x v="1"/>
    <s v="Dallas"/>
    <x v="1"/>
    <x v="1"/>
    <s v="Women's Athletic Footwear"/>
    <n v="40"/>
    <n v="75"/>
    <n v="3000"/>
    <x v="1"/>
    <x v="1"/>
    <x v="8"/>
    <x v="8"/>
    <x v="5"/>
    <x v="1"/>
  </r>
  <r>
    <s v="Foot Locker"/>
    <d v="2021-10-26T00:00:00"/>
    <x v="0"/>
    <x v="4"/>
    <s v="Philadelphia"/>
    <x v="0"/>
    <x v="2"/>
    <s v="Men's Apparel"/>
    <n v="54.999999999999993"/>
    <n v="125"/>
    <n v="6874.9999999999991"/>
    <x v="1"/>
    <x v="0"/>
    <x v="8"/>
    <x v="8"/>
    <x v="6"/>
    <x v="1"/>
  </r>
  <r>
    <s v="Foot Locker"/>
    <d v="2021-10-27T00:00:00"/>
    <x v="0"/>
    <x v="4"/>
    <s v="Philadelphia"/>
    <x v="1"/>
    <x v="2"/>
    <s v="Women's Apparel"/>
    <n v="45"/>
    <n v="225"/>
    <n v="10125"/>
    <x v="1"/>
    <x v="1"/>
    <x v="8"/>
    <x v="8"/>
    <x v="0"/>
    <x v="1"/>
  </r>
  <r>
    <s v="Foot Locker"/>
    <d v="2021-10-28T00:00:00"/>
    <x v="0"/>
    <x v="4"/>
    <s v="Philadelphia"/>
    <x v="0"/>
    <x v="0"/>
    <s v="Men's Street Footwear"/>
    <n v="45"/>
    <n v="475"/>
    <n v="21375"/>
    <x v="1"/>
    <x v="0"/>
    <x v="8"/>
    <x v="8"/>
    <x v="1"/>
    <x v="1"/>
  </r>
  <r>
    <s v="Foot Locker"/>
    <d v="2021-10-29T00:00:00"/>
    <x v="0"/>
    <x v="4"/>
    <s v="Philadelphia"/>
    <x v="0"/>
    <x v="1"/>
    <s v="Men's Athletic Footwear"/>
    <n v="45"/>
    <n v="125"/>
    <n v="5625"/>
    <x v="1"/>
    <x v="0"/>
    <x v="8"/>
    <x v="8"/>
    <x v="2"/>
    <x v="1"/>
  </r>
  <r>
    <s v="Foot Locker"/>
    <d v="2021-10-30T00:00:00"/>
    <x v="0"/>
    <x v="4"/>
    <s v="Philadelphia"/>
    <x v="1"/>
    <x v="0"/>
    <s v="Women's Street Footwear"/>
    <n v="35"/>
    <n v="175"/>
    <n v="6125"/>
    <x v="1"/>
    <x v="1"/>
    <x v="8"/>
    <x v="8"/>
    <x v="3"/>
    <x v="1"/>
  </r>
  <r>
    <s v="Foot Locker"/>
    <d v="2021-10-31T00:00:00"/>
    <x v="0"/>
    <x v="4"/>
    <s v="Philadelphia"/>
    <x v="1"/>
    <x v="1"/>
    <s v="Women's Athletic Footwear"/>
    <n v="40"/>
    <n v="50"/>
    <n v="2000"/>
    <x v="1"/>
    <x v="1"/>
    <x v="8"/>
    <x v="8"/>
    <x v="4"/>
    <x v="1"/>
  </r>
  <r>
    <s v="Foot Locker"/>
    <d v="2021-11-01T00:00:00"/>
    <x v="0"/>
    <x v="4"/>
    <s v="Philadelphia"/>
    <x v="0"/>
    <x v="2"/>
    <s v="Men's Apparel"/>
    <n v="54.999999999999993"/>
    <n v="125"/>
    <n v="6874.9999999999991"/>
    <x v="1"/>
    <x v="0"/>
    <x v="9"/>
    <x v="9"/>
    <x v="5"/>
    <x v="1"/>
  </r>
  <r>
    <s v="Foot Locker"/>
    <d v="2021-11-02T00:00:00"/>
    <x v="0"/>
    <x v="4"/>
    <s v="Philadelphia"/>
    <x v="1"/>
    <x v="2"/>
    <s v="Women's Apparel"/>
    <n v="45"/>
    <n v="225"/>
    <n v="10125"/>
    <x v="1"/>
    <x v="1"/>
    <x v="9"/>
    <x v="9"/>
    <x v="6"/>
    <x v="1"/>
  </r>
  <r>
    <s v="Foot Locker"/>
    <d v="2021-11-03T00:00:00"/>
    <x v="0"/>
    <x v="4"/>
    <s v="Philadelphia"/>
    <x v="0"/>
    <x v="0"/>
    <s v="Men's Street Footwear"/>
    <n v="50"/>
    <n v="445"/>
    <n v="22250"/>
    <x v="1"/>
    <x v="0"/>
    <x v="9"/>
    <x v="9"/>
    <x v="0"/>
    <x v="1"/>
  </r>
  <r>
    <s v="Foot Locker"/>
    <d v="2021-11-04T00:00:00"/>
    <x v="0"/>
    <x v="4"/>
    <s v="Philadelphia"/>
    <x v="0"/>
    <x v="1"/>
    <s v="Men's Athletic Footwear"/>
    <n v="50"/>
    <n v="150"/>
    <n v="7500"/>
    <x v="1"/>
    <x v="0"/>
    <x v="9"/>
    <x v="9"/>
    <x v="1"/>
    <x v="1"/>
  </r>
  <r>
    <s v="Foot Locker"/>
    <d v="2021-11-05T00:00:00"/>
    <x v="0"/>
    <x v="4"/>
    <s v="Philadelphia"/>
    <x v="1"/>
    <x v="0"/>
    <s v="Women's Street Footwear"/>
    <n v="40"/>
    <n v="175"/>
    <n v="7000"/>
    <x v="1"/>
    <x v="1"/>
    <x v="9"/>
    <x v="9"/>
    <x v="2"/>
    <x v="1"/>
  </r>
  <r>
    <s v="Foot Locker"/>
    <d v="2021-11-06T00:00:00"/>
    <x v="0"/>
    <x v="4"/>
    <s v="Philadelphia"/>
    <x v="1"/>
    <x v="1"/>
    <s v="Women's Athletic Footwear"/>
    <n v="45"/>
    <n v="25"/>
    <n v="1125"/>
    <x v="1"/>
    <x v="1"/>
    <x v="9"/>
    <x v="9"/>
    <x v="3"/>
    <x v="1"/>
  </r>
  <r>
    <s v="Foot Locker"/>
    <d v="2021-11-07T00:00:00"/>
    <x v="0"/>
    <x v="4"/>
    <s v="Philadelphia"/>
    <x v="0"/>
    <x v="2"/>
    <s v="Men's Apparel"/>
    <n v="60"/>
    <n v="75"/>
    <n v="4500"/>
    <x v="1"/>
    <x v="0"/>
    <x v="9"/>
    <x v="9"/>
    <x v="4"/>
    <x v="1"/>
  </r>
  <r>
    <s v="Foot Locker"/>
    <d v="2021-11-08T00:00:00"/>
    <x v="0"/>
    <x v="4"/>
    <s v="Philadelphia"/>
    <x v="1"/>
    <x v="2"/>
    <s v="Women's Apparel"/>
    <n v="50"/>
    <n v="175"/>
    <n v="8750"/>
    <x v="1"/>
    <x v="1"/>
    <x v="9"/>
    <x v="9"/>
    <x v="5"/>
    <x v="1"/>
  </r>
  <r>
    <s v="Foot Locker"/>
    <d v="2021-11-09T00:00:00"/>
    <x v="0"/>
    <x v="4"/>
    <s v="Philadelphia"/>
    <x v="0"/>
    <x v="0"/>
    <s v="Men's Street Footwear"/>
    <n v="50"/>
    <n v="450"/>
    <n v="22500"/>
    <x v="1"/>
    <x v="0"/>
    <x v="9"/>
    <x v="9"/>
    <x v="6"/>
    <x v="1"/>
  </r>
  <r>
    <s v="Foot Locker"/>
    <d v="2021-11-10T00:00:00"/>
    <x v="0"/>
    <x v="4"/>
    <s v="Philadelphia"/>
    <x v="0"/>
    <x v="1"/>
    <s v="Men's Athletic Footwear"/>
    <n v="50"/>
    <n v="150"/>
    <n v="7500"/>
    <x v="1"/>
    <x v="0"/>
    <x v="9"/>
    <x v="9"/>
    <x v="0"/>
    <x v="1"/>
  </r>
  <r>
    <s v="Foot Locker"/>
    <d v="2021-11-11T00:00:00"/>
    <x v="0"/>
    <x v="4"/>
    <s v="Philadelphia"/>
    <x v="1"/>
    <x v="0"/>
    <s v="Women's Street Footwear"/>
    <n v="40"/>
    <n v="150"/>
    <n v="6000"/>
    <x v="1"/>
    <x v="1"/>
    <x v="9"/>
    <x v="9"/>
    <x v="1"/>
    <x v="1"/>
  </r>
  <r>
    <s v="Foot Locker"/>
    <d v="2021-11-12T00:00:00"/>
    <x v="0"/>
    <x v="4"/>
    <s v="Philadelphia"/>
    <x v="1"/>
    <x v="1"/>
    <s v="Women's Athletic Footwear"/>
    <n v="45"/>
    <n v="75"/>
    <n v="3375"/>
    <x v="1"/>
    <x v="1"/>
    <x v="9"/>
    <x v="9"/>
    <x v="2"/>
    <x v="1"/>
  </r>
  <r>
    <s v="Foot Locker"/>
    <d v="2021-11-13T00:00:00"/>
    <x v="0"/>
    <x v="4"/>
    <s v="Philadelphia"/>
    <x v="0"/>
    <x v="2"/>
    <s v="Men's Apparel"/>
    <n v="60"/>
    <n v="75"/>
    <n v="4500"/>
    <x v="1"/>
    <x v="0"/>
    <x v="9"/>
    <x v="9"/>
    <x v="3"/>
    <x v="1"/>
  </r>
  <r>
    <s v="Foot Locker"/>
    <d v="2021-11-14T00:00:00"/>
    <x v="0"/>
    <x v="4"/>
    <s v="Philadelphia"/>
    <x v="1"/>
    <x v="2"/>
    <s v="Women's Apparel"/>
    <n v="50"/>
    <n v="200"/>
    <n v="10000"/>
    <x v="1"/>
    <x v="1"/>
    <x v="9"/>
    <x v="9"/>
    <x v="4"/>
    <x v="1"/>
  </r>
  <r>
    <s v="Foot Locker"/>
    <d v="2021-11-15T00:00:00"/>
    <x v="0"/>
    <x v="4"/>
    <s v="Philadelphia"/>
    <x v="0"/>
    <x v="0"/>
    <s v="Men's Street Footwear"/>
    <n v="60"/>
    <n v="470"/>
    <n v="28200"/>
    <x v="1"/>
    <x v="0"/>
    <x v="9"/>
    <x v="9"/>
    <x v="5"/>
    <x v="1"/>
  </r>
  <r>
    <s v="Foot Locker"/>
    <d v="2021-11-16T00:00:00"/>
    <x v="0"/>
    <x v="4"/>
    <s v="Philadelphia"/>
    <x v="0"/>
    <x v="1"/>
    <s v="Men's Athletic Footwear"/>
    <n v="60.000000000000007"/>
    <n v="175"/>
    <n v="10500.000000000002"/>
    <x v="1"/>
    <x v="0"/>
    <x v="9"/>
    <x v="9"/>
    <x v="6"/>
    <x v="1"/>
  </r>
  <r>
    <s v="Foot Locker"/>
    <d v="2021-11-17T00:00:00"/>
    <x v="0"/>
    <x v="4"/>
    <s v="Philadelphia"/>
    <x v="1"/>
    <x v="0"/>
    <s v="Women's Street Footwear"/>
    <n v="55.000000000000007"/>
    <n v="150"/>
    <n v="8250.0000000000018"/>
    <x v="1"/>
    <x v="1"/>
    <x v="9"/>
    <x v="9"/>
    <x v="0"/>
    <x v="1"/>
  </r>
  <r>
    <s v="Foot Locker"/>
    <d v="2021-11-18T00:00:00"/>
    <x v="0"/>
    <x v="4"/>
    <s v="Philadelphia"/>
    <x v="1"/>
    <x v="1"/>
    <s v="Women's Athletic Footwear"/>
    <n v="55.000000000000007"/>
    <n v="100"/>
    <n v="5500.0000000000009"/>
    <x v="1"/>
    <x v="1"/>
    <x v="9"/>
    <x v="9"/>
    <x v="1"/>
    <x v="1"/>
  </r>
  <r>
    <s v="Foot Locker"/>
    <d v="2021-11-19T00:00:00"/>
    <x v="0"/>
    <x v="4"/>
    <s v="Philadelphia"/>
    <x v="0"/>
    <x v="2"/>
    <s v="Men's Apparel"/>
    <n v="65"/>
    <n v="125"/>
    <n v="8125"/>
    <x v="1"/>
    <x v="0"/>
    <x v="9"/>
    <x v="9"/>
    <x v="2"/>
    <x v="1"/>
  </r>
  <r>
    <s v="Foot Locker"/>
    <d v="2021-11-20T00:00:00"/>
    <x v="0"/>
    <x v="4"/>
    <s v="Philadelphia"/>
    <x v="1"/>
    <x v="2"/>
    <s v="Women's Apparel"/>
    <n v="70"/>
    <n v="250"/>
    <n v="17500"/>
    <x v="1"/>
    <x v="1"/>
    <x v="9"/>
    <x v="9"/>
    <x v="3"/>
    <x v="1"/>
  </r>
  <r>
    <s v="Foot Locker"/>
    <d v="2021-11-21T00:00:00"/>
    <x v="0"/>
    <x v="4"/>
    <s v="Philadelphia"/>
    <x v="0"/>
    <x v="0"/>
    <s v="Men's Street Footwear"/>
    <n v="65"/>
    <n v="500"/>
    <n v="32500"/>
    <x v="1"/>
    <x v="0"/>
    <x v="9"/>
    <x v="9"/>
    <x v="4"/>
    <x v="1"/>
  </r>
  <r>
    <s v="Foot Locker"/>
    <d v="2021-11-22T00:00:00"/>
    <x v="0"/>
    <x v="4"/>
    <s v="Philadelphia"/>
    <x v="0"/>
    <x v="1"/>
    <s v="Men's Athletic Footwear"/>
    <n v="60.000000000000007"/>
    <n v="250"/>
    <n v="15000.000000000002"/>
    <x v="1"/>
    <x v="0"/>
    <x v="9"/>
    <x v="9"/>
    <x v="5"/>
    <x v="1"/>
  </r>
  <r>
    <s v="Foot Locker"/>
    <d v="2021-11-23T00:00:00"/>
    <x v="0"/>
    <x v="4"/>
    <s v="Philadelphia"/>
    <x v="1"/>
    <x v="0"/>
    <s v="Women's Street Footwear"/>
    <n v="55.000000000000007"/>
    <n v="175"/>
    <n v="9625.0000000000018"/>
    <x v="1"/>
    <x v="1"/>
    <x v="9"/>
    <x v="9"/>
    <x v="6"/>
    <x v="1"/>
  </r>
  <r>
    <s v="Foot Locker"/>
    <d v="2021-11-24T00:00:00"/>
    <x v="0"/>
    <x v="4"/>
    <s v="Philadelphia"/>
    <x v="1"/>
    <x v="1"/>
    <s v="Women's Athletic Footwear"/>
    <n v="55.000000000000007"/>
    <n v="150"/>
    <n v="8250.0000000000018"/>
    <x v="1"/>
    <x v="1"/>
    <x v="9"/>
    <x v="9"/>
    <x v="0"/>
    <x v="1"/>
  </r>
  <r>
    <s v="Foot Locker"/>
    <d v="2021-11-25T00:00:00"/>
    <x v="0"/>
    <x v="4"/>
    <s v="Philadelphia"/>
    <x v="0"/>
    <x v="2"/>
    <s v="Men's Apparel"/>
    <n v="65"/>
    <n v="150"/>
    <n v="9750"/>
    <x v="1"/>
    <x v="0"/>
    <x v="9"/>
    <x v="9"/>
    <x v="1"/>
    <x v="1"/>
  </r>
  <r>
    <s v="Foot Locker"/>
    <d v="2021-11-26T00:00:00"/>
    <x v="0"/>
    <x v="4"/>
    <s v="Philadelphia"/>
    <x v="1"/>
    <x v="2"/>
    <s v="Women's Apparel"/>
    <n v="70"/>
    <n v="300"/>
    <n v="21000"/>
    <x v="1"/>
    <x v="1"/>
    <x v="9"/>
    <x v="9"/>
    <x v="2"/>
    <x v="1"/>
  </r>
  <r>
    <s v="Foot Locker"/>
    <d v="2021-11-27T00:00:00"/>
    <x v="0"/>
    <x v="4"/>
    <s v="Philadelphia"/>
    <x v="0"/>
    <x v="0"/>
    <s v="Men's Street Footwear"/>
    <n v="65"/>
    <n v="500"/>
    <n v="32500"/>
    <x v="1"/>
    <x v="0"/>
    <x v="9"/>
    <x v="9"/>
    <x v="3"/>
    <x v="1"/>
  </r>
  <r>
    <s v="Foot Locker"/>
    <d v="2021-11-28T00:00:00"/>
    <x v="0"/>
    <x v="4"/>
    <s v="Philadelphia"/>
    <x v="0"/>
    <x v="1"/>
    <s v="Men's Athletic Footwear"/>
    <n v="60.000000000000007"/>
    <n v="300"/>
    <n v="18000.000000000004"/>
    <x v="1"/>
    <x v="0"/>
    <x v="9"/>
    <x v="9"/>
    <x v="4"/>
    <x v="1"/>
  </r>
  <r>
    <s v="Foot Locker"/>
    <d v="2021-11-29T00:00:00"/>
    <x v="0"/>
    <x v="4"/>
    <s v="Philadelphia"/>
    <x v="1"/>
    <x v="0"/>
    <s v="Women's Street Footwear"/>
    <n v="55.000000000000007"/>
    <n v="225"/>
    <n v="12375.000000000002"/>
    <x v="1"/>
    <x v="1"/>
    <x v="9"/>
    <x v="9"/>
    <x v="5"/>
    <x v="1"/>
  </r>
  <r>
    <s v="Foot Locker"/>
    <d v="2021-11-30T00:00:00"/>
    <x v="0"/>
    <x v="4"/>
    <s v="Philadelphia"/>
    <x v="1"/>
    <x v="1"/>
    <s v="Women's Athletic Footwear"/>
    <n v="55.000000000000007"/>
    <n v="175"/>
    <n v="9625.0000000000018"/>
    <x v="1"/>
    <x v="1"/>
    <x v="9"/>
    <x v="9"/>
    <x v="6"/>
    <x v="1"/>
  </r>
  <r>
    <s v="Foot Locker"/>
    <d v="2021-12-01T00:00:00"/>
    <x v="0"/>
    <x v="4"/>
    <s v="Philadelphia"/>
    <x v="0"/>
    <x v="2"/>
    <s v="Men's Apparel"/>
    <n v="65"/>
    <n v="200"/>
    <n v="13000"/>
    <x v="1"/>
    <x v="0"/>
    <x v="10"/>
    <x v="10"/>
    <x v="0"/>
    <x v="1"/>
  </r>
  <r>
    <s v="Foot Locker"/>
    <d v="2021-12-02T00:00:00"/>
    <x v="0"/>
    <x v="4"/>
    <s v="Philadelphia"/>
    <x v="1"/>
    <x v="2"/>
    <s v="Women's Apparel"/>
    <n v="70"/>
    <n v="375"/>
    <n v="26250"/>
    <x v="1"/>
    <x v="1"/>
    <x v="10"/>
    <x v="10"/>
    <x v="1"/>
    <x v="1"/>
  </r>
  <r>
    <s v="Foot Locker"/>
    <d v="2021-12-03T00:00:00"/>
    <x v="0"/>
    <x v="4"/>
    <s v="Philadelphia"/>
    <x v="0"/>
    <x v="0"/>
    <s v="Men's Street Footwear"/>
    <n v="65"/>
    <n v="525"/>
    <n v="34125"/>
    <x v="1"/>
    <x v="0"/>
    <x v="10"/>
    <x v="10"/>
    <x v="2"/>
    <x v="1"/>
  </r>
  <r>
    <s v="Foot Locker"/>
    <d v="2021-12-04T00:00:00"/>
    <x v="0"/>
    <x v="4"/>
    <s v="Philadelphia"/>
    <x v="0"/>
    <x v="1"/>
    <s v="Men's Athletic Footwear"/>
    <n v="60.000000000000007"/>
    <n v="300"/>
    <n v="18000.000000000004"/>
    <x v="1"/>
    <x v="0"/>
    <x v="10"/>
    <x v="10"/>
    <x v="3"/>
    <x v="1"/>
  </r>
  <r>
    <s v="Foot Locker"/>
    <d v="2021-12-05T00:00:00"/>
    <x v="0"/>
    <x v="4"/>
    <s v="Philadelphia"/>
    <x v="1"/>
    <x v="0"/>
    <s v="Women's Street Footwear"/>
    <n v="55.000000000000007"/>
    <n v="225"/>
    <n v="12375.000000000002"/>
    <x v="1"/>
    <x v="1"/>
    <x v="10"/>
    <x v="10"/>
    <x v="4"/>
    <x v="1"/>
  </r>
  <r>
    <s v="Foot Locker"/>
    <d v="2021-12-06T00:00:00"/>
    <x v="0"/>
    <x v="4"/>
    <s v="Philadelphia"/>
    <x v="1"/>
    <x v="1"/>
    <s v="Women's Athletic Footwear"/>
    <n v="55.000000000000007"/>
    <n v="200"/>
    <n v="11000.000000000002"/>
    <x v="1"/>
    <x v="1"/>
    <x v="10"/>
    <x v="10"/>
    <x v="5"/>
    <x v="1"/>
  </r>
  <r>
    <s v="Foot Locker"/>
    <d v="2021-12-07T00:00:00"/>
    <x v="0"/>
    <x v="4"/>
    <s v="Philadelphia"/>
    <x v="0"/>
    <x v="2"/>
    <s v="Men's Apparel"/>
    <n v="65"/>
    <n v="175"/>
    <n v="11375"/>
    <x v="1"/>
    <x v="0"/>
    <x v="10"/>
    <x v="10"/>
    <x v="6"/>
    <x v="1"/>
  </r>
  <r>
    <s v="Foot Locker"/>
    <d v="2021-12-08T00:00:00"/>
    <x v="0"/>
    <x v="4"/>
    <s v="Philadelphia"/>
    <x v="1"/>
    <x v="2"/>
    <s v="Women's Apparel"/>
    <n v="70"/>
    <n v="350"/>
    <n v="24500"/>
    <x v="1"/>
    <x v="1"/>
    <x v="10"/>
    <x v="10"/>
    <x v="0"/>
    <x v="1"/>
  </r>
  <r>
    <s v="Foot Locker"/>
    <d v="2021-12-09T00:00:00"/>
    <x v="0"/>
    <x v="4"/>
    <s v="Philadelphia"/>
    <x v="0"/>
    <x v="0"/>
    <s v="Men's Street Footwear"/>
    <n v="65"/>
    <n v="475"/>
    <n v="30875"/>
    <x v="1"/>
    <x v="0"/>
    <x v="10"/>
    <x v="10"/>
    <x v="1"/>
    <x v="1"/>
  </r>
  <r>
    <s v="Foot Locker"/>
    <d v="2021-12-10T00:00:00"/>
    <x v="0"/>
    <x v="4"/>
    <s v="Philadelphia"/>
    <x v="0"/>
    <x v="1"/>
    <s v="Men's Athletic Footwear"/>
    <n v="50"/>
    <n v="275"/>
    <n v="13750"/>
    <x v="1"/>
    <x v="0"/>
    <x v="10"/>
    <x v="10"/>
    <x v="2"/>
    <x v="1"/>
  </r>
  <r>
    <s v="Foot Locker"/>
    <d v="2021-12-11T00:00:00"/>
    <x v="0"/>
    <x v="4"/>
    <s v="Philadelphia"/>
    <x v="1"/>
    <x v="0"/>
    <s v="Women's Street Footwear"/>
    <n v="45"/>
    <n v="200"/>
    <n v="9000"/>
    <x v="1"/>
    <x v="1"/>
    <x v="10"/>
    <x v="10"/>
    <x v="3"/>
    <x v="1"/>
  </r>
  <r>
    <s v="Foot Locker"/>
    <d v="2021-12-12T00:00:00"/>
    <x v="0"/>
    <x v="4"/>
    <s v="Philadelphia"/>
    <x v="1"/>
    <x v="1"/>
    <s v="Women's Athletic Footwear"/>
    <n v="45"/>
    <n v="175"/>
    <n v="7875"/>
    <x v="1"/>
    <x v="1"/>
    <x v="10"/>
    <x v="10"/>
    <x v="4"/>
    <x v="1"/>
  </r>
  <r>
    <s v="Foot Locker"/>
    <d v="2021-12-13T00:00:00"/>
    <x v="0"/>
    <x v="4"/>
    <s v="Philadelphia"/>
    <x v="0"/>
    <x v="2"/>
    <s v="Men's Apparel"/>
    <n v="54.999999999999993"/>
    <n v="125"/>
    <n v="6874.9999999999991"/>
    <x v="1"/>
    <x v="0"/>
    <x v="10"/>
    <x v="10"/>
    <x v="5"/>
    <x v="1"/>
  </r>
  <r>
    <s v="Foot Locker"/>
    <d v="2021-12-14T00:00:00"/>
    <x v="0"/>
    <x v="4"/>
    <s v="Philadelphia"/>
    <x v="1"/>
    <x v="2"/>
    <s v="Women's Apparel"/>
    <n v="60"/>
    <n v="225"/>
    <n v="13500"/>
    <x v="1"/>
    <x v="1"/>
    <x v="10"/>
    <x v="10"/>
    <x v="6"/>
    <x v="1"/>
  </r>
  <r>
    <s v="Foot Locker"/>
    <d v="2021-12-15T00:00:00"/>
    <x v="0"/>
    <x v="4"/>
    <s v="Philadelphia"/>
    <x v="0"/>
    <x v="0"/>
    <s v="Men's Street Footwear"/>
    <n v="60"/>
    <n v="400"/>
    <n v="24000"/>
    <x v="1"/>
    <x v="0"/>
    <x v="10"/>
    <x v="10"/>
    <x v="0"/>
    <x v="1"/>
  </r>
  <r>
    <s v="Foot Locker"/>
    <d v="2021-12-16T00:00:00"/>
    <x v="0"/>
    <x v="4"/>
    <s v="Philadelphia"/>
    <x v="0"/>
    <x v="1"/>
    <s v="Men's Athletic Footwear"/>
    <n v="50"/>
    <n v="225"/>
    <n v="11250"/>
    <x v="1"/>
    <x v="0"/>
    <x v="10"/>
    <x v="10"/>
    <x v="1"/>
    <x v="1"/>
  </r>
  <r>
    <s v="Foot Locker"/>
    <d v="2021-12-17T00:00:00"/>
    <x v="0"/>
    <x v="4"/>
    <s v="Philadelphia"/>
    <x v="1"/>
    <x v="0"/>
    <s v="Women's Street Footwear"/>
    <n v="50"/>
    <n v="125"/>
    <n v="6250"/>
    <x v="1"/>
    <x v="1"/>
    <x v="10"/>
    <x v="10"/>
    <x v="2"/>
    <x v="1"/>
  </r>
  <r>
    <s v="Foot Locker"/>
    <d v="2021-12-18T00:00:00"/>
    <x v="0"/>
    <x v="4"/>
    <s v="Philadelphia"/>
    <x v="1"/>
    <x v="1"/>
    <s v="Women's Athletic Footwear"/>
    <n v="50"/>
    <n v="100"/>
    <n v="5000"/>
    <x v="1"/>
    <x v="1"/>
    <x v="10"/>
    <x v="10"/>
    <x v="3"/>
    <x v="1"/>
  </r>
  <r>
    <s v="Foot Locker"/>
    <d v="2021-12-19T00:00:00"/>
    <x v="0"/>
    <x v="4"/>
    <s v="Philadelphia"/>
    <x v="0"/>
    <x v="2"/>
    <s v="Men's Apparel"/>
    <n v="60"/>
    <n v="100"/>
    <n v="6000"/>
    <x v="1"/>
    <x v="0"/>
    <x v="10"/>
    <x v="10"/>
    <x v="4"/>
    <x v="1"/>
  </r>
  <r>
    <s v="Foot Locker"/>
    <d v="2021-12-20T00:00:00"/>
    <x v="0"/>
    <x v="4"/>
    <s v="Philadelphia"/>
    <x v="1"/>
    <x v="2"/>
    <s v="Women's Apparel"/>
    <n v="64.999999999999986"/>
    <n v="225"/>
    <n v="14624.999999999996"/>
    <x v="1"/>
    <x v="1"/>
    <x v="10"/>
    <x v="10"/>
    <x v="5"/>
    <x v="1"/>
  </r>
  <r>
    <s v="Foot Locker"/>
    <d v="2021-12-21T00:00:00"/>
    <x v="0"/>
    <x v="4"/>
    <s v="Philadelphia"/>
    <x v="0"/>
    <x v="0"/>
    <s v="Men's Street Footwear"/>
    <n v="70"/>
    <n v="375"/>
    <n v="26250"/>
    <x v="1"/>
    <x v="0"/>
    <x v="10"/>
    <x v="10"/>
    <x v="6"/>
    <x v="1"/>
  </r>
  <r>
    <s v="Foot Locker"/>
    <d v="2021-12-22T00:00:00"/>
    <x v="0"/>
    <x v="4"/>
    <s v="Philadelphia"/>
    <x v="0"/>
    <x v="1"/>
    <s v="Men's Athletic Footwear"/>
    <n v="60.000000000000007"/>
    <n v="200"/>
    <n v="12000.000000000002"/>
    <x v="1"/>
    <x v="0"/>
    <x v="10"/>
    <x v="10"/>
    <x v="0"/>
    <x v="1"/>
  </r>
  <r>
    <s v="Foot Locker"/>
    <d v="2021-12-23T00:00:00"/>
    <x v="0"/>
    <x v="4"/>
    <s v="Philadelphia"/>
    <x v="1"/>
    <x v="0"/>
    <s v="Women's Street Footwear"/>
    <n v="60.000000000000007"/>
    <n v="195"/>
    <n v="11700.000000000002"/>
    <x v="1"/>
    <x v="1"/>
    <x v="10"/>
    <x v="10"/>
    <x v="1"/>
    <x v="1"/>
  </r>
  <r>
    <s v="Foot Locker"/>
    <d v="2021-12-24T00:00:00"/>
    <x v="0"/>
    <x v="4"/>
    <s v="Philadelphia"/>
    <x v="1"/>
    <x v="1"/>
    <s v="Women's Athletic Footwear"/>
    <n v="60.000000000000007"/>
    <n v="175"/>
    <n v="10500.000000000002"/>
    <x v="1"/>
    <x v="1"/>
    <x v="10"/>
    <x v="10"/>
    <x v="2"/>
    <x v="1"/>
  </r>
  <r>
    <s v="Foot Locker"/>
    <d v="2021-12-25T00:00:00"/>
    <x v="0"/>
    <x v="4"/>
    <s v="Philadelphia"/>
    <x v="0"/>
    <x v="2"/>
    <s v="Men's Apparel"/>
    <n v="70"/>
    <n v="150"/>
    <n v="10500"/>
    <x v="1"/>
    <x v="0"/>
    <x v="10"/>
    <x v="10"/>
    <x v="3"/>
    <x v="1"/>
  </r>
  <r>
    <s v="Foot Locker"/>
    <d v="2021-12-26T00:00:00"/>
    <x v="0"/>
    <x v="4"/>
    <s v="Philadelphia"/>
    <x v="1"/>
    <x v="2"/>
    <s v="Women's Apparel"/>
    <n v="75"/>
    <n v="250"/>
    <n v="18750"/>
    <x v="1"/>
    <x v="1"/>
    <x v="10"/>
    <x v="10"/>
    <x v="4"/>
    <x v="1"/>
  </r>
  <r>
    <s v="Foot Locker"/>
    <d v="2021-12-27T00:00:00"/>
    <x v="0"/>
    <x v="4"/>
    <s v="Philadelphia"/>
    <x v="0"/>
    <x v="0"/>
    <s v="Men's Street Footwear"/>
    <n v="70"/>
    <n v="475"/>
    <n v="33250"/>
    <x v="1"/>
    <x v="0"/>
    <x v="10"/>
    <x v="10"/>
    <x v="5"/>
    <x v="1"/>
  </r>
  <r>
    <s v="Foot Locker"/>
    <d v="2021-12-28T00:00:00"/>
    <x v="0"/>
    <x v="4"/>
    <s v="Philadelphia"/>
    <x v="0"/>
    <x v="1"/>
    <s v="Men's Athletic Footwear"/>
    <n v="60.000000000000007"/>
    <n v="275"/>
    <n v="16500.000000000004"/>
    <x v="1"/>
    <x v="0"/>
    <x v="10"/>
    <x v="10"/>
    <x v="6"/>
    <x v="1"/>
  </r>
  <r>
    <s v="Foot Locker"/>
    <d v="2021-12-29T00:00:00"/>
    <x v="0"/>
    <x v="4"/>
    <s v="Philadelphia"/>
    <x v="1"/>
    <x v="0"/>
    <s v="Women's Street Footwear"/>
    <n v="60.000000000000007"/>
    <n v="225"/>
    <n v="13500.000000000002"/>
    <x v="1"/>
    <x v="1"/>
    <x v="10"/>
    <x v="10"/>
    <x v="0"/>
    <x v="1"/>
  </r>
  <r>
    <s v="Foot Locker"/>
    <d v="2021-12-30T00:00:00"/>
    <x v="0"/>
    <x v="4"/>
    <s v="Philadelphia"/>
    <x v="1"/>
    <x v="1"/>
    <s v="Women's Athletic Footwear"/>
    <n v="60.000000000000007"/>
    <n v="175"/>
    <n v="10500.000000000002"/>
    <x v="1"/>
    <x v="1"/>
    <x v="10"/>
    <x v="10"/>
    <x v="1"/>
    <x v="1"/>
  </r>
  <r>
    <s v="Foot Locker"/>
    <d v="2021-12-31T00:00:00"/>
    <x v="0"/>
    <x v="4"/>
    <s v="Philadelphia"/>
    <x v="0"/>
    <x v="2"/>
    <s v="Men's Apparel"/>
    <n v="70"/>
    <n v="175"/>
    <n v="12250"/>
    <x v="1"/>
    <x v="0"/>
    <x v="10"/>
    <x v="10"/>
    <x v="2"/>
    <x v="1"/>
  </r>
  <r>
    <s v="Foot Locker"/>
    <d v="2020-01-01T00:00:00"/>
    <x v="0"/>
    <x v="4"/>
    <s v="Philadelphia"/>
    <x v="1"/>
    <x v="2"/>
    <s v="Women's Apparel"/>
    <n v="75"/>
    <n v="275"/>
    <n v="20625"/>
    <x v="1"/>
    <x v="1"/>
    <x v="0"/>
    <x v="0"/>
    <x v="0"/>
    <x v="0"/>
  </r>
  <r>
    <s v="West Gear"/>
    <d v="2020-01-02T00:00:00"/>
    <x v="0"/>
    <x v="4"/>
    <s v="Philadelphia"/>
    <x v="0"/>
    <x v="0"/>
    <s v="Men's Street Footwear"/>
    <n v="35"/>
    <n v="450"/>
    <n v="15750"/>
    <x v="1"/>
    <x v="0"/>
    <x v="0"/>
    <x v="0"/>
    <x v="1"/>
    <x v="0"/>
  </r>
  <r>
    <s v="West Gear"/>
    <d v="2020-01-03T00:00:00"/>
    <x v="0"/>
    <x v="4"/>
    <s v="Philadelphia"/>
    <x v="0"/>
    <x v="1"/>
    <s v="Men's Athletic Footwear"/>
    <n v="45"/>
    <n v="450"/>
    <n v="20250"/>
    <x v="1"/>
    <x v="0"/>
    <x v="0"/>
    <x v="0"/>
    <x v="2"/>
    <x v="0"/>
  </r>
  <r>
    <s v="West Gear"/>
    <d v="2020-01-04T00:00:00"/>
    <x v="0"/>
    <x v="4"/>
    <s v="Philadelphia"/>
    <x v="1"/>
    <x v="0"/>
    <s v="Women's Street Footwear"/>
    <n v="45"/>
    <n v="450"/>
    <n v="20250"/>
    <x v="1"/>
    <x v="1"/>
    <x v="0"/>
    <x v="0"/>
    <x v="3"/>
    <x v="0"/>
  </r>
  <r>
    <s v="West Gear"/>
    <d v="2020-01-05T00:00:00"/>
    <x v="0"/>
    <x v="4"/>
    <s v="Philadelphia"/>
    <x v="1"/>
    <x v="1"/>
    <s v="Women's Athletic Footwear"/>
    <n v="45"/>
    <n v="300"/>
    <n v="13500"/>
    <x v="1"/>
    <x v="1"/>
    <x v="0"/>
    <x v="0"/>
    <x v="4"/>
    <x v="0"/>
  </r>
  <r>
    <s v="West Gear"/>
    <d v="2020-01-06T00:00:00"/>
    <x v="2"/>
    <x v="5"/>
    <s v="Las Vegas"/>
    <x v="0"/>
    <x v="2"/>
    <s v="Men's Apparel"/>
    <n v="50"/>
    <n v="250"/>
    <n v="12500"/>
    <x v="1"/>
    <x v="0"/>
    <x v="0"/>
    <x v="0"/>
    <x v="5"/>
    <x v="0"/>
  </r>
  <r>
    <s v="West Gear"/>
    <d v="2020-01-07T00:00:00"/>
    <x v="2"/>
    <x v="5"/>
    <s v="Las Vegas"/>
    <x v="1"/>
    <x v="2"/>
    <s v="Women's Apparel"/>
    <n v="45"/>
    <n v="475"/>
    <n v="21375"/>
    <x v="1"/>
    <x v="1"/>
    <x v="0"/>
    <x v="0"/>
    <x v="6"/>
    <x v="0"/>
  </r>
  <r>
    <s v="West Gear"/>
    <d v="2020-01-08T00:00:00"/>
    <x v="2"/>
    <x v="5"/>
    <s v="Las Vegas"/>
    <x v="0"/>
    <x v="0"/>
    <s v="Men's Street Footwear"/>
    <n v="35"/>
    <n v="525"/>
    <n v="18375"/>
    <x v="1"/>
    <x v="0"/>
    <x v="0"/>
    <x v="0"/>
    <x v="0"/>
    <x v="0"/>
  </r>
  <r>
    <s v="West Gear"/>
    <d v="2020-01-09T00:00:00"/>
    <x v="2"/>
    <x v="5"/>
    <s v="Las Vegas"/>
    <x v="0"/>
    <x v="1"/>
    <s v="Men's Athletic Footwear"/>
    <n v="45"/>
    <n v="425"/>
    <n v="19125"/>
    <x v="1"/>
    <x v="0"/>
    <x v="0"/>
    <x v="0"/>
    <x v="1"/>
    <x v="0"/>
  </r>
  <r>
    <s v="West Gear"/>
    <d v="2020-01-10T00:00:00"/>
    <x v="2"/>
    <x v="5"/>
    <s v="Las Vegas"/>
    <x v="1"/>
    <x v="0"/>
    <s v="Women's Street Footwear"/>
    <n v="45"/>
    <n v="425"/>
    <n v="19125"/>
    <x v="1"/>
    <x v="1"/>
    <x v="0"/>
    <x v="0"/>
    <x v="2"/>
    <x v="0"/>
  </r>
  <r>
    <s v="West Gear"/>
    <d v="2020-01-11T00:00:00"/>
    <x v="2"/>
    <x v="5"/>
    <s v="Las Vegas"/>
    <x v="1"/>
    <x v="1"/>
    <s v="Women's Athletic Footwear"/>
    <n v="45"/>
    <n v="275"/>
    <n v="12375"/>
    <x v="1"/>
    <x v="1"/>
    <x v="0"/>
    <x v="0"/>
    <x v="3"/>
    <x v="0"/>
  </r>
  <r>
    <s v="West Gear"/>
    <d v="2020-01-12T00:00:00"/>
    <x v="2"/>
    <x v="5"/>
    <s v="Las Vegas"/>
    <x v="0"/>
    <x v="2"/>
    <s v="Men's Apparel"/>
    <n v="50"/>
    <n v="200"/>
    <n v="10000"/>
    <x v="1"/>
    <x v="0"/>
    <x v="0"/>
    <x v="0"/>
    <x v="4"/>
    <x v="0"/>
  </r>
  <r>
    <s v="West Gear"/>
    <d v="2020-01-13T00:00:00"/>
    <x v="2"/>
    <x v="5"/>
    <s v="Las Vegas"/>
    <x v="1"/>
    <x v="2"/>
    <s v="Women's Apparel"/>
    <n v="45"/>
    <n v="400"/>
    <n v="18000"/>
    <x v="1"/>
    <x v="1"/>
    <x v="0"/>
    <x v="0"/>
    <x v="5"/>
    <x v="0"/>
  </r>
  <r>
    <s v="West Gear"/>
    <d v="2020-01-14T00:00:00"/>
    <x v="2"/>
    <x v="5"/>
    <s v="Las Vegas"/>
    <x v="0"/>
    <x v="0"/>
    <s v="Men's Street Footwear"/>
    <n v="45"/>
    <n v="550"/>
    <n v="24750"/>
    <x v="1"/>
    <x v="0"/>
    <x v="0"/>
    <x v="0"/>
    <x v="6"/>
    <x v="0"/>
  </r>
  <r>
    <s v="West Gear"/>
    <d v="2020-01-15T00:00:00"/>
    <x v="2"/>
    <x v="5"/>
    <s v="Las Vegas"/>
    <x v="0"/>
    <x v="1"/>
    <s v="Men's Athletic Footwear"/>
    <n v="54.999999999999993"/>
    <n v="400"/>
    <n v="21999.999999999996"/>
    <x v="1"/>
    <x v="0"/>
    <x v="0"/>
    <x v="0"/>
    <x v="0"/>
    <x v="0"/>
  </r>
  <r>
    <s v="West Gear"/>
    <d v="2020-01-16T00:00:00"/>
    <x v="2"/>
    <x v="5"/>
    <s v="Las Vegas"/>
    <x v="1"/>
    <x v="0"/>
    <s v="Women's Street Footwear"/>
    <n v="54.999999999999993"/>
    <n v="400"/>
    <n v="21999.999999999996"/>
    <x v="1"/>
    <x v="1"/>
    <x v="0"/>
    <x v="0"/>
    <x v="1"/>
    <x v="0"/>
  </r>
  <r>
    <s v="West Gear"/>
    <d v="2020-01-17T00:00:00"/>
    <x v="2"/>
    <x v="5"/>
    <s v="Las Vegas"/>
    <x v="1"/>
    <x v="1"/>
    <s v="Women's Athletic Footwear"/>
    <n v="54.999999999999993"/>
    <n v="300"/>
    <n v="16499.999999999996"/>
    <x v="1"/>
    <x v="1"/>
    <x v="0"/>
    <x v="0"/>
    <x v="2"/>
    <x v="0"/>
  </r>
  <r>
    <s v="West Gear"/>
    <d v="2020-01-18T00:00:00"/>
    <x v="2"/>
    <x v="5"/>
    <s v="Las Vegas"/>
    <x v="0"/>
    <x v="2"/>
    <s v="Men's Apparel"/>
    <n v="60"/>
    <n v="175"/>
    <n v="10500"/>
    <x v="1"/>
    <x v="0"/>
    <x v="0"/>
    <x v="0"/>
    <x v="3"/>
    <x v="0"/>
  </r>
  <r>
    <s v="West Gear"/>
    <d v="2020-01-19T00:00:00"/>
    <x v="2"/>
    <x v="5"/>
    <s v="Las Vegas"/>
    <x v="1"/>
    <x v="2"/>
    <s v="Women's Apparel"/>
    <n v="54.999999999999993"/>
    <n v="375"/>
    <n v="20624.999999999996"/>
    <x v="1"/>
    <x v="1"/>
    <x v="0"/>
    <x v="0"/>
    <x v="4"/>
    <x v="0"/>
  </r>
  <r>
    <s v="West Gear"/>
    <d v="2020-01-20T00:00:00"/>
    <x v="2"/>
    <x v="5"/>
    <s v="Las Vegas"/>
    <x v="0"/>
    <x v="0"/>
    <s v="Men's Street Footwear"/>
    <n v="60"/>
    <n v="550"/>
    <n v="33000"/>
    <x v="1"/>
    <x v="0"/>
    <x v="0"/>
    <x v="0"/>
    <x v="5"/>
    <x v="0"/>
  </r>
  <r>
    <s v="West Gear"/>
    <d v="2020-01-21T00:00:00"/>
    <x v="2"/>
    <x v="5"/>
    <s v="Las Vegas"/>
    <x v="0"/>
    <x v="1"/>
    <s v="Men's Athletic Footwear"/>
    <n v="65"/>
    <n v="350"/>
    <n v="22750"/>
    <x v="1"/>
    <x v="0"/>
    <x v="0"/>
    <x v="0"/>
    <x v="6"/>
    <x v="0"/>
  </r>
  <r>
    <s v="West Gear"/>
    <d v="2020-01-22T00:00:00"/>
    <x v="2"/>
    <x v="5"/>
    <s v="Las Vegas"/>
    <x v="1"/>
    <x v="0"/>
    <s v="Women's Street Footwear"/>
    <n v="65"/>
    <n v="400"/>
    <n v="26000"/>
    <x v="1"/>
    <x v="1"/>
    <x v="0"/>
    <x v="0"/>
    <x v="0"/>
    <x v="0"/>
  </r>
  <r>
    <s v="West Gear"/>
    <d v="2020-01-23T00:00:00"/>
    <x v="2"/>
    <x v="5"/>
    <s v="Las Vegas"/>
    <x v="1"/>
    <x v="1"/>
    <s v="Women's Athletic Footwear"/>
    <n v="60"/>
    <n v="300"/>
    <n v="18000"/>
    <x v="1"/>
    <x v="1"/>
    <x v="0"/>
    <x v="0"/>
    <x v="1"/>
    <x v="0"/>
  </r>
  <r>
    <s v="West Gear"/>
    <d v="2020-01-24T00:00:00"/>
    <x v="2"/>
    <x v="5"/>
    <s v="Las Vegas"/>
    <x v="0"/>
    <x v="2"/>
    <s v="Men's Apparel"/>
    <n v="65"/>
    <n v="200"/>
    <n v="13000"/>
    <x v="1"/>
    <x v="0"/>
    <x v="0"/>
    <x v="0"/>
    <x v="2"/>
    <x v="0"/>
  </r>
  <r>
    <s v="West Gear"/>
    <d v="2020-01-25T00:00:00"/>
    <x v="2"/>
    <x v="5"/>
    <s v="Las Vegas"/>
    <x v="1"/>
    <x v="2"/>
    <s v="Women's Apparel"/>
    <n v="80"/>
    <n v="350"/>
    <n v="28000"/>
    <x v="1"/>
    <x v="1"/>
    <x v="0"/>
    <x v="0"/>
    <x v="3"/>
    <x v="0"/>
  </r>
  <r>
    <s v="West Gear"/>
    <d v="2020-01-26T00:00:00"/>
    <x v="2"/>
    <x v="5"/>
    <s v="Las Vegas"/>
    <x v="0"/>
    <x v="0"/>
    <s v="Men's Street Footwear"/>
    <n v="60"/>
    <n v="550"/>
    <n v="33000"/>
    <x v="1"/>
    <x v="0"/>
    <x v="0"/>
    <x v="0"/>
    <x v="4"/>
    <x v="0"/>
  </r>
  <r>
    <s v="West Gear"/>
    <d v="2020-01-27T00:00:00"/>
    <x v="2"/>
    <x v="5"/>
    <s v="Las Vegas"/>
    <x v="0"/>
    <x v="1"/>
    <s v="Men's Athletic Footwear"/>
    <n v="65"/>
    <n v="400"/>
    <n v="26000"/>
    <x v="1"/>
    <x v="0"/>
    <x v="0"/>
    <x v="0"/>
    <x v="5"/>
    <x v="0"/>
  </r>
  <r>
    <s v="West Gear"/>
    <d v="2020-01-28T00:00:00"/>
    <x v="2"/>
    <x v="5"/>
    <s v="Las Vegas"/>
    <x v="1"/>
    <x v="0"/>
    <s v="Women's Street Footwear"/>
    <n v="65"/>
    <n v="400"/>
    <n v="26000"/>
    <x v="1"/>
    <x v="1"/>
    <x v="0"/>
    <x v="0"/>
    <x v="6"/>
    <x v="0"/>
  </r>
  <r>
    <s v="West Gear"/>
    <d v="2020-01-29T00:00:00"/>
    <x v="2"/>
    <x v="5"/>
    <s v="Las Vegas"/>
    <x v="1"/>
    <x v="1"/>
    <s v="Women's Athletic Footwear"/>
    <n v="60"/>
    <n v="300"/>
    <n v="18000"/>
    <x v="1"/>
    <x v="1"/>
    <x v="0"/>
    <x v="0"/>
    <x v="0"/>
    <x v="0"/>
  </r>
  <r>
    <s v="West Gear"/>
    <d v="2020-01-30T00:00:00"/>
    <x v="2"/>
    <x v="5"/>
    <s v="Las Vegas"/>
    <x v="0"/>
    <x v="2"/>
    <s v="Men's Apparel"/>
    <n v="65"/>
    <n v="200"/>
    <n v="13000"/>
    <x v="1"/>
    <x v="0"/>
    <x v="0"/>
    <x v="0"/>
    <x v="1"/>
    <x v="0"/>
  </r>
  <r>
    <s v="West Gear"/>
    <d v="2020-01-31T00:00:00"/>
    <x v="2"/>
    <x v="5"/>
    <s v="Las Vegas"/>
    <x v="1"/>
    <x v="2"/>
    <s v="Women's Apparel"/>
    <n v="80"/>
    <n v="450"/>
    <n v="36000"/>
    <x v="1"/>
    <x v="1"/>
    <x v="0"/>
    <x v="0"/>
    <x v="2"/>
    <x v="0"/>
  </r>
  <r>
    <s v="West Gear"/>
    <d v="2020-02-01T00:00:00"/>
    <x v="2"/>
    <x v="5"/>
    <s v="Las Vegas"/>
    <x v="0"/>
    <x v="0"/>
    <s v="Men's Street Footwear"/>
    <n v="60"/>
    <n v="700"/>
    <n v="42000"/>
    <x v="1"/>
    <x v="0"/>
    <x v="1"/>
    <x v="1"/>
    <x v="3"/>
    <x v="0"/>
  </r>
  <r>
    <s v="West Gear"/>
    <d v="2020-02-02T00:00:00"/>
    <x v="2"/>
    <x v="5"/>
    <s v="Las Vegas"/>
    <x v="0"/>
    <x v="1"/>
    <s v="Men's Athletic Footwear"/>
    <n v="65"/>
    <n v="550"/>
    <n v="35750"/>
    <x v="1"/>
    <x v="0"/>
    <x v="1"/>
    <x v="1"/>
    <x v="4"/>
    <x v="0"/>
  </r>
  <r>
    <s v="West Gear"/>
    <d v="2020-02-03T00:00:00"/>
    <x v="2"/>
    <x v="5"/>
    <s v="Las Vegas"/>
    <x v="1"/>
    <x v="0"/>
    <s v="Women's Street Footwear"/>
    <n v="65"/>
    <n v="550"/>
    <n v="35750"/>
    <x v="1"/>
    <x v="1"/>
    <x v="1"/>
    <x v="1"/>
    <x v="5"/>
    <x v="0"/>
  </r>
  <r>
    <s v="West Gear"/>
    <d v="2020-02-04T00:00:00"/>
    <x v="2"/>
    <x v="5"/>
    <s v="Las Vegas"/>
    <x v="1"/>
    <x v="1"/>
    <s v="Women's Athletic Footwear"/>
    <n v="60"/>
    <n v="425"/>
    <n v="25500"/>
    <x v="1"/>
    <x v="1"/>
    <x v="1"/>
    <x v="1"/>
    <x v="6"/>
    <x v="0"/>
  </r>
  <r>
    <s v="West Gear"/>
    <d v="2020-02-05T00:00:00"/>
    <x v="2"/>
    <x v="5"/>
    <s v="Las Vegas"/>
    <x v="0"/>
    <x v="2"/>
    <s v="Men's Apparel"/>
    <n v="65"/>
    <n v="300"/>
    <n v="19500"/>
    <x v="1"/>
    <x v="0"/>
    <x v="1"/>
    <x v="1"/>
    <x v="0"/>
    <x v="0"/>
  </r>
  <r>
    <s v="West Gear"/>
    <d v="2020-02-06T00:00:00"/>
    <x v="2"/>
    <x v="5"/>
    <s v="Las Vegas"/>
    <x v="1"/>
    <x v="2"/>
    <s v="Women's Apparel"/>
    <n v="80"/>
    <n v="600"/>
    <n v="48000"/>
    <x v="1"/>
    <x v="1"/>
    <x v="1"/>
    <x v="1"/>
    <x v="1"/>
    <x v="0"/>
  </r>
  <r>
    <s v="West Gear"/>
    <d v="2020-02-07T00:00:00"/>
    <x v="2"/>
    <x v="5"/>
    <s v="Las Vegas"/>
    <x v="0"/>
    <x v="0"/>
    <s v="Men's Street Footwear"/>
    <n v="60"/>
    <n v="750"/>
    <n v="45000"/>
    <x v="1"/>
    <x v="0"/>
    <x v="1"/>
    <x v="1"/>
    <x v="2"/>
    <x v="0"/>
  </r>
  <r>
    <s v="West Gear"/>
    <d v="2020-02-08T00:00:00"/>
    <x v="2"/>
    <x v="5"/>
    <s v="Las Vegas"/>
    <x v="0"/>
    <x v="1"/>
    <s v="Men's Athletic Footwear"/>
    <n v="65"/>
    <n v="600"/>
    <n v="39000"/>
    <x v="1"/>
    <x v="0"/>
    <x v="1"/>
    <x v="1"/>
    <x v="3"/>
    <x v="0"/>
  </r>
  <r>
    <s v="West Gear"/>
    <d v="2020-02-09T00:00:00"/>
    <x v="2"/>
    <x v="5"/>
    <s v="Las Vegas"/>
    <x v="1"/>
    <x v="0"/>
    <s v="Women's Street Footwear"/>
    <n v="65"/>
    <n v="550"/>
    <n v="35750"/>
    <x v="0"/>
    <x v="1"/>
    <x v="1"/>
    <x v="1"/>
    <x v="4"/>
    <x v="0"/>
  </r>
  <r>
    <s v="West Gear"/>
    <d v="2020-02-10T00:00:00"/>
    <x v="2"/>
    <x v="5"/>
    <s v="Las Vegas"/>
    <x v="1"/>
    <x v="1"/>
    <s v="Women's Athletic Footwear"/>
    <n v="60"/>
    <n v="450"/>
    <n v="27000"/>
    <x v="0"/>
    <x v="1"/>
    <x v="1"/>
    <x v="1"/>
    <x v="5"/>
    <x v="0"/>
  </r>
  <r>
    <s v="West Gear"/>
    <d v="2020-02-11T00:00:00"/>
    <x v="2"/>
    <x v="5"/>
    <s v="Las Vegas"/>
    <x v="0"/>
    <x v="2"/>
    <s v="Men's Apparel"/>
    <n v="65"/>
    <n v="500"/>
    <n v="32500"/>
    <x v="0"/>
    <x v="0"/>
    <x v="1"/>
    <x v="1"/>
    <x v="6"/>
    <x v="0"/>
  </r>
  <r>
    <s v="West Gear"/>
    <d v="2020-02-12T00:00:00"/>
    <x v="2"/>
    <x v="5"/>
    <s v="Las Vegas"/>
    <x v="1"/>
    <x v="2"/>
    <s v="Women's Apparel"/>
    <n v="80"/>
    <n v="500"/>
    <n v="40000"/>
    <x v="0"/>
    <x v="1"/>
    <x v="1"/>
    <x v="1"/>
    <x v="0"/>
    <x v="0"/>
  </r>
  <r>
    <s v="West Gear"/>
    <d v="2020-02-13T00:00:00"/>
    <x v="2"/>
    <x v="5"/>
    <s v="Las Vegas"/>
    <x v="0"/>
    <x v="0"/>
    <s v="Men's Street Footwear"/>
    <n v="65"/>
    <n v="700"/>
    <n v="45500"/>
    <x v="0"/>
    <x v="0"/>
    <x v="1"/>
    <x v="1"/>
    <x v="1"/>
    <x v="0"/>
  </r>
  <r>
    <s v="West Gear"/>
    <d v="2020-02-14T00:00:00"/>
    <x v="2"/>
    <x v="5"/>
    <s v="Las Vegas"/>
    <x v="0"/>
    <x v="1"/>
    <s v="Men's Athletic Footwear"/>
    <n v="70"/>
    <n v="650"/>
    <n v="45500"/>
    <x v="0"/>
    <x v="0"/>
    <x v="1"/>
    <x v="1"/>
    <x v="2"/>
    <x v="0"/>
  </r>
  <r>
    <s v="West Gear"/>
    <d v="2020-02-15T00:00:00"/>
    <x v="2"/>
    <x v="5"/>
    <s v="Las Vegas"/>
    <x v="1"/>
    <x v="0"/>
    <s v="Women's Street Footwear"/>
    <n v="65"/>
    <n v="525"/>
    <n v="34125"/>
    <x v="0"/>
    <x v="1"/>
    <x v="1"/>
    <x v="1"/>
    <x v="3"/>
    <x v="0"/>
  </r>
  <r>
    <s v="West Gear"/>
    <d v="2020-02-16T00:00:00"/>
    <x v="2"/>
    <x v="5"/>
    <s v="Las Vegas"/>
    <x v="1"/>
    <x v="1"/>
    <s v="Women's Athletic Footwear"/>
    <n v="65"/>
    <n v="475"/>
    <n v="30875"/>
    <x v="0"/>
    <x v="1"/>
    <x v="1"/>
    <x v="1"/>
    <x v="4"/>
    <x v="0"/>
  </r>
  <r>
    <s v="West Gear"/>
    <d v="2020-02-17T00:00:00"/>
    <x v="2"/>
    <x v="5"/>
    <s v="Las Vegas"/>
    <x v="0"/>
    <x v="2"/>
    <s v="Men's Apparel"/>
    <n v="75"/>
    <n v="475"/>
    <n v="35625"/>
    <x v="0"/>
    <x v="0"/>
    <x v="1"/>
    <x v="1"/>
    <x v="5"/>
    <x v="0"/>
  </r>
  <r>
    <s v="West Gear"/>
    <d v="2020-02-18T00:00:00"/>
    <x v="2"/>
    <x v="5"/>
    <s v="Las Vegas"/>
    <x v="1"/>
    <x v="2"/>
    <s v="Women's Apparel"/>
    <n v="80"/>
    <n v="400"/>
    <n v="32000"/>
    <x v="0"/>
    <x v="1"/>
    <x v="1"/>
    <x v="1"/>
    <x v="6"/>
    <x v="0"/>
  </r>
  <r>
    <s v="West Gear"/>
    <d v="2020-02-19T00:00:00"/>
    <x v="2"/>
    <x v="5"/>
    <s v="Las Vegas"/>
    <x v="0"/>
    <x v="0"/>
    <s v="Men's Street Footwear"/>
    <n v="60.000000000000007"/>
    <n v="600"/>
    <n v="36000.000000000007"/>
    <x v="0"/>
    <x v="0"/>
    <x v="1"/>
    <x v="1"/>
    <x v="0"/>
    <x v="0"/>
  </r>
  <r>
    <s v="West Gear"/>
    <d v="2020-02-20T00:00:00"/>
    <x v="2"/>
    <x v="5"/>
    <s v="Las Vegas"/>
    <x v="0"/>
    <x v="1"/>
    <s v="Men's Athletic Footwear"/>
    <n v="65.000000000000014"/>
    <n v="600"/>
    <n v="39000.000000000007"/>
    <x v="0"/>
    <x v="0"/>
    <x v="1"/>
    <x v="1"/>
    <x v="1"/>
    <x v="0"/>
  </r>
  <r>
    <s v="West Gear"/>
    <d v="2020-02-21T00:00:00"/>
    <x v="2"/>
    <x v="5"/>
    <s v="Las Vegas"/>
    <x v="1"/>
    <x v="0"/>
    <s v="Women's Street Footwear"/>
    <n v="60.000000000000007"/>
    <n v="450"/>
    <n v="27000.000000000004"/>
    <x v="0"/>
    <x v="1"/>
    <x v="1"/>
    <x v="1"/>
    <x v="2"/>
    <x v="0"/>
  </r>
  <r>
    <s v="West Gear"/>
    <d v="2020-02-22T00:00:00"/>
    <x v="2"/>
    <x v="5"/>
    <s v="Las Vegas"/>
    <x v="1"/>
    <x v="1"/>
    <s v="Women's Athletic Footwear"/>
    <n v="60.000000000000007"/>
    <n v="400"/>
    <n v="24000.000000000004"/>
    <x v="0"/>
    <x v="1"/>
    <x v="1"/>
    <x v="1"/>
    <x v="3"/>
    <x v="0"/>
  </r>
  <r>
    <s v="West Gear"/>
    <d v="2020-02-23T00:00:00"/>
    <x v="2"/>
    <x v="5"/>
    <s v="Las Vegas"/>
    <x v="0"/>
    <x v="2"/>
    <s v="Men's Apparel"/>
    <n v="70"/>
    <n v="400"/>
    <n v="28000"/>
    <x v="0"/>
    <x v="0"/>
    <x v="1"/>
    <x v="1"/>
    <x v="4"/>
    <x v="0"/>
  </r>
  <r>
    <s v="West Gear"/>
    <d v="2020-02-24T00:00:00"/>
    <x v="2"/>
    <x v="5"/>
    <s v="Las Vegas"/>
    <x v="1"/>
    <x v="2"/>
    <s v="Women's Apparel"/>
    <n v="75.000000000000014"/>
    <n v="450"/>
    <n v="33750.000000000007"/>
    <x v="0"/>
    <x v="1"/>
    <x v="1"/>
    <x v="1"/>
    <x v="5"/>
    <x v="0"/>
  </r>
  <r>
    <s v="West Gear"/>
    <d v="2020-02-25T00:00:00"/>
    <x v="2"/>
    <x v="5"/>
    <s v="Las Vegas"/>
    <x v="0"/>
    <x v="0"/>
    <s v="Men's Street Footwear"/>
    <n v="60.000000000000007"/>
    <n v="550"/>
    <n v="33000.000000000007"/>
    <x v="0"/>
    <x v="0"/>
    <x v="1"/>
    <x v="1"/>
    <x v="6"/>
    <x v="0"/>
  </r>
  <r>
    <s v="West Gear"/>
    <d v="2020-02-26T00:00:00"/>
    <x v="2"/>
    <x v="5"/>
    <s v="Las Vegas"/>
    <x v="0"/>
    <x v="1"/>
    <s v="Men's Athletic Footwear"/>
    <n v="65.000000000000014"/>
    <n v="550"/>
    <n v="35750.000000000007"/>
    <x v="0"/>
    <x v="0"/>
    <x v="1"/>
    <x v="1"/>
    <x v="0"/>
    <x v="0"/>
  </r>
  <r>
    <s v="West Gear"/>
    <d v="2020-02-27T00:00:00"/>
    <x v="2"/>
    <x v="5"/>
    <s v="Las Vegas"/>
    <x v="1"/>
    <x v="0"/>
    <s v="Women's Street Footwear"/>
    <n v="60.000000000000007"/>
    <n v="375"/>
    <n v="22500.000000000004"/>
    <x v="0"/>
    <x v="1"/>
    <x v="1"/>
    <x v="1"/>
    <x v="1"/>
    <x v="0"/>
  </r>
  <r>
    <s v="West Gear"/>
    <d v="2020-02-28T00:00:00"/>
    <x v="2"/>
    <x v="5"/>
    <s v="Las Vegas"/>
    <x v="1"/>
    <x v="1"/>
    <s v="Women's Athletic Footwear"/>
    <n v="60.000000000000007"/>
    <n v="350"/>
    <n v="21000.000000000004"/>
    <x v="0"/>
    <x v="1"/>
    <x v="1"/>
    <x v="1"/>
    <x v="2"/>
    <x v="0"/>
  </r>
  <r>
    <s v="West Gear"/>
    <d v="2020-03-01T00:00:00"/>
    <x v="2"/>
    <x v="5"/>
    <s v="Las Vegas"/>
    <x v="0"/>
    <x v="2"/>
    <s v="Men's Apparel"/>
    <n v="70"/>
    <n v="325"/>
    <n v="22750"/>
    <x v="0"/>
    <x v="0"/>
    <x v="2"/>
    <x v="2"/>
    <x v="4"/>
    <x v="0"/>
  </r>
  <r>
    <s v="West Gear"/>
    <d v="2020-03-02T00:00:00"/>
    <x v="2"/>
    <x v="5"/>
    <s v="Las Vegas"/>
    <x v="1"/>
    <x v="2"/>
    <s v="Women's Apparel"/>
    <n v="75.000000000000014"/>
    <n v="375"/>
    <n v="28125.000000000004"/>
    <x v="0"/>
    <x v="1"/>
    <x v="2"/>
    <x v="2"/>
    <x v="5"/>
    <x v="0"/>
  </r>
  <r>
    <s v="West Gear"/>
    <d v="2020-03-03T00:00:00"/>
    <x v="2"/>
    <x v="5"/>
    <s v="Las Vegas"/>
    <x v="0"/>
    <x v="0"/>
    <s v="Men's Street Footwear"/>
    <n v="60.000000000000007"/>
    <n v="575"/>
    <n v="34500.000000000007"/>
    <x v="0"/>
    <x v="0"/>
    <x v="2"/>
    <x v="2"/>
    <x v="6"/>
    <x v="0"/>
  </r>
  <r>
    <s v="West Gear"/>
    <d v="2020-03-04T00:00:00"/>
    <x v="2"/>
    <x v="5"/>
    <s v="Las Vegas"/>
    <x v="0"/>
    <x v="1"/>
    <s v="Men's Athletic Footwear"/>
    <n v="65.000000000000014"/>
    <n v="575"/>
    <n v="37375.000000000007"/>
    <x v="0"/>
    <x v="0"/>
    <x v="2"/>
    <x v="2"/>
    <x v="0"/>
    <x v="0"/>
  </r>
  <r>
    <s v="West Gear"/>
    <d v="2020-03-05T00:00:00"/>
    <x v="2"/>
    <x v="5"/>
    <s v="Las Vegas"/>
    <x v="1"/>
    <x v="0"/>
    <s v="Women's Street Footwear"/>
    <n v="60.000000000000007"/>
    <n v="425"/>
    <n v="25500.000000000004"/>
    <x v="0"/>
    <x v="1"/>
    <x v="2"/>
    <x v="2"/>
    <x v="1"/>
    <x v="0"/>
  </r>
  <r>
    <s v="West Gear"/>
    <d v="2020-03-06T00:00:00"/>
    <x v="2"/>
    <x v="5"/>
    <s v="Las Vegas"/>
    <x v="1"/>
    <x v="1"/>
    <s v="Women's Athletic Footwear"/>
    <n v="60.000000000000007"/>
    <n v="400"/>
    <n v="24000.000000000004"/>
    <x v="0"/>
    <x v="1"/>
    <x v="2"/>
    <x v="2"/>
    <x v="2"/>
    <x v="0"/>
  </r>
  <r>
    <s v="West Gear"/>
    <d v="2020-03-07T00:00:00"/>
    <x v="2"/>
    <x v="5"/>
    <s v="Las Vegas"/>
    <x v="0"/>
    <x v="2"/>
    <s v="Men's Apparel"/>
    <n v="70"/>
    <n v="350"/>
    <n v="24500"/>
    <x v="0"/>
    <x v="0"/>
    <x v="2"/>
    <x v="2"/>
    <x v="3"/>
    <x v="0"/>
  </r>
  <r>
    <s v="West Gear"/>
    <d v="2020-03-08T00:00:00"/>
    <x v="2"/>
    <x v="5"/>
    <s v="Las Vegas"/>
    <x v="1"/>
    <x v="2"/>
    <s v="Women's Apparel"/>
    <n v="75.000000000000014"/>
    <n v="475"/>
    <n v="35625.000000000007"/>
    <x v="0"/>
    <x v="1"/>
    <x v="2"/>
    <x v="2"/>
    <x v="4"/>
    <x v="0"/>
  </r>
  <r>
    <s v="West Gear"/>
    <d v="2020-03-09T00:00:00"/>
    <x v="2"/>
    <x v="5"/>
    <s v="Las Vegas"/>
    <x v="0"/>
    <x v="0"/>
    <s v="Men's Street Footwear"/>
    <n v="60.000000000000007"/>
    <n v="675"/>
    <n v="40500.000000000007"/>
    <x v="0"/>
    <x v="0"/>
    <x v="2"/>
    <x v="2"/>
    <x v="5"/>
    <x v="0"/>
  </r>
  <r>
    <s v="West Gear"/>
    <d v="2020-03-10T00:00:00"/>
    <x v="2"/>
    <x v="5"/>
    <s v="Las Vegas"/>
    <x v="0"/>
    <x v="1"/>
    <s v="Men's Athletic Footwear"/>
    <n v="65.000000000000014"/>
    <n v="675"/>
    <n v="43875.000000000007"/>
    <x v="0"/>
    <x v="0"/>
    <x v="2"/>
    <x v="2"/>
    <x v="6"/>
    <x v="0"/>
  </r>
  <r>
    <s v="West Gear"/>
    <d v="2020-03-11T00:00:00"/>
    <x v="2"/>
    <x v="5"/>
    <s v="Las Vegas"/>
    <x v="1"/>
    <x v="0"/>
    <s v="Women's Street Footwear"/>
    <n v="60.000000000000007"/>
    <n v="475"/>
    <n v="28500.000000000004"/>
    <x v="0"/>
    <x v="1"/>
    <x v="2"/>
    <x v="2"/>
    <x v="0"/>
    <x v="0"/>
  </r>
  <r>
    <s v="West Gear"/>
    <d v="2020-03-12T00:00:00"/>
    <x v="2"/>
    <x v="5"/>
    <s v="Las Vegas"/>
    <x v="1"/>
    <x v="1"/>
    <s v="Women's Athletic Footwear"/>
    <n v="60.000000000000007"/>
    <n v="475"/>
    <n v="28500.000000000004"/>
    <x v="0"/>
    <x v="1"/>
    <x v="2"/>
    <x v="2"/>
    <x v="1"/>
    <x v="0"/>
  </r>
  <r>
    <s v="West Gear"/>
    <d v="2020-03-13T00:00:00"/>
    <x v="2"/>
    <x v="5"/>
    <s v="Las Vegas"/>
    <x v="0"/>
    <x v="2"/>
    <s v="Men's Apparel"/>
    <n v="70"/>
    <n v="400"/>
    <n v="28000"/>
    <x v="0"/>
    <x v="0"/>
    <x v="2"/>
    <x v="2"/>
    <x v="2"/>
    <x v="0"/>
  </r>
  <r>
    <s v="West Gear"/>
    <d v="2020-03-14T00:00:00"/>
    <x v="2"/>
    <x v="5"/>
    <s v="Las Vegas"/>
    <x v="1"/>
    <x v="2"/>
    <s v="Women's Apparel"/>
    <n v="75.000000000000014"/>
    <n v="500"/>
    <n v="37500.000000000007"/>
    <x v="0"/>
    <x v="1"/>
    <x v="2"/>
    <x v="2"/>
    <x v="3"/>
    <x v="0"/>
  </r>
  <r>
    <s v="West Gear"/>
    <d v="2020-03-15T00:00:00"/>
    <x v="2"/>
    <x v="5"/>
    <s v="Las Vegas"/>
    <x v="0"/>
    <x v="0"/>
    <s v="Men's Street Footwear"/>
    <n v="30"/>
    <n v="425"/>
    <n v="12750"/>
    <x v="0"/>
    <x v="0"/>
    <x v="2"/>
    <x v="2"/>
    <x v="4"/>
    <x v="0"/>
  </r>
  <r>
    <s v="West Gear"/>
    <d v="2020-03-16T00:00:00"/>
    <x v="2"/>
    <x v="5"/>
    <s v="Las Vegas"/>
    <x v="0"/>
    <x v="1"/>
    <s v="Men's Athletic Footwear"/>
    <n v="40"/>
    <n v="425"/>
    <n v="17000"/>
    <x v="0"/>
    <x v="0"/>
    <x v="2"/>
    <x v="2"/>
    <x v="5"/>
    <x v="0"/>
  </r>
  <r>
    <s v="West Gear"/>
    <d v="2020-03-17T00:00:00"/>
    <x v="2"/>
    <x v="5"/>
    <s v="Las Vegas"/>
    <x v="1"/>
    <x v="0"/>
    <s v="Women's Street Footwear"/>
    <n v="40"/>
    <n v="425"/>
    <n v="17000"/>
    <x v="0"/>
    <x v="1"/>
    <x v="2"/>
    <x v="2"/>
    <x v="6"/>
    <x v="0"/>
  </r>
  <r>
    <s v="West Gear"/>
    <d v="2020-03-18T00:00:00"/>
    <x v="2"/>
    <x v="5"/>
    <s v="Las Vegas"/>
    <x v="1"/>
    <x v="1"/>
    <s v="Women's Athletic Footwear"/>
    <n v="40"/>
    <n v="275"/>
    <n v="11000"/>
    <x v="0"/>
    <x v="1"/>
    <x v="2"/>
    <x v="2"/>
    <x v="0"/>
    <x v="0"/>
  </r>
  <r>
    <s v="West Gear"/>
    <d v="2020-03-19T00:00:00"/>
    <x v="2"/>
    <x v="6"/>
    <s v="Denver"/>
    <x v="0"/>
    <x v="2"/>
    <s v="Men's Apparel"/>
    <n v="45"/>
    <n v="225"/>
    <n v="10125"/>
    <x v="0"/>
    <x v="0"/>
    <x v="2"/>
    <x v="2"/>
    <x v="1"/>
    <x v="0"/>
  </r>
  <r>
    <s v="West Gear"/>
    <d v="2020-03-20T00:00:00"/>
    <x v="2"/>
    <x v="6"/>
    <s v="Denver"/>
    <x v="1"/>
    <x v="2"/>
    <s v="Women's Apparel"/>
    <n v="40"/>
    <n v="475"/>
    <n v="19000"/>
    <x v="0"/>
    <x v="1"/>
    <x v="2"/>
    <x v="2"/>
    <x v="2"/>
    <x v="0"/>
  </r>
  <r>
    <s v="West Gear"/>
    <d v="2020-03-21T00:00:00"/>
    <x v="2"/>
    <x v="6"/>
    <s v="Denver"/>
    <x v="0"/>
    <x v="0"/>
    <s v="Men's Street Footwear"/>
    <n v="30"/>
    <n v="525"/>
    <n v="15750"/>
    <x v="0"/>
    <x v="0"/>
    <x v="2"/>
    <x v="2"/>
    <x v="3"/>
    <x v="0"/>
  </r>
  <r>
    <s v="West Gear"/>
    <d v="2020-03-22T00:00:00"/>
    <x v="2"/>
    <x v="6"/>
    <s v="Denver"/>
    <x v="0"/>
    <x v="1"/>
    <s v="Men's Athletic Footwear"/>
    <n v="40"/>
    <n v="425"/>
    <n v="17000"/>
    <x v="0"/>
    <x v="0"/>
    <x v="2"/>
    <x v="2"/>
    <x v="4"/>
    <x v="0"/>
  </r>
  <r>
    <s v="West Gear"/>
    <d v="2020-03-23T00:00:00"/>
    <x v="2"/>
    <x v="6"/>
    <s v="Denver"/>
    <x v="1"/>
    <x v="0"/>
    <s v="Women's Street Footwear"/>
    <n v="40"/>
    <n v="425"/>
    <n v="17000"/>
    <x v="0"/>
    <x v="1"/>
    <x v="2"/>
    <x v="2"/>
    <x v="5"/>
    <x v="0"/>
  </r>
  <r>
    <s v="West Gear"/>
    <d v="2020-03-24T00:00:00"/>
    <x v="2"/>
    <x v="6"/>
    <s v="Denver"/>
    <x v="1"/>
    <x v="1"/>
    <s v="Women's Athletic Footwear"/>
    <n v="40"/>
    <n v="275"/>
    <n v="11000"/>
    <x v="0"/>
    <x v="1"/>
    <x v="2"/>
    <x v="2"/>
    <x v="6"/>
    <x v="0"/>
  </r>
  <r>
    <s v="West Gear"/>
    <d v="2020-03-25T00:00:00"/>
    <x v="2"/>
    <x v="6"/>
    <s v="Denver"/>
    <x v="0"/>
    <x v="2"/>
    <s v="Men's Apparel"/>
    <n v="45"/>
    <n v="200"/>
    <n v="9000"/>
    <x v="0"/>
    <x v="0"/>
    <x v="2"/>
    <x v="2"/>
    <x v="0"/>
    <x v="0"/>
  </r>
  <r>
    <s v="West Gear"/>
    <d v="2020-03-26T00:00:00"/>
    <x v="2"/>
    <x v="6"/>
    <s v="Denver"/>
    <x v="1"/>
    <x v="2"/>
    <s v="Women's Apparel"/>
    <n v="40"/>
    <n v="400"/>
    <n v="16000"/>
    <x v="0"/>
    <x v="1"/>
    <x v="2"/>
    <x v="2"/>
    <x v="1"/>
    <x v="0"/>
  </r>
  <r>
    <s v="West Gear"/>
    <d v="2020-03-27T00:00:00"/>
    <x v="2"/>
    <x v="6"/>
    <s v="Denver"/>
    <x v="0"/>
    <x v="0"/>
    <s v="Men's Street Footwear"/>
    <n v="40"/>
    <n v="550"/>
    <n v="22000"/>
    <x v="0"/>
    <x v="0"/>
    <x v="2"/>
    <x v="2"/>
    <x v="2"/>
    <x v="0"/>
  </r>
  <r>
    <s v="West Gear"/>
    <d v="2020-03-28T00:00:00"/>
    <x v="2"/>
    <x v="6"/>
    <s v="Denver"/>
    <x v="0"/>
    <x v="1"/>
    <s v="Men's Athletic Footwear"/>
    <n v="49.999999999999993"/>
    <n v="400"/>
    <n v="19999.999999999996"/>
    <x v="0"/>
    <x v="0"/>
    <x v="2"/>
    <x v="2"/>
    <x v="3"/>
    <x v="0"/>
  </r>
  <r>
    <s v="West Gear"/>
    <d v="2020-03-29T00:00:00"/>
    <x v="2"/>
    <x v="6"/>
    <s v="Denver"/>
    <x v="1"/>
    <x v="0"/>
    <s v="Women's Street Footwear"/>
    <n v="54.999999999999993"/>
    <n v="400"/>
    <n v="21999.999999999996"/>
    <x v="0"/>
    <x v="1"/>
    <x v="2"/>
    <x v="2"/>
    <x v="4"/>
    <x v="0"/>
  </r>
  <r>
    <s v="West Gear"/>
    <d v="2020-03-30T00:00:00"/>
    <x v="2"/>
    <x v="6"/>
    <s v="Denver"/>
    <x v="1"/>
    <x v="1"/>
    <s v="Women's Athletic Footwear"/>
    <n v="54.999999999999993"/>
    <n v="300"/>
    <n v="16499.999999999996"/>
    <x v="0"/>
    <x v="1"/>
    <x v="2"/>
    <x v="2"/>
    <x v="5"/>
    <x v="0"/>
  </r>
  <r>
    <s v="West Gear"/>
    <d v="2020-03-31T00:00:00"/>
    <x v="2"/>
    <x v="6"/>
    <s v="Denver"/>
    <x v="0"/>
    <x v="2"/>
    <s v="Men's Apparel"/>
    <n v="60"/>
    <n v="150"/>
    <n v="9000"/>
    <x v="0"/>
    <x v="0"/>
    <x v="2"/>
    <x v="2"/>
    <x v="6"/>
    <x v="0"/>
  </r>
  <r>
    <s v="West Gear"/>
    <d v="2020-04-01T00:00:00"/>
    <x v="2"/>
    <x v="6"/>
    <s v="Denver"/>
    <x v="1"/>
    <x v="2"/>
    <s v="Women's Apparel"/>
    <n v="54.999999999999993"/>
    <n v="350"/>
    <n v="19249.999999999996"/>
    <x v="0"/>
    <x v="1"/>
    <x v="3"/>
    <x v="3"/>
    <x v="0"/>
    <x v="0"/>
  </r>
  <r>
    <s v="West Gear"/>
    <d v="2020-04-02T00:00:00"/>
    <x v="2"/>
    <x v="6"/>
    <s v="Denver"/>
    <x v="0"/>
    <x v="0"/>
    <s v="Men's Street Footwear"/>
    <n v="60"/>
    <n v="525"/>
    <n v="31500"/>
    <x v="0"/>
    <x v="0"/>
    <x v="3"/>
    <x v="3"/>
    <x v="1"/>
    <x v="0"/>
  </r>
  <r>
    <s v="West Gear"/>
    <d v="2020-04-03T00:00:00"/>
    <x v="2"/>
    <x v="6"/>
    <s v="Denver"/>
    <x v="0"/>
    <x v="1"/>
    <s v="Men's Athletic Footwear"/>
    <n v="65"/>
    <n v="325"/>
    <n v="21125"/>
    <x v="0"/>
    <x v="0"/>
    <x v="3"/>
    <x v="3"/>
    <x v="2"/>
    <x v="0"/>
  </r>
  <r>
    <s v="West Gear"/>
    <d v="2020-04-04T00:00:00"/>
    <x v="2"/>
    <x v="6"/>
    <s v="Denver"/>
    <x v="1"/>
    <x v="0"/>
    <s v="Women's Street Footwear"/>
    <n v="65"/>
    <n v="375"/>
    <n v="24375"/>
    <x v="0"/>
    <x v="1"/>
    <x v="3"/>
    <x v="3"/>
    <x v="3"/>
    <x v="0"/>
  </r>
  <r>
    <s v="West Gear"/>
    <d v="2020-04-05T00:00:00"/>
    <x v="2"/>
    <x v="6"/>
    <s v="Denver"/>
    <x v="1"/>
    <x v="1"/>
    <s v="Women's Athletic Footwear"/>
    <n v="60"/>
    <n v="275"/>
    <n v="16500"/>
    <x v="0"/>
    <x v="1"/>
    <x v="3"/>
    <x v="3"/>
    <x v="4"/>
    <x v="0"/>
  </r>
  <r>
    <s v="West Gear"/>
    <d v="2020-04-06T00:00:00"/>
    <x v="2"/>
    <x v="6"/>
    <s v="Denver"/>
    <x v="0"/>
    <x v="2"/>
    <s v="Men's Apparel"/>
    <n v="65"/>
    <n v="175"/>
    <n v="11375"/>
    <x v="0"/>
    <x v="0"/>
    <x v="3"/>
    <x v="3"/>
    <x v="5"/>
    <x v="0"/>
  </r>
  <r>
    <s v="West Gear"/>
    <d v="2020-04-07T00:00:00"/>
    <x v="2"/>
    <x v="6"/>
    <s v="Denver"/>
    <x v="1"/>
    <x v="2"/>
    <s v="Women's Apparel"/>
    <n v="80"/>
    <n v="325"/>
    <n v="26000"/>
    <x v="0"/>
    <x v="1"/>
    <x v="3"/>
    <x v="3"/>
    <x v="6"/>
    <x v="0"/>
  </r>
  <r>
    <s v="West Gear"/>
    <d v="2020-04-08T00:00:00"/>
    <x v="2"/>
    <x v="6"/>
    <s v="Denver"/>
    <x v="0"/>
    <x v="0"/>
    <s v="Men's Street Footwear"/>
    <n v="60"/>
    <n v="525"/>
    <n v="31500"/>
    <x v="0"/>
    <x v="0"/>
    <x v="3"/>
    <x v="3"/>
    <x v="0"/>
    <x v="0"/>
  </r>
  <r>
    <s v="West Gear"/>
    <d v="2020-04-09T00:00:00"/>
    <x v="2"/>
    <x v="6"/>
    <s v="Denver"/>
    <x v="0"/>
    <x v="1"/>
    <s v="Men's Athletic Footwear"/>
    <n v="65"/>
    <n v="375"/>
    <n v="24375"/>
    <x v="0"/>
    <x v="0"/>
    <x v="3"/>
    <x v="3"/>
    <x v="1"/>
    <x v="0"/>
  </r>
  <r>
    <s v="West Gear"/>
    <d v="2020-04-10T00:00:00"/>
    <x v="2"/>
    <x v="6"/>
    <s v="Denver"/>
    <x v="1"/>
    <x v="0"/>
    <s v="Women's Street Footwear"/>
    <n v="65"/>
    <n v="375"/>
    <n v="24375"/>
    <x v="0"/>
    <x v="1"/>
    <x v="3"/>
    <x v="3"/>
    <x v="2"/>
    <x v="0"/>
  </r>
  <r>
    <s v="West Gear"/>
    <d v="2020-04-11T00:00:00"/>
    <x v="2"/>
    <x v="6"/>
    <s v="Denver"/>
    <x v="1"/>
    <x v="1"/>
    <s v="Women's Athletic Footwear"/>
    <n v="60"/>
    <n v="275"/>
    <n v="16500"/>
    <x v="0"/>
    <x v="1"/>
    <x v="3"/>
    <x v="3"/>
    <x v="3"/>
    <x v="0"/>
  </r>
  <r>
    <s v="West Gear"/>
    <d v="2020-04-12T00:00:00"/>
    <x v="2"/>
    <x v="6"/>
    <s v="Denver"/>
    <x v="0"/>
    <x v="2"/>
    <s v="Men's Apparel"/>
    <n v="65"/>
    <n v="175"/>
    <n v="11375"/>
    <x v="0"/>
    <x v="0"/>
    <x v="3"/>
    <x v="3"/>
    <x v="4"/>
    <x v="0"/>
  </r>
  <r>
    <s v="West Gear"/>
    <d v="2020-04-13T00:00:00"/>
    <x v="2"/>
    <x v="6"/>
    <s v="Denver"/>
    <x v="1"/>
    <x v="2"/>
    <s v="Women's Apparel"/>
    <n v="80"/>
    <n v="475"/>
    <n v="38000"/>
    <x v="0"/>
    <x v="1"/>
    <x v="3"/>
    <x v="3"/>
    <x v="5"/>
    <x v="0"/>
  </r>
  <r>
    <s v="West Gear"/>
    <d v="2020-04-14T00:00:00"/>
    <x v="2"/>
    <x v="6"/>
    <s v="Denver"/>
    <x v="0"/>
    <x v="0"/>
    <s v="Men's Street Footwear"/>
    <n v="60"/>
    <n v="725"/>
    <n v="43500"/>
    <x v="0"/>
    <x v="0"/>
    <x v="3"/>
    <x v="3"/>
    <x v="6"/>
    <x v="0"/>
  </r>
  <r>
    <s v="West Gear"/>
    <d v="2020-04-15T00:00:00"/>
    <x v="2"/>
    <x v="6"/>
    <s v="Denver"/>
    <x v="0"/>
    <x v="1"/>
    <s v="Men's Athletic Footwear"/>
    <n v="65"/>
    <n v="575"/>
    <n v="37375"/>
    <x v="0"/>
    <x v="0"/>
    <x v="3"/>
    <x v="3"/>
    <x v="0"/>
    <x v="0"/>
  </r>
  <r>
    <s v="West Gear"/>
    <d v="2020-04-16T00:00:00"/>
    <x v="2"/>
    <x v="6"/>
    <s v="Denver"/>
    <x v="1"/>
    <x v="0"/>
    <s v="Women's Street Footwear"/>
    <n v="65"/>
    <n v="575"/>
    <n v="37375"/>
    <x v="0"/>
    <x v="1"/>
    <x v="3"/>
    <x v="3"/>
    <x v="1"/>
    <x v="0"/>
  </r>
  <r>
    <s v="West Gear"/>
    <d v="2020-04-17T00:00:00"/>
    <x v="2"/>
    <x v="6"/>
    <s v="Denver"/>
    <x v="1"/>
    <x v="1"/>
    <s v="Women's Athletic Footwear"/>
    <n v="65"/>
    <n v="450"/>
    <n v="29250"/>
    <x v="0"/>
    <x v="1"/>
    <x v="3"/>
    <x v="3"/>
    <x v="2"/>
    <x v="0"/>
  </r>
  <r>
    <s v="West Gear"/>
    <d v="2020-04-18T00:00:00"/>
    <x v="2"/>
    <x v="6"/>
    <s v="Denver"/>
    <x v="0"/>
    <x v="2"/>
    <s v="Men's Apparel"/>
    <n v="70"/>
    <n v="325"/>
    <n v="22750"/>
    <x v="0"/>
    <x v="0"/>
    <x v="3"/>
    <x v="3"/>
    <x v="3"/>
    <x v="0"/>
  </r>
  <r>
    <s v="West Gear"/>
    <d v="2020-04-19T00:00:00"/>
    <x v="2"/>
    <x v="6"/>
    <s v="Denver"/>
    <x v="1"/>
    <x v="2"/>
    <s v="Women's Apparel"/>
    <n v="85.000000000000014"/>
    <n v="625"/>
    <n v="53125.000000000007"/>
    <x v="0"/>
    <x v="1"/>
    <x v="3"/>
    <x v="3"/>
    <x v="4"/>
    <x v="0"/>
  </r>
  <r>
    <s v="West Gear"/>
    <d v="2020-04-20T00:00:00"/>
    <x v="2"/>
    <x v="6"/>
    <s v="Denver"/>
    <x v="0"/>
    <x v="0"/>
    <s v="Men's Street Footwear"/>
    <n v="65"/>
    <n v="775"/>
    <n v="50375"/>
    <x v="0"/>
    <x v="0"/>
    <x v="3"/>
    <x v="3"/>
    <x v="5"/>
    <x v="0"/>
  </r>
  <r>
    <s v="West Gear"/>
    <d v="2020-04-21T00:00:00"/>
    <x v="2"/>
    <x v="6"/>
    <s v="Denver"/>
    <x v="0"/>
    <x v="1"/>
    <s v="Men's Athletic Footwear"/>
    <n v="70"/>
    <n v="625"/>
    <n v="43750"/>
    <x v="0"/>
    <x v="0"/>
    <x v="3"/>
    <x v="3"/>
    <x v="6"/>
    <x v="0"/>
  </r>
  <r>
    <s v="West Gear"/>
    <d v="2020-04-22T00:00:00"/>
    <x v="2"/>
    <x v="6"/>
    <s v="Denver"/>
    <x v="1"/>
    <x v="0"/>
    <s v="Women's Street Footwear"/>
    <n v="70"/>
    <n v="575"/>
    <n v="40250"/>
    <x v="0"/>
    <x v="1"/>
    <x v="3"/>
    <x v="3"/>
    <x v="0"/>
    <x v="0"/>
  </r>
  <r>
    <s v="West Gear"/>
    <d v="2020-04-23T00:00:00"/>
    <x v="2"/>
    <x v="6"/>
    <s v="Denver"/>
    <x v="1"/>
    <x v="1"/>
    <s v="Women's Athletic Footwear"/>
    <n v="65"/>
    <n v="475"/>
    <n v="30875"/>
    <x v="0"/>
    <x v="1"/>
    <x v="3"/>
    <x v="3"/>
    <x v="1"/>
    <x v="0"/>
  </r>
  <r>
    <s v="West Gear"/>
    <d v="2020-04-24T00:00:00"/>
    <x v="2"/>
    <x v="6"/>
    <s v="Denver"/>
    <x v="0"/>
    <x v="2"/>
    <s v="Men's Apparel"/>
    <n v="70"/>
    <n v="525"/>
    <n v="36750"/>
    <x v="0"/>
    <x v="0"/>
    <x v="3"/>
    <x v="3"/>
    <x v="2"/>
    <x v="0"/>
  </r>
  <r>
    <s v="West Gear"/>
    <d v="2020-04-25T00:00:00"/>
    <x v="2"/>
    <x v="6"/>
    <s v="Denver"/>
    <x v="1"/>
    <x v="2"/>
    <s v="Women's Apparel"/>
    <n v="85.000000000000014"/>
    <n v="525"/>
    <n v="44625.000000000007"/>
    <x v="0"/>
    <x v="1"/>
    <x v="3"/>
    <x v="3"/>
    <x v="3"/>
    <x v="0"/>
  </r>
  <r>
    <s v="West Gear"/>
    <d v="2020-04-26T00:00:00"/>
    <x v="2"/>
    <x v="6"/>
    <s v="Denver"/>
    <x v="0"/>
    <x v="0"/>
    <s v="Men's Street Footwear"/>
    <n v="70"/>
    <n v="725"/>
    <n v="50750"/>
    <x v="0"/>
    <x v="0"/>
    <x v="3"/>
    <x v="3"/>
    <x v="4"/>
    <x v="0"/>
  </r>
  <r>
    <s v="West Gear"/>
    <d v="2020-04-27T00:00:00"/>
    <x v="2"/>
    <x v="6"/>
    <s v="Denver"/>
    <x v="0"/>
    <x v="1"/>
    <s v="Men's Athletic Footwear"/>
    <n v="75.000000000000014"/>
    <n v="675"/>
    <n v="50625.000000000007"/>
    <x v="0"/>
    <x v="0"/>
    <x v="3"/>
    <x v="3"/>
    <x v="5"/>
    <x v="0"/>
  </r>
  <r>
    <s v="West Gear"/>
    <d v="2020-04-28T00:00:00"/>
    <x v="2"/>
    <x v="6"/>
    <s v="Denver"/>
    <x v="1"/>
    <x v="0"/>
    <s v="Women's Street Footwear"/>
    <n v="70"/>
    <n v="550"/>
    <n v="38500"/>
    <x v="0"/>
    <x v="1"/>
    <x v="3"/>
    <x v="3"/>
    <x v="6"/>
    <x v="0"/>
  </r>
  <r>
    <s v="West Gear"/>
    <d v="2020-04-29T00:00:00"/>
    <x v="2"/>
    <x v="6"/>
    <s v="Denver"/>
    <x v="1"/>
    <x v="1"/>
    <s v="Women's Athletic Footwear"/>
    <n v="70"/>
    <n v="500"/>
    <n v="35000"/>
    <x v="0"/>
    <x v="1"/>
    <x v="3"/>
    <x v="3"/>
    <x v="0"/>
    <x v="0"/>
  </r>
  <r>
    <s v="West Gear"/>
    <d v="2020-04-30T00:00:00"/>
    <x v="2"/>
    <x v="6"/>
    <s v="Denver"/>
    <x v="0"/>
    <x v="2"/>
    <s v="Men's Apparel"/>
    <n v="75"/>
    <n v="500"/>
    <n v="37500"/>
    <x v="0"/>
    <x v="0"/>
    <x v="3"/>
    <x v="3"/>
    <x v="1"/>
    <x v="0"/>
  </r>
  <r>
    <s v="West Gear"/>
    <d v="2020-05-01T00:00:00"/>
    <x v="2"/>
    <x v="6"/>
    <s v="Denver"/>
    <x v="1"/>
    <x v="2"/>
    <s v="Women's Apparel"/>
    <n v="80"/>
    <n v="400"/>
    <n v="32000"/>
    <x v="0"/>
    <x v="1"/>
    <x v="4"/>
    <x v="4"/>
    <x v="2"/>
    <x v="0"/>
  </r>
  <r>
    <s v="West Gear"/>
    <d v="2020-05-02T00:00:00"/>
    <x v="2"/>
    <x v="6"/>
    <s v="Denver"/>
    <x v="0"/>
    <x v="0"/>
    <s v="Men's Street Footwear"/>
    <n v="65.000000000000014"/>
    <n v="600"/>
    <n v="39000.000000000007"/>
    <x v="0"/>
    <x v="0"/>
    <x v="4"/>
    <x v="4"/>
    <x v="3"/>
    <x v="0"/>
  </r>
  <r>
    <s v="West Gear"/>
    <d v="2020-05-03T00:00:00"/>
    <x v="2"/>
    <x v="6"/>
    <s v="Denver"/>
    <x v="0"/>
    <x v="1"/>
    <s v="Men's Athletic Footwear"/>
    <n v="70.000000000000014"/>
    <n v="600"/>
    <n v="42000.000000000007"/>
    <x v="0"/>
    <x v="0"/>
    <x v="4"/>
    <x v="4"/>
    <x v="4"/>
    <x v="0"/>
  </r>
  <r>
    <s v="West Gear"/>
    <d v="2020-05-04T00:00:00"/>
    <x v="2"/>
    <x v="6"/>
    <s v="Denver"/>
    <x v="1"/>
    <x v="0"/>
    <s v="Women's Street Footwear"/>
    <n v="65.000000000000014"/>
    <n v="450"/>
    <n v="29250.000000000007"/>
    <x v="0"/>
    <x v="1"/>
    <x v="4"/>
    <x v="4"/>
    <x v="5"/>
    <x v="0"/>
  </r>
  <r>
    <s v="West Gear"/>
    <d v="2020-05-05T00:00:00"/>
    <x v="2"/>
    <x v="6"/>
    <s v="Denver"/>
    <x v="1"/>
    <x v="1"/>
    <s v="Women's Athletic Footwear"/>
    <n v="65.000000000000014"/>
    <n v="400"/>
    <n v="26000.000000000007"/>
    <x v="0"/>
    <x v="1"/>
    <x v="4"/>
    <x v="4"/>
    <x v="6"/>
    <x v="0"/>
  </r>
  <r>
    <s v="West Gear"/>
    <d v="2020-05-06T00:00:00"/>
    <x v="2"/>
    <x v="6"/>
    <s v="Denver"/>
    <x v="0"/>
    <x v="2"/>
    <s v="Men's Apparel"/>
    <n v="75.000000000000014"/>
    <n v="400"/>
    <n v="30000.000000000007"/>
    <x v="0"/>
    <x v="0"/>
    <x v="4"/>
    <x v="4"/>
    <x v="0"/>
    <x v="0"/>
  </r>
  <r>
    <s v="West Gear"/>
    <d v="2020-05-07T00:00:00"/>
    <x v="2"/>
    <x v="6"/>
    <s v="Denver"/>
    <x v="1"/>
    <x v="2"/>
    <s v="Women's Apparel"/>
    <n v="70"/>
    <n v="425"/>
    <n v="29750"/>
    <x v="0"/>
    <x v="1"/>
    <x v="4"/>
    <x v="4"/>
    <x v="1"/>
    <x v="0"/>
  </r>
  <r>
    <s v="West Gear"/>
    <d v="2020-05-08T00:00:00"/>
    <x v="2"/>
    <x v="6"/>
    <s v="Denver"/>
    <x v="0"/>
    <x v="0"/>
    <s v="Men's Street Footwear"/>
    <n v="55.000000000000007"/>
    <n v="525"/>
    <n v="28875.000000000004"/>
    <x v="0"/>
    <x v="0"/>
    <x v="4"/>
    <x v="4"/>
    <x v="2"/>
    <x v="0"/>
  </r>
  <r>
    <s v="West Gear"/>
    <d v="2020-05-09T00:00:00"/>
    <x v="2"/>
    <x v="6"/>
    <s v="Denver"/>
    <x v="0"/>
    <x v="1"/>
    <s v="Men's Athletic Footwear"/>
    <n v="60.000000000000007"/>
    <n v="525"/>
    <n v="31500.000000000004"/>
    <x v="0"/>
    <x v="0"/>
    <x v="4"/>
    <x v="4"/>
    <x v="3"/>
    <x v="0"/>
  </r>
  <r>
    <s v="West Gear"/>
    <d v="2020-05-10T00:00:00"/>
    <x v="2"/>
    <x v="6"/>
    <s v="Denver"/>
    <x v="1"/>
    <x v="0"/>
    <s v="Women's Street Footwear"/>
    <n v="55.000000000000007"/>
    <n v="350"/>
    <n v="19250.000000000004"/>
    <x v="0"/>
    <x v="1"/>
    <x v="4"/>
    <x v="4"/>
    <x v="4"/>
    <x v="0"/>
  </r>
  <r>
    <s v="West Gear"/>
    <d v="2020-05-11T00:00:00"/>
    <x v="2"/>
    <x v="6"/>
    <s v="Denver"/>
    <x v="1"/>
    <x v="1"/>
    <s v="Women's Athletic Footwear"/>
    <n v="55.000000000000007"/>
    <n v="325"/>
    <n v="17875.000000000004"/>
    <x v="0"/>
    <x v="1"/>
    <x v="4"/>
    <x v="4"/>
    <x v="5"/>
    <x v="0"/>
  </r>
  <r>
    <s v="West Gear"/>
    <d v="2020-05-12T00:00:00"/>
    <x v="2"/>
    <x v="6"/>
    <s v="Denver"/>
    <x v="0"/>
    <x v="2"/>
    <s v="Men's Apparel"/>
    <n v="65"/>
    <n v="300"/>
    <n v="19500"/>
    <x v="0"/>
    <x v="0"/>
    <x v="4"/>
    <x v="4"/>
    <x v="6"/>
    <x v="0"/>
  </r>
  <r>
    <s v="West Gear"/>
    <d v="2020-05-13T00:00:00"/>
    <x v="2"/>
    <x v="6"/>
    <s v="Denver"/>
    <x v="1"/>
    <x v="2"/>
    <s v="Women's Apparel"/>
    <n v="70"/>
    <n v="350"/>
    <n v="24500"/>
    <x v="0"/>
    <x v="1"/>
    <x v="4"/>
    <x v="4"/>
    <x v="0"/>
    <x v="0"/>
  </r>
  <r>
    <s v="West Gear"/>
    <d v="2020-05-14T00:00:00"/>
    <x v="2"/>
    <x v="6"/>
    <s v="Denver"/>
    <x v="0"/>
    <x v="0"/>
    <s v="Men's Street Footwear"/>
    <n v="55.000000000000007"/>
    <n v="575"/>
    <n v="31625.000000000004"/>
    <x v="0"/>
    <x v="0"/>
    <x v="4"/>
    <x v="4"/>
    <x v="1"/>
    <x v="0"/>
  </r>
  <r>
    <s v="West Gear"/>
    <d v="2020-05-15T00:00:00"/>
    <x v="2"/>
    <x v="6"/>
    <s v="Denver"/>
    <x v="0"/>
    <x v="1"/>
    <s v="Men's Athletic Footwear"/>
    <n v="60.000000000000007"/>
    <n v="575"/>
    <n v="34500.000000000007"/>
    <x v="0"/>
    <x v="0"/>
    <x v="4"/>
    <x v="4"/>
    <x v="2"/>
    <x v="0"/>
  </r>
  <r>
    <s v="West Gear"/>
    <d v="2020-05-16T00:00:00"/>
    <x v="2"/>
    <x v="6"/>
    <s v="Denver"/>
    <x v="1"/>
    <x v="0"/>
    <s v="Women's Street Footwear"/>
    <n v="55.000000000000007"/>
    <n v="425"/>
    <n v="23375.000000000004"/>
    <x v="0"/>
    <x v="1"/>
    <x v="4"/>
    <x v="4"/>
    <x v="3"/>
    <x v="0"/>
  </r>
  <r>
    <s v="West Gear"/>
    <d v="2020-05-17T00:00:00"/>
    <x v="2"/>
    <x v="6"/>
    <s v="Denver"/>
    <x v="1"/>
    <x v="1"/>
    <s v="Women's Athletic Footwear"/>
    <n v="65.000000000000014"/>
    <n v="400"/>
    <n v="26000.000000000007"/>
    <x v="0"/>
    <x v="1"/>
    <x v="4"/>
    <x v="4"/>
    <x v="4"/>
    <x v="0"/>
  </r>
  <r>
    <s v="West Gear"/>
    <d v="2020-05-18T00:00:00"/>
    <x v="2"/>
    <x v="6"/>
    <s v="Denver"/>
    <x v="0"/>
    <x v="2"/>
    <s v="Men's Apparel"/>
    <n v="75.000000000000014"/>
    <n v="375"/>
    <n v="28125.000000000004"/>
    <x v="0"/>
    <x v="0"/>
    <x v="4"/>
    <x v="4"/>
    <x v="5"/>
    <x v="0"/>
  </r>
  <r>
    <s v="West Gear"/>
    <d v="2020-05-19T00:00:00"/>
    <x v="2"/>
    <x v="6"/>
    <s v="Denver"/>
    <x v="1"/>
    <x v="2"/>
    <s v="Women's Apparel"/>
    <n v="80.000000000000014"/>
    <n v="500"/>
    <n v="40000.000000000007"/>
    <x v="0"/>
    <x v="1"/>
    <x v="4"/>
    <x v="4"/>
    <x v="6"/>
    <x v="0"/>
  </r>
  <r>
    <s v="West Gear"/>
    <d v="2020-05-20T00:00:00"/>
    <x v="2"/>
    <x v="6"/>
    <s v="Denver"/>
    <x v="0"/>
    <x v="0"/>
    <s v="Men's Street Footwear"/>
    <n v="65.000000000000014"/>
    <n v="700"/>
    <n v="45500.000000000007"/>
    <x v="0"/>
    <x v="0"/>
    <x v="4"/>
    <x v="4"/>
    <x v="0"/>
    <x v="0"/>
  </r>
  <r>
    <s v="West Gear"/>
    <d v="2020-05-21T00:00:00"/>
    <x v="2"/>
    <x v="6"/>
    <s v="Denver"/>
    <x v="0"/>
    <x v="1"/>
    <s v="Men's Athletic Footwear"/>
    <n v="70.000000000000014"/>
    <n v="700"/>
    <n v="49000.000000000007"/>
    <x v="0"/>
    <x v="0"/>
    <x v="4"/>
    <x v="4"/>
    <x v="1"/>
    <x v="0"/>
  </r>
  <r>
    <s v="West Gear"/>
    <d v="2020-05-22T00:00:00"/>
    <x v="2"/>
    <x v="6"/>
    <s v="Denver"/>
    <x v="1"/>
    <x v="0"/>
    <s v="Women's Street Footwear"/>
    <n v="65.000000000000014"/>
    <n v="500"/>
    <n v="32500.000000000007"/>
    <x v="0"/>
    <x v="1"/>
    <x v="4"/>
    <x v="4"/>
    <x v="2"/>
    <x v="0"/>
  </r>
  <r>
    <s v="West Gear"/>
    <d v="2020-05-23T00:00:00"/>
    <x v="2"/>
    <x v="6"/>
    <s v="Denver"/>
    <x v="1"/>
    <x v="1"/>
    <s v="Women's Athletic Footwear"/>
    <n v="65.000000000000014"/>
    <n v="500"/>
    <n v="32500.000000000007"/>
    <x v="0"/>
    <x v="1"/>
    <x v="4"/>
    <x v="4"/>
    <x v="3"/>
    <x v="0"/>
  </r>
  <r>
    <s v="West Gear"/>
    <d v="2020-05-24T00:00:00"/>
    <x v="2"/>
    <x v="6"/>
    <s v="Denver"/>
    <x v="0"/>
    <x v="2"/>
    <s v="Men's Apparel"/>
    <n v="75.000000000000014"/>
    <n v="425"/>
    <n v="31875.000000000007"/>
    <x v="0"/>
    <x v="0"/>
    <x v="4"/>
    <x v="4"/>
    <x v="4"/>
    <x v="0"/>
  </r>
  <r>
    <s v="West Gear"/>
    <d v="2020-05-25T00:00:00"/>
    <x v="2"/>
    <x v="6"/>
    <s v="Denver"/>
    <x v="1"/>
    <x v="2"/>
    <s v="Women's Apparel"/>
    <n v="80.000000000000014"/>
    <n v="525"/>
    <n v="42000.000000000007"/>
    <x v="0"/>
    <x v="1"/>
    <x v="4"/>
    <x v="4"/>
    <x v="5"/>
    <x v="0"/>
  </r>
  <r>
    <s v="West Gear"/>
    <d v="2020-05-26T00:00:00"/>
    <x v="2"/>
    <x v="6"/>
    <s v="Denver"/>
    <x v="0"/>
    <x v="0"/>
    <s v="Men's Street Footwear"/>
    <n v="40"/>
    <n v="450"/>
    <n v="18000"/>
    <x v="0"/>
    <x v="0"/>
    <x v="4"/>
    <x v="4"/>
    <x v="6"/>
    <x v="0"/>
  </r>
  <r>
    <s v="West Gear"/>
    <d v="2020-05-27T00:00:00"/>
    <x v="2"/>
    <x v="6"/>
    <s v="Denver"/>
    <x v="0"/>
    <x v="1"/>
    <s v="Men's Athletic Footwear"/>
    <n v="50"/>
    <n v="450"/>
    <n v="22500"/>
    <x v="0"/>
    <x v="0"/>
    <x v="4"/>
    <x v="4"/>
    <x v="0"/>
    <x v="0"/>
  </r>
  <r>
    <s v="West Gear"/>
    <d v="2020-05-28T00:00:00"/>
    <x v="2"/>
    <x v="6"/>
    <s v="Denver"/>
    <x v="1"/>
    <x v="0"/>
    <s v="Women's Street Footwear"/>
    <n v="50"/>
    <n v="450"/>
    <n v="22500"/>
    <x v="0"/>
    <x v="1"/>
    <x v="4"/>
    <x v="4"/>
    <x v="1"/>
    <x v="0"/>
  </r>
  <r>
    <s v="West Gear"/>
    <d v="2020-05-29T00:00:00"/>
    <x v="2"/>
    <x v="6"/>
    <s v="Denver"/>
    <x v="1"/>
    <x v="1"/>
    <s v="Women's Athletic Footwear"/>
    <n v="50"/>
    <n v="300"/>
    <n v="15000"/>
    <x v="0"/>
    <x v="1"/>
    <x v="4"/>
    <x v="4"/>
    <x v="2"/>
    <x v="0"/>
  </r>
  <r>
    <s v="West Gear"/>
    <d v="2020-05-30T00:00:00"/>
    <x v="2"/>
    <x v="7"/>
    <s v="Seattle"/>
    <x v="0"/>
    <x v="2"/>
    <s v="Men's Apparel"/>
    <n v="55.000000000000007"/>
    <n v="250"/>
    <n v="13750.000000000002"/>
    <x v="0"/>
    <x v="0"/>
    <x v="4"/>
    <x v="4"/>
    <x v="3"/>
    <x v="0"/>
  </r>
  <r>
    <s v="West Gear"/>
    <d v="2020-05-31T00:00:00"/>
    <x v="2"/>
    <x v="7"/>
    <s v="Seattle"/>
    <x v="1"/>
    <x v="2"/>
    <s v="Women's Apparel"/>
    <n v="50"/>
    <n v="500"/>
    <n v="25000"/>
    <x v="0"/>
    <x v="1"/>
    <x v="4"/>
    <x v="4"/>
    <x v="4"/>
    <x v="0"/>
  </r>
  <r>
    <s v="West Gear"/>
    <d v="2020-06-01T00:00:00"/>
    <x v="2"/>
    <x v="7"/>
    <s v="Seattle"/>
    <x v="0"/>
    <x v="0"/>
    <s v="Men's Street Footwear"/>
    <n v="40"/>
    <n v="550"/>
    <n v="22000"/>
    <x v="0"/>
    <x v="0"/>
    <x v="11"/>
    <x v="11"/>
    <x v="5"/>
    <x v="0"/>
  </r>
  <r>
    <s v="West Gear"/>
    <d v="2020-06-02T00:00:00"/>
    <x v="2"/>
    <x v="7"/>
    <s v="Seattle"/>
    <x v="0"/>
    <x v="1"/>
    <s v="Men's Athletic Footwear"/>
    <n v="50"/>
    <n v="450"/>
    <n v="22500"/>
    <x v="0"/>
    <x v="0"/>
    <x v="11"/>
    <x v="11"/>
    <x v="6"/>
    <x v="0"/>
  </r>
  <r>
    <s v="West Gear"/>
    <d v="2020-06-03T00:00:00"/>
    <x v="2"/>
    <x v="7"/>
    <s v="Seattle"/>
    <x v="1"/>
    <x v="0"/>
    <s v="Women's Street Footwear"/>
    <n v="50"/>
    <n v="450"/>
    <n v="22500"/>
    <x v="0"/>
    <x v="1"/>
    <x v="11"/>
    <x v="11"/>
    <x v="0"/>
    <x v="0"/>
  </r>
  <r>
    <s v="West Gear"/>
    <d v="2020-06-04T00:00:00"/>
    <x v="2"/>
    <x v="7"/>
    <s v="Seattle"/>
    <x v="1"/>
    <x v="1"/>
    <s v="Women's Athletic Footwear"/>
    <n v="50"/>
    <n v="300"/>
    <n v="15000"/>
    <x v="0"/>
    <x v="1"/>
    <x v="11"/>
    <x v="11"/>
    <x v="1"/>
    <x v="0"/>
  </r>
  <r>
    <s v="West Gear"/>
    <d v="2020-06-05T00:00:00"/>
    <x v="2"/>
    <x v="7"/>
    <s v="Seattle"/>
    <x v="0"/>
    <x v="2"/>
    <s v="Men's Apparel"/>
    <n v="55.000000000000007"/>
    <n v="225"/>
    <n v="12375.000000000002"/>
    <x v="0"/>
    <x v="0"/>
    <x v="11"/>
    <x v="11"/>
    <x v="2"/>
    <x v="0"/>
  </r>
  <r>
    <s v="West Gear"/>
    <d v="2020-06-06T00:00:00"/>
    <x v="2"/>
    <x v="7"/>
    <s v="Seattle"/>
    <x v="1"/>
    <x v="2"/>
    <s v="Women's Apparel"/>
    <n v="50"/>
    <n v="425"/>
    <n v="21250"/>
    <x v="0"/>
    <x v="1"/>
    <x v="11"/>
    <x v="11"/>
    <x v="3"/>
    <x v="0"/>
  </r>
  <r>
    <s v="West Gear"/>
    <d v="2020-06-07T00:00:00"/>
    <x v="2"/>
    <x v="7"/>
    <s v="Seattle"/>
    <x v="0"/>
    <x v="0"/>
    <s v="Men's Street Footwear"/>
    <n v="50"/>
    <n v="575"/>
    <n v="28750"/>
    <x v="0"/>
    <x v="0"/>
    <x v="11"/>
    <x v="11"/>
    <x v="4"/>
    <x v="0"/>
  </r>
  <r>
    <s v="West Gear"/>
    <d v="2020-06-08T00:00:00"/>
    <x v="2"/>
    <x v="7"/>
    <s v="Seattle"/>
    <x v="0"/>
    <x v="1"/>
    <s v="Men's Athletic Footwear"/>
    <n v="60"/>
    <n v="425"/>
    <n v="25500"/>
    <x v="0"/>
    <x v="0"/>
    <x v="11"/>
    <x v="11"/>
    <x v="5"/>
    <x v="0"/>
  </r>
  <r>
    <s v="West Gear"/>
    <d v="2020-06-09T00:00:00"/>
    <x v="2"/>
    <x v="7"/>
    <s v="Seattle"/>
    <x v="1"/>
    <x v="0"/>
    <s v="Women's Street Footwear"/>
    <n v="64.999999999999986"/>
    <n v="425"/>
    <n v="27624.999999999993"/>
    <x v="0"/>
    <x v="1"/>
    <x v="11"/>
    <x v="11"/>
    <x v="6"/>
    <x v="0"/>
  </r>
  <r>
    <s v="West Gear"/>
    <d v="2020-06-10T00:00:00"/>
    <x v="2"/>
    <x v="7"/>
    <s v="Seattle"/>
    <x v="1"/>
    <x v="1"/>
    <s v="Women's Athletic Footwear"/>
    <n v="64.999999999999986"/>
    <n v="325"/>
    <n v="21124.999999999996"/>
    <x v="0"/>
    <x v="1"/>
    <x v="11"/>
    <x v="11"/>
    <x v="0"/>
    <x v="0"/>
  </r>
  <r>
    <s v="West Gear"/>
    <d v="2020-06-11T00:00:00"/>
    <x v="2"/>
    <x v="7"/>
    <s v="Seattle"/>
    <x v="0"/>
    <x v="2"/>
    <s v="Men's Apparel"/>
    <n v="70"/>
    <n v="175"/>
    <n v="12250"/>
    <x v="0"/>
    <x v="0"/>
    <x v="11"/>
    <x v="11"/>
    <x v="1"/>
    <x v="0"/>
  </r>
  <r>
    <s v="West Gear"/>
    <d v="2020-06-12T00:00:00"/>
    <x v="2"/>
    <x v="7"/>
    <s v="Seattle"/>
    <x v="1"/>
    <x v="2"/>
    <s v="Women's Apparel"/>
    <n v="64.999999999999986"/>
    <n v="375"/>
    <n v="24374.999999999996"/>
    <x v="0"/>
    <x v="1"/>
    <x v="11"/>
    <x v="11"/>
    <x v="2"/>
    <x v="0"/>
  </r>
  <r>
    <s v="West Gear"/>
    <d v="2020-06-13T00:00:00"/>
    <x v="2"/>
    <x v="7"/>
    <s v="Seattle"/>
    <x v="0"/>
    <x v="0"/>
    <s v="Men's Street Footwear"/>
    <n v="70"/>
    <n v="550"/>
    <n v="38500"/>
    <x v="0"/>
    <x v="0"/>
    <x v="11"/>
    <x v="11"/>
    <x v="3"/>
    <x v="0"/>
  </r>
  <r>
    <s v="West Gear"/>
    <d v="2020-06-14T00:00:00"/>
    <x v="2"/>
    <x v="7"/>
    <s v="Seattle"/>
    <x v="0"/>
    <x v="1"/>
    <s v="Men's Athletic Footwear"/>
    <n v="75"/>
    <n v="350"/>
    <n v="26250"/>
    <x v="0"/>
    <x v="0"/>
    <x v="11"/>
    <x v="11"/>
    <x v="4"/>
    <x v="0"/>
  </r>
  <r>
    <s v="West Gear"/>
    <d v="2020-06-15T00:00:00"/>
    <x v="2"/>
    <x v="7"/>
    <s v="Seattle"/>
    <x v="1"/>
    <x v="0"/>
    <s v="Women's Street Footwear"/>
    <n v="75"/>
    <n v="400"/>
    <n v="30000"/>
    <x v="0"/>
    <x v="1"/>
    <x v="11"/>
    <x v="11"/>
    <x v="5"/>
    <x v="0"/>
  </r>
  <r>
    <s v="West Gear"/>
    <d v="2020-06-16T00:00:00"/>
    <x v="2"/>
    <x v="7"/>
    <s v="Seattle"/>
    <x v="1"/>
    <x v="1"/>
    <s v="Women's Athletic Footwear"/>
    <n v="60"/>
    <n v="300"/>
    <n v="18000"/>
    <x v="0"/>
    <x v="1"/>
    <x v="11"/>
    <x v="11"/>
    <x v="6"/>
    <x v="0"/>
  </r>
  <r>
    <s v="West Gear"/>
    <d v="2020-06-17T00:00:00"/>
    <x v="2"/>
    <x v="7"/>
    <s v="Seattle"/>
    <x v="0"/>
    <x v="2"/>
    <s v="Men's Apparel"/>
    <n v="65"/>
    <n v="200"/>
    <n v="13000"/>
    <x v="0"/>
    <x v="0"/>
    <x v="11"/>
    <x v="11"/>
    <x v="0"/>
    <x v="0"/>
  </r>
  <r>
    <s v="West Gear"/>
    <d v="2020-06-18T00:00:00"/>
    <x v="2"/>
    <x v="7"/>
    <s v="Seattle"/>
    <x v="1"/>
    <x v="2"/>
    <s v="Women's Apparel"/>
    <n v="80"/>
    <n v="350"/>
    <n v="28000"/>
    <x v="0"/>
    <x v="1"/>
    <x v="11"/>
    <x v="11"/>
    <x v="1"/>
    <x v="0"/>
  </r>
  <r>
    <s v="West Gear"/>
    <d v="2020-06-19T00:00:00"/>
    <x v="2"/>
    <x v="7"/>
    <s v="Seattle"/>
    <x v="0"/>
    <x v="0"/>
    <s v="Men's Street Footwear"/>
    <n v="60"/>
    <n v="550"/>
    <n v="33000"/>
    <x v="0"/>
    <x v="0"/>
    <x v="11"/>
    <x v="11"/>
    <x v="2"/>
    <x v="0"/>
  </r>
  <r>
    <s v="West Gear"/>
    <d v="2020-06-20T00:00:00"/>
    <x v="2"/>
    <x v="7"/>
    <s v="Seattle"/>
    <x v="0"/>
    <x v="1"/>
    <s v="Men's Athletic Footwear"/>
    <n v="65"/>
    <n v="400"/>
    <n v="26000"/>
    <x v="0"/>
    <x v="0"/>
    <x v="11"/>
    <x v="11"/>
    <x v="3"/>
    <x v="0"/>
  </r>
  <r>
    <s v="West Gear"/>
    <d v="2020-06-21T00:00:00"/>
    <x v="2"/>
    <x v="7"/>
    <s v="Seattle"/>
    <x v="1"/>
    <x v="0"/>
    <s v="Women's Street Footwear"/>
    <n v="65"/>
    <n v="400"/>
    <n v="26000"/>
    <x v="0"/>
    <x v="1"/>
    <x v="11"/>
    <x v="11"/>
    <x v="4"/>
    <x v="0"/>
  </r>
  <r>
    <s v="West Gear"/>
    <d v="2020-06-22T00:00:00"/>
    <x v="2"/>
    <x v="7"/>
    <s v="Seattle"/>
    <x v="1"/>
    <x v="1"/>
    <s v="Women's Athletic Footwear"/>
    <n v="60"/>
    <n v="300"/>
    <n v="18000"/>
    <x v="0"/>
    <x v="1"/>
    <x v="11"/>
    <x v="11"/>
    <x v="5"/>
    <x v="0"/>
  </r>
  <r>
    <s v="West Gear"/>
    <d v="2020-06-23T00:00:00"/>
    <x v="2"/>
    <x v="7"/>
    <s v="Seattle"/>
    <x v="0"/>
    <x v="2"/>
    <s v="Men's Apparel"/>
    <n v="65"/>
    <n v="200"/>
    <n v="13000"/>
    <x v="0"/>
    <x v="0"/>
    <x v="11"/>
    <x v="11"/>
    <x v="6"/>
    <x v="0"/>
  </r>
  <r>
    <s v="West Gear"/>
    <d v="2020-06-24T00:00:00"/>
    <x v="2"/>
    <x v="7"/>
    <s v="Seattle"/>
    <x v="1"/>
    <x v="2"/>
    <s v="Women's Apparel"/>
    <n v="80"/>
    <n v="500"/>
    <n v="40000"/>
    <x v="0"/>
    <x v="1"/>
    <x v="11"/>
    <x v="11"/>
    <x v="0"/>
    <x v="0"/>
  </r>
  <r>
    <s v="West Gear"/>
    <d v="2020-06-25T00:00:00"/>
    <x v="2"/>
    <x v="7"/>
    <s v="Seattle"/>
    <x v="0"/>
    <x v="0"/>
    <s v="Men's Street Footwear"/>
    <n v="75"/>
    <n v="750"/>
    <n v="56250"/>
    <x v="0"/>
    <x v="0"/>
    <x v="11"/>
    <x v="11"/>
    <x v="1"/>
    <x v="0"/>
  </r>
  <r>
    <s v="West Gear"/>
    <d v="2020-06-26T00:00:00"/>
    <x v="2"/>
    <x v="7"/>
    <s v="Seattle"/>
    <x v="0"/>
    <x v="1"/>
    <s v="Men's Athletic Footwear"/>
    <n v="80"/>
    <n v="625"/>
    <n v="50000"/>
    <x v="0"/>
    <x v="0"/>
    <x v="11"/>
    <x v="11"/>
    <x v="2"/>
    <x v="0"/>
  </r>
  <r>
    <s v="West Gear"/>
    <d v="2020-06-27T00:00:00"/>
    <x v="2"/>
    <x v="7"/>
    <s v="Seattle"/>
    <x v="1"/>
    <x v="0"/>
    <s v="Women's Street Footwear"/>
    <n v="80"/>
    <n v="625"/>
    <n v="50000"/>
    <x v="0"/>
    <x v="1"/>
    <x v="11"/>
    <x v="11"/>
    <x v="3"/>
    <x v="0"/>
  </r>
  <r>
    <s v="West Gear"/>
    <d v="2020-06-28T00:00:00"/>
    <x v="2"/>
    <x v="7"/>
    <s v="Seattle"/>
    <x v="1"/>
    <x v="1"/>
    <s v="Women's Athletic Footwear"/>
    <n v="80"/>
    <n v="500"/>
    <n v="40000"/>
    <x v="0"/>
    <x v="1"/>
    <x v="11"/>
    <x v="11"/>
    <x v="4"/>
    <x v="0"/>
  </r>
  <r>
    <s v="West Gear"/>
    <d v="2020-06-29T00:00:00"/>
    <x v="2"/>
    <x v="7"/>
    <s v="Seattle"/>
    <x v="0"/>
    <x v="2"/>
    <s v="Men's Apparel"/>
    <n v="85.000000000000014"/>
    <n v="375"/>
    <n v="31875.000000000004"/>
    <x v="0"/>
    <x v="0"/>
    <x v="11"/>
    <x v="11"/>
    <x v="5"/>
    <x v="0"/>
  </r>
  <r>
    <s v="West Gear"/>
    <d v="2020-06-30T00:00:00"/>
    <x v="2"/>
    <x v="7"/>
    <s v="Seattle"/>
    <x v="1"/>
    <x v="2"/>
    <s v="Women's Apparel"/>
    <n v="100"/>
    <n v="675"/>
    <n v="67500"/>
    <x v="0"/>
    <x v="1"/>
    <x v="11"/>
    <x v="11"/>
    <x v="6"/>
    <x v="0"/>
  </r>
  <r>
    <s v="West Gear"/>
    <d v="2020-07-01T00:00:00"/>
    <x v="2"/>
    <x v="7"/>
    <s v="Seattle"/>
    <x v="0"/>
    <x v="0"/>
    <s v="Men's Street Footwear"/>
    <n v="80"/>
    <n v="825"/>
    <n v="66000"/>
    <x v="0"/>
    <x v="0"/>
    <x v="5"/>
    <x v="5"/>
    <x v="0"/>
    <x v="0"/>
  </r>
  <r>
    <s v="West Gear"/>
    <d v="2020-07-02T00:00:00"/>
    <x v="2"/>
    <x v="7"/>
    <s v="Seattle"/>
    <x v="0"/>
    <x v="1"/>
    <s v="Men's Athletic Footwear"/>
    <n v="85.000000000000014"/>
    <n v="675"/>
    <n v="57375.000000000007"/>
    <x v="0"/>
    <x v="0"/>
    <x v="5"/>
    <x v="5"/>
    <x v="1"/>
    <x v="0"/>
  </r>
  <r>
    <s v="West Gear"/>
    <d v="2020-07-03T00:00:00"/>
    <x v="2"/>
    <x v="7"/>
    <s v="Seattle"/>
    <x v="1"/>
    <x v="0"/>
    <s v="Women's Street Footwear"/>
    <n v="85.000000000000014"/>
    <n v="625"/>
    <n v="53125.000000000007"/>
    <x v="0"/>
    <x v="1"/>
    <x v="5"/>
    <x v="5"/>
    <x v="2"/>
    <x v="0"/>
  </r>
  <r>
    <s v="West Gear"/>
    <d v="2020-07-04T00:00:00"/>
    <x v="2"/>
    <x v="7"/>
    <s v="Seattle"/>
    <x v="1"/>
    <x v="1"/>
    <s v="Women's Athletic Footwear"/>
    <n v="80"/>
    <n v="525"/>
    <n v="42000"/>
    <x v="0"/>
    <x v="1"/>
    <x v="5"/>
    <x v="5"/>
    <x v="3"/>
    <x v="0"/>
  </r>
  <r>
    <s v="West Gear"/>
    <d v="2020-07-05T00:00:00"/>
    <x v="2"/>
    <x v="7"/>
    <s v="Seattle"/>
    <x v="0"/>
    <x v="2"/>
    <s v="Men's Apparel"/>
    <n v="85.000000000000014"/>
    <n v="575"/>
    <n v="48875.000000000007"/>
    <x v="0"/>
    <x v="0"/>
    <x v="5"/>
    <x v="5"/>
    <x v="4"/>
    <x v="0"/>
  </r>
  <r>
    <s v="West Gear"/>
    <d v="2020-07-06T00:00:00"/>
    <x v="2"/>
    <x v="7"/>
    <s v="Seattle"/>
    <x v="1"/>
    <x v="2"/>
    <s v="Women's Apparel"/>
    <n v="100"/>
    <n v="575"/>
    <n v="57500"/>
    <x v="0"/>
    <x v="1"/>
    <x v="5"/>
    <x v="5"/>
    <x v="5"/>
    <x v="0"/>
  </r>
  <r>
    <s v="West Gear"/>
    <d v="2020-07-07T00:00:00"/>
    <x v="2"/>
    <x v="7"/>
    <s v="Seattle"/>
    <x v="0"/>
    <x v="0"/>
    <s v="Men's Street Footwear"/>
    <n v="85.000000000000014"/>
    <n v="775"/>
    <n v="65875.000000000015"/>
    <x v="0"/>
    <x v="0"/>
    <x v="5"/>
    <x v="5"/>
    <x v="6"/>
    <x v="0"/>
  </r>
  <r>
    <s v="West Gear"/>
    <d v="2020-07-08T00:00:00"/>
    <x v="2"/>
    <x v="7"/>
    <s v="Seattle"/>
    <x v="0"/>
    <x v="1"/>
    <s v="Men's Athletic Footwear"/>
    <n v="80.000000000000014"/>
    <n v="750"/>
    <n v="60000.000000000007"/>
    <x v="0"/>
    <x v="0"/>
    <x v="5"/>
    <x v="5"/>
    <x v="0"/>
    <x v="0"/>
  </r>
  <r>
    <s v="West Gear"/>
    <d v="2020-07-09T00:00:00"/>
    <x v="2"/>
    <x v="7"/>
    <s v="Seattle"/>
    <x v="1"/>
    <x v="0"/>
    <s v="Women's Street Footwear"/>
    <n v="75.000000000000014"/>
    <n v="625"/>
    <n v="46875.000000000007"/>
    <x v="0"/>
    <x v="1"/>
    <x v="5"/>
    <x v="5"/>
    <x v="1"/>
    <x v="0"/>
  </r>
  <r>
    <s v="West Gear"/>
    <d v="2020-07-10T00:00:00"/>
    <x v="2"/>
    <x v="7"/>
    <s v="Seattle"/>
    <x v="1"/>
    <x v="1"/>
    <s v="Women's Athletic Footwear"/>
    <n v="75.000000000000014"/>
    <n v="575"/>
    <n v="43125.000000000007"/>
    <x v="0"/>
    <x v="1"/>
    <x v="5"/>
    <x v="5"/>
    <x v="2"/>
    <x v="0"/>
  </r>
  <r>
    <s v="West Gear"/>
    <d v="2020-07-11T00:00:00"/>
    <x v="2"/>
    <x v="7"/>
    <s v="Seattle"/>
    <x v="0"/>
    <x v="2"/>
    <s v="Men's Apparel"/>
    <n v="75"/>
    <n v="575"/>
    <n v="43125"/>
    <x v="0"/>
    <x v="0"/>
    <x v="5"/>
    <x v="5"/>
    <x v="3"/>
    <x v="0"/>
  </r>
  <r>
    <s v="West Gear"/>
    <d v="2020-07-12T00:00:00"/>
    <x v="2"/>
    <x v="7"/>
    <s v="Seattle"/>
    <x v="1"/>
    <x v="2"/>
    <s v="Women's Apparel"/>
    <n v="80"/>
    <n v="400"/>
    <n v="32000"/>
    <x v="0"/>
    <x v="1"/>
    <x v="5"/>
    <x v="5"/>
    <x v="4"/>
    <x v="0"/>
  </r>
  <r>
    <s v="West Gear"/>
    <d v="2020-07-13T00:00:00"/>
    <x v="2"/>
    <x v="7"/>
    <s v="Seattle"/>
    <x v="0"/>
    <x v="0"/>
    <s v="Men's Street Footwear"/>
    <n v="70.000000000000014"/>
    <n v="600"/>
    <n v="42000.000000000007"/>
    <x v="0"/>
    <x v="0"/>
    <x v="5"/>
    <x v="5"/>
    <x v="5"/>
    <x v="0"/>
  </r>
  <r>
    <s v="West Gear"/>
    <d v="2020-07-14T00:00:00"/>
    <x v="2"/>
    <x v="7"/>
    <s v="Seattle"/>
    <x v="0"/>
    <x v="1"/>
    <s v="Men's Athletic Footwear"/>
    <n v="75.000000000000028"/>
    <n v="600"/>
    <n v="45000.000000000015"/>
    <x v="0"/>
    <x v="0"/>
    <x v="5"/>
    <x v="5"/>
    <x v="6"/>
    <x v="0"/>
  </r>
  <r>
    <s v="West Gear"/>
    <d v="2020-07-15T00:00:00"/>
    <x v="2"/>
    <x v="7"/>
    <s v="Seattle"/>
    <x v="1"/>
    <x v="0"/>
    <s v="Women's Street Footwear"/>
    <n v="70.000000000000014"/>
    <n v="450"/>
    <n v="31500.000000000007"/>
    <x v="0"/>
    <x v="1"/>
    <x v="5"/>
    <x v="5"/>
    <x v="0"/>
    <x v="0"/>
  </r>
  <r>
    <s v="West Gear"/>
    <d v="2020-07-16T00:00:00"/>
    <x v="2"/>
    <x v="7"/>
    <s v="Seattle"/>
    <x v="1"/>
    <x v="1"/>
    <s v="Women's Athletic Footwear"/>
    <n v="70.000000000000014"/>
    <n v="400"/>
    <n v="28000.000000000007"/>
    <x v="0"/>
    <x v="1"/>
    <x v="5"/>
    <x v="5"/>
    <x v="1"/>
    <x v="0"/>
  </r>
  <r>
    <s v="West Gear"/>
    <d v="2020-07-17T00:00:00"/>
    <x v="2"/>
    <x v="7"/>
    <s v="Seattle"/>
    <x v="0"/>
    <x v="2"/>
    <s v="Men's Apparel"/>
    <n v="80.000000000000014"/>
    <n v="425"/>
    <n v="34000.000000000007"/>
    <x v="0"/>
    <x v="0"/>
    <x v="5"/>
    <x v="5"/>
    <x v="2"/>
    <x v="0"/>
  </r>
  <r>
    <s v="West Gear"/>
    <d v="2020-07-18T00:00:00"/>
    <x v="2"/>
    <x v="7"/>
    <s v="Seattle"/>
    <x v="1"/>
    <x v="2"/>
    <s v="Women's Apparel"/>
    <n v="65"/>
    <n v="450"/>
    <n v="29250"/>
    <x v="0"/>
    <x v="1"/>
    <x v="5"/>
    <x v="5"/>
    <x v="3"/>
    <x v="0"/>
  </r>
  <r>
    <s v="West Gear"/>
    <d v="2020-07-19T00:00:00"/>
    <x v="2"/>
    <x v="7"/>
    <s v="Seattle"/>
    <x v="0"/>
    <x v="0"/>
    <s v="Men's Street Footwear"/>
    <n v="60.000000000000007"/>
    <n v="550"/>
    <n v="33000.000000000007"/>
    <x v="0"/>
    <x v="0"/>
    <x v="5"/>
    <x v="5"/>
    <x v="4"/>
    <x v="0"/>
  </r>
  <r>
    <s v="West Gear"/>
    <d v="2020-07-20T00:00:00"/>
    <x v="2"/>
    <x v="7"/>
    <s v="Seattle"/>
    <x v="0"/>
    <x v="1"/>
    <s v="Men's Athletic Footwear"/>
    <n v="65.000000000000014"/>
    <n v="550"/>
    <n v="35750.000000000007"/>
    <x v="0"/>
    <x v="0"/>
    <x v="5"/>
    <x v="5"/>
    <x v="5"/>
    <x v="0"/>
  </r>
  <r>
    <s v="West Gear"/>
    <d v="2020-07-21T00:00:00"/>
    <x v="2"/>
    <x v="7"/>
    <s v="Seattle"/>
    <x v="1"/>
    <x v="0"/>
    <s v="Women's Street Footwear"/>
    <n v="60.000000000000007"/>
    <n v="375"/>
    <n v="22500.000000000004"/>
    <x v="0"/>
    <x v="1"/>
    <x v="5"/>
    <x v="5"/>
    <x v="6"/>
    <x v="0"/>
  </r>
  <r>
    <s v="West Gear"/>
    <d v="2020-07-22T00:00:00"/>
    <x v="2"/>
    <x v="7"/>
    <s v="Seattle"/>
    <x v="1"/>
    <x v="1"/>
    <s v="Women's Athletic Footwear"/>
    <n v="60.000000000000007"/>
    <n v="350"/>
    <n v="21000.000000000004"/>
    <x v="0"/>
    <x v="1"/>
    <x v="5"/>
    <x v="5"/>
    <x v="0"/>
    <x v="0"/>
  </r>
  <r>
    <s v="West Gear"/>
    <d v="2020-07-23T00:00:00"/>
    <x v="2"/>
    <x v="7"/>
    <s v="Seattle"/>
    <x v="0"/>
    <x v="2"/>
    <s v="Men's Apparel"/>
    <n v="70"/>
    <n v="325"/>
    <n v="22750"/>
    <x v="0"/>
    <x v="0"/>
    <x v="5"/>
    <x v="5"/>
    <x v="1"/>
    <x v="0"/>
  </r>
  <r>
    <s v="West Gear"/>
    <d v="2020-07-24T00:00:00"/>
    <x v="2"/>
    <x v="7"/>
    <s v="Seattle"/>
    <x v="1"/>
    <x v="2"/>
    <s v="Women's Apparel"/>
    <n v="75.000000000000014"/>
    <n v="375"/>
    <n v="28125.000000000004"/>
    <x v="0"/>
    <x v="1"/>
    <x v="5"/>
    <x v="5"/>
    <x v="2"/>
    <x v="0"/>
  </r>
  <r>
    <s v="West Gear"/>
    <d v="2020-07-25T00:00:00"/>
    <x v="2"/>
    <x v="7"/>
    <s v="Seattle"/>
    <x v="0"/>
    <x v="0"/>
    <s v="Men's Street Footwear"/>
    <n v="60.000000000000007"/>
    <n v="600"/>
    <n v="36000.000000000007"/>
    <x v="0"/>
    <x v="0"/>
    <x v="5"/>
    <x v="5"/>
    <x v="3"/>
    <x v="0"/>
  </r>
  <r>
    <s v="West Gear"/>
    <d v="2020-07-26T00:00:00"/>
    <x v="2"/>
    <x v="7"/>
    <s v="Seattle"/>
    <x v="0"/>
    <x v="1"/>
    <s v="Men's Athletic Footwear"/>
    <n v="65.000000000000014"/>
    <n v="625"/>
    <n v="40625.000000000007"/>
    <x v="0"/>
    <x v="0"/>
    <x v="5"/>
    <x v="5"/>
    <x v="4"/>
    <x v="0"/>
  </r>
  <r>
    <s v="West Gear"/>
    <d v="2020-07-27T00:00:00"/>
    <x v="2"/>
    <x v="7"/>
    <s v="Seattle"/>
    <x v="1"/>
    <x v="0"/>
    <s v="Women's Street Footwear"/>
    <n v="60.000000000000007"/>
    <n v="475"/>
    <n v="28500.000000000004"/>
    <x v="0"/>
    <x v="1"/>
    <x v="5"/>
    <x v="5"/>
    <x v="5"/>
    <x v="0"/>
  </r>
  <r>
    <s v="West Gear"/>
    <d v="2020-07-28T00:00:00"/>
    <x v="2"/>
    <x v="7"/>
    <s v="Seattle"/>
    <x v="1"/>
    <x v="1"/>
    <s v="Women's Athletic Footwear"/>
    <n v="70.000000000000014"/>
    <n v="450"/>
    <n v="31500.000000000007"/>
    <x v="0"/>
    <x v="1"/>
    <x v="5"/>
    <x v="5"/>
    <x v="6"/>
    <x v="0"/>
  </r>
  <r>
    <s v="West Gear"/>
    <d v="2020-07-29T00:00:00"/>
    <x v="2"/>
    <x v="7"/>
    <s v="Seattle"/>
    <x v="0"/>
    <x v="2"/>
    <s v="Men's Apparel"/>
    <n v="90.000000000000014"/>
    <n v="425"/>
    <n v="38250.000000000007"/>
    <x v="0"/>
    <x v="0"/>
    <x v="5"/>
    <x v="5"/>
    <x v="0"/>
    <x v="0"/>
  </r>
  <r>
    <s v="West Gear"/>
    <d v="2020-07-30T00:00:00"/>
    <x v="2"/>
    <x v="7"/>
    <s v="Seattle"/>
    <x v="1"/>
    <x v="2"/>
    <s v="Women's Apparel"/>
    <n v="95.000000000000014"/>
    <n v="550"/>
    <n v="52250.000000000007"/>
    <x v="0"/>
    <x v="1"/>
    <x v="5"/>
    <x v="5"/>
    <x v="1"/>
    <x v="0"/>
  </r>
  <r>
    <s v="West Gear"/>
    <d v="2020-07-31T00:00:00"/>
    <x v="2"/>
    <x v="7"/>
    <s v="Seattle"/>
    <x v="0"/>
    <x v="0"/>
    <s v="Men's Street Footwear"/>
    <n v="80.000000000000014"/>
    <n v="750"/>
    <n v="60000.000000000007"/>
    <x v="0"/>
    <x v="0"/>
    <x v="5"/>
    <x v="5"/>
    <x v="2"/>
    <x v="0"/>
  </r>
  <r>
    <s v="West Gear"/>
    <d v="2020-08-01T00:00:00"/>
    <x v="2"/>
    <x v="7"/>
    <s v="Seattle"/>
    <x v="0"/>
    <x v="1"/>
    <s v="Men's Athletic Footwear"/>
    <n v="85.000000000000014"/>
    <n v="750"/>
    <n v="63750.000000000007"/>
    <x v="0"/>
    <x v="0"/>
    <x v="6"/>
    <x v="6"/>
    <x v="3"/>
    <x v="0"/>
  </r>
  <r>
    <s v="West Gear"/>
    <d v="2020-08-02T00:00:00"/>
    <x v="2"/>
    <x v="7"/>
    <s v="Seattle"/>
    <x v="1"/>
    <x v="0"/>
    <s v="Women's Street Footwear"/>
    <n v="80.000000000000014"/>
    <n v="550"/>
    <n v="44000.000000000007"/>
    <x v="0"/>
    <x v="1"/>
    <x v="6"/>
    <x v="6"/>
    <x v="4"/>
    <x v="0"/>
  </r>
  <r>
    <s v="West Gear"/>
    <d v="2020-08-03T00:00:00"/>
    <x v="2"/>
    <x v="7"/>
    <s v="Seattle"/>
    <x v="1"/>
    <x v="1"/>
    <s v="Women's Athletic Footwear"/>
    <n v="80.000000000000014"/>
    <n v="550"/>
    <n v="44000.000000000007"/>
    <x v="0"/>
    <x v="1"/>
    <x v="6"/>
    <x v="6"/>
    <x v="5"/>
    <x v="0"/>
  </r>
  <r>
    <s v="West Gear"/>
    <d v="2020-08-04T00:00:00"/>
    <x v="2"/>
    <x v="7"/>
    <s v="Seattle"/>
    <x v="0"/>
    <x v="2"/>
    <s v="Men's Apparel"/>
    <n v="90.000000000000014"/>
    <n v="475"/>
    <n v="42750.000000000007"/>
    <x v="0"/>
    <x v="0"/>
    <x v="6"/>
    <x v="6"/>
    <x v="6"/>
    <x v="0"/>
  </r>
  <r>
    <s v="West Gear"/>
    <d v="2020-08-05T00:00:00"/>
    <x v="2"/>
    <x v="7"/>
    <s v="Seattle"/>
    <x v="1"/>
    <x v="2"/>
    <s v="Women's Apparel"/>
    <n v="95.000000000000014"/>
    <n v="575"/>
    <n v="54625.000000000007"/>
    <x v="0"/>
    <x v="1"/>
    <x v="6"/>
    <x v="6"/>
    <x v="0"/>
    <x v="0"/>
  </r>
  <r>
    <s v="Foot Locker"/>
    <d v="2020-08-06T00:00:00"/>
    <x v="2"/>
    <x v="7"/>
    <s v="Seattle"/>
    <x v="0"/>
    <x v="0"/>
    <s v="Men's Street Footwear"/>
    <n v="45"/>
    <n v="1050"/>
    <n v="47250"/>
    <x v="0"/>
    <x v="0"/>
    <x v="6"/>
    <x v="6"/>
    <x v="1"/>
    <x v="0"/>
  </r>
  <r>
    <s v="Foot Locker"/>
    <d v="2020-08-07T00:00:00"/>
    <x v="2"/>
    <x v="7"/>
    <s v="Seattle"/>
    <x v="0"/>
    <x v="1"/>
    <s v="Men's Athletic Footwear"/>
    <n v="45"/>
    <n v="850"/>
    <n v="38250"/>
    <x v="0"/>
    <x v="0"/>
    <x v="6"/>
    <x v="6"/>
    <x v="2"/>
    <x v="0"/>
  </r>
  <r>
    <s v="Foot Locker"/>
    <d v="2020-08-08T00:00:00"/>
    <x v="2"/>
    <x v="7"/>
    <s v="Seattle"/>
    <x v="1"/>
    <x v="0"/>
    <s v="Women's Street Footwear"/>
    <n v="35"/>
    <n v="850"/>
    <n v="29750"/>
    <x v="0"/>
    <x v="1"/>
    <x v="6"/>
    <x v="6"/>
    <x v="3"/>
    <x v="0"/>
  </r>
  <r>
    <s v="Foot Locker"/>
    <d v="2020-08-09T00:00:00"/>
    <x v="2"/>
    <x v="7"/>
    <s v="Seattle"/>
    <x v="1"/>
    <x v="1"/>
    <s v="Women's Athletic Footwear"/>
    <n v="40"/>
    <n v="700"/>
    <n v="28000"/>
    <x v="0"/>
    <x v="1"/>
    <x v="6"/>
    <x v="6"/>
    <x v="4"/>
    <x v="0"/>
  </r>
  <r>
    <s v="Foot Locker"/>
    <d v="2020-08-10T00:00:00"/>
    <x v="4"/>
    <x v="8"/>
    <s v="Miami"/>
    <x v="0"/>
    <x v="2"/>
    <s v="Men's Apparel"/>
    <n v="55.000000000000007"/>
    <n v="750"/>
    <n v="41250.000000000007"/>
    <x v="0"/>
    <x v="0"/>
    <x v="6"/>
    <x v="6"/>
    <x v="5"/>
    <x v="0"/>
  </r>
  <r>
    <s v="Foot Locker"/>
    <d v="2020-08-11T00:00:00"/>
    <x v="4"/>
    <x v="8"/>
    <s v="Miami"/>
    <x v="1"/>
    <x v="2"/>
    <s v="Women's Apparel"/>
    <n v="45"/>
    <n v="850"/>
    <n v="38250"/>
    <x v="0"/>
    <x v="1"/>
    <x v="6"/>
    <x v="6"/>
    <x v="6"/>
    <x v="0"/>
  </r>
  <r>
    <s v="Foot Locker"/>
    <d v="2020-08-12T00:00:00"/>
    <x v="4"/>
    <x v="8"/>
    <s v="Miami"/>
    <x v="0"/>
    <x v="0"/>
    <s v="Men's Street Footwear"/>
    <n v="45"/>
    <n v="1100"/>
    <n v="49500"/>
    <x v="0"/>
    <x v="0"/>
    <x v="6"/>
    <x v="6"/>
    <x v="0"/>
    <x v="0"/>
  </r>
  <r>
    <s v="Foot Locker"/>
    <d v="2020-08-13T00:00:00"/>
    <x v="4"/>
    <x v="8"/>
    <s v="Miami"/>
    <x v="0"/>
    <x v="1"/>
    <s v="Men's Athletic Footwear"/>
    <n v="45"/>
    <n v="750"/>
    <n v="33750"/>
    <x v="0"/>
    <x v="0"/>
    <x v="6"/>
    <x v="6"/>
    <x v="1"/>
    <x v="0"/>
  </r>
  <r>
    <s v="Foot Locker"/>
    <d v="2020-08-14T00:00:00"/>
    <x v="4"/>
    <x v="8"/>
    <s v="Miami"/>
    <x v="1"/>
    <x v="0"/>
    <s v="Women's Street Footwear"/>
    <n v="35"/>
    <n v="800"/>
    <n v="28000"/>
    <x v="0"/>
    <x v="1"/>
    <x v="6"/>
    <x v="6"/>
    <x v="2"/>
    <x v="0"/>
  </r>
  <r>
    <s v="West Gear"/>
    <d v="2020-08-15T00:00:00"/>
    <x v="4"/>
    <x v="8"/>
    <s v="Miami"/>
    <x v="1"/>
    <x v="1"/>
    <s v="Women's Athletic Footwear"/>
    <n v="40"/>
    <n v="675"/>
    <n v="27000"/>
    <x v="0"/>
    <x v="1"/>
    <x v="6"/>
    <x v="6"/>
    <x v="3"/>
    <x v="0"/>
  </r>
  <r>
    <s v="Foot Locker"/>
    <d v="2020-08-16T00:00:00"/>
    <x v="4"/>
    <x v="8"/>
    <s v="Miami"/>
    <x v="0"/>
    <x v="2"/>
    <s v="Men's Apparel"/>
    <n v="55.000000000000007"/>
    <n v="750"/>
    <n v="41250.000000000007"/>
    <x v="0"/>
    <x v="0"/>
    <x v="6"/>
    <x v="6"/>
    <x v="4"/>
    <x v="0"/>
  </r>
  <r>
    <s v="Foot Locker"/>
    <d v="2020-08-17T00:00:00"/>
    <x v="4"/>
    <x v="8"/>
    <s v="Miami"/>
    <x v="1"/>
    <x v="2"/>
    <s v="Women's Apparel"/>
    <n v="45"/>
    <n v="850"/>
    <n v="38250"/>
    <x v="0"/>
    <x v="1"/>
    <x v="6"/>
    <x v="6"/>
    <x v="5"/>
    <x v="0"/>
  </r>
  <r>
    <s v="Foot Locker"/>
    <d v="2020-08-18T00:00:00"/>
    <x v="4"/>
    <x v="8"/>
    <s v="Miami"/>
    <x v="0"/>
    <x v="0"/>
    <s v="Men's Street Footwear"/>
    <n v="45"/>
    <n v="1070"/>
    <n v="48150"/>
    <x v="0"/>
    <x v="0"/>
    <x v="6"/>
    <x v="6"/>
    <x v="6"/>
    <x v="0"/>
  </r>
  <r>
    <s v="Foot Locker"/>
    <d v="2020-08-19T00:00:00"/>
    <x v="4"/>
    <x v="8"/>
    <s v="Miami"/>
    <x v="0"/>
    <x v="1"/>
    <s v="Men's Athletic Footwear"/>
    <n v="45"/>
    <n v="750"/>
    <n v="33750"/>
    <x v="0"/>
    <x v="0"/>
    <x v="6"/>
    <x v="6"/>
    <x v="0"/>
    <x v="0"/>
  </r>
  <r>
    <s v="Foot Locker"/>
    <d v="2020-08-20T00:00:00"/>
    <x v="4"/>
    <x v="8"/>
    <s v="Miami"/>
    <x v="1"/>
    <x v="0"/>
    <s v="Women's Street Footwear"/>
    <n v="35"/>
    <n v="775"/>
    <n v="27125"/>
    <x v="0"/>
    <x v="1"/>
    <x v="6"/>
    <x v="6"/>
    <x v="1"/>
    <x v="0"/>
  </r>
  <r>
    <s v="Foot Locker"/>
    <d v="2020-08-21T00:00:00"/>
    <x v="4"/>
    <x v="8"/>
    <s v="Miami"/>
    <x v="1"/>
    <x v="1"/>
    <s v="Women's Athletic Footwear"/>
    <n v="40"/>
    <n v="625"/>
    <n v="25000"/>
    <x v="0"/>
    <x v="1"/>
    <x v="6"/>
    <x v="6"/>
    <x v="2"/>
    <x v="0"/>
  </r>
  <r>
    <s v="Foot Locker"/>
    <d v="2020-08-22T00:00:00"/>
    <x v="4"/>
    <x v="8"/>
    <s v="Miami"/>
    <x v="0"/>
    <x v="2"/>
    <s v="Men's Apparel"/>
    <n v="55.000000000000007"/>
    <n v="675"/>
    <n v="37125.000000000007"/>
    <x v="0"/>
    <x v="0"/>
    <x v="6"/>
    <x v="6"/>
    <x v="3"/>
    <x v="0"/>
  </r>
  <r>
    <s v="Foot Locker"/>
    <d v="2020-08-23T00:00:00"/>
    <x v="4"/>
    <x v="8"/>
    <s v="Miami"/>
    <x v="1"/>
    <x v="2"/>
    <s v="Women's Apparel"/>
    <n v="45"/>
    <n v="775"/>
    <n v="34875"/>
    <x v="0"/>
    <x v="1"/>
    <x v="6"/>
    <x v="6"/>
    <x v="4"/>
    <x v="0"/>
  </r>
  <r>
    <s v="Foot Locker"/>
    <d v="2020-04-24T00:00:00"/>
    <x v="4"/>
    <x v="8"/>
    <s v="Miami"/>
    <x v="0"/>
    <x v="0"/>
    <s v="Men's Street Footwear"/>
    <n v="45"/>
    <n v="1025"/>
    <n v="46125"/>
    <x v="0"/>
    <x v="0"/>
    <x v="3"/>
    <x v="3"/>
    <x v="2"/>
    <x v="0"/>
  </r>
  <r>
    <s v="Foot Locker"/>
    <d v="2020-04-24T00:00:00"/>
    <x v="4"/>
    <x v="8"/>
    <s v="Miami"/>
    <x v="0"/>
    <x v="1"/>
    <s v="Men's Athletic Footwear"/>
    <n v="45"/>
    <n v="725"/>
    <n v="32625"/>
    <x v="0"/>
    <x v="0"/>
    <x v="3"/>
    <x v="3"/>
    <x v="2"/>
    <x v="0"/>
  </r>
  <r>
    <s v="West Gear"/>
    <d v="2020-04-24T00:00:00"/>
    <x v="4"/>
    <x v="8"/>
    <s v="Miami"/>
    <x v="1"/>
    <x v="0"/>
    <s v="Women's Street Footwear"/>
    <n v="35"/>
    <n v="725"/>
    <n v="25375"/>
    <x v="0"/>
    <x v="1"/>
    <x v="3"/>
    <x v="3"/>
    <x v="2"/>
    <x v="0"/>
  </r>
  <r>
    <s v="West Gear"/>
    <d v="2020-04-24T00:00:00"/>
    <x v="4"/>
    <x v="8"/>
    <s v="Miami"/>
    <x v="1"/>
    <x v="1"/>
    <s v="Women's Athletic Footwear"/>
    <n v="40"/>
    <n v="650"/>
    <n v="26000"/>
    <x v="0"/>
    <x v="1"/>
    <x v="3"/>
    <x v="3"/>
    <x v="2"/>
    <x v="0"/>
  </r>
  <r>
    <s v="West Gear"/>
    <d v="2020-04-24T00:00:00"/>
    <x v="4"/>
    <x v="8"/>
    <s v="Miami"/>
    <x v="0"/>
    <x v="2"/>
    <s v="Men's Apparel"/>
    <n v="55.000000000000007"/>
    <n v="675"/>
    <n v="37125.000000000007"/>
    <x v="0"/>
    <x v="0"/>
    <x v="3"/>
    <x v="3"/>
    <x v="2"/>
    <x v="0"/>
  </r>
  <r>
    <s v="West Gear"/>
    <d v="2020-04-24T00:00:00"/>
    <x v="4"/>
    <x v="8"/>
    <s v="Miami"/>
    <x v="1"/>
    <x v="2"/>
    <s v="Women's Apparel"/>
    <n v="45"/>
    <n v="800"/>
    <n v="36000"/>
    <x v="0"/>
    <x v="1"/>
    <x v="3"/>
    <x v="3"/>
    <x v="2"/>
    <x v="0"/>
  </r>
  <r>
    <s v="West Gear"/>
    <d v="2020-04-24T00:00:00"/>
    <x v="4"/>
    <x v="8"/>
    <s v="Miami"/>
    <x v="0"/>
    <x v="0"/>
    <s v="Men's Street Footwear"/>
    <n v="55.000000000000007"/>
    <n v="1070"/>
    <n v="58850.000000000007"/>
    <x v="0"/>
    <x v="0"/>
    <x v="3"/>
    <x v="3"/>
    <x v="2"/>
    <x v="0"/>
  </r>
  <r>
    <s v="West Gear"/>
    <d v="2020-04-24T00:00:00"/>
    <x v="4"/>
    <x v="8"/>
    <s v="Miami"/>
    <x v="0"/>
    <x v="1"/>
    <s v="Men's Athletic Footwear"/>
    <n v="55.000000000000007"/>
    <n v="775"/>
    <n v="42625.000000000007"/>
    <x v="0"/>
    <x v="0"/>
    <x v="3"/>
    <x v="3"/>
    <x v="2"/>
    <x v="0"/>
  </r>
  <r>
    <s v="West Gear"/>
    <d v="2020-04-24T00:00:00"/>
    <x v="4"/>
    <x v="8"/>
    <s v="Miami"/>
    <x v="1"/>
    <x v="0"/>
    <s v="Women's Street Footwear"/>
    <n v="50"/>
    <n v="750"/>
    <n v="37500"/>
    <x v="0"/>
    <x v="1"/>
    <x v="3"/>
    <x v="3"/>
    <x v="2"/>
    <x v="0"/>
  </r>
  <r>
    <s v="West Gear"/>
    <d v="2020-04-24T00:00:00"/>
    <x v="4"/>
    <x v="8"/>
    <s v="Miami"/>
    <x v="1"/>
    <x v="1"/>
    <s v="Women's Athletic Footwear"/>
    <n v="50"/>
    <n v="700"/>
    <n v="35000"/>
    <x v="0"/>
    <x v="1"/>
    <x v="3"/>
    <x v="3"/>
    <x v="2"/>
    <x v="0"/>
  </r>
  <r>
    <s v="West Gear"/>
    <d v="2020-04-24T00:00:00"/>
    <x v="4"/>
    <x v="8"/>
    <s v="Miami"/>
    <x v="0"/>
    <x v="2"/>
    <s v="Men's Apparel"/>
    <n v="60"/>
    <n v="725"/>
    <n v="43500"/>
    <x v="0"/>
    <x v="0"/>
    <x v="3"/>
    <x v="3"/>
    <x v="2"/>
    <x v="0"/>
  </r>
  <r>
    <s v="West Gear"/>
    <d v="2020-04-24T00:00:00"/>
    <x v="4"/>
    <x v="8"/>
    <s v="Miami"/>
    <x v="1"/>
    <x v="2"/>
    <s v="Women's Apparel"/>
    <n v="65"/>
    <n v="825"/>
    <n v="53625"/>
    <x v="0"/>
    <x v="1"/>
    <x v="3"/>
    <x v="3"/>
    <x v="2"/>
    <x v="0"/>
  </r>
  <r>
    <s v="West Gear"/>
    <d v="2020-04-24T00:00:00"/>
    <x v="4"/>
    <x v="8"/>
    <s v="Miami"/>
    <x v="0"/>
    <x v="0"/>
    <s v="Men's Street Footwear"/>
    <n v="60"/>
    <n v="1075"/>
    <n v="64500"/>
    <x v="0"/>
    <x v="0"/>
    <x v="3"/>
    <x v="3"/>
    <x v="2"/>
    <x v="0"/>
  </r>
  <r>
    <s v="West Gear"/>
    <d v="2020-04-24T00:00:00"/>
    <x v="4"/>
    <x v="8"/>
    <s v="Miami"/>
    <x v="0"/>
    <x v="1"/>
    <s v="Men's Athletic Footwear"/>
    <n v="55.000000000000007"/>
    <n v="825"/>
    <n v="45375.000000000007"/>
    <x v="0"/>
    <x v="0"/>
    <x v="3"/>
    <x v="3"/>
    <x v="2"/>
    <x v="0"/>
  </r>
  <r>
    <s v="West Gear"/>
    <d v="2020-09-07T00:00:00"/>
    <x v="4"/>
    <x v="8"/>
    <s v="Miami"/>
    <x v="1"/>
    <x v="0"/>
    <s v="Women's Street Footwear"/>
    <n v="50"/>
    <n v="800"/>
    <n v="40000"/>
    <x v="0"/>
    <x v="1"/>
    <x v="7"/>
    <x v="7"/>
    <x v="5"/>
    <x v="0"/>
  </r>
  <r>
    <s v="West Gear"/>
    <d v="2020-09-08T00:00:00"/>
    <x v="4"/>
    <x v="8"/>
    <s v="Miami"/>
    <x v="1"/>
    <x v="1"/>
    <s v="Women's Athletic Footwear"/>
    <n v="50"/>
    <n v="775"/>
    <n v="38750"/>
    <x v="0"/>
    <x v="1"/>
    <x v="7"/>
    <x v="7"/>
    <x v="6"/>
    <x v="0"/>
  </r>
  <r>
    <s v="West Gear"/>
    <d v="2020-09-09T00:00:00"/>
    <x v="4"/>
    <x v="8"/>
    <s v="Miami"/>
    <x v="0"/>
    <x v="2"/>
    <s v="Men's Apparel"/>
    <n v="65"/>
    <n v="775"/>
    <n v="50375"/>
    <x v="0"/>
    <x v="0"/>
    <x v="7"/>
    <x v="7"/>
    <x v="0"/>
    <x v="0"/>
  </r>
  <r>
    <s v="West Gear"/>
    <d v="2020-09-10T00:00:00"/>
    <x v="4"/>
    <x v="8"/>
    <s v="Miami"/>
    <x v="1"/>
    <x v="2"/>
    <s v="Women's Apparel"/>
    <n v="70"/>
    <n v="925"/>
    <n v="64750"/>
    <x v="0"/>
    <x v="1"/>
    <x v="7"/>
    <x v="7"/>
    <x v="1"/>
    <x v="0"/>
  </r>
  <r>
    <s v="West Gear"/>
    <d v="2020-09-11T00:00:00"/>
    <x v="4"/>
    <x v="8"/>
    <s v="Miami"/>
    <x v="0"/>
    <x v="0"/>
    <s v="Men's Street Footwear"/>
    <n v="65"/>
    <n v="1150"/>
    <n v="74750"/>
    <x v="0"/>
    <x v="0"/>
    <x v="7"/>
    <x v="7"/>
    <x v="2"/>
    <x v="0"/>
  </r>
  <r>
    <s v="West Gear"/>
    <d v="2020-09-12T00:00:00"/>
    <x v="4"/>
    <x v="8"/>
    <s v="Miami"/>
    <x v="0"/>
    <x v="1"/>
    <s v="Men's Athletic Footwear"/>
    <n v="60.000000000000007"/>
    <n v="900"/>
    <n v="54000.000000000007"/>
    <x v="0"/>
    <x v="0"/>
    <x v="7"/>
    <x v="7"/>
    <x v="3"/>
    <x v="0"/>
  </r>
  <r>
    <s v="West Gear"/>
    <d v="2020-09-13T00:00:00"/>
    <x v="4"/>
    <x v="8"/>
    <s v="Miami"/>
    <x v="1"/>
    <x v="0"/>
    <s v="Women's Street Footwear"/>
    <n v="55.000000000000007"/>
    <n v="825"/>
    <n v="45375.000000000007"/>
    <x v="0"/>
    <x v="1"/>
    <x v="7"/>
    <x v="7"/>
    <x v="4"/>
    <x v="0"/>
  </r>
  <r>
    <s v="West Gear"/>
    <d v="2020-09-14T00:00:00"/>
    <x v="4"/>
    <x v="8"/>
    <s v="Miami"/>
    <x v="1"/>
    <x v="1"/>
    <s v="Women's Athletic Footwear"/>
    <n v="55.000000000000007"/>
    <n v="775"/>
    <n v="42625.000000000007"/>
    <x v="0"/>
    <x v="1"/>
    <x v="7"/>
    <x v="7"/>
    <x v="5"/>
    <x v="0"/>
  </r>
  <r>
    <s v="West Gear"/>
    <d v="2020-09-15T00:00:00"/>
    <x v="4"/>
    <x v="8"/>
    <s v="Miami"/>
    <x v="0"/>
    <x v="2"/>
    <s v="Men's Apparel"/>
    <n v="65"/>
    <n v="800"/>
    <n v="52000"/>
    <x v="0"/>
    <x v="0"/>
    <x v="7"/>
    <x v="7"/>
    <x v="6"/>
    <x v="0"/>
  </r>
  <r>
    <s v="West Gear"/>
    <d v="2020-09-16T00:00:00"/>
    <x v="4"/>
    <x v="8"/>
    <s v="Miami"/>
    <x v="1"/>
    <x v="2"/>
    <s v="Women's Apparel"/>
    <n v="70"/>
    <n v="975"/>
    <n v="68250"/>
    <x v="0"/>
    <x v="1"/>
    <x v="7"/>
    <x v="7"/>
    <x v="0"/>
    <x v="0"/>
  </r>
  <r>
    <s v="West Gear"/>
    <d v="2020-09-17T00:00:00"/>
    <x v="4"/>
    <x v="8"/>
    <s v="Miami"/>
    <x v="0"/>
    <x v="0"/>
    <s v="Men's Street Footwear"/>
    <n v="65"/>
    <n v="1125"/>
    <n v="73125"/>
    <x v="0"/>
    <x v="0"/>
    <x v="7"/>
    <x v="7"/>
    <x v="1"/>
    <x v="0"/>
  </r>
  <r>
    <s v="West Gear"/>
    <d v="2020-09-18T00:00:00"/>
    <x v="4"/>
    <x v="8"/>
    <s v="Miami"/>
    <x v="0"/>
    <x v="1"/>
    <s v="Men's Athletic Footwear"/>
    <n v="60.000000000000007"/>
    <n v="900"/>
    <n v="54000.000000000007"/>
    <x v="0"/>
    <x v="0"/>
    <x v="7"/>
    <x v="7"/>
    <x v="2"/>
    <x v="0"/>
  </r>
  <r>
    <s v="West Gear"/>
    <d v="2020-09-19T00:00:00"/>
    <x v="4"/>
    <x v="8"/>
    <s v="Miami"/>
    <x v="1"/>
    <x v="0"/>
    <s v="Women's Street Footwear"/>
    <n v="55.000000000000007"/>
    <n v="825"/>
    <n v="45375.000000000007"/>
    <x v="0"/>
    <x v="1"/>
    <x v="7"/>
    <x v="7"/>
    <x v="3"/>
    <x v="0"/>
  </r>
  <r>
    <s v="Foot Locker"/>
    <d v="2020-09-20T00:00:00"/>
    <x v="4"/>
    <x v="8"/>
    <s v="Miami"/>
    <x v="1"/>
    <x v="1"/>
    <s v="Women's Athletic Footwear"/>
    <n v="45"/>
    <n v="775"/>
    <n v="34875"/>
    <x v="0"/>
    <x v="1"/>
    <x v="7"/>
    <x v="7"/>
    <x v="4"/>
    <x v="0"/>
  </r>
  <r>
    <s v="Foot Locker"/>
    <d v="2020-09-21T00:00:00"/>
    <x v="4"/>
    <x v="8"/>
    <s v="Miami"/>
    <x v="0"/>
    <x v="2"/>
    <s v="Men's Apparel"/>
    <n v="55.000000000000007"/>
    <n v="750"/>
    <n v="41250.000000000007"/>
    <x v="0"/>
    <x v="0"/>
    <x v="7"/>
    <x v="7"/>
    <x v="5"/>
    <x v="0"/>
  </r>
  <r>
    <s v="Foot Locker"/>
    <d v="2020-09-22T00:00:00"/>
    <x v="4"/>
    <x v="8"/>
    <s v="Miami"/>
    <x v="1"/>
    <x v="2"/>
    <s v="Women's Apparel"/>
    <n v="60.000000000000007"/>
    <n v="925"/>
    <n v="55500.000000000007"/>
    <x v="0"/>
    <x v="1"/>
    <x v="7"/>
    <x v="7"/>
    <x v="6"/>
    <x v="0"/>
  </r>
  <r>
    <s v="Foot Locker"/>
    <d v="2020-09-23T00:00:00"/>
    <x v="4"/>
    <x v="8"/>
    <s v="Miami"/>
    <x v="0"/>
    <x v="0"/>
    <s v="Men's Street Footwear"/>
    <n v="55.000000000000007"/>
    <n v="1050"/>
    <n v="57750.000000000007"/>
    <x v="0"/>
    <x v="0"/>
    <x v="7"/>
    <x v="7"/>
    <x v="0"/>
    <x v="0"/>
  </r>
  <r>
    <s v="Foot Locker"/>
    <d v="2020-09-24T00:00:00"/>
    <x v="4"/>
    <x v="8"/>
    <s v="Miami"/>
    <x v="0"/>
    <x v="1"/>
    <s v="Men's Athletic Footwear"/>
    <n v="50.000000000000014"/>
    <n v="850"/>
    <n v="42500.000000000015"/>
    <x v="0"/>
    <x v="0"/>
    <x v="7"/>
    <x v="7"/>
    <x v="1"/>
    <x v="0"/>
  </r>
  <r>
    <s v="Sports Direct"/>
    <d v="2020-09-25T00:00:00"/>
    <x v="4"/>
    <x v="8"/>
    <s v="Miami"/>
    <x v="1"/>
    <x v="0"/>
    <s v="Women's Street Footwear"/>
    <n v="45"/>
    <n v="750"/>
    <n v="33750"/>
    <x v="0"/>
    <x v="1"/>
    <x v="7"/>
    <x v="7"/>
    <x v="2"/>
    <x v="0"/>
  </r>
  <r>
    <s v="Sports Direct"/>
    <d v="2020-09-26T00:00:00"/>
    <x v="4"/>
    <x v="8"/>
    <s v="Miami"/>
    <x v="1"/>
    <x v="1"/>
    <s v="Women's Athletic Footwear"/>
    <n v="45"/>
    <n v="725"/>
    <n v="32625"/>
    <x v="0"/>
    <x v="1"/>
    <x v="7"/>
    <x v="7"/>
    <x v="3"/>
    <x v="0"/>
  </r>
  <r>
    <s v="Sports Direct"/>
    <d v="2020-09-27T00:00:00"/>
    <x v="4"/>
    <x v="8"/>
    <s v="Miami"/>
    <x v="0"/>
    <x v="2"/>
    <s v="Men's Apparel"/>
    <n v="55.000000000000007"/>
    <n v="725"/>
    <n v="39875.000000000007"/>
    <x v="0"/>
    <x v="0"/>
    <x v="7"/>
    <x v="7"/>
    <x v="4"/>
    <x v="0"/>
  </r>
  <r>
    <s v="Sports Direct"/>
    <d v="2020-09-28T00:00:00"/>
    <x v="4"/>
    <x v="8"/>
    <s v="Miami"/>
    <x v="1"/>
    <x v="2"/>
    <s v="Women's Apparel"/>
    <n v="60.000000000000007"/>
    <n v="825"/>
    <n v="49500.000000000007"/>
    <x v="0"/>
    <x v="1"/>
    <x v="7"/>
    <x v="7"/>
    <x v="5"/>
    <x v="0"/>
  </r>
  <r>
    <s v="Sports Direct"/>
    <d v="2020-09-29T00:00:00"/>
    <x v="4"/>
    <x v="8"/>
    <s v="Miami"/>
    <x v="0"/>
    <x v="0"/>
    <s v="Men's Street Footwear"/>
    <n v="60.000000000000007"/>
    <n v="1000"/>
    <n v="60000.000000000007"/>
    <x v="0"/>
    <x v="0"/>
    <x v="7"/>
    <x v="7"/>
    <x v="6"/>
    <x v="0"/>
  </r>
  <r>
    <s v="Sports Direct"/>
    <d v="2020-09-30T00:00:00"/>
    <x v="4"/>
    <x v="8"/>
    <s v="Miami"/>
    <x v="0"/>
    <x v="1"/>
    <s v="Men's Athletic Footwear"/>
    <n v="50.000000000000014"/>
    <n v="825"/>
    <n v="41250.000000000015"/>
    <x v="0"/>
    <x v="0"/>
    <x v="7"/>
    <x v="7"/>
    <x v="0"/>
    <x v="0"/>
  </r>
  <r>
    <s v="Sports Direct"/>
    <d v="2020-10-01T00:00:00"/>
    <x v="4"/>
    <x v="8"/>
    <s v="Miami"/>
    <x v="1"/>
    <x v="0"/>
    <s v="Women's Street Footwear"/>
    <n v="50.000000000000014"/>
    <n v="725"/>
    <n v="36250.000000000007"/>
    <x v="0"/>
    <x v="1"/>
    <x v="8"/>
    <x v="8"/>
    <x v="1"/>
    <x v="0"/>
  </r>
  <r>
    <s v="Sports Direct"/>
    <d v="2020-10-02T00:00:00"/>
    <x v="4"/>
    <x v="8"/>
    <s v="Miami"/>
    <x v="1"/>
    <x v="1"/>
    <s v="Women's Athletic Footwear"/>
    <n v="50.000000000000014"/>
    <n v="700"/>
    <n v="35000.000000000007"/>
    <x v="0"/>
    <x v="1"/>
    <x v="8"/>
    <x v="8"/>
    <x v="2"/>
    <x v="0"/>
  </r>
  <r>
    <s v="Sports Direct"/>
    <d v="2020-10-03T00:00:00"/>
    <x v="4"/>
    <x v="8"/>
    <s v="Miami"/>
    <x v="0"/>
    <x v="2"/>
    <s v="Men's Apparel"/>
    <n v="60.000000000000007"/>
    <n v="700"/>
    <n v="42000.000000000007"/>
    <x v="0"/>
    <x v="0"/>
    <x v="8"/>
    <x v="8"/>
    <x v="3"/>
    <x v="0"/>
  </r>
  <r>
    <s v="Sports Direct"/>
    <d v="2020-10-04T00:00:00"/>
    <x v="4"/>
    <x v="8"/>
    <s v="Miami"/>
    <x v="1"/>
    <x v="2"/>
    <s v="Women's Apparel"/>
    <n v="65"/>
    <n v="825"/>
    <n v="53625"/>
    <x v="0"/>
    <x v="1"/>
    <x v="8"/>
    <x v="8"/>
    <x v="4"/>
    <x v="0"/>
  </r>
  <r>
    <s v="Sports Direct"/>
    <d v="2020-10-05T00:00:00"/>
    <x v="4"/>
    <x v="8"/>
    <s v="Miami"/>
    <x v="0"/>
    <x v="0"/>
    <s v="Men's Street Footwear"/>
    <n v="60.000000000000007"/>
    <n v="975"/>
    <n v="58500.000000000007"/>
    <x v="0"/>
    <x v="0"/>
    <x v="8"/>
    <x v="8"/>
    <x v="5"/>
    <x v="0"/>
  </r>
  <r>
    <s v="Sports Direct"/>
    <d v="2020-10-06T00:00:00"/>
    <x v="4"/>
    <x v="8"/>
    <s v="Miami"/>
    <x v="0"/>
    <x v="1"/>
    <s v="Men's Athletic Footwear"/>
    <n v="50.000000000000014"/>
    <n v="800"/>
    <n v="40000.000000000015"/>
    <x v="0"/>
    <x v="0"/>
    <x v="8"/>
    <x v="8"/>
    <x v="6"/>
    <x v="0"/>
  </r>
  <r>
    <s v="Sports Direct"/>
    <d v="2020-10-07T00:00:00"/>
    <x v="4"/>
    <x v="8"/>
    <s v="Miami"/>
    <x v="1"/>
    <x v="0"/>
    <s v="Women's Street Footwear"/>
    <n v="50.000000000000014"/>
    <n v="745"/>
    <n v="37250.000000000007"/>
    <x v="0"/>
    <x v="1"/>
    <x v="8"/>
    <x v="8"/>
    <x v="0"/>
    <x v="0"/>
  </r>
  <r>
    <s v="Sports Direct"/>
    <d v="2020-10-08T00:00:00"/>
    <x v="4"/>
    <x v="8"/>
    <s v="Miami"/>
    <x v="1"/>
    <x v="1"/>
    <s v="Women's Athletic Footwear"/>
    <n v="50.000000000000014"/>
    <n v="775"/>
    <n v="38750.000000000015"/>
    <x v="0"/>
    <x v="1"/>
    <x v="8"/>
    <x v="8"/>
    <x v="1"/>
    <x v="0"/>
  </r>
  <r>
    <s v="Sports Direct"/>
    <d v="2020-10-09T00:00:00"/>
    <x v="4"/>
    <x v="8"/>
    <s v="Miami"/>
    <x v="0"/>
    <x v="2"/>
    <s v="Men's Apparel"/>
    <n v="65"/>
    <n v="750"/>
    <n v="48750"/>
    <x v="0"/>
    <x v="0"/>
    <x v="8"/>
    <x v="8"/>
    <x v="2"/>
    <x v="0"/>
  </r>
  <r>
    <s v="Sports Direct"/>
    <d v="2020-10-10T00:00:00"/>
    <x v="4"/>
    <x v="8"/>
    <s v="Miami"/>
    <x v="1"/>
    <x v="2"/>
    <s v="Women's Apparel"/>
    <n v="70"/>
    <n v="850"/>
    <n v="59500"/>
    <x v="0"/>
    <x v="1"/>
    <x v="8"/>
    <x v="8"/>
    <x v="3"/>
    <x v="0"/>
  </r>
  <r>
    <s v="Sports Direct"/>
    <d v="2020-05-24T00:00:00"/>
    <x v="4"/>
    <x v="8"/>
    <s v="Miami"/>
    <x v="0"/>
    <x v="0"/>
    <s v="Men's Street Footwear"/>
    <n v="65"/>
    <n v="1075"/>
    <n v="69875"/>
    <x v="0"/>
    <x v="0"/>
    <x v="4"/>
    <x v="4"/>
    <x v="4"/>
    <x v="0"/>
  </r>
  <r>
    <s v="Sports Direct"/>
    <d v="2020-05-24T00:00:00"/>
    <x v="4"/>
    <x v="8"/>
    <s v="Miami"/>
    <x v="0"/>
    <x v="1"/>
    <s v="Men's Athletic Footwear"/>
    <n v="55.000000000000007"/>
    <n v="875"/>
    <n v="48125.000000000007"/>
    <x v="0"/>
    <x v="0"/>
    <x v="4"/>
    <x v="4"/>
    <x v="4"/>
    <x v="0"/>
  </r>
  <r>
    <s v="Sports Direct"/>
    <d v="2020-05-24T00:00:00"/>
    <x v="4"/>
    <x v="8"/>
    <s v="Miami"/>
    <x v="1"/>
    <x v="0"/>
    <s v="Women's Street Footwear"/>
    <n v="55.000000000000007"/>
    <n v="825"/>
    <n v="45375.000000000007"/>
    <x v="0"/>
    <x v="1"/>
    <x v="4"/>
    <x v="4"/>
    <x v="4"/>
    <x v="0"/>
  </r>
  <r>
    <s v="Sports Direct"/>
    <d v="2020-05-24T00:00:00"/>
    <x v="4"/>
    <x v="8"/>
    <s v="Miami"/>
    <x v="1"/>
    <x v="1"/>
    <s v="Women's Athletic Footwear"/>
    <n v="55.000000000000007"/>
    <n v="775"/>
    <n v="42625.000000000007"/>
    <x v="0"/>
    <x v="1"/>
    <x v="4"/>
    <x v="4"/>
    <x v="4"/>
    <x v="0"/>
  </r>
  <r>
    <s v="Foot Locker"/>
    <d v="2020-05-24T00:00:00"/>
    <x v="4"/>
    <x v="8"/>
    <s v="Miami"/>
    <x v="0"/>
    <x v="2"/>
    <s v="Men's Apparel"/>
    <n v="65"/>
    <n v="775"/>
    <n v="50375"/>
    <x v="0"/>
    <x v="0"/>
    <x v="4"/>
    <x v="4"/>
    <x v="4"/>
    <x v="0"/>
  </r>
  <r>
    <s v="Foot Locker"/>
    <d v="2020-05-24T00:00:00"/>
    <x v="4"/>
    <x v="8"/>
    <s v="Miami"/>
    <x v="1"/>
    <x v="2"/>
    <s v="Women's Apparel"/>
    <n v="70"/>
    <n v="875"/>
    <n v="61250"/>
    <x v="0"/>
    <x v="1"/>
    <x v="4"/>
    <x v="4"/>
    <x v="4"/>
    <x v="0"/>
  </r>
  <r>
    <s v="Foot Locker"/>
    <d v="2020-10-17T00:00:00"/>
    <x v="4"/>
    <x v="8"/>
    <s v="Miami"/>
    <x v="0"/>
    <x v="0"/>
    <s v="Men's Street Footwear"/>
    <n v="35"/>
    <n v="450"/>
    <n v="15750"/>
    <x v="0"/>
    <x v="0"/>
    <x v="8"/>
    <x v="8"/>
    <x v="3"/>
    <x v="0"/>
  </r>
  <r>
    <s v="Foot Locker"/>
    <d v="2020-10-18T00:00:00"/>
    <x v="4"/>
    <x v="8"/>
    <s v="Miami"/>
    <x v="0"/>
    <x v="1"/>
    <s v="Men's Athletic Footwear"/>
    <n v="35"/>
    <n v="250"/>
    <n v="8750"/>
    <x v="0"/>
    <x v="0"/>
    <x v="8"/>
    <x v="8"/>
    <x v="4"/>
    <x v="0"/>
  </r>
  <r>
    <s v="Foot Locker"/>
    <d v="2020-10-19T00:00:00"/>
    <x v="4"/>
    <x v="8"/>
    <s v="Miami"/>
    <x v="1"/>
    <x v="0"/>
    <s v="Women's Street Footwear"/>
    <n v="25"/>
    <n v="250"/>
    <n v="6250"/>
    <x v="0"/>
    <x v="1"/>
    <x v="8"/>
    <x v="8"/>
    <x v="5"/>
    <x v="0"/>
  </r>
  <r>
    <s v="Foot Locker"/>
    <d v="2020-10-20T00:00:00"/>
    <x v="4"/>
    <x v="8"/>
    <s v="Miami"/>
    <x v="1"/>
    <x v="1"/>
    <s v="Women's Athletic Footwear"/>
    <n v="30.000000000000004"/>
    <n v="100"/>
    <n v="3000.0000000000005"/>
    <x v="0"/>
    <x v="1"/>
    <x v="8"/>
    <x v="8"/>
    <x v="6"/>
    <x v="0"/>
  </r>
  <r>
    <s v="Foot Locker"/>
    <d v="2020-10-21T00:00:00"/>
    <x v="3"/>
    <x v="9"/>
    <s v="Minneapolis"/>
    <x v="0"/>
    <x v="2"/>
    <s v="Men's Apparel"/>
    <n v="44.999999999999993"/>
    <n v="150"/>
    <n v="6749.9999999999991"/>
    <x v="0"/>
    <x v="0"/>
    <x v="8"/>
    <x v="8"/>
    <x v="0"/>
    <x v="0"/>
  </r>
  <r>
    <s v="Foot Locker"/>
    <d v="2020-10-22T00:00:00"/>
    <x v="3"/>
    <x v="9"/>
    <s v="Minneapolis"/>
    <x v="1"/>
    <x v="2"/>
    <s v="Women's Apparel"/>
    <n v="35"/>
    <n v="250"/>
    <n v="8750"/>
    <x v="0"/>
    <x v="1"/>
    <x v="8"/>
    <x v="8"/>
    <x v="1"/>
    <x v="0"/>
  </r>
  <r>
    <s v="Foot Locker"/>
    <d v="2020-10-23T00:00:00"/>
    <x v="3"/>
    <x v="9"/>
    <s v="Minneapolis"/>
    <x v="0"/>
    <x v="0"/>
    <s v="Men's Street Footwear"/>
    <n v="35"/>
    <n v="500"/>
    <n v="17500"/>
    <x v="0"/>
    <x v="0"/>
    <x v="8"/>
    <x v="8"/>
    <x v="2"/>
    <x v="0"/>
  </r>
  <r>
    <s v="Foot Locker"/>
    <d v="2020-10-24T00:00:00"/>
    <x v="3"/>
    <x v="9"/>
    <s v="Minneapolis"/>
    <x v="0"/>
    <x v="1"/>
    <s v="Men's Athletic Footwear"/>
    <n v="35"/>
    <n v="150"/>
    <n v="5250"/>
    <x v="0"/>
    <x v="0"/>
    <x v="8"/>
    <x v="8"/>
    <x v="3"/>
    <x v="0"/>
  </r>
  <r>
    <s v="Foot Locker"/>
    <d v="2020-10-25T00:00:00"/>
    <x v="3"/>
    <x v="9"/>
    <s v="Minneapolis"/>
    <x v="1"/>
    <x v="0"/>
    <s v="Women's Street Footwear"/>
    <n v="25"/>
    <n v="200"/>
    <n v="5000"/>
    <x v="0"/>
    <x v="1"/>
    <x v="8"/>
    <x v="8"/>
    <x v="4"/>
    <x v="0"/>
  </r>
  <r>
    <s v="Foot Locker"/>
    <d v="2020-10-26T00:00:00"/>
    <x v="3"/>
    <x v="9"/>
    <s v="Minneapolis"/>
    <x v="1"/>
    <x v="1"/>
    <s v="Women's Athletic Footwear"/>
    <n v="30.000000000000004"/>
    <n v="75"/>
    <n v="2250.0000000000005"/>
    <x v="0"/>
    <x v="1"/>
    <x v="8"/>
    <x v="8"/>
    <x v="5"/>
    <x v="0"/>
  </r>
  <r>
    <s v="Foot Locker"/>
    <d v="2020-10-27T00:00:00"/>
    <x v="3"/>
    <x v="9"/>
    <s v="Minneapolis"/>
    <x v="0"/>
    <x v="2"/>
    <s v="Men's Apparel"/>
    <n v="44.999999999999993"/>
    <n v="150"/>
    <n v="6749.9999999999991"/>
    <x v="0"/>
    <x v="0"/>
    <x v="8"/>
    <x v="8"/>
    <x v="6"/>
    <x v="0"/>
  </r>
  <r>
    <s v="Foot Locker"/>
    <d v="2020-10-28T00:00:00"/>
    <x v="3"/>
    <x v="9"/>
    <s v="Minneapolis"/>
    <x v="1"/>
    <x v="2"/>
    <s v="Women's Apparel"/>
    <n v="35"/>
    <n v="225"/>
    <n v="7875"/>
    <x v="0"/>
    <x v="1"/>
    <x v="8"/>
    <x v="8"/>
    <x v="0"/>
    <x v="0"/>
  </r>
  <r>
    <s v="Foot Locker"/>
    <d v="2020-10-29T00:00:00"/>
    <x v="3"/>
    <x v="9"/>
    <s v="Minneapolis"/>
    <x v="0"/>
    <x v="0"/>
    <s v="Men's Street Footwear"/>
    <n v="40"/>
    <n v="445"/>
    <n v="17800"/>
    <x v="0"/>
    <x v="0"/>
    <x v="8"/>
    <x v="8"/>
    <x v="1"/>
    <x v="0"/>
  </r>
  <r>
    <s v="Foot Locker"/>
    <d v="2020-10-30T00:00:00"/>
    <x v="3"/>
    <x v="9"/>
    <s v="Minneapolis"/>
    <x v="0"/>
    <x v="1"/>
    <s v="Men's Athletic Footwear"/>
    <n v="40"/>
    <n v="125"/>
    <n v="5000"/>
    <x v="0"/>
    <x v="0"/>
    <x v="8"/>
    <x v="8"/>
    <x v="2"/>
    <x v="0"/>
  </r>
  <r>
    <s v="Foot Locker"/>
    <d v="2020-10-31T00:00:00"/>
    <x v="3"/>
    <x v="9"/>
    <s v="Minneapolis"/>
    <x v="1"/>
    <x v="0"/>
    <s v="Women's Street Footwear"/>
    <n v="30.000000000000004"/>
    <n v="175"/>
    <n v="5250.0000000000009"/>
    <x v="0"/>
    <x v="1"/>
    <x v="8"/>
    <x v="8"/>
    <x v="3"/>
    <x v="0"/>
  </r>
  <r>
    <s v="Foot Locker"/>
    <d v="2020-11-01T00:00:00"/>
    <x v="3"/>
    <x v="9"/>
    <s v="Minneapolis"/>
    <x v="1"/>
    <x v="1"/>
    <s v="Women's Athletic Footwear"/>
    <n v="35"/>
    <n v="25"/>
    <n v="875"/>
    <x v="0"/>
    <x v="1"/>
    <x v="9"/>
    <x v="9"/>
    <x v="4"/>
    <x v="0"/>
  </r>
  <r>
    <s v="Foot Locker"/>
    <d v="2020-11-02T00:00:00"/>
    <x v="3"/>
    <x v="9"/>
    <s v="Minneapolis"/>
    <x v="0"/>
    <x v="2"/>
    <s v="Men's Apparel"/>
    <n v="50"/>
    <n v="75"/>
    <n v="3750"/>
    <x v="0"/>
    <x v="0"/>
    <x v="9"/>
    <x v="9"/>
    <x v="5"/>
    <x v="0"/>
  </r>
  <r>
    <s v="Foot Locker"/>
    <d v="2020-11-03T00:00:00"/>
    <x v="3"/>
    <x v="9"/>
    <s v="Minneapolis"/>
    <x v="1"/>
    <x v="2"/>
    <s v="Women's Apparel"/>
    <n v="40"/>
    <n v="175"/>
    <n v="7000"/>
    <x v="0"/>
    <x v="1"/>
    <x v="9"/>
    <x v="9"/>
    <x v="6"/>
    <x v="0"/>
  </r>
  <r>
    <s v="Foot Locker"/>
    <d v="2020-11-04T00:00:00"/>
    <x v="3"/>
    <x v="9"/>
    <s v="Minneapolis"/>
    <x v="0"/>
    <x v="0"/>
    <s v="Men's Street Footwear"/>
    <n v="40"/>
    <n v="400"/>
    <n v="16000"/>
    <x v="0"/>
    <x v="0"/>
    <x v="9"/>
    <x v="9"/>
    <x v="0"/>
    <x v="0"/>
  </r>
  <r>
    <s v="Foot Locker"/>
    <d v="2020-11-05T00:00:00"/>
    <x v="3"/>
    <x v="9"/>
    <s v="Minneapolis"/>
    <x v="0"/>
    <x v="1"/>
    <s v="Men's Athletic Footwear"/>
    <n v="40"/>
    <n v="100"/>
    <n v="4000"/>
    <x v="0"/>
    <x v="0"/>
    <x v="9"/>
    <x v="9"/>
    <x v="1"/>
    <x v="0"/>
  </r>
  <r>
    <s v="Foot Locker"/>
    <d v="2020-11-06T00:00:00"/>
    <x v="3"/>
    <x v="9"/>
    <s v="Minneapolis"/>
    <x v="1"/>
    <x v="0"/>
    <s v="Women's Street Footwear"/>
    <n v="30.000000000000004"/>
    <n v="100"/>
    <n v="3000.0000000000005"/>
    <x v="0"/>
    <x v="1"/>
    <x v="9"/>
    <x v="9"/>
    <x v="2"/>
    <x v="0"/>
  </r>
  <r>
    <s v="Foot Locker"/>
    <d v="2020-11-07T00:00:00"/>
    <x v="3"/>
    <x v="9"/>
    <s v="Minneapolis"/>
    <x v="1"/>
    <x v="1"/>
    <s v="Women's Athletic Footwear"/>
    <n v="35"/>
    <n v="25"/>
    <n v="875"/>
    <x v="0"/>
    <x v="1"/>
    <x v="9"/>
    <x v="9"/>
    <x v="3"/>
    <x v="0"/>
  </r>
  <r>
    <s v="Foot Locker"/>
    <d v="2020-11-08T00:00:00"/>
    <x v="3"/>
    <x v="9"/>
    <s v="Minneapolis"/>
    <x v="0"/>
    <x v="2"/>
    <s v="Men's Apparel"/>
    <n v="50"/>
    <n v="50"/>
    <n v="2500"/>
    <x v="0"/>
    <x v="0"/>
    <x v="9"/>
    <x v="9"/>
    <x v="4"/>
    <x v="0"/>
  </r>
  <r>
    <s v="Foot Locker"/>
    <d v="2020-11-09T00:00:00"/>
    <x v="3"/>
    <x v="9"/>
    <s v="Minneapolis"/>
    <x v="1"/>
    <x v="2"/>
    <s v="Women's Apparel"/>
    <n v="40"/>
    <n v="175"/>
    <n v="7000"/>
    <x v="0"/>
    <x v="1"/>
    <x v="9"/>
    <x v="9"/>
    <x v="5"/>
    <x v="0"/>
  </r>
  <r>
    <s v="Foot Locker"/>
    <d v="2020-11-10T00:00:00"/>
    <x v="3"/>
    <x v="9"/>
    <s v="Minneapolis"/>
    <x v="0"/>
    <x v="0"/>
    <s v="Men's Street Footwear"/>
    <n v="50"/>
    <n v="445"/>
    <n v="22250"/>
    <x v="0"/>
    <x v="0"/>
    <x v="9"/>
    <x v="9"/>
    <x v="6"/>
    <x v="0"/>
  </r>
  <r>
    <s v="Foot Locker"/>
    <d v="2020-11-11T00:00:00"/>
    <x v="3"/>
    <x v="9"/>
    <s v="Minneapolis"/>
    <x v="0"/>
    <x v="1"/>
    <s v="Men's Athletic Footwear"/>
    <n v="45.000000000000007"/>
    <n v="150"/>
    <n v="6750.0000000000009"/>
    <x v="0"/>
    <x v="0"/>
    <x v="9"/>
    <x v="9"/>
    <x v="0"/>
    <x v="0"/>
  </r>
  <r>
    <s v="Foot Locker"/>
    <d v="2020-11-12T00:00:00"/>
    <x v="3"/>
    <x v="9"/>
    <s v="Minneapolis"/>
    <x v="1"/>
    <x v="0"/>
    <s v="Women's Street Footwear"/>
    <n v="40"/>
    <n v="125"/>
    <n v="5000"/>
    <x v="0"/>
    <x v="1"/>
    <x v="9"/>
    <x v="9"/>
    <x v="1"/>
    <x v="0"/>
  </r>
  <r>
    <s v="Foot Locker"/>
    <d v="2020-11-13T00:00:00"/>
    <x v="3"/>
    <x v="9"/>
    <s v="Minneapolis"/>
    <x v="1"/>
    <x v="1"/>
    <s v="Women's Athletic Footwear"/>
    <n v="40"/>
    <n v="50"/>
    <n v="2000"/>
    <x v="0"/>
    <x v="1"/>
    <x v="9"/>
    <x v="9"/>
    <x v="2"/>
    <x v="0"/>
  </r>
  <r>
    <s v="Foot Locker"/>
    <d v="2020-11-14T00:00:00"/>
    <x v="3"/>
    <x v="9"/>
    <s v="Minneapolis"/>
    <x v="0"/>
    <x v="2"/>
    <s v="Men's Apparel"/>
    <n v="54.999999999999993"/>
    <n v="75"/>
    <n v="4124.9999999999991"/>
    <x v="0"/>
    <x v="0"/>
    <x v="9"/>
    <x v="9"/>
    <x v="3"/>
    <x v="0"/>
  </r>
  <r>
    <s v="Foot Locker"/>
    <d v="2020-11-15T00:00:00"/>
    <x v="3"/>
    <x v="9"/>
    <s v="Minneapolis"/>
    <x v="1"/>
    <x v="2"/>
    <s v="Women's Apparel"/>
    <n v="60"/>
    <n v="175"/>
    <n v="10500"/>
    <x v="0"/>
    <x v="1"/>
    <x v="9"/>
    <x v="9"/>
    <x v="4"/>
    <x v="0"/>
  </r>
  <r>
    <s v="Foot Locker"/>
    <d v="2020-11-16T00:00:00"/>
    <x v="3"/>
    <x v="9"/>
    <s v="Minneapolis"/>
    <x v="0"/>
    <x v="0"/>
    <s v="Men's Street Footwear"/>
    <n v="45"/>
    <n v="425"/>
    <n v="19125"/>
    <x v="1"/>
    <x v="0"/>
    <x v="9"/>
    <x v="9"/>
    <x v="5"/>
    <x v="0"/>
  </r>
  <r>
    <s v="Foot Locker"/>
    <d v="2020-11-17T00:00:00"/>
    <x v="3"/>
    <x v="9"/>
    <s v="Minneapolis"/>
    <x v="0"/>
    <x v="1"/>
    <s v="Men's Athletic Footwear"/>
    <n v="40.000000000000007"/>
    <n v="175"/>
    <n v="7000.0000000000009"/>
    <x v="1"/>
    <x v="0"/>
    <x v="9"/>
    <x v="9"/>
    <x v="6"/>
    <x v="0"/>
  </r>
  <r>
    <s v="Foot Locker"/>
    <d v="2020-11-18T00:00:00"/>
    <x v="3"/>
    <x v="9"/>
    <s v="Minneapolis"/>
    <x v="1"/>
    <x v="0"/>
    <s v="Women's Street Footwear"/>
    <n v="35"/>
    <n v="175"/>
    <n v="6125"/>
    <x v="1"/>
    <x v="1"/>
    <x v="9"/>
    <x v="9"/>
    <x v="0"/>
    <x v="0"/>
  </r>
  <r>
    <s v="Foot Locker"/>
    <d v="2020-11-19T00:00:00"/>
    <x v="3"/>
    <x v="9"/>
    <s v="Minneapolis"/>
    <x v="1"/>
    <x v="1"/>
    <s v="Women's Athletic Footwear"/>
    <n v="35"/>
    <n v="150"/>
    <n v="5250"/>
    <x v="1"/>
    <x v="1"/>
    <x v="9"/>
    <x v="9"/>
    <x v="1"/>
    <x v="0"/>
  </r>
  <r>
    <s v="Foot Locker"/>
    <d v="2020-11-20T00:00:00"/>
    <x v="3"/>
    <x v="9"/>
    <s v="Minneapolis"/>
    <x v="0"/>
    <x v="2"/>
    <s v="Men's Apparel"/>
    <n v="50"/>
    <n v="150"/>
    <n v="7500"/>
    <x v="1"/>
    <x v="0"/>
    <x v="9"/>
    <x v="9"/>
    <x v="2"/>
    <x v="0"/>
  </r>
  <r>
    <s v="Foot Locker"/>
    <d v="2020-11-21T00:00:00"/>
    <x v="3"/>
    <x v="9"/>
    <s v="Minneapolis"/>
    <x v="1"/>
    <x v="2"/>
    <s v="Women's Apparel"/>
    <n v="55.000000000000007"/>
    <n v="325"/>
    <n v="17875.000000000004"/>
    <x v="1"/>
    <x v="1"/>
    <x v="9"/>
    <x v="9"/>
    <x v="3"/>
    <x v="0"/>
  </r>
  <r>
    <s v="Foot Locker"/>
    <d v="2020-11-22T00:00:00"/>
    <x v="3"/>
    <x v="9"/>
    <s v="Minneapolis"/>
    <x v="0"/>
    <x v="0"/>
    <s v="Men's Street Footwear"/>
    <n v="50"/>
    <n v="550"/>
    <n v="27500"/>
    <x v="1"/>
    <x v="0"/>
    <x v="9"/>
    <x v="9"/>
    <x v="4"/>
    <x v="0"/>
  </r>
  <r>
    <s v="Foot Locker"/>
    <d v="2020-11-23T00:00:00"/>
    <x v="3"/>
    <x v="9"/>
    <s v="Minneapolis"/>
    <x v="0"/>
    <x v="1"/>
    <s v="Men's Athletic Footwear"/>
    <n v="45.000000000000007"/>
    <n v="300"/>
    <n v="13500.000000000002"/>
    <x v="1"/>
    <x v="0"/>
    <x v="9"/>
    <x v="9"/>
    <x v="5"/>
    <x v="0"/>
  </r>
  <r>
    <s v="Foot Locker"/>
    <d v="2020-11-24T00:00:00"/>
    <x v="3"/>
    <x v="9"/>
    <s v="Minneapolis"/>
    <x v="1"/>
    <x v="0"/>
    <s v="Women's Street Footwear"/>
    <n v="40"/>
    <n v="225"/>
    <n v="9000"/>
    <x v="1"/>
    <x v="1"/>
    <x v="9"/>
    <x v="9"/>
    <x v="6"/>
    <x v="0"/>
  </r>
  <r>
    <s v="Foot Locker"/>
    <d v="2020-11-25T00:00:00"/>
    <x v="3"/>
    <x v="9"/>
    <s v="Minneapolis"/>
    <x v="1"/>
    <x v="1"/>
    <s v="Women's Athletic Footwear"/>
    <n v="40"/>
    <n v="175"/>
    <n v="7000"/>
    <x v="1"/>
    <x v="1"/>
    <x v="9"/>
    <x v="9"/>
    <x v="0"/>
    <x v="0"/>
  </r>
  <r>
    <s v="Foot Locker"/>
    <d v="2020-11-26T00:00:00"/>
    <x v="3"/>
    <x v="9"/>
    <s v="Minneapolis"/>
    <x v="0"/>
    <x v="2"/>
    <s v="Men's Apparel"/>
    <n v="50"/>
    <n v="200"/>
    <n v="10000"/>
    <x v="1"/>
    <x v="0"/>
    <x v="9"/>
    <x v="9"/>
    <x v="1"/>
    <x v="0"/>
  </r>
  <r>
    <s v="Foot Locker"/>
    <d v="2020-11-27T00:00:00"/>
    <x v="3"/>
    <x v="9"/>
    <s v="Minneapolis"/>
    <x v="1"/>
    <x v="2"/>
    <s v="Women's Apparel"/>
    <n v="55.000000000000007"/>
    <n v="375"/>
    <n v="20625.000000000004"/>
    <x v="1"/>
    <x v="1"/>
    <x v="9"/>
    <x v="9"/>
    <x v="2"/>
    <x v="0"/>
  </r>
  <r>
    <s v="Foot Locker"/>
    <d v="2020-11-28T00:00:00"/>
    <x v="3"/>
    <x v="9"/>
    <s v="Minneapolis"/>
    <x v="0"/>
    <x v="0"/>
    <s v="Men's Street Footwear"/>
    <n v="50"/>
    <n v="525"/>
    <n v="26250"/>
    <x v="1"/>
    <x v="0"/>
    <x v="9"/>
    <x v="9"/>
    <x v="3"/>
    <x v="0"/>
  </r>
  <r>
    <s v="Foot Locker"/>
    <d v="2020-11-29T00:00:00"/>
    <x v="3"/>
    <x v="9"/>
    <s v="Minneapolis"/>
    <x v="0"/>
    <x v="1"/>
    <s v="Men's Athletic Footwear"/>
    <n v="45.000000000000007"/>
    <n v="300"/>
    <n v="13500.000000000002"/>
    <x v="1"/>
    <x v="0"/>
    <x v="9"/>
    <x v="9"/>
    <x v="4"/>
    <x v="0"/>
  </r>
  <r>
    <s v="Foot Locker"/>
    <d v="2020-11-30T00:00:00"/>
    <x v="3"/>
    <x v="9"/>
    <s v="Minneapolis"/>
    <x v="1"/>
    <x v="0"/>
    <s v="Women's Street Footwear"/>
    <n v="40"/>
    <n v="225"/>
    <n v="9000"/>
    <x v="1"/>
    <x v="1"/>
    <x v="9"/>
    <x v="9"/>
    <x v="5"/>
    <x v="0"/>
  </r>
  <r>
    <s v="Foot Locker"/>
    <d v="2020-12-01T00:00:00"/>
    <x v="3"/>
    <x v="9"/>
    <s v="Minneapolis"/>
    <x v="1"/>
    <x v="1"/>
    <s v="Women's Athletic Footwear"/>
    <n v="35"/>
    <n v="175"/>
    <n v="6125"/>
    <x v="1"/>
    <x v="1"/>
    <x v="10"/>
    <x v="10"/>
    <x v="6"/>
    <x v="0"/>
  </r>
  <r>
    <s v="Foot Locker"/>
    <d v="2020-12-02T00:00:00"/>
    <x v="3"/>
    <x v="9"/>
    <s v="Minneapolis"/>
    <x v="0"/>
    <x v="2"/>
    <s v="Men's Apparel"/>
    <n v="45"/>
    <n v="150"/>
    <n v="6750"/>
    <x v="1"/>
    <x v="0"/>
    <x v="10"/>
    <x v="10"/>
    <x v="0"/>
    <x v="0"/>
  </r>
  <r>
    <s v="Foot Locker"/>
    <d v="2020-12-03T00:00:00"/>
    <x v="3"/>
    <x v="9"/>
    <s v="Minneapolis"/>
    <x v="1"/>
    <x v="2"/>
    <s v="Women's Apparel"/>
    <n v="50"/>
    <n v="325"/>
    <n v="16250"/>
    <x v="1"/>
    <x v="1"/>
    <x v="10"/>
    <x v="10"/>
    <x v="1"/>
    <x v="0"/>
  </r>
  <r>
    <s v="Foot Locker"/>
    <d v="2020-12-04T00:00:00"/>
    <x v="3"/>
    <x v="9"/>
    <s v="Minneapolis"/>
    <x v="0"/>
    <x v="0"/>
    <s v="Men's Street Footwear"/>
    <n v="45"/>
    <n v="450"/>
    <n v="20250"/>
    <x v="1"/>
    <x v="0"/>
    <x v="10"/>
    <x v="10"/>
    <x v="2"/>
    <x v="0"/>
  </r>
  <r>
    <s v="Foot Locker"/>
    <d v="2020-12-05T00:00:00"/>
    <x v="3"/>
    <x v="9"/>
    <s v="Minneapolis"/>
    <x v="0"/>
    <x v="1"/>
    <s v="Men's Athletic Footwear"/>
    <n v="40.000000000000007"/>
    <n v="250"/>
    <n v="10000.000000000002"/>
    <x v="1"/>
    <x v="0"/>
    <x v="10"/>
    <x v="10"/>
    <x v="3"/>
    <x v="0"/>
  </r>
  <r>
    <s v="Foot Locker"/>
    <d v="2020-12-06T00:00:00"/>
    <x v="3"/>
    <x v="9"/>
    <s v="Minneapolis"/>
    <x v="1"/>
    <x v="0"/>
    <s v="Women's Street Footwear"/>
    <n v="25"/>
    <n v="150"/>
    <n v="3750"/>
    <x v="1"/>
    <x v="1"/>
    <x v="10"/>
    <x v="10"/>
    <x v="4"/>
    <x v="0"/>
  </r>
  <r>
    <s v="Foot Locker"/>
    <d v="2020-12-07T00:00:00"/>
    <x v="3"/>
    <x v="9"/>
    <s v="Minneapolis"/>
    <x v="1"/>
    <x v="1"/>
    <s v="Women's Athletic Footwear"/>
    <n v="25"/>
    <n v="125"/>
    <n v="3125"/>
    <x v="1"/>
    <x v="1"/>
    <x v="10"/>
    <x v="10"/>
    <x v="5"/>
    <x v="0"/>
  </r>
  <r>
    <s v="Foot Locker"/>
    <d v="2020-12-08T00:00:00"/>
    <x v="3"/>
    <x v="9"/>
    <s v="Minneapolis"/>
    <x v="0"/>
    <x v="2"/>
    <s v="Men's Apparel"/>
    <n v="35"/>
    <n v="125"/>
    <n v="4375"/>
    <x v="1"/>
    <x v="0"/>
    <x v="10"/>
    <x v="10"/>
    <x v="6"/>
    <x v="0"/>
  </r>
  <r>
    <s v="Foot Locker"/>
    <d v="2020-12-09T00:00:00"/>
    <x v="3"/>
    <x v="9"/>
    <s v="Minneapolis"/>
    <x v="1"/>
    <x v="2"/>
    <s v="Women's Apparel"/>
    <n v="40"/>
    <n v="200"/>
    <n v="8000"/>
    <x v="1"/>
    <x v="1"/>
    <x v="10"/>
    <x v="10"/>
    <x v="0"/>
    <x v="0"/>
  </r>
  <r>
    <s v="Foot Locker"/>
    <d v="2020-12-10T00:00:00"/>
    <x v="3"/>
    <x v="9"/>
    <s v="Minneapolis"/>
    <x v="0"/>
    <x v="0"/>
    <s v="Men's Street Footwear"/>
    <n v="44.999999999999993"/>
    <n v="375"/>
    <n v="16874.999999999996"/>
    <x v="1"/>
    <x v="0"/>
    <x v="10"/>
    <x v="10"/>
    <x v="1"/>
    <x v="0"/>
  </r>
  <r>
    <s v="Foot Locker"/>
    <d v="2020-12-11T00:00:00"/>
    <x v="3"/>
    <x v="9"/>
    <s v="Minneapolis"/>
    <x v="0"/>
    <x v="1"/>
    <s v="Men's Athletic Footwear"/>
    <n v="35"/>
    <n v="200"/>
    <n v="7000"/>
    <x v="1"/>
    <x v="0"/>
    <x v="10"/>
    <x v="10"/>
    <x v="2"/>
    <x v="0"/>
  </r>
  <r>
    <s v="Foot Locker"/>
    <d v="2020-12-12T00:00:00"/>
    <x v="3"/>
    <x v="9"/>
    <s v="Minneapolis"/>
    <x v="1"/>
    <x v="0"/>
    <s v="Women's Street Footwear"/>
    <n v="35"/>
    <n v="100"/>
    <n v="3500"/>
    <x v="1"/>
    <x v="1"/>
    <x v="10"/>
    <x v="10"/>
    <x v="3"/>
    <x v="0"/>
  </r>
  <r>
    <s v="Foot Locker"/>
    <d v="2020-12-13T00:00:00"/>
    <x v="3"/>
    <x v="9"/>
    <s v="Minneapolis"/>
    <x v="1"/>
    <x v="1"/>
    <s v="Women's Athletic Footwear"/>
    <n v="35"/>
    <n v="75"/>
    <n v="2625"/>
    <x v="1"/>
    <x v="1"/>
    <x v="10"/>
    <x v="10"/>
    <x v="4"/>
    <x v="0"/>
  </r>
  <r>
    <s v="Foot Locker"/>
    <d v="2020-12-14T00:00:00"/>
    <x v="3"/>
    <x v="9"/>
    <s v="Minneapolis"/>
    <x v="0"/>
    <x v="2"/>
    <s v="Men's Apparel"/>
    <n v="44.999999999999993"/>
    <n v="75"/>
    <n v="3374.9999999999995"/>
    <x v="1"/>
    <x v="0"/>
    <x v="10"/>
    <x v="10"/>
    <x v="5"/>
    <x v="0"/>
  </r>
  <r>
    <s v="Foot Locker"/>
    <d v="2020-12-15T00:00:00"/>
    <x v="3"/>
    <x v="9"/>
    <s v="Minneapolis"/>
    <x v="1"/>
    <x v="2"/>
    <s v="Women's Apparel"/>
    <n v="49.999999999999986"/>
    <n v="200"/>
    <n v="9999.9999999999964"/>
    <x v="1"/>
    <x v="1"/>
    <x v="10"/>
    <x v="10"/>
    <x v="6"/>
    <x v="0"/>
  </r>
  <r>
    <s v="Foot Locker"/>
    <d v="2020-12-16T00:00:00"/>
    <x v="3"/>
    <x v="9"/>
    <s v="Minneapolis"/>
    <x v="0"/>
    <x v="0"/>
    <s v="Men's Street Footwear"/>
    <n v="50"/>
    <n v="350"/>
    <n v="17500"/>
    <x v="1"/>
    <x v="0"/>
    <x v="10"/>
    <x v="10"/>
    <x v="0"/>
    <x v="0"/>
  </r>
  <r>
    <s v="Foot Locker"/>
    <d v="2020-12-17T00:00:00"/>
    <x v="3"/>
    <x v="9"/>
    <s v="Minneapolis"/>
    <x v="0"/>
    <x v="1"/>
    <s v="Men's Athletic Footwear"/>
    <n v="40"/>
    <n v="200"/>
    <n v="8000"/>
    <x v="1"/>
    <x v="0"/>
    <x v="10"/>
    <x v="10"/>
    <x v="1"/>
    <x v="0"/>
  </r>
  <r>
    <s v="Foot Locker"/>
    <d v="2020-12-18T00:00:00"/>
    <x v="3"/>
    <x v="9"/>
    <s v="Minneapolis"/>
    <x v="1"/>
    <x v="0"/>
    <s v="Women's Street Footwear"/>
    <n v="40"/>
    <n v="145"/>
    <n v="5800"/>
    <x v="1"/>
    <x v="1"/>
    <x v="10"/>
    <x v="10"/>
    <x v="2"/>
    <x v="0"/>
  </r>
  <r>
    <s v="Foot Locker"/>
    <d v="2020-12-19T00:00:00"/>
    <x v="3"/>
    <x v="9"/>
    <s v="Minneapolis"/>
    <x v="1"/>
    <x v="1"/>
    <s v="Women's Athletic Footwear"/>
    <n v="40"/>
    <n v="150"/>
    <n v="6000"/>
    <x v="1"/>
    <x v="1"/>
    <x v="10"/>
    <x v="10"/>
    <x v="3"/>
    <x v="0"/>
  </r>
  <r>
    <s v="Foot Locker"/>
    <d v="2020-12-20T00:00:00"/>
    <x v="3"/>
    <x v="9"/>
    <s v="Minneapolis"/>
    <x v="0"/>
    <x v="2"/>
    <s v="Men's Apparel"/>
    <n v="54.999999999999993"/>
    <n v="125"/>
    <n v="6874.9999999999991"/>
    <x v="1"/>
    <x v="0"/>
    <x v="10"/>
    <x v="10"/>
    <x v="4"/>
    <x v="0"/>
  </r>
  <r>
    <s v="Foot Locker"/>
    <d v="2020-12-21T00:00:00"/>
    <x v="3"/>
    <x v="9"/>
    <s v="Minneapolis"/>
    <x v="1"/>
    <x v="2"/>
    <s v="Women's Apparel"/>
    <n v="59.999999999999986"/>
    <n v="225"/>
    <n v="13499.999999999996"/>
    <x v="1"/>
    <x v="1"/>
    <x v="10"/>
    <x v="10"/>
    <x v="5"/>
    <x v="0"/>
  </r>
  <r>
    <s v="Foot Locker"/>
    <d v="2020-12-22T00:00:00"/>
    <x v="3"/>
    <x v="9"/>
    <s v="Minneapolis"/>
    <x v="0"/>
    <x v="0"/>
    <s v="Men's Street Footwear"/>
    <n v="54.999999999999993"/>
    <n v="475"/>
    <n v="26124.999999999996"/>
    <x v="1"/>
    <x v="0"/>
    <x v="10"/>
    <x v="10"/>
    <x v="6"/>
    <x v="0"/>
  </r>
  <r>
    <s v="Foot Locker"/>
    <d v="2020-12-23T00:00:00"/>
    <x v="3"/>
    <x v="9"/>
    <s v="Minneapolis"/>
    <x v="0"/>
    <x v="1"/>
    <s v="Men's Athletic Footwear"/>
    <n v="45"/>
    <n v="275"/>
    <n v="12375"/>
    <x v="1"/>
    <x v="0"/>
    <x v="10"/>
    <x v="10"/>
    <x v="0"/>
    <x v="0"/>
  </r>
  <r>
    <s v="Foot Locker"/>
    <d v="2020-12-24T00:00:00"/>
    <x v="3"/>
    <x v="9"/>
    <s v="Minneapolis"/>
    <x v="1"/>
    <x v="0"/>
    <s v="Women's Street Footwear"/>
    <n v="45"/>
    <n v="225"/>
    <n v="10125"/>
    <x v="1"/>
    <x v="1"/>
    <x v="10"/>
    <x v="10"/>
    <x v="1"/>
    <x v="0"/>
  </r>
  <r>
    <s v="Foot Locker"/>
    <d v="2020-12-25T00:00:00"/>
    <x v="3"/>
    <x v="9"/>
    <s v="Minneapolis"/>
    <x v="1"/>
    <x v="1"/>
    <s v="Women's Athletic Footwear"/>
    <n v="45"/>
    <n v="175"/>
    <n v="7875"/>
    <x v="1"/>
    <x v="1"/>
    <x v="10"/>
    <x v="10"/>
    <x v="2"/>
    <x v="0"/>
  </r>
  <r>
    <s v="Foot Locker"/>
    <d v="2020-12-26T00:00:00"/>
    <x v="3"/>
    <x v="9"/>
    <s v="Minneapolis"/>
    <x v="0"/>
    <x v="2"/>
    <s v="Men's Apparel"/>
    <n v="54.999999999999993"/>
    <n v="175"/>
    <n v="9624.9999999999982"/>
    <x v="1"/>
    <x v="0"/>
    <x v="10"/>
    <x v="10"/>
    <x v="3"/>
    <x v="0"/>
  </r>
  <r>
    <s v="Foot Locker"/>
    <d v="2020-12-27T00:00:00"/>
    <x v="3"/>
    <x v="9"/>
    <s v="Minneapolis"/>
    <x v="1"/>
    <x v="2"/>
    <s v="Women's Apparel"/>
    <n v="59.999999999999986"/>
    <n v="275"/>
    <n v="16499.999999999996"/>
    <x v="1"/>
    <x v="1"/>
    <x v="10"/>
    <x v="10"/>
    <x v="4"/>
    <x v="0"/>
  </r>
  <r>
    <s v="Kohl's"/>
    <d v="2020-12-28T00:00:00"/>
    <x v="3"/>
    <x v="9"/>
    <s v="Minneapolis"/>
    <x v="0"/>
    <x v="0"/>
    <s v="Men's Street Footwear"/>
    <n v="35"/>
    <n v="475"/>
    <n v="16625"/>
    <x v="1"/>
    <x v="0"/>
    <x v="10"/>
    <x v="10"/>
    <x v="5"/>
    <x v="0"/>
  </r>
  <r>
    <s v="Kohl's"/>
    <d v="2020-12-29T00:00:00"/>
    <x v="3"/>
    <x v="9"/>
    <s v="Minneapolis"/>
    <x v="0"/>
    <x v="1"/>
    <s v="Men's Athletic Footwear"/>
    <n v="45"/>
    <n v="475"/>
    <n v="21375"/>
    <x v="1"/>
    <x v="0"/>
    <x v="10"/>
    <x v="10"/>
    <x v="6"/>
    <x v="0"/>
  </r>
  <r>
    <s v="Kohl's"/>
    <d v="2020-12-30T00:00:00"/>
    <x v="3"/>
    <x v="9"/>
    <s v="Minneapolis"/>
    <x v="1"/>
    <x v="0"/>
    <s v="Women's Street Footwear"/>
    <n v="45"/>
    <n v="475"/>
    <n v="21375"/>
    <x v="1"/>
    <x v="1"/>
    <x v="10"/>
    <x v="10"/>
    <x v="0"/>
    <x v="0"/>
  </r>
  <r>
    <s v="Kohl's"/>
    <d v="2020-12-31T00:00:00"/>
    <x v="3"/>
    <x v="9"/>
    <s v="Minneapolis"/>
    <x v="1"/>
    <x v="1"/>
    <s v="Women's Athletic Footwear"/>
    <n v="45"/>
    <n v="325"/>
    <n v="14625"/>
    <x v="1"/>
    <x v="1"/>
    <x v="10"/>
    <x v="10"/>
    <x v="1"/>
    <x v="0"/>
  </r>
  <r>
    <s v="Kohl's"/>
    <d v="2021-01-01T00:00:00"/>
    <x v="3"/>
    <x v="10"/>
    <s v="Billings"/>
    <x v="0"/>
    <x v="2"/>
    <s v="Men's Apparel"/>
    <n v="50"/>
    <n v="275"/>
    <n v="13750"/>
    <x v="1"/>
    <x v="0"/>
    <x v="0"/>
    <x v="0"/>
    <x v="2"/>
    <x v="1"/>
  </r>
  <r>
    <s v="Kohl's"/>
    <d v="2021-01-02T00:00:00"/>
    <x v="3"/>
    <x v="10"/>
    <s v="Billings"/>
    <x v="1"/>
    <x v="2"/>
    <s v="Women's Apparel"/>
    <n v="45"/>
    <n v="475"/>
    <n v="21375"/>
    <x v="1"/>
    <x v="1"/>
    <x v="0"/>
    <x v="0"/>
    <x v="3"/>
    <x v="1"/>
  </r>
  <r>
    <s v="Kohl's"/>
    <d v="2021-01-03T00:00:00"/>
    <x v="3"/>
    <x v="10"/>
    <s v="Billings"/>
    <x v="0"/>
    <x v="0"/>
    <s v="Men's Street Footwear"/>
    <n v="35"/>
    <n v="525"/>
    <n v="18375"/>
    <x v="1"/>
    <x v="0"/>
    <x v="0"/>
    <x v="0"/>
    <x v="4"/>
    <x v="1"/>
  </r>
  <r>
    <s v="Kohl's"/>
    <d v="2021-01-04T00:00:00"/>
    <x v="3"/>
    <x v="10"/>
    <s v="Billings"/>
    <x v="0"/>
    <x v="1"/>
    <s v="Men's Athletic Footwear"/>
    <n v="45"/>
    <n v="425"/>
    <n v="19125"/>
    <x v="1"/>
    <x v="0"/>
    <x v="0"/>
    <x v="0"/>
    <x v="5"/>
    <x v="1"/>
  </r>
  <r>
    <s v="Kohl's"/>
    <d v="2021-01-05T00:00:00"/>
    <x v="3"/>
    <x v="10"/>
    <s v="Billings"/>
    <x v="1"/>
    <x v="0"/>
    <s v="Women's Street Footwear"/>
    <n v="45"/>
    <n v="450"/>
    <n v="20250"/>
    <x v="1"/>
    <x v="1"/>
    <x v="0"/>
    <x v="0"/>
    <x v="6"/>
    <x v="1"/>
  </r>
  <r>
    <s v="Kohl's"/>
    <d v="2021-01-06T00:00:00"/>
    <x v="3"/>
    <x v="10"/>
    <s v="Billings"/>
    <x v="1"/>
    <x v="1"/>
    <s v="Women's Athletic Footwear"/>
    <n v="45"/>
    <n v="300"/>
    <n v="13500"/>
    <x v="1"/>
    <x v="1"/>
    <x v="0"/>
    <x v="0"/>
    <x v="0"/>
    <x v="1"/>
  </r>
  <r>
    <s v="Kohl's"/>
    <d v="2021-01-07T00:00:00"/>
    <x v="3"/>
    <x v="10"/>
    <s v="Billings"/>
    <x v="0"/>
    <x v="2"/>
    <s v="Men's Apparel"/>
    <n v="50"/>
    <n v="225"/>
    <n v="11250"/>
    <x v="1"/>
    <x v="0"/>
    <x v="0"/>
    <x v="0"/>
    <x v="1"/>
    <x v="1"/>
  </r>
  <r>
    <s v="Kohl's"/>
    <d v="2021-01-08T00:00:00"/>
    <x v="3"/>
    <x v="10"/>
    <s v="Billings"/>
    <x v="1"/>
    <x v="2"/>
    <s v="Women's Apparel"/>
    <n v="45"/>
    <n v="425"/>
    <n v="19125"/>
    <x v="1"/>
    <x v="1"/>
    <x v="0"/>
    <x v="0"/>
    <x v="2"/>
    <x v="1"/>
  </r>
  <r>
    <s v="Kohl's"/>
    <d v="2021-01-09T00:00:00"/>
    <x v="3"/>
    <x v="10"/>
    <s v="Billings"/>
    <x v="0"/>
    <x v="0"/>
    <s v="Men's Street Footwear"/>
    <n v="35"/>
    <n v="575"/>
    <n v="20125"/>
    <x v="1"/>
    <x v="0"/>
    <x v="0"/>
    <x v="0"/>
    <x v="3"/>
    <x v="1"/>
  </r>
  <r>
    <s v="Kohl's"/>
    <d v="2021-01-10T00:00:00"/>
    <x v="3"/>
    <x v="10"/>
    <s v="Billings"/>
    <x v="0"/>
    <x v="1"/>
    <s v="Men's Athletic Footwear"/>
    <n v="45"/>
    <n v="425"/>
    <n v="19125"/>
    <x v="1"/>
    <x v="0"/>
    <x v="0"/>
    <x v="0"/>
    <x v="4"/>
    <x v="1"/>
  </r>
  <r>
    <s v="Kohl's"/>
    <d v="2021-01-11T00:00:00"/>
    <x v="3"/>
    <x v="10"/>
    <s v="Billings"/>
    <x v="1"/>
    <x v="0"/>
    <s v="Women's Street Footwear"/>
    <n v="45"/>
    <n v="425"/>
    <n v="19125"/>
    <x v="1"/>
    <x v="1"/>
    <x v="0"/>
    <x v="0"/>
    <x v="5"/>
    <x v="1"/>
  </r>
  <r>
    <s v="Kohl's"/>
    <d v="2021-01-12T00:00:00"/>
    <x v="3"/>
    <x v="10"/>
    <s v="Billings"/>
    <x v="1"/>
    <x v="1"/>
    <s v="Women's Athletic Footwear"/>
    <n v="45"/>
    <n v="325"/>
    <n v="14625"/>
    <x v="1"/>
    <x v="1"/>
    <x v="0"/>
    <x v="0"/>
    <x v="6"/>
    <x v="1"/>
  </r>
  <r>
    <s v="Kohl's"/>
    <d v="2021-01-13T00:00:00"/>
    <x v="3"/>
    <x v="10"/>
    <s v="Billings"/>
    <x v="0"/>
    <x v="2"/>
    <s v="Men's Apparel"/>
    <n v="50"/>
    <n v="200"/>
    <n v="10000"/>
    <x v="1"/>
    <x v="0"/>
    <x v="0"/>
    <x v="0"/>
    <x v="0"/>
    <x v="1"/>
  </r>
  <r>
    <s v="Kohl's"/>
    <d v="2021-01-14T00:00:00"/>
    <x v="3"/>
    <x v="10"/>
    <s v="Billings"/>
    <x v="1"/>
    <x v="2"/>
    <s v="Women's Apparel"/>
    <n v="45"/>
    <n v="400"/>
    <n v="18000"/>
    <x v="1"/>
    <x v="1"/>
    <x v="0"/>
    <x v="0"/>
    <x v="1"/>
    <x v="1"/>
  </r>
  <r>
    <s v="Kohl's"/>
    <d v="2021-01-15T00:00:00"/>
    <x v="3"/>
    <x v="10"/>
    <s v="Billings"/>
    <x v="0"/>
    <x v="0"/>
    <s v="Men's Street Footwear"/>
    <n v="45"/>
    <n v="575"/>
    <n v="25875"/>
    <x v="1"/>
    <x v="0"/>
    <x v="0"/>
    <x v="0"/>
    <x v="2"/>
    <x v="1"/>
  </r>
  <r>
    <s v="Kohl's"/>
    <d v="2021-01-16T00:00:00"/>
    <x v="3"/>
    <x v="10"/>
    <s v="Billings"/>
    <x v="0"/>
    <x v="1"/>
    <s v="Men's Athletic Footwear"/>
    <n v="45"/>
    <n v="375"/>
    <n v="16875"/>
    <x v="1"/>
    <x v="0"/>
    <x v="0"/>
    <x v="0"/>
    <x v="3"/>
    <x v="1"/>
  </r>
  <r>
    <s v="Kohl's"/>
    <d v="2021-01-17T00:00:00"/>
    <x v="3"/>
    <x v="10"/>
    <s v="Billings"/>
    <x v="1"/>
    <x v="0"/>
    <s v="Women's Street Footwear"/>
    <n v="45"/>
    <n v="400"/>
    <n v="18000"/>
    <x v="1"/>
    <x v="1"/>
    <x v="0"/>
    <x v="0"/>
    <x v="4"/>
    <x v="1"/>
  </r>
  <r>
    <s v="Kohl's"/>
    <d v="2021-01-18T00:00:00"/>
    <x v="3"/>
    <x v="10"/>
    <s v="Billings"/>
    <x v="1"/>
    <x v="1"/>
    <s v="Women's Athletic Footwear"/>
    <n v="40"/>
    <n v="300"/>
    <n v="12000"/>
    <x v="1"/>
    <x v="1"/>
    <x v="0"/>
    <x v="0"/>
    <x v="5"/>
    <x v="1"/>
  </r>
  <r>
    <s v="Kohl's"/>
    <d v="2021-01-19T00:00:00"/>
    <x v="3"/>
    <x v="10"/>
    <s v="Billings"/>
    <x v="0"/>
    <x v="2"/>
    <s v="Men's Apparel"/>
    <n v="45"/>
    <n v="200"/>
    <n v="9000"/>
    <x v="1"/>
    <x v="0"/>
    <x v="0"/>
    <x v="0"/>
    <x v="6"/>
    <x v="1"/>
  </r>
  <r>
    <s v="Kohl's"/>
    <d v="2021-01-20T00:00:00"/>
    <x v="3"/>
    <x v="10"/>
    <s v="Billings"/>
    <x v="1"/>
    <x v="2"/>
    <s v="Women's Apparel"/>
    <n v="60"/>
    <n v="375"/>
    <n v="22500"/>
    <x v="1"/>
    <x v="1"/>
    <x v="0"/>
    <x v="0"/>
    <x v="0"/>
    <x v="1"/>
  </r>
  <r>
    <s v="Kohl's"/>
    <d v="2021-01-21T00:00:00"/>
    <x v="3"/>
    <x v="10"/>
    <s v="Billings"/>
    <x v="0"/>
    <x v="0"/>
    <s v="Men's Street Footwear"/>
    <n v="40"/>
    <n v="575"/>
    <n v="23000"/>
    <x v="1"/>
    <x v="0"/>
    <x v="0"/>
    <x v="0"/>
    <x v="1"/>
    <x v="1"/>
  </r>
  <r>
    <s v="Kohl's"/>
    <d v="2021-01-22T00:00:00"/>
    <x v="3"/>
    <x v="10"/>
    <s v="Billings"/>
    <x v="0"/>
    <x v="1"/>
    <s v="Men's Athletic Footwear"/>
    <n v="45"/>
    <n v="425"/>
    <n v="19125"/>
    <x v="1"/>
    <x v="0"/>
    <x v="0"/>
    <x v="0"/>
    <x v="2"/>
    <x v="1"/>
  </r>
  <r>
    <s v="Kohl's"/>
    <d v="2021-01-23T00:00:00"/>
    <x v="3"/>
    <x v="10"/>
    <s v="Billings"/>
    <x v="1"/>
    <x v="0"/>
    <s v="Women's Street Footwear"/>
    <n v="45"/>
    <n v="425"/>
    <n v="19125"/>
    <x v="1"/>
    <x v="1"/>
    <x v="0"/>
    <x v="0"/>
    <x v="3"/>
    <x v="1"/>
  </r>
  <r>
    <s v="Kohl's"/>
    <d v="2021-01-24T00:00:00"/>
    <x v="3"/>
    <x v="10"/>
    <s v="Billings"/>
    <x v="1"/>
    <x v="1"/>
    <s v="Women's Athletic Footwear"/>
    <n v="40"/>
    <n v="325"/>
    <n v="13000"/>
    <x v="1"/>
    <x v="1"/>
    <x v="0"/>
    <x v="0"/>
    <x v="4"/>
    <x v="1"/>
  </r>
  <r>
    <s v="Kohl's"/>
    <d v="2021-01-25T00:00:00"/>
    <x v="3"/>
    <x v="10"/>
    <s v="Billings"/>
    <x v="0"/>
    <x v="2"/>
    <s v="Men's Apparel"/>
    <n v="45"/>
    <n v="225"/>
    <n v="10125"/>
    <x v="1"/>
    <x v="0"/>
    <x v="0"/>
    <x v="0"/>
    <x v="5"/>
    <x v="1"/>
  </r>
  <r>
    <s v="Kohl's"/>
    <d v="2021-01-26T00:00:00"/>
    <x v="3"/>
    <x v="10"/>
    <s v="Billings"/>
    <x v="1"/>
    <x v="2"/>
    <s v="Women's Apparel"/>
    <n v="60"/>
    <n v="400"/>
    <n v="24000"/>
    <x v="1"/>
    <x v="1"/>
    <x v="0"/>
    <x v="0"/>
    <x v="6"/>
    <x v="1"/>
  </r>
  <r>
    <s v="Kohl's"/>
    <d v="2021-01-27T00:00:00"/>
    <x v="3"/>
    <x v="10"/>
    <s v="Billings"/>
    <x v="0"/>
    <x v="0"/>
    <s v="Men's Street Footwear"/>
    <n v="40"/>
    <n v="675"/>
    <n v="27000"/>
    <x v="1"/>
    <x v="0"/>
    <x v="0"/>
    <x v="0"/>
    <x v="0"/>
    <x v="1"/>
  </r>
  <r>
    <s v="Kohl's"/>
    <d v="2021-01-28T00:00:00"/>
    <x v="3"/>
    <x v="10"/>
    <s v="Billings"/>
    <x v="0"/>
    <x v="1"/>
    <s v="Men's Athletic Footwear"/>
    <n v="45"/>
    <n v="525"/>
    <n v="23625"/>
    <x v="1"/>
    <x v="0"/>
    <x v="0"/>
    <x v="0"/>
    <x v="1"/>
    <x v="1"/>
  </r>
  <r>
    <s v="Kohl's"/>
    <d v="2021-01-29T00:00:00"/>
    <x v="3"/>
    <x v="10"/>
    <s v="Billings"/>
    <x v="1"/>
    <x v="0"/>
    <s v="Women's Street Footwear"/>
    <n v="45"/>
    <n v="550"/>
    <n v="24750"/>
    <x v="1"/>
    <x v="1"/>
    <x v="0"/>
    <x v="0"/>
    <x v="2"/>
    <x v="1"/>
  </r>
  <r>
    <s v="Kohl's"/>
    <d v="2021-01-30T00:00:00"/>
    <x v="3"/>
    <x v="10"/>
    <s v="Billings"/>
    <x v="1"/>
    <x v="1"/>
    <s v="Women's Athletic Footwear"/>
    <n v="40"/>
    <n v="425"/>
    <n v="17000"/>
    <x v="1"/>
    <x v="1"/>
    <x v="0"/>
    <x v="0"/>
    <x v="3"/>
    <x v="1"/>
  </r>
  <r>
    <s v="Kohl's"/>
    <d v="2021-01-31T00:00:00"/>
    <x v="3"/>
    <x v="10"/>
    <s v="Billings"/>
    <x v="0"/>
    <x v="2"/>
    <s v="Men's Apparel"/>
    <n v="45"/>
    <n v="300"/>
    <n v="13500"/>
    <x v="1"/>
    <x v="0"/>
    <x v="0"/>
    <x v="0"/>
    <x v="4"/>
    <x v="1"/>
  </r>
  <r>
    <s v="Kohl's"/>
    <d v="2021-02-01T00:00:00"/>
    <x v="3"/>
    <x v="10"/>
    <s v="Billings"/>
    <x v="1"/>
    <x v="2"/>
    <s v="Women's Apparel"/>
    <n v="60"/>
    <n v="600"/>
    <n v="36000"/>
    <x v="1"/>
    <x v="1"/>
    <x v="1"/>
    <x v="1"/>
    <x v="5"/>
    <x v="1"/>
  </r>
  <r>
    <s v="Kohl's"/>
    <d v="2021-02-02T00:00:00"/>
    <x v="3"/>
    <x v="10"/>
    <s v="Billings"/>
    <x v="0"/>
    <x v="0"/>
    <s v="Men's Street Footwear"/>
    <n v="40"/>
    <n v="750"/>
    <n v="30000"/>
    <x v="1"/>
    <x v="0"/>
    <x v="1"/>
    <x v="1"/>
    <x v="6"/>
    <x v="1"/>
  </r>
  <r>
    <s v="Kohl's"/>
    <d v="2021-02-03T00:00:00"/>
    <x v="3"/>
    <x v="10"/>
    <s v="Billings"/>
    <x v="0"/>
    <x v="1"/>
    <s v="Men's Athletic Footwear"/>
    <n v="45"/>
    <n v="600"/>
    <n v="27000"/>
    <x v="1"/>
    <x v="0"/>
    <x v="1"/>
    <x v="1"/>
    <x v="0"/>
    <x v="1"/>
  </r>
  <r>
    <s v="Kohl's"/>
    <d v="2021-02-04T00:00:00"/>
    <x v="3"/>
    <x v="10"/>
    <s v="Billings"/>
    <x v="1"/>
    <x v="0"/>
    <s v="Women's Street Footwear"/>
    <n v="45"/>
    <n v="550"/>
    <n v="24750"/>
    <x v="1"/>
    <x v="1"/>
    <x v="1"/>
    <x v="1"/>
    <x v="1"/>
    <x v="1"/>
  </r>
  <r>
    <s v="Kohl's"/>
    <d v="2021-02-05T00:00:00"/>
    <x v="3"/>
    <x v="10"/>
    <s v="Billings"/>
    <x v="1"/>
    <x v="1"/>
    <s v="Women's Athletic Footwear"/>
    <n v="40"/>
    <n v="450"/>
    <n v="18000"/>
    <x v="1"/>
    <x v="1"/>
    <x v="1"/>
    <x v="1"/>
    <x v="2"/>
    <x v="1"/>
  </r>
  <r>
    <s v="Kohl's"/>
    <d v="2021-02-06T00:00:00"/>
    <x v="3"/>
    <x v="10"/>
    <s v="Billings"/>
    <x v="0"/>
    <x v="2"/>
    <s v="Men's Apparel"/>
    <n v="45"/>
    <n v="475"/>
    <n v="21375"/>
    <x v="1"/>
    <x v="0"/>
    <x v="1"/>
    <x v="1"/>
    <x v="3"/>
    <x v="1"/>
  </r>
  <r>
    <s v="Kohl's"/>
    <d v="2021-02-07T00:00:00"/>
    <x v="3"/>
    <x v="10"/>
    <s v="Billings"/>
    <x v="1"/>
    <x v="2"/>
    <s v="Women's Apparel"/>
    <n v="60"/>
    <n v="475"/>
    <n v="28500"/>
    <x v="1"/>
    <x v="1"/>
    <x v="1"/>
    <x v="1"/>
    <x v="4"/>
    <x v="1"/>
  </r>
  <r>
    <s v="Kohl's"/>
    <d v="2021-02-08T00:00:00"/>
    <x v="3"/>
    <x v="10"/>
    <s v="Billings"/>
    <x v="0"/>
    <x v="0"/>
    <s v="Men's Street Footwear"/>
    <n v="45"/>
    <n v="675"/>
    <n v="30375"/>
    <x v="1"/>
    <x v="0"/>
    <x v="1"/>
    <x v="1"/>
    <x v="5"/>
    <x v="1"/>
  </r>
  <r>
    <s v="Kohl's"/>
    <d v="2021-02-09T00:00:00"/>
    <x v="3"/>
    <x v="10"/>
    <s v="Billings"/>
    <x v="0"/>
    <x v="1"/>
    <s v="Men's Athletic Footwear"/>
    <n v="55.000000000000007"/>
    <n v="625"/>
    <n v="34375.000000000007"/>
    <x v="1"/>
    <x v="0"/>
    <x v="1"/>
    <x v="1"/>
    <x v="6"/>
    <x v="1"/>
  </r>
  <r>
    <s v="Kohl's"/>
    <d v="2021-02-10T00:00:00"/>
    <x v="3"/>
    <x v="10"/>
    <s v="Billings"/>
    <x v="1"/>
    <x v="0"/>
    <s v="Women's Street Footwear"/>
    <n v="50"/>
    <n v="500"/>
    <n v="25000"/>
    <x v="1"/>
    <x v="1"/>
    <x v="1"/>
    <x v="1"/>
    <x v="0"/>
    <x v="1"/>
  </r>
  <r>
    <s v="Kohl's"/>
    <d v="2021-02-11T00:00:00"/>
    <x v="3"/>
    <x v="10"/>
    <s v="Billings"/>
    <x v="1"/>
    <x v="1"/>
    <s v="Women's Athletic Footwear"/>
    <n v="45"/>
    <n v="425"/>
    <n v="19125"/>
    <x v="1"/>
    <x v="1"/>
    <x v="1"/>
    <x v="1"/>
    <x v="1"/>
    <x v="1"/>
  </r>
  <r>
    <s v="Kohl's"/>
    <d v="2021-02-12T00:00:00"/>
    <x v="3"/>
    <x v="10"/>
    <s v="Billings"/>
    <x v="0"/>
    <x v="2"/>
    <s v="Men's Apparel"/>
    <n v="54.999999999999993"/>
    <n v="425"/>
    <n v="23374.999999999996"/>
    <x v="1"/>
    <x v="0"/>
    <x v="1"/>
    <x v="1"/>
    <x v="2"/>
    <x v="1"/>
  </r>
  <r>
    <s v="Kohl's"/>
    <d v="2021-02-13T00:00:00"/>
    <x v="3"/>
    <x v="10"/>
    <s v="Billings"/>
    <x v="1"/>
    <x v="2"/>
    <s v="Women's Apparel"/>
    <n v="60"/>
    <n v="400"/>
    <n v="24000"/>
    <x v="1"/>
    <x v="1"/>
    <x v="1"/>
    <x v="1"/>
    <x v="3"/>
    <x v="1"/>
  </r>
  <r>
    <s v="Kohl's"/>
    <d v="2021-02-14T00:00:00"/>
    <x v="3"/>
    <x v="10"/>
    <s v="Billings"/>
    <x v="0"/>
    <x v="0"/>
    <s v="Men's Street Footwear"/>
    <n v="45"/>
    <n v="600"/>
    <n v="27000"/>
    <x v="1"/>
    <x v="0"/>
    <x v="1"/>
    <x v="1"/>
    <x v="4"/>
    <x v="1"/>
  </r>
  <r>
    <s v="Kohl's"/>
    <d v="2021-02-15T00:00:00"/>
    <x v="3"/>
    <x v="10"/>
    <s v="Billings"/>
    <x v="0"/>
    <x v="1"/>
    <s v="Men's Athletic Footwear"/>
    <n v="50"/>
    <n v="600"/>
    <n v="30000"/>
    <x v="1"/>
    <x v="0"/>
    <x v="1"/>
    <x v="1"/>
    <x v="5"/>
    <x v="1"/>
  </r>
  <r>
    <s v="Kohl's"/>
    <d v="2021-02-16T00:00:00"/>
    <x v="3"/>
    <x v="10"/>
    <s v="Billings"/>
    <x v="1"/>
    <x v="0"/>
    <s v="Women's Street Footwear"/>
    <n v="45"/>
    <n v="450"/>
    <n v="20250"/>
    <x v="1"/>
    <x v="1"/>
    <x v="1"/>
    <x v="1"/>
    <x v="6"/>
    <x v="1"/>
  </r>
  <r>
    <s v="Kohl's"/>
    <d v="2021-02-17T00:00:00"/>
    <x v="3"/>
    <x v="10"/>
    <s v="Billings"/>
    <x v="1"/>
    <x v="1"/>
    <s v="Women's Athletic Footwear"/>
    <n v="45"/>
    <n v="400"/>
    <n v="18000"/>
    <x v="1"/>
    <x v="1"/>
    <x v="1"/>
    <x v="1"/>
    <x v="0"/>
    <x v="1"/>
  </r>
  <r>
    <s v="Kohl's"/>
    <d v="2021-02-18T00:00:00"/>
    <x v="3"/>
    <x v="10"/>
    <s v="Billings"/>
    <x v="0"/>
    <x v="2"/>
    <s v="Men's Apparel"/>
    <n v="54.999999999999993"/>
    <n v="400"/>
    <n v="21999.999999999996"/>
    <x v="1"/>
    <x v="0"/>
    <x v="1"/>
    <x v="1"/>
    <x v="1"/>
    <x v="1"/>
  </r>
  <r>
    <s v="Kohl's"/>
    <d v="2021-02-19T00:00:00"/>
    <x v="3"/>
    <x v="10"/>
    <s v="Billings"/>
    <x v="1"/>
    <x v="2"/>
    <s v="Women's Apparel"/>
    <n v="60"/>
    <n v="450"/>
    <n v="27000"/>
    <x v="1"/>
    <x v="1"/>
    <x v="1"/>
    <x v="1"/>
    <x v="2"/>
    <x v="1"/>
  </r>
  <r>
    <s v="Kohl's"/>
    <d v="2021-02-20T00:00:00"/>
    <x v="3"/>
    <x v="10"/>
    <s v="Billings"/>
    <x v="0"/>
    <x v="0"/>
    <s v="Men's Street Footwear"/>
    <n v="45"/>
    <n v="550"/>
    <n v="24750"/>
    <x v="1"/>
    <x v="0"/>
    <x v="1"/>
    <x v="1"/>
    <x v="3"/>
    <x v="1"/>
  </r>
  <r>
    <s v="Kohl's"/>
    <d v="2021-02-21T00:00:00"/>
    <x v="3"/>
    <x v="10"/>
    <s v="Billings"/>
    <x v="0"/>
    <x v="1"/>
    <s v="Men's Athletic Footwear"/>
    <n v="50"/>
    <n v="550"/>
    <n v="27500"/>
    <x v="1"/>
    <x v="0"/>
    <x v="1"/>
    <x v="1"/>
    <x v="4"/>
    <x v="1"/>
  </r>
  <r>
    <s v="Kohl's"/>
    <d v="2021-02-22T00:00:00"/>
    <x v="3"/>
    <x v="10"/>
    <s v="Billings"/>
    <x v="1"/>
    <x v="0"/>
    <s v="Women's Street Footwear"/>
    <n v="45"/>
    <n v="400"/>
    <n v="18000"/>
    <x v="1"/>
    <x v="1"/>
    <x v="1"/>
    <x v="1"/>
    <x v="5"/>
    <x v="1"/>
  </r>
  <r>
    <s v="Kohl's"/>
    <d v="2021-02-23T00:00:00"/>
    <x v="3"/>
    <x v="10"/>
    <s v="Billings"/>
    <x v="1"/>
    <x v="1"/>
    <s v="Women's Athletic Footwear"/>
    <n v="45"/>
    <n v="375"/>
    <n v="16875"/>
    <x v="1"/>
    <x v="1"/>
    <x v="1"/>
    <x v="1"/>
    <x v="6"/>
    <x v="1"/>
  </r>
  <r>
    <s v="Kohl's"/>
    <d v="2021-02-24T00:00:00"/>
    <x v="3"/>
    <x v="10"/>
    <s v="Billings"/>
    <x v="0"/>
    <x v="2"/>
    <s v="Men's Apparel"/>
    <n v="54.999999999999993"/>
    <n v="350"/>
    <n v="19249.999999999996"/>
    <x v="1"/>
    <x v="0"/>
    <x v="1"/>
    <x v="1"/>
    <x v="0"/>
    <x v="1"/>
  </r>
  <r>
    <s v="Kohl's"/>
    <d v="2021-02-25T00:00:00"/>
    <x v="3"/>
    <x v="10"/>
    <s v="Billings"/>
    <x v="1"/>
    <x v="2"/>
    <s v="Women's Apparel"/>
    <n v="60"/>
    <n v="400"/>
    <n v="24000"/>
    <x v="1"/>
    <x v="1"/>
    <x v="1"/>
    <x v="1"/>
    <x v="1"/>
    <x v="1"/>
  </r>
  <r>
    <s v="Kohl's"/>
    <d v="2021-02-26T00:00:00"/>
    <x v="3"/>
    <x v="10"/>
    <s v="Billings"/>
    <x v="0"/>
    <x v="0"/>
    <s v="Men's Street Footwear"/>
    <n v="40"/>
    <n v="575"/>
    <n v="23000"/>
    <x v="1"/>
    <x v="0"/>
    <x v="1"/>
    <x v="1"/>
    <x v="2"/>
    <x v="1"/>
  </r>
  <r>
    <s v="Kohl's"/>
    <d v="2021-02-27T00:00:00"/>
    <x v="3"/>
    <x v="10"/>
    <s v="Billings"/>
    <x v="0"/>
    <x v="1"/>
    <s v="Men's Athletic Footwear"/>
    <n v="45.000000000000007"/>
    <n v="575"/>
    <n v="25875.000000000004"/>
    <x v="1"/>
    <x v="0"/>
    <x v="1"/>
    <x v="1"/>
    <x v="3"/>
    <x v="1"/>
  </r>
  <r>
    <s v="Kohl's"/>
    <d v="2021-02-28T00:00:00"/>
    <x v="3"/>
    <x v="10"/>
    <s v="Billings"/>
    <x v="1"/>
    <x v="0"/>
    <s v="Women's Street Footwear"/>
    <n v="40"/>
    <n v="425"/>
    <n v="17000"/>
    <x v="1"/>
    <x v="1"/>
    <x v="1"/>
    <x v="1"/>
    <x v="4"/>
    <x v="1"/>
  </r>
  <r>
    <s v="Kohl's"/>
    <d v="2021-03-01T00:00:00"/>
    <x v="3"/>
    <x v="10"/>
    <s v="Billings"/>
    <x v="1"/>
    <x v="1"/>
    <s v="Women's Athletic Footwear"/>
    <n v="40"/>
    <n v="425"/>
    <n v="17000"/>
    <x v="1"/>
    <x v="1"/>
    <x v="2"/>
    <x v="2"/>
    <x v="5"/>
    <x v="1"/>
  </r>
  <r>
    <s v="Kohl's"/>
    <d v="2021-03-02T00:00:00"/>
    <x v="3"/>
    <x v="10"/>
    <s v="Billings"/>
    <x v="0"/>
    <x v="2"/>
    <s v="Men's Apparel"/>
    <n v="54.999999999999993"/>
    <n v="375"/>
    <n v="20624.999999999996"/>
    <x v="1"/>
    <x v="0"/>
    <x v="2"/>
    <x v="2"/>
    <x v="6"/>
    <x v="1"/>
  </r>
  <r>
    <s v="Kohl's"/>
    <d v="2021-03-03T00:00:00"/>
    <x v="3"/>
    <x v="10"/>
    <s v="Billings"/>
    <x v="1"/>
    <x v="2"/>
    <s v="Women's Apparel"/>
    <n v="60"/>
    <n v="475"/>
    <n v="28500"/>
    <x v="1"/>
    <x v="1"/>
    <x v="2"/>
    <x v="2"/>
    <x v="0"/>
    <x v="1"/>
  </r>
  <r>
    <s v="Kohl's"/>
    <d v="2021-03-04T00:00:00"/>
    <x v="3"/>
    <x v="10"/>
    <s v="Billings"/>
    <x v="0"/>
    <x v="0"/>
    <s v="Men's Street Footwear"/>
    <n v="45"/>
    <n v="675"/>
    <n v="30375"/>
    <x v="1"/>
    <x v="0"/>
    <x v="2"/>
    <x v="2"/>
    <x v="1"/>
    <x v="1"/>
  </r>
  <r>
    <s v="Kohl's"/>
    <d v="2021-03-05T00:00:00"/>
    <x v="3"/>
    <x v="10"/>
    <s v="Billings"/>
    <x v="0"/>
    <x v="1"/>
    <s v="Men's Athletic Footwear"/>
    <n v="50"/>
    <n v="675"/>
    <n v="33750"/>
    <x v="1"/>
    <x v="0"/>
    <x v="2"/>
    <x v="2"/>
    <x v="2"/>
    <x v="1"/>
  </r>
  <r>
    <s v="Kohl's"/>
    <d v="2021-03-06T00:00:00"/>
    <x v="3"/>
    <x v="10"/>
    <s v="Billings"/>
    <x v="1"/>
    <x v="0"/>
    <s v="Women's Street Footwear"/>
    <n v="45"/>
    <n v="475"/>
    <n v="21375"/>
    <x v="1"/>
    <x v="1"/>
    <x v="2"/>
    <x v="2"/>
    <x v="3"/>
    <x v="1"/>
  </r>
  <r>
    <s v="Kohl's"/>
    <d v="2021-03-07T00:00:00"/>
    <x v="3"/>
    <x v="10"/>
    <s v="Billings"/>
    <x v="1"/>
    <x v="1"/>
    <s v="Women's Athletic Footwear"/>
    <n v="45"/>
    <n v="475"/>
    <n v="21375"/>
    <x v="1"/>
    <x v="1"/>
    <x v="2"/>
    <x v="2"/>
    <x v="4"/>
    <x v="1"/>
  </r>
  <r>
    <s v="Kohl's"/>
    <d v="2021-03-08T00:00:00"/>
    <x v="3"/>
    <x v="10"/>
    <s v="Billings"/>
    <x v="0"/>
    <x v="2"/>
    <s v="Men's Apparel"/>
    <n v="54.999999999999993"/>
    <n v="400"/>
    <n v="21999.999999999996"/>
    <x v="1"/>
    <x v="0"/>
    <x v="2"/>
    <x v="2"/>
    <x v="5"/>
    <x v="1"/>
  </r>
  <r>
    <s v="Kohl's"/>
    <d v="2021-03-09T00:00:00"/>
    <x v="3"/>
    <x v="10"/>
    <s v="Billings"/>
    <x v="1"/>
    <x v="2"/>
    <s v="Women's Apparel"/>
    <n v="60"/>
    <n v="500"/>
    <n v="30000"/>
    <x v="1"/>
    <x v="1"/>
    <x v="2"/>
    <x v="2"/>
    <x v="6"/>
    <x v="1"/>
  </r>
  <r>
    <s v="Sports Direct"/>
    <d v="2021-03-10T00:00:00"/>
    <x v="3"/>
    <x v="10"/>
    <s v="Billings"/>
    <x v="0"/>
    <x v="0"/>
    <s v="Men's Street Footwear"/>
    <n v="20"/>
    <n v="700"/>
    <n v="14000"/>
    <x v="1"/>
    <x v="0"/>
    <x v="2"/>
    <x v="2"/>
    <x v="0"/>
    <x v="1"/>
  </r>
  <r>
    <s v="Sports Direct"/>
    <d v="2021-03-11T00:00:00"/>
    <x v="3"/>
    <x v="10"/>
    <s v="Billings"/>
    <x v="0"/>
    <x v="1"/>
    <s v="Men's Athletic Footwear"/>
    <n v="30"/>
    <n v="700"/>
    <n v="21000"/>
    <x v="1"/>
    <x v="0"/>
    <x v="2"/>
    <x v="2"/>
    <x v="1"/>
    <x v="1"/>
  </r>
  <r>
    <s v="Sports Direct"/>
    <d v="2021-03-12T00:00:00"/>
    <x v="3"/>
    <x v="10"/>
    <s v="Billings"/>
    <x v="1"/>
    <x v="0"/>
    <s v="Women's Street Footwear"/>
    <n v="30"/>
    <n v="500"/>
    <n v="15000"/>
    <x v="1"/>
    <x v="1"/>
    <x v="2"/>
    <x v="2"/>
    <x v="2"/>
    <x v="1"/>
  </r>
  <r>
    <s v="Sports Direct"/>
    <d v="2021-03-13T00:00:00"/>
    <x v="3"/>
    <x v="10"/>
    <s v="Billings"/>
    <x v="1"/>
    <x v="1"/>
    <s v="Women's Athletic Footwear"/>
    <n v="35"/>
    <n v="500"/>
    <n v="17500"/>
    <x v="1"/>
    <x v="1"/>
    <x v="2"/>
    <x v="2"/>
    <x v="3"/>
    <x v="1"/>
  </r>
  <r>
    <s v="Sports Direct"/>
    <d v="2021-03-14T00:00:00"/>
    <x v="1"/>
    <x v="11"/>
    <s v="Knoxville"/>
    <x v="0"/>
    <x v="2"/>
    <s v="Men's Apparel"/>
    <n v="40"/>
    <n v="350"/>
    <n v="14000"/>
    <x v="1"/>
    <x v="0"/>
    <x v="2"/>
    <x v="2"/>
    <x v="4"/>
    <x v="1"/>
  </r>
  <r>
    <s v="Sports Direct"/>
    <d v="2021-03-15T00:00:00"/>
    <x v="1"/>
    <x v="11"/>
    <s v="Knoxville"/>
    <x v="1"/>
    <x v="2"/>
    <s v="Women's Apparel"/>
    <n v="35"/>
    <n v="500"/>
    <n v="17500"/>
    <x v="1"/>
    <x v="1"/>
    <x v="2"/>
    <x v="2"/>
    <x v="5"/>
    <x v="1"/>
  </r>
  <r>
    <s v="Sports Direct"/>
    <d v="2021-03-16T00:00:00"/>
    <x v="1"/>
    <x v="11"/>
    <s v="Knoxville"/>
    <x v="0"/>
    <x v="0"/>
    <s v="Men's Street Footwear"/>
    <n v="25"/>
    <n v="650"/>
    <n v="16250"/>
    <x v="1"/>
    <x v="0"/>
    <x v="2"/>
    <x v="2"/>
    <x v="6"/>
    <x v="1"/>
  </r>
  <r>
    <s v="Sports Direct"/>
    <d v="2021-03-17T00:00:00"/>
    <x v="1"/>
    <x v="11"/>
    <s v="Knoxville"/>
    <x v="0"/>
    <x v="1"/>
    <s v="Men's Athletic Footwear"/>
    <n v="35"/>
    <n v="625"/>
    <n v="21875"/>
    <x v="1"/>
    <x v="0"/>
    <x v="2"/>
    <x v="2"/>
    <x v="0"/>
    <x v="1"/>
  </r>
  <r>
    <s v="Sports Direct"/>
    <d v="2021-03-18T00:00:00"/>
    <x v="1"/>
    <x v="11"/>
    <s v="Knoxville"/>
    <x v="1"/>
    <x v="0"/>
    <s v="Women's Street Footwear"/>
    <n v="35"/>
    <n v="450"/>
    <n v="15750"/>
    <x v="1"/>
    <x v="1"/>
    <x v="2"/>
    <x v="2"/>
    <x v="1"/>
    <x v="1"/>
  </r>
  <r>
    <s v="Sports Direct"/>
    <d v="2021-03-19T00:00:00"/>
    <x v="1"/>
    <x v="11"/>
    <s v="Knoxville"/>
    <x v="1"/>
    <x v="1"/>
    <s v="Women's Athletic Footwear"/>
    <n v="35"/>
    <n v="400"/>
    <n v="14000"/>
    <x v="1"/>
    <x v="1"/>
    <x v="2"/>
    <x v="2"/>
    <x v="2"/>
    <x v="1"/>
  </r>
  <r>
    <s v="Sports Direct"/>
    <d v="2021-03-20T00:00:00"/>
    <x v="1"/>
    <x v="11"/>
    <s v="Knoxville"/>
    <x v="0"/>
    <x v="2"/>
    <s v="Men's Apparel"/>
    <n v="40"/>
    <n v="275"/>
    <n v="11000"/>
    <x v="1"/>
    <x v="0"/>
    <x v="2"/>
    <x v="2"/>
    <x v="3"/>
    <x v="1"/>
  </r>
  <r>
    <s v="Sports Direct"/>
    <d v="2021-03-21T00:00:00"/>
    <x v="1"/>
    <x v="11"/>
    <s v="Knoxville"/>
    <x v="1"/>
    <x v="2"/>
    <s v="Women's Apparel"/>
    <n v="35"/>
    <n v="475"/>
    <n v="16625"/>
    <x v="1"/>
    <x v="1"/>
    <x v="2"/>
    <x v="2"/>
    <x v="4"/>
    <x v="1"/>
  </r>
  <r>
    <s v="Sports Direct"/>
    <d v="2021-03-22T00:00:00"/>
    <x v="1"/>
    <x v="11"/>
    <s v="Knoxville"/>
    <x v="0"/>
    <x v="0"/>
    <s v="Men's Street Footwear"/>
    <n v="30"/>
    <n v="650"/>
    <n v="19500"/>
    <x v="1"/>
    <x v="0"/>
    <x v="2"/>
    <x v="2"/>
    <x v="5"/>
    <x v="1"/>
  </r>
  <r>
    <s v="Sports Direct"/>
    <d v="2021-03-23T00:00:00"/>
    <x v="1"/>
    <x v="11"/>
    <s v="Knoxville"/>
    <x v="0"/>
    <x v="1"/>
    <s v="Men's Athletic Footwear"/>
    <n v="40"/>
    <n v="650"/>
    <n v="26000"/>
    <x v="1"/>
    <x v="0"/>
    <x v="2"/>
    <x v="2"/>
    <x v="6"/>
    <x v="1"/>
  </r>
  <r>
    <s v="Sports Direct"/>
    <d v="2021-03-24T00:00:00"/>
    <x v="1"/>
    <x v="11"/>
    <s v="Knoxville"/>
    <x v="1"/>
    <x v="0"/>
    <s v="Women's Street Footwear"/>
    <n v="30"/>
    <n v="475"/>
    <n v="14250"/>
    <x v="1"/>
    <x v="1"/>
    <x v="2"/>
    <x v="2"/>
    <x v="0"/>
    <x v="1"/>
  </r>
  <r>
    <s v="Sports Direct"/>
    <d v="2021-03-25T00:00:00"/>
    <x v="1"/>
    <x v="11"/>
    <s v="Knoxville"/>
    <x v="1"/>
    <x v="1"/>
    <s v="Women's Athletic Footwear"/>
    <n v="35"/>
    <n v="375"/>
    <n v="13125"/>
    <x v="1"/>
    <x v="1"/>
    <x v="2"/>
    <x v="2"/>
    <x v="1"/>
    <x v="1"/>
  </r>
  <r>
    <s v="Sports Direct"/>
    <d v="2021-03-26T00:00:00"/>
    <x v="1"/>
    <x v="11"/>
    <s v="Knoxville"/>
    <x v="0"/>
    <x v="2"/>
    <s v="Men's Apparel"/>
    <n v="40"/>
    <n v="275"/>
    <n v="11000"/>
    <x v="1"/>
    <x v="0"/>
    <x v="2"/>
    <x v="2"/>
    <x v="2"/>
    <x v="1"/>
  </r>
  <r>
    <s v="Sports Direct"/>
    <d v="2021-03-27T00:00:00"/>
    <x v="1"/>
    <x v="11"/>
    <s v="Knoxville"/>
    <x v="1"/>
    <x v="2"/>
    <s v="Women's Apparel"/>
    <n v="35"/>
    <n v="425"/>
    <n v="14875"/>
    <x v="1"/>
    <x v="1"/>
    <x v="2"/>
    <x v="2"/>
    <x v="3"/>
    <x v="1"/>
  </r>
  <r>
    <s v="Sports Direct"/>
    <d v="2021-03-28T00:00:00"/>
    <x v="1"/>
    <x v="11"/>
    <s v="Knoxville"/>
    <x v="0"/>
    <x v="0"/>
    <s v="Men's Street Footwear"/>
    <n v="20"/>
    <n v="675"/>
    <n v="13500"/>
    <x v="1"/>
    <x v="0"/>
    <x v="2"/>
    <x v="2"/>
    <x v="4"/>
    <x v="1"/>
  </r>
  <r>
    <s v="Sports Direct"/>
    <d v="2021-03-29T00:00:00"/>
    <x v="1"/>
    <x v="11"/>
    <s v="Knoxville"/>
    <x v="0"/>
    <x v="1"/>
    <s v="Men's Athletic Footwear"/>
    <n v="25.000000000000007"/>
    <n v="675"/>
    <n v="16875.000000000004"/>
    <x v="1"/>
    <x v="0"/>
    <x v="2"/>
    <x v="2"/>
    <x v="5"/>
    <x v="1"/>
  </r>
  <r>
    <s v="Sports Direct"/>
    <d v="2021-03-30T00:00:00"/>
    <x v="1"/>
    <x v="11"/>
    <s v="Knoxville"/>
    <x v="1"/>
    <x v="0"/>
    <s v="Women's Street Footwear"/>
    <n v="19.999999999999996"/>
    <n v="500"/>
    <n v="9999.9999999999982"/>
    <x v="1"/>
    <x v="1"/>
    <x v="2"/>
    <x v="2"/>
    <x v="6"/>
    <x v="1"/>
  </r>
  <r>
    <s v="Sports Direct"/>
    <d v="2021-03-31T00:00:00"/>
    <x v="1"/>
    <x v="11"/>
    <s v="Knoxville"/>
    <x v="1"/>
    <x v="1"/>
    <s v="Women's Athletic Footwear"/>
    <n v="25.000000000000007"/>
    <n v="400"/>
    <n v="10000.000000000004"/>
    <x v="1"/>
    <x v="1"/>
    <x v="2"/>
    <x v="2"/>
    <x v="0"/>
    <x v="1"/>
  </r>
  <r>
    <s v="Sports Direct"/>
    <d v="2021-04-01T00:00:00"/>
    <x v="1"/>
    <x v="11"/>
    <s v="Knoxville"/>
    <x v="0"/>
    <x v="2"/>
    <s v="Men's Apparel"/>
    <n v="30"/>
    <n v="300"/>
    <n v="9000"/>
    <x v="1"/>
    <x v="0"/>
    <x v="3"/>
    <x v="3"/>
    <x v="1"/>
    <x v="1"/>
  </r>
  <r>
    <s v="Sports Direct"/>
    <d v="2021-04-02T00:00:00"/>
    <x v="1"/>
    <x v="11"/>
    <s v="Knoxville"/>
    <x v="1"/>
    <x v="2"/>
    <s v="Women's Apparel"/>
    <n v="25.000000000000007"/>
    <n v="575"/>
    <n v="14375.000000000004"/>
    <x v="1"/>
    <x v="1"/>
    <x v="3"/>
    <x v="3"/>
    <x v="2"/>
    <x v="1"/>
  </r>
  <r>
    <s v="Sports Direct"/>
    <d v="2021-04-03T00:00:00"/>
    <x v="1"/>
    <x v="11"/>
    <s v="Knoxville"/>
    <x v="0"/>
    <x v="0"/>
    <s v="Men's Street Footwear"/>
    <n v="14.999999999999996"/>
    <n v="725"/>
    <n v="10874.999999999998"/>
    <x v="1"/>
    <x v="0"/>
    <x v="3"/>
    <x v="3"/>
    <x v="3"/>
    <x v="1"/>
  </r>
  <r>
    <s v="Sports Direct"/>
    <d v="2021-04-04T00:00:00"/>
    <x v="1"/>
    <x v="11"/>
    <s v="Knoxville"/>
    <x v="0"/>
    <x v="1"/>
    <s v="Men's Athletic Footwear"/>
    <n v="25.000000000000007"/>
    <n v="750"/>
    <n v="18750.000000000004"/>
    <x v="1"/>
    <x v="0"/>
    <x v="3"/>
    <x v="3"/>
    <x v="4"/>
    <x v="1"/>
  </r>
  <r>
    <s v="Sports Direct"/>
    <d v="2021-04-05T00:00:00"/>
    <x v="1"/>
    <x v="11"/>
    <s v="Knoxville"/>
    <x v="1"/>
    <x v="0"/>
    <s v="Women's Street Footwear"/>
    <n v="19.999999999999996"/>
    <n v="600"/>
    <n v="11999.999999999998"/>
    <x v="1"/>
    <x v="1"/>
    <x v="3"/>
    <x v="3"/>
    <x v="5"/>
    <x v="1"/>
  </r>
  <r>
    <s v="Sports Direct"/>
    <d v="2021-04-06T00:00:00"/>
    <x v="1"/>
    <x v="11"/>
    <s v="Knoxville"/>
    <x v="1"/>
    <x v="1"/>
    <s v="Women's Athletic Footwear"/>
    <n v="30.000000000000004"/>
    <n v="525"/>
    <n v="15750.000000000002"/>
    <x v="1"/>
    <x v="1"/>
    <x v="3"/>
    <x v="3"/>
    <x v="6"/>
    <x v="1"/>
  </r>
  <r>
    <s v="Sports Direct"/>
    <d v="2021-04-07T00:00:00"/>
    <x v="1"/>
    <x v="11"/>
    <s v="Knoxville"/>
    <x v="0"/>
    <x v="2"/>
    <s v="Men's Apparel"/>
    <n v="45"/>
    <n v="425"/>
    <n v="19125"/>
    <x v="1"/>
    <x v="0"/>
    <x v="3"/>
    <x v="3"/>
    <x v="0"/>
    <x v="1"/>
  </r>
  <r>
    <s v="Sports Direct"/>
    <d v="2021-04-08T00:00:00"/>
    <x v="1"/>
    <x v="11"/>
    <s v="Knoxville"/>
    <x v="1"/>
    <x v="2"/>
    <s v="Women's Apparel"/>
    <n v="40"/>
    <n v="775"/>
    <n v="31000"/>
    <x v="1"/>
    <x v="1"/>
    <x v="3"/>
    <x v="3"/>
    <x v="1"/>
    <x v="1"/>
  </r>
  <r>
    <s v="Sports Direct"/>
    <d v="2021-04-09T00:00:00"/>
    <x v="1"/>
    <x v="11"/>
    <s v="Knoxville"/>
    <x v="0"/>
    <x v="0"/>
    <s v="Men's Street Footwear"/>
    <n v="40"/>
    <n v="775"/>
    <n v="31000"/>
    <x v="1"/>
    <x v="0"/>
    <x v="3"/>
    <x v="3"/>
    <x v="2"/>
    <x v="1"/>
  </r>
  <r>
    <s v="Sports Direct"/>
    <d v="2021-04-10T00:00:00"/>
    <x v="1"/>
    <x v="11"/>
    <s v="Knoxville"/>
    <x v="0"/>
    <x v="1"/>
    <s v="Men's Athletic Footwear"/>
    <n v="45"/>
    <n v="775"/>
    <n v="34875"/>
    <x v="1"/>
    <x v="0"/>
    <x v="3"/>
    <x v="3"/>
    <x v="3"/>
    <x v="1"/>
  </r>
  <r>
    <s v="Sports Direct"/>
    <d v="2021-04-11T00:00:00"/>
    <x v="1"/>
    <x v="11"/>
    <s v="Knoxville"/>
    <x v="1"/>
    <x v="0"/>
    <s v="Women's Street Footwear"/>
    <n v="40"/>
    <n v="650"/>
    <n v="26000"/>
    <x v="1"/>
    <x v="1"/>
    <x v="3"/>
    <x v="3"/>
    <x v="4"/>
    <x v="1"/>
  </r>
  <r>
    <s v="Sports Direct"/>
    <d v="2021-04-12T00:00:00"/>
    <x v="1"/>
    <x v="11"/>
    <s v="Knoxville"/>
    <x v="1"/>
    <x v="1"/>
    <s v="Women's Athletic Footwear"/>
    <n v="40"/>
    <n v="600"/>
    <n v="24000"/>
    <x v="1"/>
    <x v="1"/>
    <x v="3"/>
    <x v="3"/>
    <x v="5"/>
    <x v="1"/>
  </r>
  <r>
    <s v="Sports Direct"/>
    <d v="2021-04-13T00:00:00"/>
    <x v="1"/>
    <x v="11"/>
    <s v="Knoxville"/>
    <x v="0"/>
    <x v="2"/>
    <s v="Men's Apparel"/>
    <n v="45"/>
    <n v="500"/>
    <n v="22500"/>
    <x v="1"/>
    <x v="0"/>
    <x v="3"/>
    <x v="3"/>
    <x v="6"/>
    <x v="1"/>
  </r>
  <r>
    <s v="Sports Direct"/>
    <d v="2021-04-14T00:00:00"/>
    <x v="1"/>
    <x v="11"/>
    <s v="Knoxville"/>
    <x v="1"/>
    <x v="2"/>
    <s v="Women's Apparel"/>
    <n v="50"/>
    <n v="875"/>
    <n v="43750"/>
    <x v="1"/>
    <x v="1"/>
    <x v="3"/>
    <x v="3"/>
    <x v="0"/>
    <x v="1"/>
  </r>
  <r>
    <s v="Sports Direct"/>
    <d v="2021-04-15T00:00:00"/>
    <x v="1"/>
    <x v="11"/>
    <s v="Knoxville"/>
    <x v="0"/>
    <x v="0"/>
    <s v="Men's Street Footwear"/>
    <n v="40"/>
    <n v="825"/>
    <n v="33000"/>
    <x v="1"/>
    <x v="0"/>
    <x v="3"/>
    <x v="3"/>
    <x v="1"/>
    <x v="1"/>
  </r>
  <r>
    <s v="Sports Direct"/>
    <d v="2021-04-16T00:00:00"/>
    <x v="1"/>
    <x v="11"/>
    <s v="Knoxville"/>
    <x v="0"/>
    <x v="1"/>
    <s v="Men's Athletic Footwear"/>
    <n v="45"/>
    <n v="825"/>
    <n v="37125"/>
    <x v="1"/>
    <x v="0"/>
    <x v="3"/>
    <x v="3"/>
    <x v="2"/>
    <x v="1"/>
  </r>
  <r>
    <s v="Sports Direct"/>
    <d v="2021-04-17T00:00:00"/>
    <x v="1"/>
    <x v="11"/>
    <s v="Knoxville"/>
    <x v="1"/>
    <x v="0"/>
    <s v="Women's Street Footwear"/>
    <n v="40"/>
    <n v="975"/>
    <n v="39000"/>
    <x v="1"/>
    <x v="1"/>
    <x v="3"/>
    <x v="3"/>
    <x v="3"/>
    <x v="1"/>
  </r>
  <r>
    <s v="Sports Direct"/>
    <d v="2021-04-18T00:00:00"/>
    <x v="1"/>
    <x v="11"/>
    <s v="Knoxville"/>
    <x v="1"/>
    <x v="1"/>
    <s v="Women's Athletic Footwear"/>
    <n v="40"/>
    <n v="575"/>
    <n v="23000"/>
    <x v="1"/>
    <x v="1"/>
    <x v="3"/>
    <x v="3"/>
    <x v="4"/>
    <x v="1"/>
  </r>
  <r>
    <s v="Sports Direct"/>
    <d v="2021-04-19T00:00:00"/>
    <x v="1"/>
    <x v="11"/>
    <s v="Knoxville"/>
    <x v="0"/>
    <x v="2"/>
    <s v="Men's Apparel"/>
    <n v="45"/>
    <n v="550"/>
    <n v="24750"/>
    <x v="1"/>
    <x v="0"/>
    <x v="3"/>
    <x v="3"/>
    <x v="5"/>
    <x v="1"/>
  </r>
  <r>
    <s v="Sports Direct"/>
    <d v="2021-04-20T00:00:00"/>
    <x v="1"/>
    <x v="11"/>
    <s v="Knoxville"/>
    <x v="1"/>
    <x v="2"/>
    <s v="Women's Apparel"/>
    <n v="54.999999999999993"/>
    <n v="825"/>
    <n v="45374.999999999993"/>
    <x v="1"/>
    <x v="1"/>
    <x v="3"/>
    <x v="3"/>
    <x v="6"/>
    <x v="1"/>
  </r>
  <r>
    <s v="Sports Direct"/>
    <d v="2021-04-21T00:00:00"/>
    <x v="1"/>
    <x v="11"/>
    <s v="Knoxville"/>
    <x v="0"/>
    <x v="0"/>
    <s v="Men's Street Footwear"/>
    <n v="45"/>
    <n v="775"/>
    <n v="34875"/>
    <x v="1"/>
    <x v="0"/>
    <x v="3"/>
    <x v="3"/>
    <x v="0"/>
    <x v="1"/>
  </r>
  <r>
    <s v="Sports Direct"/>
    <d v="2021-04-22T00:00:00"/>
    <x v="1"/>
    <x v="11"/>
    <s v="Knoxville"/>
    <x v="0"/>
    <x v="1"/>
    <s v="Men's Athletic Footwear"/>
    <n v="55.000000000000007"/>
    <n v="775"/>
    <n v="42625.000000000007"/>
    <x v="1"/>
    <x v="0"/>
    <x v="3"/>
    <x v="3"/>
    <x v="1"/>
    <x v="1"/>
  </r>
  <r>
    <s v="Sports Direct"/>
    <d v="2021-04-23T00:00:00"/>
    <x v="1"/>
    <x v="11"/>
    <s v="Knoxville"/>
    <x v="1"/>
    <x v="0"/>
    <s v="Women's Street Footwear"/>
    <n v="50"/>
    <n v="950"/>
    <n v="47500"/>
    <x v="1"/>
    <x v="1"/>
    <x v="3"/>
    <x v="3"/>
    <x v="2"/>
    <x v="1"/>
  </r>
  <r>
    <s v="Sports Direct"/>
    <d v="2021-04-24T00:00:00"/>
    <x v="1"/>
    <x v="11"/>
    <s v="Knoxville"/>
    <x v="1"/>
    <x v="1"/>
    <s v="Women's Athletic Footwear"/>
    <n v="45"/>
    <n v="475"/>
    <n v="21375"/>
    <x v="1"/>
    <x v="1"/>
    <x v="3"/>
    <x v="3"/>
    <x v="3"/>
    <x v="1"/>
  </r>
  <r>
    <s v="Sports Direct"/>
    <d v="2021-04-25T00:00:00"/>
    <x v="1"/>
    <x v="11"/>
    <s v="Knoxville"/>
    <x v="0"/>
    <x v="2"/>
    <s v="Men's Apparel"/>
    <n v="50"/>
    <n v="475"/>
    <n v="23750"/>
    <x v="1"/>
    <x v="0"/>
    <x v="3"/>
    <x v="3"/>
    <x v="4"/>
    <x v="1"/>
  </r>
  <r>
    <s v="Sports Direct"/>
    <d v="2021-04-26T00:00:00"/>
    <x v="1"/>
    <x v="11"/>
    <s v="Knoxville"/>
    <x v="1"/>
    <x v="2"/>
    <s v="Women's Apparel"/>
    <n v="54.999999999999993"/>
    <n v="725"/>
    <n v="39874.999999999993"/>
    <x v="1"/>
    <x v="1"/>
    <x v="3"/>
    <x v="3"/>
    <x v="5"/>
    <x v="1"/>
  </r>
  <r>
    <s v="Sports Direct"/>
    <d v="2021-04-27T00:00:00"/>
    <x v="1"/>
    <x v="11"/>
    <s v="Knoxville"/>
    <x v="0"/>
    <x v="0"/>
    <s v="Men's Street Footwear"/>
    <n v="50"/>
    <n v="675"/>
    <n v="33750"/>
    <x v="1"/>
    <x v="0"/>
    <x v="3"/>
    <x v="3"/>
    <x v="6"/>
    <x v="1"/>
  </r>
  <r>
    <s v="Sports Direct"/>
    <d v="2021-04-28T00:00:00"/>
    <x v="1"/>
    <x v="11"/>
    <s v="Knoxville"/>
    <x v="0"/>
    <x v="1"/>
    <s v="Men's Athletic Footwear"/>
    <n v="50"/>
    <n v="625"/>
    <n v="31250"/>
    <x v="1"/>
    <x v="0"/>
    <x v="3"/>
    <x v="3"/>
    <x v="0"/>
    <x v="1"/>
  </r>
  <r>
    <s v="Sports Direct"/>
    <d v="2021-04-29T00:00:00"/>
    <x v="1"/>
    <x v="11"/>
    <s v="Knoxville"/>
    <x v="1"/>
    <x v="0"/>
    <s v="Women's Street Footwear"/>
    <n v="54.999999999999993"/>
    <n v="675"/>
    <n v="37124.999999999993"/>
    <x v="1"/>
    <x v="1"/>
    <x v="3"/>
    <x v="3"/>
    <x v="1"/>
    <x v="1"/>
  </r>
  <r>
    <s v="Sports Direct"/>
    <d v="2021-04-30T00:00:00"/>
    <x v="1"/>
    <x v="11"/>
    <s v="Knoxville"/>
    <x v="1"/>
    <x v="1"/>
    <s v="Women's Athletic Footwear"/>
    <n v="54.999999999999993"/>
    <n v="400"/>
    <n v="21999.999999999996"/>
    <x v="1"/>
    <x v="1"/>
    <x v="3"/>
    <x v="3"/>
    <x v="2"/>
    <x v="1"/>
  </r>
  <r>
    <s v="Sports Direct"/>
    <d v="2021-05-01T00:00:00"/>
    <x v="1"/>
    <x v="11"/>
    <s v="Knoxville"/>
    <x v="0"/>
    <x v="2"/>
    <s v="Men's Apparel"/>
    <n v="50"/>
    <n v="400"/>
    <n v="20000"/>
    <x v="1"/>
    <x v="0"/>
    <x v="4"/>
    <x v="4"/>
    <x v="3"/>
    <x v="1"/>
  </r>
  <r>
    <s v="Sports Direct"/>
    <d v="2021-05-02T00:00:00"/>
    <x v="1"/>
    <x v="11"/>
    <s v="Knoxville"/>
    <x v="1"/>
    <x v="2"/>
    <s v="Women's Apparel"/>
    <n v="45"/>
    <n v="625"/>
    <n v="28125"/>
    <x v="1"/>
    <x v="1"/>
    <x v="4"/>
    <x v="4"/>
    <x v="4"/>
    <x v="1"/>
  </r>
  <r>
    <s v="Sports Direct"/>
    <d v="2021-05-03T00:00:00"/>
    <x v="1"/>
    <x v="11"/>
    <s v="Knoxville"/>
    <x v="0"/>
    <x v="0"/>
    <s v="Men's Street Footwear"/>
    <n v="35"/>
    <n v="575"/>
    <n v="20125"/>
    <x v="1"/>
    <x v="0"/>
    <x v="4"/>
    <x v="4"/>
    <x v="5"/>
    <x v="1"/>
  </r>
  <r>
    <s v="Sports Direct"/>
    <d v="2021-05-04T00:00:00"/>
    <x v="1"/>
    <x v="11"/>
    <s v="Knoxville"/>
    <x v="0"/>
    <x v="1"/>
    <s v="Men's Athletic Footwear"/>
    <n v="35"/>
    <n v="575"/>
    <n v="20125"/>
    <x v="1"/>
    <x v="0"/>
    <x v="4"/>
    <x v="4"/>
    <x v="6"/>
    <x v="1"/>
  </r>
  <r>
    <s v="Sports Direct"/>
    <d v="2021-05-05T00:00:00"/>
    <x v="1"/>
    <x v="11"/>
    <s v="Knoxville"/>
    <x v="1"/>
    <x v="0"/>
    <s v="Women's Street Footwear"/>
    <n v="40"/>
    <n v="525"/>
    <n v="21000"/>
    <x v="1"/>
    <x v="1"/>
    <x v="4"/>
    <x v="4"/>
    <x v="0"/>
    <x v="1"/>
  </r>
  <r>
    <s v="Sports Direct"/>
    <d v="2021-05-06T00:00:00"/>
    <x v="1"/>
    <x v="11"/>
    <s v="Knoxville"/>
    <x v="1"/>
    <x v="1"/>
    <s v="Women's Athletic Footwear"/>
    <n v="40"/>
    <n v="375"/>
    <n v="15000"/>
    <x v="1"/>
    <x v="1"/>
    <x v="4"/>
    <x v="4"/>
    <x v="1"/>
    <x v="1"/>
  </r>
  <r>
    <s v="Sports Direct"/>
    <d v="2021-05-07T00:00:00"/>
    <x v="1"/>
    <x v="11"/>
    <s v="Knoxville"/>
    <x v="0"/>
    <x v="2"/>
    <s v="Men's Apparel"/>
    <n v="35"/>
    <n v="350"/>
    <n v="12250"/>
    <x v="1"/>
    <x v="0"/>
    <x v="4"/>
    <x v="4"/>
    <x v="2"/>
    <x v="1"/>
  </r>
  <r>
    <s v="Sports Direct"/>
    <d v="2021-05-08T00:00:00"/>
    <x v="1"/>
    <x v="11"/>
    <s v="Knoxville"/>
    <x v="1"/>
    <x v="2"/>
    <s v="Women's Apparel"/>
    <n v="45"/>
    <n v="525"/>
    <n v="23625"/>
    <x v="1"/>
    <x v="1"/>
    <x v="4"/>
    <x v="4"/>
    <x v="3"/>
    <x v="1"/>
  </r>
  <r>
    <s v="Sports Direct"/>
    <d v="2021-05-09T00:00:00"/>
    <x v="1"/>
    <x v="11"/>
    <s v="Knoxville"/>
    <x v="0"/>
    <x v="0"/>
    <s v="Men's Street Footwear"/>
    <n v="30.000000000000004"/>
    <n v="675"/>
    <n v="20250.000000000004"/>
    <x v="1"/>
    <x v="0"/>
    <x v="4"/>
    <x v="4"/>
    <x v="4"/>
    <x v="1"/>
  </r>
  <r>
    <s v="Sports Direct"/>
    <d v="2021-05-10T00:00:00"/>
    <x v="1"/>
    <x v="11"/>
    <s v="Knoxville"/>
    <x v="0"/>
    <x v="1"/>
    <s v="Men's Athletic Footwear"/>
    <n v="30.000000000000004"/>
    <n v="675"/>
    <n v="20250.000000000004"/>
    <x v="1"/>
    <x v="0"/>
    <x v="4"/>
    <x v="4"/>
    <x v="5"/>
    <x v="1"/>
  </r>
  <r>
    <s v="Sports Direct"/>
    <d v="2021-05-11T00:00:00"/>
    <x v="1"/>
    <x v="11"/>
    <s v="Knoxville"/>
    <x v="1"/>
    <x v="0"/>
    <s v="Women's Street Footwear"/>
    <n v="55.000000000000007"/>
    <n v="600"/>
    <n v="33000.000000000007"/>
    <x v="1"/>
    <x v="1"/>
    <x v="4"/>
    <x v="4"/>
    <x v="6"/>
    <x v="1"/>
  </r>
  <r>
    <s v="Sports Direct"/>
    <d v="2021-05-12T00:00:00"/>
    <x v="1"/>
    <x v="11"/>
    <s v="Knoxville"/>
    <x v="1"/>
    <x v="1"/>
    <s v="Women's Athletic Footwear"/>
    <n v="55.000000000000007"/>
    <n v="475"/>
    <n v="26125.000000000004"/>
    <x v="1"/>
    <x v="1"/>
    <x v="4"/>
    <x v="4"/>
    <x v="0"/>
    <x v="1"/>
  </r>
  <r>
    <s v="Sports Direct"/>
    <d v="2021-05-13T00:00:00"/>
    <x v="1"/>
    <x v="11"/>
    <s v="Knoxville"/>
    <x v="0"/>
    <x v="2"/>
    <s v="Men's Apparel"/>
    <n v="54.999999999999993"/>
    <n v="450"/>
    <n v="24749.999999999996"/>
    <x v="1"/>
    <x v="0"/>
    <x v="4"/>
    <x v="4"/>
    <x v="1"/>
    <x v="1"/>
  </r>
  <r>
    <s v="Sports Direct"/>
    <d v="2021-05-14T00:00:00"/>
    <x v="1"/>
    <x v="11"/>
    <s v="Knoxville"/>
    <x v="1"/>
    <x v="2"/>
    <s v="Women's Apparel"/>
    <n v="65"/>
    <n v="650"/>
    <n v="42250"/>
    <x v="1"/>
    <x v="1"/>
    <x v="4"/>
    <x v="4"/>
    <x v="2"/>
    <x v="1"/>
  </r>
  <r>
    <s v="Sports Direct"/>
    <d v="2021-05-15T00:00:00"/>
    <x v="1"/>
    <x v="11"/>
    <s v="Knoxville"/>
    <x v="0"/>
    <x v="0"/>
    <s v="Men's Street Footwear"/>
    <n v="54.999999999999993"/>
    <n v="800"/>
    <n v="43999.999999999993"/>
    <x v="1"/>
    <x v="0"/>
    <x v="4"/>
    <x v="4"/>
    <x v="3"/>
    <x v="1"/>
  </r>
  <r>
    <s v="Sports Direct"/>
    <d v="2021-05-16T00:00:00"/>
    <x v="1"/>
    <x v="11"/>
    <s v="Knoxville"/>
    <x v="0"/>
    <x v="1"/>
    <s v="Men's Athletic Footwear"/>
    <n v="54.999999999999993"/>
    <n v="800"/>
    <n v="43999.999999999993"/>
    <x v="1"/>
    <x v="0"/>
    <x v="4"/>
    <x v="4"/>
    <x v="4"/>
    <x v="1"/>
  </r>
  <r>
    <s v="Sports Direct"/>
    <d v="2021-05-17T00:00:00"/>
    <x v="1"/>
    <x v="11"/>
    <s v="Knoxville"/>
    <x v="1"/>
    <x v="0"/>
    <s v="Women's Street Footwear"/>
    <n v="60"/>
    <n v="700"/>
    <n v="42000"/>
    <x v="1"/>
    <x v="1"/>
    <x v="4"/>
    <x v="4"/>
    <x v="5"/>
    <x v="1"/>
  </r>
  <r>
    <s v="Sports Direct"/>
    <d v="2021-05-18T00:00:00"/>
    <x v="1"/>
    <x v="11"/>
    <s v="Knoxville"/>
    <x v="1"/>
    <x v="1"/>
    <s v="Women's Athletic Footwear"/>
    <n v="60"/>
    <n v="550"/>
    <n v="33000"/>
    <x v="1"/>
    <x v="1"/>
    <x v="4"/>
    <x v="4"/>
    <x v="6"/>
    <x v="1"/>
  </r>
  <r>
    <s v="Sports Direct"/>
    <d v="2021-05-19T00:00:00"/>
    <x v="1"/>
    <x v="11"/>
    <s v="Knoxville"/>
    <x v="0"/>
    <x v="2"/>
    <s v="Men's Apparel"/>
    <n v="54.999999999999993"/>
    <n v="500"/>
    <n v="27499.999999999996"/>
    <x v="1"/>
    <x v="0"/>
    <x v="4"/>
    <x v="4"/>
    <x v="0"/>
    <x v="1"/>
  </r>
  <r>
    <s v="Sports Direct"/>
    <d v="2021-05-20T00:00:00"/>
    <x v="1"/>
    <x v="11"/>
    <s v="Knoxville"/>
    <x v="1"/>
    <x v="2"/>
    <s v="Women's Apparel"/>
    <n v="65"/>
    <n v="750"/>
    <n v="48750"/>
    <x v="1"/>
    <x v="1"/>
    <x v="4"/>
    <x v="4"/>
    <x v="1"/>
    <x v="1"/>
  </r>
  <r>
    <s v="Foot Locker"/>
    <d v="2021-05-21T00:00:00"/>
    <x v="1"/>
    <x v="11"/>
    <s v="Knoxville"/>
    <x v="0"/>
    <x v="0"/>
    <s v="Men's Street Footwear"/>
    <n v="35"/>
    <n v="425"/>
    <n v="14875"/>
    <x v="1"/>
    <x v="0"/>
    <x v="4"/>
    <x v="4"/>
    <x v="2"/>
    <x v="1"/>
  </r>
  <r>
    <s v="Foot Locker"/>
    <d v="2021-05-22T00:00:00"/>
    <x v="1"/>
    <x v="11"/>
    <s v="Knoxville"/>
    <x v="0"/>
    <x v="1"/>
    <s v="Men's Athletic Footwear"/>
    <n v="35"/>
    <n v="225"/>
    <n v="7875"/>
    <x v="1"/>
    <x v="0"/>
    <x v="4"/>
    <x v="4"/>
    <x v="3"/>
    <x v="1"/>
  </r>
  <r>
    <s v="Foot Locker"/>
    <d v="2021-05-23T00:00:00"/>
    <x v="1"/>
    <x v="11"/>
    <s v="Knoxville"/>
    <x v="1"/>
    <x v="0"/>
    <s v="Women's Street Footwear"/>
    <n v="25"/>
    <n v="225"/>
    <n v="5625"/>
    <x v="1"/>
    <x v="1"/>
    <x v="4"/>
    <x v="4"/>
    <x v="4"/>
    <x v="1"/>
  </r>
  <r>
    <s v="Foot Locker"/>
    <d v="2021-05-24T00:00:00"/>
    <x v="1"/>
    <x v="11"/>
    <s v="Knoxville"/>
    <x v="1"/>
    <x v="1"/>
    <s v="Women's Athletic Footwear"/>
    <n v="30.000000000000004"/>
    <n v="75"/>
    <n v="2250.0000000000005"/>
    <x v="1"/>
    <x v="1"/>
    <x v="4"/>
    <x v="4"/>
    <x v="5"/>
    <x v="1"/>
  </r>
  <r>
    <s v="Foot Locker"/>
    <d v="2021-05-25T00:00:00"/>
    <x v="3"/>
    <x v="12"/>
    <s v="Omaha"/>
    <x v="0"/>
    <x v="2"/>
    <s v="Men's Apparel"/>
    <n v="44.999999999999993"/>
    <n v="125"/>
    <n v="5624.9999999999991"/>
    <x v="1"/>
    <x v="0"/>
    <x v="4"/>
    <x v="4"/>
    <x v="6"/>
    <x v="1"/>
  </r>
  <r>
    <s v="Foot Locker"/>
    <d v="2021-05-26T00:00:00"/>
    <x v="3"/>
    <x v="12"/>
    <s v="Omaha"/>
    <x v="1"/>
    <x v="2"/>
    <s v="Women's Apparel"/>
    <n v="35"/>
    <n v="225"/>
    <n v="7875"/>
    <x v="1"/>
    <x v="1"/>
    <x v="4"/>
    <x v="4"/>
    <x v="0"/>
    <x v="1"/>
  </r>
  <r>
    <s v="Foot Locker"/>
    <d v="2021-05-27T00:00:00"/>
    <x v="3"/>
    <x v="12"/>
    <s v="Omaha"/>
    <x v="0"/>
    <x v="0"/>
    <s v="Men's Street Footwear"/>
    <n v="35"/>
    <n v="475"/>
    <n v="16625"/>
    <x v="1"/>
    <x v="0"/>
    <x v="4"/>
    <x v="4"/>
    <x v="1"/>
    <x v="1"/>
  </r>
  <r>
    <s v="Foot Locker"/>
    <d v="2021-05-28T00:00:00"/>
    <x v="3"/>
    <x v="12"/>
    <s v="Omaha"/>
    <x v="0"/>
    <x v="1"/>
    <s v="Men's Athletic Footwear"/>
    <n v="35"/>
    <n v="125"/>
    <n v="4375"/>
    <x v="1"/>
    <x v="0"/>
    <x v="4"/>
    <x v="4"/>
    <x v="2"/>
    <x v="1"/>
  </r>
  <r>
    <s v="Foot Locker"/>
    <d v="2021-05-29T00:00:00"/>
    <x v="3"/>
    <x v="12"/>
    <s v="Omaha"/>
    <x v="1"/>
    <x v="0"/>
    <s v="Women's Street Footwear"/>
    <n v="25"/>
    <n v="175"/>
    <n v="4375"/>
    <x v="1"/>
    <x v="1"/>
    <x v="4"/>
    <x v="4"/>
    <x v="3"/>
    <x v="1"/>
  </r>
  <r>
    <s v="Foot Locker"/>
    <d v="2021-05-30T00:00:00"/>
    <x v="3"/>
    <x v="12"/>
    <s v="Omaha"/>
    <x v="1"/>
    <x v="1"/>
    <s v="Women's Athletic Footwear"/>
    <n v="30.000000000000004"/>
    <n v="50"/>
    <n v="1500.0000000000002"/>
    <x v="1"/>
    <x v="1"/>
    <x v="4"/>
    <x v="4"/>
    <x v="4"/>
    <x v="1"/>
  </r>
  <r>
    <s v="Foot Locker"/>
    <d v="2021-05-31T00:00:00"/>
    <x v="3"/>
    <x v="12"/>
    <s v="Omaha"/>
    <x v="0"/>
    <x v="2"/>
    <s v="Men's Apparel"/>
    <n v="44.999999999999993"/>
    <n v="125"/>
    <n v="5624.9999999999991"/>
    <x v="1"/>
    <x v="0"/>
    <x v="4"/>
    <x v="4"/>
    <x v="5"/>
    <x v="1"/>
  </r>
  <r>
    <s v="Foot Locker"/>
    <d v="2021-06-01T00:00:00"/>
    <x v="3"/>
    <x v="12"/>
    <s v="Omaha"/>
    <x v="1"/>
    <x v="2"/>
    <s v="Women's Apparel"/>
    <n v="35"/>
    <n v="200"/>
    <n v="7000"/>
    <x v="1"/>
    <x v="1"/>
    <x v="11"/>
    <x v="11"/>
    <x v="6"/>
    <x v="1"/>
  </r>
  <r>
    <s v="Foot Locker"/>
    <d v="2021-06-02T00:00:00"/>
    <x v="3"/>
    <x v="12"/>
    <s v="Omaha"/>
    <x v="0"/>
    <x v="0"/>
    <s v="Men's Street Footwear"/>
    <n v="40"/>
    <n v="420"/>
    <n v="16800"/>
    <x v="1"/>
    <x v="0"/>
    <x v="11"/>
    <x v="11"/>
    <x v="0"/>
    <x v="1"/>
  </r>
  <r>
    <s v="Foot Locker"/>
    <d v="2021-06-03T00:00:00"/>
    <x v="3"/>
    <x v="12"/>
    <s v="Omaha"/>
    <x v="0"/>
    <x v="1"/>
    <s v="Men's Athletic Footwear"/>
    <n v="40"/>
    <n v="100"/>
    <n v="4000"/>
    <x v="1"/>
    <x v="0"/>
    <x v="11"/>
    <x v="11"/>
    <x v="1"/>
    <x v="1"/>
  </r>
  <r>
    <s v="Foot Locker"/>
    <d v="2021-06-04T00:00:00"/>
    <x v="3"/>
    <x v="12"/>
    <s v="Omaha"/>
    <x v="1"/>
    <x v="0"/>
    <s v="Women's Street Footwear"/>
    <n v="30.000000000000004"/>
    <n v="150"/>
    <n v="4500.0000000000009"/>
    <x v="1"/>
    <x v="1"/>
    <x v="11"/>
    <x v="11"/>
    <x v="2"/>
    <x v="1"/>
  </r>
  <r>
    <s v="Foot Locker"/>
    <d v="2021-06-05T00:00:00"/>
    <x v="3"/>
    <x v="12"/>
    <s v="Omaha"/>
    <x v="1"/>
    <x v="1"/>
    <s v="Women's Athletic Footwear"/>
    <n v="35"/>
    <n v="0"/>
    <n v="0"/>
    <x v="1"/>
    <x v="1"/>
    <x v="11"/>
    <x v="11"/>
    <x v="3"/>
    <x v="1"/>
  </r>
  <r>
    <s v="Foot Locker"/>
    <d v="2021-06-06T00:00:00"/>
    <x v="3"/>
    <x v="12"/>
    <s v="Omaha"/>
    <x v="0"/>
    <x v="2"/>
    <s v="Men's Apparel"/>
    <n v="50"/>
    <n v="50"/>
    <n v="2500"/>
    <x v="1"/>
    <x v="0"/>
    <x v="11"/>
    <x v="11"/>
    <x v="4"/>
    <x v="1"/>
  </r>
  <r>
    <s v="Foot Locker"/>
    <d v="2021-06-07T00:00:00"/>
    <x v="3"/>
    <x v="12"/>
    <s v="Omaha"/>
    <x v="1"/>
    <x v="2"/>
    <s v="Women's Apparel"/>
    <n v="40"/>
    <n v="150"/>
    <n v="6000"/>
    <x v="1"/>
    <x v="1"/>
    <x v="11"/>
    <x v="11"/>
    <x v="5"/>
    <x v="1"/>
  </r>
  <r>
    <s v="Foot Locker"/>
    <d v="2021-06-08T00:00:00"/>
    <x v="3"/>
    <x v="12"/>
    <s v="Omaha"/>
    <x v="0"/>
    <x v="0"/>
    <s v="Men's Street Footwear"/>
    <n v="40"/>
    <n v="375"/>
    <n v="15000"/>
    <x v="1"/>
    <x v="0"/>
    <x v="11"/>
    <x v="11"/>
    <x v="6"/>
    <x v="1"/>
  </r>
  <r>
    <s v="Foot Locker"/>
    <d v="2021-06-09T00:00:00"/>
    <x v="3"/>
    <x v="12"/>
    <s v="Omaha"/>
    <x v="0"/>
    <x v="1"/>
    <s v="Men's Athletic Footwear"/>
    <n v="35"/>
    <n v="75"/>
    <n v="2625"/>
    <x v="1"/>
    <x v="0"/>
    <x v="11"/>
    <x v="11"/>
    <x v="0"/>
    <x v="1"/>
  </r>
  <r>
    <s v="Foot Locker"/>
    <d v="2021-06-10T00:00:00"/>
    <x v="3"/>
    <x v="12"/>
    <s v="Omaha"/>
    <x v="1"/>
    <x v="0"/>
    <s v="Women's Street Footwear"/>
    <n v="25.000000000000007"/>
    <n v="75"/>
    <n v="1875.0000000000005"/>
    <x v="1"/>
    <x v="1"/>
    <x v="11"/>
    <x v="11"/>
    <x v="1"/>
    <x v="1"/>
  </r>
  <r>
    <s v="Foot Locker"/>
    <d v="2021-06-11T00:00:00"/>
    <x v="3"/>
    <x v="12"/>
    <s v="Omaha"/>
    <x v="1"/>
    <x v="1"/>
    <s v="Women's Athletic Footwear"/>
    <n v="30"/>
    <n v="0"/>
    <n v="0"/>
    <x v="1"/>
    <x v="1"/>
    <x v="11"/>
    <x v="11"/>
    <x v="2"/>
    <x v="1"/>
  </r>
  <r>
    <s v="Foot Locker"/>
    <d v="2021-06-12T00:00:00"/>
    <x v="3"/>
    <x v="12"/>
    <s v="Omaha"/>
    <x v="0"/>
    <x v="2"/>
    <s v="Men's Apparel"/>
    <n v="45"/>
    <n v="25"/>
    <n v="1125"/>
    <x v="1"/>
    <x v="0"/>
    <x v="11"/>
    <x v="11"/>
    <x v="3"/>
    <x v="1"/>
  </r>
  <r>
    <s v="Foot Locker"/>
    <d v="2021-06-13T00:00:00"/>
    <x v="3"/>
    <x v="12"/>
    <s v="Omaha"/>
    <x v="1"/>
    <x v="2"/>
    <s v="Women's Apparel"/>
    <n v="35"/>
    <n v="150"/>
    <n v="5250"/>
    <x v="1"/>
    <x v="1"/>
    <x v="11"/>
    <x v="11"/>
    <x v="4"/>
    <x v="1"/>
  </r>
  <r>
    <s v="Foot Locker"/>
    <d v="2021-06-14T00:00:00"/>
    <x v="3"/>
    <x v="12"/>
    <s v="Omaha"/>
    <x v="0"/>
    <x v="0"/>
    <s v="Men's Street Footwear"/>
    <n v="45"/>
    <n v="420"/>
    <n v="18900"/>
    <x v="1"/>
    <x v="0"/>
    <x v="11"/>
    <x v="11"/>
    <x v="5"/>
    <x v="1"/>
  </r>
  <r>
    <s v="Foot Locker"/>
    <d v="2021-06-15T00:00:00"/>
    <x v="3"/>
    <x v="12"/>
    <s v="Omaha"/>
    <x v="0"/>
    <x v="1"/>
    <s v="Men's Athletic Footwear"/>
    <n v="40.000000000000007"/>
    <n v="125"/>
    <n v="5000.0000000000009"/>
    <x v="1"/>
    <x v="0"/>
    <x v="11"/>
    <x v="11"/>
    <x v="6"/>
    <x v="1"/>
  </r>
  <r>
    <s v="Foot Locker"/>
    <d v="2021-06-16T00:00:00"/>
    <x v="3"/>
    <x v="12"/>
    <s v="Omaha"/>
    <x v="1"/>
    <x v="0"/>
    <s v="Women's Street Footwear"/>
    <n v="35"/>
    <n v="100"/>
    <n v="3500"/>
    <x v="1"/>
    <x v="1"/>
    <x v="11"/>
    <x v="11"/>
    <x v="0"/>
    <x v="1"/>
  </r>
  <r>
    <s v="Foot Locker"/>
    <d v="2021-06-17T00:00:00"/>
    <x v="3"/>
    <x v="12"/>
    <s v="Omaha"/>
    <x v="1"/>
    <x v="1"/>
    <s v="Women's Athletic Footwear"/>
    <n v="35"/>
    <n v="25"/>
    <n v="875"/>
    <x v="1"/>
    <x v="1"/>
    <x v="11"/>
    <x v="11"/>
    <x v="1"/>
    <x v="1"/>
  </r>
  <r>
    <s v="Foot Locker"/>
    <d v="2021-06-18T00:00:00"/>
    <x v="3"/>
    <x v="12"/>
    <s v="Omaha"/>
    <x v="0"/>
    <x v="2"/>
    <s v="Men's Apparel"/>
    <n v="49.999999999999993"/>
    <n v="50"/>
    <n v="2499.9999999999995"/>
    <x v="1"/>
    <x v="0"/>
    <x v="11"/>
    <x v="11"/>
    <x v="2"/>
    <x v="1"/>
  </r>
  <r>
    <s v="Foot Locker"/>
    <d v="2021-06-19T00:00:00"/>
    <x v="3"/>
    <x v="12"/>
    <s v="Omaha"/>
    <x v="1"/>
    <x v="2"/>
    <s v="Women's Apparel"/>
    <n v="54.999999999999993"/>
    <n v="150"/>
    <n v="8249.9999999999982"/>
    <x v="1"/>
    <x v="1"/>
    <x v="11"/>
    <x v="11"/>
    <x v="3"/>
    <x v="1"/>
  </r>
  <r>
    <s v="Foot Locker"/>
    <d v="2021-06-20T00:00:00"/>
    <x v="3"/>
    <x v="12"/>
    <s v="Omaha"/>
    <x v="0"/>
    <x v="0"/>
    <s v="Men's Street Footwear"/>
    <n v="40"/>
    <n v="400"/>
    <n v="16000"/>
    <x v="1"/>
    <x v="0"/>
    <x v="11"/>
    <x v="11"/>
    <x v="4"/>
    <x v="1"/>
  </r>
  <r>
    <s v="Foot Locker"/>
    <d v="2021-06-21T00:00:00"/>
    <x v="3"/>
    <x v="12"/>
    <s v="Omaha"/>
    <x v="0"/>
    <x v="1"/>
    <s v="Men's Athletic Footwear"/>
    <n v="35.000000000000007"/>
    <n v="150"/>
    <n v="5250.0000000000009"/>
    <x v="1"/>
    <x v="0"/>
    <x v="11"/>
    <x v="11"/>
    <x v="5"/>
    <x v="1"/>
  </r>
  <r>
    <s v="Foot Locker"/>
    <d v="2021-06-22T00:00:00"/>
    <x v="3"/>
    <x v="12"/>
    <s v="Omaha"/>
    <x v="1"/>
    <x v="0"/>
    <s v="Women's Street Footwear"/>
    <n v="30.000000000000004"/>
    <n v="175"/>
    <n v="5250.0000000000009"/>
    <x v="1"/>
    <x v="1"/>
    <x v="11"/>
    <x v="11"/>
    <x v="6"/>
    <x v="1"/>
  </r>
  <r>
    <s v="Foot Locker"/>
    <d v="2021-06-23T00:00:00"/>
    <x v="3"/>
    <x v="12"/>
    <s v="Omaha"/>
    <x v="1"/>
    <x v="1"/>
    <s v="Women's Athletic Footwear"/>
    <n v="30.000000000000004"/>
    <n v="150"/>
    <n v="4500.0000000000009"/>
    <x v="1"/>
    <x v="1"/>
    <x v="11"/>
    <x v="11"/>
    <x v="0"/>
    <x v="1"/>
  </r>
  <r>
    <s v="Foot Locker"/>
    <d v="2021-06-24T00:00:00"/>
    <x v="3"/>
    <x v="12"/>
    <s v="Omaha"/>
    <x v="0"/>
    <x v="2"/>
    <s v="Men's Apparel"/>
    <n v="45"/>
    <n v="150"/>
    <n v="6750"/>
    <x v="1"/>
    <x v="0"/>
    <x v="11"/>
    <x v="11"/>
    <x v="1"/>
    <x v="1"/>
  </r>
  <r>
    <s v="Foot Locker"/>
    <d v="2021-06-25T00:00:00"/>
    <x v="3"/>
    <x v="12"/>
    <s v="Omaha"/>
    <x v="1"/>
    <x v="2"/>
    <s v="Women's Apparel"/>
    <n v="50"/>
    <n v="325"/>
    <n v="16250"/>
    <x v="1"/>
    <x v="1"/>
    <x v="11"/>
    <x v="11"/>
    <x v="2"/>
    <x v="1"/>
  </r>
  <r>
    <s v="Foot Locker"/>
    <d v="2021-06-26T00:00:00"/>
    <x v="3"/>
    <x v="12"/>
    <s v="Omaha"/>
    <x v="0"/>
    <x v="0"/>
    <s v="Men's Street Footwear"/>
    <n v="45"/>
    <n v="550"/>
    <n v="24750"/>
    <x v="1"/>
    <x v="0"/>
    <x v="11"/>
    <x v="11"/>
    <x v="3"/>
    <x v="1"/>
  </r>
  <r>
    <s v="Foot Locker"/>
    <d v="2021-06-27T00:00:00"/>
    <x v="3"/>
    <x v="12"/>
    <s v="Omaha"/>
    <x v="0"/>
    <x v="1"/>
    <s v="Men's Athletic Footwear"/>
    <n v="40.000000000000007"/>
    <n v="300"/>
    <n v="12000.000000000002"/>
    <x v="1"/>
    <x v="0"/>
    <x v="11"/>
    <x v="11"/>
    <x v="4"/>
    <x v="1"/>
  </r>
  <r>
    <s v="Foot Locker"/>
    <d v="2021-06-28T00:00:00"/>
    <x v="3"/>
    <x v="12"/>
    <s v="Omaha"/>
    <x v="1"/>
    <x v="0"/>
    <s v="Women's Street Footwear"/>
    <n v="35"/>
    <n v="225"/>
    <n v="7875"/>
    <x v="1"/>
    <x v="1"/>
    <x v="11"/>
    <x v="11"/>
    <x v="5"/>
    <x v="1"/>
  </r>
  <r>
    <s v="Foot Locker"/>
    <d v="2021-06-29T00:00:00"/>
    <x v="3"/>
    <x v="12"/>
    <s v="Omaha"/>
    <x v="1"/>
    <x v="1"/>
    <s v="Women's Athletic Footwear"/>
    <n v="35"/>
    <n v="175"/>
    <n v="6125"/>
    <x v="1"/>
    <x v="1"/>
    <x v="11"/>
    <x v="11"/>
    <x v="6"/>
    <x v="1"/>
  </r>
  <r>
    <s v="Foot Locker"/>
    <d v="2021-06-30T00:00:00"/>
    <x v="3"/>
    <x v="12"/>
    <s v="Omaha"/>
    <x v="0"/>
    <x v="2"/>
    <s v="Men's Apparel"/>
    <n v="45"/>
    <n v="175"/>
    <n v="7875"/>
    <x v="1"/>
    <x v="0"/>
    <x v="11"/>
    <x v="11"/>
    <x v="0"/>
    <x v="1"/>
  </r>
  <r>
    <s v="Foot Locker"/>
    <d v="2021-07-01T00:00:00"/>
    <x v="3"/>
    <x v="12"/>
    <s v="Omaha"/>
    <x v="1"/>
    <x v="2"/>
    <s v="Women's Apparel"/>
    <n v="50"/>
    <n v="350"/>
    <n v="17500"/>
    <x v="1"/>
    <x v="1"/>
    <x v="5"/>
    <x v="5"/>
    <x v="1"/>
    <x v="1"/>
  </r>
  <r>
    <s v="Foot Locker"/>
    <d v="2021-07-02T00:00:00"/>
    <x v="3"/>
    <x v="12"/>
    <s v="Omaha"/>
    <x v="0"/>
    <x v="0"/>
    <s v="Men's Street Footwear"/>
    <n v="45"/>
    <n v="500"/>
    <n v="22500"/>
    <x v="1"/>
    <x v="0"/>
    <x v="5"/>
    <x v="5"/>
    <x v="2"/>
    <x v="1"/>
  </r>
  <r>
    <s v="Foot Locker"/>
    <d v="2021-07-03T00:00:00"/>
    <x v="3"/>
    <x v="12"/>
    <s v="Omaha"/>
    <x v="0"/>
    <x v="1"/>
    <s v="Men's Athletic Footwear"/>
    <n v="45.000000000000007"/>
    <n v="275"/>
    <n v="12375.000000000002"/>
    <x v="1"/>
    <x v="0"/>
    <x v="5"/>
    <x v="5"/>
    <x v="3"/>
    <x v="1"/>
  </r>
  <r>
    <s v="Foot Locker"/>
    <d v="2021-07-04T00:00:00"/>
    <x v="3"/>
    <x v="12"/>
    <s v="Omaha"/>
    <x v="1"/>
    <x v="0"/>
    <s v="Women's Street Footwear"/>
    <n v="40"/>
    <n v="200"/>
    <n v="8000"/>
    <x v="1"/>
    <x v="1"/>
    <x v="5"/>
    <x v="5"/>
    <x v="4"/>
    <x v="1"/>
  </r>
  <r>
    <s v="Foot Locker"/>
    <d v="2021-07-05T00:00:00"/>
    <x v="3"/>
    <x v="12"/>
    <s v="Omaha"/>
    <x v="1"/>
    <x v="1"/>
    <s v="Women's Athletic Footwear"/>
    <n v="30.000000000000004"/>
    <n v="125"/>
    <n v="3750.0000000000005"/>
    <x v="1"/>
    <x v="1"/>
    <x v="5"/>
    <x v="5"/>
    <x v="5"/>
    <x v="1"/>
  </r>
  <r>
    <s v="Foot Locker"/>
    <d v="2021-07-06T00:00:00"/>
    <x v="3"/>
    <x v="12"/>
    <s v="Omaha"/>
    <x v="0"/>
    <x v="2"/>
    <s v="Men's Apparel"/>
    <n v="40"/>
    <n v="100"/>
    <n v="4000"/>
    <x v="1"/>
    <x v="0"/>
    <x v="5"/>
    <x v="5"/>
    <x v="6"/>
    <x v="1"/>
  </r>
  <r>
    <s v="Foot Locker"/>
    <d v="2021-07-07T00:00:00"/>
    <x v="3"/>
    <x v="12"/>
    <s v="Omaha"/>
    <x v="1"/>
    <x v="2"/>
    <s v="Women's Apparel"/>
    <n v="45"/>
    <n v="275"/>
    <n v="12375"/>
    <x v="1"/>
    <x v="1"/>
    <x v="5"/>
    <x v="5"/>
    <x v="0"/>
    <x v="1"/>
  </r>
  <r>
    <s v="Foot Locker"/>
    <d v="2021-07-08T00:00:00"/>
    <x v="3"/>
    <x v="12"/>
    <s v="Omaha"/>
    <x v="0"/>
    <x v="0"/>
    <s v="Men's Street Footwear"/>
    <n v="40"/>
    <n v="400"/>
    <n v="16000"/>
    <x v="1"/>
    <x v="0"/>
    <x v="5"/>
    <x v="5"/>
    <x v="1"/>
    <x v="1"/>
  </r>
  <r>
    <s v="Foot Locker"/>
    <d v="2021-07-09T00:00:00"/>
    <x v="3"/>
    <x v="12"/>
    <s v="Omaha"/>
    <x v="0"/>
    <x v="1"/>
    <s v="Men's Athletic Footwear"/>
    <n v="35.000000000000007"/>
    <n v="200"/>
    <n v="7000.0000000000018"/>
    <x v="1"/>
    <x v="0"/>
    <x v="5"/>
    <x v="5"/>
    <x v="2"/>
    <x v="1"/>
  </r>
  <r>
    <s v="Foot Locker"/>
    <d v="2021-07-10T00:00:00"/>
    <x v="3"/>
    <x v="12"/>
    <s v="Omaha"/>
    <x v="1"/>
    <x v="0"/>
    <s v="Women's Street Footwear"/>
    <n v="20"/>
    <n v="100"/>
    <n v="2000"/>
    <x v="1"/>
    <x v="1"/>
    <x v="5"/>
    <x v="5"/>
    <x v="3"/>
    <x v="1"/>
  </r>
  <r>
    <s v="Foot Locker"/>
    <d v="2021-07-11T00:00:00"/>
    <x v="3"/>
    <x v="12"/>
    <s v="Omaha"/>
    <x v="1"/>
    <x v="1"/>
    <s v="Women's Athletic Footwear"/>
    <n v="20"/>
    <n v="75"/>
    <n v="1500"/>
    <x v="1"/>
    <x v="1"/>
    <x v="5"/>
    <x v="5"/>
    <x v="4"/>
    <x v="1"/>
  </r>
  <r>
    <s v="Foot Locker"/>
    <d v="2021-07-12T00:00:00"/>
    <x v="3"/>
    <x v="12"/>
    <s v="Omaha"/>
    <x v="0"/>
    <x v="2"/>
    <s v="Men's Apparel"/>
    <n v="30"/>
    <n v="75"/>
    <n v="2250"/>
    <x v="1"/>
    <x v="0"/>
    <x v="5"/>
    <x v="5"/>
    <x v="5"/>
    <x v="1"/>
  </r>
  <r>
    <s v="Foot Locker"/>
    <d v="2021-07-13T00:00:00"/>
    <x v="3"/>
    <x v="12"/>
    <s v="Omaha"/>
    <x v="1"/>
    <x v="2"/>
    <s v="Women's Apparel"/>
    <n v="35"/>
    <n v="150"/>
    <n v="5250"/>
    <x v="1"/>
    <x v="1"/>
    <x v="5"/>
    <x v="5"/>
    <x v="6"/>
    <x v="1"/>
  </r>
  <r>
    <s v="Foot Locker"/>
    <d v="2021-07-14T00:00:00"/>
    <x v="3"/>
    <x v="12"/>
    <s v="Omaha"/>
    <x v="0"/>
    <x v="0"/>
    <s v="Men's Street Footwear"/>
    <n v="40"/>
    <n v="325"/>
    <n v="13000"/>
    <x v="1"/>
    <x v="0"/>
    <x v="5"/>
    <x v="5"/>
    <x v="0"/>
    <x v="1"/>
  </r>
  <r>
    <s v="Foot Locker"/>
    <d v="2021-07-15T00:00:00"/>
    <x v="3"/>
    <x v="12"/>
    <s v="Omaha"/>
    <x v="0"/>
    <x v="1"/>
    <s v="Men's Athletic Footwear"/>
    <n v="30"/>
    <n v="150"/>
    <n v="4500"/>
    <x v="1"/>
    <x v="0"/>
    <x v="5"/>
    <x v="5"/>
    <x v="1"/>
    <x v="1"/>
  </r>
  <r>
    <s v="Foot Locker"/>
    <d v="2021-07-16T00:00:00"/>
    <x v="3"/>
    <x v="12"/>
    <s v="Omaha"/>
    <x v="1"/>
    <x v="0"/>
    <s v="Women's Street Footwear"/>
    <n v="30"/>
    <n v="50"/>
    <n v="1500"/>
    <x v="1"/>
    <x v="1"/>
    <x v="5"/>
    <x v="5"/>
    <x v="2"/>
    <x v="1"/>
  </r>
  <r>
    <s v="Foot Locker"/>
    <d v="2021-07-17T00:00:00"/>
    <x v="3"/>
    <x v="12"/>
    <s v="Omaha"/>
    <x v="1"/>
    <x v="1"/>
    <s v="Women's Athletic Footwear"/>
    <n v="30"/>
    <n v="25"/>
    <n v="750"/>
    <x v="1"/>
    <x v="1"/>
    <x v="5"/>
    <x v="5"/>
    <x v="3"/>
    <x v="1"/>
  </r>
  <r>
    <s v="Foot Locker"/>
    <d v="2021-07-18T00:00:00"/>
    <x v="3"/>
    <x v="12"/>
    <s v="Omaha"/>
    <x v="0"/>
    <x v="2"/>
    <s v="Men's Apparel"/>
    <n v="40"/>
    <n v="25"/>
    <n v="1000"/>
    <x v="1"/>
    <x v="0"/>
    <x v="5"/>
    <x v="5"/>
    <x v="4"/>
    <x v="1"/>
  </r>
  <r>
    <s v="Foot Locker"/>
    <d v="2021-07-19T00:00:00"/>
    <x v="3"/>
    <x v="12"/>
    <s v="Omaha"/>
    <x v="1"/>
    <x v="2"/>
    <s v="Women's Apparel"/>
    <n v="44.999999999999993"/>
    <n v="150"/>
    <n v="6749.9999999999991"/>
    <x v="1"/>
    <x v="1"/>
    <x v="5"/>
    <x v="5"/>
    <x v="5"/>
    <x v="1"/>
  </r>
  <r>
    <s v="Foot Locker"/>
    <d v="2021-07-20T00:00:00"/>
    <x v="3"/>
    <x v="12"/>
    <s v="Omaha"/>
    <x v="0"/>
    <x v="0"/>
    <s v="Men's Street Footwear"/>
    <n v="40"/>
    <n v="300"/>
    <n v="12000"/>
    <x v="1"/>
    <x v="0"/>
    <x v="5"/>
    <x v="5"/>
    <x v="6"/>
    <x v="1"/>
  </r>
  <r>
    <s v="Foot Locker"/>
    <d v="2021-07-21T00:00:00"/>
    <x v="3"/>
    <x v="12"/>
    <s v="Omaha"/>
    <x v="0"/>
    <x v="1"/>
    <s v="Men's Athletic Footwear"/>
    <n v="30.000000000000004"/>
    <n v="150"/>
    <n v="4500.0000000000009"/>
    <x v="1"/>
    <x v="0"/>
    <x v="5"/>
    <x v="5"/>
    <x v="0"/>
    <x v="1"/>
  </r>
  <r>
    <s v="Foot Locker"/>
    <d v="2021-07-22T00:00:00"/>
    <x v="3"/>
    <x v="12"/>
    <s v="Omaha"/>
    <x v="1"/>
    <x v="0"/>
    <s v="Women's Street Footwear"/>
    <n v="30.000000000000004"/>
    <n v="95"/>
    <n v="2850.0000000000005"/>
    <x v="1"/>
    <x v="1"/>
    <x v="5"/>
    <x v="5"/>
    <x v="1"/>
    <x v="1"/>
  </r>
  <r>
    <s v="Foot Locker"/>
    <d v="2021-07-23T00:00:00"/>
    <x v="3"/>
    <x v="12"/>
    <s v="Omaha"/>
    <x v="1"/>
    <x v="1"/>
    <s v="Women's Athletic Footwear"/>
    <n v="30.000000000000004"/>
    <n v="125"/>
    <n v="3750.0000000000005"/>
    <x v="1"/>
    <x v="1"/>
    <x v="5"/>
    <x v="5"/>
    <x v="2"/>
    <x v="1"/>
  </r>
  <r>
    <s v="Foot Locker"/>
    <d v="2021-07-24T00:00:00"/>
    <x v="3"/>
    <x v="12"/>
    <s v="Omaha"/>
    <x v="0"/>
    <x v="2"/>
    <s v="Men's Apparel"/>
    <n v="49.999999999999993"/>
    <n v="100"/>
    <n v="4999.9999999999991"/>
    <x v="1"/>
    <x v="0"/>
    <x v="5"/>
    <x v="5"/>
    <x v="3"/>
    <x v="1"/>
  </r>
  <r>
    <s v="Foot Locker"/>
    <d v="2021-07-25T00:00:00"/>
    <x v="3"/>
    <x v="12"/>
    <s v="Omaha"/>
    <x v="1"/>
    <x v="2"/>
    <s v="Women's Apparel"/>
    <n v="54.999999999999986"/>
    <n v="200"/>
    <n v="10999.999999999996"/>
    <x v="1"/>
    <x v="1"/>
    <x v="5"/>
    <x v="5"/>
    <x v="4"/>
    <x v="1"/>
  </r>
  <r>
    <s v="Foot Locker"/>
    <d v="2021-07-26T00:00:00"/>
    <x v="3"/>
    <x v="12"/>
    <s v="Omaha"/>
    <x v="0"/>
    <x v="0"/>
    <s v="Men's Street Footwear"/>
    <n v="49.999999999999993"/>
    <n v="450"/>
    <n v="22499.999999999996"/>
    <x v="1"/>
    <x v="0"/>
    <x v="5"/>
    <x v="5"/>
    <x v="5"/>
    <x v="1"/>
  </r>
  <r>
    <s v="Foot Locker"/>
    <d v="2021-07-27T00:00:00"/>
    <x v="3"/>
    <x v="12"/>
    <s v="Omaha"/>
    <x v="0"/>
    <x v="1"/>
    <s v="Men's Athletic Footwear"/>
    <n v="40"/>
    <n v="250"/>
    <n v="10000"/>
    <x v="1"/>
    <x v="0"/>
    <x v="5"/>
    <x v="5"/>
    <x v="6"/>
    <x v="1"/>
  </r>
  <r>
    <s v="Foot Locker"/>
    <d v="2021-07-28T00:00:00"/>
    <x v="3"/>
    <x v="12"/>
    <s v="Omaha"/>
    <x v="1"/>
    <x v="0"/>
    <s v="Women's Street Footwear"/>
    <n v="40"/>
    <n v="200"/>
    <n v="8000"/>
    <x v="1"/>
    <x v="1"/>
    <x v="5"/>
    <x v="5"/>
    <x v="0"/>
    <x v="1"/>
  </r>
  <r>
    <s v="Foot Locker"/>
    <d v="2021-07-29T00:00:00"/>
    <x v="3"/>
    <x v="12"/>
    <s v="Omaha"/>
    <x v="1"/>
    <x v="1"/>
    <s v="Women's Athletic Footwear"/>
    <n v="40"/>
    <n v="150"/>
    <n v="6000"/>
    <x v="1"/>
    <x v="1"/>
    <x v="5"/>
    <x v="5"/>
    <x v="1"/>
    <x v="1"/>
  </r>
  <r>
    <s v="Foot Locker"/>
    <d v="2021-07-30T00:00:00"/>
    <x v="3"/>
    <x v="12"/>
    <s v="Omaha"/>
    <x v="0"/>
    <x v="2"/>
    <s v="Men's Apparel"/>
    <n v="49.999999999999993"/>
    <n v="150"/>
    <n v="7499.9999999999991"/>
    <x v="1"/>
    <x v="0"/>
    <x v="5"/>
    <x v="5"/>
    <x v="2"/>
    <x v="1"/>
  </r>
  <r>
    <s v="Foot Locker"/>
    <d v="2021-07-31T00:00:00"/>
    <x v="3"/>
    <x v="12"/>
    <s v="Omaha"/>
    <x v="1"/>
    <x v="2"/>
    <s v="Women's Apparel"/>
    <n v="54.999999999999986"/>
    <n v="250"/>
    <n v="13749.999999999996"/>
    <x v="1"/>
    <x v="1"/>
    <x v="5"/>
    <x v="5"/>
    <x v="3"/>
    <x v="1"/>
  </r>
  <r>
    <s v="Sports Direct"/>
    <d v="2021-08-01T00:00:00"/>
    <x v="3"/>
    <x v="12"/>
    <s v="Omaha"/>
    <x v="0"/>
    <x v="0"/>
    <s v="Men's Street Footwear"/>
    <n v="20"/>
    <n v="675"/>
    <n v="13500"/>
    <x v="1"/>
    <x v="0"/>
    <x v="6"/>
    <x v="6"/>
    <x v="4"/>
    <x v="1"/>
  </r>
  <r>
    <s v="Sports Direct"/>
    <d v="2021-08-02T00:00:00"/>
    <x v="3"/>
    <x v="12"/>
    <s v="Omaha"/>
    <x v="0"/>
    <x v="1"/>
    <s v="Men's Athletic Footwear"/>
    <n v="30"/>
    <n v="675"/>
    <n v="20250"/>
    <x v="1"/>
    <x v="0"/>
    <x v="6"/>
    <x v="6"/>
    <x v="5"/>
    <x v="1"/>
  </r>
  <r>
    <s v="Sports Direct"/>
    <d v="2021-08-03T00:00:00"/>
    <x v="3"/>
    <x v="12"/>
    <s v="Omaha"/>
    <x v="1"/>
    <x v="0"/>
    <s v="Women's Street Footwear"/>
    <n v="30"/>
    <n v="475"/>
    <n v="14250"/>
    <x v="1"/>
    <x v="1"/>
    <x v="6"/>
    <x v="6"/>
    <x v="6"/>
    <x v="1"/>
  </r>
  <r>
    <s v="Sports Direct"/>
    <d v="2021-08-04T00:00:00"/>
    <x v="3"/>
    <x v="12"/>
    <s v="Omaha"/>
    <x v="1"/>
    <x v="1"/>
    <s v="Women's Athletic Footwear"/>
    <n v="35"/>
    <n v="475"/>
    <n v="16625"/>
    <x v="1"/>
    <x v="1"/>
    <x v="6"/>
    <x v="6"/>
    <x v="0"/>
    <x v="1"/>
  </r>
  <r>
    <s v="Sports Direct"/>
    <d v="2021-08-05T00:00:00"/>
    <x v="1"/>
    <x v="13"/>
    <s v="Birmingham"/>
    <x v="0"/>
    <x v="2"/>
    <s v="Men's Apparel"/>
    <n v="40"/>
    <n v="325"/>
    <n v="13000"/>
    <x v="1"/>
    <x v="0"/>
    <x v="6"/>
    <x v="6"/>
    <x v="1"/>
    <x v="1"/>
  </r>
  <r>
    <s v="Sports Direct"/>
    <d v="2021-08-06T00:00:00"/>
    <x v="1"/>
    <x v="13"/>
    <s v="Birmingham"/>
    <x v="1"/>
    <x v="2"/>
    <s v="Women's Apparel"/>
    <n v="35"/>
    <n v="475"/>
    <n v="16625"/>
    <x v="1"/>
    <x v="1"/>
    <x v="6"/>
    <x v="6"/>
    <x v="2"/>
    <x v="1"/>
  </r>
  <r>
    <s v="Sports Direct"/>
    <d v="2021-08-07T00:00:00"/>
    <x v="1"/>
    <x v="13"/>
    <s v="Birmingham"/>
    <x v="0"/>
    <x v="0"/>
    <s v="Men's Street Footwear"/>
    <n v="25"/>
    <n v="625"/>
    <n v="15625"/>
    <x v="1"/>
    <x v="0"/>
    <x v="6"/>
    <x v="6"/>
    <x v="3"/>
    <x v="1"/>
  </r>
  <r>
    <s v="Sports Direct"/>
    <d v="2021-08-08T00:00:00"/>
    <x v="1"/>
    <x v="13"/>
    <s v="Birmingham"/>
    <x v="0"/>
    <x v="1"/>
    <s v="Men's Athletic Footwear"/>
    <n v="35"/>
    <n v="600"/>
    <n v="21000"/>
    <x v="1"/>
    <x v="0"/>
    <x v="6"/>
    <x v="6"/>
    <x v="4"/>
    <x v="1"/>
  </r>
  <r>
    <s v="Sports Direct"/>
    <d v="2021-08-09T00:00:00"/>
    <x v="1"/>
    <x v="13"/>
    <s v="Birmingham"/>
    <x v="1"/>
    <x v="0"/>
    <s v="Women's Street Footwear"/>
    <n v="35"/>
    <n v="425"/>
    <n v="14875"/>
    <x v="1"/>
    <x v="1"/>
    <x v="6"/>
    <x v="6"/>
    <x v="5"/>
    <x v="1"/>
  </r>
  <r>
    <s v="Sports Direct"/>
    <d v="2021-08-10T00:00:00"/>
    <x v="1"/>
    <x v="13"/>
    <s v="Birmingham"/>
    <x v="1"/>
    <x v="1"/>
    <s v="Women's Athletic Footwear"/>
    <n v="35"/>
    <n v="375"/>
    <n v="13125"/>
    <x v="1"/>
    <x v="1"/>
    <x v="6"/>
    <x v="6"/>
    <x v="6"/>
    <x v="1"/>
  </r>
  <r>
    <s v="Sports Direct"/>
    <d v="2021-08-11T00:00:00"/>
    <x v="1"/>
    <x v="13"/>
    <s v="Birmingham"/>
    <x v="0"/>
    <x v="2"/>
    <s v="Men's Apparel"/>
    <n v="40"/>
    <n v="250"/>
    <n v="10000"/>
    <x v="1"/>
    <x v="0"/>
    <x v="6"/>
    <x v="6"/>
    <x v="0"/>
    <x v="1"/>
  </r>
  <r>
    <s v="Sports Direct"/>
    <d v="2021-08-12T00:00:00"/>
    <x v="1"/>
    <x v="13"/>
    <s v="Birmingham"/>
    <x v="1"/>
    <x v="2"/>
    <s v="Women's Apparel"/>
    <n v="35"/>
    <n v="450"/>
    <n v="15750"/>
    <x v="1"/>
    <x v="1"/>
    <x v="6"/>
    <x v="6"/>
    <x v="1"/>
    <x v="1"/>
  </r>
  <r>
    <s v="Sports Direct"/>
    <d v="2021-08-13T00:00:00"/>
    <x v="1"/>
    <x v="13"/>
    <s v="Birmingham"/>
    <x v="0"/>
    <x v="0"/>
    <s v="Men's Street Footwear"/>
    <n v="30"/>
    <n v="625"/>
    <n v="18750"/>
    <x v="1"/>
    <x v="0"/>
    <x v="6"/>
    <x v="6"/>
    <x v="2"/>
    <x v="1"/>
  </r>
  <r>
    <s v="Sports Direct"/>
    <d v="2021-08-14T00:00:00"/>
    <x v="1"/>
    <x v="13"/>
    <s v="Birmingham"/>
    <x v="0"/>
    <x v="1"/>
    <s v="Men's Athletic Footwear"/>
    <n v="40"/>
    <n v="625"/>
    <n v="25000"/>
    <x v="1"/>
    <x v="0"/>
    <x v="6"/>
    <x v="6"/>
    <x v="3"/>
    <x v="1"/>
  </r>
  <r>
    <s v="Sports Direct"/>
    <d v="2021-08-15T00:00:00"/>
    <x v="1"/>
    <x v="13"/>
    <s v="Birmingham"/>
    <x v="1"/>
    <x v="0"/>
    <s v="Women's Street Footwear"/>
    <n v="30"/>
    <n v="450"/>
    <n v="13500"/>
    <x v="1"/>
    <x v="1"/>
    <x v="6"/>
    <x v="6"/>
    <x v="4"/>
    <x v="1"/>
  </r>
  <r>
    <s v="Sports Direct"/>
    <d v="2021-08-16T00:00:00"/>
    <x v="1"/>
    <x v="13"/>
    <s v="Birmingham"/>
    <x v="1"/>
    <x v="1"/>
    <s v="Women's Athletic Footwear"/>
    <n v="35"/>
    <n v="350"/>
    <n v="12250"/>
    <x v="1"/>
    <x v="1"/>
    <x v="6"/>
    <x v="6"/>
    <x v="5"/>
    <x v="1"/>
  </r>
  <r>
    <s v="Sports Direct"/>
    <d v="2021-08-17T00:00:00"/>
    <x v="1"/>
    <x v="13"/>
    <s v="Birmingham"/>
    <x v="0"/>
    <x v="2"/>
    <s v="Men's Apparel"/>
    <n v="40"/>
    <n v="250"/>
    <n v="10000"/>
    <x v="1"/>
    <x v="0"/>
    <x v="6"/>
    <x v="6"/>
    <x v="6"/>
    <x v="1"/>
  </r>
  <r>
    <s v="Sports Direct"/>
    <d v="2021-08-18T00:00:00"/>
    <x v="1"/>
    <x v="13"/>
    <s v="Birmingham"/>
    <x v="1"/>
    <x v="2"/>
    <s v="Women's Apparel"/>
    <n v="35"/>
    <n v="400"/>
    <n v="14000"/>
    <x v="1"/>
    <x v="1"/>
    <x v="6"/>
    <x v="6"/>
    <x v="0"/>
    <x v="1"/>
  </r>
  <r>
    <s v="Sports Direct"/>
    <d v="2021-08-19T00:00:00"/>
    <x v="1"/>
    <x v="13"/>
    <s v="Birmingham"/>
    <x v="0"/>
    <x v="0"/>
    <s v="Men's Street Footwear"/>
    <n v="20"/>
    <n v="650"/>
    <n v="13000"/>
    <x v="1"/>
    <x v="0"/>
    <x v="6"/>
    <x v="6"/>
    <x v="1"/>
    <x v="1"/>
  </r>
  <r>
    <s v="Sports Direct"/>
    <d v="2021-08-20T00:00:00"/>
    <x v="1"/>
    <x v="13"/>
    <s v="Birmingham"/>
    <x v="0"/>
    <x v="1"/>
    <s v="Men's Athletic Footwear"/>
    <n v="20.000000000000007"/>
    <n v="650"/>
    <n v="13000.000000000005"/>
    <x v="1"/>
    <x v="0"/>
    <x v="6"/>
    <x v="6"/>
    <x v="2"/>
    <x v="1"/>
  </r>
  <r>
    <s v="Sports Direct"/>
    <d v="2021-08-21T00:00:00"/>
    <x v="1"/>
    <x v="13"/>
    <s v="Birmingham"/>
    <x v="1"/>
    <x v="0"/>
    <s v="Women's Street Footwear"/>
    <n v="14.999999999999996"/>
    <n v="475"/>
    <n v="7124.9999999999982"/>
    <x v="1"/>
    <x v="1"/>
    <x v="6"/>
    <x v="6"/>
    <x v="3"/>
    <x v="1"/>
  </r>
  <r>
    <s v="Sports Direct"/>
    <d v="2021-08-22T00:00:00"/>
    <x v="1"/>
    <x v="13"/>
    <s v="Birmingham"/>
    <x v="1"/>
    <x v="1"/>
    <s v="Women's Athletic Footwear"/>
    <n v="20.000000000000007"/>
    <n v="375"/>
    <n v="7500.0000000000027"/>
    <x v="1"/>
    <x v="1"/>
    <x v="6"/>
    <x v="6"/>
    <x v="4"/>
    <x v="1"/>
  </r>
  <r>
    <s v="Sports Direct"/>
    <d v="2021-08-23T00:00:00"/>
    <x v="1"/>
    <x v="13"/>
    <s v="Birmingham"/>
    <x v="0"/>
    <x v="2"/>
    <s v="Men's Apparel"/>
    <n v="25"/>
    <n v="275"/>
    <n v="6875"/>
    <x v="1"/>
    <x v="0"/>
    <x v="6"/>
    <x v="6"/>
    <x v="5"/>
    <x v="1"/>
  </r>
  <r>
    <s v="Sports Direct"/>
    <d v="2021-08-24T00:00:00"/>
    <x v="1"/>
    <x v="13"/>
    <s v="Birmingham"/>
    <x v="1"/>
    <x v="2"/>
    <s v="Women's Apparel"/>
    <n v="20.000000000000007"/>
    <n v="550"/>
    <n v="11000.000000000004"/>
    <x v="1"/>
    <x v="1"/>
    <x v="6"/>
    <x v="6"/>
    <x v="6"/>
    <x v="1"/>
  </r>
  <r>
    <s v="Sports Direct"/>
    <d v="2021-08-25T00:00:00"/>
    <x v="1"/>
    <x v="13"/>
    <s v="Birmingham"/>
    <x v="0"/>
    <x v="0"/>
    <s v="Men's Street Footwear"/>
    <n v="9.9999999999999964"/>
    <n v="700"/>
    <n v="6999.9999999999973"/>
    <x v="1"/>
    <x v="0"/>
    <x v="6"/>
    <x v="6"/>
    <x v="0"/>
    <x v="1"/>
  </r>
  <r>
    <s v="Sports Direct"/>
    <d v="2021-08-26T00:00:00"/>
    <x v="1"/>
    <x v="13"/>
    <s v="Birmingham"/>
    <x v="0"/>
    <x v="1"/>
    <s v="Men's Athletic Footwear"/>
    <n v="20.000000000000007"/>
    <n v="725"/>
    <n v="14500.000000000005"/>
    <x v="1"/>
    <x v="0"/>
    <x v="6"/>
    <x v="6"/>
    <x v="1"/>
    <x v="1"/>
  </r>
  <r>
    <s v="Sports Direct"/>
    <d v="2021-08-27T00:00:00"/>
    <x v="1"/>
    <x v="13"/>
    <s v="Birmingham"/>
    <x v="1"/>
    <x v="0"/>
    <s v="Women's Street Footwear"/>
    <n v="14.999999999999996"/>
    <n v="575"/>
    <n v="8624.9999999999982"/>
    <x v="1"/>
    <x v="1"/>
    <x v="6"/>
    <x v="6"/>
    <x v="2"/>
    <x v="1"/>
  </r>
  <r>
    <s v="Sports Direct"/>
    <d v="2021-08-28T00:00:00"/>
    <x v="1"/>
    <x v="13"/>
    <s v="Birmingham"/>
    <x v="1"/>
    <x v="1"/>
    <s v="Women's Athletic Footwear"/>
    <n v="35"/>
    <n v="500"/>
    <n v="17500"/>
    <x v="1"/>
    <x v="1"/>
    <x v="6"/>
    <x v="6"/>
    <x v="3"/>
    <x v="1"/>
  </r>
  <r>
    <s v="Sports Direct"/>
    <d v="2021-08-29T00:00:00"/>
    <x v="1"/>
    <x v="13"/>
    <s v="Birmingham"/>
    <x v="0"/>
    <x v="2"/>
    <s v="Men's Apparel"/>
    <n v="50"/>
    <n v="400"/>
    <n v="20000"/>
    <x v="1"/>
    <x v="0"/>
    <x v="6"/>
    <x v="6"/>
    <x v="4"/>
    <x v="1"/>
  </r>
  <r>
    <s v="Sports Direct"/>
    <d v="2021-08-30T00:00:00"/>
    <x v="1"/>
    <x v="13"/>
    <s v="Birmingham"/>
    <x v="1"/>
    <x v="2"/>
    <s v="Women's Apparel"/>
    <n v="45"/>
    <n v="750"/>
    <n v="33750"/>
    <x v="1"/>
    <x v="1"/>
    <x v="6"/>
    <x v="6"/>
    <x v="5"/>
    <x v="1"/>
  </r>
  <r>
    <s v="Sports Direct"/>
    <d v="2021-08-31T00:00:00"/>
    <x v="1"/>
    <x v="13"/>
    <s v="Birmingham"/>
    <x v="0"/>
    <x v="0"/>
    <s v="Men's Street Footwear"/>
    <n v="45"/>
    <n v="750"/>
    <n v="33750"/>
    <x v="1"/>
    <x v="0"/>
    <x v="6"/>
    <x v="6"/>
    <x v="6"/>
    <x v="1"/>
  </r>
  <r>
    <s v="Sports Direct"/>
    <d v="2021-09-01T00:00:00"/>
    <x v="1"/>
    <x v="13"/>
    <s v="Birmingham"/>
    <x v="0"/>
    <x v="1"/>
    <s v="Men's Athletic Footwear"/>
    <n v="50"/>
    <n v="750"/>
    <n v="37500"/>
    <x v="1"/>
    <x v="0"/>
    <x v="7"/>
    <x v="7"/>
    <x v="0"/>
    <x v="1"/>
  </r>
  <r>
    <s v="Sports Direct"/>
    <d v="2021-09-02T00:00:00"/>
    <x v="1"/>
    <x v="13"/>
    <s v="Birmingham"/>
    <x v="1"/>
    <x v="0"/>
    <s v="Women's Street Footwear"/>
    <n v="45"/>
    <n v="650"/>
    <n v="29250"/>
    <x v="1"/>
    <x v="1"/>
    <x v="7"/>
    <x v="7"/>
    <x v="1"/>
    <x v="1"/>
  </r>
  <r>
    <s v="Sports Direct"/>
    <d v="2021-09-03T00:00:00"/>
    <x v="1"/>
    <x v="13"/>
    <s v="Birmingham"/>
    <x v="1"/>
    <x v="1"/>
    <s v="Women's Athletic Footwear"/>
    <n v="45"/>
    <n v="600"/>
    <n v="27000"/>
    <x v="1"/>
    <x v="1"/>
    <x v="7"/>
    <x v="7"/>
    <x v="2"/>
    <x v="1"/>
  </r>
  <r>
    <s v="Sports Direct"/>
    <d v="2021-09-04T00:00:00"/>
    <x v="1"/>
    <x v="13"/>
    <s v="Birmingham"/>
    <x v="0"/>
    <x v="2"/>
    <s v="Men's Apparel"/>
    <n v="50"/>
    <n v="500"/>
    <n v="25000"/>
    <x v="1"/>
    <x v="0"/>
    <x v="7"/>
    <x v="7"/>
    <x v="3"/>
    <x v="1"/>
  </r>
  <r>
    <s v="Sports Direct"/>
    <d v="2021-09-05T00:00:00"/>
    <x v="1"/>
    <x v="13"/>
    <s v="Birmingham"/>
    <x v="1"/>
    <x v="2"/>
    <s v="Women's Apparel"/>
    <n v="55.000000000000007"/>
    <n v="875"/>
    <n v="48125.000000000007"/>
    <x v="1"/>
    <x v="1"/>
    <x v="7"/>
    <x v="7"/>
    <x v="4"/>
    <x v="1"/>
  </r>
  <r>
    <s v="Sports Direct"/>
    <d v="2021-09-06T00:00:00"/>
    <x v="1"/>
    <x v="13"/>
    <s v="Birmingham"/>
    <x v="0"/>
    <x v="0"/>
    <s v="Men's Street Footwear"/>
    <n v="45"/>
    <n v="825"/>
    <n v="37125"/>
    <x v="1"/>
    <x v="0"/>
    <x v="7"/>
    <x v="7"/>
    <x v="5"/>
    <x v="1"/>
  </r>
  <r>
    <s v="Sports Direct"/>
    <d v="2021-09-07T00:00:00"/>
    <x v="1"/>
    <x v="13"/>
    <s v="Birmingham"/>
    <x v="0"/>
    <x v="1"/>
    <s v="Men's Athletic Footwear"/>
    <n v="50"/>
    <n v="825"/>
    <n v="41250"/>
    <x v="1"/>
    <x v="0"/>
    <x v="7"/>
    <x v="7"/>
    <x v="6"/>
    <x v="1"/>
  </r>
  <r>
    <s v="Sports Direct"/>
    <d v="2021-09-08T00:00:00"/>
    <x v="1"/>
    <x v="13"/>
    <s v="Birmingham"/>
    <x v="1"/>
    <x v="0"/>
    <s v="Women's Street Footwear"/>
    <n v="45"/>
    <n v="975"/>
    <n v="43875"/>
    <x v="1"/>
    <x v="1"/>
    <x v="7"/>
    <x v="7"/>
    <x v="0"/>
    <x v="1"/>
  </r>
  <r>
    <s v="Sports Direct"/>
    <d v="2021-09-09T00:00:00"/>
    <x v="1"/>
    <x v="13"/>
    <s v="Birmingham"/>
    <x v="1"/>
    <x v="1"/>
    <s v="Women's Athletic Footwear"/>
    <n v="45"/>
    <n v="575"/>
    <n v="25875"/>
    <x v="1"/>
    <x v="1"/>
    <x v="7"/>
    <x v="7"/>
    <x v="1"/>
    <x v="1"/>
  </r>
  <r>
    <s v="Sports Direct"/>
    <d v="2021-09-10T00:00:00"/>
    <x v="1"/>
    <x v="13"/>
    <s v="Birmingham"/>
    <x v="0"/>
    <x v="2"/>
    <s v="Men's Apparel"/>
    <n v="50"/>
    <n v="525"/>
    <n v="26250"/>
    <x v="1"/>
    <x v="0"/>
    <x v="7"/>
    <x v="7"/>
    <x v="2"/>
    <x v="1"/>
  </r>
  <r>
    <s v="Sports Direct"/>
    <d v="2021-09-11T00:00:00"/>
    <x v="1"/>
    <x v="13"/>
    <s v="Birmingham"/>
    <x v="1"/>
    <x v="2"/>
    <s v="Women's Apparel"/>
    <n v="60"/>
    <n v="800"/>
    <n v="48000"/>
    <x v="1"/>
    <x v="1"/>
    <x v="7"/>
    <x v="7"/>
    <x v="3"/>
    <x v="1"/>
  </r>
  <r>
    <s v="Sports Direct"/>
    <d v="2021-09-12T00:00:00"/>
    <x v="1"/>
    <x v="13"/>
    <s v="Birmingham"/>
    <x v="0"/>
    <x v="0"/>
    <s v="Men's Street Footwear"/>
    <n v="40"/>
    <n v="750"/>
    <n v="30000"/>
    <x v="1"/>
    <x v="0"/>
    <x v="7"/>
    <x v="7"/>
    <x v="4"/>
    <x v="1"/>
  </r>
  <r>
    <s v="Sports Direct"/>
    <d v="2021-09-13T00:00:00"/>
    <x v="1"/>
    <x v="13"/>
    <s v="Birmingham"/>
    <x v="0"/>
    <x v="1"/>
    <s v="Men's Athletic Footwear"/>
    <n v="55.000000000000007"/>
    <n v="750"/>
    <n v="41250.000000000007"/>
    <x v="1"/>
    <x v="0"/>
    <x v="7"/>
    <x v="7"/>
    <x v="5"/>
    <x v="1"/>
  </r>
  <r>
    <s v="Sports Direct"/>
    <d v="2021-09-14T00:00:00"/>
    <x v="1"/>
    <x v="13"/>
    <s v="Birmingham"/>
    <x v="1"/>
    <x v="0"/>
    <s v="Women's Street Footwear"/>
    <n v="55.000000000000007"/>
    <n v="925"/>
    <n v="50875.000000000007"/>
    <x v="1"/>
    <x v="1"/>
    <x v="7"/>
    <x v="7"/>
    <x v="6"/>
    <x v="1"/>
  </r>
  <r>
    <s v="Sports Direct"/>
    <d v="2021-09-15T00:00:00"/>
    <x v="1"/>
    <x v="13"/>
    <s v="Birmingham"/>
    <x v="1"/>
    <x v="1"/>
    <s v="Women's Athletic Footwear"/>
    <n v="50"/>
    <n v="425"/>
    <n v="21250"/>
    <x v="1"/>
    <x v="1"/>
    <x v="7"/>
    <x v="7"/>
    <x v="0"/>
    <x v="1"/>
  </r>
  <r>
    <s v="Sports Direct"/>
    <d v="2021-09-16T00:00:00"/>
    <x v="1"/>
    <x v="13"/>
    <s v="Birmingham"/>
    <x v="0"/>
    <x v="2"/>
    <s v="Men's Apparel"/>
    <n v="55.000000000000007"/>
    <n v="425"/>
    <n v="23375.000000000004"/>
    <x v="1"/>
    <x v="0"/>
    <x v="7"/>
    <x v="7"/>
    <x v="1"/>
    <x v="1"/>
  </r>
  <r>
    <s v="Sports Direct"/>
    <d v="2021-09-17T00:00:00"/>
    <x v="1"/>
    <x v="13"/>
    <s v="Birmingham"/>
    <x v="1"/>
    <x v="2"/>
    <s v="Women's Apparel"/>
    <n v="60"/>
    <n v="675"/>
    <n v="40500"/>
    <x v="1"/>
    <x v="1"/>
    <x v="7"/>
    <x v="7"/>
    <x v="2"/>
    <x v="1"/>
  </r>
  <r>
    <s v="Sports Direct"/>
    <d v="2021-09-18T00:00:00"/>
    <x v="1"/>
    <x v="13"/>
    <s v="Birmingham"/>
    <x v="0"/>
    <x v="0"/>
    <s v="Men's Street Footwear"/>
    <n v="55.000000000000007"/>
    <n v="625"/>
    <n v="34375.000000000007"/>
    <x v="1"/>
    <x v="0"/>
    <x v="7"/>
    <x v="7"/>
    <x v="3"/>
    <x v="1"/>
  </r>
  <r>
    <s v="Sports Direct"/>
    <d v="2021-09-19T00:00:00"/>
    <x v="1"/>
    <x v="13"/>
    <s v="Birmingham"/>
    <x v="0"/>
    <x v="1"/>
    <s v="Men's Athletic Footwear"/>
    <n v="55.000000000000007"/>
    <n v="575"/>
    <n v="31625.000000000004"/>
    <x v="1"/>
    <x v="0"/>
    <x v="7"/>
    <x v="7"/>
    <x v="4"/>
    <x v="1"/>
  </r>
  <r>
    <s v="Sports Direct"/>
    <d v="2021-09-20T00:00:00"/>
    <x v="1"/>
    <x v="13"/>
    <s v="Birmingham"/>
    <x v="1"/>
    <x v="0"/>
    <s v="Women's Street Footwear"/>
    <n v="60"/>
    <n v="625"/>
    <n v="37500"/>
    <x v="1"/>
    <x v="1"/>
    <x v="7"/>
    <x v="7"/>
    <x v="5"/>
    <x v="1"/>
  </r>
  <r>
    <s v="Sports Direct"/>
    <d v="2021-09-21T00:00:00"/>
    <x v="1"/>
    <x v="13"/>
    <s v="Birmingham"/>
    <x v="1"/>
    <x v="1"/>
    <s v="Women's Athletic Footwear"/>
    <n v="60"/>
    <n v="350"/>
    <n v="21000"/>
    <x v="1"/>
    <x v="1"/>
    <x v="7"/>
    <x v="7"/>
    <x v="6"/>
    <x v="1"/>
  </r>
  <r>
    <s v="Sports Direct"/>
    <d v="2021-09-22T00:00:00"/>
    <x v="1"/>
    <x v="13"/>
    <s v="Birmingham"/>
    <x v="0"/>
    <x v="2"/>
    <s v="Men's Apparel"/>
    <n v="45"/>
    <n v="350"/>
    <n v="15750"/>
    <x v="1"/>
    <x v="0"/>
    <x v="7"/>
    <x v="7"/>
    <x v="0"/>
    <x v="1"/>
  </r>
  <r>
    <s v="Sports Direct"/>
    <d v="2021-09-23T00:00:00"/>
    <x v="1"/>
    <x v="13"/>
    <s v="Birmingham"/>
    <x v="1"/>
    <x v="2"/>
    <s v="Women's Apparel"/>
    <n v="40"/>
    <n v="575"/>
    <n v="23000"/>
    <x v="1"/>
    <x v="1"/>
    <x v="7"/>
    <x v="7"/>
    <x v="1"/>
    <x v="1"/>
  </r>
  <r>
    <s v="Sports Direct"/>
    <d v="2021-09-24T00:00:00"/>
    <x v="1"/>
    <x v="13"/>
    <s v="Birmingham"/>
    <x v="0"/>
    <x v="0"/>
    <s v="Men's Street Footwear"/>
    <n v="30.000000000000004"/>
    <n v="525"/>
    <n v="15750.000000000002"/>
    <x v="1"/>
    <x v="0"/>
    <x v="7"/>
    <x v="7"/>
    <x v="2"/>
    <x v="1"/>
  </r>
  <r>
    <s v="Sports Direct"/>
    <d v="2021-09-25T00:00:00"/>
    <x v="1"/>
    <x v="13"/>
    <s v="Birmingham"/>
    <x v="0"/>
    <x v="1"/>
    <s v="Men's Athletic Footwear"/>
    <n v="30.000000000000004"/>
    <n v="525"/>
    <n v="15750.000000000002"/>
    <x v="1"/>
    <x v="0"/>
    <x v="7"/>
    <x v="7"/>
    <x v="3"/>
    <x v="1"/>
  </r>
  <r>
    <s v="Sports Direct"/>
    <d v="2021-09-26T00:00:00"/>
    <x v="1"/>
    <x v="13"/>
    <s v="Birmingham"/>
    <x v="1"/>
    <x v="0"/>
    <s v="Women's Street Footwear"/>
    <n v="35"/>
    <n v="475"/>
    <n v="16625"/>
    <x v="1"/>
    <x v="1"/>
    <x v="7"/>
    <x v="7"/>
    <x v="4"/>
    <x v="1"/>
  </r>
  <r>
    <s v="Sports Direct"/>
    <d v="2021-09-27T00:00:00"/>
    <x v="1"/>
    <x v="13"/>
    <s v="Birmingham"/>
    <x v="1"/>
    <x v="1"/>
    <s v="Women's Athletic Footwear"/>
    <n v="35"/>
    <n v="325"/>
    <n v="11375"/>
    <x v="1"/>
    <x v="1"/>
    <x v="7"/>
    <x v="7"/>
    <x v="5"/>
    <x v="1"/>
  </r>
  <r>
    <s v="Sports Direct"/>
    <d v="2021-09-28T00:00:00"/>
    <x v="1"/>
    <x v="13"/>
    <s v="Birmingham"/>
    <x v="0"/>
    <x v="2"/>
    <s v="Men's Apparel"/>
    <n v="30.000000000000004"/>
    <n v="300"/>
    <n v="9000.0000000000018"/>
    <x v="1"/>
    <x v="0"/>
    <x v="7"/>
    <x v="7"/>
    <x v="6"/>
    <x v="1"/>
  </r>
  <r>
    <s v="Sports Direct"/>
    <d v="2021-09-29T00:00:00"/>
    <x v="1"/>
    <x v="13"/>
    <s v="Birmingham"/>
    <x v="1"/>
    <x v="2"/>
    <s v="Women's Apparel"/>
    <n v="40"/>
    <n v="475"/>
    <n v="19000"/>
    <x v="1"/>
    <x v="1"/>
    <x v="7"/>
    <x v="7"/>
    <x v="0"/>
    <x v="1"/>
  </r>
  <r>
    <s v="Sports Direct"/>
    <d v="2021-09-30T00:00:00"/>
    <x v="1"/>
    <x v="13"/>
    <s v="Birmingham"/>
    <x v="0"/>
    <x v="0"/>
    <s v="Men's Street Footwear"/>
    <n v="20.000000000000004"/>
    <n v="625"/>
    <n v="12500.000000000002"/>
    <x v="1"/>
    <x v="0"/>
    <x v="7"/>
    <x v="7"/>
    <x v="1"/>
    <x v="1"/>
  </r>
  <r>
    <s v="Sports Direct"/>
    <d v="2021-10-01T00:00:00"/>
    <x v="1"/>
    <x v="13"/>
    <s v="Birmingham"/>
    <x v="0"/>
    <x v="1"/>
    <s v="Men's Athletic Footwear"/>
    <n v="20.000000000000004"/>
    <n v="625"/>
    <n v="12500.000000000002"/>
    <x v="1"/>
    <x v="0"/>
    <x v="8"/>
    <x v="8"/>
    <x v="2"/>
    <x v="1"/>
  </r>
  <r>
    <s v="Sports Direct"/>
    <d v="2021-10-02T00:00:00"/>
    <x v="1"/>
    <x v="13"/>
    <s v="Birmingham"/>
    <x v="1"/>
    <x v="0"/>
    <s v="Women's Street Footwear"/>
    <n v="45.000000000000007"/>
    <n v="575"/>
    <n v="25875.000000000004"/>
    <x v="1"/>
    <x v="1"/>
    <x v="8"/>
    <x v="8"/>
    <x v="3"/>
    <x v="1"/>
  </r>
  <r>
    <s v="Sports Direct"/>
    <d v="2021-10-03T00:00:00"/>
    <x v="1"/>
    <x v="13"/>
    <s v="Birmingham"/>
    <x v="1"/>
    <x v="1"/>
    <s v="Women's Athletic Footwear"/>
    <n v="45.000000000000007"/>
    <n v="450"/>
    <n v="20250.000000000004"/>
    <x v="1"/>
    <x v="1"/>
    <x v="8"/>
    <x v="8"/>
    <x v="4"/>
    <x v="1"/>
  </r>
  <r>
    <s v="Sports Direct"/>
    <d v="2021-10-04T00:00:00"/>
    <x v="1"/>
    <x v="13"/>
    <s v="Birmingham"/>
    <x v="0"/>
    <x v="2"/>
    <s v="Men's Apparel"/>
    <n v="49.999999999999993"/>
    <n v="425"/>
    <n v="21249.999999999996"/>
    <x v="1"/>
    <x v="0"/>
    <x v="8"/>
    <x v="8"/>
    <x v="5"/>
    <x v="1"/>
  </r>
  <r>
    <s v="Sports Direct"/>
    <d v="2021-10-05T00:00:00"/>
    <x v="1"/>
    <x v="13"/>
    <s v="Birmingham"/>
    <x v="1"/>
    <x v="2"/>
    <s v="Women's Apparel"/>
    <n v="60"/>
    <n v="625"/>
    <n v="37500"/>
    <x v="1"/>
    <x v="1"/>
    <x v="8"/>
    <x v="8"/>
    <x v="6"/>
    <x v="1"/>
  </r>
  <r>
    <s v="Sports Direct"/>
    <d v="2021-10-06T00:00:00"/>
    <x v="1"/>
    <x v="13"/>
    <s v="Birmingham"/>
    <x v="0"/>
    <x v="0"/>
    <s v="Men's Street Footwear"/>
    <n v="60"/>
    <n v="775"/>
    <n v="46500"/>
    <x v="1"/>
    <x v="0"/>
    <x v="8"/>
    <x v="8"/>
    <x v="0"/>
    <x v="1"/>
  </r>
  <r>
    <s v="Sports Direct"/>
    <d v="2021-10-07T00:00:00"/>
    <x v="1"/>
    <x v="13"/>
    <s v="Birmingham"/>
    <x v="0"/>
    <x v="1"/>
    <s v="Men's Athletic Footwear"/>
    <n v="60"/>
    <n v="775"/>
    <n v="46500"/>
    <x v="1"/>
    <x v="0"/>
    <x v="8"/>
    <x v="8"/>
    <x v="1"/>
    <x v="1"/>
  </r>
  <r>
    <s v="Sports Direct"/>
    <d v="2021-10-08T00:00:00"/>
    <x v="1"/>
    <x v="13"/>
    <s v="Birmingham"/>
    <x v="1"/>
    <x v="0"/>
    <s v="Women's Street Footwear"/>
    <n v="65"/>
    <n v="700"/>
    <n v="45500"/>
    <x v="1"/>
    <x v="1"/>
    <x v="8"/>
    <x v="8"/>
    <x v="2"/>
    <x v="1"/>
  </r>
  <r>
    <s v="Sports Direct"/>
    <d v="2021-10-09T00:00:00"/>
    <x v="1"/>
    <x v="13"/>
    <s v="Birmingham"/>
    <x v="1"/>
    <x v="1"/>
    <s v="Women's Athletic Footwear"/>
    <n v="65"/>
    <n v="550"/>
    <n v="35750"/>
    <x v="1"/>
    <x v="1"/>
    <x v="8"/>
    <x v="8"/>
    <x v="3"/>
    <x v="1"/>
  </r>
  <r>
    <s v="Sports Direct"/>
    <d v="2021-10-10T00:00:00"/>
    <x v="1"/>
    <x v="13"/>
    <s v="Birmingham"/>
    <x v="0"/>
    <x v="2"/>
    <s v="Men's Apparel"/>
    <n v="60"/>
    <n v="500"/>
    <n v="30000"/>
    <x v="1"/>
    <x v="0"/>
    <x v="8"/>
    <x v="8"/>
    <x v="4"/>
    <x v="1"/>
  </r>
  <r>
    <s v="Sports Direct"/>
    <d v="2021-10-11T00:00:00"/>
    <x v="1"/>
    <x v="13"/>
    <s v="Birmingham"/>
    <x v="1"/>
    <x v="2"/>
    <s v="Women's Apparel"/>
    <n v="70"/>
    <n v="750"/>
    <n v="52500"/>
    <x v="1"/>
    <x v="1"/>
    <x v="8"/>
    <x v="8"/>
    <x v="5"/>
    <x v="1"/>
  </r>
  <r>
    <s v="Amazon"/>
    <d v="2021-10-12T00:00:00"/>
    <x v="1"/>
    <x v="13"/>
    <s v="Birmingham"/>
    <x v="0"/>
    <x v="0"/>
    <s v="Men's Street Footwear"/>
    <n v="40"/>
    <n v="450"/>
    <n v="18000"/>
    <x v="1"/>
    <x v="0"/>
    <x v="8"/>
    <x v="8"/>
    <x v="6"/>
    <x v="1"/>
  </r>
  <r>
    <s v="Amazon"/>
    <d v="2021-10-13T00:00:00"/>
    <x v="1"/>
    <x v="13"/>
    <s v="Birmingham"/>
    <x v="0"/>
    <x v="1"/>
    <s v="Men's Athletic Footwear"/>
    <n v="40"/>
    <n v="250"/>
    <n v="10000"/>
    <x v="1"/>
    <x v="0"/>
    <x v="8"/>
    <x v="8"/>
    <x v="0"/>
    <x v="1"/>
  </r>
  <r>
    <s v="Amazon"/>
    <d v="2021-10-14T00:00:00"/>
    <x v="1"/>
    <x v="13"/>
    <s v="Birmingham"/>
    <x v="1"/>
    <x v="0"/>
    <s v="Women's Street Footwear"/>
    <n v="30.000000000000004"/>
    <n v="250"/>
    <n v="7500.0000000000009"/>
    <x v="1"/>
    <x v="1"/>
    <x v="8"/>
    <x v="8"/>
    <x v="1"/>
    <x v="1"/>
  </r>
  <r>
    <s v="Amazon"/>
    <d v="2021-10-15T00:00:00"/>
    <x v="1"/>
    <x v="13"/>
    <s v="Birmingham"/>
    <x v="1"/>
    <x v="1"/>
    <s v="Women's Athletic Footwear"/>
    <n v="35"/>
    <n v="100"/>
    <n v="3500"/>
    <x v="1"/>
    <x v="1"/>
    <x v="8"/>
    <x v="8"/>
    <x v="2"/>
    <x v="1"/>
  </r>
  <r>
    <s v="Amazon"/>
    <d v="2021-10-16T00:00:00"/>
    <x v="0"/>
    <x v="14"/>
    <s v="Portland"/>
    <x v="0"/>
    <x v="2"/>
    <s v="Men's Apparel"/>
    <n v="50"/>
    <n v="150"/>
    <n v="7500"/>
    <x v="1"/>
    <x v="0"/>
    <x v="8"/>
    <x v="8"/>
    <x v="3"/>
    <x v="1"/>
  </r>
  <r>
    <s v="Amazon"/>
    <d v="2021-10-17T00:00:00"/>
    <x v="0"/>
    <x v="14"/>
    <s v="Portland"/>
    <x v="1"/>
    <x v="2"/>
    <s v="Women's Apparel"/>
    <n v="40"/>
    <n v="250"/>
    <n v="10000"/>
    <x v="1"/>
    <x v="1"/>
    <x v="8"/>
    <x v="8"/>
    <x v="4"/>
    <x v="1"/>
  </r>
  <r>
    <s v="Amazon"/>
    <d v="2021-10-18T00:00:00"/>
    <x v="0"/>
    <x v="14"/>
    <s v="Portland"/>
    <x v="0"/>
    <x v="0"/>
    <s v="Men's Street Footwear"/>
    <n v="40"/>
    <n v="500"/>
    <n v="20000"/>
    <x v="1"/>
    <x v="0"/>
    <x v="8"/>
    <x v="8"/>
    <x v="5"/>
    <x v="1"/>
  </r>
  <r>
    <s v="Amazon"/>
    <d v="2021-10-19T00:00:00"/>
    <x v="0"/>
    <x v="14"/>
    <s v="Portland"/>
    <x v="0"/>
    <x v="1"/>
    <s v="Men's Athletic Footwear"/>
    <n v="40"/>
    <n v="150"/>
    <n v="6000"/>
    <x v="1"/>
    <x v="0"/>
    <x v="8"/>
    <x v="8"/>
    <x v="6"/>
    <x v="1"/>
  </r>
  <r>
    <s v="Amazon"/>
    <d v="2021-10-20T00:00:00"/>
    <x v="0"/>
    <x v="14"/>
    <s v="Portland"/>
    <x v="1"/>
    <x v="0"/>
    <s v="Women's Street Footwear"/>
    <n v="30.000000000000004"/>
    <n v="200"/>
    <n v="6000.0000000000009"/>
    <x v="1"/>
    <x v="1"/>
    <x v="8"/>
    <x v="8"/>
    <x v="0"/>
    <x v="1"/>
  </r>
  <r>
    <s v="Amazon"/>
    <d v="2021-10-21T00:00:00"/>
    <x v="0"/>
    <x v="14"/>
    <s v="Portland"/>
    <x v="1"/>
    <x v="1"/>
    <s v="Women's Athletic Footwear"/>
    <n v="35"/>
    <n v="75"/>
    <n v="2625"/>
    <x v="1"/>
    <x v="1"/>
    <x v="8"/>
    <x v="8"/>
    <x v="1"/>
    <x v="1"/>
  </r>
  <r>
    <s v="Amazon"/>
    <d v="2021-10-22T00:00:00"/>
    <x v="0"/>
    <x v="14"/>
    <s v="Portland"/>
    <x v="0"/>
    <x v="2"/>
    <s v="Men's Apparel"/>
    <n v="50"/>
    <n v="150"/>
    <n v="7500"/>
    <x v="1"/>
    <x v="0"/>
    <x v="8"/>
    <x v="8"/>
    <x v="2"/>
    <x v="1"/>
  </r>
  <r>
    <s v="Amazon"/>
    <d v="2021-10-23T00:00:00"/>
    <x v="0"/>
    <x v="14"/>
    <s v="Portland"/>
    <x v="1"/>
    <x v="2"/>
    <s v="Women's Apparel"/>
    <n v="40"/>
    <n v="250"/>
    <n v="10000"/>
    <x v="1"/>
    <x v="1"/>
    <x v="8"/>
    <x v="8"/>
    <x v="3"/>
    <x v="1"/>
  </r>
  <r>
    <s v="Amazon"/>
    <d v="2021-10-24T00:00:00"/>
    <x v="0"/>
    <x v="14"/>
    <s v="Portland"/>
    <x v="0"/>
    <x v="0"/>
    <s v="Men's Street Footwear"/>
    <n v="40"/>
    <n v="470"/>
    <n v="18800"/>
    <x v="1"/>
    <x v="0"/>
    <x v="8"/>
    <x v="8"/>
    <x v="4"/>
    <x v="1"/>
  </r>
  <r>
    <s v="Amazon"/>
    <d v="2021-10-25T00:00:00"/>
    <x v="0"/>
    <x v="14"/>
    <s v="Portland"/>
    <x v="0"/>
    <x v="1"/>
    <s v="Men's Athletic Footwear"/>
    <n v="40"/>
    <n v="175"/>
    <n v="7000"/>
    <x v="1"/>
    <x v="0"/>
    <x v="8"/>
    <x v="8"/>
    <x v="5"/>
    <x v="1"/>
  </r>
  <r>
    <s v="Amazon"/>
    <d v="2021-10-26T00:00:00"/>
    <x v="0"/>
    <x v="14"/>
    <s v="Portland"/>
    <x v="1"/>
    <x v="0"/>
    <s v="Women's Street Footwear"/>
    <n v="30.000000000000004"/>
    <n v="200"/>
    <n v="6000.0000000000009"/>
    <x v="1"/>
    <x v="1"/>
    <x v="8"/>
    <x v="8"/>
    <x v="6"/>
    <x v="1"/>
  </r>
  <r>
    <s v="Amazon"/>
    <d v="2021-10-27T00:00:00"/>
    <x v="0"/>
    <x v="14"/>
    <s v="Portland"/>
    <x v="1"/>
    <x v="1"/>
    <s v="Women's Athletic Footwear"/>
    <n v="35"/>
    <n v="50"/>
    <n v="1750"/>
    <x v="1"/>
    <x v="1"/>
    <x v="8"/>
    <x v="8"/>
    <x v="0"/>
    <x v="1"/>
  </r>
  <r>
    <s v="Amazon"/>
    <d v="2021-10-28T00:00:00"/>
    <x v="0"/>
    <x v="14"/>
    <s v="Portland"/>
    <x v="0"/>
    <x v="2"/>
    <s v="Men's Apparel"/>
    <n v="50"/>
    <n v="100"/>
    <n v="5000"/>
    <x v="1"/>
    <x v="0"/>
    <x v="8"/>
    <x v="8"/>
    <x v="1"/>
    <x v="1"/>
  </r>
  <r>
    <s v="Amazon"/>
    <d v="2021-10-29T00:00:00"/>
    <x v="0"/>
    <x v="14"/>
    <s v="Portland"/>
    <x v="1"/>
    <x v="2"/>
    <s v="Women's Apparel"/>
    <n v="40"/>
    <n v="200"/>
    <n v="8000"/>
    <x v="1"/>
    <x v="1"/>
    <x v="8"/>
    <x v="8"/>
    <x v="2"/>
    <x v="1"/>
  </r>
  <r>
    <s v="Amazon"/>
    <d v="2021-10-30T00:00:00"/>
    <x v="0"/>
    <x v="14"/>
    <s v="Portland"/>
    <x v="0"/>
    <x v="0"/>
    <s v="Men's Street Footwear"/>
    <n v="40"/>
    <n v="450"/>
    <n v="18000"/>
    <x v="1"/>
    <x v="0"/>
    <x v="8"/>
    <x v="8"/>
    <x v="3"/>
    <x v="1"/>
  </r>
  <r>
    <s v="Amazon"/>
    <d v="2021-10-31T00:00:00"/>
    <x v="0"/>
    <x v="14"/>
    <s v="Portland"/>
    <x v="0"/>
    <x v="1"/>
    <s v="Men's Athletic Footwear"/>
    <n v="40"/>
    <n v="150"/>
    <n v="6000"/>
    <x v="1"/>
    <x v="0"/>
    <x v="8"/>
    <x v="8"/>
    <x v="4"/>
    <x v="1"/>
  </r>
  <r>
    <s v="Amazon"/>
    <d v="2021-11-01T00:00:00"/>
    <x v="0"/>
    <x v="14"/>
    <s v="Portland"/>
    <x v="1"/>
    <x v="0"/>
    <s v="Women's Street Footwear"/>
    <n v="30.000000000000004"/>
    <n v="150"/>
    <n v="4500.0000000000009"/>
    <x v="1"/>
    <x v="1"/>
    <x v="9"/>
    <x v="9"/>
    <x v="5"/>
    <x v="1"/>
  </r>
  <r>
    <s v="Amazon"/>
    <d v="2021-11-02T00:00:00"/>
    <x v="0"/>
    <x v="14"/>
    <s v="Portland"/>
    <x v="1"/>
    <x v="1"/>
    <s v="Women's Athletic Footwear"/>
    <n v="35"/>
    <n v="75"/>
    <n v="2625"/>
    <x v="1"/>
    <x v="1"/>
    <x v="9"/>
    <x v="9"/>
    <x v="6"/>
    <x v="1"/>
  </r>
  <r>
    <s v="Amazon"/>
    <d v="2021-11-03T00:00:00"/>
    <x v="0"/>
    <x v="14"/>
    <s v="Portland"/>
    <x v="0"/>
    <x v="2"/>
    <s v="Men's Apparel"/>
    <n v="50"/>
    <n v="75"/>
    <n v="3750"/>
    <x v="1"/>
    <x v="0"/>
    <x v="9"/>
    <x v="9"/>
    <x v="0"/>
    <x v="1"/>
  </r>
  <r>
    <s v="Amazon"/>
    <d v="2021-11-04T00:00:00"/>
    <x v="0"/>
    <x v="14"/>
    <s v="Portland"/>
    <x v="1"/>
    <x v="2"/>
    <s v="Women's Apparel"/>
    <n v="40"/>
    <n v="225"/>
    <n v="9000"/>
    <x v="1"/>
    <x v="1"/>
    <x v="9"/>
    <x v="9"/>
    <x v="1"/>
    <x v="1"/>
  </r>
  <r>
    <s v="Amazon"/>
    <d v="2021-11-05T00:00:00"/>
    <x v="0"/>
    <x v="14"/>
    <s v="Portland"/>
    <x v="0"/>
    <x v="0"/>
    <s v="Men's Street Footwear"/>
    <n v="54.999999999999993"/>
    <n v="495"/>
    <n v="27224.999999999996"/>
    <x v="1"/>
    <x v="0"/>
    <x v="9"/>
    <x v="9"/>
    <x v="2"/>
    <x v="1"/>
  </r>
  <r>
    <s v="Amazon"/>
    <d v="2021-11-06T00:00:00"/>
    <x v="0"/>
    <x v="14"/>
    <s v="Portland"/>
    <x v="0"/>
    <x v="1"/>
    <s v="Men's Athletic Footwear"/>
    <n v="50"/>
    <n v="200"/>
    <n v="10000"/>
    <x v="1"/>
    <x v="0"/>
    <x v="9"/>
    <x v="9"/>
    <x v="3"/>
    <x v="1"/>
  </r>
  <r>
    <s v="Amazon"/>
    <d v="2021-11-07T00:00:00"/>
    <x v="0"/>
    <x v="14"/>
    <s v="Portland"/>
    <x v="1"/>
    <x v="0"/>
    <s v="Women's Street Footwear"/>
    <n v="45"/>
    <n v="175"/>
    <n v="7875"/>
    <x v="1"/>
    <x v="1"/>
    <x v="9"/>
    <x v="9"/>
    <x v="4"/>
    <x v="1"/>
  </r>
  <r>
    <s v="Amazon"/>
    <d v="2021-11-08T00:00:00"/>
    <x v="0"/>
    <x v="14"/>
    <s v="Portland"/>
    <x v="1"/>
    <x v="1"/>
    <s v="Women's Athletic Footwear"/>
    <n v="45"/>
    <n v="125"/>
    <n v="5625"/>
    <x v="1"/>
    <x v="1"/>
    <x v="9"/>
    <x v="9"/>
    <x v="5"/>
    <x v="1"/>
  </r>
  <r>
    <s v="Amazon"/>
    <d v="2021-11-09T00:00:00"/>
    <x v="0"/>
    <x v="14"/>
    <s v="Portland"/>
    <x v="0"/>
    <x v="2"/>
    <s v="Men's Apparel"/>
    <n v="54.999999999999993"/>
    <n v="150"/>
    <n v="8249.9999999999982"/>
    <x v="1"/>
    <x v="0"/>
    <x v="9"/>
    <x v="9"/>
    <x v="6"/>
    <x v="1"/>
  </r>
  <r>
    <s v="Amazon"/>
    <d v="2021-11-10T00:00:00"/>
    <x v="0"/>
    <x v="14"/>
    <s v="Portland"/>
    <x v="1"/>
    <x v="2"/>
    <s v="Women's Apparel"/>
    <n v="60"/>
    <n v="275"/>
    <n v="16500"/>
    <x v="1"/>
    <x v="1"/>
    <x v="9"/>
    <x v="9"/>
    <x v="0"/>
    <x v="1"/>
  </r>
  <r>
    <s v="Amazon"/>
    <d v="2021-11-11T00:00:00"/>
    <x v="0"/>
    <x v="14"/>
    <s v="Portland"/>
    <x v="0"/>
    <x v="0"/>
    <s v="Men's Street Footwear"/>
    <n v="54.999999999999993"/>
    <n v="525"/>
    <n v="28874.999999999996"/>
    <x v="1"/>
    <x v="0"/>
    <x v="9"/>
    <x v="9"/>
    <x v="1"/>
    <x v="1"/>
  </r>
  <r>
    <s v="Amazon"/>
    <d v="2021-11-12T00:00:00"/>
    <x v="0"/>
    <x v="14"/>
    <s v="Portland"/>
    <x v="0"/>
    <x v="1"/>
    <s v="Men's Athletic Footwear"/>
    <n v="50"/>
    <n v="275"/>
    <n v="13750"/>
    <x v="1"/>
    <x v="0"/>
    <x v="9"/>
    <x v="9"/>
    <x v="2"/>
    <x v="1"/>
  </r>
  <r>
    <s v="Amazon"/>
    <d v="2021-11-13T00:00:00"/>
    <x v="0"/>
    <x v="14"/>
    <s v="Portland"/>
    <x v="1"/>
    <x v="0"/>
    <s v="Women's Street Footwear"/>
    <n v="45"/>
    <n v="200"/>
    <n v="9000"/>
    <x v="1"/>
    <x v="1"/>
    <x v="9"/>
    <x v="9"/>
    <x v="3"/>
    <x v="1"/>
  </r>
  <r>
    <s v="Amazon"/>
    <d v="2021-11-14T00:00:00"/>
    <x v="0"/>
    <x v="14"/>
    <s v="Portland"/>
    <x v="1"/>
    <x v="1"/>
    <s v="Women's Athletic Footwear"/>
    <n v="45"/>
    <n v="175"/>
    <n v="7875"/>
    <x v="1"/>
    <x v="1"/>
    <x v="9"/>
    <x v="9"/>
    <x v="4"/>
    <x v="1"/>
  </r>
  <r>
    <s v="Amazon"/>
    <d v="2021-11-15T00:00:00"/>
    <x v="0"/>
    <x v="14"/>
    <s v="Portland"/>
    <x v="0"/>
    <x v="2"/>
    <s v="Men's Apparel"/>
    <n v="54.999999999999993"/>
    <n v="175"/>
    <n v="9624.9999999999982"/>
    <x v="1"/>
    <x v="0"/>
    <x v="9"/>
    <x v="9"/>
    <x v="5"/>
    <x v="1"/>
  </r>
  <r>
    <s v="Amazon"/>
    <d v="2021-11-16T00:00:00"/>
    <x v="0"/>
    <x v="14"/>
    <s v="Portland"/>
    <x v="1"/>
    <x v="2"/>
    <s v="Women's Apparel"/>
    <n v="60"/>
    <n v="325"/>
    <n v="19500"/>
    <x v="1"/>
    <x v="1"/>
    <x v="9"/>
    <x v="9"/>
    <x v="6"/>
    <x v="1"/>
  </r>
  <r>
    <s v="Amazon"/>
    <d v="2021-11-17T00:00:00"/>
    <x v="0"/>
    <x v="14"/>
    <s v="Portland"/>
    <x v="0"/>
    <x v="0"/>
    <s v="Men's Street Footwear"/>
    <n v="54.999999999999993"/>
    <n v="550"/>
    <n v="30249.999999999996"/>
    <x v="1"/>
    <x v="0"/>
    <x v="9"/>
    <x v="9"/>
    <x v="0"/>
    <x v="1"/>
  </r>
  <r>
    <s v="Amazon"/>
    <d v="2021-11-18T00:00:00"/>
    <x v="0"/>
    <x v="14"/>
    <s v="Portland"/>
    <x v="0"/>
    <x v="1"/>
    <s v="Men's Athletic Footwear"/>
    <n v="50"/>
    <n v="300"/>
    <n v="15000"/>
    <x v="1"/>
    <x v="0"/>
    <x v="9"/>
    <x v="9"/>
    <x v="1"/>
    <x v="1"/>
  </r>
  <r>
    <s v="Amazon"/>
    <d v="2021-11-19T00:00:00"/>
    <x v="0"/>
    <x v="14"/>
    <s v="Portland"/>
    <x v="1"/>
    <x v="0"/>
    <s v="Women's Street Footwear"/>
    <n v="45"/>
    <n v="225"/>
    <n v="10125"/>
    <x v="1"/>
    <x v="1"/>
    <x v="9"/>
    <x v="9"/>
    <x v="2"/>
    <x v="1"/>
  </r>
  <r>
    <s v="Amazon"/>
    <d v="2021-11-20T00:00:00"/>
    <x v="0"/>
    <x v="14"/>
    <s v="Portland"/>
    <x v="1"/>
    <x v="1"/>
    <s v="Women's Athletic Footwear"/>
    <n v="45"/>
    <n v="175"/>
    <n v="7875"/>
    <x v="1"/>
    <x v="1"/>
    <x v="9"/>
    <x v="9"/>
    <x v="3"/>
    <x v="1"/>
  </r>
  <r>
    <s v="Amazon"/>
    <d v="2021-11-21T00:00:00"/>
    <x v="0"/>
    <x v="14"/>
    <s v="Portland"/>
    <x v="0"/>
    <x v="2"/>
    <s v="Men's Apparel"/>
    <n v="54.999999999999993"/>
    <n v="200"/>
    <n v="10999.999999999998"/>
    <x v="1"/>
    <x v="0"/>
    <x v="9"/>
    <x v="9"/>
    <x v="4"/>
    <x v="1"/>
  </r>
  <r>
    <s v="Amazon"/>
    <d v="2021-12-20T00:00:00"/>
    <x v="0"/>
    <x v="14"/>
    <s v="Portland"/>
    <x v="1"/>
    <x v="2"/>
    <s v="Women's Apparel"/>
    <n v="60"/>
    <n v="375"/>
    <n v="22500"/>
    <x v="1"/>
    <x v="1"/>
    <x v="10"/>
    <x v="10"/>
    <x v="5"/>
    <x v="1"/>
  </r>
  <r>
    <s v="Amazon"/>
    <d v="2021-12-21T00:00:00"/>
    <x v="0"/>
    <x v="14"/>
    <s v="Portland"/>
    <x v="0"/>
    <x v="0"/>
    <s v="Men's Street Footwear"/>
    <n v="54.999999999999993"/>
    <n v="525"/>
    <n v="28874.999999999996"/>
    <x v="1"/>
    <x v="0"/>
    <x v="10"/>
    <x v="10"/>
    <x v="6"/>
    <x v="1"/>
  </r>
  <r>
    <s v="Amazon"/>
    <d v="2021-12-22T00:00:00"/>
    <x v="0"/>
    <x v="14"/>
    <s v="Portland"/>
    <x v="0"/>
    <x v="1"/>
    <s v="Men's Athletic Footwear"/>
    <n v="50"/>
    <n v="300"/>
    <n v="15000"/>
    <x v="1"/>
    <x v="0"/>
    <x v="10"/>
    <x v="10"/>
    <x v="0"/>
    <x v="1"/>
  </r>
  <r>
    <s v="Amazon"/>
    <d v="2021-12-23T00:00:00"/>
    <x v="0"/>
    <x v="14"/>
    <s v="Portland"/>
    <x v="1"/>
    <x v="0"/>
    <s v="Women's Street Footwear"/>
    <n v="45"/>
    <n v="225"/>
    <n v="10125"/>
    <x v="1"/>
    <x v="1"/>
    <x v="10"/>
    <x v="10"/>
    <x v="1"/>
    <x v="1"/>
  </r>
  <r>
    <s v="Amazon"/>
    <d v="2021-12-24T00:00:00"/>
    <x v="0"/>
    <x v="14"/>
    <s v="Portland"/>
    <x v="1"/>
    <x v="1"/>
    <s v="Women's Athletic Footwear"/>
    <n v="45"/>
    <n v="175"/>
    <n v="7875"/>
    <x v="1"/>
    <x v="1"/>
    <x v="10"/>
    <x v="10"/>
    <x v="2"/>
    <x v="1"/>
  </r>
  <r>
    <s v="Amazon"/>
    <d v="2021-12-25T00:00:00"/>
    <x v="0"/>
    <x v="14"/>
    <s v="Portland"/>
    <x v="0"/>
    <x v="2"/>
    <s v="Men's Apparel"/>
    <n v="54.999999999999993"/>
    <n v="150"/>
    <n v="8249.9999999999982"/>
    <x v="1"/>
    <x v="0"/>
    <x v="10"/>
    <x v="10"/>
    <x v="3"/>
    <x v="1"/>
  </r>
  <r>
    <s v="Amazon"/>
    <d v="2021-12-26T00:00:00"/>
    <x v="0"/>
    <x v="14"/>
    <s v="Portland"/>
    <x v="1"/>
    <x v="2"/>
    <s v="Women's Apparel"/>
    <n v="60"/>
    <n v="325"/>
    <n v="19500"/>
    <x v="1"/>
    <x v="1"/>
    <x v="10"/>
    <x v="10"/>
    <x v="4"/>
    <x v="1"/>
  </r>
  <r>
    <s v="Amazon"/>
    <d v="2021-12-27T00:00:00"/>
    <x v="0"/>
    <x v="14"/>
    <s v="Portland"/>
    <x v="0"/>
    <x v="0"/>
    <s v="Men's Street Footwear"/>
    <n v="54.999999999999993"/>
    <n v="450"/>
    <n v="24749.999999999996"/>
    <x v="1"/>
    <x v="0"/>
    <x v="10"/>
    <x v="10"/>
    <x v="5"/>
    <x v="1"/>
  </r>
  <r>
    <s v="Amazon"/>
    <d v="2021-12-28T00:00:00"/>
    <x v="0"/>
    <x v="14"/>
    <s v="Portland"/>
    <x v="0"/>
    <x v="1"/>
    <s v="Men's Athletic Footwear"/>
    <n v="50"/>
    <n v="250"/>
    <n v="12500"/>
    <x v="1"/>
    <x v="0"/>
    <x v="10"/>
    <x v="10"/>
    <x v="6"/>
    <x v="1"/>
  </r>
  <r>
    <s v="Amazon"/>
    <d v="2021-12-29T00:00:00"/>
    <x v="0"/>
    <x v="14"/>
    <s v="Portland"/>
    <x v="1"/>
    <x v="0"/>
    <s v="Women's Street Footwear"/>
    <n v="45"/>
    <n v="150"/>
    <n v="6750"/>
    <x v="1"/>
    <x v="1"/>
    <x v="10"/>
    <x v="10"/>
    <x v="0"/>
    <x v="1"/>
  </r>
  <r>
    <s v="Amazon"/>
    <d v="2021-12-30T00:00:00"/>
    <x v="0"/>
    <x v="14"/>
    <s v="Portland"/>
    <x v="1"/>
    <x v="1"/>
    <s v="Women's Athletic Footwear"/>
    <n v="45"/>
    <n v="125"/>
    <n v="5625"/>
    <x v="1"/>
    <x v="1"/>
    <x v="10"/>
    <x v="10"/>
    <x v="1"/>
    <x v="1"/>
  </r>
  <r>
    <s v="Amazon"/>
    <d v="2021-12-31T00:00:00"/>
    <x v="0"/>
    <x v="14"/>
    <s v="Portland"/>
    <x v="0"/>
    <x v="2"/>
    <s v="Men's Apparel"/>
    <n v="54.999999999999993"/>
    <n v="125"/>
    <n v="6874.9999999999991"/>
    <x v="1"/>
    <x v="0"/>
    <x v="10"/>
    <x v="10"/>
    <x v="2"/>
    <x v="1"/>
  </r>
  <r>
    <s v="Amazon"/>
    <d v="2021-09-17T00:00:00"/>
    <x v="0"/>
    <x v="14"/>
    <s v="Portland"/>
    <x v="1"/>
    <x v="2"/>
    <s v="Women's Apparel"/>
    <n v="60"/>
    <n v="225"/>
    <n v="13500"/>
    <x v="1"/>
    <x v="1"/>
    <x v="7"/>
    <x v="7"/>
    <x v="2"/>
    <x v="1"/>
  </r>
  <r>
    <s v="Amazon"/>
    <d v="2021-10-19T00:00:00"/>
    <x v="0"/>
    <x v="14"/>
    <s v="Portland"/>
    <x v="0"/>
    <x v="0"/>
    <s v="Men's Street Footwear"/>
    <n v="60"/>
    <n v="400"/>
    <n v="24000"/>
    <x v="1"/>
    <x v="0"/>
    <x v="8"/>
    <x v="8"/>
    <x v="6"/>
    <x v="1"/>
  </r>
  <r>
    <s v="Amazon"/>
    <d v="2021-10-19T00:00:00"/>
    <x v="0"/>
    <x v="14"/>
    <s v="Portland"/>
    <x v="0"/>
    <x v="1"/>
    <s v="Men's Athletic Footwear"/>
    <n v="55.000000000000007"/>
    <n v="225"/>
    <n v="12375.000000000002"/>
    <x v="1"/>
    <x v="0"/>
    <x v="8"/>
    <x v="8"/>
    <x v="6"/>
    <x v="1"/>
  </r>
  <r>
    <s v="Amazon"/>
    <d v="2021-10-19T00:00:00"/>
    <x v="0"/>
    <x v="14"/>
    <s v="Portland"/>
    <x v="1"/>
    <x v="0"/>
    <s v="Women's Street Footwear"/>
    <n v="55.000000000000007"/>
    <n v="125"/>
    <n v="6875.0000000000009"/>
    <x v="1"/>
    <x v="1"/>
    <x v="8"/>
    <x v="8"/>
    <x v="6"/>
    <x v="1"/>
  </r>
  <r>
    <s v="Amazon"/>
    <d v="2021-10-19T00:00:00"/>
    <x v="0"/>
    <x v="14"/>
    <s v="Portland"/>
    <x v="1"/>
    <x v="1"/>
    <s v="Women's Athletic Footwear"/>
    <n v="55.000000000000007"/>
    <n v="100"/>
    <n v="5500.0000000000009"/>
    <x v="1"/>
    <x v="1"/>
    <x v="8"/>
    <x v="8"/>
    <x v="6"/>
    <x v="1"/>
  </r>
  <r>
    <s v="Amazon"/>
    <d v="2021-10-19T00:00:00"/>
    <x v="0"/>
    <x v="14"/>
    <s v="Portland"/>
    <x v="0"/>
    <x v="2"/>
    <s v="Men's Apparel"/>
    <n v="65"/>
    <n v="100"/>
    <n v="6500"/>
    <x v="1"/>
    <x v="0"/>
    <x v="8"/>
    <x v="8"/>
    <x v="6"/>
    <x v="1"/>
  </r>
  <r>
    <s v="Amazon"/>
    <d v="2021-10-19T00:00:00"/>
    <x v="0"/>
    <x v="14"/>
    <s v="Portland"/>
    <x v="1"/>
    <x v="2"/>
    <s v="Women's Apparel"/>
    <n v="70"/>
    <n v="225"/>
    <n v="15750"/>
    <x v="1"/>
    <x v="1"/>
    <x v="8"/>
    <x v="8"/>
    <x v="6"/>
    <x v="1"/>
  </r>
  <r>
    <s v="Amazon"/>
    <d v="2021-11-18T00:00:00"/>
    <x v="0"/>
    <x v="14"/>
    <s v="Portland"/>
    <x v="0"/>
    <x v="0"/>
    <s v="Men's Street Footwear"/>
    <n v="65"/>
    <n v="375"/>
    <n v="24375"/>
    <x v="1"/>
    <x v="0"/>
    <x v="9"/>
    <x v="9"/>
    <x v="1"/>
    <x v="1"/>
  </r>
  <r>
    <s v="Amazon"/>
    <d v="2021-11-18T00:00:00"/>
    <x v="0"/>
    <x v="14"/>
    <s v="Portland"/>
    <x v="0"/>
    <x v="1"/>
    <s v="Men's Athletic Footwear"/>
    <n v="55.000000000000007"/>
    <n v="200"/>
    <n v="11000.000000000002"/>
    <x v="1"/>
    <x v="0"/>
    <x v="9"/>
    <x v="9"/>
    <x v="1"/>
    <x v="1"/>
  </r>
  <r>
    <s v="Amazon"/>
    <d v="2021-11-18T00:00:00"/>
    <x v="0"/>
    <x v="14"/>
    <s v="Portland"/>
    <x v="1"/>
    <x v="0"/>
    <s v="Women's Street Footwear"/>
    <n v="55.000000000000007"/>
    <n v="195"/>
    <n v="10725.000000000002"/>
    <x v="1"/>
    <x v="1"/>
    <x v="9"/>
    <x v="9"/>
    <x v="1"/>
    <x v="1"/>
  </r>
  <r>
    <s v="Amazon"/>
    <d v="2021-11-18T00:00:00"/>
    <x v="0"/>
    <x v="14"/>
    <s v="Portland"/>
    <x v="1"/>
    <x v="1"/>
    <s v="Women's Athletic Footwear"/>
    <n v="55.000000000000007"/>
    <n v="175"/>
    <n v="9625.0000000000018"/>
    <x v="1"/>
    <x v="1"/>
    <x v="9"/>
    <x v="9"/>
    <x v="1"/>
    <x v="1"/>
  </r>
  <r>
    <s v="Amazon"/>
    <d v="2021-11-18T00:00:00"/>
    <x v="0"/>
    <x v="14"/>
    <s v="Portland"/>
    <x v="0"/>
    <x v="2"/>
    <s v="Men's Apparel"/>
    <n v="65"/>
    <n v="150"/>
    <n v="9750"/>
    <x v="1"/>
    <x v="0"/>
    <x v="9"/>
    <x v="9"/>
    <x v="1"/>
    <x v="1"/>
  </r>
  <r>
    <s v="Amazon"/>
    <d v="2021-11-18T00:00:00"/>
    <x v="0"/>
    <x v="14"/>
    <s v="Portland"/>
    <x v="1"/>
    <x v="2"/>
    <s v="Women's Apparel"/>
    <n v="70"/>
    <n v="250"/>
    <n v="17500"/>
    <x v="1"/>
    <x v="1"/>
    <x v="9"/>
    <x v="9"/>
    <x v="1"/>
    <x v="1"/>
  </r>
  <r>
    <s v="Amazon"/>
    <d v="2021-12-17T00:00:00"/>
    <x v="0"/>
    <x v="14"/>
    <s v="Portland"/>
    <x v="0"/>
    <x v="0"/>
    <s v="Men's Street Footwear"/>
    <n v="65"/>
    <n v="475"/>
    <n v="30875"/>
    <x v="1"/>
    <x v="0"/>
    <x v="10"/>
    <x v="10"/>
    <x v="2"/>
    <x v="1"/>
  </r>
  <r>
    <s v="Amazon"/>
    <d v="2021-12-17T00:00:00"/>
    <x v="0"/>
    <x v="14"/>
    <s v="Portland"/>
    <x v="0"/>
    <x v="1"/>
    <s v="Men's Athletic Footwear"/>
    <n v="55.000000000000007"/>
    <n v="275"/>
    <n v="15125.000000000002"/>
    <x v="1"/>
    <x v="0"/>
    <x v="10"/>
    <x v="10"/>
    <x v="2"/>
    <x v="1"/>
  </r>
  <r>
    <s v="Amazon"/>
    <d v="2021-12-17T00:00:00"/>
    <x v="0"/>
    <x v="14"/>
    <s v="Portland"/>
    <x v="1"/>
    <x v="0"/>
    <s v="Women's Street Footwear"/>
    <n v="55.000000000000007"/>
    <n v="250"/>
    <n v="13750.000000000002"/>
    <x v="1"/>
    <x v="1"/>
    <x v="10"/>
    <x v="10"/>
    <x v="2"/>
    <x v="1"/>
  </r>
  <r>
    <s v="Amazon"/>
    <d v="2021-12-17T00:00:00"/>
    <x v="0"/>
    <x v="14"/>
    <s v="Portland"/>
    <x v="1"/>
    <x v="1"/>
    <s v="Women's Athletic Footwear"/>
    <n v="55.000000000000007"/>
    <n v="200"/>
    <n v="11000.000000000002"/>
    <x v="1"/>
    <x v="1"/>
    <x v="10"/>
    <x v="10"/>
    <x v="2"/>
    <x v="1"/>
  </r>
  <r>
    <s v="Amazon"/>
    <d v="2021-12-17T00:00:00"/>
    <x v="0"/>
    <x v="14"/>
    <s v="Portland"/>
    <x v="0"/>
    <x v="2"/>
    <s v="Men's Apparel"/>
    <n v="65"/>
    <n v="200"/>
    <n v="13000"/>
    <x v="1"/>
    <x v="0"/>
    <x v="10"/>
    <x v="10"/>
    <x v="2"/>
    <x v="1"/>
  </r>
  <r>
    <s v="Amazon"/>
    <d v="2021-12-17T00:00:00"/>
    <x v="0"/>
    <x v="14"/>
    <s v="Portland"/>
    <x v="1"/>
    <x v="2"/>
    <s v="Women's Apparel"/>
    <n v="70"/>
    <n v="300"/>
    <n v="21000"/>
    <x v="1"/>
    <x v="1"/>
    <x v="10"/>
    <x v="10"/>
    <x v="2"/>
    <x v="1"/>
  </r>
  <r>
    <s v="West Gear"/>
    <d v="2021-01-10T00:00:00"/>
    <x v="0"/>
    <x v="14"/>
    <s v="Portland"/>
    <x v="0"/>
    <x v="0"/>
    <s v="Men's Street Footwear"/>
    <n v="35"/>
    <n v="375"/>
    <n v="13125"/>
    <x v="1"/>
    <x v="0"/>
    <x v="0"/>
    <x v="0"/>
    <x v="4"/>
    <x v="1"/>
  </r>
  <r>
    <s v="West Gear"/>
    <d v="2021-01-10T00:00:00"/>
    <x v="0"/>
    <x v="14"/>
    <s v="Portland"/>
    <x v="0"/>
    <x v="1"/>
    <s v="Men's Athletic Footwear"/>
    <n v="45"/>
    <n v="375"/>
    <n v="16875"/>
    <x v="1"/>
    <x v="0"/>
    <x v="0"/>
    <x v="0"/>
    <x v="4"/>
    <x v="1"/>
  </r>
  <r>
    <s v="West Gear"/>
    <d v="2021-01-10T00:00:00"/>
    <x v="0"/>
    <x v="14"/>
    <s v="Portland"/>
    <x v="1"/>
    <x v="0"/>
    <s v="Women's Street Footwear"/>
    <n v="45"/>
    <n v="375"/>
    <n v="16875"/>
    <x v="1"/>
    <x v="1"/>
    <x v="0"/>
    <x v="0"/>
    <x v="4"/>
    <x v="1"/>
  </r>
  <r>
    <s v="West Gear"/>
    <d v="2021-01-10T00:00:00"/>
    <x v="0"/>
    <x v="14"/>
    <s v="Portland"/>
    <x v="1"/>
    <x v="1"/>
    <s v="Women's Athletic Footwear"/>
    <n v="45"/>
    <n v="225"/>
    <n v="10125"/>
    <x v="1"/>
    <x v="1"/>
    <x v="0"/>
    <x v="0"/>
    <x v="4"/>
    <x v="1"/>
  </r>
  <r>
    <s v="Amazon"/>
    <d v="2021-01-24T00:00:00"/>
    <x v="2"/>
    <x v="15"/>
    <s v="Anchorage"/>
    <x v="1"/>
    <x v="2"/>
    <s v="Women's Apparel"/>
    <n v="55.000000000000007"/>
    <n v="300"/>
    <n v="16500.000000000004"/>
    <x v="1"/>
    <x v="1"/>
    <x v="0"/>
    <x v="0"/>
    <x v="4"/>
    <x v="1"/>
  </r>
  <r>
    <s v="Amazon"/>
    <d v="2021-02-22T00:00:00"/>
    <x v="2"/>
    <x v="15"/>
    <s v="Anchorage"/>
    <x v="0"/>
    <x v="0"/>
    <s v="Men's Street Footwear"/>
    <n v="55.000000000000007"/>
    <n v="575"/>
    <n v="31625.000000000004"/>
    <x v="1"/>
    <x v="0"/>
    <x v="1"/>
    <x v="1"/>
    <x v="5"/>
    <x v="1"/>
  </r>
  <r>
    <s v="Amazon"/>
    <d v="2021-02-22T00:00:00"/>
    <x v="2"/>
    <x v="15"/>
    <s v="Anchorage"/>
    <x v="0"/>
    <x v="1"/>
    <s v="Men's Athletic Footwear"/>
    <n v="55.000000000000007"/>
    <n v="225"/>
    <n v="12375.000000000002"/>
    <x v="1"/>
    <x v="0"/>
    <x v="1"/>
    <x v="1"/>
    <x v="5"/>
    <x v="1"/>
  </r>
  <r>
    <s v="Amazon"/>
    <d v="2021-02-22T00:00:00"/>
    <x v="2"/>
    <x v="15"/>
    <s v="Anchorage"/>
    <x v="1"/>
    <x v="0"/>
    <s v="Women's Street Footwear"/>
    <n v="45"/>
    <n v="275"/>
    <n v="12375"/>
    <x v="1"/>
    <x v="1"/>
    <x v="1"/>
    <x v="1"/>
    <x v="5"/>
    <x v="1"/>
  </r>
  <r>
    <s v="Amazon"/>
    <d v="2021-02-22T00:00:00"/>
    <x v="2"/>
    <x v="15"/>
    <s v="Anchorage"/>
    <x v="1"/>
    <x v="1"/>
    <s v="Women's Athletic Footwear"/>
    <n v="49.999999999999993"/>
    <n v="175"/>
    <n v="8749.9999999999982"/>
    <x v="1"/>
    <x v="1"/>
    <x v="1"/>
    <x v="1"/>
    <x v="5"/>
    <x v="1"/>
  </r>
  <r>
    <s v="Amazon"/>
    <d v="2021-02-22T00:00:00"/>
    <x v="2"/>
    <x v="15"/>
    <s v="Anchorage"/>
    <x v="0"/>
    <x v="2"/>
    <s v="Men's Apparel"/>
    <n v="65.000000000000014"/>
    <n v="250"/>
    <n v="16250.000000000004"/>
    <x v="1"/>
    <x v="0"/>
    <x v="1"/>
    <x v="1"/>
    <x v="5"/>
    <x v="1"/>
  </r>
  <r>
    <s v="Amazon"/>
    <d v="2021-02-22T00:00:00"/>
    <x v="2"/>
    <x v="15"/>
    <s v="Anchorage"/>
    <x v="1"/>
    <x v="2"/>
    <s v="Women's Apparel"/>
    <n v="55.000000000000007"/>
    <n v="350"/>
    <n v="19250.000000000004"/>
    <x v="1"/>
    <x v="1"/>
    <x v="1"/>
    <x v="1"/>
    <x v="5"/>
    <x v="1"/>
  </r>
  <r>
    <s v="Amazon"/>
    <d v="2021-03-20T00:00:00"/>
    <x v="2"/>
    <x v="15"/>
    <s v="Anchorage"/>
    <x v="0"/>
    <x v="0"/>
    <s v="Men's Street Footwear"/>
    <n v="55.000000000000007"/>
    <n v="545"/>
    <n v="29975.000000000004"/>
    <x v="1"/>
    <x v="0"/>
    <x v="2"/>
    <x v="2"/>
    <x v="3"/>
    <x v="1"/>
  </r>
  <r>
    <s v="Amazon"/>
    <d v="2021-03-20T00:00:00"/>
    <x v="2"/>
    <x v="15"/>
    <s v="Anchorage"/>
    <x v="0"/>
    <x v="1"/>
    <s v="Men's Athletic Footwear"/>
    <n v="55.000000000000007"/>
    <n v="250"/>
    <n v="13750.000000000002"/>
    <x v="1"/>
    <x v="0"/>
    <x v="2"/>
    <x v="2"/>
    <x v="3"/>
    <x v="1"/>
  </r>
  <r>
    <s v="Amazon"/>
    <d v="2021-03-20T00:00:00"/>
    <x v="2"/>
    <x v="15"/>
    <s v="Anchorage"/>
    <x v="1"/>
    <x v="0"/>
    <s v="Women's Street Footwear"/>
    <n v="45"/>
    <n v="275"/>
    <n v="12375"/>
    <x v="1"/>
    <x v="1"/>
    <x v="2"/>
    <x v="2"/>
    <x v="3"/>
    <x v="1"/>
  </r>
  <r>
    <s v="Amazon"/>
    <d v="2021-03-20T00:00:00"/>
    <x v="2"/>
    <x v="15"/>
    <s v="Anchorage"/>
    <x v="1"/>
    <x v="1"/>
    <s v="Women's Athletic Footwear"/>
    <n v="49.999999999999993"/>
    <n v="125"/>
    <n v="6249.9999999999991"/>
    <x v="1"/>
    <x v="1"/>
    <x v="2"/>
    <x v="2"/>
    <x v="3"/>
    <x v="1"/>
  </r>
  <r>
    <s v="Amazon"/>
    <d v="2021-03-20T00:00:00"/>
    <x v="2"/>
    <x v="15"/>
    <s v="Anchorage"/>
    <x v="0"/>
    <x v="2"/>
    <s v="Men's Apparel"/>
    <n v="65.000000000000014"/>
    <n v="175"/>
    <n v="11375.000000000002"/>
    <x v="1"/>
    <x v="0"/>
    <x v="2"/>
    <x v="2"/>
    <x v="3"/>
    <x v="1"/>
  </r>
  <r>
    <s v="Amazon"/>
    <d v="2021-03-20T00:00:00"/>
    <x v="2"/>
    <x v="15"/>
    <s v="Anchorage"/>
    <x v="1"/>
    <x v="2"/>
    <s v="Women's Apparel"/>
    <n v="55.000000000000007"/>
    <n v="275"/>
    <n v="15125.000000000002"/>
    <x v="1"/>
    <x v="1"/>
    <x v="2"/>
    <x v="2"/>
    <x v="3"/>
    <x v="1"/>
  </r>
  <r>
    <s v="Amazon"/>
    <d v="2021-04-21T00:00:00"/>
    <x v="2"/>
    <x v="15"/>
    <s v="Anchorage"/>
    <x v="0"/>
    <x v="0"/>
    <s v="Men's Street Footwear"/>
    <n v="55.000000000000007"/>
    <n v="525"/>
    <n v="28875.000000000004"/>
    <x v="1"/>
    <x v="0"/>
    <x v="3"/>
    <x v="3"/>
    <x v="0"/>
    <x v="1"/>
  </r>
  <r>
    <s v="Amazon"/>
    <d v="2021-04-21T00:00:00"/>
    <x v="2"/>
    <x v="15"/>
    <s v="Anchorage"/>
    <x v="0"/>
    <x v="1"/>
    <s v="Men's Athletic Footwear"/>
    <n v="55.000000000000007"/>
    <n v="225"/>
    <n v="12375.000000000002"/>
    <x v="1"/>
    <x v="0"/>
    <x v="3"/>
    <x v="3"/>
    <x v="0"/>
    <x v="1"/>
  </r>
  <r>
    <s v="Amazon"/>
    <d v="2021-04-21T00:00:00"/>
    <x v="2"/>
    <x v="15"/>
    <s v="Anchorage"/>
    <x v="1"/>
    <x v="0"/>
    <s v="Women's Street Footwear"/>
    <n v="45"/>
    <n v="225"/>
    <n v="10125"/>
    <x v="1"/>
    <x v="1"/>
    <x v="3"/>
    <x v="3"/>
    <x v="0"/>
    <x v="1"/>
  </r>
  <r>
    <s v="Amazon"/>
    <d v="2021-04-21T00:00:00"/>
    <x v="2"/>
    <x v="15"/>
    <s v="Anchorage"/>
    <x v="1"/>
    <x v="1"/>
    <s v="Women's Athletic Footwear"/>
    <n v="49.999999999999993"/>
    <n v="150"/>
    <n v="7499.9999999999991"/>
    <x v="1"/>
    <x v="1"/>
    <x v="3"/>
    <x v="3"/>
    <x v="0"/>
    <x v="1"/>
  </r>
  <r>
    <s v="Amazon"/>
    <d v="2021-04-21T00:00:00"/>
    <x v="2"/>
    <x v="15"/>
    <s v="Anchorage"/>
    <x v="0"/>
    <x v="2"/>
    <s v="Men's Apparel"/>
    <n v="60.000000000000007"/>
    <n v="150"/>
    <n v="9000.0000000000018"/>
    <x v="1"/>
    <x v="0"/>
    <x v="3"/>
    <x v="3"/>
    <x v="0"/>
    <x v="1"/>
  </r>
  <r>
    <s v="Amazon"/>
    <d v="2021-04-21T00:00:00"/>
    <x v="2"/>
    <x v="15"/>
    <s v="Anchorage"/>
    <x v="1"/>
    <x v="2"/>
    <s v="Women's Apparel"/>
    <n v="50"/>
    <n v="300"/>
    <n v="15000"/>
    <x v="1"/>
    <x v="1"/>
    <x v="3"/>
    <x v="3"/>
    <x v="0"/>
    <x v="1"/>
  </r>
  <r>
    <s v="Amazon"/>
    <d v="2021-05-20T00:00:00"/>
    <x v="2"/>
    <x v="15"/>
    <s v="Anchorage"/>
    <x v="0"/>
    <x v="0"/>
    <s v="Men's Street Footwear"/>
    <n v="65"/>
    <n v="570"/>
    <n v="37050"/>
    <x v="1"/>
    <x v="0"/>
    <x v="4"/>
    <x v="4"/>
    <x v="1"/>
    <x v="1"/>
  </r>
  <r>
    <s v="Amazon"/>
    <d v="2021-05-20T00:00:00"/>
    <x v="2"/>
    <x v="15"/>
    <s v="Anchorage"/>
    <x v="0"/>
    <x v="1"/>
    <s v="Men's Athletic Footwear"/>
    <n v="60.000000000000007"/>
    <n v="275"/>
    <n v="16500.000000000004"/>
    <x v="1"/>
    <x v="0"/>
    <x v="4"/>
    <x v="4"/>
    <x v="1"/>
    <x v="1"/>
  </r>
  <r>
    <s v="Amazon"/>
    <d v="2021-05-20T00:00:00"/>
    <x v="2"/>
    <x v="15"/>
    <s v="Anchorage"/>
    <x v="1"/>
    <x v="0"/>
    <s v="Women's Street Footwear"/>
    <n v="55.000000000000007"/>
    <n v="300"/>
    <n v="16500.000000000004"/>
    <x v="1"/>
    <x v="1"/>
    <x v="4"/>
    <x v="4"/>
    <x v="1"/>
    <x v="1"/>
  </r>
  <r>
    <s v="Amazon"/>
    <d v="2021-05-20T00:00:00"/>
    <x v="2"/>
    <x v="15"/>
    <s v="Anchorage"/>
    <x v="1"/>
    <x v="1"/>
    <s v="Women's Athletic Footwear"/>
    <n v="55.000000000000007"/>
    <n v="250"/>
    <n v="13750.000000000002"/>
    <x v="1"/>
    <x v="1"/>
    <x v="4"/>
    <x v="4"/>
    <x v="1"/>
    <x v="1"/>
  </r>
  <r>
    <s v="Amazon"/>
    <d v="2021-05-20T00:00:00"/>
    <x v="2"/>
    <x v="15"/>
    <s v="Anchorage"/>
    <x v="0"/>
    <x v="2"/>
    <s v="Men's Apparel"/>
    <n v="65"/>
    <n v="275"/>
    <n v="17875"/>
    <x v="1"/>
    <x v="0"/>
    <x v="4"/>
    <x v="4"/>
    <x v="1"/>
    <x v="1"/>
  </r>
  <r>
    <s v="Amazon"/>
    <d v="2021-05-20T00:00:00"/>
    <x v="2"/>
    <x v="15"/>
    <s v="Anchorage"/>
    <x v="1"/>
    <x v="2"/>
    <s v="Women's Apparel"/>
    <n v="70"/>
    <n v="400"/>
    <n v="28000"/>
    <x v="1"/>
    <x v="1"/>
    <x v="4"/>
    <x v="4"/>
    <x v="1"/>
    <x v="1"/>
  </r>
  <r>
    <s v="Amazon"/>
    <d v="2021-06-22T00:00:00"/>
    <x v="2"/>
    <x v="15"/>
    <s v="Anchorage"/>
    <x v="0"/>
    <x v="0"/>
    <s v="Men's Street Footwear"/>
    <n v="65"/>
    <n v="650"/>
    <n v="42250"/>
    <x v="1"/>
    <x v="0"/>
    <x v="11"/>
    <x v="11"/>
    <x v="6"/>
    <x v="1"/>
  </r>
  <r>
    <s v="Amazon"/>
    <d v="2021-06-22T00:00:00"/>
    <x v="2"/>
    <x v="15"/>
    <s v="Anchorage"/>
    <x v="0"/>
    <x v="1"/>
    <s v="Men's Athletic Footwear"/>
    <n v="60.000000000000007"/>
    <n v="400"/>
    <n v="24000.000000000004"/>
    <x v="1"/>
    <x v="0"/>
    <x v="11"/>
    <x v="11"/>
    <x v="6"/>
    <x v="1"/>
  </r>
  <r>
    <s v="Amazon"/>
    <d v="2021-06-22T00:00:00"/>
    <x v="2"/>
    <x v="15"/>
    <s v="Anchorage"/>
    <x v="1"/>
    <x v="0"/>
    <s v="Women's Street Footwear"/>
    <n v="55.000000000000007"/>
    <n v="325"/>
    <n v="17875.000000000004"/>
    <x v="1"/>
    <x v="1"/>
    <x v="11"/>
    <x v="11"/>
    <x v="6"/>
    <x v="1"/>
  </r>
  <r>
    <s v="Amazon"/>
    <d v="2021-06-22T00:00:00"/>
    <x v="2"/>
    <x v="15"/>
    <s v="Anchorage"/>
    <x v="1"/>
    <x v="1"/>
    <s v="Women's Athletic Footwear"/>
    <n v="55.000000000000007"/>
    <n v="300"/>
    <n v="16500.000000000004"/>
    <x v="1"/>
    <x v="1"/>
    <x v="11"/>
    <x v="11"/>
    <x v="6"/>
    <x v="1"/>
  </r>
  <r>
    <s v="Amazon"/>
    <d v="2021-06-22T00:00:00"/>
    <x v="2"/>
    <x v="15"/>
    <s v="Anchorage"/>
    <x v="0"/>
    <x v="2"/>
    <s v="Men's Apparel"/>
    <n v="65"/>
    <n v="300"/>
    <n v="19500"/>
    <x v="1"/>
    <x v="0"/>
    <x v="11"/>
    <x v="11"/>
    <x v="6"/>
    <x v="1"/>
  </r>
  <r>
    <s v="Amazon"/>
    <d v="2021-06-22T00:00:00"/>
    <x v="2"/>
    <x v="15"/>
    <s v="Anchorage"/>
    <x v="1"/>
    <x v="2"/>
    <s v="Women's Apparel"/>
    <n v="70"/>
    <n v="450"/>
    <n v="31500"/>
    <x v="1"/>
    <x v="1"/>
    <x v="11"/>
    <x v="11"/>
    <x v="6"/>
    <x v="1"/>
  </r>
  <r>
    <s v="Amazon"/>
    <d v="2021-07-20T00:00:00"/>
    <x v="2"/>
    <x v="15"/>
    <s v="Anchorage"/>
    <x v="0"/>
    <x v="0"/>
    <s v="Men's Street Footwear"/>
    <n v="65"/>
    <n v="675"/>
    <n v="43875"/>
    <x v="1"/>
    <x v="0"/>
    <x v="5"/>
    <x v="5"/>
    <x v="6"/>
    <x v="1"/>
  </r>
  <r>
    <s v="Amazon"/>
    <d v="2021-07-20T00:00:00"/>
    <x v="2"/>
    <x v="15"/>
    <s v="Anchorage"/>
    <x v="0"/>
    <x v="1"/>
    <s v="Men's Athletic Footwear"/>
    <n v="60.000000000000007"/>
    <n v="425"/>
    <n v="25500.000000000004"/>
    <x v="1"/>
    <x v="0"/>
    <x v="5"/>
    <x v="5"/>
    <x v="6"/>
    <x v="1"/>
  </r>
  <r>
    <s v="Amazon"/>
    <d v="2021-07-20T00:00:00"/>
    <x v="2"/>
    <x v="15"/>
    <s v="Anchorage"/>
    <x v="1"/>
    <x v="0"/>
    <s v="Women's Street Footwear"/>
    <n v="55.000000000000007"/>
    <n v="350"/>
    <n v="19250.000000000004"/>
    <x v="1"/>
    <x v="1"/>
    <x v="5"/>
    <x v="5"/>
    <x v="6"/>
    <x v="1"/>
  </r>
  <r>
    <s v="Amazon"/>
    <d v="2021-07-20T00:00:00"/>
    <x v="2"/>
    <x v="15"/>
    <s v="Anchorage"/>
    <x v="1"/>
    <x v="1"/>
    <s v="Women's Athletic Footwear"/>
    <n v="55.000000000000007"/>
    <n v="300"/>
    <n v="16500.000000000004"/>
    <x v="1"/>
    <x v="1"/>
    <x v="5"/>
    <x v="5"/>
    <x v="6"/>
    <x v="1"/>
  </r>
  <r>
    <s v="Amazon"/>
    <d v="2021-07-20T00:00:00"/>
    <x v="2"/>
    <x v="15"/>
    <s v="Anchorage"/>
    <x v="0"/>
    <x v="2"/>
    <s v="Men's Apparel"/>
    <n v="65"/>
    <n v="325"/>
    <n v="21125"/>
    <x v="1"/>
    <x v="0"/>
    <x v="5"/>
    <x v="5"/>
    <x v="6"/>
    <x v="1"/>
  </r>
  <r>
    <s v="Amazon"/>
    <d v="2021-07-20T00:00:00"/>
    <x v="2"/>
    <x v="15"/>
    <s v="Anchorage"/>
    <x v="1"/>
    <x v="2"/>
    <s v="Women's Apparel"/>
    <n v="70"/>
    <n v="500"/>
    <n v="35000"/>
    <x v="1"/>
    <x v="1"/>
    <x v="5"/>
    <x v="5"/>
    <x v="6"/>
    <x v="1"/>
  </r>
  <r>
    <s v="Amazon"/>
    <d v="2021-08-21T00:00:00"/>
    <x v="2"/>
    <x v="15"/>
    <s v="Anchorage"/>
    <x v="0"/>
    <x v="0"/>
    <s v="Men's Street Footwear"/>
    <n v="65"/>
    <n v="650"/>
    <n v="42250"/>
    <x v="1"/>
    <x v="0"/>
    <x v="6"/>
    <x v="6"/>
    <x v="3"/>
    <x v="1"/>
  </r>
  <r>
    <s v="Amazon"/>
    <d v="2021-08-21T00:00:00"/>
    <x v="2"/>
    <x v="15"/>
    <s v="Anchorage"/>
    <x v="0"/>
    <x v="1"/>
    <s v="Men's Athletic Footwear"/>
    <n v="60.000000000000007"/>
    <n v="425"/>
    <n v="25500.000000000004"/>
    <x v="1"/>
    <x v="0"/>
    <x v="6"/>
    <x v="6"/>
    <x v="3"/>
    <x v="1"/>
  </r>
  <r>
    <s v="Amazon"/>
    <d v="2021-08-21T00:00:00"/>
    <x v="2"/>
    <x v="15"/>
    <s v="Anchorage"/>
    <x v="1"/>
    <x v="0"/>
    <s v="Women's Street Footwear"/>
    <n v="55.000000000000007"/>
    <n v="350"/>
    <n v="19250.000000000004"/>
    <x v="1"/>
    <x v="1"/>
    <x v="6"/>
    <x v="6"/>
    <x v="3"/>
    <x v="1"/>
  </r>
  <r>
    <s v="Amazon"/>
    <d v="2021-08-21T00:00:00"/>
    <x v="2"/>
    <x v="15"/>
    <s v="Anchorage"/>
    <x v="1"/>
    <x v="1"/>
    <s v="Women's Athletic Footwear"/>
    <n v="55.000000000000007"/>
    <n v="250"/>
    <n v="13750.000000000002"/>
    <x v="1"/>
    <x v="1"/>
    <x v="6"/>
    <x v="6"/>
    <x v="3"/>
    <x v="1"/>
  </r>
  <r>
    <s v="Amazon"/>
    <d v="2021-08-21T00:00:00"/>
    <x v="2"/>
    <x v="15"/>
    <s v="Anchorage"/>
    <x v="0"/>
    <x v="2"/>
    <s v="Men's Apparel"/>
    <n v="65"/>
    <n v="225"/>
    <n v="14625"/>
    <x v="1"/>
    <x v="0"/>
    <x v="6"/>
    <x v="6"/>
    <x v="3"/>
    <x v="1"/>
  </r>
  <r>
    <s v="Amazon"/>
    <d v="2021-08-21T00:00:00"/>
    <x v="2"/>
    <x v="15"/>
    <s v="Anchorage"/>
    <x v="1"/>
    <x v="2"/>
    <s v="Women's Apparel"/>
    <n v="70"/>
    <n v="400"/>
    <n v="28000"/>
    <x v="1"/>
    <x v="1"/>
    <x v="6"/>
    <x v="6"/>
    <x v="3"/>
    <x v="1"/>
  </r>
  <r>
    <s v="Amazon"/>
    <d v="2021-09-20T00:00:00"/>
    <x v="2"/>
    <x v="15"/>
    <s v="Anchorage"/>
    <x v="0"/>
    <x v="0"/>
    <s v="Men's Street Footwear"/>
    <n v="65"/>
    <n v="525"/>
    <n v="34125"/>
    <x v="1"/>
    <x v="0"/>
    <x v="7"/>
    <x v="7"/>
    <x v="5"/>
    <x v="1"/>
  </r>
  <r>
    <s v="Amazon"/>
    <d v="2021-09-20T00:00:00"/>
    <x v="2"/>
    <x v="15"/>
    <s v="Anchorage"/>
    <x v="0"/>
    <x v="1"/>
    <s v="Men's Athletic Footwear"/>
    <n v="60.000000000000007"/>
    <n v="325"/>
    <n v="19500.000000000004"/>
    <x v="1"/>
    <x v="0"/>
    <x v="7"/>
    <x v="7"/>
    <x v="5"/>
    <x v="1"/>
  </r>
  <r>
    <s v="Amazon"/>
    <d v="2021-09-20T00:00:00"/>
    <x v="2"/>
    <x v="15"/>
    <s v="Anchorage"/>
    <x v="1"/>
    <x v="0"/>
    <s v="Women's Street Footwear"/>
    <n v="55.000000000000007"/>
    <n v="225"/>
    <n v="12375.000000000002"/>
    <x v="1"/>
    <x v="1"/>
    <x v="7"/>
    <x v="7"/>
    <x v="5"/>
    <x v="1"/>
  </r>
  <r>
    <s v="Amazon"/>
    <d v="2021-09-20T00:00:00"/>
    <x v="2"/>
    <x v="15"/>
    <s v="Anchorage"/>
    <x v="1"/>
    <x v="1"/>
    <s v="Women's Athletic Footwear"/>
    <n v="55.000000000000007"/>
    <n v="200"/>
    <n v="11000.000000000002"/>
    <x v="1"/>
    <x v="1"/>
    <x v="7"/>
    <x v="7"/>
    <x v="5"/>
    <x v="1"/>
  </r>
  <r>
    <s v="Amazon"/>
    <d v="2021-09-20T00:00:00"/>
    <x v="2"/>
    <x v="15"/>
    <s v="Anchorage"/>
    <x v="0"/>
    <x v="2"/>
    <s v="Men's Apparel"/>
    <n v="65"/>
    <n v="200"/>
    <n v="13000"/>
    <x v="1"/>
    <x v="0"/>
    <x v="7"/>
    <x v="7"/>
    <x v="5"/>
    <x v="1"/>
  </r>
  <r>
    <s v="Amazon"/>
    <d v="2021-09-20T00:00:00"/>
    <x v="2"/>
    <x v="15"/>
    <s v="Anchorage"/>
    <x v="1"/>
    <x v="2"/>
    <s v="Women's Apparel"/>
    <n v="70"/>
    <n v="300"/>
    <n v="21000"/>
    <x v="1"/>
    <x v="1"/>
    <x v="7"/>
    <x v="7"/>
    <x v="5"/>
    <x v="1"/>
  </r>
  <r>
    <s v="Amazon"/>
    <d v="2021-10-22T00:00:00"/>
    <x v="2"/>
    <x v="15"/>
    <s v="Anchorage"/>
    <x v="0"/>
    <x v="0"/>
    <s v="Men's Street Footwear"/>
    <n v="70"/>
    <n v="450"/>
    <n v="31500"/>
    <x v="1"/>
    <x v="0"/>
    <x v="8"/>
    <x v="8"/>
    <x v="2"/>
    <x v="1"/>
  </r>
  <r>
    <s v="Amazon"/>
    <d v="2021-10-22T00:00:00"/>
    <x v="2"/>
    <x v="15"/>
    <s v="Anchorage"/>
    <x v="0"/>
    <x v="1"/>
    <s v="Men's Athletic Footwear"/>
    <n v="65.000000000000014"/>
    <n v="275"/>
    <n v="17875.000000000004"/>
    <x v="1"/>
    <x v="0"/>
    <x v="8"/>
    <x v="8"/>
    <x v="2"/>
    <x v="1"/>
  </r>
  <r>
    <s v="Amazon"/>
    <d v="2021-10-22T00:00:00"/>
    <x v="2"/>
    <x v="15"/>
    <s v="Anchorage"/>
    <x v="1"/>
    <x v="0"/>
    <s v="Women's Street Footwear"/>
    <n v="65.000000000000014"/>
    <n v="175"/>
    <n v="11375.000000000002"/>
    <x v="1"/>
    <x v="1"/>
    <x v="8"/>
    <x v="8"/>
    <x v="2"/>
    <x v="1"/>
  </r>
  <r>
    <s v="Amazon"/>
    <d v="2021-10-22T00:00:00"/>
    <x v="2"/>
    <x v="15"/>
    <s v="Anchorage"/>
    <x v="1"/>
    <x v="1"/>
    <s v="Women's Athletic Footwear"/>
    <n v="65.000000000000014"/>
    <n v="150"/>
    <n v="9750.0000000000018"/>
    <x v="1"/>
    <x v="1"/>
    <x v="8"/>
    <x v="8"/>
    <x v="2"/>
    <x v="1"/>
  </r>
  <r>
    <s v="Amazon"/>
    <d v="2021-10-22T00:00:00"/>
    <x v="2"/>
    <x v="15"/>
    <s v="Anchorage"/>
    <x v="0"/>
    <x v="2"/>
    <s v="Men's Apparel"/>
    <n v="75.000000000000014"/>
    <n v="150"/>
    <n v="11250.000000000002"/>
    <x v="1"/>
    <x v="0"/>
    <x v="8"/>
    <x v="8"/>
    <x v="2"/>
    <x v="1"/>
  </r>
  <r>
    <s v="Amazon"/>
    <d v="2021-10-22T00:00:00"/>
    <x v="2"/>
    <x v="15"/>
    <s v="Anchorage"/>
    <x v="1"/>
    <x v="2"/>
    <s v="Women's Apparel"/>
    <n v="80"/>
    <n v="275"/>
    <n v="22000"/>
    <x v="1"/>
    <x v="1"/>
    <x v="8"/>
    <x v="8"/>
    <x v="2"/>
    <x v="1"/>
  </r>
  <r>
    <s v="Amazon"/>
    <d v="2021-11-21T00:00:00"/>
    <x v="2"/>
    <x v="15"/>
    <s v="Anchorage"/>
    <x v="0"/>
    <x v="0"/>
    <s v="Men's Street Footwear"/>
    <n v="75.000000000000014"/>
    <n v="425"/>
    <n v="31875.000000000007"/>
    <x v="1"/>
    <x v="0"/>
    <x v="9"/>
    <x v="9"/>
    <x v="4"/>
    <x v="1"/>
  </r>
  <r>
    <s v="Amazon"/>
    <d v="2021-11-21T00:00:00"/>
    <x v="2"/>
    <x v="15"/>
    <s v="Anchorage"/>
    <x v="0"/>
    <x v="1"/>
    <s v="Men's Athletic Footwear"/>
    <n v="65.000000000000014"/>
    <n v="300"/>
    <n v="19500.000000000004"/>
    <x v="1"/>
    <x v="0"/>
    <x v="9"/>
    <x v="9"/>
    <x v="4"/>
    <x v="1"/>
  </r>
  <r>
    <s v="Amazon"/>
    <d v="2021-11-21T00:00:00"/>
    <x v="2"/>
    <x v="15"/>
    <s v="Anchorage"/>
    <x v="1"/>
    <x v="0"/>
    <s v="Women's Street Footwear"/>
    <n v="65.000000000000014"/>
    <n v="320"/>
    <n v="20800.000000000004"/>
    <x v="1"/>
    <x v="1"/>
    <x v="9"/>
    <x v="9"/>
    <x v="4"/>
    <x v="1"/>
  </r>
  <r>
    <s v="Amazon"/>
    <d v="2021-11-21T00:00:00"/>
    <x v="2"/>
    <x v="15"/>
    <s v="Anchorage"/>
    <x v="1"/>
    <x v="1"/>
    <s v="Women's Athletic Footwear"/>
    <n v="65.000000000000014"/>
    <n v="300"/>
    <n v="19500.000000000004"/>
    <x v="1"/>
    <x v="1"/>
    <x v="9"/>
    <x v="9"/>
    <x v="4"/>
    <x v="1"/>
  </r>
  <r>
    <s v="Amazon"/>
    <d v="2021-11-21T00:00:00"/>
    <x v="2"/>
    <x v="15"/>
    <s v="Anchorage"/>
    <x v="0"/>
    <x v="2"/>
    <s v="Men's Apparel"/>
    <n v="75.000000000000014"/>
    <n v="275"/>
    <n v="20625.000000000004"/>
    <x v="1"/>
    <x v="0"/>
    <x v="9"/>
    <x v="9"/>
    <x v="4"/>
    <x v="1"/>
  </r>
  <r>
    <s v="Amazon"/>
    <d v="2021-11-21T00:00:00"/>
    <x v="2"/>
    <x v="15"/>
    <s v="Anchorage"/>
    <x v="1"/>
    <x v="2"/>
    <s v="Women's Apparel"/>
    <n v="80"/>
    <n v="375"/>
    <n v="30000"/>
    <x v="1"/>
    <x v="1"/>
    <x v="9"/>
    <x v="9"/>
    <x v="4"/>
    <x v="1"/>
  </r>
  <r>
    <s v="Amazon"/>
    <d v="2021-12-20T00:00:00"/>
    <x v="2"/>
    <x v="15"/>
    <s v="Anchorage"/>
    <x v="0"/>
    <x v="0"/>
    <s v="Men's Street Footwear"/>
    <n v="75.000000000000014"/>
    <n v="600"/>
    <n v="45000.000000000007"/>
    <x v="1"/>
    <x v="0"/>
    <x v="10"/>
    <x v="10"/>
    <x v="5"/>
    <x v="1"/>
  </r>
  <r>
    <s v="Amazon"/>
    <d v="2021-12-20T00:00:00"/>
    <x v="2"/>
    <x v="15"/>
    <s v="Anchorage"/>
    <x v="0"/>
    <x v="1"/>
    <s v="Men's Athletic Footwear"/>
    <n v="65.000000000000014"/>
    <n v="400"/>
    <n v="26000.000000000007"/>
    <x v="1"/>
    <x v="0"/>
    <x v="10"/>
    <x v="10"/>
    <x v="5"/>
    <x v="1"/>
  </r>
  <r>
    <s v="Foot Locker"/>
    <d v="2021-01-10T00:00:00"/>
    <x v="2"/>
    <x v="15"/>
    <s v="Anchorage"/>
    <x v="0"/>
    <x v="0"/>
    <s v="Men's Street Footwear"/>
    <n v="35"/>
    <n v="375"/>
    <n v="13125"/>
    <x v="1"/>
    <x v="0"/>
    <x v="0"/>
    <x v="0"/>
    <x v="4"/>
    <x v="1"/>
  </r>
  <r>
    <s v="Foot Locker"/>
    <d v="2021-01-10T00:00:00"/>
    <x v="2"/>
    <x v="15"/>
    <s v="Anchorage"/>
    <x v="0"/>
    <x v="1"/>
    <s v="Men's Athletic Footwear"/>
    <n v="45"/>
    <n v="375"/>
    <n v="16875"/>
    <x v="1"/>
    <x v="0"/>
    <x v="0"/>
    <x v="0"/>
    <x v="4"/>
    <x v="1"/>
  </r>
  <r>
    <s v="Foot Locker"/>
    <d v="2021-01-10T00:00:00"/>
    <x v="2"/>
    <x v="15"/>
    <s v="Anchorage"/>
    <x v="1"/>
    <x v="0"/>
    <s v="Women's Street Footwear"/>
    <n v="45"/>
    <n v="375"/>
    <n v="16875"/>
    <x v="1"/>
    <x v="1"/>
    <x v="0"/>
    <x v="0"/>
    <x v="4"/>
    <x v="1"/>
  </r>
  <r>
    <s v="Foot Locker"/>
    <d v="2021-01-10T00:00:00"/>
    <x v="2"/>
    <x v="15"/>
    <s v="Anchorage"/>
    <x v="1"/>
    <x v="1"/>
    <s v="Women's Athletic Footwear"/>
    <n v="45"/>
    <n v="225"/>
    <n v="10125"/>
    <x v="1"/>
    <x v="1"/>
    <x v="0"/>
    <x v="0"/>
    <x v="4"/>
    <x v="1"/>
  </r>
  <r>
    <s v="Foot Locker"/>
    <d v="2021-01-10T00:00:00"/>
    <x v="2"/>
    <x v="15"/>
    <s v="Anchorage"/>
    <x v="0"/>
    <x v="2"/>
    <s v="Men's Apparel"/>
    <n v="50"/>
    <n v="175"/>
    <n v="8750"/>
    <x v="1"/>
    <x v="0"/>
    <x v="0"/>
    <x v="0"/>
    <x v="4"/>
    <x v="1"/>
  </r>
  <r>
    <s v="Foot Locker"/>
    <d v="2021-01-10T00:00:00"/>
    <x v="2"/>
    <x v="15"/>
    <s v="Anchorage"/>
    <x v="1"/>
    <x v="2"/>
    <s v="Women's Apparel"/>
    <n v="45"/>
    <n v="425"/>
    <n v="19125"/>
    <x v="1"/>
    <x v="1"/>
    <x v="0"/>
    <x v="0"/>
    <x v="4"/>
    <x v="1"/>
  </r>
  <r>
    <s v="Foot Locker"/>
    <d v="2021-02-10T00:00:00"/>
    <x v="2"/>
    <x v="15"/>
    <s v="Anchorage"/>
    <x v="0"/>
    <x v="0"/>
    <s v="Men's Street Footwear"/>
    <n v="35"/>
    <n v="475"/>
    <n v="16625"/>
    <x v="1"/>
    <x v="0"/>
    <x v="1"/>
    <x v="1"/>
    <x v="0"/>
    <x v="1"/>
  </r>
  <r>
    <s v="Foot Locker"/>
    <d v="2021-02-10T00:00:00"/>
    <x v="2"/>
    <x v="15"/>
    <s v="Anchorage"/>
    <x v="0"/>
    <x v="1"/>
    <s v="Men's Athletic Footwear"/>
    <n v="45"/>
    <n v="375"/>
    <n v="16875"/>
    <x v="1"/>
    <x v="0"/>
    <x v="1"/>
    <x v="1"/>
    <x v="0"/>
    <x v="1"/>
  </r>
  <r>
    <s v="Foot Locker"/>
    <d v="2021-02-10T00:00:00"/>
    <x v="2"/>
    <x v="15"/>
    <s v="Anchorage"/>
    <x v="1"/>
    <x v="0"/>
    <s v="Women's Street Footwear"/>
    <n v="45"/>
    <n v="375"/>
    <n v="16875"/>
    <x v="1"/>
    <x v="1"/>
    <x v="1"/>
    <x v="1"/>
    <x v="0"/>
    <x v="1"/>
  </r>
  <r>
    <s v="Foot Locker"/>
    <d v="2021-02-10T00:00:00"/>
    <x v="2"/>
    <x v="16"/>
    <s v="Honolulu"/>
    <x v="1"/>
    <x v="1"/>
    <s v="Women's Athletic Footwear"/>
    <n v="45"/>
    <n v="225"/>
    <n v="10125"/>
    <x v="1"/>
    <x v="1"/>
    <x v="1"/>
    <x v="1"/>
    <x v="0"/>
    <x v="1"/>
  </r>
  <r>
    <s v="Foot Locker"/>
    <d v="2021-02-10T00:00:00"/>
    <x v="2"/>
    <x v="16"/>
    <s v="Honolulu"/>
    <x v="0"/>
    <x v="2"/>
    <s v="Men's Apparel"/>
    <n v="50"/>
    <n v="150"/>
    <n v="7500"/>
    <x v="1"/>
    <x v="0"/>
    <x v="1"/>
    <x v="1"/>
    <x v="0"/>
    <x v="1"/>
  </r>
  <r>
    <s v="Foot Locker"/>
    <d v="2021-02-10T00:00:00"/>
    <x v="2"/>
    <x v="16"/>
    <s v="Honolulu"/>
    <x v="1"/>
    <x v="2"/>
    <s v="Women's Apparel"/>
    <n v="45"/>
    <n v="350"/>
    <n v="15750"/>
    <x v="1"/>
    <x v="1"/>
    <x v="1"/>
    <x v="1"/>
    <x v="0"/>
    <x v="1"/>
  </r>
  <r>
    <s v="Foot Locker"/>
    <d v="2021-03-09T00:00:00"/>
    <x v="2"/>
    <x v="16"/>
    <s v="Honolulu"/>
    <x v="0"/>
    <x v="0"/>
    <s v="Men's Street Footwear"/>
    <n v="45"/>
    <n v="500"/>
    <n v="22500"/>
    <x v="1"/>
    <x v="0"/>
    <x v="2"/>
    <x v="2"/>
    <x v="6"/>
    <x v="1"/>
  </r>
  <r>
    <s v="Foot Locker"/>
    <d v="2021-03-09T00:00:00"/>
    <x v="2"/>
    <x v="16"/>
    <s v="Honolulu"/>
    <x v="0"/>
    <x v="1"/>
    <s v="Men's Athletic Footwear"/>
    <n v="54.999999999999993"/>
    <n v="350"/>
    <n v="19249.999999999996"/>
    <x v="1"/>
    <x v="0"/>
    <x v="2"/>
    <x v="2"/>
    <x v="6"/>
    <x v="1"/>
  </r>
  <r>
    <s v="Foot Locker"/>
    <d v="2021-03-09T00:00:00"/>
    <x v="2"/>
    <x v="16"/>
    <s v="Honolulu"/>
    <x v="1"/>
    <x v="0"/>
    <s v="Women's Street Footwear"/>
    <n v="59.999999999999986"/>
    <n v="375"/>
    <n v="22499.999999999996"/>
    <x v="1"/>
    <x v="1"/>
    <x v="2"/>
    <x v="2"/>
    <x v="6"/>
    <x v="1"/>
  </r>
  <r>
    <s v="Foot Locker"/>
    <d v="2021-03-09T00:00:00"/>
    <x v="2"/>
    <x v="16"/>
    <s v="Honolulu"/>
    <x v="1"/>
    <x v="1"/>
    <s v="Women's Athletic Footwear"/>
    <n v="54.999999999999993"/>
    <n v="275"/>
    <n v="15124.999999999998"/>
    <x v="1"/>
    <x v="1"/>
    <x v="2"/>
    <x v="2"/>
    <x v="6"/>
    <x v="1"/>
  </r>
  <r>
    <s v="Foot Locker"/>
    <d v="2021-03-09T00:00:00"/>
    <x v="2"/>
    <x v="16"/>
    <s v="Honolulu"/>
    <x v="0"/>
    <x v="2"/>
    <s v="Men's Apparel"/>
    <n v="60"/>
    <n v="125"/>
    <n v="7500"/>
    <x v="1"/>
    <x v="0"/>
    <x v="2"/>
    <x v="2"/>
    <x v="6"/>
    <x v="1"/>
  </r>
  <r>
    <s v="Foot Locker"/>
    <d v="2021-03-09T00:00:00"/>
    <x v="2"/>
    <x v="16"/>
    <s v="Honolulu"/>
    <x v="1"/>
    <x v="2"/>
    <s v="Women's Apparel"/>
    <n v="54.999999999999993"/>
    <n v="325"/>
    <n v="17874.999999999996"/>
    <x v="1"/>
    <x v="1"/>
    <x v="2"/>
    <x v="2"/>
    <x v="6"/>
    <x v="1"/>
  </r>
  <r>
    <s v="Foot Locker"/>
    <d v="2021-04-10T00:00:00"/>
    <x v="2"/>
    <x v="16"/>
    <s v="Honolulu"/>
    <x v="0"/>
    <x v="0"/>
    <s v="Men's Street Footwear"/>
    <n v="60"/>
    <n v="500"/>
    <n v="30000"/>
    <x v="1"/>
    <x v="0"/>
    <x v="3"/>
    <x v="3"/>
    <x v="3"/>
    <x v="1"/>
  </r>
  <r>
    <s v="Foot Locker"/>
    <d v="2021-04-10T00:00:00"/>
    <x v="2"/>
    <x v="16"/>
    <s v="Honolulu"/>
    <x v="0"/>
    <x v="1"/>
    <s v="Men's Athletic Footwear"/>
    <n v="65"/>
    <n v="300"/>
    <n v="19500"/>
    <x v="1"/>
    <x v="0"/>
    <x v="3"/>
    <x v="3"/>
    <x v="3"/>
    <x v="1"/>
  </r>
  <r>
    <s v="Foot Locker"/>
    <d v="2021-04-10T00:00:00"/>
    <x v="2"/>
    <x v="16"/>
    <s v="Honolulu"/>
    <x v="1"/>
    <x v="0"/>
    <s v="Women's Street Footwear"/>
    <n v="65"/>
    <n v="350"/>
    <n v="22750"/>
    <x v="1"/>
    <x v="1"/>
    <x v="3"/>
    <x v="3"/>
    <x v="3"/>
    <x v="1"/>
  </r>
  <r>
    <s v="Foot Locker"/>
    <d v="2021-04-10T00:00:00"/>
    <x v="2"/>
    <x v="16"/>
    <s v="Honolulu"/>
    <x v="1"/>
    <x v="1"/>
    <s v="Women's Athletic Footwear"/>
    <n v="50"/>
    <n v="250"/>
    <n v="12500"/>
    <x v="1"/>
    <x v="1"/>
    <x v="3"/>
    <x v="3"/>
    <x v="3"/>
    <x v="1"/>
  </r>
  <r>
    <s v="Foot Locker"/>
    <d v="2021-04-10T00:00:00"/>
    <x v="2"/>
    <x v="16"/>
    <s v="Honolulu"/>
    <x v="0"/>
    <x v="2"/>
    <s v="Men's Apparel"/>
    <n v="55.000000000000007"/>
    <n v="150"/>
    <n v="8250.0000000000018"/>
    <x v="1"/>
    <x v="0"/>
    <x v="3"/>
    <x v="3"/>
    <x v="3"/>
    <x v="1"/>
  </r>
  <r>
    <s v="Foot Locker"/>
    <d v="2021-04-10T00:00:00"/>
    <x v="2"/>
    <x v="16"/>
    <s v="Honolulu"/>
    <x v="1"/>
    <x v="2"/>
    <s v="Women's Apparel"/>
    <n v="70"/>
    <n v="325"/>
    <n v="22750"/>
    <x v="1"/>
    <x v="1"/>
    <x v="3"/>
    <x v="3"/>
    <x v="3"/>
    <x v="1"/>
  </r>
  <r>
    <s v="Foot Locker"/>
    <d v="2021-05-11T00:00:00"/>
    <x v="2"/>
    <x v="16"/>
    <s v="Honolulu"/>
    <x v="0"/>
    <x v="0"/>
    <s v="Men's Street Footwear"/>
    <n v="54.999999999999993"/>
    <n v="525"/>
    <n v="28874.999999999996"/>
    <x v="1"/>
    <x v="0"/>
    <x v="4"/>
    <x v="4"/>
    <x v="6"/>
    <x v="1"/>
  </r>
  <r>
    <s v="Foot Locker"/>
    <d v="2021-05-11T00:00:00"/>
    <x v="2"/>
    <x v="16"/>
    <s v="Honolulu"/>
    <x v="0"/>
    <x v="1"/>
    <s v="Men's Athletic Footwear"/>
    <n v="60"/>
    <n v="375"/>
    <n v="22500"/>
    <x v="1"/>
    <x v="0"/>
    <x v="4"/>
    <x v="4"/>
    <x v="6"/>
    <x v="1"/>
  </r>
  <r>
    <s v="Foot Locker"/>
    <d v="2021-05-11T00:00:00"/>
    <x v="2"/>
    <x v="16"/>
    <s v="Honolulu"/>
    <x v="1"/>
    <x v="0"/>
    <s v="Women's Street Footwear"/>
    <n v="60"/>
    <n v="375"/>
    <n v="22500"/>
    <x v="1"/>
    <x v="1"/>
    <x v="4"/>
    <x v="4"/>
    <x v="6"/>
    <x v="1"/>
  </r>
  <r>
    <s v="Foot Locker"/>
    <d v="2021-05-11T00:00:00"/>
    <x v="2"/>
    <x v="16"/>
    <s v="Honolulu"/>
    <x v="1"/>
    <x v="1"/>
    <s v="Women's Athletic Footwear"/>
    <n v="54.999999999999993"/>
    <n v="275"/>
    <n v="15124.999999999998"/>
    <x v="1"/>
    <x v="1"/>
    <x v="4"/>
    <x v="4"/>
    <x v="6"/>
    <x v="1"/>
  </r>
  <r>
    <s v="Foot Locker"/>
    <d v="2021-05-11T00:00:00"/>
    <x v="2"/>
    <x v="16"/>
    <s v="Honolulu"/>
    <x v="0"/>
    <x v="2"/>
    <s v="Men's Apparel"/>
    <n v="60"/>
    <n v="175"/>
    <n v="10500"/>
    <x v="1"/>
    <x v="0"/>
    <x v="4"/>
    <x v="4"/>
    <x v="6"/>
    <x v="1"/>
  </r>
  <r>
    <s v="Foot Locker"/>
    <d v="2021-05-11T00:00:00"/>
    <x v="2"/>
    <x v="16"/>
    <s v="Honolulu"/>
    <x v="1"/>
    <x v="2"/>
    <s v="Women's Apparel"/>
    <n v="75"/>
    <n v="475"/>
    <n v="35625"/>
    <x v="1"/>
    <x v="1"/>
    <x v="4"/>
    <x v="4"/>
    <x v="6"/>
    <x v="1"/>
  </r>
  <r>
    <s v="Foot Locker"/>
    <d v="2021-06-10T00:00:00"/>
    <x v="2"/>
    <x v="16"/>
    <s v="Honolulu"/>
    <x v="0"/>
    <x v="0"/>
    <s v="Men's Street Footwear"/>
    <n v="70"/>
    <n v="725"/>
    <n v="50750"/>
    <x v="1"/>
    <x v="0"/>
    <x v="11"/>
    <x v="11"/>
    <x v="1"/>
    <x v="1"/>
  </r>
  <r>
    <s v="Foot Locker"/>
    <d v="2021-06-10T00:00:00"/>
    <x v="2"/>
    <x v="16"/>
    <s v="Honolulu"/>
    <x v="0"/>
    <x v="1"/>
    <s v="Men's Athletic Footwear"/>
    <n v="75"/>
    <n v="600"/>
    <n v="45000"/>
    <x v="1"/>
    <x v="0"/>
    <x v="11"/>
    <x v="11"/>
    <x v="1"/>
    <x v="1"/>
  </r>
  <r>
    <s v="Foot Locker"/>
    <d v="2021-06-10T00:00:00"/>
    <x v="2"/>
    <x v="16"/>
    <s v="Honolulu"/>
    <x v="1"/>
    <x v="0"/>
    <s v="Women's Street Footwear"/>
    <n v="75"/>
    <n v="600"/>
    <n v="45000"/>
    <x v="1"/>
    <x v="1"/>
    <x v="11"/>
    <x v="11"/>
    <x v="1"/>
    <x v="1"/>
  </r>
  <r>
    <s v="Foot Locker"/>
    <d v="2021-06-10T00:00:00"/>
    <x v="2"/>
    <x v="16"/>
    <s v="Honolulu"/>
    <x v="1"/>
    <x v="1"/>
    <s v="Women's Athletic Footwear"/>
    <n v="75"/>
    <n v="475"/>
    <n v="35625"/>
    <x v="1"/>
    <x v="1"/>
    <x v="11"/>
    <x v="11"/>
    <x v="1"/>
    <x v="1"/>
  </r>
  <r>
    <s v="Foot Locker"/>
    <d v="2021-06-10T00:00:00"/>
    <x v="2"/>
    <x v="16"/>
    <s v="Honolulu"/>
    <x v="0"/>
    <x v="2"/>
    <s v="Men's Apparel"/>
    <n v="85.000000000000014"/>
    <n v="350"/>
    <n v="29750.000000000004"/>
    <x v="1"/>
    <x v="0"/>
    <x v="11"/>
    <x v="11"/>
    <x v="1"/>
    <x v="1"/>
  </r>
  <r>
    <s v="Foot Locker"/>
    <d v="2021-06-10T00:00:00"/>
    <x v="2"/>
    <x v="16"/>
    <s v="Honolulu"/>
    <x v="1"/>
    <x v="2"/>
    <s v="Women's Apparel"/>
    <n v="100"/>
    <n v="650"/>
    <n v="65000"/>
    <x v="1"/>
    <x v="1"/>
    <x v="11"/>
    <x v="11"/>
    <x v="1"/>
    <x v="1"/>
  </r>
  <r>
    <s v="Foot Locker"/>
    <d v="2021-07-09T00:00:00"/>
    <x v="2"/>
    <x v="16"/>
    <s v="Honolulu"/>
    <x v="0"/>
    <x v="0"/>
    <s v="Men's Street Footwear"/>
    <n v="80"/>
    <n v="800"/>
    <n v="64000"/>
    <x v="1"/>
    <x v="0"/>
    <x v="5"/>
    <x v="5"/>
    <x v="2"/>
    <x v="1"/>
  </r>
  <r>
    <s v="Foot Locker"/>
    <d v="2021-07-09T00:00:00"/>
    <x v="2"/>
    <x v="16"/>
    <s v="Honolulu"/>
    <x v="0"/>
    <x v="1"/>
    <s v="Men's Athletic Footwear"/>
    <n v="85.000000000000014"/>
    <n v="650"/>
    <n v="55250.000000000007"/>
    <x v="1"/>
    <x v="0"/>
    <x v="5"/>
    <x v="5"/>
    <x v="2"/>
    <x v="1"/>
  </r>
  <r>
    <s v="Foot Locker"/>
    <d v="2021-07-09T00:00:00"/>
    <x v="2"/>
    <x v="16"/>
    <s v="Honolulu"/>
    <x v="1"/>
    <x v="0"/>
    <s v="Women's Street Footwear"/>
    <n v="85.000000000000014"/>
    <n v="600"/>
    <n v="51000.000000000007"/>
    <x v="1"/>
    <x v="1"/>
    <x v="5"/>
    <x v="5"/>
    <x v="2"/>
    <x v="1"/>
  </r>
  <r>
    <s v="Foot Locker"/>
    <d v="2021-07-09T00:00:00"/>
    <x v="2"/>
    <x v="16"/>
    <s v="Honolulu"/>
    <x v="1"/>
    <x v="1"/>
    <s v="Women's Athletic Footwear"/>
    <n v="80"/>
    <n v="500"/>
    <n v="40000"/>
    <x v="1"/>
    <x v="1"/>
    <x v="5"/>
    <x v="5"/>
    <x v="2"/>
    <x v="1"/>
  </r>
  <r>
    <s v="Foot Locker"/>
    <d v="2021-07-09T00:00:00"/>
    <x v="2"/>
    <x v="16"/>
    <s v="Honolulu"/>
    <x v="0"/>
    <x v="2"/>
    <s v="Men's Apparel"/>
    <n v="85.000000000000014"/>
    <n v="550"/>
    <n v="46750.000000000007"/>
    <x v="1"/>
    <x v="0"/>
    <x v="5"/>
    <x v="5"/>
    <x v="2"/>
    <x v="1"/>
  </r>
  <r>
    <s v="Foot Locker"/>
    <d v="2021-07-09T00:00:00"/>
    <x v="2"/>
    <x v="16"/>
    <s v="Honolulu"/>
    <x v="1"/>
    <x v="2"/>
    <s v="Women's Apparel"/>
    <n v="100"/>
    <n v="550"/>
    <n v="55000"/>
    <x v="1"/>
    <x v="1"/>
    <x v="5"/>
    <x v="5"/>
    <x v="2"/>
    <x v="1"/>
  </r>
  <r>
    <s v="Foot Locker"/>
    <d v="2021-08-10T00:00:00"/>
    <x v="2"/>
    <x v="16"/>
    <s v="Honolulu"/>
    <x v="0"/>
    <x v="0"/>
    <s v="Men's Street Footwear"/>
    <n v="85.000000000000014"/>
    <n v="750"/>
    <n v="63750.000000000007"/>
    <x v="1"/>
    <x v="0"/>
    <x v="6"/>
    <x v="6"/>
    <x v="6"/>
    <x v="1"/>
  </r>
  <r>
    <s v="Foot Locker"/>
    <d v="2021-08-10T00:00:00"/>
    <x v="2"/>
    <x v="16"/>
    <s v="Honolulu"/>
    <x v="0"/>
    <x v="1"/>
    <s v="Men's Athletic Footwear"/>
    <n v="75.000000000000014"/>
    <n v="725"/>
    <n v="54375.000000000007"/>
    <x v="1"/>
    <x v="0"/>
    <x v="6"/>
    <x v="6"/>
    <x v="6"/>
    <x v="1"/>
  </r>
  <r>
    <s v="Foot Locker"/>
    <d v="2021-08-10T00:00:00"/>
    <x v="2"/>
    <x v="16"/>
    <s v="Honolulu"/>
    <x v="1"/>
    <x v="0"/>
    <s v="Women's Street Footwear"/>
    <n v="70"/>
    <n v="600"/>
    <n v="42000"/>
    <x v="1"/>
    <x v="1"/>
    <x v="6"/>
    <x v="6"/>
    <x v="6"/>
    <x v="1"/>
  </r>
  <r>
    <s v="Foot Locker"/>
    <d v="2021-08-10T00:00:00"/>
    <x v="2"/>
    <x v="16"/>
    <s v="Honolulu"/>
    <x v="1"/>
    <x v="1"/>
    <s v="Women's Athletic Footwear"/>
    <n v="70"/>
    <n v="525"/>
    <n v="36750"/>
    <x v="1"/>
    <x v="1"/>
    <x v="6"/>
    <x v="6"/>
    <x v="6"/>
    <x v="1"/>
  </r>
  <r>
    <s v="Walmart"/>
    <d v="2021-08-10T00:00:00"/>
    <x v="2"/>
    <x v="16"/>
    <s v="Honolulu"/>
    <x v="0"/>
    <x v="2"/>
    <s v="Men's Apparel"/>
    <n v="70"/>
    <n v="525"/>
    <n v="36750"/>
    <x v="1"/>
    <x v="0"/>
    <x v="6"/>
    <x v="6"/>
    <x v="6"/>
    <x v="1"/>
  </r>
  <r>
    <s v="Walmart"/>
    <d v="2021-08-10T00:00:00"/>
    <x v="2"/>
    <x v="16"/>
    <s v="Honolulu"/>
    <x v="1"/>
    <x v="2"/>
    <s v="Women's Apparel"/>
    <n v="75"/>
    <n v="350"/>
    <n v="26250"/>
    <x v="1"/>
    <x v="1"/>
    <x v="6"/>
    <x v="6"/>
    <x v="6"/>
    <x v="1"/>
  </r>
  <r>
    <s v="Walmart"/>
    <d v="2021-09-11T00:00:00"/>
    <x v="2"/>
    <x v="16"/>
    <s v="Honolulu"/>
    <x v="0"/>
    <x v="0"/>
    <s v="Men's Street Footwear"/>
    <n v="65.000000000000014"/>
    <n v="550"/>
    <n v="35750.000000000007"/>
    <x v="1"/>
    <x v="0"/>
    <x v="7"/>
    <x v="7"/>
    <x v="3"/>
    <x v="1"/>
  </r>
  <r>
    <s v="Walmart"/>
    <d v="2021-09-11T00:00:00"/>
    <x v="2"/>
    <x v="16"/>
    <s v="Honolulu"/>
    <x v="0"/>
    <x v="1"/>
    <s v="Men's Athletic Footwear"/>
    <n v="70.000000000000014"/>
    <n v="550"/>
    <n v="38500.000000000007"/>
    <x v="1"/>
    <x v="0"/>
    <x v="7"/>
    <x v="7"/>
    <x v="3"/>
    <x v="1"/>
  </r>
  <r>
    <s v="Walmart"/>
    <d v="2021-09-11T00:00:00"/>
    <x v="2"/>
    <x v="16"/>
    <s v="Honolulu"/>
    <x v="1"/>
    <x v="0"/>
    <s v="Women's Street Footwear"/>
    <n v="65.000000000000014"/>
    <n v="375"/>
    <n v="24375.000000000004"/>
    <x v="1"/>
    <x v="1"/>
    <x v="7"/>
    <x v="7"/>
    <x v="3"/>
    <x v="1"/>
  </r>
  <r>
    <s v="Walmart"/>
    <d v="2021-09-11T00:00:00"/>
    <x v="2"/>
    <x v="16"/>
    <s v="Honolulu"/>
    <x v="1"/>
    <x v="1"/>
    <s v="Women's Athletic Footwear"/>
    <n v="65.000000000000014"/>
    <n v="325"/>
    <n v="21125.000000000004"/>
    <x v="1"/>
    <x v="1"/>
    <x v="7"/>
    <x v="7"/>
    <x v="3"/>
    <x v="1"/>
  </r>
  <r>
    <s v="Walmart"/>
    <d v="2021-09-11T00:00:00"/>
    <x v="2"/>
    <x v="16"/>
    <s v="Honolulu"/>
    <x v="0"/>
    <x v="2"/>
    <s v="Men's Apparel"/>
    <n v="75.000000000000014"/>
    <n v="350"/>
    <n v="26250.000000000004"/>
    <x v="1"/>
    <x v="0"/>
    <x v="7"/>
    <x v="7"/>
    <x v="3"/>
    <x v="1"/>
  </r>
  <r>
    <s v="Walmart"/>
    <d v="2021-09-11T00:00:00"/>
    <x v="2"/>
    <x v="16"/>
    <s v="Honolulu"/>
    <x v="1"/>
    <x v="2"/>
    <s v="Women's Apparel"/>
    <n v="60"/>
    <n v="375"/>
    <n v="22500"/>
    <x v="1"/>
    <x v="1"/>
    <x v="7"/>
    <x v="7"/>
    <x v="3"/>
    <x v="1"/>
  </r>
  <r>
    <s v="Walmart"/>
    <d v="2021-10-10T00:00:00"/>
    <x v="2"/>
    <x v="16"/>
    <s v="Honolulu"/>
    <x v="0"/>
    <x v="0"/>
    <s v="Men's Street Footwear"/>
    <n v="55.000000000000007"/>
    <n v="475"/>
    <n v="26125.000000000004"/>
    <x v="1"/>
    <x v="0"/>
    <x v="8"/>
    <x v="8"/>
    <x v="4"/>
    <x v="1"/>
  </r>
  <r>
    <s v="Walmart"/>
    <d v="2021-10-10T00:00:00"/>
    <x v="2"/>
    <x v="16"/>
    <s v="Honolulu"/>
    <x v="0"/>
    <x v="1"/>
    <s v="Men's Athletic Footwear"/>
    <n v="65.000000000000014"/>
    <n v="475"/>
    <n v="30875.000000000007"/>
    <x v="1"/>
    <x v="0"/>
    <x v="8"/>
    <x v="8"/>
    <x v="4"/>
    <x v="1"/>
  </r>
  <r>
    <s v="Walmart"/>
    <d v="2021-10-10T00:00:00"/>
    <x v="2"/>
    <x v="16"/>
    <s v="Honolulu"/>
    <x v="1"/>
    <x v="0"/>
    <s v="Women's Street Footwear"/>
    <n v="60.000000000000007"/>
    <n v="300"/>
    <n v="18000.000000000004"/>
    <x v="1"/>
    <x v="1"/>
    <x v="8"/>
    <x v="8"/>
    <x v="4"/>
    <x v="1"/>
  </r>
  <r>
    <s v="Walmart"/>
    <d v="2021-10-10T00:00:00"/>
    <x v="2"/>
    <x v="16"/>
    <s v="Honolulu"/>
    <x v="1"/>
    <x v="1"/>
    <s v="Women's Athletic Footwear"/>
    <n v="55.000000000000007"/>
    <n v="275"/>
    <n v="15125.000000000002"/>
    <x v="1"/>
    <x v="1"/>
    <x v="8"/>
    <x v="8"/>
    <x v="4"/>
    <x v="1"/>
  </r>
  <r>
    <s v="Walmart"/>
    <d v="2021-10-10T00:00:00"/>
    <x v="2"/>
    <x v="16"/>
    <s v="Honolulu"/>
    <x v="0"/>
    <x v="2"/>
    <s v="Men's Apparel"/>
    <n v="65"/>
    <n v="250"/>
    <n v="16250"/>
    <x v="1"/>
    <x v="0"/>
    <x v="8"/>
    <x v="8"/>
    <x v="4"/>
    <x v="1"/>
  </r>
  <r>
    <s v="Walmart"/>
    <d v="2021-10-10T00:00:00"/>
    <x v="2"/>
    <x v="16"/>
    <s v="Honolulu"/>
    <x v="1"/>
    <x v="2"/>
    <s v="Women's Apparel"/>
    <n v="70"/>
    <n v="300"/>
    <n v="21000"/>
    <x v="1"/>
    <x v="1"/>
    <x v="8"/>
    <x v="8"/>
    <x v="4"/>
    <x v="1"/>
  </r>
  <r>
    <s v="Walmart"/>
    <d v="2021-11-10T00:00:00"/>
    <x v="2"/>
    <x v="16"/>
    <s v="Honolulu"/>
    <x v="0"/>
    <x v="0"/>
    <s v="Men's Street Footwear"/>
    <n v="55.000000000000007"/>
    <n v="525"/>
    <n v="28875.000000000004"/>
    <x v="1"/>
    <x v="0"/>
    <x v="9"/>
    <x v="9"/>
    <x v="0"/>
    <x v="1"/>
  </r>
  <r>
    <s v="Walmart"/>
    <d v="2021-11-10T00:00:00"/>
    <x v="2"/>
    <x v="16"/>
    <s v="Honolulu"/>
    <x v="0"/>
    <x v="1"/>
    <s v="Men's Athletic Footwear"/>
    <n v="60.000000000000007"/>
    <n v="600"/>
    <n v="36000.000000000007"/>
    <x v="1"/>
    <x v="0"/>
    <x v="9"/>
    <x v="9"/>
    <x v="0"/>
    <x v="1"/>
  </r>
  <r>
    <s v="Walmart"/>
    <d v="2021-11-10T00:00:00"/>
    <x v="2"/>
    <x v="16"/>
    <s v="Honolulu"/>
    <x v="1"/>
    <x v="0"/>
    <s v="Women's Street Footwear"/>
    <n v="55.000000000000007"/>
    <n v="425"/>
    <n v="23375.000000000004"/>
    <x v="1"/>
    <x v="1"/>
    <x v="9"/>
    <x v="9"/>
    <x v="0"/>
    <x v="1"/>
  </r>
  <r>
    <s v="Walmart"/>
    <d v="2021-11-10T00:00:00"/>
    <x v="2"/>
    <x v="16"/>
    <s v="Honolulu"/>
    <x v="1"/>
    <x v="1"/>
    <s v="Women's Athletic Footwear"/>
    <n v="65.000000000000014"/>
    <n v="400"/>
    <n v="26000.000000000007"/>
    <x v="1"/>
    <x v="1"/>
    <x v="9"/>
    <x v="9"/>
    <x v="0"/>
    <x v="1"/>
  </r>
  <r>
    <s v="Walmart"/>
    <d v="2021-11-10T00:00:00"/>
    <x v="2"/>
    <x v="16"/>
    <s v="Honolulu"/>
    <x v="0"/>
    <x v="2"/>
    <s v="Men's Apparel"/>
    <n v="85.000000000000014"/>
    <n v="375"/>
    <n v="31875.000000000004"/>
    <x v="1"/>
    <x v="0"/>
    <x v="9"/>
    <x v="9"/>
    <x v="0"/>
    <x v="1"/>
  </r>
  <r>
    <s v="Walmart"/>
    <d v="2021-11-10T00:00:00"/>
    <x v="2"/>
    <x v="16"/>
    <s v="Honolulu"/>
    <x v="1"/>
    <x v="2"/>
    <s v="Women's Apparel"/>
    <n v="90.000000000000014"/>
    <n v="500"/>
    <n v="45000.000000000007"/>
    <x v="1"/>
    <x v="1"/>
    <x v="9"/>
    <x v="9"/>
    <x v="0"/>
    <x v="1"/>
  </r>
  <r>
    <s v="Walmart"/>
    <d v="2021-12-09T00:00:00"/>
    <x v="2"/>
    <x v="16"/>
    <s v="Honolulu"/>
    <x v="0"/>
    <x v="0"/>
    <s v="Men's Street Footwear"/>
    <n v="75.000000000000014"/>
    <n v="700"/>
    <n v="52500.000000000007"/>
    <x v="1"/>
    <x v="0"/>
    <x v="10"/>
    <x v="10"/>
    <x v="1"/>
    <x v="1"/>
  </r>
  <r>
    <s v="Walmart"/>
    <d v="2021-12-09T00:00:00"/>
    <x v="2"/>
    <x v="16"/>
    <s v="Honolulu"/>
    <x v="0"/>
    <x v="1"/>
    <s v="Men's Athletic Footwear"/>
    <n v="85.000000000000014"/>
    <n v="700"/>
    <n v="59500.000000000007"/>
    <x v="1"/>
    <x v="0"/>
    <x v="10"/>
    <x v="10"/>
    <x v="1"/>
    <x v="1"/>
  </r>
  <r>
    <s v="Sports Direct"/>
    <d v="2021-12-09T00:00:00"/>
    <x v="2"/>
    <x v="16"/>
    <s v="Honolulu"/>
    <x v="1"/>
    <x v="0"/>
    <s v="Women's Street Footwear"/>
    <n v="80.000000000000014"/>
    <n v="500"/>
    <n v="40000.000000000007"/>
    <x v="1"/>
    <x v="1"/>
    <x v="10"/>
    <x v="10"/>
    <x v="1"/>
    <x v="1"/>
  </r>
  <r>
    <s v="Sports Direct"/>
    <d v="2021-12-09T00:00:00"/>
    <x v="2"/>
    <x v="16"/>
    <s v="Honolulu"/>
    <x v="1"/>
    <x v="1"/>
    <s v="Women's Athletic Footwear"/>
    <n v="80.000000000000014"/>
    <n v="500"/>
    <n v="40000.000000000007"/>
    <x v="1"/>
    <x v="1"/>
    <x v="10"/>
    <x v="10"/>
    <x v="1"/>
    <x v="1"/>
  </r>
  <r>
    <s v="Sports Direct"/>
    <d v="2021-12-09T00:00:00"/>
    <x v="2"/>
    <x v="16"/>
    <s v="Honolulu"/>
    <x v="0"/>
    <x v="2"/>
    <s v="Men's Apparel"/>
    <n v="90.000000000000014"/>
    <n v="425"/>
    <n v="38250.000000000007"/>
    <x v="1"/>
    <x v="0"/>
    <x v="10"/>
    <x v="10"/>
    <x v="1"/>
    <x v="1"/>
  </r>
  <r>
    <s v="Sports Direct"/>
    <d v="2021-12-09T00:00:00"/>
    <x v="2"/>
    <x v="16"/>
    <s v="Honolulu"/>
    <x v="1"/>
    <x v="2"/>
    <s v="Women's Apparel"/>
    <n v="95.000000000000014"/>
    <n v="525"/>
    <n v="49875.000000000007"/>
    <x v="1"/>
    <x v="1"/>
    <x v="10"/>
    <x v="10"/>
    <x v="1"/>
    <x v="1"/>
  </r>
  <r>
    <s v="Sports Direct"/>
    <d v="2021-01-17T00:00:00"/>
    <x v="2"/>
    <x v="16"/>
    <s v="Honolulu"/>
    <x v="0"/>
    <x v="0"/>
    <s v="Men's Street Footwear"/>
    <n v="40"/>
    <n v="425"/>
    <n v="17000"/>
    <x v="1"/>
    <x v="0"/>
    <x v="0"/>
    <x v="0"/>
    <x v="4"/>
    <x v="1"/>
  </r>
  <r>
    <s v="Sports Direct"/>
    <d v="2021-01-17T00:00:00"/>
    <x v="2"/>
    <x v="16"/>
    <s v="Honolulu"/>
    <x v="0"/>
    <x v="1"/>
    <s v="Men's Athletic Footwear"/>
    <n v="50"/>
    <n v="425"/>
    <n v="21250"/>
    <x v="1"/>
    <x v="0"/>
    <x v="0"/>
    <x v="0"/>
    <x v="4"/>
    <x v="1"/>
  </r>
  <r>
    <s v="Sports Direct"/>
    <d v="2021-01-17T00:00:00"/>
    <x v="2"/>
    <x v="16"/>
    <s v="Honolulu"/>
    <x v="1"/>
    <x v="0"/>
    <s v="Women's Street Footwear"/>
    <n v="50"/>
    <n v="425"/>
    <n v="21250"/>
    <x v="1"/>
    <x v="1"/>
    <x v="0"/>
    <x v="0"/>
    <x v="4"/>
    <x v="1"/>
  </r>
  <r>
    <s v="Sports Direct"/>
    <d v="2021-01-17T00:00:00"/>
    <x v="2"/>
    <x v="16"/>
    <s v="Honolulu"/>
    <x v="1"/>
    <x v="1"/>
    <s v="Women's Athletic Footwear"/>
    <n v="50"/>
    <n v="275"/>
    <n v="13750"/>
    <x v="1"/>
    <x v="1"/>
    <x v="0"/>
    <x v="0"/>
    <x v="4"/>
    <x v="1"/>
  </r>
  <r>
    <s v="Sports Direct"/>
    <d v="2021-01-17T00:00:00"/>
    <x v="2"/>
    <x v="16"/>
    <s v="Honolulu"/>
    <x v="0"/>
    <x v="2"/>
    <s v="Men's Apparel"/>
    <n v="55.000000000000007"/>
    <n v="225"/>
    <n v="12375.000000000002"/>
    <x v="1"/>
    <x v="0"/>
    <x v="0"/>
    <x v="0"/>
    <x v="4"/>
    <x v="1"/>
  </r>
  <r>
    <s v="Sports Direct"/>
    <d v="2021-01-17T00:00:00"/>
    <x v="2"/>
    <x v="16"/>
    <s v="Honolulu"/>
    <x v="1"/>
    <x v="2"/>
    <s v="Women's Apparel"/>
    <n v="50"/>
    <n v="475"/>
    <n v="23750"/>
    <x v="1"/>
    <x v="1"/>
    <x v="0"/>
    <x v="0"/>
    <x v="4"/>
    <x v="1"/>
  </r>
  <r>
    <s v="Sports Direct"/>
    <d v="2021-02-17T00:00:00"/>
    <x v="2"/>
    <x v="16"/>
    <s v="Honolulu"/>
    <x v="0"/>
    <x v="0"/>
    <s v="Men's Street Footwear"/>
    <n v="40"/>
    <n v="525"/>
    <n v="21000"/>
    <x v="1"/>
    <x v="0"/>
    <x v="1"/>
    <x v="1"/>
    <x v="0"/>
    <x v="1"/>
  </r>
  <r>
    <s v="Sports Direct"/>
    <d v="2021-02-17T00:00:00"/>
    <x v="2"/>
    <x v="16"/>
    <s v="Honolulu"/>
    <x v="0"/>
    <x v="1"/>
    <s v="Men's Athletic Footwear"/>
    <n v="50"/>
    <n v="425"/>
    <n v="21250"/>
    <x v="1"/>
    <x v="0"/>
    <x v="1"/>
    <x v="1"/>
    <x v="0"/>
    <x v="1"/>
  </r>
  <r>
    <s v="Sports Direct"/>
    <d v="2021-02-17T00:00:00"/>
    <x v="2"/>
    <x v="16"/>
    <s v="Honolulu"/>
    <x v="1"/>
    <x v="0"/>
    <s v="Women's Street Footwear"/>
    <n v="50"/>
    <n v="425"/>
    <n v="21250"/>
    <x v="1"/>
    <x v="1"/>
    <x v="1"/>
    <x v="1"/>
    <x v="0"/>
    <x v="1"/>
  </r>
  <r>
    <s v="Sports Direct"/>
    <d v="2021-02-17T00:00:00"/>
    <x v="4"/>
    <x v="8"/>
    <s v="Orlando"/>
    <x v="1"/>
    <x v="1"/>
    <s v="Women's Athletic Footwear"/>
    <n v="50"/>
    <n v="275"/>
    <n v="13750"/>
    <x v="1"/>
    <x v="1"/>
    <x v="1"/>
    <x v="1"/>
    <x v="0"/>
    <x v="1"/>
  </r>
  <r>
    <s v="Sports Direct"/>
    <d v="2021-02-17T00:00:00"/>
    <x v="4"/>
    <x v="8"/>
    <s v="Orlando"/>
    <x v="0"/>
    <x v="2"/>
    <s v="Men's Apparel"/>
    <n v="55.000000000000007"/>
    <n v="200"/>
    <n v="11000.000000000002"/>
    <x v="1"/>
    <x v="0"/>
    <x v="1"/>
    <x v="1"/>
    <x v="0"/>
    <x v="1"/>
  </r>
  <r>
    <s v="Sports Direct"/>
    <d v="2021-02-17T00:00:00"/>
    <x v="4"/>
    <x v="8"/>
    <s v="Orlando"/>
    <x v="1"/>
    <x v="2"/>
    <s v="Women's Apparel"/>
    <n v="50"/>
    <n v="400"/>
    <n v="20000"/>
    <x v="1"/>
    <x v="1"/>
    <x v="1"/>
    <x v="1"/>
    <x v="0"/>
    <x v="1"/>
  </r>
  <r>
    <s v="Sports Direct"/>
    <d v="2021-03-16T00:00:00"/>
    <x v="4"/>
    <x v="8"/>
    <s v="Orlando"/>
    <x v="0"/>
    <x v="0"/>
    <s v="Men's Street Footwear"/>
    <n v="50"/>
    <n v="550"/>
    <n v="27500"/>
    <x v="1"/>
    <x v="0"/>
    <x v="2"/>
    <x v="2"/>
    <x v="6"/>
    <x v="1"/>
  </r>
  <r>
    <s v="Sports Direct"/>
    <d v="2021-03-16T00:00:00"/>
    <x v="4"/>
    <x v="8"/>
    <s v="Orlando"/>
    <x v="0"/>
    <x v="1"/>
    <s v="Men's Athletic Footwear"/>
    <n v="60"/>
    <n v="400"/>
    <n v="24000"/>
    <x v="1"/>
    <x v="0"/>
    <x v="2"/>
    <x v="2"/>
    <x v="6"/>
    <x v="1"/>
  </r>
  <r>
    <s v="Sports Direct"/>
    <d v="2021-03-16T00:00:00"/>
    <x v="4"/>
    <x v="8"/>
    <s v="Orlando"/>
    <x v="1"/>
    <x v="0"/>
    <s v="Women's Street Footwear"/>
    <n v="64.999999999999986"/>
    <n v="425"/>
    <n v="27624.999999999993"/>
    <x v="1"/>
    <x v="1"/>
    <x v="2"/>
    <x v="2"/>
    <x v="6"/>
    <x v="1"/>
  </r>
  <r>
    <s v="Sports Direct"/>
    <d v="2021-03-16T00:00:00"/>
    <x v="4"/>
    <x v="8"/>
    <s v="Orlando"/>
    <x v="1"/>
    <x v="1"/>
    <s v="Women's Athletic Footwear"/>
    <n v="60"/>
    <n v="325"/>
    <n v="19500"/>
    <x v="1"/>
    <x v="1"/>
    <x v="2"/>
    <x v="2"/>
    <x v="6"/>
    <x v="1"/>
  </r>
  <r>
    <s v="Sports Direct"/>
    <d v="2021-03-16T00:00:00"/>
    <x v="4"/>
    <x v="8"/>
    <s v="Orlando"/>
    <x v="0"/>
    <x v="2"/>
    <s v="Men's Apparel"/>
    <n v="65"/>
    <n v="175"/>
    <n v="11375"/>
    <x v="1"/>
    <x v="0"/>
    <x v="2"/>
    <x v="2"/>
    <x v="6"/>
    <x v="1"/>
  </r>
  <r>
    <s v="Sports Direct"/>
    <d v="2021-03-16T00:00:00"/>
    <x v="4"/>
    <x v="8"/>
    <s v="Orlando"/>
    <x v="1"/>
    <x v="2"/>
    <s v="Women's Apparel"/>
    <n v="60"/>
    <n v="375"/>
    <n v="22500"/>
    <x v="1"/>
    <x v="1"/>
    <x v="2"/>
    <x v="2"/>
    <x v="6"/>
    <x v="1"/>
  </r>
  <r>
    <s v="Walmart"/>
    <d v="2021-04-17T00:00:00"/>
    <x v="4"/>
    <x v="8"/>
    <s v="Orlando"/>
    <x v="0"/>
    <x v="0"/>
    <s v="Men's Street Footwear"/>
    <n v="65"/>
    <n v="550"/>
    <n v="35750"/>
    <x v="1"/>
    <x v="0"/>
    <x v="3"/>
    <x v="3"/>
    <x v="3"/>
    <x v="1"/>
  </r>
  <r>
    <s v="Walmart"/>
    <d v="2021-04-17T00:00:00"/>
    <x v="4"/>
    <x v="8"/>
    <s v="Orlando"/>
    <x v="0"/>
    <x v="1"/>
    <s v="Men's Athletic Footwear"/>
    <n v="70"/>
    <n v="350"/>
    <n v="24500"/>
    <x v="1"/>
    <x v="0"/>
    <x v="3"/>
    <x v="3"/>
    <x v="3"/>
    <x v="1"/>
  </r>
  <r>
    <s v="Walmart"/>
    <d v="2021-04-17T00:00:00"/>
    <x v="4"/>
    <x v="8"/>
    <s v="Orlando"/>
    <x v="1"/>
    <x v="0"/>
    <s v="Women's Street Footwear"/>
    <n v="70"/>
    <n v="400"/>
    <n v="28000"/>
    <x v="1"/>
    <x v="1"/>
    <x v="3"/>
    <x v="3"/>
    <x v="3"/>
    <x v="1"/>
  </r>
  <r>
    <s v="Walmart"/>
    <d v="2021-04-17T00:00:00"/>
    <x v="4"/>
    <x v="8"/>
    <s v="Orlando"/>
    <x v="1"/>
    <x v="1"/>
    <s v="Women's Athletic Footwear"/>
    <n v="55.000000000000007"/>
    <n v="300"/>
    <n v="16500.000000000004"/>
    <x v="1"/>
    <x v="1"/>
    <x v="3"/>
    <x v="3"/>
    <x v="3"/>
    <x v="1"/>
  </r>
  <r>
    <s v="Walmart"/>
    <d v="2021-04-17T00:00:00"/>
    <x v="4"/>
    <x v="8"/>
    <s v="Orlando"/>
    <x v="0"/>
    <x v="2"/>
    <s v="Men's Apparel"/>
    <n v="60.000000000000007"/>
    <n v="200"/>
    <n v="12000.000000000002"/>
    <x v="1"/>
    <x v="0"/>
    <x v="3"/>
    <x v="3"/>
    <x v="3"/>
    <x v="1"/>
  </r>
  <r>
    <s v="Walmart"/>
    <d v="2021-04-17T00:00:00"/>
    <x v="4"/>
    <x v="8"/>
    <s v="Orlando"/>
    <x v="1"/>
    <x v="2"/>
    <s v="Women's Apparel"/>
    <n v="75.000000000000014"/>
    <n v="375"/>
    <n v="28125.000000000004"/>
    <x v="1"/>
    <x v="1"/>
    <x v="3"/>
    <x v="3"/>
    <x v="3"/>
    <x v="1"/>
  </r>
  <r>
    <s v="Walmart"/>
    <d v="2021-05-18T00:00:00"/>
    <x v="4"/>
    <x v="8"/>
    <s v="Orlando"/>
    <x v="0"/>
    <x v="0"/>
    <s v="Men's Street Footwear"/>
    <n v="60"/>
    <n v="575"/>
    <n v="34500"/>
    <x v="1"/>
    <x v="0"/>
    <x v="4"/>
    <x v="4"/>
    <x v="6"/>
    <x v="1"/>
  </r>
  <r>
    <s v="Walmart"/>
    <d v="2021-05-18T00:00:00"/>
    <x v="4"/>
    <x v="8"/>
    <s v="Orlando"/>
    <x v="0"/>
    <x v="1"/>
    <s v="Men's Athletic Footwear"/>
    <n v="65"/>
    <n v="425"/>
    <n v="27625"/>
    <x v="1"/>
    <x v="0"/>
    <x v="4"/>
    <x v="4"/>
    <x v="6"/>
    <x v="1"/>
  </r>
  <r>
    <s v="Walmart"/>
    <d v="2021-05-18T00:00:00"/>
    <x v="4"/>
    <x v="8"/>
    <s v="Orlando"/>
    <x v="1"/>
    <x v="0"/>
    <s v="Women's Street Footwear"/>
    <n v="65"/>
    <n v="425"/>
    <n v="27625"/>
    <x v="1"/>
    <x v="1"/>
    <x v="4"/>
    <x v="4"/>
    <x v="6"/>
    <x v="1"/>
  </r>
  <r>
    <s v="Walmart"/>
    <d v="2021-05-18T00:00:00"/>
    <x v="4"/>
    <x v="8"/>
    <s v="Orlando"/>
    <x v="1"/>
    <x v="1"/>
    <s v="Women's Athletic Footwear"/>
    <n v="60"/>
    <n v="325"/>
    <n v="19500"/>
    <x v="1"/>
    <x v="1"/>
    <x v="4"/>
    <x v="4"/>
    <x v="6"/>
    <x v="1"/>
  </r>
  <r>
    <s v="Walmart"/>
    <d v="2021-05-18T00:00:00"/>
    <x v="4"/>
    <x v="8"/>
    <s v="Orlando"/>
    <x v="0"/>
    <x v="2"/>
    <s v="Men's Apparel"/>
    <n v="54.999999999999993"/>
    <n v="225"/>
    <n v="12374.999999999998"/>
    <x v="1"/>
    <x v="0"/>
    <x v="4"/>
    <x v="4"/>
    <x v="6"/>
    <x v="1"/>
  </r>
  <r>
    <s v="Walmart"/>
    <d v="2021-05-18T00:00:00"/>
    <x v="4"/>
    <x v="8"/>
    <s v="Orlando"/>
    <x v="1"/>
    <x v="2"/>
    <s v="Women's Apparel"/>
    <n v="70"/>
    <n v="575"/>
    <n v="40250"/>
    <x v="1"/>
    <x v="1"/>
    <x v="4"/>
    <x v="4"/>
    <x v="6"/>
    <x v="1"/>
  </r>
  <r>
    <s v="Walmart"/>
    <d v="2021-06-17T00:00:00"/>
    <x v="4"/>
    <x v="8"/>
    <s v="Orlando"/>
    <x v="0"/>
    <x v="0"/>
    <s v="Men's Street Footwear"/>
    <n v="64.999999999999986"/>
    <n v="825"/>
    <n v="53624.999999999985"/>
    <x v="1"/>
    <x v="0"/>
    <x v="11"/>
    <x v="11"/>
    <x v="1"/>
    <x v="1"/>
  </r>
  <r>
    <s v="Walmart"/>
    <d v="2021-06-17T00:00:00"/>
    <x v="4"/>
    <x v="8"/>
    <s v="Orlando"/>
    <x v="0"/>
    <x v="1"/>
    <s v="Men's Athletic Footwear"/>
    <n v="70"/>
    <n v="700"/>
    <n v="49000"/>
    <x v="0"/>
    <x v="0"/>
    <x v="11"/>
    <x v="11"/>
    <x v="1"/>
    <x v="1"/>
  </r>
  <r>
    <s v="Walmart"/>
    <d v="2021-06-17T00:00:00"/>
    <x v="4"/>
    <x v="8"/>
    <s v="Orlando"/>
    <x v="1"/>
    <x v="0"/>
    <s v="Women's Street Footwear"/>
    <n v="85"/>
    <n v="700"/>
    <n v="59500"/>
    <x v="0"/>
    <x v="1"/>
    <x v="11"/>
    <x v="11"/>
    <x v="1"/>
    <x v="1"/>
  </r>
  <r>
    <s v="Walmart"/>
    <d v="2021-06-17T00:00:00"/>
    <x v="4"/>
    <x v="8"/>
    <s v="Orlando"/>
    <x v="1"/>
    <x v="1"/>
    <s v="Women's Athletic Footwear"/>
    <n v="85"/>
    <n v="575"/>
    <n v="48875"/>
    <x v="0"/>
    <x v="1"/>
    <x v="11"/>
    <x v="11"/>
    <x v="1"/>
    <x v="1"/>
  </r>
  <r>
    <s v="Walmart"/>
    <d v="2021-06-17T00:00:00"/>
    <x v="4"/>
    <x v="8"/>
    <s v="Orlando"/>
    <x v="0"/>
    <x v="2"/>
    <s v="Men's Apparel"/>
    <n v="95"/>
    <n v="450"/>
    <n v="42750"/>
    <x v="0"/>
    <x v="0"/>
    <x v="11"/>
    <x v="11"/>
    <x v="1"/>
    <x v="1"/>
  </r>
  <r>
    <s v="Walmart"/>
    <d v="2021-06-17T00:00:00"/>
    <x v="4"/>
    <x v="8"/>
    <s v="Orlando"/>
    <x v="1"/>
    <x v="2"/>
    <s v="Women's Apparel"/>
    <n v="110.00000000000001"/>
    <n v="750"/>
    <n v="82500.000000000015"/>
    <x v="0"/>
    <x v="1"/>
    <x v="11"/>
    <x v="11"/>
    <x v="1"/>
    <x v="1"/>
  </r>
  <r>
    <s v="Walmart"/>
    <d v="2021-07-16T00:00:00"/>
    <x v="4"/>
    <x v="8"/>
    <s v="Orlando"/>
    <x v="0"/>
    <x v="0"/>
    <s v="Men's Street Footwear"/>
    <n v="90"/>
    <n v="900"/>
    <n v="81000"/>
    <x v="0"/>
    <x v="0"/>
    <x v="5"/>
    <x v="5"/>
    <x v="2"/>
    <x v="1"/>
  </r>
  <r>
    <s v="Walmart"/>
    <d v="2021-07-16T00:00:00"/>
    <x v="4"/>
    <x v="8"/>
    <s v="Orlando"/>
    <x v="0"/>
    <x v="1"/>
    <s v="Men's Athletic Footwear"/>
    <n v="95"/>
    <n v="750"/>
    <n v="71250"/>
    <x v="0"/>
    <x v="0"/>
    <x v="5"/>
    <x v="5"/>
    <x v="2"/>
    <x v="1"/>
  </r>
  <r>
    <s v="Walmart"/>
    <d v="2021-07-16T00:00:00"/>
    <x v="4"/>
    <x v="8"/>
    <s v="Orlando"/>
    <x v="1"/>
    <x v="0"/>
    <s v="Women's Street Footwear"/>
    <n v="95"/>
    <n v="700"/>
    <n v="66500"/>
    <x v="0"/>
    <x v="1"/>
    <x v="5"/>
    <x v="5"/>
    <x v="2"/>
    <x v="1"/>
  </r>
  <r>
    <s v="Walmart"/>
    <d v="2021-07-16T00:00:00"/>
    <x v="4"/>
    <x v="8"/>
    <s v="Orlando"/>
    <x v="1"/>
    <x v="1"/>
    <s v="Women's Athletic Footwear"/>
    <n v="90"/>
    <n v="600"/>
    <n v="54000"/>
    <x v="0"/>
    <x v="1"/>
    <x v="5"/>
    <x v="5"/>
    <x v="2"/>
    <x v="1"/>
  </r>
  <r>
    <s v="Walmart"/>
    <d v="2021-07-16T00:00:00"/>
    <x v="4"/>
    <x v="8"/>
    <s v="Orlando"/>
    <x v="0"/>
    <x v="2"/>
    <s v="Men's Apparel"/>
    <n v="95"/>
    <n v="650"/>
    <n v="61750"/>
    <x v="0"/>
    <x v="0"/>
    <x v="5"/>
    <x v="5"/>
    <x v="2"/>
    <x v="1"/>
  </r>
  <r>
    <s v="Walmart"/>
    <d v="2021-07-16T00:00:00"/>
    <x v="4"/>
    <x v="8"/>
    <s v="Orlando"/>
    <x v="1"/>
    <x v="2"/>
    <s v="Women's Apparel"/>
    <n v="110.00000000000001"/>
    <n v="650"/>
    <n v="71500.000000000015"/>
    <x v="0"/>
    <x v="1"/>
    <x v="5"/>
    <x v="5"/>
    <x v="2"/>
    <x v="1"/>
  </r>
  <r>
    <s v="Walmart"/>
    <d v="2021-08-17T00:00:00"/>
    <x v="4"/>
    <x v="8"/>
    <s v="Orlando"/>
    <x v="0"/>
    <x v="0"/>
    <s v="Men's Street Footwear"/>
    <n v="95"/>
    <n v="850"/>
    <n v="80750"/>
    <x v="0"/>
    <x v="0"/>
    <x v="6"/>
    <x v="6"/>
    <x v="6"/>
    <x v="1"/>
  </r>
  <r>
    <s v="Walmart"/>
    <d v="2021-08-17T00:00:00"/>
    <x v="4"/>
    <x v="8"/>
    <s v="Orlando"/>
    <x v="0"/>
    <x v="1"/>
    <s v="Men's Athletic Footwear"/>
    <n v="85.000000000000014"/>
    <n v="825"/>
    <n v="70125.000000000015"/>
    <x v="0"/>
    <x v="0"/>
    <x v="6"/>
    <x v="6"/>
    <x v="6"/>
    <x v="1"/>
  </r>
  <r>
    <s v="Walmart"/>
    <d v="2021-08-17T00:00:00"/>
    <x v="4"/>
    <x v="8"/>
    <s v="Orlando"/>
    <x v="1"/>
    <x v="0"/>
    <s v="Women's Street Footwear"/>
    <n v="80"/>
    <n v="700"/>
    <n v="56000"/>
    <x v="0"/>
    <x v="1"/>
    <x v="6"/>
    <x v="6"/>
    <x v="6"/>
    <x v="1"/>
  </r>
  <r>
    <s v="Walmart"/>
    <d v="2021-08-17T00:00:00"/>
    <x v="4"/>
    <x v="8"/>
    <s v="Orlando"/>
    <x v="1"/>
    <x v="1"/>
    <s v="Women's Athletic Footwear"/>
    <n v="80"/>
    <n v="475"/>
    <n v="38000"/>
    <x v="0"/>
    <x v="1"/>
    <x v="6"/>
    <x v="6"/>
    <x v="6"/>
    <x v="1"/>
  </r>
  <r>
    <s v="Walmart"/>
    <d v="2021-08-17T00:00:00"/>
    <x v="4"/>
    <x v="8"/>
    <s v="Orlando"/>
    <x v="0"/>
    <x v="2"/>
    <s v="Men's Apparel"/>
    <n v="80"/>
    <n v="475"/>
    <n v="38000"/>
    <x v="0"/>
    <x v="0"/>
    <x v="6"/>
    <x v="6"/>
    <x v="6"/>
    <x v="1"/>
  </r>
  <r>
    <s v="Walmart"/>
    <d v="2021-08-17T00:00:00"/>
    <x v="4"/>
    <x v="8"/>
    <s v="Orlando"/>
    <x v="1"/>
    <x v="2"/>
    <s v="Women's Apparel"/>
    <n v="85"/>
    <n v="300"/>
    <n v="25500"/>
    <x v="0"/>
    <x v="1"/>
    <x v="6"/>
    <x v="6"/>
    <x v="6"/>
    <x v="1"/>
  </r>
  <r>
    <s v="Walmart"/>
    <d v="2021-09-18T00:00:00"/>
    <x v="4"/>
    <x v="8"/>
    <s v="Orlando"/>
    <x v="0"/>
    <x v="0"/>
    <s v="Men's Street Footwear"/>
    <n v="60.000000000000007"/>
    <n v="500"/>
    <n v="30000.000000000004"/>
    <x v="0"/>
    <x v="0"/>
    <x v="7"/>
    <x v="7"/>
    <x v="3"/>
    <x v="1"/>
  </r>
  <r>
    <s v="Walmart"/>
    <d v="2021-09-18T00:00:00"/>
    <x v="4"/>
    <x v="8"/>
    <s v="Orlando"/>
    <x v="0"/>
    <x v="1"/>
    <s v="Men's Athletic Footwear"/>
    <n v="65.000000000000014"/>
    <n v="500"/>
    <n v="32500.000000000007"/>
    <x v="0"/>
    <x v="0"/>
    <x v="7"/>
    <x v="7"/>
    <x v="3"/>
    <x v="1"/>
  </r>
  <r>
    <s v="Walmart"/>
    <d v="2021-09-18T00:00:00"/>
    <x v="4"/>
    <x v="8"/>
    <s v="Orlando"/>
    <x v="1"/>
    <x v="0"/>
    <s v="Women's Street Footwear"/>
    <n v="60.000000000000007"/>
    <n v="300"/>
    <n v="18000.000000000004"/>
    <x v="0"/>
    <x v="1"/>
    <x v="7"/>
    <x v="7"/>
    <x v="3"/>
    <x v="1"/>
  </r>
  <r>
    <s v="Walmart"/>
    <d v="2021-09-18T00:00:00"/>
    <x v="4"/>
    <x v="8"/>
    <s v="Orlando"/>
    <x v="1"/>
    <x v="1"/>
    <s v="Women's Athletic Footwear"/>
    <n v="60.000000000000007"/>
    <n v="250"/>
    <n v="15000.000000000002"/>
    <x v="0"/>
    <x v="1"/>
    <x v="7"/>
    <x v="7"/>
    <x v="3"/>
    <x v="1"/>
  </r>
  <r>
    <s v="Walmart"/>
    <d v="2021-09-18T00:00:00"/>
    <x v="4"/>
    <x v="8"/>
    <s v="Orlando"/>
    <x v="0"/>
    <x v="2"/>
    <s v="Men's Apparel"/>
    <n v="70"/>
    <n v="275"/>
    <n v="19250"/>
    <x v="0"/>
    <x v="0"/>
    <x v="7"/>
    <x v="7"/>
    <x v="3"/>
    <x v="1"/>
  </r>
  <r>
    <s v="Walmart"/>
    <d v="2021-09-18T00:00:00"/>
    <x v="4"/>
    <x v="8"/>
    <s v="Orlando"/>
    <x v="1"/>
    <x v="2"/>
    <s v="Women's Apparel"/>
    <n v="54.999999999999993"/>
    <n v="300"/>
    <n v="16499.999999999996"/>
    <x v="0"/>
    <x v="1"/>
    <x v="7"/>
    <x v="7"/>
    <x v="3"/>
    <x v="1"/>
  </r>
  <r>
    <s v="Walmart"/>
    <d v="2021-10-17T00:00:00"/>
    <x v="4"/>
    <x v="8"/>
    <s v="Orlando"/>
    <x v="0"/>
    <x v="0"/>
    <s v="Men's Street Footwear"/>
    <n v="50"/>
    <n v="400"/>
    <n v="20000"/>
    <x v="0"/>
    <x v="0"/>
    <x v="8"/>
    <x v="8"/>
    <x v="4"/>
    <x v="1"/>
  </r>
  <r>
    <s v="Walmart"/>
    <d v="2021-10-17T00:00:00"/>
    <x v="4"/>
    <x v="8"/>
    <s v="Orlando"/>
    <x v="0"/>
    <x v="1"/>
    <s v="Men's Athletic Footwear"/>
    <n v="65.000000000000014"/>
    <n v="575"/>
    <n v="37375.000000000007"/>
    <x v="0"/>
    <x v="0"/>
    <x v="8"/>
    <x v="8"/>
    <x v="4"/>
    <x v="1"/>
  </r>
  <r>
    <s v="Walmart"/>
    <d v="2021-10-17T00:00:00"/>
    <x v="4"/>
    <x v="8"/>
    <s v="Orlando"/>
    <x v="1"/>
    <x v="0"/>
    <s v="Women's Street Footwear"/>
    <n v="60.000000000000007"/>
    <n v="400"/>
    <n v="24000.000000000004"/>
    <x v="0"/>
    <x v="1"/>
    <x v="8"/>
    <x v="8"/>
    <x v="4"/>
    <x v="1"/>
  </r>
  <r>
    <s v="Walmart"/>
    <d v="2021-10-17T00:00:00"/>
    <x v="4"/>
    <x v="8"/>
    <s v="Orlando"/>
    <x v="1"/>
    <x v="1"/>
    <s v="Women's Athletic Footwear"/>
    <n v="55.000000000000007"/>
    <n v="375"/>
    <n v="20625.000000000004"/>
    <x v="0"/>
    <x v="1"/>
    <x v="8"/>
    <x v="8"/>
    <x v="4"/>
    <x v="1"/>
  </r>
  <r>
    <s v="Walmart"/>
    <d v="2021-10-17T00:00:00"/>
    <x v="4"/>
    <x v="8"/>
    <s v="Orlando"/>
    <x v="0"/>
    <x v="2"/>
    <s v="Men's Apparel"/>
    <n v="65"/>
    <n v="350"/>
    <n v="22750"/>
    <x v="0"/>
    <x v="0"/>
    <x v="8"/>
    <x v="8"/>
    <x v="4"/>
    <x v="1"/>
  </r>
  <r>
    <s v="Walmart"/>
    <d v="2021-10-17T00:00:00"/>
    <x v="4"/>
    <x v="8"/>
    <s v="Orlando"/>
    <x v="1"/>
    <x v="2"/>
    <s v="Women's Apparel"/>
    <n v="70"/>
    <n v="400"/>
    <n v="28000"/>
    <x v="0"/>
    <x v="1"/>
    <x v="8"/>
    <x v="8"/>
    <x v="4"/>
    <x v="1"/>
  </r>
  <r>
    <s v="Walmart"/>
    <d v="2021-11-17T00:00:00"/>
    <x v="4"/>
    <x v="8"/>
    <s v="Orlando"/>
    <x v="0"/>
    <x v="0"/>
    <s v="Men's Street Footwear"/>
    <n v="55.000000000000007"/>
    <n v="625"/>
    <n v="34375.000000000007"/>
    <x v="0"/>
    <x v="0"/>
    <x v="9"/>
    <x v="9"/>
    <x v="0"/>
    <x v="1"/>
  </r>
  <r>
    <s v="Walmart"/>
    <d v="2021-11-17T00:00:00"/>
    <x v="4"/>
    <x v="8"/>
    <s v="Orlando"/>
    <x v="0"/>
    <x v="1"/>
    <s v="Men's Athletic Footwear"/>
    <n v="60.000000000000007"/>
    <n v="700"/>
    <n v="42000.000000000007"/>
    <x v="0"/>
    <x v="0"/>
    <x v="9"/>
    <x v="9"/>
    <x v="0"/>
    <x v="1"/>
  </r>
  <r>
    <s v="Walmart"/>
    <d v="2021-11-17T00:00:00"/>
    <x v="4"/>
    <x v="8"/>
    <s v="Orlando"/>
    <x v="1"/>
    <x v="0"/>
    <s v="Women's Street Footwear"/>
    <n v="55.000000000000007"/>
    <n v="525"/>
    <n v="28875.000000000004"/>
    <x v="0"/>
    <x v="1"/>
    <x v="9"/>
    <x v="9"/>
    <x v="0"/>
    <x v="1"/>
  </r>
  <r>
    <s v="Walmart"/>
    <d v="2021-11-17T00:00:00"/>
    <x v="4"/>
    <x v="8"/>
    <s v="Orlando"/>
    <x v="1"/>
    <x v="1"/>
    <s v="Women's Athletic Footwear"/>
    <n v="65.000000000000014"/>
    <n v="500"/>
    <n v="32500.000000000007"/>
    <x v="0"/>
    <x v="1"/>
    <x v="9"/>
    <x v="9"/>
    <x v="0"/>
    <x v="1"/>
  </r>
  <r>
    <s v="Walmart"/>
    <d v="2021-11-17T00:00:00"/>
    <x v="4"/>
    <x v="8"/>
    <s v="Orlando"/>
    <x v="0"/>
    <x v="2"/>
    <s v="Men's Apparel"/>
    <n v="85.000000000000014"/>
    <n v="475"/>
    <n v="40375.000000000007"/>
    <x v="0"/>
    <x v="0"/>
    <x v="9"/>
    <x v="9"/>
    <x v="0"/>
    <x v="1"/>
  </r>
  <r>
    <s v="Walmart"/>
    <d v="2021-11-17T00:00:00"/>
    <x v="4"/>
    <x v="8"/>
    <s v="Orlando"/>
    <x v="1"/>
    <x v="2"/>
    <s v="Women's Apparel"/>
    <n v="90.000000000000014"/>
    <n v="600"/>
    <n v="54000.000000000007"/>
    <x v="0"/>
    <x v="1"/>
    <x v="9"/>
    <x v="9"/>
    <x v="0"/>
    <x v="1"/>
  </r>
  <r>
    <s v="Walmart"/>
    <d v="2021-12-16T00:00:00"/>
    <x v="4"/>
    <x v="8"/>
    <s v="Orlando"/>
    <x v="0"/>
    <x v="0"/>
    <s v="Men's Street Footwear"/>
    <n v="75.000000000000014"/>
    <n v="800"/>
    <n v="60000.000000000015"/>
    <x v="0"/>
    <x v="0"/>
    <x v="10"/>
    <x v="10"/>
    <x v="1"/>
    <x v="1"/>
  </r>
  <r>
    <s v="Walmart"/>
    <d v="2021-12-16T00:00:00"/>
    <x v="4"/>
    <x v="8"/>
    <s v="Orlando"/>
    <x v="0"/>
    <x v="1"/>
    <s v="Men's Athletic Footwear"/>
    <n v="85.000000000000014"/>
    <n v="800"/>
    <n v="68000.000000000015"/>
    <x v="0"/>
    <x v="0"/>
    <x v="10"/>
    <x v="10"/>
    <x v="1"/>
    <x v="1"/>
  </r>
  <r>
    <s v="West Gear"/>
    <d v="2021-12-16T00:00:00"/>
    <x v="4"/>
    <x v="8"/>
    <s v="Orlando"/>
    <x v="1"/>
    <x v="0"/>
    <s v="Women's Street Footwear"/>
    <n v="80.000000000000014"/>
    <n v="600"/>
    <n v="48000.000000000007"/>
    <x v="0"/>
    <x v="1"/>
    <x v="10"/>
    <x v="10"/>
    <x v="1"/>
    <x v="1"/>
  </r>
  <r>
    <s v="West Gear"/>
    <d v="2021-12-16T00:00:00"/>
    <x v="4"/>
    <x v="8"/>
    <s v="Orlando"/>
    <x v="1"/>
    <x v="1"/>
    <s v="Women's Athletic Footwear"/>
    <n v="80.000000000000014"/>
    <n v="600"/>
    <n v="48000.000000000007"/>
    <x v="0"/>
    <x v="1"/>
    <x v="10"/>
    <x v="10"/>
    <x v="1"/>
    <x v="1"/>
  </r>
  <r>
    <s v="West Gear"/>
    <d v="2021-12-16T00:00:00"/>
    <x v="4"/>
    <x v="8"/>
    <s v="Orlando"/>
    <x v="0"/>
    <x v="2"/>
    <s v="Men's Apparel"/>
    <n v="90.000000000000014"/>
    <n v="525"/>
    <n v="47250.000000000007"/>
    <x v="0"/>
    <x v="0"/>
    <x v="10"/>
    <x v="10"/>
    <x v="1"/>
    <x v="1"/>
  </r>
  <r>
    <s v="West Gear"/>
    <d v="2021-12-16T00:00:00"/>
    <x v="4"/>
    <x v="8"/>
    <s v="Orlando"/>
    <x v="1"/>
    <x v="2"/>
    <s v="Women's Apparel"/>
    <n v="95.000000000000014"/>
    <n v="625"/>
    <n v="59375.000000000007"/>
    <x v="0"/>
    <x v="1"/>
    <x v="10"/>
    <x v="10"/>
    <x v="1"/>
    <x v="1"/>
  </r>
  <r>
    <s v="West Gear"/>
    <d v="2021-01-12T00:00:00"/>
    <x v="4"/>
    <x v="8"/>
    <s v="Orlando"/>
    <x v="0"/>
    <x v="0"/>
    <s v="Men's Street Footwear"/>
    <n v="45"/>
    <n v="850"/>
    <n v="38250"/>
    <x v="0"/>
    <x v="0"/>
    <x v="0"/>
    <x v="0"/>
    <x v="6"/>
    <x v="1"/>
  </r>
  <r>
    <s v="West Gear"/>
    <d v="2021-01-12T00:00:00"/>
    <x v="4"/>
    <x v="8"/>
    <s v="Orlando"/>
    <x v="0"/>
    <x v="1"/>
    <s v="Men's Athletic Footwear"/>
    <n v="45"/>
    <n v="650"/>
    <n v="29250"/>
    <x v="0"/>
    <x v="0"/>
    <x v="0"/>
    <x v="0"/>
    <x v="6"/>
    <x v="1"/>
  </r>
  <r>
    <s v="West Gear"/>
    <d v="2021-01-12T00:00:00"/>
    <x v="4"/>
    <x v="8"/>
    <s v="Orlando"/>
    <x v="1"/>
    <x v="0"/>
    <s v="Women's Street Footwear"/>
    <n v="35"/>
    <n v="650"/>
    <n v="22750"/>
    <x v="0"/>
    <x v="1"/>
    <x v="0"/>
    <x v="0"/>
    <x v="6"/>
    <x v="1"/>
  </r>
  <r>
    <s v="West Gear"/>
    <d v="2021-01-12T00:00:00"/>
    <x v="4"/>
    <x v="8"/>
    <s v="Orlando"/>
    <x v="1"/>
    <x v="1"/>
    <s v="Women's Athletic Footwear"/>
    <n v="40"/>
    <n v="500"/>
    <n v="20000"/>
    <x v="0"/>
    <x v="1"/>
    <x v="0"/>
    <x v="0"/>
    <x v="6"/>
    <x v="1"/>
  </r>
  <r>
    <s v="West Gear"/>
    <d v="2021-01-12T00:00:00"/>
    <x v="4"/>
    <x v="8"/>
    <s v="Orlando"/>
    <x v="0"/>
    <x v="2"/>
    <s v="Men's Apparel"/>
    <n v="55.000000000000007"/>
    <n v="550"/>
    <n v="30250.000000000004"/>
    <x v="0"/>
    <x v="0"/>
    <x v="0"/>
    <x v="0"/>
    <x v="6"/>
    <x v="1"/>
  </r>
  <r>
    <s v="West Gear"/>
    <d v="2021-01-12T00:00:00"/>
    <x v="4"/>
    <x v="8"/>
    <s v="Orlando"/>
    <x v="1"/>
    <x v="2"/>
    <s v="Women's Apparel"/>
    <n v="45"/>
    <n v="650"/>
    <n v="29250"/>
    <x v="0"/>
    <x v="1"/>
    <x v="0"/>
    <x v="0"/>
    <x v="6"/>
    <x v="1"/>
  </r>
  <r>
    <s v="West Gear"/>
    <d v="2021-02-10T00:00:00"/>
    <x v="4"/>
    <x v="8"/>
    <s v="Orlando"/>
    <x v="0"/>
    <x v="0"/>
    <s v="Men's Street Footwear"/>
    <n v="45"/>
    <n v="900"/>
    <n v="40500"/>
    <x v="0"/>
    <x v="0"/>
    <x v="1"/>
    <x v="1"/>
    <x v="0"/>
    <x v="1"/>
  </r>
  <r>
    <s v="West Gear"/>
    <d v="2021-02-10T00:00:00"/>
    <x v="4"/>
    <x v="8"/>
    <s v="Orlando"/>
    <x v="0"/>
    <x v="1"/>
    <s v="Men's Athletic Footwear"/>
    <n v="45"/>
    <n v="550"/>
    <n v="24750"/>
    <x v="0"/>
    <x v="0"/>
    <x v="1"/>
    <x v="1"/>
    <x v="0"/>
    <x v="1"/>
  </r>
  <r>
    <s v="West Gear"/>
    <d v="2021-02-10T00:00:00"/>
    <x v="4"/>
    <x v="8"/>
    <s v="Orlando"/>
    <x v="1"/>
    <x v="0"/>
    <s v="Women's Street Footwear"/>
    <n v="35"/>
    <n v="600"/>
    <n v="21000"/>
    <x v="0"/>
    <x v="1"/>
    <x v="1"/>
    <x v="1"/>
    <x v="0"/>
    <x v="1"/>
  </r>
  <r>
    <s v="West Gear"/>
    <d v="2021-02-10T00:00:00"/>
    <x v="0"/>
    <x v="0"/>
    <s v="Albany"/>
    <x v="1"/>
    <x v="1"/>
    <s v="Women's Athletic Footwear"/>
    <n v="40"/>
    <n v="475"/>
    <n v="19000"/>
    <x v="0"/>
    <x v="1"/>
    <x v="1"/>
    <x v="1"/>
    <x v="0"/>
    <x v="1"/>
  </r>
  <r>
    <s v="West Gear"/>
    <d v="2021-02-10T00:00:00"/>
    <x v="0"/>
    <x v="0"/>
    <s v="Albany"/>
    <x v="0"/>
    <x v="2"/>
    <s v="Men's Apparel"/>
    <n v="55.000000000000007"/>
    <n v="550"/>
    <n v="30250.000000000004"/>
    <x v="0"/>
    <x v="0"/>
    <x v="1"/>
    <x v="1"/>
    <x v="0"/>
    <x v="1"/>
  </r>
  <r>
    <s v="West Gear"/>
    <d v="2021-02-10T00:00:00"/>
    <x v="0"/>
    <x v="0"/>
    <s v="Albany"/>
    <x v="1"/>
    <x v="2"/>
    <s v="Women's Apparel"/>
    <n v="45"/>
    <n v="650"/>
    <n v="29250"/>
    <x v="0"/>
    <x v="1"/>
    <x v="1"/>
    <x v="1"/>
    <x v="0"/>
    <x v="1"/>
  </r>
  <r>
    <s v="West Gear"/>
    <d v="2021-03-08T00:00:00"/>
    <x v="0"/>
    <x v="0"/>
    <s v="Albany"/>
    <x v="0"/>
    <x v="0"/>
    <s v="Men's Street Footwear"/>
    <n v="45"/>
    <n v="870"/>
    <n v="39150"/>
    <x v="0"/>
    <x v="0"/>
    <x v="2"/>
    <x v="2"/>
    <x v="5"/>
    <x v="1"/>
  </r>
  <r>
    <s v="West Gear"/>
    <d v="2021-03-08T00:00:00"/>
    <x v="0"/>
    <x v="0"/>
    <s v="Albany"/>
    <x v="0"/>
    <x v="1"/>
    <s v="Men's Athletic Footwear"/>
    <n v="45"/>
    <n v="550"/>
    <n v="24750"/>
    <x v="0"/>
    <x v="0"/>
    <x v="2"/>
    <x v="2"/>
    <x v="5"/>
    <x v="1"/>
  </r>
  <r>
    <s v="West Gear"/>
    <d v="2021-03-08T00:00:00"/>
    <x v="0"/>
    <x v="0"/>
    <s v="Albany"/>
    <x v="1"/>
    <x v="0"/>
    <s v="Women's Street Footwear"/>
    <n v="35"/>
    <n v="575"/>
    <n v="20125"/>
    <x v="0"/>
    <x v="1"/>
    <x v="2"/>
    <x v="2"/>
    <x v="5"/>
    <x v="1"/>
  </r>
  <r>
    <s v="West Gear"/>
    <d v="2021-03-08T00:00:00"/>
    <x v="0"/>
    <x v="0"/>
    <s v="Albany"/>
    <x v="1"/>
    <x v="1"/>
    <s v="Women's Athletic Footwear"/>
    <n v="40"/>
    <n v="425"/>
    <n v="17000"/>
    <x v="0"/>
    <x v="1"/>
    <x v="2"/>
    <x v="2"/>
    <x v="5"/>
    <x v="1"/>
  </r>
  <r>
    <s v="West Gear"/>
    <d v="2021-03-08T00:00:00"/>
    <x v="0"/>
    <x v="0"/>
    <s v="Albany"/>
    <x v="0"/>
    <x v="2"/>
    <s v="Men's Apparel"/>
    <n v="55.000000000000007"/>
    <n v="475"/>
    <n v="26125.000000000004"/>
    <x v="0"/>
    <x v="0"/>
    <x v="2"/>
    <x v="2"/>
    <x v="5"/>
    <x v="1"/>
  </r>
  <r>
    <s v="West Gear"/>
    <d v="2021-03-08T00:00:00"/>
    <x v="0"/>
    <x v="0"/>
    <s v="Albany"/>
    <x v="1"/>
    <x v="2"/>
    <s v="Women's Apparel"/>
    <n v="45"/>
    <n v="575"/>
    <n v="25875"/>
    <x v="0"/>
    <x v="1"/>
    <x v="2"/>
    <x v="2"/>
    <x v="5"/>
    <x v="1"/>
  </r>
  <r>
    <s v="West Gear"/>
    <d v="2021-04-09T00:00:00"/>
    <x v="0"/>
    <x v="0"/>
    <s v="Albany"/>
    <x v="0"/>
    <x v="0"/>
    <s v="Men's Street Footwear"/>
    <n v="45"/>
    <n v="825"/>
    <n v="37125"/>
    <x v="0"/>
    <x v="0"/>
    <x v="3"/>
    <x v="3"/>
    <x v="2"/>
    <x v="1"/>
  </r>
  <r>
    <s v="West Gear"/>
    <d v="2021-04-09T00:00:00"/>
    <x v="0"/>
    <x v="0"/>
    <s v="Albany"/>
    <x v="0"/>
    <x v="1"/>
    <s v="Men's Athletic Footwear"/>
    <n v="45"/>
    <n v="525"/>
    <n v="23625"/>
    <x v="0"/>
    <x v="0"/>
    <x v="3"/>
    <x v="3"/>
    <x v="2"/>
    <x v="1"/>
  </r>
  <r>
    <s v="West Gear"/>
    <d v="2021-04-09T00:00:00"/>
    <x v="0"/>
    <x v="0"/>
    <s v="Albany"/>
    <x v="1"/>
    <x v="0"/>
    <s v="Women's Street Footwear"/>
    <n v="35"/>
    <n v="525"/>
    <n v="18375"/>
    <x v="0"/>
    <x v="1"/>
    <x v="3"/>
    <x v="3"/>
    <x v="2"/>
    <x v="1"/>
  </r>
  <r>
    <s v="West Gear"/>
    <d v="2021-04-09T00:00:00"/>
    <x v="0"/>
    <x v="0"/>
    <s v="Albany"/>
    <x v="1"/>
    <x v="1"/>
    <s v="Women's Athletic Footwear"/>
    <n v="40"/>
    <n v="450"/>
    <n v="18000"/>
    <x v="0"/>
    <x v="1"/>
    <x v="3"/>
    <x v="3"/>
    <x v="2"/>
    <x v="1"/>
  </r>
  <r>
    <s v="West Gear"/>
    <d v="2021-04-09T00:00:00"/>
    <x v="0"/>
    <x v="0"/>
    <s v="Albany"/>
    <x v="0"/>
    <x v="2"/>
    <s v="Men's Apparel"/>
    <n v="55.000000000000007"/>
    <n v="475"/>
    <n v="26125.000000000004"/>
    <x v="0"/>
    <x v="0"/>
    <x v="3"/>
    <x v="3"/>
    <x v="2"/>
    <x v="1"/>
  </r>
  <r>
    <s v="West Gear"/>
    <d v="2021-04-09T00:00:00"/>
    <x v="0"/>
    <x v="0"/>
    <s v="Albany"/>
    <x v="1"/>
    <x v="2"/>
    <s v="Women's Apparel"/>
    <n v="45"/>
    <n v="600"/>
    <n v="27000"/>
    <x v="0"/>
    <x v="1"/>
    <x v="3"/>
    <x v="3"/>
    <x v="2"/>
    <x v="1"/>
  </r>
  <r>
    <s v="West Gear"/>
    <d v="2021-05-08T00:00:00"/>
    <x v="0"/>
    <x v="0"/>
    <s v="Albany"/>
    <x v="0"/>
    <x v="0"/>
    <s v="Men's Street Footwear"/>
    <n v="55.000000000000007"/>
    <n v="870"/>
    <n v="47850.000000000007"/>
    <x v="0"/>
    <x v="0"/>
    <x v="4"/>
    <x v="4"/>
    <x v="3"/>
    <x v="1"/>
  </r>
  <r>
    <s v="West Gear"/>
    <d v="2021-05-08T00:00:00"/>
    <x v="0"/>
    <x v="0"/>
    <s v="Albany"/>
    <x v="0"/>
    <x v="1"/>
    <s v="Men's Athletic Footwear"/>
    <n v="55.000000000000007"/>
    <n v="575"/>
    <n v="31625.000000000004"/>
    <x v="0"/>
    <x v="0"/>
    <x v="4"/>
    <x v="4"/>
    <x v="3"/>
    <x v="1"/>
  </r>
  <r>
    <s v="West Gear"/>
    <d v="2021-05-08T00:00:00"/>
    <x v="0"/>
    <x v="0"/>
    <s v="Albany"/>
    <x v="1"/>
    <x v="0"/>
    <s v="Women's Street Footwear"/>
    <n v="50"/>
    <n v="550"/>
    <n v="27500"/>
    <x v="0"/>
    <x v="1"/>
    <x v="4"/>
    <x v="4"/>
    <x v="3"/>
    <x v="1"/>
  </r>
  <r>
    <s v="West Gear"/>
    <d v="2021-05-08T00:00:00"/>
    <x v="0"/>
    <x v="0"/>
    <s v="Albany"/>
    <x v="1"/>
    <x v="1"/>
    <s v="Women's Athletic Footwear"/>
    <n v="50"/>
    <n v="500"/>
    <n v="25000"/>
    <x v="0"/>
    <x v="1"/>
    <x v="4"/>
    <x v="4"/>
    <x v="3"/>
    <x v="1"/>
  </r>
  <r>
    <s v="West Gear"/>
    <d v="2021-05-08T00:00:00"/>
    <x v="0"/>
    <x v="0"/>
    <s v="Albany"/>
    <x v="0"/>
    <x v="2"/>
    <s v="Men's Apparel"/>
    <n v="60"/>
    <n v="525"/>
    <n v="31500"/>
    <x v="0"/>
    <x v="0"/>
    <x v="4"/>
    <x v="4"/>
    <x v="3"/>
    <x v="1"/>
  </r>
  <r>
    <s v="West Gear"/>
    <d v="2021-05-08T00:00:00"/>
    <x v="0"/>
    <x v="0"/>
    <s v="Albany"/>
    <x v="1"/>
    <x v="2"/>
    <s v="Women's Apparel"/>
    <n v="65"/>
    <n v="625"/>
    <n v="40625"/>
    <x v="0"/>
    <x v="1"/>
    <x v="4"/>
    <x v="4"/>
    <x v="3"/>
    <x v="1"/>
  </r>
  <r>
    <s v="West Gear"/>
    <d v="2021-06-10T00:00:00"/>
    <x v="0"/>
    <x v="0"/>
    <s v="Albany"/>
    <x v="0"/>
    <x v="0"/>
    <s v="Men's Street Footwear"/>
    <n v="60"/>
    <n v="875"/>
    <n v="52500"/>
    <x v="0"/>
    <x v="0"/>
    <x v="11"/>
    <x v="11"/>
    <x v="1"/>
    <x v="1"/>
  </r>
  <r>
    <s v="West Gear"/>
    <d v="2021-06-10T00:00:00"/>
    <x v="0"/>
    <x v="0"/>
    <s v="Albany"/>
    <x v="0"/>
    <x v="1"/>
    <s v="Men's Athletic Footwear"/>
    <n v="55.000000000000007"/>
    <n v="625"/>
    <n v="34375.000000000007"/>
    <x v="0"/>
    <x v="0"/>
    <x v="11"/>
    <x v="11"/>
    <x v="1"/>
    <x v="1"/>
  </r>
  <r>
    <s v="West Gear"/>
    <d v="2021-06-10T00:00:00"/>
    <x v="0"/>
    <x v="0"/>
    <s v="Albany"/>
    <x v="1"/>
    <x v="0"/>
    <s v="Women's Street Footwear"/>
    <n v="50"/>
    <n v="600"/>
    <n v="30000"/>
    <x v="0"/>
    <x v="1"/>
    <x v="11"/>
    <x v="11"/>
    <x v="1"/>
    <x v="1"/>
  </r>
  <r>
    <s v="West Gear"/>
    <d v="2021-06-10T00:00:00"/>
    <x v="0"/>
    <x v="0"/>
    <s v="Albany"/>
    <x v="1"/>
    <x v="1"/>
    <s v="Women's Athletic Footwear"/>
    <n v="50"/>
    <n v="575"/>
    <n v="28750"/>
    <x v="0"/>
    <x v="1"/>
    <x v="11"/>
    <x v="11"/>
    <x v="1"/>
    <x v="1"/>
  </r>
  <r>
    <s v="West Gear"/>
    <d v="2021-06-10T00:00:00"/>
    <x v="0"/>
    <x v="0"/>
    <s v="Albany"/>
    <x v="0"/>
    <x v="2"/>
    <s v="Men's Apparel"/>
    <n v="65"/>
    <n v="575"/>
    <n v="37375"/>
    <x v="0"/>
    <x v="0"/>
    <x v="11"/>
    <x v="11"/>
    <x v="1"/>
    <x v="1"/>
  </r>
  <r>
    <s v="West Gear"/>
    <d v="2021-06-10T00:00:00"/>
    <x v="0"/>
    <x v="0"/>
    <s v="Albany"/>
    <x v="1"/>
    <x v="2"/>
    <s v="Women's Apparel"/>
    <n v="70"/>
    <n v="725"/>
    <n v="50750"/>
    <x v="0"/>
    <x v="1"/>
    <x v="11"/>
    <x v="11"/>
    <x v="1"/>
    <x v="1"/>
  </r>
  <r>
    <s v="West Gear"/>
    <d v="2021-07-08T00:00:00"/>
    <x v="0"/>
    <x v="0"/>
    <s v="Albany"/>
    <x v="0"/>
    <x v="0"/>
    <s v="Men's Street Footwear"/>
    <n v="65"/>
    <n v="950"/>
    <n v="61750"/>
    <x v="0"/>
    <x v="0"/>
    <x v="5"/>
    <x v="5"/>
    <x v="1"/>
    <x v="1"/>
  </r>
  <r>
    <s v="West Gear"/>
    <d v="2021-07-08T00:00:00"/>
    <x v="0"/>
    <x v="0"/>
    <s v="Albany"/>
    <x v="0"/>
    <x v="1"/>
    <s v="Men's Athletic Footwear"/>
    <n v="60.000000000000007"/>
    <n v="700"/>
    <n v="42000.000000000007"/>
    <x v="0"/>
    <x v="0"/>
    <x v="5"/>
    <x v="5"/>
    <x v="1"/>
    <x v="1"/>
  </r>
  <r>
    <s v="West Gear"/>
    <d v="2021-07-08T00:00:00"/>
    <x v="0"/>
    <x v="0"/>
    <s v="Albany"/>
    <x v="1"/>
    <x v="0"/>
    <s v="Women's Street Footwear"/>
    <n v="55.000000000000007"/>
    <n v="625"/>
    <n v="34375.000000000007"/>
    <x v="0"/>
    <x v="1"/>
    <x v="5"/>
    <x v="5"/>
    <x v="1"/>
    <x v="1"/>
  </r>
  <r>
    <s v="West Gear"/>
    <d v="2021-07-08T00:00:00"/>
    <x v="0"/>
    <x v="0"/>
    <s v="Albany"/>
    <x v="1"/>
    <x v="1"/>
    <s v="Women's Athletic Footwear"/>
    <n v="55.000000000000007"/>
    <n v="575"/>
    <n v="31625.000000000004"/>
    <x v="0"/>
    <x v="1"/>
    <x v="5"/>
    <x v="5"/>
    <x v="1"/>
    <x v="1"/>
  </r>
  <r>
    <s v="West Gear"/>
    <d v="2021-07-08T00:00:00"/>
    <x v="0"/>
    <x v="0"/>
    <s v="Albany"/>
    <x v="0"/>
    <x v="2"/>
    <s v="Men's Apparel"/>
    <n v="65"/>
    <n v="600"/>
    <n v="39000"/>
    <x v="0"/>
    <x v="0"/>
    <x v="5"/>
    <x v="5"/>
    <x v="1"/>
    <x v="1"/>
  </r>
  <r>
    <s v="West Gear"/>
    <d v="2021-07-08T00:00:00"/>
    <x v="0"/>
    <x v="0"/>
    <s v="Albany"/>
    <x v="1"/>
    <x v="2"/>
    <s v="Women's Apparel"/>
    <n v="70"/>
    <n v="775"/>
    <n v="54250"/>
    <x v="0"/>
    <x v="1"/>
    <x v="5"/>
    <x v="5"/>
    <x v="1"/>
    <x v="1"/>
  </r>
  <r>
    <s v="West Gear"/>
    <d v="2021-08-09T00:00:00"/>
    <x v="0"/>
    <x v="0"/>
    <s v="Albany"/>
    <x v="0"/>
    <x v="0"/>
    <s v="Men's Street Footwear"/>
    <n v="65"/>
    <n v="925"/>
    <n v="60125"/>
    <x v="0"/>
    <x v="0"/>
    <x v="6"/>
    <x v="6"/>
    <x v="5"/>
    <x v="1"/>
  </r>
  <r>
    <s v="West Gear"/>
    <d v="2021-08-09T00:00:00"/>
    <x v="0"/>
    <x v="0"/>
    <s v="Albany"/>
    <x v="0"/>
    <x v="1"/>
    <s v="Men's Athletic Footwear"/>
    <n v="60.000000000000007"/>
    <n v="700"/>
    <n v="42000.000000000007"/>
    <x v="0"/>
    <x v="0"/>
    <x v="6"/>
    <x v="6"/>
    <x v="5"/>
    <x v="1"/>
  </r>
  <r>
    <s v="West Gear"/>
    <d v="2021-08-09T00:00:00"/>
    <x v="0"/>
    <x v="0"/>
    <s v="Albany"/>
    <x v="1"/>
    <x v="0"/>
    <s v="Women's Street Footwear"/>
    <n v="55.000000000000007"/>
    <n v="625"/>
    <n v="34375.000000000007"/>
    <x v="0"/>
    <x v="1"/>
    <x v="6"/>
    <x v="6"/>
    <x v="5"/>
    <x v="1"/>
  </r>
  <r>
    <s v="West Gear"/>
    <d v="2021-08-09T00:00:00"/>
    <x v="0"/>
    <x v="0"/>
    <s v="Albany"/>
    <x v="1"/>
    <x v="1"/>
    <s v="Women's Athletic Footwear"/>
    <n v="45"/>
    <n v="575"/>
    <n v="25875"/>
    <x v="0"/>
    <x v="1"/>
    <x v="6"/>
    <x v="6"/>
    <x v="5"/>
    <x v="1"/>
  </r>
  <r>
    <s v="West Gear"/>
    <d v="2021-08-09T00:00:00"/>
    <x v="0"/>
    <x v="0"/>
    <s v="Albany"/>
    <x v="0"/>
    <x v="2"/>
    <s v="Men's Apparel"/>
    <n v="55.000000000000007"/>
    <n v="550"/>
    <n v="30250.000000000004"/>
    <x v="0"/>
    <x v="0"/>
    <x v="6"/>
    <x v="6"/>
    <x v="5"/>
    <x v="1"/>
  </r>
  <r>
    <s v="West Gear"/>
    <d v="2021-08-09T00:00:00"/>
    <x v="0"/>
    <x v="0"/>
    <s v="Albany"/>
    <x v="1"/>
    <x v="2"/>
    <s v="Women's Apparel"/>
    <n v="60.000000000000007"/>
    <n v="725"/>
    <n v="43500.000000000007"/>
    <x v="0"/>
    <x v="1"/>
    <x v="6"/>
    <x v="6"/>
    <x v="5"/>
    <x v="1"/>
  </r>
  <r>
    <s v="West Gear"/>
    <d v="2021-09-08T00:00:00"/>
    <x v="0"/>
    <x v="0"/>
    <s v="Albany"/>
    <x v="0"/>
    <x v="0"/>
    <s v="Men's Street Footwear"/>
    <n v="55.000000000000007"/>
    <n v="850"/>
    <n v="46750.000000000007"/>
    <x v="0"/>
    <x v="0"/>
    <x v="7"/>
    <x v="7"/>
    <x v="0"/>
    <x v="1"/>
  </r>
  <r>
    <s v="West Gear"/>
    <d v="2021-09-08T00:00:00"/>
    <x v="0"/>
    <x v="0"/>
    <s v="Albany"/>
    <x v="0"/>
    <x v="1"/>
    <s v="Men's Athletic Footwear"/>
    <n v="50.000000000000014"/>
    <n v="650"/>
    <n v="32500.000000000011"/>
    <x v="0"/>
    <x v="0"/>
    <x v="7"/>
    <x v="7"/>
    <x v="0"/>
    <x v="1"/>
  </r>
  <r>
    <s v="West Gear"/>
    <d v="2021-09-08T00:00:00"/>
    <x v="0"/>
    <x v="0"/>
    <s v="Albany"/>
    <x v="1"/>
    <x v="0"/>
    <s v="Women's Street Footwear"/>
    <n v="45"/>
    <n v="550"/>
    <n v="24750"/>
    <x v="0"/>
    <x v="1"/>
    <x v="7"/>
    <x v="7"/>
    <x v="0"/>
    <x v="1"/>
  </r>
  <r>
    <s v="West Gear"/>
    <d v="2021-09-08T00:00:00"/>
    <x v="0"/>
    <x v="0"/>
    <s v="Albany"/>
    <x v="1"/>
    <x v="1"/>
    <s v="Women's Athletic Footwear"/>
    <n v="45"/>
    <n v="525"/>
    <n v="23625"/>
    <x v="0"/>
    <x v="1"/>
    <x v="7"/>
    <x v="7"/>
    <x v="0"/>
    <x v="1"/>
  </r>
  <r>
    <s v="West Gear"/>
    <d v="2021-09-08T00:00:00"/>
    <x v="0"/>
    <x v="0"/>
    <s v="Albany"/>
    <x v="0"/>
    <x v="2"/>
    <s v="Men's Apparel"/>
    <n v="55.000000000000007"/>
    <n v="525"/>
    <n v="28875.000000000004"/>
    <x v="0"/>
    <x v="0"/>
    <x v="7"/>
    <x v="7"/>
    <x v="0"/>
    <x v="1"/>
  </r>
  <r>
    <s v="West Gear"/>
    <d v="2021-09-08T00:00:00"/>
    <x v="0"/>
    <x v="0"/>
    <s v="Albany"/>
    <x v="1"/>
    <x v="2"/>
    <s v="Women's Apparel"/>
    <n v="60.000000000000007"/>
    <n v="625"/>
    <n v="37500.000000000007"/>
    <x v="0"/>
    <x v="1"/>
    <x v="7"/>
    <x v="7"/>
    <x v="0"/>
    <x v="1"/>
  </r>
  <r>
    <s v="West Gear"/>
    <d v="2021-10-10T00:00:00"/>
    <x v="0"/>
    <x v="0"/>
    <s v="Albany"/>
    <x v="0"/>
    <x v="0"/>
    <s v="Men's Street Footwear"/>
    <n v="60.000000000000007"/>
    <n v="800"/>
    <n v="48000.000000000007"/>
    <x v="0"/>
    <x v="0"/>
    <x v="8"/>
    <x v="8"/>
    <x v="4"/>
    <x v="1"/>
  </r>
  <r>
    <s v="West Gear"/>
    <d v="2021-10-10T00:00:00"/>
    <x v="0"/>
    <x v="0"/>
    <s v="Albany"/>
    <x v="0"/>
    <x v="1"/>
    <s v="Men's Athletic Footwear"/>
    <n v="50.000000000000014"/>
    <n v="625"/>
    <n v="31250.000000000007"/>
    <x v="0"/>
    <x v="0"/>
    <x v="8"/>
    <x v="8"/>
    <x v="4"/>
    <x v="1"/>
  </r>
  <r>
    <s v="West Gear"/>
    <d v="2021-10-10T00:00:00"/>
    <x v="0"/>
    <x v="0"/>
    <s v="Albany"/>
    <x v="1"/>
    <x v="0"/>
    <s v="Women's Street Footwear"/>
    <n v="50.000000000000014"/>
    <n v="525"/>
    <n v="26250.000000000007"/>
    <x v="0"/>
    <x v="1"/>
    <x v="8"/>
    <x v="8"/>
    <x v="4"/>
    <x v="1"/>
  </r>
  <r>
    <s v="West Gear"/>
    <d v="2021-10-10T00:00:00"/>
    <x v="0"/>
    <x v="0"/>
    <s v="Albany"/>
    <x v="1"/>
    <x v="1"/>
    <s v="Women's Athletic Footwear"/>
    <n v="50.000000000000014"/>
    <n v="500"/>
    <n v="25000.000000000007"/>
    <x v="0"/>
    <x v="1"/>
    <x v="8"/>
    <x v="8"/>
    <x v="4"/>
    <x v="1"/>
  </r>
  <r>
    <s v="West Gear"/>
    <d v="2021-10-10T00:00:00"/>
    <x v="0"/>
    <x v="0"/>
    <s v="Albany"/>
    <x v="0"/>
    <x v="2"/>
    <s v="Men's Apparel"/>
    <n v="60.000000000000007"/>
    <n v="500"/>
    <n v="30000.000000000004"/>
    <x v="0"/>
    <x v="0"/>
    <x v="8"/>
    <x v="8"/>
    <x v="4"/>
    <x v="1"/>
  </r>
  <r>
    <s v="West Gear"/>
    <d v="2021-10-10T00:00:00"/>
    <x v="0"/>
    <x v="0"/>
    <s v="Albany"/>
    <x v="1"/>
    <x v="2"/>
    <s v="Women's Apparel"/>
    <n v="65"/>
    <n v="625"/>
    <n v="40625"/>
    <x v="0"/>
    <x v="1"/>
    <x v="8"/>
    <x v="8"/>
    <x v="4"/>
    <x v="1"/>
  </r>
  <r>
    <s v="West Gear"/>
    <d v="2021-11-09T00:00:00"/>
    <x v="0"/>
    <x v="0"/>
    <s v="Albany"/>
    <x v="0"/>
    <x v="0"/>
    <s v="Men's Street Footwear"/>
    <n v="60.000000000000007"/>
    <n v="775"/>
    <n v="46500.000000000007"/>
    <x v="0"/>
    <x v="0"/>
    <x v="9"/>
    <x v="9"/>
    <x v="6"/>
    <x v="1"/>
  </r>
  <r>
    <s v="West Gear"/>
    <d v="2021-11-09T00:00:00"/>
    <x v="0"/>
    <x v="0"/>
    <s v="Albany"/>
    <x v="0"/>
    <x v="1"/>
    <s v="Men's Athletic Footwear"/>
    <n v="50.000000000000014"/>
    <n v="600"/>
    <n v="30000.000000000007"/>
    <x v="0"/>
    <x v="0"/>
    <x v="9"/>
    <x v="9"/>
    <x v="6"/>
    <x v="1"/>
  </r>
  <r>
    <s v="West Gear"/>
    <d v="2021-11-09T00:00:00"/>
    <x v="0"/>
    <x v="0"/>
    <s v="Albany"/>
    <x v="1"/>
    <x v="0"/>
    <s v="Women's Street Footwear"/>
    <n v="50.000000000000014"/>
    <n v="545"/>
    <n v="27250.000000000007"/>
    <x v="0"/>
    <x v="1"/>
    <x v="9"/>
    <x v="9"/>
    <x v="6"/>
    <x v="1"/>
  </r>
  <r>
    <s v="West Gear"/>
    <d v="2021-11-09T00:00:00"/>
    <x v="0"/>
    <x v="0"/>
    <s v="Albany"/>
    <x v="1"/>
    <x v="1"/>
    <s v="Women's Athletic Footwear"/>
    <n v="50.000000000000014"/>
    <n v="575"/>
    <n v="28750.000000000007"/>
    <x v="0"/>
    <x v="1"/>
    <x v="9"/>
    <x v="9"/>
    <x v="6"/>
    <x v="1"/>
  </r>
  <r>
    <s v="West Gear"/>
    <d v="2021-11-09T00:00:00"/>
    <x v="0"/>
    <x v="0"/>
    <s v="Albany"/>
    <x v="0"/>
    <x v="2"/>
    <s v="Men's Apparel"/>
    <n v="65"/>
    <n v="550"/>
    <n v="35750"/>
    <x v="0"/>
    <x v="0"/>
    <x v="9"/>
    <x v="9"/>
    <x v="6"/>
    <x v="1"/>
  </r>
  <r>
    <s v="West Gear"/>
    <d v="2021-11-09T00:00:00"/>
    <x v="0"/>
    <x v="0"/>
    <s v="Albany"/>
    <x v="1"/>
    <x v="2"/>
    <s v="Women's Apparel"/>
    <n v="70"/>
    <n v="650"/>
    <n v="45500"/>
    <x v="0"/>
    <x v="1"/>
    <x v="9"/>
    <x v="9"/>
    <x v="6"/>
    <x v="1"/>
  </r>
  <r>
    <s v="West Gear"/>
    <d v="2021-12-08T00:00:00"/>
    <x v="0"/>
    <x v="0"/>
    <s v="Albany"/>
    <x v="0"/>
    <x v="0"/>
    <s v="Men's Street Footwear"/>
    <n v="65"/>
    <n v="875"/>
    <n v="56875"/>
    <x v="0"/>
    <x v="0"/>
    <x v="10"/>
    <x v="10"/>
    <x v="0"/>
    <x v="1"/>
  </r>
  <r>
    <s v="West Gear"/>
    <d v="2021-12-08T00:00:00"/>
    <x v="0"/>
    <x v="0"/>
    <s v="Albany"/>
    <x v="0"/>
    <x v="1"/>
    <s v="Men's Athletic Footwear"/>
    <n v="55.000000000000007"/>
    <n v="675"/>
    <n v="37125.000000000007"/>
    <x v="0"/>
    <x v="0"/>
    <x v="10"/>
    <x v="10"/>
    <x v="0"/>
    <x v="1"/>
  </r>
  <r>
    <s v="Kohl's"/>
    <d v="2021-12-08T00:00:00"/>
    <x v="0"/>
    <x v="0"/>
    <s v="Albany"/>
    <x v="1"/>
    <x v="0"/>
    <s v="Women's Street Footwear"/>
    <n v="55.000000000000007"/>
    <n v="625"/>
    <n v="34375.000000000007"/>
    <x v="0"/>
    <x v="1"/>
    <x v="10"/>
    <x v="10"/>
    <x v="0"/>
    <x v="1"/>
  </r>
  <r>
    <s v="Kohl's"/>
    <d v="2021-12-08T00:00:00"/>
    <x v="0"/>
    <x v="0"/>
    <s v="Albany"/>
    <x v="1"/>
    <x v="1"/>
    <s v="Women's Athletic Footwear"/>
    <n v="55.000000000000007"/>
    <n v="575"/>
    <n v="31625.000000000004"/>
    <x v="0"/>
    <x v="1"/>
    <x v="10"/>
    <x v="10"/>
    <x v="0"/>
    <x v="1"/>
  </r>
  <r>
    <s v="Kohl's"/>
    <d v="2021-12-08T00:00:00"/>
    <x v="0"/>
    <x v="0"/>
    <s v="Albany"/>
    <x v="0"/>
    <x v="2"/>
    <s v="Men's Apparel"/>
    <n v="65"/>
    <n v="575"/>
    <n v="37375"/>
    <x v="0"/>
    <x v="0"/>
    <x v="10"/>
    <x v="10"/>
    <x v="0"/>
    <x v="1"/>
  </r>
  <r>
    <s v="Kohl's"/>
    <d v="2021-12-08T00:00:00"/>
    <x v="0"/>
    <x v="0"/>
    <s v="Albany"/>
    <x v="1"/>
    <x v="2"/>
    <s v="Women's Apparel"/>
    <n v="70"/>
    <n v="675"/>
    <n v="47250"/>
    <x v="0"/>
    <x v="1"/>
    <x v="10"/>
    <x v="10"/>
    <x v="0"/>
    <x v="1"/>
  </r>
  <r>
    <s v="Kohl's"/>
    <d v="2021-01-14T00:00:00"/>
    <x v="0"/>
    <x v="0"/>
    <s v="Albany"/>
    <x v="0"/>
    <x v="0"/>
    <s v="Men's Street Footwear"/>
    <n v="40"/>
    <n v="800"/>
    <n v="32000"/>
    <x v="0"/>
    <x v="0"/>
    <x v="0"/>
    <x v="0"/>
    <x v="1"/>
    <x v="1"/>
  </r>
  <r>
    <s v="Kohl's"/>
    <d v="2021-01-14T00:00:00"/>
    <x v="0"/>
    <x v="0"/>
    <s v="Albany"/>
    <x v="0"/>
    <x v="1"/>
    <s v="Men's Athletic Footwear"/>
    <n v="40"/>
    <n v="600"/>
    <n v="24000"/>
    <x v="0"/>
    <x v="0"/>
    <x v="0"/>
    <x v="0"/>
    <x v="1"/>
    <x v="1"/>
  </r>
  <r>
    <s v="Kohl's"/>
    <d v="2021-01-14T00:00:00"/>
    <x v="0"/>
    <x v="0"/>
    <s v="Albany"/>
    <x v="1"/>
    <x v="0"/>
    <s v="Women's Street Footwear"/>
    <n v="30.000000000000004"/>
    <n v="600"/>
    <n v="18000.000000000004"/>
    <x v="0"/>
    <x v="1"/>
    <x v="0"/>
    <x v="0"/>
    <x v="1"/>
    <x v="1"/>
  </r>
  <r>
    <s v="Kohl's"/>
    <d v="2021-01-14T00:00:00"/>
    <x v="0"/>
    <x v="0"/>
    <s v="Albany"/>
    <x v="1"/>
    <x v="1"/>
    <s v="Women's Athletic Footwear"/>
    <n v="35"/>
    <n v="450"/>
    <n v="15750"/>
    <x v="0"/>
    <x v="1"/>
    <x v="0"/>
    <x v="0"/>
    <x v="1"/>
    <x v="1"/>
  </r>
  <r>
    <s v="Kohl's"/>
    <d v="2021-01-14T00:00:00"/>
    <x v="0"/>
    <x v="0"/>
    <s v="Albany"/>
    <x v="0"/>
    <x v="2"/>
    <s v="Men's Apparel"/>
    <n v="50"/>
    <n v="500"/>
    <n v="25000"/>
    <x v="0"/>
    <x v="0"/>
    <x v="0"/>
    <x v="0"/>
    <x v="1"/>
    <x v="1"/>
  </r>
  <r>
    <s v="Kohl's"/>
    <d v="2021-01-14T00:00:00"/>
    <x v="0"/>
    <x v="0"/>
    <s v="Albany"/>
    <x v="1"/>
    <x v="2"/>
    <s v="Women's Apparel"/>
    <n v="40"/>
    <n v="600"/>
    <n v="24000"/>
    <x v="0"/>
    <x v="1"/>
    <x v="0"/>
    <x v="0"/>
    <x v="1"/>
    <x v="1"/>
  </r>
  <r>
    <s v="Kohl's"/>
    <d v="2021-02-12T00:00:00"/>
    <x v="0"/>
    <x v="0"/>
    <s v="Albany"/>
    <x v="0"/>
    <x v="0"/>
    <s v="Men's Street Footwear"/>
    <n v="40"/>
    <n v="850"/>
    <n v="34000"/>
    <x v="0"/>
    <x v="0"/>
    <x v="1"/>
    <x v="1"/>
    <x v="2"/>
    <x v="1"/>
  </r>
  <r>
    <s v="Kohl's"/>
    <d v="2021-02-12T00:00:00"/>
    <x v="0"/>
    <x v="0"/>
    <s v="Albany"/>
    <x v="0"/>
    <x v="1"/>
    <s v="Men's Athletic Footwear"/>
    <n v="40"/>
    <n v="500"/>
    <n v="20000"/>
    <x v="0"/>
    <x v="0"/>
    <x v="1"/>
    <x v="1"/>
    <x v="2"/>
    <x v="1"/>
  </r>
  <r>
    <s v="Kohl's"/>
    <d v="2021-02-12T00:00:00"/>
    <x v="0"/>
    <x v="0"/>
    <s v="Albany"/>
    <x v="1"/>
    <x v="0"/>
    <s v="Women's Street Footwear"/>
    <n v="30.000000000000004"/>
    <n v="550"/>
    <n v="16500.000000000004"/>
    <x v="0"/>
    <x v="1"/>
    <x v="1"/>
    <x v="1"/>
    <x v="2"/>
    <x v="1"/>
  </r>
  <r>
    <s v="Kohl's"/>
    <d v="2021-02-12T00:00:00"/>
    <x v="2"/>
    <x v="17"/>
    <s v="Cheyenne"/>
    <x v="1"/>
    <x v="1"/>
    <s v="Women's Athletic Footwear"/>
    <n v="35"/>
    <n v="425"/>
    <n v="14875"/>
    <x v="0"/>
    <x v="1"/>
    <x v="1"/>
    <x v="1"/>
    <x v="2"/>
    <x v="1"/>
  </r>
  <r>
    <s v="Kohl's"/>
    <d v="2021-02-12T00:00:00"/>
    <x v="2"/>
    <x v="17"/>
    <s v="Cheyenne"/>
    <x v="0"/>
    <x v="2"/>
    <s v="Men's Apparel"/>
    <n v="50"/>
    <n v="500"/>
    <n v="25000"/>
    <x v="0"/>
    <x v="0"/>
    <x v="1"/>
    <x v="1"/>
    <x v="2"/>
    <x v="1"/>
  </r>
  <r>
    <s v="Kohl's"/>
    <d v="2021-02-12T00:00:00"/>
    <x v="2"/>
    <x v="17"/>
    <s v="Cheyenne"/>
    <x v="1"/>
    <x v="2"/>
    <s v="Women's Apparel"/>
    <n v="40"/>
    <n v="600"/>
    <n v="24000"/>
    <x v="0"/>
    <x v="1"/>
    <x v="1"/>
    <x v="1"/>
    <x v="2"/>
    <x v="1"/>
  </r>
  <r>
    <s v="Kohl's"/>
    <d v="2021-03-10T00:00:00"/>
    <x v="2"/>
    <x v="17"/>
    <s v="Cheyenne"/>
    <x v="0"/>
    <x v="0"/>
    <s v="Men's Street Footwear"/>
    <n v="40"/>
    <n v="820"/>
    <n v="32800"/>
    <x v="0"/>
    <x v="0"/>
    <x v="2"/>
    <x v="2"/>
    <x v="0"/>
    <x v="1"/>
  </r>
  <r>
    <s v="Kohl's"/>
    <d v="2021-03-10T00:00:00"/>
    <x v="2"/>
    <x v="17"/>
    <s v="Cheyenne"/>
    <x v="0"/>
    <x v="1"/>
    <s v="Men's Athletic Footwear"/>
    <n v="40"/>
    <n v="525"/>
    <n v="21000"/>
    <x v="0"/>
    <x v="0"/>
    <x v="2"/>
    <x v="2"/>
    <x v="0"/>
    <x v="1"/>
  </r>
  <r>
    <s v="Kohl's"/>
    <d v="2021-03-10T00:00:00"/>
    <x v="2"/>
    <x v="17"/>
    <s v="Cheyenne"/>
    <x v="1"/>
    <x v="0"/>
    <s v="Women's Street Footwear"/>
    <n v="30.000000000000004"/>
    <n v="550"/>
    <n v="16500.000000000004"/>
    <x v="0"/>
    <x v="1"/>
    <x v="2"/>
    <x v="2"/>
    <x v="0"/>
    <x v="1"/>
  </r>
  <r>
    <s v="Kohl's"/>
    <d v="2021-03-10T00:00:00"/>
    <x v="2"/>
    <x v="17"/>
    <s v="Cheyenne"/>
    <x v="1"/>
    <x v="1"/>
    <s v="Women's Athletic Footwear"/>
    <n v="35"/>
    <n v="400"/>
    <n v="14000"/>
    <x v="0"/>
    <x v="1"/>
    <x v="2"/>
    <x v="2"/>
    <x v="0"/>
    <x v="1"/>
  </r>
  <r>
    <s v="Kohl's"/>
    <d v="2021-03-10T00:00:00"/>
    <x v="2"/>
    <x v="17"/>
    <s v="Cheyenne"/>
    <x v="0"/>
    <x v="2"/>
    <s v="Men's Apparel"/>
    <n v="50"/>
    <n v="450"/>
    <n v="22500"/>
    <x v="0"/>
    <x v="0"/>
    <x v="2"/>
    <x v="2"/>
    <x v="0"/>
    <x v="1"/>
  </r>
  <r>
    <s v="Kohl's"/>
    <d v="2021-03-10T00:00:00"/>
    <x v="2"/>
    <x v="17"/>
    <s v="Cheyenne"/>
    <x v="1"/>
    <x v="2"/>
    <s v="Women's Apparel"/>
    <n v="40"/>
    <n v="550"/>
    <n v="22000"/>
    <x v="0"/>
    <x v="1"/>
    <x v="2"/>
    <x v="2"/>
    <x v="0"/>
    <x v="1"/>
  </r>
  <r>
    <s v="Kohl's"/>
    <d v="2021-04-11T00:00:00"/>
    <x v="2"/>
    <x v="17"/>
    <s v="Cheyenne"/>
    <x v="0"/>
    <x v="0"/>
    <s v="Men's Street Footwear"/>
    <n v="40"/>
    <n v="800"/>
    <n v="32000"/>
    <x v="0"/>
    <x v="0"/>
    <x v="3"/>
    <x v="3"/>
    <x v="4"/>
    <x v="1"/>
  </r>
  <r>
    <s v="Kohl's"/>
    <d v="2021-04-11T00:00:00"/>
    <x v="2"/>
    <x v="17"/>
    <s v="Cheyenne"/>
    <x v="0"/>
    <x v="1"/>
    <s v="Men's Athletic Footwear"/>
    <n v="40"/>
    <n v="500"/>
    <n v="20000"/>
    <x v="0"/>
    <x v="0"/>
    <x v="3"/>
    <x v="3"/>
    <x v="4"/>
    <x v="1"/>
  </r>
  <r>
    <s v="Kohl's"/>
    <d v="2021-04-11T00:00:00"/>
    <x v="2"/>
    <x v="17"/>
    <s v="Cheyenne"/>
    <x v="1"/>
    <x v="0"/>
    <s v="Women's Street Footwear"/>
    <n v="30.000000000000004"/>
    <n v="500"/>
    <n v="15000.000000000002"/>
    <x v="0"/>
    <x v="1"/>
    <x v="3"/>
    <x v="3"/>
    <x v="4"/>
    <x v="1"/>
  </r>
  <r>
    <s v="Kohl's"/>
    <d v="2021-04-11T00:00:00"/>
    <x v="2"/>
    <x v="17"/>
    <s v="Cheyenne"/>
    <x v="1"/>
    <x v="1"/>
    <s v="Women's Athletic Footwear"/>
    <n v="35"/>
    <n v="425"/>
    <n v="14875"/>
    <x v="0"/>
    <x v="1"/>
    <x v="3"/>
    <x v="3"/>
    <x v="4"/>
    <x v="1"/>
  </r>
  <r>
    <s v="Kohl's"/>
    <d v="2021-04-11T00:00:00"/>
    <x v="2"/>
    <x v="17"/>
    <s v="Cheyenne"/>
    <x v="0"/>
    <x v="2"/>
    <s v="Men's Apparel"/>
    <n v="50"/>
    <n v="425"/>
    <n v="21250"/>
    <x v="0"/>
    <x v="0"/>
    <x v="3"/>
    <x v="3"/>
    <x v="4"/>
    <x v="1"/>
  </r>
  <r>
    <s v="Kohl's"/>
    <d v="2021-04-11T00:00:00"/>
    <x v="2"/>
    <x v="17"/>
    <s v="Cheyenne"/>
    <x v="1"/>
    <x v="2"/>
    <s v="Women's Apparel"/>
    <n v="40"/>
    <n v="550"/>
    <n v="22000"/>
    <x v="0"/>
    <x v="1"/>
    <x v="3"/>
    <x v="3"/>
    <x v="4"/>
    <x v="1"/>
  </r>
  <r>
    <s v="Kohl's"/>
    <d v="2021-05-10T00:00:00"/>
    <x v="2"/>
    <x v="17"/>
    <s v="Cheyenne"/>
    <x v="0"/>
    <x v="0"/>
    <s v="Men's Street Footwear"/>
    <n v="50"/>
    <n v="820"/>
    <n v="41000"/>
    <x v="0"/>
    <x v="0"/>
    <x v="4"/>
    <x v="4"/>
    <x v="5"/>
    <x v="1"/>
  </r>
  <r>
    <s v="Kohl's"/>
    <d v="2021-05-10T00:00:00"/>
    <x v="2"/>
    <x v="17"/>
    <s v="Cheyenne"/>
    <x v="0"/>
    <x v="1"/>
    <s v="Men's Athletic Footwear"/>
    <n v="45.000000000000007"/>
    <n v="525"/>
    <n v="23625.000000000004"/>
    <x v="0"/>
    <x v="0"/>
    <x v="4"/>
    <x v="4"/>
    <x v="5"/>
    <x v="1"/>
  </r>
  <r>
    <s v="Kohl's"/>
    <d v="2021-05-10T00:00:00"/>
    <x v="2"/>
    <x v="17"/>
    <s v="Cheyenne"/>
    <x v="1"/>
    <x v="0"/>
    <s v="Women's Street Footwear"/>
    <n v="40"/>
    <n v="500"/>
    <n v="20000"/>
    <x v="0"/>
    <x v="1"/>
    <x v="4"/>
    <x v="4"/>
    <x v="5"/>
    <x v="1"/>
  </r>
  <r>
    <s v="Kohl's"/>
    <d v="2021-05-10T00:00:00"/>
    <x v="2"/>
    <x v="17"/>
    <s v="Cheyenne"/>
    <x v="1"/>
    <x v="1"/>
    <s v="Women's Athletic Footwear"/>
    <n v="40"/>
    <n v="450"/>
    <n v="18000"/>
    <x v="0"/>
    <x v="1"/>
    <x v="4"/>
    <x v="4"/>
    <x v="5"/>
    <x v="1"/>
  </r>
  <r>
    <s v="Kohl's"/>
    <d v="2021-05-10T00:00:00"/>
    <x v="2"/>
    <x v="17"/>
    <s v="Cheyenne"/>
    <x v="0"/>
    <x v="2"/>
    <s v="Men's Apparel"/>
    <n v="50"/>
    <n v="475"/>
    <n v="23750"/>
    <x v="0"/>
    <x v="0"/>
    <x v="4"/>
    <x v="4"/>
    <x v="5"/>
    <x v="1"/>
  </r>
  <r>
    <s v="Kohl's"/>
    <d v="2021-05-10T00:00:00"/>
    <x v="2"/>
    <x v="17"/>
    <s v="Cheyenne"/>
    <x v="1"/>
    <x v="2"/>
    <s v="Women's Apparel"/>
    <n v="55.000000000000007"/>
    <n v="600"/>
    <n v="33000.000000000007"/>
    <x v="0"/>
    <x v="1"/>
    <x v="4"/>
    <x v="4"/>
    <x v="5"/>
    <x v="1"/>
  </r>
  <r>
    <s v="Kohl's"/>
    <d v="2021-06-12T00:00:00"/>
    <x v="2"/>
    <x v="17"/>
    <s v="Cheyenne"/>
    <x v="0"/>
    <x v="0"/>
    <s v="Men's Street Footwear"/>
    <n v="50"/>
    <n v="850"/>
    <n v="42500"/>
    <x v="0"/>
    <x v="0"/>
    <x v="11"/>
    <x v="11"/>
    <x v="3"/>
    <x v="1"/>
  </r>
  <r>
    <s v="Kohl's"/>
    <d v="2021-06-12T00:00:00"/>
    <x v="2"/>
    <x v="17"/>
    <s v="Cheyenne"/>
    <x v="0"/>
    <x v="1"/>
    <s v="Men's Athletic Footwear"/>
    <n v="45.000000000000007"/>
    <n v="600"/>
    <n v="27000.000000000004"/>
    <x v="0"/>
    <x v="0"/>
    <x v="11"/>
    <x v="11"/>
    <x v="3"/>
    <x v="1"/>
  </r>
  <r>
    <s v="Kohl's"/>
    <d v="2021-06-12T00:00:00"/>
    <x v="2"/>
    <x v="17"/>
    <s v="Cheyenne"/>
    <x v="1"/>
    <x v="0"/>
    <s v="Women's Street Footwear"/>
    <n v="40"/>
    <n v="525"/>
    <n v="21000"/>
    <x v="0"/>
    <x v="1"/>
    <x v="11"/>
    <x v="11"/>
    <x v="3"/>
    <x v="1"/>
  </r>
  <r>
    <s v="Kohl's"/>
    <d v="2021-06-12T00:00:00"/>
    <x v="2"/>
    <x v="17"/>
    <s v="Cheyenne"/>
    <x v="1"/>
    <x v="1"/>
    <s v="Women's Athletic Footwear"/>
    <n v="40"/>
    <n v="500"/>
    <n v="20000"/>
    <x v="0"/>
    <x v="1"/>
    <x v="11"/>
    <x v="11"/>
    <x v="3"/>
    <x v="1"/>
  </r>
  <r>
    <s v="Kohl's"/>
    <d v="2021-06-12T00:00:00"/>
    <x v="2"/>
    <x v="17"/>
    <s v="Cheyenne"/>
    <x v="0"/>
    <x v="2"/>
    <s v="Men's Apparel"/>
    <n v="50"/>
    <n v="500"/>
    <n v="25000"/>
    <x v="0"/>
    <x v="0"/>
    <x v="11"/>
    <x v="11"/>
    <x v="3"/>
    <x v="1"/>
  </r>
  <r>
    <s v="Kohl's"/>
    <d v="2021-06-12T00:00:00"/>
    <x v="2"/>
    <x v="17"/>
    <s v="Cheyenne"/>
    <x v="1"/>
    <x v="2"/>
    <s v="Women's Apparel"/>
    <n v="55.000000000000007"/>
    <n v="650"/>
    <n v="35750.000000000007"/>
    <x v="0"/>
    <x v="1"/>
    <x v="11"/>
    <x v="11"/>
    <x v="3"/>
    <x v="1"/>
  </r>
  <r>
    <s v="Kohl's"/>
    <d v="2021-07-10T00:00:00"/>
    <x v="2"/>
    <x v="17"/>
    <s v="Cheyenne"/>
    <x v="0"/>
    <x v="0"/>
    <s v="Men's Street Footwear"/>
    <n v="50"/>
    <n v="875"/>
    <n v="43750"/>
    <x v="0"/>
    <x v="0"/>
    <x v="5"/>
    <x v="5"/>
    <x v="3"/>
    <x v="1"/>
  </r>
  <r>
    <s v="Kohl's"/>
    <d v="2021-07-10T00:00:00"/>
    <x v="2"/>
    <x v="17"/>
    <s v="Cheyenne"/>
    <x v="0"/>
    <x v="1"/>
    <s v="Men's Athletic Footwear"/>
    <n v="45.000000000000007"/>
    <n v="625"/>
    <n v="28125.000000000004"/>
    <x v="0"/>
    <x v="0"/>
    <x v="5"/>
    <x v="5"/>
    <x v="3"/>
    <x v="1"/>
  </r>
  <r>
    <s v="Kohl's"/>
    <d v="2021-07-10T00:00:00"/>
    <x v="2"/>
    <x v="17"/>
    <s v="Cheyenne"/>
    <x v="1"/>
    <x v="0"/>
    <s v="Women's Street Footwear"/>
    <n v="40"/>
    <n v="550"/>
    <n v="22000"/>
    <x v="0"/>
    <x v="1"/>
    <x v="5"/>
    <x v="5"/>
    <x v="3"/>
    <x v="1"/>
  </r>
  <r>
    <s v="Kohl's"/>
    <d v="2021-07-10T00:00:00"/>
    <x v="2"/>
    <x v="17"/>
    <s v="Cheyenne"/>
    <x v="1"/>
    <x v="1"/>
    <s v="Women's Athletic Footwear"/>
    <n v="40"/>
    <n v="500"/>
    <n v="20000"/>
    <x v="0"/>
    <x v="1"/>
    <x v="5"/>
    <x v="5"/>
    <x v="3"/>
    <x v="1"/>
  </r>
  <r>
    <s v="Kohl's"/>
    <d v="2021-07-10T00:00:00"/>
    <x v="2"/>
    <x v="17"/>
    <s v="Cheyenne"/>
    <x v="0"/>
    <x v="2"/>
    <s v="Men's Apparel"/>
    <n v="50"/>
    <n v="525"/>
    <n v="26250"/>
    <x v="0"/>
    <x v="0"/>
    <x v="5"/>
    <x v="5"/>
    <x v="3"/>
    <x v="1"/>
  </r>
  <r>
    <s v="Kohl's"/>
    <d v="2021-07-10T00:00:00"/>
    <x v="2"/>
    <x v="17"/>
    <s v="Cheyenne"/>
    <x v="1"/>
    <x v="2"/>
    <s v="Women's Apparel"/>
    <n v="55.000000000000007"/>
    <n v="700"/>
    <n v="38500.000000000007"/>
    <x v="0"/>
    <x v="1"/>
    <x v="5"/>
    <x v="5"/>
    <x v="3"/>
    <x v="1"/>
  </r>
  <r>
    <s v="Kohl's"/>
    <d v="2021-08-11T00:00:00"/>
    <x v="2"/>
    <x v="17"/>
    <s v="Cheyenne"/>
    <x v="0"/>
    <x v="0"/>
    <s v="Men's Street Footwear"/>
    <n v="50"/>
    <n v="850"/>
    <n v="42500"/>
    <x v="0"/>
    <x v="0"/>
    <x v="6"/>
    <x v="6"/>
    <x v="0"/>
    <x v="1"/>
  </r>
  <r>
    <s v="Kohl's"/>
    <d v="2021-08-11T00:00:00"/>
    <x v="2"/>
    <x v="17"/>
    <s v="Cheyenne"/>
    <x v="0"/>
    <x v="1"/>
    <s v="Men's Athletic Footwear"/>
    <n v="45.000000000000007"/>
    <n v="625"/>
    <n v="28125.000000000004"/>
    <x v="0"/>
    <x v="0"/>
    <x v="6"/>
    <x v="6"/>
    <x v="0"/>
    <x v="1"/>
  </r>
  <r>
    <s v="Kohl's"/>
    <d v="2021-08-11T00:00:00"/>
    <x v="2"/>
    <x v="17"/>
    <s v="Cheyenne"/>
    <x v="1"/>
    <x v="0"/>
    <s v="Women's Street Footwear"/>
    <n v="40"/>
    <n v="550"/>
    <n v="22000"/>
    <x v="0"/>
    <x v="1"/>
    <x v="6"/>
    <x v="6"/>
    <x v="0"/>
    <x v="1"/>
  </r>
  <r>
    <s v="Kohl's"/>
    <d v="2021-08-11T00:00:00"/>
    <x v="2"/>
    <x v="17"/>
    <s v="Cheyenne"/>
    <x v="1"/>
    <x v="1"/>
    <s v="Women's Athletic Footwear"/>
    <n v="40"/>
    <n v="525"/>
    <n v="21000"/>
    <x v="0"/>
    <x v="1"/>
    <x v="6"/>
    <x v="6"/>
    <x v="0"/>
    <x v="1"/>
  </r>
  <r>
    <s v="Kohl's"/>
    <d v="2021-08-11T00:00:00"/>
    <x v="2"/>
    <x v="17"/>
    <s v="Cheyenne"/>
    <x v="0"/>
    <x v="2"/>
    <s v="Men's Apparel"/>
    <n v="50"/>
    <n v="500"/>
    <n v="25000"/>
    <x v="0"/>
    <x v="0"/>
    <x v="6"/>
    <x v="6"/>
    <x v="0"/>
    <x v="1"/>
  </r>
  <r>
    <s v="Kohl's"/>
    <d v="2021-08-11T00:00:00"/>
    <x v="2"/>
    <x v="17"/>
    <s v="Cheyenne"/>
    <x v="1"/>
    <x v="2"/>
    <s v="Women's Apparel"/>
    <n v="55.000000000000007"/>
    <n v="675"/>
    <n v="37125.000000000007"/>
    <x v="0"/>
    <x v="1"/>
    <x v="6"/>
    <x v="6"/>
    <x v="0"/>
    <x v="1"/>
  </r>
  <r>
    <s v="Kohl's"/>
    <d v="2021-09-10T00:00:00"/>
    <x v="2"/>
    <x v="17"/>
    <s v="Cheyenne"/>
    <x v="0"/>
    <x v="0"/>
    <s v="Men's Street Footwear"/>
    <n v="50"/>
    <n v="800"/>
    <n v="40000"/>
    <x v="0"/>
    <x v="0"/>
    <x v="7"/>
    <x v="7"/>
    <x v="2"/>
    <x v="1"/>
  </r>
  <r>
    <s v="Kohl's"/>
    <d v="2021-09-10T00:00:00"/>
    <x v="2"/>
    <x v="17"/>
    <s v="Cheyenne"/>
    <x v="0"/>
    <x v="1"/>
    <s v="Men's Athletic Footwear"/>
    <n v="45.000000000000007"/>
    <n v="600"/>
    <n v="27000.000000000004"/>
    <x v="0"/>
    <x v="0"/>
    <x v="7"/>
    <x v="7"/>
    <x v="2"/>
    <x v="1"/>
  </r>
  <r>
    <s v="Kohl's"/>
    <d v="2021-09-10T00:00:00"/>
    <x v="2"/>
    <x v="17"/>
    <s v="Cheyenne"/>
    <x v="1"/>
    <x v="0"/>
    <s v="Women's Street Footwear"/>
    <n v="40"/>
    <n v="525"/>
    <n v="21000"/>
    <x v="0"/>
    <x v="1"/>
    <x v="7"/>
    <x v="7"/>
    <x v="2"/>
    <x v="1"/>
  </r>
  <r>
    <s v="Kohl's"/>
    <d v="2021-09-10T00:00:00"/>
    <x v="2"/>
    <x v="17"/>
    <s v="Cheyenne"/>
    <x v="1"/>
    <x v="1"/>
    <s v="Women's Athletic Footwear"/>
    <n v="40"/>
    <n v="500"/>
    <n v="20000"/>
    <x v="0"/>
    <x v="1"/>
    <x v="7"/>
    <x v="7"/>
    <x v="2"/>
    <x v="1"/>
  </r>
  <r>
    <s v="Kohl's"/>
    <d v="2021-09-10T00:00:00"/>
    <x v="2"/>
    <x v="17"/>
    <s v="Cheyenne"/>
    <x v="0"/>
    <x v="2"/>
    <s v="Men's Apparel"/>
    <n v="50"/>
    <n v="500"/>
    <n v="25000"/>
    <x v="0"/>
    <x v="0"/>
    <x v="7"/>
    <x v="7"/>
    <x v="2"/>
    <x v="1"/>
  </r>
  <r>
    <s v="Kohl's"/>
    <d v="2021-09-10T00:00:00"/>
    <x v="2"/>
    <x v="17"/>
    <s v="Cheyenne"/>
    <x v="1"/>
    <x v="2"/>
    <s v="Women's Apparel"/>
    <n v="55.000000000000007"/>
    <n v="600"/>
    <n v="33000.000000000007"/>
    <x v="0"/>
    <x v="1"/>
    <x v="7"/>
    <x v="7"/>
    <x v="2"/>
    <x v="1"/>
  </r>
  <r>
    <s v="Kohl's"/>
    <d v="2021-10-12T00:00:00"/>
    <x v="2"/>
    <x v="17"/>
    <s v="Cheyenne"/>
    <x v="0"/>
    <x v="0"/>
    <s v="Men's Street Footwear"/>
    <n v="55.000000000000007"/>
    <n v="775"/>
    <n v="42625.000000000007"/>
    <x v="0"/>
    <x v="0"/>
    <x v="8"/>
    <x v="8"/>
    <x v="6"/>
    <x v="1"/>
  </r>
  <r>
    <s v="Kohl's"/>
    <d v="2021-10-12T00:00:00"/>
    <x v="2"/>
    <x v="17"/>
    <s v="Cheyenne"/>
    <x v="0"/>
    <x v="1"/>
    <s v="Men's Athletic Footwear"/>
    <n v="45.000000000000007"/>
    <n v="600"/>
    <n v="27000.000000000004"/>
    <x v="0"/>
    <x v="0"/>
    <x v="8"/>
    <x v="8"/>
    <x v="6"/>
    <x v="1"/>
  </r>
  <r>
    <s v="Kohl's"/>
    <d v="2021-10-12T00:00:00"/>
    <x v="2"/>
    <x v="17"/>
    <s v="Cheyenne"/>
    <x v="1"/>
    <x v="0"/>
    <s v="Women's Street Footwear"/>
    <n v="45.000000000000007"/>
    <n v="500"/>
    <n v="22500.000000000004"/>
    <x v="0"/>
    <x v="1"/>
    <x v="8"/>
    <x v="8"/>
    <x v="6"/>
    <x v="1"/>
  </r>
  <r>
    <s v="Kohl's"/>
    <d v="2021-10-12T00:00:00"/>
    <x v="2"/>
    <x v="17"/>
    <s v="Cheyenne"/>
    <x v="1"/>
    <x v="1"/>
    <s v="Women's Athletic Footwear"/>
    <n v="45.000000000000007"/>
    <n v="475"/>
    <n v="21375.000000000004"/>
    <x v="0"/>
    <x v="1"/>
    <x v="8"/>
    <x v="8"/>
    <x v="6"/>
    <x v="1"/>
  </r>
  <r>
    <s v="Kohl's"/>
    <d v="2021-10-12T00:00:00"/>
    <x v="2"/>
    <x v="17"/>
    <s v="Cheyenne"/>
    <x v="0"/>
    <x v="2"/>
    <s v="Men's Apparel"/>
    <n v="55.000000000000007"/>
    <n v="475"/>
    <n v="26125.000000000004"/>
    <x v="0"/>
    <x v="0"/>
    <x v="8"/>
    <x v="8"/>
    <x v="6"/>
    <x v="1"/>
  </r>
  <r>
    <s v="Kohl's"/>
    <d v="2021-10-12T00:00:00"/>
    <x v="2"/>
    <x v="17"/>
    <s v="Cheyenne"/>
    <x v="1"/>
    <x v="2"/>
    <s v="Women's Apparel"/>
    <n v="60"/>
    <n v="600"/>
    <n v="36000"/>
    <x v="0"/>
    <x v="1"/>
    <x v="8"/>
    <x v="8"/>
    <x v="6"/>
    <x v="1"/>
  </r>
  <r>
    <s v="Kohl's"/>
    <d v="2021-11-11T00:00:00"/>
    <x v="2"/>
    <x v="17"/>
    <s v="Cheyenne"/>
    <x v="0"/>
    <x v="0"/>
    <s v="Men's Street Footwear"/>
    <n v="55.000000000000007"/>
    <n v="750"/>
    <n v="41250.000000000007"/>
    <x v="0"/>
    <x v="0"/>
    <x v="9"/>
    <x v="9"/>
    <x v="1"/>
    <x v="1"/>
  </r>
  <r>
    <s v="Kohl's"/>
    <d v="2021-11-11T00:00:00"/>
    <x v="2"/>
    <x v="17"/>
    <s v="Cheyenne"/>
    <x v="0"/>
    <x v="1"/>
    <s v="Men's Athletic Footwear"/>
    <n v="45.000000000000007"/>
    <n v="575"/>
    <n v="25875.000000000004"/>
    <x v="0"/>
    <x v="0"/>
    <x v="9"/>
    <x v="9"/>
    <x v="1"/>
    <x v="1"/>
  </r>
  <r>
    <s v="Kohl's"/>
    <d v="2021-11-11T00:00:00"/>
    <x v="2"/>
    <x v="17"/>
    <s v="Cheyenne"/>
    <x v="1"/>
    <x v="0"/>
    <s v="Women's Street Footwear"/>
    <n v="45.000000000000007"/>
    <n v="520"/>
    <n v="23400.000000000004"/>
    <x v="0"/>
    <x v="1"/>
    <x v="9"/>
    <x v="9"/>
    <x v="1"/>
    <x v="1"/>
  </r>
  <r>
    <s v="Kohl's"/>
    <d v="2021-11-11T00:00:00"/>
    <x v="2"/>
    <x v="17"/>
    <s v="Cheyenne"/>
    <x v="1"/>
    <x v="1"/>
    <s v="Women's Athletic Footwear"/>
    <n v="45.000000000000007"/>
    <n v="500"/>
    <n v="22500.000000000004"/>
    <x v="0"/>
    <x v="1"/>
    <x v="9"/>
    <x v="9"/>
    <x v="1"/>
    <x v="1"/>
  </r>
  <r>
    <s v="Kohl's"/>
    <d v="2021-11-11T00:00:00"/>
    <x v="2"/>
    <x v="17"/>
    <s v="Cheyenne"/>
    <x v="0"/>
    <x v="2"/>
    <s v="Men's Apparel"/>
    <n v="55.000000000000007"/>
    <n v="475"/>
    <n v="26125.000000000004"/>
    <x v="0"/>
    <x v="0"/>
    <x v="9"/>
    <x v="9"/>
    <x v="1"/>
    <x v="1"/>
  </r>
  <r>
    <s v="Kohl's"/>
    <d v="2021-11-11T00:00:00"/>
    <x v="2"/>
    <x v="17"/>
    <s v="Cheyenne"/>
    <x v="1"/>
    <x v="2"/>
    <s v="Women's Apparel"/>
    <n v="60"/>
    <n v="575"/>
    <n v="34500"/>
    <x v="0"/>
    <x v="1"/>
    <x v="9"/>
    <x v="9"/>
    <x v="1"/>
    <x v="1"/>
  </r>
  <r>
    <s v="Kohl's"/>
    <d v="2021-12-10T00:00:00"/>
    <x v="2"/>
    <x v="17"/>
    <s v="Cheyenne"/>
    <x v="0"/>
    <x v="0"/>
    <s v="Men's Street Footwear"/>
    <n v="55.000000000000007"/>
    <n v="800"/>
    <n v="44000.000000000007"/>
    <x v="0"/>
    <x v="0"/>
    <x v="10"/>
    <x v="10"/>
    <x v="2"/>
    <x v="1"/>
  </r>
  <r>
    <s v="Kohl's"/>
    <d v="2021-12-10T00:00:00"/>
    <x v="2"/>
    <x v="17"/>
    <s v="Cheyenne"/>
    <x v="0"/>
    <x v="1"/>
    <s v="Men's Athletic Footwear"/>
    <n v="45.000000000000007"/>
    <n v="600"/>
    <n v="27000.000000000004"/>
    <x v="0"/>
    <x v="0"/>
    <x v="10"/>
    <x v="10"/>
    <x v="2"/>
    <x v="1"/>
  </r>
  <r>
    <s v="Foot Locker"/>
    <d v="2021-12-10T00:00:00"/>
    <x v="2"/>
    <x v="17"/>
    <s v="Cheyenne"/>
    <x v="1"/>
    <x v="0"/>
    <s v="Women's Street Footwear"/>
    <n v="45.000000000000007"/>
    <n v="550"/>
    <n v="24750.000000000004"/>
    <x v="0"/>
    <x v="1"/>
    <x v="10"/>
    <x v="10"/>
    <x v="2"/>
    <x v="1"/>
  </r>
  <r>
    <s v="Foot Locker"/>
    <d v="2021-12-10T00:00:00"/>
    <x v="2"/>
    <x v="17"/>
    <s v="Cheyenne"/>
    <x v="1"/>
    <x v="1"/>
    <s v="Women's Athletic Footwear"/>
    <n v="45.000000000000007"/>
    <n v="500"/>
    <n v="22500.000000000004"/>
    <x v="0"/>
    <x v="1"/>
    <x v="10"/>
    <x v="10"/>
    <x v="2"/>
    <x v="1"/>
  </r>
  <r>
    <s v="Foot Locker"/>
    <d v="2021-12-10T00:00:00"/>
    <x v="2"/>
    <x v="17"/>
    <s v="Cheyenne"/>
    <x v="0"/>
    <x v="2"/>
    <s v="Men's Apparel"/>
    <n v="55.000000000000007"/>
    <n v="500"/>
    <n v="27500.000000000004"/>
    <x v="0"/>
    <x v="0"/>
    <x v="10"/>
    <x v="10"/>
    <x v="2"/>
    <x v="1"/>
  </r>
  <r>
    <s v="Foot Locker"/>
    <d v="2021-12-10T00:00:00"/>
    <x v="2"/>
    <x v="17"/>
    <s v="Cheyenne"/>
    <x v="1"/>
    <x v="2"/>
    <s v="Women's Apparel"/>
    <n v="60"/>
    <n v="600"/>
    <n v="36000"/>
    <x v="0"/>
    <x v="1"/>
    <x v="10"/>
    <x v="10"/>
    <x v="2"/>
    <x v="1"/>
  </r>
  <r>
    <s v="Foot Locker"/>
    <d v="2021-01-24T00:00:00"/>
    <x v="2"/>
    <x v="17"/>
    <s v="Cheyenne"/>
    <x v="0"/>
    <x v="0"/>
    <s v="Men's Street Footwear"/>
    <n v="30.000000000000004"/>
    <n v="350"/>
    <n v="10500.000000000002"/>
    <x v="0"/>
    <x v="0"/>
    <x v="0"/>
    <x v="0"/>
    <x v="4"/>
    <x v="1"/>
  </r>
  <r>
    <s v="Foot Locker"/>
    <d v="2021-01-24T00:00:00"/>
    <x v="2"/>
    <x v="17"/>
    <s v="Cheyenne"/>
    <x v="0"/>
    <x v="1"/>
    <s v="Men's Athletic Footwear"/>
    <n v="40"/>
    <n v="350"/>
    <n v="14000"/>
    <x v="0"/>
    <x v="0"/>
    <x v="0"/>
    <x v="0"/>
    <x v="4"/>
    <x v="1"/>
  </r>
  <r>
    <s v="Foot Locker"/>
    <d v="2021-01-24T00:00:00"/>
    <x v="2"/>
    <x v="17"/>
    <s v="Cheyenne"/>
    <x v="1"/>
    <x v="0"/>
    <s v="Women's Street Footwear"/>
    <n v="40"/>
    <n v="350"/>
    <n v="14000"/>
    <x v="0"/>
    <x v="1"/>
    <x v="0"/>
    <x v="0"/>
    <x v="4"/>
    <x v="1"/>
  </r>
  <r>
    <s v="Foot Locker"/>
    <d v="2021-01-24T00:00:00"/>
    <x v="2"/>
    <x v="17"/>
    <s v="Cheyenne"/>
    <x v="1"/>
    <x v="1"/>
    <s v="Women's Athletic Footwear"/>
    <n v="40"/>
    <n v="200"/>
    <n v="8000"/>
    <x v="0"/>
    <x v="1"/>
    <x v="0"/>
    <x v="0"/>
    <x v="4"/>
    <x v="1"/>
  </r>
  <r>
    <s v="Foot Locker"/>
    <d v="2021-01-24T00:00:00"/>
    <x v="2"/>
    <x v="17"/>
    <s v="Cheyenne"/>
    <x v="0"/>
    <x v="2"/>
    <s v="Men's Apparel"/>
    <n v="45.000000000000007"/>
    <n v="150"/>
    <n v="6750.0000000000009"/>
    <x v="0"/>
    <x v="0"/>
    <x v="0"/>
    <x v="0"/>
    <x v="4"/>
    <x v="1"/>
  </r>
  <r>
    <s v="Foot Locker"/>
    <d v="2021-01-24T00:00:00"/>
    <x v="2"/>
    <x v="17"/>
    <s v="Cheyenne"/>
    <x v="1"/>
    <x v="2"/>
    <s v="Women's Apparel"/>
    <n v="40"/>
    <n v="400"/>
    <n v="16000"/>
    <x v="0"/>
    <x v="1"/>
    <x v="0"/>
    <x v="0"/>
    <x v="4"/>
    <x v="1"/>
  </r>
  <r>
    <s v="Foot Locker"/>
    <d v="2021-02-24T00:00:00"/>
    <x v="2"/>
    <x v="17"/>
    <s v="Cheyenne"/>
    <x v="0"/>
    <x v="0"/>
    <s v="Men's Street Footwear"/>
    <n v="30.000000000000004"/>
    <n v="450"/>
    <n v="13500.000000000002"/>
    <x v="0"/>
    <x v="0"/>
    <x v="1"/>
    <x v="1"/>
    <x v="0"/>
    <x v="1"/>
  </r>
  <r>
    <s v="Foot Locker"/>
    <d v="2021-02-24T00:00:00"/>
    <x v="2"/>
    <x v="17"/>
    <s v="Cheyenne"/>
    <x v="0"/>
    <x v="1"/>
    <s v="Men's Athletic Footwear"/>
    <n v="40"/>
    <n v="350"/>
    <n v="14000"/>
    <x v="0"/>
    <x v="0"/>
    <x v="1"/>
    <x v="1"/>
    <x v="0"/>
    <x v="1"/>
  </r>
  <r>
    <s v="Foot Locker"/>
    <d v="2021-02-24T00:00:00"/>
    <x v="2"/>
    <x v="17"/>
    <s v="Cheyenne"/>
    <x v="1"/>
    <x v="0"/>
    <s v="Women's Street Footwear"/>
    <n v="40"/>
    <n v="350"/>
    <n v="14000"/>
    <x v="0"/>
    <x v="1"/>
    <x v="1"/>
    <x v="1"/>
    <x v="0"/>
    <x v="1"/>
  </r>
  <r>
    <s v="Foot Locker"/>
    <d v="2021-02-24T00:00:00"/>
    <x v="4"/>
    <x v="18"/>
    <s v="Richmond"/>
    <x v="1"/>
    <x v="1"/>
    <s v="Women's Athletic Footwear"/>
    <n v="40"/>
    <n v="200"/>
    <n v="8000"/>
    <x v="0"/>
    <x v="1"/>
    <x v="1"/>
    <x v="1"/>
    <x v="0"/>
    <x v="1"/>
  </r>
  <r>
    <s v="Foot Locker"/>
    <d v="2021-02-24T00:00:00"/>
    <x v="4"/>
    <x v="18"/>
    <s v="Richmond"/>
    <x v="0"/>
    <x v="2"/>
    <s v="Men's Apparel"/>
    <n v="45.000000000000007"/>
    <n v="125"/>
    <n v="5625.0000000000009"/>
    <x v="0"/>
    <x v="0"/>
    <x v="1"/>
    <x v="1"/>
    <x v="0"/>
    <x v="1"/>
  </r>
  <r>
    <s v="Foot Locker"/>
    <d v="2021-02-24T00:00:00"/>
    <x v="4"/>
    <x v="18"/>
    <s v="Richmond"/>
    <x v="1"/>
    <x v="2"/>
    <s v="Women's Apparel"/>
    <n v="40"/>
    <n v="325"/>
    <n v="13000"/>
    <x v="0"/>
    <x v="1"/>
    <x v="1"/>
    <x v="1"/>
    <x v="0"/>
    <x v="1"/>
  </r>
  <r>
    <s v="Foot Locker"/>
    <d v="2021-03-23T00:00:00"/>
    <x v="4"/>
    <x v="18"/>
    <s v="Richmond"/>
    <x v="0"/>
    <x v="0"/>
    <s v="Men's Street Footwear"/>
    <n v="40"/>
    <n v="475"/>
    <n v="19000"/>
    <x v="0"/>
    <x v="0"/>
    <x v="2"/>
    <x v="2"/>
    <x v="6"/>
    <x v="1"/>
  </r>
  <r>
    <s v="Foot Locker"/>
    <d v="2021-03-23T00:00:00"/>
    <x v="4"/>
    <x v="18"/>
    <s v="Richmond"/>
    <x v="0"/>
    <x v="1"/>
    <s v="Men's Athletic Footwear"/>
    <n v="50"/>
    <n v="325"/>
    <n v="16250"/>
    <x v="0"/>
    <x v="0"/>
    <x v="2"/>
    <x v="2"/>
    <x v="6"/>
    <x v="1"/>
  </r>
  <r>
    <s v="Foot Locker"/>
    <d v="2021-03-23T00:00:00"/>
    <x v="4"/>
    <x v="18"/>
    <s v="Richmond"/>
    <x v="1"/>
    <x v="0"/>
    <s v="Women's Street Footwear"/>
    <n v="54.999999999999993"/>
    <n v="350"/>
    <n v="19249.999999999996"/>
    <x v="0"/>
    <x v="1"/>
    <x v="2"/>
    <x v="2"/>
    <x v="6"/>
    <x v="1"/>
  </r>
  <r>
    <s v="Foot Locker"/>
    <d v="2021-03-23T00:00:00"/>
    <x v="4"/>
    <x v="18"/>
    <s v="Richmond"/>
    <x v="1"/>
    <x v="1"/>
    <s v="Women's Athletic Footwear"/>
    <n v="50"/>
    <n v="250"/>
    <n v="12500"/>
    <x v="0"/>
    <x v="1"/>
    <x v="2"/>
    <x v="2"/>
    <x v="6"/>
    <x v="1"/>
  </r>
  <r>
    <s v="Foot Locker"/>
    <d v="2021-03-23T00:00:00"/>
    <x v="4"/>
    <x v="18"/>
    <s v="Richmond"/>
    <x v="0"/>
    <x v="2"/>
    <s v="Men's Apparel"/>
    <n v="55.000000000000007"/>
    <n v="100"/>
    <n v="5500.0000000000009"/>
    <x v="0"/>
    <x v="0"/>
    <x v="2"/>
    <x v="2"/>
    <x v="6"/>
    <x v="1"/>
  </r>
  <r>
    <s v="Foot Locker"/>
    <d v="2021-03-23T00:00:00"/>
    <x v="4"/>
    <x v="18"/>
    <s v="Richmond"/>
    <x v="1"/>
    <x v="2"/>
    <s v="Women's Apparel"/>
    <n v="50"/>
    <n v="300"/>
    <n v="15000"/>
    <x v="0"/>
    <x v="1"/>
    <x v="2"/>
    <x v="2"/>
    <x v="6"/>
    <x v="1"/>
  </r>
  <r>
    <s v="Foot Locker"/>
    <d v="2021-04-24T00:00:00"/>
    <x v="4"/>
    <x v="18"/>
    <s v="Richmond"/>
    <x v="0"/>
    <x v="0"/>
    <s v="Men's Street Footwear"/>
    <n v="55.000000000000007"/>
    <n v="475"/>
    <n v="26125.000000000004"/>
    <x v="0"/>
    <x v="0"/>
    <x v="3"/>
    <x v="3"/>
    <x v="3"/>
    <x v="1"/>
  </r>
  <r>
    <s v="Foot Locker"/>
    <d v="2021-04-24T00:00:00"/>
    <x v="4"/>
    <x v="18"/>
    <s v="Richmond"/>
    <x v="0"/>
    <x v="1"/>
    <s v="Men's Athletic Footwear"/>
    <n v="60.000000000000007"/>
    <n v="275"/>
    <n v="16500.000000000004"/>
    <x v="0"/>
    <x v="0"/>
    <x v="3"/>
    <x v="3"/>
    <x v="3"/>
    <x v="1"/>
  </r>
  <r>
    <s v="Foot Locker"/>
    <d v="2021-04-24T00:00:00"/>
    <x v="4"/>
    <x v="18"/>
    <s v="Richmond"/>
    <x v="1"/>
    <x v="0"/>
    <s v="Women's Street Footwear"/>
    <n v="60.000000000000007"/>
    <n v="325"/>
    <n v="19500.000000000004"/>
    <x v="0"/>
    <x v="1"/>
    <x v="3"/>
    <x v="3"/>
    <x v="3"/>
    <x v="1"/>
  </r>
  <r>
    <s v="Foot Locker"/>
    <d v="2021-04-24T00:00:00"/>
    <x v="4"/>
    <x v="18"/>
    <s v="Richmond"/>
    <x v="1"/>
    <x v="1"/>
    <s v="Women's Athletic Footwear"/>
    <n v="45.000000000000007"/>
    <n v="225"/>
    <n v="10125.000000000002"/>
    <x v="0"/>
    <x v="1"/>
    <x v="3"/>
    <x v="3"/>
    <x v="3"/>
    <x v="1"/>
  </r>
  <r>
    <s v="Foot Locker"/>
    <d v="2021-04-24T00:00:00"/>
    <x v="4"/>
    <x v="18"/>
    <s v="Richmond"/>
    <x v="0"/>
    <x v="2"/>
    <s v="Men's Apparel"/>
    <n v="50.000000000000014"/>
    <n v="125"/>
    <n v="6250.0000000000018"/>
    <x v="0"/>
    <x v="0"/>
    <x v="3"/>
    <x v="3"/>
    <x v="3"/>
    <x v="1"/>
  </r>
  <r>
    <s v="Foot Locker"/>
    <d v="2021-04-24T00:00:00"/>
    <x v="4"/>
    <x v="18"/>
    <s v="Richmond"/>
    <x v="1"/>
    <x v="2"/>
    <s v="Women's Apparel"/>
    <n v="65.000000000000014"/>
    <n v="300"/>
    <n v="19500.000000000004"/>
    <x v="0"/>
    <x v="1"/>
    <x v="3"/>
    <x v="3"/>
    <x v="3"/>
    <x v="1"/>
  </r>
  <r>
    <s v="Foot Locker"/>
    <d v="2021-05-25T00:00:00"/>
    <x v="4"/>
    <x v="18"/>
    <s v="Richmond"/>
    <x v="0"/>
    <x v="0"/>
    <s v="Men's Street Footwear"/>
    <n v="50"/>
    <n v="500"/>
    <n v="25000"/>
    <x v="0"/>
    <x v="0"/>
    <x v="4"/>
    <x v="4"/>
    <x v="6"/>
    <x v="1"/>
  </r>
  <r>
    <s v="Foot Locker"/>
    <d v="2021-05-25T00:00:00"/>
    <x v="4"/>
    <x v="18"/>
    <s v="Richmond"/>
    <x v="0"/>
    <x v="1"/>
    <s v="Men's Athletic Footwear"/>
    <n v="55.000000000000007"/>
    <n v="350"/>
    <n v="19250.000000000004"/>
    <x v="0"/>
    <x v="0"/>
    <x v="4"/>
    <x v="4"/>
    <x v="6"/>
    <x v="1"/>
  </r>
  <r>
    <s v="Foot Locker"/>
    <d v="2021-05-25T00:00:00"/>
    <x v="4"/>
    <x v="18"/>
    <s v="Richmond"/>
    <x v="1"/>
    <x v="0"/>
    <s v="Women's Street Footwear"/>
    <n v="55.000000000000007"/>
    <n v="350"/>
    <n v="19250.000000000004"/>
    <x v="0"/>
    <x v="1"/>
    <x v="4"/>
    <x v="4"/>
    <x v="6"/>
    <x v="1"/>
  </r>
  <r>
    <s v="Foot Locker"/>
    <d v="2021-05-25T00:00:00"/>
    <x v="4"/>
    <x v="18"/>
    <s v="Richmond"/>
    <x v="1"/>
    <x v="1"/>
    <s v="Women's Athletic Footwear"/>
    <n v="50"/>
    <n v="275"/>
    <n v="13750"/>
    <x v="0"/>
    <x v="1"/>
    <x v="4"/>
    <x v="4"/>
    <x v="6"/>
    <x v="1"/>
  </r>
  <r>
    <s v="Foot Locker"/>
    <d v="2021-05-25T00:00:00"/>
    <x v="4"/>
    <x v="18"/>
    <s v="Richmond"/>
    <x v="0"/>
    <x v="2"/>
    <s v="Men's Apparel"/>
    <n v="44.999999999999993"/>
    <n v="175"/>
    <n v="7874.9999999999991"/>
    <x v="0"/>
    <x v="0"/>
    <x v="4"/>
    <x v="4"/>
    <x v="6"/>
    <x v="1"/>
  </r>
  <r>
    <s v="Foot Locker"/>
    <d v="2021-05-25T00:00:00"/>
    <x v="4"/>
    <x v="18"/>
    <s v="Richmond"/>
    <x v="1"/>
    <x v="2"/>
    <s v="Women's Apparel"/>
    <n v="60"/>
    <n v="525"/>
    <n v="31500"/>
    <x v="0"/>
    <x v="1"/>
    <x v="4"/>
    <x v="4"/>
    <x v="6"/>
    <x v="1"/>
  </r>
  <r>
    <s v="Foot Locker"/>
    <d v="2021-06-24T00:00:00"/>
    <x v="4"/>
    <x v="18"/>
    <s v="Richmond"/>
    <x v="0"/>
    <x v="0"/>
    <s v="Men's Street Footwear"/>
    <n v="54.999999999999993"/>
    <n v="775"/>
    <n v="42624.999999999993"/>
    <x v="0"/>
    <x v="0"/>
    <x v="11"/>
    <x v="11"/>
    <x v="1"/>
    <x v="1"/>
  </r>
  <r>
    <s v="Foot Locker"/>
    <d v="2021-06-24T00:00:00"/>
    <x v="4"/>
    <x v="18"/>
    <s v="Richmond"/>
    <x v="0"/>
    <x v="1"/>
    <s v="Men's Athletic Footwear"/>
    <n v="64.999999999999986"/>
    <n v="650"/>
    <n v="42249.999999999993"/>
    <x v="0"/>
    <x v="0"/>
    <x v="11"/>
    <x v="11"/>
    <x v="1"/>
    <x v="1"/>
  </r>
  <r>
    <s v="Foot Locker"/>
    <d v="2021-06-24T00:00:00"/>
    <x v="4"/>
    <x v="18"/>
    <s v="Richmond"/>
    <x v="1"/>
    <x v="0"/>
    <s v="Women's Street Footwear"/>
    <n v="80"/>
    <n v="650"/>
    <n v="52000"/>
    <x v="0"/>
    <x v="1"/>
    <x v="11"/>
    <x v="11"/>
    <x v="1"/>
    <x v="1"/>
  </r>
  <r>
    <s v="Foot Locker"/>
    <d v="2021-06-24T00:00:00"/>
    <x v="4"/>
    <x v="18"/>
    <s v="Richmond"/>
    <x v="1"/>
    <x v="1"/>
    <s v="Women's Athletic Footwear"/>
    <n v="80"/>
    <n v="525"/>
    <n v="42000"/>
    <x v="0"/>
    <x v="1"/>
    <x v="11"/>
    <x v="11"/>
    <x v="1"/>
    <x v="1"/>
  </r>
  <r>
    <s v="Foot Locker"/>
    <d v="2021-06-24T00:00:00"/>
    <x v="4"/>
    <x v="18"/>
    <s v="Richmond"/>
    <x v="0"/>
    <x v="2"/>
    <s v="Men's Apparel"/>
    <n v="90"/>
    <n v="400"/>
    <n v="36000"/>
    <x v="0"/>
    <x v="0"/>
    <x v="11"/>
    <x v="11"/>
    <x v="1"/>
    <x v="1"/>
  </r>
  <r>
    <s v="Foot Locker"/>
    <d v="2021-06-24T00:00:00"/>
    <x v="4"/>
    <x v="18"/>
    <s v="Richmond"/>
    <x v="1"/>
    <x v="2"/>
    <s v="Women's Apparel"/>
    <n v="105"/>
    <n v="700"/>
    <n v="73500"/>
    <x v="0"/>
    <x v="1"/>
    <x v="11"/>
    <x v="11"/>
    <x v="1"/>
    <x v="1"/>
  </r>
  <r>
    <s v="Foot Locker"/>
    <d v="2021-07-23T00:00:00"/>
    <x v="4"/>
    <x v="18"/>
    <s v="Richmond"/>
    <x v="0"/>
    <x v="0"/>
    <s v="Men's Street Footwear"/>
    <n v="85"/>
    <n v="850"/>
    <n v="72250"/>
    <x v="0"/>
    <x v="0"/>
    <x v="5"/>
    <x v="5"/>
    <x v="2"/>
    <x v="1"/>
  </r>
  <r>
    <s v="Foot Locker"/>
    <d v="2021-07-23T00:00:00"/>
    <x v="4"/>
    <x v="18"/>
    <s v="Richmond"/>
    <x v="0"/>
    <x v="1"/>
    <s v="Men's Athletic Footwear"/>
    <n v="90"/>
    <n v="700"/>
    <n v="63000"/>
    <x v="0"/>
    <x v="0"/>
    <x v="5"/>
    <x v="5"/>
    <x v="2"/>
    <x v="1"/>
  </r>
  <r>
    <s v="Foot Locker"/>
    <d v="2021-07-23T00:00:00"/>
    <x v="4"/>
    <x v="18"/>
    <s v="Richmond"/>
    <x v="1"/>
    <x v="0"/>
    <s v="Women's Street Footwear"/>
    <n v="90"/>
    <n v="650"/>
    <n v="58500"/>
    <x v="0"/>
    <x v="1"/>
    <x v="5"/>
    <x v="5"/>
    <x v="2"/>
    <x v="1"/>
  </r>
  <r>
    <s v="Foot Locker"/>
    <d v="2021-07-23T00:00:00"/>
    <x v="4"/>
    <x v="18"/>
    <s v="Richmond"/>
    <x v="1"/>
    <x v="1"/>
    <s v="Women's Athletic Footwear"/>
    <n v="85"/>
    <n v="550"/>
    <n v="46750"/>
    <x v="0"/>
    <x v="1"/>
    <x v="5"/>
    <x v="5"/>
    <x v="2"/>
    <x v="1"/>
  </r>
  <r>
    <s v="Foot Locker"/>
    <d v="2021-07-23T00:00:00"/>
    <x v="4"/>
    <x v="18"/>
    <s v="Richmond"/>
    <x v="0"/>
    <x v="2"/>
    <s v="Men's Apparel"/>
    <n v="90"/>
    <n v="600"/>
    <n v="54000"/>
    <x v="0"/>
    <x v="0"/>
    <x v="5"/>
    <x v="5"/>
    <x v="2"/>
    <x v="1"/>
  </r>
  <r>
    <s v="Foot Locker"/>
    <d v="2021-07-23T00:00:00"/>
    <x v="4"/>
    <x v="18"/>
    <s v="Richmond"/>
    <x v="1"/>
    <x v="2"/>
    <s v="Women's Apparel"/>
    <n v="105"/>
    <n v="600"/>
    <n v="63000"/>
    <x v="0"/>
    <x v="1"/>
    <x v="5"/>
    <x v="5"/>
    <x v="2"/>
    <x v="1"/>
  </r>
  <r>
    <s v="Foot Locker"/>
    <d v="2021-08-24T00:00:00"/>
    <x v="4"/>
    <x v="18"/>
    <s v="Richmond"/>
    <x v="0"/>
    <x v="0"/>
    <s v="Men's Street Footwear"/>
    <n v="90"/>
    <n v="800"/>
    <n v="72000"/>
    <x v="0"/>
    <x v="0"/>
    <x v="6"/>
    <x v="6"/>
    <x v="6"/>
    <x v="1"/>
  </r>
  <r>
    <s v="Foot Locker"/>
    <d v="2021-08-24T00:00:00"/>
    <x v="4"/>
    <x v="18"/>
    <s v="Richmond"/>
    <x v="0"/>
    <x v="1"/>
    <s v="Men's Athletic Footwear"/>
    <n v="80"/>
    <n v="775"/>
    <n v="62000"/>
    <x v="0"/>
    <x v="0"/>
    <x v="6"/>
    <x v="6"/>
    <x v="6"/>
    <x v="1"/>
  </r>
  <r>
    <s v="Foot Locker"/>
    <d v="2021-08-24T00:00:00"/>
    <x v="4"/>
    <x v="18"/>
    <s v="Richmond"/>
    <x v="1"/>
    <x v="0"/>
    <s v="Women's Street Footwear"/>
    <n v="70"/>
    <n v="650"/>
    <n v="45500"/>
    <x v="0"/>
    <x v="1"/>
    <x v="6"/>
    <x v="6"/>
    <x v="6"/>
    <x v="1"/>
  </r>
  <r>
    <s v="Foot Locker"/>
    <d v="2021-08-24T00:00:00"/>
    <x v="4"/>
    <x v="18"/>
    <s v="Richmond"/>
    <x v="1"/>
    <x v="1"/>
    <s v="Women's Athletic Footwear"/>
    <n v="70"/>
    <n v="425"/>
    <n v="29750"/>
    <x v="0"/>
    <x v="1"/>
    <x v="6"/>
    <x v="6"/>
    <x v="6"/>
    <x v="1"/>
  </r>
  <r>
    <s v="Foot Locker"/>
    <d v="2021-08-24T00:00:00"/>
    <x v="4"/>
    <x v="18"/>
    <s v="Richmond"/>
    <x v="0"/>
    <x v="2"/>
    <s v="Men's Apparel"/>
    <n v="70"/>
    <n v="425"/>
    <n v="29750"/>
    <x v="0"/>
    <x v="0"/>
    <x v="6"/>
    <x v="6"/>
    <x v="6"/>
    <x v="1"/>
  </r>
  <r>
    <s v="Foot Locker"/>
    <d v="2021-08-24T00:00:00"/>
    <x v="4"/>
    <x v="18"/>
    <s v="Richmond"/>
    <x v="1"/>
    <x v="2"/>
    <s v="Women's Apparel"/>
    <n v="75"/>
    <n v="250"/>
    <n v="18750"/>
    <x v="0"/>
    <x v="1"/>
    <x v="6"/>
    <x v="6"/>
    <x v="6"/>
    <x v="1"/>
  </r>
  <r>
    <s v="Foot Locker"/>
    <d v="2021-09-25T00:00:00"/>
    <x v="4"/>
    <x v="18"/>
    <s v="Richmond"/>
    <x v="0"/>
    <x v="0"/>
    <s v="Men's Street Footwear"/>
    <n v="50.000000000000014"/>
    <n v="450"/>
    <n v="22500.000000000007"/>
    <x v="0"/>
    <x v="0"/>
    <x v="7"/>
    <x v="7"/>
    <x v="3"/>
    <x v="1"/>
  </r>
  <r>
    <s v="Foot Locker"/>
    <d v="2021-09-25T00:00:00"/>
    <x v="4"/>
    <x v="18"/>
    <s v="Richmond"/>
    <x v="0"/>
    <x v="1"/>
    <s v="Men's Athletic Footwear"/>
    <n v="55.000000000000014"/>
    <n v="450"/>
    <n v="24750.000000000007"/>
    <x v="0"/>
    <x v="0"/>
    <x v="7"/>
    <x v="7"/>
    <x v="3"/>
    <x v="1"/>
  </r>
  <r>
    <s v="Foot Locker"/>
    <d v="2021-09-25T00:00:00"/>
    <x v="4"/>
    <x v="18"/>
    <s v="Richmond"/>
    <x v="1"/>
    <x v="0"/>
    <s v="Women's Street Footwear"/>
    <n v="50.000000000000014"/>
    <n v="250"/>
    <n v="12500.000000000004"/>
    <x v="0"/>
    <x v="1"/>
    <x v="7"/>
    <x v="7"/>
    <x v="3"/>
    <x v="1"/>
  </r>
  <r>
    <s v="Foot Locker"/>
    <d v="2021-09-25T00:00:00"/>
    <x v="4"/>
    <x v="18"/>
    <s v="Richmond"/>
    <x v="1"/>
    <x v="1"/>
    <s v="Women's Athletic Footwear"/>
    <n v="50.000000000000014"/>
    <n v="200"/>
    <n v="10000.000000000004"/>
    <x v="0"/>
    <x v="1"/>
    <x v="7"/>
    <x v="7"/>
    <x v="3"/>
    <x v="1"/>
  </r>
  <r>
    <s v="Foot Locker"/>
    <d v="2021-09-25T00:00:00"/>
    <x v="4"/>
    <x v="18"/>
    <s v="Richmond"/>
    <x v="0"/>
    <x v="2"/>
    <s v="Men's Apparel"/>
    <n v="60.000000000000007"/>
    <n v="225"/>
    <n v="13500.000000000002"/>
    <x v="0"/>
    <x v="0"/>
    <x v="7"/>
    <x v="7"/>
    <x v="3"/>
    <x v="1"/>
  </r>
  <r>
    <s v="Foot Locker"/>
    <d v="2021-09-25T00:00:00"/>
    <x v="4"/>
    <x v="18"/>
    <s v="Richmond"/>
    <x v="1"/>
    <x v="2"/>
    <s v="Women's Apparel"/>
    <n v="44.999999999999993"/>
    <n v="250"/>
    <n v="11249.999999999998"/>
    <x v="0"/>
    <x v="1"/>
    <x v="7"/>
    <x v="7"/>
    <x v="3"/>
    <x v="1"/>
  </r>
  <r>
    <s v="Foot Locker"/>
    <d v="2021-10-24T00:00:00"/>
    <x v="4"/>
    <x v="18"/>
    <s v="Richmond"/>
    <x v="0"/>
    <x v="0"/>
    <s v="Men's Street Footwear"/>
    <n v="40"/>
    <n v="350"/>
    <n v="14000"/>
    <x v="0"/>
    <x v="0"/>
    <x v="8"/>
    <x v="8"/>
    <x v="4"/>
    <x v="1"/>
  </r>
  <r>
    <s v="Foot Locker"/>
    <d v="2021-10-24T00:00:00"/>
    <x v="4"/>
    <x v="18"/>
    <s v="Richmond"/>
    <x v="0"/>
    <x v="1"/>
    <s v="Men's Athletic Footwear"/>
    <n v="55.000000000000014"/>
    <n v="525"/>
    <n v="28875.000000000007"/>
    <x v="0"/>
    <x v="0"/>
    <x v="8"/>
    <x v="8"/>
    <x v="4"/>
    <x v="1"/>
  </r>
  <r>
    <s v="Foot Locker"/>
    <d v="2021-10-24T00:00:00"/>
    <x v="4"/>
    <x v="18"/>
    <s v="Richmond"/>
    <x v="1"/>
    <x v="0"/>
    <s v="Women's Street Footwear"/>
    <n v="50.000000000000014"/>
    <n v="350"/>
    <n v="17500.000000000004"/>
    <x v="0"/>
    <x v="1"/>
    <x v="8"/>
    <x v="8"/>
    <x v="4"/>
    <x v="1"/>
  </r>
  <r>
    <s v="Foot Locker"/>
    <d v="2021-10-24T00:00:00"/>
    <x v="4"/>
    <x v="18"/>
    <s v="Richmond"/>
    <x v="1"/>
    <x v="1"/>
    <s v="Women's Athletic Footwear"/>
    <n v="45.000000000000007"/>
    <n v="325"/>
    <n v="14625.000000000002"/>
    <x v="0"/>
    <x v="1"/>
    <x v="8"/>
    <x v="8"/>
    <x v="4"/>
    <x v="1"/>
  </r>
  <r>
    <s v="Foot Locker"/>
    <d v="2021-10-24T00:00:00"/>
    <x v="4"/>
    <x v="18"/>
    <s v="Richmond"/>
    <x v="0"/>
    <x v="2"/>
    <s v="Men's Apparel"/>
    <n v="55.000000000000007"/>
    <n v="300"/>
    <n v="16500.000000000004"/>
    <x v="0"/>
    <x v="0"/>
    <x v="8"/>
    <x v="8"/>
    <x v="4"/>
    <x v="1"/>
  </r>
  <r>
    <s v="Foot Locker"/>
    <d v="2021-10-24T00:00:00"/>
    <x v="4"/>
    <x v="18"/>
    <s v="Richmond"/>
    <x v="1"/>
    <x v="2"/>
    <s v="Women's Apparel"/>
    <n v="60.000000000000007"/>
    <n v="350"/>
    <n v="21000.000000000004"/>
    <x v="0"/>
    <x v="1"/>
    <x v="8"/>
    <x v="8"/>
    <x v="4"/>
    <x v="1"/>
  </r>
  <r>
    <s v="Foot Locker"/>
    <d v="2021-11-24T00:00:00"/>
    <x v="4"/>
    <x v="18"/>
    <s v="Richmond"/>
    <x v="0"/>
    <x v="0"/>
    <s v="Men's Street Footwear"/>
    <n v="45.000000000000007"/>
    <n v="575"/>
    <n v="25875.000000000004"/>
    <x v="0"/>
    <x v="0"/>
    <x v="9"/>
    <x v="9"/>
    <x v="0"/>
    <x v="1"/>
  </r>
  <r>
    <s v="Foot Locker"/>
    <d v="2021-11-24T00:00:00"/>
    <x v="4"/>
    <x v="18"/>
    <s v="Richmond"/>
    <x v="0"/>
    <x v="1"/>
    <s v="Men's Athletic Footwear"/>
    <n v="50.000000000000014"/>
    <n v="650"/>
    <n v="32500.000000000011"/>
    <x v="0"/>
    <x v="0"/>
    <x v="9"/>
    <x v="9"/>
    <x v="0"/>
    <x v="1"/>
  </r>
  <r>
    <s v="Foot Locker"/>
    <d v="2021-11-24T00:00:00"/>
    <x v="4"/>
    <x v="18"/>
    <s v="Richmond"/>
    <x v="1"/>
    <x v="0"/>
    <s v="Women's Street Footwear"/>
    <n v="45.000000000000007"/>
    <n v="475"/>
    <n v="21375.000000000004"/>
    <x v="0"/>
    <x v="1"/>
    <x v="9"/>
    <x v="9"/>
    <x v="0"/>
    <x v="1"/>
  </r>
  <r>
    <s v="Foot Locker"/>
    <d v="2021-11-24T00:00:00"/>
    <x v="4"/>
    <x v="18"/>
    <s v="Richmond"/>
    <x v="1"/>
    <x v="1"/>
    <s v="Women's Athletic Footwear"/>
    <n v="55.000000000000014"/>
    <n v="450"/>
    <n v="24750.000000000007"/>
    <x v="0"/>
    <x v="1"/>
    <x v="9"/>
    <x v="9"/>
    <x v="0"/>
    <x v="1"/>
  </r>
  <r>
    <s v="Foot Locker"/>
    <d v="2021-11-24T00:00:00"/>
    <x v="4"/>
    <x v="18"/>
    <s v="Richmond"/>
    <x v="0"/>
    <x v="2"/>
    <s v="Men's Apparel"/>
    <n v="75.000000000000014"/>
    <n v="425"/>
    <n v="31875.000000000007"/>
    <x v="0"/>
    <x v="0"/>
    <x v="9"/>
    <x v="9"/>
    <x v="0"/>
    <x v="1"/>
  </r>
  <r>
    <s v="Foot Locker"/>
    <d v="2021-11-24T00:00:00"/>
    <x v="4"/>
    <x v="18"/>
    <s v="Richmond"/>
    <x v="1"/>
    <x v="2"/>
    <s v="Women's Apparel"/>
    <n v="80.000000000000014"/>
    <n v="550"/>
    <n v="44000.000000000007"/>
    <x v="0"/>
    <x v="1"/>
    <x v="9"/>
    <x v="9"/>
    <x v="0"/>
    <x v="1"/>
  </r>
  <r>
    <s v="Foot Locker"/>
    <d v="2021-12-23T00:00:00"/>
    <x v="4"/>
    <x v="18"/>
    <s v="Richmond"/>
    <x v="0"/>
    <x v="0"/>
    <s v="Men's Street Footwear"/>
    <n v="65.000000000000014"/>
    <n v="750"/>
    <n v="48750.000000000007"/>
    <x v="0"/>
    <x v="0"/>
    <x v="10"/>
    <x v="10"/>
    <x v="1"/>
    <x v="1"/>
  </r>
  <r>
    <s v="Foot Locker"/>
    <d v="2021-12-23T00:00:00"/>
    <x v="4"/>
    <x v="18"/>
    <s v="Richmond"/>
    <x v="0"/>
    <x v="1"/>
    <s v="Men's Athletic Footwear"/>
    <n v="75.000000000000028"/>
    <n v="750"/>
    <n v="56250.000000000022"/>
    <x v="0"/>
    <x v="0"/>
    <x v="10"/>
    <x v="10"/>
    <x v="1"/>
    <x v="1"/>
  </r>
  <r>
    <s v="Sports Direct"/>
    <d v="2021-12-23T00:00:00"/>
    <x v="4"/>
    <x v="18"/>
    <s v="Richmond"/>
    <x v="1"/>
    <x v="0"/>
    <s v="Women's Street Footwear"/>
    <n v="70.000000000000014"/>
    <n v="550"/>
    <n v="38500.000000000007"/>
    <x v="0"/>
    <x v="1"/>
    <x v="10"/>
    <x v="10"/>
    <x v="1"/>
    <x v="1"/>
  </r>
  <r>
    <s v="Sports Direct"/>
    <d v="2021-12-23T00:00:00"/>
    <x v="4"/>
    <x v="18"/>
    <s v="Richmond"/>
    <x v="1"/>
    <x v="1"/>
    <s v="Women's Athletic Footwear"/>
    <n v="70.000000000000014"/>
    <n v="550"/>
    <n v="38500.000000000007"/>
    <x v="0"/>
    <x v="1"/>
    <x v="10"/>
    <x v="10"/>
    <x v="1"/>
    <x v="1"/>
  </r>
  <r>
    <s v="Sports Direct"/>
    <d v="2021-12-23T00:00:00"/>
    <x v="4"/>
    <x v="18"/>
    <s v="Richmond"/>
    <x v="0"/>
    <x v="2"/>
    <s v="Men's Apparel"/>
    <n v="80.000000000000014"/>
    <n v="475"/>
    <n v="38000.000000000007"/>
    <x v="0"/>
    <x v="0"/>
    <x v="10"/>
    <x v="10"/>
    <x v="1"/>
    <x v="1"/>
  </r>
  <r>
    <s v="Sports Direct"/>
    <d v="2021-12-23T00:00:00"/>
    <x v="4"/>
    <x v="18"/>
    <s v="Richmond"/>
    <x v="1"/>
    <x v="2"/>
    <s v="Women's Apparel"/>
    <n v="85.000000000000014"/>
    <n v="575"/>
    <n v="48875.000000000007"/>
    <x v="0"/>
    <x v="1"/>
    <x v="10"/>
    <x v="10"/>
    <x v="1"/>
    <x v="1"/>
  </r>
  <r>
    <s v="Sports Direct"/>
    <d v="2021-01-19T00:00:00"/>
    <x v="4"/>
    <x v="18"/>
    <s v="Richmond"/>
    <x v="0"/>
    <x v="0"/>
    <s v="Men's Street Footwear"/>
    <n v="35"/>
    <n v="750"/>
    <n v="26250"/>
    <x v="0"/>
    <x v="0"/>
    <x v="0"/>
    <x v="0"/>
    <x v="6"/>
    <x v="1"/>
  </r>
  <r>
    <s v="Sports Direct"/>
    <d v="2021-01-19T00:00:00"/>
    <x v="4"/>
    <x v="18"/>
    <s v="Richmond"/>
    <x v="0"/>
    <x v="1"/>
    <s v="Men's Athletic Footwear"/>
    <n v="35"/>
    <n v="550"/>
    <n v="19250"/>
    <x v="0"/>
    <x v="0"/>
    <x v="0"/>
    <x v="0"/>
    <x v="6"/>
    <x v="1"/>
  </r>
  <r>
    <s v="Sports Direct"/>
    <d v="2021-01-19T00:00:00"/>
    <x v="4"/>
    <x v="18"/>
    <s v="Richmond"/>
    <x v="1"/>
    <x v="0"/>
    <s v="Women's Street Footwear"/>
    <n v="25"/>
    <n v="550"/>
    <n v="13750"/>
    <x v="0"/>
    <x v="1"/>
    <x v="0"/>
    <x v="0"/>
    <x v="6"/>
    <x v="1"/>
  </r>
  <r>
    <s v="Sports Direct"/>
    <d v="2021-01-19T00:00:00"/>
    <x v="4"/>
    <x v="18"/>
    <s v="Richmond"/>
    <x v="1"/>
    <x v="1"/>
    <s v="Women's Athletic Footwear"/>
    <n v="29.999999999999993"/>
    <n v="400"/>
    <n v="11999.999999999996"/>
    <x v="0"/>
    <x v="1"/>
    <x v="0"/>
    <x v="0"/>
    <x v="6"/>
    <x v="1"/>
  </r>
  <r>
    <s v="Sports Direct"/>
    <d v="2021-01-19T00:00:00"/>
    <x v="4"/>
    <x v="18"/>
    <s v="Richmond"/>
    <x v="0"/>
    <x v="2"/>
    <s v="Men's Apparel"/>
    <n v="45.000000000000007"/>
    <n v="450"/>
    <n v="20250.000000000004"/>
    <x v="0"/>
    <x v="0"/>
    <x v="0"/>
    <x v="0"/>
    <x v="6"/>
    <x v="1"/>
  </r>
  <r>
    <s v="Sports Direct"/>
    <d v="2021-01-19T00:00:00"/>
    <x v="4"/>
    <x v="18"/>
    <s v="Richmond"/>
    <x v="1"/>
    <x v="2"/>
    <s v="Women's Apparel"/>
    <n v="35"/>
    <n v="550"/>
    <n v="19250"/>
    <x v="0"/>
    <x v="1"/>
    <x v="0"/>
    <x v="0"/>
    <x v="6"/>
    <x v="1"/>
  </r>
  <r>
    <s v="Sports Direct"/>
    <d v="2021-02-17T00:00:00"/>
    <x v="4"/>
    <x v="18"/>
    <s v="Richmond"/>
    <x v="0"/>
    <x v="0"/>
    <s v="Men's Street Footwear"/>
    <n v="35"/>
    <n v="800"/>
    <n v="28000"/>
    <x v="0"/>
    <x v="0"/>
    <x v="1"/>
    <x v="1"/>
    <x v="0"/>
    <x v="1"/>
  </r>
  <r>
    <s v="Sports Direct"/>
    <d v="2021-02-17T00:00:00"/>
    <x v="4"/>
    <x v="18"/>
    <s v="Richmond"/>
    <x v="0"/>
    <x v="1"/>
    <s v="Men's Athletic Footwear"/>
    <n v="35"/>
    <n v="450"/>
    <n v="15750"/>
    <x v="0"/>
    <x v="0"/>
    <x v="1"/>
    <x v="1"/>
    <x v="0"/>
    <x v="1"/>
  </r>
  <r>
    <s v="Sports Direct"/>
    <d v="2021-02-17T00:00:00"/>
    <x v="4"/>
    <x v="18"/>
    <s v="Richmond"/>
    <x v="1"/>
    <x v="0"/>
    <s v="Women's Street Footwear"/>
    <n v="25"/>
    <n v="500"/>
    <n v="12500"/>
    <x v="0"/>
    <x v="1"/>
    <x v="1"/>
    <x v="1"/>
    <x v="0"/>
    <x v="1"/>
  </r>
  <r>
    <s v="Sports Direct"/>
    <d v="2021-02-17T00:00:00"/>
    <x v="3"/>
    <x v="19"/>
    <s v="Detroit"/>
    <x v="1"/>
    <x v="1"/>
    <s v="Women's Athletic Footwear"/>
    <n v="29.999999999999993"/>
    <n v="375"/>
    <n v="11249.999999999998"/>
    <x v="0"/>
    <x v="1"/>
    <x v="1"/>
    <x v="1"/>
    <x v="0"/>
    <x v="1"/>
  </r>
  <r>
    <s v="Sports Direct"/>
    <d v="2021-02-17T00:00:00"/>
    <x v="3"/>
    <x v="19"/>
    <s v="Detroit"/>
    <x v="0"/>
    <x v="2"/>
    <s v="Men's Apparel"/>
    <n v="45.000000000000007"/>
    <n v="450"/>
    <n v="20250.000000000004"/>
    <x v="0"/>
    <x v="0"/>
    <x v="1"/>
    <x v="1"/>
    <x v="0"/>
    <x v="1"/>
  </r>
  <r>
    <s v="Sports Direct"/>
    <d v="2021-02-17T00:00:00"/>
    <x v="3"/>
    <x v="19"/>
    <s v="Detroit"/>
    <x v="1"/>
    <x v="2"/>
    <s v="Women's Apparel"/>
    <n v="35"/>
    <n v="550"/>
    <n v="19250"/>
    <x v="0"/>
    <x v="1"/>
    <x v="1"/>
    <x v="1"/>
    <x v="0"/>
    <x v="1"/>
  </r>
  <r>
    <s v="Sports Direct"/>
    <d v="2021-03-15T00:00:00"/>
    <x v="3"/>
    <x v="19"/>
    <s v="Detroit"/>
    <x v="0"/>
    <x v="0"/>
    <s v="Men's Street Footwear"/>
    <n v="35"/>
    <n v="770"/>
    <n v="26950"/>
    <x v="0"/>
    <x v="0"/>
    <x v="2"/>
    <x v="2"/>
    <x v="5"/>
    <x v="1"/>
  </r>
  <r>
    <s v="Sports Direct"/>
    <d v="2021-03-15T00:00:00"/>
    <x v="3"/>
    <x v="19"/>
    <s v="Detroit"/>
    <x v="0"/>
    <x v="1"/>
    <s v="Men's Athletic Footwear"/>
    <n v="35"/>
    <n v="450"/>
    <n v="15750"/>
    <x v="0"/>
    <x v="0"/>
    <x v="2"/>
    <x v="2"/>
    <x v="5"/>
    <x v="1"/>
  </r>
  <r>
    <s v="Sports Direct"/>
    <d v="2021-03-15T00:00:00"/>
    <x v="3"/>
    <x v="19"/>
    <s v="Detroit"/>
    <x v="1"/>
    <x v="0"/>
    <s v="Women's Street Footwear"/>
    <n v="25"/>
    <n v="475"/>
    <n v="11875"/>
    <x v="0"/>
    <x v="1"/>
    <x v="2"/>
    <x v="2"/>
    <x v="5"/>
    <x v="1"/>
  </r>
  <r>
    <s v="Sports Direct"/>
    <d v="2021-03-15T00:00:00"/>
    <x v="3"/>
    <x v="19"/>
    <s v="Detroit"/>
    <x v="1"/>
    <x v="1"/>
    <s v="Women's Athletic Footwear"/>
    <n v="29.999999999999993"/>
    <n v="325"/>
    <n v="9749.9999999999982"/>
    <x v="0"/>
    <x v="1"/>
    <x v="2"/>
    <x v="2"/>
    <x v="5"/>
    <x v="1"/>
  </r>
  <r>
    <s v="Sports Direct"/>
    <d v="2021-03-15T00:00:00"/>
    <x v="3"/>
    <x v="19"/>
    <s v="Detroit"/>
    <x v="0"/>
    <x v="2"/>
    <s v="Men's Apparel"/>
    <n v="45.000000000000007"/>
    <n v="375"/>
    <n v="16875.000000000004"/>
    <x v="0"/>
    <x v="0"/>
    <x v="2"/>
    <x v="2"/>
    <x v="5"/>
    <x v="1"/>
  </r>
  <r>
    <s v="Sports Direct"/>
    <d v="2021-03-15T00:00:00"/>
    <x v="3"/>
    <x v="19"/>
    <s v="Detroit"/>
    <x v="1"/>
    <x v="2"/>
    <s v="Women's Apparel"/>
    <n v="35"/>
    <n v="475"/>
    <n v="16625"/>
    <x v="0"/>
    <x v="1"/>
    <x v="2"/>
    <x v="2"/>
    <x v="5"/>
    <x v="1"/>
  </r>
  <r>
    <s v="Sports Direct"/>
    <d v="2021-04-16T00:00:00"/>
    <x v="3"/>
    <x v="19"/>
    <s v="Detroit"/>
    <x v="0"/>
    <x v="0"/>
    <s v="Men's Street Footwear"/>
    <n v="35"/>
    <n v="725"/>
    <n v="25375"/>
    <x v="0"/>
    <x v="0"/>
    <x v="3"/>
    <x v="3"/>
    <x v="2"/>
    <x v="1"/>
  </r>
  <r>
    <s v="Sports Direct"/>
    <d v="2021-04-16T00:00:00"/>
    <x v="3"/>
    <x v="19"/>
    <s v="Detroit"/>
    <x v="0"/>
    <x v="1"/>
    <s v="Men's Athletic Footwear"/>
    <n v="40"/>
    <n v="425"/>
    <n v="17000"/>
    <x v="0"/>
    <x v="0"/>
    <x v="3"/>
    <x v="3"/>
    <x v="2"/>
    <x v="1"/>
  </r>
  <r>
    <s v="Sports Direct"/>
    <d v="2021-04-16T00:00:00"/>
    <x v="3"/>
    <x v="19"/>
    <s v="Detroit"/>
    <x v="1"/>
    <x v="0"/>
    <s v="Women's Street Footwear"/>
    <n v="30.000000000000004"/>
    <n v="450"/>
    <n v="13500.000000000002"/>
    <x v="0"/>
    <x v="1"/>
    <x v="3"/>
    <x v="3"/>
    <x v="2"/>
    <x v="1"/>
  </r>
  <r>
    <s v="Sports Direct"/>
    <d v="2021-04-16T00:00:00"/>
    <x v="3"/>
    <x v="19"/>
    <s v="Detroit"/>
    <x v="1"/>
    <x v="1"/>
    <s v="Women's Athletic Footwear"/>
    <n v="35"/>
    <n v="375"/>
    <n v="13125"/>
    <x v="0"/>
    <x v="1"/>
    <x v="3"/>
    <x v="3"/>
    <x v="2"/>
    <x v="1"/>
  </r>
  <r>
    <s v="Sports Direct"/>
    <d v="2021-04-16T00:00:00"/>
    <x v="3"/>
    <x v="19"/>
    <s v="Detroit"/>
    <x v="0"/>
    <x v="2"/>
    <s v="Men's Apparel"/>
    <n v="50"/>
    <n v="400"/>
    <n v="20000"/>
    <x v="0"/>
    <x v="0"/>
    <x v="3"/>
    <x v="3"/>
    <x v="2"/>
    <x v="1"/>
  </r>
  <r>
    <s v="Sports Direct"/>
    <d v="2021-04-16T00:00:00"/>
    <x v="3"/>
    <x v="19"/>
    <s v="Detroit"/>
    <x v="1"/>
    <x v="2"/>
    <s v="Women's Apparel"/>
    <n v="40"/>
    <n v="525"/>
    <n v="21000"/>
    <x v="0"/>
    <x v="1"/>
    <x v="3"/>
    <x v="3"/>
    <x v="2"/>
    <x v="1"/>
  </r>
  <r>
    <s v="Sports Direct"/>
    <d v="2021-05-15T00:00:00"/>
    <x v="3"/>
    <x v="19"/>
    <s v="Detroit"/>
    <x v="0"/>
    <x v="0"/>
    <s v="Men's Street Footwear"/>
    <n v="50"/>
    <n v="795"/>
    <n v="39750"/>
    <x v="0"/>
    <x v="0"/>
    <x v="4"/>
    <x v="4"/>
    <x v="3"/>
    <x v="1"/>
  </r>
  <r>
    <s v="Sports Direct"/>
    <d v="2021-05-15T00:00:00"/>
    <x v="3"/>
    <x v="19"/>
    <s v="Detroit"/>
    <x v="0"/>
    <x v="1"/>
    <s v="Men's Athletic Footwear"/>
    <n v="50"/>
    <n v="500"/>
    <n v="25000"/>
    <x v="0"/>
    <x v="0"/>
    <x v="4"/>
    <x v="4"/>
    <x v="3"/>
    <x v="1"/>
  </r>
  <r>
    <s v="Sports Direct"/>
    <d v="2021-05-15T00:00:00"/>
    <x v="3"/>
    <x v="19"/>
    <s v="Detroit"/>
    <x v="1"/>
    <x v="0"/>
    <s v="Women's Street Footwear"/>
    <n v="45"/>
    <n v="475"/>
    <n v="21375"/>
    <x v="0"/>
    <x v="1"/>
    <x v="4"/>
    <x v="4"/>
    <x v="3"/>
    <x v="1"/>
  </r>
  <r>
    <s v="Sports Direct"/>
    <d v="2021-05-15T00:00:00"/>
    <x v="3"/>
    <x v="19"/>
    <s v="Detroit"/>
    <x v="1"/>
    <x v="1"/>
    <s v="Women's Athletic Footwear"/>
    <n v="45"/>
    <n v="450"/>
    <n v="20250"/>
    <x v="0"/>
    <x v="1"/>
    <x v="4"/>
    <x v="4"/>
    <x v="3"/>
    <x v="1"/>
  </r>
  <r>
    <s v="Sports Direct"/>
    <d v="2021-05-15T00:00:00"/>
    <x v="3"/>
    <x v="19"/>
    <s v="Detroit"/>
    <x v="0"/>
    <x v="2"/>
    <s v="Men's Apparel"/>
    <n v="54.999999999999993"/>
    <n v="475"/>
    <n v="26124.999999999996"/>
    <x v="0"/>
    <x v="0"/>
    <x v="4"/>
    <x v="4"/>
    <x v="3"/>
    <x v="1"/>
  </r>
  <r>
    <s v="Sports Direct"/>
    <d v="2021-05-15T00:00:00"/>
    <x v="3"/>
    <x v="19"/>
    <s v="Detroit"/>
    <x v="1"/>
    <x v="2"/>
    <s v="Women's Apparel"/>
    <n v="60"/>
    <n v="575"/>
    <n v="34500"/>
    <x v="0"/>
    <x v="1"/>
    <x v="4"/>
    <x v="4"/>
    <x v="3"/>
    <x v="1"/>
  </r>
  <r>
    <s v="Sports Direct"/>
    <d v="2021-06-17T00:00:00"/>
    <x v="3"/>
    <x v="19"/>
    <s v="Detroit"/>
    <x v="0"/>
    <x v="0"/>
    <s v="Men's Street Footwear"/>
    <n v="54.999999999999993"/>
    <n v="825"/>
    <n v="45374.999999999993"/>
    <x v="0"/>
    <x v="0"/>
    <x v="11"/>
    <x v="11"/>
    <x v="1"/>
    <x v="1"/>
  </r>
  <r>
    <s v="Sports Direct"/>
    <d v="2021-06-17T00:00:00"/>
    <x v="3"/>
    <x v="19"/>
    <s v="Detroit"/>
    <x v="0"/>
    <x v="1"/>
    <s v="Men's Athletic Footwear"/>
    <n v="50"/>
    <n v="575"/>
    <n v="28750"/>
    <x v="0"/>
    <x v="0"/>
    <x v="11"/>
    <x v="11"/>
    <x v="1"/>
    <x v="1"/>
  </r>
  <r>
    <s v="Sports Direct"/>
    <d v="2021-06-17T00:00:00"/>
    <x v="3"/>
    <x v="19"/>
    <s v="Detroit"/>
    <x v="1"/>
    <x v="0"/>
    <s v="Women's Street Footwear"/>
    <n v="45"/>
    <n v="550"/>
    <n v="24750"/>
    <x v="0"/>
    <x v="1"/>
    <x v="11"/>
    <x v="11"/>
    <x v="1"/>
    <x v="1"/>
  </r>
  <r>
    <s v="Sports Direct"/>
    <d v="2021-06-17T00:00:00"/>
    <x v="3"/>
    <x v="19"/>
    <s v="Detroit"/>
    <x v="1"/>
    <x v="1"/>
    <s v="Women's Athletic Footwear"/>
    <n v="45"/>
    <n v="525"/>
    <n v="23625"/>
    <x v="0"/>
    <x v="1"/>
    <x v="11"/>
    <x v="11"/>
    <x v="1"/>
    <x v="1"/>
  </r>
  <r>
    <s v="Sports Direct"/>
    <d v="2021-06-17T00:00:00"/>
    <x v="3"/>
    <x v="19"/>
    <s v="Detroit"/>
    <x v="0"/>
    <x v="2"/>
    <s v="Men's Apparel"/>
    <n v="60"/>
    <n v="525"/>
    <n v="31500"/>
    <x v="0"/>
    <x v="0"/>
    <x v="11"/>
    <x v="11"/>
    <x v="1"/>
    <x v="1"/>
  </r>
  <r>
    <s v="Sports Direct"/>
    <d v="2021-06-17T00:00:00"/>
    <x v="3"/>
    <x v="19"/>
    <s v="Detroit"/>
    <x v="1"/>
    <x v="2"/>
    <s v="Women's Apparel"/>
    <n v="65"/>
    <n v="675"/>
    <n v="43875"/>
    <x v="0"/>
    <x v="1"/>
    <x v="11"/>
    <x v="11"/>
    <x v="1"/>
    <x v="1"/>
  </r>
  <r>
    <s v="Sports Direct"/>
    <d v="2021-07-15T00:00:00"/>
    <x v="3"/>
    <x v="19"/>
    <s v="Detroit"/>
    <x v="0"/>
    <x v="0"/>
    <s v="Men's Street Footwear"/>
    <n v="60"/>
    <n v="900"/>
    <n v="54000"/>
    <x v="0"/>
    <x v="0"/>
    <x v="5"/>
    <x v="5"/>
    <x v="1"/>
    <x v="1"/>
  </r>
  <r>
    <s v="Sports Direct"/>
    <d v="2021-07-15T00:00:00"/>
    <x v="3"/>
    <x v="19"/>
    <s v="Detroit"/>
    <x v="0"/>
    <x v="1"/>
    <s v="Men's Athletic Footwear"/>
    <n v="55.000000000000007"/>
    <n v="650"/>
    <n v="35750.000000000007"/>
    <x v="0"/>
    <x v="0"/>
    <x v="5"/>
    <x v="5"/>
    <x v="1"/>
    <x v="1"/>
  </r>
  <r>
    <s v="Sports Direct"/>
    <d v="2021-07-15T00:00:00"/>
    <x v="3"/>
    <x v="19"/>
    <s v="Detroit"/>
    <x v="1"/>
    <x v="0"/>
    <s v="Women's Street Footwear"/>
    <n v="50"/>
    <n v="575"/>
    <n v="28750"/>
    <x v="0"/>
    <x v="1"/>
    <x v="5"/>
    <x v="5"/>
    <x v="1"/>
    <x v="1"/>
  </r>
  <r>
    <s v="Sports Direct"/>
    <d v="2021-07-15T00:00:00"/>
    <x v="3"/>
    <x v="19"/>
    <s v="Detroit"/>
    <x v="1"/>
    <x v="1"/>
    <s v="Women's Athletic Footwear"/>
    <n v="50"/>
    <n v="525"/>
    <n v="26250"/>
    <x v="0"/>
    <x v="1"/>
    <x v="5"/>
    <x v="5"/>
    <x v="1"/>
    <x v="1"/>
  </r>
  <r>
    <s v="Sports Direct"/>
    <d v="2021-07-15T00:00:00"/>
    <x v="3"/>
    <x v="19"/>
    <s v="Detroit"/>
    <x v="0"/>
    <x v="2"/>
    <s v="Men's Apparel"/>
    <n v="60"/>
    <n v="550"/>
    <n v="33000"/>
    <x v="0"/>
    <x v="0"/>
    <x v="5"/>
    <x v="5"/>
    <x v="1"/>
    <x v="1"/>
  </r>
  <r>
    <s v="Sports Direct"/>
    <d v="2021-07-15T00:00:00"/>
    <x v="3"/>
    <x v="19"/>
    <s v="Detroit"/>
    <x v="1"/>
    <x v="2"/>
    <s v="Women's Apparel"/>
    <n v="65"/>
    <n v="725"/>
    <n v="47125"/>
    <x v="0"/>
    <x v="1"/>
    <x v="5"/>
    <x v="5"/>
    <x v="1"/>
    <x v="1"/>
  </r>
  <r>
    <s v="Sports Direct"/>
    <d v="2021-08-16T00:00:00"/>
    <x v="3"/>
    <x v="19"/>
    <s v="Detroit"/>
    <x v="0"/>
    <x v="0"/>
    <s v="Men's Street Footwear"/>
    <n v="60"/>
    <n v="875"/>
    <n v="52500"/>
    <x v="0"/>
    <x v="0"/>
    <x v="6"/>
    <x v="6"/>
    <x v="5"/>
    <x v="1"/>
  </r>
  <r>
    <s v="Sports Direct"/>
    <d v="2021-08-16T00:00:00"/>
    <x v="3"/>
    <x v="19"/>
    <s v="Detroit"/>
    <x v="0"/>
    <x v="1"/>
    <s v="Men's Athletic Footwear"/>
    <n v="55.000000000000007"/>
    <n v="650"/>
    <n v="35750.000000000007"/>
    <x v="0"/>
    <x v="0"/>
    <x v="6"/>
    <x v="6"/>
    <x v="5"/>
    <x v="1"/>
  </r>
  <r>
    <s v="Sports Direct"/>
    <d v="2021-08-16T00:00:00"/>
    <x v="3"/>
    <x v="19"/>
    <s v="Detroit"/>
    <x v="1"/>
    <x v="0"/>
    <s v="Women's Street Footwear"/>
    <n v="45.000000000000007"/>
    <n v="575"/>
    <n v="25875.000000000004"/>
    <x v="0"/>
    <x v="1"/>
    <x v="6"/>
    <x v="6"/>
    <x v="5"/>
    <x v="1"/>
  </r>
  <r>
    <s v="Sports Direct"/>
    <d v="2021-08-16T00:00:00"/>
    <x v="3"/>
    <x v="19"/>
    <s v="Detroit"/>
    <x v="1"/>
    <x v="1"/>
    <s v="Women's Athletic Footwear"/>
    <n v="35"/>
    <n v="525"/>
    <n v="18375"/>
    <x v="0"/>
    <x v="1"/>
    <x v="6"/>
    <x v="6"/>
    <x v="5"/>
    <x v="1"/>
  </r>
  <r>
    <s v="Sports Direct"/>
    <d v="2021-08-16T00:00:00"/>
    <x v="3"/>
    <x v="19"/>
    <s v="Detroit"/>
    <x v="0"/>
    <x v="2"/>
    <s v="Men's Apparel"/>
    <n v="45.000000000000007"/>
    <n v="500"/>
    <n v="22500.000000000004"/>
    <x v="0"/>
    <x v="0"/>
    <x v="6"/>
    <x v="6"/>
    <x v="5"/>
    <x v="1"/>
  </r>
  <r>
    <s v="Sports Direct"/>
    <d v="2021-08-16T00:00:00"/>
    <x v="3"/>
    <x v="19"/>
    <s v="Detroit"/>
    <x v="1"/>
    <x v="2"/>
    <s v="Women's Apparel"/>
    <n v="50.000000000000014"/>
    <n v="675"/>
    <n v="33750.000000000007"/>
    <x v="0"/>
    <x v="1"/>
    <x v="6"/>
    <x v="6"/>
    <x v="5"/>
    <x v="1"/>
  </r>
  <r>
    <s v="Sports Direct"/>
    <d v="2021-09-15T00:00:00"/>
    <x v="3"/>
    <x v="19"/>
    <s v="Detroit"/>
    <x v="0"/>
    <x v="0"/>
    <s v="Men's Street Footwear"/>
    <n v="45.000000000000007"/>
    <n v="800"/>
    <n v="36000.000000000007"/>
    <x v="0"/>
    <x v="0"/>
    <x v="7"/>
    <x v="7"/>
    <x v="0"/>
    <x v="1"/>
  </r>
  <r>
    <s v="Sports Direct"/>
    <d v="2021-09-15T00:00:00"/>
    <x v="3"/>
    <x v="19"/>
    <s v="Detroit"/>
    <x v="0"/>
    <x v="1"/>
    <s v="Men's Athletic Footwear"/>
    <n v="40.000000000000014"/>
    <n v="600"/>
    <n v="24000.000000000007"/>
    <x v="0"/>
    <x v="0"/>
    <x v="7"/>
    <x v="7"/>
    <x v="0"/>
    <x v="1"/>
  </r>
  <r>
    <s v="Sports Direct"/>
    <d v="2021-09-15T00:00:00"/>
    <x v="3"/>
    <x v="19"/>
    <s v="Detroit"/>
    <x v="1"/>
    <x v="0"/>
    <s v="Women's Street Footwear"/>
    <n v="35"/>
    <n v="500"/>
    <n v="17500"/>
    <x v="0"/>
    <x v="1"/>
    <x v="7"/>
    <x v="7"/>
    <x v="0"/>
    <x v="1"/>
  </r>
  <r>
    <s v="Sports Direct"/>
    <d v="2021-09-15T00:00:00"/>
    <x v="3"/>
    <x v="19"/>
    <s v="Detroit"/>
    <x v="1"/>
    <x v="1"/>
    <s v="Women's Athletic Footwear"/>
    <n v="35"/>
    <n v="475"/>
    <n v="16625"/>
    <x v="0"/>
    <x v="1"/>
    <x v="7"/>
    <x v="7"/>
    <x v="0"/>
    <x v="1"/>
  </r>
  <r>
    <s v="Sports Direct"/>
    <d v="2021-09-15T00:00:00"/>
    <x v="3"/>
    <x v="19"/>
    <s v="Detroit"/>
    <x v="0"/>
    <x v="2"/>
    <s v="Men's Apparel"/>
    <n v="45.000000000000007"/>
    <n v="475"/>
    <n v="21375.000000000004"/>
    <x v="0"/>
    <x v="0"/>
    <x v="7"/>
    <x v="7"/>
    <x v="0"/>
    <x v="1"/>
  </r>
  <r>
    <s v="Sports Direct"/>
    <d v="2021-09-15T00:00:00"/>
    <x v="3"/>
    <x v="19"/>
    <s v="Detroit"/>
    <x v="1"/>
    <x v="2"/>
    <s v="Women's Apparel"/>
    <n v="50.000000000000014"/>
    <n v="575"/>
    <n v="28750.000000000007"/>
    <x v="0"/>
    <x v="1"/>
    <x v="7"/>
    <x v="7"/>
    <x v="0"/>
    <x v="1"/>
  </r>
  <r>
    <s v="Sports Direct"/>
    <d v="2021-10-17T00:00:00"/>
    <x v="3"/>
    <x v="19"/>
    <s v="Detroit"/>
    <x v="0"/>
    <x v="0"/>
    <s v="Men's Street Footwear"/>
    <n v="50.000000000000014"/>
    <n v="750"/>
    <n v="37500.000000000007"/>
    <x v="0"/>
    <x v="0"/>
    <x v="8"/>
    <x v="8"/>
    <x v="4"/>
    <x v="1"/>
  </r>
  <r>
    <s v="Sports Direct"/>
    <d v="2021-10-17T00:00:00"/>
    <x v="3"/>
    <x v="19"/>
    <s v="Detroit"/>
    <x v="0"/>
    <x v="1"/>
    <s v="Men's Athletic Footwear"/>
    <n v="40.000000000000014"/>
    <n v="575"/>
    <n v="23000.000000000007"/>
    <x v="0"/>
    <x v="0"/>
    <x v="8"/>
    <x v="8"/>
    <x v="4"/>
    <x v="1"/>
  </r>
  <r>
    <s v="Sports Direct"/>
    <d v="2021-10-17T00:00:00"/>
    <x v="3"/>
    <x v="19"/>
    <s v="Detroit"/>
    <x v="1"/>
    <x v="0"/>
    <s v="Women's Street Footwear"/>
    <n v="40.000000000000014"/>
    <n v="425"/>
    <n v="17000.000000000007"/>
    <x v="0"/>
    <x v="1"/>
    <x v="8"/>
    <x v="8"/>
    <x v="4"/>
    <x v="1"/>
  </r>
  <r>
    <s v="Sports Direct"/>
    <d v="2021-10-17T00:00:00"/>
    <x v="3"/>
    <x v="19"/>
    <s v="Detroit"/>
    <x v="1"/>
    <x v="1"/>
    <s v="Women's Athletic Footwear"/>
    <n v="40.000000000000014"/>
    <n v="400"/>
    <n v="16000.000000000005"/>
    <x v="0"/>
    <x v="1"/>
    <x v="8"/>
    <x v="8"/>
    <x v="4"/>
    <x v="1"/>
  </r>
  <r>
    <s v="Sports Direct"/>
    <d v="2021-10-17T00:00:00"/>
    <x v="3"/>
    <x v="19"/>
    <s v="Detroit"/>
    <x v="0"/>
    <x v="2"/>
    <s v="Men's Apparel"/>
    <n v="50.000000000000014"/>
    <n v="400"/>
    <n v="20000.000000000007"/>
    <x v="0"/>
    <x v="0"/>
    <x v="8"/>
    <x v="8"/>
    <x v="4"/>
    <x v="1"/>
  </r>
  <r>
    <s v="Sports Direct"/>
    <d v="2021-10-17T00:00:00"/>
    <x v="3"/>
    <x v="19"/>
    <s v="Detroit"/>
    <x v="1"/>
    <x v="2"/>
    <s v="Women's Apparel"/>
    <n v="55.000000000000007"/>
    <n v="525"/>
    <n v="28875.000000000004"/>
    <x v="0"/>
    <x v="1"/>
    <x v="8"/>
    <x v="8"/>
    <x v="4"/>
    <x v="1"/>
  </r>
  <r>
    <s v="Sports Direct"/>
    <d v="2021-11-16T00:00:00"/>
    <x v="3"/>
    <x v="19"/>
    <s v="Detroit"/>
    <x v="0"/>
    <x v="0"/>
    <s v="Men's Street Footwear"/>
    <n v="50.000000000000014"/>
    <n v="675"/>
    <n v="33750.000000000007"/>
    <x v="0"/>
    <x v="0"/>
    <x v="9"/>
    <x v="9"/>
    <x v="6"/>
    <x v="1"/>
  </r>
  <r>
    <s v="Sports Direct"/>
    <d v="2021-11-16T00:00:00"/>
    <x v="3"/>
    <x v="19"/>
    <s v="Detroit"/>
    <x v="0"/>
    <x v="1"/>
    <s v="Men's Athletic Footwear"/>
    <n v="45.000000000000014"/>
    <n v="500"/>
    <n v="22500.000000000007"/>
    <x v="0"/>
    <x v="0"/>
    <x v="9"/>
    <x v="9"/>
    <x v="6"/>
    <x v="1"/>
  </r>
  <r>
    <s v="Sports Direct"/>
    <d v="2021-11-16T00:00:00"/>
    <x v="3"/>
    <x v="19"/>
    <s v="Detroit"/>
    <x v="1"/>
    <x v="0"/>
    <s v="Women's Street Footwear"/>
    <n v="45.000000000000014"/>
    <n v="445"/>
    <n v="20025.000000000007"/>
    <x v="0"/>
    <x v="1"/>
    <x v="9"/>
    <x v="9"/>
    <x v="6"/>
    <x v="1"/>
  </r>
  <r>
    <s v="Sports Direct"/>
    <d v="2021-11-16T00:00:00"/>
    <x v="3"/>
    <x v="19"/>
    <s v="Detroit"/>
    <x v="1"/>
    <x v="1"/>
    <s v="Women's Athletic Footwear"/>
    <n v="45.000000000000014"/>
    <n v="475"/>
    <n v="21375.000000000007"/>
    <x v="0"/>
    <x v="1"/>
    <x v="9"/>
    <x v="9"/>
    <x v="6"/>
    <x v="1"/>
  </r>
  <r>
    <s v="Sports Direct"/>
    <d v="2021-11-16T00:00:00"/>
    <x v="3"/>
    <x v="19"/>
    <s v="Detroit"/>
    <x v="0"/>
    <x v="2"/>
    <s v="Men's Apparel"/>
    <n v="60"/>
    <n v="450"/>
    <n v="27000"/>
    <x v="0"/>
    <x v="0"/>
    <x v="9"/>
    <x v="9"/>
    <x v="6"/>
    <x v="1"/>
  </r>
  <r>
    <s v="Sports Direct"/>
    <d v="2021-11-16T00:00:00"/>
    <x v="3"/>
    <x v="19"/>
    <s v="Detroit"/>
    <x v="1"/>
    <x v="2"/>
    <s v="Women's Apparel"/>
    <n v="64.999999999999986"/>
    <n v="625"/>
    <n v="40624.999999999993"/>
    <x v="0"/>
    <x v="1"/>
    <x v="9"/>
    <x v="9"/>
    <x v="6"/>
    <x v="1"/>
  </r>
  <r>
    <s v="Sports Direct"/>
    <d v="2021-12-15T00:00:00"/>
    <x v="3"/>
    <x v="19"/>
    <s v="Detroit"/>
    <x v="0"/>
    <x v="0"/>
    <s v="Men's Street Footwear"/>
    <n v="60"/>
    <n v="850"/>
    <n v="51000"/>
    <x v="0"/>
    <x v="0"/>
    <x v="10"/>
    <x v="10"/>
    <x v="0"/>
    <x v="1"/>
  </r>
  <r>
    <s v="Sports Direct"/>
    <d v="2021-12-15T00:00:00"/>
    <x v="3"/>
    <x v="19"/>
    <s v="Detroit"/>
    <x v="0"/>
    <x v="1"/>
    <s v="Men's Athletic Footwear"/>
    <n v="50"/>
    <n v="650"/>
    <n v="32500"/>
    <x v="0"/>
    <x v="0"/>
    <x v="10"/>
    <x v="10"/>
    <x v="0"/>
    <x v="1"/>
  </r>
  <r>
    <s v="Foot Locker"/>
    <d v="2021-12-15T00:00:00"/>
    <x v="3"/>
    <x v="19"/>
    <s v="Detroit"/>
    <x v="1"/>
    <x v="0"/>
    <s v="Women's Street Footwear"/>
    <n v="50"/>
    <n v="600"/>
    <n v="30000"/>
    <x v="0"/>
    <x v="1"/>
    <x v="10"/>
    <x v="10"/>
    <x v="0"/>
    <x v="1"/>
  </r>
  <r>
    <s v="Foot Locker"/>
    <d v="2021-12-15T00:00:00"/>
    <x v="3"/>
    <x v="19"/>
    <s v="Detroit"/>
    <x v="1"/>
    <x v="1"/>
    <s v="Women's Athletic Footwear"/>
    <n v="50"/>
    <n v="550"/>
    <n v="27500"/>
    <x v="0"/>
    <x v="1"/>
    <x v="10"/>
    <x v="10"/>
    <x v="0"/>
    <x v="1"/>
  </r>
  <r>
    <s v="Foot Locker"/>
    <d v="2021-12-15T00:00:00"/>
    <x v="3"/>
    <x v="19"/>
    <s v="Detroit"/>
    <x v="0"/>
    <x v="2"/>
    <s v="Men's Apparel"/>
    <n v="60"/>
    <n v="550"/>
    <n v="33000"/>
    <x v="0"/>
    <x v="0"/>
    <x v="10"/>
    <x v="10"/>
    <x v="0"/>
    <x v="1"/>
  </r>
  <r>
    <s v="Foot Locker"/>
    <d v="2021-12-15T00:00:00"/>
    <x v="3"/>
    <x v="19"/>
    <s v="Detroit"/>
    <x v="1"/>
    <x v="2"/>
    <s v="Women's Apparel"/>
    <n v="64.999999999999986"/>
    <n v="650"/>
    <n v="42249.999999999993"/>
    <x v="0"/>
    <x v="1"/>
    <x v="10"/>
    <x v="10"/>
    <x v="0"/>
    <x v="1"/>
  </r>
  <r>
    <s v="Foot Locker"/>
    <d v="2021-01-18T00:00:00"/>
    <x v="3"/>
    <x v="19"/>
    <s v="Detroit"/>
    <x v="0"/>
    <x v="0"/>
    <s v="Men's Street Footwear"/>
    <n v="30"/>
    <n v="625"/>
    <n v="18750"/>
    <x v="0"/>
    <x v="0"/>
    <x v="0"/>
    <x v="0"/>
    <x v="5"/>
    <x v="1"/>
  </r>
  <r>
    <s v="Foot Locker"/>
    <d v="2021-01-18T00:00:00"/>
    <x v="3"/>
    <x v="19"/>
    <s v="Detroit"/>
    <x v="0"/>
    <x v="1"/>
    <s v="Men's Athletic Footwear"/>
    <n v="30"/>
    <n v="425"/>
    <n v="12750"/>
    <x v="0"/>
    <x v="0"/>
    <x v="0"/>
    <x v="0"/>
    <x v="5"/>
    <x v="1"/>
  </r>
  <r>
    <s v="Foot Locker"/>
    <d v="2021-01-18T00:00:00"/>
    <x v="3"/>
    <x v="19"/>
    <s v="Detroit"/>
    <x v="1"/>
    <x v="0"/>
    <s v="Women's Street Footwear"/>
    <n v="20"/>
    <n v="425"/>
    <n v="8500"/>
    <x v="0"/>
    <x v="1"/>
    <x v="0"/>
    <x v="0"/>
    <x v="5"/>
    <x v="1"/>
  </r>
  <r>
    <s v="Foot Locker"/>
    <d v="2021-01-18T00:00:00"/>
    <x v="3"/>
    <x v="19"/>
    <s v="Detroit"/>
    <x v="1"/>
    <x v="1"/>
    <s v="Women's Athletic Footwear"/>
    <n v="25.000000000000007"/>
    <n v="275"/>
    <n v="6875.0000000000018"/>
    <x v="0"/>
    <x v="1"/>
    <x v="0"/>
    <x v="0"/>
    <x v="5"/>
    <x v="1"/>
  </r>
  <r>
    <s v="Foot Locker"/>
    <d v="2021-01-18T00:00:00"/>
    <x v="3"/>
    <x v="19"/>
    <s v="Detroit"/>
    <x v="0"/>
    <x v="2"/>
    <s v="Men's Apparel"/>
    <n v="40"/>
    <n v="325"/>
    <n v="13000"/>
    <x v="0"/>
    <x v="0"/>
    <x v="0"/>
    <x v="0"/>
    <x v="5"/>
    <x v="1"/>
  </r>
  <r>
    <s v="Foot Locker"/>
    <d v="2021-01-18T00:00:00"/>
    <x v="3"/>
    <x v="19"/>
    <s v="Detroit"/>
    <x v="1"/>
    <x v="2"/>
    <s v="Women's Apparel"/>
    <n v="30"/>
    <n v="425"/>
    <n v="12750"/>
    <x v="0"/>
    <x v="1"/>
    <x v="0"/>
    <x v="0"/>
    <x v="5"/>
    <x v="1"/>
  </r>
  <r>
    <s v="Foot Locker"/>
    <d v="2021-02-18T00:00:00"/>
    <x v="3"/>
    <x v="19"/>
    <s v="Detroit"/>
    <x v="0"/>
    <x v="0"/>
    <s v="Men's Street Footwear"/>
    <n v="30"/>
    <n v="675"/>
    <n v="20250"/>
    <x v="0"/>
    <x v="0"/>
    <x v="1"/>
    <x v="1"/>
    <x v="1"/>
    <x v="1"/>
  </r>
  <r>
    <s v="Foot Locker"/>
    <d v="2021-02-18T00:00:00"/>
    <x v="3"/>
    <x v="19"/>
    <s v="Detroit"/>
    <x v="0"/>
    <x v="1"/>
    <s v="Men's Athletic Footwear"/>
    <n v="30"/>
    <n v="325"/>
    <n v="9750"/>
    <x v="0"/>
    <x v="0"/>
    <x v="1"/>
    <x v="1"/>
    <x v="1"/>
    <x v="1"/>
  </r>
  <r>
    <s v="Foot Locker"/>
    <d v="2021-02-18T00:00:00"/>
    <x v="3"/>
    <x v="19"/>
    <s v="Detroit"/>
    <x v="1"/>
    <x v="0"/>
    <s v="Women's Street Footwear"/>
    <n v="20"/>
    <n v="375"/>
    <n v="7500"/>
    <x v="0"/>
    <x v="1"/>
    <x v="1"/>
    <x v="1"/>
    <x v="1"/>
    <x v="1"/>
  </r>
  <r>
    <s v="Foot Locker"/>
    <d v="2021-02-18T00:00:00"/>
    <x v="3"/>
    <x v="20"/>
    <s v="St. Louis"/>
    <x v="1"/>
    <x v="1"/>
    <s v="Women's Athletic Footwear"/>
    <n v="25.000000000000007"/>
    <n v="250"/>
    <n v="6250.0000000000018"/>
    <x v="0"/>
    <x v="1"/>
    <x v="1"/>
    <x v="1"/>
    <x v="1"/>
    <x v="1"/>
  </r>
  <r>
    <s v="Foot Locker"/>
    <d v="2021-02-18T00:00:00"/>
    <x v="3"/>
    <x v="20"/>
    <s v="St. Louis"/>
    <x v="0"/>
    <x v="2"/>
    <s v="Men's Apparel"/>
    <n v="40"/>
    <n v="325"/>
    <n v="13000"/>
    <x v="0"/>
    <x v="0"/>
    <x v="1"/>
    <x v="1"/>
    <x v="1"/>
    <x v="1"/>
  </r>
  <r>
    <s v="Foot Locker"/>
    <d v="2021-02-18T00:00:00"/>
    <x v="3"/>
    <x v="20"/>
    <s v="St. Louis"/>
    <x v="1"/>
    <x v="2"/>
    <s v="Women's Apparel"/>
    <n v="30"/>
    <n v="400"/>
    <n v="12000"/>
    <x v="0"/>
    <x v="1"/>
    <x v="1"/>
    <x v="1"/>
    <x v="1"/>
    <x v="1"/>
  </r>
  <r>
    <s v="Foot Locker"/>
    <d v="2021-03-17T00:00:00"/>
    <x v="3"/>
    <x v="20"/>
    <s v="St. Louis"/>
    <x v="0"/>
    <x v="0"/>
    <s v="Men's Street Footwear"/>
    <n v="35"/>
    <n v="620"/>
    <n v="21700"/>
    <x v="0"/>
    <x v="0"/>
    <x v="2"/>
    <x v="2"/>
    <x v="0"/>
    <x v="1"/>
  </r>
  <r>
    <s v="Foot Locker"/>
    <d v="2021-03-17T00:00:00"/>
    <x v="3"/>
    <x v="20"/>
    <s v="St. Louis"/>
    <x v="0"/>
    <x v="1"/>
    <s v="Men's Athletic Footwear"/>
    <n v="35"/>
    <n v="300"/>
    <n v="10500"/>
    <x v="0"/>
    <x v="0"/>
    <x v="2"/>
    <x v="2"/>
    <x v="0"/>
    <x v="1"/>
  </r>
  <r>
    <s v="Foot Locker"/>
    <d v="2021-03-17T00:00:00"/>
    <x v="3"/>
    <x v="20"/>
    <s v="St. Louis"/>
    <x v="1"/>
    <x v="0"/>
    <s v="Women's Street Footwear"/>
    <n v="25.000000000000007"/>
    <n v="350"/>
    <n v="8750.0000000000018"/>
    <x v="0"/>
    <x v="1"/>
    <x v="2"/>
    <x v="2"/>
    <x v="0"/>
    <x v="1"/>
  </r>
  <r>
    <s v="Foot Locker"/>
    <d v="2021-03-17T00:00:00"/>
    <x v="3"/>
    <x v="20"/>
    <s v="St. Louis"/>
    <x v="1"/>
    <x v="1"/>
    <s v="Women's Athletic Footwear"/>
    <n v="30"/>
    <n v="200"/>
    <n v="6000"/>
    <x v="0"/>
    <x v="1"/>
    <x v="2"/>
    <x v="2"/>
    <x v="0"/>
    <x v="1"/>
  </r>
  <r>
    <s v="Foot Locker"/>
    <d v="2021-03-17T00:00:00"/>
    <x v="3"/>
    <x v="20"/>
    <s v="St. Louis"/>
    <x v="0"/>
    <x v="2"/>
    <s v="Men's Apparel"/>
    <n v="45"/>
    <n v="250"/>
    <n v="11250"/>
    <x v="0"/>
    <x v="0"/>
    <x v="2"/>
    <x v="2"/>
    <x v="0"/>
    <x v="1"/>
  </r>
  <r>
    <s v="Foot Locker"/>
    <d v="2021-03-17T00:00:00"/>
    <x v="3"/>
    <x v="20"/>
    <s v="St. Louis"/>
    <x v="1"/>
    <x v="2"/>
    <s v="Women's Apparel"/>
    <n v="35"/>
    <n v="350"/>
    <n v="12250"/>
    <x v="0"/>
    <x v="1"/>
    <x v="2"/>
    <x v="2"/>
    <x v="0"/>
    <x v="1"/>
  </r>
  <r>
    <s v="Foot Locker"/>
    <d v="2021-04-18T00:00:00"/>
    <x v="3"/>
    <x v="20"/>
    <s v="St. Louis"/>
    <x v="0"/>
    <x v="0"/>
    <s v="Men's Street Footwear"/>
    <n v="35"/>
    <n v="575"/>
    <n v="20125"/>
    <x v="0"/>
    <x v="0"/>
    <x v="3"/>
    <x v="3"/>
    <x v="4"/>
    <x v="1"/>
  </r>
  <r>
    <s v="Foot Locker"/>
    <d v="2021-04-18T00:00:00"/>
    <x v="3"/>
    <x v="20"/>
    <s v="St. Louis"/>
    <x v="0"/>
    <x v="1"/>
    <s v="Men's Athletic Footwear"/>
    <n v="30.000000000000004"/>
    <n v="275"/>
    <n v="8250.0000000000018"/>
    <x v="0"/>
    <x v="0"/>
    <x v="3"/>
    <x v="3"/>
    <x v="4"/>
    <x v="1"/>
  </r>
  <r>
    <s v="Foot Locker"/>
    <d v="2021-04-18T00:00:00"/>
    <x v="3"/>
    <x v="20"/>
    <s v="St. Louis"/>
    <x v="1"/>
    <x v="0"/>
    <s v="Women's Street Footwear"/>
    <n v="20.000000000000007"/>
    <n v="275"/>
    <n v="5500.0000000000018"/>
    <x v="0"/>
    <x v="1"/>
    <x v="3"/>
    <x v="3"/>
    <x v="4"/>
    <x v="1"/>
  </r>
  <r>
    <s v="Foot Locker"/>
    <d v="2021-04-18T00:00:00"/>
    <x v="3"/>
    <x v="20"/>
    <s v="St. Louis"/>
    <x v="1"/>
    <x v="1"/>
    <s v="Women's Athletic Footwear"/>
    <n v="25"/>
    <n v="200"/>
    <n v="5000"/>
    <x v="0"/>
    <x v="1"/>
    <x v="3"/>
    <x v="3"/>
    <x v="4"/>
    <x v="1"/>
  </r>
  <r>
    <s v="Foot Locker"/>
    <d v="2021-04-18T00:00:00"/>
    <x v="3"/>
    <x v="20"/>
    <s v="St. Louis"/>
    <x v="0"/>
    <x v="2"/>
    <s v="Men's Apparel"/>
    <n v="40"/>
    <n v="225"/>
    <n v="9000"/>
    <x v="0"/>
    <x v="0"/>
    <x v="3"/>
    <x v="3"/>
    <x v="4"/>
    <x v="1"/>
  </r>
  <r>
    <s v="Foot Locker"/>
    <d v="2021-04-18T00:00:00"/>
    <x v="3"/>
    <x v="20"/>
    <s v="St. Louis"/>
    <x v="1"/>
    <x v="2"/>
    <s v="Women's Apparel"/>
    <n v="30.000000000000004"/>
    <n v="350"/>
    <n v="10500.000000000002"/>
    <x v="0"/>
    <x v="1"/>
    <x v="3"/>
    <x v="3"/>
    <x v="4"/>
    <x v="1"/>
  </r>
  <r>
    <s v="Foot Locker"/>
    <d v="2021-05-19T00:00:00"/>
    <x v="3"/>
    <x v="20"/>
    <s v="St. Louis"/>
    <x v="0"/>
    <x v="0"/>
    <s v="Men's Street Footwear"/>
    <n v="40"/>
    <n v="620"/>
    <n v="24800"/>
    <x v="0"/>
    <x v="0"/>
    <x v="4"/>
    <x v="4"/>
    <x v="0"/>
    <x v="1"/>
  </r>
  <r>
    <s v="Foot Locker"/>
    <d v="2021-05-19T00:00:00"/>
    <x v="3"/>
    <x v="20"/>
    <s v="St. Louis"/>
    <x v="0"/>
    <x v="1"/>
    <s v="Men's Athletic Footwear"/>
    <n v="35.000000000000007"/>
    <n v="325"/>
    <n v="11375.000000000002"/>
    <x v="0"/>
    <x v="0"/>
    <x v="4"/>
    <x v="4"/>
    <x v="0"/>
    <x v="1"/>
  </r>
  <r>
    <s v="Foot Locker"/>
    <d v="2021-05-19T00:00:00"/>
    <x v="3"/>
    <x v="20"/>
    <s v="St. Louis"/>
    <x v="1"/>
    <x v="0"/>
    <s v="Women's Street Footwear"/>
    <n v="30.000000000000004"/>
    <n v="300"/>
    <n v="9000.0000000000018"/>
    <x v="0"/>
    <x v="1"/>
    <x v="4"/>
    <x v="4"/>
    <x v="0"/>
    <x v="1"/>
  </r>
  <r>
    <s v="Foot Locker"/>
    <d v="2021-05-19T00:00:00"/>
    <x v="3"/>
    <x v="20"/>
    <s v="St. Louis"/>
    <x v="1"/>
    <x v="1"/>
    <s v="Women's Athletic Footwear"/>
    <n v="30.000000000000004"/>
    <n v="225"/>
    <n v="6750.0000000000009"/>
    <x v="0"/>
    <x v="1"/>
    <x v="4"/>
    <x v="4"/>
    <x v="0"/>
    <x v="1"/>
  </r>
  <r>
    <s v="Foot Locker"/>
    <d v="2021-05-19T00:00:00"/>
    <x v="3"/>
    <x v="20"/>
    <s v="St. Louis"/>
    <x v="0"/>
    <x v="2"/>
    <s v="Men's Apparel"/>
    <n v="44.999999999999993"/>
    <n v="250"/>
    <n v="11249.999999999998"/>
    <x v="0"/>
    <x v="0"/>
    <x v="4"/>
    <x v="4"/>
    <x v="0"/>
    <x v="1"/>
  </r>
  <r>
    <s v="Foot Locker"/>
    <d v="2021-05-19T00:00:00"/>
    <x v="3"/>
    <x v="20"/>
    <s v="St. Louis"/>
    <x v="1"/>
    <x v="2"/>
    <s v="Women's Apparel"/>
    <n v="49.999999999999993"/>
    <n v="350"/>
    <n v="17499.999999999996"/>
    <x v="0"/>
    <x v="1"/>
    <x v="4"/>
    <x v="4"/>
    <x v="0"/>
    <x v="1"/>
  </r>
  <r>
    <s v="Foot Locker"/>
    <d v="2021-06-18T00:00:00"/>
    <x v="3"/>
    <x v="20"/>
    <s v="St. Louis"/>
    <x v="0"/>
    <x v="0"/>
    <s v="Men's Street Footwear"/>
    <n v="35"/>
    <n v="600"/>
    <n v="21000"/>
    <x v="0"/>
    <x v="0"/>
    <x v="11"/>
    <x v="11"/>
    <x v="2"/>
    <x v="1"/>
  </r>
  <r>
    <s v="Foot Locker"/>
    <d v="2021-06-18T00:00:00"/>
    <x v="3"/>
    <x v="20"/>
    <s v="St. Louis"/>
    <x v="0"/>
    <x v="1"/>
    <s v="Men's Athletic Footwear"/>
    <n v="30.000000000000011"/>
    <n v="350"/>
    <n v="10500.000000000004"/>
    <x v="0"/>
    <x v="0"/>
    <x v="11"/>
    <x v="11"/>
    <x v="2"/>
    <x v="1"/>
  </r>
  <r>
    <s v="Foot Locker"/>
    <d v="2021-06-18T00:00:00"/>
    <x v="3"/>
    <x v="20"/>
    <s v="St. Louis"/>
    <x v="1"/>
    <x v="0"/>
    <s v="Women's Street Footwear"/>
    <n v="25.000000000000007"/>
    <n v="375"/>
    <n v="9375.0000000000018"/>
    <x v="0"/>
    <x v="1"/>
    <x v="11"/>
    <x v="11"/>
    <x v="2"/>
    <x v="1"/>
  </r>
  <r>
    <s v="Foot Locker"/>
    <d v="2021-06-18T00:00:00"/>
    <x v="3"/>
    <x v="20"/>
    <s v="St. Louis"/>
    <x v="1"/>
    <x v="1"/>
    <s v="Women's Athletic Footwear"/>
    <n v="25.000000000000007"/>
    <n v="350"/>
    <n v="8750.0000000000018"/>
    <x v="0"/>
    <x v="1"/>
    <x v="11"/>
    <x v="11"/>
    <x v="2"/>
    <x v="1"/>
  </r>
  <r>
    <s v="Foot Locker"/>
    <d v="2021-06-18T00:00:00"/>
    <x v="3"/>
    <x v="20"/>
    <s v="St. Louis"/>
    <x v="0"/>
    <x v="2"/>
    <s v="Men's Apparel"/>
    <n v="40"/>
    <n v="350"/>
    <n v="14000"/>
    <x v="0"/>
    <x v="0"/>
    <x v="11"/>
    <x v="11"/>
    <x v="2"/>
    <x v="1"/>
  </r>
  <r>
    <s v="Foot Locker"/>
    <d v="2021-06-18T00:00:00"/>
    <x v="3"/>
    <x v="20"/>
    <s v="St. Louis"/>
    <x v="1"/>
    <x v="2"/>
    <s v="Women's Apparel"/>
    <n v="45"/>
    <n v="525"/>
    <n v="23625"/>
    <x v="0"/>
    <x v="1"/>
    <x v="11"/>
    <x v="11"/>
    <x v="2"/>
    <x v="1"/>
  </r>
  <r>
    <s v="Foot Locker"/>
    <d v="2021-07-17T00:00:00"/>
    <x v="3"/>
    <x v="20"/>
    <s v="St. Louis"/>
    <x v="0"/>
    <x v="0"/>
    <s v="Men's Street Footwear"/>
    <n v="40"/>
    <n v="750"/>
    <n v="30000"/>
    <x v="0"/>
    <x v="0"/>
    <x v="5"/>
    <x v="5"/>
    <x v="3"/>
    <x v="1"/>
  </r>
  <r>
    <s v="Foot Locker"/>
    <d v="2021-07-17T00:00:00"/>
    <x v="3"/>
    <x v="20"/>
    <s v="St. Louis"/>
    <x v="0"/>
    <x v="1"/>
    <s v="Men's Athletic Footwear"/>
    <n v="35.000000000000007"/>
    <n v="500"/>
    <n v="17500.000000000004"/>
    <x v="0"/>
    <x v="0"/>
    <x v="5"/>
    <x v="5"/>
    <x v="3"/>
    <x v="1"/>
  </r>
  <r>
    <s v="Foot Locker"/>
    <d v="2021-07-17T00:00:00"/>
    <x v="3"/>
    <x v="20"/>
    <s v="St. Louis"/>
    <x v="1"/>
    <x v="0"/>
    <s v="Women's Street Footwear"/>
    <n v="30.000000000000004"/>
    <n v="425"/>
    <n v="12750.000000000002"/>
    <x v="0"/>
    <x v="1"/>
    <x v="5"/>
    <x v="5"/>
    <x v="3"/>
    <x v="1"/>
  </r>
  <r>
    <s v="Foot Locker"/>
    <d v="2021-07-17T00:00:00"/>
    <x v="3"/>
    <x v="20"/>
    <s v="St. Louis"/>
    <x v="1"/>
    <x v="1"/>
    <s v="Women's Athletic Footwear"/>
    <n v="30.000000000000004"/>
    <n v="375"/>
    <n v="11250.000000000002"/>
    <x v="0"/>
    <x v="1"/>
    <x v="5"/>
    <x v="5"/>
    <x v="3"/>
    <x v="1"/>
  </r>
  <r>
    <s v="Foot Locker"/>
    <d v="2021-07-17T00:00:00"/>
    <x v="3"/>
    <x v="20"/>
    <s v="St. Louis"/>
    <x v="0"/>
    <x v="2"/>
    <s v="Men's Apparel"/>
    <n v="40"/>
    <n v="375"/>
    <n v="15000"/>
    <x v="0"/>
    <x v="0"/>
    <x v="5"/>
    <x v="5"/>
    <x v="3"/>
    <x v="1"/>
  </r>
  <r>
    <s v="Foot Locker"/>
    <d v="2021-07-17T00:00:00"/>
    <x v="3"/>
    <x v="20"/>
    <s v="St. Louis"/>
    <x v="1"/>
    <x v="2"/>
    <s v="Women's Apparel"/>
    <n v="45"/>
    <n v="550"/>
    <n v="24750"/>
    <x v="0"/>
    <x v="1"/>
    <x v="5"/>
    <x v="5"/>
    <x v="3"/>
    <x v="1"/>
  </r>
  <r>
    <s v="Foot Locker"/>
    <d v="2021-08-18T00:00:00"/>
    <x v="3"/>
    <x v="20"/>
    <s v="St. Louis"/>
    <x v="0"/>
    <x v="0"/>
    <s v="Men's Street Footwear"/>
    <n v="40"/>
    <n v="700"/>
    <n v="28000"/>
    <x v="0"/>
    <x v="0"/>
    <x v="6"/>
    <x v="6"/>
    <x v="0"/>
    <x v="1"/>
  </r>
  <r>
    <s v="Foot Locker"/>
    <d v="2021-08-18T00:00:00"/>
    <x v="3"/>
    <x v="20"/>
    <s v="St. Louis"/>
    <x v="0"/>
    <x v="1"/>
    <s v="Men's Athletic Footwear"/>
    <n v="40.000000000000007"/>
    <n v="475"/>
    <n v="19000.000000000004"/>
    <x v="0"/>
    <x v="0"/>
    <x v="6"/>
    <x v="6"/>
    <x v="0"/>
    <x v="1"/>
  </r>
  <r>
    <s v="Foot Locker"/>
    <d v="2021-08-18T00:00:00"/>
    <x v="3"/>
    <x v="20"/>
    <s v="St. Louis"/>
    <x v="1"/>
    <x v="0"/>
    <s v="Women's Street Footwear"/>
    <n v="35"/>
    <n v="400"/>
    <n v="14000"/>
    <x v="0"/>
    <x v="1"/>
    <x v="6"/>
    <x v="6"/>
    <x v="0"/>
    <x v="1"/>
  </r>
  <r>
    <s v="Foot Locker"/>
    <d v="2021-08-18T00:00:00"/>
    <x v="3"/>
    <x v="20"/>
    <s v="St. Louis"/>
    <x v="1"/>
    <x v="1"/>
    <s v="Women's Athletic Footwear"/>
    <n v="25.000000000000007"/>
    <n v="325"/>
    <n v="8125.0000000000027"/>
    <x v="0"/>
    <x v="1"/>
    <x v="6"/>
    <x v="6"/>
    <x v="0"/>
    <x v="1"/>
  </r>
  <r>
    <s v="Foot Locker"/>
    <d v="2021-08-18T00:00:00"/>
    <x v="3"/>
    <x v="20"/>
    <s v="St. Louis"/>
    <x v="0"/>
    <x v="2"/>
    <s v="Men's Apparel"/>
    <n v="35"/>
    <n v="300"/>
    <n v="10500"/>
    <x v="0"/>
    <x v="0"/>
    <x v="6"/>
    <x v="6"/>
    <x v="0"/>
    <x v="1"/>
  </r>
  <r>
    <s v="Foot Locker"/>
    <d v="2021-08-18T00:00:00"/>
    <x v="3"/>
    <x v="20"/>
    <s v="St. Louis"/>
    <x v="1"/>
    <x v="2"/>
    <s v="Women's Apparel"/>
    <n v="40"/>
    <n v="475"/>
    <n v="19000"/>
    <x v="0"/>
    <x v="1"/>
    <x v="6"/>
    <x v="6"/>
    <x v="0"/>
    <x v="1"/>
  </r>
  <r>
    <s v="Foot Locker"/>
    <d v="2021-09-19T00:00:00"/>
    <x v="3"/>
    <x v="20"/>
    <s v="St. Louis"/>
    <x v="0"/>
    <x v="0"/>
    <s v="Men's Street Footwear"/>
    <n v="35"/>
    <n v="600"/>
    <n v="21000"/>
    <x v="0"/>
    <x v="0"/>
    <x v="7"/>
    <x v="7"/>
    <x v="4"/>
    <x v="1"/>
  </r>
  <r>
    <s v="Foot Locker"/>
    <d v="2021-09-19T00:00:00"/>
    <x v="3"/>
    <x v="20"/>
    <s v="St. Louis"/>
    <x v="0"/>
    <x v="1"/>
    <s v="Men's Athletic Footwear"/>
    <n v="30.000000000000011"/>
    <n v="400"/>
    <n v="12000.000000000004"/>
    <x v="0"/>
    <x v="0"/>
    <x v="7"/>
    <x v="7"/>
    <x v="4"/>
    <x v="1"/>
  </r>
  <r>
    <s v="Foot Locker"/>
    <d v="2021-09-19T00:00:00"/>
    <x v="3"/>
    <x v="20"/>
    <s v="St. Louis"/>
    <x v="1"/>
    <x v="0"/>
    <s v="Women's Street Footwear"/>
    <n v="15.000000000000002"/>
    <n v="300"/>
    <n v="4500.0000000000009"/>
    <x v="0"/>
    <x v="1"/>
    <x v="7"/>
    <x v="7"/>
    <x v="4"/>
    <x v="1"/>
  </r>
  <r>
    <s v="Foot Locker"/>
    <d v="2021-09-19T00:00:00"/>
    <x v="3"/>
    <x v="20"/>
    <s v="St. Louis"/>
    <x v="1"/>
    <x v="1"/>
    <s v="Women's Athletic Footwear"/>
    <n v="15.000000000000002"/>
    <n v="275"/>
    <n v="4125.0000000000009"/>
    <x v="0"/>
    <x v="1"/>
    <x v="7"/>
    <x v="7"/>
    <x v="4"/>
    <x v="1"/>
  </r>
  <r>
    <s v="Foot Locker"/>
    <d v="2021-09-19T00:00:00"/>
    <x v="3"/>
    <x v="20"/>
    <s v="St. Louis"/>
    <x v="0"/>
    <x v="2"/>
    <s v="Men's Apparel"/>
    <n v="25"/>
    <n v="275"/>
    <n v="6875"/>
    <x v="0"/>
    <x v="0"/>
    <x v="7"/>
    <x v="7"/>
    <x v="4"/>
    <x v="1"/>
  </r>
  <r>
    <s v="Foot Locker"/>
    <d v="2021-09-19T00:00:00"/>
    <x v="3"/>
    <x v="20"/>
    <s v="St. Louis"/>
    <x v="1"/>
    <x v="2"/>
    <s v="Women's Apparel"/>
    <n v="30.000000000000004"/>
    <n v="350"/>
    <n v="10500.000000000002"/>
    <x v="0"/>
    <x v="1"/>
    <x v="7"/>
    <x v="7"/>
    <x v="4"/>
    <x v="1"/>
  </r>
  <r>
    <s v="Foot Locker"/>
    <d v="2021-10-18T00:00:00"/>
    <x v="3"/>
    <x v="20"/>
    <s v="St. Louis"/>
    <x v="0"/>
    <x v="0"/>
    <s v="Men's Street Footwear"/>
    <n v="35"/>
    <n v="525"/>
    <n v="18375"/>
    <x v="0"/>
    <x v="0"/>
    <x v="8"/>
    <x v="8"/>
    <x v="5"/>
    <x v="1"/>
  </r>
  <r>
    <s v="Foot Locker"/>
    <d v="2021-10-18T00:00:00"/>
    <x v="3"/>
    <x v="20"/>
    <s v="St. Louis"/>
    <x v="0"/>
    <x v="1"/>
    <s v="Men's Athletic Footwear"/>
    <n v="25"/>
    <n v="350"/>
    <n v="8750"/>
    <x v="0"/>
    <x v="0"/>
    <x v="8"/>
    <x v="8"/>
    <x v="5"/>
    <x v="1"/>
  </r>
  <r>
    <s v="Foot Locker"/>
    <d v="2021-10-18T00:00:00"/>
    <x v="3"/>
    <x v="20"/>
    <s v="St. Louis"/>
    <x v="1"/>
    <x v="0"/>
    <s v="Women's Street Footwear"/>
    <n v="25"/>
    <n v="250"/>
    <n v="6250"/>
    <x v="0"/>
    <x v="1"/>
    <x v="8"/>
    <x v="8"/>
    <x v="5"/>
    <x v="1"/>
  </r>
  <r>
    <s v="Foot Locker"/>
    <d v="2021-10-18T00:00:00"/>
    <x v="3"/>
    <x v="20"/>
    <s v="St. Louis"/>
    <x v="1"/>
    <x v="1"/>
    <s v="Women's Athletic Footwear"/>
    <n v="25"/>
    <n v="225"/>
    <n v="5625"/>
    <x v="0"/>
    <x v="1"/>
    <x v="8"/>
    <x v="8"/>
    <x v="5"/>
    <x v="1"/>
  </r>
  <r>
    <s v="Foot Locker"/>
    <d v="2021-10-18T00:00:00"/>
    <x v="3"/>
    <x v="20"/>
    <s v="St. Louis"/>
    <x v="0"/>
    <x v="2"/>
    <s v="Men's Apparel"/>
    <n v="35"/>
    <n v="225"/>
    <n v="7875"/>
    <x v="0"/>
    <x v="0"/>
    <x v="8"/>
    <x v="8"/>
    <x v="5"/>
    <x v="1"/>
  </r>
  <r>
    <s v="Foot Locker"/>
    <d v="2021-10-18T00:00:00"/>
    <x v="3"/>
    <x v="20"/>
    <s v="St. Louis"/>
    <x v="1"/>
    <x v="2"/>
    <s v="Women's Apparel"/>
    <n v="39.999999999999993"/>
    <n v="350"/>
    <n v="13999.999999999998"/>
    <x v="0"/>
    <x v="1"/>
    <x v="8"/>
    <x v="8"/>
    <x v="5"/>
    <x v="1"/>
  </r>
  <r>
    <s v="Foot Locker"/>
    <d v="2021-11-18T00:00:00"/>
    <x v="3"/>
    <x v="20"/>
    <s v="St. Louis"/>
    <x v="0"/>
    <x v="0"/>
    <s v="Men's Street Footwear"/>
    <n v="35"/>
    <n v="500"/>
    <n v="17500"/>
    <x v="0"/>
    <x v="0"/>
    <x v="9"/>
    <x v="9"/>
    <x v="1"/>
    <x v="1"/>
  </r>
  <r>
    <s v="Foot Locker"/>
    <d v="2021-11-18T00:00:00"/>
    <x v="3"/>
    <x v="20"/>
    <s v="St. Louis"/>
    <x v="0"/>
    <x v="1"/>
    <s v="Men's Athletic Footwear"/>
    <n v="25.000000000000007"/>
    <n v="350"/>
    <n v="8750.0000000000018"/>
    <x v="0"/>
    <x v="0"/>
    <x v="9"/>
    <x v="9"/>
    <x v="1"/>
    <x v="1"/>
  </r>
  <r>
    <s v="Foot Locker"/>
    <d v="2021-11-18T00:00:00"/>
    <x v="3"/>
    <x v="20"/>
    <s v="St. Louis"/>
    <x v="1"/>
    <x v="0"/>
    <s v="Women's Street Footwear"/>
    <n v="25.000000000000007"/>
    <n v="295"/>
    <n v="7375.0000000000018"/>
    <x v="0"/>
    <x v="1"/>
    <x v="9"/>
    <x v="9"/>
    <x v="1"/>
    <x v="1"/>
  </r>
  <r>
    <s v="Foot Locker"/>
    <d v="2021-11-18T00:00:00"/>
    <x v="3"/>
    <x v="20"/>
    <s v="St. Louis"/>
    <x v="1"/>
    <x v="1"/>
    <s v="Women's Athletic Footwear"/>
    <n v="25.000000000000007"/>
    <n v="325"/>
    <n v="8125.0000000000027"/>
    <x v="0"/>
    <x v="1"/>
    <x v="9"/>
    <x v="9"/>
    <x v="1"/>
    <x v="1"/>
  </r>
  <r>
    <s v="Foot Locker"/>
    <d v="2021-11-18T00:00:00"/>
    <x v="3"/>
    <x v="20"/>
    <s v="St. Louis"/>
    <x v="0"/>
    <x v="2"/>
    <s v="Men's Apparel"/>
    <n v="44.999999999999993"/>
    <n v="300"/>
    <n v="13499.999999999998"/>
    <x v="0"/>
    <x v="0"/>
    <x v="9"/>
    <x v="9"/>
    <x v="1"/>
    <x v="1"/>
  </r>
  <r>
    <s v="Foot Locker"/>
    <d v="2021-11-18T00:00:00"/>
    <x v="3"/>
    <x v="20"/>
    <s v="St. Louis"/>
    <x v="1"/>
    <x v="2"/>
    <s v="Women's Apparel"/>
    <n v="49.999999999999986"/>
    <n v="400"/>
    <n v="19999.999999999993"/>
    <x v="0"/>
    <x v="1"/>
    <x v="9"/>
    <x v="9"/>
    <x v="1"/>
    <x v="1"/>
  </r>
  <r>
    <s v="Foot Locker"/>
    <d v="2021-12-17T00:00:00"/>
    <x v="3"/>
    <x v="20"/>
    <s v="St. Louis"/>
    <x v="0"/>
    <x v="0"/>
    <s v="Men's Street Footwear"/>
    <n v="44.999999999999993"/>
    <n v="650"/>
    <n v="29249.999999999996"/>
    <x v="0"/>
    <x v="0"/>
    <x v="10"/>
    <x v="10"/>
    <x v="2"/>
    <x v="1"/>
  </r>
  <r>
    <s v="Foot Locker"/>
    <d v="2021-12-17T00:00:00"/>
    <x v="3"/>
    <x v="20"/>
    <s v="St. Louis"/>
    <x v="0"/>
    <x v="1"/>
    <s v="Men's Athletic Footwear"/>
    <n v="35"/>
    <n v="450"/>
    <n v="15750"/>
    <x v="0"/>
    <x v="0"/>
    <x v="10"/>
    <x v="10"/>
    <x v="2"/>
    <x v="1"/>
  </r>
  <r>
    <s v="West Gear"/>
    <d v="2021-12-17T00:00:00"/>
    <x v="3"/>
    <x v="20"/>
    <s v="St. Louis"/>
    <x v="1"/>
    <x v="0"/>
    <s v="Women's Street Footwear"/>
    <n v="35"/>
    <n v="400"/>
    <n v="14000"/>
    <x v="0"/>
    <x v="1"/>
    <x v="10"/>
    <x v="10"/>
    <x v="2"/>
    <x v="1"/>
  </r>
  <r>
    <s v="West Gear"/>
    <d v="2021-12-17T00:00:00"/>
    <x v="3"/>
    <x v="20"/>
    <s v="St. Louis"/>
    <x v="1"/>
    <x v="1"/>
    <s v="Women's Athletic Footwear"/>
    <n v="35"/>
    <n v="350"/>
    <n v="12250"/>
    <x v="0"/>
    <x v="1"/>
    <x v="10"/>
    <x v="10"/>
    <x v="2"/>
    <x v="1"/>
  </r>
  <r>
    <s v="West Gear"/>
    <d v="2021-12-17T00:00:00"/>
    <x v="3"/>
    <x v="20"/>
    <s v="St. Louis"/>
    <x v="0"/>
    <x v="2"/>
    <s v="Men's Apparel"/>
    <n v="44.999999999999993"/>
    <n v="350"/>
    <n v="15749.999999999998"/>
    <x v="0"/>
    <x v="0"/>
    <x v="10"/>
    <x v="10"/>
    <x v="2"/>
    <x v="1"/>
  </r>
  <r>
    <s v="West Gear"/>
    <d v="2021-12-17T00:00:00"/>
    <x v="3"/>
    <x v="20"/>
    <s v="St. Louis"/>
    <x v="1"/>
    <x v="2"/>
    <s v="Women's Apparel"/>
    <n v="49.999999999999986"/>
    <n v="450"/>
    <n v="22499.999999999993"/>
    <x v="0"/>
    <x v="1"/>
    <x v="10"/>
    <x v="10"/>
    <x v="2"/>
    <x v="1"/>
  </r>
  <r>
    <s v="West Gear"/>
    <d v="2021-01-11T00:00:00"/>
    <x v="3"/>
    <x v="20"/>
    <s v="St. Louis"/>
    <x v="0"/>
    <x v="0"/>
    <s v="Men's Street Footwear"/>
    <n v="25"/>
    <n v="675"/>
    <n v="16875"/>
    <x v="0"/>
    <x v="0"/>
    <x v="0"/>
    <x v="0"/>
    <x v="5"/>
    <x v="1"/>
  </r>
  <r>
    <s v="West Gear"/>
    <d v="2021-01-11T00:00:00"/>
    <x v="3"/>
    <x v="20"/>
    <s v="St. Louis"/>
    <x v="0"/>
    <x v="1"/>
    <s v="Men's Athletic Footwear"/>
    <n v="25"/>
    <n v="475"/>
    <n v="11875"/>
    <x v="0"/>
    <x v="0"/>
    <x v="0"/>
    <x v="0"/>
    <x v="5"/>
    <x v="1"/>
  </r>
  <r>
    <s v="West Gear"/>
    <d v="2021-01-11T00:00:00"/>
    <x v="3"/>
    <x v="20"/>
    <s v="St. Louis"/>
    <x v="1"/>
    <x v="0"/>
    <s v="Women's Street Footwear"/>
    <n v="15.000000000000002"/>
    <n v="475"/>
    <n v="7125.0000000000009"/>
    <x v="0"/>
    <x v="1"/>
    <x v="0"/>
    <x v="0"/>
    <x v="5"/>
    <x v="1"/>
  </r>
  <r>
    <s v="West Gear"/>
    <d v="2021-01-11T00:00:00"/>
    <x v="3"/>
    <x v="20"/>
    <s v="St. Louis"/>
    <x v="1"/>
    <x v="1"/>
    <s v="Women's Athletic Footwear"/>
    <n v="20.000000000000007"/>
    <n v="325"/>
    <n v="6500.0000000000027"/>
    <x v="0"/>
    <x v="1"/>
    <x v="0"/>
    <x v="0"/>
    <x v="5"/>
    <x v="1"/>
  </r>
  <r>
    <s v="West Gear"/>
    <d v="2021-01-11T00:00:00"/>
    <x v="3"/>
    <x v="20"/>
    <s v="St. Louis"/>
    <x v="0"/>
    <x v="2"/>
    <s v="Men's Apparel"/>
    <n v="35"/>
    <n v="375"/>
    <n v="13125"/>
    <x v="0"/>
    <x v="0"/>
    <x v="0"/>
    <x v="0"/>
    <x v="5"/>
    <x v="1"/>
  </r>
  <r>
    <s v="West Gear"/>
    <d v="2021-01-11T00:00:00"/>
    <x v="3"/>
    <x v="20"/>
    <s v="St. Louis"/>
    <x v="1"/>
    <x v="2"/>
    <s v="Women's Apparel"/>
    <n v="25"/>
    <n v="475"/>
    <n v="11875"/>
    <x v="0"/>
    <x v="1"/>
    <x v="0"/>
    <x v="0"/>
    <x v="5"/>
    <x v="1"/>
  </r>
  <r>
    <s v="West Gear"/>
    <d v="2021-02-11T00:00:00"/>
    <x v="3"/>
    <x v="20"/>
    <s v="St. Louis"/>
    <x v="0"/>
    <x v="0"/>
    <s v="Men's Street Footwear"/>
    <n v="25"/>
    <n v="725"/>
    <n v="18125"/>
    <x v="0"/>
    <x v="0"/>
    <x v="1"/>
    <x v="1"/>
    <x v="1"/>
    <x v="1"/>
  </r>
  <r>
    <s v="West Gear"/>
    <d v="2021-02-11T00:00:00"/>
    <x v="3"/>
    <x v="20"/>
    <s v="St. Louis"/>
    <x v="0"/>
    <x v="1"/>
    <s v="Men's Athletic Footwear"/>
    <n v="25"/>
    <n v="375"/>
    <n v="9375"/>
    <x v="0"/>
    <x v="0"/>
    <x v="1"/>
    <x v="1"/>
    <x v="1"/>
    <x v="1"/>
  </r>
  <r>
    <s v="West Gear"/>
    <d v="2021-02-11T00:00:00"/>
    <x v="3"/>
    <x v="20"/>
    <s v="St. Louis"/>
    <x v="1"/>
    <x v="0"/>
    <s v="Women's Street Footwear"/>
    <n v="15.000000000000002"/>
    <n v="425"/>
    <n v="6375.0000000000009"/>
    <x v="0"/>
    <x v="1"/>
    <x v="1"/>
    <x v="1"/>
    <x v="1"/>
    <x v="1"/>
  </r>
  <r>
    <s v="West Gear"/>
    <d v="2021-02-11T00:00:00"/>
    <x v="2"/>
    <x v="21"/>
    <s v="Salt Lake City"/>
    <x v="1"/>
    <x v="1"/>
    <s v="Women's Athletic Footwear"/>
    <n v="20.000000000000007"/>
    <n v="300"/>
    <n v="6000.0000000000018"/>
    <x v="0"/>
    <x v="1"/>
    <x v="1"/>
    <x v="1"/>
    <x v="1"/>
    <x v="1"/>
  </r>
  <r>
    <s v="West Gear"/>
    <d v="2021-02-11T00:00:00"/>
    <x v="2"/>
    <x v="21"/>
    <s v="Salt Lake City"/>
    <x v="0"/>
    <x v="2"/>
    <s v="Men's Apparel"/>
    <n v="35"/>
    <n v="375"/>
    <n v="13125"/>
    <x v="0"/>
    <x v="0"/>
    <x v="1"/>
    <x v="1"/>
    <x v="1"/>
    <x v="1"/>
  </r>
  <r>
    <s v="West Gear"/>
    <d v="2021-02-11T00:00:00"/>
    <x v="2"/>
    <x v="21"/>
    <s v="Salt Lake City"/>
    <x v="1"/>
    <x v="2"/>
    <s v="Women's Apparel"/>
    <n v="25"/>
    <n v="450"/>
    <n v="11250"/>
    <x v="0"/>
    <x v="1"/>
    <x v="1"/>
    <x v="1"/>
    <x v="1"/>
    <x v="1"/>
  </r>
  <r>
    <s v="West Gear"/>
    <d v="2021-03-10T00:00:00"/>
    <x v="2"/>
    <x v="21"/>
    <s v="Salt Lake City"/>
    <x v="0"/>
    <x v="0"/>
    <s v="Men's Street Footwear"/>
    <n v="30.000000000000004"/>
    <n v="670"/>
    <n v="20100.000000000004"/>
    <x v="0"/>
    <x v="0"/>
    <x v="2"/>
    <x v="2"/>
    <x v="0"/>
    <x v="1"/>
  </r>
  <r>
    <s v="West Gear"/>
    <d v="2021-03-10T00:00:00"/>
    <x v="2"/>
    <x v="21"/>
    <s v="Salt Lake City"/>
    <x v="0"/>
    <x v="1"/>
    <s v="Men's Athletic Footwear"/>
    <n v="30.000000000000004"/>
    <n v="350"/>
    <n v="10500.000000000002"/>
    <x v="0"/>
    <x v="0"/>
    <x v="2"/>
    <x v="2"/>
    <x v="0"/>
    <x v="1"/>
  </r>
  <r>
    <s v="West Gear"/>
    <d v="2021-03-10T00:00:00"/>
    <x v="2"/>
    <x v="21"/>
    <s v="Salt Lake City"/>
    <x v="1"/>
    <x v="0"/>
    <s v="Women's Street Footwear"/>
    <n v="20.000000000000007"/>
    <n v="400"/>
    <n v="8000.0000000000027"/>
    <x v="0"/>
    <x v="1"/>
    <x v="2"/>
    <x v="2"/>
    <x v="0"/>
    <x v="1"/>
  </r>
  <r>
    <s v="West Gear"/>
    <d v="2021-03-10T00:00:00"/>
    <x v="2"/>
    <x v="21"/>
    <s v="Salt Lake City"/>
    <x v="1"/>
    <x v="1"/>
    <s v="Women's Athletic Footwear"/>
    <n v="25"/>
    <n v="250"/>
    <n v="6250"/>
    <x v="0"/>
    <x v="1"/>
    <x v="2"/>
    <x v="2"/>
    <x v="0"/>
    <x v="1"/>
  </r>
  <r>
    <s v="West Gear"/>
    <d v="2021-03-10T00:00:00"/>
    <x v="2"/>
    <x v="21"/>
    <s v="Salt Lake City"/>
    <x v="0"/>
    <x v="2"/>
    <s v="Men's Apparel"/>
    <n v="40"/>
    <n v="300"/>
    <n v="12000"/>
    <x v="0"/>
    <x v="0"/>
    <x v="2"/>
    <x v="2"/>
    <x v="0"/>
    <x v="1"/>
  </r>
  <r>
    <s v="West Gear"/>
    <d v="2021-03-10T00:00:00"/>
    <x v="2"/>
    <x v="21"/>
    <s v="Salt Lake City"/>
    <x v="1"/>
    <x v="2"/>
    <s v="Women's Apparel"/>
    <n v="30.000000000000004"/>
    <n v="400"/>
    <n v="12000.000000000002"/>
    <x v="0"/>
    <x v="1"/>
    <x v="2"/>
    <x v="2"/>
    <x v="0"/>
    <x v="1"/>
  </r>
  <r>
    <s v="West Gear"/>
    <d v="2021-04-11T00:00:00"/>
    <x v="2"/>
    <x v="21"/>
    <s v="Salt Lake City"/>
    <x v="0"/>
    <x v="0"/>
    <s v="Men's Street Footwear"/>
    <n v="30.000000000000004"/>
    <n v="625"/>
    <n v="18750.000000000004"/>
    <x v="0"/>
    <x v="0"/>
    <x v="3"/>
    <x v="3"/>
    <x v="4"/>
    <x v="1"/>
  </r>
  <r>
    <s v="West Gear"/>
    <d v="2021-04-11T00:00:00"/>
    <x v="2"/>
    <x v="21"/>
    <s v="Salt Lake City"/>
    <x v="0"/>
    <x v="1"/>
    <s v="Men's Athletic Footwear"/>
    <n v="25.000000000000007"/>
    <n v="325"/>
    <n v="8125.0000000000027"/>
    <x v="0"/>
    <x v="0"/>
    <x v="3"/>
    <x v="3"/>
    <x v="4"/>
    <x v="1"/>
  </r>
  <r>
    <s v="West Gear"/>
    <d v="2021-04-11T00:00:00"/>
    <x v="2"/>
    <x v="21"/>
    <s v="Salt Lake City"/>
    <x v="1"/>
    <x v="0"/>
    <s v="Women's Street Footwear"/>
    <n v="15.000000000000007"/>
    <n v="325"/>
    <n v="4875.0000000000027"/>
    <x v="0"/>
    <x v="1"/>
    <x v="3"/>
    <x v="3"/>
    <x v="4"/>
    <x v="1"/>
  </r>
  <r>
    <s v="West Gear"/>
    <d v="2021-04-11T00:00:00"/>
    <x v="2"/>
    <x v="21"/>
    <s v="Salt Lake City"/>
    <x v="1"/>
    <x v="1"/>
    <s v="Women's Athletic Footwear"/>
    <n v="20"/>
    <n v="250"/>
    <n v="5000"/>
    <x v="0"/>
    <x v="1"/>
    <x v="3"/>
    <x v="3"/>
    <x v="4"/>
    <x v="1"/>
  </r>
  <r>
    <s v="West Gear"/>
    <d v="2021-04-11T00:00:00"/>
    <x v="2"/>
    <x v="21"/>
    <s v="Salt Lake City"/>
    <x v="0"/>
    <x v="2"/>
    <s v="Men's Apparel"/>
    <n v="35"/>
    <n v="275"/>
    <n v="9625"/>
    <x v="0"/>
    <x v="0"/>
    <x v="3"/>
    <x v="3"/>
    <x v="4"/>
    <x v="1"/>
  </r>
  <r>
    <s v="West Gear"/>
    <d v="2021-04-11T00:00:00"/>
    <x v="2"/>
    <x v="21"/>
    <s v="Salt Lake City"/>
    <x v="1"/>
    <x v="2"/>
    <s v="Women's Apparel"/>
    <n v="25.000000000000007"/>
    <n v="400"/>
    <n v="10000.000000000004"/>
    <x v="0"/>
    <x v="1"/>
    <x v="3"/>
    <x v="3"/>
    <x v="4"/>
    <x v="1"/>
  </r>
  <r>
    <s v="West Gear"/>
    <d v="2021-05-12T00:00:00"/>
    <x v="2"/>
    <x v="21"/>
    <s v="Salt Lake City"/>
    <x v="0"/>
    <x v="0"/>
    <s v="Men's Street Footwear"/>
    <n v="35"/>
    <n v="670"/>
    <n v="23450"/>
    <x v="0"/>
    <x v="0"/>
    <x v="4"/>
    <x v="4"/>
    <x v="0"/>
    <x v="1"/>
  </r>
  <r>
    <s v="West Gear"/>
    <d v="2021-05-12T00:00:00"/>
    <x v="2"/>
    <x v="21"/>
    <s v="Salt Lake City"/>
    <x v="0"/>
    <x v="1"/>
    <s v="Men's Athletic Footwear"/>
    <n v="30.000000000000011"/>
    <n v="375"/>
    <n v="11250.000000000004"/>
    <x v="0"/>
    <x v="0"/>
    <x v="4"/>
    <x v="4"/>
    <x v="0"/>
    <x v="1"/>
  </r>
  <r>
    <s v="West Gear"/>
    <d v="2021-05-12T00:00:00"/>
    <x v="2"/>
    <x v="21"/>
    <s v="Salt Lake City"/>
    <x v="1"/>
    <x v="0"/>
    <s v="Women's Street Footwear"/>
    <n v="25.000000000000007"/>
    <n v="350"/>
    <n v="8750.0000000000018"/>
    <x v="0"/>
    <x v="1"/>
    <x v="4"/>
    <x v="4"/>
    <x v="0"/>
    <x v="1"/>
  </r>
  <r>
    <s v="West Gear"/>
    <d v="2021-05-12T00:00:00"/>
    <x v="2"/>
    <x v="21"/>
    <s v="Salt Lake City"/>
    <x v="1"/>
    <x v="1"/>
    <s v="Women's Athletic Footwear"/>
    <n v="25.000000000000007"/>
    <n v="275"/>
    <n v="6875.0000000000018"/>
    <x v="0"/>
    <x v="1"/>
    <x v="4"/>
    <x v="4"/>
    <x v="0"/>
    <x v="1"/>
  </r>
  <r>
    <s v="West Gear"/>
    <d v="2021-05-12T00:00:00"/>
    <x v="2"/>
    <x v="21"/>
    <s v="Salt Lake City"/>
    <x v="0"/>
    <x v="2"/>
    <s v="Men's Apparel"/>
    <n v="40"/>
    <n v="300"/>
    <n v="12000"/>
    <x v="0"/>
    <x v="0"/>
    <x v="4"/>
    <x v="4"/>
    <x v="0"/>
    <x v="1"/>
  </r>
  <r>
    <s v="West Gear"/>
    <d v="2021-05-12T00:00:00"/>
    <x v="2"/>
    <x v="21"/>
    <s v="Salt Lake City"/>
    <x v="1"/>
    <x v="2"/>
    <s v="Women's Apparel"/>
    <n v="44.999999999999993"/>
    <n v="400"/>
    <n v="17999.999999999996"/>
    <x v="0"/>
    <x v="1"/>
    <x v="4"/>
    <x v="4"/>
    <x v="0"/>
    <x v="1"/>
  </r>
  <r>
    <s v="West Gear"/>
    <d v="2021-06-11T00:00:00"/>
    <x v="2"/>
    <x v="21"/>
    <s v="Salt Lake City"/>
    <x v="0"/>
    <x v="0"/>
    <s v="Men's Street Footwear"/>
    <n v="30.000000000000004"/>
    <n v="650"/>
    <n v="19500.000000000004"/>
    <x v="0"/>
    <x v="0"/>
    <x v="11"/>
    <x v="11"/>
    <x v="2"/>
    <x v="1"/>
  </r>
  <r>
    <s v="West Gear"/>
    <d v="2021-06-11T00:00:00"/>
    <x v="2"/>
    <x v="21"/>
    <s v="Salt Lake City"/>
    <x v="0"/>
    <x v="1"/>
    <s v="Men's Athletic Footwear"/>
    <n v="25.000000000000011"/>
    <n v="400"/>
    <n v="10000.000000000004"/>
    <x v="0"/>
    <x v="0"/>
    <x v="11"/>
    <x v="11"/>
    <x v="2"/>
    <x v="1"/>
  </r>
  <r>
    <s v="West Gear"/>
    <d v="2021-06-11T00:00:00"/>
    <x v="2"/>
    <x v="21"/>
    <s v="Salt Lake City"/>
    <x v="1"/>
    <x v="0"/>
    <s v="Women's Street Footwear"/>
    <n v="20.000000000000007"/>
    <n v="425"/>
    <n v="8500.0000000000036"/>
    <x v="0"/>
    <x v="1"/>
    <x v="11"/>
    <x v="11"/>
    <x v="2"/>
    <x v="1"/>
  </r>
  <r>
    <s v="West Gear"/>
    <d v="2021-06-11T00:00:00"/>
    <x v="2"/>
    <x v="21"/>
    <s v="Salt Lake City"/>
    <x v="1"/>
    <x v="1"/>
    <s v="Women's Athletic Footwear"/>
    <n v="20.000000000000007"/>
    <n v="400"/>
    <n v="8000.0000000000027"/>
    <x v="0"/>
    <x v="1"/>
    <x v="11"/>
    <x v="11"/>
    <x v="2"/>
    <x v="1"/>
  </r>
  <r>
    <s v="West Gear"/>
    <d v="2021-06-11T00:00:00"/>
    <x v="2"/>
    <x v="21"/>
    <s v="Salt Lake City"/>
    <x v="0"/>
    <x v="2"/>
    <s v="Men's Apparel"/>
    <n v="35"/>
    <n v="400"/>
    <n v="14000"/>
    <x v="0"/>
    <x v="0"/>
    <x v="11"/>
    <x v="11"/>
    <x v="2"/>
    <x v="1"/>
  </r>
  <r>
    <s v="West Gear"/>
    <d v="2021-06-11T00:00:00"/>
    <x v="2"/>
    <x v="21"/>
    <s v="Salt Lake City"/>
    <x v="1"/>
    <x v="2"/>
    <s v="Women's Apparel"/>
    <n v="40"/>
    <n v="575"/>
    <n v="23000"/>
    <x v="0"/>
    <x v="1"/>
    <x v="11"/>
    <x v="11"/>
    <x v="2"/>
    <x v="1"/>
  </r>
  <r>
    <s v="West Gear"/>
    <d v="2021-07-10T00:00:00"/>
    <x v="2"/>
    <x v="21"/>
    <s v="Salt Lake City"/>
    <x v="0"/>
    <x v="0"/>
    <s v="Men's Street Footwear"/>
    <n v="35"/>
    <n v="800"/>
    <n v="28000"/>
    <x v="0"/>
    <x v="0"/>
    <x v="5"/>
    <x v="5"/>
    <x v="3"/>
    <x v="1"/>
  </r>
  <r>
    <s v="West Gear"/>
    <d v="2021-07-10T00:00:00"/>
    <x v="2"/>
    <x v="21"/>
    <s v="Salt Lake City"/>
    <x v="0"/>
    <x v="1"/>
    <s v="Men's Athletic Footwear"/>
    <n v="30.000000000000011"/>
    <n v="550"/>
    <n v="16500.000000000007"/>
    <x v="0"/>
    <x v="0"/>
    <x v="5"/>
    <x v="5"/>
    <x v="3"/>
    <x v="1"/>
  </r>
  <r>
    <s v="West Gear"/>
    <d v="2021-07-10T00:00:00"/>
    <x v="2"/>
    <x v="21"/>
    <s v="Salt Lake City"/>
    <x v="1"/>
    <x v="0"/>
    <s v="Women's Street Footwear"/>
    <n v="25.000000000000007"/>
    <n v="475"/>
    <n v="11875.000000000004"/>
    <x v="0"/>
    <x v="1"/>
    <x v="5"/>
    <x v="5"/>
    <x v="3"/>
    <x v="1"/>
  </r>
  <r>
    <s v="West Gear"/>
    <d v="2021-07-10T00:00:00"/>
    <x v="2"/>
    <x v="21"/>
    <s v="Salt Lake City"/>
    <x v="1"/>
    <x v="1"/>
    <s v="Women's Athletic Footwear"/>
    <n v="25.000000000000007"/>
    <n v="425"/>
    <n v="10625.000000000004"/>
    <x v="0"/>
    <x v="1"/>
    <x v="5"/>
    <x v="5"/>
    <x v="3"/>
    <x v="1"/>
  </r>
  <r>
    <s v="West Gear"/>
    <d v="2021-07-10T00:00:00"/>
    <x v="2"/>
    <x v="21"/>
    <s v="Salt Lake City"/>
    <x v="0"/>
    <x v="2"/>
    <s v="Men's Apparel"/>
    <n v="35"/>
    <n v="425"/>
    <n v="14875"/>
    <x v="0"/>
    <x v="0"/>
    <x v="5"/>
    <x v="5"/>
    <x v="3"/>
    <x v="1"/>
  </r>
  <r>
    <s v="West Gear"/>
    <d v="2021-07-10T00:00:00"/>
    <x v="2"/>
    <x v="21"/>
    <s v="Salt Lake City"/>
    <x v="1"/>
    <x v="2"/>
    <s v="Women's Apparel"/>
    <n v="40"/>
    <n v="600"/>
    <n v="24000"/>
    <x v="0"/>
    <x v="1"/>
    <x v="5"/>
    <x v="5"/>
    <x v="3"/>
    <x v="1"/>
  </r>
  <r>
    <s v="West Gear"/>
    <d v="2021-08-11T00:00:00"/>
    <x v="2"/>
    <x v="21"/>
    <s v="Salt Lake City"/>
    <x v="0"/>
    <x v="0"/>
    <s v="Men's Street Footwear"/>
    <n v="35"/>
    <n v="750"/>
    <n v="26250"/>
    <x v="0"/>
    <x v="0"/>
    <x v="6"/>
    <x v="6"/>
    <x v="0"/>
    <x v="1"/>
  </r>
  <r>
    <s v="West Gear"/>
    <d v="2021-08-11T00:00:00"/>
    <x v="2"/>
    <x v="21"/>
    <s v="Salt Lake City"/>
    <x v="0"/>
    <x v="1"/>
    <s v="Men's Athletic Footwear"/>
    <n v="35.000000000000007"/>
    <n v="525"/>
    <n v="18375.000000000004"/>
    <x v="0"/>
    <x v="0"/>
    <x v="6"/>
    <x v="6"/>
    <x v="0"/>
    <x v="1"/>
  </r>
  <r>
    <s v="West Gear"/>
    <d v="2021-08-11T00:00:00"/>
    <x v="2"/>
    <x v="21"/>
    <s v="Salt Lake City"/>
    <x v="1"/>
    <x v="0"/>
    <s v="Women's Street Footwear"/>
    <n v="30.000000000000004"/>
    <n v="450"/>
    <n v="13500.000000000002"/>
    <x v="0"/>
    <x v="1"/>
    <x v="6"/>
    <x v="6"/>
    <x v="0"/>
    <x v="1"/>
  </r>
  <r>
    <s v="West Gear"/>
    <d v="2021-08-11T00:00:00"/>
    <x v="2"/>
    <x v="21"/>
    <s v="Salt Lake City"/>
    <x v="1"/>
    <x v="1"/>
    <s v="Women's Athletic Footwear"/>
    <n v="20.000000000000007"/>
    <n v="375"/>
    <n v="7500.0000000000027"/>
    <x v="0"/>
    <x v="1"/>
    <x v="6"/>
    <x v="6"/>
    <x v="0"/>
    <x v="1"/>
  </r>
  <r>
    <s v="West Gear"/>
    <d v="2021-08-11T00:00:00"/>
    <x v="2"/>
    <x v="21"/>
    <s v="Salt Lake City"/>
    <x v="0"/>
    <x v="2"/>
    <s v="Men's Apparel"/>
    <n v="30.000000000000004"/>
    <n v="350"/>
    <n v="10500.000000000002"/>
    <x v="0"/>
    <x v="0"/>
    <x v="6"/>
    <x v="6"/>
    <x v="0"/>
    <x v="1"/>
  </r>
  <r>
    <s v="West Gear"/>
    <d v="2021-08-11T00:00:00"/>
    <x v="2"/>
    <x v="21"/>
    <s v="Salt Lake City"/>
    <x v="1"/>
    <x v="2"/>
    <s v="Women's Apparel"/>
    <n v="35"/>
    <n v="525"/>
    <n v="18375"/>
    <x v="0"/>
    <x v="1"/>
    <x v="6"/>
    <x v="6"/>
    <x v="0"/>
    <x v="1"/>
  </r>
  <r>
    <s v="West Gear"/>
    <d v="2021-09-12T00:00:00"/>
    <x v="2"/>
    <x v="21"/>
    <s v="Salt Lake City"/>
    <x v="0"/>
    <x v="0"/>
    <s v="Men's Street Footwear"/>
    <n v="30.000000000000004"/>
    <n v="650"/>
    <n v="19500.000000000004"/>
    <x v="0"/>
    <x v="0"/>
    <x v="7"/>
    <x v="7"/>
    <x v="4"/>
    <x v="1"/>
  </r>
  <r>
    <s v="West Gear"/>
    <d v="2021-09-12T00:00:00"/>
    <x v="2"/>
    <x v="21"/>
    <s v="Salt Lake City"/>
    <x v="0"/>
    <x v="1"/>
    <s v="Men's Athletic Footwear"/>
    <n v="25.000000000000011"/>
    <n v="450"/>
    <n v="11250.000000000005"/>
    <x v="0"/>
    <x v="0"/>
    <x v="7"/>
    <x v="7"/>
    <x v="4"/>
    <x v="1"/>
  </r>
  <r>
    <s v="West Gear"/>
    <d v="2021-09-12T00:00:00"/>
    <x v="2"/>
    <x v="21"/>
    <s v="Salt Lake City"/>
    <x v="1"/>
    <x v="0"/>
    <s v="Women's Street Footwear"/>
    <n v="10.000000000000002"/>
    <n v="350"/>
    <n v="3500.0000000000005"/>
    <x v="0"/>
    <x v="1"/>
    <x v="7"/>
    <x v="7"/>
    <x v="4"/>
    <x v="1"/>
  </r>
  <r>
    <s v="West Gear"/>
    <d v="2021-09-12T00:00:00"/>
    <x v="2"/>
    <x v="21"/>
    <s v="Salt Lake City"/>
    <x v="1"/>
    <x v="1"/>
    <s v="Women's Athletic Footwear"/>
    <n v="10.000000000000002"/>
    <n v="325"/>
    <n v="3250.0000000000005"/>
    <x v="0"/>
    <x v="1"/>
    <x v="7"/>
    <x v="7"/>
    <x v="4"/>
    <x v="1"/>
  </r>
  <r>
    <s v="West Gear"/>
    <d v="2021-09-12T00:00:00"/>
    <x v="2"/>
    <x v="21"/>
    <s v="Salt Lake City"/>
    <x v="0"/>
    <x v="2"/>
    <s v="Men's Apparel"/>
    <n v="20"/>
    <n v="325"/>
    <n v="6500"/>
    <x v="0"/>
    <x v="0"/>
    <x v="7"/>
    <x v="7"/>
    <x v="4"/>
    <x v="1"/>
  </r>
  <r>
    <s v="West Gear"/>
    <d v="2021-09-12T00:00:00"/>
    <x v="2"/>
    <x v="21"/>
    <s v="Salt Lake City"/>
    <x v="1"/>
    <x v="2"/>
    <s v="Women's Apparel"/>
    <n v="25.000000000000007"/>
    <n v="400"/>
    <n v="10000.000000000004"/>
    <x v="0"/>
    <x v="1"/>
    <x v="7"/>
    <x v="7"/>
    <x v="4"/>
    <x v="1"/>
  </r>
  <r>
    <s v="West Gear"/>
    <d v="2021-10-11T00:00:00"/>
    <x v="2"/>
    <x v="21"/>
    <s v="Salt Lake City"/>
    <x v="0"/>
    <x v="0"/>
    <s v="Men's Street Footwear"/>
    <n v="30"/>
    <n v="575"/>
    <n v="17250"/>
    <x v="0"/>
    <x v="0"/>
    <x v="8"/>
    <x v="8"/>
    <x v="5"/>
    <x v="1"/>
  </r>
  <r>
    <s v="West Gear"/>
    <d v="2021-10-11T00:00:00"/>
    <x v="2"/>
    <x v="21"/>
    <s v="Salt Lake City"/>
    <x v="0"/>
    <x v="1"/>
    <s v="Men's Athletic Footwear"/>
    <n v="20"/>
    <n v="400"/>
    <n v="8000"/>
    <x v="0"/>
    <x v="0"/>
    <x v="8"/>
    <x v="8"/>
    <x v="5"/>
    <x v="1"/>
  </r>
  <r>
    <s v="West Gear"/>
    <d v="2021-10-11T00:00:00"/>
    <x v="2"/>
    <x v="21"/>
    <s v="Salt Lake City"/>
    <x v="1"/>
    <x v="0"/>
    <s v="Women's Street Footwear"/>
    <n v="20"/>
    <n v="300"/>
    <n v="6000"/>
    <x v="0"/>
    <x v="1"/>
    <x v="8"/>
    <x v="8"/>
    <x v="5"/>
    <x v="1"/>
  </r>
  <r>
    <s v="West Gear"/>
    <d v="2021-10-11T00:00:00"/>
    <x v="2"/>
    <x v="21"/>
    <s v="Salt Lake City"/>
    <x v="1"/>
    <x v="1"/>
    <s v="Women's Athletic Footwear"/>
    <n v="20"/>
    <n v="275"/>
    <n v="5500"/>
    <x v="0"/>
    <x v="1"/>
    <x v="8"/>
    <x v="8"/>
    <x v="5"/>
    <x v="1"/>
  </r>
  <r>
    <s v="West Gear"/>
    <d v="2021-10-11T00:00:00"/>
    <x v="2"/>
    <x v="21"/>
    <s v="Salt Lake City"/>
    <x v="0"/>
    <x v="2"/>
    <s v="Men's Apparel"/>
    <n v="30"/>
    <n v="275"/>
    <n v="8250"/>
    <x v="0"/>
    <x v="0"/>
    <x v="8"/>
    <x v="8"/>
    <x v="5"/>
    <x v="1"/>
  </r>
  <r>
    <s v="West Gear"/>
    <d v="2021-10-11T00:00:00"/>
    <x v="2"/>
    <x v="21"/>
    <s v="Salt Lake City"/>
    <x v="1"/>
    <x v="2"/>
    <s v="Women's Apparel"/>
    <n v="34.999999999999993"/>
    <n v="400"/>
    <n v="13999.999999999996"/>
    <x v="0"/>
    <x v="1"/>
    <x v="8"/>
    <x v="8"/>
    <x v="5"/>
    <x v="1"/>
  </r>
  <r>
    <s v="West Gear"/>
    <d v="2021-11-11T00:00:00"/>
    <x v="2"/>
    <x v="21"/>
    <s v="Salt Lake City"/>
    <x v="0"/>
    <x v="0"/>
    <s v="Men's Street Footwear"/>
    <n v="30.000000000000004"/>
    <n v="550"/>
    <n v="16500.000000000004"/>
    <x v="0"/>
    <x v="0"/>
    <x v="9"/>
    <x v="9"/>
    <x v="1"/>
    <x v="1"/>
  </r>
  <r>
    <s v="West Gear"/>
    <d v="2021-11-11T00:00:00"/>
    <x v="2"/>
    <x v="21"/>
    <s v="Salt Lake City"/>
    <x v="0"/>
    <x v="1"/>
    <s v="Men's Athletic Footwear"/>
    <n v="20.000000000000007"/>
    <n v="400"/>
    <n v="8000.0000000000027"/>
    <x v="0"/>
    <x v="0"/>
    <x v="9"/>
    <x v="9"/>
    <x v="1"/>
    <x v="1"/>
  </r>
  <r>
    <s v="West Gear"/>
    <d v="2021-11-11T00:00:00"/>
    <x v="2"/>
    <x v="21"/>
    <s v="Salt Lake City"/>
    <x v="1"/>
    <x v="0"/>
    <s v="Women's Street Footwear"/>
    <n v="20.000000000000007"/>
    <n v="345"/>
    <n v="6900.0000000000027"/>
    <x v="0"/>
    <x v="1"/>
    <x v="9"/>
    <x v="9"/>
    <x v="1"/>
    <x v="1"/>
  </r>
  <r>
    <s v="West Gear"/>
    <d v="2021-11-11T00:00:00"/>
    <x v="2"/>
    <x v="21"/>
    <s v="Salt Lake City"/>
    <x v="1"/>
    <x v="1"/>
    <s v="Women's Athletic Footwear"/>
    <n v="20.000000000000007"/>
    <n v="375"/>
    <n v="7500.0000000000027"/>
    <x v="0"/>
    <x v="1"/>
    <x v="9"/>
    <x v="9"/>
    <x v="1"/>
    <x v="1"/>
  </r>
  <r>
    <s v="West Gear"/>
    <d v="2021-11-11T00:00:00"/>
    <x v="2"/>
    <x v="21"/>
    <s v="Salt Lake City"/>
    <x v="0"/>
    <x v="2"/>
    <s v="Men's Apparel"/>
    <n v="40"/>
    <n v="350"/>
    <n v="14000"/>
    <x v="0"/>
    <x v="0"/>
    <x v="9"/>
    <x v="9"/>
    <x v="1"/>
    <x v="1"/>
  </r>
  <r>
    <s v="West Gear"/>
    <d v="2021-11-11T00:00:00"/>
    <x v="2"/>
    <x v="21"/>
    <s v="Salt Lake City"/>
    <x v="1"/>
    <x v="2"/>
    <s v="Women's Apparel"/>
    <n v="44.999999999999986"/>
    <n v="450"/>
    <n v="20249.999999999993"/>
    <x v="0"/>
    <x v="1"/>
    <x v="9"/>
    <x v="9"/>
    <x v="1"/>
    <x v="1"/>
  </r>
  <r>
    <s v="West Gear"/>
    <d v="2021-12-10T00:00:00"/>
    <x v="2"/>
    <x v="21"/>
    <s v="Salt Lake City"/>
    <x v="0"/>
    <x v="0"/>
    <s v="Men's Street Footwear"/>
    <n v="40"/>
    <n v="700"/>
    <n v="28000"/>
    <x v="0"/>
    <x v="0"/>
    <x v="10"/>
    <x v="10"/>
    <x v="2"/>
    <x v="1"/>
  </r>
  <r>
    <s v="West Gear"/>
    <d v="2021-12-10T00:00:00"/>
    <x v="2"/>
    <x v="21"/>
    <s v="Salt Lake City"/>
    <x v="0"/>
    <x v="1"/>
    <s v="Men's Athletic Footwear"/>
    <n v="30.000000000000004"/>
    <n v="500"/>
    <n v="15000.000000000002"/>
    <x v="0"/>
    <x v="0"/>
    <x v="10"/>
    <x v="10"/>
    <x v="2"/>
    <x v="1"/>
  </r>
  <r>
    <s v="West Gear"/>
    <d v="2021-12-10T00:00:00"/>
    <x v="2"/>
    <x v="21"/>
    <s v="Salt Lake City"/>
    <x v="1"/>
    <x v="0"/>
    <s v="Women's Street Footwear"/>
    <n v="30.000000000000004"/>
    <n v="450"/>
    <n v="13500.000000000002"/>
    <x v="0"/>
    <x v="1"/>
    <x v="10"/>
    <x v="10"/>
    <x v="2"/>
    <x v="1"/>
  </r>
  <r>
    <s v="West Gear"/>
    <d v="2021-12-10T00:00:00"/>
    <x v="2"/>
    <x v="21"/>
    <s v="Salt Lake City"/>
    <x v="1"/>
    <x v="1"/>
    <s v="Women's Athletic Footwear"/>
    <n v="30.000000000000004"/>
    <n v="400"/>
    <n v="12000.000000000002"/>
    <x v="0"/>
    <x v="1"/>
    <x v="10"/>
    <x v="10"/>
    <x v="2"/>
    <x v="1"/>
  </r>
  <r>
    <s v="West Gear"/>
    <d v="2021-12-10T00:00:00"/>
    <x v="2"/>
    <x v="21"/>
    <s v="Salt Lake City"/>
    <x v="0"/>
    <x v="2"/>
    <s v="Men's Apparel"/>
    <n v="40"/>
    <n v="400"/>
    <n v="16000"/>
    <x v="0"/>
    <x v="0"/>
    <x v="10"/>
    <x v="10"/>
    <x v="2"/>
    <x v="1"/>
  </r>
  <r>
    <s v="West Gear"/>
    <d v="2021-12-10T00:00:00"/>
    <x v="2"/>
    <x v="21"/>
    <s v="Salt Lake City"/>
    <x v="1"/>
    <x v="2"/>
    <s v="Women's Apparel"/>
    <n v="44.999999999999986"/>
    <n v="500"/>
    <n v="22499.999999999993"/>
    <x v="0"/>
    <x v="1"/>
    <x v="10"/>
    <x v="10"/>
    <x v="2"/>
    <x v="1"/>
  </r>
  <r>
    <s v="West Gear"/>
    <d v="2021-01-24T00:00:00"/>
    <x v="2"/>
    <x v="21"/>
    <s v="Salt Lake City"/>
    <x v="0"/>
    <x v="0"/>
    <s v="Men's Street Footwear"/>
    <n v="30.000000000000004"/>
    <n v="350"/>
    <n v="10500.000000000002"/>
    <x v="0"/>
    <x v="0"/>
    <x v="0"/>
    <x v="0"/>
    <x v="4"/>
    <x v="1"/>
  </r>
  <r>
    <s v="West Gear"/>
    <d v="2021-01-24T00:00:00"/>
    <x v="2"/>
    <x v="21"/>
    <s v="Salt Lake City"/>
    <x v="0"/>
    <x v="1"/>
    <s v="Men's Athletic Footwear"/>
    <n v="40"/>
    <n v="350"/>
    <n v="14000"/>
    <x v="0"/>
    <x v="0"/>
    <x v="0"/>
    <x v="0"/>
    <x v="4"/>
    <x v="1"/>
  </r>
  <r>
    <s v="West Gear"/>
    <d v="2021-01-24T00:00:00"/>
    <x v="2"/>
    <x v="21"/>
    <s v="Salt Lake City"/>
    <x v="1"/>
    <x v="0"/>
    <s v="Women's Street Footwear"/>
    <n v="40"/>
    <n v="350"/>
    <n v="14000"/>
    <x v="0"/>
    <x v="1"/>
    <x v="0"/>
    <x v="0"/>
    <x v="4"/>
    <x v="1"/>
  </r>
  <r>
    <s v="West Gear"/>
    <d v="2021-01-24T00:00:00"/>
    <x v="2"/>
    <x v="21"/>
    <s v="Salt Lake City"/>
    <x v="1"/>
    <x v="1"/>
    <s v="Women's Athletic Footwear"/>
    <n v="40"/>
    <n v="200"/>
    <n v="8000"/>
    <x v="0"/>
    <x v="1"/>
    <x v="0"/>
    <x v="0"/>
    <x v="4"/>
    <x v="1"/>
  </r>
  <r>
    <s v="West Gear"/>
    <d v="2021-01-24T00:00:00"/>
    <x v="2"/>
    <x v="21"/>
    <s v="Salt Lake City"/>
    <x v="0"/>
    <x v="2"/>
    <s v="Men's Apparel"/>
    <n v="45.000000000000007"/>
    <n v="150"/>
    <n v="6750.0000000000009"/>
    <x v="0"/>
    <x v="0"/>
    <x v="0"/>
    <x v="0"/>
    <x v="4"/>
    <x v="1"/>
  </r>
  <r>
    <s v="West Gear"/>
    <d v="2021-01-24T00:00:00"/>
    <x v="2"/>
    <x v="21"/>
    <s v="Salt Lake City"/>
    <x v="1"/>
    <x v="2"/>
    <s v="Women's Apparel"/>
    <n v="40"/>
    <n v="400"/>
    <n v="16000"/>
    <x v="0"/>
    <x v="1"/>
    <x v="0"/>
    <x v="0"/>
    <x v="4"/>
    <x v="1"/>
  </r>
  <r>
    <s v="West Gear"/>
    <d v="2021-02-24T00:00:00"/>
    <x v="2"/>
    <x v="21"/>
    <s v="Salt Lake City"/>
    <x v="0"/>
    <x v="0"/>
    <s v="Men's Street Footwear"/>
    <n v="30.000000000000004"/>
    <n v="450"/>
    <n v="13500.000000000002"/>
    <x v="0"/>
    <x v="0"/>
    <x v="1"/>
    <x v="1"/>
    <x v="0"/>
    <x v="1"/>
  </r>
  <r>
    <s v="West Gear"/>
    <d v="2021-02-24T00:00:00"/>
    <x v="2"/>
    <x v="21"/>
    <s v="Salt Lake City"/>
    <x v="0"/>
    <x v="1"/>
    <s v="Men's Athletic Footwear"/>
    <n v="40"/>
    <n v="350"/>
    <n v="14000"/>
    <x v="0"/>
    <x v="0"/>
    <x v="1"/>
    <x v="1"/>
    <x v="0"/>
    <x v="1"/>
  </r>
  <r>
    <s v="West Gear"/>
    <d v="2021-02-24T00:00:00"/>
    <x v="2"/>
    <x v="21"/>
    <s v="Salt Lake City"/>
    <x v="1"/>
    <x v="0"/>
    <s v="Women's Street Footwear"/>
    <n v="40"/>
    <n v="350"/>
    <n v="14000"/>
    <x v="0"/>
    <x v="1"/>
    <x v="1"/>
    <x v="1"/>
    <x v="0"/>
    <x v="1"/>
  </r>
  <r>
    <s v="West Gear"/>
    <d v="2021-02-24T00:00:00"/>
    <x v="2"/>
    <x v="22"/>
    <s v="Portland"/>
    <x v="1"/>
    <x v="1"/>
    <s v="Women's Athletic Footwear"/>
    <n v="40"/>
    <n v="200"/>
    <n v="8000"/>
    <x v="0"/>
    <x v="1"/>
    <x v="1"/>
    <x v="1"/>
    <x v="0"/>
    <x v="1"/>
  </r>
  <r>
    <s v="West Gear"/>
    <d v="2021-02-24T00:00:00"/>
    <x v="2"/>
    <x v="22"/>
    <s v="Portland"/>
    <x v="0"/>
    <x v="2"/>
    <s v="Men's Apparel"/>
    <n v="45.000000000000007"/>
    <n v="125"/>
    <n v="5625.0000000000009"/>
    <x v="0"/>
    <x v="0"/>
    <x v="1"/>
    <x v="1"/>
    <x v="0"/>
    <x v="1"/>
  </r>
  <r>
    <s v="West Gear"/>
    <d v="2021-02-24T00:00:00"/>
    <x v="2"/>
    <x v="22"/>
    <s v="Portland"/>
    <x v="1"/>
    <x v="2"/>
    <s v="Women's Apparel"/>
    <n v="40"/>
    <n v="325"/>
    <n v="13000"/>
    <x v="0"/>
    <x v="1"/>
    <x v="1"/>
    <x v="1"/>
    <x v="0"/>
    <x v="1"/>
  </r>
  <r>
    <s v="West Gear"/>
    <d v="2021-03-23T00:00:00"/>
    <x v="2"/>
    <x v="22"/>
    <s v="Portland"/>
    <x v="0"/>
    <x v="0"/>
    <s v="Men's Street Footwear"/>
    <n v="40"/>
    <n v="475"/>
    <n v="19000"/>
    <x v="0"/>
    <x v="0"/>
    <x v="2"/>
    <x v="2"/>
    <x v="6"/>
    <x v="1"/>
  </r>
  <r>
    <s v="West Gear"/>
    <d v="2021-03-23T00:00:00"/>
    <x v="2"/>
    <x v="22"/>
    <s v="Portland"/>
    <x v="0"/>
    <x v="1"/>
    <s v="Men's Athletic Footwear"/>
    <n v="50"/>
    <n v="325"/>
    <n v="16250"/>
    <x v="0"/>
    <x v="0"/>
    <x v="2"/>
    <x v="2"/>
    <x v="6"/>
    <x v="1"/>
  </r>
  <r>
    <s v="West Gear"/>
    <d v="2021-03-23T00:00:00"/>
    <x v="2"/>
    <x v="22"/>
    <s v="Portland"/>
    <x v="1"/>
    <x v="0"/>
    <s v="Women's Street Footwear"/>
    <n v="54.999999999999993"/>
    <n v="350"/>
    <n v="19249.999999999996"/>
    <x v="0"/>
    <x v="1"/>
    <x v="2"/>
    <x v="2"/>
    <x v="6"/>
    <x v="1"/>
  </r>
  <r>
    <s v="West Gear"/>
    <d v="2021-03-23T00:00:00"/>
    <x v="2"/>
    <x v="22"/>
    <s v="Portland"/>
    <x v="1"/>
    <x v="1"/>
    <s v="Women's Athletic Footwear"/>
    <n v="50"/>
    <n v="250"/>
    <n v="12500"/>
    <x v="0"/>
    <x v="1"/>
    <x v="2"/>
    <x v="2"/>
    <x v="6"/>
    <x v="1"/>
  </r>
  <r>
    <s v="West Gear"/>
    <d v="2021-03-23T00:00:00"/>
    <x v="2"/>
    <x v="22"/>
    <s v="Portland"/>
    <x v="0"/>
    <x v="2"/>
    <s v="Men's Apparel"/>
    <n v="55.000000000000007"/>
    <n v="100"/>
    <n v="5500.0000000000009"/>
    <x v="0"/>
    <x v="0"/>
    <x v="2"/>
    <x v="2"/>
    <x v="6"/>
    <x v="1"/>
  </r>
  <r>
    <s v="West Gear"/>
    <d v="2021-03-23T00:00:00"/>
    <x v="2"/>
    <x v="22"/>
    <s v="Portland"/>
    <x v="1"/>
    <x v="2"/>
    <s v="Women's Apparel"/>
    <n v="50"/>
    <n v="300"/>
    <n v="15000"/>
    <x v="0"/>
    <x v="1"/>
    <x v="2"/>
    <x v="2"/>
    <x v="6"/>
    <x v="1"/>
  </r>
  <r>
    <s v="West Gear"/>
    <d v="2021-04-24T00:00:00"/>
    <x v="2"/>
    <x v="22"/>
    <s v="Portland"/>
    <x v="0"/>
    <x v="0"/>
    <s v="Men's Street Footwear"/>
    <n v="55.000000000000007"/>
    <n v="475"/>
    <n v="26125.000000000004"/>
    <x v="0"/>
    <x v="0"/>
    <x v="3"/>
    <x v="3"/>
    <x v="3"/>
    <x v="1"/>
  </r>
  <r>
    <s v="West Gear"/>
    <d v="2021-04-24T00:00:00"/>
    <x v="2"/>
    <x v="22"/>
    <s v="Portland"/>
    <x v="0"/>
    <x v="1"/>
    <s v="Men's Athletic Footwear"/>
    <n v="60.000000000000007"/>
    <n v="275"/>
    <n v="16500.000000000004"/>
    <x v="0"/>
    <x v="0"/>
    <x v="3"/>
    <x v="3"/>
    <x v="3"/>
    <x v="1"/>
  </r>
  <r>
    <s v="West Gear"/>
    <d v="2021-04-24T00:00:00"/>
    <x v="2"/>
    <x v="22"/>
    <s v="Portland"/>
    <x v="1"/>
    <x v="0"/>
    <s v="Women's Street Footwear"/>
    <n v="60.000000000000007"/>
    <n v="325"/>
    <n v="19500.000000000004"/>
    <x v="0"/>
    <x v="1"/>
    <x v="3"/>
    <x v="3"/>
    <x v="3"/>
    <x v="1"/>
  </r>
  <r>
    <s v="West Gear"/>
    <d v="2021-04-24T00:00:00"/>
    <x v="2"/>
    <x v="22"/>
    <s v="Portland"/>
    <x v="1"/>
    <x v="1"/>
    <s v="Women's Athletic Footwear"/>
    <n v="45.000000000000007"/>
    <n v="225"/>
    <n v="10125.000000000002"/>
    <x v="0"/>
    <x v="1"/>
    <x v="3"/>
    <x v="3"/>
    <x v="3"/>
    <x v="1"/>
  </r>
  <r>
    <s v="West Gear"/>
    <d v="2021-04-24T00:00:00"/>
    <x v="2"/>
    <x v="22"/>
    <s v="Portland"/>
    <x v="0"/>
    <x v="2"/>
    <s v="Men's Apparel"/>
    <n v="50.000000000000014"/>
    <n v="125"/>
    <n v="6250.0000000000018"/>
    <x v="0"/>
    <x v="0"/>
    <x v="3"/>
    <x v="3"/>
    <x v="3"/>
    <x v="1"/>
  </r>
  <r>
    <s v="West Gear"/>
    <d v="2021-04-24T00:00:00"/>
    <x v="2"/>
    <x v="22"/>
    <s v="Portland"/>
    <x v="1"/>
    <x v="2"/>
    <s v="Women's Apparel"/>
    <n v="65.000000000000014"/>
    <n v="300"/>
    <n v="19500.000000000004"/>
    <x v="0"/>
    <x v="1"/>
    <x v="3"/>
    <x v="3"/>
    <x v="3"/>
    <x v="1"/>
  </r>
  <r>
    <s v="West Gear"/>
    <d v="2021-05-25T00:00:00"/>
    <x v="2"/>
    <x v="22"/>
    <s v="Portland"/>
    <x v="0"/>
    <x v="0"/>
    <s v="Men's Street Footwear"/>
    <n v="50"/>
    <n v="500"/>
    <n v="25000"/>
    <x v="0"/>
    <x v="0"/>
    <x v="4"/>
    <x v="4"/>
    <x v="6"/>
    <x v="1"/>
  </r>
  <r>
    <s v="West Gear"/>
    <d v="2021-05-25T00:00:00"/>
    <x v="2"/>
    <x v="22"/>
    <s v="Portland"/>
    <x v="0"/>
    <x v="1"/>
    <s v="Men's Athletic Footwear"/>
    <n v="55.000000000000007"/>
    <n v="350"/>
    <n v="19250.000000000004"/>
    <x v="0"/>
    <x v="0"/>
    <x v="4"/>
    <x v="4"/>
    <x v="6"/>
    <x v="1"/>
  </r>
  <r>
    <s v="West Gear"/>
    <d v="2021-05-25T00:00:00"/>
    <x v="2"/>
    <x v="22"/>
    <s v="Portland"/>
    <x v="1"/>
    <x v="0"/>
    <s v="Women's Street Footwear"/>
    <n v="55.000000000000007"/>
    <n v="350"/>
    <n v="19250.000000000004"/>
    <x v="0"/>
    <x v="1"/>
    <x v="4"/>
    <x v="4"/>
    <x v="6"/>
    <x v="1"/>
  </r>
  <r>
    <s v="West Gear"/>
    <d v="2021-05-25T00:00:00"/>
    <x v="2"/>
    <x v="22"/>
    <s v="Portland"/>
    <x v="1"/>
    <x v="1"/>
    <s v="Women's Athletic Footwear"/>
    <n v="50"/>
    <n v="275"/>
    <n v="13750"/>
    <x v="0"/>
    <x v="1"/>
    <x v="4"/>
    <x v="4"/>
    <x v="6"/>
    <x v="1"/>
  </r>
  <r>
    <s v="West Gear"/>
    <d v="2021-05-25T00:00:00"/>
    <x v="2"/>
    <x v="22"/>
    <s v="Portland"/>
    <x v="0"/>
    <x v="2"/>
    <s v="Men's Apparel"/>
    <n v="44.999999999999993"/>
    <n v="175"/>
    <n v="7874.9999999999991"/>
    <x v="0"/>
    <x v="0"/>
    <x v="4"/>
    <x v="4"/>
    <x v="6"/>
    <x v="1"/>
  </r>
  <r>
    <s v="West Gear"/>
    <d v="2021-05-25T00:00:00"/>
    <x v="2"/>
    <x v="22"/>
    <s v="Portland"/>
    <x v="1"/>
    <x v="2"/>
    <s v="Women's Apparel"/>
    <n v="60"/>
    <n v="525"/>
    <n v="31500"/>
    <x v="0"/>
    <x v="1"/>
    <x v="4"/>
    <x v="4"/>
    <x v="6"/>
    <x v="1"/>
  </r>
  <r>
    <s v="West Gear"/>
    <d v="2021-06-24T00:00:00"/>
    <x v="2"/>
    <x v="22"/>
    <s v="Portland"/>
    <x v="0"/>
    <x v="0"/>
    <s v="Men's Street Footwear"/>
    <n v="54.999999999999993"/>
    <n v="775"/>
    <n v="42624.999999999993"/>
    <x v="0"/>
    <x v="0"/>
    <x v="11"/>
    <x v="11"/>
    <x v="1"/>
    <x v="1"/>
  </r>
  <r>
    <s v="West Gear"/>
    <d v="2021-06-24T00:00:00"/>
    <x v="2"/>
    <x v="22"/>
    <s v="Portland"/>
    <x v="0"/>
    <x v="1"/>
    <s v="Men's Athletic Footwear"/>
    <n v="64.999999999999986"/>
    <n v="650"/>
    <n v="42249.999999999993"/>
    <x v="0"/>
    <x v="0"/>
    <x v="11"/>
    <x v="11"/>
    <x v="1"/>
    <x v="1"/>
  </r>
  <r>
    <s v="West Gear"/>
    <d v="2021-06-24T00:00:00"/>
    <x v="2"/>
    <x v="22"/>
    <s v="Portland"/>
    <x v="1"/>
    <x v="0"/>
    <s v="Women's Street Footwear"/>
    <n v="80"/>
    <n v="650"/>
    <n v="52000"/>
    <x v="0"/>
    <x v="1"/>
    <x v="11"/>
    <x v="11"/>
    <x v="1"/>
    <x v="1"/>
  </r>
  <r>
    <s v="West Gear"/>
    <d v="2021-06-24T00:00:00"/>
    <x v="2"/>
    <x v="22"/>
    <s v="Portland"/>
    <x v="1"/>
    <x v="1"/>
    <s v="Women's Athletic Footwear"/>
    <n v="80"/>
    <n v="525"/>
    <n v="42000"/>
    <x v="0"/>
    <x v="1"/>
    <x v="11"/>
    <x v="11"/>
    <x v="1"/>
    <x v="1"/>
  </r>
  <r>
    <s v="West Gear"/>
    <d v="2021-06-24T00:00:00"/>
    <x v="2"/>
    <x v="22"/>
    <s v="Portland"/>
    <x v="0"/>
    <x v="2"/>
    <s v="Men's Apparel"/>
    <n v="90"/>
    <n v="400"/>
    <n v="36000"/>
    <x v="0"/>
    <x v="0"/>
    <x v="11"/>
    <x v="11"/>
    <x v="1"/>
    <x v="1"/>
  </r>
  <r>
    <s v="West Gear"/>
    <d v="2021-06-24T00:00:00"/>
    <x v="2"/>
    <x v="22"/>
    <s v="Portland"/>
    <x v="1"/>
    <x v="2"/>
    <s v="Women's Apparel"/>
    <n v="105"/>
    <n v="700"/>
    <n v="73500"/>
    <x v="0"/>
    <x v="1"/>
    <x v="11"/>
    <x v="11"/>
    <x v="1"/>
    <x v="1"/>
  </r>
  <r>
    <s v="West Gear"/>
    <d v="2021-07-23T00:00:00"/>
    <x v="2"/>
    <x v="22"/>
    <s v="Portland"/>
    <x v="0"/>
    <x v="0"/>
    <s v="Men's Street Footwear"/>
    <n v="85"/>
    <n v="850"/>
    <n v="72250"/>
    <x v="0"/>
    <x v="0"/>
    <x v="5"/>
    <x v="5"/>
    <x v="2"/>
    <x v="1"/>
  </r>
  <r>
    <s v="West Gear"/>
    <d v="2021-07-23T00:00:00"/>
    <x v="2"/>
    <x v="22"/>
    <s v="Portland"/>
    <x v="0"/>
    <x v="1"/>
    <s v="Men's Athletic Footwear"/>
    <n v="90"/>
    <n v="700"/>
    <n v="63000"/>
    <x v="0"/>
    <x v="0"/>
    <x v="5"/>
    <x v="5"/>
    <x v="2"/>
    <x v="1"/>
  </r>
  <r>
    <s v="West Gear"/>
    <d v="2021-07-23T00:00:00"/>
    <x v="2"/>
    <x v="22"/>
    <s v="Portland"/>
    <x v="1"/>
    <x v="0"/>
    <s v="Women's Street Footwear"/>
    <n v="90"/>
    <n v="650"/>
    <n v="58500"/>
    <x v="0"/>
    <x v="1"/>
    <x v="5"/>
    <x v="5"/>
    <x v="2"/>
    <x v="1"/>
  </r>
  <r>
    <s v="West Gear"/>
    <d v="2021-07-23T00:00:00"/>
    <x v="2"/>
    <x v="22"/>
    <s v="Portland"/>
    <x v="1"/>
    <x v="1"/>
    <s v="Women's Athletic Footwear"/>
    <n v="85"/>
    <n v="550"/>
    <n v="46750"/>
    <x v="0"/>
    <x v="1"/>
    <x v="5"/>
    <x v="5"/>
    <x v="2"/>
    <x v="1"/>
  </r>
  <r>
    <s v="West Gear"/>
    <d v="2021-07-23T00:00:00"/>
    <x v="2"/>
    <x v="22"/>
    <s v="Portland"/>
    <x v="0"/>
    <x v="2"/>
    <s v="Men's Apparel"/>
    <n v="90"/>
    <n v="600"/>
    <n v="54000"/>
    <x v="0"/>
    <x v="0"/>
    <x v="5"/>
    <x v="5"/>
    <x v="2"/>
    <x v="1"/>
  </r>
  <r>
    <s v="West Gear"/>
    <d v="2021-07-23T00:00:00"/>
    <x v="2"/>
    <x v="22"/>
    <s v="Portland"/>
    <x v="1"/>
    <x v="2"/>
    <s v="Women's Apparel"/>
    <n v="105"/>
    <n v="600"/>
    <n v="63000"/>
    <x v="0"/>
    <x v="1"/>
    <x v="5"/>
    <x v="5"/>
    <x v="2"/>
    <x v="1"/>
  </r>
  <r>
    <s v="West Gear"/>
    <d v="2021-08-24T00:00:00"/>
    <x v="2"/>
    <x v="22"/>
    <s v="Portland"/>
    <x v="0"/>
    <x v="0"/>
    <s v="Men's Street Footwear"/>
    <n v="90"/>
    <n v="800"/>
    <n v="72000"/>
    <x v="0"/>
    <x v="0"/>
    <x v="6"/>
    <x v="6"/>
    <x v="6"/>
    <x v="1"/>
  </r>
  <r>
    <s v="West Gear"/>
    <d v="2021-08-24T00:00:00"/>
    <x v="2"/>
    <x v="22"/>
    <s v="Portland"/>
    <x v="0"/>
    <x v="1"/>
    <s v="Men's Athletic Footwear"/>
    <n v="80"/>
    <n v="775"/>
    <n v="62000"/>
    <x v="0"/>
    <x v="0"/>
    <x v="6"/>
    <x v="6"/>
    <x v="6"/>
    <x v="1"/>
  </r>
  <r>
    <s v="West Gear"/>
    <d v="2021-08-24T00:00:00"/>
    <x v="2"/>
    <x v="22"/>
    <s v="Portland"/>
    <x v="1"/>
    <x v="0"/>
    <s v="Women's Street Footwear"/>
    <n v="70"/>
    <n v="650"/>
    <n v="45500"/>
    <x v="0"/>
    <x v="1"/>
    <x v="6"/>
    <x v="6"/>
    <x v="6"/>
    <x v="1"/>
  </r>
  <r>
    <s v="West Gear"/>
    <d v="2021-08-24T00:00:00"/>
    <x v="2"/>
    <x v="22"/>
    <s v="Portland"/>
    <x v="1"/>
    <x v="1"/>
    <s v="Women's Athletic Footwear"/>
    <n v="70"/>
    <n v="425"/>
    <n v="29750"/>
    <x v="0"/>
    <x v="1"/>
    <x v="6"/>
    <x v="6"/>
    <x v="6"/>
    <x v="1"/>
  </r>
  <r>
    <s v="West Gear"/>
    <d v="2021-08-24T00:00:00"/>
    <x v="2"/>
    <x v="22"/>
    <s v="Portland"/>
    <x v="0"/>
    <x v="2"/>
    <s v="Men's Apparel"/>
    <n v="70"/>
    <n v="425"/>
    <n v="29750"/>
    <x v="0"/>
    <x v="0"/>
    <x v="6"/>
    <x v="6"/>
    <x v="6"/>
    <x v="1"/>
  </r>
  <r>
    <s v="West Gear"/>
    <d v="2021-08-24T00:00:00"/>
    <x v="2"/>
    <x v="22"/>
    <s v="Portland"/>
    <x v="1"/>
    <x v="2"/>
    <s v="Women's Apparel"/>
    <n v="75"/>
    <n v="250"/>
    <n v="18750"/>
    <x v="0"/>
    <x v="1"/>
    <x v="6"/>
    <x v="6"/>
    <x v="6"/>
    <x v="1"/>
  </r>
  <r>
    <s v="West Gear"/>
    <d v="2021-09-25T00:00:00"/>
    <x v="2"/>
    <x v="22"/>
    <s v="Portland"/>
    <x v="0"/>
    <x v="0"/>
    <s v="Men's Street Footwear"/>
    <n v="50.000000000000014"/>
    <n v="450"/>
    <n v="22500.000000000007"/>
    <x v="0"/>
    <x v="0"/>
    <x v="7"/>
    <x v="7"/>
    <x v="3"/>
    <x v="1"/>
  </r>
  <r>
    <s v="West Gear"/>
    <d v="2021-09-25T00:00:00"/>
    <x v="2"/>
    <x v="22"/>
    <s v="Portland"/>
    <x v="0"/>
    <x v="1"/>
    <s v="Men's Athletic Footwear"/>
    <n v="55.000000000000014"/>
    <n v="450"/>
    <n v="24750.000000000007"/>
    <x v="0"/>
    <x v="0"/>
    <x v="7"/>
    <x v="7"/>
    <x v="3"/>
    <x v="1"/>
  </r>
  <r>
    <s v="West Gear"/>
    <d v="2021-09-25T00:00:00"/>
    <x v="2"/>
    <x v="22"/>
    <s v="Portland"/>
    <x v="1"/>
    <x v="0"/>
    <s v="Women's Street Footwear"/>
    <n v="50.000000000000014"/>
    <n v="250"/>
    <n v="12500.000000000004"/>
    <x v="0"/>
    <x v="1"/>
    <x v="7"/>
    <x v="7"/>
    <x v="3"/>
    <x v="1"/>
  </r>
  <r>
    <s v="West Gear"/>
    <d v="2021-09-25T00:00:00"/>
    <x v="2"/>
    <x v="22"/>
    <s v="Portland"/>
    <x v="1"/>
    <x v="1"/>
    <s v="Women's Athletic Footwear"/>
    <n v="50.000000000000014"/>
    <n v="200"/>
    <n v="10000.000000000004"/>
    <x v="0"/>
    <x v="1"/>
    <x v="7"/>
    <x v="7"/>
    <x v="3"/>
    <x v="1"/>
  </r>
  <r>
    <s v="West Gear"/>
    <d v="2021-09-25T00:00:00"/>
    <x v="2"/>
    <x v="22"/>
    <s v="Portland"/>
    <x v="0"/>
    <x v="2"/>
    <s v="Men's Apparel"/>
    <n v="60.000000000000007"/>
    <n v="225"/>
    <n v="13500.000000000002"/>
    <x v="0"/>
    <x v="0"/>
    <x v="7"/>
    <x v="7"/>
    <x v="3"/>
    <x v="1"/>
  </r>
  <r>
    <s v="West Gear"/>
    <d v="2021-09-25T00:00:00"/>
    <x v="2"/>
    <x v="22"/>
    <s v="Portland"/>
    <x v="1"/>
    <x v="2"/>
    <s v="Women's Apparel"/>
    <n v="44.999999999999993"/>
    <n v="250"/>
    <n v="11249.999999999998"/>
    <x v="0"/>
    <x v="1"/>
    <x v="7"/>
    <x v="7"/>
    <x v="3"/>
    <x v="1"/>
  </r>
  <r>
    <s v="West Gear"/>
    <d v="2021-10-24T00:00:00"/>
    <x v="2"/>
    <x v="22"/>
    <s v="Portland"/>
    <x v="0"/>
    <x v="0"/>
    <s v="Men's Street Footwear"/>
    <n v="40"/>
    <n v="350"/>
    <n v="14000"/>
    <x v="0"/>
    <x v="0"/>
    <x v="8"/>
    <x v="8"/>
    <x v="4"/>
    <x v="1"/>
  </r>
  <r>
    <s v="West Gear"/>
    <d v="2021-10-24T00:00:00"/>
    <x v="2"/>
    <x v="22"/>
    <s v="Portland"/>
    <x v="0"/>
    <x v="1"/>
    <s v="Men's Athletic Footwear"/>
    <n v="55.000000000000014"/>
    <n v="525"/>
    <n v="28875.000000000007"/>
    <x v="0"/>
    <x v="0"/>
    <x v="8"/>
    <x v="8"/>
    <x v="4"/>
    <x v="1"/>
  </r>
  <r>
    <s v="West Gear"/>
    <d v="2021-10-24T00:00:00"/>
    <x v="2"/>
    <x v="22"/>
    <s v="Portland"/>
    <x v="1"/>
    <x v="0"/>
    <s v="Women's Street Footwear"/>
    <n v="50.000000000000014"/>
    <n v="350"/>
    <n v="17500.000000000004"/>
    <x v="0"/>
    <x v="1"/>
    <x v="8"/>
    <x v="8"/>
    <x v="4"/>
    <x v="1"/>
  </r>
  <r>
    <s v="West Gear"/>
    <d v="2021-10-24T00:00:00"/>
    <x v="2"/>
    <x v="22"/>
    <s v="Portland"/>
    <x v="1"/>
    <x v="1"/>
    <s v="Women's Athletic Footwear"/>
    <n v="45.000000000000007"/>
    <n v="325"/>
    <n v="14625.000000000002"/>
    <x v="0"/>
    <x v="1"/>
    <x v="8"/>
    <x v="8"/>
    <x v="4"/>
    <x v="1"/>
  </r>
  <r>
    <s v="West Gear"/>
    <d v="2021-10-24T00:00:00"/>
    <x v="2"/>
    <x v="22"/>
    <s v="Portland"/>
    <x v="0"/>
    <x v="2"/>
    <s v="Men's Apparel"/>
    <n v="55.000000000000007"/>
    <n v="300"/>
    <n v="16500.000000000004"/>
    <x v="0"/>
    <x v="0"/>
    <x v="8"/>
    <x v="8"/>
    <x v="4"/>
    <x v="1"/>
  </r>
  <r>
    <s v="West Gear"/>
    <d v="2021-10-24T00:00:00"/>
    <x v="2"/>
    <x v="22"/>
    <s v="Portland"/>
    <x v="1"/>
    <x v="2"/>
    <s v="Women's Apparel"/>
    <n v="60.000000000000007"/>
    <n v="350"/>
    <n v="21000.000000000004"/>
    <x v="0"/>
    <x v="1"/>
    <x v="8"/>
    <x v="8"/>
    <x v="4"/>
    <x v="1"/>
  </r>
  <r>
    <s v="West Gear"/>
    <d v="2021-11-24T00:00:00"/>
    <x v="2"/>
    <x v="22"/>
    <s v="Portland"/>
    <x v="0"/>
    <x v="0"/>
    <s v="Men's Street Footwear"/>
    <n v="45.000000000000007"/>
    <n v="575"/>
    <n v="25875.000000000004"/>
    <x v="0"/>
    <x v="0"/>
    <x v="9"/>
    <x v="9"/>
    <x v="0"/>
    <x v="1"/>
  </r>
  <r>
    <s v="West Gear"/>
    <d v="2021-11-24T00:00:00"/>
    <x v="2"/>
    <x v="22"/>
    <s v="Portland"/>
    <x v="0"/>
    <x v="1"/>
    <s v="Men's Athletic Footwear"/>
    <n v="50.000000000000014"/>
    <n v="650"/>
    <n v="32500.000000000011"/>
    <x v="0"/>
    <x v="0"/>
    <x v="9"/>
    <x v="9"/>
    <x v="0"/>
    <x v="1"/>
  </r>
  <r>
    <s v="West Gear"/>
    <d v="2021-11-24T00:00:00"/>
    <x v="2"/>
    <x v="22"/>
    <s v="Portland"/>
    <x v="1"/>
    <x v="0"/>
    <s v="Women's Street Footwear"/>
    <n v="45.000000000000007"/>
    <n v="475"/>
    <n v="21375.000000000004"/>
    <x v="0"/>
    <x v="1"/>
    <x v="9"/>
    <x v="9"/>
    <x v="0"/>
    <x v="1"/>
  </r>
  <r>
    <s v="West Gear"/>
    <d v="2021-11-24T00:00:00"/>
    <x v="2"/>
    <x v="22"/>
    <s v="Portland"/>
    <x v="1"/>
    <x v="1"/>
    <s v="Women's Athletic Footwear"/>
    <n v="55.000000000000014"/>
    <n v="450"/>
    <n v="24750.000000000007"/>
    <x v="0"/>
    <x v="1"/>
    <x v="9"/>
    <x v="9"/>
    <x v="0"/>
    <x v="1"/>
  </r>
  <r>
    <s v="West Gear"/>
    <d v="2021-11-24T00:00:00"/>
    <x v="2"/>
    <x v="22"/>
    <s v="Portland"/>
    <x v="0"/>
    <x v="2"/>
    <s v="Men's Apparel"/>
    <n v="75.000000000000014"/>
    <n v="425"/>
    <n v="31875.000000000007"/>
    <x v="0"/>
    <x v="0"/>
    <x v="9"/>
    <x v="9"/>
    <x v="0"/>
    <x v="1"/>
  </r>
  <r>
    <s v="West Gear"/>
    <d v="2021-11-24T00:00:00"/>
    <x v="2"/>
    <x v="22"/>
    <s v="Portland"/>
    <x v="1"/>
    <x v="2"/>
    <s v="Women's Apparel"/>
    <n v="80.000000000000014"/>
    <n v="550"/>
    <n v="44000.000000000007"/>
    <x v="0"/>
    <x v="1"/>
    <x v="9"/>
    <x v="9"/>
    <x v="0"/>
    <x v="1"/>
  </r>
  <r>
    <s v="West Gear"/>
    <d v="2021-12-23T00:00:00"/>
    <x v="2"/>
    <x v="22"/>
    <s v="Portland"/>
    <x v="0"/>
    <x v="0"/>
    <s v="Men's Street Footwear"/>
    <n v="65.000000000000014"/>
    <n v="750"/>
    <n v="48750.000000000007"/>
    <x v="0"/>
    <x v="0"/>
    <x v="10"/>
    <x v="10"/>
    <x v="1"/>
    <x v="1"/>
  </r>
  <r>
    <s v="West Gear"/>
    <d v="2021-12-23T00:00:00"/>
    <x v="2"/>
    <x v="22"/>
    <s v="Portland"/>
    <x v="0"/>
    <x v="1"/>
    <s v="Men's Athletic Footwear"/>
    <n v="75.000000000000028"/>
    <n v="750"/>
    <n v="56250.000000000022"/>
    <x v="0"/>
    <x v="0"/>
    <x v="10"/>
    <x v="10"/>
    <x v="1"/>
    <x v="1"/>
  </r>
  <r>
    <s v="West Gear"/>
    <d v="2021-12-23T00:00:00"/>
    <x v="2"/>
    <x v="22"/>
    <s v="Portland"/>
    <x v="1"/>
    <x v="0"/>
    <s v="Women's Street Footwear"/>
    <n v="70.000000000000014"/>
    <n v="550"/>
    <n v="38500.000000000007"/>
    <x v="0"/>
    <x v="1"/>
    <x v="10"/>
    <x v="10"/>
    <x v="1"/>
    <x v="1"/>
  </r>
  <r>
    <s v="West Gear"/>
    <d v="2021-12-23T00:00:00"/>
    <x v="2"/>
    <x v="22"/>
    <s v="Portland"/>
    <x v="1"/>
    <x v="1"/>
    <s v="Women's Athletic Footwear"/>
    <n v="70.000000000000014"/>
    <n v="550"/>
    <n v="38500.000000000007"/>
    <x v="0"/>
    <x v="1"/>
    <x v="10"/>
    <x v="10"/>
    <x v="1"/>
    <x v="1"/>
  </r>
  <r>
    <s v="West Gear"/>
    <d v="2021-12-23T00:00:00"/>
    <x v="2"/>
    <x v="22"/>
    <s v="Portland"/>
    <x v="0"/>
    <x v="2"/>
    <s v="Men's Apparel"/>
    <n v="80.000000000000014"/>
    <n v="475"/>
    <n v="38000.000000000007"/>
    <x v="0"/>
    <x v="0"/>
    <x v="10"/>
    <x v="10"/>
    <x v="1"/>
    <x v="1"/>
  </r>
  <r>
    <s v="West Gear"/>
    <d v="2021-12-23T00:00:00"/>
    <x v="2"/>
    <x v="22"/>
    <s v="Portland"/>
    <x v="1"/>
    <x v="2"/>
    <s v="Women's Apparel"/>
    <n v="85.000000000000014"/>
    <n v="575"/>
    <n v="48875.000000000007"/>
    <x v="0"/>
    <x v="1"/>
    <x v="10"/>
    <x v="10"/>
    <x v="1"/>
    <x v="1"/>
  </r>
  <r>
    <s v="West Gear"/>
    <d v="2021-01-17T00:00:00"/>
    <x v="2"/>
    <x v="22"/>
    <s v="Portland"/>
    <x v="0"/>
    <x v="0"/>
    <s v="Men's Street Footwear"/>
    <n v="35"/>
    <n v="400"/>
    <n v="14000"/>
    <x v="0"/>
    <x v="0"/>
    <x v="0"/>
    <x v="0"/>
    <x v="4"/>
    <x v="1"/>
  </r>
  <r>
    <s v="West Gear"/>
    <d v="2021-01-17T00:00:00"/>
    <x v="2"/>
    <x v="22"/>
    <s v="Portland"/>
    <x v="0"/>
    <x v="1"/>
    <s v="Men's Athletic Footwear"/>
    <n v="45"/>
    <n v="400"/>
    <n v="18000"/>
    <x v="0"/>
    <x v="0"/>
    <x v="0"/>
    <x v="0"/>
    <x v="4"/>
    <x v="1"/>
  </r>
  <r>
    <s v="West Gear"/>
    <d v="2021-01-17T00:00:00"/>
    <x v="2"/>
    <x v="22"/>
    <s v="Portland"/>
    <x v="1"/>
    <x v="0"/>
    <s v="Women's Street Footwear"/>
    <n v="45"/>
    <n v="400"/>
    <n v="18000"/>
    <x v="0"/>
    <x v="1"/>
    <x v="0"/>
    <x v="0"/>
    <x v="4"/>
    <x v="1"/>
  </r>
  <r>
    <s v="West Gear"/>
    <d v="2021-01-17T00:00:00"/>
    <x v="2"/>
    <x v="22"/>
    <s v="Portland"/>
    <x v="1"/>
    <x v="1"/>
    <s v="Women's Athletic Footwear"/>
    <n v="45"/>
    <n v="250"/>
    <n v="11250"/>
    <x v="0"/>
    <x v="1"/>
    <x v="0"/>
    <x v="0"/>
    <x v="4"/>
    <x v="1"/>
  </r>
  <r>
    <s v="West Gear"/>
    <d v="2021-01-17T00:00:00"/>
    <x v="2"/>
    <x v="22"/>
    <s v="Portland"/>
    <x v="0"/>
    <x v="2"/>
    <s v="Men's Apparel"/>
    <n v="50.000000000000014"/>
    <n v="200"/>
    <n v="10000.000000000004"/>
    <x v="0"/>
    <x v="0"/>
    <x v="0"/>
    <x v="0"/>
    <x v="4"/>
    <x v="1"/>
  </r>
  <r>
    <s v="West Gear"/>
    <d v="2021-01-17T00:00:00"/>
    <x v="2"/>
    <x v="22"/>
    <s v="Portland"/>
    <x v="1"/>
    <x v="2"/>
    <s v="Women's Apparel"/>
    <n v="45"/>
    <n v="450"/>
    <n v="20250"/>
    <x v="0"/>
    <x v="1"/>
    <x v="0"/>
    <x v="0"/>
    <x v="4"/>
    <x v="1"/>
  </r>
  <r>
    <s v="West Gear"/>
    <d v="2021-02-17T00:00:00"/>
    <x v="2"/>
    <x v="22"/>
    <s v="Portland"/>
    <x v="0"/>
    <x v="0"/>
    <s v="Men's Street Footwear"/>
    <n v="35"/>
    <n v="500"/>
    <n v="17500"/>
    <x v="0"/>
    <x v="0"/>
    <x v="1"/>
    <x v="1"/>
    <x v="0"/>
    <x v="1"/>
  </r>
  <r>
    <s v="West Gear"/>
    <d v="2021-02-17T00:00:00"/>
    <x v="2"/>
    <x v="22"/>
    <s v="Portland"/>
    <x v="0"/>
    <x v="1"/>
    <s v="Men's Athletic Footwear"/>
    <n v="45"/>
    <n v="400"/>
    <n v="18000"/>
    <x v="0"/>
    <x v="0"/>
    <x v="1"/>
    <x v="1"/>
    <x v="0"/>
    <x v="1"/>
  </r>
  <r>
    <s v="West Gear"/>
    <d v="2021-02-17T00:00:00"/>
    <x v="2"/>
    <x v="22"/>
    <s v="Portland"/>
    <x v="1"/>
    <x v="0"/>
    <s v="Women's Street Footwear"/>
    <n v="45"/>
    <n v="400"/>
    <n v="18000"/>
    <x v="0"/>
    <x v="1"/>
    <x v="1"/>
    <x v="1"/>
    <x v="0"/>
    <x v="1"/>
  </r>
  <r>
    <s v="West Gear"/>
    <d v="2021-02-17T00:00:00"/>
    <x v="1"/>
    <x v="23"/>
    <s v="New Orleans"/>
    <x v="1"/>
    <x v="1"/>
    <s v="Women's Athletic Footwear"/>
    <n v="45"/>
    <n v="250"/>
    <n v="11250"/>
    <x v="0"/>
    <x v="1"/>
    <x v="1"/>
    <x v="1"/>
    <x v="0"/>
    <x v="1"/>
  </r>
  <r>
    <s v="West Gear"/>
    <d v="2021-02-17T00:00:00"/>
    <x v="1"/>
    <x v="23"/>
    <s v="New Orleans"/>
    <x v="0"/>
    <x v="2"/>
    <s v="Men's Apparel"/>
    <n v="50.000000000000014"/>
    <n v="175"/>
    <n v="8750.0000000000018"/>
    <x v="0"/>
    <x v="0"/>
    <x v="1"/>
    <x v="1"/>
    <x v="0"/>
    <x v="1"/>
  </r>
  <r>
    <s v="West Gear"/>
    <d v="2021-02-17T00:00:00"/>
    <x v="1"/>
    <x v="23"/>
    <s v="New Orleans"/>
    <x v="1"/>
    <x v="2"/>
    <s v="Women's Apparel"/>
    <n v="45"/>
    <n v="375"/>
    <n v="16875"/>
    <x v="0"/>
    <x v="1"/>
    <x v="1"/>
    <x v="1"/>
    <x v="0"/>
    <x v="1"/>
  </r>
  <r>
    <s v="West Gear"/>
    <d v="2021-03-16T00:00:00"/>
    <x v="1"/>
    <x v="23"/>
    <s v="New Orleans"/>
    <x v="0"/>
    <x v="0"/>
    <s v="Men's Street Footwear"/>
    <n v="45"/>
    <n v="525"/>
    <n v="23625"/>
    <x v="0"/>
    <x v="0"/>
    <x v="2"/>
    <x v="2"/>
    <x v="6"/>
    <x v="1"/>
  </r>
  <r>
    <s v="West Gear"/>
    <d v="2021-03-16T00:00:00"/>
    <x v="1"/>
    <x v="23"/>
    <s v="New Orleans"/>
    <x v="0"/>
    <x v="1"/>
    <s v="Men's Athletic Footwear"/>
    <n v="55.000000000000007"/>
    <n v="375"/>
    <n v="20625.000000000004"/>
    <x v="0"/>
    <x v="0"/>
    <x v="2"/>
    <x v="2"/>
    <x v="6"/>
    <x v="1"/>
  </r>
  <r>
    <s v="West Gear"/>
    <d v="2021-03-16T00:00:00"/>
    <x v="1"/>
    <x v="23"/>
    <s v="New Orleans"/>
    <x v="1"/>
    <x v="0"/>
    <s v="Women's Street Footwear"/>
    <n v="60"/>
    <n v="400"/>
    <n v="24000"/>
    <x v="0"/>
    <x v="1"/>
    <x v="2"/>
    <x v="2"/>
    <x v="6"/>
    <x v="1"/>
  </r>
  <r>
    <s v="West Gear"/>
    <d v="2021-03-16T00:00:00"/>
    <x v="1"/>
    <x v="23"/>
    <s v="New Orleans"/>
    <x v="1"/>
    <x v="1"/>
    <s v="Women's Athletic Footwear"/>
    <n v="55.000000000000007"/>
    <n v="300"/>
    <n v="16500.000000000004"/>
    <x v="0"/>
    <x v="1"/>
    <x v="2"/>
    <x v="2"/>
    <x v="6"/>
    <x v="1"/>
  </r>
  <r>
    <s v="West Gear"/>
    <d v="2021-03-16T00:00:00"/>
    <x v="1"/>
    <x v="23"/>
    <s v="New Orleans"/>
    <x v="0"/>
    <x v="2"/>
    <s v="Men's Apparel"/>
    <n v="60.000000000000007"/>
    <n v="150"/>
    <n v="9000.0000000000018"/>
    <x v="0"/>
    <x v="0"/>
    <x v="2"/>
    <x v="2"/>
    <x v="6"/>
    <x v="1"/>
  </r>
  <r>
    <s v="West Gear"/>
    <d v="2021-03-16T00:00:00"/>
    <x v="1"/>
    <x v="23"/>
    <s v="New Orleans"/>
    <x v="1"/>
    <x v="2"/>
    <s v="Women's Apparel"/>
    <n v="45"/>
    <n v="350"/>
    <n v="15750"/>
    <x v="0"/>
    <x v="1"/>
    <x v="2"/>
    <x v="2"/>
    <x v="6"/>
    <x v="1"/>
  </r>
  <r>
    <s v="West Gear"/>
    <d v="2021-04-17T00:00:00"/>
    <x v="1"/>
    <x v="23"/>
    <s v="New Orleans"/>
    <x v="0"/>
    <x v="0"/>
    <s v="Men's Street Footwear"/>
    <n v="50"/>
    <n v="525"/>
    <n v="26250"/>
    <x v="0"/>
    <x v="0"/>
    <x v="3"/>
    <x v="3"/>
    <x v="3"/>
    <x v="1"/>
  </r>
  <r>
    <s v="West Gear"/>
    <d v="2021-04-17T00:00:00"/>
    <x v="1"/>
    <x v="23"/>
    <s v="New Orleans"/>
    <x v="0"/>
    <x v="1"/>
    <s v="Men's Athletic Footwear"/>
    <n v="55.000000000000007"/>
    <n v="325"/>
    <n v="17875.000000000004"/>
    <x v="0"/>
    <x v="0"/>
    <x v="3"/>
    <x v="3"/>
    <x v="3"/>
    <x v="1"/>
  </r>
  <r>
    <s v="West Gear"/>
    <d v="2021-04-17T00:00:00"/>
    <x v="1"/>
    <x v="23"/>
    <s v="New Orleans"/>
    <x v="1"/>
    <x v="0"/>
    <s v="Women's Street Footwear"/>
    <n v="55.000000000000007"/>
    <n v="375"/>
    <n v="20625.000000000004"/>
    <x v="0"/>
    <x v="1"/>
    <x v="3"/>
    <x v="3"/>
    <x v="3"/>
    <x v="1"/>
  </r>
  <r>
    <s v="West Gear"/>
    <d v="2021-04-17T00:00:00"/>
    <x v="1"/>
    <x v="23"/>
    <s v="New Orleans"/>
    <x v="1"/>
    <x v="1"/>
    <s v="Women's Athletic Footwear"/>
    <n v="40.000000000000007"/>
    <n v="275"/>
    <n v="11000.000000000002"/>
    <x v="0"/>
    <x v="1"/>
    <x v="3"/>
    <x v="3"/>
    <x v="3"/>
    <x v="1"/>
  </r>
  <r>
    <s v="West Gear"/>
    <d v="2021-04-17T00:00:00"/>
    <x v="1"/>
    <x v="23"/>
    <s v="New Orleans"/>
    <x v="0"/>
    <x v="2"/>
    <s v="Men's Apparel"/>
    <n v="45.000000000000014"/>
    <n v="175"/>
    <n v="7875.0000000000027"/>
    <x v="0"/>
    <x v="0"/>
    <x v="3"/>
    <x v="3"/>
    <x v="3"/>
    <x v="1"/>
  </r>
  <r>
    <s v="West Gear"/>
    <d v="2021-04-17T00:00:00"/>
    <x v="1"/>
    <x v="23"/>
    <s v="New Orleans"/>
    <x v="1"/>
    <x v="2"/>
    <s v="Women's Apparel"/>
    <n v="60.000000000000007"/>
    <n v="350"/>
    <n v="21000.000000000004"/>
    <x v="0"/>
    <x v="1"/>
    <x v="3"/>
    <x v="3"/>
    <x v="3"/>
    <x v="1"/>
  </r>
  <r>
    <s v="West Gear"/>
    <d v="2021-05-18T00:00:00"/>
    <x v="1"/>
    <x v="23"/>
    <s v="New Orleans"/>
    <x v="0"/>
    <x v="0"/>
    <s v="Men's Street Footwear"/>
    <n v="45"/>
    <n v="550"/>
    <n v="24750"/>
    <x v="0"/>
    <x v="0"/>
    <x v="4"/>
    <x v="4"/>
    <x v="6"/>
    <x v="1"/>
  </r>
  <r>
    <s v="West Gear"/>
    <d v="2021-05-18T00:00:00"/>
    <x v="1"/>
    <x v="23"/>
    <s v="New Orleans"/>
    <x v="0"/>
    <x v="1"/>
    <s v="Men's Athletic Footwear"/>
    <n v="50"/>
    <n v="400"/>
    <n v="20000"/>
    <x v="0"/>
    <x v="0"/>
    <x v="4"/>
    <x v="4"/>
    <x v="6"/>
    <x v="1"/>
  </r>
  <r>
    <s v="West Gear"/>
    <d v="2021-05-18T00:00:00"/>
    <x v="1"/>
    <x v="23"/>
    <s v="New Orleans"/>
    <x v="1"/>
    <x v="0"/>
    <s v="Women's Street Footwear"/>
    <n v="50"/>
    <n v="400"/>
    <n v="20000"/>
    <x v="0"/>
    <x v="1"/>
    <x v="4"/>
    <x v="4"/>
    <x v="6"/>
    <x v="1"/>
  </r>
  <r>
    <s v="West Gear"/>
    <d v="2021-05-18T00:00:00"/>
    <x v="1"/>
    <x v="23"/>
    <s v="New Orleans"/>
    <x v="1"/>
    <x v="1"/>
    <s v="Women's Athletic Footwear"/>
    <n v="45"/>
    <n v="325"/>
    <n v="14625"/>
    <x v="0"/>
    <x v="1"/>
    <x v="4"/>
    <x v="4"/>
    <x v="6"/>
    <x v="1"/>
  </r>
  <r>
    <s v="West Gear"/>
    <d v="2021-05-18T00:00:00"/>
    <x v="1"/>
    <x v="23"/>
    <s v="New Orleans"/>
    <x v="0"/>
    <x v="2"/>
    <s v="Men's Apparel"/>
    <n v="40"/>
    <n v="225"/>
    <n v="9000"/>
    <x v="0"/>
    <x v="0"/>
    <x v="4"/>
    <x v="4"/>
    <x v="6"/>
    <x v="1"/>
  </r>
  <r>
    <s v="West Gear"/>
    <d v="2021-05-18T00:00:00"/>
    <x v="1"/>
    <x v="23"/>
    <s v="New Orleans"/>
    <x v="1"/>
    <x v="2"/>
    <s v="Women's Apparel"/>
    <n v="65"/>
    <n v="575"/>
    <n v="37375"/>
    <x v="2"/>
    <x v="1"/>
    <x v="4"/>
    <x v="4"/>
    <x v="6"/>
    <x v="1"/>
  </r>
  <r>
    <s v="West Gear"/>
    <d v="2021-06-17T00:00:00"/>
    <x v="1"/>
    <x v="23"/>
    <s v="New Orleans"/>
    <x v="0"/>
    <x v="0"/>
    <s v="Men's Street Footwear"/>
    <n v="60"/>
    <n v="825"/>
    <n v="49500"/>
    <x v="2"/>
    <x v="0"/>
    <x v="11"/>
    <x v="11"/>
    <x v="1"/>
    <x v="1"/>
  </r>
  <r>
    <s v="West Gear"/>
    <d v="2021-06-17T00:00:00"/>
    <x v="1"/>
    <x v="23"/>
    <s v="New Orleans"/>
    <x v="0"/>
    <x v="1"/>
    <s v="Men's Athletic Footwear"/>
    <n v="70"/>
    <n v="700"/>
    <n v="49000"/>
    <x v="2"/>
    <x v="0"/>
    <x v="11"/>
    <x v="11"/>
    <x v="1"/>
    <x v="1"/>
  </r>
  <r>
    <s v="West Gear"/>
    <d v="2021-06-17T00:00:00"/>
    <x v="1"/>
    <x v="23"/>
    <s v="New Orleans"/>
    <x v="1"/>
    <x v="0"/>
    <s v="Women's Street Footwear"/>
    <n v="85"/>
    <n v="700"/>
    <n v="59500"/>
    <x v="2"/>
    <x v="1"/>
    <x v="11"/>
    <x v="11"/>
    <x v="1"/>
    <x v="1"/>
  </r>
  <r>
    <s v="West Gear"/>
    <d v="2021-06-17T00:00:00"/>
    <x v="1"/>
    <x v="23"/>
    <s v="New Orleans"/>
    <x v="1"/>
    <x v="1"/>
    <s v="Women's Athletic Footwear"/>
    <n v="85"/>
    <n v="575"/>
    <n v="48875"/>
    <x v="2"/>
    <x v="1"/>
    <x v="11"/>
    <x v="11"/>
    <x v="1"/>
    <x v="1"/>
  </r>
  <r>
    <s v="West Gear"/>
    <d v="2021-06-17T00:00:00"/>
    <x v="1"/>
    <x v="23"/>
    <s v="New Orleans"/>
    <x v="0"/>
    <x v="2"/>
    <s v="Men's Apparel"/>
    <n v="95"/>
    <n v="450"/>
    <n v="42750"/>
    <x v="2"/>
    <x v="0"/>
    <x v="11"/>
    <x v="11"/>
    <x v="1"/>
    <x v="1"/>
  </r>
  <r>
    <s v="West Gear"/>
    <d v="2021-06-17T00:00:00"/>
    <x v="1"/>
    <x v="23"/>
    <s v="New Orleans"/>
    <x v="1"/>
    <x v="2"/>
    <s v="Women's Apparel"/>
    <n v="110.00000000000001"/>
    <n v="750"/>
    <n v="82500.000000000015"/>
    <x v="2"/>
    <x v="1"/>
    <x v="11"/>
    <x v="11"/>
    <x v="1"/>
    <x v="1"/>
  </r>
  <r>
    <s v="West Gear"/>
    <d v="2021-07-16T00:00:00"/>
    <x v="1"/>
    <x v="23"/>
    <s v="New Orleans"/>
    <x v="0"/>
    <x v="0"/>
    <s v="Men's Street Footwear"/>
    <n v="90"/>
    <n v="900"/>
    <n v="81000"/>
    <x v="2"/>
    <x v="0"/>
    <x v="5"/>
    <x v="5"/>
    <x v="2"/>
    <x v="1"/>
  </r>
  <r>
    <s v="West Gear"/>
    <d v="2021-07-16T00:00:00"/>
    <x v="1"/>
    <x v="23"/>
    <s v="New Orleans"/>
    <x v="0"/>
    <x v="1"/>
    <s v="Men's Athletic Footwear"/>
    <n v="95"/>
    <n v="750"/>
    <n v="71250"/>
    <x v="2"/>
    <x v="0"/>
    <x v="5"/>
    <x v="5"/>
    <x v="2"/>
    <x v="1"/>
  </r>
  <r>
    <s v="West Gear"/>
    <d v="2021-07-16T00:00:00"/>
    <x v="1"/>
    <x v="23"/>
    <s v="New Orleans"/>
    <x v="1"/>
    <x v="0"/>
    <s v="Women's Street Footwear"/>
    <n v="95"/>
    <n v="700"/>
    <n v="66500"/>
    <x v="2"/>
    <x v="1"/>
    <x v="5"/>
    <x v="5"/>
    <x v="2"/>
    <x v="1"/>
  </r>
  <r>
    <s v="West Gear"/>
    <d v="2021-07-16T00:00:00"/>
    <x v="1"/>
    <x v="23"/>
    <s v="New Orleans"/>
    <x v="1"/>
    <x v="1"/>
    <s v="Women's Athletic Footwear"/>
    <n v="90"/>
    <n v="600"/>
    <n v="54000"/>
    <x v="2"/>
    <x v="1"/>
    <x v="5"/>
    <x v="5"/>
    <x v="2"/>
    <x v="1"/>
  </r>
  <r>
    <s v="West Gear"/>
    <d v="2021-07-16T00:00:00"/>
    <x v="1"/>
    <x v="23"/>
    <s v="New Orleans"/>
    <x v="0"/>
    <x v="2"/>
    <s v="Men's Apparel"/>
    <n v="95"/>
    <n v="650"/>
    <n v="61750"/>
    <x v="2"/>
    <x v="0"/>
    <x v="5"/>
    <x v="5"/>
    <x v="2"/>
    <x v="1"/>
  </r>
  <r>
    <s v="West Gear"/>
    <d v="2021-07-16T00:00:00"/>
    <x v="1"/>
    <x v="23"/>
    <s v="New Orleans"/>
    <x v="1"/>
    <x v="2"/>
    <s v="Women's Apparel"/>
    <n v="110.00000000000001"/>
    <n v="650"/>
    <n v="71500.000000000015"/>
    <x v="2"/>
    <x v="1"/>
    <x v="5"/>
    <x v="5"/>
    <x v="2"/>
    <x v="1"/>
  </r>
  <r>
    <s v="West Gear"/>
    <d v="2021-08-17T00:00:00"/>
    <x v="1"/>
    <x v="23"/>
    <s v="New Orleans"/>
    <x v="0"/>
    <x v="0"/>
    <s v="Men's Street Footwear"/>
    <n v="95"/>
    <n v="850"/>
    <n v="80750"/>
    <x v="2"/>
    <x v="0"/>
    <x v="6"/>
    <x v="6"/>
    <x v="6"/>
    <x v="1"/>
  </r>
  <r>
    <s v="West Gear"/>
    <d v="2021-08-17T00:00:00"/>
    <x v="1"/>
    <x v="23"/>
    <s v="New Orleans"/>
    <x v="0"/>
    <x v="1"/>
    <s v="Men's Athletic Footwear"/>
    <n v="85.000000000000014"/>
    <n v="825"/>
    <n v="70125.000000000015"/>
    <x v="2"/>
    <x v="0"/>
    <x v="6"/>
    <x v="6"/>
    <x v="6"/>
    <x v="1"/>
  </r>
  <r>
    <s v="West Gear"/>
    <d v="2021-08-17T00:00:00"/>
    <x v="1"/>
    <x v="23"/>
    <s v="New Orleans"/>
    <x v="1"/>
    <x v="0"/>
    <s v="Women's Street Footwear"/>
    <n v="75.000000000000014"/>
    <n v="700"/>
    <n v="52500.000000000007"/>
    <x v="2"/>
    <x v="1"/>
    <x v="6"/>
    <x v="6"/>
    <x v="6"/>
    <x v="1"/>
  </r>
  <r>
    <s v="West Gear"/>
    <d v="2021-08-17T00:00:00"/>
    <x v="1"/>
    <x v="23"/>
    <s v="New Orleans"/>
    <x v="1"/>
    <x v="1"/>
    <s v="Women's Athletic Footwear"/>
    <n v="75.000000000000014"/>
    <n v="475"/>
    <n v="35625.000000000007"/>
    <x v="2"/>
    <x v="1"/>
    <x v="6"/>
    <x v="6"/>
    <x v="6"/>
    <x v="1"/>
  </r>
  <r>
    <s v="West Gear"/>
    <d v="2021-08-17T00:00:00"/>
    <x v="1"/>
    <x v="23"/>
    <s v="New Orleans"/>
    <x v="0"/>
    <x v="2"/>
    <s v="Men's Apparel"/>
    <n v="64.999999999999986"/>
    <n v="475"/>
    <n v="30874.999999999993"/>
    <x v="2"/>
    <x v="0"/>
    <x v="6"/>
    <x v="6"/>
    <x v="6"/>
    <x v="1"/>
  </r>
  <r>
    <s v="West Gear"/>
    <d v="2021-08-17T00:00:00"/>
    <x v="1"/>
    <x v="23"/>
    <s v="New Orleans"/>
    <x v="1"/>
    <x v="2"/>
    <s v="Women's Apparel"/>
    <n v="70"/>
    <n v="300"/>
    <n v="21000"/>
    <x v="2"/>
    <x v="1"/>
    <x v="6"/>
    <x v="6"/>
    <x v="6"/>
    <x v="1"/>
  </r>
  <r>
    <s v="West Gear"/>
    <d v="2021-09-18T00:00:00"/>
    <x v="1"/>
    <x v="23"/>
    <s v="New Orleans"/>
    <x v="0"/>
    <x v="0"/>
    <s v="Men's Street Footwear"/>
    <n v="45.000000000000014"/>
    <n v="500"/>
    <n v="22500.000000000007"/>
    <x v="2"/>
    <x v="0"/>
    <x v="7"/>
    <x v="7"/>
    <x v="3"/>
    <x v="1"/>
  </r>
  <r>
    <s v="West Gear"/>
    <d v="2021-09-18T00:00:00"/>
    <x v="1"/>
    <x v="23"/>
    <s v="New Orleans"/>
    <x v="0"/>
    <x v="1"/>
    <s v="Men's Athletic Footwear"/>
    <n v="50.000000000000014"/>
    <n v="500"/>
    <n v="25000.000000000007"/>
    <x v="2"/>
    <x v="0"/>
    <x v="7"/>
    <x v="7"/>
    <x v="3"/>
    <x v="1"/>
  </r>
  <r>
    <s v="West Gear"/>
    <d v="2021-09-18T00:00:00"/>
    <x v="1"/>
    <x v="23"/>
    <s v="New Orleans"/>
    <x v="1"/>
    <x v="0"/>
    <s v="Women's Street Footwear"/>
    <n v="45.000000000000014"/>
    <n v="300"/>
    <n v="13500.000000000004"/>
    <x v="2"/>
    <x v="1"/>
    <x v="7"/>
    <x v="7"/>
    <x v="3"/>
    <x v="1"/>
  </r>
  <r>
    <s v="West Gear"/>
    <d v="2021-09-18T00:00:00"/>
    <x v="1"/>
    <x v="23"/>
    <s v="New Orleans"/>
    <x v="1"/>
    <x v="1"/>
    <s v="Women's Athletic Footwear"/>
    <n v="45.000000000000014"/>
    <n v="250"/>
    <n v="11250.000000000004"/>
    <x v="2"/>
    <x v="1"/>
    <x v="7"/>
    <x v="7"/>
    <x v="3"/>
    <x v="1"/>
  </r>
  <r>
    <s v="West Gear"/>
    <d v="2021-09-18T00:00:00"/>
    <x v="1"/>
    <x v="23"/>
    <s v="New Orleans"/>
    <x v="0"/>
    <x v="2"/>
    <s v="Men's Apparel"/>
    <n v="55.000000000000007"/>
    <n v="275"/>
    <n v="15125.000000000002"/>
    <x v="2"/>
    <x v="0"/>
    <x v="7"/>
    <x v="7"/>
    <x v="3"/>
    <x v="1"/>
  </r>
  <r>
    <s v="West Gear"/>
    <d v="2021-09-18T00:00:00"/>
    <x v="1"/>
    <x v="23"/>
    <s v="New Orleans"/>
    <x v="1"/>
    <x v="2"/>
    <s v="Women's Apparel"/>
    <n v="40"/>
    <n v="300"/>
    <n v="12000"/>
    <x v="2"/>
    <x v="1"/>
    <x v="7"/>
    <x v="7"/>
    <x v="3"/>
    <x v="1"/>
  </r>
  <r>
    <s v="West Gear"/>
    <d v="2021-10-17T00:00:00"/>
    <x v="1"/>
    <x v="23"/>
    <s v="New Orleans"/>
    <x v="0"/>
    <x v="0"/>
    <s v="Men's Street Footwear"/>
    <n v="35"/>
    <n v="400"/>
    <n v="14000"/>
    <x v="2"/>
    <x v="0"/>
    <x v="8"/>
    <x v="8"/>
    <x v="4"/>
    <x v="1"/>
  </r>
  <r>
    <s v="West Gear"/>
    <d v="2021-10-17T00:00:00"/>
    <x v="1"/>
    <x v="23"/>
    <s v="New Orleans"/>
    <x v="0"/>
    <x v="1"/>
    <s v="Men's Athletic Footwear"/>
    <n v="50.000000000000014"/>
    <n v="575"/>
    <n v="28750.000000000007"/>
    <x v="2"/>
    <x v="0"/>
    <x v="8"/>
    <x v="8"/>
    <x v="4"/>
    <x v="1"/>
  </r>
  <r>
    <s v="West Gear"/>
    <d v="2021-10-17T00:00:00"/>
    <x v="1"/>
    <x v="23"/>
    <s v="New Orleans"/>
    <x v="1"/>
    <x v="0"/>
    <s v="Women's Street Footwear"/>
    <n v="45.000000000000014"/>
    <n v="400"/>
    <n v="18000.000000000007"/>
    <x v="2"/>
    <x v="1"/>
    <x v="8"/>
    <x v="8"/>
    <x v="4"/>
    <x v="1"/>
  </r>
  <r>
    <s v="West Gear"/>
    <d v="2021-10-17T00:00:00"/>
    <x v="1"/>
    <x v="23"/>
    <s v="New Orleans"/>
    <x v="1"/>
    <x v="1"/>
    <s v="Women's Athletic Footwear"/>
    <n v="40.000000000000007"/>
    <n v="375"/>
    <n v="15000.000000000002"/>
    <x v="2"/>
    <x v="1"/>
    <x v="8"/>
    <x v="8"/>
    <x v="4"/>
    <x v="1"/>
  </r>
  <r>
    <s v="West Gear"/>
    <d v="2021-10-17T00:00:00"/>
    <x v="1"/>
    <x v="23"/>
    <s v="New Orleans"/>
    <x v="0"/>
    <x v="2"/>
    <s v="Men's Apparel"/>
    <n v="50"/>
    <n v="350"/>
    <n v="17500"/>
    <x v="2"/>
    <x v="0"/>
    <x v="8"/>
    <x v="8"/>
    <x v="4"/>
    <x v="1"/>
  </r>
  <r>
    <s v="West Gear"/>
    <d v="2021-10-17T00:00:00"/>
    <x v="1"/>
    <x v="23"/>
    <s v="New Orleans"/>
    <x v="1"/>
    <x v="2"/>
    <s v="Women's Apparel"/>
    <n v="55.000000000000007"/>
    <n v="400"/>
    <n v="22000.000000000004"/>
    <x v="2"/>
    <x v="1"/>
    <x v="8"/>
    <x v="8"/>
    <x v="4"/>
    <x v="1"/>
  </r>
  <r>
    <s v="West Gear"/>
    <d v="2021-11-17T00:00:00"/>
    <x v="1"/>
    <x v="23"/>
    <s v="New Orleans"/>
    <x v="0"/>
    <x v="0"/>
    <s v="Men's Street Footwear"/>
    <n v="40.000000000000007"/>
    <n v="625"/>
    <n v="25000.000000000004"/>
    <x v="2"/>
    <x v="0"/>
    <x v="9"/>
    <x v="9"/>
    <x v="0"/>
    <x v="1"/>
  </r>
  <r>
    <s v="West Gear"/>
    <d v="2021-11-17T00:00:00"/>
    <x v="1"/>
    <x v="23"/>
    <s v="New Orleans"/>
    <x v="0"/>
    <x v="1"/>
    <s v="Men's Athletic Footwear"/>
    <n v="45.000000000000014"/>
    <n v="700"/>
    <n v="31500.000000000011"/>
    <x v="2"/>
    <x v="0"/>
    <x v="9"/>
    <x v="9"/>
    <x v="0"/>
    <x v="1"/>
  </r>
  <r>
    <s v="West Gear"/>
    <d v="2021-11-17T00:00:00"/>
    <x v="1"/>
    <x v="23"/>
    <s v="New Orleans"/>
    <x v="1"/>
    <x v="0"/>
    <s v="Women's Street Footwear"/>
    <n v="40.000000000000007"/>
    <n v="525"/>
    <n v="21000.000000000004"/>
    <x v="2"/>
    <x v="1"/>
    <x v="9"/>
    <x v="9"/>
    <x v="0"/>
    <x v="1"/>
  </r>
  <r>
    <s v="West Gear"/>
    <d v="2021-11-17T00:00:00"/>
    <x v="1"/>
    <x v="23"/>
    <s v="New Orleans"/>
    <x v="1"/>
    <x v="1"/>
    <s v="Women's Athletic Footwear"/>
    <n v="50.000000000000014"/>
    <n v="500"/>
    <n v="25000.000000000007"/>
    <x v="2"/>
    <x v="1"/>
    <x v="9"/>
    <x v="9"/>
    <x v="0"/>
    <x v="1"/>
  </r>
  <r>
    <s v="West Gear"/>
    <d v="2021-11-17T00:00:00"/>
    <x v="1"/>
    <x v="23"/>
    <s v="New Orleans"/>
    <x v="0"/>
    <x v="2"/>
    <s v="Men's Apparel"/>
    <n v="70"/>
    <n v="475"/>
    <n v="33250"/>
    <x v="2"/>
    <x v="0"/>
    <x v="9"/>
    <x v="9"/>
    <x v="0"/>
    <x v="1"/>
  </r>
  <r>
    <s v="West Gear"/>
    <d v="2021-11-17T00:00:00"/>
    <x v="1"/>
    <x v="23"/>
    <s v="New Orleans"/>
    <x v="1"/>
    <x v="2"/>
    <s v="Women's Apparel"/>
    <n v="85.000000000000014"/>
    <n v="600"/>
    <n v="51000.000000000007"/>
    <x v="2"/>
    <x v="1"/>
    <x v="9"/>
    <x v="9"/>
    <x v="0"/>
    <x v="1"/>
  </r>
  <r>
    <s v="West Gear"/>
    <d v="2021-12-16T00:00:00"/>
    <x v="1"/>
    <x v="23"/>
    <s v="New Orleans"/>
    <x v="0"/>
    <x v="0"/>
    <s v="Men's Street Footwear"/>
    <n v="70.000000000000014"/>
    <n v="800"/>
    <n v="56000.000000000015"/>
    <x v="2"/>
    <x v="0"/>
    <x v="10"/>
    <x v="10"/>
    <x v="1"/>
    <x v="1"/>
  </r>
  <r>
    <s v="West Gear"/>
    <d v="2021-12-16T00:00:00"/>
    <x v="1"/>
    <x v="23"/>
    <s v="New Orleans"/>
    <x v="0"/>
    <x v="1"/>
    <s v="Men's Athletic Footwear"/>
    <n v="80.000000000000028"/>
    <n v="800"/>
    <n v="64000.000000000022"/>
    <x v="2"/>
    <x v="0"/>
    <x v="10"/>
    <x v="10"/>
    <x v="1"/>
    <x v="1"/>
  </r>
  <r>
    <s v="Foot Locker"/>
    <d v="2021-12-16T00:00:00"/>
    <x v="1"/>
    <x v="23"/>
    <s v="New Orleans"/>
    <x v="1"/>
    <x v="0"/>
    <s v="Women's Street Footwear"/>
    <n v="75.000000000000028"/>
    <n v="600"/>
    <n v="45000.000000000015"/>
    <x v="2"/>
    <x v="1"/>
    <x v="10"/>
    <x v="10"/>
    <x v="1"/>
    <x v="1"/>
  </r>
  <r>
    <s v="Foot Locker"/>
    <d v="2021-12-16T00:00:00"/>
    <x v="1"/>
    <x v="23"/>
    <s v="New Orleans"/>
    <x v="1"/>
    <x v="1"/>
    <s v="Women's Athletic Footwear"/>
    <n v="75.000000000000028"/>
    <n v="600"/>
    <n v="45000.000000000015"/>
    <x v="2"/>
    <x v="1"/>
    <x v="10"/>
    <x v="10"/>
    <x v="1"/>
    <x v="1"/>
  </r>
  <r>
    <s v="Foot Locker"/>
    <d v="2021-12-16T00:00:00"/>
    <x v="1"/>
    <x v="23"/>
    <s v="New Orleans"/>
    <x v="0"/>
    <x v="2"/>
    <s v="Men's Apparel"/>
    <n v="85.000000000000014"/>
    <n v="525"/>
    <n v="44625.000000000007"/>
    <x v="2"/>
    <x v="0"/>
    <x v="10"/>
    <x v="10"/>
    <x v="1"/>
    <x v="1"/>
  </r>
  <r>
    <s v="Foot Locker"/>
    <d v="2021-12-16T00:00:00"/>
    <x v="1"/>
    <x v="23"/>
    <s v="New Orleans"/>
    <x v="1"/>
    <x v="2"/>
    <s v="Women's Apparel"/>
    <n v="90.000000000000028"/>
    <n v="625"/>
    <n v="56250.000000000015"/>
    <x v="2"/>
    <x v="1"/>
    <x v="10"/>
    <x v="10"/>
    <x v="1"/>
    <x v="1"/>
  </r>
  <r>
    <s v="Foot Locker"/>
    <d v="2021-01-05T00:00:00"/>
    <x v="1"/>
    <x v="23"/>
    <s v="New Orleans"/>
    <x v="0"/>
    <x v="0"/>
    <s v="Men's Street Footwear"/>
    <n v="20"/>
    <n v="675"/>
    <n v="13500"/>
    <x v="2"/>
    <x v="0"/>
    <x v="0"/>
    <x v="0"/>
    <x v="6"/>
    <x v="1"/>
  </r>
  <r>
    <s v="Foot Locker"/>
    <d v="2021-01-05T00:00:00"/>
    <x v="1"/>
    <x v="23"/>
    <s v="New Orleans"/>
    <x v="0"/>
    <x v="1"/>
    <s v="Men's Athletic Footwear"/>
    <n v="30"/>
    <n v="675"/>
    <n v="20250"/>
    <x v="2"/>
    <x v="0"/>
    <x v="0"/>
    <x v="0"/>
    <x v="6"/>
    <x v="1"/>
  </r>
  <r>
    <s v="Foot Locker"/>
    <d v="2021-01-05T00:00:00"/>
    <x v="1"/>
    <x v="23"/>
    <s v="New Orleans"/>
    <x v="1"/>
    <x v="0"/>
    <s v="Women's Street Footwear"/>
    <n v="30"/>
    <n v="475"/>
    <n v="14250"/>
    <x v="2"/>
    <x v="1"/>
    <x v="0"/>
    <x v="0"/>
    <x v="6"/>
    <x v="1"/>
  </r>
  <r>
    <s v="Foot Locker"/>
    <d v="2021-01-05T00:00:00"/>
    <x v="1"/>
    <x v="23"/>
    <s v="New Orleans"/>
    <x v="1"/>
    <x v="1"/>
    <s v="Women's Athletic Footwear"/>
    <n v="35"/>
    <n v="475"/>
    <n v="16625"/>
    <x v="2"/>
    <x v="1"/>
    <x v="0"/>
    <x v="0"/>
    <x v="6"/>
    <x v="1"/>
  </r>
  <r>
    <s v="Foot Locker"/>
    <d v="2021-01-05T00:00:00"/>
    <x v="1"/>
    <x v="23"/>
    <s v="New Orleans"/>
    <x v="0"/>
    <x v="2"/>
    <s v="Men's Apparel"/>
    <n v="40"/>
    <n v="325"/>
    <n v="13000"/>
    <x v="2"/>
    <x v="0"/>
    <x v="0"/>
    <x v="0"/>
    <x v="6"/>
    <x v="1"/>
  </r>
  <r>
    <s v="West Gear"/>
    <d v="2021-01-05T00:00:00"/>
    <x v="1"/>
    <x v="23"/>
    <s v="New Orleans"/>
    <x v="1"/>
    <x v="2"/>
    <s v="Women's Apparel"/>
    <n v="35"/>
    <n v="475"/>
    <n v="16625"/>
    <x v="2"/>
    <x v="1"/>
    <x v="0"/>
    <x v="0"/>
    <x v="6"/>
    <x v="1"/>
  </r>
  <r>
    <s v="Foot Locker"/>
    <d v="2021-02-04T00:00:00"/>
    <x v="1"/>
    <x v="23"/>
    <s v="New Orleans"/>
    <x v="0"/>
    <x v="0"/>
    <s v="Men's Street Footwear"/>
    <n v="25"/>
    <n v="625"/>
    <n v="15625"/>
    <x v="2"/>
    <x v="0"/>
    <x v="1"/>
    <x v="1"/>
    <x v="1"/>
    <x v="1"/>
  </r>
  <r>
    <s v="Foot Locker"/>
    <d v="2021-02-04T00:00:00"/>
    <x v="1"/>
    <x v="23"/>
    <s v="New Orleans"/>
    <x v="0"/>
    <x v="1"/>
    <s v="Men's Athletic Footwear"/>
    <n v="35"/>
    <n v="600"/>
    <n v="21000"/>
    <x v="2"/>
    <x v="0"/>
    <x v="1"/>
    <x v="1"/>
    <x v="1"/>
    <x v="1"/>
  </r>
  <r>
    <s v="Foot Locker"/>
    <d v="2021-02-04T00:00:00"/>
    <x v="1"/>
    <x v="23"/>
    <s v="New Orleans"/>
    <x v="1"/>
    <x v="0"/>
    <s v="Women's Street Footwear"/>
    <n v="35"/>
    <n v="425"/>
    <n v="14875"/>
    <x v="2"/>
    <x v="1"/>
    <x v="1"/>
    <x v="1"/>
    <x v="1"/>
    <x v="1"/>
  </r>
  <r>
    <s v="Foot Locker"/>
    <d v="2021-02-04T00:00:00"/>
    <x v="2"/>
    <x v="24"/>
    <s v="Boise"/>
    <x v="1"/>
    <x v="1"/>
    <s v="Women's Athletic Footwear"/>
    <n v="35"/>
    <n v="375"/>
    <n v="13125"/>
    <x v="2"/>
    <x v="1"/>
    <x v="1"/>
    <x v="1"/>
    <x v="1"/>
    <x v="1"/>
  </r>
  <r>
    <s v="Foot Locker"/>
    <d v="2021-02-04T00:00:00"/>
    <x v="2"/>
    <x v="24"/>
    <s v="Boise"/>
    <x v="0"/>
    <x v="2"/>
    <s v="Men's Apparel"/>
    <n v="40"/>
    <n v="250"/>
    <n v="10000"/>
    <x v="2"/>
    <x v="0"/>
    <x v="1"/>
    <x v="1"/>
    <x v="1"/>
    <x v="1"/>
  </r>
  <r>
    <s v="Foot Locker"/>
    <d v="2021-02-04T00:00:00"/>
    <x v="2"/>
    <x v="24"/>
    <s v="Boise"/>
    <x v="1"/>
    <x v="2"/>
    <s v="Women's Apparel"/>
    <n v="35"/>
    <n v="450"/>
    <n v="15750"/>
    <x v="2"/>
    <x v="1"/>
    <x v="1"/>
    <x v="1"/>
    <x v="1"/>
    <x v="1"/>
  </r>
  <r>
    <s v="Foot Locker"/>
    <d v="2021-03-06T00:00:00"/>
    <x v="2"/>
    <x v="24"/>
    <s v="Boise"/>
    <x v="0"/>
    <x v="0"/>
    <s v="Men's Street Footwear"/>
    <n v="30"/>
    <n v="625"/>
    <n v="18750"/>
    <x v="2"/>
    <x v="0"/>
    <x v="2"/>
    <x v="2"/>
    <x v="3"/>
    <x v="1"/>
  </r>
  <r>
    <s v="Foot Locker"/>
    <d v="2021-03-06T00:00:00"/>
    <x v="2"/>
    <x v="24"/>
    <s v="Boise"/>
    <x v="0"/>
    <x v="1"/>
    <s v="Men's Athletic Footwear"/>
    <n v="40"/>
    <n v="625"/>
    <n v="25000"/>
    <x v="2"/>
    <x v="0"/>
    <x v="2"/>
    <x v="2"/>
    <x v="3"/>
    <x v="1"/>
  </r>
  <r>
    <s v="Foot Locker"/>
    <d v="2021-03-06T00:00:00"/>
    <x v="2"/>
    <x v="24"/>
    <s v="Boise"/>
    <x v="1"/>
    <x v="0"/>
    <s v="Women's Street Footwear"/>
    <n v="30"/>
    <n v="450"/>
    <n v="13500"/>
    <x v="2"/>
    <x v="1"/>
    <x v="2"/>
    <x v="2"/>
    <x v="3"/>
    <x v="1"/>
  </r>
  <r>
    <s v="Foot Locker"/>
    <d v="2021-03-06T00:00:00"/>
    <x v="2"/>
    <x v="24"/>
    <s v="Boise"/>
    <x v="1"/>
    <x v="1"/>
    <s v="Women's Athletic Footwear"/>
    <n v="35"/>
    <n v="350"/>
    <n v="12250"/>
    <x v="2"/>
    <x v="1"/>
    <x v="2"/>
    <x v="2"/>
    <x v="3"/>
    <x v="1"/>
  </r>
  <r>
    <s v="West Gear"/>
    <d v="2021-03-06T00:00:00"/>
    <x v="2"/>
    <x v="24"/>
    <s v="Boise"/>
    <x v="0"/>
    <x v="2"/>
    <s v="Men's Apparel"/>
    <n v="40"/>
    <n v="250"/>
    <n v="10000"/>
    <x v="2"/>
    <x v="0"/>
    <x v="2"/>
    <x v="2"/>
    <x v="3"/>
    <x v="1"/>
  </r>
  <r>
    <s v="West Gear"/>
    <d v="2021-03-06T00:00:00"/>
    <x v="2"/>
    <x v="24"/>
    <s v="Boise"/>
    <x v="1"/>
    <x v="2"/>
    <s v="Women's Apparel"/>
    <n v="35"/>
    <n v="400"/>
    <n v="14000"/>
    <x v="2"/>
    <x v="1"/>
    <x v="2"/>
    <x v="2"/>
    <x v="3"/>
    <x v="1"/>
  </r>
  <r>
    <s v="West Gear"/>
    <d v="2021-04-05T00:00:00"/>
    <x v="2"/>
    <x v="24"/>
    <s v="Boise"/>
    <x v="0"/>
    <x v="0"/>
    <s v="Men's Street Footwear"/>
    <n v="20"/>
    <n v="650"/>
    <n v="13000"/>
    <x v="2"/>
    <x v="0"/>
    <x v="3"/>
    <x v="3"/>
    <x v="5"/>
    <x v="1"/>
  </r>
  <r>
    <s v="West Gear"/>
    <d v="2021-04-05T00:00:00"/>
    <x v="2"/>
    <x v="24"/>
    <s v="Boise"/>
    <x v="0"/>
    <x v="1"/>
    <s v="Men's Athletic Footwear"/>
    <n v="30.000000000000004"/>
    <n v="650"/>
    <n v="19500.000000000004"/>
    <x v="2"/>
    <x v="0"/>
    <x v="3"/>
    <x v="3"/>
    <x v="5"/>
    <x v="1"/>
  </r>
  <r>
    <s v="West Gear"/>
    <d v="2021-04-05T00:00:00"/>
    <x v="2"/>
    <x v="24"/>
    <s v="Boise"/>
    <x v="1"/>
    <x v="0"/>
    <s v="Women's Street Footwear"/>
    <n v="24.999999999999996"/>
    <n v="475"/>
    <n v="11874.999999999998"/>
    <x v="2"/>
    <x v="1"/>
    <x v="3"/>
    <x v="3"/>
    <x v="5"/>
    <x v="1"/>
  </r>
  <r>
    <s v="West Gear"/>
    <d v="2021-04-05T00:00:00"/>
    <x v="2"/>
    <x v="24"/>
    <s v="Boise"/>
    <x v="1"/>
    <x v="1"/>
    <s v="Women's Athletic Footwear"/>
    <n v="30.000000000000004"/>
    <n v="375"/>
    <n v="11250.000000000002"/>
    <x v="2"/>
    <x v="1"/>
    <x v="3"/>
    <x v="3"/>
    <x v="5"/>
    <x v="1"/>
  </r>
  <r>
    <s v="West Gear"/>
    <d v="2021-04-05T00:00:00"/>
    <x v="2"/>
    <x v="24"/>
    <s v="Boise"/>
    <x v="0"/>
    <x v="2"/>
    <s v="Men's Apparel"/>
    <n v="35"/>
    <n v="275"/>
    <n v="9625"/>
    <x v="2"/>
    <x v="0"/>
    <x v="3"/>
    <x v="3"/>
    <x v="5"/>
    <x v="1"/>
  </r>
  <r>
    <s v="West Gear"/>
    <d v="2021-04-05T00:00:00"/>
    <x v="2"/>
    <x v="24"/>
    <s v="Boise"/>
    <x v="1"/>
    <x v="2"/>
    <s v="Women's Apparel"/>
    <n v="30.000000000000004"/>
    <n v="550"/>
    <n v="16500.000000000004"/>
    <x v="2"/>
    <x v="1"/>
    <x v="3"/>
    <x v="3"/>
    <x v="5"/>
    <x v="1"/>
  </r>
  <r>
    <s v="West Gear"/>
    <d v="2021-05-05T00:00:00"/>
    <x v="2"/>
    <x v="24"/>
    <s v="Boise"/>
    <x v="0"/>
    <x v="0"/>
    <s v="Men's Street Footwear"/>
    <n v="20"/>
    <n v="700"/>
    <n v="14000"/>
    <x v="2"/>
    <x v="0"/>
    <x v="4"/>
    <x v="4"/>
    <x v="0"/>
    <x v="1"/>
  </r>
  <r>
    <s v="West Gear"/>
    <d v="2021-05-05T00:00:00"/>
    <x v="2"/>
    <x v="24"/>
    <s v="Boise"/>
    <x v="0"/>
    <x v="1"/>
    <s v="Men's Athletic Footwear"/>
    <n v="30.000000000000004"/>
    <n v="725"/>
    <n v="21750.000000000004"/>
    <x v="2"/>
    <x v="0"/>
    <x v="4"/>
    <x v="4"/>
    <x v="0"/>
    <x v="1"/>
  </r>
  <r>
    <s v="West Gear"/>
    <d v="2021-05-05T00:00:00"/>
    <x v="2"/>
    <x v="24"/>
    <s v="Boise"/>
    <x v="1"/>
    <x v="0"/>
    <s v="Women's Street Footwear"/>
    <n v="24.999999999999996"/>
    <n v="575"/>
    <n v="14374.999999999998"/>
    <x v="2"/>
    <x v="1"/>
    <x v="4"/>
    <x v="4"/>
    <x v="0"/>
    <x v="1"/>
  </r>
  <r>
    <s v="West Gear"/>
    <d v="2021-05-05T00:00:00"/>
    <x v="2"/>
    <x v="24"/>
    <s v="Boise"/>
    <x v="1"/>
    <x v="1"/>
    <s v="Women's Athletic Footwear"/>
    <n v="35"/>
    <n v="500"/>
    <n v="17500"/>
    <x v="2"/>
    <x v="1"/>
    <x v="4"/>
    <x v="4"/>
    <x v="0"/>
    <x v="1"/>
  </r>
  <r>
    <s v="West Gear"/>
    <d v="2021-05-05T00:00:00"/>
    <x v="2"/>
    <x v="24"/>
    <s v="Boise"/>
    <x v="0"/>
    <x v="2"/>
    <s v="Men's Apparel"/>
    <n v="50"/>
    <n v="400"/>
    <n v="20000"/>
    <x v="2"/>
    <x v="0"/>
    <x v="4"/>
    <x v="4"/>
    <x v="0"/>
    <x v="1"/>
  </r>
  <r>
    <s v="West Gear"/>
    <d v="2021-05-05T00:00:00"/>
    <x v="2"/>
    <x v="24"/>
    <s v="Boise"/>
    <x v="1"/>
    <x v="2"/>
    <s v="Women's Apparel"/>
    <n v="45"/>
    <n v="750"/>
    <n v="33750"/>
    <x v="2"/>
    <x v="1"/>
    <x v="4"/>
    <x v="4"/>
    <x v="0"/>
    <x v="1"/>
  </r>
  <r>
    <s v="West Gear"/>
    <d v="2021-06-04T00:00:00"/>
    <x v="2"/>
    <x v="24"/>
    <s v="Boise"/>
    <x v="0"/>
    <x v="0"/>
    <s v="Men's Street Footwear"/>
    <n v="45"/>
    <n v="750"/>
    <n v="33750"/>
    <x v="2"/>
    <x v="0"/>
    <x v="11"/>
    <x v="11"/>
    <x v="2"/>
    <x v="1"/>
  </r>
  <r>
    <s v="West Gear"/>
    <d v="2021-06-04T00:00:00"/>
    <x v="2"/>
    <x v="24"/>
    <s v="Boise"/>
    <x v="0"/>
    <x v="1"/>
    <s v="Men's Athletic Footwear"/>
    <n v="50"/>
    <n v="750"/>
    <n v="37500"/>
    <x v="2"/>
    <x v="0"/>
    <x v="11"/>
    <x v="11"/>
    <x v="2"/>
    <x v="1"/>
  </r>
  <r>
    <s v="West Gear"/>
    <d v="2021-06-04T00:00:00"/>
    <x v="2"/>
    <x v="24"/>
    <s v="Boise"/>
    <x v="1"/>
    <x v="0"/>
    <s v="Women's Street Footwear"/>
    <n v="50"/>
    <n v="600"/>
    <n v="30000"/>
    <x v="2"/>
    <x v="1"/>
    <x v="11"/>
    <x v="11"/>
    <x v="2"/>
    <x v="1"/>
  </r>
  <r>
    <s v="West Gear"/>
    <d v="2021-06-04T00:00:00"/>
    <x v="2"/>
    <x v="24"/>
    <s v="Boise"/>
    <x v="1"/>
    <x v="1"/>
    <s v="Women's Athletic Footwear"/>
    <n v="50"/>
    <n v="550"/>
    <n v="27500"/>
    <x v="2"/>
    <x v="1"/>
    <x v="11"/>
    <x v="11"/>
    <x v="2"/>
    <x v="1"/>
  </r>
  <r>
    <s v="West Gear"/>
    <d v="2021-06-04T00:00:00"/>
    <x v="2"/>
    <x v="24"/>
    <s v="Boise"/>
    <x v="0"/>
    <x v="2"/>
    <s v="Men's Apparel"/>
    <n v="55.000000000000007"/>
    <n v="450"/>
    <n v="24750.000000000004"/>
    <x v="2"/>
    <x v="0"/>
    <x v="11"/>
    <x v="11"/>
    <x v="2"/>
    <x v="1"/>
  </r>
  <r>
    <s v="West Gear"/>
    <d v="2021-06-04T00:00:00"/>
    <x v="2"/>
    <x v="24"/>
    <s v="Boise"/>
    <x v="1"/>
    <x v="2"/>
    <s v="Women's Apparel"/>
    <n v="60.000000000000007"/>
    <n v="825"/>
    <n v="49500.000000000007"/>
    <x v="2"/>
    <x v="1"/>
    <x v="11"/>
    <x v="11"/>
    <x v="2"/>
    <x v="1"/>
  </r>
  <r>
    <s v="West Gear"/>
    <d v="2021-07-06T00:00:00"/>
    <x v="2"/>
    <x v="24"/>
    <s v="Boise"/>
    <x v="0"/>
    <x v="0"/>
    <s v="Men's Street Footwear"/>
    <n v="50"/>
    <n v="775"/>
    <n v="38750"/>
    <x v="2"/>
    <x v="0"/>
    <x v="5"/>
    <x v="5"/>
    <x v="6"/>
    <x v="1"/>
  </r>
  <r>
    <s v="West Gear"/>
    <d v="2021-07-06T00:00:00"/>
    <x v="2"/>
    <x v="24"/>
    <s v="Boise"/>
    <x v="0"/>
    <x v="1"/>
    <s v="Men's Athletic Footwear"/>
    <n v="55.000000000000007"/>
    <n v="775"/>
    <n v="42625.000000000007"/>
    <x v="2"/>
    <x v="0"/>
    <x v="5"/>
    <x v="5"/>
    <x v="6"/>
    <x v="1"/>
  </r>
  <r>
    <s v="West Gear"/>
    <d v="2021-07-06T00:00:00"/>
    <x v="2"/>
    <x v="24"/>
    <s v="Boise"/>
    <x v="1"/>
    <x v="0"/>
    <s v="Women's Street Footwear"/>
    <n v="50"/>
    <n v="925"/>
    <n v="46250"/>
    <x v="2"/>
    <x v="1"/>
    <x v="5"/>
    <x v="5"/>
    <x v="6"/>
    <x v="1"/>
  </r>
  <r>
    <s v="West Gear"/>
    <d v="2021-07-06T00:00:00"/>
    <x v="2"/>
    <x v="24"/>
    <s v="Boise"/>
    <x v="1"/>
    <x v="1"/>
    <s v="Women's Athletic Footwear"/>
    <n v="50"/>
    <n v="525"/>
    <n v="26250"/>
    <x v="2"/>
    <x v="1"/>
    <x v="5"/>
    <x v="5"/>
    <x v="6"/>
    <x v="1"/>
  </r>
  <r>
    <s v="West Gear"/>
    <d v="2021-07-06T00:00:00"/>
    <x v="2"/>
    <x v="24"/>
    <s v="Boise"/>
    <x v="0"/>
    <x v="2"/>
    <s v="Men's Apparel"/>
    <n v="55.000000000000007"/>
    <n v="525"/>
    <n v="28875.000000000004"/>
    <x v="2"/>
    <x v="0"/>
    <x v="5"/>
    <x v="5"/>
    <x v="6"/>
    <x v="1"/>
  </r>
  <r>
    <s v="Foot Locker"/>
    <d v="2021-07-06T00:00:00"/>
    <x v="2"/>
    <x v="24"/>
    <s v="Boise"/>
    <x v="1"/>
    <x v="2"/>
    <s v="Women's Apparel"/>
    <n v="65"/>
    <n v="800"/>
    <n v="52000"/>
    <x v="2"/>
    <x v="1"/>
    <x v="5"/>
    <x v="5"/>
    <x v="6"/>
    <x v="1"/>
  </r>
  <r>
    <s v="Foot Locker"/>
    <d v="2021-08-08T00:00:00"/>
    <x v="2"/>
    <x v="24"/>
    <s v="Boise"/>
    <x v="0"/>
    <x v="0"/>
    <s v="Men's Street Footwear"/>
    <n v="50"/>
    <n v="750"/>
    <n v="37500"/>
    <x v="2"/>
    <x v="0"/>
    <x v="6"/>
    <x v="6"/>
    <x v="4"/>
    <x v="1"/>
  </r>
  <r>
    <s v="Foot Locker"/>
    <d v="2021-08-08T00:00:00"/>
    <x v="2"/>
    <x v="24"/>
    <s v="Boise"/>
    <x v="0"/>
    <x v="1"/>
    <s v="Men's Athletic Footwear"/>
    <n v="55.000000000000007"/>
    <n v="750"/>
    <n v="41250.000000000007"/>
    <x v="2"/>
    <x v="0"/>
    <x v="6"/>
    <x v="6"/>
    <x v="4"/>
    <x v="1"/>
  </r>
  <r>
    <s v="Foot Locker"/>
    <d v="2021-08-08T00:00:00"/>
    <x v="2"/>
    <x v="24"/>
    <s v="Boise"/>
    <x v="1"/>
    <x v="0"/>
    <s v="Women's Street Footwear"/>
    <n v="50"/>
    <n v="925"/>
    <n v="46250"/>
    <x v="2"/>
    <x v="1"/>
    <x v="6"/>
    <x v="6"/>
    <x v="4"/>
    <x v="1"/>
  </r>
  <r>
    <s v="Foot Locker"/>
    <d v="2021-08-08T00:00:00"/>
    <x v="2"/>
    <x v="24"/>
    <s v="Boise"/>
    <x v="1"/>
    <x v="1"/>
    <s v="Women's Athletic Footwear"/>
    <n v="50"/>
    <n v="475"/>
    <n v="23750"/>
    <x v="2"/>
    <x v="1"/>
    <x v="6"/>
    <x v="6"/>
    <x v="4"/>
    <x v="1"/>
  </r>
  <r>
    <s v="Sports Direct"/>
    <d v="2021-08-08T00:00:00"/>
    <x v="2"/>
    <x v="24"/>
    <s v="Boise"/>
    <x v="0"/>
    <x v="2"/>
    <s v="Men's Apparel"/>
    <n v="55.000000000000007"/>
    <n v="475"/>
    <n v="26125.000000000004"/>
    <x v="2"/>
    <x v="0"/>
    <x v="6"/>
    <x v="6"/>
    <x v="4"/>
    <x v="1"/>
  </r>
  <r>
    <s v="Sports Direct"/>
    <d v="2021-08-08T00:00:00"/>
    <x v="2"/>
    <x v="24"/>
    <s v="Boise"/>
    <x v="1"/>
    <x v="2"/>
    <s v="Women's Apparel"/>
    <n v="60"/>
    <n v="725"/>
    <n v="43500"/>
    <x v="2"/>
    <x v="1"/>
    <x v="6"/>
    <x v="6"/>
    <x v="4"/>
    <x v="1"/>
  </r>
  <r>
    <s v="Sports Direct"/>
    <d v="2021-09-05T00:00:00"/>
    <x v="2"/>
    <x v="24"/>
    <s v="Boise"/>
    <x v="0"/>
    <x v="0"/>
    <s v="Men's Street Footwear"/>
    <n v="55.000000000000007"/>
    <n v="675"/>
    <n v="37125.000000000007"/>
    <x v="2"/>
    <x v="0"/>
    <x v="7"/>
    <x v="7"/>
    <x v="4"/>
    <x v="1"/>
  </r>
  <r>
    <s v="Sports Direct"/>
    <d v="2021-09-05T00:00:00"/>
    <x v="2"/>
    <x v="24"/>
    <s v="Boise"/>
    <x v="0"/>
    <x v="1"/>
    <s v="Men's Athletic Footwear"/>
    <n v="55.000000000000007"/>
    <n v="625"/>
    <n v="34375.000000000007"/>
    <x v="2"/>
    <x v="0"/>
    <x v="7"/>
    <x v="7"/>
    <x v="4"/>
    <x v="1"/>
  </r>
  <r>
    <s v="Sports Direct"/>
    <d v="2021-09-05T00:00:00"/>
    <x v="2"/>
    <x v="24"/>
    <s v="Boise"/>
    <x v="1"/>
    <x v="0"/>
    <s v="Women's Street Footwear"/>
    <n v="60"/>
    <n v="675"/>
    <n v="40500"/>
    <x v="2"/>
    <x v="1"/>
    <x v="7"/>
    <x v="7"/>
    <x v="4"/>
    <x v="1"/>
  </r>
  <r>
    <s v="Sports Direct"/>
    <d v="2021-09-05T00:00:00"/>
    <x v="2"/>
    <x v="24"/>
    <s v="Boise"/>
    <x v="1"/>
    <x v="1"/>
    <s v="Women's Athletic Footwear"/>
    <n v="60"/>
    <n v="400"/>
    <n v="24000"/>
    <x v="2"/>
    <x v="1"/>
    <x v="7"/>
    <x v="7"/>
    <x v="4"/>
    <x v="1"/>
  </r>
  <r>
    <s v="Sports Direct"/>
    <d v="2021-09-05T00:00:00"/>
    <x v="2"/>
    <x v="24"/>
    <s v="Boise"/>
    <x v="0"/>
    <x v="2"/>
    <s v="Men's Apparel"/>
    <n v="55.000000000000007"/>
    <n v="400"/>
    <n v="22000.000000000004"/>
    <x v="2"/>
    <x v="0"/>
    <x v="7"/>
    <x v="7"/>
    <x v="4"/>
    <x v="1"/>
  </r>
  <r>
    <s v="Sports Direct"/>
    <d v="2021-09-05T00:00:00"/>
    <x v="2"/>
    <x v="24"/>
    <s v="Boise"/>
    <x v="1"/>
    <x v="2"/>
    <s v="Women's Apparel"/>
    <n v="50"/>
    <n v="625"/>
    <n v="31250"/>
    <x v="2"/>
    <x v="1"/>
    <x v="7"/>
    <x v="7"/>
    <x v="4"/>
    <x v="1"/>
  </r>
  <r>
    <s v="Sports Direct"/>
    <d v="2021-10-04T00:00:00"/>
    <x v="2"/>
    <x v="24"/>
    <s v="Boise"/>
    <x v="0"/>
    <x v="0"/>
    <s v="Men's Street Footwear"/>
    <n v="40"/>
    <n v="575"/>
    <n v="23000"/>
    <x v="2"/>
    <x v="0"/>
    <x v="8"/>
    <x v="8"/>
    <x v="5"/>
    <x v="1"/>
  </r>
  <r>
    <s v="Sports Direct"/>
    <d v="2021-10-04T00:00:00"/>
    <x v="2"/>
    <x v="24"/>
    <s v="Boise"/>
    <x v="0"/>
    <x v="1"/>
    <s v="Men's Athletic Footwear"/>
    <n v="40"/>
    <n v="575"/>
    <n v="23000"/>
    <x v="2"/>
    <x v="0"/>
    <x v="8"/>
    <x v="8"/>
    <x v="5"/>
    <x v="1"/>
  </r>
  <r>
    <s v="Sports Direct"/>
    <d v="2021-10-04T00:00:00"/>
    <x v="2"/>
    <x v="24"/>
    <s v="Boise"/>
    <x v="1"/>
    <x v="0"/>
    <s v="Women's Street Footwear"/>
    <n v="45"/>
    <n v="525"/>
    <n v="23625"/>
    <x v="2"/>
    <x v="1"/>
    <x v="8"/>
    <x v="8"/>
    <x v="5"/>
    <x v="1"/>
  </r>
  <r>
    <s v="Sports Direct"/>
    <d v="2021-10-04T00:00:00"/>
    <x v="2"/>
    <x v="24"/>
    <s v="Boise"/>
    <x v="1"/>
    <x v="1"/>
    <s v="Women's Athletic Footwear"/>
    <n v="45"/>
    <n v="375"/>
    <n v="16875"/>
    <x v="2"/>
    <x v="1"/>
    <x v="8"/>
    <x v="8"/>
    <x v="5"/>
    <x v="1"/>
  </r>
  <r>
    <s v="Sports Direct"/>
    <d v="2021-10-04T00:00:00"/>
    <x v="2"/>
    <x v="24"/>
    <s v="Boise"/>
    <x v="0"/>
    <x v="2"/>
    <s v="Men's Apparel"/>
    <n v="35"/>
    <n v="350"/>
    <n v="12250"/>
    <x v="2"/>
    <x v="0"/>
    <x v="8"/>
    <x v="8"/>
    <x v="5"/>
    <x v="1"/>
  </r>
  <r>
    <s v="Sports Direct"/>
    <d v="2021-10-04T00:00:00"/>
    <x v="2"/>
    <x v="24"/>
    <s v="Boise"/>
    <x v="1"/>
    <x v="2"/>
    <s v="Women's Apparel"/>
    <n v="45"/>
    <n v="525"/>
    <n v="23625"/>
    <x v="2"/>
    <x v="1"/>
    <x v="8"/>
    <x v="8"/>
    <x v="5"/>
    <x v="1"/>
  </r>
  <r>
    <s v="Sports Direct"/>
    <d v="2021-11-05T00:00:00"/>
    <x v="2"/>
    <x v="24"/>
    <s v="Boise"/>
    <x v="0"/>
    <x v="0"/>
    <s v="Men's Street Footwear"/>
    <n v="35"/>
    <n v="675"/>
    <n v="23625"/>
    <x v="2"/>
    <x v="0"/>
    <x v="9"/>
    <x v="9"/>
    <x v="2"/>
    <x v="1"/>
  </r>
  <r>
    <s v="Sports Direct"/>
    <d v="2021-11-05T00:00:00"/>
    <x v="2"/>
    <x v="24"/>
    <s v="Boise"/>
    <x v="0"/>
    <x v="1"/>
    <s v="Men's Athletic Footwear"/>
    <n v="35"/>
    <n v="675"/>
    <n v="23625"/>
    <x v="2"/>
    <x v="0"/>
    <x v="9"/>
    <x v="9"/>
    <x v="2"/>
    <x v="1"/>
  </r>
  <r>
    <s v="Sports Direct"/>
    <d v="2021-11-05T00:00:00"/>
    <x v="2"/>
    <x v="24"/>
    <s v="Boise"/>
    <x v="1"/>
    <x v="0"/>
    <s v="Women's Street Footwear"/>
    <n v="60"/>
    <n v="600"/>
    <n v="36000"/>
    <x v="2"/>
    <x v="1"/>
    <x v="9"/>
    <x v="9"/>
    <x v="2"/>
    <x v="1"/>
  </r>
  <r>
    <s v="Sports Direct"/>
    <d v="2021-11-05T00:00:00"/>
    <x v="2"/>
    <x v="24"/>
    <s v="Boise"/>
    <x v="1"/>
    <x v="1"/>
    <s v="Women's Athletic Footwear"/>
    <n v="60"/>
    <n v="450"/>
    <n v="27000"/>
    <x v="2"/>
    <x v="1"/>
    <x v="9"/>
    <x v="9"/>
    <x v="2"/>
    <x v="1"/>
  </r>
  <r>
    <s v="Sports Direct"/>
    <d v="2021-11-05T00:00:00"/>
    <x v="2"/>
    <x v="24"/>
    <s v="Boise"/>
    <x v="0"/>
    <x v="2"/>
    <s v="Men's Apparel"/>
    <n v="54.999999999999993"/>
    <n v="425"/>
    <n v="23374.999999999996"/>
    <x v="2"/>
    <x v="0"/>
    <x v="9"/>
    <x v="9"/>
    <x v="2"/>
    <x v="1"/>
  </r>
  <r>
    <s v="Sports Direct"/>
    <d v="2021-11-05T00:00:00"/>
    <x v="2"/>
    <x v="24"/>
    <s v="Boise"/>
    <x v="1"/>
    <x v="2"/>
    <s v="Women's Apparel"/>
    <n v="65"/>
    <n v="625"/>
    <n v="40625"/>
    <x v="2"/>
    <x v="1"/>
    <x v="9"/>
    <x v="9"/>
    <x v="2"/>
    <x v="1"/>
  </r>
  <r>
    <s v="Foot Locker"/>
    <d v="2021-12-04T00:00:00"/>
    <x v="2"/>
    <x v="24"/>
    <s v="Boise"/>
    <x v="0"/>
    <x v="0"/>
    <s v="Men's Street Footwear"/>
    <n v="54.999999999999993"/>
    <n v="775"/>
    <n v="42624.999999999993"/>
    <x v="2"/>
    <x v="0"/>
    <x v="10"/>
    <x v="10"/>
    <x v="3"/>
    <x v="1"/>
  </r>
  <r>
    <s v="Foot Locker"/>
    <d v="2021-12-04T00:00:00"/>
    <x v="2"/>
    <x v="24"/>
    <s v="Boise"/>
    <x v="0"/>
    <x v="1"/>
    <s v="Men's Athletic Footwear"/>
    <n v="54.999999999999993"/>
    <n v="775"/>
    <n v="42624.999999999993"/>
    <x v="2"/>
    <x v="0"/>
    <x v="10"/>
    <x v="10"/>
    <x v="3"/>
    <x v="1"/>
  </r>
  <r>
    <s v="Foot Locker"/>
    <d v="2021-12-04T00:00:00"/>
    <x v="2"/>
    <x v="24"/>
    <s v="Boise"/>
    <x v="1"/>
    <x v="0"/>
    <s v="Women's Street Footwear"/>
    <n v="60"/>
    <n v="675"/>
    <n v="40500"/>
    <x v="2"/>
    <x v="1"/>
    <x v="10"/>
    <x v="10"/>
    <x v="3"/>
    <x v="1"/>
  </r>
  <r>
    <s v="Foot Locker"/>
    <d v="2021-12-04T00:00:00"/>
    <x v="2"/>
    <x v="24"/>
    <s v="Boise"/>
    <x v="1"/>
    <x v="1"/>
    <s v="Women's Athletic Footwear"/>
    <n v="60"/>
    <n v="525"/>
    <n v="31500"/>
    <x v="2"/>
    <x v="1"/>
    <x v="10"/>
    <x v="10"/>
    <x v="3"/>
    <x v="1"/>
  </r>
  <r>
    <s v="Foot Locker"/>
    <d v="2021-12-04T00:00:00"/>
    <x v="2"/>
    <x v="24"/>
    <s v="Boise"/>
    <x v="0"/>
    <x v="2"/>
    <s v="Men's Apparel"/>
    <n v="54.999999999999993"/>
    <n v="475"/>
    <n v="26124.999999999996"/>
    <x v="2"/>
    <x v="0"/>
    <x v="10"/>
    <x v="10"/>
    <x v="3"/>
    <x v="1"/>
  </r>
  <r>
    <s v="Foot Locker"/>
    <d v="2021-12-04T00:00:00"/>
    <x v="2"/>
    <x v="24"/>
    <s v="Boise"/>
    <x v="1"/>
    <x v="2"/>
    <s v="Women's Apparel"/>
    <n v="65"/>
    <n v="725"/>
    <n v="47125"/>
    <x v="2"/>
    <x v="1"/>
    <x v="10"/>
    <x v="10"/>
    <x v="3"/>
    <x v="1"/>
  </r>
  <r>
    <s v="Foot Locker"/>
    <d v="2021-01-23T00:00:00"/>
    <x v="2"/>
    <x v="24"/>
    <s v="Boise"/>
    <x v="0"/>
    <x v="0"/>
    <s v="Men's Street Footwear"/>
    <n v="29.999999999999993"/>
    <n v="425"/>
    <n v="12749.999999999996"/>
    <x v="2"/>
    <x v="0"/>
    <x v="0"/>
    <x v="0"/>
    <x v="3"/>
    <x v="1"/>
  </r>
  <r>
    <s v="Foot Locker"/>
    <d v="2021-01-23T00:00:00"/>
    <x v="2"/>
    <x v="24"/>
    <s v="Boise"/>
    <x v="0"/>
    <x v="1"/>
    <s v="Men's Athletic Footwear"/>
    <n v="40"/>
    <n v="425"/>
    <n v="17000"/>
    <x v="2"/>
    <x v="0"/>
    <x v="0"/>
    <x v="0"/>
    <x v="3"/>
    <x v="1"/>
  </r>
  <r>
    <s v="Foot Locker"/>
    <d v="2021-01-23T00:00:00"/>
    <x v="2"/>
    <x v="24"/>
    <s v="Boise"/>
    <x v="1"/>
    <x v="0"/>
    <s v="Women's Street Footwear"/>
    <n v="40"/>
    <n v="425"/>
    <n v="17000"/>
    <x v="2"/>
    <x v="1"/>
    <x v="0"/>
    <x v="0"/>
    <x v="3"/>
    <x v="1"/>
  </r>
  <r>
    <s v="Foot Locker"/>
    <d v="2021-01-23T00:00:00"/>
    <x v="2"/>
    <x v="24"/>
    <s v="Boise"/>
    <x v="1"/>
    <x v="1"/>
    <s v="Women's Athletic Footwear"/>
    <n v="40"/>
    <n v="275"/>
    <n v="11000"/>
    <x v="2"/>
    <x v="1"/>
    <x v="0"/>
    <x v="0"/>
    <x v="3"/>
    <x v="1"/>
  </r>
  <r>
    <s v="Foot Locker"/>
    <d v="2021-01-23T00:00:00"/>
    <x v="2"/>
    <x v="24"/>
    <s v="Boise"/>
    <x v="0"/>
    <x v="2"/>
    <s v="Men's Apparel"/>
    <n v="45.000000000000007"/>
    <n v="225"/>
    <n v="10125.000000000002"/>
    <x v="2"/>
    <x v="0"/>
    <x v="0"/>
    <x v="0"/>
    <x v="3"/>
    <x v="1"/>
  </r>
  <r>
    <s v="Foot Locker"/>
    <d v="2021-01-23T00:00:00"/>
    <x v="2"/>
    <x v="24"/>
    <s v="Boise"/>
    <x v="1"/>
    <x v="2"/>
    <s v="Women's Apparel"/>
    <n v="40"/>
    <n v="425"/>
    <n v="17000"/>
    <x v="2"/>
    <x v="1"/>
    <x v="0"/>
    <x v="0"/>
    <x v="3"/>
    <x v="1"/>
  </r>
  <r>
    <s v="Foot Locker"/>
    <d v="2021-02-23T00:00:00"/>
    <x v="2"/>
    <x v="24"/>
    <s v="Boise"/>
    <x v="0"/>
    <x v="0"/>
    <s v="Men's Street Footwear"/>
    <n v="29.999999999999993"/>
    <n v="475"/>
    <n v="14249.999999999996"/>
    <x v="2"/>
    <x v="0"/>
    <x v="1"/>
    <x v="1"/>
    <x v="6"/>
    <x v="1"/>
  </r>
  <r>
    <s v="Foot Locker"/>
    <d v="2021-02-23T00:00:00"/>
    <x v="2"/>
    <x v="24"/>
    <s v="Boise"/>
    <x v="0"/>
    <x v="1"/>
    <s v="Men's Athletic Footwear"/>
    <n v="40"/>
    <n v="375"/>
    <n v="15000"/>
    <x v="2"/>
    <x v="0"/>
    <x v="1"/>
    <x v="1"/>
    <x v="6"/>
    <x v="1"/>
  </r>
  <r>
    <s v="Foot Locker"/>
    <d v="2021-02-23T00:00:00"/>
    <x v="2"/>
    <x v="24"/>
    <s v="Boise"/>
    <x v="1"/>
    <x v="0"/>
    <s v="Women's Street Footwear"/>
    <n v="40"/>
    <n v="375"/>
    <n v="15000"/>
    <x v="2"/>
    <x v="1"/>
    <x v="1"/>
    <x v="1"/>
    <x v="6"/>
    <x v="1"/>
  </r>
  <r>
    <s v="Foot Locker"/>
    <d v="2021-02-23T00:00:00"/>
    <x v="2"/>
    <x v="25"/>
    <s v="Phoenix"/>
    <x v="1"/>
    <x v="1"/>
    <s v="Women's Athletic Footwear"/>
    <n v="40"/>
    <n v="225"/>
    <n v="9000"/>
    <x v="2"/>
    <x v="1"/>
    <x v="1"/>
    <x v="1"/>
    <x v="6"/>
    <x v="1"/>
  </r>
  <r>
    <s v="Foot Locker"/>
    <d v="2021-02-23T00:00:00"/>
    <x v="2"/>
    <x v="25"/>
    <s v="Phoenix"/>
    <x v="0"/>
    <x v="2"/>
    <s v="Men's Apparel"/>
    <n v="45.000000000000007"/>
    <n v="150"/>
    <n v="6750.0000000000009"/>
    <x v="2"/>
    <x v="0"/>
    <x v="1"/>
    <x v="1"/>
    <x v="6"/>
    <x v="1"/>
  </r>
  <r>
    <s v="Foot Locker"/>
    <d v="2021-02-23T00:00:00"/>
    <x v="2"/>
    <x v="25"/>
    <s v="Phoenix"/>
    <x v="1"/>
    <x v="2"/>
    <s v="Women's Apparel"/>
    <n v="40"/>
    <n v="350"/>
    <n v="14000"/>
    <x v="2"/>
    <x v="1"/>
    <x v="1"/>
    <x v="1"/>
    <x v="6"/>
    <x v="1"/>
  </r>
  <r>
    <s v="Foot Locker"/>
    <d v="2021-03-22T00:00:00"/>
    <x v="2"/>
    <x v="25"/>
    <s v="Phoenix"/>
    <x v="0"/>
    <x v="0"/>
    <s v="Men's Street Footwear"/>
    <n v="40"/>
    <n v="500"/>
    <n v="20000"/>
    <x v="2"/>
    <x v="0"/>
    <x v="2"/>
    <x v="2"/>
    <x v="5"/>
    <x v="1"/>
  </r>
  <r>
    <s v="Foot Locker"/>
    <d v="2021-03-22T00:00:00"/>
    <x v="2"/>
    <x v="25"/>
    <s v="Phoenix"/>
    <x v="0"/>
    <x v="1"/>
    <s v="Men's Athletic Footwear"/>
    <n v="50"/>
    <n v="350"/>
    <n v="17500"/>
    <x v="2"/>
    <x v="0"/>
    <x v="2"/>
    <x v="2"/>
    <x v="5"/>
    <x v="1"/>
  </r>
  <r>
    <s v="Foot Locker"/>
    <d v="2021-03-22T00:00:00"/>
    <x v="2"/>
    <x v="25"/>
    <s v="Phoenix"/>
    <x v="1"/>
    <x v="0"/>
    <s v="Women's Street Footwear"/>
    <n v="50"/>
    <n v="350"/>
    <n v="17500"/>
    <x v="2"/>
    <x v="1"/>
    <x v="2"/>
    <x v="2"/>
    <x v="5"/>
    <x v="1"/>
  </r>
  <r>
    <s v="Foot Locker"/>
    <d v="2021-03-22T00:00:00"/>
    <x v="2"/>
    <x v="25"/>
    <s v="Phoenix"/>
    <x v="1"/>
    <x v="1"/>
    <s v="Women's Athletic Footwear"/>
    <n v="50"/>
    <n v="225"/>
    <n v="11250"/>
    <x v="2"/>
    <x v="1"/>
    <x v="2"/>
    <x v="2"/>
    <x v="5"/>
    <x v="1"/>
  </r>
  <r>
    <s v="Foot Locker"/>
    <d v="2021-03-22T00:00:00"/>
    <x v="2"/>
    <x v="25"/>
    <s v="Phoenix"/>
    <x v="0"/>
    <x v="2"/>
    <s v="Men's Apparel"/>
    <n v="55.000000000000007"/>
    <n v="125"/>
    <n v="6875.0000000000009"/>
    <x v="2"/>
    <x v="0"/>
    <x v="2"/>
    <x v="2"/>
    <x v="5"/>
    <x v="1"/>
  </r>
  <r>
    <s v="Foot Locker"/>
    <d v="2021-03-22T00:00:00"/>
    <x v="2"/>
    <x v="25"/>
    <s v="Phoenix"/>
    <x v="1"/>
    <x v="2"/>
    <s v="Women's Apparel"/>
    <n v="50"/>
    <n v="325"/>
    <n v="16250"/>
    <x v="2"/>
    <x v="1"/>
    <x v="2"/>
    <x v="2"/>
    <x v="5"/>
    <x v="1"/>
  </r>
  <r>
    <s v="Foot Locker"/>
    <d v="2021-04-23T00:00:00"/>
    <x v="2"/>
    <x v="25"/>
    <s v="Phoenix"/>
    <x v="0"/>
    <x v="0"/>
    <s v="Men's Street Footwear"/>
    <n v="50"/>
    <n v="500"/>
    <n v="25000"/>
    <x v="2"/>
    <x v="0"/>
    <x v="3"/>
    <x v="3"/>
    <x v="2"/>
    <x v="1"/>
  </r>
  <r>
    <s v="Foot Locker"/>
    <d v="2021-04-23T00:00:00"/>
    <x v="2"/>
    <x v="25"/>
    <s v="Phoenix"/>
    <x v="0"/>
    <x v="1"/>
    <s v="Men's Athletic Footwear"/>
    <n v="55.000000000000007"/>
    <n v="300"/>
    <n v="16500.000000000004"/>
    <x v="2"/>
    <x v="0"/>
    <x v="3"/>
    <x v="3"/>
    <x v="2"/>
    <x v="1"/>
  </r>
  <r>
    <s v="Foot Locker"/>
    <d v="2021-04-23T00:00:00"/>
    <x v="2"/>
    <x v="25"/>
    <s v="Phoenix"/>
    <x v="1"/>
    <x v="0"/>
    <s v="Women's Street Footwear"/>
    <n v="55.000000000000007"/>
    <n v="350"/>
    <n v="19250.000000000004"/>
    <x v="2"/>
    <x v="1"/>
    <x v="3"/>
    <x v="3"/>
    <x v="2"/>
    <x v="1"/>
  </r>
  <r>
    <s v="Foot Locker"/>
    <d v="2021-04-23T00:00:00"/>
    <x v="2"/>
    <x v="25"/>
    <s v="Phoenix"/>
    <x v="1"/>
    <x v="1"/>
    <s v="Women's Athletic Footwear"/>
    <n v="50"/>
    <n v="250"/>
    <n v="12500"/>
    <x v="2"/>
    <x v="1"/>
    <x v="3"/>
    <x v="3"/>
    <x v="2"/>
    <x v="1"/>
  </r>
  <r>
    <s v="Foot Locker"/>
    <d v="2021-04-23T00:00:00"/>
    <x v="2"/>
    <x v="25"/>
    <s v="Phoenix"/>
    <x v="0"/>
    <x v="2"/>
    <s v="Men's Apparel"/>
    <n v="55.000000000000007"/>
    <n v="150"/>
    <n v="8250.0000000000018"/>
    <x v="2"/>
    <x v="0"/>
    <x v="3"/>
    <x v="3"/>
    <x v="2"/>
    <x v="1"/>
  </r>
  <r>
    <s v="Foot Locker"/>
    <d v="2021-04-23T00:00:00"/>
    <x v="2"/>
    <x v="25"/>
    <s v="Phoenix"/>
    <x v="1"/>
    <x v="2"/>
    <s v="Women's Apparel"/>
    <n v="70"/>
    <n v="325"/>
    <n v="22750"/>
    <x v="2"/>
    <x v="1"/>
    <x v="3"/>
    <x v="3"/>
    <x v="2"/>
    <x v="1"/>
  </r>
  <r>
    <s v="Foot Locker"/>
    <d v="2021-05-24T00:00:00"/>
    <x v="2"/>
    <x v="25"/>
    <s v="Phoenix"/>
    <x v="0"/>
    <x v="0"/>
    <s v="Men's Street Footwear"/>
    <n v="50"/>
    <n v="525"/>
    <n v="26250"/>
    <x v="2"/>
    <x v="0"/>
    <x v="4"/>
    <x v="4"/>
    <x v="5"/>
    <x v="1"/>
  </r>
  <r>
    <s v="Foot Locker"/>
    <d v="2021-05-24T00:00:00"/>
    <x v="2"/>
    <x v="25"/>
    <s v="Phoenix"/>
    <x v="0"/>
    <x v="1"/>
    <s v="Men's Athletic Footwear"/>
    <n v="55.000000000000007"/>
    <n v="375"/>
    <n v="20625.000000000004"/>
    <x v="2"/>
    <x v="0"/>
    <x v="4"/>
    <x v="4"/>
    <x v="5"/>
    <x v="1"/>
  </r>
  <r>
    <s v="Foot Locker"/>
    <d v="2021-05-24T00:00:00"/>
    <x v="2"/>
    <x v="25"/>
    <s v="Phoenix"/>
    <x v="1"/>
    <x v="0"/>
    <s v="Women's Street Footwear"/>
    <n v="55.000000000000007"/>
    <n v="400"/>
    <n v="22000.000000000004"/>
    <x v="2"/>
    <x v="1"/>
    <x v="4"/>
    <x v="4"/>
    <x v="5"/>
    <x v="1"/>
  </r>
  <r>
    <s v="Foot Locker"/>
    <d v="2021-05-24T00:00:00"/>
    <x v="2"/>
    <x v="25"/>
    <s v="Phoenix"/>
    <x v="1"/>
    <x v="1"/>
    <s v="Women's Athletic Footwear"/>
    <n v="50"/>
    <n v="300"/>
    <n v="15000"/>
    <x v="2"/>
    <x v="1"/>
    <x v="4"/>
    <x v="4"/>
    <x v="5"/>
    <x v="1"/>
  </r>
  <r>
    <s v="Foot Locker"/>
    <d v="2021-05-24T00:00:00"/>
    <x v="2"/>
    <x v="25"/>
    <s v="Phoenix"/>
    <x v="0"/>
    <x v="2"/>
    <s v="Men's Apparel"/>
    <n v="55.000000000000007"/>
    <n v="200"/>
    <n v="11000.000000000002"/>
    <x v="2"/>
    <x v="0"/>
    <x v="4"/>
    <x v="4"/>
    <x v="5"/>
    <x v="1"/>
  </r>
  <r>
    <s v="Foot Locker"/>
    <d v="2021-05-24T00:00:00"/>
    <x v="2"/>
    <x v="25"/>
    <s v="Phoenix"/>
    <x v="1"/>
    <x v="2"/>
    <s v="Women's Apparel"/>
    <n v="70"/>
    <n v="375"/>
    <n v="26250"/>
    <x v="2"/>
    <x v="1"/>
    <x v="4"/>
    <x v="4"/>
    <x v="5"/>
    <x v="1"/>
  </r>
  <r>
    <s v="Foot Locker"/>
    <d v="2021-06-23T00:00:00"/>
    <x v="2"/>
    <x v="25"/>
    <s v="Phoenix"/>
    <x v="0"/>
    <x v="0"/>
    <s v="Men's Street Footwear"/>
    <n v="50"/>
    <n v="625"/>
    <n v="31250"/>
    <x v="2"/>
    <x v="0"/>
    <x v="11"/>
    <x v="11"/>
    <x v="0"/>
    <x v="1"/>
  </r>
  <r>
    <s v="Foot Locker"/>
    <d v="2021-06-23T00:00:00"/>
    <x v="2"/>
    <x v="25"/>
    <s v="Phoenix"/>
    <x v="0"/>
    <x v="1"/>
    <s v="Men's Athletic Footwear"/>
    <n v="55.000000000000007"/>
    <n v="475"/>
    <n v="26125.000000000004"/>
    <x v="2"/>
    <x v="0"/>
    <x v="11"/>
    <x v="11"/>
    <x v="0"/>
    <x v="1"/>
  </r>
  <r>
    <s v="Foot Locker"/>
    <d v="2021-06-23T00:00:00"/>
    <x v="2"/>
    <x v="25"/>
    <s v="Phoenix"/>
    <x v="1"/>
    <x v="0"/>
    <s v="Women's Street Footwear"/>
    <n v="55.000000000000007"/>
    <n v="475"/>
    <n v="26125.000000000004"/>
    <x v="2"/>
    <x v="1"/>
    <x v="11"/>
    <x v="11"/>
    <x v="0"/>
    <x v="1"/>
  </r>
  <r>
    <s v="Foot Locker"/>
    <d v="2021-06-23T00:00:00"/>
    <x v="2"/>
    <x v="25"/>
    <s v="Phoenix"/>
    <x v="1"/>
    <x v="1"/>
    <s v="Women's Athletic Footwear"/>
    <n v="50"/>
    <n v="350"/>
    <n v="17500"/>
    <x v="2"/>
    <x v="1"/>
    <x v="11"/>
    <x v="11"/>
    <x v="0"/>
    <x v="1"/>
  </r>
  <r>
    <s v="Foot Locker"/>
    <d v="2021-06-23T00:00:00"/>
    <x v="2"/>
    <x v="25"/>
    <s v="Phoenix"/>
    <x v="0"/>
    <x v="2"/>
    <s v="Men's Apparel"/>
    <n v="55.000000000000007"/>
    <n v="225"/>
    <n v="12375.000000000002"/>
    <x v="2"/>
    <x v="0"/>
    <x v="11"/>
    <x v="11"/>
    <x v="0"/>
    <x v="1"/>
  </r>
  <r>
    <s v="Foot Locker"/>
    <d v="2021-06-23T00:00:00"/>
    <x v="2"/>
    <x v="25"/>
    <s v="Phoenix"/>
    <x v="1"/>
    <x v="2"/>
    <s v="Women's Apparel"/>
    <n v="70"/>
    <n v="525"/>
    <n v="36750"/>
    <x v="2"/>
    <x v="1"/>
    <x v="11"/>
    <x v="11"/>
    <x v="0"/>
    <x v="1"/>
  </r>
  <r>
    <s v="Foot Locker"/>
    <d v="2021-07-22T00:00:00"/>
    <x v="2"/>
    <x v="25"/>
    <s v="Phoenix"/>
    <x v="0"/>
    <x v="0"/>
    <s v="Men's Street Footwear"/>
    <n v="50"/>
    <n v="675"/>
    <n v="33750"/>
    <x v="2"/>
    <x v="0"/>
    <x v="5"/>
    <x v="5"/>
    <x v="1"/>
    <x v="1"/>
  </r>
  <r>
    <s v="Foot Locker"/>
    <d v="2021-07-22T00:00:00"/>
    <x v="2"/>
    <x v="25"/>
    <s v="Phoenix"/>
    <x v="0"/>
    <x v="1"/>
    <s v="Men's Athletic Footwear"/>
    <n v="55.000000000000007"/>
    <n v="525"/>
    <n v="28875.000000000004"/>
    <x v="2"/>
    <x v="0"/>
    <x v="5"/>
    <x v="5"/>
    <x v="1"/>
    <x v="1"/>
  </r>
  <r>
    <s v="Foot Locker"/>
    <d v="2021-07-22T00:00:00"/>
    <x v="2"/>
    <x v="25"/>
    <s v="Phoenix"/>
    <x v="1"/>
    <x v="0"/>
    <s v="Women's Street Footwear"/>
    <n v="55.000000000000007"/>
    <n v="475"/>
    <n v="26125.000000000004"/>
    <x v="2"/>
    <x v="1"/>
    <x v="5"/>
    <x v="5"/>
    <x v="1"/>
    <x v="1"/>
  </r>
  <r>
    <s v="Foot Locker"/>
    <d v="2021-07-22T00:00:00"/>
    <x v="2"/>
    <x v="25"/>
    <s v="Phoenix"/>
    <x v="1"/>
    <x v="1"/>
    <s v="Women's Athletic Footwear"/>
    <n v="50"/>
    <n v="375"/>
    <n v="18750"/>
    <x v="2"/>
    <x v="1"/>
    <x v="5"/>
    <x v="5"/>
    <x v="1"/>
    <x v="1"/>
  </r>
  <r>
    <s v="Foot Locker"/>
    <d v="2021-07-22T00:00:00"/>
    <x v="2"/>
    <x v="25"/>
    <s v="Phoenix"/>
    <x v="0"/>
    <x v="2"/>
    <s v="Men's Apparel"/>
    <n v="55.000000000000007"/>
    <n v="425"/>
    <n v="23375.000000000004"/>
    <x v="2"/>
    <x v="0"/>
    <x v="5"/>
    <x v="5"/>
    <x v="1"/>
    <x v="1"/>
  </r>
  <r>
    <s v="Foot Locker"/>
    <d v="2021-07-22T00:00:00"/>
    <x v="2"/>
    <x v="25"/>
    <s v="Phoenix"/>
    <x v="1"/>
    <x v="2"/>
    <s v="Women's Apparel"/>
    <n v="70"/>
    <n v="425"/>
    <n v="29750"/>
    <x v="2"/>
    <x v="1"/>
    <x v="5"/>
    <x v="5"/>
    <x v="1"/>
    <x v="1"/>
  </r>
  <r>
    <s v="Foot Locker"/>
    <d v="2021-08-23T00:00:00"/>
    <x v="2"/>
    <x v="25"/>
    <s v="Phoenix"/>
    <x v="0"/>
    <x v="0"/>
    <s v="Men's Street Footwear"/>
    <n v="55.000000000000007"/>
    <n v="625"/>
    <n v="34375.000000000007"/>
    <x v="2"/>
    <x v="0"/>
    <x v="6"/>
    <x v="6"/>
    <x v="5"/>
    <x v="1"/>
  </r>
  <r>
    <s v="Foot Locker"/>
    <d v="2021-08-23T00:00:00"/>
    <x v="2"/>
    <x v="25"/>
    <s v="Phoenix"/>
    <x v="0"/>
    <x v="1"/>
    <s v="Men's Athletic Footwear"/>
    <n v="60.000000000000007"/>
    <n v="575"/>
    <n v="34500.000000000007"/>
    <x v="2"/>
    <x v="0"/>
    <x v="6"/>
    <x v="6"/>
    <x v="5"/>
    <x v="1"/>
  </r>
  <r>
    <s v="Foot Locker"/>
    <d v="2021-08-23T00:00:00"/>
    <x v="2"/>
    <x v="25"/>
    <s v="Phoenix"/>
    <x v="1"/>
    <x v="0"/>
    <s v="Women's Street Footwear"/>
    <n v="55.000000000000007"/>
    <n v="450"/>
    <n v="24750.000000000004"/>
    <x v="2"/>
    <x v="1"/>
    <x v="6"/>
    <x v="6"/>
    <x v="5"/>
    <x v="1"/>
  </r>
  <r>
    <s v="Foot Locker"/>
    <d v="2021-08-23T00:00:00"/>
    <x v="2"/>
    <x v="25"/>
    <s v="Phoenix"/>
    <x v="1"/>
    <x v="1"/>
    <s v="Women's Athletic Footwear"/>
    <n v="55.000000000000007"/>
    <n v="400"/>
    <n v="22000.000000000004"/>
    <x v="2"/>
    <x v="1"/>
    <x v="6"/>
    <x v="6"/>
    <x v="5"/>
    <x v="1"/>
  </r>
  <r>
    <s v="Foot Locker"/>
    <d v="2021-08-23T00:00:00"/>
    <x v="2"/>
    <x v="25"/>
    <s v="Phoenix"/>
    <x v="0"/>
    <x v="2"/>
    <s v="Men's Apparel"/>
    <n v="65"/>
    <n v="400"/>
    <n v="26000"/>
    <x v="2"/>
    <x v="0"/>
    <x v="6"/>
    <x v="6"/>
    <x v="5"/>
    <x v="1"/>
  </r>
  <r>
    <s v="Foot Locker"/>
    <d v="2021-08-23T00:00:00"/>
    <x v="2"/>
    <x v="25"/>
    <s v="Phoenix"/>
    <x v="1"/>
    <x v="2"/>
    <s v="Women's Apparel"/>
    <n v="70"/>
    <n v="375"/>
    <n v="26250"/>
    <x v="2"/>
    <x v="1"/>
    <x v="6"/>
    <x v="6"/>
    <x v="5"/>
    <x v="1"/>
  </r>
  <r>
    <s v="Foot Locker"/>
    <d v="2021-09-24T00:00:00"/>
    <x v="2"/>
    <x v="25"/>
    <s v="Phoenix"/>
    <x v="0"/>
    <x v="0"/>
    <s v="Men's Street Footwear"/>
    <n v="45.000000000000007"/>
    <n v="575"/>
    <n v="25875.000000000004"/>
    <x v="2"/>
    <x v="0"/>
    <x v="7"/>
    <x v="7"/>
    <x v="2"/>
    <x v="1"/>
  </r>
  <r>
    <s v="Foot Locker"/>
    <d v="2021-09-24T00:00:00"/>
    <x v="2"/>
    <x v="25"/>
    <s v="Phoenix"/>
    <x v="0"/>
    <x v="1"/>
    <s v="Men's Athletic Footwear"/>
    <n v="50.000000000000014"/>
    <n v="575"/>
    <n v="28750.000000000007"/>
    <x v="2"/>
    <x v="0"/>
    <x v="7"/>
    <x v="7"/>
    <x v="2"/>
    <x v="1"/>
  </r>
  <r>
    <s v="Foot Locker"/>
    <d v="2021-09-24T00:00:00"/>
    <x v="2"/>
    <x v="25"/>
    <s v="Phoenix"/>
    <x v="1"/>
    <x v="0"/>
    <s v="Women's Street Footwear"/>
    <n v="45.000000000000007"/>
    <n v="425"/>
    <n v="19125.000000000004"/>
    <x v="2"/>
    <x v="1"/>
    <x v="7"/>
    <x v="7"/>
    <x v="2"/>
    <x v="1"/>
  </r>
  <r>
    <s v="Foot Locker"/>
    <d v="2021-09-24T00:00:00"/>
    <x v="2"/>
    <x v="25"/>
    <s v="Phoenix"/>
    <x v="1"/>
    <x v="1"/>
    <s v="Women's Athletic Footwear"/>
    <n v="45.000000000000007"/>
    <n v="375"/>
    <n v="16875.000000000004"/>
    <x v="2"/>
    <x v="1"/>
    <x v="7"/>
    <x v="7"/>
    <x v="2"/>
    <x v="1"/>
  </r>
  <r>
    <s v="Foot Locker"/>
    <d v="2021-09-24T00:00:00"/>
    <x v="2"/>
    <x v="25"/>
    <s v="Phoenix"/>
    <x v="0"/>
    <x v="2"/>
    <s v="Men's Apparel"/>
    <n v="55.000000000000007"/>
    <n v="375"/>
    <n v="20625.000000000004"/>
    <x v="2"/>
    <x v="0"/>
    <x v="7"/>
    <x v="7"/>
    <x v="2"/>
    <x v="1"/>
  </r>
  <r>
    <s v="Foot Locker"/>
    <d v="2021-09-24T00:00:00"/>
    <x v="2"/>
    <x v="25"/>
    <s v="Phoenix"/>
    <x v="1"/>
    <x v="2"/>
    <s v="Women's Apparel"/>
    <n v="60.000000000000007"/>
    <n v="425"/>
    <n v="25500.000000000004"/>
    <x v="2"/>
    <x v="1"/>
    <x v="7"/>
    <x v="7"/>
    <x v="2"/>
    <x v="1"/>
  </r>
  <r>
    <s v="Foot Locker"/>
    <d v="2021-10-23T00:00:00"/>
    <x v="2"/>
    <x v="25"/>
    <s v="Phoenix"/>
    <x v="0"/>
    <x v="0"/>
    <s v="Men's Street Footwear"/>
    <n v="45.000000000000007"/>
    <n v="500"/>
    <n v="22500.000000000004"/>
    <x v="2"/>
    <x v="0"/>
    <x v="8"/>
    <x v="8"/>
    <x v="3"/>
    <x v="1"/>
  </r>
  <r>
    <s v="Foot Locker"/>
    <d v="2021-10-23T00:00:00"/>
    <x v="2"/>
    <x v="25"/>
    <s v="Phoenix"/>
    <x v="0"/>
    <x v="1"/>
    <s v="Men's Athletic Footwear"/>
    <n v="50.000000000000014"/>
    <n v="500"/>
    <n v="25000.000000000007"/>
    <x v="2"/>
    <x v="0"/>
    <x v="8"/>
    <x v="8"/>
    <x v="3"/>
    <x v="1"/>
  </r>
  <r>
    <s v="Foot Locker"/>
    <d v="2021-10-23T00:00:00"/>
    <x v="2"/>
    <x v="25"/>
    <s v="Phoenix"/>
    <x v="1"/>
    <x v="0"/>
    <s v="Women's Street Footwear"/>
    <n v="45.000000000000007"/>
    <n v="325"/>
    <n v="14625.000000000002"/>
    <x v="2"/>
    <x v="1"/>
    <x v="8"/>
    <x v="8"/>
    <x v="3"/>
    <x v="1"/>
  </r>
  <r>
    <s v="Foot Locker"/>
    <d v="2021-10-23T00:00:00"/>
    <x v="2"/>
    <x v="25"/>
    <s v="Phoenix"/>
    <x v="1"/>
    <x v="1"/>
    <s v="Women's Athletic Footwear"/>
    <n v="45.000000000000007"/>
    <n v="300"/>
    <n v="13500.000000000002"/>
    <x v="2"/>
    <x v="1"/>
    <x v="8"/>
    <x v="8"/>
    <x v="3"/>
    <x v="1"/>
  </r>
  <r>
    <s v="Foot Locker"/>
    <d v="2021-10-23T00:00:00"/>
    <x v="2"/>
    <x v="25"/>
    <s v="Phoenix"/>
    <x v="0"/>
    <x v="2"/>
    <s v="Men's Apparel"/>
    <n v="55.000000000000007"/>
    <n v="275"/>
    <n v="15125.000000000002"/>
    <x v="2"/>
    <x v="0"/>
    <x v="8"/>
    <x v="8"/>
    <x v="3"/>
    <x v="1"/>
  </r>
  <r>
    <s v="Foot Locker"/>
    <d v="2021-10-23T00:00:00"/>
    <x v="2"/>
    <x v="25"/>
    <s v="Phoenix"/>
    <x v="1"/>
    <x v="2"/>
    <s v="Women's Apparel"/>
    <n v="60.000000000000007"/>
    <n v="325"/>
    <n v="19500.000000000004"/>
    <x v="2"/>
    <x v="1"/>
    <x v="8"/>
    <x v="8"/>
    <x v="3"/>
    <x v="1"/>
  </r>
  <r>
    <s v="Foot Locker"/>
    <d v="2021-11-23T00:00:00"/>
    <x v="2"/>
    <x v="25"/>
    <s v="Phoenix"/>
    <x v="0"/>
    <x v="0"/>
    <s v="Men's Street Footwear"/>
    <n v="45.000000000000007"/>
    <n v="500"/>
    <n v="22500.000000000004"/>
    <x v="2"/>
    <x v="0"/>
    <x v="9"/>
    <x v="9"/>
    <x v="6"/>
    <x v="1"/>
  </r>
  <r>
    <s v="Foot Locker"/>
    <d v="2021-11-23T00:00:00"/>
    <x v="2"/>
    <x v="25"/>
    <s v="Phoenix"/>
    <x v="0"/>
    <x v="1"/>
    <s v="Men's Athletic Footwear"/>
    <n v="50.000000000000014"/>
    <n v="525"/>
    <n v="26250.000000000007"/>
    <x v="2"/>
    <x v="0"/>
    <x v="9"/>
    <x v="9"/>
    <x v="6"/>
    <x v="1"/>
  </r>
  <r>
    <s v="Foot Locker"/>
    <d v="2021-11-23T00:00:00"/>
    <x v="2"/>
    <x v="25"/>
    <s v="Phoenix"/>
    <x v="1"/>
    <x v="0"/>
    <s v="Women's Street Footwear"/>
    <n v="45.000000000000007"/>
    <n v="375"/>
    <n v="16875.000000000004"/>
    <x v="2"/>
    <x v="1"/>
    <x v="9"/>
    <x v="9"/>
    <x v="6"/>
    <x v="1"/>
  </r>
  <r>
    <s v="Foot Locker"/>
    <d v="2021-11-23T00:00:00"/>
    <x v="2"/>
    <x v="25"/>
    <s v="Phoenix"/>
    <x v="1"/>
    <x v="1"/>
    <s v="Women's Athletic Footwear"/>
    <n v="45.000000000000007"/>
    <n v="350"/>
    <n v="15750.000000000002"/>
    <x v="2"/>
    <x v="1"/>
    <x v="9"/>
    <x v="9"/>
    <x v="6"/>
    <x v="1"/>
  </r>
  <r>
    <s v="Foot Locker"/>
    <d v="2021-11-23T00:00:00"/>
    <x v="2"/>
    <x v="25"/>
    <s v="Phoenix"/>
    <x v="0"/>
    <x v="2"/>
    <s v="Men's Apparel"/>
    <n v="55.000000000000007"/>
    <n v="300"/>
    <n v="16500.000000000004"/>
    <x v="2"/>
    <x v="0"/>
    <x v="9"/>
    <x v="9"/>
    <x v="6"/>
    <x v="1"/>
  </r>
  <r>
    <s v="Foot Locker"/>
    <d v="2021-11-23T00:00:00"/>
    <x v="2"/>
    <x v="25"/>
    <s v="Phoenix"/>
    <x v="1"/>
    <x v="2"/>
    <s v="Women's Apparel"/>
    <n v="60.000000000000007"/>
    <n v="425"/>
    <n v="25500.000000000004"/>
    <x v="2"/>
    <x v="1"/>
    <x v="9"/>
    <x v="9"/>
    <x v="6"/>
    <x v="1"/>
  </r>
  <r>
    <s v="Foot Locker"/>
    <d v="2021-12-22T00:00:00"/>
    <x v="2"/>
    <x v="25"/>
    <s v="Phoenix"/>
    <x v="0"/>
    <x v="0"/>
    <s v="Men's Street Footwear"/>
    <n v="45.000000000000007"/>
    <n v="625"/>
    <n v="28125.000000000004"/>
    <x v="2"/>
    <x v="0"/>
    <x v="10"/>
    <x v="10"/>
    <x v="0"/>
    <x v="1"/>
  </r>
  <r>
    <s v="Foot Locker"/>
    <d v="2021-12-22T00:00:00"/>
    <x v="2"/>
    <x v="25"/>
    <s v="Phoenix"/>
    <x v="0"/>
    <x v="1"/>
    <s v="Men's Athletic Footwear"/>
    <n v="50.000000000000014"/>
    <n v="625"/>
    <n v="31250.000000000007"/>
    <x v="2"/>
    <x v="0"/>
    <x v="10"/>
    <x v="10"/>
    <x v="0"/>
    <x v="1"/>
  </r>
  <r>
    <s v="Kohl's"/>
    <d v="2021-12-22T00:00:00"/>
    <x v="2"/>
    <x v="25"/>
    <s v="Phoenix"/>
    <x v="1"/>
    <x v="0"/>
    <s v="Women's Street Footwear"/>
    <n v="45.000000000000007"/>
    <n v="425"/>
    <n v="19125.000000000004"/>
    <x v="2"/>
    <x v="1"/>
    <x v="10"/>
    <x v="10"/>
    <x v="0"/>
    <x v="1"/>
  </r>
  <r>
    <s v="Kohl's"/>
    <d v="2021-12-22T00:00:00"/>
    <x v="2"/>
    <x v="25"/>
    <s v="Phoenix"/>
    <x v="1"/>
    <x v="1"/>
    <s v="Women's Athletic Footwear"/>
    <n v="45.000000000000007"/>
    <n v="425"/>
    <n v="19125.000000000004"/>
    <x v="2"/>
    <x v="1"/>
    <x v="10"/>
    <x v="10"/>
    <x v="0"/>
    <x v="1"/>
  </r>
  <r>
    <s v="Kohl's"/>
    <d v="2021-12-22T00:00:00"/>
    <x v="2"/>
    <x v="25"/>
    <s v="Phoenix"/>
    <x v="0"/>
    <x v="2"/>
    <s v="Men's Apparel"/>
    <n v="55.000000000000007"/>
    <n v="350"/>
    <n v="19250.000000000004"/>
    <x v="2"/>
    <x v="0"/>
    <x v="10"/>
    <x v="10"/>
    <x v="0"/>
    <x v="1"/>
  </r>
  <r>
    <s v="Kohl's"/>
    <d v="2021-12-22T00:00:00"/>
    <x v="2"/>
    <x v="25"/>
    <s v="Phoenix"/>
    <x v="1"/>
    <x v="2"/>
    <s v="Women's Apparel"/>
    <n v="60.000000000000007"/>
    <n v="450"/>
    <n v="27000.000000000004"/>
    <x v="2"/>
    <x v="1"/>
    <x v="10"/>
    <x v="10"/>
    <x v="0"/>
    <x v="1"/>
  </r>
  <r>
    <s v="Kohl's"/>
    <d v="2021-01-26T00:00:00"/>
    <x v="2"/>
    <x v="25"/>
    <s v="Phoenix"/>
    <x v="0"/>
    <x v="0"/>
    <s v="Men's Street Footwear"/>
    <n v="34.999999999999993"/>
    <n v="475"/>
    <n v="16624.999999999996"/>
    <x v="2"/>
    <x v="0"/>
    <x v="0"/>
    <x v="0"/>
    <x v="6"/>
    <x v="1"/>
  </r>
  <r>
    <s v="Kohl's"/>
    <d v="2021-01-26T00:00:00"/>
    <x v="2"/>
    <x v="25"/>
    <s v="Phoenix"/>
    <x v="0"/>
    <x v="1"/>
    <s v="Men's Athletic Footwear"/>
    <n v="45"/>
    <n v="475"/>
    <n v="21375"/>
    <x v="2"/>
    <x v="0"/>
    <x v="0"/>
    <x v="0"/>
    <x v="6"/>
    <x v="1"/>
  </r>
  <r>
    <s v="Kohl's"/>
    <d v="2021-01-26T00:00:00"/>
    <x v="2"/>
    <x v="25"/>
    <s v="Phoenix"/>
    <x v="1"/>
    <x v="0"/>
    <s v="Women's Street Footwear"/>
    <n v="45"/>
    <n v="475"/>
    <n v="21375"/>
    <x v="2"/>
    <x v="1"/>
    <x v="0"/>
    <x v="0"/>
    <x v="6"/>
    <x v="1"/>
  </r>
  <r>
    <s v="Kohl's"/>
    <d v="2021-01-26T00:00:00"/>
    <x v="2"/>
    <x v="25"/>
    <s v="Phoenix"/>
    <x v="1"/>
    <x v="1"/>
    <s v="Women's Athletic Footwear"/>
    <n v="45"/>
    <n v="325"/>
    <n v="14625"/>
    <x v="2"/>
    <x v="1"/>
    <x v="0"/>
    <x v="0"/>
    <x v="6"/>
    <x v="1"/>
  </r>
  <r>
    <s v="Kohl's"/>
    <d v="2021-01-26T00:00:00"/>
    <x v="2"/>
    <x v="25"/>
    <s v="Phoenix"/>
    <x v="0"/>
    <x v="2"/>
    <s v="Men's Apparel"/>
    <n v="50.000000000000014"/>
    <n v="275"/>
    <n v="13750.000000000004"/>
    <x v="2"/>
    <x v="0"/>
    <x v="0"/>
    <x v="0"/>
    <x v="6"/>
    <x v="1"/>
  </r>
  <r>
    <s v="Kohl's"/>
    <d v="2021-01-26T00:00:00"/>
    <x v="2"/>
    <x v="25"/>
    <s v="Phoenix"/>
    <x v="1"/>
    <x v="2"/>
    <s v="Women's Apparel"/>
    <n v="45"/>
    <n v="475"/>
    <n v="21375"/>
    <x v="2"/>
    <x v="1"/>
    <x v="0"/>
    <x v="0"/>
    <x v="6"/>
    <x v="1"/>
  </r>
  <r>
    <s v="Kohl's"/>
    <d v="2021-02-26T00:00:00"/>
    <x v="2"/>
    <x v="25"/>
    <s v="Phoenix"/>
    <x v="0"/>
    <x v="0"/>
    <s v="Men's Street Footwear"/>
    <n v="34.999999999999993"/>
    <n v="525"/>
    <n v="18374.999999999996"/>
    <x v="2"/>
    <x v="0"/>
    <x v="1"/>
    <x v="1"/>
    <x v="2"/>
    <x v="1"/>
  </r>
  <r>
    <s v="Kohl's"/>
    <d v="2021-02-26T00:00:00"/>
    <x v="2"/>
    <x v="25"/>
    <s v="Phoenix"/>
    <x v="0"/>
    <x v="1"/>
    <s v="Men's Athletic Footwear"/>
    <n v="45"/>
    <n v="425"/>
    <n v="19125"/>
    <x v="2"/>
    <x v="0"/>
    <x v="1"/>
    <x v="1"/>
    <x v="2"/>
    <x v="1"/>
  </r>
  <r>
    <s v="Kohl's"/>
    <d v="2021-02-26T00:00:00"/>
    <x v="2"/>
    <x v="25"/>
    <s v="Phoenix"/>
    <x v="1"/>
    <x v="0"/>
    <s v="Women's Street Footwear"/>
    <n v="45"/>
    <n v="425"/>
    <n v="19125"/>
    <x v="2"/>
    <x v="1"/>
    <x v="1"/>
    <x v="1"/>
    <x v="2"/>
    <x v="1"/>
  </r>
  <r>
    <s v="Kohl's"/>
    <d v="2021-02-26T00:00:00"/>
    <x v="2"/>
    <x v="26"/>
    <s v="Albuquerque"/>
    <x v="1"/>
    <x v="1"/>
    <s v="Women's Athletic Footwear"/>
    <n v="45"/>
    <n v="275"/>
    <n v="12375"/>
    <x v="2"/>
    <x v="1"/>
    <x v="1"/>
    <x v="1"/>
    <x v="2"/>
    <x v="1"/>
  </r>
  <r>
    <s v="Kohl's"/>
    <d v="2021-02-26T00:00:00"/>
    <x v="2"/>
    <x v="26"/>
    <s v="Albuquerque"/>
    <x v="0"/>
    <x v="2"/>
    <s v="Men's Apparel"/>
    <n v="50.000000000000014"/>
    <n v="200"/>
    <n v="10000.000000000004"/>
    <x v="2"/>
    <x v="0"/>
    <x v="1"/>
    <x v="1"/>
    <x v="2"/>
    <x v="1"/>
  </r>
  <r>
    <s v="Kohl's"/>
    <d v="2021-02-26T00:00:00"/>
    <x v="2"/>
    <x v="26"/>
    <s v="Albuquerque"/>
    <x v="1"/>
    <x v="2"/>
    <s v="Women's Apparel"/>
    <n v="45"/>
    <n v="400"/>
    <n v="18000"/>
    <x v="2"/>
    <x v="1"/>
    <x v="1"/>
    <x v="1"/>
    <x v="2"/>
    <x v="1"/>
  </r>
  <r>
    <s v="Kohl's"/>
    <d v="2021-03-25T00:00:00"/>
    <x v="2"/>
    <x v="26"/>
    <s v="Albuquerque"/>
    <x v="0"/>
    <x v="0"/>
    <s v="Men's Street Footwear"/>
    <n v="45"/>
    <n v="550"/>
    <n v="24750"/>
    <x v="2"/>
    <x v="0"/>
    <x v="2"/>
    <x v="2"/>
    <x v="1"/>
    <x v="1"/>
  </r>
  <r>
    <s v="Kohl's"/>
    <d v="2021-03-25T00:00:00"/>
    <x v="2"/>
    <x v="26"/>
    <s v="Albuquerque"/>
    <x v="0"/>
    <x v="1"/>
    <s v="Men's Athletic Footwear"/>
    <n v="55.000000000000007"/>
    <n v="400"/>
    <n v="22000.000000000004"/>
    <x v="2"/>
    <x v="0"/>
    <x v="2"/>
    <x v="2"/>
    <x v="1"/>
    <x v="1"/>
  </r>
  <r>
    <s v="Kohl's"/>
    <d v="2021-03-25T00:00:00"/>
    <x v="2"/>
    <x v="26"/>
    <s v="Albuquerque"/>
    <x v="1"/>
    <x v="0"/>
    <s v="Women's Street Footwear"/>
    <n v="55.000000000000007"/>
    <n v="400"/>
    <n v="22000.000000000004"/>
    <x v="2"/>
    <x v="1"/>
    <x v="2"/>
    <x v="2"/>
    <x v="1"/>
    <x v="1"/>
  </r>
  <r>
    <s v="Kohl's"/>
    <d v="2021-03-25T00:00:00"/>
    <x v="2"/>
    <x v="26"/>
    <s v="Albuquerque"/>
    <x v="1"/>
    <x v="1"/>
    <s v="Women's Athletic Footwear"/>
    <n v="55.000000000000007"/>
    <n v="275"/>
    <n v="15125.000000000002"/>
    <x v="2"/>
    <x v="1"/>
    <x v="2"/>
    <x v="2"/>
    <x v="1"/>
    <x v="1"/>
  </r>
  <r>
    <s v="Kohl's"/>
    <d v="2021-03-25T00:00:00"/>
    <x v="2"/>
    <x v="26"/>
    <s v="Albuquerque"/>
    <x v="0"/>
    <x v="2"/>
    <s v="Men's Apparel"/>
    <n v="60.000000000000007"/>
    <n v="175"/>
    <n v="10500.000000000002"/>
    <x v="2"/>
    <x v="0"/>
    <x v="2"/>
    <x v="2"/>
    <x v="1"/>
    <x v="1"/>
  </r>
  <r>
    <s v="Kohl's"/>
    <d v="2021-03-25T00:00:00"/>
    <x v="2"/>
    <x v="26"/>
    <s v="Albuquerque"/>
    <x v="1"/>
    <x v="2"/>
    <s v="Women's Apparel"/>
    <n v="55.000000000000007"/>
    <n v="375"/>
    <n v="20625.000000000004"/>
    <x v="2"/>
    <x v="1"/>
    <x v="2"/>
    <x v="2"/>
    <x v="1"/>
    <x v="1"/>
  </r>
  <r>
    <s v="Kohl's"/>
    <d v="2021-04-26T00:00:00"/>
    <x v="2"/>
    <x v="26"/>
    <s v="Albuquerque"/>
    <x v="0"/>
    <x v="0"/>
    <s v="Men's Street Footwear"/>
    <n v="55.000000000000007"/>
    <n v="550"/>
    <n v="30250.000000000004"/>
    <x v="2"/>
    <x v="0"/>
    <x v="3"/>
    <x v="3"/>
    <x v="5"/>
    <x v="1"/>
  </r>
  <r>
    <s v="Kohl's"/>
    <d v="2021-04-26T00:00:00"/>
    <x v="2"/>
    <x v="26"/>
    <s v="Albuquerque"/>
    <x v="0"/>
    <x v="1"/>
    <s v="Men's Athletic Footwear"/>
    <n v="60.000000000000007"/>
    <n v="350"/>
    <n v="21000.000000000004"/>
    <x v="2"/>
    <x v="0"/>
    <x v="3"/>
    <x v="3"/>
    <x v="5"/>
    <x v="1"/>
  </r>
  <r>
    <s v="Kohl's"/>
    <d v="2021-04-26T00:00:00"/>
    <x v="2"/>
    <x v="26"/>
    <s v="Albuquerque"/>
    <x v="1"/>
    <x v="0"/>
    <s v="Women's Street Footwear"/>
    <n v="60.000000000000007"/>
    <n v="400"/>
    <n v="24000.000000000004"/>
    <x v="2"/>
    <x v="1"/>
    <x v="3"/>
    <x v="3"/>
    <x v="5"/>
    <x v="1"/>
  </r>
  <r>
    <s v="Kohl's"/>
    <d v="2021-04-26T00:00:00"/>
    <x v="2"/>
    <x v="26"/>
    <s v="Albuquerque"/>
    <x v="1"/>
    <x v="1"/>
    <s v="Women's Athletic Footwear"/>
    <n v="55.000000000000007"/>
    <n v="300"/>
    <n v="16500.000000000004"/>
    <x v="2"/>
    <x v="1"/>
    <x v="3"/>
    <x v="3"/>
    <x v="5"/>
    <x v="1"/>
  </r>
  <r>
    <s v="Kohl's"/>
    <d v="2021-04-26T00:00:00"/>
    <x v="2"/>
    <x v="26"/>
    <s v="Albuquerque"/>
    <x v="0"/>
    <x v="2"/>
    <s v="Men's Apparel"/>
    <n v="60.000000000000007"/>
    <n v="200"/>
    <n v="12000.000000000002"/>
    <x v="2"/>
    <x v="0"/>
    <x v="3"/>
    <x v="3"/>
    <x v="5"/>
    <x v="1"/>
  </r>
  <r>
    <s v="Kohl's"/>
    <d v="2021-04-26T00:00:00"/>
    <x v="2"/>
    <x v="26"/>
    <s v="Albuquerque"/>
    <x v="1"/>
    <x v="2"/>
    <s v="Women's Apparel"/>
    <n v="75.000000000000014"/>
    <n v="375"/>
    <n v="28125.000000000004"/>
    <x v="2"/>
    <x v="1"/>
    <x v="3"/>
    <x v="3"/>
    <x v="5"/>
    <x v="1"/>
  </r>
  <r>
    <s v="Kohl's"/>
    <d v="2021-05-27T00:00:00"/>
    <x v="2"/>
    <x v="26"/>
    <s v="Albuquerque"/>
    <x v="0"/>
    <x v="0"/>
    <s v="Men's Street Footwear"/>
    <n v="55.000000000000007"/>
    <n v="575"/>
    <n v="31625.000000000004"/>
    <x v="2"/>
    <x v="0"/>
    <x v="4"/>
    <x v="4"/>
    <x v="1"/>
    <x v="1"/>
  </r>
  <r>
    <s v="Kohl's"/>
    <d v="2021-05-27T00:00:00"/>
    <x v="2"/>
    <x v="26"/>
    <s v="Albuquerque"/>
    <x v="0"/>
    <x v="1"/>
    <s v="Men's Athletic Footwear"/>
    <n v="60.000000000000007"/>
    <n v="425"/>
    <n v="25500.000000000004"/>
    <x v="2"/>
    <x v="0"/>
    <x v="4"/>
    <x v="4"/>
    <x v="1"/>
    <x v="1"/>
  </r>
  <r>
    <s v="Kohl's"/>
    <d v="2021-05-27T00:00:00"/>
    <x v="2"/>
    <x v="26"/>
    <s v="Albuquerque"/>
    <x v="1"/>
    <x v="0"/>
    <s v="Women's Street Footwear"/>
    <n v="60.000000000000007"/>
    <n v="450"/>
    <n v="27000.000000000004"/>
    <x v="2"/>
    <x v="1"/>
    <x v="4"/>
    <x v="4"/>
    <x v="1"/>
    <x v="1"/>
  </r>
  <r>
    <s v="Kohl's"/>
    <d v="2021-05-27T00:00:00"/>
    <x v="2"/>
    <x v="26"/>
    <s v="Albuquerque"/>
    <x v="1"/>
    <x v="1"/>
    <s v="Women's Athletic Footwear"/>
    <n v="55.000000000000007"/>
    <n v="350"/>
    <n v="19250.000000000004"/>
    <x v="2"/>
    <x v="1"/>
    <x v="4"/>
    <x v="4"/>
    <x v="1"/>
    <x v="1"/>
  </r>
  <r>
    <s v="Kohl's"/>
    <d v="2021-05-27T00:00:00"/>
    <x v="2"/>
    <x v="26"/>
    <s v="Albuquerque"/>
    <x v="0"/>
    <x v="2"/>
    <s v="Men's Apparel"/>
    <n v="60.000000000000007"/>
    <n v="250"/>
    <n v="15000.000000000002"/>
    <x v="2"/>
    <x v="0"/>
    <x v="4"/>
    <x v="4"/>
    <x v="1"/>
    <x v="1"/>
  </r>
  <r>
    <s v="Kohl's"/>
    <d v="2021-05-27T00:00:00"/>
    <x v="2"/>
    <x v="26"/>
    <s v="Albuquerque"/>
    <x v="1"/>
    <x v="2"/>
    <s v="Women's Apparel"/>
    <n v="75.000000000000014"/>
    <n v="425"/>
    <n v="31875.000000000007"/>
    <x v="2"/>
    <x v="1"/>
    <x v="4"/>
    <x v="4"/>
    <x v="1"/>
    <x v="1"/>
  </r>
  <r>
    <s v="Kohl's"/>
    <d v="2021-06-26T00:00:00"/>
    <x v="2"/>
    <x v="26"/>
    <s v="Albuquerque"/>
    <x v="0"/>
    <x v="0"/>
    <s v="Men's Street Footwear"/>
    <n v="55.000000000000007"/>
    <n v="700"/>
    <n v="38500.000000000007"/>
    <x v="2"/>
    <x v="0"/>
    <x v="11"/>
    <x v="11"/>
    <x v="3"/>
    <x v="1"/>
  </r>
  <r>
    <s v="Kohl's"/>
    <d v="2021-06-26T00:00:00"/>
    <x v="2"/>
    <x v="26"/>
    <s v="Albuquerque"/>
    <x v="0"/>
    <x v="1"/>
    <s v="Men's Athletic Footwear"/>
    <n v="60.000000000000007"/>
    <n v="550"/>
    <n v="33000.000000000007"/>
    <x v="2"/>
    <x v="0"/>
    <x v="11"/>
    <x v="11"/>
    <x v="3"/>
    <x v="1"/>
  </r>
  <r>
    <s v="Kohl's"/>
    <d v="2021-06-26T00:00:00"/>
    <x v="2"/>
    <x v="26"/>
    <s v="Albuquerque"/>
    <x v="1"/>
    <x v="0"/>
    <s v="Women's Street Footwear"/>
    <n v="60.000000000000007"/>
    <n v="550"/>
    <n v="33000.000000000007"/>
    <x v="2"/>
    <x v="1"/>
    <x v="11"/>
    <x v="11"/>
    <x v="3"/>
    <x v="1"/>
  </r>
  <r>
    <s v="Kohl's"/>
    <d v="2021-06-26T00:00:00"/>
    <x v="2"/>
    <x v="26"/>
    <s v="Albuquerque"/>
    <x v="1"/>
    <x v="1"/>
    <s v="Women's Athletic Footwear"/>
    <n v="55.000000000000007"/>
    <n v="425"/>
    <n v="23375.000000000004"/>
    <x v="2"/>
    <x v="1"/>
    <x v="11"/>
    <x v="11"/>
    <x v="3"/>
    <x v="1"/>
  </r>
  <r>
    <s v="Kohl's"/>
    <d v="2021-06-26T00:00:00"/>
    <x v="2"/>
    <x v="26"/>
    <s v="Albuquerque"/>
    <x v="0"/>
    <x v="2"/>
    <s v="Men's Apparel"/>
    <n v="60.000000000000007"/>
    <n v="300"/>
    <n v="18000.000000000004"/>
    <x v="2"/>
    <x v="0"/>
    <x v="11"/>
    <x v="11"/>
    <x v="3"/>
    <x v="1"/>
  </r>
  <r>
    <s v="Kohl's"/>
    <d v="2021-06-26T00:00:00"/>
    <x v="2"/>
    <x v="26"/>
    <s v="Albuquerque"/>
    <x v="1"/>
    <x v="2"/>
    <s v="Women's Apparel"/>
    <n v="75.000000000000014"/>
    <n v="600"/>
    <n v="45000.000000000007"/>
    <x v="2"/>
    <x v="1"/>
    <x v="11"/>
    <x v="11"/>
    <x v="3"/>
    <x v="1"/>
  </r>
  <r>
    <s v="Kohl's"/>
    <d v="2021-07-25T00:00:00"/>
    <x v="2"/>
    <x v="26"/>
    <s v="Albuquerque"/>
    <x v="0"/>
    <x v="0"/>
    <s v="Men's Street Footwear"/>
    <n v="55.000000000000007"/>
    <n v="750"/>
    <n v="41250.000000000007"/>
    <x v="2"/>
    <x v="0"/>
    <x v="5"/>
    <x v="5"/>
    <x v="4"/>
    <x v="1"/>
  </r>
  <r>
    <s v="Kohl's"/>
    <d v="2021-07-25T00:00:00"/>
    <x v="2"/>
    <x v="26"/>
    <s v="Albuquerque"/>
    <x v="0"/>
    <x v="1"/>
    <s v="Men's Athletic Footwear"/>
    <n v="60.000000000000007"/>
    <n v="600"/>
    <n v="36000.000000000007"/>
    <x v="2"/>
    <x v="0"/>
    <x v="5"/>
    <x v="5"/>
    <x v="4"/>
    <x v="1"/>
  </r>
  <r>
    <s v="Kohl's"/>
    <d v="2021-07-25T00:00:00"/>
    <x v="2"/>
    <x v="26"/>
    <s v="Albuquerque"/>
    <x v="1"/>
    <x v="0"/>
    <s v="Women's Street Footwear"/>
    <n v="60.000000000000007"/>
    <n v="550"/>
    <n v="33000.000000000007"/>
    <x v="2"/>
    <x v="1"/>
    <x v="5"/>
    <x v="5"/>
    <x v="4"/>
    <x v="1"/>
  </r>
  <r>
    <s v="Kohl's"/>
    <d v="2021-07-25T00:00:00"/>
    <x v="2"/>
    <x v="26"/>
    <s v="Albuquerque"/>
    <x v="1"/>
    <x v="1"/>
    <s v="Women's Athletic Footwear"/>
    <n v="55.000000000000007"/>
    <n v="450"/>
    <n v="24750.000000000004"/>
    <x v="2"/>
    <x v="1"/>
    <x v="5"/>
    <x v="5"/>
    <x v="4"/>
    <x v="1"/>
  </r>
  <r>
    <s v="Kohl's"/>
    <d v="2021-07-25T00:00:00"/>
    <x v="2"/>
    <x v="26"/>
    <s v="Albuquerque"/>
    <x v="0"/>
    <x v="2"/>
    <s v="Men's Apparel"/>
    <n v="60.000000000000007"/>
    <n v="500"/>
    <n v="30000.000000000004"/>
    <x v="2"/>
    <x v="0"/>
    <x v="5"/>
    <x v="5"/>
    <x v="4"/>
    <x v="1"/>
  </r>
  <r>
    <s v="Kohl's"/>
    <d v="2021-07-25T00:00:00"/>
    <x v="2"/>
    <x v="26"/>
    <s v="Albuquerque"/>
    <x v="1"/>
    <x v="2"/>
    <s v="Women's Apparel"/>
    <n v="75.000000000000014"/>
    <n v="500"/>
    <n v="37500.000000000007"/>
    <x v="2"/>
    <x v="1"/>
    <x v="5"/>
    <x v="5"/>
    <x v="4"/>
    <x v="1"/>
  </r>
  <r>
    <s v="Kohl's"/>
    <d v="2021-08-26T00:00:00"/>
    <x v="2"/>
    <x v="26"/>
    <s v="Albuquerque"/>
    <x v="0"/>
    <x v="0"/>
    <s v="Men's Street Footwear"/>
    <n v="60.000000000000007"/>
    <n v="700"/>
    <n v="42000.000000000007"/>
    <x v="2"/>
    <x v="0"/>
    <x v="6"/>
    <x v="6"/>
    <x v="1"/>
    <x v="1"/>
  </r>
  <r>
    <s v="Kohl's"/>
    <d v="2021-08-26T00:00:00"/>
    <x v="2"/>
    <x v="26"/>
    <s v="Albuquerque"/>
    <x v="0"/>
    <x v="1"/>
    <s v="Men's Athletic Footwear"/>
    <n v="65.000000000000014"/>
    <n v="650"/>
    <n v="42250.000000000007"/>
    <x v="2"/>
    <x v="0"/>
    <x v="6"/>
    <x v="6"/>
    <x v="1"/>
    <x v="1"/>
  </r>
  <r>
    <s v="Kohl's"/>
    <d v="2021-08-26T00:00:00"/>
    <x v="2"/>
    <x v="26"/>
    <s v="Albuquerque"/>
    <x v="1"/>
    <x v="0"/>
    <s v="Women's Street Footwear"/>
    <n v="60.000000000000007"/>
    <n v="525"/>
    <n v="31500.000000000004"/>
    <x v="2"/>
    <x v="1"/>
    <x v="6"/>
    <x v="6"/>
    <x v="1"/>
    <x v="1"/>
  </r>
  <r>
    <s v="Kohl's"/>
    <d v="2021-08-26T00:00:00"/>
    <x v="2"/>
    <x v="26"/>
    <s v="Albuquerque"/>
    <x v="1"/>
    <x v="1"/>
    <s v="Women's Athletic Footwear"/>
    <n v="60.000000000000007"/>
    <n v="475"/>
    <n v="28500.000000000004"/>
    <x v="2"/>
    <x v="1"/>
    <x v="6"/>
    <x v="6"/>
    <x v="1"/>
    <x v="1"/>
  </r>
  <r>
    <s v="Kohl's"/>
    <d v="2021-08-26T00:00:00"/>
    <x v="2"/>
    <x v="26"/>
    <s v="Albuquerque"/>
    <x v="0"/>
    <x v="2"/>
    <s v="Men's Apparel"/>
    <n v="70"/>
    <n v="475"/>
    <n v="33250"/>
    <x v="2"/>
    <x v="0"/>
    <x v="6"/>
    <x v="6"/>
    <x v="1"/>
    <x v="1"/>
  </r>
  <r>
    <s v="Kohl's"/>
    <d v="2021-08-26T00:00:00"/>
    <x v="2"/>
    <x v="26"/>
    <s v="Albuquerque"/>
    <x v="1"/>
    <x v="2"/>
    <s v="Women's Apparel"/>
    <n v="75.000000000000014"/>
    <n v="450"/>
    <n v="33750.000000000007"/>
    <x v="2"/>
    <x v="1"/>
    <x v="6"/>
    <x v="6"/>
    <x v="1"/>
    <x v="1"/>
  </r>
  <r>
    <s v="Kohl's"/>
    <d v="2021-09-27T00:00:00"/>
    <x v="2"/>
    <x v="26"/>
    <s v="Albuquerque"/>
    <x v="0"/>
    <x v="0"/>
    <s v="Men's Street Footwear"/>
    <n v="50.000000000000014"/>
    <n v="625"/>
    <n v="31250.000000000007"/>
    <x v="2"/>
    <x v="0"/>
    <x v="7"/>
    <x v="7"/>
    <x v="5"/>
    <x v="1"/>
  </r>
  <r>
    <s v="Kohl's"/>
    <d v="2021-09-27T00:00:00"/>
    <x v="2"/>
    <x v="26"/>
    <s v="Albuquerque"/>
    <x v="0"/>
    <x v="1"/>
    <s v="Men's Athletic Footwear"/>
    <n v="55.000000000000014"/>
    <n v="625"/>
    <n v="34375.000000000007"/>
    <x v="2"/>
    <x v="0"/>
    <x v="7"/>
    <x v="7"/>
    <x v="5"/>
    <x v="1"/>
  </r>
  <r>
    <s v="Kohl's"/>
    <d v="2021-09-27T00:00:00"/>
    <x v="2"/>
    <x v="26"/>
    <s v="Albuquerque"/>
    <x v="1"/>
    <x v="0"/>
    <s v="Women's Street Footwear"/>
    <n v="50.000000000000014"/>
    <n v="475"/>
    <n v="23750.000000000007"/>
    <x v="2"/>
    <x v="1"/>
    <x v="7"/>
    <x v="7"/>
    <x v="5"/>
    <x v="1"/>
  </r>
  <r>
    <s v="Kohl's"/>
    <d v="2021-09-27T00:00:00"/>
    <x v="2"/>
    <x v="26"/>
    <s v="Albuquerque"/>
    <x v="1"/>
    <x v="1"/>
    <s v="Women's Athletic Footwear"/>
    <n v="50.000000000000014"/>
    <n v="425"/>
    <n v="21250.000000000007"/>
    <x v="2"/>
    <x v="1"/>
    <x v="7"/>
    <x v="7"/>
    <x v="5"/>
    <x v="1"/>
  </r>
  <r>
    <s v="Kohl's"/>
    <d v="2021-09-27T00:00:00"/>
    <x v="2"/>
    <x v="26"/>
    <s v="Albuquerque"/>
    <x v="0"/>
    <x v="2"/>
    <s v="Men's Apparel"/>
    <n v="60.000000000000007"/>
    <n v="425"/>
    <n v="25500.000000000004"/>
    <x v="2"/>
    <x v="0"/>
    <x v="7"/>
    <x v="7"/>
    <x v="5"/>
    <x v="1"/>
  </r>
  <r>
    <s v="Kohl's"/>
    <d v="2021-09-27T00:00:00"/>
    <x v="2"/>
    <x v="26"/>
    <s v="Albuquerque"/>
    <x v="1"/>
    <x v="2"/>
    <s v="Women's Apparel"/>
    <n v="65.000000000000014"/>
    <n v="475"/>
    <n v="30875.000000000007"/>
    <x v="2"/>
    <x v="1"/>
    <x v="7"/>
    <x v="7"/>
    <x v="5"/>
    <x v="1"/>
  </r>
  <r>
    <s v="Kohl's"/>
    <d v="2021-10-26T00:00:00"/>
    <x v="2"/>
    <x v="26"/>
    <s v="Albuquerque"/>
    <x v="0"/>
    <x v="0"/>
    <s v="Men's Street Footwear"/>
    <n v="50.000000000000014"/>
    <n v="550"/>
    <n v="27500.000000000007"/>
    <x v="2"/>
    <x v="0"/>
    <x v="8"/>
    <x v="8"/>
    <x v="6"/>
    <x v="1"/>
  </r>
  <r>
    <s v="Kohl's"/>
    <d v="2021-10-26T00:00:00"/>
    <x v="2"/>
    <x v="26"/>
    <s v="Albuquerque"/>
    <x v="0"/>
    <x v="1"/>
    <s v="Men's Athletic Footwear"/>
    <n v="55.000000000000014"/>
    <n v="550"/>
    <n v="30250.000000000007"/>
    <x v="2"/>
    <x v="0"/>
    <x v="8"/>
    <x v="8"/>
    <x v="6"/>
    <x v="1"/>
  </r>
  <r>
    <s v="Kohl's"/>
    <d v="2021-10-26T00:00:00"/>
    <x v="2"/>
    <x v="26"/>
    <s v="Albuquerque"/>
    <x v="1"/>
    <x v="0"/>
    <s v="Women's Street Footwear"/>
    <n v="50.000000000000014"/>
    <n v="375"/>
    <n v="18750.000000000004"/>
    <x v="2"/>
    <x v="1"/>
    <x v="8"/>
    <x v="8"/>
    <x v="6"/>
    <x v="1"/>
  </r>
  <r>
    <s v="Kohl's"/>
    <d v="2021-10-26T00:00:00"/>
    <x v="2"/>
    <x v="26"/>
    <s v="Albuquerque"/>
    <x v="1"/>
    <x v="1"/>
    <s v="Women's Athletic Footwear"/>
    <n v="50.000000000000014"/>
    <n v="350"/>
    <n v="17500.000000000004"/>
    <x v="2"/>
    <x v="1"/>
    <x v="8"/>
    <x v="8"/>
    <x v="6"/>
    <x v="1"/>
  </r>
  <r>
    <s v="Kohl's"/>
    <d v="2021-10-26T00:00:00"/>
    <x v="2"/>
    <x v="26"/>
    <s v="Albuquerque"/>
    <x v="0"/>
    <x v="2"/>
    <s v="Men's Apparel"/>
    <n v="60.000000000000007"/>
    <n v="325"/>
    <n v="19500.000000000004"/>
    <x v="2"/>
    <x v="0"/>
    <x v="8"/>
    <x v="8"/>
    <x v="6"/>
    <x v="1"/>
  </r>
  <r>
    <s v="Kohl's"/>
    <d v="2021-10-26T00:00:00"/>
    <x v="2"/>
    <x v="26"/>
    <s v="Albuquerque"/>
    <x v="1"/>
    <x v="2"/>
    <s v="Women's Apparel"/>
    <n v="75.000000000000014"/>
    <n v="375"/>
    <n v="28125.000000000004"/>
    <x v="2"/>
    <x v="1"/>
    <x v="8"/>
    <x v="8"/>
    <x v="6"/>
    <x v="1"/>
  </r>
  <r>
    <s v="Kohl's"/>
    <d v="2021-11-26T00:00:00"/>
    <x v="2"/>
    <x v="26"/>
    <s v="Albuquerque"/>
    <x v="0"/>
    <x v="0"/>
    <s v="Men's Street Footwear"/>
    <n v="60.000000000000007"/>
    <n v="550"/>
    <n v="33000.000000000007"/>
    <x v="2"/>
    <x v="0"/>
    <x v="9"/>
    <x v="9"/>
    <x v="2"/>
    <x v="1"/>
  </r>
  <r>
    <s v="Kohl's"/>
    <d v="2021-11-26T00:00:00"/>
    <x v="2"/>
    <x v="26"/>
    <s v="Albuquerque"/>
    <x v="0"/>
    <x v="1"/>
    <s v="Men's Athletic Footwear"/>
    <n v="65.000000000000014"/>
    <n v="600"/>
    <n v="39000.000000000007"/>
    <x v="2"/>
    <x v="0"/>
    <x v="9"/>
    <x v="9"/>
    <x v="2"/>
    <x v="1"/>
  </r>
  <r>
    <s v="Kohl's"/>
    <d v="2021-11-26T00:00:00"/>
    <x v="2"/>
    <x v="26"/>
    <s v="Albuquerque"/>
    <x v="1"/>
    <x v="0"/>
    <s v="Women's Street Footwear"/>
    <n v="60.000000000000007"/>
    <n v="450"/>
    <n v="27000.000000000004"/>
    <x v="2"/>
    <x v="1"/>
    <x v="9"/>
    <x v="9"/>
    <x v="2"/>
    <x v="1"/>
  </r>
  <r>
    <s v="Kohl's"/>
    <d v="2021-11-26T00:00:00"/>
    <x v="2"/>
    <x v="26"/>
    <s v="Albuquerque"/>
    <x v="1"/>
    <x v="1"/>
    <s v="Women's Athletic Footwear"/>
    <n v="60.000000000000007"/>
    <n v="425"/>
    <n v="25500.000000000004"/>
    <x v="2"/>
    <x v="1"/>
    <x v="9"/>
    <x v="9"/>
    <x v="2"/>
    <x v="1"/>
  </r>
  <r>
    <s v="Kohl's"/>
    <d v="2021-11-26T00:00:00"/>
    <x v="2"/>
    <x v="26"/>
    <s v="Albuquerque"/>
    <x v="0"/>
    <x v="2"/>
    <s v="Men's Apparel"/>
    <n v="70"/>
    <n v="375"/>
    <n v="26250"/>
    <x v="2"/>
    <x v="0"/>
    <x v="9"/>
    <x v="9"/>
    <x v="2"/>
    <x v="1"/>
  </r>
  <r>
    <s v="Kohl's"/>
    <d v="2021-11-26T00:00:00"/>
    <x v="2"/>
    <x v="26"/>
    <s v="Albuquerque"/>
    <x v="1"/>
    <x v="2"/>
    <s v="Women's Apparel"/>
    <n v="75.000000000000014"/>
    <n v="500"/>
    <n v="37500.000000000007"/>
    <x v="2"/>
    <x v="1"/>
    <x v="9"/>
    <x v="9"/>
    <x v="2"/>
    <x v="1"/>
  </r>
  <r>
    <s v="Kohl's"/>
    <d v="2021-12-25T00:00:00"/>
    <x v="2"/>
    <x v="26"/>
    <s v="Albuquerque"/>
    <x v="0"/>
    <x v="0"/>
    <s v="Men's Street Footwear"/>
    <n v="60.000000000000007"/>
    <n v="700"/>
    <n v="42000.000000000007"/>
    <x v="2"/>
    <x v="0"/>
    <x v="10"/>
    <x v="10"/>
    <x v="3"/>
    <x v="1"/>
  </r>
  <r>
    <s v="Kohl's"/>
    <d v="2021-12-25T00:00:00"/>
    <x v="2"/>
    <x v="26"/>
    <s v="Albuquerque"/>
    <x v="0"/>
    <x v="1"/>
    <s v="Men's Athletic Footwear"/>
    <n v="65.000000000000014"/>
    <n v="700"/>
    <n v="45500.000000000007"/>
    <x v="2"/>
    <x v="0"/>
    <x v="10"/>
    <x v="10"/>
    <x v="3"/>
    <x v="1"/>
  </r>
  <r>
    <s v="Sports Direct"/>
    <d v="2021-12-25T00:00:00"/>
    <x v="2"/>
    <x v="26"/>
    <s v="Albuquerque"/>
    <x v="1"/>
    <x v="0"/>
    <s v="Women's Street Footwear"/>
    <n v="60.000000000000007"/>
    <n v="500"/>
    <n v="30000.000000000004"/>
    <x v="2"/>
    <x v="1"/>
    <x v="10"/>
    <x v="10"/>
    <x v="3"/>
    <x v="1"/>
  </r>
  <r>
    <s v="Sports Direct"/>
    <d v="2021-12-25T00:00:00"/>
    <x v="2"/>
    <x v="26"/>
    <s v="Albuquerque"/>
    <x v="1"/>
    <x v="1"/>
    <s v="Women's Athletic Footwear"/>
    <n v="60.000000000000007"/>
    <n v="500"/>
    <n v="30000.000000000004"/>
    <x v="2"/>
    <x v="1"/>
    <x v="10"/>
    <x v="10"/>
    <x v="3"/>
    <x v="1"/>
  </r>
  <r>
    <s v="Sports Direct"/>
    <d v="2021-12-25T00:00:00"/>
    <x v="2"/>
    <x v="26"/>
    <s v="Albuquerque"/>
    <x v="0"/>
    <x v="2"/>
    <s v="Men's Apparel"/>
    <n v="70"/>
    <n v="425"/>
    <n v="29750"/>
    <x v="2"/>
    <x v="0"/>
    <x v="10"/>
    <x v="10"/>
    <x v="3"/>
    <x v="1"/>
  </r>
  <r>
    <s v="Sports Direct"/>
    <d v="2021-12-25T00:00:00"/>
    <x v="2"/>
    <x v="26"/>
    <s v="Albuquerque"/>
    <x v="1"/>
    <x v="2"/>
    <s v="Women's Apparel"/>
    <n v="75.000000000000014"/>
    <n v="525"/>
    <n v="39375.000000000007"/>
    <x v="2"/>
    <x v="1"/>
    <x v="10"/>
    <x v="10"/>
    <x v="3"/>
    <x v="1"/>
  </r>
  <r>
    <s v="Sports Direct"/>
    <d v="2021-01-13T00:00:00"/>
    <x v="2"/>
    <x v="26"/>
    <s v="Albuquerque"/>
    <x v="0"/>
    <x v="0"/>
    <s v="Men's Street Footwear"/>
    <n v="29.999999999999993"/>
    <n v="450"/>
    <n v="13499.999999999996"/>
    <x v="2"/>
    <x v="0"/>
    <x v="0"/>
    <x v="0"/>
    <x v="0"/>
    <x v="1"/>
  </r>
  <r>
    <s v="Sports Direct"/>
    <d v="2021-01-13T00:00:00"/>
    <x v="2"/>
    <x v="26"/>
    <s v="Albuquerque"/>
    <x v="0"/>
    <x v="1"/>
    <s v="Men's Athletic Footwear"/>
    <n v="40"/>
    <n v="450"/>
    <n v="18000"/>
    <x v="2"/>
    <x v="0"/>
    <x v="0"/>
    <x v="0"/>
    <x v="0"/>
    <x v="1"/>
  </r>
  <r>
    <s v="Sports Direct"/>
    <d v="2021-01-13T00:00:00"/>
    <x v="2"/>
    <x v="26"/>
    <s v="Albuquerque"/>
    <x v="1"/>
    <x v="0"/>
    <s v="Women's Street Footwear"/>
    <n v="40"/>
    <n v="450"/>
    <n v="18000"/>
    <x v="2"/>
    <x v="1"/>
    <x v="0"/>
    <x v="0"/>
    <x v="0"/>
    <x v="1"/>
  </r>
  <r>
    <s v="Sports Direct"/>
    <d v="2021-01-13T00:00:00"/>
    <x v="2"/>
    <x v="26"/>
    <s v="Albuquerque"/>
    <x v="1"/>
    <x v="1"/>
    <s v="Women's Athletic Footwear"/>
    <n v="40"/>
    <n v="300"/>
    <n v="12000"/>
    <x v="2"/>
    <x v="1"/>
    <x v="0"/>
    <x v="0"/>
    <x v="0"/>
    <x v="1"/>
  </r>
  <r>
    <s v="Sports Direct"/>
    <d v="2021-01-13T00:00:00"/>
    <x v="2"/>
    <x v="26"/>
    <s v="Albuquerque"/>
    <x v="0"/>
    <x v="2"/>
    <s v="Men's Apparel"/>
    <n v="45.000000000000014"/>
    <n v="250"/>
    <n v="11250.000000000004"/>
    <x v="2"/>
    <x v="0"/>
    <x v="0"/>
    <x v="0"/>
    <x v="0"/>
    <x v="1"/>
  </r>
  <r>
    <s v="Sports Direct"/>
    <d v="2021-01-13T00:00:00"/>
    <x v="2"/>
    <x v="26"/>
    <s v="Albuquerque"/>
    <x v="1"/>
    <x v="2"/>
    <s v="Women's Apparel"/>
    <n v="40"/>
    <n v="450"/>
    <n v="18000"/>
    <x v="2"/>
    <x v="1"/>
    <x v="0"/>
    <x v="0"/>
    <x v="0"/>
    <x v="1"/>
  </r>
  <r>
    <s v="Sports Direct"/>
    <d v="2021-02-13T00:00:00"/>
    <x v="2"/>
    <x v="26"/>
    <s v="Albuquerque"/>
    <x v="0"/>
    <x v="0"/>
    <s v="Men's Street Footwear"/>
    <n v="29.999999999999993"/>
    <n v="500"/>
    <n v="14999.999999999996"/>
    <x v="2"/>
    <x v="0"/>
    <x v="1"/>
    <x v="1"/>
    <x v="3"/>
    <x v="1"/>
  </r>
  <r>
    <s v="Sports Direct"/>
    <d v="2021-02-13T00:00:00"/>
    <x v="2"/>
    <x v="26"/>
    <s v="Albuquerque"/>
    <x v="0"/>
    <x v="1"/>
    <s v="Men's Athletic Footwear"/>
    <n v="40"/>
    <n v="400"/>
    <n v="16000"/>
    <x v="2"/>
    <x v="0"/>
    <x v="1"/>
    <x v="1"/>
    <x v="3"/>
    <x v="1"/>
  </r>
  <r>
    <s v="Sports Direct"/>
    <d v="2021-02-13T00:00:00"/>
    <x v="2"/>
    <x v="26"/>
    <s v="Albuquerque"/>
    <x v="1"/>
    <x v="0"/>
    <s v="Women's Street Footwear"/>
    <n v="40"/>
    <n v="400"/>
    <n v="16000"/>
    <x v="2"/>
    <x v="1"/>
    <x v="1"/>
    <x v="1"/>
    <x v="3"/>
    <x v="1"/>
  </r>
  <r>
    <s v="Sports Direct"/>
    <d v="2021-02-13T00:00:00"/>
    <x v="4"/>
    <x v="27"/>
    <s v="Atlanta"/>
    <x v="1"/>
    <x v="1"/>
    <s v="Women's Athletic Footwear"/>
    <n v="40"/>
    <n v="250"/>
    <n v="10000"/>
    <x v="2"/>
    <x v="1"/>
    <x v="1"/>
    <x v="1"/>
    <x v="3"/>
    <x v="1"/>
  </r>
  <r>
    <s v="Sports Direct"/>
    <d v="2021-02-13T00:00:00"/>
    <x v="4"/>
    <x v="27"/>
    <s v="Atlanta"/>
    <x v="0"/>
    <x v="2"/>
    <s v="Men's Apparel"/>
    <n v="45.000000000000014"/>
    <n v="175"/>
    <n v="7875.0000000000027"/>
    <x v="2"/>
    <x v="0"/>
    <x v="1"/>
    <x v="1"/>
    <x v="3"/>
    <x v="1"/>
  </r>
  <r>
    <s v="Sports Direct"/>
    <d v="2021-02-13T00:00:00"/>
    <x v="4"/>
    <x v="27"/>
    <s v="Atlanta"/>
    <x v="1"/>
    <x v="2"/>
    <s v="Women's Apparel"/>
    <n v="40"/>
    <n v="375"/>
    <n v="15000"/>
    <x v="2"/>
    <x v="1"/>
    <x v="1"/>
    <x v="1"/>
    <x v="3"/>
    <x v="1"/>
  </r>
  <r>
    <s v="Sports Direct"/>
    <d v="2021-03-12T00:00:00"/>
    <x v="4"/>
    <x v="27"/>
    <s v="Atlanta"/>
    <x v="0"/>
    <x v="0"/>
    <s v="Men's Street Footwear"/>
    <n v="40"/>
    <n v="525"/>
    <n v="21000"/>
    <x v="2"/>
    <x v="0"/>
    <x v="2"/>
    <x v="2"/>
    <x v="2"/>
    <x v="1"/>
  </r>
  <r>
    <s v="Sports Direct"/>
    <d v="2021-03-12T00:00:00"/>
    <x v="4"/>
    <x v="27"/>
    <s v="Atlanta"/>
    <x v="0"/>
    <x v="1"/>
    <s v="Men's Athletic Footwear"/>
    <n v="50"/>
    <n v="375"/>
    <n v="18750"/>
    <x v="2"/>
    <x v="0"/>
    <x v="2"/>
    <x v="2"/>
    <x v="2"/>
    <x v="1"/>
  </r>
  <r>
    <s v="Sports Direct"/>
    <d v="2021-03-12T00:00:00"/>
    <x v="4"/>
    <x v="27"/>
    <s v="Atlanta"/>
    <x v="1"/>
    <x v="0"/>
    <s v="Women's Street Footwear"/>
    <n v="50"/>
    <n v="375"/>
    <n v="18750"/>
    <x v="2"/>
    <x v="1"/>
    <x v="2"/>
    <x v="2"/>
    <x v="2"/>
    <x v="1"/>
  </r>
  <r>
    <s v="Sports Direct"/>
    <d v="2021-03-12T00:00:00"/>
    <x v="4"/>
    <x v="27"/>
    <s v="Atlanta"/>
    <x v="1"/>
    <x v="1"/>
    <s v="Women's Athletic Footwear"/>
    <n v="50"/>
    <n v="250"/>
    <n v="12500"/>
    <x v="2"/>
    <x v="1"/>
    <x v="2"/>
    <x v="2"/>
    <x v="2"/>
    <x v="1"/>
  </r>
  <r>
    <s v="Sports Direct"/>
    <d v="2021-03-12T00:00:00"/>
    <x v="4"/>
    <x v="27"/>
    <s v="Atlanta"/>
    <x v="0"/>
    <x v="2"/>
    <s v="Men's Apparel"/>
    <n v="55.000000000000007"/>
    <n v="150"/>
    <n v="8250.0000000000018"/>
    <x v="2"/>
    <x v="0"/>
    <x v="2"/>
    <x v="2"/>
    <x v="2"/>
    <x v="1"/>
  </r>
  <r>
    <s v="Sports Direct"/>
    <d v="2021-03-12T00:00:00"/>
    <x v="4"/>
    <x v="27"/>
    <s v="Atlanta"/>
    <x v="1"/>
    <x v="2"/>
    <s v="Women's Apparel"/>
    <n v="50"/>
    <n v="350"/>
    <n v="17500"/>
    <x v="2"/>
    <x v="1"/>
    <x v="2"/>
    <x v="2"/>
    <x v="2"/>
    <x v="1"/>
  </r>
  <r>
    <s v="Sports Direct"/>
    <d v="2021-04-13T00:00:00"/>
    <x v="4"/>
    <x v="27"/>
    <s v="Atlanta"/>
    <x v="0"/>
    <x v="0"/>
    <s v="Men's Street Footwear"/>
    <n v="50"/>
    <n v="525"/>
    <n v="26250"/>
    <x v="2"/>
    <x v="0"/>
    <x v="3"/>
    <x v="3"/>
    <x v="6"/>
    <x v="1"/>
  </r>
  <r>
    <s v="Sports Direct"/>
    <d v="2021-04-13T00:00:00"/>
    <x v="4"/>
    <x v="27"/>
    <s v="Atlanta"/>
    <x v="0"/>
    <x v="1"/>
    <s v="Men's Athletic Footwear"/>
    <n v="55.000000000000007"/>
    <n v="325"/>
    <n v="17875.000000000004"/>
    <x v="2"/>
    <x v="0"/>
    <x v="3"/>
    <x v="3"/>
    <x v="6"/>
    <x v="1"/>
  </r>
  <r>
    <s v="Sports Direct"/>
    <d v="2021-04-13T00:00:00"/>
    <x v="4"/>
    <x v="27"/>
    <s v="Atlanta"/>
    <x v="1"/>
    <x v="0"/>
    <s v="Women's Street Footwear"/>
    <n v="55.000000000000007"/>
    <n v="375"/>
    <n v="20625.000000000004"/>
    <x v="2"/>
    <x v="1"/>
    <x v="3"/>
    <x v="3"/>
    <x v="6"/>
    <x v="1"/>
  </r>
  <r>
    <s v="Sports Direct"/>
    <d v="2021-04-13T00:00:00"/>
    <x v="4"/>
    <x v="27"/>
    <s v="Atlanta"/>
    <x v="1"/>
    <x v="1"/>
    <s v="Women's Athletic Footwear"/>
    <n v="50"/>
    <n v="275"/>
    <n v="13750"/>
    <x v="2"/>
    <x v="1"/>
    <x v="3"/>
    <x v="3"/>
    <x v="6"/>
    <x v="1"/>
  </r>
  <r>
    <s v="Sports Direct"/>
    <d v="2021-04-13T00:00:00"/>
    <x v="4"/>
    <x v="27"/>
    <s v="Atlanta"/>
    <x v="0"/>
    <x v="2"/>
    <s v="Men's Apparel"/>
    <n v="55.000000000000007"/>
    <n v="175"/>
    <n v="9625.0000000000018"/>
    <x v="2"/>
    <x v="0"/>
    <x v="3"/>
    <x v="3"/>
    <x v="6"/>
    <x v="1"/>
  </r>
  <r>
    <s v="Sports Direct"/>
    <d v="2021-04-13T00:00:00"/>
    <x v="4"/>
    <x v="27"/>
    <s v="Atlanta"/>
    <x v="1"/>
    <x v="2"/>
    <s v="Women's Apparel"/>
    <n v="70"/>
    <n v="350"/>
    <n v="24500"/>
    <x v="2"/>
    <x v="1"/>
    <x v="3"/>
    <x v="3"/>
    <x v="6"/>
    <x v="1"/>
  </r>
  <r>
    <s v="Sports Direct"/>
    <d v="2021-05-14T00:00:00"/>
    <x v="4"/>
    <x v="27"/>
    <s v="Atlanta"/>
    <x v="0"/>
    <x v="0"/>
    <s v="Men's Street Footwear"/>
    <n v="50"/>
    <n v="550"/>
    <n v="27500"/>
    <x v="2"/>
    <x v="0"/>
    <x v="4"/>
    <x v="4"/>
    <x v="2"/>
    <x v="1"/>
  </r>
  <r>
    <s v="Sports Direct"/>
    <d v="2021-05-14T00:00:00"/>
    <x v="4"/>
    <x v="27"/>
    <s v="Atlanta"/>
    <x v="0"/>
    <x v="1"/>
    <s v="Men's Athletic Footwear"/>
    <n v="55.000000000000007"/>
    <n v="400"/>
    <n v="22000.000000000004"/>
    <x v="2"/>
    <x v="0"/>
    <x v="4"/>
    <x v="4"/>
    <x v="2"/>
    <x v="1"/>
  </r>
  <r>
    <s v="Sports Direct"/>
    <d v="2021-05-14T00:00:00"/>
    <x v="4"/>
    <x v="27"/>
    <s v="Atlanta"/>
    <x v="1"/>
    <x v="0"/>
    <s v="Women's Street Footwear"/>
    <n v="55.000000000000007"/>
    <n v="425"/>
    <n v="23375.000000000004"/>
    <x v="2"/>
    <x v="1"/>
    <x v="4"/>
    <x v="4"/>
    <x v="2"/>
    <x v="1"/>
  </r>
  <r>
    <s v="Sports Direct"/>
    <d v="2021-05-14T00:00:00"/>
    <x v="4"/>
    <x v="27"/>
    <s v="Atlanta"/>
    <x v="1"/>
    <x v="1"/>
    <s v="Women's Athletic Footwear"/>
    <n v="50"/>
    <n v="325"/>
    <n v="16250"/>
    <x v="2"/>
    <x v="1"/>
    <x v="4"/>
    <x v="4"/>
    <x v="2"/>
    <x v="1"/>
  </r>
  <r>
    <s v="Sports Direct"/>
    <d v="2021-05-14T00:00:00"/>
    <x v="4"/>
    <x v="27"/>
    <s v="Atlanta"/>
    <x v="0"/>
    <x v="2"/>
    <s v="Men's Apparel"/>
    <n v="55.000000000000007"/>
    <n v="225"/>
    <n v="12375.000000000002"/>
    <x v="2"/>
    <x v="0"/>
    <x v="4"/>
    <x v="4"/>
    <x v="2"/>
    <x v="1"/>
  </r>
  <r>
    <s v="Sports Direct"/>
    <d v="2021-05-14T00:00:00"/>
    <x v="4"/>
    <x v="27"/>
    <s v="Atlanta"/>
    <x v="1"/>
    <x v="2"/>
    <s v="Women's Apparel"/>
    <n v="70"/>
    <n v="400"/>
    <n v="28000"/>
    <x v="2"/>
    <x v="1"/>
    <x v="4"/>
    <x v="4"/>
    <x v="2"/>
    <x v="1"/>
  </r>
  <r>
    <s v="Sports Direct"/>
    <d v="2021-06-13T00:00:00"/>
    <x v="4"/>
    <x v="27"/>
    <s v="Atlanta"/>
    <x v="0"/>
    <x v="0"/>
    <s v="Men's Street Footwear"/>
    <n v="50"/>
    <n v="675"/>
    <n v="33750"/>
    <x v="2"/>
    <x v="0"/>
    <x v="11"/>
    <x v="11"/>
    <x v="4"/>
    <x v="1"/>
  </r>
  <r>
    <s v="Sports Direct"/>
    <d v="2021-06-13T00:00:00"/>
    <x v="4"/>
    <x v="27"/>
    <s v="Atlanta"/>
    <x v="0"/>
    <x v="1"/>
    <s v="Men's Athletic Footwear"/>
    <n v="55.000000000000007"/>
    <n v="525"/>
    <n v="28875.000000000004"/>
    <x v="2"/>
    <x v="0"/>
    <x v="11"/>
    <x v="11"/>
    <x v="4"/>
    <x v="1"/>
  </r>
  <r>
    <s v="Sports Direct"/>
    <d v="2021-06-13T00:00:00"/>
    <x v="4"/>
    <x v="27"/>
    <s v="Atlanta"/>
    <x v="1"/>
    <x v="0"/>
    <s v="Women's Street Footwear"/>
    <n v="55.000000000000007"/>
    <n v="525"/>
    <n v="28875.000000000004"/>
    <x v="2"/>
    <x v="1"/>
    <x v="11"/>
    <x v="11"/>
    <x v="4"/>
    <x v="1"/>
  </r>
  <r>
    <s v="Sports Direct"/>
    <d v="2021-06-13T00:00:00"/>
    <x v="4"/>
    <x v="27"/>
    <s v="Atlanta"/>
    <x v="1"/>
    <x v="1"/>
    <s v="Women's Athletic Footwear"/>
    <n v="50"/>
    <n v="400"/>
    <n v="20000"/>
    <x v="2"/>
    <x v="1"/>
    <x v="11"/>
    <x v="11"/>
    <x v="4"/>
    <x v="1"/>
  </r>
  <r>
    <s v="Sports Direct"/>
    <d v="2021-06-13T00:00:00"/>
    <x v="4"/>
    <x v="27"/>
    <s v="Atlanta"/>
    <x v="0"/>
    <x v="2"/>
    <s v="Men's Apparel"/>
    <n v="55.000000000000007"/>
    <n v="275"/>
    <n v="15125.000000000002"/>
    <x v="2"/>
    <x v="0"/>
    <x v="11"/>
    <x v="11"/>
    <x v="4"/>
    <x v="1"/>
  </r>
  <r>
    <s v="Sports Direct"/>
    <d v="2021-06-13T00:00:00"/>
    <x v="4"/>
    <x v="27"/>
    <s v="Atlanta"/>
    <x v="1"/>
    <x v="2"/>
    <s v="Women's Apparel"/>
    <n v="70"/>
    <n v="575"/>
    <n v="40250"/>
    <x v="2"/>
    <x v="1"/>
    <x v="11"/>
    <x v="11"/>
    <x v="4"/>
    <x v="1"/>
  </r>
  <r>
    <s v="Sports Direct"/>
    <d v="2021-07-12T00:00:00"/>
    <x v="4"/>
    <x v="27"/>
    <s v="Atlanta"/>
    <x v="0"/>
    <x v="0"/>
    <s v="Men's Street Footwear"/>
    <n v="50"/>
    <n v="725"/>
    <n v="36250"/>
    <x v="2"/>
    <x v="0"/>
    <x v="5"/>
    <x v="5"/>
    <x v="5"/>
    <x v="1"/>
  </r>
  <r>
    <s v="Sports Direct"/>
    <d v="2021-07-12T00:00:00"/>
    <x v="4"/>
    <x v="27"/>
    <s v="Atlanta"/>
    <x v="0"/>
    <x v="1"/>
    <s v="Men's Athletic Footwear"/>
    <n v="55.000000000000007"/>
    <n v="575"/>
    <n v="31625.000000000004"/>
    <x v="2"/>
    <x v="0"/>
    <x v="5"/>
    <x v="5"/>
    <x v="5"/>
    <x v="1"/>
  </r>
  <r>
    <s v="Sports Direct"/>
    <d v="2021-07-12T00:00:00"/>
    <x v="4"/>
    <x v="27"/>
    <s v="Atlanta"/>
    <x v="1"/>
    <x v="0"/>
    <s v="Women's Street Footwear"/>
    <n v="55.000000000000007"/>
    <n v="525"/>
    <n v="28875.000000000004"/>
    <x v="2"/>
    <x v="1"/>
    <x v="5"/>
    <x v="5"/>
    <x v="5"/>
    <x v="1"/>
  </r>
  <r>
    <s v="Sports Direct"/>
    <d v="2021-07-12T00:00:00"/>
    <x v="4"/>
    <x v="27"/>
    <s v="Atlanta"/>
    <x v="1"/>
    <x v="1"/>
    <s v="Women's Athletic Footwear"/>
    <n v="50"/>
    <n v="425"/>
    <n v="21250"/>
    <x v="2"/>
    <x v="1"/>
    <x v="5"/>
    <x v="5"/>
    <x v="5"/>
    <x v="1"/>
  </r>
  <r>
    <s v="Sports Direct"/>
    <d v="2021-07-12T00:00:00"/>
    <x v="4"/>
    <x v="27"/>
    <s v="Atlanta"/>
    <x v="0"/>
    <x v="2"/>
    <s v="Men's Apparel"/>
    <n v="55.000000000000007"/>
    <n v="475"/>
    <n v="26125.000000000004"/>
    <x v="2"/>
    <x v="0"/>
    <x v="5"/>
    <x v="5"/>
    <x v="5"/>
    <x v="1"/>
  </r>
  <r>
    <s v="Sports Direct"/>
    <d v="2021-07-12T00:00:00"/>
    <x v="4"/>
    <x v="27"/>
    <s v="Atlanta"/>
    <x v="1"/>
    <x v="2"/>
    <s v="Women's Apparel"/>
    <n v="70"/>
    <n v="475"/>
    <n v="33250"/>
    <x v="2"/>
    <x v="1"/>
    <x v="5"/>
    <x v="5"/>
    <x v="5"/>
    <x v="1"/>
  </r>
  <r>
    <s v="Sports Direct"/>
    <d v="2021-08-13T00:00:00"/>
    <x v="4"/>
    <x v="27"/>
    <s v="Atlanta"/>
    <x v="0"/>
    <x v="0"/>
    <s v="Men's Street Footwear"/>
    <n v="55.000000000000007"/>
    <n v="675"/>
    <n v="37125.000000000007"/>
    <x v="2"/>
    <x v="0"/>
    <x v="6"/>
    <x v="6"/>
    <x v="2"/>
    <x v="1"/>
  </r>
  <r>
    <s v="Sports Direct"/>
    <d v="2021-08-13T00:00:00"/>
    <x v="4"/>
    <x v="27"/>
    <s v="Atlanta"/>
    <x v="0"/>
    <x v="1"/>
    <s v="Men's Athletic Footwear"/>
    <n v="60.000000000000007"/>
    <n v="625"/>
    <n v="37500.000000000007"/>
    <x v="2"/>
    <x v="0"/>
    <x v="6"/>
    <x v="6"/>
    <x v="2"/>
    <x v="1"/>
  </r>
  <r>
    <s v="Sports Direct"/>
    <d v="2021-08-13T00:00:00"/>
    <x v="4"/>
    <x v="27"/>
    <s v="Atlanta"/>
    <x v="1"/>
    <x v="0"/>
    <s v="Women's Street Footwear"/>
    <n v="55.000000000000007"/>
    <n v="500"/>
    <n v="27500.000000000004"/>
    <x v="2"/>
    <x v="1"/>
    <x v="6"/>
    <x v="6"/>
    <x v="2"/>
    <x v="1"/>
  </r>
  <r>
    <s v="Sports Direct"/>
    <d v="2021-08-13T00:00:00"/>
    <x v="4"/>
    <x v="27"/>
    <s v="Atlanta"/>
    <x v="1"/>
    <x v="1"/>
    <s v="Women's Athletic Footwear"/>
    <n v="55.000000000000007"/>
    <n v="450"/>
    <n v="24750.000000000004"/>
    <x v="2"/>
    <x v="1"/>
    <x v="6"/>
    <x v="6"/>
    <x v="2"/>
    <x v="1"/>
  </r>
  <r>
    <s v="Sports Direct"/>
    <d v="2021-08-13T00:00:00"/>
    <x v="4"/>
    <x v="27"/>
    <s v="Atlanta"/>
    <x v="0"/>
    <x v="2"/>
    <s v="Men's Apparel"/>
    <n v="65"/>
    <n v="450"/>
    <n v="29250"/>
    <x v="2"/>
    <x v="0"/>
    <x v="6"/>
    <x v="6"/>
    <x v="2"/>
    <x v="1"/>
  </r>
  <r>
    <s v="Sports Direct"/>
    <d v="2021-08-13T00:00:00"/>
    <x v="4"/>
    <x v="27"/>
    <s v="Atlanta"/>
    <x v="1"/>
    <x v="2"/>
    <s v="Women's Apparel"/>
    <n v="70"/>
    <n v="425"/>
    <n v="29750"/>
    <x v="2"/>
    <x v="1"/>
    <x v="6"/>
    <x v="6"/>
    <x v="2"/>
    <x v="1"/>
  </r>
  <r>
    <s v="Sports Direct"/>
    <d v="2021-09-14T00:00:00"/>
    <x v="4"/>
    <x v="27"/>
    <s v="Atlanta"/>
    <x v="0"/>
    <x v="0"/>
    <s v="Men's Street Footwear"/>
    <n v="45.000000000000014"/>
    <n v="600"/>
    <n v="27000.000000000007"/>
    <x v="2"/>
    <x v="0"/>
    <x v="7"/>
    <x v="7"/>
    <x v="6"/>
    <x v="1"/>
  </r>
  <r>
    <s v="Sports Direct"/>
    <d v="2021-09-14T00:00:00"/>
    <x v="4"/>
    <x v="27"/>
    <s v="Atlanta"/>
    <x v="0"/>
    <x v="1"/>
    <s v="Men's Athletic Footwear"/>
    <n v="50.000000000000014"/>
    <n v="600"/>
    <n v="30000.000000000007"/>
    <x v="2"/>
    <x v="0"/>
    <x v="7"/>
    <x v="7"/>
    <x v="6"/>
    <x v="1"/>
  </r>
  <r>
    <s v="Sports Direct"/>
    <d v="2021-09-14T00:00:00"/>
    <x v="4"/>
    <x v="27"/>
    <s v="Atlanta"/>
    <x v="1"/>
    <x v="0"/>
    <s v="Women's Street Footwear"/>
    <n v="45.000000000000014"/>
    <n v="450"/>
    <n v="20250.000000000007"/>
    <x v="2"/>
    <x v="1"/>
    <x v="7"/>
    <x v="7"/>
    <x v="6"/>
    <x v="1"/>
  </r>
  <r>
    <s v="Sports Direct"/>
    <d v="2021-09-14T00:00:00"/>
    <x v="4"/>
    <x v="27"/>
    <s v="Atlanta"/>
    <x v="1"/>
    <x v="1"/>
    <s v="Women's Athletic Footwear"/>
    <n v="45.000000000000014"/>
    <n v="400"/>
    <n v="18000.000000000007"/>
    <x v="2"/>
    <x v="1"/>
    <x v="7"/>
    <x v="7"/>
    <x v="6"/>
    <x v="1"/>
  </r>
  <r>
    <s v="Sports Direct"/>
    <d v="2021-09-14T00:00:00"/>
    <x v="4"/>
    <x v="27"/>
    <s v="Atlanta"/>
    <x v="0"/>
    <x v="2"/>
    <s v="Men's Apparel"/>
    <n v="55.000000000000007"/>
    <n v="400"/>
    <n v="22000.000000000004"/>
    <x v="2"/>
    <x v="0"/>
    <x v="7"/>
    <x v="7"/>
    <x v="6"/>
    <x v="1"/>
  </r>
  <r>
    <s v="Sports Direct"/>
    <d v="2021-09-14T00:00:00"/>
    <x v="4"/>
    <x v="27"/>
    <s v="Atlanta"/>
    <x v="1"/>
    <x v="2"/>
    <s v="Women's Apparel"/>
    <n v="60.000000000000007"/>
    <n v="450"/>
    <n v="27000.000000000004"/>
    <x v="2"/>
    <x v="1"/>
    <x v="7"/>
    <x v="7"/>
    <x v="6"/>
    <x v="1"/>
  </r>
  <r>
    <s v="Sports Direct"/>
    <d v="2021-10-13T00:00:00"/>
    <x v="4"/>
    <x v="27"/>
    <s v="Atlanta"/>
    <x v="0"/>
    <x v="0"/>
    <s v="Men's Street Footwear"/>
    <n v="45.000000000000014"/>
    <n v="525"/>
    <n v="23625.000000000007"/>
    <x v="2"/>
    <x v="0"/>
    <x v="8"/>
    <x v="8"/>
    <x v="0"/>
    <x v="1"/>
  </r>
  <r>
    <s v="Sports Direct"/>
    <d v="2021-10-13T00:00:00"/>
    <x v="4"/>
    <x v="27"/>
    <s v="Atlanta"/>
    <x v="0"/>
    <x v="1"/>
    <s v="Men's Athletic Footwear"/>
    <n v="50.000000000000014"/>
    <n v="525"/>
    <n v="26250.000000000007"/>
    <x v="2"/>
    <x v="0"/>
    <x v="8"/>
    <x v="8"/>
    <x v="0"/>
    <x v="1"/>
  </r>
  <r>
    <s v="Sports Direct"/>
    <d v="2021-10-13T00:00:00"/>
    <x v="4"/>
    <x v="27"/>
    <s v="Atlanta"/>
    <x v="1"/>
    <x v="0"/>
    <s v="Women's Street Footwear"/>
    <n v="45.000000000000014"/>
    <n v="350"/>
    <n v="15750.000000000005"/>
    <x v="2"/>
    <x v="1"/>
    <x v="8"/>
    <x v="8"/>
    <x v="0"/>
    <x v="1"/>
  </r>
  <r>
    <s v="Sports Direct"/>
    <d v="2021-10-13T00:00:00"/>
    <x v="4"/>
    <x v="27"/>
    <s v="Atlanta"/>
    <x v="1"/>
    <x v="1"/>
    <s v="Women's Athletic Footwear"/>
    <n v="45.000000000000014"/>
    <n v="325"/>
    <n v="14625.000000000005"/>
    <x v="2"/>
    <x v="1"/>
    <x v="8"/>
    <x v="8"/>
    <x v="0"/>
    <x v="1"/>
  </r>
  <r>
    <s v="Sports Direct"/>
    <d v="2021-10-13T00:00:00"/>
    <x v="4"/>
    <x v="27"/>
    <s v="Atlanta"/>
    <x v="0"/>
    <x v="2"/>
    <s v="Men's Apparel"/>
    <n v="55.000000000000007"/>
    <n v="300"/>
    <n v="16500.000000000004"/>
    <x v="2"/>
    <x v="0"/>
    <x v="8"/>
    <x v="8"/>
    <x v="0"/>
    <x v="1"/>
  </r>
  <r>
    <s v="Sports Direct"/>
    <d v="2021-10-13T00:00:00"/>
    <x v="4"/>
    <x v="27"/>
    <s v="Atlanta"/>
    <x v="1"/>
    <x v="2"/>
    <s v="Women's Apparel"/>
    <n v="70"/>
    <n v="350"/>
    <n v="24500"/>
    <x v="2"/>
    <x v="1"/>
    <x v="8"/>
    <x v="8"/>
    <x v="0"/>
    <x v="1"/>
  </r>
  <r>
    <s v="Sports Direct"/>
    <d v="2021-11-13T00:00:00"/>
    <x v="4"/>
    <x v="27"/>
    <s v="Atlanta"/>
    <x v="0"/>
    <x v="0"/>
    <s v="Men's Street Footwear"/>
    <n v="55.000000000000007"/>
    <n v="525"/>
    <n v="28875.000000000004"/>
    <x v="2"/>
    <x v="0"/>
    <x v="9"/>
    <x v="9"/>
    <x v="3"/>
    <x v="1"/>
  </r>
  <r>
    <s v="Sports Direct"/>
    <d v="2021-11-13T00:00:00"/>
    <x v="4"/>
    <x v="27"/>
    <s v="Atlanta"/>
    <x v="0"/>
    <x v="1"/>
    <s v="Men's Athletic Footwear"/>
    <n v="60.000000000000007"/>
    <n v="575"/>
    <n v="34500.000000000007"/>
    <x v="2"/>
    <x v="0"/>
    <x v="9"/>
    <x v="9"/>
    <x v="3"/>
    <x v="1"/>
  </r>
  <r>
    <s v="Sports Direct"/>
    <d v="2021-11-13T00:00:00"/>
    <x v="4"/>
    <x v="27"/>
    <s v="Atlanta"/>
    <x v="1"/>
    <x v="0"/>
    <s v="Women's Street Footwear"/>
    <n v="55.000000000000007"/>
    <n v="425"/>
    <n v="23375.000000000004"/>
    <x v="2"/>
    <x v="1"/>
    <x v="9"/>
    <x v="9"/>
    <x v="3"/>
    <x v="1"/>
  </r>
  <r>
    <s v="Sports Direct"/>
    <d v="2021-11-13T00:00:00"/>
    <x v="4"/>
    <x v="27"/>
    <s v="Atlanta"/>
    <x v="1"/>
    <x v="1"/>
    <s v="Women's Athletic Footwear"/>
    <n v="55.000000000000007"/>
    <n v="400"/>
    <n v="22000.000000000004"/>
    <x v="2"/>
    <x v="1"/>
    <x v="9"/>
    <x v="9"/>
    <x v="3"/>
    <x v="1"/>
  </r>
  <r>
    <s v="Sports Direct"/>
    <d v="2021-11-13T00:00:00"/>
    <x v="4"/>
    <x v="27"/>
    <s v="Atlanta"/>
    <x v="0"/>
    <x v="2"/>
    <s v="Men's Apparel"/>
    <n v="65"/>
    <n v="350"/>
    <n v="22750"/>
    <x v="2"/>
    <x v="0"/>
    <x v="9"/>
    <x v="9"/>
    <x v="3"/>
    <x v="1"/>
  </r>
  <r>
    <s v="Sports Direct"/>
    <d v="2021-11-13T00:00:00"/>
    <x v="4"/>
    <x v="27"/>
    <s v="Atlanta"/>
    <x v="1"/>
    <x v="2"/>
    <s v="Women's Apparel"/>
    <n v="70"/>
    <n v="475"/>
    <n v="33250"/>
    <x v="2"/>
    <x v="1"/>
    <x v="9"/>
    <x v="9"/>
    <x v="3"/>
    <x v="1"/>
  </r>
  <r>
    <s v="Sports Direct"/>
    <d v="2021-12-12T00:00:00"/>
    <x v="4"/>
    <x v="27"/>
    <s v="Atlanta"/>
    <x v="0"/>
    <x v="0"/>
    <s v="Men's Street Footwear"/>
    <n v="55.000000000000007"/>
    <n v="675"/>
    <n v="37125.000000000007"/>
    <x v="2"/>
    <x v="0"/>
    <x v="10"/>
    <x v="10"/>
    <x v="4"/>
    <x v="1"/>
  </r>
  <r>
    <s v="Sports Direct"/>
    <d v="2021-12-12T00:00:00"/>
    <x v="4"/>
    <x v="27"/>
    <s v="Atlanta"/>
    <x v="0"/>
    <x v="1"/>
    <s v="Men's Athletic Footwear"/>
    <n v="60.000000000000007"/>
    <n v="675"/>
    <n v="40500.000000000007"/>
    <x v="2"/>
    <x v="0"/>
    <x v="10"/>
    <x v="10"/>
    <x v="4"/>
    <x v="1"/>
  </r>
  <r>
    <s v="Foot Locker"/>
    <d v="2021-12-12T00:00:00"/>
    <x v="4"/>
    <x v="27"/>
    <s v="Atlanta"/>
    <x v="1"/>
    <x v="0"/>
    <s v="Women's Street Footwear"/>
    <n v="55.000000000000007"/>
    <n v="475"/>
    <n v="26125.000000000004"/>
    <x v="2"/>
    <x v="1"/>
    <x v="10"/>
    <x v="10"/>
    <x v="4"/>
    <x v="1"/>
  </r>
  <r>
    <s v="Foot Locker"/>
    <d v="2021-12-12T00:00:00"/>
    <x v="4"/>
    <x v="27"/>
    <s v="Atlanta"/>
    <x v="1"/>
    <x v="1"/>
    <s v="Women's Athletic Footwear"/>
    <n v="55.000000000000007"/>
    <n v="475"/>
    <n v="26125.000000000004"/>
    <x v="2"/>
    <x v="1"/>
    <x v="10"/>
    <x v="10"/>
    <x v="4"/>
    <x v="1"/>
  </r>
  <r>
    <s v="Foot Locker"/>
    <d v="2021-12-12T00:00:00"/>
    <x v="4"/>
    <x v="27"/>
    <s v="Atlanta"/>
    <x v="0"/>
    <x v="2"/>
    <s v="Men's Apparel"/>
    <n v="65"/>
    <n v="400"/>
    <n v="26000"/>
    <x v="2"/>
    <x v="0"/>
    <x v="10"/>
    <x v="10"/>
    <x v="4"/>
    <x v="1"/>
  </r>
  <r>
    <s v="Foot Locker"/>
    <d v="2021-12-12T00:00:00"/>
    <x v="4"/>
    <x v="27"/>
    <s v="Atlanta"/>
    <x v="1"/>
    <x v="2"/>
    <s v="Women's Apparel"/>
    <n v="70"/>
    <n v="500"/>
    <n v="35000"/>
    <x v="2"/>
    <x v="1"/>
    <x v="10"/>
    <x v="10"/>
    <x v="4"/>
    <x v="1"/>
  </r>
  <r>
    <s v="Foot Locker"/>
    <d v="2021-01-09T00:00:00"/>
    <x v="4"/>
    <x v="27"/>
    <s v="Atlanta"/>
    <x v="0"/>
    <x v="0"/>
    <s v="Men's Street Footwear"/>
    <n v="40"/>
    <n v="1025"/>
    <n v="41000"/>
    <x v="2"/>
    <x v="0"/>
    <x v="0"/>
    <x v="0"/>
    <x v="3"/>
    <x v="1"/>
  </r>
  <r>
    <s v="Foot Locker"/>
    <d v="2021-01-09T00:00:00"/>
    <x v="4"/>
    <x v="27"/>
    <s v="Atlanta"/>
    <x v="0"/>
    <x v="1"/>
    <s v="Men's Athletic Footwear"/>
    <n v="40"/>
    <n v="825"/>
    <n v="33000"/>
    <x v="2"/>
    <x v="0"/>
    <x v="0"/>
    <x v="0"/>
    <x v="3"/>
    <x v="1"/>
  </r>
  <r>
    <s v="Foot Locker"/>
    <d v="2021-01-09T00:00:00"/>
    <x v="4"/>
    <x v="27"/>
    <s v="Atlanta"/>
    <x v="1"/>
    <x v="0"/>
    <s v="Women's Street Footwear"/>
    <n v="30.000000000000004"/>
    <n v="825"/>
    <n v="24750.000000000004"/>
    <x v="2"/>
    <x v="1"/>
    <x v="0"/>
    <x v="0"/>
    <x v="3"/>
    <x v="1"/>
  </r>
  <r>
    <s v="Foot Locker"/>
    <d v="2021-01-09T00:00:00"/>
    <x v="4"/>
    <x v="27"/>
    <s v="Atlanta"/>
    <x v="1"/>
    <x v="1"/>
    <s v="Women's Athletic Footwear"/>
    <n v="35"/>
    <n v="675"/>
    <n v="23625"/>
    <x v="2"/>
    <x v="1"/>
    <x v="0"/>
    <x v="0"/>
    <x v="3"/>
    <x v="1"/>
  </r>
  <r>
    <s v="Foot Locker"/>
    <d v="2021-01-09T00:00:00"/>
    <x v="4"/>
    <x v="27"/>
    <s v="Atlanta"/>
    <x v="0"/>
    <x v="2"/>
    <s v="Men's Apparel"/>
    <n v="50"/>
    <n v="725"/>
    <n v="36250"/>
    <x v="2"/>
    <x v="0"/>
    <x v="0"/>
    <x v="0"/>
    <x v="3"/>
    <x v="1"/>
  </r>
  <r>
    <s v="Foot Locker"/>
    <d v="2021-01-09T00:00:00"/>
    <x v="4"/>
    <x v="27"/>
    <s v="Atlanta"/>
    <x v="1"/>
    <x v="2"/>
    <s v="Women's Apparel"/>
    <n v="40"/>
    <n v="825"/>
    <n v="33000"/>
    <x v="2"/>
    <x v="1"/>
    <x v="0"/>
    <x v="0"/>
    <x v="3"/>
    <x v="1"/>
  </r>
  <r>
    <s v="Foot Locker"/>
    <d v="2021-02-07T00:00:00"/>
    <x v="4"/>
    <x v="27"/>
    <s v="Atlanta"/>
    <x v="0"/>
    <x v="0"/>
    <s v="Men's Street Footwear"/>
    <n v="40"/>
    <n v="1075"/>
    <n v="43000"/>
    <x v="2"/>
    <x v="0"/>
    <x v="1"/>
    <x v="1"/>
    <x v="4"/>
    <x v="1"/>
  </r>
  <r>
    <s v="Foot Locker"/>
    <d v="2021-02-07T00:00:00"/>
    <x v="4"/>
    <x v="27"/>
    <s v="Atlanta"/>
    <x v="0"/>
    <x v="1"/>
    <s v="Men's Athletic Footwear"/>
    <n v="40"/>
    <n v="725"/>
    <n v="29000"/>
    <x v="2"/>
    <x v="0"/>
    <x v="1"/>
    <x v="1"/>
    <x v="4"/>
    <x v="1"/>
  </r>
  <r>
    <s v="Foot Locker"/>
    <d v="2021-02-07T00:00:00"/>
    <x v="4"/>
    <x v="27"/>
    <s v="Atlanta"/>
    <x v="1"/>
    <x v="0"/>
    <s v="Women's Street Footwear"/>
    <n v="30.000000000000004"/>
    <n v="775"/>
    <n v="23250.000000000004"/>
    <x v="2"/>
    <x v="1"/>
    <x v="1"/>
    <x v="1"/>
    <x v="4"/>
    <x v="1"/>
  </r>
  <r>
    <s v="Foot Locker"/>
    <d v="2021-02-07T00:00:00"/>
    <x v="4"/>
    <x v="28"/>
    <s v="Charleston"/>
    <x v="1"/>
    <x v="1"/>
    <s v="Women's Athletic Footwear"/>
    <n v="35"/>
    <n v="625"/>
    <n v="21875"/>
    <x v="2"/>
    <x v="1"/>
    <x v="1"/>
    <x v="1"/>
    <x v="4"/>
    <x v="1"/>
  </r>
  <r>
    <s v="Foot Locker"/>
    <d v="2021-02-07T00:00:00"/>
    <x v="4"/>
    <x v="28"/>
    <s v="Charleston"/>
    <x v="0"/>
    <x v="2"/>
    <s v="Men's Apparel"/>
    <n v="50"/>
    <n v="700"/>
    <n v="35000"/>
    <x v="2"/>
    <x v="0"/>
    <x v="1"/>
    <x v="1"/>
    <x v="4"/>
    <x v="1"/>
  </r>
  <r>
    <s v="Foot Locker"/>
    <d v="2021-02-07T00:00:00"/>
    <x v="4"/>
    <x v="28"/>
    <s v="Charleston"/>
    <x v="1"/>
    <x v="2"/>
    <s v="Women's Apparel"/>
    <n v="35"/>
    <n v="800"/>
    <n v="28000"/>
    <x v="2"/>
    <x v="1"/>
    <x v="1"/>
    <x v="1"/>
    <x v="4"/>
    <x v="1"/>
  </r>
  <r>
    <s v="Foot Locker"/>
    <d v="2021-03-05T00:00:00"/>
    <x v="4"/>
    <x v="28"/>
    <s v="Charleston"/>
    <x v="0"/>
    <x v="0"/>
    <s v="Men's Street Footwear"/>
    <n v="35"/>
    <n v="1020"/>
    <n v="35700"/>
    <x v="2"/>
    <x v="0"/>
    <x v="2"/>
    <x v="2"/>
    <x v="2"/>
    <x v="1"/>
  </r>
  <r>
    <s v="Foot Locker"/>
    <d v="2021-03-05T00:00:00"/>
    <x v="4"/>
    <x v="28"/>
    <s v="Charleston"/>
    <x v="0"/>
    <x v="1"/>
    <s v="Men's Athletic Footwear"/>
    <n v="35"/>
    <n v="700"/>
    <n v="24500"/>
    <x v="2"/>
    <x v="0"/>
    <x v="2"/>
    <x v="2"/>
    <x v="2"/>
    <x v="1"/>
  </r>
  <r>
    <s v="Foot Locker"/>
    <d v="2021-03-05T00:00:00"/>
    <x v="4"/>
    <x v="28"/>
    <s v="Charleston"/>
    <x v="1"/>
    <x v="0"/>
    <s v="Women's Street Footwear"/>
    <n v="25"/>
    <n v="725"/>
    <n v="18125"/>
    <x v="2"/>
    <x v="1"/>
    <x v="2"/>
    <x v="2"/>
    <x v="2"/>
    <x v="1"/>
  </r>
  <r>
    <s v="Foot Locker"/>
    <d v="2021-03-05T00:00:00"/>
    <x v="4"/>
    <x v="28"/>
    <s v="Charleston"/>
    <x v="1"/>
    <x v="1"/>
    <s v="Women's Athletic Footwear"/>
    <n v="29.999999999999993"/>
    <n v="575"/>
    <n v="17249.999999999996"/>
    <x v="2"/>
    <x v="1"/>
    <x v="2"/>
    <x v="2"/>
    <x v="2"/>
    <x v="1"/>
  </r>
  <r>
    <s v="Foot Locker"/>
    <d v="2021-03-05T00:00:00"/>
    <x v="4"/>
    <x v="28"/>
    <s v="Charleston"/>
    <x v="0"/>
    <x v="2"/>
    <s v="Men's Apparel"/>
    <n v="45.000000000000007"/>
    <n v="625"/>
    <n v="28125.000000000004"/>
    <x v="2"/>
    <x v="0"/>
    <x v="2"/>
    <x v="2"/>
    <x v="2"/>
    <x v="1"/>
  </r>
  <r>
    <s v="Foot Locker"/>
    <d v="2021-03-05T00:00:00"/>
    <x v="4"/>
    <x v="28"/>
    <s v="Charleston"/>
    <x v="1"/>
    <x v="2"/>
    <s v="Women's Apparel"/>
    <n v="35"/>
    <n v="725"/>
    <n v="25375"/>
    <x v="2"/>
    <x v="1"/>
    <x v="2"/>
    <x v="2"/>
    <x v="2"/>
    <x v="1"/>
  </r>
  <r>
    <s v="Foot Locker"/>
    <d v="2021-04-06T00:00:00"/>
    <x v="4"/>
    <x v="28"/>
    <s v="Charleston"/>
    <x v="0"/>
    <x v="0"/>
    <s v="Men's Street Footwear"/>
    <n v="35"/>
    <n v="975"/>
    <n v="34125"/>
    <x v="2"/>
    <x v="0"/>
    <x v="3"/>
    <x v="3"/>
    <x v="6"/>
    <x v="1"/>
  </r>
  <r>
    <s v="Foot Locker"/>
    <d v="2021-04-06T00:00:00"/>
    <x v="4"/>
    <x v="28"/>
    <s v="Charleston"/>
    <x v="0"/>
    <x v="1"/>
    <s v="Men's Athletic Footwear"/>
    <n v="35"/>
    <n v="675"/>
    <n v="23625"/>
    <x v="2"/>
    <x v="0"/>
    <x v="3"/>
    <x v="3"/>
    <x v="6"/>
    <x v="1"/>
  </r>
  <r>
    <s v="Foot Locker"/>
    <d v="2021-04-06T00:00:00"/>
    <x v="4"/>
    <x v="28"/>
    <s v="Charleston"/>
    <x v="1"/>
    <x v="0"/>
    <s v="Women's Street Footwear"/>
    <n v="25"/>
    <n v="675"/>
    <n v="16875"/>
    <x v="2"/>
    <x v="1"/>
    <x v="3"/>
    <x v="3"/>
    <x v="6"/>
    <x v="1"/>
  </r>
  <r>
    <s v="Foot Locker"/>
    <d v="2021-04-06T00:00:00"/>
    <x v="4"/>
    <x v="28"/>
    <s v="Charleston"/>
    <x v="1"/>
    <x v="1"/>
    <s v="Women's Athletic Footwear"/>
    <n v="29.999999999999993"/>
    <n v="600"/>
    <n v="17999.999999999996"/>
    <x v="2"/>
    <x v="1"/>
    <x v="3"/>
    <x v="3"/>
    <x v="6"/>
    <x v="1"/>
  </r>
  <r>
    <s v="Foot Locker"/>
    <d v="2021-04-06T00:00:00"/>
    <x v="4"/>
    <x v="28"/>
    <s v="Charleston"/>
    <x v="0"/>
    <x v="2"/>
    <s v="Men's Apparel"/>
    <n v="50"/>
    <n v="625"/>
    <n v="31250"/>
    <x v="2"/>
    <x v="0"/>
    <x v="3"/>
    <x v="3"/>
    <x v="6"/>
    <x v="1"/>
  </r>
  <r>
    <s v="Foot Locker"/>
    <d v="2021-04-06T00:00:00"/>
    <x v="4"/>
    <x v="28"/>
    <s v="Charleston"/>
    <x v="1"/>
    <x v="2"/>
    <s v="Women's Apparel"/>
    <n v="40"/>
    <n v="775"/>
    <n v="31000"/>
    <x v="2"/>
    <x v="1"/>
    <x v="3"/>
    <x v="3"/>
    <x v="6"/>
    <x v="1"/>
  </r>
  <r>
    <s v="Foot Locker"/>
    <d v="2021-05-05T00:00:00"/>
    <x v="4"/>
    <x v="28"/>
    <s v="Charleston"/>
    <x v="0"/>
    <x v="0"/>
    <s v="Men's Street Footwear"/>
    <n v="50"/>
    <n v="1045"/>
    <n v="52250"/>
    <x v="2"/>
    <x v="0"/>
    <x v="4"/>
    <x v="4"/>
    <x v="0"/>
    <x v="1"/>
  </r>
  <r>
    <s v="Foot Locker"/>
    <d v="2021-05-05T00:00:00"/>
    <x v="4"/>
    <x v="28"/>
    <s v="Charleston"/>
    <x v="0"/>
    <x v="1"/>
    <s v="Men's Athletic Footwear"/>
    <n v="50"/>
    <n v="750"/>
    <n v="37500"/>
    <x v="2"/>
    <x v="0"/>
    <x v="4"/>
    <x v="4"/>
    <x v="0"/>
    <x v="1"/>
  </r>
  <r>
    <s v="Foot Locker"/>
    <d v="2021-05-05T00:00:00"/>
    <x v="4"/>
    <x v="28"/>
    <s v="Charleston"/>
    <x v="1"/>
    <x v="0"/>
    <s v="Women's Street Footwear"/>
    <n v="45"/>
    <n v="725"/>
    <n v="32625"/>
    <x v="2"/>
    <x v="1"/>
    <x v="4"/>
    <x v="4"/>
    <x v="0"/>
    <x v="1"/>
  </r>
  <r>
    <s v="Foot Locker"/>
    <d v="2021-05-05T00:00:00"/>
    <x v="4"/>
    <x v="28"/>
    <s v="Charleston"/>
    <x v="1"/>
    <x v="1"/>
    <s v="Women's Athletic Footwear"/>
    <n v="45"/>
    <n v="675"/>
    <n v="30375"/>
    <x v="2"/>
    <x v="1"/>
    <x v="4"/>
    <x v="4"/>
    <x v="0"/>
    <x v="1"/>
  </r>
  <r>
    <s v="Foot Locker"/>
    <d v="2021-05-05T00:00:00"/>
    <x v="4"/>
    <x v="28"/>
    <s v="Charleston"/>
    <x v="0"/>
    <x v="2"/>
    <s v="Men's Apparel"/>
    <n v="54.999999999999993"/>
    <n v="700"/>
    <n v="38499.999999999993"/>
    <x v="2"/>
    <x v="0"/>
    <x v="4"/>
    <x v="4"/>
    <x v="0"/>
    <x v="1"/>
  </r>
  <r>
    <s v="Foot Locker"/>
    <d v="2021-05-05T00:00:00"/>
    <x v="4"/>
    <x v="28"/>
    <s v="Charleston"/>
    <x v="1"/>
    <x v="2"/>
    <s v="Women's Apparel"/>
    <n v="60"/>
    <n v="800"/>
    <n v="48000"/>
    <x v="2"/>
    <x v="1"/>
    <x v="4"/>
    <x v="4"/>
    <x v="0"/>
    <x v="1"/>
  </r>
  <r>
    <s v="Foot Locker"/>
    <d v="2021-06-07T00:00:00"/>
    <x v="4"/>
    <x v="28"/>
    <s v="Charleston"/>
    <x v="0"/>
    <x v="0"/>
    <s v="Men's Street Footwear"/>
    <n v="54.999999999999993"/>
    <n v="1050"/>
    <n v="57749.999999999993"/>
    <x v="2"/>
    <x v="0"/>
    <x v="11"/>
    <x v="11"/>
    <x v="5"/>
    <x v="1"/>
  </r>
  <r>
    <s v="Foot Locker"/>
    <d v="2021-06-07T00:00:00"/>
    <x v="4"/>
    <x v="28"/>
    <s v="Charleston"/>
    <x v="0"/>
    <x v="1"/>
    <s v="Men's Athletic Footwear"/>
    <n v="50"/>
    <n v="800"/>
    <n v="40000"/>
    <x v="2"/>
    <x v="0"/>
    <x v="11"/>
    <x v="11"/>
    <x v="5"/>
    <x v="1"/>
  </r>
  <r>
    <s v="Foot Locker"/>
    <d v="2021-06-07T00:00:00"/>
    <x v="4"/>
    <x v="28"/>
    <s v="Charleston"/>
    <x v="1"/>
    <x v="0"/>
    <s v="Women's Street Footwear"/>
    <n v="50"/>
    <n v="775"/>
    <n v="38750"/>
    <x v="2"/>
    <x v="1"/>
    <x v="11"/>
    <x v="11"/>
    <x v="5"/>
    <x v="1"/>
  </r>
  <r>
    <s v="Foot Locker"/>
    <d v="2021-06-07T00:00:00"/>
    <x v="4"/>
    <x v="28"/>
    <s v="Charleston"/>
    <x v="1"/>
    <x v="1"/>
    <s v="Women's Athletic Footwear"/>
    <n v="50"/>
    <n v="750"/>
    <n v="37500"/>
    <x v="2"/>
    <x v="1"/>
    <x v="11"/>
    <x v="11"/>
    <x v="5"/>
    <x v="1"/>
  </r>
  <r>
    <s v="Foot Locker"/>
    <d v="2021-06-07T00:00:00"/>
    <x v="4"/>
    <x v="28"/>
    <s v="Charleston"/>
    <x v="0"/>
    <x v="2"/>
    <s v="Men's Apparel"/>
    <n v="65"/>
    <n v="750"/>
    <n v="48750"/>
    <x v="2"/>
    <x v="0"/>
    <x v="11"/>
    <x v="11"/>
    <x v="5"/>
    <x v="1"/>
  </r>
  <r>
    <s v="Foot Locker"/>
    <d v="2021-06-07T00:00:00"/>
    <x v="4"/>
    <x v="28"/>
    <s v="Charleston"/>
    <x v="1"/>
    <x v="2"/>
    <s v="Women's Apparel"/>
    <n v="70"/>
    <n v="925"/>
    <n v="64750"/>
    <x v="2"/>
    <x v="1"/>
    <x v="11"/>
    <x v="11"/>
    <x v="5"/>
    <x v="1"/>
  </r>
  <r>
    <s v="Foot Locker"/>
    <d v="2021-07-05T00:00:00"/>
    <x v="4"/>
    <x v="28"/>
    <s v="Charleston"/>
    <x v="0"/>
    <x v="0"/>
    <s v="Men's Street Footwear"/>
    <n v="65"/>
    <n v="1150"/>
    <n v="74750"/>
    <x v="2"/>
    <x v="0"/>
    <x v="5"/>
    <x v="5"/>
    <x v="5"/>
    <x v="1"/>
  </r>
  <r>
    <s v="Foot Locker"/>
    <d v="2021-07-05T00:00:00"/>
    <x v="4"/>
    <x v="28"/>
    <s v="Charleston"/>
    <x v="0"/>
    <x v="1"/>
    <s v="Men's Athletic Footwear"/>
    <n v="60.000000000000007"/>
    <n v="900"/>
    <n v="54000.000000000007"/>
    <x v="2"/>
    <x v="0"/>
    <x v="5"/>
    <x v="5"/>
    <x v="5"/>
    <x v="1"/>
  </r>
  <r>
    <s v="Foot Locker"/>
    <d v="2021-07-05T00:00:00"/>
    <x v="4"/>
    <x v="28"/>
    <s v="Charleston"/>
    <x v="1"/>
    <x v="0"/>
    <s v="Women's Street Footwear"/>
    <n v="55.000000000000007"/>
    <n v="825"/>
    <n v="45375.000000000007"/>
    <x v="2"/>
    <x v="1"/>
    <x v="5"/>
    <x v="5"/>
    <x v="5"/>
    <x v="1"/>
  </r>
  <r>
    <s v="Foot Locker"/>
    <d v="2021-07-05T00:00:00"/>
    <x v="4"/>
    <x v="28"/>
    <s v="Charleston"/>
    <x v="1"/>
    <x v="1"/>
    <s v="Women's Athletic Footwear"/>
    <n v="55.000000000000007"/>
    <n v="775"/>
    <n v="42625.000000000007"/>
    <x v="2"/>
    <x v="1"/>
    <x v="5"/>
    <x v="5"/>
    <x v="5"/>
    <x v="1"/>
  </r>
  <r>
    <s v="Foot Locker"/>
    <d v="2021-07-05T00:00:00"/>
    <x v="4"/>
    <x v="28"/>
    <s v="Charleston"/>
    <x v="0"/>
    <x v="2"/>
    <s v="Men's Apparel"/>
    <n v="65"/>
    <n v="800"/>
    <n v="52000"/>
    <x v="2"/>
    <x v="0"/>
    <x v="5"/>
    <x v="5"/>
    <x v="5"/>
    <x v="1"/>
  </r>
  <r>
    <s v="Foot Locker"/>
    <d v="2021-07-05T00:00:00"/>
    <x v="4"/>
    <x v="28"/>
    <s v="Charleston"/>
    <x v="1"/>
    <x v="2"/>
    <s v="Women's Apparel"/>
    <n v="70"/>
    <n v="975"/>
    <n v="68250"/>
    <x v="2"/>
    <x v="1"/>
    <x v="5"/>
    <x v="5"/>
    <x v="5"/>
    <x v="1"/>
  </r>
  <r>
    <s v="Foot Locker"/>
    <d v="2021-08-06T00:00:00"/>
    <x v="4"/>
    <x v="28"/>
    <s v="Charleston"/>
    <x v="0"/>
    <x v="0"/>
    <s v="Men's Street Footwear"/>
    <n v="65"/>
    <n v="1125"/>
    <n v="73125"/>
    <x v="2"/>
    <x v="0"/>
    <x v="6"/>
    <x v="6"/>
    <x v="2"/>
    <x v="1"/>
  </r>
  <r>
    <s v="Foot Locker"/>
    <d v="2021-08-06T00:00:00"/>
    <x v="4"/>
    <x v="28"/>
    <s v="Charleston"/>
    <x v="0"/>
    <x v="1"/>
    <s v="Men's Athletic Footwear"/>
    <n v="60.000000000000007"/>
    <n v="900"/>
    <n v="54000.000000000007"/>
    <x v="2"/>
    <x v="0"/>
    <x v="6"/>
    <x v="6"/>
    <x v="2"/>
    <x v="1"/>
  </r>
  <r>
    <s v="Foot Locker"/>
    <d v="2021-08-06T00:00:00"/>
    <x v="4"/>
    <x v="28"/>
    <s v="Charleston"/>
    <x v="1"/>
    <x v="0"/>
    <s v="Women's Street Footwear"/>
    <n v="55.000000000000007"/>
    <n v="825"/>
    <n v="45375.000000000007"/>
    <x v="2"/>
    <x v="1"/>
    <x v="6"/>
    <x v="6"/>
    <x v="2"/>
    <x v="1"/>
  </r>
  <r>
    <s v="Foot Locker"/>
    <d v="2021-08-06T00:00:00"/>
    <x v="4"/>
    <x v="28"/>
    <s v="Charleston"/>
    <x v="1"/>
    <x v="1"/>
    <s v="Women's Athletic Footwear"/>
    <n v="45"/>
    <n v="775"/>
    <n v="34875"/>
    <x v="2"/>
    <x v="1"/>
    <x v="6"/>
    <x v="6"/>
    <x v="2"/>
    <x v="1"/>
  </r>
  <r>
    <s v="Foot Locker"/>
    <d v="2021-08-06T00:00:00"/>
    <x v="4"/>
    <x v="28"/>
    <s v="Charleston"/>
    <x v="0"/>
    <x v="2"/>
    <s v="Men's Apparel"/>
    <n v="55.000000000000007"/>
    <n v="750"/>
    <n v="41250.000000000007"/>
    <x v="2"/>
    <x v="0"/>
    <x v="6"/>
    <x v="6"/>
    <x v="2"/>
    <x v="1"/>
  </r>
  <r>
    <s v="Foot Locker"/>
    <d v="2021-08-06T00:00:00"/>
    <x v="4"/>
    <x v="28"/>
    <s v="Charleston"/>
    <x v="1"/>
    <x v="2"/>
    <s v="Women's Apparel"/>
    <n v="60.000000000000007"/>
    <n v="925"/>
    <n v="55500.000000000007"/>
    <x v="2"/>
    <x v="1"/>
    <x v="6"/>
    <x v="6"/>
    <x v="2"/>
    <x v="1"/>
  </r>
  <r>
    <s v="Foot Locker"/>
    <d v="2021-09-05T00:00:00"/>
    <x v="4"/>
    <x v="28"/>
    <s v="Charleston"/>
    <x v="0"/>
    <x v="0"/>
    <s v="Men's Street Footwear"/>
    <n v="55.000000000000007"/>
    <n v="1025"/>
    <n v="56375.000000000007"/>
    <x v="2"/>
    <x v="0"/>
    <x v="7"/>
    <x v="7"/>
    <x v="4"/>
    <x v="1"/>
  </r>
  <r>
    <s v="Foot Locker"/>
    <d v="2021-09-05T00:00:00"/>
    <x v="4"/>
    <x v="28"/>
    <s v="Charleston"/>
    <x v="0"/>
    <x v="1"/>
    <s v="Men's Athletic Footwear"/>
    <n v="50.000000000000014"/>
    <n v="825"/>
    <n v="41250.000000000015"/>
    <x v="2"/>
    <x v="0"/>
    <x v="7"/>
    <x v="7"/>
    <x v="4"/>
    <x v="1"/>
  </r>
  <r>
    <s v="Foot Locker"/>
    <d v="2021-09-05T00:00:00"/>
    <x v="4"/>
    <x v="28"/>
    <s v="Charleston"/>
    <x v="1"/>
    <x v="0"/>
    <s v="Women's Street Footwear"/>
    <n v="40"/>
    <n v="725"/>
    <n v="29000"/>
    <x v="2"/>
    <x v="1"/>
    <x v="7"/>
    <x v="7"/>
    <x v="4"/>
    <x v="1"/>
  </r>
  <r>
    <s v="Foot Locker"/>
    <d v="2021-09-05T00:00:00"/>
    <x v="4"/>
    <x v="28"/>
    <s v="Charleston"/>
    <x v="1"/>
    <x v="1"/>
    <s v="Women's Athletic Footwear"/>
    <n v="40"/>
    <n v="700"/>
    <n v="28000"/>
    <x v="2"/>
    <x v="1"/>
    <x v="7"/>
    <x v="7"/>
    <x v="4"/>
    <x v="1"/>
  </r>
  <r>
    <s v="Foot Locker"/>
    <d v="2021-09-05T00:00:00"/>
    <x v="4"/>
    <x v="28"/>
    <s v="Charleston"/>
    <x v="0"/>
    <x v="2"/>
    <s v="Men's Apparel"/>
    <n v="50"/>
    <n v="700"/>
    <n v="35000"/>
    <x v="2"/>
    <x v="0"/>
    <x v="7"/>
    <x v="7"/>
    <x v="4"/>
    <x v="1"/>
  </r>
  <r>
    <s v="Foot Locker"/>
    <d v="2021-09-05T00:00:00"/>
    <x v="4"/>
    <x v="28"/>
    <s v="Charleston"/>
    <x v="1"/>
    <x v="2"/>
    <s v="Women's Apparel"/>
    <n v="55.000000000000007"/>
    <n v="800"/>
    <n v="44000.000000000007"/>
    <x v="2"/>
    <x v="1"/>
    <x v="7"/>
    <x v="7"/>
    <x v="4"/>
    <x v="1"/>
  </r>
  <r>
    <s v="Foot Locker"/>
    <d v="2021-10-07T00:00:00"/>
    <x v="4"/>
    <x v="28"/>
    <s v="Charleston"/>
    <x v="0"/>
    <x v="0"/>
    <s v="Men's Street Footwear"/>
    <n v="55.000000000000007"/>
    <n v="975"/>
    <n v="53625.000000000007"/>
    <x v="2"/>
    <x v="0"/>
    <x v="8"/>
    <x v="8"/>
    <x v="1"/>
    <x v="1"/>
  </r>
  <r>
    <s v="Foot Locker"/>
    <d v="2021-10-07T00:00:00"/>
    <x v="4"/>
    <x v="28"/>
    <s v="Charleston"/>
    <x v="0"/>
    <x v="1"/>
    <s v="Men's Athletic Footwear"/>
    <n v="45.000000000000014"/>
    <n v="800"/>
    <n v="36000.000000000015"/>
    <x v="2"/>
    <x v="0"/>
    <x v="8"/>
    <x v="8"/>
    <x v="1"/>
    <x v="1"/>
  </r>
  <r>
    <s v="Foot Locker"/>
    <d v="2021-10-07T00:00:00"/>
    <x v="4"/>
    <x v="28"/>
    <s v="Charleston"/>
    <x v="1"/>
    <x v="0"/>
    <s v="Women's Street Footwear"/>
    <n v="45.000000000000014"/>
    <n v="675"/>
    <n v="30375.000000000011"/>
    <x v="2"/>
    <x v="1"/>
    <x v="8"/>
    <x v="8"/>
    <x v="1"/>
    <x v="1"/>
  </r>
  <r>
    <s v="Foot Locker"/>
    <d v="2021-10-07T00:00:00"/>
    <x v="4"/>
    <x v="28"/>
    <s v="Charleston"/>
    <x v="1"/>
    <x v="1"/>
    <s v="Women's Athletic Footwear"/>
    <n v="45.000000000000014"/>
    <n v="650"/>
    <n v="29250.000000000011"/>
    <x v="2"/>
    <x v="1"/>
    <x v="8"/>
    <x v="8"/>
    <x v="1"/>
    <x v="1"/>
  </r>
  <r>
    <s v="Foot Locker"/>
    <d v="2021-10-07T00:00:00"/>
    <x v="4"/>
    <x v="28"/>
    <s v="Charleston"/>
    <x v="0"/>
    <x v="2"/>
    <s v="Men's Apparel"/>
    <n v="55.000000000000007"/>
    <n v="650"/>
    <n v="35750.000000000007"/>
    <x v="2"/>
    <x v="0"/>
    <x v="8"/>
    <x v="8"/>
    <x v="1"/>
    <x v="1"/>
  </r>
  <r>
    <s v="Foot Locker"/>
    <d v="2021-10-07T00:00:00"/>
    <x v="4"/>
    <x v="28"/>
    <s v="Charleston"/>
    <x v="1"/>
    <x v="2"/>
    <s v="Women's Apparel"/>
    <n v="60"/>
    <n v="775"/>
    <n v="46500"/>
    <x v="2"/>
    <x v="1"/>
    <x v="8"/>
    <x v="8"/>
    <x v="1"/>
    <x v="1"/>
  </r>
  <r>
    <s v="Foot Locker"/>
    <d v="2021-11-06T00:00:00"/>
    <x v="4"/>
    <x v="28"/>
    <s v="Charleston"/>
    <x v="0"/>
    <x v="0"/>
    <s v="Men's Street Footwear"/>
    <n v="55.000000000000007"/>
    <n v="925"/>
    <n v="50875.000000000007"/>
    <x v="2"/>
    <x v="0"/>
    <x v="9"/>
    <x v="9"/>
    <x v="3"/>
    <x v="1"/>
  </r>
  <r>
    <s v="Foot Locker"/>
    <d v="2021-11-06T00:00:00"/>
    <x v="4"/>
    <x v="28"/>
    <s v="Charleston"/>
    <x v="0"/>
    <x v="1"/>
    <s v="Men's Athletic Footwear"/>
    <n v="45.000000000000014"/>
    <n v="750"/>
    <n v="33750.000000000007"/>
    <x v="2"/>
    <x v="0"/>
    <x v="9"/>
    <x v="9"/>
    <x v="3"/>
    <x v="1"/>
  </r>
  <r>
    <s v="Foot Locker"/>
    <d v="2021-11-06T00:00:00"/>
    <x v="4"/>
    <x v="28"/>
    <s v="Charleston"/>
    <x v="1"/>
    <x v="0"/>
    <s v="Women's Street Footwear"/>
    <n v="45.000000000000014"/>
    <n v="695"/>
    <n v="31275.000000000011"/>
    <x v="2"/>
    <x v="1"/>
    <x v="9"/>
    <x v="9"/>
    <x v="3"/>
    <x v="1"/>
  </r>
  <r>
    <s v="Foot Locker"/>
    <d v="2021-11-06T00:00:00"/>
    <x v="4"/>
    <x v="28"/>
    <s v="Charleston"/>
    <x v="1"/>
    <x v="1"/>
    <s v="Women's Athletic Footwear"/>
    <n v="55.000000000000014"/>
    <n v="750"/>
    <n v="41250.000000000007"/>
    <x v="2"/>
    <x v="1"/>
    <x v="9"/>
    <x v="9"/>
    <x v="3"/>
    <x v="1"/>
  </r>
  <r>
    <s v="Foot Locker"/>
    <d v="2021-11-06T00:00:00"/>
    <x v="4"/>
    <x v="28"/>
    <s v="Charleston"/>
    <x v="0"/>
    <x v="2"/>
    <s v="Men's Apparel"/>
    <n v="70"/>
    <n v="725"/>
    <n v="50750"/>
    <x v="2"/>
    <x v="0"/>
    <x v="9"/>
    <x v="9"/>
    <x v="3"/>
    <x v="1"/>
  </r>
  <r>
    <s v="Foot Locker"/>
    <d v="2021-11-06T00:00:00"/>
    <x v="4"/>
    <x v="28"/>
    <s v="Charleston"/>
    <x v="1"/>
    <x v="2"/>
    <s v="Women's Apparel"/>
    <n v="75"/>
    <n v="825"/>
    <n v="61875"/>
    <x v="2"/>
    <x v="1"/>
    <x v="9"/>
    <x v="9"/>
    <x v="3"/>
    <x v="1"/>
  </r>
  <r>
    <s v="Foot Locker"/>
    <d v="2021-12-05T00:00:00"/>
    <x v="4"/>
    <x v="28"/>
    <s v="Charleston"/>
    <x v="0"/>
    <x v="0"/>
    <s v="Men's Street Footwear"/>
    <n v="70"/>
    <n v="1075"/>
    <n v="75250"/>
    <x v="2"/>
    <x v="0"/>
    <x v="10"/>
    <x v="10"/>
    <x v="4"/>
    <x v="1"/>
  </r>
  <r>
    <s v="Foot Locker"/>
    <d v="2021-12-05T00:00:00"/>
    <x v="4"/>
    <x v="28"/>
    <s v="Charleston"/>
    <x v="0"/>
    <x v="1"/>
    <s v="Men's Athletic Footwear"/>
    <n v="60.000000000000007"/>
    <n v="875"/>
    <n v="52500.000000000007"/>
    <x v="2"/>
    <x v="0"/>
    <x v="10"/>
    <x v="10"/>
    <x v="4"/>
    <x v="1"/>
  </r>
  <r>
    <s v="Sports Direct"/>
    <d v="2021-12-05T00:00:00"/>
    <x v="4"/>
    <x v="28"/>
    <s v="Charleston"/>
    <x v="1"/>
    <x v="0"/>
    <s v="Women's Street Footwear"/>
    <n v="60.000000000000007"/>
    <n v="825"/>
    <n v="49500.000000000007"/>
    <x v="2"/>
    <x v="1"/>
    <x v="10"/>
    <x v="10"/>
    <x v="4"/>
    <x v="1"/>
  </r>
  <r>
    <s v="Sports Direct"/>
    <d v="2021-12-05T00:00:00"/>
    <x v="4"/>
    <x v="28"/>
    <s v="Charleston"/>
    <x v="1"/>
    <x v="1"/>
    <s v="Women's Athletic Footwear"/>
    <n v="60.000000000000007"/>
    <n v="775"/>
    <n v="46500.000000000007"/>
    <x v="2"/>
    <x v="1"/>
    <x v="10"/>
    <x v="10"/>
    <x v="4"/>
    <x v="1"/>
  </r>
  <r>
    <s v="Sports Direct"/>
    <d v="2021-12-05T00:00:00"/>
    <x v="4"/>
    <x v="28"/>
    <s v="Charleston"/>
    <x v="0"/>
    <x v="2"/>
    <s v="Men's Apparel"/>
    <n v="70"/>
    <n v="775"/>
    <n v="54250"/>
    <x v="2"/>
    <x v="0"/>
    <x v="10"/>
    <x v="10"/>
    <x v="4"/>
    <x v="1"/>
  </r>
  <r>
    <s v="Sports Direct"/>
    <d v="2021-12-05T00:00:00"/>
    <x v="4"/>
    <x v="28"/>
    <s v="Charleston"/>
    <x v="1"/>
    <x v="2"/>
    <s v="Women's Apparel"/>
    <n v="75"/>
    <n v="875"/>
    <n v="65625"/>
    <x v="2"/>
    <x v="1"/>
    <x v="10"/>
    <x v="10"/>
    <x v="4"/>
    <x v="1"/>
  </r>
  <r>
    <s v="Sports Direct"/>
    <d v="2021-01-06T00:00:00"/>
    <x v="4"/>
    <x v="28"/>
    <s v="Charleston"/>
    <x v="0"/>
    <x v="0"/>
    <s v="Men's Street Footwear"/>
    <n v="35"/>
    <n v="925"/>
    <n v="32375"/>
    <x v="2"/>
    <x v="0"/>
    <x v="0"/>
    <x v="0"/>
    <x v="0"/>
    <x v="1"/>
  </r>
  <r>
    <s v="Sports Direct"/>
    <d v="2021-01-06T00:00:00"/>
    <x v="4"/>
    <x v="28"/>
    <s v="Charleston"/>
    <x v="0"/>
    <x v="1"/>
    <s v="Men's Athletic Footwear"/>
    <n v="35"/>
    <n v="725"/>
    <n v="25375"/>
    <x v="2"/>
    <x v="0"/>
    <x v="0"/>
    <x v="0"/>
    <x v="0"/>
    <x v="1"/>
  </r>
  <r>
    <s v="Sports Direct"/>
    <d v="2021-01-06T00:00:00"/>
    <x v="4"/>
    <x v="28"/>
    <s v="Charleston"/>
    <x v="1"/>
    <x v="0"/>
    <s v="Women's Street Footwear"/>
    <n v="25.000000000000007"/>
    <n v="725"/>
    <n v="18125.000000000004"/>
    <x v="2"/>
    <x v="1"/>
    <x v="0"/>
    <x v="0"/>
    <x v="0"/>
    <x v="1"/>
  </r>
  <r>
    <s v="Sports Direct"/>
    <d v="2021-01-06T00:00:00"/>
    <x v="4"/>
    <x v="28"/>
    <s v="Charleston"/>
    <x v="1"/>
    <x v="1"/>
    <s v="Women's Athletic Footwear"/>
    <n v="30"/>
    <n v="575"/>
    <n v="17250"/>
    <x v="2"/>
    <x v="1"/>
    <x v="0"/>
    <x v="0"/>
    <x v="0"/>
    <x v="1"/>
  </r>
  <r>
    <s v="Sports Direct"/>
    <d v="2021-01-06T00:00:00"/>
    <x v="4"/>
    <x v="28"/>
    <s v="Charleston"/>
    <x v="0"/>
    <x v="2"/>
    <s v="Men's Apparel"/>
    <n v="45"/>
    <n v="625"/>
    <n v="28125"/>
    <x v="2"/>
    <x v="0"/>
    <x v="0"/>
    <x v="0"/>
    <x v="0"/>
    <x v="1"/>
  </r>
  <r>
    <s v="Sports Direct"/>
    <d v="2021-01-06T00:00:00"/>
    <x v="4"/>
    <x v="28"/>
    <s v="Charleston"/>
    <x v="1"/>
    <x v="2"/>
    <s v="Women's Apparel"/>
    <n v="35"/>
    <n v="725"/>
    <n v="25375"/>
    <x v="2"/>
    <x v="1"/>
    <x v="0"/>
    <x v="0"/>
    <x v="0"/>
    <x v="1"/>
  </r>
  <r>
    <s v="Sports Direct"/>
    <d v="2021-02-04T00:00:00"/>
    <x v="4"/>
    <x v="28"/>
    <s v="Charleston"/>
    <x v="0"/>
    <x v="0"/>
    <s v="Men's Street Footwear"/>
    <n v="35"/>
    <n v="975"/>
    <n v="34125"/>
    <x v="2"/>
    <x v="0"/>
    <x v="1"/>
    <x v="1"/>
    <x v="1"/>
    <x v="1"/>
  </r>
  <r>
    <s v="Sports Direct"/>
    <d v="2021-02-04T00:00:00"/>
    <x v="4"/>
    <x v="28"/>
    <s v="Charleston"/>
    <x v="0"/>
    <x v="1"/>
    <s v="Men's Athletic Footwear"/>
    <n v="35"/>
    <n v="625"/>
    <n v="21875"/>
    <x v="2"/>
    <x v="0"/>
    <x v="1"/>
    <x v="1"/>
    <x v="1"/>
    <x v="1"/>
  </r>
  <r>
    <s v="Sports Direct"/>
    <d v="2021-02-04T00:00:00"/>
    <x v="4"/>
    <x v="28"/>
    <s v="Charleston"/>
    <x v="1"/>
    <x v="0"/>
    <s v="Women's Street Footwear"/>
    <n v="25.000000000000007"/>
    <n v="675"/>
    <n v="16875.000000000004"/>
    <x v="2"/>
    <x v="1"/>
    <x v="1"/>
    <x v="1"/>
    <x v="1"/>
    <x v="1"/>
  </r>
  <r>
    <s v="Sports Direct"/>
    <d v="2021-02-04T00:00:00"/>
    <x v="4"/>
    <x v="29"/>
    <s v="Charlotte"/>
    <x v="1"/>
    <x v="1"/>
    <s v="Women's Athletic Footwear"/>
    <n v="30"/>
    <n v="525"/>
    <n v="15750"/>
    <x v="2"/>
    <x v="1"/>
    <x v="1"/>
    <x v="1"/>
    <x v="1"/>
    <x v="1"/>
  </r>
  <r>
    <s v="Sports Direct"/>
    <d v="2021-02-04T00:00:00"/>
    <x v="4"/>
    <x v="29"/>
    <s v="Charlotte"/>
    <x v="0"/>
    <x v="2"/>
    <s v="Men's Apparel"/>
    <n v="45"/>
    <n v="600"/>
    <n v="27000"/>
    <x v="2"/>
    <x v="0"/>
    <x v="1"/>
    <x v="1"/>
    <x v="1"/>
    <x v="1"/>
  </r>
  <r>
    <s v="Sports Direct"/>
    <d v="2021-02-04T00:00:00"/>
    <x v="4"/>
    <x v="29"/>
    <s v="Charlotte"/>
    <x v="1"/>
    <x v="2"/>
    <s v="Women's Apparel"/>
    <n v="30"/>
    <n v="700"/>
    <n v="21000"/>
    <x v="2"/>
    <x v="1"/>
    <x v="1"/>
    <x v="1"/>
    <x v="1"/>
    <x v="1"/>
  </r>
  <r>
    <s v="Sports Direct"/>
    <d v="2021-03-02T00:00:00"/>
    <x v="4"/>
    <x v="29"/>
    <s v="Charlotte"/>
    <x v="0"/>
    <x v="0"/>
    <s v="Men's Street Footwear"/>
    <n v="30"/>
    <n v="920"/>
    <n v="27600"/>
    <x v="2"/>
    <x v="0"/>
    <x v="2"/>
    <x v="2"/>
    <x v="6"/>
    <x v="1"/>
  </r>
  <r>
    <s v="Sports Direct"/>
    <d v="2021-03-02T00:00:00"/>
    <x v="4"/>
    <x v="29"/>
    <s v="Charlotte"/>
    <x v="0"/>
    <x v="1"/>
    <s v="Men's Athletic Footwear"/>
    <n v="30"/>
    <n v="600"/>
    <n v="18000"/>
    <x v="2"/>
    <x v="0"/>
    <x v="2"/>
    <x v="2"/>
    <x v="6"/>
    <x v="1"/>
  </r>
  <r>
    <s v="Sports Direct"/>
    <d v="2021-03-02T00:00:00"/>
    <x v="4"/>
    <x v="29"/>
    <s v="Charlotte"/>
    <x v="1"/>
    <x v="0"/>
    <s v="Women's Street Footwear"/>
    <n v="20"/>
    <n v="625"/>
    <n v="12500"/>
    <x v="2"/>
    <x v="1"/>
    <x v="2"/>
    <x v="2"/>
    <x v="6"/>
    <x v="1"/>
  </r>
  <r>
    <s v="Sports Direct"/>
    <d v="2021-03-02T00:00:00"/>
    <x v="4"/>
    <x v="29"/>
    <s v="Charlotte"/>
    <x v="1"/>
    <x v="1"/>
    <s v="Women's Athletic Footwear"/>
    <n v="24.999999999999993"/>
    <n v="475"/>
    <n v="11874.999999999996"/>
    <x v="2"/>
    <x v="1"/>
    <x v="2"/>
    <x v="2"/>
    <x v="6"/>
    <x v="1"/>
  </r>
  <r>
    <s v="Sports Direct"/>
    <d v="2021-03-02T00:00:00"/>
    <x v="4"/>
    <x v="29"/>
    <s v="Charlotte"/>
    <x v="0"/>
    <x v="2"/>
    <s v="Men's Apparel"/>
    <n v="40.000000000000007"/>
    <n v="525"/>
    <n v="21000.000000000004"/>
    <x v="2"/>
    <x v="0"/>
    <x v="2"/>
    <x v="2"/>
    <x v="6"/>
    <x v="1"/>
  </r>
  <r>
    <s v="Sports Direct"/>
    <d v="2021-03-02T00:00:00"/>
    <x v="4"/>
    <x v="29"/>
    <s v="Charlotte"/>
    <x v="1"/>
    <x v="2"/>
    <s v="Women's Apparel"/>
    <n v="30"/>
    <n v="625"/>
    <n v="18750"/>
    <x v="2"/>
    <x v="1"/>
    <x v="2"/>
    <x v="2"/>
    <x v="6"/>
    <x v="1"/>
  </r>
  <r>
    <s v="Sports Direct"/>
    <d v="2021-04-03T00:00:00"/>
    <x v="4"/>
    <x v="29"/>
    <s v="Charlotte"/>
    <x v="0"/>
    <x v="0"/>
    <s v="Men's Street Footwear"/>
    <n v="30"/>
    <n v="875"/>
    <n v="26250"/>
    <x v="2"/>
    <x v="0"/>
    <x v="3"/>
    <x v="3"/>
    <x v="3"/>
    <x v="1"/>
  </r>
  <r>
    <s v="Sports Direct"/>
    <d v="2021-04-03T00:00:00"/>
    <x v="4"/>
    <x v="29"/>
    <s v="Charlotte"/>
    <x v="0"/>
    <x v="1"/>
    <s v="Men's Athletic Footwear"/>
    <n v="30"/>
    <n v="575"/>
    <n v="17250"/>
    <x v="2"/>
    <x v="0"/>
    <x v="3"/>
    <x v="3"/>
    <x v="3"/>
    <x v="1"/>
  </r>
  <r>
    <s v="Sports Direct"/>
    <d v="2021-04-03T00:00:00"/>
    <x v="4"/>
    <x v="29"/>
    <s v="Charlotte"/>
    <x v="1"/>
    <x v="0"/>
    <s v="Women's Street Footwear"/>
    <n v="20"/>
    <n v="575"/>
    <n v="11500"/>
    <x v="2"/>
    <x v="1"/>
    <x v="3"/>
    <x v="3"/>
    <x v="3"/>
    <x v="1"/>
  </r>
  <r>
    <s v="Sports Direct"/>
    <d v="2021-04-03T00:00:00"/>
    <x v="4"/>
    <x v="29"/>
    <s v="Charlotte"/>
    <x v="1"/>
    <x v="1"/>
    <s v="Women's Athletic Footwear"/>
    <n v="24.999999999999993"/>
    <n v="500"/>
    <n v="12499.999999999996"/>
    <x v="2"/>
    <x v="1"/>
    <x v="3"/>
    <x v="3"/>
    <x v="3"/>
    <x v="1"/>
  </r>
  <r>
    <s v="Sports Direct"/>
    <d v="2021-04-03T00:00:00"/>
    <x v="4"/>
    <x v="29"/>
    <s v="Charlotte"/>
    <x v="0"/>
    <x v="2"/>
    <s v="Men's Apparel"/>
    <n v="45"/>
    <n v="525"/>
    <n v="23625"/>
    <x v="2"/>
    <x v="0"/>
    <x v="3"/>
    <x v="3"/>
    <x v="3"/>
    <x v="1"/>
  </r>
  <r>
    <s v="Sports Direct"/>
    <d v="2021-04-03T00:00:00"/>
    <x v="4"/>
    <x v="29"/>
    <s v="Charlotte"/>
    <x v="1"/>
    <x v="2"/>
    <s v="Women's Apparel"/>
    <n v="35"/>
    <n v="675"/>
    <n v="23625"/>
    <x v="2"/>
    <x v="1"/>
    <x v="3"/>
    <x v="3"/>
    <x v="3"/>
    <x v="1"/>
  </r>
  <r>
    <s v="Sports Direct"/>
    <d v="2021-05-02T00:00:00"/>
    <x v="4"/>
    <x v="29"/>
    <s v="Charlotte"/>
    <x v="0"/>
    <x v="0"/>
    <s v="Men's Street Footwear"/>
    <n v="45"/>
    <n v="945"/>
    <n v="42525"/>
    <x v="2"/>
    <x v="0"/>
    <x v="4"/>
    <x v="4"/>
    <x v="4"/>
    <x v="1"/>
  </r>
  <r>
    <s v="Sports Direct"/>
    <d v="2021-05-02T00:00:00"/>
    <x v="4"/>
    <x v="29"/>
    <s v="Charlotte"/>
    <x v="0"/>
    <x v="1"/>
    <s v="Men's Athletic Footwear"/>
    <n v="45"/>
    <n v="650"/>
    <n v="29250"/>
    <x v="2"/>
    <x v="0"/>
    <x v="4"/>
    <x v="4"/>
    <x v="4"/>
    <x v="1"/>
  </r>
  <r>
    <s v="Sports Direct"/>
    <d v="2021-05-02T00:00:00"/>
    <x v="4"/>
    <x v="29"/>
    <s v="Charlotte"/>
    <x v="1"/>
    <x v="0"/>
    <s v="Women's Street Footwear"/>
    <n v="40"/>
    <n v="625"/>
    <n v="25000"/>
    <x v="2"/>
    <x v="1"/>
    <x v="4"/>
    <x v="4"/>
    <x v="4"/>
    <x v="1"/>
  </r>
  <r>
    <s v="Sports Direct"/>
    <d v="2021-05-02T00:00:00"/>
    <x v="4"/>
    <x v="29"/>
    <s v="Charlotte"/>
    <x v="1"/>
    <x v="1"/>
    <s v="Women's Athletic Footwear"/>
    <n v="40"/>
    <n v="575"/>
    <n v="23000"/>
    <x v="2"/>
    <x v="1"/>
    <x v="4"/>
    <x v="4"/>
    <x v="4"/>
    <x v="1"/>
  </r>
  <r>
    <s v="Sports Direct"/>
    <d v="2021-05-02T00:00:00"/>
    <x v="4"/>
    <x v="29"/>
    <s v="Charlotte"/>
    <x v="0"/>
    <x v="2"/>
    <s v="Men's Apparel"/>
    <n v="49.999999999999993"/>
    <n v="600"/>
    <n v="29999.999999999996"/>
    <x v="2"/>
    <x v="0"/>
    <x v="4"/>
    <x v="4"/>
    <x v="4"/>
    <x v="1"/>
  </r>
  <r>
    <s v="Sports Direct"/>
    <d v="2021-05-02T00:00:00"/>
    <x v="4"/>
    <x v="29"/>
    <s v="Charlotte"/>
    <x v="1"/>
    <x v="2"/>
    <s v="Women's Apparel"/>
    <n v="54.999999999999993"/>
    <n v="700"/>
    <n v="38499.999999999993"/>
    <x v="2"/>
    <x v="1"/>
    <x v="4"/>
    <x v="4"/>
    <x v="4"/>
    <x v="1"/>
  </r>
  <r>
    <s v="Sports Direct"/>
    <d v="2021-06-04T00:00:00"/>
    <x v="4"/>
    <x v="29"/>
    <s v="Charlotte"/>
    <x v="0"/>
    <x v="0"/>
    <s v="Men's Street Footwear"/>
    <n v="49.999999999999993"/>
    <n v="950"/>
    <n v="47499.999999999993"/>
    <x v="2"/>
    <x v="0"/>
    <x v="11"/>
    <x v="11"/>
    <x v="2"/>
    <x v="1"/>
  </r>
  <r>
    <s v="Sports Direct"/>
    <d v="2021-06-04T00:00:00"/>
    <x v="4"/>
    <x v="29"/>
    <s v="Charlotte"/>
    <x v="0"/>
    <x v="1"/>
    <s v="Men's Athletic Footwear"/>
    <n v="45"/>
    <n v="700"/>
    <n v="31500"/>
    <x v="2"/>
    <x v="0"/>
    <x v="11"/>
    <x v="11"/>
    <x v="2"/>
    <x v="1"/>
  </r>
  <r>
    <s v="Sports Direct"/>
    <d v="2021-06-04T00:00:00"/>
    <x v="4"/>
    <x v="29"/>
    <s v="Charlotte"/>
    <x v="1"/>
    <x v="0"/>
    <s v="Women's Street Footwear"/>
    <n v="50"/>
    <n v="675"/>
    <n v="33750"/>
    <x v="2"/>
    <x v="1"/>
    <x v="11"/>
    <x v="11"/>
    <x v="2"/>
    <x v="1"/>
  </r>
  <r>
    <s v="Sports Direct"/>
    <d v="2021-06-04T00:00:00"/>
    <x v="4"/>
    <x v="29"/>
    <s v="Charlotte"/>
    <x v="1"/>
    <x v="1"/>
    <s v="Women's Athletic Footwear"/>
    <n v="50"/>
    <n v="650"/>
    <n v="32500"/>
    <x v="2"/>
    <x v="1"/>
    <x v="11"/>
    <x v="11"/>
    <x v="2"/>
    <x v="1"/>
  </r>
  <r>
    <s v="Sports Direct"/>
    <d v="2021-06-04T00:00:00"/>
    <x v="4"/>
    <x v="29"/>
    <s v="Charlotte"/>
    <x v="0"/>
    <x v="2"/>
    <s v="Men's Apparel"/>
    <n v="65"/>
    <n v="650"/>
    <n v="42250"/>
    <x v="2"/>
    <x v="0"/>
    <x v="11"/>
    <x v="11"/>
    <x v="2"/>
    <x v="1"/>
  </r>
  <r>
    <s v="Sports Direct"/>
    <d v="2021-06-04T00:00:00"/>
    <x v="4"/>
    <x v="29"/>
    <s v="Charlotte"/>
    <x v="1"/>
    <x v="2"/>
    <s v="Women's Apparel"/>
    <n v="70"/>
    <n v="825"/>
    <n v="57750"/>
    <x v="2"/>
    <x v="1"/>
    <x v="11"/>
    <x v="11"/>
    <x v="2"/>
    <x v="1"/>
  </r>
  <r>
    <s v="Sports Direct"/>
    <d v="2021-07-02T00:00:00"/>
    <x v="4"/>
    <x v="29"/>
    <s v="Charlotte"/>
    <x v="0"/>
    <x v="0"/>
    <s v="Men's Street Footwear"/>
    <n v="65"/>
    <n v="1050"/>
    <n v="68250"/>
    <x v="2"/>
    <x v="0"/>
    <x v="5"/>
    <x v="5"/>
    <x v="2"/>
    <x v="1"/>
  </r>
  <r>
    <s v="Sports Direct"/>
    <d v="2021-07-02T00:00:00"/>
    <x v="4"/>
    <x v="29"/>
    <s v="Charlotte"/>
    <x v="0"/>
    <x v="1"/>
    <s v="Men's Athletic Footwear"/>
    <n v="60.000000000000007"/>
    <n v="800"/>
    <n v="48000.000000000007"/>
    <x v="2"/>
    <x v="0"/>
    <x v="5"/>
    <x v="5"/>
    <x v="2"/>
    <x v="1"/>
  </r>
  <r>
    <s v="Sports Direct"/>
    <d v="2021-07-02T00:00:00"/>
    <x v="4"/>
    <x v="29"/>
    <s v="Charlotte"/>
    <x v="1"/>
    <x v="0"/>
    <s v="Women's Street Footwear"/>
    <n v="55.000000000000007"/>
    <n v="725"/>
    <n v="39875.000000000007"/>
    <x v="2"/>
    <x v="1"/>
    <x v="5"/>
    <x v="5"/>
    <x v="2"/>
    <x v="1"/>
  </r>
  <r>
    <s v="Sports Direct"/>
    <d v="2021-07-02T00:00:00"/>
    <x v="4"/>
    <x v="29"/>
    <s v="Charlotte"/>
    <x v="1"/>
    <x v="1"/>
    <s v="Women's Athletic Footwear"/>
    <n v="55.000000000000007"/>
    <n v="675"/>
    <n v="37125.000000000007"/>
    <x v="2"/>
    <x v="1"/>
    <x v="5"/>
    <x v="5"/>
    <x v="2"/>
    <x v="1"/>
  </r>
  <r>
    <s v="Sports Direct"/>
    <d v="2021-07-02T00:00:00"/>
    <x v="4"/>
    <x v="29"/>
    <s v="Charlotte"/>
    <x v="0"/>
    <x v="2"/>
    <s v="Men's Apparel"/>
    <n v="65"/>
    <n v="700"/>
    <n v="45500"/>
    <x v="2"/>
    <x v="0"/>
    <x v="5"/>
    <x v="5"/>
    <x v="2"/>
    <x v="1"/>
  </r>
  <r>
    <s v="Sports Direct"/>
    <d v="2021-07-02T00:00:00"/>
    <x v="4"/>
    <x v="29"/>
    <s v="Charlotte"/>
    <x v="1"/>
    <x v="2"/>
    <s v="Women's Apparel"/>
    <n v="70"/>
    <n v="875"/>
    <n v="61250"/>
    <x v="2"/>
    <x v="1"/>
    <x v="5"/>
    <x v="5"/>
    <x v="2"/>
    <x v="1"/>
  </r>
  <r>
    <s v="Sports Direct"/>
    <d v="2021-08-03T00:00:00"/>
    <x v="4"/>
    <x v="29"/>
    <s v="Charlotte"/>
    <x v="0"/>
    <x v="0"/>
    <s v="Men's Street Footwear"/>
    <n v="65"/>
    <n v="1025"/>
    <n v="66625"/>
    <x v="2"/>
    <x v="0"/>
    <x v="6"/>
    <x v="6"/>
    <x v="6"/>
    <x v="1"/>
  </r>
  <r>
    <s v="Sports Direct"/>
    <d v="2021-08-03T00:00:00"/>
    <x v="4"/>
    <x v="29"/>
    <s v="Charlotte"/>
    <x v="0"/>
    <x v="1"/>
    <s v="Men's Athletic Footwear"/>
    <n v="60.000000000000007"/>
    <n v="800"/>
    <n v="48000.000000000007"/>
    <x v="2"/>
    <x v="0"/>
    <x v="6"/>
    <x v="6"/>
    <x v="6"/>
    <x v="1"/>
  </r>
  <r>
    <s v="Sports Direct"/>
    <d v="2021-08-03T00:00:00"/>
    <x v="4"/>
    <x v="29"/>
    <s v="Charlotte"/>
    <x v="1"/>
    <x v="0"/>
    <s v="Women's Street Footwear"/>
    <n v="55.000000000000007"/>
    <n v="725"/>
    <n v="39875.000000000007"/>
    <x v="2"/>
    <x v="1"/>
    <x v="6"/>
    <x v="6"/>
    <x v="6"/>
    <x v="1"/>
  </r>
  <r>
    <s v="Sports Direct"/>
    <d v="2021-08-03T00:00:00"/>
    <x v="4"/>
    <x v="29"/>
    <s v="Charlotte"/>
    <x v="1"/>
    <x v="1"/>
    <s v="Women's Athletic Footwear"/>
    <n v="45"/>
    <n v="675"/>
    <n v="30375"/>
    <x v="2"/>
    <x v="1"/>
    <x v="6"/>
    <x v="6"/>
    <x v="6"/>
    <x v="1"/>
  </r>
  <r>
    <s v="Sports Direct"/>
    <d v="2021-08-03T00:00:00"/>
    <x v="4"/>
    <x v="29"/>
    <s v="Charlotte"/>
    <x v="0"/>
    <x v="2"/>
    <s v="Men's Apparel"/>
    <n v="55.000000000000007"/>
    <n v="650"/>
    <n v="35750.000000000007"/>
    <x v="2"/>
    <x v="0"/>
    <x v="6"/>
    <x v="6"/>
    <x v="6"/>
    <x v="1"/>
  </r>
  <r>
    <s v="Sports Direct"/>
    <d v="2021-08-03T00:00:00"/>
    <x v="4"/>
    <x v="29"/>
    <s v="Charlotte"/>
    <x v="1"/>
    <x v="2"/>
    <s v="Women's Apparel"/>
    <n v="60.000000000000007"/>
    <n v="825"/>
    <n v="49500.000000000007"/>
    <x v="2"/>
    <x v="1"/>
    <x v="6"/>
    <x v="6"/>
    <x v="6"/>
    <x v="1"/>
  </r>
  <r>
    <s v="Sports Direct"/>
    <d v="2021-09-02T00:00:00"/>
    <x v="4"/>
    <x v="29"/>
    <s v="Charlotte"/>
    <x v="0"/>
    <x v="0"/>
    <s v="Men's Street Footwear"/>
    <n v="55.000000000000007"/>
    <n v="925"/>
    <n v="50875.000000000007"/>
    <x v="2"/>
    <x v="0"/>
    <x v="7"/>
    <x v="7"/>
    <x v="1"/>
    <x v="1"/>
  </r>
  <r>
    <s v="Sports Direct"/>
    <d v="2021-09-02T00:00:00"/>
    <x v="4"/>
    <x v="29"/>
    <s v="Charlotte"/>
    <x v="0"/>
    <x v="1"/>
    <s v="Men's Athletic Footwear"/>
    <n v="50.000000000000014"/>
    <n v="725"/>
    <n v="36250.000000000007"/>
    <x v="2"/>
    <x v="0"/>
    <x v="7"/>
    <x v="7"/>
    <x v="1"/>
    <x v="1"/>
  </r>
  <r>
    <s v="Sports Direct"/>
    <d v="2021-09-02T00:00:00"/>
    <x v="4"/>
    <x v="29"/>
    <s v="Charlotte"/>
    <x v="1"/>
    <x v="0"/>
    <s v="Women's Street Footwear"/>
    <n v="30.000000000000004"/>
    <n v="625"/>
    <n v="18750.000000000004"/>
    <x v="2"/>
    <x v="1"/>
    <x v="7"/>
    <x v="7"/>
    <x v="1"/>
    <x v="1"/>
  </r>
  <r>
    <s v="Sports Direct"/>
    <d v="2021-09-02T00:00:00"/>
    <x v="4"/>
    <x v="29"/>
    <s v="Charlotte"/>
    <x v="1"/>
    <x v="1"/>
    <s v="Women's Athletic Footwear"/>
    <n v="30.000000000000004"/>
    <n v="600"/>
    <n v="18000.000000000004"/>
    <x v="2"/>
    <x v="1"/>
    <x v="7"/>
    <x v="7"/>
    <x v="1"/>
    <x v="1"/>
  </r>
  <r>
    <s v="Sports Direct"/>
    <d v="2021-09-02T00:00:00"/>
    <x v="4"/>
    <x v="29"/>
    <s v="Charlotte"/>
    <x v="0"/>
    <x v="2"/>
    <s v="Men's Apparel"/>
    <n v="40"/>
    <n v="600"/>
    <n v="24000"/>
    <x v="2"/>
    <x v="0"/>
    <x v="7"/>
    <x v="7"/>
    <x v="1"/>
    <x v="1"/>
  </r>
  <r>
    <s v="Sports Direct"/>
    <d v="2021-09-02T00:00:00"/>
    <x v="4"/>
    <x v="29"/>
    <s v="Charlotte"/>
    <x v="1"/>
    <x v="2"/>
    <s v="Women's Apparel"/>
    <n v="45.000000000000007"/>
    <n v="700"/>
    <n v="31500.000000000004"/>
    <x v="2"/>
    <x v="1"/>
    <x v="7"/>
    <x v="7"/>
    <x v="1"/>
    <x v="1"/>
  </r>
  <r>
    <s v="Sports Direct"/>
    <d v="2021-10-04T00:00:00"/>
    <x v="4"/>
    <x v="29"/>
    <s v="Charlotte"/>
    <x v="0"/>
    <x v="0"/>
    <s v="Men's Street Footwear"/>
    <n v="45.000000000000007"/>
    <n v="875"/>
    <n v="39375.000000000007"/>
    <x v="2"/>
    <x v="0"/>
    <x v="8"/>
    <x v="8"/>
    <x v="5"/>
    <x v="1"/>
  </r>
  <r>
    <s v="Sports Direct"/>
    <d v="2021-10-04T00:00:00"/>
    <x v="4"/>
    <x v="29"/>
    <s v="Charlotte"/>
    <x v="0"/>
    <x v="1"/>
    <s v="Men's Athletic Footwear"/>
    <n v="35.000000000000007"/>
    <n v="700"/>
    <n v="24500.000000000004"/>
    <x v="2"/>
    <x v="0"/>
    <x v="8"/>
    <x v="8"/>
    <x v="5"/>
    <x v="1"/>
  </r>
  <r>
    <s v="Sports Direct"/>
    <d v="2021-10-04T00:00:00"/>
    <x v="4"/>
    <x v="29"/>
    <s v="Charlotte"/>
    <x v="1"/>
    <x v="0"/>
    <s v="Women's Street Footwear"/>
    <n v="35.000000000000007"/>
    <n v="575"/>
    <n v="20125.000000000004"/>
    <x v="2"/>
    <x v="1"/>
    <x v="8"/>
    <x v="8"/>
    <x v="5"/>
    <x v="1"/>
  </r>
  <r>
    <s v="Sports Direct"/>
    <d v="2021-10-04T00:00:00"/>
    <x v="4"/>
    <x v="29"/>
    <s v="Charlotte"/>
    <x v="1"/>
    <x v="1"/>
    <s v="Women's Athletic Footwear"/>
    <n v="35.000000000000007"/>
    <n v="550"/>
    <n v="19250.000000000004"/>
    <x v="2"/>
    <x v="1"/>
    <x v="8"/>
    <x v="8"/>
    <x v="5"/>
    <x v="1"/>
  </r>
  <r>
    <s v="Sports Direct"/>
    <d v="2021-10-04T00:00:00"/>
    <x v="4"/>
    <x v="29"/>
    <s v="Charlotte"/>
    <x v="0"/>
    <x v="2"/>
    <s v="Men's Apparel"/>
    <n v="45.000000000000007"/>
    <n v="550"/>
    <n v="24750.000000000004"/>
    <x v="2"/>
    <x v="0"/>
    <x v="8"/>
    <x v="8"/>
    <x v="5"/>
    <x v="1"/>
  </r>
  <r>
    <s v="Sports Direct"/>
    <d v="2021-10-04T00:00:00"/>
    <x v="4"/>
    <x v="29"/>
    <s v="Charlotte"/>
    <x v="1"/>
    <x v="2"/>
    <s v="Women's Apparel"/>
    <n v="50"/>
    <n v="675"/>
    <n v="33750"/>
    <x v="2"/>
    <x v="1"/>
    <x v="8"/>
    <x v="8"/>
    <x v="5"/>
    <x v="1"/>
  </r>
  <r>
    <s v="Sports Direct"/>
    <d v="2021-11-03T00:00:00"/>
    <x v="4"/>
    <x v="29"/>
    <s v="Charlotte"/>
    <x v="0"/>
    <x v="0"/>
    <s v="Men's Street Footwear"/>
    <n v="45.000000000000007"/>
    <n v="825"/>
    <n v="37125.000000000007"/>
    <x v="2"/>
    <x v="0"/>
    <x v="9"/>
    <x v="9"/>
    <x v="0"/>
    <x v="1"/>
  </r>
  <r>
    <s v="Sports Direct"/>
    <d v="2021-11-03T00:00:00"/>
    <x v="4"/>
    <x v="29"/>
    <s v="Charlotte"/>
    <x v="0"/>
    <x v="1"/>
    <s v="Men's Athletic Footwear"/>
    <n v="35.000000000000007"/>
    <n v="650"/>
    <n v="22750.000000000004"/>
    <x v="2"/>
    <x v="0"/>
    <x v="9"/>
    <x v="9"/>
    <x v="0"/>
    <x v="1"/>
  </r>
  <r>
    <s v="Sports Direct"/>
    <d v="2021-11-03T00:00:00"/>
    <x v="4"/>
    <x v="29"/>
    <s v="Charlotte"/>
    <x v="1"/>
    <x v="0"/>
    <s v="Women's Street Footwear"/>
    <n v="40.000000000000014"/>
    <n v="595"/>
    <n v="23800.000000000007"/>
    <x v="2"/>
    <x v="1"/>
    <x v="9"/>
    <x v="9"/>
    <x v="0"/>
    <x v="1"/>
  </r>
  <r>
    <s v="Sports Direct"/>
    <d v="2021-11-03T00:00:00"/>
    <x v="4"/>
    <x v="29"/>
    <s v="Charlotte"/>
    <x v="1"/>
    <x v="1"/>
    <s v="Women's Athletic Footwear"/>
    <n v="60.000000000000021"/>
    <n v="650"/>
    <n v="39000.000000000015"/>
    <x v="2"/>
    <x v="1"/>
    <x v="9"/>
    <x v="9"/>
    <x v="0"/>
    <x v="1"/>
  </r>
  <r>
    <s v="Sports Direct"/>
    <d v="2021-11-03T00:00:00"/>
    <x v="4"/>
    <x v="29"/>
    <s v="Charlotte"/>
    <x v="0"/>
    <x v="2"/>
    <s v="Men's Apparel"/>
    <n v="75.000000000000014"/>
    <n v="625"/>
    <n v="46875.000000000007"/>
    <x v="2"/>
    <x v="0"/>
    <x v="9"/>
    <x v="9"/>
    <x v="0"/>
    <x v="1"/>
  </r>
  <r>
    <s v="Sports Direct"/>
    <d v="2021-11-03T00:00:00"/>
    <x v="4"/>
    <x v="29"/>
    <s v="Charlotte"/>
    <x v="1"/>
    <x v="2"/>
    <s v="Women's Apparel"/>
    <n v="75"/>
    <n v="725"/>
    <n v="54375"/>
    <x v="2"/>
    <x v="1"/>
    <x v="9"/>
    <x v="9"/>
    <x v="0"/>
    <x v="1"/>
  </r>
  <r>
    <s v="Sports Direct"/>
    <d v="2021-12-02T00:00:00"/>
    <x v="4"/>
    <x v="29"/>
    <s v="Charlotte"/>
    <x v="0"/>
    <x v="0"/>
    <s v="Men's Street Footwear"/>
    <n v="70"/>
    <n v="975"/>
    <n v="68250"/>
    <x v="2"/>
    <x v="0"/>
    <x v="10"/>
    <x v="10"/>
    <x v="1"/>
    <x v="1"/>
  </r>
  <r>
    <s v="Sports Direct"/>
    <d v="2021-12-02T00:00:00"/>
    <x v="4"/>
    <x v="29"/>
    <s v="Charlotte"/>
    <x v="0"/>
    <x v="1"/>
    <s v="Men's Athletic Footwear"/>
    <n v="60.000000000000007"/>
    <n v="775"/>
    <n v="46500.000000000007"/>
    <x v="2"/>
    <x v="0"/>
    <x v="10"/>
    <x v="10"/>
    <x v="1"/>
    <x v="1"/>
  </r>
  <r>
    <s v="Amazon"/>
    <d v="2021-12-02T00:00:00"/>
    <x v="4"/>
    <x v="29"/>
    <s v="Charlotte"/>
    <x v="1"/>
    <x v="0"/>
    <s v="Women's Street Footwear"/>
    <n v="60.000000000000007"/>
    <n v="725"/>
    <n v="43500.000000000007"/>
    <x v="2"/>
    <x v="1"/>
    <x v="10"/>
    <x v="10"/>
    <x v="1"/>
    <x v="1"/>
  </r>
  <r>
    <s v="Amazon"/>
    <d v="2021-12-02T00:00:00"/>
    <x v="4"/>
    <x v="29"/>
    <s v="Charlotte"/>
    <x v="1"/>
    <x v="1"/>
    <s v="Women's Athletic Footwear"/>
    <n v="60.000000000000007"/>
    <n v="675"/>
    <n v="40500.000000000007"/>
    <x v="2"/>
    <x v="1"/>
    <x v="10"/>
    <x v="10"/>
    <x v="1"/>
    <x v="1"/>
  </r>
  <r>
    <s v="Amazon"/>
    <d v="2021-12-02T00:00:00"/>
    <x v="4"/>
    <x v="29"/>
    <s v="Charlotte"/>
    <x v="0"/>
    <x v="2"/>
    <s v="Men's Apparel"/>
    <n v="70"/>
    <n v="675"/>
    <n v="47250"/>
    <x v="2"/>
    <x v="0"/>
    <x v="10"/>
    <x v="10"/>
    <x v="1"/>
    <x v="1"/>
  </r>
  <r>
    <s v="Amazon"/>
    <d v="2021-12-02T00:00:00"/>
    <x v="4"/>
    <x v="29"/>
    <s v="Charlotte"/>
    <x v="1"/>
    <x v="2"/>
    <s v="Women's Apparel"/>
    <n v="75"/>
    <n v="775"/>
    <n v="58125"/>
    <x v="2"/>
    <x v="1"/>
    <x v="10"/>
    <x v="10"/>
    <x v="1"/>
    <x v="1"/>
  </r>
  <r>
    <s v="Amazon"/>
    <d v="2021-01-13T00:00:00"/>
    <x v="4"/>
    <x v="29"/>
    <s v="Charlotte"/>
    <x v="0"/>
    <x v="0"/>
    <s v="Men's Street Footwear"/>
    <n v="35"/>
    <n v="775"/>
    <n v="27125"/>
    <x v="2"/>
    <x v="0"/>
    <x v="0"/>
    <x v="0"/>
    <x v="0"/>
    <x v="1"/>
  </r>
  <r>
    <s v="Amazon"/>
    <d v="2021-01-13T00:00:00"/>
    <x v="4"/>
    <x v="29"/>
    <s v="Charlotte"/>
    <x v="0"/>
    <x v="1"/>
    <s v="Men's Athletic Footwear"/>
    <n v="35"/>
    <n v="575"/>
    <n v="20125"/>
    <x v="2"/>
    <x v="0"/>
    <x v="0"/>
    <x v="0"/>
    <x v="0"/>
    <x v="1"/>
  </r>
  <r>
    <s v="Amazon"/>
    <d v="2021-01-13T00:00:00"/>
    <x v="4"/>
    <x v="29"/>
    <s v="Charlotte"/>
    <x v="1"/>
    <x v="0"/>
    <s v="Women's Street Footwear"/>
    <n v="25.000000000000007"/>
    <n v="575"/>
    <n v="14375.000000000004"/>
    <x v="2"/>
    <x v="1"/>
    <x v="0"/>
    <x v="0"/>
    <x v="0"/>
    <x v="1"/>
  </r>
  <r>
    <s v="Amazon"/>
    <d v="2021-01-13T00:00:00"/>
    <x v="4"/>
    <x v="29"/>
    <s v="Charlotte"/>
    <x v="1"/>
    <x v="1"/>
    <s v="Women's Athletic Footwear"/>
    <n v="30"/>
    <n v="425"/>
    <n v="12750"/>
    <x v="2"/>
    <x v="1"/>
    <x v="0"/>
    <x v="0"/>
    <x v="0"/>
    <x v="1"/>
  </r>
  <r>
    <s v="Amazon"/>
    <d v="2021-01-13T00:00:00"/>
    <x v="4"/>
    <x v="29"/>
    <s v="Charlotte"/>
    <x v="0"/>
    <x v="2"/>
    <s v="Men's Apparel"/>
    <n v="45"/>
    <n v="475"/>
    <n v="21375"/>
    <x v="2"/>
    <x v="0"/>
    <x v="0"/>
    <x v="0"/>
    <x v="0"/>
    <x v="1"/>
  </r>
  <r>
    <s v="Amazon"/>
    <d v="2021-01-13T00:00:00"/>
    <x v="4"/>
    <x v="29"/>
    <s v="Charlotte"/>
    <x v="1"/>
    <x v="2"/>
    <s v="Women's Apparel"/>
    <n v="35"/>
    <n v="575"/>
    <n v="20125"/>
    <x v="2"/>
    <x v="1"/>
    <x v="0"/>
    <x v="0"/>
    <x v="0"/>
    <x v="1"/>
  </r>
  <r>
    <s v="Amazon"/>
    <d v="2021-02-11T00:00:00"/>
    <x v="4"/>
    <x v="29"/>
    <s v="Charlotte"/>
    <x v="0"/>
    <x v="0"/>
    <s v="Men's Street Footwear"/>
    <n v="35"/>
    <n v="825"/>
    <n v="28875"/>
    <x v="2"/>
    <x v="0"/>
    <x v="1"/>
    <x v="1"/>
    <x v="1"/>
    <x v="1"/>
  </r>
  <r>
    <s v="Amazon"/>
    <d v="2021-02-11T00:00:00"/>
    <x v="4"/>
    <x v="29"/>
    <s v="Charlotte"/>
    <x v="0"/>
    <x v="1"/>
    <s v="Men's Athletic Footwear"/>
    <n v="35"/>
    <n v="475"/>
    <n v="16625"/>
    <x v="2"/>
    <x v="0"/>
    <x v="1"/>
    <x v="1"/>
    <x v="1"/>
    <x v="1"/>
  </r>
  <r>
    <s v="Amazon"/>
    <d v="2021-02-11T00:00:00"/>
    <x v="4"/>
    <x v="29"/>
    <s v="Charlotte"/>
    <x v="1"/>
    <x v="0"/>
    <s v="Women's Street Footwear"/>
    <n v="25.000000000000007"/>
    <n v="525"/>
    <n v="13125.000000000004"/>
    <x v="2"/>
    <x v="1"/>
    <x v="1"/>
    <x v="1"/>
    <x v="1"/>
    <x v="1"/>
  </r>
  <r>
    <s v="Amazon"/>
    <d v="2021-02-11T00:00:00"/>
    <x v="3"/>
    <x v="30"/>
    <s v="Columbus"/>
    <x v="1"/>
    <x v="1"/>
    <s v="Women's Athletic Footwear"/>
    <n v="30"/>
    <n v="375"/>
    <n v="11250"/>
    <x v="2"/>
    <x v="1"/>
    <x v="1"/>
    <x v="1"/>
    <x v="1"/>
    <x v="1"/>
  </r>
  <r>
    <s v="Amazon"/>
    <d v="2021-02-11T00:00:00"/>
    <x v="3"/>
    <x v="30"/>
    <s v="Columbus"/>
    <x v="0"/>
    <x v="2"/>
    <s v="Men's Apparel"/>
    <n v="45"/>
    <n v="450"/>
    <n v="20250"/>
    <x v="2"/>
    <x v="0"/>
    <x v="1"/>
    <x v="1"/>
    <x v="1"/>
    <x v="1"/>
  </r>
  <r>
    <s v="Amazon"/>
    <d v="2021-02-11T00:00:00"/>
    <x v="3"/>
    <x v="30"/>
    <s v="Columbus"/>
    <x v="1"/>
    <x v="2"/>
    <s v="Women's Apparel"/>
    <n v="30"/>
    <n v="550"/>
    <n v="16500"/>
    <x v="2"/>
    <x v="1"/>
    <x v="1"/>
    <x v="1"/>
    <x v="1"/>
    <x v="1"/>
  </r>
  <r>
    <s v="Amazon"/>
    <d v="2021-03-09T00:00:00"/>
    <x v="3"/>
    <x v="30"/>
    <s v="Columbus"/>
    <x v="0"/>
    <x v="0"/>
    <s v="Men's Street Footwear"/>
    <n v="30"/>
    <n v="770"/>
    <n v="23100"/>
    <x v="2"/>
    <x v="0"/>
    <x v="2"/>
    <x v="2"/>
    <x v="6"/>
    <x v="1"/>
  </r>
  <r>
    <s v="Amazon"/>
    <d v="2021-03-09T00:00:00"/>
    <x v="3"/>
    <x v="30"/>
    <s v="Columbus"/>
    <x v="0"/>
    <x v="1"/>
    <s v="Men's Athletic Footwear"/>
    <n v="30"/>
    <n v="450"/>
    <n v="13500"/>
    <x v="2"/>
    <x v="0"/>
    <x v="2"/>
    <x v="2"/>
    <x v="6"/>
    <x v="1"/>
  </r>
  <r>
    <s v="Amazon"/>
    <d v="2021-03-09T00:00:00"/>
    <x v="3"/>
    <x v="30"/>
    <s v="Columbus"/>
    <x v="1"/>
    <x v="0"/>
    <s v="Women's Street Footwear"/>
    <n v="20"/>
    <n v="475"/>
    <n v="9500"/>
    <x v="2"/>
    <x v="1"/>
    <x v="2"/>
    <x v="2"/>
    <x v="6"/>
    <x v="1"/>
  </r>
  <r>
    <s v="Amazon"/>
    <d v="2021-03-09T00:00:00"/>
    <x v="3"/>
    <x v="30"/>
    <s v="Columbus"/>
    <x v="1"/>
    <x v="1"/>
    <s v="Women's Athletic Footwear"/>
    <n v="24.999999999999993"/>
    <n v="325"/>
    <n v="8124.9999999999973"/>
    <x v="2"/>
    <x v="1"/>
    <x v="2"/>
    <x v="2"/>
    <x v="6"/>
    <x v="1"/>
  </r>
  <r>
    <s v="Amazon"/>
    <d v="2021-03-09T00:00:00"/>
    <x v="3"/>
    <x v="30"/>
    <s v="Columbus"/>
    <x v="0"/>
    <x v="2"/>
    <s v="Men's Apparel"/>
    <n v="40.000000000000007"/>
    <n v="375"/>
    <n v="15000.000000000002"/>
    <x v="2"/>
    <x v="0"/>
    <x v="2"/>
    <x v="2"/>
    <x v="6"/>
    <x v="1"/>
  </r>
  <r>
    <s v="Amazon"/>
    <d v="2021-03-09T00:00:00"/>
    <x v="3"/>
    <x v="30"/>
    <s v="Columbus"/>
    <x v="1"/>
    <x v="2"/>
    <s v="Women's Apparel"/>
    <n v="30"/>
    <n v="475"/>
    <n v="14250"/>
    <x v="2"/>
    <x v="1"/>
    <x v="2"/>
    <x v="2"/>
    <x v="6"/>
    <x v="1"/>
  </r>
  <r>
    <s v="Amazon"/>
    <d v="2021-04-10T00:00:00"/>
    <x v="3"/>
    <x v="30"/>
    <s v="Columbus"/>
    <x v="0"/>
    <x v="0"/>
    <s v="Men's Street Footwear"/>
    <n v="30"/>
    <n v="725"/>
    <n v="21750"/>
    <x v="2"/>
    <x v="0"/>
    <x v="3"/>
    <x v="3"/>
    <x v="3"/>
    <x v="1"/>
  </r>
  <r>
    <s v="Amazon"/>
    <d v="2021-04-10T00:00:00"/>
    <x v="3"/>
    <x v="30"/>
    <s v="Columbus"/>
    <x v="0"/>
    <x v="1"/>
    <s v="Men's Athletic Footwear"/>
    <n v="30"/>
    <n v="425"/>
    <n v="12750"/>
    <x v="2"/>
    <x v="0"/>
    <x v="3"/>
    <x v="3"/>
    <x v="3"/>
    <x v="1"/>
  </r>
  <r>
    <s v="Amazon"/>
    <d v="2021-04-10T00:00:00"/>
    <x v="3"/>
    <x v="30"/>
    <s v="Columbus"/>
    <x v="1"/>
    <x v="0"/>
    <s v="Women's Street Footwear"/>
    <n v="20"/>
    <n v="425"/>
    <n v="8500"/>
    <x v="2"/>
    <x v="1"/>
    <x v="3"/>
    <x v="3"/>
    <x v="3"/>
    <x v="1"/>
  </r>
  <r>
    <s v="Amazon"/>
    <d v="2021-04-10T00:00:00"/>
    <x v="3"/>
    <x v="30"/>
    <s v="Columbus"/>
    <x v="1"/>
    <x v="1"/>
    <s v="Women's Athletic Footwear"/>
    <n v="24.999999999999993"/>
    <n v="350"/>
    <n v="8749.9999999999982"/>
    <x v="2"/>
    <x v="1"/>
    <x v="3"/>
    <x v="3"/>
    <x v="3"/>
    <x v="1"/>
  </r>
  <r>
    <s v="Amazon"/>
    <d v="2021-04-10T00:00:00"/>
    <x v="3"/>
    <x v="30"/>
    <s v="Columbus"/>
    <x v="0"/>
    <x v="2"/>
    <s v="Men's Apparel"/>
    <n v="45"/>
    <n v="375"/>
    <n v="16875"/>
    <x v="2"/>
    <x v="0"/>
    <x v="3"/>
    <x v="3"/>
    <x v="3"/>
    <x v="1"/>
  </r>
  <r>
    <s v="Amazon"/>
    <d v="2021-04-10T00:00:00"/>
    <x v="3"/>
    <x v="30"/>
    <s v="Columbus"/>
    <x v="1"/>
    <x v="2"/>
    <s v="Women's Apparel"/>
    <n v="35"/>
    <n v="525"/>
    <n v="18375"/>
    <x v="2"/>
    <x v="1"/>
    <x v="3"/>
    <x v="3"/>
    <x v="3"/>
    <x v="1"/>
  </r>
  <r>
    <s v="Amazon"/>
    <d v="2021-05-09T00:00:00"/>
    <x v="3"/>
    <x v="30"/>
    <s v="Columbus"/>
    <x v="0"/>
    <x v="0"/>
    <s v="Men's Street Footwear"/>
    <n v="45"/>
    <n v="795"/>
    <n v="35775"/>
    <x v="2"/>
    <x v="0"/>
    <x v="4"/>
    <x v="4"/>
    <x v="4"/>
    <x v="1"/>
  </r>
  <r>
    <s v="Amazon"/>
    <d v="2021-05-09T00:00:00"/>
    <x v="3"/>
    <x v="30"/>
    <s v="Columbus"/>
    <x v="0"/>
    <x v="1"/>
    <s v="Men's Athletic Footwear"/>
    <n v="45"/>
    <n v="500"/>
    <n v="22500"/>
    <x v="2"/>
    <x v="0"/>
    <x v="4"/>
    <x v="4"/>
    <x v="4"/>
    <x v="1"/>
  </r>
  <r>
    <s v="Amazon"/>
    <d v="2021-05-09T00:00:00"/>
    <x v="3"/>
    <x v="30"/>
    <s v="Columbus"/>
    <x v="1"/>
    <x v="0"/>
    <s v="Women's Street Footwear"/>
    <n v="40"/>
    <n v="475"/>
    <n v="19000"/>
    <x v="2"/>
    <x v="1"/>
    <x v="4"/>
    <x v="4"/>
    <x v="4"/>
    <x v="1"/>
  </r>
  <r>
    <s v="Amazon"/>
    <d v="2021-05-09T00:00:00"/>
    <x v="3"/>
    <x v="30"/>
    <s v="Columbus"/>
    <x v="1"/>
    <x v="1"/>
    <s v="Women's Athletic Footwear"/>
    <n v="40"/>
    <n v="425"/>
    <n v="17000"/>
    <x v="2"/>
    <x v="1"/>
    <x v="4"/>
    <x v="4"/>
    <x v="4"/>
    <x v="1"/>
  </r>
  <r>
    <s v="Amazon"/>
    <d v="2021-05-09T00:00:00"/>
    <x v="3"/>
    <x v="30"/>
    <s v="Columbus"/>
    <x v="0"/>
    <x v="2"/>
    <s v="Men's Apparel"/>
    <n v="49.999999999999993"/>
    <n v="450"/>
    <n v="22499.999999999996"/>
    <x v="2"/>
    <x v="0"/>
    <x v="4"/>
    <x v="4"/>
    <x v="4"/>
    <x v="1"/>
  </r>
  <r>
    <s v="Amazon"/>
    <d v="2021-05-09T00:00:00"/>
    <x v="3"/>
    <x v="30"/>
    <s v="Columbus"/>
    <x v="1"/>
    <x v="2"/>
    <s v="Women's Apparel"/>
    <n v="54.999999999999993"/>
    <n v="550"/>
    <n v="30249.999999999996"/>
    <x v="2"/>
    <x v="1"/>
    <x v="4"/>
    <x v="4"/>
    <x v="4"/>
    <x v="1"/>
  </r>
  <r>
    <s v="Amazon"/>
    <d v="2021-06-11T00:00:00"/>
    <x v="3"/>
    <x v="30"/>
    <s v="Columbus"/>
    <x v="0"/>
    <x v="0"/>
    <s v="Men's Street Footwear"/>
    <n v="49.999999999999993"/>
    <n v="800"/>
    <n v="39999.999999999993"/>
    <x v="2"/>
    <x v="0"/>
    <x v="11"/>
    <x v="11"/>
    <x v="2"/>
    <x v="1"/>
  </r>
  <r>
    <s v="Amazon"/>
    <d v="2021-06-11T00:00:00"/>
    <x v="3"/>
    <x v="30"/>
    <s v="Columbus"/>
    <x v="0"/>
    <x v="1"/>
    <s v="Men's Athletic Footwear"/>
    <n v="45"/>
    <n v="550"/>
    <n v="24750"/>
    <x v="2"/>
    <x v="0"/>
    <x v="11"/>
    <x v="11"/>
    <x v="2"/>
    <x v="1"/>
  </r>
  <r>
    <s v="Amazon"/>
    <d v="2021-06-11T00:00:00"/>
    <x v="3"/>
    <x v="30"/>
    <s v="Columbus"/>
    <x v="1"/>
    <x v="0"/>
    <s v="Women's Street Footwear"/>
    <n v="50"/>
    <n v="525"/>
    <n v="26250"/>
    <x v="2"/>
    <x v="1"/>
    <x v="11"/>
    <x v="11"/>
    <x v="2"/>
    <x v="1"/>
  </r>
  <r>
    <s v="Amazon"/>
    <d v="2021-06-11T00:00:00"/>
    <x v="3"/>
    <x v="30"/>
    <s v="Columbus"/>
    <x v="1"/>
    <x v="1"/>
    <s v="Women's Athletic Footwear"/>
    <n v="50"/>
    <n v="500"/>
    <n v="25000"/>
    <x v="2"/>
    <x v="1"/>
    <x v="11"/>
    <x v="11"/>
    <x v="2"/>
    <x v="1"/>
  </r>
  <r>
    <s v="Amazon"/>
    <d v="2021-06-11T00:00:00"/>
    <x v="3"/>
    <x v="30"/>
    <s v="Columbus"/>
    <x v="0"/>
    <x v="2"/>
    <s v="Men's Apparel"/>
    <n v="65"/>
    <n v="500"/>
    <n v="32500"/>
    <x v="2"/>
    <x v="0"/>
    <x v="11"/>
    <x v="11"/>
    <x v="2"/>
    <x v="1"/>
  </r>
  <r>
    <s v="Amazon"/>
    <d v="2021-06-11T00:00:00"/>
    <x v="3"/>
    <x v="30"/>
    <s v="Columbus"/>
    <x v="1"/>
    <x v="2"/>
    <s v="Women's Apparel"/>
    <n v="70"/>
    <n v="675"/>
    <n v="47250"/>
    <x v="2"/>
    <x v="1"/>
    <x v="11"/>
    <x v="11"/>
    <x v="2"/>
    <x v="1"/>
  </r>
  <r>
    <s v="Amazon"/>
    <d v="2021-07-09T00:00:00"/>
    <x v="3"/>
    <x v="30"/>
    <s v="Columbus"/>
    <x v="0"/>
    <x v="0"/>
    <s v="Men's Street Footwear"/>
    <n v="65"/>
    <n v="900"/>
    <n v="58500"/>
    <x v="2"/>
    <x v="0"/>
    <x v="5"/>
    <x v="5"/>
    <x v="2"/>
    <x v="1"/>
  </r>
  <r>
    <s v="Amazon"/>
    <d v="2021-07-09T00:00:00"/>
    <x v="3"/>
    <x v="30"/>
    <s v="Columbus"/>
    <x v="0"/>
    <x v="1"/>
    <s v="Men's Athletic Footwear"/>
    <n v="60.000000000000007"/>
    <n v="650"/>
    <n v="39000.000000000007"/>
    <x v="2"/>
    <x v="0"/>
    <x v="5"/>
    <x v="5"/>
    <x v="2"/>
    <x v="1"/>
  </r>
  <r>
    <s v="Amazon"/>
    <d v="2021-07-09T00:00:00"/>
    <x v="3"/>
    <x v="30"/>
    <s v="Columbus"/>
    <x v="1"/>
    <x v="0"/>
    <s v="Women's Street Footwear"/>
    <n v="55.000000000000007"/>
    <n v="575"/>
    <n v="31625.000000000004"/>
    <x v="2"/>
    <x v="1"/>
    <x v="5"/>
    <x v="5"/>
    <x v="2"/>
    <x v="1"/>
  </r>
  <r>
    <s v="Amazon"/>
    <d v="2021-07-09T00:00:00"/>
    <x v="3"/>
    <x v="30"/>
    <s v="Columbus"/>
    <x v="1"/>
    <x v="1"/>
    <s v="Women's Athletic Footwear"/>
    <n v="55.000000000000007"/>
    <n v="525"/>
    <n v="28875.000000000004"/>
    <x v="2"/>
    <x v="1"/>
    <x v="5"/>
    <x v="5"/>
    <x v="2"/>
    <x v="1"/>
  </r>
  <r>
    <s v="Amazon"/>
    <d v="2021-07-09T00:00:00"/>
    <x v="3"/>
    <x v="30"/>
    <s v="Columbus"/>
    <x v="0"/>
    <x v="2"/>
    <s v="Men's Apparel"/>
    <n v="65"/>
    <n v="550"/>
    <n v="35750"/>
    <x v="2"/>
    <x v="0"/>
    <x v="5"/>
    <x v="5"/>
    <x v="2"/>
    <x v="1"/>
  </r>
  <r>
    <s v="Amazon"/>
    <d v="2021-07-09T00:00:00"/>
    <x v="3"/>
    <x v="30"/>
    <s v="Columbus"/>
    <x v="1"/>
    <x v="2"/>
    <s v="Women's Apparel"/>
    <n v="70"/>
    <n v="725"/>
    <n v="50750"/>
    <x v="2"/>
    <x v="1"/>
    <x v="5"/>
    <x v="5"/>
    <x v="2"/>
    <x v="1"/>
  </r>
  <r>
    <s v="Amazon"/>
    <d v="2021-08-10T00:00:00"/>
    <x v="3"/>
    <x v="30"/>
    <s v="Columbus"/>
    <x v="0"/>
    <x v="0"/>
    <s v="Men's Street Footwear"/>
    <n v="65"/>
    <n v="875"/>
    <n v="56875"/>
    <x v="2"/>
    <x v="0"/>
    <x v="6"/>
    <x v="6"/>
    <x v="6"/>
    <x v="1"/>
  </r>
  <r>
    <s v="Amazon"/>
    <d v="2021-08-10T00:00:00"/>
    <x v="3"/>
    <x v="30"/>
    <s v="Columbus"/>
    <x v="0"/>
    <x v="1"/>
    <s v="Men's Athletic Footwear"/>
    <n v="60.000000000000007"/>
    <n v="650"/>
    <n v="39000.000000000007"/>
    <x v="2"/>
    <x v="0"/>
    <x v="6"/>
    <x v="6"/>
    <x v="6"/>
    <x v="1"/>
  </r>
  <r>
    <s v="Amazon"/>
    <d v="2021-08-10T00:00:00"/>
    <x v="3"/>
    <x v="30"/>
    <s v="Columbus"/>
    <x v="1"/>
    <x v="0"/>
    <s v="Women's Street Footwear"/>
    <n v="55.000000000000007"/>
    <n v="575"/>
    <n v="31625.000000000004"/>
    <x v="2"/>
    <x v="1"/>
    <x v="6"/>
    <x v="6"/>
    <x v="6"/>
    <x v="1"/>
  </r>
  <r>
    <s v="Amazon"/>
    <d v="2021-08-10T00:00:00"/>
    <x v="3"/>
    <x v="30"/>
    <s v="Columbus"/>
    <x v="1"/>
    <x v="1"/>
    <s v="Women's Athletic Footwear"/>
    <n v="45"/>
    <n v="525"/>
    <n v="23625"/>
    <x v="2"/>
    <x v="1"/>
    <x v="6"/>
    <x v="6"/>
    <x v="6"/>
    <x v="1"/>
  </r>
  <r>
    <s v="Amazon"/>
    <d v="2021-08-10T00:00:00"/>
    <x v="3"/>
    <x v="30"/>
    <s v="Columbus"/>
    <x v="0"/>
    <x v="2"/>
    <s v="Men's Apparel"/>
    <n v="55.000000000000007"/>
    <n v="500"/>
    <n v="27500.000000000004"/>
    <x v="2"/>
    <x v="0"/>
    <x v="6"/>
    <x v="6"/>
    <x v="6"/>
    <x v="1"/>
  </r>
  <r>
    <s v="Amazon"/>
    <d v="2021-08-10T00:00:00"/>
    <x v="3"/>
    <x v="30"/>
    <s v="Columbus"/>
    <x v="1"/>
    <x v="2"/>
    <s v="Women's Apparel"/>
    <n v="60.000000000000007"/>
    <n v="675"/>
    <n v="40500.000000000007"/>
    <x v="2"/>
    <x v="1"/>
    <x v="6"/>
    <x v="6"/>
    <x v="6"/>
    <x v="1"/>
  </r>
  <r>
    <s v="Amazon"/>
    <d v="2021-09-09T00:00:00"/>
    <x v="3"/>
    <x v="30"/>
    <s v="Columbus"/>
    <x v="0"/>
    <x v="0"/>
    <s v="Men's Street Footwear"/>
    <n v="55.000000000000007"/>
    <n v="775"/>
    <n v="42625.000000000007"/>
    <x v="2"/>
    <x v="0"/>
    <x v="7"/>
    <x v="7"/>
    <x v="1"/>
    <x v="1"/>
  </r>
  <r>
    <s v="Amazon"/>
    <d v="2021-09-09T00:00:00"/>
    <x v="3"/>
    <x v="30"/>
    <s v="Columbus"/>
    <x v="0"/>
    <x v="1"/>
    <s v="Men's Athletic Footwear"/>
    <n v="50.000000000000014"/>
    <n v="575"/>
    <n v="28750.000000000007"/>
    <x v="2"/>
    <x v="0"/>
    <x v="7"/>
    <x v="7"/>
    <x v="1"/>
    <x v="1"/>
  </r>
  <r>
    <s v="Amazon"/>
    <d v="2021-09-09T00:00:00"/>
    <x v="3"/>
    <x v="30"/>
    <s v="Columbus"/>
    <x v="1"/>
    <x v="0"/>
    <s v="Women's Street Footwear"/>
    <n v="25.000000000000007"/>
    <n v="475"/>
    <n v="11875.000000000004"/>
    <x v="2"/>
    <x v="1"/>
    <x v="7"/>
    <x v="7"/>
    <x v="1"/>
    <x v="1"/>
  </r>
  <r>
    <s v="Amazon"/>
    <d v="2021-09-09T00:00:00"/>
    <x v="3"/>
    <x v="30"/>
    <s v="Columbus"/>
    <x v="1"/>
    <x v="1"/>
    <s v="Women's Athletic Footwear"/>
    <n v="25.000000000000007"/>
    <n v="450"/>
    <n v="11250.000000000004"/>
    <x v="2"/>
    <x v="1"/>
    <x v="7"/>
    <x v="7"/>
    <x v="1"/>
    <x v="1"/>
  </r>
  <r>
    <s v="Amazon"/>
    <d v="2021-09-09T00:00:00"/>
    <x v="3"/>
    <x v="30"/>
    <s v="Columbus"/>
    <x v="0"/>
    <x v="2"/>
    <s v="Men's Apparel"/>
    <n v="35"/>
    <n v="450"/>
    <n v="15750"/>
    <x v="2"/>
    <x v="0"/>
    <x v="7"/>
    <x v="7"/>
    <x v="1"/>
    <x v="1"/>
  </r>
  <r>
    <s v="Amazon"/>
    <d v="2021-09-09T00:00:00"/>
    <x v="3"/>
    <x v="30"/>
    <s v="Columbus"/>
    <x v="1"/>
    <x v="2"/>
    <s v="Women's Apparel"/>
    <n v="40.000000000000007"/>
    <n v="550"/>
    <n v="22000.000000000004"/>
    <x v="2"/>
    <x v="1"/>
    <x v="7"/>
    <x v="7"/>
    <x v="1"/>
    <x v="1"/>
  </r>
  <r>
    <s v="Amazon"/>
    <d v="2021-10-11T00:00:00"/>
    <x v="3"/>
    <x v="30"/>
    <s v="Columbus"/>
    <x v="0"/>
    <x v="0"/>
    <s v="Men's Street Footwear"/>
    <n v="40.000000000000007"/>
    <n v="725"/>
    <n v="29000.000000000004"/>
    <x v="2"/>
    <x v="0"/>
    <x v="8"/>
    <x v="8"/>
    <x v="5"/>
    <x v="1"/>
  </r>
  <r>
    <s v="Amazon"/>
    <d v="2021-10-11T00:00:00"/>
    <x v="3"/>
    <x v="30"/>
    <s v="Columbus"/>
    <x v="0"/>
    <x v="1"/>
    <s v="Men's Athletic Footwear"/>
    <n v="30.000000000000011"/>
    <n v="550"/>
    <n v="16500.000000000007"/>
    <x v="2"/>
    <x v="0"/>
    <x v="8"/>
    <x v="8"/>
    <x v="5"/>
    <x v="1"/>
  </r>
  <r>
    <s v="Amazon"/>
    <d v="2021-10-11T00:00:00"/>
    <x v="3"/>
    <x v="30"/>
    <s v="Columbus"/>
    <x v="1"/>
    <x v="0"/>
    <s v="Women's Street Footwear"/>
    <n v="30.000000000000011"/>
    <n v="425"/>
    <n v="12750.000000000004"/>
    <x v="2"/>
    <x v="1"/>
    <x v="8"/>
    <x v="8"/>
    <x v="5"/>
    <x v="1"/>
  </r>
  <r>
    <s v="Amazon"/>
    <d v="2021-10-11T00:00:00"/>
    <x v="3"/>
    <x v="30"/>
    <s v="Columbus"/>
    <x v="1"/>
    <x v="1"/>
    <s v="Women's Athletic Footwear"/>
    <n v="30.000000000000011"/>
    <n v="400"/>
    <n v="12000.000000000004"/>
    <x v="2"/>
    <x v="1"/>
    <x v="8"/>
    <x v="8"/>
    <x v="5"/>
    <x v="1"/>
  </r>
  <r>
    <s v="Amazon"/>
    <d v="2021-10-11T00:00:00"/>
    <x v="3"/>
    <x v="30"/>
    <s v="Columbus"/>
    <x v="0"/>
    <x v="2"/>
    <s v="Men's Apparel"/>
    <n v="40.000000000000007"/>
    <n v="400"/>
    <n v="16000.000000000004"/>
    <x v="2"/>
    <x v="0"/>
    <x v="8"/>
    <x v="8"/>
    <x v="5"/>
    <x v="1"/>
  </r>
  <r>
    <s v="Amazon"/>
    <d v="2021-10-11T00:00:00"/>
    <x v="3"/>
    <x v="30"/>
    <s v="Columbus"/>
    <x v="1"/>
    <x v="2"/>
    <s v="Women's Apparel"/>
    <n v="40"/>
    <n v="525"/>
    <n v="21000"/>
    <x v="2"/>
    <x v="1"/>
    <x v="8"/>
    <x v="8"/>
    <x v="5"/>
    <x v="1"/>
  </r>
  <r>
    <s v="Amazon"/>
    <d v="2021-11-10T00:00:00"/>
    <x v="3"/>
    <x v="30"/>
    <s v="Columbus"/>
    <x v="0"/>
    <x v="0"/>
    <s v="Men's Street Footwear"/>
    <n v="35.000000000000007"/>
    <n v="675"/>
    <n v="23625.000000000004"/>
    <x v="2"/>
    <x v="0"/>
    <x v="9"/>
    <x v="9"/>
    <x v="0"/>
    <x v="1"/>
  </r>
  <r>
    <s v="Amazon"/>
    <d v="2021-11-10T00:00:00"/>
    <x v="3"/>
    <x v="30"/>
    <s v="Columbus"/>
    <x v="0"/>
    <x v="1"/>
    <s v="Men's Athletic Footwear"/>
    <n v="25.000000000000011"/>
    <n v="500"/>
    <n v="12500.000000000005"/>
    <x v="2"/>
    <x v="0"/>
    <x v="9"/>
    <x v="9"/>
    <x v="0"/>
    <x v="1"/>
  </r>
  <r>
    <s v="Amazon"/>
    <d v="2021-11-10T00:00:00"/>
    <x v="3"/>
    <x v="30"/>
    <s v="Columbus"/>
    <x v="1"/>
    <x v="0"/>
    <s v="Women's Street Footwear"/>
    <n v="35.000000000000014"/>
    <n v="445"/>
    <n v="15575.000000000005"/>
    <x v="2"/>
    <x v="1"/>
    <x v="9"/>
    <x v="9"/>
    <x v="0"/>
    <x v="1"/>
  </r>
  <r>
    <s v="Amazon"/>
    <d v="2021-11-10T00:00:00"/>
    <x v="3"/>
    <x v="30"/>
    <s v="Columbus"/>
    <x v="1"/>
    <x v="1"/>
    <s v="Women's Athletic Footwear"/>
    <n v="65.000000000000028"/>
    <n v="500"/>
    <n v="32500.000000000015"/>
    <x v="2"/>
    <x v="1"/>
    <x v="9"/>
    <x v="9"/>
    <x v="0"/>
    <x v="1"/>
  </r>
  <r>
    <s v="Amazon"/>
    <d v="2021-11-10T00:00:00"/>
    <x v="3"/>
    <x v="30"/>
    <s v="Columbus"/>
    <x v="0"/>
    <x v="2"/>
    <s v="Men's Apparel"/>
    <n v="80.000000000000014"/>
    <n v="475"/>
    <n v="38000.000000000007"/>
    <x v="2"/>
    <x v="0"/>
    <x v="9"/>
    <x v="9"/>
    <x v="0"/>
    <x v="1"/>
  </r>
  <r>
    <s v="Amazon"/>
    <d v="2021-11-10T00:00:00"/>
    <x v="3"/>
    <x v="30"/>
    <s v="Columbus"/>
    <x v="1"/>
    <x v="2"/>
    <s v="Women's Apparel"/>
    <n v="80"/>
    <n v="575"/>
    <n v="46000"/>
    <x v="2"/>
    <x v="1"/>
    <x v="9"/>
    <x v="9"/>
    <x v="0"/>
    <x v="1"/>
  </r>
  <r>
    <s v="Amazon"/>
    <d v="2021-12-09T00:00:00"/>
    <x v="3"/>
    <x v="30"/>
    <s v="Columbus"/>
    <x v="0"/>
    <x v="0"/>
    <s v="Men's Street Footwear"/>
    <n v="75.000000000000014"/>
    <n v="825"/>
    <n v="61875.000000000015"/>
    <x v="2"/>
    <x v="0"/>
    <x v="10"/>
    <x v="10"/>
    <x v="1"/>
    <x v="1"/>
  </r>
  <r>
    <s v="Amazon"/>
    <d v="2021-12-09T00:00:00"/>
    <x v="3"/>
    <x v="30"/>
    <s v="Columbus"/>
    <x v="0"/>
    <x v="1"/>
    <s v="Men's Athletic Footwear"/>
    <n v="65.000000000000014"/>
    <n v="625"/>
    <n v="40625.000000000007"/>
    <x v="2"/>
    <x v="0"/>
    <x v="10"/>
    <x v="10"/>
    <x v="1"/>
    <x v="1"/>
  </r>
  <r>
    <s v="West Gear"/>
    <d v="2021-12-09T00:00:00"/>
    <x v="3"/>
    <x v="30"/>
    <s v="Columbus"/>
    <x v="1"/>
    <x v="0"/>
    <s v="Women's Street Footwear"/>
    <n v="65.000000000000014"/>
    <n v="575"/>
    <n v="37375.000000000007"/>
    <x v="2"/>
    <x v="1"/>
    <x v="10"/>
    <x v="10"/>
    <x v="1"/>
    <x v="1"/>
  </r>
  <r>
    <s v="West Gear"/>
    <d v="2021-12-09T00:00:00"/>
    <x v="3"/>
    <x v="30"/>
    <s v="Columbus"/>
    <x v="1"/>
    <x v="1"/>
    <s v="Women's Athletic Footwear"/>
    <n v="65.000000000000014"/>
    <n v="525"/>
    <n v="34125.000000000007"/>
    <x v="2"/>
    <x v="1"/>
    <x v="10"/>
    <x v="10"/>
    <x v="1"/>
    <x v="1"/>
  </r>
  <r>
    <s v="West Gear"/>
    <d v="2021-12-09T00:00:00"/>
    <x v="3"/>
    <x v="30"/>
    <s v="Columbus"/>
    <x v="0"/>
    <x v="2"/>
    <s v="Men's Apparel"/>
    <n v="75.000000000000014"/>
    <n v="525"/>
    <n v="39375.000000000007"/>
    <x v="2"/>
    <x v="0"/>
    <x v="10"/>
    <x v="10"/>
    <x v="1"/>
    <x v="1"/>
  </r>
  <r>
    <s v="West Gear"/>
    <d v="2021-12-09T00:00:00"/>
    <x v="3"/>
    <x v="30"/>
    <s v="Columbus"/>
    <x v="1"/>
    <x v="2"/>
    <s v="Women's Apparel"/>
    <n v="80"/>
    <n v="625"/>
    <n v="50000"/>
    <x v="2"/>
    <x v="1"/>
    <x v="10"/>
    <x v="10"/>
    <x v="1"/>
    <x v="1"/>
  </r>
  <r>
    <s v="Amazon"/>
    <d v="2021-01-22T00:00:00"/>
    <x v="3"/>
    <x v="30"/>
    <s v="Columbus"/>
    <x v="0"/>
    <x v="0"/>
    <s v="Men's Street Footwear"/>
    <n v="40"/>
    <n v="500"/>
    <n v="20000"/>
    <x v="2"/>
    <x v="0"/>
    <x v="0"/>
    <x v="0"/>
    <x v="2"/>
    <x v="1"/>
  </r>
  <r>
    <s v="Amazon"/>
    <d v="2021-01-22T00:00:00"/>
    <x v="3"/>
    <x v="30"/>
    <s v="Columbus"/>
    <x v="0"/>
    <x v="1"/>
    <s v="Men's Athletic Footwear"/>
    <n v="40"/>
    <n v="300"/>
    <n v="12000"/>
    <x v="2"/>
    <x v="0"/>
    <x v="0"/>
    <x v="0"/>
    <x v="2"/>
    <x v="1"/>
  </r>
  <r>
    <s v="Amazon"/>
    <d v="2021-01-22T00:00:00"/>
    <x v="3"/>
    <x v="30"/>
    <s v="Columbus"/>
    <x v="1"/>
    <x v="0"/>
    <s v="Women's Street Footwear"/>
    <n v="30.000000000000004"/>
    <n v="300"/>
    <n v="9000.0000000000018"/>
    <x v="2"/>
    <x v="1"/>
    <x v="0"/>
    <x v="0"/>
    <x v="2"/>
    <x v="1"/>
  </r>
  <r>
    <s v="Amazon"/>
    <d v="2021-01-22T00:00:00"/>
    <x v="3"/>
    <x v="30"/>
    <s v="Columbus"/>
    <x v="1"/>
    <x v="1"/>
    <s v="Women's Athletic Footwear"/>
    <n v="35"/>
    <n v="150"/>
    <n v="5250"/>
    <x v="2"/>
    <x v="1"/>
    <x v="0"/>
    <x v="0"/>
    <x v="2"/>
    <x v="1"/>
  </r>
  <r>
    <s v="Amazon"/>
    <d v="2021-01-22T00:00:00"/>
    <x v="3"/>
    <x v="30"/>
    <s v="Columbus"/>
    <x v="0"/>
    <x v="2"/>
    <s v="Men's Apparel"/>
    <n v="49.999999999999993"/>
    <n v="200"/>
    <n v="9999.9999999999982"/>
    <x v="2"/>
    <x v="0"/>
    <x v="0"/>
    <x v="0"/>
    <x v="2"/>
    <x v="1"/>
  </r>
  <r>
    <s v="Amazon"/>
    <d v="2021-01-22T00:00:00"/>
    <x v="3"/>
    <x v="30"/>
    <s v="Columbus"/>
    <x v="1"/>
    <x v="2"/>
    <s v="Women's Apparel"/>
    <n v="40"/>
    <n v="300"/>
    <n v="12000"/>
    <x v="2"/>
    <x v="1"/>
    <x v="0"/>
    <x v="0"/>
    <x v="2"/>
    <x v="1"/>
  </r>
  <r>
    <s v="Amazon"/>
    <d v="2021-02-22T00:00:00"/>
    <x v="3"/>
    <x v="30"/>
    <s v="Columbus"/>
    <x v="0"/>
    <x v="0"/>
    <s v="Men's Street Footwear"/>
    <n v="40"/>
    <n v="550"/>
    <n v="22000"/>
    <x v="2"/>
    <x v="0"/>
    <x v="1"/>
    <x v="1"/>
    <x v="5"/>
    <x v="1"/>
  </r>
  <r>
    <s v="Amazon"/>
    <d v="2021-02-22T00:00:00"/>
    <x v="3"/>
    <x v="30"/>
    <s v="Columbus"/>
    <x v="0"/>
    <x v="1"/>
    <s v="Men's Athletic Footwear"/>
    <n v="40"/>
    <n v="200"/>
    <n v="8000"/>
    <x v="2"/>
    <x v="0"/>
    <x v="1"/>
    <x v="1"/>
    <x v="5"/>
    <x v="1"/>
  </r>
  <r>
    <s v="Amazon"/>
    <d v="2021-02-22T00:00:00"/>
    <x v="3"/>
    <x v="30"/>
    <s v="Columbus"/>
    <x v="1"/>
    <x v="0"/>
    <s v="Women's Street Footwear"/>
    <n v="30.000000000000004"/>
    <n v="250"/>
    <n v="7500.0000000000009"/>
    <x v="2"/>
    <x v="1"/>
    <x v="1"/>
    <x v="1"/>
    <x v="5"/>
    <x v="1"/>
  </r>
  <r>
    <s v="Amazon"/>
    <d v="2021-02-22T00:00:00"/>
    <x v="4"/>
    <x v="31"/>
    <s v="Louisville"/>
    <x v="1"/>
    <x v="1"/>
    <s v="Women's Athletic Footwear"/>
    <n v="35"/>
    <n v="125"/>
    <n v="4375"/>
    <x v="2"/>
    <x v="1"/>
    <x v="1"/>
    <x v="1"/>
    <x v="5"/>
    <x v="1"/>
  </r>
  <r>
    <s v="Amazon"/>
    <d v="2021-02-22T00:00:00"/>
    <x v="4"/>
    <x v="31"/>
    <s v="Louisville"/>
    <x v="0"/>
    <x v="2"/>
    <s v="Men's Apparel"/>
    <n v="49.999999999999993"/>
    <n v="200"/>
    <n v="9999.9999999999982"/>
    <x v="2"/>
    <x v="0"/>
    <x v="1"/>
    <x v="1"/>
    <x v="5"/>
    <x v="1"/>
  </r>
  <r>
    <s v="Amazon"/>
    <d v="2021-02-22T00:00:00"/>
    <x v="4"/>
    <x v="31"/>
    <s v="Louisville"/>
    <x v="1"/>
    <x v="2"/>
    <s v="Women's Apparel"/>
    <n v="40"/>
    <n v="300"/>
    <n v="12000"/>
    <x v="2"/>
    <x v="1"/>
    <x v="1"/>
    <x v="1"/>
    <x v="5"/>
    <x v="1"/>
  </r>
  <r>
    <s v="Amazon"/>
    <d v="2021-03-21T00:00:00"/>
    <x v="4"/>
    <x v="31"/>
    <s v="Louisville"/>
    <x v="0"/>
    <x v="0"/>
    <s v="Men's Street Footwear"/>
    <n v="45"/>
    <n v="520"/>
    <n v="23400"/>
    <x v="2"/>
    <x v="0"/>
    <x v="2"/>
    <x v="2"/>
    <x v="4"/>
    <x v="1"/>
  </r>
  <r>
    <s v="Amazon"/>
    <d v="2021-03-21T00:00:00"/>
    <x v="4"/>
    <x v="31"/>
    <s v="Louisville"/>
    <x v="0"/>
    <x v="1"/>
    <s v="Men's Athletic Footwear"/>
    <n v="45"/>
    <n v="225"/>
    <n v="10125"/>
    <x v="2"/>
    <x v="0"/>
    <x v="2"/>
    <x v="2"/>
    <x v="4"/>
    <x v="1"/>
  </r>
  <r>
    <s v="Amazon"/>
    <d v="2021-03-21T00:00:00"/>
    <x v="4"/>
    <x v="31"/>
    <s v="Louisville"/>
    <x v="1"/>
    <x v="0"/>
    <s v="Women's Street Footwear"/>
    <n v="35"/>
    <n v="250"/>
    <n v="8750"/>
    <x v="2"/>
    <x v="1"/>
    <x v="2"/>
    <x v="2"/>
    <x v="4"/>
    <x v="1"/>
  </r>
  <r>
    <s v="Amazon"/>
    <d v="2021-03-21T00:00:00"/>
    <x v="4"/>
    <x v="31"/>
    <s v="Louisville"/>
    <x v="1"/>
    <x v="1"/>
    <s v="Women's Athletic Footwear"/>
    <n v="40"/>
    <n v="100"/>
    <n v="4000"/>
    <x v="2"/>
    <x v="1"/>
    <x v="2"/>
    <x v="2"/>
    <x v="4"/>
    <x v="1"/>
  </r>
  <r>
    <s v="Amazon"/>
    <d v="2021-03-21T00:00:00"/>
    <x v="4"/>
    <x v="31"/>
    <s v="Louisville"/>
    <x v="0"/>
    <x v="2"/>
    <s v="Men's Apparel"/>
    <n v="54.999999999999993"/>
    <n v="150"/>
    <n v="8249.9999999999982"/>
    <x v="2"/>
    <x v="0"/>
    <x v="2"/>
    <x v="2"/>
    <x v="4"/>
    <x v="1"/>
  </r>
  <r>
    <s v="Amazon"/>
    <d v="2021-03-21T00:00:00"/>
    <x v="4"/>
    <x v="31"/>
    <s v="Louisville"/>
    <x v="1"/>
    <x v="2"/>
    <s v="Women's Apparel"/>
    <n v="45"/>
    <n v="250"/>
    <n v="11250"/>
    <x v="2"/>
    <x v="1"/>
    <x v="2"/>
    <x v="2"/>
    <x v="4"/>
    <x v="1"/>
  </r>
  <r>
    <s v="Amazon"/>
    <d v="2021-04-22T00:00:00"/>
    <x v="4"/>
    <x v="31"/>
    <s v="Louisville"/>
    <x v="0"/>
    <x v="0"/>
    <s v="Men's Street Footwear"/>
    <n v="45"/>
    <n v="475"/>
    <n v="21375"/>
    <x v="2"/>
    <x v="0"/>
    <x v="3"/>
    <x v="3"/>
    <x v="1"/>
    <x v="1"/>
  </r>
  <r>
    <s v="Amazon"/>
    <d v="2021-04-22T00:00:00"/>
    <x v="4"/>
    <x v="31"/>
    <s v="Louisville"/>
    <x v="0"/>
    <x v="1"/>
    <s v="Men's Athletic Footwear"/>
    <n v="45"/>
    <n v="175"/>
    <n v="7875"/>
    <x v="2"/>
    <x v="0"/>
    <x v="3"/>
    <x v="3"/>
    <x v="1"/>
    <x v="1"/>
  </r>
  <r>
    <s v="Amazon"/>
    <d v="2021-04-22T00:00:00"/>
    <x v="4"/>
    <x v="31"/>
    <s v="Louisville"/>
    <x v="1"/>
    <x v="0"/>
    <s v="Women's Street Footwear"/>
    <n v="40"/>
    <n v="175"/>
    <n v="7000"/>
    <x v="2"/>
    <x v="1"/>
    <x v="3"/>
    <x v="3"/>
    <x v="1"/>
    <x v="1"/>
  </r>
  <r>
    <s v="Amazon"/>
    <d v="2021-04-22T00:00:00"/>
    <x v="4"/>
    <x v="31"/>
    <s v="Louisville"/>
    <x v="1"/>
    <x v="1"/>
    <s v="Women's Athletic Footwear"/>
    <n v="45"/>
    <n v="100"/>
    <n v="4500"/>
    <x v="2"/>
    <x v="1"/>
    <x v="3"/>
    <x v="3"/>
    <x v="1"/>
    <x v="1"/>
  </r>
  <r>
    <s v="Amazon"/>
    <d v="2021-04-22T00:00:00"/>
    <x v="4"/>
    <x v="31"/>
    <s v="Louisville"/>
    <x v="0"/>
    <x v="2"/>
    <s v="Men's Apparel"/>
    <n v="50"/>
    <n v="125"/>
    <n v="6250"/>
    <x v="2"/>
    <x v="0"/>
    <x v="3"/>
    <x v="3"/>
    <x v="1"/>
    <x v="1"/>
  </r>
  <r>
    <s v="Amazon"/>
    <d v="2021-04-22T00:00:00"/>
    <x v="4"/>
    <x v="31"/>
    <s v="Louisville"/>
    <x v="1"/>
    <x v="2"/>
    <s v="Women's Apparel"/>
    <n v="40"/>
    <n v="250"/>
    <n v="10000"/>
    <x v="2"/>
    <x v="1"/>
    <x v="3"/>
    <x v="3"/>
    <x v="1"/>
    <x v="1"/>
  </r>
  <r>
    <s v="Amazon"/>
    <d v="2021-05-23T00:00:00"/>
    <x v="4"/>
    <x v="31"/>
    <s v="Louisville"/>
    <x v="0"/>
    <x v="0"/>
    <s v="Men's Street Footwear"/>
    <n v="50"/>
    <n v="520"/>
    <n v="26000"/>
    <x v="2"/>
    <x v="0"/>
    <x v="4"/>
    <x v="4"/>
    <x v="4"/>
    <x v="1"/>
  </r>
  <r>
    <s v="Amazon"/>
    <d v="2021-05-23T00:00:00"/>
    <x v="4"/>
    <x v="31"/>
    <s v="Louisville"/>
    <x v="0"/>
    <x v="1"/>
    <s v="Men's Athletic Footwear"/>
    <n v="45.000000000000007"/>
    <n v="225"/>
    <n v="10125.000000000002"/>
    <x v="2"/>
    <x v="0"/>
    <x v="4"/>
    <x v="4"/>
    <x v="4"/>
    <x v="1"/>
  </r>
  <r>
    <s v="Amazon"/>
    <d v="2021-05-23T00:00:00"/>
    <x v="4"/>
    <x v="31"/>
    <s v="Louisville"/>
    <x v="1"/>
    <x v="0"/>
    <s v="Women's Street Footwear"/>
    <n v="40"/>
    <n v="200"/>
    <n v="8000"/>
    <x v="2"/>
    <x v="1"/>
    <x v="4"/>
    <x v="4"/>
    <x v="4"/>
    <x v="1"/>
  </r>
  <r>
    <s v="Amazon"/>
    <d v="2021-05-23T00:00:00"/>
    <x v="4"/>
    <x v="31"/>
    <s v="Louisville"/>
    <x v="1"/>
    <x v="1"/>
    <s v="Women's Athletic Footwear"/>
    <n v="40"/>
    <n v="125"/>
    <n v="5000"/>
    <x v="2"/>
    <x v="1"/>
    <x v="4"/>
    <x v="4"/>
    <x v="4"/>
    <x v="1"/>
  </r>
  <r>
    <s v="Amazon"/>
    <d v="2021-05-23T00:00:00"/>
    <x v="4"/>
    <x v="31"/>
    <s v="Louisville"/>
    <x v="0"/>
    <x v="2"/>
    <s v="Men's Apparel"/>
    <n v="50"/>
    <n v="150"/>
    <n v="7500"/>
    <x v="2"/>
    <x v="0"/>
    <x v="4"/>
    <x v="4"/>
    <x v="4"/>
    <x v="1"/>
  </r>
  <r>
    <s v="Amazon"/>
    <d v="2021-05-23T00:00:00"/>
    <x v="4"/>
    <x v="31"/>
    <s v="Louisville"/>
    <x v="1"/>
    <x v="2"/>
    <s v="Women's Apparel"/>
    <n v="55.000000000000007"/>
    <n v="275"/>
    <n v="15125.000000000002"/>
    <x v="2"/>
    <x v="1"/>
    <x v="4"/>
    <x v="4"/>
    <x v="4"/>
    <x v="1"/>
  </r>
  <r>
    <s v="Amazon"/>
    <d v="2021-06-22T00:00:00"/>
    <x v="4"/>
    <x v="31"/>
    <s v="Louisville"/>
    <x v="0"/>
    <x v="0"/>
    <s v="Men's Street Footwear"/>
    <n v="40"/>
    <n v="525"/>
    <n v="21000"/>
    <x v="2"/>
    <x v="0"/>
    <x v="11"/>
    <x v="11"/>
    <x v="6"/>
    <x v="1"/>
  </r>
  <r>
    <s v="Amazon"/>
    <d v="2021-06-22T00:00:00"/>
    <x v="4"/>
    <x v="31"/>
    <s v="Louisville"/>
    <x v="0"/>
    <x v="1"/>
    <s v="Men's Athletic Footwear"/>
    <n v="35.000000000000007"/>
    <n v="275"/>
    <n v="9625.0000000000018"/>
    <x v="2"/>
    <x v="0"/>
    <x v="11"/>
    <x v="11"/>
    <x v="6"/>
    <x v="1"/>
  </r>
  <r>
    <s v="Amazon"/>
    <d v="2021-06-22T00:00:00"/>
    <x v="4"/>
    <x v="31"/>
    <s v="Louisville"/>
    <x v="1"/>
    <x v="0"/>
    <s v="Women's Street Footwear"/>
    <n v="30.000000000000004"/>
    <n v="225"/>
    <n v="6750.0000000000009"/>
    <x v="2"/>
    <x v="1"/>
    <x v="11"/>
    <x v="11"/>
    <x v="6"/>
    <x v="1"/>
  </r>
  <r>
    <s v="Amazon"/>
    <d v="2021-06-22T00:00:00"/>
    <x v="4"/>
    <x v="31"/>
    <s v="Louisville"/>
    <x v="1"/>
    <x v="1"/>
    <s v="Women's Athletic Footwear"/>
    <n v="30.000000000000004"/>
    <n v="200"/>
    <n v="6000.0000000000009"/>
    <x v="2"/>
    <x v="1"/>
    <x v="11"/>
    <x v="11"/>
    <x v="6"/>
    <x v="1"/>
  </r>
  <r>
    <s v="Amazon"/>
    <d v="2021-06-22T00:00:00"/>
    <x v="4"/>
    <x v="31"/>
    <s v="Louisville"/>
    <x v="0"/>
    <x v="2"/>
    <s v="Men's Apparel"/>
    <n v="50"/>
    <n v="200"/>
    <n v="10000"/>
    <x v="2"/>
    <x v="0"/>
    <x v="11"/>
    <x v="11"/>
    <x v="6"/>
    <x v="1"/>
  </r>
  <r>
    <s v="Amazon"/>
    <d v="2021-06-22T00:00:00"/>
    <x v="4"/>
    <x v="31"/>
    <s v="Louisville"/>
    <x v="1"/>
    <x v="2"/>
    <s v="Women's Apparel"/>
    <n v="55.000000000000007"/>
    <n v="375"/>
    <n v="20625.000000000004"/>
    <x v="2"/>
    <x v="1"/>
    <x v="11"/>
    <x v="11"/>
    <x v="6"/>
    <x v="1"/>
  </r>
  <r>
    <s v="Amazon"/>
    <d v="2021-07-21T00:00:00"/>
    <x v="4"/>
    <x v="31"/>
    <s v="Louisville"/>
    <x v="0"/>
    <x v="0"/>
    <s v="Men's Street Footwear"/>
    <n v="50"/>
    <n v="600"/>
    <n v="30000"/>
    <x v="2"/>
    <x v="0"/>
    <x v="5"/>
    <x v="5"/>
    <x v="0"/>
    <x v="1"/>
  </r>
  <r>
    <s v="Amazon"/>
    <d v="2021-07-21T00:00:00"/>
    <x v="4"/>
    <x v="31"/>
    <s v="Louisville"/>
    <x v="0"/>
    <x v="1"/>
    <s v="Men's Athletic Footwear"/>
    <n v="45.000000000000007"/>
    <n v="350"/>
    <n v="15750.000000000002"/>
    <x v="2"/>
    <x v="0"/>
    <x v="5"/>
    <x v="5"/>
    <x v="0"/>
    <x v="1"/>
  </r>
  <r>
    <s v="Amazon"/>
    <d v="2021-07-21T00:00:00"/>
    <x v="4"/>
    <x v="31"/>
    <s v="Louisville"/>
    <x v="1"/>
    <x v="0"/>
    <s v="Women's Street Footwear"/>
    <n v="40"/>
    <n v="275"/>
    <n v="11000"/>
    <x v="2"/>
    <x v="1"/>
    <x v="5"/>
    <x v="5"/>
    <x v="0"/>
    <x v="1"/>
  </r>
  <r>
    <s v="Amazon"/>
    <d v="2021-07-21T00:00:00"/>
    <x v="4"/>
    <x v="31"/>
    <s v="Louisville"/>
    <x v="1"/>
    <x v="1"/>
    <s v="Women's Athletic Footwear"/>
    <n v="40"/>
    <n v="225"/>
    <n v="9000"/>
    <x v="2"/>
    <x v="1"/>
    <x v="5"/>
    <x v="5"/>
    <x v="0"/>
    <x v="1"/>
  </r>
  <r>
    <s v="Amazon"/>
    <d v="2021-07-21T00:00:00"/>
    <x v="4"/>
    <x v="31"/>
    <s v="Louisville"/>
    <x v="0"/>
    <x v="2"/>
    <s v="Men's Apparel"/>
    <n v="50"/>
    <n v="250"/>
    <n v="12500"/>
    <x v="2"/>
    <x v="0"/>
    <x v="5"/>
    <x v="5"/>
    <x v="0"/>
    <x v="1"/>
  </r>
  <r>
    <s v="Amazon"/>
    <d v="2021-07-21T00:00:00"/>
    <x v="4"/>
    <x v="31"/>
    <s v="Louisville"/>
    <x v="1"/>
    <x v="2"/>
    <s v="Women's Apparel"/>
    <n v="55.000000000000007"/>
    <n v="425"/>
    <n v="23375.000000000004"/>
    <x v="2"/>
    <x v="1"/>
    <x v="5"/>
    <x v="5"/>
    <x v="0"/>
    <x v="1"/>
  </r>
  <r>
    <s v="Amazon"/>
    <d v="2021-08-22T00:00:00"/>
    <x v="4"/>
    <x v="31"/>
    <s v="Louisville"/>
    <x v="0"/>
    <x v="0"/>
    <s v="Men's Street Footwear"/>
    <n v="50"/>
    <n v="575"/>
    <n v="28750"/>
    <x v="2"/>
    <x v="0"/>
    <x v="6"/>
    <x v="6"/>
    <x v="4"/>
    <x v="1"/>
  </r>
  <r>
    <s v="Amazon"/>
    <d v="2021-08-22T00:00:00"/>
    <x v="4"/>
    <x v="31"/>
    <s v="Louisville"/>
    <x v="0"/>
    <x v="1"/>
    <s v="Men's Athletic Footwear"/>
    <n v="45.000000000000007"/>
    <n v="350"/>
    <n v="15750.000000000002"/>
    <x v="2"/>
    <x v="0"/>
    <x v="6"/>
    <x v="6"/>
    <x v="4"/>
    <x v="1"/>
  </r>
  <r>
    <s v="Amazon"/>
    <d v="2021-08-22T00:00:00"/>
    <x v="4"/>
    <x v="31"/>
    <s v="Louisville"/>
    <x v="1"/>
    <x v="0"/>
    <s v="Women's Street Footwear"/>
    <n v="40"/>
    <n v="275"/>
    <n v="11000"/>
    <x v="2"/>
    <x v="1"/>
    <x v="6"/>
    <x v="6"/>
    <x v="4"/>
    <x v="1"/>
  </r>
  <r>
    <s v="Amazon"/>
    <d v="2021-08-22T00:00:00"/>
    <x v="4"/>
    <x v="31"/>
    <s v="Louisville"/>
    <x v="1"/>
    <x v="1"/>
    <s v="Women's Athletic Footwear"/>
    <n v="40"/>
    <n v="250"/>
    <n v="10000"/>
    <x v="2"/>
    <x v="1"/>
    <x v="6"/>
    <x v="6"/>
    <x v="4"/>
    <x v="1"/>
  </r>
  <r>
    <s v="Amazon"/>
    <d v="2021-08-22T00:00:00"/>
    <x v="4"/>
    <x v="31"/>
    <s v="Louisville"/>
    <x v="0"/>
    <x v="2"/>
    <s v="Men's Apparel"/>
    <n v="50"/>
    <n v="225"/>
    <n v="11250"/>
    <x v="2"/>
    <x v="0"/>
    <x v="6"/>
    <x v="6"/>
    <x v="4"/>
    <x v="1"/>
  </r>
  <r>
    <s v="Amazon"/>
    <d v="2021-08-22T00:00:00"/>
    <x v="4"/>
    <x v="31"/>
    <s v="Louisville"/>
    <x v="1"/>
    <x v="2"/>
    <s v="Women's Apparel"/>
    <n v="55.000000000000007"/>
    <n v="400"/>
    <n v="22000.000000000004"/>
    <x v="2"/>
    <x v="1"/>
    <x v="6"/>
    <x v="6"/>
    <x v="4"/>
    <x v="1"/>
  </r>
  <r>
    <s v="Amazon"/>
    <d v="2021-09-23T00:00:00"/>
    <x v="4"/>
    <x v="31"/>
    <s v="Louisville"/>
    <x v="0"/>
    <x v="0"/>
    <s v="Men's Street Footwear"/>
    <n v="50"/>
    <n v="525"/>
    <n v="26250"/>
    <x v="2"/>
    <x v="0"/>
    <x v="7"/>
    <x v="7"/>
    <x v="1"/>
    <x v="1"/>
  </r>
  <r>
    <s v="Amazon"/>
    <d v="2021-09-23T00:00:00"/>
    <x v="4"/>
    <x v="31"/>
    <s v="Louisville"/>
    <x v="0"/>
    <x v="1"/>
    <s v="Men's Athletic Footwear"/>
    <n v="45.000000000000007"/>
    <n v="325"/>
    <n v="14625.000000000002"/>
    <x v="2"/>
    <x v="0"/>
    <x v="7"/>
    <x v="7"/>
    <x v="1"/>
    <x v="1"/>
  </r>
  <r>
    <s v="Amazon"/>
    <d v="2021-09-23T00:00:00"/>
    <x v="4"/>
    <x v="31"/>
    <s v="Louisville"/>
    <x v="1"/>
    <x v="0"/>
    <s v="Women's Street Footwear"/>
    <n v="35"/>
    <n v="225"/>
    <n v="7875"/>
    <x v="2"/>
    <x v="1"/>
    <x v="7"/>
    <x v="7"/>
    <x v="1"/>
    <x v="1"/>
  </r>
  <r>
    <s v="Amazon"/>
    <d v="2021-09-23T00:00:00"/>
    <x v="4"/>
    <x v="31"/>
    <s v="Louisville"/>
    <x v="1"/>
    <x v="1"/>
    <s v="Women's Athletic Footwear"/>
    <n v="35"/>
    <n v="200"/>
    <n v="7000"/>
    <x v="2"/>
    <x v="1"/>
    <x v="7"/>
    <x v="7"/>
    <x v="1"/>
    <x v="1"/>
  </r>
  <r>
    <s v="Amazon"/>
    <d v="2021-09-23T00:00:00"/>
    <x v="4"/>
    <x v="31"/>
    <s v="Louisville"/>
    <x v="0"/>
    <x v="2"/>
    <s v="Men's Apparel"/>
    <n v="45"/>
    <n v="200"/>
    <n v="9000"/>
    <x v="2"/>
    <x v="0"/>
    <x v="7"/>
    <x v="7"/>
    <x v="1"/>
    <x v="1"/>
  </r>
  <r>
    <s v="Amazon"/>
    <d v="2021-09-23T00:00:00"/>
    <x v="4"/>
    <x v="31"/>
    <s v="Louisville"/>
    <x v="1"/>
    <x v="2"/>
    <s v="Women's Apparel"/>
    <n v="50"/>
    <n v="275"/>
    <n v="13750"/>
    <x v="2"/>
    <x v="1"/>
    <x v="7"/>
    <x v="7"/>
    <x v="1"/>
    <x v="1"/>
  </r>
  <r>
    <s v="Amazon"/>
    <d v="2021-10-22T00:00:00"/>
    <x v="4"/>
    <x v="31"/>
    <s v="Louisville"/>
    <x v="0"/>
    <x v="0"/>
    <s v="Men's Street Footwear"/>
    <n v="54.999999999999993"/>
    <n v="450"/>
    <n v="24749.999999999996"/>
    <x v="2"/>
    <x v="0"/>
    <x v="8"/>
    <x v="8"/>
    <x v="2"/>
    <x v="1"/>
  </r>
  <r>
    <s v="Amazon"/>
    <d v="2021-10-22T00:00:00"/>
    <x v="4"/>
    <x v="31"/>
    <s v="Louisville"/>
    <x v="0"/>
    <x v="1"/>
    <s v="Men's Athletic Footwear"/>
    <n v="45"/>
    <n v="275"/>
    <n v="12375"/>
    <x v="2"/>
    <x v="0"/>
    <x v="8"/>
    <x v="8"/>
    <x v="2"/>
    <x v="1"/>
  </r>
  <r>
    <s v="Amazon"/>
    <d v="2021-10-22T00:00:00"/>
    <x v="4"/>
    <x v="31"/>
    <s v="Louisville"/>
    <x v="1"/>
    <x v="0"/>
    <s v="Women's Street Footwear"/>
    <n v="45"/>
    <n v="175"/>
    <n v="7875"/>
    <x v="2"/>
    <x v="1"/>
    <x v="8"/>
    <x v="8"/>
    <x v="2"/>
    <x v="1"/>
  </r>
  <r>
    <s v="Amazon"/>
    <d v="2021-10-22T00:00:00"/>
    <x v="4"/>
    <x v="31"/>
    <s v="Louisville"/>
    <x v="1"/>
    <x v="1"/>
    <s v="Women's Athletic Footwear"/>
    <n v="45"/>
    <n v="150"/>
    <n v="6750"/>
    <x v="2"/>
    <x v="1"/>
    <x v="8"/>
    <x v="8"/>
    <x v="2"/>
    <x v="1"/>
  </r>
  <r>
    <s v="Amazon"/>
    <d v="2021-10-22T00:00:00"/>
    <x v="4"/>
    <x v="31"/>
    <s v="Louisville"/>
    <x v="0"/>
    <x v="2"/>
    <s v="Men's Apparel"/>
    <n v="54.999999999999993"/>
    <n v="150"/>
    <n v="8249.9999999999982"/>
    <x v="2"/>
    <x v="0"/>
    <x v="8"/>
    <x v="8"/>
    <x v="2"/>
    <x v="1"/>
  </r>
  <r>
    <s v="Amazon"/>
    <d v="2021-10-22T00:00:00"/>
    <x v="4"/>
    <x v="31"/>
    <s v="Louisville"/>
    <x v="1"/>
    <x v="2"/>
    <s v="Women's Apparel"/>
    <n v="54.999999999999993"/>
    <n v="275"/>
    <n v="15124.999999999998"/>
    <x v="2"/>
    <x v="1"/>
    <x v="8"/>
    <x v="8"/>
    <x v="2"/>
    <x v="1"/>
  </r>
  <r>
    <s v="Amazon"/>
    <d v="2021-11-22T00:00:00"/>
    <x v="4"/>
    <x v="31"/>
    <s v="Louisville"/>
    <x v="0"/>
    <x v="0"/>
    <s v="Men's Street Footwear"/>
    <n v="50"/>
    <n v="425"/>
    <n v="21250"/>
    <x v="2"/>
    <x v="0"/>
    <x v="9"/>
    <x v="9"/>
    <x v="5"/>
    <x v="1"/>
  </r>
  <r>
    <s v="Amazon"/>
    <d v="2021-11-22T00:00:00"/>
    <x v="4"/>
    <x v="31"/>
    <s v="Louisville"/>
    <x v="0"/>
    <x v="1"/>
    <s v="Men's Athletic Footwear"/>
    <n v="40"/>
    <n v="275"/>
    <n v="11000"/>
    <x v="2"/>
    <x v="0"/>
    <x v="9"/>
    <x v="9"/>
    <x v="5"/>
    <x v="1"/>
  </r>
  <r>
    <s v="Amazon"/>
    <d v="2021-11-22T00:00:00"/>
    <x v="4"/>
    <x v="31"/>
    <s v="Louisville"/>
    <x v="1"/>
    <x v="0"/>
    <s v="Women's Street Footwear"/>
    <n v="45"/>
    <n v="220"/>
    <n v="9900"/>
    <x v="2"/>
    <x v="1"/>
    <x v="9"/>
    <x v="9"/>
    <x v="5"/>
    <x v="1"/>
  </r>
  <r>
    <s v="Foot Locker"/>
    <d v="2021-11-22T00:00:00"/>
    <x v="4"/>
    <x v="31"/>
    <s v="Louisville"/>
    <x v="1"/>
    <x v="1"/>
    <s v="Women's Athletic Footwear"/>
    <n v="55.000000000000007"/>
    <n v="200"/>
    <n v="11000.000000000002"/>
    <x v="2"/>
    <x v="1"/>
    <x v="9"/>
    <x v="9"/>
    <x v="5"/>
    <x v="1"/>
  </r>
  <r>
    <s v="Foot Locker"/>
    <d v="2021-11-22T00:00:00"/>
    <x v="4"/>
    <x v="31"/>
    <s v="Louisville"/>
    <x v="0"/>
    <x v="2"/>
    <s v="Men's Apparel"/>
    <n v="65"/>
    <n v="175"/>
    <n v="11375"/>
    <x v="2"/>
    <x v="0"/>
    <x v="9"/>
    <x v="9"/>
    <x v="5"/>
    <x v="1"/>
  </r>
  <r>
    <s v="Foot Locker"/>
    <d v="2021-11-22T00:00:00"/>
    <x v="4"/>
    <x v="31"/>
    <s v="Louisville"/>
    <x v="1"/>
    <x v="2"/>
    <s v="Women's Apparel"/>
    <n v="70"/>
    <n v="275"/>
    <n v="19250"/>
    <x v="2"/>
    <x v="1"/>
    <x v="9"/>
    <x v="9"/>
    <x v="5"/>
    <x v="1"/>
  </r>
  <r>
    <s v="Foot Locker"/>
    <d v="2021-12-21T00:00:00"/>
    <x v="4"/>
    <x v="31"/>
    <s v="Louisville"/>
    <x v="0"/>
    <x v="0"/>
    <s v="Men's Street Footwear"/>
    <n v="65"/>
    <n v="525"/>
    <n v="34125"/>
    <x v="2"/>
    <x v="0"/>
    <x v="10"/>
    <x v="10"/>
    <x v="6"/>
    <x v="1"/>
  </r>
  <r>
    <s v="Foot Locker"/>
    <d v="2021-12-21T00:00:00"/>
    <x v="4"/>
    <x v="31"/>
    <s v="Louisville"/>
    <x v="0"/>
    <x v="1"/>
    <s v="Men's Athletic Footwear"/>
    <n v="55.000000000000007"/>
    <n v="325"/>
    <n v="17875.000000000004"/>
    <x v="2"/>
    <x v="0"/>
    <x v="10"/>
    <x v="10"/>
    <x v="6"/>
    <x v="1"/>
  </r>
  <r>
    <s v="Foot Locker"/>
    <d v="2021-12-21T00:00:00"/>
    <x v="4"/>
    <x v="31"/>
    <s v="Louisville"/>
    <x v="1"/>
    <x v="0"/>
    <s v="Women's Street Footwear"/>
    <n v="55.000000000000007"/>
    <n v="275"/>
    <n v="15125.000000000002"/>
    <x v="2"/>
    <x v="1"/>
    <x v="10"/>
    <x v="10"/>
    <x v="6"/>
    <x v="1"/>
  </r>
  <r>
    <s v="Foot Locker"/>
    <d v="2021-12-21T00:00:00"/>
    <x v="4"/>
    <x v="31"/>
    <s v="Louisville"/>
    <x v="1"/>
    <x v="1"/>
    <s v="Women's Athletic Footwear"/>
    <n v="50"/>
    <n v="225"/>
    <n v="11250"/>
    <x v="2"/>
    <x v="1"/>
    <x v="10"/>
    <x v="10"/>
    <x v="6"/>
    <x v="1"/>
  </r>
  <r>
    <s v="Foot Locker"/>
    <d v="2021-12-21T00:00:00"/>
    <x v="4"/>
    <x v="31"/>
    <s v="Louisville"/>
    <x v="0"/>
    <x v="2"/>
    <s v="Men's Apparel"/>
    <n v="60"/>
    <n v="225"/>
    <n v="13500"/>
    <x v="2"/>
    <x v="0"/>
    <x v="10"/>
    <x v="10"/>
    <x v="6"/>
    <x v="1"/>
  </r>
  <r>
    <s v="Foot Locker"/>
    <d v="2021-12-21T00:00:00"/>
    <x v="4"/>
    <x v="31"/>
    <s v="Louisville"/>
    <x v="1"/>
    <x v="2"/>
    <s v="Women's Apparel"/>
    <n v="64.999999999999986"/>
    <n v="325"/>
    <n v="21124.999999999996"/>
    <x v="2"/>
    <x v="1"/>
    <x v="10"/>
    <x v="10"/>
    <x v="6"/>
    <x v="1"/>
  </r>
  <r>
    <s v="Foot Locker"/>
    <d v="2021-01-20T00:00:00"/>
    <x v="4"/>
    <x v="31"/>
    <s v="Louisville"/>
    <x v="0"/>
    <x v="0"/>
    <s v="Men's Street Footwear"/>
    <n v="30.000000000000004"/>
    <n v="725"/>
    <n v="21750.000000000004"/>
    <x v="2"/>
    <x v="0"/>
    <x v="0"/>
    <x v="0"/>
    <x v="0"/>
    <x v="1"/>
  </r>
  <r>
    <s v="Foot Locker"/>
    <d v="2021-01-20T00:00:00"/>
    <x v="4"/>
    <x v="31"/>
    <s v="Louisville"/>
    <x v="0"/>
    <x v="1"/>
    <s v="Men's Athletic Footwear"/>
    <n v="30.000000000000004"/>
    <n v="525"/>
    <n v="15750.000000000002"/>
    <x v="2"/>
    <x v="0"/>
    <x v="0"/>
    <x v="0"/>
    <x v="0"/>
    <x v="1"/>
  </r>
  <r>
    <s v="Foot Locker"/>
    <d v="2021-01-20T00:00:00"/>
    <x v="4"/>
    <x v="31"/>
    <s v="Louisville"/>
    <x v="1"/>
    <x v="0"/>
    <s v="Women's Street Footwear"/>
    <n v="20.000000000000007"/>
    <n v="525"/>
    <n v="10500.000000000004"/>
    <x v="2"/>
    <x v="1"/>
    <x v="0"/>
    <x v="0"/>
    <x v="0"/>
    <x v="1"/>
  </r>
  <r>
    <s v="Foot Locker"/>
    <d v="2021-01-20T00:00:00"/>
    <x v="4"/>
    <x v="31"/>
    <s v="Louisville"/>
    <x v="1"/>
    <x v="1"/>
    <s v="Women's Athletic Footwear"/>
    <n v="25"/>
    <n v="375"/>
    <n v="9375"/>
    <x v="2"/>
    <x v="1"/>
    <x v="0"/>
    <x v="0"/>
    <x v="0"/>
    <x v="1"/>
  </r>
  <r>
    <s v="Foot Locker"/>
    <d v="2021-01-20T00:00:00"/>
    <x v="4"/>
    <x v="31"/>
    <s v="Louisville"/>
    <x v="0"/>
    <x v="2"/>
    <s v="Men's Apparel"/>
    <n v="40"/>
    <n v="425"/>
    <n v="17000"/>
    <x v="2"/>
    <x v="0"/>
    <x v="0"/>
    <x v="0"/>
    <x v="0"/>
    <x v="1"/>
  </r>
  <r>
    <s v="Foot Locker"/>
    <d v="2021-01-20T00:00:00"/>
    <x v="4"/>
    <x v="31"/>
    <s v="Louisville"/>
    <x v="1"/>
    <x v="2"/>
    <s v="Women's Apparel"/>
    <n v="30.000000000000004"/>
    <n v="525"/>
    <n v="15750.000000000002"/>
    <x v="2"/>
    <x v="1"/>
    <x v="0"/>
    <x v="0"/>
    <x v="0"/>
    <x v="1"/>
  </r>
  <r>
    <s v="Foot Locker"/>
    <d v="2021-02-18T00:00:00"/>
    <x v="4"/>
    <x v="31"/>
    <s v="Louisville"/>
    <x v="0"/>
    <x v="0"/>
    <s v="Men's Street Footwear"/>
    <n v="30.000000000000004"/>
    <n v="775"/>
    <n v="23250.000000000004"/>
    <x v="2"/>
    <x v="0"/>
    <x v="1"/>
    <x v="1"/>
    <x v="1"/>
    <x v="1"/>
  </r>
  <r>
    <s v="Foot Locker"/>
    <d v="2021-02-18T00:00:00"/>
    <x v="4"/>
    <x v="31"/>
    <s v="Louisville"/>
    <x v="0"/>
    <x v="1"/>
    <s v="Men's Athletic Footwear"/>
    <n v="30.000000000000004"/>
    <n v="425"/>
    <n v="12750.000000000002"/>
    <x v="2"/>
    <x v="0"/>
    <x v="1"/>
    <x v="1"/>
    <x v="1"/>
    <x v="1"/>
  </r>
  <r>
    <s v="Foot Locker"/>
    <d v="2021-02-18T00:00:00"/>
    <x v="4"/>
    <x v="31"/>
    <s v="Louisville"/>
    <x v="1"/>
    <x v="0"/>
    <s v="Women's Street Footwear"/>
    <n v="20.000000000000007"/>
    <n v="475"/>
    <n v="9500.0000000000036"/>
    <x v="2"/>
    <x v="1"/>
    <x v="1"/>
    <x v="1"/>
    <x v="1"/>
    <x v="1"/>
  </r>
  <r>
    <s v="Foot Locker"/>
    <d v="2021-02-18T00:00:00"/>
    <x v="1"/>
    <x v="32"/>
    <s v="Jackson"/>
    <x v="1"/>
    <x v="1"/>
    <s v="Women's Athletic Footwear"/>
    <n v="25"/>
    <n v="325"/>
    <n v="8125"/>
    <x v="2"/>
    <x v="1"/>
    <x v="1"/>
    <x v="1"/>
    <x v="1"/>
    <x v="1"/>
  </r>
  <r>
    <s v="Foot Locker"/>
    <d v="2021-02-18T00:00:00"/>
    <x v="1"/>
    <x v="32"/>
    <s v="Jackson"/>
    <x v="0"/>
    <x v="2"/>
    <s v="Men's Apparel"/>
    <n v="40"/>
    <n v="400"/>
    <n v="16000"/>
    <x v="2"/>
    <x v="0"/>
    <x v="1"/>
    <x v="1"/>
    <x v="1"/>
    <x v="1"/>
  </r>
  <r>
    <s v="Foot Locker"/>
    <d v="2021-02-18T00:00:00"/>
    <x v="1"/>
    <x v="32"/>
    <s v="Jackson"/>
    <x v="1"/>
    <x v="2"/>
    <s v="Women's Apparel"/>
    <n v="25"/>
    <n v="500"/>
    <n v="12500"/>
    <x v="2"/>
    <x v="1"/>
    <x v="1"/>
    <x v="1"/>
    <x v="1"/>
    <x v="1"/>
  </r>
  <r>
    <s v="Foot Locker"/>
    <d v="2021-03-16T00:00:00"/>
    <x v="1"/>
    <x v="32"/>
    <s v="Jackson"/>
    <x v="0"/>
    <x v="0"/>
    <s v="Men's Street Footwear"/>
    <n v="25"/>
    <n v="720"/>
    <n v="18000"/>
    <x v="2"/>
    <x v="0"/>
    <x v="2"/>
    <x v="2"/>
    <x v="6"/>
    <x v="1"/>
  </r>
  <r>
    <s v="Foot Locker"/>
    <d v="2021-03-16T00:00:00"/>
    <x v="1"/>
    <x v="32"/>
    <s v="Jackson"/>
    <x v="0"/>
    <x v="1"/>
    <s v="Men's Athletic Footwear"/>
    <n v="25"/>
    <n v="400"/>
    <n v="10000"/>
    <x v="2"/>
    <x v="0"/>
    <x v="2"/>
    <x v="2"/>
    <x v="6"/>
    <x v="1"/>
  </r>
  <r>
    <s v="Foot Locker"/>
    <d v="2021-03-16T00:00:00"/>
    <x v="1"/>
    <x v="32"/>
    <s v="Jackson"/>
    <x v="1"/>
    <x v="0"/>
    <s v="Women's Street Footwear"/>
    <n v="15.000000000000002"/>
    <n v="425"/>
    <n v="6375.0000000000009"/>
    <x v="2"/>
    <x v="1"/>
    <x v="2"/>
    <x v="2"/>
    <x v="6"/>
    <x v="1"/>
  </r>
  <r>
    <s v="Foot Locker"/>
    <d v="2021-03-16T00:00:00"/>
    <x v="1"/>
    <x v="32"/>
    <s v="Jackson"/>
    <x v="1"/>
    <x v="1"/>
    <s v="Women's Athletic Footwear"/>
    <n v="19.999999999999996"/>
    <n v="275"/>
    <n v="5499.9999999999991"/>
    <x v="2"/>
    <x v="1"/>
    <x v="2"/>
    <x v="2"/>
    <x v="6"/>
    <x v="1"/>
  </r>
  <r>
    <s v="Foot Locker"/>
    <d v="2021-03-16T00:00:00"/>
    <x v="1"/>
    <x v="32"/>
    <s v="Jackson"/>
    <x v="0"/>
    <x v="2"/>
    <s v="Men's Apparel"/>
    <n v="35.000000000000007"/>
    <n v="325"/>
    <n v="11375.000000000002"/>
    <x v="2"/>
    <x v="0"/>
    <x v="2"/>
    <x v="2"/>
    <x v="6"/>
    <x v="1"/>
  </r>
  <r>
    <s v="Foot Locker"/>
    <d v="2021-03-16T00:00:00"/>
    <x v="1"/>
    <x v="32"/>
    <s v="Jackson"/>
    <x v="1"/>
    <x v="2"/>
    <s v="Women's Apparel"/>
    <n v="25"/>
    <n v="425"/>
    <n v="10625"/>
    <x v="2"/>
    <x v="1"/>
    <x v="2"/>
    <x v="2"/>
    <x v="6"/>
    <x v="1"/>
  </r>
  <r>
    <s v="Foot Locker"/>
    <d v="2021-04-17T00:00:00"/>
    <x v="1"/>
    <x v="32"/>
    <s v="Jackson"/>
    <x v="0"/>
    <x v="0"/>
    <s v="Men's Street Footwear"/>
    <n v="25"/>
    <n v="675"/>
    <n v="16875"/>
    <x v="2"/>
    <x v="0"/>
    <x v="3"/>
    <x v="3"/>
    <x v="3"/>
    <x v="1"/>
  </r>
  <r>
    <s v="Foot Locker"/>
    <d v="2021-04-17T00:00:00"/>
    <x v="1"/>
    <x v="32"/>
    <s v="Jackson"/>
    <x v="0"/>
    <x v="1"/>
    <s v="Men's Athletic Footwear"/>
    <n v="25"/>
    <n v="375"/>
    <n v="9375"/>
    <x v="2"/>
    <x v="0"/>
    <x v="3"/>
    <x v="3"/>
    <x v="3"/>
    <x v="1"/>
  </r>
  <r>
    <s v="Foot Locker"/>
    <d v="2021-04-17T00:00:00"/>
    <x v="1"/>
    <x v="32"/>
    <s v="Jackson"/>
    <x v="1"/>
    <x v="0"/>
    <s v="Women's Street Footwear"/>
    <n v="15.000000000000002"/>
    <n v="375"/>
    <n v="5625.0000000000009"/>
    <x v="2"/>
    <x v="1"/>
    <x v="3"/>
    <x v="3"/>
    <x v="3"/>
    <x v="1"/>
  </r>
  <r>
    <s v="Foot Locker"/>
    <d v="2021-04-17T00:00:00"/>
    <x v="1"/>
    <x v="32"/>
    <s v="Jackson"/>
    <x v="1"/>
    <x v="1"/>
    <s v="Women's Athletic Footwear"/>
    <n v="19.999999999999996"/>
    <n v="300"/>
    <n v="5999.9999999999991"/>
    <x v="2"/>
    <x v="1"/>
    <x v="3"/>
    <x v="3"/>
    <x v="3"/>
    <x v="1"/>
  </r>
  <r>
    <s v="Foot Locker"/>
    <d v="2021-04-17T00:00:00"/>
    <x v="1"/>
    <x v="32"/>
    <s v="Jackson"/>
    <x v="0"/>
    <x v="2"/>
    <s v="Men's Apparel"/>
    <n v="40"/>
    <n v="325"/>
    <n v="13000"/>
    <x v="2"/>
    <x v="0"/>
    <x v="3"/>
    <x v="3"/>
    <x v="3"/>
    <x v="1"/>
  </r>
  <r>
    <s v="Foot Locker"/>
    <d v="2021-04-17T00:00:00"/>
    <x v="1"/>
    <x v="32"/>
    <s v="Jackson"/>
    <x v="1"/>
    <x v="2"/>
    <s v="Women's Apparel"/>
    <n v="30.000000000000004"/>
    <n v="475"/>
    <n v="14250.000000000002"/>
    <x v="2"/>
    <x v="1"/>
    <x v="3"/>
    <x v="3"/>
    <x v="3"/>
    <x v="1"/>
  </r>
  <r>
    <s v="Foot Locker"/>
    <d v="2021-05-16T00:00:00"/>
    <x v="1"/>
    <x v="32"/>
    <s v="Jackson"/>
    <x v="0"/>
    <x v="0"/>
    <s v="Men's Street Footwear"/>
    <n v="40"/>
    <n v="745"/>
    <n v="29800"/>
    <x v="2"/>
    <x v="0"/>
    <x v="4"/>
    <x v="4"/>
    <x v="4"/>
    <x v="1"/>
  </r>
  <r>
    <s v="Foot Locker"/>
    <d v="2021-05-16T00:00:00"/>
    <x v="1"/>
    <x v="32"/>
    <s v="Jackson"/>
    <x v="0"/>
    <x v="1"/>
    <s v="Men's Athletic Footwear"/>
    <n v="40"/>
    <n v="450"/>
    <n v="18000"/>
    <x v="2"/>
    <x v="0"/>
    <x v="4"/>
    <x v="4"/>
    <x v="4"/>
    <x v="1"/>
  </r>
  <r>
    <s v="Foot Locker"/>
    <d v="2021-05-16T00:00:00"/>
    <x v="1"/>
    <x v="32"/>
    <s v="Jackson"/>
    <x v="1"/>
    <x v="0"/>
    <s v="Women's Street Footwear"/>
    <n v="35"/>
    <n v="425"/>
    <n v="14875"/>
    <x v="2"/>
    <x v="1"/>
    <x v="4"/>
    <x v="4"/>
    <x v="4"/>
    <x v="1"/>
  </r>
  <r>
    <s v="Foot Locker"/>
    <d v="2021-05-16T00:00:00"/>
    <x v="1"/>
    <x v="32"/>
    <s v="Jackson"/>
    <x v="1"/>
    <x v="1"/>
    <s v="Women's Athletic Footwear"/>
    <n v="35"/>
    <n v="375"/>
    <n v="13125"/>
    <x v="2"/>
    <x v="1"/>
    <x v="4"/>
    <x v="4"/>
    <x v="4"/>
    <x v="1"/>
  </r>
  <r>
    <s v="Foot Locker"/>
    <d v="2021-05-16T00:00:00"/>
    <x v="1"/>
    <x v="32"/>
    <s v="Jackson"/>
    <x v="0"/>
    <x v="2"/>
    <s v="Men's Apparel"/>
    <n v="44.999999999999993"/>
    <n v="400"/>
    <n v="17999.999999999996"/>
    <x v="2"/>
    <x v="0"/>
    <x v="4"/>
    <x v="4"/>
    <x v="4"/>
    <x v="1"/>
  </r>
  <r>
    <s v="Foot Locker"/>
    <d v="2021-05-16T00:00:00"/>
    <x v="1"/>
    <x v="32"/>
    <s v="Jackson"/>
    <x v="1"/>
    <x v="2"/>
    <s v="Women's Apparel"/>
    <n v="49.999999999999993"/>
    <n v="500"/>
    <n v="24999.999999999996"/>
    <x v="2"/>
    <x v="1"/>
    <x v="4"/>
    <x v="4"/>
    <x v="4"/>
    <x v="1"/>
  </r>
  <r>
    <s v="Foot Locker"/>
    <d v="2021-06-18T00:00:00"/>
    <x v="1"/>
    <x v="32"/>
    <s v="Jackson"/>
    <x v="0"/>
    <x v="0"/>
    <s v="Men's Street Footwear"/>
    <n v="44.999999999999993"/>
    <n v="750"/>
    <n v="33749.999999999993"/>
    <x v="2"/>
    <x v="0"/>
    <x v="11"/>
    <x v="11"/>
    <x v="2"/>
    <x v="1"/>
  </r>
  <r>
    <s v="Foot Locker"/>
    <d v="2021-06-18T00:00:00"/>
    <x v="1"/>
    <x v="32"/>
    <s v="Jackson"/>
    <x v="0"/>
    <x v="1"/>
    <s v="Men's Athletic Footwear"/>
    <n v="40"/>
    <n v="500"/>
    <n v="20000"/>
    <x v="2"/>
    <x v="0"/>
    <x v="11"/>
    <x v="11"/>
    <x v="2"/>
    <x v="1"/>
  </r>
  <r>
    <s v="Foot Locker"/>
    <d v="2021-06-18T00:00:00"/>
    <x v="1"/>
    <x v="32"/>
    <s v="Jackson"/>
    <x v="1"/>
    <x v="0"/>
    <s v="Women's Street Footwear"/>
    <n v="45"/>
    <n v="475"/>
    <n v="21375"/>
    <x v="2"/>
    <x v="1"/>
    <x v="11"/>
    <x v="11"/>
    <x v="2"/>
    <x v="1"/>
  </r>
  <r>
    <s v="Foot Locker"/>
    <d v="2021-06-18T00:00:00"/>
    <x v="1"/>
    <x v="32"/>
    <s v="Jackson"/>
    <x v="1"/>
    <x v="1"/>
    <s v="Women's Athletic Footwear"/>
    <n v="45"/>
    <n v="450"/>
    <n v="20250"/>
    <x v="2"/>
    <x v="1"/>
    <x v="11"/>
    <x v="11"/>
    <x v="2"/>
    <x v="1"/>
  </r>
  <r>
    <s v="Foot Locker"/>
    <d v="2021-06-18T00:00:00"/>
    <x v="1"/>
    <x v="32"/>
    <s v="Jackson"/>
    <x v="0"/>
    <x v="2"/>
    <s v="Men's Apparel"/>
    <n v="60"/>
    <n v="450"/>
    <n v="27000"/>
    <x v="2"/>
    <x v="0"/>
    <x v="11"/>
    <x v="11"/>
    <x v="2"/>
    <x v="1"/>
  </r>
  <r>
    <s v="Foot Locker"/>
    <d v="2021-06-18T00:00:00"/>
    <x v="1"/>
    <x v="32"/>
    <s v="Jackson"/>
    <x v="1"/>
    <x v="2"/>
    <s v="Women's Apparel"/>
    <n v="65"/>
    <n v="625"/>
    <n v="40625"/>
    <x v="2"/>
    <x v="1"/>
    <x v="11"/>
    <x v="11"/>
    <x v="2"/>
    <x v="1"/>
  </r>
  <r>
    <s v="Foot Locker"/>
    <d v="2021-07-16T00:00:00"/>
    <x v="1"/>
    <x v="32"/>
    <s v="Jackson"/>
    <x v="0"/>
    <x v="0"/>
    <s v="Men's Street Footwear"/>
    <n v="60"/>
    <n v="850"/>
    <n v="51000"/>
    <x v="2"/>
    <x v="0"/>
    <x v="5"/>
    <x v="5"/>
    <x v="2"/>
    <x v="1"/>
  </r>
  <r>
    <s v="Walmart"/>
    <d v="2021-07-16T00:00:00"/>
    <x v="1"/>
    <x v="32"/>
    <s v="Jackson"/>
    <x v="0"/>
    <x v="1"/>
    <s v="Men's Athletic Footwear"/>
    <n v="55.000000000000007"/>
    <n v="600"/>
    <n v="33000.000000000007"/>
    <x v="2"/>
    <x v="0"/>
    <x v="5"/>
    <x v="5"/>
    <x v="2"/>
    <x v="1"/>
  </r>
  <r>
    <s v="Walmart"/>
    <d v="2021-07-16T00:00:00"/>
    <x v="1"/>
    <x v="32"/>
    <s v="Jackson"/>
    <x v="1"/>
    <x v="0"/>
    <s v="Women's Street Footwear"/>
    <n v="50"/>
    <n v="525"/>
    <n v="26250"/>
    <x v="2"/>
    <x v="1"/>
    <x v="5"/>
    <x v="5"/>
    <x v="2"/>
    <x v="1"/>
  </r>
  <r>
    <s v="Walmart"/>
    <d v="2021-07-16T00:00:00"/>
    <x v="1"/>
    <x v="32"/>
    <s v="Jackson"/>
    <x v="1"/>
    <x v="1"/>
    <s v="Women's Athletic Footwear"/>
    <n v="50"/>
    <n v="475"/>
    <n v="23750"/>
    <x v="2"/>
    <x v="1"/>
    <x v="5"/>
    <x v="5"/>
    <x v="2"/>
    <x v="1"/>
  </r>
  <r>
    <s v="Walmart"/>
    <d v="2021-07-16T00:00:00"/>
    <x v="1"/>
    <x v="32"/>
    <s v="Jackson"/>
    <x v="0"/>
    <x v="2"/>
    <s v="Men's Apparel"/>
    <n v="60"/>
    <n v="500"/>
    <n v="30000"/>
    <x v="2"/>
    <x v="0"/>
    <x v="5"/>
    <x v="5"/>
    <x v="2"/>
    <x v="1"/>
  </r>
  <r>
    <s v="Walmart"/>
    <d v="2021-07-16T00:00:00"/>
    <x v="1"/>
    <x v="32"/>
    <s v="Jackson"/>
    <x v="1"/>
    <x v="2"/>
    <s v="Women's Apparel"/>
    <n v="65"/>
    <n v="675"/>
    <n v="43875"/>
    <x v="2"/>
    <x v="1"/>
    <x v="5"/>
    <x v="5"/>
    <x v="2"/>
    <x v="1"/>
  </r>
  <r>
    <s v="Walmart"/>
    <d v="2021-08-17T00:00:00"/>
    <x v="1"/>
    <x v="32"/>
    <s v="Jackson"/>
    <x v="0"/>
    <x v="0"/>
    <s v="Men's Street Footwear"/>
    <n v="60"/>
    <n v="825"/>
    <n v="49500"/>
    <x v="2"/>
    <x v="0"/>
    <x v="6"/>
    <x v="6"/>
    <x v="6"/>
    <x v="1"/>
  </r>
  <r>
    <s v="Walmart"/>
    <d v="2021-08-17T00:00:00"/>
    <x v="1"/>
    <x v="32"/>
    <s v="Jackson"/>
    <x v="0"/>
    <x v="1"/>
    <s v="Men's Athletic Footwear"/>
    <n v="55.000000000000007"/>
    <n v="600"/>
    <n v="33000.000000000007"/>
    <x v="2"/>
    <x v="0"/>
    <x v="6"/>
    <x v="6"/>
    <x v="6"/>
    <x v="1"/>
  </r>
  <r>
    <s v="Walmart"/>
    <d v="2021-08-17T00:00:00"/>
    <x v="1"/>
    <x v="32"/>
    <s v="Jackson"/>
    <x v="1"/>
    <x v="0"/>
    <s v="Women's Street Footwear"/>
    <n v="50"/>
    <n v="525"/>
    <n v="26250"/>
    <x v="2"/>
    <x v="1"/>
    <x v="6"/>
    <x v="6"/>
    <x v="6"/>
    <x v="1"/>
  </r>
  <r>
    <s v="Walmart"/>
    <d v="2021-08-17T00:00:00"/>
    <x v="1"/>
    <x v="32"/>
    <s v="Jackson"/>
    <x v="1"/>
    <x v="1"/>
    <s v="Women's Athletic Footwear"/>
    <n v="40"/>
    <n v="475"/>
    <n v="19000"/>
    <x v="2"/>
    <x v="1"/>
    <x v="6"/>
    <x v="6"/>
    <x v="6"/>
    <x v="1"/>
  </r>
  <r>
    <s v="Walmart"/>
    <d v="2021-08-17T00:00:00"/>
    <x v="1"/>
    <x v="32"/>
    <s v="Jackson"/>
    <x v="0"/>
    <x v="2"/>
    <s v="Men's Apparel"/>
    <n v="50"/>
    <n v="450"/>
    <n v="22500"/>
    <x v="2"/>
    <x v="0"/>
    <x v="6"/>
    <x v="6"/>
    <x v="6"/>
    <x v="1"/>
  </r>
  <r>
    <s v="Walmart"/>
    <d v="2021-08-17T00:00:00"/>
    <x v="1"/>
    <x v="32"/>
    <s v="Jackson"/>
    <x v="1"/>
    <x v="2"/>
    <s v="Women's Apparel"/>
    <n v="55.000000000000007"/>
    <n v="625"/>
    <n v="34375.000000000007"/>
    <x v="2"/>
    <x v="1"/>
    <x v="6"/>
    <x v="6"/>
    <x v="6"/>
    <x v="1"/>
  </r>
  <r>
    <s v="Walmart"/>
    <d v="2021-09-16T00:00:00"/>
    <x v="1"/>
    <x v="32"/>
    <s v="Jackson"/>
    <x v="0"/>
    <x v="0"/>
    <s v="Men's Street Footwear"/>
    <n v="50"/>
    <n v="725"/>
    <n v="36250"/>
    <x v="2"/>
    <x v="0"/>
    <x v="7"/>
    <x v="7"/>
    <x v="1"/>
    <x v="1"/>
  </r>
  <r>
    <s v="Walmart"/>
    <d v="2021-09-16T00:00:00"/>
    <x v="1"/>
    <x v="32"/>
    <s v="Jackson"/>
    <x v="0"/>
    <x v="1"/>
    <s v="Men's Athletic Footwear"/>
    <n v="45.000000000000014"/>
    <n v="525"/>
    <n v="23625.000000000007"/>
    <x v="2"/>
    <x v="0"/>
    <x v="7"/>
    <x v="7"/>
    <x v="1"/>
    <x v="1"/>
  </r>
  <r>
    <s v="Walmart"/>
    <d v="2021-09-16T00:00:00"/>
    <x v="1"/>
    <x v="32"/>
    <s v="Jackson"/>
    <x v="1"/>
    <x v="0"/>
    <s v="Women's Street Footwear"/>
    <n v="20.000000000000007"/>
    <n v="425"/>
    <n v="8500.0000000000036"/>
    <x v="2"/>
    <x v="1"/>
    <x v="7"/>
    <x v="7"/>
    <x v="1"/>
    <x v="1"/>
  </r>
  <r>
    <s v="Walmart"/>
    <d v="2021-09-16T00:00:00"/>
    <x v="1"/>
    <x v="32"/>
    <s v="Jackson"/>
    <x v="1"/>
    <x v="1"/>
    <s v="Women's Athletic Footwear"/>
    <n v="20.000000000000007"/>
    <n v="400"/>
    <n v="8000.0000000000027"/>
    <x v="2"/>
    <x v="1"/>
    <x v="7"/>
    <x v="7"/>
    <x v="1"/>
    <x v="1"/>
  </r>
  <r>
    <s v="Walmart"/>
    <d v="2021-09-16T00:00:00"/>
    <x v="1"/>
    <x v="32"/>
    <s v="Jackson"/>
    <x v="0"/>
    <x v="2"/>
    <s v="Men's Apparel"/>
    <n v="30.000000000000004"/>
    <n v="400"/>
    <n v="12000.000000000002"/>
    <x v="2"/>
    <x v="0"/>
    <x v="7"/>
    <x v="7"/>
    <x v="1"/>
    <x v="1"/>
  </r>
  <r>
    <s v="Walmart"/>
    <d v="2021-09-16T00:00:00"/>
    <x v="1"/>
    <x v="32"/>
    <s v="Jackson"/>
    <x v="1"/>
    <x v="2"/>
    <s v="Women's Apparel"/>
    <n v="35.000000000000007"/>
    <n v="500"/>
    <n v="17500.000000000004"/>
    <x v="2"/>
    <x v="1"/>
    <x v="7"/>
    <x v="7"/>
    <x v="1"/>
    <x v="1"/>
  </r>
  <r>
    <s v="Walmart"/>
    <d v="2021-10-18T00:00:00"/>
    <x v="1"/>
    <x v="32"/>
    <s v="Jackson"/>
    <x v="0"/>
    <x v="0"/>
    <s v="Men's Street Footwear"/>
    <n v="35.000000000000007"/>
    <n v="675"/>
    <n v="23625.000000000004"/>
    <x v="2"/>
    <x v="0"/>
    <x v="8"/>
    <x v="8"/>
    <x v="5"/>
    <x v="1"/>
  </r>
  <r>
    <s v="Walmart"/>
    <d v="2021-10-18T00:00:00"/>
    <x v="1"/>
    <x v="32"/>
    <s v="Jackson"/>
    <x v="0"/>
    <x v="1"/>
    <s v="Men's Athletic Footwear"/>
    <n v="25.000000000000011"/>
    <n v="500"/>
    <n v="12500.000000000005"/>
    <x v="2"/>
    <x v="0"/>
    <x v="8"/>
    <x v="8"/>
    <x v="5"/>
    <x v="1"/>
  </r>
  <r>
    <s v="Walmart"/>
    <d v="2021-10-18T00:00:00"/>
    <x v="1"/>
    <x v="32"/>
    <s v="Jackson"/>
    <x v="1"/>
    <x v="0"/>
    <s v="Women's Street Footwear"/>
    <n v="25.000000000000011"/>
    <n v="375"/>
    <n v="9375.0000000000036"/>
    <x v="2"/>
    <x v="1"/>
    <x v="8"/>
    <x v="8"/>
    <x v="5"/>
    <x v="1"/>
  </r>
  <r>
    <s v="Walmart"/>
    <d v="2021-10-18T00:00:00"/>
    <x v="1"/>
    <x v="32"/>
    <s v="Jackson"/>
    <x v="1"/>
    <x v="1"/>
    <s v="Women's Athletic Footwear"/>
    <n v="25.000000000000011"/>
    <n v="350"/>
    <n v="8750.0000000000036"/>
    <x v="2"/>
    <x v="1"/>
    <x v="8"/>
    <x v="8"/>
    <x v="5"/>
    <x v="1"/>
  </r>
  <r>
    <s v="Walmart"/>
    <d v="2021-10-18T00:00:00"/>
    <x v="1"/>
    <x v="32"/>
    <s v="Jackson"/>
    <x v="0"/>
    <x v="2"/>
    <s v="Men's Apparel"/>
    <n v="35.000000000000007"/>
    <n v="350"/>
    <n v="12250.000000000002"/>
    <x v="2"/>
    <x v="0"/>
    <x v="8"/>
    <x v="8"/>
    <x v="5"/>
    <x v="1"/>
  </r>
  <r>
    <s v="Sports Direct"/>
    <d v="2021-10-18T00:00:00"/>
    <x v="1"/>
    <x v="32"/>
    <s v="Jackson"/>
    <x v="1"/>
    <x v="2"/>
    <s v="Women's Apparel"/>
    <n v="35"/>
    <n v="475"/>
    <n v="16625"/>
    <x v="2"/>
    <x v="1"/>
    <x v="8"/>
    <x v="8"/>
    <x v="5"/>
    <x v="1"/>
  </r>
  <r>
    <s v="Sports Direct"/>
    <d v="2021-11-17T00:00:00"/>
    <x v="1"/>
    <x v="32"/>
    <s v="Jackson"/>
    <x v="0"/>
    <x v="0"/>
    <s v="Men's Street Footwear"/>
    <n v="30.000000000000011"/>
    <n v="625"/>
    <n v="18750.000000000007"/>
    <x v="2"/>
    <x v="0"/>
    <x v="9"/>
    <x v="9"/>
    <x v="0"/>
    <x v="1"/>
  </r>
  <r>
    <s v="Sports Direct"/>
    <d v="2021-11-17T00:00:00"/>
    <x v="1"/>
    <x v="32"/>
    <s v="Jackson"/>
    <x v="0"/>
    <x v="1"/>
    <s v="Men's Athletic Footwear"/>
    <n v="20.000000000000011"/>
    <n v="450"/>
    <n v="9000.0000000000055"/>
    <x v="2"/>
    <x v="0"/>
    <x v="9"/>
    <x v="9"/>
    <x v="0"/>
    <x v="1"/>
  </r>
  <r>
    <s v="Sports Direct"/>
    <d v="2021-11-17T00:00:00"/>
    <x v="1"/>
    <x v="32"/>
    <s v="Jackson"/>
    <x v="1"/>
    <x v="0"/>
    <s v="Women's Street Footwear"/>
    <n v="30.000000000000014"/>
    <n v="395"/>
    <n v="11850.000000000005"/>
    <x v="2"/>
    <x v="1"/>
    <x v="9"/>
    <x v="9"/>
    <x v="0"/>
    <x v="1"/>
  </r>
  <r>
    <s v="Sports Direct"/>
    <d v="2021-11-17T00:00:00"/>
    <x v="1"/>
    <x v="32"/>
    <s v="Jackson"/>
    <x v="1"/>
    <x v="1"/>
    <s v="Women's Athletic Footwear"/>
    <n v="60.000000000000021"/>
    <n v="450"/>
    <n v="27000.000000000011"/>
    <x v="2"/>
    <x v="1"/>
    <x v="9"/>
    <x v="9"/>
    <x v="0"/>
    <x v="1"/>
  </r>
  <r>
    <s v="Sports Direct"/>
    <d v="2021-11-17T00:00:00"/>
    <x v="1"/>
    <x v="32"/>
    <s v="Jackson"/>
    <x v="0"/>
    <x v="2"/>
    <s v="Men's Apparel"/>
    <n v="75.000000000000014"/>
    <n v="425"/>
    <n v="31875.000000000007"/>
    <x v="2"/>
    <x v="0"/>
    <x v="9"/>
    <x v="9"/>
    <x v="0"/>
    <x v="1"/>
  </r>
  <r>
    <s v="Sports Direct"/>
    <d v="2021-11-17T00:00:00"/>
    <x v="1"/>
    <x v="32"/>
    <s v="Jackson"/>
    <x v="1"/>
    <x v="2"/>
    <s v="Women's Apparel"/>
    <n v="75"/>
    <n v="525"/>
    <n v="39375"/>
    <x v="2"/>
    <x v="1"/>
    <x v="9"/>
    <x v="9"/>
    <x v="0"/>
    <x v="1"/>
  </r>
  <r>
    <s v="Sports Direct"/>
    <d v="2021-12-16T00:00:00"/>
    <x v="1"/>
    <x v="32"/>
    <s v="Jackson"/>
    <x v="0"/>
    <x v="0"/>
    <s v="Men's Street Footwear"/>
    <n v="70"/>
    <n v="775"/>
    <n v="54250"/>
    <x v="2"/>
    <x v="0"/>
    <x v="10"/>
    <x v="10"/>
    <x v="1"/>
    <x v="1"/>
  </r>
  <r>
    <s v="Sports Direct"/>
    <d v="2021-12-16T00:00:00"/>
    <x v="1"/>
    <x v="32"/>
    <s v="Jackson"/>
    <x v="0"/>
    <x v="1"/>
    <s v="Men's Athletic Footwear"/>
    <n v="60.000000000000007"/>
    <n v="575"/>
    <n v="34500.000000000007"/>
    <x v="2"/>
    <x v="0"/>
    <x v="10"/>
    <x v="10"/>
    <x v="1"/>
    <x v="1"/>
  </r>
  <r>
    <s v="Sports Direct"/>
    <d v="2021-12-16T00:00:00"/>
    <x v="1"/>
    <x v="32"/>
    <s v="Jackson"/>
    <x v="1"/>
    <x v="0"/>
    <s v="Women's Street Footwear"/>
    <n v="60.000000000000007"/>
    <n v="525"/>
    <n v="31500.000000000004"/>
    <x v="2"/>
    <x v="1"/>
    <x v="10"/>
    <x v="10"/>
    <x v="1"/>
    <x v="1"/>
  </r>
  <r>
    <s v="Sports Direct"/>
    <d v="2021-12-16T00:00:00"/>
    <x v="1"/>
    <x v="32"/>
    <s v="Jackson"/>
    <x v="1"/>
    <x v="1"/>
    <s v="Women's Athletic Footwear"/>
    <n v="60.000000000000007"/>
    <n v="475"/>
    <n v="28500.000000000004"/>
    <x v="2"/>
    <x v="1"/>
    <x v="10"/>
    <x v="10"/>
    <x v="1"/>
    <x v="1"/>
  </r>
  <r>
    <s v="Sports Direct"/>
    <d v="2021-12-16T00:00:00"/>
    <x v="1"/>
    <x v="32"/>
    <s v="Jackson"/>
    <x v="0"/>
    <x v="2"/>
    <s v="Men's Apparel"/>
    <n v="70"/>
    <n v="475"/>
    <n v="33250"/>
    <x v="2"/>
    <x v="0"/>
    <x v="10"/>
    <x v="10"/>
    <x v="1"/>
    <x v="1"/>
  </r>
  <r>
    <s v="Sports Direct"/>
    <d v="2021-12-16T00:00:00"/>
    <x v="1"/>
    <x v="32"/>
    <s v="Jackson"/>
    <x v="1"/>
    <x v="2"/>
    <s v="Women's Apparel"/>
    <n v="75"/>
    <n v="575"/>
    <n v="43125"/>
    <x v="2"/>
    <x v="1"/>
    <x v="10"/>
    <x v="10"/>
    <x v="1"/>
    <x v="1"/>
  </r>
  <r>
    <s v="Sports Direct"/>
    <d v="2021-01-23T00:00:00"/>
    <x v="1"/>
    <x v="32"/>
    <s v="Jackson"/>
    <x v="0"/>
    <x v="0"/>
    <s v="Men's Street Footwear"/>
    <n v="25.000000000000007"/>
    <n v="650"/>
    <n v="16250.000000000005"/>
    <x v="2"/>
    <x v="0"/>
    <x v="0"/>
    <x v="0"/>
    <x v="3"/>
    <x v="1"/>
  </r>
  <r>
    <s v="Sports Direct"/>
    <d v="2021-01-23T00:00:00"/>
    <x v="1"/>
    <x v="32"/>
    <s v="Jackson"/>
    <x v="0"/>
    <x v="1"/>
    <s v="Men's Athletic Footwear"/>
    <n v="25.000000000000007"/>
    <n v="450"/>
    <n v="11250.000000000004"/>
    <x v="2"/>
    <x v="0"/>
    <x v="0"/>
    <x v="0"/>
    <x v="3"/>
    <x v="1"/>
  </r>
  <r>
    <s v="Sports Direct"/>
    <d v="2021-01-23T00:00:00"/>
    <x v="1"/>
    <x v="32"/>
    <s v="Jackson"/>
    <x v="1"/>
    <x v="0"/>
    <s v="Women's Street Footwear"/>
    <n v="15.000000000000007"/>
    <n v="450"/>
    <n v="6750.0000000000036"/>
    <x v="2"/>
    <x v="1"/>
    <x v="0"/>
    <x v="0"/>
    <x v="3"/>
    <x v="1"/>
  </r>
  <r>
    <s v="Sports Direct"/>
    <d v="2021-01-23T00:00:00"/>
    <x v="1"/>
    <x v="32"/>
    <s v="Jackson"/>
    <x v="1"/>
    <x v="1"/>
    <s v="Women's Athletic Footwear"/>
    <n v="20"/>
    <n v="300"/>
    <n v="6000"/>
    <x v="2"/>
    <x v="1"/>
    <x v="0"/>
    <x v="0"/>
    <x v="3"/>
    <x v="1"/>
  </r>
  <r>
    <s v="Sports Direct"/>
    <d v="2021-01-23T00:00:00"/>
    <x v="1"/>
    <x v="32"/>
    <s v="Jackson"/>
    <x v="0"/>
    <x v="2"/>
    <s v="Men's Apparel"/>
    <n v="35"/>
    <n v="350"/>
    <n v="12250"/>
    <x v="2"/>
    <x v="0"/>
    <x v="0"/>
    <x v="0"/>
    <x v="3"/>
    <x v="1"/>
  </r>
  <r>
    <s v="Sports Direct"/>
    <d v="2021-01-23T00:00:00"/>
    <x v="1"/>
    <x v="32"/>
    <s v="Jackson"/>
    <x v="1"/>
    <x v="2"/>
    <s v="Women's Apparel"/>
    <n v="25.000000000000007"/>
    <n v="450"/>
    <n v="11250.000000000004"/>
    <x v="2"/>
    <x v="1"/>
    <x v="0"/>
    <x v="0"/>
    <x v="3"/>
    <x v="1"/>
  </r>
  <r>
    <s v="Sports Direct"/>
    <d v="2021-02-21T00:00:00"/>
    <x v="1"/>
    <x v="32"/>
    <s v="Jackson"/>
    <x v="0"/>
    <x v="0"/>
    <s v="Men's Street Footwear"/>
    <n v="25.000000000000007"/>
    <n v="700"/>
    <n v="17500.000000000004"/>
    <x v="2"/>
    <x v="0"/>
    <x v="1"/>
    <x v="1"/>
    <x v="4"/>
    <x v="1"/>
  </r>
  <r>
    <s v="Sports Direct"/>
    <d v="2021-02-21T00:00:00"/>
    <x v="1"/>
    <x v="32"/>
    <s v="Jackson"/>
    <x v="0"/>
    <x v="1"/>
    <s v="Men's Athletic Footwear"/>
    <n v="25.000000000000007"/>
    <n v="350"/>
    <n v="8750.0000000000018"/>
    <x v="2"/>
    <x v="0"/>
    <x v="1"/>
    <x v="1"/>
    <x v="4"/>
    <x v="1"/>
  </r>
  <r>
    <s v="Sports Direct"/>
    <d v="2021-02-21T00:00:00"/>
    <x v="1"/>
    <x v="32"/>
    <s v="Jackson"/>
    <x v="1"/>
    <x v="0"/>
    <s v="Women's Street Footwear"/>
    <n v="15.000000000000007"/>
    <n v="400"/>
    <n v="6000.0000000000027"/>
    <x v="2"/>
    <x v="1"/>
    <x v="1"/>
    <x v="1"/>
    <x v="4"/>
    <x v="1"/>
  </r>
  <r>
    <s v="Walmart"/>
    <d v="2021-02-21T00:00:00"/>
    <x v="1"/>
    <x v="33"/>
    <s v="Little Rock"/>
    <x v="1"/>
    <x v="1"/>
    <s v="Women's Athletic Footwear"/>
    <n v="20"/>
    <n v="250"/>
    <n v="5000"/>
    <x v="2"/>
    <x v="1"/>
    <x v="1"/>
    <x v="1"/>
    <x v="4"/>
    <x v="1"/>
  </r>
  <r>
    <s v="Walmart"/>
    <d v="2021-02-21T00:00:00"/>
    <x v="1"/>
    <x v="33"/>
    <s v="Little Rock"/>
    <x v="0"/>
    <x v="2"/>
    <s v="Men's Apparel"/>
    <n v="35"/>
    <n v="325"/>
    <n v="11375"/>
    <x v="2"/>
    <x v="0"/>
    <x v="1"/>
    <x v="1"/>
    <x v="4"/>
    <x v="1"/>
  </r>
  <r>
    <s v="Walmart"/>
    <d v="2021-02-21T00:00:00"/>
    <x v="1"/>
    <x v="33"/>
    <s v="Little Rock"/>
    <x v="1"/>
    <x v="2"/>
    <s v="Women's Apparel"/>
    <n v="20"/>
    <n v="425"/>
    <n v="8500"/>
    <x v="2"/>
    <x v="1"/>
    <x v="1"/>
    <x v="1"/>
    <x v="4"/>
    <x v="1"/>
  </r>
  <r>
    <s v="Walmart"/>
    <d v="2021-03-19T00:00:00"/>
    <x v="1"/>
    <x v="33"/>
    <s v="Little Rock"/>
    <x v="0"/>
    <x v="0"/>
    <s v="Men's Street Footwear"/>
    <n v="20"/>
    <n v="645"/>
    <n v="12900"/>
    <x v="2"/>
    <x v="0"/>
    <x v="2"/>
    <x v="2"/>
    <x v="2"/>
    <x v="1"/>
  </r>
  <r>
    <s v="Walmart"/>
    <d v="2021-03-19T00:00:00"/>
    <x v="1"/>
    <x v="33"/>
    <s v="Little Rock"/>
    <x v="0"/>
    <x v="1"/>
    <s v="Men's Athletic Footwear"/>
    <n v="20"/>
    <n v="325"/>
    <n v="6500"/>
    <x v="2"/>
    <x v="0"/>
    <x v="2"/>
    <x v="2"/>
    <x v="2"/>
    <x v="1"/>
  </r>
  <r>
    <s v="Walmart"/>
    <d v="2021-03-19T00:00:00"/>
    <x v="1"/>
    <x v="33"/>
    <s v="Little Rock"/>
    <x v="1"/>
    <x v="0"/>
    <s v="Women's Street Footwear"/>
    <n v="10.000000000000002"/>
    <n v="350"/>
    <n v="3500.0000000000005"/>
    <x v="2"/>
    <x v="1"/>
    <x v="2"/>
    <x v="2"/>
    <x v="2"/>
    <x v="1"/>
  </r>
  <r>
    <s v="Walmart"/>
    <d v="2021-03-19T00:00:00"/>
    <x v="1"/>
    <x v="33"/>
    <s v="Little Rock"/>
    <x v="1"/>
    <x v="1"/>
    <s v="Women's Athletic Footwear"/>
    <n v="19.999999999999996"/>
    <n v="200"/>
    <n v="3999.9999999999991"/>
    <x v="2"/>
    <x v="1"/>
    <x v="2"/>
    <x v="2"/>
    <x v="2"/>
    <x v="1"/>
  </r>
  <r>
    <s v="Walmart"/>
    <d v="2021-03-19T00:00:00"/>
    <x v="1"/>
    <x v="33"/>
    <s v="Little Rock"/>
    <x v="0"/>
    <x v="2"/>
    <s v="Men's Apparel"/>
    <n v="35.000000000000007"/>
    <n v="250"/>
    <n v="8750.0000000000018"/>
    <x v="2"/>
    <x v="0"/>
    <x v="2"/>
    <x v="2"/>
    <x v="2"/>
    <x v="1"/>
  </r>
  <r>
    <s v="Walmart"/>
    <d v="2021-03-19T00:00:00"/>
    <x v="1"/>
    <x v="33"/>
    <s v="Little Rock"/>
    <x v="1"/>
    <x v="2"/>
    <s v="Women's Apparel"/>
    <n v="25"/>
    <n v="350"/>
    <n v="8750"/>
    <x v="2"/>
    <x v="1"/>
    <x v="2"/>
    <x v="2"/>
    <x v="2"/>
    <x v="1"/>
  </r>
  <r>
    <s v="Walmart"/>
    <d v="2021-04-20T00:00:00"/>
    <x v="1"/>
    <x v="33"/>
    <s v="Little Rock"/>
    <x v="0"/>
    <x v="0"/>
    <s v="Men's Street Footwear"/>
    <n v="25"/>
    <n v="600"/>
    <n v="15000"/>
    <x v="2"/>
    <x v="0"/>
    <x v="3"/>
    <x v="3"/>
    <x v="6"/>
    <x v="1"/>
  </r>
  <r>
    <s v="Walmart"/>
    <d v="2021-04-20T00:00:00"/>
    <x v="1"/>
    <x v="33"/>
    <s v="Little Rock"/>
    <x v="0"/>
    <x v="1"/>
    <s v="Men's Athletic Footwear"/>
    <n v="25"/>
    <n v="300"/>
    <n v="7500"/>
    <x v="2"/>
    <x v="0"/>
    <x v="3"/>
    <x v="3"/>
    <x v="6"/>
    <x v="1"/>
  </r>
  <r>
    <s v="Walmart"/>
    <d v="2021-04-20T00:00:00"/>
    <x v="1"/>
    <x v="33"/>
    <s v="Little Rock"/>
    <x v="1"/>
    <x v="0"/>
    <s v="Women's Street Footwear"/>
    <n v="15.000000000000002"/>
    <n v="300"/>
    <n v="4500.0000000000009"/>
    <x v="2"/>
    <x v="1"/>
    <x v="3"/>
    <x v="3"/>
    <x v="6"/>
    <x v="1"/>
  </r>
  <r>
    <s v="Walmart"/>
    <d v="2021-04-20T00:00:00"/>
    <x v="1"/>
    <x v="33"/>
    <s v="Little Rock"/>
    <x v="1"/>
    <x v="1"/>
    <s v="Women's Athletic Footwear"/>
    <n v="19.999999999999996"/>
    <n v="225"/>
    <n v="4499.9999999999991"/>
    <x v="2"/>
    <x v="1"/>
    <x v="3"/>
    <x v="3"/>
    <x v="6"/>
    <x v="1"/>
  </r>
  <r>
    <s v="Walmart"/>
    <d v="2021-04-20T00:00:00"/>
    <x v="1"/>
    <x v="33"/>
    <s v="Little Rock"/>
    <x v="0"/>
    <x v="2"/>
    <s v="Men's Apparel"/>
    <n v="40"/>
    <n v="250"/>
    <n v="10000"/>
    <x v="2"/>
    <x v="0"/>
    <x v="3"/>
    <x v="3"/>
    <x v="6"/>
    <x v="1"/>
  </r>
  <r>
    <s v="Walmart"/>
    <d v="2021-04-20T00:00:00"/>
    <x v="1"/>
    <x v="33"/>
    <s v="Little Rock"/>
    <x v="1"/>
    <x v="2"/>
    <s v="Women's Apparel"/>
    <n v="30.000000000000004"/>
    <n v="400"/>
    <n v="12000.000000000002"/>
    <x v="2"/>
    <x v="1"/>
    <x v="3"/>
    <x v="3"/>
    <x v="6"/>
    <x v="1"/>
  </r>
  <r>
    <s v="Walmart"/>
    <d v="2021-05-19T00:00:00"/>
    <x v="1"/>
    <x v="33"/>
    <s v="Little Rock"/>
    <x v="0"/>
    <x v="0"/>
    <s v="Men's Street Footwear"/>
    <n v="40"/>
    <n v="670"/>
    <n v="26800"/>
    <x v="2"/>
    <x v="0"/>
    <x v="4"/>
    <x v="4"/>
    <x v="0"/>
    <x v="1"/>
  </r>
  <r>
    <s v="Walmart"/>
    <d v="2021-05-19T00:00:00"/>
    <x v="1"/>
    <x v="33"/>
    <s v="Little Rock"/>
    <x v="0"/>
    <x v="1"/>
    <s v="Men's Athletic Footwear"/>
    <n v="40"/>
    <n v="375"/>
    <n v="15000"/>
    <x v="2"/>
    <x v="0"/>
    <x v="4"/>
    <x v="4"/>
    <x v="0"/>
    <x v="1"/>
  </r>
  <r>
    <s v="Walmart"/>
    <d v="2021-05-19T00:00:00"/>
    <x v="1"/>
    <x v="33"/>
    <s v="Little Rock"/>
    <x v="1"/>
    <x v="0"/>
    <s v="Women's Street Footwear"/>
    <n v="35"/>
    <n v="350"/>
    <n v="12250"/>
    <x v="2"/>
    <x v="1"/>
    <x v="4"/>
    <x v="4"/>
    <x v="0"/>
    <x v="1"/>
  </r>
  <r>
    <s v="Walmart"/>
    <d v="2021-05-19T00:00:00"/>
    <x v="1"/>
    <x v="33"/>
    <s v="Little Rock"/>
    <x v="1"/>
    <x v="1"/>
    <s v="Women's Athletic Footwear"/>
    <n v="35"/>
    <n v="300"/>
    <n v="10500"/>
    <x v="2"/>
    <x v="1"/>
    <x v="4"/>
    <x v="4"/>
    <x v="0"/>
    <x v="1"/>
  </r>
  <r>
    <s v="Walmart"/>
    <d v="2021-05-19T00:00:00"/>
    <x v="1"/>
    <x v="33"/>
    <s v="Little Rock"/>
    <x v="0"/>
    <x v="2"/>
    <s v="Men's Apparel"/>
    <n v="44.999999999999993"/>
    <n v="325"/>
    <n v="14624.999999999998"/>
    <x v="2"/>
    <x v="0"/>
    <x v="4"/>
    <x v="4"/>
    <x v="0"/>
    <x v="1"/>
  </r>
  <r>
    <s v="Walmart"/>
    <d v="2021-05-19T00:00:00"/>
    <x v="1"/>
    <x v="33"/>
    <s v="Little Rock"/>
    <x v="1"/>
    <x v="2"/>
    <s v="Women's Apparel"/>
    <n v="44.999999999999993"/>
    <n v="425"/>
    <n v="19124.999999999996"/>
    <x v="2"/>
    <x v="1"/>
    <x v="4"/>
    <x v="4"/>
    <x v="0"/>
    <x v="1"/>
  </r>
  <r>
    <s v="Walmart"/>
    <d v="2021-06-21T00:00:00"/>
    <x v="1"/>
    <x v="33"/>
    <s v="Little Rock"/>
    <x v="0"/>
    <x v="0"/>
    <s v="Men's Street Footwear"/>
    <n v="40"/>
    <n v="675"/>
    <n v="27000"/>
    <x v="2"/>
    <x v="0"/>
    <x v="11"/>
    <x v="11"/>
    <x v="5"/>
    <x v="1"/>
  </r>
  <r>
    <s v="Walmart"/>
    <d v="2021-06-21T00:00:00"/>
    <x v="1"/>
    <x v="33"/>
    <s v="Little Rock"/>
    <x v="0"/>
    <x v="1"/>
    <s v="Men's Athletic Footwear"/>
    <n v="35"/>
    <n v="425"/>
    <n v="14875"/>
    <x v="2"/>
    <x v="0"/>
    <x v="11"/>
    <x v="11"/>
    <x v="5"/>
    <x v="1"/>
  </r>
  <r>
    <s v="Walmart"/>
    <d v="2021-06-21T00:00:00"/>
    <x v="1"/>
    <x v="33"/>
    <s v="Little Rock"/>
    <x v="1"/>
    <x v="0"/>
    <s v="Women's Street Footwear"/>
    <n v="40"/>
    <n v="400"/>
    <n v="16000"/>
    <x v="2"/>
    <x v="1"/>
    <x v="11"/>
    <x v="11"/>
    <x v="5"/>
    <x v="1"/>
  </r>
  <r>
    <s v="Walmart"/>
    <d v="2021-06-21T00:00:00"/>
    <x v="1"/>
    <x v="33"/>
    <s v="Little Rock"/>
    <x v="1"/>
    <x v="1"/>
    <s v="Women's Athletic Footwear"/>
    <n v="40"/>
    <n v="375"/>
    <n v="15000"/>
    <x v="2"/>
    <x v="1"/>
    <x v="11"/>
    <x v="11"/>
    <x v="5"/>
    <x v="1"/>
  </r>
  <r>
    <s v="Walmart"/>
    <d v="2021-06-21T00:00:00"/>
    <x v="1"/>
    <x v="33"/>
    <s v="Little Rock"/>
    <x v="0"/>
    <x v="2"/>
    <s v="Men's Apparel"/>
    <n v="54.999999999999993"/>
    <n v="375"/>
    <n v="20624.999999999996"/>
    <x v="2"/>
    <x v="0"/>
    <x v="11"/>
    <x v="11"/>
    <x v="5"/>
    <x v="1"/>
  </r>
  <r>
    <s v="Walmart"/>
    <d v="2021-06-21T00:00:00"/>
    <x v="1"/>
    <x v="33"/>
    <s v="Little Rock"/>
    <x v="1"/>
    <x v="2"/>
    <s v="Women's Apparel"/>
    <n v="60"/>
    <n v="550"/>
    <n v="33000"/>
    <x v="2"/>
    <x v="1"/>
    <x v="11"/>
    <x v="11"/>
    <x v="5"/>
    <x v="1"/>
  </r>
  <r>
    <s v="Walmart"/>
    <d v="2021-07-19T00:00:00"/>
    <x v="1"/>
    <x v="33"/>
    <s v="Little Rock"/>
    <x v="0"/>
    <x v="0"/>
    <s v="Men's Street Footwear"/>
    <n v="54.999999999999993"/>
    <n v="775"/>
    <n v="42624.999999999993"/>
    <x v="2"/>
    <x v="0"/>
    <x v="5"/>
    <x v="5"/>
    <x v="5"/>
    <x v="1"/>
  </r>
  <r>
    <s v="Walmart"/>
    <d v="2021-07-19T00:00:00"/>
    <x v="1"/>
    <x v="33"/>
    <s v="Little Rock"/>
    <x v="0"/>
    <x v="1"/>
    <s v="Men's Athletic Footwear"/>
    <n v="50"/>
    <n v="525"/>
    <n v="26250"/>
    <x v="2"/>
    <x v="0"/>
    <x v="5"/>
    <x v="5"/>
    <x v="5"/>
    <x v="1"/>
  </r>
  <r>
    <s v="Walmart"/>
    <d v="2021-07-19T00:00:00"/>
    <x v="1"/>
    <x v="33"/>
    <s v="Little Rock"/>
    <x v="1"/>
    <x v="0"/>
    <s v="Women's Street Footwear"/>
    <n v="45"/>
    <n v="450"/>
    <n v="20250"/>
    <x v="2"/>
    <x v="1"/>
    <x v="5"/>
    <x v="5"/>
    <x v="5"/>
    <x v="1"/>
  </r>
  <r>
    <s v="Walmart"/>
    <d v="2021-07-19T00:00:00"/>
    <x v="1"/>
    <x v="33"/>
    <s v="Little Rock"/>
    <x v="1"/>
    <x v="1"/>
    <s v="Women's Athletic Footwear"/>
    <n v="45"/>
    <n v="400"/>
    <n v="18000"/>
    <x v="2"/>
    <x v="1"/>
    <x v="5"/>
    <x v="5"/>
    <x v="5"/>
    <x v="1"/>
  </r>
  <r>
    <s v="Walmart"/>
    <d v="2021-07-19T00:00:00"/>
    <x v="1"/>
    <x v="33"/>
    <s v="Little Rock"/>
    <x v="0"/>
    <x v="2"/>
    <s v="Men's Apparel"/>
    <n v="60"/>
    <n v="425"/>
    <n v="25500"/>
    <x v="2"/>
    <x v="0"/>
    <x v="5"/>
    <x v="5"/>
    <x v="5"/>
    <x v="1"/>
  </r>
  <r>
    <s v="Walmart"/>
    <d v="2021-07-19T00:00:00"/>
    <x v="1"/>
    <x v="33"/>
    <s v="Little Rock"/>
    <x v="1"/>
    <x v="2"/>
    <s v="Women's Apparel"/>
    <n v="65"/>
    <n v="600"/>
    <n v="39000"/>
    <x v="2"/>
    <x v="1"/>
    <x v="5"/>
    <x v="5"/>
    <x v="5"/>
    <x v="1"/>
  </r>
  <r>
    <s v="Walmart"/>
    <d v="2021-08-20T00:00:00"/>
    <x v="1"/>
    <x v="33"/>
    <s v="Little Rock"/>
    <x v="0"/>
    <x v="0"/>
    <s v="Men's Street Footwear"/>
    <n v="60"/>
    <n v="750"/>
    <n v="45000"/>
    <x v="2"/>
    <x v="0"/>
    <x v="6"/>
    <x v="6"/>
    <x v="2"/>
    <x v="1"/>
  </r>
  <r>
    <s v="Walmart"/>
    <d v="2021-08-20T00:00:00"/>
    <x v="1"/>
    <x v="33"/>
    <s v="Little Rock"/>
    <x v="0"/>
    <x v="1"/>
    <s v="Men's Athletic Footwear"/>
    <n v="55.000000000000007"/>
    <n v="525"/>
    <n v="28875.000000000004"/>
    <x v="2"/>
    <x v="0"/>
    <x v="6"/>
    <x v="6"/>
    <x v="2"/>
    <x v="1"/>
  </r>
  <r>
    <s v="Walmart"/>
    <d v="2021-08-20T00:00:00"/>
    <x v="1"/>
    <x v="33"/>
    <s v="Little Rock"/>
    <x v="1"/>
    <x v="0"/>
    <s v="Women's Street Footwear"/>
    <n v="50"/>
    <n v="450"/>
    <n v="22500"/>
    <x v="2"/>
    <x v="1"/>
    <x v="6"/>
    <x v="6"/>
    <x v="2"/>
    <x v="1"/>
  </r>
  <r>
    <s v="Walmart"/>
    <d v="2021-08-20T00:00:00"/>
    <x v="1"/>
    <x v="33"/>
    <s v="Little Rock"/>
    <x v="1"/>
    <x v="1"/>
    <s v="Women's Athletic Footwear"/>
    <n v="40"/>
    <n v="400"/>
    <n v="16000"/>
    <x v="2"/>
    <x v="1"/>
    <x v="6"/>
    <x v="6"/>
    <x v="2"/>
    <x v="1"/>
  </r>
  <r>
    <s v="Walmart"/>
    <d v="2021-08-20T00:00:00"/>
    <x v="1"/>
    <x v="33"/>
    <s v="Little Rock"/>
    <x v="0"/>
    <x v="2"/>
    <s v="Men's Apparel"/>
    <n v="50"/>
    <n v="375"/>
    <n v="18750"/>
    <x v="2"/>
    <x v="0"/>
    <x v="6"/>
    <x v="6"/>
    <x v="2"/>
    <x v="1"/>
  </r>
  <r>
    <s v="Walmart"/>
    <d v="2021-08-20T00:00:00"/>
    <x v="1"/>
    <x v="33"/>
    <s v="Little Rock"/>
    <x v="1"/>
    <x v="2"/>
    <s v="Women's Apparel"/>
    <n v="55.000000000000007"/>
    <n v="550"/>
    <n v="30250.000000000004"/>
    <x v="2"/>
    <x v="1"/>
    <x v="6"/>
    <x v="6"/>
    <x v="2"/>
    <x v="1"/>
  </r>
  <r>
    <s v="Walmart"/>
    <d v="2021-09-19T00:00:00"/>
    <x v="1"/>
    <x v="33"/>
    <s v="Little Rock"/>
    <x v="0"/>
    <x v="0"/>
    <s v="Men's Street Footwear"/>
    <n v="50"/>
    <n v="650"/>
    <n v="32500"/>
    <x v="2"/>
    <x v="0"/>
    <x v="7"/>
    <x v="7"/>
    <x v="4"/>
    <x v="1"/>
  </r>
  <r>
    <s v="Walmart"/>
    <d v="2021-09-19T00:00:00"/>
    <x v="1"/>
    <x v="33"/>
    <s v="Little Rock"/>
    <x v="0"/>
    <x v="1"/>
    <s v="Men's Athletic Footwear"/>
    <n v="40.000000000000014"/>
    <n v="450"/>
    <n v="18000.000000000007"/>
    <x v="2"/>
    <x v="0"/>
    <x v="7"/>
    <x v="7"/>
    <x v="4"/>
    <x v="1"/>
  </r>
  <r>
    <s v="Walmart"/>
    <d v="2021-09-19T00:00:00"/>
    <x v="1"/>
    <x v="33"/>
    <s v="Little Rock"/>
    <x v="1"/>
    <x v="0"/>
    <s v="Women's Street Footwear"/>
    <n v="15.000000000000007"/>
    <n v="350"/>
    <n v="5250.0000000000027"/>
    <x v="2"/>
    <x v="1"/>
    <x v="7"/>
    <x v="7"/>
    <x v="4"/>
    <x v="1"/>
  </r>
  <r>
    <s v="Walmart"/>
    <d v="2021-09-19T00:00:00"/>
    <x v="1"/>
    <x v="33"/>
    <s v="Little Rock"/>
    <x v="1"/>
    <x v="1"/>
    <s v="Women's Athletic Footwear"/>
    <n v="15.000000000000007"/>
    <n v="325"/>
    <n v="4875.0000000000027"/>
    <x v="2"/>
    <x v="1"/>
    <x v="7"/>
    <x v="7"/>
    <x v="4"/>
    <x v="1"/>
  </r>
  <r>
    <s v="Walmart"/>
    <d v="2021-09-19T00:00:00"/>
    <x v="1"/>
    <x v="33"/>
    <s v="Little Rock"/>
    <x v="0"/>
    <x v="2"/>
    <s v="Men's Apparel"/>
    <n v="25.000000000000007"/>
    <n v="325"/>
    <n v="8125.0000000000027"/>
    <x v="2"/>
    <x v="0"/>
    <x v="7"/>
    <x v="7"/>
    <x v="4"/>
    <x v="1"/>
  </r>
  <r>
    <s v="Walmart"/>
    <d v="2021-09-19T00:00:00"/>
    <x v="1"/>
    <x v="33"/>
    <s v="Little Rock"/>
    <x v="1"/>
    <x v="2"/>
    <s v="Women's Apparel"/>
    <n v="30.000000000000011"/>
    <n v="425"/>
    <n v="12750.000000000004"/>
    <x v="2"/>
    <x v="1"/>
    <x v="7"/>
    <x v="7"/>
    <x v="4"/>
    <x v="1"/>
  </r>
  <r>
    <s v="Walmart"/>
    <d v="2021-10-21T00:00:00"/>
    <x v="1"/>
    <x v="33"/>
    <s v="Little Rock"/>
    <x v="0"/>
    <x v="0"/>
    <s v="Men's Street Footwear"/>
    <n v="30.000000000000011"/>
    <n v="600"/>
    <n v="18000.000000000007"/>
    <x v="2"/>
    <x v="0"/>
    <x v="8"/>
    <x v="8"/>
    <x v="1"/>
    <x v="1"/>
  </r>
  <r>
    <s v="Walmart"/>
    <d v="2021-10-21T00:00:00"/>
    <x v="1"/>
    <x v="33"/>
    <s v="Little Rock"/>
    <x v="0"/>
    <x v="1"/>
    <s v="Men's Athletic Footwear"/>
    <n v="20.000000000000011"/>
    <n v="425"/>
    <n v="8500.0000000000036"/>
    <x v="2"/>
    <x v="0"/>
    <x v="8"/>
    <x v="8"/>
    <x v="1"/>
    <x v="1"/>
  </r>
  <r>
    <s v="Walmart"/>
    <d v="2021-10-21T00:00:00"/>
    <x v="1"/>
    <x v="33"/>
    <s v="Little Rock"/>
    <x v="1"/>
    <x v="0"/>
    <s v="Women's Street Footwear"/>
    <n v="20.000000000000011"/>
    <n v="300"/>
    <n v="6000.0000000000036"/>
    <x v="2"/>
    <x v="1"/>
    <x v="8"/>
    <x v="8"/>
    <x v="1"/>
    <x v="1"/>
  </r>
  <r>
    <s v="Walmart"/>
    <d v="2021-10-21T00:00:00"/>
    <x v="1"/>
    <x v="33"/>
    <s v="Little Rock"/>
    <x v="1"/>
    <x v="1"/>
    <s v="Women's Athletic Footwear"/>
    <n v="20.000000000000011"/>
    <n v="275"/>
    <n v="5500.0000000000027"/>
    <x v="2"/>
    <x v="1"/>
    <x v="8"/>
    <x v="8"/>
    <x v="1"/>
    <x v="1"/>
  </r>
  <r>
    <s v="Walmart"/>
    <d v="2021-10-21T00:00:00"/>
    <x v="1"/>
    <x v="33"/>
    <s v="Little Rock"/>
    <x v="0"/>
    <x v="2"/>
    <s v="Men's Apparel"/>
    <n v="30.000000000000011"/>
    <n v="275"/>
    <n v="8250.0000000000036"/>
    <x v="2"/>
    <x v="0"/>
    <x v="8"/>
    <x v="8"/>
    <x v="1"/>
    <x v="1"/>
  </r>
  <r>
    <s v="West Gear"/>
    <d v="2021-10-21T00:00:00"/>
    <x v="1"/>
    <x v="33"/>
    <s v="Little Rock"/>
    <x v="1"/>
    <x v="2"/>
    <s v="Women's Apparel"/>
    <n v="30.000000000000004"/>
    <n v="400"/>
    <n v="12000.000000000002"/>
    <x v="2"/>
    <x v="1"/>
    <x v="8"/>
    <x v="8"/>
    <x v="1"/>
    <x v="1"/>
  </r>
  <r>
    <s v="West Gear"/>
    <d v="2021-11-20T00:00:00"/>
    <x v="1"/>
    <x v="33"/>
    <s v="Little Rock"/>
    <x v="0"/>
    <x v="0"/>
    <s v="Men's Street Footwear"/>
    <n v="25.000000000000011"/>
    <n v="550"/>
    <n v="13750.000000000005"/>
    <x v="2"/>
    <x v="0"/>
    <x v="9"/>
    <x v="9"/>
    <x v="3"/>
    <x v="1"/>
  </r>
  <r>
    <s v="West Gear"/>
    <d v="2021-11-20T00:00:00"/>
    <x v="1"/>
    <x v="33"/>
    <s v="Little Rock"/>
    <x v="0"/>
    <x v="1"/>
    <s v="Men's Athletic Footwear"/>
    <n v="15.000000000000014"/>
    <n v="375"/>
    <n v="5625.0000000000055"/>
    <x v="2"/>
    <x v="0"/>
    <x v="9"/>
    <x v="9"/>
    <x v="3"/>
    <x v="1"/>
  </r>
  <r>
    <s v="West Gear"/>
    <d v="2021-11-20T00:00:00"/>
    <x v="1"/>
    <x v="33"/>
    <s v="Little Rock"/>
    <x v="1"/>
    <x v="0"/>
    <s v="Women's Street Footwear"/>
    <n v="25.000000000000018"/>
    <n v="320"/>
    <n v="8000.0000000000055"/>
    <x v="2"/>
    <x v="1"/>
    <x v="9"/>
    <x v="9"/>
    <x v="3"/>
    <x v="1"/>
  </r>
  <r>
    <s v="West Gear"/>
    <d v="2021-11-20T00:00:00"/>
    <x v="1"/>
    <x v="33"/>
    <s v="Little Rock"/>
    <x v="1"/>
    <x v="1"/>
    <s v="Women's Athletic Footwear"/>
    <n v="55.000000000000014"/>
    <n v="375"/>
    <n v="20625.000000000004"/>
    <x v="2"/>
    <x v="1"/>
    <x v="9"/>
    <x v="9"/>
    <x v="3"/>
    <x v="1"/>
  </r>
  <r>
    <s v="West Gear"/>
    <d v="2021-11-20T00:00:00"/>
    <x v="1"/>
    <x v="33"/>
    <s v="Little Rock"/>
    <x v="0"/>
    <x v="2"/>
    <s v="Men's Apparel"/>
    <n v="75.000000000000014"/>
    <n v="350"/>
    <n v="26250.000000000004"/>
    <x v="2"/>
    <x v="0"/>
    <x v="9"/>
    <x v="9"/>
    <x v="3"/>
    <x v="1"/>
  </r>
  <r>
    <s v="West Gear"/>
    <d v="2021-11-20T00:00:00"/>
    <x v="1"/>
    <x v="33"/>
    <s v="Little Rock"/>
    <x v="1"/>
    <x v="2"/>
    <s v="Women's Apparel"/>
    <n v="75"/>
    <n v="450"/>
    <n v="33750"/>
    <x v="2"/>
    <x v="1"/>
    <x v="9"/>
    <x v="9"/>
    <x v="3"/>
    <x v="1"/>
  </r>
  <r>
    <s v="West Gear"/>
    <d v="2021-12-19T00:00:00"/>
    <x v="1"/>
    <x v="33"/>
    <s v="Little Rock"/>
    <x v="0"/>
    <x v="0"/>
    <s v="Men's Street Footwear"/>
    <n v="70"/>
    <n v="700"/>
    <n v="49000"/>
    <x v="2"/>
    <x v="0"/>
    <x v="10"/>
    <x v="10"/>
    <x v="4"/>
    <x v="1"/>
  </r>
  <r>
    <s v="West Gear"/>
    <d v="2021-12-19T00:00:00"/>
    <x v="1"/>
    <x v="33"/>
    <s v="Little Rock"/>
    <x v="0"/>
    <x v="1"/>
    <s v="Men's Athletic Footwear"/>
    <n v="60.000000000000007"/>
    <n v="500"/>
    <n v="30000.000000000004"/>
    <x v="2"/>
    <x v="0"/>
    <x v="10"/>
    <x v="10"/>
    <x v="4"/>
    <x v="1"/>
  </r>
  <r>
    <s v="West Gear"/>
    <d v="2021-12-19T00:00:00"/>
    <x v="1"/>
    <x v="33"/>
    <s v="Little Rock"/>
    <x v="1"/>
    <x v="0"/>
    <s v="Women's Street Footwear"/>
    <n v="60.000000000000007"/>
    <n v="450"/>
    <n v="27000.000000000004"/>
    <x v="2"/>
    <x v="1"/>
    <x v="10"/>
    <x v="10"/>
    <x v="4"/>
    <x v="1"/>
  </r>
  <r>
    <s v="West Gear"/>
    <d v="2021-12-19T00:00:00"/>
    <x v="1"/>
    <x v="33"/>
    <s v="Little Rock"/>
    <x v="1"/>
    <x v="1"/>
    <s v="Women's Athletic Footwear"/>
    <n v="60.000000000000007"/>
    <n v="400"/>
    <n v="24000.000000000004"/>
    <x v="2"/>
    <x v="1"/>
    <x v="10"/>
    <x v="10"/>
    <x v="4"/>
    <x v="1"/>
  </r>
  <r>
    <s v="West Gear"/>
    <d v="2021-12-19T00:00:00"/>
    <x v="1"/>
    <x v="33"/>
    <s v="Little Rock"/>
    <x v="0"/>
    <x v="2"/>
    <s v="Men's Apparel"/>
    <n v="70"/>
    <n v="400"/>
    <n v="28000"/>
    <x v="2"/>
    <x v="0"/>
    <x v="10"/>
    <x v="10"/>
    <x v="4"/>
    <x v="1"/>
  </r>
  <r>
    <s v="West Gear"/>
    <d v="2021-12-19T00:00:00"/>
    <x v="1"/>
    <x v="33"/>
    <s v="Little Rock"/>
    <x v="1"/>
    <x v="2"/>
    <s v="Women's Apparel"/>
    <n v="75"/>
    <n v="500"/>
    <n v="37500"/>
    <x v="2"/>
    <x v="1"/>
    <x v="10"/>
    <x v="10"/>
    <x v="4"/>
    <x v="1"/>
  </r>
  <r>
    <s v="West Gear"/>
    <d v="2021-01-23T00:00:00"/>
    <x v="1"/>
    <x v="33"/>
    <s v="Little Rock"/>
    <x v="0"/>
    <x v="0"/>
    <s v="Men's Street Footwear"/>
    <n v="25.000000000000007"/>
    <n v="575"/>
    <n v="14375.000000000004"/>
    <x v="2"/>
    <x v="0"/>
    <x v="0"/>
    <x v="0"/>
    <x v="3"/>
    <x v="1"/>
  </r>
  <r>
    <s v="West Gear"/>
    <d v="2021-01-23T00:00:00"/>
    <x v="1"/>
    <x v="33"/>
    <s v="Little Rock"/>
    <x v="0"/>
    <x v="1"/>
    <s v="Men's Athletic Footwear"/>
    <n v="25.000000000000007"/>
    <n v="375"/>
    <n v="9375.0000000000018"/>
    <x v="2"/>
    <x v="0"/>
    <x v="0"/>
    <x v="0"/>
    <x v="3"/>
    <x v="1"/>
  </r>
  <r>
    <s v="West Gear"/>
    <d v="2021-01-23T00:00:00"/>
    <x v="1"/>
    <x v="33"/>
    <s v="Little Rock"/>
    <x v="1"/>
    <x v="0"/>
    <s v="Women's Street Footwear"/>
    <n v="15.000000000000007"/>
    <n v="375"/>
    <n v="5625.0000000000027"/>
    <x v="2"/>
    <x v="1"/>
    <x v="0"/>
    <x v="0"/>
    <x v="3"/>
    <x v="1"/>
  </r>
  <r>
    <s v="West Gear"/>
    <d v="2021-01-23T00:00:00"/>
    <x v="1"/>
    <x v="33"/>
    <s v="Little Rock"/>
    <x v="1"/>
    <x v="1"/>
    <s v="Women's Athletic Footwear"/>
    <n v="20"/>
    <n v="225"/>
    <n v="4500"/>
    <x v="2"/>
    <x v="1"/>
    <x v="0"/>
    <x v="0"/>
    <x v="3"/>
    <x v="1"/>
  </r>
  <r>
    <s v="West Gear"/>
    <d v="2021-01-23T00:00:00"/>
    <x v="1"/>
    <x v="33"/>
    <s v="Little Rock"/>
    <x v="0"/>
    <x v="2"/>
    <s v="Men's Apparel"/>
    <n v="35"/>
    <n v="275"/>
    <n v="9625"/>
    <x v="2"/>
    <x v="0"/>
    <x v="0"/>
    <x v="0"/>
    <x v="3"/>
    <x v="1"/>
  </r>
  <r>
    <s v="West Gear"/>
    <d v="2021-01-23T00:00:00"/>
    <x v="1"/>
    <x v="33"/>
    <s v="Little Rock"/>
    <x v="1"/>
    <x v="2"/>
    <s v="Women's Apparel"/>
    <n v="25.000000000000007"/>
    <n v="375"/>
    <n v="9375.0000000000018"/>
    <x v="2"/>
    <x v="1"/>
    <x v="0"/>
    <x v="0"/>
    <x v="3"/>
    <x v="1"/>
  </r>
  <r>
    <s v="West Gear"/>
    <d v="2021-02-21T00:00:00"/>
    <x v="1"/>
    <x v="33"/>
    <s v="Little Rock"/>
    <x v="0"/>
    <x v="0"/>
    <s v="Men's Street Footwear"/>
    <n v="25.000000000000007"/>
    <n v="625"/>
    <n v="15625.000000000004"/>
    <x v="2"/>
    <x v="0"/>
    <x v="1"/>
    <x v="1"/>
    <x v="4"/>
    <x v="1"/>
  </r>
  <r>
    <s v="West Gear"/>
    <d v="2021-02-21T00:00:00"/>
    <x v="1"/>
    <x v="33"/>
    <s v="Little Rock"/>
    <x v="0"/>
    <x v="1"/>
    <s v="Men's Athletic Footwear"/>
    <n v="25.000000000000007"/>
    <n v="275"/>
    <n v="6875.0000000000018"/>
    <x v="2"/>
    <x v="0"/>
    <x v="1"/>
    <x v="1"/>
    <x v="4"/>
    <x v="1"/>
  </r>
  <r>
    <s v="West Gear"/>
    <d v="2021-02-21T00:00:00"/>
    <x v="1"/>
    <x v="33"/>
    <s v="Little Rock"/>
    <x v="1"/>
    <x v="0"/>
    <s v="Women's Street Footwear"/>
    <n v="15.000000000000007"/>
    <n v="325"/>
    <n v="4875.0000000000027"/>
    <x v="2"/>
    <x v="1"/>
    <x v="1"/>
    <x v="1"/>
    <x v="4"/>
    <x v="1"/>
  </r>
  <r>
    <s v="West Gear"/>
    <d v="2021-02-21T00:00:00"/>
    <x v="1"/>
    <x v="34"/>
    <s v="Oklahoma City"/>
    <x v="1"/>
    <x v="1"/>
    <s v="Women's Athletic Footwear"/>
    <n v="20"/>
    <n v="175"/>
    <n v="3500"/>
    <x v="2"/>
    <x v="1"/>
    <x v="1"/>
    <x v="1"/>
    <x v="4"/>
    <x v="1"/>
  </r>
  <r>
    <s v="West Gear"/>
    <d v="2021-02-21T00:00:00"/>
    <x v="1"/>
    <x v="34"/>
    <s v="Oklahoma City"/>
    <x v="0"/>
    <x v="2"/>
    <s v="Men's Apparel"/>
    <n v="35"/>
    <n v="250"/>
    <n v="8750"/>
    <x v="2"/>
    <x v="0"/>
    <x v="1"/>
    <x v="1"/>
    <x v="4"/>
    <x v="1"/>
  </r>
  <r>
    <s v="West Gear"/>
    <d v="2021-02-21T00:00:00"/>
    <x v="1"/>
    <x v="34"/>
    <s v="Oklahoma City"/>
    <x v="1"/>
    <x v="2"/>
    <s v="Women's Apparel"/>
    <n v="20"/>
    <n v="350"/>
    <n v="7000"/>
    <x v="2"/>
    <x v="1"/>
    <x v="1"/>
    <x v="1"/>
    <x v="4"/>
    <x v="1"/>
  </r>
  <r>
    <s v="West Gear"/>
    <d v="2021-03-19T00:00:00"/>
    <x v="1"/>
    <x v="34"/>
    <s v="Oklahoma City"/>
    <x v="0"/>
    <x v="0"/>
    <s v="Men's Street Footwear"/>
    <n v="20"/>
    <n v="570"/>
    <n v="11400"/>
    <x v="2"/>
    <x v="0"/>
    <x v="2"/>
    <x v="2"/>
    <x v="2"/>
    <x v="1"/>
  </r>
  <r>
    <s v="West Gear"/>
    <d v="2021-03-19T00:00:00"/>
    <x v="1"/>
    <x v="34"/>
    <s v="Oklahoma City"/>
    <x v="0"/>
    <x v="1"/>
    <s v="Men's Athletic Footwear"/>
    <n v="20"/>
    <n v="250"/>
    <n v="5000"/>
    <x v="2"/>
    <x v="0"/>
    <x v="2"/>
    <x v="2"/>
    <x v="2"/>
    <x v="1"/>
  </r>
  <r>
    <s v="West Gear"/>
    <d v="2021-03-19T00:00:00"/>
    <x v="1"/>
    <x v="34"/>
    <s v="Oklahoma City"/>
    <x v="1"/>
    <x v="0"/>
    <s v="Women's Street Footwear"/>
    <n v="10.000000000000002"/>
    <n v="275"/>
    <n v="2750.0000000000005"/>
    <x v="2"/>
    <x v="1"/>
    <x v="2"/>
    <x v="2"/>
    <x v="2"/>
    <x v="1"/>
  </r>
  <r>
    <s v="West Gear"/>
    <d v="2021-03-19T00:00:00"/>
    <x v="1"/>
    <x v="34"/>
    <s v="Oklahoma City"/>
    <x v="1"/>
    <x v="1"/>
    <s v="Women's Athletic Footwear"/>
    <n v="19.999999999999996"/>
    <n v="125"/>
    <n v="2499.9999999999995"/>
    <x v="2"/>
    <x v="1"/>
    <x v="2"/>
    <x v="2"/>
    <x v="2"/>
    <x v="1"/>
  </r>
  <r>
    <s v="West Gear"/>
    <d v="2021-03-19T00:00:00"/>
    <x v="1"/>
    <x v="34"/>
    <s v="Oklahoma City"/>
    <x v="0"/>
    <x v="2"/>
    <s v="Men's Apparel"/>
    <n v="35.000000000000007"/>
    <n v="175"/>
    <n v="6125.0000000000009"/>
    <x v="2"/>
    <x v="0"/>
    <x v="2"/>
    <x v="2"/>
    <x v="2"/>
    <x v="1"/>
  </r>
  <r>
    <s v="West Gear"/>
    <d v="2021-03-19T00:00:00"/>
    <x v="1"/>
    <x v="34"/>
    <s v="Oklahoma City"/>
    <x v="1"/>
    <x v="2"/>
    <s v="Women's Apparel"/>
    <n v="25"/>
    <n v="275"/>
    <n v="6875"/>
    <x v="2"/>
    <x v="1"/>
    <x v="2"/>
    <x v="2"/>
    <x v="2"/>
    <x v="1"/>
  </r>
  <r>
    <s v="West Gear"/>
    <d v="2021-04-20T00:00:00"/>
    <x v="1"/>
    <x v="34"/>
    <s v="Oklahoma City"/>
    <x v="0"/>
    <x v="0"/>
    <s v="Men's Street Footwear"/>
    <n v="25"/>
    <n v="525"/>
    <n v="13125"/>
    <x v="2"/>
    <x v="0"/>
    <x v="3"/>
    <x v="3"/>
    <x v="6"/>
    <x v="1"/>
  </r>
  <r>
    <s v="West Gear"/>
    <d v="2021-04-20T00:00:00"/>
    <x v="1"/>
    <x v="34"/>
    <s v="Oklahoma City"/>
    <x v="0"/>
    <x v="1"/>
    <s v="Men's Athletic Footwear"/>
    <n v="25"/>
    <n v="225"/>
    <n v="5625"/>
    <x v="2"/>
    <x v="0"/>
    <x v="3"/>
    <x v="3"/>
    <x v="6"/>
    <x v="1"/>
  </r>
  <r>
    <s v="West Gear"/>
    <d v="2021-04-20T00:00:00"/>
    <x v="1"/>
    <x v="34"/>
    <s v="Oklahoma City"/>
    <x v="1"/>
    <x v="0"/>
    <s v="Women's Street Footwear"/>
    <n v="15.000000000000002"/>
    <n v="225"/>
    <n v="3375.0000000000005"/>
    <x v="2"/>
    <x v="1"/>
    <x v="3"/>
    <x v="3"/>
    <x v="6"/>
    <x v="1"/>
  </r>
  <r>
    <s v="West Gear"/>
    <d v="2021-04-20T00:00:00"/>
    <x v="1"/>
    <x v="34"/>
    <s v="Oklahoma City"/>
    <x v="1"/>
    <x v="1"/>
    <s v="Women's Athletic Footwear"/>
    <n v="19.999999999999996"/>
    <n v="150"/>
    <n v="2999.9999999999995"/>
    <x v="2"/>
    <x v="1"/>
    <x v="3"/>
    <x v="3"/>
    <x v="6"/>
    <x v="1"/>
  </r>
  <r>
    <s v="West Gear"/>
    <d v="2021-04-20T00:00:00"/>
    <x v="1"/>
    <x v="34"/>
    <s v="Oklahoma City"/>
    <x v="0"/>
    <x v="2"/>
    <s v="Men's Apparel"/>
    <n v="40"/>
    <n v="175"/>
    <n v="7000"/>
    <x v="2"/>
    <x v="0"/>
    <x v="3"/>
    <x v="3"/>
    <x v="6"/>
    <x v="1"/>
  </r>
  <r>
    <s v="West Gear"/>
    <d v="2021-04-20T00:00:00"/>
    <x v="1"/>
    <x v="34"/>
    <s v="Oklahoma City"/>
    <x v="1"/>
    <x v="2"/>
    <s v="Women's Apparel"/>
    <n v="30.000000000000004"/>
    <n v="325"/>
    <n v="9750.0000000000018"/>
    <x v="2"/>
    <x v="1"/>
    <x v="3"/>
    <x v="3"/>
    <x v="6"/>
    <x v="1"/>
  </r>
  <r>
    <s v="West Gear"/>
    <d v="2021-05-19T00:00:00"/>
    <x v="1"/>
    <x v="34"/>
    <s v="Oklahoma City"/>
    <x v="0"/>
    <x v="0"/>
    <s v="Men's Street Footwear"/>
    <n v="40"/>
    <n v="595"/>
    <n v="23800"/>
    <x v="2"/>
    <x v="0"/>
    <x v="4"/>
    <x v="4"/>
    <x v="0"/>
    <x v="1"/>
  </r>
  <r>
    <s v="West Gear"/>
    <d v="2021-05-19T00:00:00"/>
    <x v="1"/>
    <x v="34"/>
    <s v="Oklahoma City"/>
    <x v="0"/>
    <x v="1"/>
    <s v="Men's Athletic Footwear"/>
    <n v="40"/>
    <n v="300"/>
    <n v="12000"/>
    <x v="2"/>
    <x v="0"/>
    <x v="4"/>
    <x v="4"/>
    <x v="0"/>
    <x v="1"/>
  </r>
  <r>
    <s v="West Gear"/>
    <d v="2021-05-19T00:00:00"/>
    <x v="1"/>
    <x v="34"/>
    <s v="Oklahoma City"/>
    <x v="1"/>
    <x v="0"/>
    <s v="Women's Street Footwear"/>
    <n v="35"/>
    <n v="275"/>
    <n v="9625"/>
    <x v="2"/>
    <x v="1"/>
    <x v="4"/>
    <x v="4"/>
    <x v="0"/>
    <x v="1"/>
  </r>
  <r>
    <s v="West Gear"/>
    <d v="2021-05-19T00:00:00"/>
    <x v="1"/>
    <x v="34"/>
    <s v="Oklahoma City"/>
    <x v="1"/>
    <x v="1"/>
    <s v="Women's Athletic Footwear"/>
    <n v="35"/>
    <n v="225"/>
    <n v="7875"/>
    <x v="2"/>
    <x v="1"/>
    <x v="4"/>
    <x v="4"/>
    <x v="0"/>
    <x v="1"/>
  </r>
  <r>
    <s v="West Gear"/>
    <d v="2021-05-19T00:00:00"/>
    <x v="1"/>
    <x v="34"/>
    <s v="Oklahoma City"/>
    <x v="0"/>
    <x v="2"/>
    <s v="Men's Apparel"/>
    <n v="44.999999999999993"/>
    <n v="250"/>
    <n v="11249.999999999998"/>
    <x v="2"/>
    <x v="0"/>
    <x v="4"/>
    <x v="4"/>
    <x v="0"/>
    <x v="1"/>
  </r>
  <r>
    <s v="West Gear"/>
    <d v="2021-05-19T00:00:00"/>
    <x v="1"/>
    <x v="34"/>
    <s v="Oklahoma City"/>
    <x v="1"/>
    <x v="2"/>
    <s v="Women's Apparel"/>
    <n v="44.999999999999993"/>
    <n v="350"/>
    <n v="15749.999999999998"/>
    <x v="2"/>
    <x v="1"/>
    <x v="4"/>
    <x v="4"/>
    <x v="0"/>
    <x v="1"/>
  </r>
  <r>
    <s v="West Gear"/>
    <d v="2021-06-21T00:00:00"/>
    <x v="1"/>
    <x v="34"/>
    <s v="Oklahoma City"/>
    <x v="0"/>
    <x v="0"/>
    <s v="Men's Street Footwear"/>
    <n v="40"/>
    <n v="600"/>
    <n v="24000"/>
    <x v="2"/>
    <x v="0"/>
    <x v="11"/>
    <x v="11"/>
    <x v="5"/>
    <x v="1"/>
  </r>
  <r>
    <s v="West Gear"/>
    <d v="2021-06-21T00:00:00"/>
    <x v="1"/>
    <x v="34"/>
    <s v="Oklahoma City"/>
    <x v="0"/>
    <x v="1"/>
    <s v="Men's Athletic Footwear"/>
    <n v="35"/>
    <n v="350"/>
    <n v="12250"/>
    <x v="2"/>
    <x v="0"/>
    <x v="11"/>
    <x v="11"/>
    <x v="5"/>
    <x v="1"/>
  </r>
  <r>
    <s v="West Gear"/>
    <d v="2021-06-21T00:00:00"/>
    <x v="1"/>
    <x v="34"/>
    <s v="Oklahoma City"/>
    <x v="1"/>
    <x v="0"/>
    <s v="Women's Street Footwear"/>
    <n v="40"/>
    <n v="325"/>
    <n v="13000"/>
    <x v="2"/>
    <x v="1"/>
    <x v="11"/>
    <x v="11"/>
    <x v="5"/>
    <x v="1"/>
  </r>
  <r>
    <s v="West Gear"/>
    <d v="2021-06-21T00:00:00"/>
    <x v="1"/>
    <x v="34"/>
    <s v="Oklahoma City"/>
    <x v="1"/>
    <x v="1"/>
    <s v="Women's Athletic Footwear"/>
    <n v="40"/>
    <n v="300"/>
    <n v="12000"/>
    <x v="2"/>
    <x v="1"/>
    <x v="11"/>
    <x v="11"/>
    <x v="5"/>
    <x v="1"/>
  </r>
  <r>
    <s v="West Gear"/>
    <d v="2021-06-21T00:00:00"/>
    <x v="1"/>
    <x v="34"/>
    <s v="Oklahoma City"/>
    <x v="0"/>
    <x v="2"/>
    <s v="Men's Apparel"/>
    <n v="54.999999999999993"/>
    <n v="300"/>
    <n v="16499.999999999996"/>
    <x v="2"/>
    <x v="0"/>
    <x v="11"/>
    <x v="11"/>
    <x v="5"/>
    <x v="1"/>
  </r>
  <r>
    <s v="West Gear"/>
    <d v="2021-06-21T00:00:00"/>
    <x v="1"/>
    <x v="34"/>
    <s v="Oklahoma City"/>
    <x v="1"/>
    <x v="2"/>
    <s v="Women's Apparel"/>
    <n v="60"/>
    <n v="475"/>
    <n v="28500"/>
    <x v="2"/>
    <x v="1"/>
    <x v="11"/>
    <x v="11"/>
    <x v="5"/>
    <x v="1"/>
  </r>
  <r>
    <s v="West Gear"/>
    <d v="2021-07-19T00:00:00"/>
    <x v="1"/>
    <x v="34"/>
    <s v="Oklahoma City"/>
    <x v="0"/>
    <x v="0"/>
    <s v="Men's Street Footwear"/>
    <n v="54.999999999999993"/>
    <n v="700"/>
    <n v="38499.999999999993"/>
    <x v="2"/>
    <x v="0"/>
    <x v="5"/>
    <x v="5"/>
    <x v="5"/>
    <x v="1"/>
  </r>
  <r>
    <s v="West Gear"/>
    <d v="2021-07-19T00:00:00"/>
    <x v="1"/>
    <x v="34"/>
    <s v="Oklahoma City"/>
    <x v="0"/>
    <x v="1"/>
    <s v="Men's Athletic Footwear"/>
    <n v="50"/>
    <n v="450"/>
    <n v="22500"/>
    <x v="2"/>
    <x v="0"/>
    <x v="5"/>
    <x v="5"/>
    <x v="5"/>
    <x v="1"/>
  </r>
  <r>
    <s v="West Gear"/>
    <d v="2021-07-19T00:00:00"/>
    <x v="1"/>
    <x v="34"/>
    <s v="Oklahoma City"/>
    <x v="1"/>
    <x v="0"/>
    <s v="Women's Street Footwear"/>
    <n v="45"/>
    <n v="375"/>
    <n v="16875"/>
    <x v="2"/>
    <x v="1"/>
    <x v="5"/>
    <x v="5"/>
    <x v="5"/>
    <x v="1"/>
  </r>
  <r>
    <s v="West Gear"/>
    <d v="2021-07-19T00:00:00"/>
    <x v="1"/>
    <x v="34"/>
    <s v="Oklahoma City"/>
    <x v="1"/>
    <x v="1"/>
    <s v="Women's Athletic Footwear"/>
    <n v="45"/>
    <n v="325"/>
    <n v="14625"/>
    <x v="2"/>
    <x v="1"/>
    <x v="5"/>
    <x v="5"/>
    <x v="5"/>
    <x v="1"/>
  </r>
  <r>
    <s v="West Gear"/>
    <d v="2021-07-19T00:00:00"/>
    <x v="1"/>
    <x v="34"/>
    <s v="Oklahoma City"/>
    <x v="0"/>
    <x v="2"/>
    <s v="Men's Apparel"/>
    <n v="60"/>
    <n v="350"/>
    <n v="21000"/>
    <x v="2"/>
    <x v="0"/>
    <x v="5"/>
    <x v="5"/>
    <x v="5"/>
    <x v="1"/>
  </r>
  <r>
    <s v="West Gear"/>
    <d v="2021-07-19T00:00:00"/>
    <x v="1"/>
    <x v="34"/>
    <s v="Oklahoma City"/>
    <x v="1"/>
    <x v="2"/>
    <s v="Women's Apparel"/>
    <n v="65"/>
    <n v="525"/>
    <n v="34125"/>
    <x v="2"/>
    <x v="1"/>
    <x v="5"/>
    <x v="5"/>
    <x v="5"/>
    <x v="1"/>
  </r>
  <r>
    <s v="West Gear"/>
    <d v="2021-08-20T00:00:00"/>
    <x v="1"/>
    <x v="34"/>
    <s v="Oklahoma City"/>
    <x v="0"/>
    <x v="0"/>
    <s v="Men's Street Footwear"/>
    <n v="60"/>
    <n v="675"/>
    <n v="40500"/>
    <x v="2"/>
    <x v="0"/>
    <x v="6"/>
    <x v="6"/>
    <x v="2"/>
    <x v="1"/>
  </r>
  <r>
    <s v="West Gear"/>
    <d v="2021-08-20T00:00:00"/>
    <x v="1"/>
    <x v="34"/>
    <s v="Oklahoma City"/>
    <x v="0"/>
    <x v="1"/>
    <s v="Men's Athletic Footwear"/>
    <n v="55.000000000000007"/>
    <n v="450"/>
    <n v="24750.000000000004"/>
    <x v="2"/>
    <x v="0"/>
    <x v="6"/>
    <x v="6"/>
    <x v="2"/>
    <x v="1"/>
  </r>
  <r>
    <s v="West Gear"/>
    <d v="2021-08-20T00:00:00"/>
    <x v="1"/>
    <x v="34"/>
    <s v="Oklahoma City"/>
    <x v="1"/>
    <x v="0"/>
    <s v="Women's Street Footwear"/>
    <n v="50"/>
    <n v="375"/>
    <n v="18750"/>
    <x v="2"/>
    <x v="1"/>
    <x v="6"/>
    <x v="6"/>
    <x v="2"/>
    <x v="1"/>
  </r>
  <r>
    <s v="West Gear"/>
    <d v="2021-08-20T00:00:00"/>
    <x v="1"/>
    <x v="34"/>
    <s v="Oklahoma City"/>
    <x v="1"/>
    <x v="1"/>
    <s v="Women's Athletic Footwear"/>
    <n v="40"/>
    <n v="325"/>
    <n v="13000"/>
    <x v="2"/>
    <x v="1"/>
    <x v="6"/>
    <x v="6"/>
    <x v="2"/>
    <x v="1"/>
  </r>
  <r>
    <s v="West Gear"/>
    <d v="2021-08-20T00:00:00"/>
    <x v="1"/>
    <x v="34"/>
    <s v="Oklahoma City"/>
    <x v="0"/>
    <x v="2"/>
    <s v="Men's Apparel"/>
    <n v="50"/>
    <n v="300"/>
    <n v="15000"/>
    <x v="2"/>
    <x v="0"/>
    <x v="6"/>
    <x v="6"/>
    <x v="2"/>
    <x v="1"/>
  </r>
  <r>
    <s v="West Gear"/>
    <d v="2021-08-20T00:00:00"/>
    <x v="1"/>
    <x v="34"/>
    <s v="Oklahoma City"/>
    <x v="1"/>
    <x v="2"/>
    <s v="Women's Apparel"/>
    <n v="55.000000000000007"/>
    <n v="475"/>
    <n v="26125.000000000004"/>
    <x v="2"/>
    <x v="1"/>
    <x v="6"/>
    <x v="6"/>
    <x v="2"/>
    <x v="1"/>
  </r>
  <r>
    <s v="West Gear"/>
    <d v="2021-09-19T00:00:00"/>
    <x v="1"/>
    <x v="34"/>
    <s v="Oklahoma City"/>
    <x v="0"/>
    <x v="0"/>
    <s v="Men's Street Footwear"/>
    <n v="50"/>
    <n v="575"/>
    <n v="28750"/>
    <x v="2"/>
    <x v="0"/>
    <x v="7"/>
    <x v="7"/>
    <x v="4"/>
    <x v="1"/>
  </r>
  <r>
    <s v="West Gear"/>
    <d v="2021-09-19T00:00:00"/>
    <x v="1"/>
    <x v="34"/>
    <s v="Oklahoma City"/>
    <x v="0"/>
    <x v="1"/>
    <s v="Men's Athletic Footwear"/>
    <n v="40.000000000000014"/>
    <n v="375"/>
    <n v="15000.000000000005"/>
    <x v="2"/>
    <x v="0"/>
    <x v="7"/>
    <x v="7"/>
    <x v="4"/>
    <x v="1"/>
  </r>
  <r>
    <s v="West Gear"/>
    <d v="2021-09-19T00:00:00"/>
    <x v="1"/>
    <x v="34"/>
    <s v="Oklahoma City"/>
    <x v="1"/>
    <x v="0"/>
    <s v="Women's Street Footwear"/>
    <n v="15.000000000000007"/>
    <n v="275"/>
    <n v="4125.0000000000018"/>
    <x v="2"/>
    <x v="1"/>
    <x v="7"/>
    <x v="7"/>
    <x v="4"/>
    <x v="1"/>
  </r>
  <r>
    <s v="West Gear"/>
    <d v="2021-09-19T00:00:00"/>
    <x v="1"/>
    <x v="34"/>
    <s v="Oklahoma City"/>
    <x v="1"/>
    <x v="1"/>
    <s v="Women's Athletic Footwear"/>
    <n v="15.000000000000007"/>
    <n v="250"/>
    <n v="3750.0000000000018"/>
    <x v="2"/>
    <x v="1"/>
    <x v="7"/>
    <x v="7"/>
    <x v="4"/>
    <x v="1"/>
  </r>
  <r>
    <s v="West Gear"/>
    <d v="2021-09-19T00:00:00"/>
    <x v="1"/>
    <x v="34"/>
    <s v="Oklahoma City"/>
    <x v="0"/>
    <x v="2"/>
    <s v="Men's Apparel"/>
    <n v="25.000000000000007"/>
    <n v="250"/>
    <n v="6250.0000000000018"/>
    <x v="2"/>
    <x v="0"/>
    <x v="7"/>
    <x v="7"/>
    <x v="4"/>
    <x v="1"/>
  </r>
  <r>
    <s v="West Gear"/>
    <d v="2021-09-19T00:00:00"/>
    <x v="1"/>
    <x v="34"/>
    <s v="Oklahoma City"/>
    <x v="1"/>
    <x v="2"/>
    <s v="Women's Apparel"/>
    <n v="30.000000000000011"/>
    <n v="350"/>
    <n v="10500.000000000004"/>
    <x v="2"/>
    <x v="1"/>
    <x v="7"/>
    <x v="7"/>
    <x v="4"/>
    <x v="1"/>
  </r>
  <r>
    <s v="West Gear"/>
    <d v="2021-10-21T00:00:00"/>
    <x v="1"/>
    <x v="34"/>
    <s v="Oklahoma City"/>
    <x v="0"/>
    <x v="0"/>
    <s v="Men's Street Footwear"/>
    <n v="30.000000000000011"/>
    <n v="525"/>
    <n v="15750.000000000005"/>
    <x v="2"/>
    <x v="0"/>
    <x v="8"/>
    <x v="8"/>
    <x v="1"/>
    <x v="1"/>
  </r>
  <r>
    <s v="West Gear"/>
    <d v="2021-10-21T00:00:00"/>
    <x v="1"/>
    <x v="34"/>
    <s v="Oklahoma City"/>
    <x v="0"/>
    <x v="1"/>
    <s v="Men's Athletic Footwear"/>
    <n v="20.000000000000011"/>
    <n v="350"/>
    <n v="7000.0000000000036"/>
    <x v="2"/>
    <x v="0"/>
    <x v="8"/>
    <x v="8"/>
    <x v="1"/>
    <x v="1"/>
  </r>
  <r>
    <s v="West Gear"/>
    <d v="2021-10-21T00:00:00"/>
    <x v="1"/>
    <x v="34"/>
    <s v="Oklahoma City"/>
    <x v="1"/>
    <x v="0"/>
    <s v="Women's Street Footwear"/>
    <n v="20.000000000000011"/>
    <n v="225"/>
    <n v="4500.0000000000027"/>
    <x v="2"/>
    <x v="1"/>
    <x v="8"/>
    <x v="8"/>
    <x v="1"/>
    <x v="1"/>
  </r>
  <r>
    <s v="West Gear"/>
    <d v="2021-10-21T00:00:00"/>
    <x v="1"/>
    <x v="34"/>
    <s v="Oklahoma City"/>
    <x v="1"/>
    <x v="1"/>
    <s v="Women's Athletic Footwear"/>
    <n v="20.000000000000011"/>
    <n v="200"/>
    <n v="4000.0000000000023"/>
    <x v="2"/>
    <x v="1"/>
    <x v="8"/>
    <x v="8"/>
    <x v="1"/>
    <x v="1"/>
  </r>
  <r>
    <s v="West Gear"/>
    <d v="2021-10-21T00:00:00"/>
    <x v="1"/>
    <x v="34"/>
    <s v="Oklahoma City"/>
    <x v="0"/>
    <x v="2"/>
    <s v="Men's Apparel"/>
    <n v="30.000000000000011"/>
    <n v="200"/>
    <n v="6000.0000000000018"/>
    <x v="2"/>
    <x v="0"/>
    <x v="8"/>
    <x v="8"/>
    <x v="1"/>
    <x v="1"/>
  </r>
  <r>
    <s v="Kohl's"/>
    <d v="2021-10-21T00:00:00"/>
    <x v="1"/>
    <x v="34"/>
    <s v="Oklahoma City"/>
    <x v="1"/>
    <x v="2"/>
    <s v="Women's Apparel"/>
    <n v="30.000000000000004"/>
    <n v="325"/>
    <n v="9750.0000000000018"/>
    <x v="2"/>
    <x v="1"/>
    <x v="8"/>
    <x v="8"/>
    <x v="1"/>
    <x v="1"/>
  </r>
  <r>
    <s v="Kohl's"/>
    <d v="2021-11-20T00:00:00"/>
    <x v="1"/>
    <x v="34"/>
    <s v="Oklahoma City"/>
    <x v="0"/>
    <x v="0"/>
    <s v="Men's Street Footwear"/>
    <n v="25.000000000000011"/>
    <n v="475"/>
    <n v="11875.000000000005"/>
    <x v="2"/>
    <x v="0"/>
    <x v="9"/>
    <x v="9"/>
    <x v="3"/>
    <x v="1"/>
  </r>
  <r>
    <s v="Kohl's"/>
    <d v="2021-11-20T00:00:00"/>
    <x v="1"/>
    <x v="34"/>
    <s v="Oklahoma City"/>
    <x v="0"/>
    <x v="1"/>
    <s v="Men's Athletic Footwear"/>
    <n v="15.000000000000014"/>
    <n v="300"/>
    <n v="4500.0000000000045"/>
    <x v="2"/>
    <x v="0"/>
    <x v="9"/>
    <x v="9"/>
    <x v="3"/>
    <x v="1"/>
  </r>
  <r>
    <s v="Kohl's"/>
    <d v="2021-11-20T00:00:00"/>
    <x v="1"/>
    <x v="34"/>
    <s v="Oklahoma City"/>
    <x v="1"/>
    <x v="0"/>
    <s v="Women's Street Footwear"/>
    <n v="25.000000000000018"/>
    <n v="245"/>
    <n v="6125.0000000000045"/>
    <x v="2"/>
    <x v="1"/>
    <x v="9"/>
    <x v="9"/>
    <x v="3"/>
    <x v="1"/>
  </r>
  <r>
    <s v="Kohl's"/>
    <d v="2021-11-20T00:00:00"/>
    <x v="1"/>
    <x v="34"/>
    <s v="Oklahoma City"/>
    <x v="1"/>
    <x v="1"/>
    <s v="Women's Athletic Footwear"/>
    <n v="55.000000000000014"/>
    <n v="300"/>
    <n v="16500.000000000004"/>
    <x v="2"/>
    <x v="1"/>
    <x v="9"/>
    <x v="9"/>
    <x v="3"/>
    <x v="1"/>
  </r>
  <r>
    <s v="Kohl's"/>
    <d v="2021-11-20T00:00:00"/>
    <x v="1"/>
    <x v="34"/>
    <s v="Oklahoma City"/>
    <x v="0"/>
    <x v="2"/>
    <s v="Men's Apparel"/>
    <n v="75.000000000000014"/>
    <n v="275"/>
    <n v="20625.000000000004"/>
    <x v="2"/>
    <x v="0"/>
    <x v="9"/>
    <x v="9"/>
    <x v="3"/>
    <x v="1"/>
  </r>
  <r>
    <s v="Kohl's"/>
    <d v="2021-11-20T00:00:00"/>
    <x v="1"/>
    <x v="34"/>
    <s v="Oklahoma City"/>
    <x v="1"/>
    <x v="2"/>
    <s v="Women's Apparel"/>
    <n v="75"/>
    <n v="375"/>
    <n v="28125"/>
    <x v="2"/>
    <x v="1"/>
    <x v="9"/>
    <x v="9"/>
    <x v="3"/>
    <x v="1"/>
  </r>
  <r>
    <s v="Kohl's"/>
    <d v="2021-12-19T00:00:00"/>
    <x v="1"/>
    <x v="34"/>
    <s v="Oklahoma City"/>
    <x v="0"/>
    <x v="0"/>
    <s v="Men's Street Footwear"/>
    <n v="70"/>
    <n v="625"/>
    <n v="43750"/>
    <x v="2"/>
    <x v="0"/>
    <x v="10"/>
    <x v="10"/>
    <x v="4"/>
    <x v="1"/>
  </r>
  <r>
    <s v="Kohl's"/>
    <d v="2021-12-19T00:00:00"/>
    <x v="1"/>
    <x v="34"/>
    <s v="Oklahoma City"/>
    <x v="0"/>
    <x v="1"/>
    <s v="Men's Athletic Footwear"/>
    <n v="60.000000000000007"/>
    <n v="425"/>
    <n v="25500.000000000004"/>
    <x v="2"/>
    <x v="0"/>
    <x v="10"/>
    <x v="10"/>
    <x v="4"/>
    <x v="1"/>
  </r>
  <r>
    <s v="Kohl's"/>
    <d v="2021-12-19T00:00:00"/>
    <x v="1"/>
    <x v="34"/>
    <s v="Oklahoma City"/>
    <x v="1"/>
    <x v="0"/>
    <s v="Women's Street Footwear"/>
    <n v="60.000000000000007"/>
    <n v="375"/>
    <n v="22500.000000000004"/>
    <x v="2"/>
    <x v="1"/>
    <x v="10"/>
    <x v="10"/>
    <x v="4"/>
    <x v="1"/>
  </r>
  <r>
    <s v="Kohl's"/>
    <d v="2021-12-19T00:00:00"/>
    <x v="1"/>
    <x v="34"/>
    <s v="Oklahoma City"/>
    <x v="1"/>
    <x v="1"/>
    <s v="Women's Athletic Footwear"/>
    <n v="60.000000000000007"/>
    <n v="325"/>
    <n v="19500.000000000004"/>
    <x v="2"/>
    <x v="1"/>
    <x v="10"/>
    <x v="10"/>
    <x v="4"/>
    <x v="1"/>
  </r>
  <r>
    <s v="Kohl's"/>
    <d v="2021-12-19T00:00:00"/>
    <x v="1"/>
    <x v="34"/>
    <s v="Oklahoma City"/>
    <x v="0"/>
    <x v="2"/>
    <s v="Men's Apparel"/>
    <n v="70"/>
    <n v="325"/>
    <n v="22750"/>
    <x v="2"/>
    <x v="0"/>
    <x v="10"/>
    <x v="10"/>
    <x v="4"/>
    <x v="1"/>
  </r>
  <r>
    <s v="Kohl's"/>
    <d v="2021-12-19T00:00:00"/>
    <x v="1"/>
    <x v="34"/>
    <s v="Oklahoma City"/>
    <x v="1"/>
    <x v="2"/>
    <s v="Women's Apparel"/>
    <n v="75"/>
    <n v="425"/>
    <n v="31875"/>
    <x v="2"/>
    <x v="1"/>
    <x v="10"/>
    <x v="10"/>
    <x v="4"/>
    <x v="1"/>
  </r>
  <r>
    <s v="Kohl's"/>
    <d v="2021-01-16T00:00:00"/>
    <x v="1"/>
    <x v="34"/>
    <s v="Oklahoma City"/>
    <x v="0"/>
    <x v="0"/>
    <s v="Men's Street Footwear"/>
    <n v="25.000000000000007"/>
    <n v="550"/>
    <n v="13750.000000000004"/>
    <x v="2"/>
    <x v="0"/>
    <x v="0"/>
    <x v="0"/>
    <x v="3"/>
    <x v="1"/>
  </r>
  <r>
    <s v="Kohl's"/>
    <d v="2021-01-16T00:00:00"/>
    <x v="1"/>
    <x v="34"/>
    <s v="Oklahoma City"/>
    <x v="0"/>
    <x v="1"/>
    <s v="Men's Athletic Footwear"/>
    <n v="25.000000000000007"/>
    <n v="350"/>
    <n v="8750.0000000000018"/>
    <x v="2"/>
    <x v="0"/>
    <x v="0"/>
    <x v="0"/>
    <x v="3"/>
    <x v="1"/>
  </r>
  <r>
    <s v="Kohl's"/>
    <d v="2021-01-16T00:00:00"/>
    <x v="1"/>
    <x v="34"/>
    <s v="Oklahoma City"/>
    <x v="1"/>
    <x v="0"/>
    <s v="Women's Street Footwear"/>
    <n v="15.000000000000007"/>
    <n v="350"/>
    <n v="5250.0000000000027"/>
    <x v="2"/>
    <x v="1"/>
    <x v="0"/>
    <x v="0"/>
    <x v="3"/>
    <x v="1"/>
  </r>
  <r>
    <s v="Kohl's"/>
    <d v="2021-01-16T00:00:00"/>
    <x v="1"/>
    <x v="34"/>
    <s v="Oklahoma City"/>
    <x v="1"/>
    <x v="1"/>
    <s v="Women's Athletic Footwear"/>
    <n v="20"/>
    <n v="200"/>
    <n v="4000"/>
    <x v="2"/>
    <x v="1"/>
    <x v="0"/>
    <x v="0"/>
    <x v="3"/>
    <x v="1"/>
  </r>
  <r>
    <s v="Kohl's"/>
    <d v="2021-01-16T00:00:00"/>
    <x v="1"/>
    <x v="34"/>
    <s v="Oklahoma City"/>
    <x v="0"/>
    <x v="2"/>
    <s v="Men's Apparel"/>
    <n v="35"/>
    <n v="250"/>
    <n v="8750"/>
    <x v="2"/>
    <x v="0"/>
    <x v="0"/>
    <x v="0"/>
    <x v="3"/>
    <x v="1"/>
  </r>
  <r>
    <s v="Kohl's"/>
    <d v="2021-01-16T00:00:00"/>
    <x v="1"/>
    <x v="34"/>
    <s v="Oklahoma City"/>
    <x v="1"/>
    <x v="2"/>
    <s v="Women's Apparel"/>
    <n v="25.000000000000007"/>
    <n v="350"/>
    <n v="8750.0000000000018"/>
    <x v="2"/>
    <x v="1"/>
    <x v="0"/>
    <x v="0"/>
    <x v="3"/>
    <x v="1"/>
  </r>
  <r>
    <s v="Kohl's"/>
    <d v="2021-02-14T00:00:00"/>
    <x v="1"/>
    <x v="34"/>
    <s v="Oklahoma City"/>
    <x v="0"/>
    <x v="0"/>
    <s v="Men's Street Footwear"/>
    <n v="25.000000000000007"/>
    <n v="600"/>
    <n v="15000.000000000004"/>
    <x v="2"/>
    <x v="0"/>
    <x v="1"/>
    <x v="1"/>
    <x v="4"/>
    <x v="1"/>
  </r>
  <r>
    <s v="Kohl's"/>
    <d v="2021-02-14T00:00:00"/>
    <x v="1"/>
    <x v="34"/>
    <s v="Oklahoma City"/>
    <x v="0"/>
    <x v="1"/>
    <s v="Men's Athletic Footwear"/>
    <n v="25.000000000000007"/>
    <n v="250"/>
    <n v="6250.0000000000018"/>
    <x v="2"/>
    <x v="0"/>
    <x v="1"/>
    <x v="1"/>
    <x v="4"/>
    <x v="1"/>
  </r>
  <r>
    <s v="Kohl's"/>
    <d v="2021-02-14T00:00:00"/>
    <x v="1"/>
    <x v="34"/>
    <s v="Oklahoma City"/>
    <x v="1"/>
    <x v="0"/>
    <s v="Women's Street Footwear"/>
    <n v="15.000000000000007"/>
    <n v="300"/>
    <n v="4500.0000000000018"/>
    <x v="2"/>
    <x v="1"/>
    <x v="1"/>
    <x v="1"/>
    <x v="4"/>
    <x v="1"/>
  </r>
  <r>
    <s v="Kohl's"/>
    <d v="2021-02-14T00:00:00"/>
    <x v="3"/>
    <x v="35"/>
    <s v="Wichita"/>
    <x v="1"/>
    <x v="1"/>
    <s v="Women's Athletic Footwear"/>
    <n v="20"/>
    <n v="150"/>
    <n v="3000"/>
    <x v="2"/>
    <x v="1"/>
    <x v="1"/>
    <x v="1"/>
    <x v="4"/>
    <x v="1"/>
  </r>
  <r>
    <s v="Kohl's"/>
    <d v="2021-02-14T00:00:00"/>
    <x v="3"/>
    <x v="35"/>
    <s v="Wichita"/>
    <x v="0"/>
    <x v="2"/>
    <s v="Men's Apparel"/>
    <n v="35"/>
    <n v="225"/>
    <n v="7875"/>
    <x v="2"/>
    <x v="0"/>
    <x v="1"/>
    <x v="1"/>
    <x v="4"/>
    <x v="1"/>
  </r>
  <r>
    <s v="Kohl's"/>
    <d v="2021-02-14T00:00:00"/>
    <x v="3"/>
    <x v="35"/>
    <s v="Wichita"/>
    <x v="1"/>
    <x v="2"/>
    <s v="Women's Apparel"/>
    <n v="20"/>
    <n v="325"/>
    <n v="6500"/>
    <x v="2"/>
    <x v="1"/>
    <x v="1"/>
    <x v="1"/>
    <x v="4"/>
    <x v="1"/>
  </r>
  <r>
    <s v="Kohl's"/>
    <d v="2021-03-12T00:00:00"/>
    <x v="3"/>
    <x v="35"/>
    <s v="Wichita"/>
    <x v="0"/>
    <x v="0"/>
    <s v="Men's Street Footwear"/>
    <n v="20"/>
    <n v="545"/>
    <n v="10900"/>
    <x v="2"/>
    <x v="0"/>
    <x v="2"/>
    <x v="2"/>
    <x v="2"/>
    <x v="1"/>
  </r>
  <r>
    <s v="Kohl's"/>
    <d v="2021-03-12T00:00:00"/>
    <x v="3"/>
    <x v="35"/>
    <s v="Wichita"/>
    <x v="0"/>
    <x v="1"/>
    <s v="Men's Athletic Footwear"/>
    <n v="20"/>
    <n v="225"/>
    <n v="4500"/>
    <x v="2"/>
    <x v="0"/>
    <x v="2"/>
    <x v="2"/>
    <x v="2"/>
    <x v="1"/>
  </r>
  <r>
    <s v="Kohl's"/>
    <d v="2021-03-12T00:00:00"/>
    <x v="3"/>
    <x v="35"/>
    <s v="Wichita"/>
    <x v="1"/>
    <x v="0"/>
    <s v="Women's Street Footwear"/>
    <n v="10.000000000000002"/>
    <n v="250"/>
    <n v="2500.0000000000005"/>
    <x v="2"/>
    <x v="1"/>
    <x v="2"/>
    <x v="2"/>
    <x v="2"/>
    <x v="1"/>
  </r>
  <r>
    <s v="Kohl's"/>
    <d v="2021-03-12T00:00:00"/>
    <x v="3"/>
    <x v="35"/>
    <s v="Wichita"/>
    <x v="1"/>
    <x v="1"/>
    <s v="Women's Athletic Footwear"/>
    <n v="19.999999999999996"/>
    <n v="100"/>
    <n v="1999.9999999999995"/>
    <x v="2"/>
    <x v="1"/>
    <x v="2"/>
    <x v="2"/>
    <x v="2"/>
    <x v="1"/>
  </r>
  <r>
    <s v="Kohl's"/>
    <d v="2021-03-12T00:00:00"/>
    <x v="3"/>
    <x v="35"/>
    <s v="Wichita"/>
    <x v="0"/>
    <x v="2"/>
    <s v="Men's Apparel"/>
    <n v="35.000000000000007"/>
    <n v="150"/>
    <n v="5250.0000000000009"/>
    <x v="2"/>
    <x v="0"/>
    <x v="2"/>
    <x v="2"/>
    <x v="2"/>
    <x v="1"/>
  </r>
  <r>
    <s v="Kohl's"/>
    <d v="2021-03-12T00:00:00"/>
    <x v="3"/>
    <x v="35"/>
    <s v="Wichita"/>
    <x v="1"/>
    <x v="2"/>
    <s v="Women's Apparel"/>
    <n v="25"/>
    <n v="250"/>
    <n v="6250"/>
    <x v="2"/>
    <x v="1"/>
    <x v="2"/>
    <x v="2"/>
    <x v="2"/>
    <x v="1"/>
  </r>
  <r>
    <s v="Kohl's"/>
    <d v="2021-04-13T00:00:00"/>
    <x v="3"/>
    <x v="35"/>
    <s v="Wichita"/>
    <x v="0"/>
    <x v="0"/>
    <s v="Men's Street Footwear"/>
    <n v="25"/>
    <n v="500"/>
    <n v="12500"/>
    <x v="2"/>
    <x v="0"/>
    <x v="3"/>
    <x v="3"/>
    <x v="6"/>
    <x v="1"/>
  </r>
  <r>
    <s v="Kohl's"/>
    <d v="2021-04-13T00:00:00"/>
    <x v="3"/>
    <x v="35"/>
    <s v="Wichita"/>
    <x v="0"/>
    <x v="1"/>
    <s v="Men's Athletic Footwear"/>
    <n v="25"/>
    <n v="200"/>
    <n v="5000"/>
    <x v="2"/>
    <x v="0"/>
    <x v="3"/>
    <x v="3"/>
    <x v="6"/>
    <x v="1"/>
  </r>
  <r>
    <s v="Kohl's"/>
    <d v="2021-04-13T00:00:00"/>
    <x v="3"/>
    <x v="35"/>
    <s v="Wichita"/>
    <x v="1"/>
    <x v="0"/>
    <s v="Women's Street Footwear"/>
    <n v="15.000000000000002"/>
    <n v="200"/>
    <n v="3000.0000000000005"/>
    <x v="2"/>
    <x v="1"/>
    <x v="3"/>
    <x v="3"/>
    <x v="6"/>
    <x v="1"/>
  </r>
  <r>
    <s v="Kohl's"/>
    <d v="2021-04-13T00:00:00"/>
    <x v="3"/>
    <x v="35"/>
    <s v="Wichita"/>
    <x v="1"/>
    <x v="1"/>
    <s v="Women's Athletic Footwear"/>
    <n v="19.999999999999996"/>
    <n v="125"/>
    <n v="2499.9999999999995"/>
    <x v="2"/>
    <x v="1"/>
    <x v="3"/>
    <x v="3"/>
    <x v="6"/>
    <x v="1"/>
  </r>
  <r>
    <s v="Kohl's"/>
    <d v="2021-04-13T00:00:00"/>
    <x v="3"/>
    <x v="35"/>
    <s v="Wichita"/>
    <x v="0"/>
    <x v="2"/>
    <s v="Men's Apparel"/>
    <n v="40"/>
    <n v="150"/>
    <n v="6000"/>
    <x v="2"/>
    <x v="0"/>
    <x v="3"/>
    <x v="3"/>
    <x v="6"/>
    <x v="1"/>
  </r>
  <r>
    <s v="Kohl's"/>
    <d v="2021-04-13T00:00:00"/>
    <x v="3"/>
    <x v="35"/>
    <s v="Wichita"/>
    <x v="1"/>
    <x v="2"/>
    <s v="Women's Apparel"/>
    <n v="30.000000000000004"/>
    <n v="300"/>
    <n v="9000.0000000000018"/>
    <x v="2"/>
    <x v="1"/>
    <x v="3"/>
    <x v="3"/>
    <x v="6"/>
    <x v="1"/>
  </r>
  <r>
    <s v="Kohl's"/>
    <d v="2021-05-12T00:00:00"/>
    <x v="3"/>
    <x v="35"/>
    <s v="Wichita"/>
    <x v="0"/>
    <x v="0"/>
    <s v="Men's Street Footwear"/>
    <n v="40"/>
    <n v="570"/>
    <n v="22800"/>
    <x v="2"/>
    <x v="0"/>
    <x v="4"/>
    <x v="4"/>
    <x v="0"/>
    <x v="1"/>
  </r>
  <r>
    <s v="Kohl's"/>
    <d v="2021-05-12T00:00:00"/>
    <x v="3"/>
    <x v="35"/>
    <s v="Wichita"/>
    <x v="0"/>
    <x v="1"/>
    <s v="Men's Athletic Footwear"/>
    <n v="40"/>
    <n v="275"/>
    <n v="11000"/>
    <x v="2"/>
    <x v="0"/>
    <x v="4"/>
    <x v="4"/>
    <x v="0"/>
    <x v="1"/>
  </r>
  <r>
    <s v="Kohl's"/>
    <d v="2021-05-12T00:00:00"/>
    <x v="3"/>
    <x v="35"/>
    <s v="Wichita"/>
    <x v="1"/>
    <x v="0"/>
    <s v="Women's Street Footwear"/>
    <n v="35"/>
    <n v="250"/>
    <n v="8750"/>
    <x v="2"/>
    <x v="1"/>
    <x v="4"/>
    <x v="4"/>
    <x v="0"/>
    <x v="1"/>
  </r>
  <r>
    <s v="Kohl's"/>
    <d v="2021-05-12T00:00:00"/>
    <x v="3"/>
    <x v="35"/>
    <s v="Wichita"/>
    <x v="1"/>
    <x v="1"/>
    <s v="Women's Athletic Footwear"/>
    <n v="35"/>
    <n v="200"/>
    <n v="7000"/>
    <x v="2"/>
    <x v="1"/>
    <x v="4"/>
    <x v="4"/>
    <x v="0"/>
    <x v="1"/>
  </r>
  <r>
    <s v="Kohl's"/>
    <d v="2021-05-12T00:00:00"/>
    <x v="3"/>
    <x v="35"/>
    <s v="Wichita"/>
    <x v="0"/>
    <x v="2"/>
    <s v="Men's Apparel"/>
    <n v="44.999999999999993"/>
    <n v="225"/>
    <n v="10124.999999999998"/>
    <x v="2"/>
    <x v="0"/>
    <x v="4"/>
    <x v="4"/>
    <x v="0"/>
    <x v="1"/>
  </r>
  <r>
    <s v="Kohl's"/>
    <d v="2021-05-12T00:00:00"/>
    <x v="3"/>
    <x v="35"/>
    <s v="Wichita"/>
    <x v="1"/>
    <x v="2"/>
    <s v="Women's Apparel"/>
    <n v="44.999999999999993"/>
    <n v="325"/>
    <n v="14624.999999999998"/>
    <x v="2"/>
    <x v="1"/>
    <x v="4"/>
    <x v="4"/>
    <x v="0"/>
    <x v="1"/>
  </r>
  <r>
    <s v="Kohl's"/>
    <d v="2021-06-14T00:00:00"/>
    <x v="3"/>
    <x v="35"/>
    <s v="Wichita"/>
    <x v="0"/>
    <x v="0"/>
    <s v="Men's Street Footwear"/>
    <n v="40"/>
    <n v="575"/>
    <n v="23000"/>
    <x v="2"/>
    <x v="0"/>
    <x v="11"/>
    <x v="11"/>
    <x v="5"/>
    <x v="1"/>
  </r>
  <r>
    <s v="Kohl's"/>
    <d v="2021-06-14T00:00:00"/>
    <x v="3"/>
    <x v="35"/>
    <s v="Wichita"/>
    <x v="0"/>
    <x v="1"/>
    <s v="Men's Athletic Footwear"/>
    <n v="35"/>
    <n v="325"/>
    <n v="11375"/>
    <x v="2"/>
    <x v="0"/>
    <x v="11"/>
    <x v="11"/>
    <x v="5"/>
    <x v="1"/>
  </r>
  <r>
    <s v="Kohl's"/>
    <d v="2021-06-14T00:00:00"/>
    <x v="3"/>
    <x v="35"/>
    <s v="Wichita"/>
    <x v="1"/>
    <x v="0"/>
    <s v="Women's Street Footwear"/>
    <n v="40"/>
    <n v="300"/>
    <n v="12000"/>
    <x v="2"/>
    <x v="1"/>
    <x v="11"/>
    <x v="11"/>
    <x v="5"/>
    <x v="1"/>
  </r>
  <r>
    <s v="Kohl's"/>
    <d v="2021-06-14T00:00:00"/>
    <x v="3"/>
    <x v="35"/>
    <s v="Wichita"/>
    <x v="1"/>
    <x v="1"/>
    <s v="Women's Athletic Footwear"/>
    <n v="40"/>
    <n v="275"/>
    <n v="11000"/>
    <x v="2"/>
    <x v="1"/>
    <x v="11"/>
    <x v="11"/>
    <x v="5"/>
    <x v="1"/>
  </r>
  <r>
    <s v="Kohl's"/>
    <d v="2021-06-14T00:00:00"/>
    <x v="3"/>
    <x v="35"/>
    <s v="Wichita"/>
    <x v="0"/>
    <x v="2"/>
    <s v="Men's Apparel"/>
    <n v="54.999999999999993"/>
    <n v="275"/>
    <n v="15124.999999999998"/>
    <x v="2"/>
    <x v="0"/>
    <x v="11"/>
    <x v="11"/>
    <x v="5"/>
    <x v="1"/>
  </r>
  <r>
    <s v="Kohl's"/>
    <d v="2021-06-14T00:00:00"/>
    <x v="3"/>
    <x v="35"/>
    <s v="Wichita"/>
    <x v="1"/>
    <x v="2"/>
    <s v="Women's Apparel"/>
    <n v="60"/>
    <n v="450"/>
    <n v="27000"/>
    <x v="2"/>
    <x v="1"/>
    <x v="11"/>
    <x v="11"/>
    <x v="5"/>
    <x v="1"/>
  </r>
  <r>
    <s v="Kohl's"/>
    <d v="2021-07-12T00:00:00"/>
    <x v="3"/>
    <x v="35"/>
    <s v="Wichita"/>
    <x v="0"/>
    <x v="0"/>
    <s v="Men's Street Footwear"/>
    <n v="54.999999999999993"/>
    <n v="675"/>
    <n v="37124.999999999993"/>
    <x v="2"/>
    <x v="0"/>
    <x v="5"/>
    <x v="5"/>
    <x v="5"/>
    <x v="1"/>
  </r>
  <r>
    <s v="Kohl's"/>
    <d v="2021-07-12T00:00:00"/>
    <x v="3"/>
    <x v="35"/>
    <s v="Wichita"/>
    <x v="0"/>
    <x v="1"/>
    <s v="Men's Athletic Footwear"/>
    <n v="50"/>
    <n v="425"/>
    <n v="21250"/>
    <x v="2"/>
    <x v="0"/>
    <x v="5"/>
    <x v="5"/>
    <x v="5"/>
    <x v="1"/>
  </r>
  <r>
    <s v="Kohl's"/>
    <d v="2021-07-12T00:00:00"/>
    <x v="3"/>
    <x v="35"/>
    <s v="Wichita"/>
    <x v="1"/>
    <x v="0"/>
    <s v="Women's Street Footwear"/>
    <n v="45"/>
    <n v="350"/>
    <n v="15750"/>
    <x v="2"/>
    <x v="1"/>
    <x v="5"/>
    <x v="5"/>
    <x v="5"/>
    <x v="1"/>
  </r>
  <r>
    <s v="Kohl's"/>
    <d v="2021-07-12T00:00:00"/>
    <x v="3"/>
    <x v="35"/>
    <s v="Wichita"/>
    <x v="1"/>
    <x v="1"/>
    <s v="Women's Athletic Footwear"/>
    <n v="45"/>
    <n v="300"/>
    <n v="13500"/>
    <x v="2"/>
    <x v="1"/>
    <x v="5"/>
    <x v="5"/>
    <x v="5"/>
    <x v="1"/>
  </r>
  <r>
    <s v="Kohl's"/>
    <d v="2021-07-12T00:00:00"/>
    <x v="3"/>
    <x v="35"/>
    <s v="Wichita"/>
    <x v="0"/>
    <x v="2"/>
    <s v="Men's Apparel"/>
    <n v="60"/>
    <n v="325"/>
    <n v="19500"/>
    <x v="2"/>
    <x v="0"/>
    <x v="5"/>
    <x v="5"/>
    <x v="5"/>
    <x v="1"/>
  </r>
  <r>
    <s v="Kohl's"/>
    <d v="2021-07-12T00:00:00"/>
    <x v="3"/>
    <x v="35"/>
    <s v="Wichita"/>
    <x v="1"/>
    <x v="2"/>
    <s v="Women's Apparel"/>
    <n v="65"/>
    <n v="500"/>
    <n v="32500"/>
    <x v="2"/>
    <x v="1"/>
    <x v="5"/>
    <x v="5"/>
    <x v="5"/>
    <x v="1"/>
  </r>
  <r>
    <s v="Kohl's"/>
    <d v="2021-08-13T00:00:00"/>
    <x v="3"/>
    <x v="35"/>
    <s v="Wichita"/>
    <x v="0"/>
    <x v="0"/>
    <s v="Men's Street Footwear"/>
    <n v="60"/>
    <n v="650"/>
    <n v="39000"/>
    <x v="2"/>
    <x v="0"/>
    <x v="6"/>
    <x v="6"/>
    <x v="2"/>
    <x v="1"/>
  </r>
  <r>
    <s v="Kohl's"/>
    <d v="2021-08-13T00:00:00"/>
    <x v="3"/>
    <x v="35"/>
    <s v="Wichita"/>
    <x v="0"/>
    <x v="1"/>
    <s v="Men's Athletic Footwear"/>
    <n v="55.000000000000007"/>
    <n v="425"/>
    <n v="23375.000000000004"/>
    <x v="2"/>
    <x v="0"/>
    <x v="6"/>
    <x v="6"/>
    <x v="2"/>
    <x v="1"/>
  </r>
  <r>
    <s v="Kohl's"/>
    <d v="2021-08-13T00:00:00"/>
    <x v="3"/>
    <x v="35"/>
    <s v="Wichita"/>
    <x v="1"/>
    <x v="0"/>
    <s v="Women's Street Footwear"/>
    <n v="50"/>
    <n v="350"/>
    <n v="17500"/>
    <x v="2"/>
    <x v="1"/>
    <x v="6"/>
    <x v="6"/>
    <x v="2"/>
    <x v="1"/>
  </r>
  <r>
    <s v="Kohl's"/>
    <d v="2021-08-13T00:00:00"/>
    <x v="3"/>
    <x v="35"/>
    <s v="Wichita"/>
    <x v="1"/>
    <x v="1"/>
    <s v="Women's Athletic Footwear"/>
    <n v="40"/>
    <n v="300"/>
    <n v="12000"/>
    <x v="2"/>
    <x v="1"/>
    <x v="6"/>
    <x v="6"/>
    <x v="2"/>
    <x v="1"/>
  </r>
  <r>
    <s v="Kohl's"/>
    <d v="2021-08-13T00:00:00"/>
    <x v="3"/>
    <x v="35"/>
    <s v="Wichita"/>
    <x v="0"/>
    <x v="2"/>
    <s v="Men's Apparel"/>
    <n v="50"/>
    <n v="275"/>
    <n v="13750"/>
    <x v="2"/>
    <x v="0"/>
    <x v="6"/>
    <x v="6"/>
    <x v="2"/>
    <x v="1"/>
  </r>
  <r>
    <s v="Kohl's"/>
    <d v="2021-08-13T00:00:00"/>
    <x v="3"/>
    <x v="35"/>
    <s v="Wichita"/>
    <x v="1"/>
    <x v="2"/>
    <s v="Women's Apparel"/>
    <n v="55.000000000000007"/>
    <n v="450"/>
    <n v="24750.000000000004"/>
    <x v="2"/>
    <x v="1"/>
    <x v="6"/>
    <x v="6"/>
    <x v="2"/>
    <x v="1"/>
  </r>
  <r>
    <s v="Kohl's"/>
    <d v="2021-09-12T00:00:00"/>
    <x v="3"/>
    <x v="35"/>
    <s v="Wichita"/>
    <x v="0"/>
    <x v="0"/>
    <s v="Men's Street Footwear"/>
    <n v="50"/>
    <n v="550"/>
    <n v="27500"/>
    <x v="2"/>
    <x v="0"/>
    <x v="7"/>
    <x v="7"/>
    <x v="4"/>
    <x v="1"/>
  </r>
  <r>
    <s v="Kohl's"/>
    <d v="2021-09-12T00:00:00"/>
    <x v="3"/>
    <x v="35"/>
    <s v="Wichita"/>
    <x v="0"/>
    <x v="1"/>
    <s v="Men's Athletic Footwear"/>
    <n v="40.000000000000014"/>
    <n v="350"/>
    <n v="14000.000000000005"/>
    <x v="2"/>
    <x v="0"/>
    <x v="7"/>
    <x v="7"/>
    <x v="4"/>
    <x v="1"/>
  </r>
  <r>
    <s v="Kohl's"/>
    <d v="2021-09-12T00:00:00"/>
    <x v="3"/>
    <x v="35"/>
    <s v="Wichita"/>
    <x v="1"/>
    <x v="0"/>
    <s v="Women's Street Footwear"/>
    <n v="15.000000000000007"/>
    <n v="250"/>
    <n v="3750.0000000000018"/>
    <x v="2"/>
    <x v="1"/>
    <x v="7"/>
    <x v="7"/>
    <x v="4"/>
    <x v="1"/>
  </r>
  <r>
    <s v="Kohl's"/>
    <d v="2021-09-12T00:00:00"/>
    <x v="3"/>
    <x v="35"/>
    <s v="Wichita"/>
    <x v="1"/>
    <x v="1"/>
    <s v="Women's Athletic Footwear"/>
    <n v="15.000000000000007"/>
    <n v="225"/>
    <n v="3375.0000000000018"/>
    <x v="2"/>
    <x v="1"/>
    <x v="7"/>
    <x v="7"/>
    <x v="4"/>
    <x v="1"/>
  </r>
  <r>
    <s v="Kohl's"/>
    <d v="2021-09-12T00:00:00"/>
    <x v="3"/>
    <x v="35"/>
    <s v="Wichita"/>
    <x v="0"/>
    <x v="2"/>
    <s v="Men's Apparel"/>
    <n v="25.000000000000007"/>
    <n v="225"/>
    <n v="5625.0000000000018"/>
    <x v="2"/>
    <x v="0"/>
    <x v="7"/>
    <x v="7"/>
    <x v="4"/>
    <x v="1"/>
  </r>
  <r>
    <s v="Kohl's"/>
    <d v="2021-09-12T00:00:00"/>
    <x v="3"/>
    <x v="35"/>
    <s v="Wichita"/>
    <x v="1"/>
    <x v="2"/>
    <s v="Women's Apparel"/>
    <n v="30.000000000000011"/>
    <n v="325"/>
    <n v="9750.0000000000036"/>
    <x v="2"/>
    <x v="1"/>
    <x v="7"/>
    <x v="7"/>
    <x v="4"/>
    <x v="1"/>
  </r>
  <r>
    <s v="Kohl's"/>
    <d v="2021-10-14T00:00:00"/>
    <x v="3"/>
    <x v="35"/>
    <s v="Wichita"/>
    <x v="0"/>
    <x v="0"/>
    <s v="Men's Street Footwear"/>
    <n v="30.000000000000011"/>
    <n v="500"/>
    <n v="15000.000000000005"/>
    <x v="2"/>
    <x v="0"/>
    <x v="8"/>
    <x v="8"/>
    <x v="1"/>
    <x v="1"/>
  </r>
  <r>
    <s v="Kohl's"/>
    <d v="2021-10-14T00:00:00"/>
    <x v="3"/>
    <x v="35"/>
    <s v="Wichita"/>
    <x v="0"/>
    <x v="1"/>
    <s v="Men's Athletic Footwear"/>
    <n v="20.000000000000011"/>
    <n v="325"/>
    <n v="6500.0000000000036"/>
    <x v="2"/>
    <x v="0"/>
    <x v="8"/>
    <x v="8"/>
    <x v="1"/>
    <x v="1"/>
  </r>
  <r>
    <s v="Kohl's"/>
    <d v="2021-10-14T00:00:00"/>
    <x v="3"/>
    <x v="35"/>
    <s v="Wichita"/>
    <x v="1"/>
    <x v="0"/>
    <s v="Women's Street Footwear"/>
    <n v="20.000000000000011"/>
    <n v="200"/>
    <n v="4000.0000000000023"/>
    <x v="2"/>
    <x v="1"/>
    <x v="8"/>
    <x v="8"/>
    <x v="1"/>
    <x v="1"/>
  </r>
  <r>
    <s v="Kohl's"/>
    <d v="2021-10-14T00:00:00"/>
    <x v="3"/>
    <x v="35"/>
    <s v="Wichita"/>
    <x v="1"/>
    <x v="1"/>
    <s v="Women's Athletic Footwear"/>
    <n v="20.000000000000011"/>
    <n v="175"/>
    <n v="3500.0000000000018"/>
    <x v="2"/>
    <x v="1"/>
    <x v="8"/>
    <x v="8"/>
    <x v="1"/>
    <x v="1"/>
  </r>
  <r>
    <s v="Kohl's"/>
    <d v="2021-10-14T00:00:00"/>
    <x v="3"/>
    <x v="35"/>
    <s v="Wichita"/>
    <x v="0"/>
    <x v="2"/>
    <s v="Men's Apparel"/>
    <n v="30.000000000000011"/>
    <n v="175"/>
    <n v="5250.0000000000018"/>
    <x v="2"/>
    <x v="0"/>
    <x v="8"/>
    <x v="8"/>
    <x v="1"/>
    <x v="1"/>
  </r>
  <r>
    <s v="Foot Locker"/>
    <d v="2021-10-14T00:00:00"/>
    <x v="3"/>
    <x v="35"/>
    <s v="Wichita"/>
    <x v="1"/>
    <x v="2"/>
    <s v="Women's Apparel"/>
    <n v="30.000000000000004"/>
    <n v="300"/>
    <n v="9000.0000000000018"/>
    <x v="2"/>
    <x v="1"/>
    <x v="8"/>
    <x v="8"/>
    <x v="1"/>
    <x v="1"/>
  </r>
  <r>
    <s v="Foot Locker"/>
    <d v="2021-11-13T00:00:00"/>
    <x v="3"/>
    <x v="35"/>
    <s v="Wichita"/>
    <x v="0"/>
    <x v="0"/>
    <s v="Men's Street Footwear"/>
    <n v="25.000000000000011"/>
    <n v="450"/>
    <n v="11250.000000000005"/>
    <x v="2"/>
    <x v="0"/>
    <x v="9"/>
    <x v="9"/>
    <x v="3"/>
    <x v="1"/>
  </r>
  <r>
    <s v="Foot Locker"/>
    <d v="2021-11-13T00:00:00"/>
    <x v="3"/>
    <x v="35"/>
    <s v="Wichita"/>
    <x v="0"/>
    <x v="1"/>
    <s v="Men's Athletic Footwear"/>
    <n v="15.000000000000014"/>
    <n v="275"/>
    <n v="4125.0000000000036"/>
    <x v="2"/>
    <x v="0"/>
    <x v="9"/>
    <x v="9"/>
    <x v="3"/>
    <x v="1"/>
  </r>
  <r>
    <s v="Foot Locker"/>
    <d v="2021-11-13T00:00:00"/>
    <x v="3"/>
    <x v="35"/>
    <s v="Wichita"/>
    <x v="1"/>
    <x v="0"/>
    <s v="Women's Street Footwear"/>
    <n v="25.000000000000018"/>
    <n v="220"/>
    <n v="5500.0000000000036"/>
    <x v="2"/>
    <x v="1"/>
    <x v="9"/>
    <x v="9"/>
    <x v="3"/>
    <x v="1"/>
  </r>
  <r>
    <s v="Foot Locker"/>
    <d v="2021-11-13T00:00:00"/>
    <x v="3"/>
    <x v="35"/>
    <s v="Wichita"/>
    <x v="1"/>
    <x v="1"/>
    <s v="Women's Athletic Footwear"/>
    <n v="55.000000000000014"/>
    <n v="275"/>
    <n v="15125.000000000004"/>
    <x v="2"/>
    <x v="1"/>
    <x v="9"/>
    <x v="9"/>
    <x v="3"/>
    <x v="1"/>
  </r>
  <r>
    <s v="Foot Locker"/>
    <d v="2021-11-13T00:00:00"/>
    <x v="3"/>
    <x v="35"/>
    <s v="Wichita"/>
    <x v="0"/>
    <x v="2"/>
    <s v="Men's Apparel"/>
    <n v="75.000000000000014"/>
    <n v="250"/>
    <n v="18750.000000000004"/>
    <x v="2"/>
    <x v="0"/>
    <x v="9"/>
    <x v="9"/>
    <x v="3"/>
    <x v="1"/>
  </r>
  <r>
    <s v="Foot Locker"/>
    <d v="2021-11-13T00:00:00"/>
    <x v="3"/>
    <x v="35"/>
    <s v="Wichita"/>
    <x v="1"/>
    <x v="2"/>
    <s v="Women's Apparel"/>
    <n v="75"/>
    <n v="350"/>
    <n v="26250"/>
    <x v="2"/>
    <x v="1"/>
    <x v="9"/>
    <x v="9"/>
    <x v="3"/>
    <x v="1"/>
  </r>
  <r>
    <s v="Foot Locker"/>
    <d v="2021-12-12T00:00:00"/>
    <x v="3"/>
    <x v="35"/>
    <s v="Wichita"/>
    <x v="0"/>
    <x v="0"/>
    <s v="Men's Street Footwear"/>
    <n v="70"/>
    <n v="600"/>
    <n v="42000"/>
    <x v="2"/>
    <x v="0"/>
    <x v="10"/>
    <x v="10"/>
    <x v="4"/>
    <x v="1"/>
  </r>
  <r>
    <s v="Foot Locker"/>
    <d v="2021-12-12T00:00:00"/>
    <x v="3"/>
    <x v="35"/>
    <s v="Wichita"/>
    <x v="0"/>
    <x v="1"/>
    <s v="Men's Athletic Footwear"/>
    <n v="60.000000000000007"/>
    <n v="400"/>
    <n v="24000.000000000004"/>
    <x v="2"/>
    <x v="0"/>
    <x v="10"/>
    <x v="10"/>
    <x v="4"/>
    <x v="1"/>
  </r>
  <r>
    <s v="Foot Locker"/>
    <d v="2021-12-12T00:00:00"/>
    <x v="3"/>
    <x v="35"/>
    <s v="Wichita"/>
    <x v="1"/>
    <x v="0"/>
    <s v="Women's Street Footwear"/>
    <n v="60.000000000000007"/>
    <n v="350"/>
    <n v="21000.000000000004"/>
    <x v="2"/>
    <x v="1"/>
    <x v="10"/>
    <x v="10"/>
    <x v="4"/>
    <x v="1"/>
  </r>
  <r>
    <s v="Foot Locker"/>
    <d v="2021-12-12T00:00:00"/>
    <x v="3"/>
    <x v="35"/>
    <s v="Wichita"/>
    <x v="1"/>
    <x v="1"/>
    <s v="Women's Athletic Footwear"/>
    <n v="60.000000000000007"/>
    <n v="300"/>
    <n v="18000.000000000004"/>
    <x v="2"/>
    <x v="1"/>
    <x v="10"/>
    <x v="10"/>
    <x v="4"/>
    <x v="1"/>
  </r>
  <r>
    <s v="Foot Locker"/>
    <d v="2021-12-12T00:00:00"/>
    <x v="3"/>
    <x v="35"/>
    <s v="Wichita"/>
    <x v="0"/>
    <x v="2"/>
    <s v="Men's Apparel"/>
    <n v="70"/>
    <n v="300"/>
    <n v="21000"/>
    <x v="2"/>
    <x v="0"/>
    <x v="10"/>
    <x v="10"/>
    <x v="4"/>
    <x v="1"/>
  </r>
  <r>
    <s v="Foot Locker"/>
    <d v="2021-12-12T00:00:00"/>
    <x v="3"/>
    <x v="35"/>
    <s v="Wichita"/>
    <x v="1"/>
    <x v="2"/>
    <s v="Women's Apparel"/>
    <n v="75"/>
    <n v="400"/>
    <n v="30000"/>
    <x v="2"/>
    <x v="1"/>
    <x v="10"/>
    <x v="10"/>
    <x v="4"/>
    <x v="1"/>
  </r>
  <r>
    <s v="Foot Locker"/>
    <d v="2021-01-12T00:00:00"/>
    <x v="3"/>
    <x v="35"/>
    <s v="Wichita"/>
    <x v="0"/>
    <x v="0"/>
    <s v="Men's Street Footwear"/>
    <n v="40"/>
    <n v="475"/>
    <n v="19000"/>
    <x v="2"/>
    <x v="0"/>
    <x v="0"/>
    <x v="0"/>
    <x v="6"/>
    <x v="1"/>
  </r>
  <r>
    <s v="Foot Locker"/>
    <d v="2021-01-12T00:00:00"/>
    <x v="3"/>
    <x v="35"/>
    <s v="Wichita"/>
    <x v="0"/>
    <x v="1"/>
    <s v="Men's Athletic Footwear"/>
    <n v="40"/>
    <n v="275"/>
    <n v="11000"/>
    <x v="2"/>
    <x v="0"/>
    <x v="0"/>
    <x v="0"/>
    <x v="6"/>
    <x v="1"/>
  </r>
  <r>
    <s v="Foot Locker"/>
    <d v="2021-01-12T00:00:00"/>
    <x v="3"/>
    <x v="35"/>
    <s v="Wichita"/>
    <x v="1"/>
    <x v="0"/>
    <s v="Women's Street Footwear"/>
    <n v="30.000000000000004"/>
    <n v="275"/>
    <n v="8250.0000000000018"/>
    <x v="2"/>
    <x v="1"/>
    <x v="0"/>
    <x v="0"/>
    <x v="6"/>
    <x v="1"/>
  </r>
  <r>
    <s v="Foot Locker"/>
    <d v="2021-01-12T00:00:00"/>
    <x v="3"/>
    <x v="35"/>
    <s v="Wichita"/>
    <x v="1"/>
    <x v="1"/>
    <s v="Women's Athletic Footwear"/>
    <n v="35"/>
    <n v="125"/>
    <n v="4375"/>
    <x v="2"/>
    <x v="1"/>
    <x v="0"/>
    <x v="0"/>
    <x v="6"/>
    <x v="1"/>
  </r>
  <r>
    <s v="Foot Locker"/>
    <d v="2021-01-12T00:00:00"/>
    <x v="3"/>
    <x v="35"/>
    <s v="Wichita"/>
    <x v="0"/>
    <x v="2"/>
    <s v="Men's Apparel"/>
    <n v="49.999999999999993"/>
    <n v="175"/>
    <n v="8749.9999999999982"/>
    <x v="2"/>
    <x v="0"/>
    <x v="0"/>
    <x v="0"/>
    <x v="6"/>
    <x v="1"/>
  </r>
  <r>
    <s v="Foot Locker"/>
    <d v="2021-01-12T00:00:00"/>
    <x v="3"/>
    <x v="35"/>
    <s v="Wichita"/>
    <x v="1"/>
    <x v="2"/>
    <s v="Women's Apparel"/>
    <n v="40"/>
    <n v="275"/>
    <n v="11000"/>
    <x v="2"/>
    <x v="1"/>
    <x v="0"/>
    <x v="0"/>
    <x v="6"/>
    <x v="1"/>
  </r>
  <r>
    <s v="Foot Locker"/>
    <d v="2021-02-12T00:00:00"/>
    <x v="3"/>
    <x v="35"/>
    <s v="Wichita"/>
    <x v="0"/>
    <x v="0"/>
    <s v="Men's Street Footwear"/>
    <n v="40"/>
    <n v="525"/>
    <n v="21000"/>
    <x v="2"/>
    <x v="0"/>
    <x v="1"/>
    <x v="1"/>
    <x v="2"/>
    <x v="1"/>
  </r>
  <r>
    <s v="Foot Locker"/>
    <d v="2021-02-12T00:00:00"/>
    <x v="3"/>
    <x v="35"/>
    <s v="Wichita"/>
    <x v="0"/>
    <x v="1"/>
    <s v="Men's Athletic Footwear"/>
    <n v="40"/>
    <n v="175"/>
    <n v="7000"/>
    <x v="2"/>
    <x v="0"/>
    <x v="1"/>
    <x v="1"/>
    <x v="2"/>
    <x v="1"/>
  </r>
  <r>
    <s v="Foot Locker"/>
    <d v="2021-02-12T00:00:00"/>
    <x v="3"/>
    <x v="35"/>
    <s v="Wichita"/>
    <x v="1"/>
    <x v="0"/>
    <s v="Women's Street Footwear"/>
    <n v="30.000000000000004"/>
    <n v="225"/>
    <n v="6750.0000000000009"/>
    <x v="2"/>
    <x v="1"/>
    <x v="1"/>
    <x v="1"/>
    <x v="2"/>
    <x v="1"/>
  </r>
  <r>
    <s v="Foot Locker"/>
    <d v="2021-02-12T00:00:00"/>
    <x v="3"/>
    <x v="36"/>
    <s v="Sioux Falls"/>
    <x v="1"/>
    <x v="1"/>
    <s v="Women's Athletic Footwear"/>
    <n v="35"/>
    <n v="100"/>
    <n v="3500"/>
    <x v="2"/>
    <x v="1"/>
    <x v="1"/>
    <x v="1"/>
    <x v="2"/>
    <x v="1"/>
  </r>
  <r>
    <s v="Foot Locker"/>
    <d v="2021-02-12T00:00:00"/>
    <x v="3"/>
    <x v="36"/>
    <s v="Sioux Falls"/>
    <x v="0"/>
    <x v="2"/>
    <s v="Men's Apparel"/>
    <n v="49.999999999999993"/>
    <n v="175"/>
    <n v="8749.9999999999982"/>
    <x v="2"/>
    <x v="0"/>
    <x v="1"/>
    <x v="1"/>
    <x v="2"/>
    <x v="1"/>
  </r>
  <r>
    <s v="Foot Locker"/>
    <d v="2021-02-12T00:00:00"/>
    <x v="3"/>
    <x v="36"/>
    <s v="Sioux Falls"/>
    <x v="1"/>
    <x v="2"/>
    <s v="Women's Apparel"/>
    <n v="35"/>
    <n v="275"/>
    <n v="9625"/>
    <x v="2"/>
    <x v="1"/>
    <x v="1"/>
    <x v="1"/>
    <x v="2"/>
    <x v="1"/>
  </r>
  <r>
    <s v="Foot Locker"/>
    <d v="2021-03-11T00:00:00"/>
    <x v="3"/>
    <x v="36"/>
    <s v="Sioux Falls"/>
    <x v="0"/>
    <x v="0"/>
    <s v="Men's Street Footwear"/>
    <n v="40"/>
    <n v="495"/>
    <n v="19800"/>
    <x v="2"/>
    <x v="0"/>
    <x v="2"/>
    <x v="2"/>
    <x v="1"/>
    <x v="1"/>
  </r>
  <r>
    <s v="Foot Locker"/>
    <d v="2021-03-11T00:00:00"/>
    <x v="3"/>
    <x v="36"/>
    <s v="Sioux Falls"/>
    <x v="0"/>
    <x v="1"/>
    <s v="Men's Athletic Footwear"/>
    <n v="40"/>
    <n v="200"/>
    <n v="8000"/>
    <x v="2"/>
    <x v="0"/>
    <x v="2"/>
    <x v="2"/>
    <x v="1"/>
    <x v="1"/>
  </r>
  <r>
    <s v="Foot Locker"/>
    <d v="2021-03-11T00:00:00"/>
    <x v="3"/>
    <x v="36"/>
    <s v="Sioux Falls"/>
    <x v="1"/>
    <x v="0"/>
    <s v="Women's Street Footwear"/>
    <n v="30.000000000000004"/>
    <n v="225"/>
    <n v="6750.0000000000009"/>
    <x v="2"/>
    <x v="1"/>
    <x v="2"/>
    <x v="2"/>
    <x v="1"/>
    <x v="1"/>
  </r>
  <r>
    <s v="Foot Locker"/>
    <d v="2021-03-11T00:00:00"/>
    <x v="3"/>
    <x v="36"/>
    <s v="Sioux Falls"/>
    <x v="1"/>
    <x v="1"/>
    <s v="Women's Athletic Footwear"/>
    <n v="35"/>
    <n v="75"/>
    <n v="2625"/>
    <x v="2"/>
    <x v="1"/>
    <x v="2"/>
    <x v="2"/>
    <x v="1"/>
    <x v="1"/>
  </r>
  <r>
    <s v="Foot Locker"/>
    <d v="2021-03-11T00:00:00"/>
    <x v="3"/>
    <x v="36"/>
    <s v="Sioux Falls"/>
    <x v="0"/>
    <x v="2"/>
    <s v="Men's Apparel"/>
    <n v="50"/>
    <n v="125"/>
    <n v="6250"/>
    <x v="2"/>
    <x v="0"/>
    <x v="2"/>
    <x v="2"/>
    <x v="1"/>
    <x v="1"/>
  </r>
  <r>
    <s v="Foot Locker"/>
    <d v="2021-03-11T00:00:00"/>
    <x v="3"/>
    <x v="36"/>
    <s v="Sioux Falls"/>
    <x v="1"/>
    <x v="2"/>
    <s v="Women's Apparel"/>
    <n v="40"/>
    <n v="225"/>
    <n v="9000"/>
    <x v="2"/>
    <x v="1"/>
    <x v="2"/>
    <x v="2"/>
    <x v="1"/>
    <x v="1"/>
  </r>
  <r>
    <s v="Foot Locker"/>
    <d v="2021-04-12T00:00:00"/>
    <x v="3"/>
    <x v="36"/>
    <s v="Sioux Falls"/>
    <x v="0"/>
    <x v="0"/>
    <s v="Men's Street Footwear"/>
    <n v="40"/>
    <n v="450"/>
    <n v="18000"/>
    <x v="2"/>
    <x v="0"/>
    <x v="3"/>
    <x v="3"/>
    <x v="5"/>
    <x v="1"/>
  </r>
  <r>
    <s v="Foot Locker"/>
    <d v="2021-04-12T00:00:00"/>
    <x v="3"/>
    <x v="36"/>
    <s v="Sioux Falls"/>
    <x v="0"/>
    <x v="1"/>
    <s v="Men's Athletic Footwear"/>
    <n v="40"/>
    <n v="150"/>
    <n v="6000"/>
    <x v="2"/>
    <x v="0"/>
    <x v="3"/>
    <x v="3"/>
    <x v="5"/>
    <x v="1"/>
  </r>
  <r>
    <s v="Foot Locker"/>
    <d v="2021-04-12T00:00:00"/>
    <x v="3"/>
    <x v="36"/>
    <s v="Sioux Falls"/>
    <x v="1"/>
    <x v="0"/>
    <s v="Women's Street Footwear"/>
    <n v="30.000000000000004"/>
    <n v="150"/>
    <n v="4500.0000000000009"/>
    <x v="2"/>
    <x v="1"/>
    <x v="3"/>
    <x v="3"/>
    <x v="5"/>
    <x v="1"/>
  </r>
  <r>
    <s v="Foot Locker"/>
    <d v="2021-04-12T00:00:00"/>
    <x v="3"/>
    <x v="36"/>
    <s v="Sioux Falls"/>
    <x v="1"/>
    <x v="1"/>
    <s v="Women's Athletic Footwear"/>
    <n v="35"/>
    <n v="75"/>
    <n v="2625"/>
    <x v="2"/>
    <x v="1"/>
    <x v="3"/>
    <x v="3"/>
    <x v="5"/>
    <x v="1"/>
  </r>
  <r>
    <s v="Foot Locker"/>
    <d v="2021-04-12T00:00:00"/>
    <x v="3"/>
    <x v="36"/>
    <s v="Sioux Falls"/>
    <x v="0"/>
    <x v="2"/>
    <s v="Men's Apparel"/>
    <n v="60"/>
    <n v="100"/>
    <n v="6000"/>
    <x v="2"/>
    <x v="0"/>
    <x v="3"/>
    <x v="3"/>
    <x v="5"/>
    <x v="1"/>
  </r>
  <r>
    <s v="Foot Locker"/>
    <d v="2021-04-12T00:00:00"/>
    <x v="3"/>
    <x v="36"/>
    <s v="Sioux Falls"/>
    <x v="1"/>
    <x v="2"/>
    <s v="Women's Apparel"/>
    <n v="50"/>
    <n v="225"/>
    <n v="11250"/>
    <x v="2"/>
    <x v="1"/>
    <x v="3"/>
    <x v="3"/>
    <x v="5"/>
    <x v="1"/>
  </r>
  <r>
    <s v="Foot Locker"/>
    <d v="2021-05-13T00:00:00"/>
    <x v="3"/>
    <x v="36"/>
    <s v="Sioux Falls"/>
    <x v="0"/>
    <x v="0"/>
    <s v="Men's Street Footwear"/>
    <n v="60"/>
    <n v="495"/>
    <n v="29700"/>
    <x v="2"/>
    <x v="0"/>
    <x v="4"/>
    <x v="4"/>
    <x v="1"/>
    <x v="1"/>
  </r>
  <r>
    <s v="Foot Locker"/>
    <d v="2021-05-13T00:00:00"/>
    <x v="3"/>
    <x v="36"/>
    <s v="Sioux Falls"/>
    <x v="0"/>
    <x v="1"/>
    <s v="Men's Athletic Footwear"/>
    <n v="50"/>
    <n v="200"/>
    <n v="10000"/>
    <x v="2"/>
    <x v="0"/>
    <x v="4"/>
    <x v="4"/>
    <x v="1"/>
    <x v="1"/>
  </r>
  <r>
    <s v="Foot Locker"/>
    <d v="2021-05-13T00:00:00"/>
    <x v="3"/>
    <x v="36"/>
    <s v="Sioux Falls"/>
    <x v="1"/>
    <x v="0"/>
    <s v="Women's Street Footwear"/>
    <n v="45"/>
    <n v="175"/>
    <n v="7875"/>
    <x v="2"/>
    <x v="1"/>
    <x v="4"/>
    <x v="4"/>
    <x v="1"/>
    <x v="1"/>
  </r>
  <r>
    <s v="Foot Locker"/>
    <d v="2021-05-13T00:00:00"/>
    <x v="3"/>
    <x v="36"/>
    <s v="Sioux Falls"/>
    <x v="1"/>
    <x v="1"/>
    <s v="Women's Athletic Footwear"/>
    <n v="45"/>
    <n v="100"/>
    <n v="4500"/>
    <x v="2"/>
    <x v="1"/>
    <x v="4"/>
    <x v="4"/>
    <x v="1"/>
    <x v="1"/>
  </r>
  <r>
    <s v="Foot Locker"/>
    <d v="2021-05-13T00:00:00"/>
    <x v="3"/>
    <x v="36"/>
    <s v="Sioux Falls"/>
    <x v="0"/>
    <x v="2"/>
    <s v="Men's Apparel"/>
    <n v="54.999999999999993"/>
    <n v="125"/>
    <n v="6874.9999999999991"/>
    <x v="2"/>
    <x v="0"/>
    <x v="4"/>
    <x v="4"/>
    <x v="1"/>
    <x v="1"/>
  </r>
  <r>
    <s v="Foot Locker"/>
    <d v="2021-05-13T00:00:00"/>
    <x v="3"/>
    <x v="36"/>
    <s v="Sioux Falls"/>
    <x v="1"/>
    <x v="2"/>
    <s v="Women's Apparel"/>
    <n v="60"/>
    <n v="250"/>
    <n v="15000"/>
    <x v="2"/>
    <x v="1"/>
    <x v="4"/>
    <x v="4"/>
    <x v="1"/>
    <x v="1"/>
  </r>
  <r>
    <s v="Foot Locker"/>
    <d v="2021-06-12T00:00:00"/>
    <x v="3"/>
    <x v="36"/>
    <s v="Sioux Falls"/>
    <x v="0"/>
    <x v="0"/>
    <s v="Men's Street Footwear"/>
    <n v="45"/>
    <n v="500"/>
    <n v="22500"/>
    <x v="2"/>
    <x v="0"/>
    <x v="11"/>
    <x v="11"/>
    <x v="3"/>
    <x v="1"/>
  </r>
  <r>
    <s v="Foot Locker"/>
    <d v="2021-06-12T00:00:00"/>
    <x v="3"/>
    <x v="36"/>
    <s v="Sioux Falls"/>
    <x v="0"/>
    <x v="1"/>
    <s v="Men's Athletic Footwear"/>
    <n v="40.000000000000007"/>
    <n v="250"/>
    <n v="10000.000000000002"/>
    <x v="2"/>
    <x v="0"/>
    <x v="11"/>
    <x v="11"/>
    <x v="3"/>
    <x v="1"/>
  </r>
  <r>
    <s v="Foot Locker"/>
    <d v="2021-06-12T00:00:00"/>
    <x v="3"/>
    <x v="36"/>
    <s v="Sioux Falls"/>
    <x v="1"/>
    <x v="0"/>
    <s v="Women's Street Footwear"/>
    <n v="35"/>
    <n v="200"/>
    <n v="7000"/>
    <x v="2"/>
    <x v="1"/>
    <x v="11"/>
    <x v="11"/>
    <x v="3"/>
    <x v="1"/>
  </r>
  <r>
    <s v="Foot Locker"/>
    <d v="2021-06-12T00:00:00"/>
    <x v="3"/>
    <x v="36"/>
    <s v="Sioux Falls"/>
    <x v="1"/>
    <x v="1"/>
    <s v="Women's Athletic Footwear"/>
    <n v="35"/>
    <n v="175"/>
    <n v="6125"/>
    <x v="2"/>
    <x v="1"/>
    <x v="11"/>
    <x v="11"/>
    <x v="3"/>
    <x v="1"/>
  </r>
  <r>
    <s v="Foot Locker"/>
    <d v="2021-06-12T00:00:00"/>
    <x v="3"/>
    <x v="36"/>
    <s v="Sioux Falls"/>
    <x v="0"/>
    <x v="2"/>
    <s v="Men's Apparel"/>
    <n v="45"/>
    <n v="175"/>
    <n v="7875"/>
    <x v="2"/>
    <x v="0"/>
    <x v="11"/>
    <x v="11"/>
    <x v="3"/>
    <x v="1"/>
  </r>
  <r>
    <s v="Foot Locker"/>
    <d v="2021-06-12T00:00:00"/>
    <x v="3"/>
    <x v="36"/>
    <s v="Sioux Falls"/>
    <x v="1"/>
    <x v="2"/>
    <s v="Women's Apparel"/>
    <n v="55.000000000000007"/>
    <n v="325"/>
    <n v="17875.000000000004"/>
    <x v="2"/>
    <x v="1"/>
    <x v="11"/>
    <x v="11"/>
    <x v="3"/>
    <x v="1"/>
  </r>
  <r>
    <s v="Foot Locker"/>
    <d v="2021-07-11T00:00:00"/>
    <x v="3"/>
    <x v="36"/>
    <s v="Sioux Falls"/>
    <x v="0"/>
    <x v="0"/>
    <s v="Men's Street Footwear"/>
    <n v="50"/>
    <n v="550"/>
    <n v="27500"/>
    <x v="2"/>
    <x v="0"/>
    <x v="5"/>
    <x v="5"/>
    <x v="4"/>
    <x v="1"/>
  </r>
  <r>
    <s v="Foot Locker"/>
    <d v="2021-07-11T00:00:00"/>
    <x v="3"/>
    <x v="36"/>
    <s v="Sioux Falls"/>
    <x v="0"/>
    <x v="1"/>
    <s v="Men's Athletic Footwear"/>
    <n v="45.000000000000007"/>
    <n v="300"/>
    <n v="13500.000000000002"/>
    <x v="2"/>
    <x v="0"/>
    <x v="5"/>
    <x v="5"/>
    <x v="4"/>
    <x v="1"/>
  </r>
  <r>
    <s v="Foot Locker"/>
    <d v="2021-07-11T00:00:00"/>
    <x v="3"/>
    <x v="36"/>
    <s v="Sioux Falls"/>
    <x v="1"/>
    <x v="0"/>
    <s v="Women's Street Footwear"/>
    <n v="40"/>
    <n v="225"/>
    <n v="9000"/>
    <x v="2"/>
    <x v="1"/>
    <x v="5"/>
    <x v="5"/>
    <x v="4"/>
    <x v="1"/>
  </r>
  <r>
    <s v="Foot Locker"/>
    <d v="2021-07-11T00:00:00"/>
    <x v="3"/>
    <x v="36"/>
    <s v="Sioux Falls"/>
    <x v="1"/>
    <x v="1"/>
    <s v="Women's Athletic Footwear"/>
    <n v="40"/>
    <n v="175"/>
    <n v="7000"/>
    <x v="2"/>
    <x v="1"/>
    <x v="5"/>
    <x v="5"/>
    <x v="4"/>
    <x v="1"/>
  </r>
  <r>
    <s v="Foot Locker"/>
    <d v="2021-07-11T00:00:00"/>
    <x v="3"/>
    <x v="36"/>
    <s v="Sioux Falls"/>
    <x v="0"/>
    <x v="2"/>
    <s v="Men's Apparel"/>
    <n v="50"/>
    <n v="200"/>
    <n v="10000"/>
    <x v="2"/>
    <x v="0"/>
    <x v="5"/>
    <x v="5"/>
    <x v="4"/>
    <x v="1"/>
  </r>
  <r>
    <s v="Foot Locker"/>
    <d v="2021-07-11T00:00:00"/>
    <x v="3"/>
    <x v="36"/>
    <s v="Sioux Falls"/>
    <x v="1"/>
    <x v="2"/>
    <s v="Women's Apparel"/>
    <n v="55.000000000000007"/>
    <n v="375"/>
    <n v="20625.000000000004"/>
    <x v="2"/>
    <x v="1"/>
    <x v="5"/>
    <x v="5"/>
    <x v="4"/>
    <x v="1"/>
  </r>
  <r>
    <s v="Foot Locker"/>
    <d v="2021-08-12T00:00:00"/>
    <x v="3"/>
    <x v="36"/>
    <s v="Sioux Falls"/>
    <x v="0"/>
    <x v="0"/>
    <s v="Men's Street Footwear"/>
    <n v="50"/>
    <n v="525"/>
    <n v="26250"/>
    <x v="2"/>
    <x v="0"/>
    <x v="6"/>
    <x v="6"/>
    <x v="1"/>
    <x v="1"/>
  </r>
  <r>
    <s v="Foot Locker"/>
    <d v="2021-08-12T00:00:00"/>
    <x v="3"/>
    <x v="36"/>
    <s v="Sioux Falls"/>
    <x v="0"/>
    <x v="1"/>
    <s v="Men's Athletic Footwear"/>
    <n v="45.000000000000007"/>
    <n v="300"/>
    <n v="13500.000000000002"/>
    <x v="2"/>
    <x v="0"/>
    <x v="6"/>
    <x v="6"/>
    <x v="1"/>
    <x v="1"/>
  </r>
  <r>
    <s v="Foot Locker"/>
    <d v="2021-08-12T00:00:00"/>
    <x v="3"/>
    <x v="36"/>
    <s v="Sioux Falls"/>
    <x v="1"/>
    <x v="0"/>
    <s v="Women's Street Footwear"/>
    <n v="40"/>
    <n v="225"/>
    <n v="9000"/>
    <x v="2"/>
    <x v="1"/>
    <x v="6"/>
    <x v="6"/>
    <x v="1"/>
    <x v="1"/>
  </r>
  <r>
    <s v="Foot Locker"/>
    <d v="2021-08-12T00:00:00"/>
    <x v="3"/>
    <x v="36"/>
    <s v="Sioux Falls"/>
    <x v="1"/>
    <x v="1"/>
    <s v="Women's Athletic Footwear"/>
    <n v="40"/>
    <n v="200"/>
    <n v="8000"/>
    <x v="2"/>
    <x v="1"/>
    <x v="6"/>
    <x v="6"/>
    <x v="1"/>
    <x v="1"/>
  </r>
  <r>
    <s v="Foot Locker"/>
    <d v="2021-08-12T00:00:00"/>
    <x v="3"/>
    <x v="36"/>
    <s v="Sioux Falls"/>
    <x v="0"/>
    <x v="2"/>
    <s v="Men's Apparel"/>
    <n v="50"/>
    <n v="175"/>
    <n v="8750"/>
    <x v="2"/>
    <x v="0"/>
    <x v="6"/>
    <x v="6"/>
    <x v="1"/>
    <x v="1"/>
  </r>
  <r>
    <s v="Foot Locker"/>
    <d v="2021-08-12T00:00:00"/>
    <x v="3"/>
    <x v="36"/>
    <s v="Sioux Falls"/>
    <x v="1"/>
    <x v="2"/>
    <s v="Women's Apparel"/>
    <n v="55.000000000000007"/>
    <n v="350"/>
    <n v="19250.000000000004"/>
    <x v="2"/>
    <x v="1"/>
    <x v="6"/>
    <x v="6"/>
    <x v="1"/>
    <x v="1"/>
  </r>
  <r>
    <s v="Foot Locker"/>
    <d v="2021-09-13T00:00:00"/>
    <x v="3"/>
    <x v="36"/>
    <s v="Sioux Falls"/>
    <x v="0"/>
    <x v="0"/>
    <s v="Men's Street Footwear"/>
    <n v="45"/>
    <n v="475"/>
    <n v="21375"/>
    <x v="2"/>
    <x v="0"/>
    <x v="7"/>
    <x v="7"/>
    <x v="5"/>
    <x v="1"/>
  </r>
  <r>
    <s v="Foot Locker"/>
    <d v="2021-09-13T00:00:00"/>
    <x v="3"/>
    <x v="36"/>
    <s v="Sioux Falls"/>
    <x v="0"/>
    <x v="1"/>
    <s v="Men's Athletic Footwear"/>
    <n v="40.000000000000007"/>
    <n v="275"/>
    <n v="11000.000000000002"/>
    <x v="2"/>
    <x v="0"/>
    <x v="7"/>
    <x v="7"/>
    <x v="5"/>
    <x v="1"/>
  </r>
  <r>
    <s v="Foot Locker"/>
    <d v="2021-09-13T00:00:00"/>
    <x v="3"/>
    <x v="36"/>
    <s v="Sioux Falls"/>
    <x v="1"/>
    <x v="0"/>
    <s v="Women's Street Footwear"/>
    <n v="35"/>
    <n v="175"/>
    <n v="6125"/>
    <x v="2"/>
    <x v="1"/>
    <x v="7"/>
    <x v="7"/>
    <x v="5"/>
    <x v="1"/>
  </r>
  <r>
    <s v="Foot Locker"/>
    <d v="2021-09-13T00:00:00"/>
    <x v="3"/>
    <x v="36"/>
    <s v="Sioux Falls"/>
    <x v="1"/>
    <x v="1"/>
    <s v="Women's Athletic Footwear"/>
    <n v="35"/>
    <n v="150"/>
    <n v="5250"/>
    <x v="2"/>
    <x v="1"/>
    <x v="7"/>
    <x v="7"/>
    <x v="5"/>
    <x v="1"/>
  </r>
  <r>
    <s v="Foot Locker"/>
    <d v="2021-09-13T00:00:00"/>
    <x v="3"/>
    <x v="36"/>
    <s v="Sioux Falls"/>
    <x v="0"/>
    <x v="2"/>
    <s v="Men's Apparel"/>
    <n v="45"/>
    <n v="150"/>
    <n v="6750"/>
    <x v="2"/>
    <x v="0"/>
    <x v="7"/>
    <x v="7"/>
    <x v="5"/>
    <x v="1"/>
  </r>
  <r>
    <s v="Foot Locker"/>
    <d v="2021-09-13T00:00:00"/>
    <x v="3"/>
    <x v="36"/>
    <s v="Sioux Falls"/>
    <x v="1"/>
    <x v="2"/>
    <s v="Women's Apparel"/>
    <n v="50"/>
    <n v="225"/>
    <n v="11250"/>
    <x v="2"/>
    <x v="1"/>
    <x v="7"/>
    <x v="7"/>
    <x v="5"/>
    <x v="1"/>
  </r>
  <r>
    <s v="Foot Locker"/>
    <d v="2021-10-12T00:00:00"/>
    <x v="3"/>
    <x v="36"/>
    <s v="Sioux Falls"/>
    <x v="0"/>
    <x v="0"/>
    <s v="Men's Street Footwear"/>
    <n v="54.999999999999993"/>
    <n v="400"/>
    <n v="21999.999999999996"/>
    <x v="2"/>
    <x v="0"/>
    <x v="8"/>
    <x v="8"/>
    <x v="6"/>
    <x v="1"/>
  </r>
  <r>
    <s v="Foot Locker"/>
    <d v="2021-10-12T00:00:00"/>
    <x v="3"/>
    <x v="36"/>
    <s v="Sioux Falls"/>
    <x v="0"/>
    <x v="1"/>
    <s v="Men's Athletic Footwear"/>
    <n v="45"/>
    <n v="250"/>
    <n v="11250"/>
    <x v="2"/>
    <x v="0"/>
    <x v="8"/>
    <x v="8"/>
    <x v="6"/>
    <x v="1"/>
  </r>
  <r>
    <s v="Foot Locker"/>
    <d v="2021-10-12T00:00:00"/>
    <x v="3"/>
    <x v="36"/>
    <s v="Sioux Falls"/>
    <x v="1"/>
    <x v="0"/>
    <s v="Women's Street Footwear"/>
    <n v="45"/>
    <n v="150"/>
    <n v="6750"/>
    <x v="2"/>
    <x v="1"/>
    <x v="8"/>
    <x v="8"/>
    <x v="6"/>
    <x v="1"/>
  </r>
  <r>
    <s v="Foot Locker"/>
    <d v="2021-10-12T00:00:00"/>
    <x v="3"/>
    <x v="36"/>
    <s v="Sioux Falls"/>
    <x v="1"/>
    <x v="1"/>
    <s v="Women's Athletic Footwear"/>
    <n v="45"/>
    <n v="125"/>
    <n v="5625"/>
    <x v="2"/>
    <x v="1"/>
    <x v="8"/>
    <x v="8"/>
    <x v="6"/>
    <x v="1"/>
  </r>
  <r>
    <s v="Foot Locker"/>
    <d v="2021-10-12T00:00:00"/>
    <x v="3"/>
    <x v="36"/>
    <s v="Sioux Falls"/>
    <x v="0"/>
    <x v="2"/>
    <s v="Men's Apparel"/>
    <n v="54.999999999999993"/>
    <n v="125"/>
    <n v="6874.9999999999991"/>
    <x v="2"/>
    <x v="0"/>
    <x v="8"/>
    <x v="8"/>
    <x v="6"/>
    <x v="1"/>
  </r>
  <r>
    <s v="Sports Direct"/>
    <d v="2021-10-12T00:00:00"/>
    <x v="3"/>
    <x v="36"/>
    <s v="Sioux Falls"/>
    <x v="1"/>
    <x v="2"/>
    <s v="Women's Apparel"/>
    <n v="59.999999999999986"/>
    <n v="250"/>
    <n v="14999.999999999996"/>
    <x v="2"/>
    <x v="1"/>
    <x v="8"/>
    <x v="8"/>
    <x v="6"/>
    <x v="1"/>
  </r>
  <r>
    <s v="Sports Direct"/>
    <d v="2021-11-12T00:00:00"/>
    <x v="3"/>
    <x v="36"/>
    <s v="Sioux Falls"/>
    <x v="0"/>
    <x v="0"/>
    <s v="Men's Street Footwear"/>
    <n v="54.999999999999993"/>
    <n v="400"/>
    <n v="21999.999999999996"/>
    <x v="2"/>
    <x v="0"/>
    <x v="9"/>
    <x v="9"/>
    <x v="2"/>
    <x v="1"/>
  </r>
  <r>
    <s v="Sports Direct"/>
    <d v="2021-11-12T00:00:00"/>
    <x v="3"/>
    <x v="36"/>
    <s v="Sioux Falls"/>
    <x v="0"/>
    <x v="1"/>
    <s v="Men's Athletic Footwear"/>
    <n v="45"/>
    <n v="250"/>
    <n v="11250"/>
    <x v="2"/>
    <x v="0"/>
    <x v="9"/>
    <x v="9"/>
    <x v="2"/>
    <x v="1"/>
  </r>
  <r>
    <s v="Sports Direct"/>
    <d v="2021-11-12T00:00:00"/>
    <x v="3"/>
    <x v="36"/>
    <s v="Sioux Falls"/>
    <x v="1"/>
    <x v="0"/>
    <s v="Women's Street Footwear"/>
    <n v="45"/>
    <n v="195"/>
    <n v="8775"/>
    <x v="2"/>
    <x v="1"/>
    <x v="9"/>
    <x v="9"/>
    <x v="2"/>
    <x v="1"/>
  </r>
  <r>
    <s v="Sports Direct"/>
    <d v="2021-11-12T00:00:00"/>
    <x v="3"/>
    <x v="36"/>
    <s v="Sioux Falls"/>
    <x v="1"/>
    <x v="1"/>
    <s v="Women's Athletic Footwear"/>
    <n v="45"/>
    <n v="175"/>
    <n v="7875"/>
    <x v="2"/>
    <x v="1"/>
    <x v="9"/>
    <x v="9"/>
    <x v="2"/>
    <x v="1"/>
  </r>
  <r>
    <s v="Sports Direct"/>
    <d v="2021-11-12T00:00:00"/>
    <x v="3"/>
    <x v="36"/>
    <s v="Sioux Falls"/>
    <x v="0"/>
    <x v="2"/>
    <s v="Men's Apparel"/>
    <n v="60"/>
    <n v="150"/>
    <n v="9000"/>
    <x v="2"/>
    <x v="0"/>
    <x v="9"/>
    <x v="9"/>
    <x v="2"/>
    <x v="1"/>
  </r>
  <r>
    <s v="Sports Direct"/>
    <d v="2021-11-12T00:00:00"/>
    <x v="3"/>
    <x v="36"/>
    <s v="Sioux Falls"/>
    <x v="1"/>
    <x v="2"/>
    <s v="Women's Apparel"/>
    <n v="64.999999999999986"/>
    <n v="250"/>
    <n v="16249.999999999996"/>
    <x v="2"/>
    <x v="1"/>
    <x v="9"/>
    <x v="9"/>
    <x v="2"/>
    <x v="1"/>
  </r>
  <r>
    <s v="Sports Direct"/>
    <d v="2021-12-11T00:00:00"/>
    <x v="3"/>
    <x v="36"/>
    <s v="Sioux Falls"/>
    <x v="0"/>
    <x v="0"/>
    <s v="Men's Street Footwear"/>
    <n v="60"/>
    <n v="500"/>
    <n v="30000"/>
    <x v="2"/>
    <x v="0"/>
    <x v="10"/>
    <x v="10"/>
    <x v="3"/>
    <x v="1"/>
  </r>
  <r>
    <s v="Sports Direct"/>
    <d v="2021-12-11T00:00:00"/>
    <x v="3"/>
    <x v="36"/>
    <s v="Sioux Falls"/>
    <x v="0"/>
    <x v="1"/>
    <s v="Men's Athletic Footwear"/>
    <n v="50"/>
    <n v="300"/>
    <n v="15000"/>
    <x v="2"/>
    <x v="0"/>
    <x v="10"/>
    <x v="10"/>
    <x v="3"/>
    <x v="1"/>
  </r>
  <r>
    <s v="Sports Direct"/>
    <d v="2021-12-11T00:00:00"/>
    <x v="3"/>
    <x v="36"/>
    <s v="Sioux Falls"/>
    <x v="1"/>
    <x v="0"/>
    <s v="Women's Street Footwear"/>
    <n v="50"/>
    <n v="250"/>
    <n v="12500"/>
    <x v="2"/>
    <x v="1"/>
    <x v="10"/>
    <x v="10"/>
    <x v="3"/>
    <x v="1"/>
  </r>
  <r>
    <s v="Sports Direct"/>
    <d v="2021-12-11T00:00:00"/>
    <x v="3"/>
    <x v="36"/>
    <s v="Sioux Falls"/>
    <x v="1"/>
    <x v="1"/>
    <s v="Women's Athletic Footwear"/>
    <n v="50"/>
    <n v="200"/>
    <n v="10000"/>
    <x v="2"/>
    <x v="1"/>
    <x v="10"/>
    <x v="10"/>
    <x v="3"/>
    <x v="1"/>
  </r>
  <r>
    <s v="Sports Direct"/>
    <d v="2021-12-11T00:00:00"/>
    <x v="3"/>
    <x v="36"/>
    <s v="Sioux Falls"/>
    <x v="0"/>
    <x v="2"/>
    <s v="Men's Apparel"/>
    <n v="60"/>
    <n v="200"/>
    <n v="12000"/>
    <x v="2"/>
    <x v="0"/>
    <x v="10"/>
    <x v="10"/>
    <x v="3"/>
    <x v="1"/>
  </r>
  <r>
    <s v="Sports Direct"/>
    <d v="2021-12-11T00:00:00"/>
    <x v="3"/>
    <x v="36"/>
    <s v="Sioux Falls"/>
    <x v="1"/>
    <x v="2"/>
    <s v="Women's Apparel"/>
    <n v="64.999999999999986"/>
    <n v="300"/>
    <n v="19499.999999999996"/>
    <x v="2"/>
    <x v="1"/>
    <x v="10"/>
    <x v="10"/>
    <x v="3"/>
    <x v="1"/>
  </r>
  <r>
    <s v="Sports Direct"/>
    <d v="2021-01-09T00:00:00"/>
    <x v="3"/>
    <x v="36"/>
    <s v="Sioux Falls"/>
    <x v="0"/>
    <x v="0"/>
    <s v="Men's Street Footwear"/>
    <n v="35"/>
    <n v="475"/>
    <n v="16625"/>
    <x v="2"/>
    <x v="0"/>
    <x v="0"/>
    <x v="0"/>
    <x v="3"/>
    <x v="1"/>
  </r>
  <r>
    <s v="Sports Direct"/>
    <d v="2021-01-09T00:00:00"/>
    <x v="3"/>
    <x v="36"/>
    <s v="Sioux Falls"/>
    <x v="0"/>
    <x v="1"/>
    <s v="Men's Athletic Footwear"/>
    <n v="35"/>
    <n v="275"/>
    <n v="9625"/>
    <x v="2"/>
    <x v="0"/>
    <x v="0"/>
    <x v="0"/>
    <x v="3"/>
    <x v="1"/>
  </r>
  <r>
    <s v="Sports Direct"/>
    <d v="2021-01-09T00:00:00"/>
    <x v="3"/>
    <x v="36"/>
    <s v="Sioux Falls"/>
    <x v="1"/>
    <x v="0"/>
    <s v="Women's Street Footwear"/>
    <n v="25.000000000000007"/>
    <n v="275"/>
    <n v="6875.0000000000018"/>
    <x v="2"/>
    <x v="1"/>
    <x v="0"/>
    <x v="0"/>
    <x v="3"/>
    <x v="1"/>
  </r>
  <r>
    <s v="Sports Direct"/>
    <d v="2021-01-09T00:00:00"/>
    <x v="3"/>
    <x v="36"/>
    <s v="Sioux Falls"/>
    <x v="1"/>
    <x v="1"/>
    <s v="Women's Athletic Footwear"/>
    <n v="30.000000000000004"/>
    <n v="125"/>
    <n v="3750.0000000000005"/>
    <x v="2"/>
    <x v="1"/>
    <x v="0"/>
    <x v="0"/>
    <x v="3"/>
    <x v="1"/>
  </r>
  <r>
    <s v="Sports Direct"/>
    <d v="2021-01-09T00:00:00"/>
    <x v="3"/>
    <x v="36"/>
    <s v="Sioux Falls"/>
    <x v="0"/>
    <x v="2"/>
    <s v="Men's Apparel"/>
    <n v="44.999999999999993"/>
    <n v="175"/>
    <n v="7874.9999999999991"/>
    <x v="2"/>
    <x v="0"/>
    <x v="0"/>
    <x v="0"/>
    <x v="3"/>
    <x v="1"/>
  </r>
  <r>
    <s v="Sports Direct"/>
    <d v="2021-01-09T00:00:00"/>
    <x v="3"/>
    <x v="36"/>
    <s v="Sioux Falls"/>
    <x v="1"/>
    <x v="2"/>
    <s v="Women's Apparel"/>
    <n v="35"/>
    <n v="275"/>
    <n v="9625"/>
    <x v="2"/>
    <x v="1"/>
    <x v="0"/>
    <x v="0"/>
    <x v="3"/>
    <x v="1"/>
  </r>
  <r>
    <s v="Sports Direct"/>
    <d v="2021-02-09T00:00:00"/>
    <x v="3"/>
    <x v="36"/>
    <s v="Sioux Falls"/>
    <x v="0"/>
    <x v="0"/>
    <s v="Men's Street Footwear"/>
    <n v="35"/>
    <n v="525"/>
    <n v="18375"/>
    <x v="2"/>
    <x v="0"/>
    <x v="1"/>
    <x v="1"/>
    <x v="6"/>
    <x v="1"/>
  </r>
  <r>
    <s v="Sports Direct"/>
    <d v="2021-02-09T00:00:00"/>
    <x v="3"/>
    <x v="36"/>
    <s v="Sioux Falls"/>
    <x v="0"/>
    <x v="1"/>
    <s v="Men's Athletic Footwear"/>
    <n v="35"/>
    <n v="175"/>
    <n v="6125"/>
    <x v="2"/>
    <x v="0"/>
    <x v="1"/>
    <x v="1"/>
    <x v="6"/>
    <x v="1"/>
  </r>
  <r>
    <s v="Sports Direct"/>
    <d v="2021-02-09T00:00:00"/>
    <x v="3"/>
    <x v="36"/>
    <s v="Sioux Falls"/>
    <x v="1"/>
    <x v="0"/>
    <s v="Women's Street Footwear"/>
    <n v="25.000000000000007"/>
    <n v="225"/>
    <n v="5625.0000000000018"/>
    <x v="2"/>
    <x v="1"/>
    <x v="1"/>
    <x v="1"/>
    <x v="6"/>
    <x v="1"/>
  </r>
  <r>
    <s v="Sports Direct"/>
    <d v="2021-02-09T00:00:00"/>
    <x v="3"/>
    <x v="37"/>
    <s v="Fargo"/>
    <x v="1"/>
    <x v="1"/>
    <s v="Women's Athletic Footwear"/>
    <n v="30.000000000000004"/>
    <n v="100"/>
    <n v="3000.0000000000005"/>
    <x v="2"/>
    <x v="1"/>
    <x v="1"/>
    <x v="1"/>
    <x v="6"/>
    <x v="1"/>
  </r>
  <r>
    <s v="Sports Direct"/>
    <d v="2021-02-09T00:00:00"/>
    <x v="3"/>
    <x v="37"/>
    <s v="Fargo"/>
    <x v="0"/>
    <x v="2"/>
    <s v="Men's Apparel"/>
    <n v="44.999999999999993"/>
    <n v="175"/>
    <n v="7874.9999999999991"/>
    <x v="2"/>
    <x v="0"/>
    <x v="1"/>
    <x v="1"/>
    <x v="6"/>
    <x v="1"/>
  </r>
  <r>
    <s v="Sports Direct"/>
    <d v="2021-02-09T00:00:00"/>
    <x v="3"/>
    <x v="37"/>
    <s v="Fargo"/>
    <x v="1"/>
    <x v="2"/>
    <s v="Women's Apparel"/>
    <n v="24.999999999999996"/>
    <n v="275"/>
    <n v="6874.9999999999991"/>
    <x v="2"/>
    <x v="1"/>
    <x v="1"/>
    <x v="1"/>
    <x v="6"/>
    <x v="1"/>
  </r>
  <r>
    <s v="Sports Direct"/>
    <d v="2021-03-08T00:00:00"/>
    <x v="3"/>
    <x v="37"/>
    <s v="Fargo"/>
    <x v="0"/>
    <x v="0"/>
    <s v="Men's Street Footwear"/>
    <n v="30.000000000000004"/>
    <n v="495"/>
    <n v="14850.000000000002"/>
    <x v="2"/>
    <x v="0"/>
    <x v="2"/>
    <x v="2"/>
    <x v="5"/>
    <x v="1"/>
  </r>
  <r>
    <s v="Sports Direct"/>
    <d v="2021-03-08T00:00:00"/>
    <x v="3"/>
    <x v="37"/>
    <s v="Fargo"/>
    <x v="0"/>
    <x v="1"/>
    <s v="Men's Athletic Footwear"/>
    <n v="30.000000000000004"/>
    <n v="200"/>
    <n v="6000.0000000000009"/>
    <x v="2"/>
    <x v="0"/>
    <x v="2"/>
    <x v="2"/>
    <x v="5"/>
    <x v="1"/>
  </r>
  <r>
    <s v="Sports Direct"/>
    <d v="2021-03-08T00:00:00"/>
    <x v="3"/>
    <x v="37"/>
    <s v="Fargo"/>
    <x v="1"/>
    <x v="0"/>
    <s v="Women's Street Footwear"/>
    <n v="20.000000000000004"/>
    <n v="225"/>
    <n v="4500.0000000000009"/>
    <x v="2"/>
    <x v="1"/>
    <x v="2"/>
    <x v="2"/>
    <x v="5"/>
    <x v="1"/>
  </r>
  <r>
    <s v="Sports Direct"/>
    <d v="2021-03-08T00:00:00"/>
    <x v="3"/>
    <x v="37"/>
    <s v="Fargo"/>
    <x v="1"/>
    <x v="1"/>
    <s v="Women's Athletic Footwear"/>
    <n v="24.999999999999996"/>
    <n v="75"/>
    <n v="1874.9999999999998"/>
    <x v="2"/>
    <x v="1"/>
    <x v="2"/>
    <x v="2"/>
    <x v="5"/>
    <x v="1"/>
  </r>
  <r>
    <s v="Sports Direct"/>
    <d v="2021-03-08T00:00:00"/>
    <x v="3"/>
    <x v="37"/>
    <s v="Fargo"/>
    <x v="0"/>
    <x v="2"/>
    <s v="Men's Apparel"/>
    <n v="40"/>
    <n v="125"/>
    <n v="5000"/>
    <x v="2"/>
    <x v="0"/>
    <x v="2"/>
    <x v="2"/>
    <x v="5"/>
    <x v="1"/>
  </r>
  <r>
    <s v="Sports Direct"/>
    <d v="2021-03-08T00:00:00"/>
    <x v="3"/>
    <x v="37"/>
    <s v="Fargo"/>
    <x v="1"/>
    <x v="2"/>
    <s v="Women's Apparel"/>
    <n v="30.000000000000004"/>
    <n v="225"/>
    <n v="6750.0000000000009"/>
    <x v="2"/>
    <x v="1"/>
    <x v="2"/>
    <x v="2"/>
    <x v="5"/>
    <x v="1"/>
  </r>
  <r>
    <s v="Sports Direct"/>
    <d v="2021-04-09T00:00:00"/>
    <x v="3"/>
    <x v="37"/>
    <s v="Fargo"/>
    <x v="0"/>
    <x v="0"/>
    <s v="Men's Street Footwear"/>
    <n v="30.000000000000004"/>
    <n v="450"/>
    <n v="13500.000000000002"/>
    <x v="2"/>
    <x v="0"/>
    <x v="3"/>
    <x v="3"/>
    <x v="2"/>
    <x v="1"/>
  </r>
  <r>
    <s v="Sports Direct"/>
    <d v="2021-04-09T00:00:00"/>
    <x v="3"/>
    <x v="37"/>
    <s v="Fargo"/>
    <x v="0"/>
    <x v="1"/>
    <s v="Men's Athletic Footwear"/>
    <n v="30.000000000000004"/>
    <n v="150"/>
    <n v="4500.0000000000009"/>
    <x v="2"/>
    <x v="0"/>
    <x v="3"/>
    <x v="3"/>
    <x v="2"/>
    <x v="1"/>
  </r>
  <r>
    <s v="Sports Direct"/>
    <d v="2021-04-09T00:00:00"/>
    <x v="3"/>
    <x v="37"/>
    <s v="Fargo"/>
    <x v="1"/>
    <x v="0"/>
    <s v="Women's Street Footwear"/>
    <n v="20.000000000000004"/>
    <n v="150"/>
    <n v="3000.0000000000005"/>
    <x v="2"/>
    <x v="1"/>
    <x v="3"/>
    <x v="3"/>
    <x v="2"/>
    <x v="1"/>
  </r>
  <r>
    <s v="Sports Direct"/>
    <d v="2021-04-09T00:00:00"/>
    <x v="3"/>
    <x v="37"/>
    <s v="Fargo"/>
    <x v="1"/>
    <x v="1"/>
    <s v="Women's Athletic Footwear"/>
    <n v="24.999999999999996"/>
    <n v="75"/>
    <n v="1874.9999999999998"/>
    <x v="2"/>
    <x v="1"/>
    <x v="3"/>
    <x v="3"/>
    <x v="2"/>
    <x v="1"/>
  </r>
  <r>
    <s v="Sports Direct"/>
    <d v="2021-04-09T00:00:00"/>
    <x v="3"/>
    <x v="37"/>
    <s v="Fargo"/>
    <x v="0"/>
    <x v="2"/>
    <s v="Men's Apparel"/>
    <n v="60"/>
    <n v="100"/>
    <n v="6000"/>
    <x v="0"/>
    <x v="0"/>
    <x v="3"/>
    <x v="3"/>
    <x v="2"/>
    <x v="1"/>
  </r>
  <r>
    <s v="Sports Direct"/>
    <d v="2021-04-09T00:00:00"/>
    <x v="3"/>
    <x v="37"/>
    <s v="Fargo"/>
    <x v="1"/>
    <x v="2"/>
    <s v="Women's Apparel"/>
    <n v="50"/>
    <n v="225"/>
    <n v="11250"/>
    <x v="0"/>
    <x v="1"/>
    <x v="3"/>
    <x v="3"/>
    <x v="2"/>
    <x v="1"/>
  </r>
  <r>
    <s v="Sports Direct"/>
    <d v="2021-05-10T00:00:00"/>
    <x v="3"/>
    <x v="37"/>
    <s v="Fargo"/>
    <x v="0"/>
    <x v="0"/>
    <s v="Men's Street Footwear"/>
    <n v="60"/>
    <n v="495"/>
    <n v="29700"/>
    <x v="0"/>
    <x v="0"/>
    <x v="4"/>
    <x v="4"/>
    <x v="5"/>
    <x v="1"/>
  </r>
  <r>
    <s v="Sports Direct"/>
    <d v="2021-05-10T00:00:00"/>
    <x v="3"/>
    <x v="37"/>
    <s v="Fargo"/>
    <x v="0"/>
    <x v="1"/>
    <s v="Men's Athletic Footwear"/>
    <n v="45"/>
    <n v="200"/>
    <n v="9000"/>
    <x v="0"/>
    <x v="0"/>
    <x v="4"/>
    <x v="4"/>
    <x v="5"/>
    <x v="1"/>
  </r>
  <r>
    <s v="Sports Direct"/>
    <d v="2021-05-10T00:00:00"/>
    <x v="3"/>
    <x v="37"/>
    <s v="Fargo"/>
    <x v="1"/>
    <x v="0"/>
    <s v="Women's Street Footwear"/>
    <n v="40"/>
    <n v="175"/>
    <n v="7000"/>
    <x v="0"/>
    <x v="1"/>
    <x v="4"/>
    <x v="4"/>
    <x v="5"/>
    <x v="1"/>
  </r>
  <r>
    <s v="Sports Direct"/>
    <d v="2021-05-10T00:00:00"/>
    <x v="3"/>
    <x v="37"/>
    <s v="Fargo"/>
    <x v="1"/>
    <x v="1"/>
    <s v="Women's Athletic Footwear"/>
    <n v="40"/>
    <n v="100"/>
    <n v="4000"/>
    <x v="0"/>
    <x v="1"/>
    <x v="4"/>
    <x v="4"/>
    <x v="5"/>
    <x v="1"/>
  </r>
  <r>
    <s v="Sports Direct"/>
    <d v="2021-05-10T00:00:00"/>
    <x v="3"/>
    <x v="37"/>
    <s v="Fargo"/>
    <x v="0"/>
    <x v="2"/>
    <s v="Men's Apparel"/>
    <n v="49.999999999999993"/>
    <n v="125"/>
    <n v="6249.9999999999991"/>
    <x v="0"/>
    <x v="0"/>
    <x v="4"/>
    <x v="4"/>
    <x v="5"/>
    <x v="1"/>
  </r>
  <r>
    <s v="Sports Direct"/>
    <d v="2021-05-10T00:00:00"/>
    <x v="3"/>
    <x v="37"/>
    <s v="Fargo"/>
    <x v="1"/>
    <x v="2"/>
    <s v="Women's Apparel"/>
    <n v="54.999999999999993"/>
    <n v="250"/>
    <n v="13749.999999999998"/>
    <x v="0"/>
    <x v="1"/>
    <x v="4"/>
    <x v="4"/>
    <x v="5"/>
    <x v="1"/>
  </r>
  <r>
    <s v="Sports Direct"/>
    <d v="2021-06-09T00:00:00"/>
    <x v="3"/>
    <x v="37"/>
    <s v="Fargo"/>
    <x v="0"/>
    <x v="0"/>
    <s v="Men's Street Footwear"/>
    <n v="40"/>
    <n v="500"/>
    <n v="20000"/>
    <x v="0"/>
    <x v="0"/>
    <x v="11"/>
    <x v="11"/>
    <x v="0"/>
    <x v="1"/>
  </r>
  <r>
    <s v="Sports Direct"/>
    <d v="2021-06-09T00:00:00"/>
    <x v="3"/>
    <x v="37"/>
    <s v="Fargo"/>
    <x v="0"/>
    <x v="1"/>
    <s v="Men's Athletic Footwear"/>
    <n v="35.000000000000007"/>
    <n v="250"/>
    <n v="8750.0000000000018"/>
    <x v="0"/>
    <x v="0"/>
    <x v="11"/>
    <x v="11"/>
    <x v="0"/>
    <x v="1"/>
  </r>
  <r>
    <s v="Sports Direct"/>
    <d v="2021-06-09T00:00:00"/>
    <x v="3"/>
    <x v="37"/>
    <s v="Fargo"/>
    <x v="1"/>
    <x v="0"/>
    <s v="Women's Street Footwear"/>
    <n v="30.000000000000004"/>
    <n v="200"/>
    <n v="6000.0000000000009"/>
    <x v="0"/>
    <x v="1"/>
    <x v="11"/>
    <x v="11"/>
    <x v="0"/>
    <x v="1"/>
  </r>
  <r>
    <s v="Sports Direct"/>
    <d v="2021-06-09T00:00:00"/>
    <x v="3"/>
    <x v="37"/>
    <s v="Fargo"/>
    <x v="1"/>
    <x v="1"/>
    <s v="Women's Athletic Footwear"/>
    <n v="30.000000000000004"/>
    <n v="175"/>
    <n v="5250.0000000000009"/>
    <x v="0"/>
    <x v="1"/>
    <x v="11"/>
    <x v="11"/>
    <x v="0"/>
    <x v="1"/>
  </r>
  <r>
    <s v="Sports Direct"/>
    <d v="2021-06-09T00:00:00"/>
    <x v="3"/>
    <x v="37"/>
    <s v="Fargo"/>
    <x v="0"/>
    <x v="2"/>
    <s v="Men's Apparel"/>
    <n v="40"/>
    <n v="175"/>
    <n v="7000"/>
    <x v="0"/>
    <x v="0"/>
    <x v="11"/>
    <x v="11"/>
    <x v="0"/>
    <x v="1"/>
  </r>
  <r>
    <s v="Sports Direct"/>
    <d v="2021-06-09T00:00:00"/>
    <x v="3"/>
    <x v="37"/>
    <s v="Fargo"/>
    <x v="1"/>
    <x v="2"/>
    <s v="Women's Apparel"/>
    <n v="55.000000000000007"/>
    <n v="325"/>
    <n v="17875.000000000004"/>
    <x v="0"/>
    <x v="1"/>
    <x v="11"/>
    <x v="11"/>
    <x v="0"/>
    <x v="1"/>
  </r>
  <r>
    <s v="Sports Direct"/>
    <d v="2021-07-08T00:00:00"/>
    <x v="3"/>
    <x v="37"/>
    <s v="Fargo"/>
    <x v="0"/>
    <x v="0"/>
    <s v="Men's Street Footwear"/>
    <n v="50"/>
    <n v="550"/>
    <n v="27500"/>
    <x v="0"/>
    <x v="0"/>
    <x v="5"/>
    <x v="5"/>
    <x v="1"/>
    <x v="1"/>
  </r>
  <r>
    <s v="Sports Direct"/>
    <d v="2021-07-08T00:00:00"/>
    <x v="3"/>
    <x v="37"/>
    <s v="Fargo"/>
    <x v="0"/>
    <x v="1"/>
    <s v="Men's Athletic Footwear"/>
    <n v="45.000000000000007"/>
    <n v="300"/>
    <n v="13500.000000000002"/>
    <x v="0"/>
    <x v="0"/>
    <x v="5"/>
    <x v="5"/>
    <x v="1"/>
    <x v="1"/>
  </r>
  <r>
    <s v="Sports Direct"/>
    <d v="2021-07-08T00:00:00"/>
    <x v="3"/>
    <x v="37"/>
    <s v="Fargo"/>
    <x v="1"/>
    <x v="0"/>
    <s v="Women's Street Footwear"/>
    <n v="40"/>
    <n v="225"/>
    <n v="9000"/>
    <x v="0"/>
    <x v="1"/>
    <x v="5"/>
    <x v="5"/>
    <x v="1"/>
    <x v="1"/>
  </r>
  <r>
    <s v="Sports Direct"/>
    <d v="2021-07-08T00:00:00"/>
    <x v="3"/>
    <x v="37"/>
    <s v="Fargo"/>
    <x v="1"/>
    <x v="1"/>
    <s v="Women's Athletic Footwear"/>
    <n v="40"/>
    <n v="175"/>
    <n v="7000"/>
    <x v="0"/>
    <x v="1"/>
    <x v="5"/>
    <x v="5"/>
    <x v="1"/>
    <x v="1"/>
  </r>
  <r>
    <s v="Sports Direct"/>
    <d v="2021-07-08T00:00:00"/>
    <x v="3"/>
    <x v="37"/>
    <s v="Fargo"/>
    <x v="0"/>
    <x v="2"/>
    <s v="Men's Apparel"/>
    <n v="50"/>
    <n v="200"/>
    <n v="10000"/>
    <x v="0"/>
    <x v="0"/>
    <x v="5"/>
    <x v="5"/>
    <x v="1"/>
    <x v="1"/>
  </r>
  <r>
    <s v="Sports Direct"/>
    <d v="2021-07-08T00:00:00"/>
    <x v="3"/>
    <x v="37"/>
    <s v="Fargo"/>
    <x v="1"/>
    <x v="2"/>
    <s v="Women's Apparel"/>
    <n v="55.000000000000007"/>
    <n v="375"/>
    <n v="20625.000000000004"/>
    <x v="0"/>
    <x v="1"/>
    <x v="5"/>
    <x v="5"/>
    <x v="1"/>
    <x v="1"/>
  </r>
  <r>
    <s v="Sports Direct"/>
    <d v="2021-08-09T00:00:00"/>
    <x v="3"/>
    <x v="37"/>
    <s v="Fargo"/>
    <x v="0"/>
    <x v="0"/>
    <s v="Men's Street Footwear"/>
    <n v="50"/>
    <n v="525"/>
    <n v="26250"/>
    <x v="0"/>
    <x v="0"/>
    <x v="6"/>
    <x v="6"/>
    <x v="5"/>
    <x v="1"/>
  </r>
  <r>
    <s v="Sports Direct"/>
    <d v="2021-08-09T00:00:00"/>
    <x v="3"/>
    <x v="37"/>
    <s v="Fargo"/>
    <x v="0"/>
    <x v="1"/>
    <s v="Men's Athletic Footwear"/>
    <n v="45.000000000000007"/>
    <n v="300"/>
    <n v="13500.000000000002"/>
    <x v="0"/>
    <x v="0"/>
    <x v="6"/>
    <x v="6"/>
    <x v="5"/>
    <x v="1"/>
  </r>
  <r>
    <s v="Sports Direct"/>
    <d v="2021-08-09T00:00:00"/>
    <x v="3"/>
    <x v="37"/>
    <s v="Fargo"/>
    <x v="1"/>
    <x v="0"/>
    <s v="Women's Street Footwear"/>
    <n v="40"/>
    <n v="225"/>
    <n v="9000"/>
    <x v="0"/>
    <x v="1"/>
    <x v="6"/>
    <x v="6"/>
    <x v="5"/>
    <x v="1"/>
  </r>
  <r>
    <s v="Sports Direct"/>
    <d v="2021-08-09T00:00:00"/>
    <x v="3"/>
    <x v="37"/>
    <s v="Fargo"/>
    <x v="1"/>
    <x v="1"/>
    <s v="Women's Athletic Footwear"/>
    <n v="40"/>
    <n v="200"/>
    <n v="8000"/>
    <x v="0"/>
    <x v="1"/>
    <x v="6"/>
    <x v="6"/>
    <x v="5"/>
    <x v="1"/>
  </r>
  <r>
    <s v="Sports Direct"/>
    <d v="2021-08-09T00:00:00"/>
    <x v="3"/>
    <x v="37"/>
    <s v="Fargo"/>
    <x v="0"/>
    <x v="2"/>
    <s v="Men's Apparel"/>
    <n v="50"/>
    <n v="175"/>
    <n v="8750"/>
    <x v="0"/>
    <x v="0"/>
    <x v="6"/>
    <x v="6"/>
    <x v="5"/>
    <x v="1"/>
  </r>
  <r>
    <s v="Sports Direct"/>
    <d v="2021-08-09T00:00:00"/>
    <x v="3"/>
    <x v="37"/>
    <s v="Fargo"/>
    <x v="1"/>
    <x v="2"/>
    <s v="Women's Apparel"/>
    <n v="55.000000000000007"/>
    <n v="350"/>
    <n v="19250.000000000004"/>
    <x v="0"/>
    <x v="1"/>
    <x v="6"/>
    <x v="6"/>
    <x v="5"/>
    <x v="1"/>
  </r>
  <r>
    <s v="Sports Direct"/>
    <d v="2021-09-10T00:00:00"/>
    <x v="3"/>
    <x v="37"/>
    <s v="Fargo"/>
    <x v="0"/>
    <x v="0"/>
    <s v="Men's Street Footwear"/>
    <n v="40"/>
    <n v="475"/>
    <n v="19000"/>
    <x v="0"/>
    <x v="0"/>
    <x v="7"/>
    <x v="7"/>
    <x v="2"/>
    <x v="1"/>
  </r>
  <r>
    <s v="Sports Direct"/>
    <d v="2021-09-10T00:00:00"/>
    <x v="3"/>
    <x v="37"/>
    <s v="Fargo"/>
    <x v="0"/>
    <x v="1"/>
    <s v="Men's Athletic Footwear"/>
    <n v="35.000000000000007"/>
    <n v="275"/>
    <n v="9625.0000000000018"/>
    <x v="0"/>
    <x v="0"/>
    <x v="7"/>
    <x v="7"/>
    <x v="2"/>
    <x v="1"/>
  </r>
  <r>
    <s v="Sports Direct"/>
    <d v="2021-09-10T00:00:00"/>
    <x v="3"/>
    <x v="37"/>
    <s v="Fargo"/>
    <x v="1"/>
    <x v="0"/>
    <s v="Women's Street Footwear"/>
    <n v="30.000000000000004"/>
    <n v="175"/>
    <n v="5250.0000000000009"/>
    <x v="0"/>
    <x v="1"/>
    <x v="7"/>
    <x v="7"/>
    <x v="2"/>
    <x v="1"/>
  </r>
  <r>
    <s v="Sports Direct"/>
    <d v="2021-09-10T00:00:00"/>
    <x v="3"/>
    <x v="37"/>
    <s v="Fargo"/>
    <x v="1"/>
    <x v="1"/>
    <s v="Women's Athletic Footwear"/>
    <n v="30.000000000000004"/>
    <n v="150"/>
    <n v="4500.0000000000009"/>
    <x v="0"/>
    <x v="1"/>
    <x v="7"/>
    <x v="7"/>
    <x v="2"/>
    <x v="1"/>
  </r>
  <r>
    <s v="Sports Direct"/>
    <d v="2021-09-10T00:00:00"/>
    <x v="3"/>
    <x v="37"/>
    <s v="Fargo"/>
    <x v="0"/>
    <x v="2"/>
    <s v="Men's Apparel"/>
    <n v="40"/>
    <n v="150"/>
    <n v="6000"/>
    <x v="0"/>
    <x v="0"/>
    <x v="7"/>
    <x v="7"/>
    <x v="2"/>
    <x v="1"/>
  </r>
  <r>
    <s v="Sports Direct"/>
    <d v="2021-09-10T00:00:00"/>
    <x v="3"/>
    <x v="37"/>
    <s v="Fargo"/>
    <x v="1"/>
    <x v="2"/>
    <s v="Women's Apparel"/>
    <n v="45"/>
    <n v="225"/>
    <n v="10125"/>
    <x v="0"/>
    <x v="1"/>
    <x v="7"/>
    <x v="7"/>
    <x v="2"/>
    <x v="1"/>
  </r>
  <r>
    <s v="Sports Direct"/>
    <d v="2021-10-09T00:00:00"/>
    <x v="3"/>
    <x v="37"/>
    <s v="Fargo"/>
    <x v="0"/>
    <x v="0"/>
    <s v="Men's Street Footwear"/>
    <n v="49.999999999999993"/>
    <n v="400"/>
    <n v="19999.999999999996"/>
    <x v="0"/>
    <x v="0"/>
    <x v="8"/>
    <x v="8"/>
    <x v="3"/>
    <x v="1"/>
  </r>
  <r>
    <s v="Sports Direct"/>
    <d v="2021-10-09T00:00:00"/>
    <x v="3"/>
    <x v="37"/>
    <s v="Fargo"/>
    <x v="0"/>
    <x v="1"/>
    <s v="Men's Athletic Footwear"/>
    <n v="40"/>
    <n v="250"/>
    <n v="10000"/>
    <x v="0"/>
    <x v="0"/>
    <x v="8"/>
    <x v="8"/>
    <x v="3"/>
    <x v="1"/>
  </r>
  <r>
    <s v="Sports Direct"/>
    <d v="2021-10-09T00:00:00"/>
    <x v="3"/>
    <x v="37"/>
    <s v="Fargo"/>
    <x v="1"/>
    <x v="0"/>
    <s v="Women's Street Footwear"/>
    <n v="40"/>
    <n v="150"/>
    <n v="6000"/>
    <x v="0"/>
    <x v="1"/>
    <x v="8"/>
    <x v="8"/>
    <x v="3"/>
    <x v="1"/>
  </r>
  <r>
    <s v="Sports Direct"/>
    <d v="2021-10-09T00:00:00"/>
    <x v="3"/>
    <x v="37"/>
    <s v="Fargo"/>
    <x v="1"/>
    <x v="1"/>
    <s v="Women's Athletic Footwear"/>
    <n v="40"/>
    <n v="125"/>
    <n v="5000"/>
    <x v="0"/>
    <x v="1"/>
    <x v="8"/>
    <x v="8"/>
    <x v="3"/>
    <x v="1"/>
  </r>
  <r>
    <s v="Sports Direct"/>
    <d v="2021-10-09T00:00:00"/>
    <x v="3"/>
    <x v="37"/>
    <s v="Fargo"/>
    <x v="0"/>
    <x v="2"/>
    <s v="Men's Apparel"/>
    <n v="49.999999999999993"/>
    <n v="125"/>
    <n v="6249.9999999999991"/>
    <x v="0"/>
    <x v="0"/>
    <x v="8"/>
    <x v="8"/>
    <x v="3"/>
    <x v="1"/>
  </r>
  <r>
    <s v="Foot Locker"/>
    <d v="2021-10-09T00:00:00"/>
    <x v="3"/>
    <x v="37"/>
    <s v="Fargo"/>
    <x v="1"/>
    <x v="2"/>
    <s v="Women's Apparel"/>
    <n v="54.999999999999986"/>
    <n v="250"/>
    <n v="13749.999999999996"/>
    <x v="0"/>
    <x v="1"/>
    <x v="8"/>
    <x v="8"/>
    <x v="3"/>
    <x v="1"/>
  </r>
  <r>
    <s v="Foot Locker"/>
    <d v="2021-11-09T00:00:00"/>
    <x v="3"/>
    <x v="37"/>
    <s v="Fargo"/>
    <x v="0"/>
    <x v="0"/>
    <s v="Men's Street Footwear"/>
    <n v="49.999999999999993"/>
    <n v="400"/>
    <n v="19999.999999999996"/>
    <x v="0"/>
    <x v="0"/>
    <x v="9"/>
    <x v="9"/>
    <x v="6"/>
    <x v="1"/>
  </r>
  <r>
    <s v="Foot Locker"/>
    <d v="2021-11-09T00:00:00"/>
    <x v="3"/>
    <x v="37"/>
    <s v="Fargo"/>
    <x v="0"/>
    <x v="1"/>
    <s v="Men's Athletic Footwear"/>
    <n v="40"/>
    <n v="250"/>
    <n v="10000"/>
    <x v="0"/>
    <x v="0"/>
    <x v="9"/>
    <x v="9"/>
    <x v="6"/>
    <x v="1"/>
  </r>
  <r>
    <s v="Foot Locker"/>
    <d v="2021-11-09T00:00:00"/>
    <x v="3"/>
    <x v="37"/>
    <s v="Fargo"/>
    <x v="1"/>
    <x v="0"/>
    <s v="Women's Street Footwear"/>
    <n v="40"/>
    <n v="195"/>
    <n v="7800"/>
    <x v="0"/>
    <x v="1"/>
    <x v="9"/>
    <x v="9"/>
    <x v="6"/>
    <x v="1"/>
  </r>
  <r>
    <s v="Foot Locker"/>
    <d v="2021-11-09T00:00:00"/>
    <x v="3"/>
    <x v="37"/>
    <s v="Fargo"/>
    <x v="1"/>
    <x v="1"/>
    <s v="Women's Athletic Footwear"/>
    <n v="40"/>
    <n v="175"/>
    <n v="7000"/>
    <x v="0"/>
    <x v="1"/>
    <x v="9"/>
    <x v="9"/>
    <x v="6"/>
    <x v="1"/>
  </r>
  <r>
    <s v="Foot Locker"/>
    <d v="2021-11-09T00:00:00"/>
    <x v="3"/>
    <x v="37"/>
    <s v="Fargo"/>
    <x v="0"/>
    <x v="2"/>
    <s v="Men's Apparel"/>
    <n v="60"/>
    <n v="150"/>
    <n v="9000"/>
    <x v="0"/>
    <x v="0"/>
    <x v="9"/>
    <x v="9"/>
    <x v="6"/>
    <x v="1"/>
  </r>
  <r>
    <s v="Foot Locker"/>
    <d v="2021-11-09T00:00:00"/>
    <x v="3"/>
    <x v="37"/>
    <s v="Fargo"/>
    <x v="1"/>
    <x v="2"/>
    <s v="Women's Apparel"/>
    <n v="64.999999999999986"/>
    <n v="250"/>
    <n v="16249.999999999996"/>
    <x v="0"/>
    <x v="1"/>
    <x v="9"/>
    <x v="9"/>
    <x v="6"/>
    <x v="1"/>
  </r>
  <r>
    <s v="Foot Locker"/>
    <d v="2021-12-08T00:00:00"/>
    <x v="3"/>
    <x v="37"/>
    <s v="Fargo"/>
    <x v="0"/>
    <x v="0"/>
    <s v="Men's Street Footwear"/>
    <n v="60"/>
    <n v="500"/>
    <n v="30000"/>
    <x v="0"/>
    <x v="0"/>
    <x v="10"/>
    <x v="10"/>
    <x v="0"/>
    <x v="1"/>
  </r>
  <r>
    <s v="Foot Locker"/>
    <d v="2021-12-08T00:00:00"/>
    <x v="3"/>
    <x v="37"/>
    <s v="Fargo"/>
    <x v="0"/>
    <x v="1"/>
    <s v="Men's Athletic Footwear"/>
    <n v="50"/>
    <n v="300"/>
    <n v="15000"/>
    <x v="0"/>
    <x v="0"/>
    <x v="10"/>
    <x v="10"/>
    <x v="0"/>
    <x v="1"/>
  </r>
  <r>
    <s v="Foot Locker"/>
    <d v="2021-12-08T00:00:00"/>
    <x v="3"/>
    <x v="37"/>
    <s v="Fargo"/>
    <x v="1"/>
    <x v="0"/>
    <s v="Women's Street Footwear"/>
    <n v="50"/>
    <n v="250"/>
    <n v="12500"/>
    <x v="0"/>
    <x v="1"/>
    <x v="10"/>
    <x v="10"/>
    <x v="0"/>
    <x v="1"/>
  </r>
  <r>
    <s v="Foot Locker"/>
    <d v="2021-12-08T00:00:00"/>
    <x v="3"/>
    <x v="37"/>
    <s v="Fargo"/>
    <x v="1"/>
    <x v="1"/>
    <s v="Women's Athletic Footwear"/>
    <n v="50"/>
    <n v="200"/>
    <n v="10000"/>
    <x v="0"/>
    <x v="1"/>
    <x v="10"/>
    <x v="10"/>
    <x v="0"/>
    <x v="1"/>
  </r>
  <r>
    <s v="Foot Locker"/>
    <d v="2021-12-08T00:00:00"/>
    <x v="3"/>
    <x v="37"/>
    <s v="Fargo"/>
    <x v="0"/>
    <x v="2"/>
    <s v="Men's Apparel"/>
    <n v="60"/>
    <n v="200"/>
    <n v="12000"/>
    <x v="0"/>
    <x v="0"/>
    <x v="10"/>
    <x v="10"/>
    <x v="0"/>
    <x v="1"/>
  </r>
  <r>
    <s v="Foot Locker"/>
    <d v="2021-12-08T00:00:00"/>
    <x v="3"/>
    <x v="37"/>
    <s v="Fargo"/>
    <x v="1"/>
    <x v="2"/>
    <s v="Women's Apparel"/>
    <n v="64.999999999999986"/>
    <n v="300"/>
    <n v="19499.999999999996"/>
    <x v="0"/>
    <x v="1"/>
    <x v="10"/>
    <x v="10"/>
    <x v="0"/>
    <x v="1"/>
  </r>
  <r>
    <s v="Foot Locker"/>
    <d v="2021-01-06T00:00:00"/>
    <x v="3"/>
    <x v="37"/>
    <s v="Fargo"/>
    <x v="0"/>
    <x v="0"/>
    <s v="Men's Street Footwear"/>
    <n v="30.000000000000004"/>
    <n v="450"/>
    <n v="13500.000000000002"/>
    <x v="0"/>
    <x v="0"/>
    <x v="0"/>
    <x v="0"/>
    <x v="0"/>
    <x v="1"/>
  </r>
  <r>
    <s v="Foot Locker"/>
    <d v="2021-01-06T00:00:00"/>
    <x v="3"/>
    <x v="37"/>
    <s v="Fargo"/>
    <x v="0"/>
    <x v="1"/>
    <s v="Men's Athletic Footwear"/>
    <n v="30.000000000000004"/>
    <n v="250"/>
    <n v="7500.0000000000009"/>
    <x v="0"/>
    <x v="0"/>
    <x v="0"/>
    <x v="0"/>
    <x v="0"/>
    <x v="1"/>
  </r>
  <r>
    <s v="Foot Locker"/>
    <d v="2021-01-06T00:00:00"/>
    <x v="3"/>
    <x v="37"/>
    <s v="Fargo"/>
    <x v="1"/>
    <x v="0"/>
    <s v="Women's Street Footwear"/>
    <n v="20.000000000000007"/>
    <n v="250"/>
    <n v="5000.0000000000018"/>
    <x v="0"/>
    <x v="1"/>
    <x v="0"/>
    <x v="0"/>
    <x v="0"/>
    <x v="1"/>
  </r>
  <r>
    <s v="Foot Locker"/>
    <d v="2021-01-06T00:00:00"/>
    <x v="3"/>
    <x v="37"/>
    <s v="Fargo"/>
    <x v="1"/>
    <x v="1"/>
    <s v="Women's Athletic Footwear"/>
    <n v="25.000000000000007"/>
    <n v="100"/>
    <n v="2500.0000000000009"/>
    <x v="0"/>
    <x v="1"/>
    <x v="0"/>
    <x v="0"/>
    <x v="0"/>
    <x v="1"/>
  </r>
  <r>
    <s v="Foot Locker"/>
    <d v="2021-01-06T00:00:00"/>
    <x v="3"/>
    <x v="37"/>
    <s v="Fargo"/>
    <x v="0"/>
    <x v="2"/>
    <s v="Men's Apparel"/>
    <n v="40"/>
    <n v="150"/>
    <n v="6000"/>
    <x v="0"/>
    <x v="0"/>
    <x v="0"/>
    <x v="0"/>
    <x v="0"/>
    <x v="1"/>
  </r>
  <r>
    <s v="Foot Locker"/>
    <d v="2021-01-06T00:00:00"/>
    <x v="3"/>
    <x v="37"/>
    <s v="Fargo"/>
    <x v="1"/>
    <x v="2"/>
    <s v="Women's Apparel"/>
    <n v="30.000000000000004"/>
    <n v="250"/>
    <n v="7500.0000000000009"/>
    <x v="0"/>
    <x v="1"/>
    <x v="0"/>
    <x v="0"/>
    <x v="0"/>
    <x v="1"/>
  </r>
  <r>
    <s v="Foot Locker"/>
    <d v="2021-02-06T00:00:00"/>
    <x v="3"/>
    <x v="37"/>
    <s v="Fargo"/>
    <x v="0"/>
    <x v="0"/>
    <s v="Men's Street Footwear"/>
    <n v="30.000000000000004"/>
    <n v="500"/>
    <n v="15000.000000000002"/>
    <x v="0"/>
    <x v="0"/>
    <x v="1"/>
    <x v="1"/>
    <x v="3"/>
    <x v="1"/>
  </r>
  <r>
    <s v="Foot Locker"/>
    <d v="2021-02-06T00:00:00"/>
    <x v="3"/>
    <x v="37"/>
    <s v="Fargo"/>
    <x v="0"/>
    <x v="1"/>
    <s v="Men's Athletic Footwear"/>
    <n v="30.000000000000004"/>
    <n v="150"/>
    <n v="4500.0000000000009"/>
    <x v="0"/>
    <x v="0"/>
    <x v="1"/>
    <x v="1"/>
    <x v="3"/>
    <x v="1"/>
  </r>
  <r>
    <s v="Foot Locker"/>
    <d v="2021-02-06T00:00:00"/>
    <x v="3"/>
    <x v="37"/>
    <s v="Fargo"/>
    <x v="1"/>
    <x v="0"/>
    <s v="Women's Street Footwear"/>
    <n v="20.000000000000007"/>
    <n v="200"/>
    <n v="4000.0000000000014"/>
    <x v="0"/>
    <x v="1"/>
    <x v="1"/>
    <x v="1"/>
    <x v="3"/>
    <x v="1"/>
  </r>
  <r>
    <s v="Foot Locker"/>
    <d v="2021-02-06T00:00:00"/>
    <x v="3"/>
    <x v="38"/>
    <s v="Des Moines"/>
    <x v="1"/>
    <x v="1"/>
    <s v="Women's Athletic Footwear"/>
    <n v="25.000000000000007"/>
    <n v="75"/>
    <n v="1875.0000000000005"/>
    <x v="0"/>
    <x v="1"/>
    <x v="1"/>
    <x v="1"/>
    <x v="3"/>
    <x v="1"/>
  </r>
  <r>
    <s v="Foot Locker"/>
    <d v="2021-02-06T00:00:00"/>
    <x v="3"/>
    <x v="38"/>
    <s v="Des Moines"/>
    <x v="0"/>
    <x v="2"/>
    <s v="Men's Apparel"/>
    <n v="40"/>
    <n v="150"/>
    <n v="6000"/>
    <x v="0"/>
    <x v="0"/>
    <x v="1"/>
    <x v="1"/>
    <x v="3"/>
    <x v="1"/>
  </r>
  <r>
    <s v="Foot Locker"/>
    <d v="2021-02-06T00:00:00"/>
    <x v="3"/>
    <x v="38"/>
    <s v="Des Moines"/>
    <x v="1"/>
    <x v="2"/>
    <s v="Women's Apparel"/>
    <n v="14.999999999999996"/>
    <n v="250"/>
    <n v="3749.9999999999991"/>
    <x v="0"/>
    <x v="1"/>
    <x v="1"/>
    <x v="1"/>
    <x v="3"/>
    <x v="1"/>
  </r>
  <r>
    <s v="Foot Locker"/>
    <d v="2021-03-05T00:00:00"/>
    <x v="3"/>
    <x v="38"/>
    <s v="Des Moines"/>
    <x v="0"/>
    <x v="0"/>
    <s v="Men's Street Footwear"/>
    <n v="20.000000000000004"/>
    <n v="470"/>
    <n v="9400.0000000000018"/>
    <x v="0"/>
    <x v="0"/>
    <x v="2"/>
    <x v="2"/>
    <x v="2"/>
    <x v="1"/>
  </r>
  <r>
    <s v="Foot Locker"/>
    <d v="2021-03-05T00:00:00"/>
    <x v="3"/>
    <x v="38"/>
    <s v="Des Moines"/>
    <x v="0"/>
    <x v="1"/>
    <s v="Men's Athletic Footwear"/>
    <n v="20.000000000000004"/>
    <n v="175"/>
    <n v="3500.0000000000005"/>
    <x v="0"/>
    <x v="0"/>
    <x v="2"/>
    <x v="2"/>
    <x v="2"/>
    <x v="1"/>
  </r>
  <r>
    <s v="Foot Locker"/>
    <d v="2021-03-05T00:00:00"/>
    <x v="3"/>
    <x v="38"/>
    <s v="Des Moines"/>
    <x v="1"/>
    <x v="0"/>
    <s v="Women's Street Footwear"/>
    <n v="10.000000000000004"/>
    <n v="225"/>
    <n v="2250.0000000000009"/>
    <x v="0"/>
    <x v="1"/>
    <x v="2"/>
    <x v="2"/>
    <x v="2"/>
    <x v="1"/>
  </r>
  <r>
    <s v="Foot Locker"/>
    <d v="2021-03-05T00:00:00"/>
    <x v="3"/>
    <x v="38"/>
    <s v="Des Moines"/>
    <x v="1"/>
    <x v="1"/>
    <s v="Women's Athletic Footwear"/>
    <n v="14.999999999999996"/>
    <n v="100"/>
    <n v="1499.9999999999995"/>
    <x v="0"/>
    <x v="1"/>
    <x v="2"/>
    <x v="2"/>
    <x v="2"/>
    <x v="1"/>
  </r>
  <r>
    <s v="Foot Locker"/>
    <d v="2021-03-05T00:00:00"/>
    <x v="3"/>
    <x v="38"/>
    <s v="Des Moines"/>
    <x v="0"/>
    <x v="2"/>
    <s v="Men's Apparel"/>
    <n v="30.000000000000004"/>
    <n v="150"/>
    <n v="4500.0000000000009"/>
    <x v="0"/>
    <x v="0"/>
    <x v="2"/>
    <x v="2"/>
    <x v="2"/>
    <x v="1"/>
  </r>
  <r>
    <s v="Foot Locker"/>
    <d v="2021-03-05T00:00:00"/>
    <x v="3"/>
    <x v="38"/>
    <s v="Des Moines"/>
    <x v="1"/>
    <x v="2"/>
    <s v="Women's Apparel"/>
    <n v="20.000000000000004"/>
    <n v="250"/>
    <n v="5000.0000000000009"/>
    <x v="0"/>
    <x v="1"/>
    <x v="2"/>
    <x v="2"/>
    <x v="2"/>
    <x v="1"/>
  </r>
  <r>
    <s v="Foot Locker"/>
    <d v="2021-04-06T00:00:00"/>
    <x v="3"/>
    <x v="38"/>
    <s v="Des Moines"/>
    <x v="0"/>
    <x v="0"/>
    <s v="Men's Street Footwear"/>
    <n v="20.000000000000004"/>
    <n v="475"/>
    <n v="9500.0000000000018"/>
    <x v="0"/>
    <x v="0"/>
    <x v="3"/>
    <x v="3"/>
    <x v="6"/>
    <x v="1"/>
  </r>
  <r>
    <s v="Foot Locker"/>
    <d v="2021-04-06T00:00:00"/>
    <x v="3"/>
    <x v="38"/>
    <s v="Des Moines"/>
    <x v="0"/>
    <x v="1"/>
    <s v="Men's Athletic Footwear"/>
    <n v="20.000000000000004"/>
    <n v="175"/>
    <n v="3500.0000000000005"/>
    <x v="0"/>
    <x v="0"/>
    <x v="3"/>
    <x v="3"/>
    <x v="6"/>
    <x v="1"/>
  </r>
  <r>
    <s v="Foot Locker"/>
    <d v="2021-04-06T00:00:00"/>
    <x v="3"/>
    <x v="38"/>
    <s v="Des Moines"/>
    <x v="1"/>
    <x v="0"/>
    <s v="Women's Street Footwear"/>
    <n v="10.000000000000004"/>
    <n v="175"/>
    <n v="1750.0000000000007"/>
    <x v="0"/>
    <x v="1"/>
    <x v="3"/>
    <x v="3"/>
    <x v="6"/>
    <x v="1"/>
  </r>
  <r>
    <s v="Foot Locker"/>
    <d v="2021-04-06T00:00:00"/>
    <x v="3"/>
    <x v="38"/>
    <s v="Des Moines"/>
    <x v="1"/>
    <x v="1"/>
    <s v="Women's Athletic Footwear"/>
    <n v="14.999999999999996"/>
    <n v="100"/>
    <n v="1499.9999999999995"/>
    <x v="0"/>
    <x v="1"/>
    <x v="3"/>
    <x v="3"/>
    <x v="6"/>
    <x v="1"/>
  </r>
  <r>
    <s v="Foot Locker"/>
    <d v="2021-04-06T00:00:00"/>
    <x v="3"/>
    <x v="38"/>
    <s v="Des Moines"/>
    <x v="0"/>
    <x v="2"/>
    <s v="Men's Apparel"/>
    <n v="60"/>
    <n v="125"/>
    <n v="7500"/>
    <x v="0"/>
    <x v="0"/>
    <x v="3"/>
    <x v="3"/>
    <x v="6"/>
    <x v="1"/>
  </r>
  <r>
    <s v="Foot Locker"/>
    <d v="2021-04-06T00:00:00"/>
    <x v="3"/>
    <x v="38"/>
    <s v="Des Moines"/>
    <x v="1"/>
    <x v="2"/>
    <s v="Women's Apparel"/>
    <n v="50"/>
    <n v="250"/>
    <n v="12500"/>
    <x v="0"/>
    <x v="1"/>
    <x v="3"/>
    <x v="3"/>
    <x v="6"/>
    <x v="1"/>
  </r>
  <r>
    <s v="Foot Locker"/>
    <d v="2021-05-07T00:00:00"/>
    <x v="3"/>
    <x v="38"/>
    <s v="Des Moines"/>
    <x v="0"/>
    <x v="0"/>
    <s v="Men's Street Footwear"/>
    <n v="60"/>
    <n v="520"/>
    <n v="31200"/>
    <x v="0"/>
    <x v="0"/>
    <x v="4"/>
    <x v="4"/>
    <x v="2"/>
    <x v="1"/>
  </r>
  <r>
    <s v="Foot Locker"/>
    <d v="2021-05-07T00:00:00"/>
    <x v="3"/>
    <x v="38"/>
    <s v="Des Moines"/>
    <x v="0"/>
    <x v="1"/>
    <s v="Men's Athletic Footwear"/>
    <n v="40"/>
    <n v="225"/>
    <n v="9000"/>
    <x v="0"/>
    <x v="0"/>
    <x v="4"/>
    <x v="4"/>
    <x v="2"/>
    <x v="1"/>
  </r>
  <r>
    <s v="Foot Locker"/>
    <d v="2021-05-07T00:00:00"/>
    <x v="3"/>
    <x v="38"/>
    <s v="Des Moines"/>
    <x v="1"/>
    <x v="0"/>
    <s v="Women's Street Footwear"/>
    <n v="35"/>
    <n v="200"/>
    <n v="7000"/>
    <x v="0"/>
    <x v="1"/>
    <x v="4"/>
    <x v="4"/>
    <x v="2"/>
    <x v="1"/>
  </r>
  <r>
    <s v="Foot Locker"/>
    <d v="2021-05-07T00:00:00"/>
    <x v="3"/>
    <x v="38"/>
    <s v="Des Moines"/>
    <x v="1"/>
    <x v="1"/>
    <s v="Women's Athletic Footwear"/>
    <n v="35"/>
    <n v="125"/>
    <n v="4375"/>
    <x v="0"/>
    <x v="1"/>
    <x v="4"/>
    <x v="4"/>
    <x v="2"/>
    <x v="1"/>
  </r>
  <r>
    <s v="Foot Locker"/>
    <d v="2021-05-07T00:00:00"/>
    <x v="3"/>
    <x v="38"/>
    <s v="Des Moines"/>
    <x v="0"/>
    <x v="2"/>
    <s v="Men's Apparel"/>
    <n v="44.999999999999993"/>
    <n v="150"/>
    <n v="6749.9999999999991"/>
    <x v="0"/>
    <x v="0"/>
    <x v="4"/>
    <x v="4"/>
    <x v="2"/>
    <x v="1"/>
  </r>
  <r>
    <s v="Foot Locker"/>
    <d v="2021-05-07T00:00:00"/>
    <x v="3"/>
    <x v="38"/>
    <s v="Des Moines"/>
    <x v="1"/>
    <x v="2"/>
    <s v="Women's Apparel"/>
    <n v="49.999999999999993"/>
    <n v="275"/>
    <n v="13749.999999999998"/>
    <x v="0"/>
    <x v="1"/>
    <x v="4"/>
    <x v="4"/>
    <x v="2"/>
    <x v="1"/>
  </r>
  <r>
    <s v="Foot Locker"/>
    <d v="2021-06-06T00:00:00"/>
    <x v="3"/>
    <x v="38"/>
    <s v="Des Moines"/>
    <x v="0"/>
    <x v="0"/>
    <s v="Men's Street Footwear"/>
    <n v="35"/>
    <n v="525"/>
    <n v="18375"/>
    <x v="0"/>
    <x v="0"/>
    <x v="11"/>
    <x v="11"/>
    <x v="4"/>
    <x v="1"/>
  </r>
  <r>
    <s v="Foot Locker"/>
    <d v="2021-06-06T00:00:00"/>
    <x v="3"/>
    <x v="38"/>
    <s v="Des Moines"/>
    <x v="0"/>
    <x v="1"/>
    <s v="Men's Athletic Footwear"/>
    <n v="30.000000000000011"/>
    <n v="275"/>
    <n v="8250.0000000000036"/>
    <x v="0"/>
    <x v="0"/>
    <x v="11"/>
    <x v="11"/>
    <x v="4"/>
    <x v="1"/>
  </r>
  <r>
    <s v="Foot Locker"/>
    <d v="2021-06-06T00:00:00"/>
    <x v="3"/>
    <x v="38"/>
    <s v="Des Moines"/>
    <x v="1"/>
    <x v="0"/>
    <s v="Women's Street Footwear"/>
    <n v="25.000000000000007"/>
    <n v="200"/>
    <n v="5000.0000000000018"/>
    <x v="0"/>
    <x v="1"/>
    <x v="11"/>
    <x v="11"/>
    <x v="4"/>
    <x v="1"/>
  </r>
  <r>
    <s v="Foot Locker"/>
    <d v="2021-06-06T00:00:00"/>
    <x v="3"/>
    <x v="38"/>
    <s v="Des Moines"/>
    <x v="1"/>
    <x v="1"/>
    <s v="Women's Athletic Footwear"/>
    <n v="25.000000000000007"/>
    <n v="175"/>
    <n v="4375.0000000000009"/>
    <x v="0"/>
    <x v="1"/>
    <x v="11"/>
    <x v="11"/>
    <x v="4"/>
    <x v="1"/>
  </r>
  <r>
    <s v="Foot Locker"/>
    <d v="2021-06-06T00:00:00"/>
    <x v="3"/>
    <x v="38"/>
    <s v="Des Moines"/>
    <x v="0"/>
    <x v="2"/>
    <s v="Men's Apparel"/>
    <n v="35"/>
    <n v="175"/>
    <n v="6125"/>
    <x v="0"/>
    <x v="0"/>
    <x v="11"/>
    <x v="11"/>
    <x v="4"/>
    <x v="1"/>
  </r>
  <r>
    <s v="Foot Locker"/>
    <d v="2021-06-06T00:00:00"/>
    <x v="3"/>
    <x v="38"/>
    <s v="Des Moines"/>
    <x v="1"/>
    <x v="2"/>
    <s v="Women's Apparel"/>
    <n v="55.000000000000007"/>
    <n v="325"/>
    <n v="17875.000000000004"/>
    <x v="0"/>
    <x v="1"/>
    <x v="11"/>
    <x v="11"/>
    <x v="4"/>
    <x v="1"/>
  </r>
  <r>
    <s v="Foot Locker"/>
    <d v="2021-07-05T00:00:00"/>
    <x v="3"/>
    <x v="38"/>
    <s v="Des Moines"/>
    <x v="0"/>
    <x v="0"/>
    <s v="Men's Street Footwear"/>
    <n v="50"/>
    <n v="550"/>
    <n v="27500"/>
    <x v="0"/>
    <x v="0"/>
    <x v="5"/>
    <x v="5"/>
    <x v="5"/>
    <x v="1"/>
  </r>
  <r>
    <s v="Foot Locker"/>
    <d v="2021-07-05T00:00:00"/>
    <x v="3"/>
    <x v="38"/>
    <s v="Des Moines"/>
    <x v="0"/>
    <x v="1"/>
    <s v="Men's Athletic Footwear"/>
    <n v="45.000000000000007"/>
    <n v="300"/>
    <n v="13500.000000000002"/>
    <x v="0"/>
    <x v="0"/>
    <x v="5"/>
    <x v="5"/>
    <x v="5"/>
    <x v="1"/>
  </r>
  <r>
    <s v="Foot Locker"/>
    <d v="2021-07-05T00:00:00"/>
    <x v="3"/>
    <x v="38"/>
    <s v="Des Moines"/>
    <x v="1"/>
    <x v="0"/>
    <s v="Women's Street Footwear"/>
    <n v="40"/>
    <n v="225"/>
    <n v="9000"/>
    <x v="0"/>
    <x v="1"/>
    <x v="5"/>
    <x v="5"/>
    <x v="5"/>
    <x v="1"/>
  </r>
  <r>
    <s v="Foot Locker"/>
    <d v="2021-07-05T00:00:00"/>
    <x v="3"/>
    <x v="38"/>
    <s v="Des Moines"/>
    <x v="1"/>
    <x v="1"/>
    <s v="Women's Athletic Footwear"/>
    <n v="40"/>
    <n v="175"/>
    <n v="7000"/>
    <x v="0"/>
    <x v="1"/>
    <x v="5"/>
    <x v="5"/>
    <x v="5"/>
    <x v="1"/>
  </r>
  <r>
    <s v="Foot Locker"/>
    <d v="2021-07-05T00:00:00"/>
    <x v="3"/>
    <x v="38"/>
    <s v="Des Moines"/>
    <x v="0"/>
    <x v="2"/>
    <s v="Men's Apparel"/>
    <n v="50"/>
    <n v="200"/>
    <n v="10000"/>
    <x v="0"/>
    <x v="0"/>
    <x v="5"/>
    <x v="5"/>
    <x v="5"/>
    <x v="1"/>
  </r>
  <r>
    <s v="Foot Locker"/>
    <d v="2021-07-05T00:00:00"/>
    <x v="3"/>
    <x v="38"/>
    <s v="Des Moines"/>
    <x v="1"/>
    <x v="2"/>
    <s v="Women's Apparel"/>
    <n v="55.000000000000007"/>
    <n v="375"/>
    <n v="20625.000000000004"/>
    <x v="0"/>
    <x v="1"/>
    <x v="5"/>
    <x v="5"/>
    <x v="5"/>
    <x v="1"/>
  </r>
  <r>
    <s v="Foot Locker"/>
    <d v="2021-08-06T00:00:00"/>
    <x v="3"/>
    <x v="38"/>
    <s v="Des Moines"/>
    <x v="0"/>
    <x v="0"/>
    <s v="Men's Street Footwear"/>
    <n v="50"/>
    <n v="525"/>
    <n v="26250"/>
    <x v="0"/>
    <x v="0"/>
    <x v="6"/>
    <x v="6"/>
    <x v="2"/>
    <x v="1"/>
  </r>
  <r>
    <s v="Foot Locker"/>
    <d v="2021-08-06T00:00:00"/>
    <x v="3"/>
    <x v="38"/>
    <s v="Des Moines"/>
    <x v="0"/>
    <x v="1"/>
    <s v="Men's Athletic Footwear"/>
    <n v="45.000000000000007"/>
    <n v="300"/>
    <n v="13500.000000000002"/>
    <x v="0"/>
    <x v="0"/>
    <x v="6"/>
    <x v="6"/>
    <x v="2"/>
    <x v="1"/>
  </r>
  <r>
    <s v="Foot Locker"/>
    <d v="2021-08-06T00:00:00"/>
    <x v="3"/>
    <x v="38"/>
    <s v="Des Moines"/>
    <x v="1"/>
    <x v="0"/>
    <s v="Women's Street Footwear"/>
    <n v="40"/>
    <n v="225"/>
    <n v="9000"/>
    <x v="0"/>
    <x v="1"/>
    <x v="6"/>
    <x v="6"/>
    <x v="2"/>
    <x v="1"/>
  </r>
  <r>
    <s v="Foot Locker"/>
    <d v="2021-08-06T00:00:00"/>
    <x v="3"/>
    <x v="38"/>
    <s v="Des Moines"/>
    <x v="1"/>
    <x v="1"/>
    <s v="Women's Athletic Footwear"/>
    <n v="40"/>
    <n v="200"/>
    <n v="8000"/>
    <x v="0"/>
    <x v="1"/>
    <x v="6"/>
    <x v="6"/>
    <x v="2"/>
    <x v="1"/>
  </r>
  <r>
    <s v="Foot Locker"/>
    <d v="2021-08-06T00:00:00"/>
    <x v="3"/>
    <x v="38"/>
    <s v="Des Moines"/>
    <x v="0"/>
    <x v="2"/>
    <s v="Men's Apparel"/>
    <n v="50"/>
    <n v="175"/>
    <n v="8750"/>
    <x v="0"/>
    <x v="0"/>
    <x v="6"/>
    <x v="6"/>
    <x v="2"/>
    <x v="1"/>
  </r>
  <r>
    <s v="Foot Locker"/>
    <d v="2021-08-06T00:00:00"/>
    <x v="3"/>
    <x v="38"/>
    <s v="Des Moines"/>
    <x v="1"/>
    <x v="2"/>
    <s v="Women's Apparel"/>
    <n v="55.000000000000007"/>
    <n v="350"/>
    <n v="19250.000000000004"/>
    <x v="0"/>
    <x v="1"/>
    <x v="6"/>
    <x v="6"/>
    <x v="2"/>
    <x v="1"/>
  </r>
  <r>
    <s v="Foot Locker"/>
    <d v="2021-09-07T00:00:00"/>
    <x v="3"/>
    <x v="38"/>
    <s v="Des Moines"/>
    <x v="0"/>
    <x v="0"/>
    <s v="Men's Street Footwear"/>
    <n v="35"/>
    <n v="475"/>
    <n v="16625"/>
    <x v="0"/>
    <x v="0"/>
    <x v="7"/>
    <x v="7"/>
    <x v="6"/>
    <x v="1"/>
  </r>
  <r>
    <s v="Foot Locker"/>
    <d v="2021-09-07T00:00:00"/>
    <x v="3"/>
    <x v="38"/>
    <s v="Des Moines"/>
    <x v="0"/>
    <x v="1"/>
    <s v="Men's Athletic Footwear"/>
    <n v="30.000000000000011"/>
    <n v="275"/>
    <n v="8250.0000000000036"/>
    <x v="0"/>
    <x v="0"/>
    <x v="7"/>
    <x v="7"/>
    <x v="6"/>
    <x v="1"/>
  </r>
  <r>
    <s v="Foot Locker"/>
    <d v="2021-09-07T00:00:00"/>
    <x v="3"/>
    <x v="38"/>
    <s v="Des Moines"/>
    <x v="1"/>
    <x v="0"/>
    <s v="Women's Street Footwear"/>
    <n v="25.000000000000007"/>
    <n v="175"/>
    <n v="4375.0000000000009"/>
    <x v="0"/>
    <x v="1"/>
    <x v="7"/>
    <x v="7"/>
    <x v="6"/>
    <x v="1"/>
  </r>
  <r>
    <s v="Foot Locker"/>
    <d v="2021-09-07T00:00:00"/>
    <x v="3"/>
    <x v="38"/>
    <s v="Des Moines"/>
    <x v="1"/>
    <x v="1"/>
    <s v="Women's Athletic Footwear"/>
    <n v="25.000000000000007"/>
    <n v="150"/>
    <n v="3750.0000000000009"/>
    <x v="0"/>
    <x v="1"/>
    <x v="7"/>
    <x v="7"/>
    <x v="6"/>
    <x v="1"/>
  </r>
  <r>
    <s v="Foot Locker"/>
    <d v="2021-09-07T00:00:00"/>
    <x v="3"/>
    <x v="38"/>
    <s v="Des Moines"/>
    <x v="0"/>
    <x v="2"/>
    <s v="Men's Apparel"/>
    <n v="35"/>
    <n v="150"/>
    <n v="5250"/>
    <x v="0"/>
    <x v="0"/>
    <x v="7"/>
    <x v="7"/>
    <x v="6"/>
    <x v="1"/>
  </r>
  <r>
    <s v="Foot Locker"/>
    <d v="2021-09-07T00:00:00"/>
    <x v="3"/>
    <x v="38"/>
    <s v="Des Moines"/>
    <x v="1"/>
    <x v="2"/>
    <s v="Women's Apparel"/>
    <n v="40"/>
    <n v="225"/>
    <n v="9000"/>
    <x v="0"/>
    <x v="1"/>
    <x v="7"/>
    <x v="7"/>
    <x v="6"/>
    <x v="1"/>
  </r>
  <r>
    <s v="Foot Locker"/>
    <d v="2021-10-06T00:00:00"/>
    <x v="3"/>
    <x v="38"/>
    <s v="Des Moines"/>
    <x v="0"/>
    <x v="0"/>
    <s v="Men's Street Footwear"/>
    <n v="44.999999999999993"/>
    <n v="400"/>
    <n v="17999.999999999996"/>
    <x v="0"/>
    <x v="0"/>
    <x v="8"/>
    <x v="8"/>
    <x v="0"/>
    <x v="1"/>
  </r>
  <r>
    <s v="Foot Locker"/>
    <d v="2021-10-06T00:00:00"/>
    <x v="3"/>
    <x v="38"/>
    <s v="Des Moines"/>
    <x v="0"/>
    <x v="1"/>
    <s v="Men's Athletic Footwear"/>
    <n v="35"/>
    <n v="250"/>
    <n v="8750"/>
    <x v="0"/>
    <x v="0"/>
    <x v="8"/>
    <x v="8"/>
    <x v="0"/>
    <x v="1"/>
  </r>
  <r>
    <s v="Foot Locker"/>
    <d v="2021-10-06T00:00:00"/>
    <x v="3"/>
    <x v="38"/>
    <s v="Des Moines"/>
    <x v="1"/>
    <x v="0"/>
    <s v="Women's Street Footwear"/>
    <n v="35"/>
    <n v="150"/>
    <n v="5250"/>
    <x v="0"/>
    <x v="1"/>
    <x v="8"/>
    <x v="8"/>
    <x v="0"/>
    <x v="1"/>
  </r>
  <r>
    <s v="Foot Locker"/>
    <d v="2021-10-06T00:00:00"/>
    <x v="3"/>
    <x v="38"/>
    <s v="Des Moines"/>
    <x v="1"/>
    <x v="1"/>
    <s v="Women's Athletic Footwear"/>
    <n v="35"/>
    <n v="125"/>
    <n v="4375"/>
    <x v="0"/>
    <x v="1"/>
    <x v="8"/>
    <x v="8"/>
    <x v="0"/>
    <x v="1"/>
  </r>
  <r>
    <s v="Foot Locker"/>
    <d v="2021-10-06T00:00:00"/>
    <x v="3"/>
    <x v="38"/>
    <s v="Des Moines"/>
    <x v="0"/>
    <x v="2"/>
    <s v="Men's Apparel"/>
    <n v="44.999999999999993"/>
    <n v="125"/>
    <n v="5624.9999999999991"/>
    <x v="0"/>
    <x v="0"/>
    <x v="8"/>
    <x v="8"/>
    <x v="0"/>
    <x v="1"/>
  </r>
  <r>
    <s v="West Gear"/>
    <d v="2021-10-06T00:00:00"/>
    <x v="3"/>
    <x v="38"/>
    <s v="Des Moines"/>
    <x v="1"/>
    <x v="2"/>
    <s v="Women's Apparel"/>
    <n v="49.999999999999986"/>
    <n v="250"/>
    <n v="12499.999999999996"/>
    <x v="0"/>
    <x v="1"/>
    <x v="8"/>
    <x v="8"/>
    <x v="0"/>
    <x v="1"/>
  </r>
  <r>
    <s v="West Gear"/>
    <d v="2021-11-06T00:00:00"/>
    <x v="3"/>
    <x v="38"/>
    <s v="Des Moines"/>
    <x v="0"/>
    <x v="0"/>
    <s v="Men's Street Footwear"/>
    <n v="44.999999999999993"/>
    <n v="400"/>
    <n v="17999.999999999996"/>
    <x v="0"/>
    <x v="0"/>
    <x v="9"/>
    <x v="9"/>
    <x v="3"/>
    <x v="1"/>
  </r>
  <r>
    <s v="West Gear"/>
    <d v="2021-11-06T00:00:00"/>
    <x v="3"/>
    <x v="38"/>
    <s v="Des Moines"/>
    <x v="0"/>
    <x v="1"/>
    <s v="Men's Athletic Footwear"/>
    <n v="35"/>
    <n v="275"/>
    <n v="9625"/>
    <x v="0"/>
    <x v="0"/>
    <x v="9"/>
    <x v="9"/>
    <x v="3"/>
    <x v="1"/>
  </r>
  <r>
    <s v="West Gear"/>
    <d v="2021-11-06T00:00:00"/>
    <x v="3"/>
    <x v="38"/>
    <s v="Des Moines"/>
    <x v="1"/>
    <x v="0"/>
    <s v="Women's Street Footwear"/>
    <n v="35"/>
    <n v="220"/>
    <n v="7700"/>
    <x v="0"/>
    <x v="1"/>
    <x v="9"/>
    <x v="9"/>
    <x v="3"/>
    <x v="1"/>
  </r>
  <r>
    <s v="West Gear"/>
    <d v="2021-11-06T00:00:00"/>
    <x v="3"/>
    <x v="38"/>
    <s v="Des Moines"/>
    <x v="1"/>
    <x v="1"/>
    <s v="Women's Athletic Footwear"/>
    <n v="35"/>
    <n v="200"/>
    <n v="7000"/>
    <x v="0"/>
    <x v="1"/>
    <x v="9"/>
    <x v="9"/>
    <x v="3"/>
    <x v="1"/>
  </r>
  <r>
    <s v="West Gear"/>
    <d v="2021-11-06T00:00:00"/>
    <x v="3"/>
    <x v="38"/>
    <s v="Des Moines"/>
    <x v="0"/>
    <x v="2"/>
    <s v="Men's Apparel"/>
    <n v="60"/>
    <n v="175"/>
    <n v="10500"/>
    <x v="0"/>
    <x v="0"/>
    <x v="9"/>
    <x v="9"/>
    <x v="3"/>
    <x v="1"/>
  </r>
  <r>
    <s v="West Gear"/>
    <d v="2021-11-06T00:00:00"/>
    <x v="3"/>
    <x v="38"/>
    <s v="Des Moines"/>
    <x v="1"/>
    <x v="2"/>
    <s v="Women's Apparel"/>
    <n v="64.999999999999986"/>
    <n v="275"/>
    <n v="17874.999999999996"/>
    <x v="0"/>
    <x v="1"/>
    <x v="9"/>
    <x v="9"/>
    <x v="3"/>
    <x v="1"/>
  </r>
  <r>
    <s v="West Gear"/>
    <d v="2021-12-05T00:00:00"/>
    <x v="3"/>
    <x v="38"/>
    <s v="Des Moines"/>
    <x v="0"/>
    <x v="0"/>
    <s v="Men's Street Footwear"/>
    <n v="60"/>
    <n v="525"/>
    <n v="31500"/>
    <x v="0"/>
    <x v="0"/>
    <x v="10"/>
    <x v="10"/>
    <x v="4"/>
    <x v="1"/>
  </r>
  <r>
    <s v="West Gear"/>
    <d v="2021-12-05T00:00:00"/>
    <x v="3"/>
    <x v="38"/>
    <s v="Des Moines"/>
    <x v="0"/>
    <x v="1"/>
    <s v="Men's Athletic Footwear"/>
    <n v="50"/>
    <n v="325"/>
    <n v="16250"/>
    <x v="0"/>
    <x v="0"/>
    <x v="10"/>
    <x v="10"/>
    <x v="4"/>
    <x v="1"/>
  </r>
  <r>
    <s v="West Gear"/>
    <d v="2021-12-05T00:00:00"/>
    <x v="3"/>
    <x v="38"/>
    <s v="Des Moines"/>
    <x v="1"/>
    <x v="0"/>
    <s v="Women's Street Footwear"/>
    <n v="50"/>
    <n v="275"/>
    <n v="13750"/>
    <x v="0"/>
    <x v="1"/>
    <x v="10"/>
    <x v="10"/>
    <x v="4"/>
    <x v="1"/>
  </r>
  <r>
    <s v="West Gear"/>
    <d v="2021-12-05T00:00:00"/>
    <x v="3"/>
    <x v="38"/>
    <s v="Des Moines"/>
    <x v="1"/>
    <x v="1"/>
    <s v="Women's Athletic Footwear"/>
    <n v="50"/>
    <n v="225"/>
    <n v="11250"/>
    <x v="0"/>
    <x v="1"/>
    <x v="10"/>
    <x v="10"/>
    <x v="4"/>
    <x v="1"/>
  </r>
  <r>
    <s v="West Gear"/>
    <d v="2021-12-05T00:00:00"/>
    <x v="3"/>
    <x v="38"/>
    <s v="Des Moines"/>
    <x v="0"/>
    <x v="2"/>
    <s v="Men's Apparel"/>
    <n v="60"/>
    <n v="225"/>
    <n v="13500"/>
    <x v="0"/>
    <x v="0"/>
    <x v="10"/>
    <x v="10"/>
    <x v="4"/>
    <x v="1"/>
  </r>
  <r>
    <s v="West Gear"/>
    <d v="2021-12-05T00:00:00"/>
    <x v="3"/>
    <x v="38"/>
    <s v="Des Moines"/>
    <x v="1"/>
    <x v="2"/>
    <s v="Women's Apparel"/>
    <n v="64.999999999999986"/>
    <n v="325"/>
    <n v="21124.999999999996"/>
    <x v="0"/>
    <x v="1"/>
    <x v="10"/>
    <x v="10"/>
    <x v="4"/>
    <x v="1"/>
  </r>
  <r>
    <s v="West Gear"/>
    <d v="2021-01-03T00:00:00"/>
    <x v="3"/>
    <x v="38"/>
    <s v="Des Moines"/>
    <x v="0"/>
    <x v="0"/>
    <s v="Men's Street Footwear"/>
    <n v="30.000000000000004"/>
    <n v="450"/>
    <n v="13500.000000000002"/>
    <x v="0"/>
    <x v="0"/>
    <x v="0"/>
    <x v="0"/>
    <x v="4"/>
    <x v="1"/>
  </r>
  <r>
    <s v="West Gear"/>
    <d v="2021-01-03T00:00:00"/>
    <x v="3"/>
    <x v="38"/>
    <s v="Des Moines"/>
    <x v="0"/>
    <x v="1"/>
    <s v="Men's Athletic Footwear"/>
    <n v="30.000000000000004"/>
    <n v="250"/>
    <n v="7500.0000000000009"/>
    <x v="0"/>
    <x v="0"/>
    <x v="0"/>
    <x v="0"/>
    <x v="4"/>
    <x v="1"/>
  </r>
  <r>
    <s v="West Gear"/>
    <d v="2021-01-03T00:00:00"/>
    <x v="3"/>
    <x v="38"/>
    <s v="Des Moines"/>
    <x v="1"/>
    <x v="0"/>
    <s v="Women's Street Footwear"/>
    <n v="20.000000000000007"/>
    <n v="250"/>
    <n v="5000.0000000000018"/>
    <x v="0"/>
    <x v="1"/>
    <x v="0"/>
    <x v="0"/>
    <x v="4"/>
    <x v="1"/>
  </r>
  <r>
    <s v="West Gear"/>
    <d v="2021-01-03T00:00:00"/>
    <x v="3"/>
    <x v="38"/>
    <s v="Des Moines"/>
    <x v="1"/>
    <x v="1"/>
    <s v="Women's Athletic Footwear"/>
    <n v="25.000000000000007"/>
    <n v="100"/>
    <n v="2500.0000000000009"/>
    <x v="0"/>
    <x v="1"/>
    <x v="0"/>
    <x v="0"/>
    <x v="4"/>
    <x v="1"/>
  </r>
  <r>
    <s v="West Gear"/>
    <d v="2021-01-03T00:00:00"/>
    <x v="3"/>
    <x v="38"/>
    <s v="Des Moines"/>
    <x v="0"/>
    <x v="2"/>
    <s v="Men's Apparel"/>
    <n v="40"/>
    <n v="150"/>
    <n v="6000"/>
    <x v="0"/>
    <x v="0"/>
    <x v="0"/>
    <x v="0"/>
    <x v="4"/>
    <x v="1"/>
  </r>
  <r>
    <s v="West Gear"/>
    <d v="2021-01-03T00:00:00"/>
    <x v="3"/>
    <x v="38"/>
    <s v="Des Moines"/>
    <x v="1"/>
    <x v="2"/>
    <s v="Women's Apparel"/>
    <n v="30.000000000000004"/>
    <n v="250"/>
    <n v="7500.0000000000009"/>
    <x v="0"/>
    <x v="1"/>
    <x v="0"/>
    <x v="0"/>
    <x v="4"/>
    <x v="1"/>
  </r>
  <r>
    <s v="West Gear"/>
    <d v="2021-02-03T00:00:00"/>
    <x v="3"/>
    <x v="38"/>
    <s v="Des Moines"/>
    <x v="0"/>
    <x v="0"/>
    <s v="Men's Street Footwear"/>
    <n v="30.000000000000004"/>
    <n v="500"/>
    <n v="15000.000000000002"/>
    <x v="0"/>
    <x v="0"/>
    <x v="1"/>
    <x v="1"/>
    <x v="0"/>
    <x v="1"/>
  </r>
  <r>
    <s v="West Gear"/>
    <d v="2021-02-03T00:00:00"/>
    <x v="3"/>
    <x v="38"/>
    <s v="Des Moines"/>
    <x v="0"/>
    <x v="1"/>
    <s v="Men's Athletic Footwear"/>
    <n v="30.000000000000004"/>
    <n v="150"/>
    <n v="4500.0000000000009"/>
    <x v="0"/>
    <x v="0"/>
    <x v="1"/>
    <x v="1"/>
    <x v="0"/>
    <x v="1"/>
  </r>
  <r>
    <s v="West Gear"/>
    <d v="2021-02-03T00:00:00"/>
    <x v="3"/>
    <x v="38"/>
    <s v="Des Moines"/>
    <x v="1"/>
    <x v="0"/>
    <s v="Women's Street Footwear"/>
    <n v="20.000000000000007"/>
    <n v="200"/>
    <n v="4000.0000000000014"/>
    <x v="0"/>
    <x v="1"/>
    <x v="1"/>
    <x v="1"/>
    <x v="0"/>
    <x v="1"/>
  </r>
  <r>
    <s v="West Gear"/>
    <d v="2021-02-03T00:00:00"/>
    <x v="3"/>
    <x v="39"/>
    <s v="Milwaukee"/>
    <x v="1"/>
    <x v="1"/>
    <s v="Women's Athletic Footwear"/>
    <n v="25.000000000000007"/>
    <n v="75"/>
    <n v="1875.0000000000005"/>
    <x v="0"/>
    <x v="1"/>
    <x v="1"/>
    <x v="1"/>
    <x v="0"/>
    <x v="1"/>
  </r>
  <r>
    <s v="West Gear"/>
    <d v="2021-02-03T00:00:00"/>
    <x v="3"/>
    <x v="39"/>
    <s v="Milwaukee"/>
    <x v="0"/>
    <x v="2"/>
    <s v="Men's Apparel"/>
    <n v="40"/>
    <n v="150"/>
    <n v="6000"/>
    <x v="0"/>
    <x v="0"/>
    <x v="1"/>
    <x v="1"/>
    <x v="0"/>
    <x v="1"/>
  </r>
  <r>
    <s v="West Gear"/>
    <d v="2021-02-03T00:00:00"/>
    <x v="3"/>
    <x v="39"/>
    <s v="Milwaukee"/>
    <x v="1"/>
    <x v="2"/>
    <s v="Women's Apparel"/>
    <n v="14.999999999999996"/>
    <n v="250"/>
    <n v="3749.9999999999991"/>
    <x v="0"/>
    <x v="1"/>
    <x v="1"/>
    <x v="1"/>
    <x v="0"/>
    <x v="1"/>
  </r>
  <r>
    <s v="West Gear"/>
    <d v="2021-03-02T00:00:00"/>
    <x v="3"/>
    <x v="39"/>
    <s v="Milwaukee"/>
    <x v="0"/>
    <x v="0"/>
    <s v="Men's Street Footwear"/>
    <n v="20.000000000000004"/>
    <n v="470"/>
    <n v="9400.0000000000018"/>
    <x v="0"/>
    <x v="0"/>
    <x v="2"/>
    <x v="2"/>
    <x v="6"/>
    <x v="1"/>
  </r>
  <r>
    <s v="West Gear"/>
    <d v="2021-03-02T00:00:00"/>
    <x v="3"/>
    <x v="39"/>
    <s v="Milwaukee"/>
    <x v="0"/>
    <x v="1"/>
    <s v="Men's Athletic Footwear"/>
    <n v="20.000000000000004"/>
    <n v="175"/>
    <n v="3500.0000000000005"/>
    <x v="0"/>
    <x v="0"/>
    <x v="2"/>
    <x v="2"/>
    <x v="6"/>
    <x v="1"/>
  </r>
  <r>
    <s v="West Gear"/>
    <d v="2021-03-02T00:00:00"/>
    <x v="3"/>
    <x v="39"/>
    <s v="Milwaukee"/>
    <x v="1"/>
    <x v="0"/>
    <s v="Women's Street Footwear"/>
    <n v="10.000000000000004"/>
    <n v="225"/>
    <n v="2250.0000000000009"/>
    <x v="0"/>
    <x v="1"/>
    <x v="2"/>
    <x v="2"/>
    <x v="6"/>
    <x v="1"/>
  </r>
  <r>
    <s v="West Gear"/>
    <d v="2021-03-02T00:00:00"/>
    <x v="3"/>
    <x v="39"/>
    <s v="Milwaukee"/>
    <x v="1"/>
    <x v="1"/>
    <s v="Women's Athletic Footwear"/>
    <n v="14.999999999999996"/>
    <n v="75"/>
    <n v="1124.9999999999998"/>
    <x v="0"/>
    <x v="1"/>
    <x v="2"/>
    <x v="2"/>
    <x v="6"/>
    <x v="1"/>
  </r>
  <r>
    <s v="West Gear"/>
    <d v="2021-03-02T00:00:00"/>
    <x v="3"/>
    <x v="39"/>
    <s v="Milwaukee"/>
    <x v="0"/>
    <x v="2"/>
    <s v="Men's Apparel"/>
    <n v="30.000000000000004"/>
    <n v="125"/>
    <n v="3750.0000000000005"/>
    <x v="0"/>
    <x v="0"/>
    <x v="2"/>
    <x v="2"/>
    <x v="6"/>
    <x v="1"/>
  </r>
  <r>
    <s v="West Gear"/>
    <d v="2021-03-02T00:00:00"/>
    <x v="3"/>
    <x v="39"/>
    <s v="Milwaukee"/>
    <x v="1"/>
    <x v="2"/>
    <s v="Women's Apparel"/>
    <n v="20.000000000000004"/>
    <n v="225"/>
    <n v="4500.0000000000009"/>
    <x v="0"/>
    <x v="1"/>
    <x v="2"/>
    <x v="2"/>
    <x v="6"/>
    <x v="1"/>
  </r>
  <r>
    <s v="West Gear"/>
    <d v="2021-04-03T00:00:00"/>
    <x v="3"/>
    <x v="39"/>
    <s v="Milwaukee"/>
    <x v="0"/>
    <x v="0"/>
    <s v="Men's Street Footwear"/>
    <n v="20.000000000000004"/>
    <n v="450"/>
    <n v="9000.0000000000018"/>
    <x v="0"/>
    <x v="0"/>
    <x v="3"/>
    <x v="3"/>
    <x v="3"/>
    <x v="1"/>
  </r>
  <r>
    <s v="West Gear"/>
    <d v="2021-04-03T00:00:00"/>
    <x v="3"/>
    <x v="39"/>
    <s v="Milwaukee"/>
    <x v="0"/>
    <x v="1"/>
    <s v="Men's Athletic Footwear"/>
    <n v="20.000000000000004"/>
    <n v="150"/>
    <n v="3000.0000000000005"/>
    <x v="0"/>
    <x v="0"/>
    <x v="3"/>
    <x v="3"/>
    <x v="3"/>
    <x v="1"/>
  </r>
  <r>
    <s v="West Gear"/>
    <d v="2021-04-03T00:00:00"/>
    <x v="3"/>
    <x v="39"/>
    <s v="Milwaukee"/>
    <x v="1"/>
    <x v="0"/>
    <s v="Women's Street Footwear"/>
    <n v="10.000000000000004"/>
    <n v="150"/>
    <n v="1500.0000000000005"/>
    <x v="0"/>
    <x v="1"/>
    <x v="3"/>
    <x v="3"/>
    <x v="3"/>
    <x v="1"/>
  </r>
  <r>
    <s v="West Gear"/>
    <d v="2021-04-03T00:00:00"/>
    <x v="3"/>
    <x v="39"/>
    <s v="Milwaukee"/>
    <x v="1"/>
    <x v="1"/>
    <s v="Women's Athletic Footwear"/>
    <n v="14.999999999999996"/>
    <n v="75"/>
    <n v="1124.9999999999998"/>
    <x v="0"/>
    <x v="1"/>
    <x v="3"/>
    <x v="3"/>
    <x v="3"/>
    <x v="1"/>
  </r>
  <r>
    <s v="West Gear"/>
    <d v="2021-04-03T00:00:00"/>
    <x v="3"/>
    <x v="39"/>
    <s v="Milwaukee"/>
    <x v="0"/>
    <x v="2"/>
    <s v="Men's Apparel"/>
    <n v="60"/>
    <n v="100"/>
    <n v="6000"/>
    <x v="0"/>
    <x v="0"/>
    <x v="3"/>
    <x v="3"/>
    <x v="3"/>
    <x v="1"/>
  </r>
  <r>
    <s v="West Gear"/>
    <d v="2021-04-03T00:00:00"/>
    <x v="3"/>
    <x v="39"/>
    <s v="Milwaukee"/>
    <x v="1"/>
    <x v="2"/>
    <s v="Women's Apparel"/>
    <n v="50"/>
    <n v="225"/>
    <n v="11250"/>
    <x v="0"/>
    <x v="1"/>
    <x v="3"/>
    <x v="3"/>
    <x v="3"/>
    <x v="1"/>
  </r>
  <r>
    <s v="West Gear"/>
    <d v="2021-05-04T00:00:00"/>
    <x v="3"/>
    <x v="39"/>
    <s v="Milwaukee"/>
    <x v="0"/>
    <x v="0"/>
    <s v="Men's Street Footwear"/>
    <n v="60"/>
    <n v="495"/>
    <n v="29700"/>
    <x v="0"/>
    <x v="0"/>
    <x v="4"/>
    <x v="4"/>
    <x v="6"/>
    <x v="1"/>
  </r>
  <r>
    <s v="West Gear"/>
    <d v="2021-05-04T00:00:00"/>
    <x v="3"/>
    <x v="39"/>
    <s v="Milwaukee"/>
    <x v="0"/>
    <x v="1"/>
    <s v="Men's Athletic Footwear"/>
    <n v="40"/>
    <n v="200"/>
    <n v="8000"/>
    <x v="0"/>
    <x v="0"/>
    <x v="4"/>
    <x v="4"/>
    <x v="6"/>
    <x v="1"/>
  </r>
  <r>
    <s v="West Gear"/>
    <d v="2021-05-04T00:00:00"/>
    <x v="3"/>
    <x v="39"/>
    <s v="Milwaukee"/>
    <x v="1"/>
    <x v="0"/>
    <s v="Women's Street Footwear"/>
    <n v="35"/>
    <n v="175"/>
    <n v="6125"/>
    <x v="0"/>
    <x v="1"/>
    <x v="4"/>
    <x v="4"/>
    <x v="6"/>
    <x v="1"/>
  </r>
  <r>
    <s v="West Gear"/>
    <d v="2021-05-04T00:00:00"/>
    <x v="3"/>
    <x v="39"/>
    <s v="Milwaukee"/>
    <x v="1"/>
    <x v="1"/>
    <s v="Women's Athletic Footwear"/>
    <n v="35"/>
    <n v="150"/>
    <n v="5250"/>
    <x v="0"/>
    <x v="1"/>
    <x v="4"/>
    <x v="4"/>
    <x v="6"/>
    <x v="1"/>
  </r>
  <r>
    <s v="West Gear"/>
    <d v="2021-05-04T00:00:00"/>
    <x v="3"/>
    <x v="39"/>
    <s v="Milwaukee"/>
    <x v="0"/>
    <x v="2"/>
    <s v="Men's Apparel"/>
    <n v="44.999999999999993"/>
    <n v="175"/>
    <n v="7874.9999999999991"/>
    <x v="0"/>
    <x v="0"/>
    <x v="4"/>
    <x v="4"/>
    <x v="6"/>
    <x v="1"/>
  </r>
  <r>
    <s v="West Gear"/>
    <d v="2021-05-04T00:00:00"/>
    <x v="3"/>
    <x v="39"/>
    <s v="Milwaukee"/>
    <x v="1"/>
    <x v="2"/>
    <s v="Women's Apparel"/>
    <n v="49.999999999999993"/>
    <n v="300"/>
    <n v="14999.999999999998"/>
    <x v="0"/>
    <x v="1"/>
    <x v="4"/>
    <x v="4"/>
    <x v="6"/>
    <x v="1"/>
  </r>
  <r>
    <s v="West Gear"/>
    <d v="2021-06-03T00:00:00"/>
    <x v="3"/>
    <x v="39"/>
    <s v="Milwaukee"/>
    <x v="0"/>
    <x v="0"/>
    <s v="Men's Street Footwear"/>
    <n v="35"/>
    <n v="550"/>
    <n v="19250"/>
    <x v="0"/>
    <x v="0"/>
    <x v="11"/>
    <x v="11"/>
    <x v="1"/>
    <x v="1"/>
  </r>
  <r>
    <s v="West Gear"/>
    <d v="2021-06-03T00:00:00"/>
    <x v="3"/>
    <x v="39"/>
    <s v="Milwaukee"/>
    <x v="0"/>
    <x v="1"/>
    <s v="Men's Athletic Footwear"/>
    <n v="30.000000000000011"/>
    <n v="300"/>
    <n v="9000.0000000000036"/>
    <x v="0"/>
    <x v="0"/>
    <x v="11"/>
    <x v="11"/>
    <x v="1"/>
    <x v="1"/>
  </r>
  <r>
    <s v="West Gear"/>
    <d v="2021-06-03T00:00:00"/>
    <x v="3"/>
    <x v="39"/>
    <s v="Milwaukee"/>
    <x v="1"/>
    <x v="0"/>
    <s v="Women's Street Footwear"/>
    <n v="25.000000000000007"/>
    <n v="200"/>
    <n v="5000.0000000000018"/>
    <x v="0"/>
    <x v="1"/>
    <x v="11"/>
    <x v="11"/>
    <x v="1"/>
    <x v="1"/>
  </r>
  <r>
    <s v="West Gear"/>
    <d v="2021-06-03T00:00:00"/>
    <x v="3"/>
    <x v="39"/>
    <s v="Milwaukee"/>
    <x v="1"/>
    <x v="1"/>
    <s v="Women's Athletic Footwear"/>
    <n v="25.000000000000007"/>
    <n v="175"/>
    <n v="4375.0000000000009"/>
    <x v="0"/>
    <x v="1"/>
    <x v="11"/>
    <x v="11"/>
    <x v="1"/>
    <x v="1"/>
  </r>
  <r>
    <s v="West Gear"/>
    <d v="2021-06-03T00:00:00"/>
    <x v="3"/>
    <x v="39"/>
    <s v="Milwaukee"/>
    <x v="0"/>
    <x v="2"/>
    <s v="Men's Apparel"/>
    <n v="35"/>
    <n v="175"/>
    <n v="6125"/>
    <x v="0"/>
    <x v="0"/>
    <x v="11"/>
    <x v="11"/>
    <x v="1"/>
    <x v="1"/>
  </r>
  <r>
    <s v="West Gear"/>
    <d v="2021-06-03T00:00:00"/>
    <x v="3"/>
    <x v="39"/>
    <s v="Milwaukee"/>
    <x v="1"/>
    <x v="2"/>
    <s v="Women's Apparel"/>
    <n v="55.000000000000007"/>
    <n v="325"/>
    <n v="17875.000000000004"/>
    <x v="0"/>
    <x v="1"/>
    <x v="11"/>
    <x v="11"/>
    <x v="1"/>
    <x v="1"/>
  </r>
  <r>
    <s v="West Gear"/>
    <d v="2021-07-02T00:00:00"/>
    <x v="3"/>
    <x v="39"/>
    <s v="Milwaukee"/>
    <x v="0"/>
    <x v="0"/>
    <s v="Men's Street Footwear"/>
    <n v="50"/>
    <n v="550"/>
    <n v="27500"/>
    <x v="0"/>
    <x v="0"/>
    <x v="5"/>
    <x v="5"/>
    <x v="2"/>
    <x v="1"/>
  </r>
  <r>
    <s v="West Gear"/>
    <d v="2021-07-02T00:00:00"/>
    <x v="3"/>
    <x v="39"/>
    <s v="Milwaukee"/>
    <x v="0"/>
    <x v="1"/>
    <s v="Men's Athletic Footwear"/>
    <n v="45.000000000000007"/>
    <n v="300"/>
    <n v="13500.000000000002"/>
    <x v="0"/>
    <x v="0"/>
    <x v="5"/>
    <x v="5"/>
    <x v="2"/>
    <x v="1"/>
  </r>
  <r>
    <s v="West Gear"/>
    <d v="2021-07-02T00:00:00"/>
    <x v="3"/>
    <x v="39"/>
    <s v="Milwaukee"/>
    <x v="1"/>
    <x v="0"/>
    <s v="Women's Street Footwear"/>
    <n v="40"/>
    <n v="225"/>
    <n v="9000"/>
    <x v="0"/>
    <x v="1"/>
    <x v="5"/>
    <x v="5"/>
    <x v="2"/>
    <x v="1"/>
  </r>
  <r>
    <s v="West Gear"/>
    <d v="2021-07-02T00:00:00"/>
    <x v="3"/>
    <x v="39"/>
    <s v="Milwaukee"/>
    <x v="1"/>
    <x v="1"/>
    <s v="Women's Athletic Footwear"/>
    <n v="40"/>
    <n v="175"/>
    <n v="7000"/>
    <x v="0"/>
    <x v="1"/>
    <x v="5"/>
    <x v="5"/>
    <x v="2"/>
    <x v="1"/>
  </r>
  <r>
    <s v="West Gear"/>
    <d v="2021-07-02T00:00:00"/>
    <x v="3"/>
    <x v="39"/>
    <s v="Milwaukee"/>
    <x v="0"/>
    <x v="2"/>
    <s v="Men's Apparel"/>
    <n v="50"/>
    <n v="200"/>
    <n v="10000"/>
    <x v="0"/>
    <x v="0"/>
    <x v="5"/>
    <x v="5"/>
    <x v="2"/>
    <x v="1"/>
  </r>
  <r>
    <s v="West Gear"/>
    <d v="2021-07-02T00:00:00"/>
    <x v="3"/>
    <x v="39"/>
    <s v="Milwaukee"/>
    <x v="1"/>
    <x v="2"/>
    <s v="Women's Apparel"/>
    <n v="55.000000000000007"/>
    <n v="375"/>
    <n v="20625.000000000004"/>
    <x v="0"/>
    <x v="1"/>
    <x v="5"/>
    <x v="5"/>
    <x v="2"/>
    <x v="1"/>
  </r>
  <r>
    <s v="West Gear"/>
    <d v="2021-08-03T00:00:00"/>
    <x v="3"/>
    <x v="39"/>
    <s v="Milwaukee"/>
    <x v="0"/>
    <x v="0"/>
    <s v="Men's Street Footwear"/>
    <n v="50"/>
    <n v="525"/>
    <n v="26250"/>
    <x v="0"/>
    <x v="0"/>
    <x v="6"/>
    <x v="6"/>
    <x v="6"/>
    <x v="1"/>
  </r>
  <r>
    <s v="West Gear"/>
    <d v="2021-08-03T00:00:00"/>
    <x v="3"/>
    <x v="39"/>
    <s v="Milwaukee"/>
    <x v="0"/>
    <x v="1"/>
    <s v="Men's Athletic Footwear"/>
    <n v="45.000000000000007"/>
    <n v="300"/>
    <n v="13500.000000000002"/>
    <x v="0"/>
    <x v="0"/>
    <x v="6"/>
    <x v="6"/>
    <x v="6"/>
    <x v="1"/>
  </r>
  <r>
    <s v="West Gear"/>
    <d v="2021-08-03T00:00:00"/>
    <x v="3"/>
    <x v="39"/>
    <s v="Milwaukee"/>
    <x v="1"/>
    <x v="0"/>
    <s v="Women's Street Footwear"/>
    <n v="40"/>
    <n v="225"/>
    <n v="9000"/>
    <x v="0"/>
    <x v="1"/>
    <x v="6"/>
    <x v="6"/>
    <x v="6"/>
    <x v="1"/>
  </r>
  <r>
    <s v="West Gear"/>
    <d v="2021-08-03T00:00:00"/>
    <x v="3"/>
    <x v="39"/>
    <s v="Milwaukee"/>
    <x v="1"/>
    <x v="1"/>
    <s v="Women's Athletic Footwear"/>
    <n v="40"/>
    <n v="200"/>
    <n v="8000"/>
    <x v="0"/>
    <x v="1"/>
    <x v="6"/>
    <x v="6"/>
    <x v="6"/>
    <x v="1"/>
  </r>
  <r>
    <s v="West Gear"/>
    <d v="2021-08-03T00:00:00"/>
    <x v="3"/>
    <x v="39"/>
    <s v="Milwaukee"/>
    <x v="0"/>
    <x v="2"/>
    <s v="Men's Apparel"/>
    <n v="50"/>
    <n v="175"/>
    <n v="8750"/>
    <x v="0"/>
    <x v="0"/>
    <x v="6"/>
    <x v="6"/>
    <x v="6"/>
    <x v="1"/>
  </r>
  <r>
    <s v="West Gear"/>
    <d v="2021-08-03T00:00:00"/>
    <x v="3"/>
    <x v="39"/>
    <s v="Milwaukee"/>
    <x v="1"/>
    <x v="2"/>
    <s v="Women's Apparel"/>
    <n v="55.000000000000007"/>
    <n v="350"/>
    <n v="19250.000000000004"/>
    <x v="0"/>
    <x v="1"/>
    <x v="6"/>
    <x v="6"/>
    <x v="6"/>
    <x v="1"/>
  </r>
  <r>
    <s v="West Gear"/>
    <d v="2021-09-04T00:00:00"/>
    <x v="3"/>
    <x v="39"/>
    <s v="Milwaukee"/>
    <x v="0"/>
    <x v="0"/>
    <s v="Men's Street Footwear"/>
    <n v="35"/>
    <n v="475"/>
    <n v="16625"/>
    <x v="0"/>
    <x v="0"/>
    <x v="7"/>
    <x v="7"/>
    <x v="3"/>
    <x v="1"/>
  </r>
  <r>
    <s v="West Gear"/>
    <d v="2021-09-04T00:00:00"/>
    <x v="3"/>
    <x v="39"/>
    <s v="Milwaukee"/>
    <x v="0"/>
    <x v="1"/>
    <s v="Men's Athletic Footwear"/>
    <n v="30.000000000000011"/>
    <n v="250"/>
    <n v="7500.0000000000027"/>
    <x v="0"/>
    <x v="0"/>
    <x v="7"/>
    <x v="7"/>
    <x v="3"/>
    <x v="1"/>
  </r>
  <r>
    <s v="West Gear"/>
    <d v="2021-09-04T00:00:00"/>
    <x v="3"/>
    <x v="39"/>
    <s v="Milwaukee"/>
    <x v="1"/>
    <x v="0"/>
    <s v="Women's Street Footwear"/>
    <n v="25.000000000000007"/>
    <n v="150"/>
    <n v="3750.0000000000009"/>
    <x v="0"/>
    <x v="1"/>
    <x v="7"/>
    <x v="7"/>
    <x v="3"/>
    <x v="1"/>
  </r>
  <r>
    <s v="West Gear"/>
    <d v="2021-09-04T00:00:00"/>
    <x v="3"/>
    <x v="39"/>
    <s v="Milwaukee"/>
    <x v="1"/>
    <x v="1"/>
    <s v="Women's Athletic Footwear"/>
    <n v="25.000000000000007"/>
    <n v="125"/>
    <n v="3125.0000000000009"/>
    <x v="0"/>
    <x v="1"/>
    <x v="7"/>
    <x v="7"/>
    <x v="3"/>
    <x v="1"/>
  </r>
  <r>
    <s v="West Gear"/>
    <d v="2021-09-04T00:00:00"/>
    <x v="3"/>
    <x v="39"/>
    <s v="Milwaukee"/>
    <x v="0"/>
    <x v="2"/>
    <s v="Men's Apparel"/>
    <n v="35"/>
    <n v="125"/>
    <n v="4375"/>
    <x v="0"/>
    <x v="0"/>
    <x v="7"/>
    <x v="7"/>
    <x v="3"/>
    <x v="1"/>
  </r>
  <r>
    <s v="West Gear"/>
    <d v="2021-09-04T00:00:00"/>
    <x v="3"/>
    <x v="39"/>
    <s v="Milwaukee"/>
    <x v="1"/>
    <x v="2"/>
    <s v="Women's Apparel"/>
    <n v="40"/>
    <n v="200"/>
    <n v="8000"/>
    <x v="0"/>
    <x v="1"/>
    <x v="7"/>
    <x v="7"/>
    <x v="3"/>
    <x v="1"/>
  </r>
  <r>
    <s v="West Gear"/>
    <d v="2021-10-03T00:00:00"/>
    <x v="3"/>
    <x v="39"/>
    <s v="Milwaukee"/>
    <x v="0"/>
    <x v="0"/>
    <s v="Men's Street Footwear"/>
    <n v="44.999999999999993"/>
    <n v="375"/>
    <n v="16874.999999999996"/>
    <x v="0"/>
    <x v="0"/>
    <x v="8"/>
    <x v="8"/>
    <x v="4"/>
    <x v="1"/>
  </r>
  <r>
    <s v="West Gear"/>
    <d v="2021-10-03T00:00:00"/>
    <x v="3"/>
    <x v="39"/>
    <s v="Milwaukee"/>
    <x v="0"/>
    <x v="1"/>
    <s v="Men's Athletic Footwear"/>
    <n v="35"/>
    <n v="225"/>
    <n v="7875"/>
    <x v="0"/>
    <x v="0"/>
    <x v="8"/>
    <x v="8"/>
    <x v="4"/>
    <x v="1"/>
  </r>
  <r>
    <s v="West Gear"/>
    <d v="2021-10-03T00:00:00"/>
    <x v="3"/>
    <x v="39"/>
    <s v="Milwaukee"/>
    <x v="1"/>
    <x v="0"/>
    <s v="Women's Street Footwear"/>
    <n v="35"/>
    <n v="125"/>
    <n v="4375"/>
    <x v="0"/>
    <x v="1"/>
    <x v="8"/>
    <x v="8"/>
    <x v="4"/>
    <x v="1"/>
  </r>
  <r>
    <s v="West Gear"/>
    <d v="2021-10-03T00:00:00"/>
    <x v="3"/>
    <x v="39"/>
    <s v="Milwaukee"/>
    <x v="1"/>
    <x v="1"/>
    <s v="Women's Athletic Footwear"/>
    <n v="35"/>
    <n v="125"/>
    <n v="4375"/>
    <x v="0"/>
    <x v="1"/>
    <x v="8"/>
    <x v="8"/>
    <x v="4"/>
    <x v="1"/>
  </r>
  <r>
    <s v="West Gear"/>
    <d v="2021-10-03T00:00:00"/>
    <x v="3"/>
    <x v="39"/>
    <s v="Milwaukee"/>
    <x v="0"/>
    <x v="2"/>
    <s v="Men's Apparel"/>
    <n v="44.999999999999993"/>
    <n v="125"/>
    <n v="5624.9999999999991"/>
    <x v="0"/>
    <x v="0"/>
    <x v="8"/>
    <x v="8"/>
    <x v="4"/>
    <x v="1"/>
  </r>
  <r>
    <s v="West Gear"/>
    <d v="2021-10-03T00:00:00"/>
    <x v="3"/>
    <x v="39"/>
    <s v="Milwaukee"/>
    <x v="1"/>
    <x v="2"/>
    <s v="Women's Apparel"/>
    <n v="49.999999999999986"/>
    <n v="250"/>
    <n v="12499.999999999996"/>
    <x v="0"/>
    <x v="1"/>
    <x v="8"/>
    <x v="8"/>
    <x v="4"/>
    <x v="1"/>
  </r>
  <r>
    <s v="West Gear"/>
    <d v="2021-11-03T00:00:00"/>
    <x v="3"/>
    <x v="39"/>
    <s v="Milwaukee"/>
    <x v="0"/>
    <x v="0"/>
    <s v="Men's Street Footwear"/>
    <n v="44.999999999999993"/>
    <n v="400"/>
    <n v="17999.999999999996"/>
    <x v="0"/>
    <x v="0"/>
    <x v="9"/>
    <x v="9"/>
    <x v="0"/>
    <x v="1"/>
  </r>
  <r>
    <s v="West Gear"/>
    <d v="2021-11-03T00:00:00"/>
    <x v="3"/>
    <x v="39"/>
    <s v="Milwaukee"/>
    <x v="0"/>
    <x v="1"/>
    <s v="Men's Athletic Footwear"/>
    <n v="35"/>
    <n v="300"/>
    <n v="10500"/>
    <x v="0"/>
    <x v="0"/>
    <x v="9"/>
    <x v="9"/>
    <x v="0"/>
    <x v="1"/>
  </r>
  <r>
    <s v="West Gear"/>
    <d v="2021-11-03T00:00:00"/>
    <x v="3"/>
    <x v="39"/>
    <s v="Milwaukee"/>
    <x v="1"/>
    <x v="0"/>
    <s v="Women's Street Footwear"/>
    <n v="35"/>
    <n v="245"/>
    <n v="8575"/>
    <x v="0"/>
    <x v="1"/>
    <x v="9"/>
    <x v="9"/>
    <x v="0"/>
    <x v="1"/>
  </r>
  <r>
    <s v="West Gear"/>
    <d v="2021-11-03T00:00:00"/>
    <x v="3"/>
    <x v="39"/>
    <s v="Milwaukee"/>
    <x v="1"/>
    <x v="1"/>
    <s v="Women's Athletic Footwear"/>
    <n v="35"/>
    <n v="225"/>
    <n v="7875"/>
    <x v="0"/>
    <x v="1"/>
    <x v="9"/>
    <x v="9"/>
    <x v="0"/>
    <x v="1"/>
  </r>
  <r>
    <s v="West Gear"/>
    <d v="2021-11-03T00:00:00"/>
    <x v="3"/>
    <x v="39"/>
    <s v="Milwaukee"/>
    <x v="0"/>
    <x v="2"/>
    <s v="Men's Apparel"/>
    <n v="60"/>
    <n v="200"/>
    <n v="12000"/>
    <x v="0"/>
    <x v="0"/>
    <x v="9"/>
    <x v="9"/>
    <x v="0"/>
    <x v="1"/>
  </r>
  <r>
    <s v="West Gear"/>
    <d v="2021-11-03T00:00:00"/>
    <x v="3"/>
    <x v="39"/>
    <s v="Milwaukee"/>
    <x v="1"/>
    <x v="2"/>
    <s v="Women's Apparel"/>
    <n v="64.999999999999986"/>
    <n v="300"/>
    <n v="19499.999999999996"/>
    <x v="0"/>
    <x v="1"/>
    <x v="9"/>
    <x v="9"/>
    <x v="0"/>
    <x v="1"/>
  </r>
  <r>
    <s v="West Gear"/>
    <d v="2021-12-02T00:00:00"/>
    <x v="3"/>
    <x v="39"/>
    <s v="Milwaukee"/>
    <x v="0"/>
    <x v="0"/>
    <s v="Men's Street Footwear"/>
    <n v="60"/>
    <n v="550"/>
    <n v="33000"/>
    <x v="0"/>
    <x v="0"/>
    <x v="10"/>
    <x v="10"/>
    <x v="1"/>
    <x v="1"/>
  </r>
  <r>
    <s v="West Gear"/>
    <d v="2021-12-02T00:00:00"/>
    <x v="3"/>
    <x v="39"/>
    <s v="Milwaukee"/>
    <x v="0"/>
    <x v="1"/>
    <s v="Men's Athletic Footwear"/>
    <n v="50"/>
    <n v="350"/>
    <n v="17500"/>
    <x v="0"/>
    <x v="0"/>
    <x v="10"/>
    <x v="10"/>
    <x v="1"/>
    <x v="1"/>
  </r>
  <r>
    <s v="West Gear"/>
    <d v="2021-12-02T00:00:00"/>
    <x v="3"/>
    <x v="39"/>
    <s v="Milwaukee"/>
    <x v="1"/>
    <x v="0"/>
    <s v="Women's Street Footwear"/>
    <n v="50"/>
    <n v="300"/>
    <n v="15000"/>
    <x v="0"/>
    <x v="1"/>
    <x v="10"/>
    <x v="10"/>
    <x v="1"/>
    <x v="1"/>
  </r>
  <r>
    <s v="West Gear"/>
    <d v="2021-12-02T00:00:00"/>
    <x v="3"/>
    <x v="39"/>
    <s v="Milwaukee"/>
    <x v="1"/>
    <x v="1"/>
    <s v="Women's Athletic Footwear"/>
    <n v="50"/>
    <n v="250"/>
    <n v="12500"/>
    <x v="0"/>
    <x v="1"/>
    <x v="10"/>
    <x v="10"/>
    <x v="1"/>
    <x v="1"/>
  </r>
  <r>
    <s v="West Gear"/>
    <d v="2021-12-02T00:00:00"/>
    <x v="3"/>
    <x v="39"/>
    <s v="Milwaukee"/>
    <x v="0"/>
    <x v="2"/>
    <s v="Men's Apparel"/>
    <n v="60"/>
    <n v="250"/>
    <n v="15000"/>
    <x v="0"/>
    <x v="0"/>
    <x v="10"/>
    <x v="10"/>
    <x v="1"/>
    <x v="1"/>
  </r>
  <r>
    <s v="West Gear"/>
    <d v="2021-12-02T00:00:00"/>
    <x v="3"/>
    <x v="39"/>
    <s v="Milwaukee"/>
    <x v="1"/>
    <x v="2"/>
    <s v="Women's Apparel"/>
    <n v="64.999999999999986"/>
    <n v="350"/>
    <n v="22749.999999999996"/>
    <x v="0"/>
    <x v="1"/>
    <x v="10"/>
    <x v="10"/>
    <x v="1"/>
    <x v="1"/>
  </r>
  <r>
    <s v="West Gear"/>
    <d v="2021-01-10T00:00:00"/>
    <x v="3"/>
    <x v="39"/>
    <s v="Milwaukee"/>
    <x v="0"/>
    <x v="0"/>
    <s v="Men's Street Footwear"/>
    <n v="35"/>
    <n v="500"/>
    <n v="17500"/>
    <x v="0"/>
    <x v="0"/>
    <x v="0"/>
    <x v="0"/>
    <x v="4"/>
    <x v="1"/>
  </r>
  <r>
    <s v="West Gear"/>
    <d v="2021-01-10T00:00:00"/>
    <x v="3"/>
    <x v="39"/>
    <s v="Milwaukee"/>
    <x v="0"/>
    <x v="1"/>
    <s v="Men's Athletic Footwear"/>
    <n v="35"/>
    <n v="300"/>
    <n v="10500"/>
    <x v="0"/>
    <x v="0"/>
    <x v="0"/>
    <x v="0"/>
    <x v="4"/>
    <x v="1"/>
  </r>
  <r>
    <s v="West Gear"/>
    <d v="2021-01-10T00:00:00"/>
    <x v="3"/>
    <x v="39"/>
    <s v="Milwaukee"/>
    <x v="1"/>
    <x v="0"/>
    <s v="Women's Street Footwear"/>
    <n v="25.000000000000007"/>
    <n v="300"/>
    <n v="7500.0000000000018"/>
    <x v="0"/>
    <x v="1"/>
    <x v="0"/>
    <x v="0"/>
    <x v="4"/>
    <x v="1"/>
  </r>
  <r>
    <s v="West Gear"/>
    <d v="2021-01-10T00:00:00"/>
    <x v="3"/>
    <x v="39"/>
    <s v="Milwaukee"/>
    <x v="1"/>
    <x v="1"/>
    <s v="Women's Athletic Footwear"/>
    <n v="30.000000000000004"/>
    <n v="150"/>
    <n v="4500.0000000000009"/>
    <x v="0"/>
    <x v="1"/>
    <x v="0"/>
    <x v="0"/>
    <x v="4"/>
    <x v="1"/>
  </r>
  <r>
    <s v="West Gear"/>
    <d v="2021-01-10T00:00:00"/>
    <x v="3"/>
    <x v="39"/>
    <s v="Milwaukee"/>
    <x v="0"/>
    <x v="2"/>
    <s v="Men's Apparel"/>
    <n v="44.999999999999993"/>
    <n v="200"/>
    <n v="8999.9999999999982"/>
    <x v="0"/>
    <x v="0"/>
    <x v="0"/>
    <x v="0"/>
    <x v="4"/>
    <x v="1"/>
  </r>
  <r>
    <s v="West Gear"/>
    <d v="2021-01-10T00:00:00"/>
    <x v="3"/>
    <x v="39"/>
    <s v="Milwaukee"/>
    <x v="1"/>
    <x v="2"/>
    <s v="Women's Apparel"/>
    <n v="35"/>
    <n v="300"/>
    <n v="10500"/>
    <x v="0"/>
    <x v="1"/>
    <x v="0"/>
    <x v="0"/>
    <x v="4"/>
    <x v="1"/>
  </r>
  <r>
    <s v="West Gear"/>
    <d v="2021-02-10T00:00:00"/>
    <x v="3"/>
    <x v="39"/>
    <s v="Milwaukee"/>
    <x v="0"/>
    <x v="0"/>
    <s v="Men's Street Footwear"/>
    <n v="35"/>
    <n v="550"/>
    <n v="19250"/>
    <x v="0"/>
    <x v="0"/>
    <x v="1"/>
    <x v="1"/>
    <x v="0"/>
    <x v="1"/>
  </r>
  <r>
    <s v="West Gear"/>
    <d v="2021-02-10T00:00:00"/>
    <x v="3"/>
    <x v="39"/>
    <s v="Milwaukee"/>
    <x v="0"/>
    <x v="1"/>
    <s v="Men's Athletic Footwear"/>
    <n v="35"/>
    <n v="200"/>
    <n v="7000"/>
    <x v="0"/>
    <x v="0"/>
    <x v="1"/>
    <x v="1"/>
    <x v="0"/>
    <x v="1"/>
  </r>
  <r>
    <s v="West Gear"/>
    <d v="2021-02-10T00:00:00"/>
    <x v="3"/>
    <x v="39"/>
    <s v="Milwaukee"/>
    <x v="1"/>
    <x v="0"/>
    <s v="Women's Street Footwear"/>
    <n v="25.000000000000007"/>
    <n v="250"/>
    <n v="6250.0000000000018"/>
    <x v="0"/>
    <x v="1"/>
    <x v="1"/>
    <x v="1"/>
    <x v="0"/>
    <x v="1"/>
  </r>
  <r>
    <s v="West Gear"/>
    <d v="2021-02-10T00:00:00"/>
    <x v="3"/>
    <x v="40"/>
    <s v="Indianapolis"/>
    <x v="1"/>
    <x v="1"/>
    <s v="Women's Athletic Footwear"/>
    <n v="30.000000000000004"/>
    <n v="125"/>
    <n v="3750.0000000000005"/>
    <x v="0"/>
    <x v="1"/>
    <x v="1"/>
    <x v="1"/>
    <x v="0"/>
    <x v="1"/>
  </r>
  <r>
    <s v="West Gear"/>
    <d v="2021-02-10T00:00:00"/>
    <x v="3"/>
    <x v="40"/>
    <s v="Indianapolis"/>
    <x v="0"/>
    <x v="2"/>
    <s v="Men's Apparel"/>
    <n v="44.999999999999993"/>
    <n v="200"/>
    <n v="8999.9999999999982"/>
    <x v="0"/>
    <x v="0"/>
    <x v="1"/>
    <x v="1"/>
    <x v="0"/>
    <x v="1"/>
  </r>
  <r>
    <s v="West Gear"/>
    <d v="2021-02-10T00:00:00"/>
    <x v="3"/>
    <x v="40"/>
    <s v="Indianapolis"/>
    <x v="1"/>
    <x v="2"/>
    <s v="Women's Apparel"/>
    <n v="19.999999999999996"/>
    <n v="300"/>
    <n v="5999.9999999999991"/>
    <x v="0"/>
    <x v="1"/>
    <x v="1"/>
    <x v="1"/>
    <x v="0"/>
    <x v="1"/>
  </r>
  <r>
    <s v="West Gear"/>
    <d v="2021-03-09T00:00:00"/>
    <x v="3"/>
    <x v="40"/>
    <s v="Indianapolis"/>
    <x v="0"/>
    <x v="0"/>
    <s v="Men's Street Footwear"/>
    <n v="25.000000000000007"/>
    <n v="520"/>
    <n v="13000.000000000004"/>
    <x v="0"/>
    <x v="0"/>
    <x v="2"/>
    <x v="2"/>
    <x v="6"/>
    <x v="1"/>
  </r>
  <r>
    <s v="West Gear"/>
    <d v="2021-03-09T00:00:00"/>
    <x v="3"/>
    <x v="40"/>
    <s v="Indianapolis"/>
    <x v="0"/>
    <x v="1"/>
    <s v="Men's Athletic Footwear"/>
    <n v="25.000000000000007"/>
    <n v="225"/>
    <n v="5625.0000000000018"/>
    <x v="0"/>
    <x v="0"/>
    <x v="2"/>
    <x v="2"/>
    <x v="6"/>
    <x v="1"/>
  </r>
  <r>
    <s v="West Gear"/>
    <d v="2021-03-09T00:00:00"/>
    <x v="3"/>
    <x v="40"/>
    <s v="Indianapolis"/>
    <x v="1"/>
    <x v="0"/>
    <s v="Women's Street Footwear"/>
    <n v="15.000000000000002"/>
    <n v="275"/>
    <n v="4125.0000000000009"/>
    <x v="0"/>
    <x v="1"/>
    <x v="2"/>
    <x v="2"/>
    <x v="6"/>
    <x v="1"/>
  </r>
  <r>
    <s v="West Gear"/>
    <d v="2021-03-09T00:00:00"/>
    <x v="3"/>
    <x v="40"/>
    <s v="Indianapolis"/>
    <x v="1"/>
    <x v="1"/>
    <s v="Women's Athletic Footwear"/>
    <n v="19.999999999999996"/>
    <n v="125"/>
    <n v="2499.9999999999995"/>
    <x v="0"/>
    <x v="1"/>
    <x v="2"/>
    <x v="2"/>
    <x v="6"/>
    <x v="1"/>
  </r>
  <r>
    <s v="West Gear"/>
    <d v="2021-03-09T00:00:00"/>
    <x v="3"/>
    <x v="40"/>
    <s v="Indianapolis"/>
    <x v="0"/>
    <x v="2"/>
    <s v="Men's Apparel"/>
    <n v="35"/>
    <n v="175"/>
    <n v="6125"/>
    <x v="0"/>
    <x v="0"/>
    <x v="2"/>
    <x v="2"/>
    <x v="6"/>
    <x v="1"/>
  </r>
  <r>
    <s v="West Gear"/>
    <d v="2021-03-09T00:00:00"/>
    <x v="3"/>
    <x v="40"/>
    <s v="Indianapolis"/>
    <x v="1"/>
    <x v="2"/>
    <s v="Women's Apparel"/>
    <n v="25.000000000000007"/>
    <n v="275"/>
    <n v="6875.0000000000018"/>
    <x v="0"/>
    <x v="1"/>
    <x v="2"/>
    <x v="2"/>
    <x v="6"/>
    <x v="1"/>
  </r>
  <r>
    <s v="West Gear"/>
    <d v="2021-04-10T00:00:00"/>
    <x v="3"/>
    <x v="40"/>
    <s v="Indianapolis"/>
    <x v="0"/>
    <x v="0"/>
    <s v="Men's Street Footwear"/>
    <n v="25.000000000000007"/>
    <n v="500"/>
    <n v="12500.000000000004"/>
    <x v="0"/>
    <x v="0"/>
    <x v="3"/>
    <x v="3"/>
    <x v="3"/>
    <x v="1"/>
  </r>
  <r>
    <s v="West Gear"/>
    <d v="2021-04-10T00:00:00"/>
    <x v="3"/>
    <x v="40"/>
    <s v="Indianapolis"/>
    <x v="0"/>
    <x v="1"/>
    <s v="Men's Athletic Footwear"/>
    <n v="25.000000000000007"/>
    <n v="200"/>
    <n v="5000.0000000000018"/>
    <x v="0"/>
    <x v="0"/>
    <x v="3"/>
    <x v="3"/>
    <x v="3"/>
    <x v="1"/>
  </r>
  <r>
    <s v="West Gear"/>
    <d v="2021-04-10T00:00:00"/>
    <x v="3"/>
    <x v="40"/>
    <s v="Indianapolis"/>
    <x v="1"/>
    <x v="0"/>
    <s v="Women's Street Footwear"/>
    <n v="15.000000000000002"/>
    <n v="200"/>
    <n v="3000.0000000000005"/>
    <x v="0"/>
    <x v="1"/>
    <x v="3"/>
    <x v="3"/>
    <x v="3"/>
    <x v="1"/>
  </r>
  <r>
    <s v="West Gear"/>
    <d v="2021-04-10T00:00:00"/>
    <x v="3"/>
    <x v="40"/>
    <s v="Indianapolis"/>
    <x v="1"/>
    <x v="1"/>
    <s v="Women's Athletic Footwear"/>
    <n v="19.999999999999996"/>
    <n v="125"/>
    <n v="2499.9999999999995"/>
    <x v="0"/>
    <x v="1"/>
    <x v="3"/>
    <x v="3"/>
    <x v="3"/>
    <x v="1"/>
  </r>
  <r>
    <s v="West Gear"/>
    <d v="2021-04-10T00:00:00"/>
    <x v="3"/>
    <x v="40"/>
    <s v="Indianapolis"/>
    <x v="0"/>
    <x v="2"/>
    <s v="Men's Apparel"/>
    <n v="65"/>
    <n v="150"/>
    <n v="9750"/>
    <x v="0"/>
    <x v="0"/>
    <x v="3"/>
    <x v="3"/>
    <x v="3"/>
    <x v="1"/>
  </r>
  <r>
    <s v="West Gear"/>
    <d v="2021-04-10T00:00:00"/>
    <x v="3"/>
    <x v="40"/>
    <s v="Indianapolis"/>
    <x v="1"/>
    <x v="2"/>
    <s v="Women's Apparel"/>
    <n v="50"/>
    <n v="275"/>
    <n v="13750"/>
    <x v="0"/>
    <x v="1"/>
    <x v="3"/>
    <x v="3"/>
    <x v="3"/>
    <x v="1"/>
  </r>
  <r>
    <s v="West Gear"/>
    <d v="2021-05-11T00:00:00"/>
    <x v="3"/>
    <x v="40"/>
    <s v="Indianapolis"/>
    <x v="0"/>
    <x v="0"/>
    <s v="Men's Street Footwear"/>
    <n v="60"/>
    <n v="545"/>
    <n v="32700"/>
    <x v="0"/>
    <x v="0"/>
    <x v="4"/>
    <x v="4"/>
    <x v="6"/>
    <x v="1"/>
  </r>
  <r>
    <s v="West Gear"/>
    <d v="2021-05-11T00:00:00"/>
    <x v="3"/>
    <x v="40"/>
    <s v="Indianapolis"/>
    <x v="0"/>
    <x v="1"/>
    <s v="Men's Athletic Footwear"/>
    <n v="40"/>
    <n v="250"/>
    <n v="10000"/>
    <x v="0"/>
    <x v="0"/>
    <x v="4"/>
    <x v="4"/>
    <x v="6"/>
    <x v="1"/>
  </r>
  <r>
    <s v="West Gear"/>
    <d v="2021-05-11T00:00:00"/>
    <x v="3"/>
    <x v="40"/>
    <s v="Indianapolis"/>
    <x v="1"/>
    <x v="0"/>
    <s v="Women's Street Footwear"/>
    <n v="35"/>
    <n v="225"/>
    <n v="7875"/>
    <x v="0"/>
    <x v="1"/>
    <x v="4"/>
    <x v="4"/>
    <x v="6"/>
    <x v="1"/>
  </r>
  <r>
    <s v="West Gear"/>
    <d v="2021-05-11T00:00:00"/>
    <x v="3"/>
    <x v="40"/>
    <s v="Indianapolis"/>
    <x v="1"/>
    <x v="1"/>
    <s v="Women's Athletic Footwear"/>
    <n v="35"/>
    <n v="175"/>
    <n v="6125"/>
    <x v="0"/>
    <x v="1"/>
    <x v="4"/>
    <x v="4"/>
    <x v="6"/>
    <x v="1"/>
  </r>
  <r>
    <s v="West Gear"/>
    <d v="2021-05-11T00:00:00"/>
    <x v="3"/>
    <x v="40"/>
    <s v="Indianapolis"/>
    <x v="0"/>
    <x v="2"/>
    <s v="Men's Apparel"/>
    <n v="44.999999999999993"/>
    <n v="200"/>
    <n v="8999.9999999999982"/>
    <x v="0"/>
    <x v="0"/>
    <x v="4"/>
    <x v="4"/>
    <x v="6"/>
    <x v="1"/>
  </r>
  <r>
    <s v="West Gear"/>
    <d v="2021-05-11T00:00:00"/>
    <x v="3"/>
    <x v="40"/>
    <s v="Indianapolis"/>
    <x v="1"/>
    <x v="2"/>
    <s v="Women's Apparel"/>
    <n v="54.999999999999993"/>
    <n v="325"/>
    <n v="17874.999999999996"/>
    <x v="0"/>
    <x v="1"/>
    <x v="4"/>
    <x v="4"/>
    <x v="6"/>
    <x v="1"/>
  </r>
  <r>
    <s v="West Gear"/>
    <d v="2021-06-10T00:00:00"/>
    <x v="3"/>
    <x v="40"/>
    <s v="Indianapolis"/>
    <x v="0"/>
    <x v="0"/>
    <s v="Men's Street Footwear"/>
    <n v="40"/>
    <n v="575"/>
    <n v="23000"/>
    <x v="0"/>
    <x v="0"/>
    <x v="11"/>
    <x v="11"/>
    <x v="1"/>
    <x v="1"/>
  </r>
  <r>
    <s v="West Gear"/>
    <d v="2021-06-10T00:00:00"/>
    <x v="3"/>
    <x v="40"/>
    <s v="Indianapolis"/>
    <x v="0"/>
    <x v="1"/>
    <s v="Men's Athletic Footwear"/>
    <n v="35.000000000000007"/>
    <n v="325"/>
    <n v="11375.000000000002"/>
    <x v="0"/>
    <x v="0"/>
    <x v="11"/>
    <x v="11"/>
    <x v="1"/>
    <x v="1"/>
  </r>
  <r>
    <s v="West Gear"/>
    <d v="2021-06-10T00:00:00"/>
    <x v="3"/>
    <x v="40"/>
    <s v="Indianapolis"/>
    <x v="1"/>
    <x v="0"/>
    <s v="Women's Street Footwear"/>
    <n v="30.000000000000004"/>
    <n v="200"/>
    <n v="6000.0000000000009"/>
    <x v="0"/>
    <x v="1"/>
    <x v="11"/>
    <x v="11"/>
    <x v="1"/>
    <x v="1"/>
  </r>
  <r>
    <s v="West Gear"/>
    <d v="2021-06-10T00:00:00"/>
    <x v="3"/>
    <x v="40"/>
    <s v="Indianapolis"/>
    <x v="1"/>
    <x v="1"/>
    <s v="Women's Athletic Footwear"/>
    <n v="30.000000000000004"/>
    <n v="175"/>
    <n v="5250.0000000000009"/>
    <x v="0"/>
    <x v="1"/>
    <x v="11"/>
    <x v="11"/>
    <x v="1"/>
    <x v="1"/>
  </r>
  <r>
    <s v="West Gear"/>
    <d v="2021-06-10T00:00:00"/>
    <x v="3"/>
    <x v="40"/>
    <s v="Indianapolis"/>
    <x v="0"/>
    <x v="2"/>
    <s v="Men's Apparel"/>
    <n v="40"/>
    <n v="175"/>
    <n v="7000"/>
    <x v="0"/>
    <x v="0"/>
    <x v="11"/>
    <x v="11"/>
    <x v="1"/>
    <x v="1"/>
  </r>
  <r>
    <s v="West Gear"/>
    <d v="2021-06-10T00:00:00"/>
    <x v="3"/>
    <x v="40"/>
    <s v="Indianapolis"/>
    <x v="1"/>
    <x v="2"/>
    <s v="Women's Apparel"/>
    <n v="60.000000000000007"/>
    <n v="325"/>
    <n v="19500.000000000004"/>
    <x v="0"/>
    <x v="1"/>
    <x v="11"/>
    <x v="11"/>
    <x v="1"/>
    <x v="1"/>
  </r>
  <r>
    <s v="West Gear"/>
    <d v="2021-07-09T00:00:00"/>
    <x v="3"/>
    <x v="40"/>
    <s v="Indianapolis"/>
    <x v="0"/>
    <x v="0"/>
    <s v="Men's Street Footwear"/>
    <n v="55.000000000000007"/>
    <n v="550"/>
    <n v="30250.000000000004"/>
    <x v="0"/>
    <x v="0"/>
    <x v="5"/>
    <x v="5"/>
    <x v="2"/>
    <x v="1"/>
  </r>
  <r>
    <s v="West Gear"/>
    <d v="2021-07-09T00:00:00"/>
    <x v="3"/>
    <x v="40"/>
    <s v="Indianapolis"/>
    <x v="0"/>
    <x v="1"/>
    <s v="Men's Athletic Footwear"/>
    <n v="50.000000000000014"/>
    <n v="300"/>
    <n v="15000.000000000004"/>
    <x v="0"/>
    <x v="0"/>
    <x v="5"/>
    <x v="5"/>
    <x v="2"/>
    <x v="1"/>
  </r>
  <r>
    <s v="West Gear"/>
    <d v="2021-07-09T00:00:00"/>
    <x v="3"/>
    <x v="40"/>
    <s v="Indianapolis"/>
    <x v="1"/>
    <x v="0"/>
    <s v="Women's Street Footwear"/>
    <n v="45"/>
    <n v="225"/>
    <n v="10125"/>
    <x v="0"/>
    <x v="1"/>
    <x v="5"/>
    <x v="5"/>
    <x v="2"/>
    <x v="1"/>
  </r>
  <r>
    <s v="West Gear"/>
    <d v="2021-07-09T00:00:00"/>
    <x v="3"/>
    <x v="40"/>
    <s v="Indianapolis"/>
    <x v="1"/>
    <x v="1"/>
    <s v="Women's Athletic Footwear"/>
    <n v="45"/>
    <n v="175"/>
    <n v="7875"/>
    <x v="0"/>
    <x v="1"/>
    <x v="5"/>
    <x v="5"/>
    <x v="2"/>
    <x v="1"/>
  </r>
  <r>
    <s v="West Gear"/>
    <d v="2021-07-09T00:00:00"/>
    <x v="3"/>
    <x v="40"/>
    <s v="Indianapolis"/>
    <x v="0"/>
    <x v="2"/>
    <s v="Men's Apparel"/>
    <n v="55.000000000000007"/>
    <n v="200"/>
    <n v="11000.000000000002"/>
    <x v="0"/>
    <x v="0"/>
    <x v="5"/>
    <x v="5"/>
    <x v="2"/>
    <x v="1"/>
  </r>
  <r>
    <s v="West Gear"/>
    <d v="2021-07-09T00:00:00"/>
    <x v="3"/>
    <x v="40"/>
    <s v="Indianapolis"/>
    <x v="1"/>
    <x v="2"/>
    <s v="Women's Apparel"/>
    <n v="60.000000000000007"/>
    <n v="375"/>
    <n v="22500.000000000004"/>
    <x v="0"/>
    <x v="1"/>
    <x v="5"/>
    <x v="5"/>
    <x v="2"/>
    <x v="1"/>
  </r>
  <r>
    <s v="West Gear"/>
    <d v="2021-08-10T00:00:00"/>
    <x v="3"/>
    <x v="40"/>
    <s v="Indianapolis"/>
    <x v="0"/>
    <x v="0"/>
    <s v="Men's Street Footwear"/>
    <n v="50"/>
    <n v="525"/>
    <n v="26250"/>
    <x v="0"/>
    <x v="0"/>
    <x v="6"/>
    <x v="6"/>
    <x v="6"/>
    <x v="1"/>
  </r>
  <r>
    <s v="West Gear"/>
    <d v="2021-08-10T00:00:00"/>
    <x v="3"/>
    <x v="40"/>
    <s v="Indianapolis"/>
    <x v="0"/>
    <x v="1"/>
    <s v="Men's Athletic Footwear"/>
    <n v="45.000000000000007"/>
    <n v="300"/>
    <n v="13500.000000000002"/>
    <x v="0"/>
    <x v="0"/>
    <x v="6"/>
    <x v="6"/>
    <x v="6"/>
    <x v="1"/>
  </r>
  <r>
    <s v="West Gear"/>
    <d v="2021-08-10T00:00:00"/>
    <x v="3"/>
    <x v="40"/>
    <s v="Indianapolis"/>
    <x v="1"/>
    <x v="0"/>
    <s v="Women's Street Footwear"/>
    <n v="40"/>
    <n v="225"/>
    <n v="9000"/>
    <x v="0"/>
    <x v="1"/>
    <x v="6"/>
    <x v="6"/>
    <x v="6"/>
    <x v="1"/>
  </r>
  <r>
    <s v="West Gear"/>
    <d v="2021-08-10T00:00:00"/>
    <x v="3"/>
    <x v="40"/>
    <s v="Indianapolis"/>
    <x v="1"/>
    <x v="1"/>
    <s v="Women's Athletic Footwear"/>
    <n v="40"/>
    <n v="200"/>
    <n v="8000"/>
    <x v="0"/>
    <x v="1"/>
    <x v="6"/>
    <x v="6"/>
    <x v="6"/>
    <x v="1"/>
  </r>
  <r>
    <s v="West Gear"/>
    <d v="2021-08-10T00:00:00"/>
    <x v="3"/>
    <x v="40"/>
    <s v="Indianapolis"/>
    <x v="0"/>
    <x v="2"/>
    <s v="Men's Apparel"/>
    <n v="50"/>
    <n v="175"/>
    <n v="8750"/>
    <x v="0"/>
    <x v="0"/>
    <x v="6"/>
    <x v="6"/>
    <x v="6"/>
    <x v="1"/>
  </r>
  <r>
    <s v="West Gear"/>
    <d v="2021-08-10T00:00:00"/>
    <x v="3"/>
    <x v="40"/>
    <s v="Indianapolis"/>
    <x v="1"/>
    <x v="2"/>
    <s v="Women's Apparel"/>
    <n v="55.000000000000007"/>
    <n v="350"/>
    <n v="19250.000000000004"/>
    <x v="0"/>
    <x v="1"/>
    <x v="6"/>
    <x v="6"/>
    <x v="6"/>
    <x v="1"/>
  </r>
  <r>
    <s v="West Gear"/>
    <d v="2021-09-11T00:00:00"/>
    <x v="3"/>
    <x v="40"/>
    <s v="Indianapolis"/>
    <x v="0"/>
    <x v="0"/>
    <s v="Men's Street Footwear"/>
    <n v="35"/>
    <n v="475"/>
    <n v="16625"/>
    <x v="0"/>
    <x v="0"/>
    <x v="7"/>
    <x v="7"/>
    <x v="3"/>
    <x v="1"/>
  </r>
  <r>
    <s v="West Gear"/>
    <d v="2021-09-11T00:00:00"/>
    <x v="3"/>
    <x v="40"/>
    <s v="Indianapolis"/>
    <x v="0"/>
    <x v="1"/>
    <s v="Men's Athletic Footwear"/>
    <n v="30.000000000000011"/>
    <n v="275"/>
    <n v="8250.0000000000036"/>
    <x v="0"/>
    <x v="0"/>
    <x v="7"/>
    <x v="7"/>
    <x v="3"/>
    <x v="1"/>
  </r>
  <r>
    <s v="West Gear"/>
    <d v="2021-09-11T00:00:00"/>
    <x v="3"/>
    <x v="40"/>
    <s v="Indianapolis"/>
    <x v="1"/>
    <x v="0"/>
    <s v="Women's Street Footwear"/>
    <n v="25.000000000000007"/>
    <n v="175"/>
    <n v="4375.0000000000009"/>
    <x v="0"/>
    <x v="1"/>
    <x v="7"/>
    <x v="7"/>
    <x v="3"/>
    <x v="1"/>
  </r>
  <r>
    <s v="West Gear"/>
    <d v="2021-09-11T00:00:00"/>
    <x v="3"/>
    <x v="40"/>
    <s v="Indianapolis"/>
    <x v="1"/>
    <x v="1"/>
    <s v="Women's Athletic Footwear"/>
    <n v="25.000000000000007"/>
    <n v="150"/>
    <n v="3750.0000000000009"/>
    <x v="0"/>
    <x v="1"/>
    <x v="7"/>
    <x v="7"/>
    <x v="3"/>
    <x v="1"/>
  </r>
  <r>
    <s v="West Gear"/>
    <d v="2021-09-11T00:00:00"/>
    <x v="3"/>
    <x v="40"/>
    <s v="Indianapolis"/>
    <x v="0"/>
    <x v="2"/>
    <s v="Men's Apparel"/>
    <n v="35"/>
    <n v="150"/>
    <n v="5250"/>
    <x v="0"/>
    <x v="0"/>
    <x v="7"/>
    <x v="7"/>
    <x v="3"/>
    <x v="1"/>
  </r>
  <r>
    <s v="West Gear"/>
    <d v="2021-09-11T00:00:00"/>
    <x v="3"/>
    <x v="40"/>
    <s v="Indianapolis"/>
    <x v="1"/>
    <x v="2"/>
    <s v="Women's Apparel"/>
    <n v="40"/>
    <n v="225"/>
    <n v="9000"/>
    <x v="0"/>
    <x v="1"/>
    <x v="7"/>
    <x v="7"/>
    <x v="3"/>
    <x v="1"/>
  </r>
  <r>
    <s v="West Gear"/>
    <d v="2021-10-10T00:00:00"/>
    <x v="3"/>
    <x v="40"/>
    <s v="Indianapolis"/>
    <x v="0"/>
    <x v="0"/>
    <s v="Men's Street Footwear"/>
    <n v="44.999999999999993"/>
    <n v="400"/>
    <n v="17999.999999999996"/>
    <x v="0"/>
    <x v="0"/>
    <x v="8"/>
    <x v="8"/>
    <x v="4"/>
    <x v="1"/>
  </r>
  <r>
    <s v="West Gear"/>
    <d v="2021-10-10T00:00:00"/>
    <x v="3"/>
    <x v="40"/>
    <s v="Indianapolis"/>
    <x v="0"/>
    <x v="1"/>
    <s v="Men's Athletic Footwear"/>
    <n v="35"/>
    <n v="250"/>
    <n v="8750"/>
    <x v="0"/>
    <x v="0"/>
    <x v="8"/>
    <x v="8"/>
    <x v="4"/>
    <x v="1"/>
  </r>
  <r>
    <s v="West Gear"/>
    <d v="2021-10-10T00:00:00"/>
    <x v="3"/>
    <x v="40"/>
    <s v="Indianapolis"/>
    <x v="1"/>
    <x v="0"/>
    <s v="Women's Street Footwear"/>
    <n v="35"/>
    <n v="150"/>
    <n v="5250"/>
    <x v="0"/>
    <x v="1"/>
    <x v="8"/>
    <x v="8"/>
    <x v="4"/>
    <x v="1"/>
  </r>
  <r>
    <s v="West Gear"/>
    <d v="2021-10-10T00:00:00"/>
    <x v="3"/>
    <x v="40"/>
    <s v="Indianapolis"/>
    <x v="1"/>
    <x v="1"/>
    <s v="Women's Athletic Footwear"/>
    <n v="35"/>
    <n v="150"/>
    <n v="5250"/>
    <x v="0"/>
    <x v="1"/>
    <x v="8"/>
    <x v="8"/>
    <x v="4"/>
    <x v="1"/>
  </r>
  <r>
    <s v="West Gear"/>
    <d v="2021-10-10T00:00:00"/>
    <x v="3"/>
    <x v="40"/>
    <s v="Indianapolis"/>
    <x v="0"/>
    <x v="2"/>
    <s v="Men's Apparel"/>
    <n v="44.999999999999993"/>
    <n v="150"/>
    <n v="6749.9999999999991"/>
    <x v="0"/>
    <x v="0"/>
    <x v="8"/>
    <x v="8"/>
    <x v="4"/>
    <x v="1"/>
  </r>
  <r>
    <s v="West Gear"/>
    <d v="2021-10-10T00:00:00"/>
    <x v="3"/>
    <x v="40"/>
    <s v="Indianapolis"/>
    <x v="1"/>
    <x v="2"/>
    <s v="Women's Apparel"/>
    <n v="49.999999999999986"/>
    <n v="275"/>
    <n v="13749.999999999996"/>
    <x v="0"/>
    <x v="1"/>
    <x v="8"/>
    <x v="8"/>
    <x v="4"/>
    <x v="1"/>
  </r>
  <r>
    <s v="West Gear"/>
    <d v="2021-11-10T00:00:00"/>
    <x v="3"/>
    <x v="40"/>
    <s v="Indianapolis"/>
    <x v="0"/>
    <x v="0"/>
    <s v="Men's Street Footwear"/>
    <n v="44.999999999999993"/>
    <n v="425"/>
    <n v="19124.999999999996"/>
    <x v="0"/>
    <x v="0"/>
    <x v="9"/>
    <x v="9"/>
    <x v="0"/>
    <x v="1"/>
  </r>
  <r>
    <s v="West Gear"/>
    <d v="2021-11-10T00:00:00"/>
    <x v="3"/>
    <x v="40"/>
    <s v="Indianapolis"/>
    <x v="0"/>
    <x v="1"/>
    <s v="Men's Athletic Footwear"/>
    <n v="35"/>
    <n v="325"/>
    <n v="11375"/>
    <x v="0"/>
    <x v="0"/>
    <x v="9"/>
    <x v="9"/>
    <x v="0"/>
    <x v="1"/>
  </r>
  <r>
    <s v="West Gear"/>
    <d v="2021-11-10T00:00:00"/>
    <x v="3"/>
    <x v="40"/>
    <s v="Indianapolis"/>
    <x v="1"/>
    <x v="0"/>
    <s v="Women's Street Footwear"/>
    <n v="35"/>
    <n v="270"/>
    <n v="9450"/>
    <x v="0"/>
    <x v="1"/>
    <x v="9"/>
    <x v="9"/>
    <x v="0"/>
    <x v="1"/>
  </r>
  <r>
    <s v="West Gear"/>
    <d v="2021-11-10T00:00:00"/>
    <x v="3"/>
    <x v="40"/>
    <s v="Indianapolis"/>
    <x v="1"/>
    <x v="1"/>
    <s v="Women's Athletic Footwear"/>
    <n v="35"/>
    <n v="275"/>
    <n v="9625"/>
    <x v="0"/>
    <x v="1"/>
    <x v="9"/>
    <x v="9"/>
    <x v="0"/>
    <x v="1"/>
  </r>
  <r>
    <s v="West Gear"/>
    <d v="2021-11-10T00:00:00"/>
    <x v="3"/>
    <x v="40"/>
    <s v="Indianapolis"/>
    <x v="0"/>
    <x v="2"/>
    <s v="Men's Apparel"/>
    <n v="60"/>
    <n v="250"/>
    <n v="15000"/>
    <x v="0"/>
    <x v="0"/>
    <x v="9"/>
    <x v="9"/>
    <x v="0"/>
    <x v="1"/>
  </r>
  <r>
    <s v="West Gear"/>
    <d v="2021-11-10T00:00:00"/>
    <x v="3"/>
    <x v="40"/>
    <s v="Indianapolis"/>
    <x v="1"/>
    <x v="2"/>
    <s v="Women's Apparel"/>
    <n v="64.999999999999986"/>
    <n v="350"/>
    <n v="22749.999999999996"/>
    <x v="0"/>
    <x v="1"/>
    <x v="9"/>
    <x v="9"/>
    <x v="0"/>
    <x v="1"/>
  </r>
  <r>
    <s v="West Gear"/>
    <d v="2021-12-09T00:00:00"/>
    <x v="3"/>
    <x v="40"/>
    <s v="Indianapolis"/>
    <x v="0"/>
    <x v="0"/>
    <s v="Men's Street Footwear"/>
    <n v="60"/>
    <n v="600"/>
    <n v="36000"/>
    <x v="0"/>
    <x v="0"/>
    <x v="10"/>
    <x v="10"/>
    <x v="1"/>
    <x v="1"/>
  </r>
  <r>
    <s v="West Gear"/>
    <d v="2021-12-09T00:00:00"/>
    <x v="3"/>
    <x v="40"/>
    <s v="Indianapolis"/>
    <x v="0"/>
    <x v="1"/>
    <s v="Men's Athletic Footwear"/>
    <n v="50"/>
    <n v="400"/>
    <n v="20000"/>
    <x v="0"/>
    <x v="0"/>
    <x v="10"/>
    <x v="10"/>
    <x v="1"/>
    <x v="1"/>
  </r>
  <r>
    <s v="West Gear"/>
    <d v="2021-12-09T00:00:00"/>
    <x v="3"/>
    <x v="40"/>
    <s v="Indianapolis"/>
    <x v="1"/>
    <x v="0"/>
    <s v="Women's Street Footwear"/>
    <n v="50"/>
    <n v="350"/>
    <n v="17500"/>
    <x v="0"/>
    <x v="1"/>
    <x v="10"/>
    <x v="10"/>
    <x v="1"/>
    <x v="1"/>
  </r>
  <r>
    <s v="West Gear"/>
    <d v="2021-12-09T00:00:00"/>
    <x v="3"/>
    <x v="40"/>
    <s v="Indianapolis"/>
    <x v="1"/>
    <x v="1"/>
    <s v="Women's Athletic Footwear"/>
    <n v="50"/>
    <n v="300"/>
    <n v="15000"/>
    <x v="0"/>
    <x v="1"/>
    <x v="10"/>
    <x v="10"/>
    <x v="1"/>
    <x v="1"/>
  </r>
  <r>
    <s v="West Gear"/>
    <d v="2021-12-09T00:00:00"/>
    <x v="3"/>
    <x v="40"/>
    <s v="Indianapolis"/>
    <x v="0"/>
    <x v="2"/>
    <s v="Men's Apparel"/>
    <n v="60"/>
    <n v="300"/>
    <n v="18000"/>
    <x v="0"/>
    <x v="0"/>
    <x v="10"/>
    <x v="10"/>
    <x v="1"/>
    <x v="1"/>
  </r>
  <r>
    <s v="West Gear"/>
    <d v="2021-12-09T00:00:00"/>
    <x v="3"/>
    <x v="40"/>
    <s v="Indianapolis"/>
    <x v="1"/>
    <x v="2"/>
    <s v="Women's Apparel"/>
    <n v="64.999999999999986"/>
    <n v="400"/>
    <n v="25999.999999999993"/>
    <x v="0"/>
    <x v="1"/>
    <x v="10"/>
    <x v="10"/>
    <x v="1"/>
    <x v="1"/>
  </r>
  <r>
    <s v="West Gear"/>
    <d v="2021-01-17T00:00:00"/>
    <x v="3"/>
    <x v="40"/>
    <s v="Indianapolis"/>
    <x v="0"/>
    <x v="0"/>
    <s v="Men's Street Footwear"/>
    <n v="35"/>
    <n v="500"/>
    <n v="17500"/>
    <x v="0"/>
    <x v="0"/>
    <x v="0"/>
    <x v="0"/>
    <x v="4"/>
    <x v="1"/>
  </r>
  <r>
    <s v="West Gear"/>
    <d v="2021-01-17T00:00:00"/>
    <x v="3"/>
    <x v="40"/>
    <s v="Indianapolis"/>
    <x v="0"/>
    <x v="1"/>
    <s v="Men's Athletic Footwear"/>
    <n v="35"/>
    <n v="300"/>
    <n v="10500"/>
    <x v="0"/>
    <x v="0"/>
    <x v="0"/>
    <x v="0"/>
    <x v="4"/>
    <x v="1"/>
  </r>
  <r>
    <s v="West Gear"/>
    <d v="2021-01-17T00:00:00"/>
    <x v="3"/>
    <x v="40"/>
    <s v="Indianapolis"/>
    <x v="1"/>
    <x v="0"/>
    <s v="Women's Street Footwear"/>
    <n v="25.000000000000007"/>
    <n v="300"/>
    <n v="7500.0000000000018"/>
    <x v="0"/>
    <x v="1"/>
    <x v="0"/>
    <x v="0"/>
    <x v="4"/>
    <x v="1"/>
  </r>
  <r>
    <s v="West Gear"/>
    <d v="2021-01-17T00:00:00"/>
    <x v="3"/>
    <x v="40"/>
    <s v="Indianapolis"/>
    <x v="1"/>
    <x v="1"/>
    <s v="Women's Athletic Footwear"/>
    <n v="30.000000000000004"/>
    <n v="150"/>
    <n v="4500.0000000000009"/>
    <x v="0"/>
    <x v="1"/>
    <x v="0"/>
    <x v="0"/>
    <x v="4"/>
    <x v="1"/>
  </r>
  <r>
    <s v="West Gear"/>
    <d v="2021-01-17T00:00:00"/>
    <x v="3"/>
    <x v="40"/>
    <s v="Indianapolis"/>
    <x v="0"/>
    <x v="2"/>
    <s v="Men's Apparel"/>
    <n v="44.999999999999993"/>
    <n v="200"/>
    <n v="8999.9999999999982"/>
    <x v="0"/>
    <x v="0"/>
    <x v="0"/>
    <x v="0"/>
    <x v="4"/>
    <x v="1"/>
  </r>
  <r>
    <s v="West Gear"/>
    <d v="2021-01-17T00:00:00"/>
    <x v="3"/>
    <x v="40"/>
    <s v="Indianapolis"/>
    <x v="1"/>
    <x v="2"/>
    <s v="Women's Apparel"/>
    <n v="35"/>
    <n v="300"/>
    <n v="10500"/>
    <x v="0"/>
    <x v="1"/>
    <x v="0"/>
    <x v="0"/>
    <x v="4"/>
    <x v="1"/>
  </r>
  <r>
    <s v="West Gear"/>
    <d v="2021-02-17T00:00:00"/>
    <x v="3"/>
    <x v="40"/>
    <s v="Indianapolis"/>
    <x v="0"/>
    <x v="0"/>
    <s v="Men's Street Footwear"/>
    <n v="35"/>
    <n v="550"/>
    <n v="19250"/>
    <x v="0"/>
    <x v="0"/>
    <x v="1"/>
    <x v="1"/>
    <x v="0"/>
    <x v="1"/>
  </r>
  <r>
    <s v="West Gear"/>
    <d v="2021-02-17T00:00:00"/>
    <x v="3"/>
    <x v="40"/>
    <s v="Indianapolis"/>
    <x v="0"/>
    <x v="1"/>
    <s v="Men's Athletic Footwear"/>
    <n v="40"/>
    <n v="200"/>
    <n v="8000"/>
    <x v="0"/>
    <x v="0"/>
    <x v="1"/>
    <x v="1"/>
    <x v="0"/>
    <x v="1"/>
  </r>
  <r>
    <s v="West Gear"/>
    <d v="2021-02-17T00:00:00"/>
    <x v="3"/>
    <x v="40"/>
    <s v="Indianapolis"/>
    <x v="1"/>
    <x v="0"/>
    <s v="Women's Street Footwear"/>
    <n v="30.000000000000004"/>
    <n v="300"/>
    <n v="9000.0000000000018"/>
    <x v="0"/>
    <x v="1"/>
    <x v="1"/>
    <x v="1"/>
    <x v="0"/>
    <x v="1"/>
  </r>
  <r>
    <s v="West Gear"/>
    <d v="2021-02-17T00:00:00"/>
    <x v="0"/>
    <x v="41"/>
    <s v="Charleston"/>
    <x v="1"/>
    <x v="1"/>
    <s v="Women's Athletic Footwear"/>
    <n v="35"/>
    <n v="175"/>
    <n v="6125"/>
    <x v="0"/>
    <x v="1"/>
    <x v="1"/>
    <x v="1"/>
    <x v="0"/>
    <x v="1"/>
  </r>
  <r>
    <s v="West Gear"/>
    <d v="2021-02-17T00:00:00"/>
    <x v="0"/>
    <x v="41"/>
    <s v="Charleston"/>
    <x v="0"/>
    <x v="2"/>
    <s v="Men's Apparel"/>
    <n v="49.999999999999993"/>
    <n v="250"/>
    <n v="12499.999999999998"/>
    <x v="0"/>
    <x v="0"/>
    <x v="1"/>
    <x v="1"/>
    <x v="0"/>
    <x v="1"/>
  </r>
  <r>
    <s v="West Gear"/>
    <d v="2021-02-17T00:00:00"/>
    <x v="0"/>
    <x v="41"/>
    <s v="Charleston"/>
    <x v="1"/>
    <x v="2"/>
    <s v="Women's Apparel"/>
    <n v="24.999999999999993"/>
    <n v="350"/>
    <n v="8749.9999999999982"/>
    <x v="0"/>
    <x v="1"/>
    <x v="1"/>
    <x v="1"/>
    <x v="0"/>
    <x v="1"/>
  </r>
  <r>
    <s v="West Gear"/>
    <d v="2021-03-16T00:00:00"/>
    <x v="0"/>
    <x v="41"/>
    <s v="Charleston"/>
    <x v="0"/>
    <x v="0"/>
    <s v="Men's Street Footwear"/>
    <n v="30.000000000000004"/>
    <n v="570"/>
    <n v="17100.000000000004"/>
    <x v="0"/>
    <x v="0"/>
    <x v="2"/>
    <x v="2"/>
    <x v="6"/>
    <x v="1"/>
  </r>
  <r>
    <s v="West Gear"/>
    <d v="2021-03-16T00:00:00"/>
    <x v="0"/>
    <x v="41"/>
    <s v="Charleston"/>
    <x v="0"/>
    <x v="1"/>
    <s v="Men's Athletic Footwear"/>
    <n v="30.000000000000004"/>
    <n v="275"/>
    <n v="8250.0000000000018"/>
    <x v="0"/>
    <x v="0"/>
    <x v="2"/>
    <x v="2"/>
    <x v="6"/>
    <x v="1"/>
  </r>
  <r>
    <s v="West Gear"/>
    <d v="2021-03-16T00:00:00"/>
    <x v="0"/>
    <x v="41"/>
    <s v="Charleston"/>
    <x v="1"/>
    <x v="0"/>
    <s v="Women's Street Footwear"/>
    <n v="20"/>
    <n v="325"/>
    <n v="6500"/>
    <x v="0"/>
    <x v="1"/>
    <x v="2"/>
    <x v="2"/>
    <x v="6"/>
    <x v="1"/>
  </r>
  <r>
    <s v="West Gear"/>
    <d v="2021-03-16T00:00:00"/>
    <x v="0"/>
    <x v="41"/>
    <s v="Charleston"/>
    <x v="1"/>
    <x v="1"/>
    <s v="Women's Athletic Footwear"/>
    <n v="24.999999999999993"/>
    <n v="175"/>
    <n v="4374.9999999999991"/>
    <x v="0"/>
    <x v="1"/>
    <x v="2"/>
    <x v="2"/>
    <x v="6"/>
    <x v="1"/>
  </r>
  <r>
    <s v="West Gear"/>
    <d v="2021-03-16T00:00:00"/>
    <x v="0"/>
    <x v="41"/>
    <s v="Charleston"/>
    <x v="0"/>
    <x v="2"/>
    <s v="Men's Apparel"/>
    <n v="40"/>
    <n v="225"/>
    <n v="9000"/>
    <x v="0"/>
    <x v="0"/>
    <x v="2"/>
    <x v="2"/>
    <x v="6"/>
    <x v="1"/>
  </r>
  <r>
    <s v="West Gear"/>
    <d v="2021-03-16T00:00:00"/>
    <x v="0"/>
    <x v="41"/>
    <s v="Charleston"/>
    <x v="1"/>
    <x v="2"/>
    <s v="Women's Apparel"/>
    <n v="30.000000000000004"/>
    <n v="325"/>
    <n v="9750.0000000000018"/>
    <x v="0"/>
    <x v="1"/>
    <x v="2"/>
    <x v="2"/>
    <x v="6"/>
    <x v="1"/>
  </r>
  <r>
    <s v="West Gear"/>
    <d v="2021-04-17T00:00:00"/>
    <x v="0"/>
    <x v="41"/>
    <s v="Charleston"/>
    <x v="0"/>
    <x v="0"/>
    <s v="Men's Street Footwear"/>
    <n v="30.000000000000004"/>
    <n v="550"/>
    <n v="16500.000000000004"/>
    <x v="0"/>
    <x v="0"/>
    <x v="3"/>
    <x v="3"/>
    <x v="3"/>
    <x v="1"/>
  </r>
  <r>
    <s v="West Gear"/>
    <d v="2021-04-17T00:00:00"/>
    <x v="0"/>
    <x v="41"/>
    <s v="Charleston"/>
    <x v="0"/>
    <x v="1"/>
    <s v="Men's Athletic Footwear"/>
    <n v="30.000000000000004"/>
    <n v="250"/>
    <n v="7500.0000000000009"/>
    <x v="0"/>
    <x v="0"/>
    <x v="3"/>
    <x v="3"/>
    <x v="3"/>
    <x v="1"/>
  </r>
  <r>
    <s v="West Gear"/>
    <d v="2021-04-17T00:00:00"/>
    <x v="0"/>
    <x v="41"/>
    <s v="Charleston"/>
    <x v="1"/>
    <x v="0"/>
    <s v="Women's Street Footwear"/>
    <n v="20"/>
    <n v="250"/>
    <n v="5000"/>
    <x v="0"/>
    <x v="1"/>
    <x v="3"/>
    <x v="3"/>
    <x v="3"/>
    <x v="1"/>
  </r>
  <r>
    <s v="West Gear"/>
    <d v="2021-04-17T00:00:00"/>
    <x v="0"/>
    <x v="41"/>
    <s v="Charleston"/>
    <x v="1"/>
    <x v="1"/>
    <s v="Women's Athletic Footwear"/>
    <n v="24.999999999999993"/>
    <n v="175"/>
    <n v="4374.9999999999991"/>
    <x v="0"/>
    <x v="1"/>
    <x v="3"/>
    <x v="3"/>
    <x v="3"/>
    <x v="1"/>
  </r>
  <r>
    <s v="West Gear"/>
    <d v="2021-04-17T00:00:00"/>
    <x v="0"/>
    <x v="41"/>
    <s v="Charleston"/>
    <x v="0"/>
    <x v="2"/>
    <s v="Men's Apparel"/>
    <n v="65"/>
    <n v="200"/>
    <n v="13000"/>
    <x v="0"/>
    <x v="0"/>
    <x v="3"/>
    <x v="3"/>
    <x v="3"/>
    <x v="1"/>
  </r>
  <r>
    <s v="West Gear"/>
    <d v="2021-04-17T00:00:00"/>
    <x v="0"/>
    <x v="41"/>
    <s v="Charleston"/>
    <x v="1"/>
    <x v="2"/>
    <s v="Women's Apparel"/>
    <n v="50"/>
    <n v="325"/>
    <n v="16250"/>
    <x v="0"/>
    <x v="1"/>
    <x v="3"/>
    <x v="3"/>
    <x v="3"/>
    <x v="1"/>
  </r>
  <r>
    <s v="West Gear"/>
    <d v="2021-05-18T00:00:00"/>
    <x v="0"/>
    <x v="41"/>
    <s v="Charleston"/>
    <x v="0"/>
    <x v="0"/>
    <s v="Men's Street Footwear"/>
    <n v="60"/>
    <n v="595"/>
    <n v="35700"/>
    <x v="0"/>
    <x v="0"/>
    <x v="4"/>
    <x v="4"/>
    <x v="6"/>
    <x v="1"/>
  </r>
  <r>
    <s v="West Gear"/>
    <d v="2021-05-18T00:00:00"/>
    <x v="0"/>
    <x v="41"/>
    <s v="Charleston"/>
    <x v="0"/>
    <x v="1"/>
    <s v="Men's Athletic Footwear"/>
    <n v="40"/>
    <n v="300"/>
    <n v="12000"/>
    <x v="0"/>
    <x v="0"/>
    <x v="4"/>
    <x v="4"/>
    <x v="6"/>
    <x v="1"/>
  </r>
  <r>
    <s v="West Gear"/>
    <d v="2021-05-18T00:00:00"/>
    <x v="0"/>
    <x v="41"/>
    <s v="Charleston"/>
    <x v="1"/>
    <x v="0"/>
    <s v="Women's Street Footwear"/>
    <n v="35"/>
    <n v="275"/>
    <n v="9625"/>
    <x v="0"/>
    <x v="1"/>
    <x v="4"/>
    <x v="4"/>
    <x v="6"/>
    <x v="1"/>
  </r>
  <r>
    <s v="West Gear"/>
    <d v="2021-05-18T00:00:00"/>
    <x v="0"/>
    <x v="41"/>
    <s v="Charleston"/>
    <x v="1"/>
    <x v="1"/>
    <s v="Women's Athletic Footwear"/>
    <n v="35"/>
    <n v="200"/>
    <n v="7000"/>
    <x v="0"/>
    <x v="1"/>
    <x v="4"/>
    <x v="4"/>
    <x v="6"/>
    <x v="1"/>
  </r>
  <r>
    <s v="West Gear"/>
    <d v="2021-05-18T00:00:00"/>
    <x v="0"/>
    <x v="41"/>
    <s v="Charleston"/>
    <x v="0"/>
    <x v="2"/>
    <s v="Men's Apparel"/>
    <n v="44.999999999999993"/>
    <n v="225"/>
    <n v="10124.999999999998"/>
    <x v="0"/>
    <x v="0"/>
    <x v="4"/>
    <x v="4"/>
    <x v="6"/>
    <x v="1"/>
  </r>
  <r>
    <s v="West Gear"/>
    <d v="2021-05-18T00:00:00"/>
    <x v="0"/>
    <x v="41"/>
    <s v="Charleston"/>
    <x v="1"/>
    <x v="2"/>
    <s v="Women's Apparel"/>
    <n v="54.999999999999993"/>
    <n v="350"/>
    <n v="19249.999999999996"/>
    <x v="0"/>
    <x v="1"/>
    <x v="4"/>
    <x v="4"/>
    <x v="6"/>
    <x v="1"/>
  </r>
  <r>
    <s v="West Gear"/>
    <d v="2021-06-17T00:00:00"/>
    <x v="0"/>
    <x v="41"/>
    <s v="Charleston"/>
    <x v="0"/>
    <x v="0"/>
    <s v="Men's Street Footwear"/>
    <n v="45"/>
    <n v="600"/>
    <n v="27000"/>
    <x v="0"/>
    <x v="0"/>
    <x v="11"/>
    <x v="11"/>
    <x v="1"/>
    <x v="1"/>
  </r>
  <r>
    <s v="West Gear"/>
    <d v="2021-06-17T00:00:00"/>
    <x v="0"/>
    <x v="41"/>
    <s v="Charleston"/>
    <x v="0"/>
    <x v="1"/>
    <s v="Men's Athletic Footwear"/>
    <n v="40.000000000000007"/>
    <n v="425"/>
    <n v="17000.000000000004"/>
    <x v="0"/>
    <x v="0"/>
    <x v="11"/>
    <x v="11"/>
    <x v="1"/>
    <x v="1"/>
  </r>
  <r>
    <s v="West Gear"/>
    <d v="2021-06-17T00:00:00"/>
    <x v="0"/>
    <x v="41"/>
    <s v="Charleston"/>
    <x v="1"/>
    <x v="0"/>
    <s v="Women's Street Footwear"/>
    <n v="35"/>
    <n v="300"/>
    <n v="10500"/>
    <x v="0"/>
    <x v="1"/>
    <x v="11"/>
    <x v="11"/>
    <x v="1"/>
    <x v="1"/>
  </r>
  <r>
    <s v="West Gear"/>
    <d v="2021-06-17T00:00:00"/>
    <x v="0"/>
    <x v="41"/>
    <s v="Charleston"/>
    <x v="1"/>
    <x v="1"/>
    <s v="Women's Athletic Footwear"/>
    <n v="35"/>
    <n v="275"/>
    <n v="9625"/>
    <x v="0"/>
    <x v="1"/>
    <x v="11"/>
    <x v="11"/>
    <x v="1"/>
    <x v="1"/>
  </r>
  <r>
    <s v="West Gear"/>
    <d v="2021-06-17T00:00:00"/>
    <x v="0"/>
    <x v="41"/>
    <s v="Charleston"/>
    <x v="0"/>
    <x v="2"/>
    <s v="Men's Apparel"/>
    <n v="45"/>
    <n v="275"/>
    <n v="12375"/>
    <x v="0"/>
    <x v="0"/>
    <x v="11"/>
    <x v="11"/>
    <x v="1"/>
    <x v="1"/>
  </r>
  <r>
    <s v="West Gear"/>
    <d v="2021-06-17T00:00:00"/>
    <x v="0"/>
    <x v="41"/>
    <s v="Charleston"/>
    <x v="1"/>
    <x v="2"/>
    <s v="Women's Apparel"/>
    <n v="65.000000000000014"/>
    <n v="425"/>
    <n v="27625.000000000007"/>
    <x v="0"/>
    <x v="1"/>
    <x v="11"/>
    <x v="11"/>
    <x v="1"/>
    <x v="1"/>
  </r>
  <r>
    <s v="West Gear"/>
    <d v="2021-07-16T00:00:00"/>
    <x v="0"/>
    <x v="41"/>
    <s v="Charleston"/>
    <x v="0"/>
    <x v="0"/>
    <s v="Men's Street Footwear"/>
    <n v="60.000000000000007"/>
    <n v="650"/>
    <n v="39000.000000000007"/>
    <x v="0"/>
    <x v="0"/>
    <x v="5"/>
    <x v="5"/>
    <x v="2"/>
    <x v="1"/>
  </r>
  <r>
    <s v="West Gear"/>
    <d v="2021-07-16T00:00:00"/>
    <x v="0"/>
    <x v="41"/>
    <s v="Charleston"/>
    <x v="0"/>
    <x v="1"/>
    <s v="Men's Athletic Footwear"/>
    <n v="55.000000000000014"/>
    <n v="400"/>
    <n v="22000.000000000007"/>
    <x v="0"/>
    <x v="0"/>
    <x v="5"/>
    <x v="5"/>
    <x v="2"/>
    <x v="1"/>
  </r>
  <r>
    <s v="West Gear"/>
    <d v="2021-07-16T00:00:00"/>
    <x v="0"/>
    <x v="41"/>
    <s v="Charleston"/>
    <x v="1"/>
    <x v="0"/>
    <s v="Women's Street Footwear"/>
    <n v="50"/>
    <n v="325"/>
    <n v="16250"/>
    <x v="0"/>
    <x v="1"/>
    <x v="5"/>
    <x v="5"/>
    <x v="2"/>
    <x v="1"/>
  </r>
  <r>
    <s v="West Gear"/>
    <d v="2021-07-16T00:00:00"/>
    <x v="0"/>
    <x v="41"/>
    <s v="Charleston"/>
    <x v="1"/>
    <x v="1"/>
    <s v="Women's Athletic Footwear"/>
    <n v="50"/>
    <n v="275"/>
    <n v="13750"/>
    <x v="0"/>
    <x v="1"/>
    <x v="5"/>
    <x v="5"/>
    <x v="2"/>
    <x v="1"/>
  </r>
  <r>
    <s v="West Gear"/>
    <d v="2021-07-16T00:00:00"/>
    <x v="0"/>
    <x v="41"/>
    <s v="Charleston"/>
    <x v="0"/>
    <x v="2"/>
    <s v="Men's Apparel"/>
    <n v="60.000000000000007"/>
    <n v="300"/>
    <n v="18000.000000000004"/>
    <x v="0"/>
    <x v="0"/>
    <x v="5"/>
    <x v="5"/>
    <x v="2"/>
    <x v="1"/>
  </r>
  <r>
    <s v="West Gear"/>
    <d v="2021-07-16T00:00:00"/>
    <x v="0"/>
    <x v="41"/>
    <s v="Charleston"/>
    <x v="1"/>
    <x v="2"/>
    <s v="Women's Apparel"/>
    <n v="65.000000000000014"/>
    <n v="475"/>
    <n v="30875.000000000007"/>
    <x v="0"/>
    <x v="1"/>
    <x v="5"/>
    <x v="5"/>
    <x v="2"/>
    <x v="1"/>
  </r>
  <r>
    <s v="West Gear"/>
    <d v="2021-08-17T00:00:00"/>
    <x v="0"/>
    <x v="41"/>
    <s v="Charleston"/>
    <x v="0"/>
    <x v="0"/>
    <s v="Men's Street Footwear"/>
    <n v="50"/>
    <n v="525"/>
    <n v="26250"/>
    <x v="0"/>
    <x v="0"/>
    <x v="6"/>
    <x v="6"/>
    <x v="6"/>
    <x v="1"/>
  </r>
  <r>
    <s v="West Gear"/>
    <d v="2021-08-17T00:00:00"/>
    <x v="0"/>
    <x v="41"/>
    <s v="Charleston"/>
    <x v="0"/>
    <x v="1"/>
    <s v="Men's Athletic Footwear"/>
    <n v="45.000000000000007"/>
    <n v="300"/>
    <n v="13500.000000000002"/>
    <x v="0"/>
    <x v="0"/>
    <x v="6"/>
    <x v="6"/>
    <x v="6"/>
    <x v="1"/>
  </r>
  <r>
    <s v="West Gear"/>
    <d v="2021-08-17T00:00:00"/>
    <x v="0"/>
    <x v="41"/>
    <s v="Charleston"/>
    <x v="1"/>
    <x v="0"/>
    <s v="Women's Street Footwear"/>
    <n v="40"/>
    <n v="300"/>
    <n v="12000"/>
    <x v="0"/>
    <x v="1"/>
    <x v="6"/>
    <x v="6"/>
    <x v="6"/>
    <x v="1"/>
  </r>
  <r>
    <s v="West Gear"/>
    <d v="2021-08-17T00:00:00"/>
    <x v="0"/>
    <x v="41"/>
    <s v="Charleston"/>
    <x v="1"/>
    <x v="1"/>
    <s v="Women's Athletic Footwear"/>
    <n v="40"/>
    <n v="275"/>
    <n v="11000"/>
    <x v="0"/>
    <x v="1"/>
    <x v="6"/>
    <x v="6"/>
    <x v="6"/>
    <x v="1"/>
  </r>
  <r>
    <s v="West Gear"/>
    <d v="2021-08-17T00:00:00"/>
    <x v="0"/>
    <x v="41"/>
    <s v="Charleston"/>
    <x v="0"/>
    <x v="2"/>
    <s v="Men's Apparel"/>
    <n v="50"/>
    <n v="250"/>
    <n v="12500"/>
    <x v="0"/>
    <x v="0"/>
    <x v="6"/>
    <x v="6"/>
    <x v="6"/>
    <x v="1"/>
  </r>
  <r>
    <s v="West Gear"/>
    <d v="2021-08-17T00:00:00"/>
    <x v="0"/>
    <x v="41"/>
    <s v="Charleston"/>
    <x v="1"/>
    <x v="2"/>
    <s v="Women's Apparel"/>
    <n v="55.000000000000007"/>
    <n v="425"/>
    <n v="23375.000000000004"/>
    <x v="0"/>
    <x v="1"/>
    <x v="6"/>
    <x v="6"/>
    <x v="6"/>
    <x v="1"/>
  </r>
  <r>
    <s v="West Gear"/>
    <d v="2021-09-18T00:00:00"/>
    <x v="0"/>
    <x v="41"/>
    <s v="Charleston"/>
    <x v="0"/>
    <x v="0"/>
    <s v="Men's Street Footwear"/>
    <n v="35"/>
    <n v="550"/>
    <n v="19250"/>
    <x v="0"/>
    <x v="0"/>
    <x v="7"/>
    <x v="7"/>
    <x v="3"/>
    <x v="1"/>
  </r>
  <r>
    <s v="West Gear"/>
    <d v="2021-09-18T00:00:00"/>
    <x v="0"/>
    <x v="41"/>
    <s v="Charleston"/>
    <x v="0"/>
    <x v="1"/>
    <s v="Men's Athletic Footwear"/>
    <n v="30.000000000000011"/>
    <n v="350"/>
    <n v="10500.000000000004"/>
    <x v="0"/>
    <x v="0"/>
    <x v="7"/>
    <x v="7"/>
    <x v="3"/>
    <x v="1"/>
  </r>
  <r>
    <s v="West Gear"/>
    <d v="2021-09-18T00:00:00"/>
    <x v="0"/>
    <x v="41"/>
    <s v="Charleston"/>
    <x v="1"/>
    <x v="0"/>
    <s v="Women's Street Footwear"/>
    <n v="25.000000000000007"/>
    <n v="250"/>
    <n v="6250.0000000000018"/>
    <x v="0"/>
    <x v="1"/>
    <x v="7"/>
    <x v="7"/>
    <x v="3"/>
    <x v="1"/>
  </r>
  <r>
    <s v="West Gear"/>
    <d v="2021-09-18T00:00:00"/>
    <x v="0"/>
    <x v="41"/>
    <s v="Charleston"/>
    <x v="1"/>
    <x v="1"/>
    <s v="Women's Athletic Footwear"/>
    <n v="25.000000000000007"/>
    <n v="225"/>
    <n v="5625.0000000000018"/>
    <x v="0"/>
    <x v="1"/>
    <x v="7"/>
    <x v="7"/>
    <x v="3"/>
    <x v="1"/>
  </r>
  <r>
    <s v="West Gear"/>
    <d v="2021-09-18T00:00:00"/>
    <x v="0"/>
    <x v="41"/>
    <s v="Charleston"/>
    <x v="0"/>
    <x v="2"/>
    <s v="Men's Apparel"/>
    <n v="35"/>
    <n v="225"/>
    <n v="7875"/>
    <x v="0"/>
    <x v="0"/>
    <x v="7"/>
    <x v="7"/>
    <x v="3"/>
    <x v="1"/>
  </r>
  <r>
    <s v="West Gear"/>
    <d v="2021-09-18T00:00:00"/>
    <x v="0"/>
    <x v="41"/>
    <s v="Charleston"/>
    <x v="1"/>
    <x v="2"/>
    <s v="Women's Apparel"/>
    <n v="40"/>
    <n v="300"/>
    <n v="12000"/>
    <x v="0"/>
    <x v="1"/>
    <x v="7"/>
    <x v="7"/>
    <x v="3"/>
    <x v="1"/>
  </r>
  <r>
    <s v="West Gear"/>
    <d v="2021-10-17T00:00:00"/>
    <x v="0"/>
    <x v="41"/>
    <s v="Charleston"/>
    <x v="0"/>
    <x v="0"/>
    <s v="Men's Street Footwear"/>
    <n v="44.999999999999993"/>
    <n v="425"/>
    <n v="19124.999999999996"/>
    <x v="0"/>
    <x v="0"/>
    <x v="8"/>
    <x v="8"/>
    <x v="4"/>
    <x v="1"/>
  </r>
  <r>
    <s v="West Gear"/>
    <d v="2021-10-17T00:00:00"/>
    <x v="0"/>
    <x v="41"/>
    <s v="Charleston"/>
    <x v="0"/>
    <x v="1"/>
    <s v="Men's Athletic Footwear"/>
    <n v="35"/>
    <n v="275"/>
    <n v="9625"/>
    <x v="0"/>
    <x v="0"/>
    <x v="8"/>
    <x v="8"/>
    <x v="4"/>
    <x v="1"/>
  </r>
  <r>
    <s v="West Gear"/>
    <d v="2021-10-17T00:00:00"/>
    <x v="0"/>
    <x v="41"/>
    <s v="Charleston"/>
    <x v="1"/>
    <x v="0"/>
    <s v="Women's Street Footwear"/>
    <n v="35"/>
    <n v="175"/>
    <n v="6125"/>
    <x v="0"/>
    <x v="1"/>
    <x v="8"/>
    <x v="8"/>
    <x v="4"/>
    <x v="1"/>
  </r>
  <r>
    <s v="West Gear"/>
    <d v="2021-10-17T00:00:00"/>
    <x v="0"/>
    <x v="41"/>
    <s v="Charleston"/>
    <x v="1"/>
    <x v="1"/>
    <s v="Women's Athletic Footwear"/>
    <n v="35"/>
    <n v="175"/>
    <n v="6125"/>
    <x v="0"/>
    <x v="1"/>
    <x v="8"/>
    <x v="8"/>
    <x v="4"/>
    <x v="1"/>
  </r>
  <r>
    <s v="West Gear"/>
    <d v="2021-10-17T00:00:00"/>
    <x v="0"/>
    <x v="41"/>
    <s v="Charleston"/>
    <x v="0"/>
    <x v="2"/>
    <s v="Men's Apparel"/>
    <n v="44.999999999999993"/>
    <n v="175"/>
    <n v="7874.9999999999991"/>
    <x v="0"/>
    <x v="0"/>
    <x v="8"/>
    <x v="8"/>
    <x v="4"/>
    <x v="1"/>
  </r>
  <r>
    <s v="Foot Locker"/>
    <d v="2021-10-17T00:00:00"/>
    <x v="0"/>
    <x v="41"/>
    <s v="Charleston"/>
    <x v="1"/>
    <x v="2"/>
    <s v="Women's Apparel"/>
    <n v="49.999999999999986"/>
    <n v="300"/>
    <n v="14999.999999999996"/>
    <x v="0"/>
    <x v="1"/>
    <x v="8"/>
    <x v="8"/>
    <x v="4"/>
    <x v="1"/>
  </r>
  <r>
    <s v="Foot Locker"/>
    <d v="2021-11-17T00:00:00"/>
    <x v="0"/>
    <x v="41"/>
    <s v="Charleston"/>
    <x v="0"/>
    <x v="0"/>
    <s v="Men's Street Footwear"/>
    <n v="44.999999999999993"/>
    <n v="450"/>
    <n v="20249.999999999996"/>
    <x v="0"/>
    <x v="0"/>
    <x v="9"/>
    <x v="9"/>
    <x v="0"/>
    <x v="1"/>
  </r>
  <r>
    <s v="Foot Locker"/>
    <d v="2021-11-17T00:00:00"/>
    <x v="0"/>
    <x v="41"/>
    <s v="Charleston"/>
    <x v="0"/>
    <x v="1"/>
    <s v="Men's Athletic Footwear"/>
    <n v="35"/>
    <n v="350"/>
    <n v="12250"/>
    <x v="0"/>
    <x v="0"/>
    <x v="9"/>
    <x v="9"/>
    <x v="0"/>
    <x v="1"/>
  </r>
  <r>
    <s v="Foot Locker"/>
    <d v="2021-11-17T00:00:00"/>
    <x v="0"/>
    <x v="41"/>
    <s v="Charleston"/>
    <x v="1"/>
    <x v="0"/>
    <s v="Women's Street Footwear"/>
    <n v="35"/>
    <n v="295"/>
    <n v="10325"/>
    <x v="0"/>
    <x v="1"/>
    <x v="9"/>
    <x v="9"/>
    <x v="0"/>
    <x v="1"/>
  </r>
  <r>
    <s v="Foot Locker"/>
    <d v="2021-11-17T00:00:00"/>
    <x v="0"/>
    <x v="41"/>
    <s v="Charleston"/>
    <x v="1"/>
    <x v="1"/>
    <s v="Women's Athletic Footwear"/>
    <n v="40"/>
    <n v="325"/>
    <n v="13000"/>
    <x v="0"/>
    <x v="1"/>
    <x v="9"/>
    <x v="9"/>
    <x v="0"/>
    <x v="1"/>
  </r>
  <r>
    <s v="Foot Locker"/>
    <d v="2021-11-17T00:00:00"/>
    <x v="0"/>
    <x v="41"/>
    <s v="Charleston"/>
    <x v="0"/>
    <x v="2"/>
    <s v="Men's Apparel"/>
    <n v="65"/>
    <n v="300"/>
    <n v="19500"/>
    <x v="0"/>
    <x v="0"/>
    <x v="9"/>
    <x v="9"/>
    <x v="0"/>
    <x v="1"/>
  </r>
  <r>
    <s v="Foot Locker"/>
    <d v="2021-11-17T00:00:00"/>
    <x v="0"/>
    <x v="41"/>
    <s v="Charleston"/>
    <x v="1"/>
    <x v="2"/>
    <s v="Women's Apparel"/>
    <n v="70"/>
    <n v="400"/>
    <n v="28000"/>
    <x v="0"/>
    <x v="1"/>
    <x v="9"/>
    <x v="9"/>
    <x v="0"/>
    <x v="1"/>
  </r>
  <r>
    <s v="Foot Locker"/>
    <d v="2021-12-16T00:00:00"/>
    <x v="0"/>
    <x v="41"/>
    <s v="Charleston"/>
    <x v="0"/>
    <x v="0"/>
    <s v="Men's Street Footwear"/>
    <n v="65"/>
    <n v="650"/>
    <n v="42250"/>
    <x v="0"/>
    <x v="0"/>
    <x v="10"/>
    <x v="10"/>
    <x v="1"/>
    <x v="1"/>
  </r>
  <r>
    <s v="Foot Locker"/>
    <d v="2021-12-16T00:00:00"/>
    <x v="0"/>
    <x v="41"/>
    <s v="Charleston"/>
    <x v="0"/>
    <x v="1"/>
    <s v="Men's Athletic Footwear"/>
    <n v="55.000000000000007"/>
    <n v="450"/>
    <n v="24750.000000000004"/>
    <x v="0"/>
    <x v="0"/>
    <x v="10"/>
    <x v="10"/>
    <x v="1"/>
    <x v="1"/>
  </r>
  <r>
    <s v="West Gear"/>
    <d v="2021-12-16T00:00:00"/>
    <x v="0"/>
    <x v="41"/>
    <s v="Charleston"/>
    <x v="1"/>
    <x v="0"/>
    <s v="Women's Street Footwear"/>
    <n v="55.000000000000007"/>
    <n v="400"/>
    <n v="22000.000000000004"/>
    <x v="0"/>
    <x v="1"/>
    <x v="10"/>
    <x v="10"/>
    <x v="1"/>
    <x v="1"/>
  </r>
  <r>
    <s v="Foot Locker"/>
    <d v="2021-12-16T00:00:00"/>
    <x v="0"/>
    <x v="41"/>
    <s v="Charleston"/>
    <x v="1"/>
    <x v="1"/>
    <s v="Women's Athletic Footwear"/>
    <n v="55.000000000000007"/>
    <n v="350"/>
    <n v="19250.000000000004"/>
    <x v="0"/>
    <x v="1"/>
    <x v="10"/>
    <x v="10"/>
    <x v="1"/>
    <x v="1"/>
  </r>
  <r>
    <s v="Foot Locker"/>
    <d v="2021-12-16T00:00:00"/>
    <x v="0"/>
    <x v="41"/>
    <s v="Charleston"/>
    <x v="0"/>
    <x v="2"/>
    <s v="Men's Apparel"/>
    <n v="65"/>
    <n v="350"/>
    <n v="22750"/>
    <x v="0"/>
    <x v="0"/>
    <x v="10"/>
    <x v="10"/>
    <x v="1"/>
    <x v="1"/>
  </r>
  <r>
    <s v="Foot Locker"/>
    <d v="2021-12-16T00:00:00"/>
    <x v="0"/>
    <x v="41"/>
    <s v="Charleston"/>
    <x v="1"/>
    <x v="2"/>
    <s v="Women's Apparel"/>
    <n v="70"/>
    <n v="450"/>
    <n v="31500"/>
    <x v="0"/>
    <x v="1"/>
    <x v="10"/>
    <x v="10"/>
    <x v="1"/>
    <x v="1"/>
  </r>
  <r>
    <s v="Foot Locker"/>
    <d v="2021-01-24T00:00:00"/>
    <x v="0"/>
    <x v="41"/>
    <s v="Charleston"/>
    <x v="0"/>
    <x v="0"/>
    <s v="Men's Street Footwear"/>
    <n v="35"/>
    <n v="425"/>
    <n v="14875"/>
    <x v="0"/>
    <x v="0"/>
    <x v="0"/>
    <x v="0"/>
    <x v="4"/>
    <x v="1"/>
  </r>
  <r>
    <s v="Foot Locker"/>
    <d v="2021-01-24T00:00:00"/>
    <x v="0"/>
    <x v="41"/>
    <s v="Charleston"/>
    <x v="0"/>
    <x v="1"/>
    <s v="Men's Athletic Footwear"/>
    <n v="35"/>
    <n v="225"/>
    <n v="7875"/>
    <x v="0"/>
    <x v="0"/>
    <x v="0"/>
    <x v="0"/>
    <x v="4"/>
    <x v="1"/>
  </r>
  <r>
    <s v="Foot Locker"/>
    <d v="2021-01-24T00:00:00"/>
    <x v="0"/>
    <x v="41"/>
    <s v="Charleston"/>
    <x v="1"/>
    <x v="0"/>
    <s v="Women's Street Footwear"/>
    <n v="25.000000000000007"/>
    <n v="225"/>
    <n v="5625.0000000000018"/>
    <x v="0"/>
    <x v="1"/>
    <x v="0"/>
    <x v="0"/>
    <x v="4"/>
    <x v="1"/>
  </r>
  <r>
    <s v="Foot Locker"/>
    <d v="2021-01-24T00:00:00"/>
    <x v="0"/>
    <x v="41"/>
    <s v="Charleston"/>
    <x v="1"/>
    <x v="1"/>
    <s v="Women's Athletic Footwear"/>
    <n v="30"/>
    <n v="75"/>
    <n v="2250"/>
    <x v="0"/>
    <x v="1"/>
    <x v="0"/>
    <x v="0"/>
    <x v="4"/>
    <x v="1"/>
  </r>
  <r>
    <s v="Foot Locker"/>
    <d v="2021-01-24T00:00:00"/>
    <x v="0"/>
    <x v="41"/>
    <s v="Charleston"/>
    <x v="0"/>
    <x v="2"/>
    <s v="Men's Apparel"/>
    <n v="45"/>
    <n v="125"/>
    <n v="5625"/>
    <x v="0"/>
    <x v="0"/>
    <x v="0"/>
    <x v="0"/>
    <x v="4"/>
    <x v="1"/>
  </r>
  <r>
    <s v="Foot Locker"/>
    <d v="2021-01-24T00:00:00"/>
    <x v="0"/>
    <x v="41"/>
    <s v="Charleston"/>
    <x v="1"/>
    <x v="2"/>
    <s v="Women's Apparel"/>
    <n v="35"/>
    <n v="225"/>
    <n v="7875"/>
    <x v="0"/>
    <x v="1"/>
    <x v="0"/>
    <x v="0"/>
    <x v="4"/>
    <x v="1"/>
  </r>
  <r>
    <s v="Foot Locker"/>
    <d v="2021-02-22T00:00:00"/>
    <x v="0"/>
    <x v="41"/>
    <s v="Charleston"/>
    <x v="0"/>
    <x v="0"/>
    <s v="Men's Street Footwear"/>
    <n v="35"/>
    <n v="475"/>
    <n v="16625"/>
    <x v="0"/>
    <x v="0"/>
    <x v="1"/>
    <x v="1"/>
    <x v="5"/>
    <x v="1"/>
  </r>
  <r>
    <s v="West Gear"/>
    <d v="2021-02-22T00:00:00"/>
    <x v="0"/>
    <x v="41"/>
    <s v="Charleston"/>
    <x v="0"/>
    <x v="1"/>
    <s v="Men's Athletic Footwear"/>
    <n v="35"/>
    <n v="125"/>
    <n v="4375"/>
    <x v="0"/>
    <x v="0"/>
    <x v="1"/>
    <x v="1"/>
    <x v="5"/>
    <x v="1"/>
  </r>
  <r>
    <s v="West Gear"/>
    <d v="2021-02-22T00:00:00"/>
    <x v="0"/>
    <x v="41"/>
    <s v="Charleston"/>
    <x v="1"/>
    <x v="0"/>
    <s v="Women's Street Footwear"/>
    <n v="25.000000000000007"/>
    <n v="175"/>
    <n v="4375.0000000000009"/>
    <x v="0"/>
    <x v="1"/>
    <x v="1"/>
    <x v="1"/>
    <x v="5"/>
    <x v="1"/>
  </r>
  <r>
    <s v="West Gear"/>
    <d v="2021-02-22T00:00:00"/>
    <x v="0"/>
    <x v="42"/>
    <s v="Baltimore"/>
    <x v="1"/>
    <x v="1"/>
    <s v="Women's Athletic Footwear"/>
    <n v="30"/>
    <n v="50"/>
    <n v="1500"/>
    <x v="0"/>
    <x v="1"/>
    <x v="1"/>
    <x v="1"/>
    <x v="5"/>
    <x v="1"/>
  </r>
  <r>
    <s v="West Gear"/>
    <d v="2021-02-22T00:00:00"/>
    <x v="0"/>
    <x v="42"/>
    <s v="Baltimore"/>
    <x v="0"/>
    <x v="2"/>
    <s v="Men's Apparel"/>
    <n v="45"/>
    <n v="125"/>
    <n v="5625"/>
    <x v="0"/>
    <x v="0"/>
    <x v="1"/>
    <x v="1"/>
    <x v="5"/>
    <x v="1"/>
  </r>
  <r>
    <s v="West Gear"/>
    <d v="2021-02-22T00:00:00"/>
    <x v="0"/>
    <x v="42"/>
    <s v="Baltimore"/>
    <x v="1"/>
    <x v="2"/>
    <s v="Women's Apparel"/>
    <n v="35"/>
    <n v="225"/>
    <n v="7875"/>
    <x v="0"/>
    <x v="1"/>
    <x v="1"/>
    <x v="1"/>
    <x v="5"/>
    <x v="1"/>
  </r>
  <r>
    <s v="West Gear"/>
    <d v="2021-03-20T00:00:00"/>
    <x v="0"/>
    <x v="42"/>
    <s v="Baltimore"/>
    <x v="0"/>
    <x v="0"/>
    <s v="Men's Street Footwear"/>
    <n v="35"/>
    <n v="445"/>
    <n v="15575"/>
    <x v="0"/>
    <x v="0"/>
    <x v="2"/>
    <x v="2"/>
    <x v="3"/>
    <x v="1"/>
  </r>
  <r>
    <s v="West Gear"/>
    <d v="2021-03-20T00:00:00"/>
    <x v="0"/>
    <x v="42"/>
    <s v="Baltimore"/>
    <x v="0"/>
    <x v="1"/>
    <s v="Men's Athletic Footwear"/>
    <n v="35"/>
    <n v="150"/>
    <n v="5250"/>
    <x v="0"/>
    <x v="0"/>
    <x v="2"/>
    <x v="2"/>
    <x v="3"/>
    <x v="1"/>
  </r>
  <r>
    <s v="West Gear"/>
    <d v="2021-03-20T00:00:00"/>
    <x v="0"/>
    <x v="42"/>
    <s v="Baltimore"/>
    <x v="1"/>
    <x v="0"/>
    <s v="Women's Street Footwear"/>
    <n v="25.000000000000007"/>
    <n v="175"/>
    <n v="4375.0000000000009"/>
    <x v="0"/>
    <x v="1"/>
    <x v="2"/>
    <x v="2"/>
    <x v="3"/>
    <x v="1"/>
  </r>
  <r>
    <s v="West Gear"/>
    <d v="2021-03-20T00:00:00"/>
    <x v="0"/>
    <x v="42"/>
    <s v="Baltimore"/>
    <x v="1"/>
    <x v="1"/>
    <s v="Women's Athletic Footwear"/>
    <n v="30"/>
    <n v="25"/>
    <n v="750"/>
    <x v="0"/>
    <x v="1"/>
    <x v="2"/>
    <x v="2"/>
    <x v="3"/>
    <x v="1"/>
  </r>
  <r>
    <s v="West Gear"/>
    <d v="2021-03-20T00:00:00"/>
    <x v="0"/>
    <x v="42"/>
    <s v="Baltimore"/>
    <x v="0"/>
    <x v="2"/>
    <s v="Men's Apparel"/>
    <n v="45"/>
    <n v="75"/>
    <n v="3375"/>
    <x v="0"/>
    <x v="0"/>
    <x v="2"/>
    <x v="2"/>
    <x v="3"/>
    <x v="1"/>
  </r>
  <r>
    <s v="West Gear"/>
    <d v="2021-03-20T00:00:00"/>
    <x v="0"/>
    <x v="42"/>
    <s v="Baltimore"/>
    <x v="1"/>
    <x v="2"/>
    <s v="Women's Apparel"/>
    <n v="35"/>
    <n v="175"/>
    <n v="6125"/>
    <x v="0"/>
    <x v="1"/>
    <x v="2"/>
    <x v="2"/>
    <x v="3"/>
    <x v="1"/>
  </r>
  <r>
    <s v="West Gear"/>
    <d v="2021-04-21T00:00:00"/>
    <x v="0"/>
    <x v="42"/>
    <s v="Baltimore"/>
    <x v="0"/>
    <x v="0"/>
    <s v="Men's Street Footwear"/>
    <n v="35"/>
    <n v="425"/>
    <n v="14875"/>
    <x v="0"/>
    <x v="0"/>
    <x v="3"/>
    <x v="3"/>
    <x v="0"/>
    <x v="1"/>
  </r>
  <r>
    <s v="West Gear"/>
    <d v="2021-04-21T00:00:00"/>
    <x v="0"/>
    <x v="42"/>
    <s v="Baltimore"/>
    <x v="0"/>
    <x v="1"/>
    <s v="Men's Athletic Footwear"/>
    <n v="35"/>
    <n v="125"/>
    <n v="4375"/>
    <x v="0"/>
    <x v="0"/>
    <x v="3"/>
    <x v="3"/>
    <x v="0"/>
    <x v="1"/>
  </r>
  <r>
    <s v="West Gear"/>
    <d v="2021-04-21T00:00:00"/>
    <x v="0"/>
    <x v="42"/>
    <s v="Baltimore"/>
    <x v="1"/>
    <x v="0"/>
    <s v="Women's Street Footwear"/>
    <n v="25.000000000000007"/>
    <n v="125"/>
    <n v="3125.0000000000009"/>
    <x v="0"/>
    <x v="1"/>
    <x v="3"/>
    <x v="3"/>
    <x v="0"/>
    <x v="1"/>
  </r>
  <r>
    <s v="West Gear"/>
    <d v="2021-04-21T00:00:00"/>
    <x v="0"/>
    <x v="42"/>
    <s v="Baltimore"/>
    <x v="1"/>
    <x v="1"/>
    <s v="Women's Athletic Footwear"/>
    <n v="30"/>
    <n v="50"/>
    <n v="1500"/>
    <x v="0"/>
    <x v="1"/>
    <x v="3"/>
    <x v="3"/>
    <x v="0"/>
    <x v="1"/>
  </r>
  <r>
    <s v="West Gear"/>
    <d v="2021-04-21T00:00:00"/>
    <x v="0"/>
    <x v="42"/>
    <s v="Baltimore"/>
    <x v="0"/>
    <x v="2"/>
    <s v="Men's Apparel"/>
    <n v="45"/>
    <n v="50"/>
    <n v="2250"/>
    <x v="0"/>
    <x v="0"/>
    <x v="3"/>
    <x v="3"/>
    <x v="0"/>
    <x v="1"/>
  </r>
  <r>
    <s v="West Gear"/>
    <d v="2021-04-21T00:00:00"/>
    <x v="0"/>
    <x v="42"/>
    <s v="Baltimore"/>
    <x v="1"/>
    <x v="2"/>
    <s v="Women's Apparel"/>
    <n v="35"/>
    <n v="200"/>
    <n v="7000"/>
    <x v="0"/>
    <x v="1"/>
    <x v="3"/>
    <x v="3"/>
    <x v="0"/>
    <x v="1"/>
  </r>
  <r>
    <s v="West Gear"/>
    <d v="2021-05-20T00:00:00"/>
    <x v="0"/>
    <x v="42"/>
    <s v="Baltimore"/>
    <x v="0"/>
    <x v="0"/>
    <s v="Men's Street Footwear"/>
    <n v="49.999999999999993"/>
    <n v="470"/>
    <n v="23499.999999999996"/>
    <x v="0"/>
    <x v="0"/>
    <x v="4"/>
    <x v="4"/>
    <x v="1"/>
    <x v="1"/>
  </r>
  <r>
    <s v="West Gear"/>
    <d v="2021-05-20T00:00:00"/>
    <x v="0"/>
    <x v="42"/>
    <s v="Baltimore"/>
    <x v="0"/>
    <x v="1"/>
    <s v="Men's Athletic Footwear"/>
    <n v="45"/>
    <n v="175"/>
    <n v="7875"/>
    <x v="0"/>
    <x v="0"/>
    <x v="4"/>
    <x v="4"/>
    <x v="1"/>
    <x v="1"/>
  </r>
  <r>
    <s v="West Gear"/>
    <d v="2021-05-20T00:00:00"/>
    <x v="0"/>
    <x v="42"/>
    <s v="Baltimore"/>
    <x v="1"/>
    <x v="0"/>
    <s v="Women's Street Footwear"/>
    <n v="40"/>
    <n v="150"/>
    <n v="6000"/>
    <x v="0"/>
    <x v="1"/>
    <x v="4"/>
    <x v="4"/>
    <x v="1"/>
    <x v="1"/>
  </r>
  <r>
    <s v="West Gear"/>
    <d v="2021-05-20T00:00:00"/>
    <x v="0"/>
    <x v="42"/>
    <s v="Baltimore"/>
    <x v="1"/>
    <x v="1"/>
    <s v="Women's Athletic Footwear"/>
    <n v="40"/>
    <n v="100"/>
    <n v="4000"/>
    <x v="0"/>
    <x v="1"/>
    <x v="4"/>
    <x v="4"/>
    <x v="1"/>
    <x v="1"/>
  </r>
  <r>
    <s v="West Gear"/>
    <d v="2021-05-20T00:00:00"/>
    <x v="0"/>
    <x v="42"/>
    <s v="Baltimore"/>
    <x v="0"/>
    <x v="2"/>
    <s v="Men's Apparel"/>
    <n v="49.999999999999993"/>
    <n v="125"/>
    <n v="6249.9999999999991"/>
    <x v="0"/>
    <x v="0"/>
    <x v="4"/>
    <x v="4"/>
    <x v="1"/>
    <x v="1"/>
  </r>
  <r>
    <s v="West Gear"/>
    <d v="2021-05-20T00:00:00"/>
    <x v="0"/>
    <x v="42"/>
    <s v="Baltimore"/>
    <x v="1"/>
    <x v="2"/>
    <s v="Women's Apparel"/>
    <n v="54.999999999999993"/>
    <n v="250"/>
    <n v="13749.999999999998"/>
    <x v="0"/>
    <x v="1"/>
    <x v="4"/>
    <x v="4"/>
    <x v="1"/>
    <x v="1"/>
  </r>
  <r>
    <s v="West Gear"/>
    <d v="2021-06-22T00:00:00"/>
    <x v="0"/>
    <x v="42"/>
    <s v="Baltimore"/>
    <x v="0"/>
    <x v="0"/>
    <s v="Men's Street Footwear"/>
    <n v="49.999999999999993"/>
    <n v="500"/>
    <n v="24999.999999999996"/>
    <x v="0"/>
    <x v="0"/>
    <x v="11"/>
    <x v="11"/>
    <x v="6"/>
    <x v="1"/>
  </r>
  <r>
    <s v="West Gear"/>
    <d v="2021-06-22T00:00:00"/>
    <x v="0"/>
    <x v="42"/>
    <s v="Baltimore"/>
    <x v="0"/>
    <x v="1"/>
    <s v="Men's Athletic Footwear"/>
    <n v="45"/>
    <n v="250"/>
    <n v="11250"/>
    <x v="0"/>
    <x v="0"/>
    <x v="11"/>
    <x v="11"/>
    <x v="6"/>
    <x v="1"/>
  </r>
  <r>
    <s v="Foot Locker"/>
    <d v="2021-06-22T00:00:00"/>
    <x v="0"/>
    <x v="42"/>
    <s v="Baltimore"/>
    <x v="1"/>
    <x v="0"/>
    <s v="Women's Street Footwear"/>
    <n v="40"/>
    <n v="175"/>
    <n v="7000"/>
    <x v="0"/>
    <x v="1"/>
    <x v="11"/>
    <x v="11"/>
    <x v="6"/>
    <x v="1"/>
  </r>
  <r>
    <s v="Foot Locker"/>
    <d v="2021-06-22T00:00:00"/>
    <x v="0"/>
    <x v="42"/>
    <s v="Baltimore"/>
    <x v="1"/>
    <x v="1"/>
    <s v="Women's Athletic Footwear"/>
    <n v="40"/>
    <n v="150"/>
    <n v="6000"/>
    <x v="0"/>
    <x v="1"/>
    <x v="11"/>
    <x v="11"/>
    <x v="6"/>
    <x v="1"/>
  </r>
  <r>
    <s v="Foot Locker"/>
    <d v="2021-06-22T00:00:00"/>
    <x v="0"/>
    <x v="42"/>
    <s v="Baltimore"/>
    <x v="0"/>
    <x v="2"/>
    <s v="Men's Apparel"/>
    <n v="49.999999999999993"/>
    <n v="150"/>
    <n v="7499.9999999999991"/>
    <x v="0"/>
    <x v="0"/>
    <x v="11"/>
    <x v="11"/>
    <x v="6"/>
    <x v="1"/>
  </r>
  <r>
    <s v="Foot Locker"/>
    <d v="2021-06-22T00:00:00"/>
    <x v="0"/>
    <x v="42"/>
    <s v="Baltimore"/>
    <x v="1"/>
    <x v="2"/>
    <s v="Women's Apparel"/>
    <n v="54.999999999999993"/>
    <n v="300"/>
    <n v="16499.999999999996"/>
    <x v="0"/>
    <x v="1"/>
    <x v="11"/>
    <x v="11"/>
    <x v="6"/>
    <x v="1"/>
  </r>
  <r>
    <s v="Foot Locker"/>
    <d v="2021-07-20T00:00:00"/>
    <x v="0"/>
    <x v="42"/>
    <s v="Baltimore"/>
    <x v="0"/>
    <x v="0"/>
    <s v="Men's Street Footwear"/>
    <n v="49.999999999999993"/>
    <n v="525"/>
    <n v="26249.999999999996"/>
    <x v="0"/>
    <x v="0"/>
    <x v="5"/>
    <x v="5"/>
    <x v="6"/>
    <x v="1"/>
  </r>
  <r>
    <s v="Sports Direct"/>
    <d v="2021-07-20T00:00:00"/>
    <x v="0"/>
    <x v="42"/>
    <s v="Baltimore"/>
    <x v="0"/>
    <x v="1"/>
    <s v="Men's Athletic Footwear"/>
    <n v="45"/>
    <n v="275"/>
    <n v="12375"/>
    <x v="0"/>
    <x v="0"/>
    <x v="5"/>
    <x v="5"/>
    <x v="6"/>
    <x v="1"/>
  </r>
  <r>
    <s v="Sports Direct"/>
    <d v="2021-07-20T00:00:00"/>
    <x v="0"/>
    <x v="42"/>
    <s v="Baltimore"/>
    <x v="1"/>
    <x v="0"/>
    <s v="Women's Street Footwear"/>
    <n v="40"/>
    <n v="200"/>
    <n v="8000"/>
    <x v="0"/>
    <x v="1"/>
    <x v="5"/>
    <x v="5"/>
    <x v="6"/>
    <x v="1"/>
  </r>
  <r>
    <s v="Sports Direct"/>
    <d v="2021-07-20T00:00:00"/>
    <x v="0"/>
    <x v="42"/>
    <s v="Baltimore"/>
    <x v="1"/>
    <x v="1"/>
    <s v="Women's Athletic Footwear"/>
    <n v="40"/>
    <n v="150"/>
    <n v="6000"/>
    <x v="0"/>
    <x v="1"/>
    <x v="5"/>
    <x v="5"/>
    <x v="6"/>
    <x v="1"/>
  </r>
  <r>
    <s v="Sports Direct"/>
    <d v="2021-07-20T00:00:00"/>
    <x v="0"/>
    <x v="42"/>
    <s v="Baltimore"/>
    <x v="0"/>
    <x v="2"/>
    <s v="Men's Apparel"/>
    <n v="49.999999999999993"/>
    <n v="175"/>
    <n v="8749.9999999999982"/>
    <x v="0"/>
    <x v="0"/>
    <x v="5"/>
    <x v="5"/>
    <x v="6"/>
    <x v="1"/>
  </r>
  <r>
    <s v="Sports Direct"/>
    <d v="2021-07-20T00:00:00"/>
    <x v="0"/>
    <x v="42"/>
    <s v="Baltimore"/>
    <x v="1"/>
    <x v="2"/>
    <s v="Women's Apparel"/>
    <n v="54.999999999999993"/>
    <n v="350"/>
    <n v="19249.999999999996"/>
    <x v="0"/>
    <x v="1"/>
    <x v="5"/>
    <x v="5"/>
    <x v="6"/>
    <x v="1"/>
  </r>
  <r>
    <s v="Sports Direct"/>
    <d v="2021-08-21T00:00:00"/>
    <x v="0"/>
    <x v="42"/>
    <s v="Baltimore"/>
    <x v="0"/>
    <x v="0"/>
    <s v="Men's Street Footwear"/>
    <n v="49.999999999999993"/>
    <n v="500"/>
    <n v="24999.999999999996"/>
    <x v="0"/>
    <x v="0"/>
    <x v="6"/>
    <x v="6"/>
    <x v="3"/>
    <x v="1"/>
  </r>
  <r>
    <s v="Sports Direct"/>
    <d v="2021-08-21T00:00:00"/>
    <x v="0"/>
    <x v="42"/>
    <s v="Baltimore"/>
    <x v="0"/>
    <x v="1"/>
    <s v="Men's Athletic Footwear"/>
    <n v="45"/>
    <n v="275"/>
    <n v="12375"/>
    <x v="0"/>
    <x v="0"/>
    <x v="6"/>
    <x v="6"/>
    <x v="3"/>
    <x v="1"/>
  </r>
  <r>
    <s v="Sports Direct"/>
    <d v="2021-08-21T00:00:00"/>
    <x v="0"/>
    <x v="42"/>
    <s v="Baltimore"/>
    <x v="1"/>
    <x v="0"/>
    <s v="Women's Street Footwear"/>
    <n v="40"/>
    <n v="200"/>
    <n v="8000"/>
    <x v="0"/>
    <x v="1"/>
    <x v="6"/>
    <x v="6"/>
    <x v="3"/>
    <x v="1"/>
  </r>
  <r>
    <s v="Sports Direct"/>
    <d v="2021-08-21T00:00:00"/>
    <x v="0"/>
    <x v="42"/>
    <s v="Baltimore"/>
    <x v="1"/>
    <x v="1"/>
    <s v="Women's Athletic Footwear"/>
    <n v="40"/>
    <n v="150"/>
    <n v="6000"/>
    <x v="0"/>
    <x v="1"/>
    <x v="6"/>
    <x v="6"/>
    <x v="3"/>
    <x v="1"/>
  </r>
  <r>
    <s v="Sports Direct"/>
    <d v="2021-08-21T00:00:00"/>
    <x v="0"/>
    <x v="42"/>
    <s v="Baltimore"/>
    <x v="0"/>
    <x v="2"/>
    <s v="Men's Apparel"/>
    <n v="49.999999999999993"/>
    <n v="125"/>
    <n v="6249.9999999999991"/>
    <x v="0"/>
    <x v="0"/>
    <x v="6"/>
    <x v="6"/>
    <x v="3"/>
    <x v="1"/>
  </r>
  <r>
    <s v="Sports Direct"/>
    <d v="2021-08-21T00:00:00"/>
    <x v="0"/>
    <x v="42"/>
    <s v="Baltimore"/>
    <x v="1"/>
    <x v="2"/>
    <s v="Women's Apparel"/>
    <n v="54.999999999999993"/>
    <n v="300"/>
    <n v="16499.999999999996"/>
    <x v="0"/>
    <x v="1"/>
    <x v="6"/>
    <x v="6"/>
    <x v="3"/>
    <x v="1"/>
  </r>
  <r>
    <s v="Sports Direct"/>
    <d v="2021-09-20T00:00:00"/>
    <x v="0"/>
    <x v="42"/>
    <s v="Baltimore"/>
    <x v="0"/>
    <x v="0"/>
    <s v="Men's Street Footwear"/>
    <n v="49.999999999999993"/>
    <n v="425"/>
    <n v="21249.999999999996"/>
    <x v="0"/>
    <x v="0"/>
    <x v="7"/>
    <x v="7"/>
    <x v="5"/>
    <x v="1"/>
  </r>
  <r>
    <s v="Sports Direct"/>
    <d v="2021-09-20T00:00:00"/>
    <x v="0"/>
    <x v="42"/>
    <s v="Baltimore"/>
    <x v="0"/>
    <x v="1"/>
    <s v="Men's Athletic Footwear"/>
    <n v="45"/>
    <n v="225"/>
    <n v="10125"/>
    <x v="0"/>
    <x v="0"/>
    <x v="7"/>
    <x v="7"/>
    <x v="5"/>
    <x v="1"/>
  </r>
  <r>
    <s v="Sports Direct"/>
    <d v="2021-09-20T00:00:00"/>
    <x v="0"/>
    <x v="42"/>
    <s v="Baltimore"/>
    <x v="1"/>
    <x v="0"/>
    <s v="Women's Street Footwear"/>
    <n v="40"/>
    <n v="125"/>
    <n v="5000"/>
    <x v="0"/>
    <x v="1"/>
    <x v="7"/>
    <x v="7"/>
    <x v="5"/>
    <x v="1"/>
  </r>
  <r>
    <s v="Sports Direct"/>
    <d v="2021-09-20T00:00:00"/>
    <x v="0"/>
    <x v="42"/>
    <s v="Baltimore"/>
    <x v="1"/>
    <x v="1"/>
    <s v="Women's Athletic Footwear"/>
    <n v="40"/>
    <n v="100"/>
    <n v="4000"/>
    <x v="0"/>
    <x v="1"/>
    <x v="7"/>
    <x v="7"/>
    <x v="5"/>
    <x v="1"/>
  </r>
  <r>
    <s v="Sports Direct"/>
    <d v="2021-09-20T00:00:00"/>
    <x v="0"/>
    <x v="42"/>
    <s v="Baltimore"/>
    <x v="0"/>
    <x v="2"/>
    <s v="Men's Apparel"/>
    <n v="49.999999999999993"/>
    <n v="100"/>
    <n v="4999.9999999999991"/>
    <x v="0"/>
    <x v="0"/>
    <x v="7"/>
    <x v="7"/>
    <x v="5"/>
    <x v="1"/>
  </r>
  <r>
    <s v="Sports Direct"/>
    <d v="2021-09-20T00:00:00"/>
    <x v="0"/>
    <x v="42"/>
    <s v="Baltimore"/>
    <x v="1"/>
    <x v="2"/>
    <s v="Women's Apparel"/>
    <n v="54.999999999999993"/>
    <n v="200"/>
    <n v="10999.999999999998"/>
    <x v="0"/>
    <x v="1"/>
    <x v="7"/>
    <x v="7"/>
    <x v="5"/>
    <x v="1"/>
  </r>
  <r>
    <s v="Sports Direct"/>
    <d v="2021-10-22T00:00:00"/>
    <x v="0"/>
    <x v="42"/>
    <s v="Baltimore"/>
    <x v="0"/>
    <x v="0"/>
    <s v="Men's Street Footwear"/>
    <n v="54.999999999999993"/>
    <n v="375"/>
    <n v="20624.999999999996"/>
    <x v="0"/>
    <x v="0"/>
    <x v="8"/>
    <x v="8"/>
    <x v="2"/>
    <x v="1"/>
  </r>
  <r>
    <s v="Sports Direct"/>
    <d v="2021-10-22T00:00:00"/>
    <x v="0"/>
    <x v="42"/>
    <s v="Baltimore"/>
    <x v="0"/>
    <x v="1"/>
    <s v="Men's Athletic Footwear"/>
    <n v="50"/>
    <n v="200"/>
    <n v="10000"/>
    <x v="0"/>
    <x v="0"/>
    <x v="8"/>
    <x v="8"/>
    <x v="2"/>
    <x v="1"/>
  </r>
  <r>
    <s v="Sports Direct"/>
    <d v="2021-10-22T00:00:00"/>
    <x v="0"/>
    <x v="42"/>
    <s v="Baltimore"/>
    <x v="1"/>
    <x v="0"/>
    <s v="Women's Street Footwear"/>
    <n v="50"/>
    <n v="100"/>
    <n v="5000"/>
    <x v="0"/>
    <x v="1"/>
    <x v="8"/>
    <x v="8"/>
    <x v="2"/>
    <x v="1"/>
  </r>
  <r>
    <s v="Foot Locker"/>
    <d v="2021-10-22T00:00:00"/>
    <x v="0"/>
    <x v="42"/>
    <s v="Baltimore"/>
    <x v="1"/>
    <x v="1"/>
    <s v="Women's Athletic Footwear"/>
    <n v="50"/>
    <n v="75"/>
    <n v="3750"/>
    <x v="0"/>
    <x v="1"/>
    <x v="8"/>
    <x v="8"/>
    <x v="2"/>
    <x v="1"/>
  </r>
  <r>
    <s v="Foot Locker"/>
    <d v="2021-10-22T00:00:00"/>
    <x v="0"/>
    <x v="42"/>
    <s v="Baltimore"/>
    <x v="0"/>
    <x v="2"/>
    <s v="Men's Apparel"/>
    <n v="60"/>
    <n v="75"/>
    <n v="4500"/>
    <x v="0"/>
    <x v="0"/>
    <x v="8"/>
    <x v="8"/>
    <x v="2"/>
    <x v="1"/>
  </r>
  <r>
    <s v="Foot Locker"/>
    <d v="2021-10-22T00:00:00"/>
    <x v="0"/>
    <x v="42"/>
    <s v="Baltimore"/>
    <x v="1"/>
    <x v="2"/>
    <s v="Women's Apparel"/>
    <n v="64.999999999999986"/>
    <n v="200"/>
    <n v="12999.999999999996"/>
    <x v="0"/>
    <x v="1"/>
    <x v="8"/>
    <x v="8"/>
    <x v="2"/>
    <x v="1"/>
  </r>
  <r>
    <s v="Foot Locker"/>
    <d v="2021-11-21T00:00:00"/>
    <x v="0"/>
    <x v="42"/>
    <s v="Baltimore"/>
    <x v="0"/>
    <x v="0"/>
    <s v="Men's Street Footwear"/>
    <n v="60"/>
    <n v="350"/>
    <n v="21000"/>
    <x v="0"/>
    <x v="0"/>
    <x v="9"/>
    <x v="9"/>
    <x v="4"/>
    <x v="1"/>
  </r>
  <r>
    <s v="Foot Locker"/>
    <d v="2021-11-21T00:00:00"/>
    <x v="0"/>
    <x v="42"/>
    <s v="Baltimore"/>
    <x v="0"/>
    <x v="1"/>
    <s v="Men's Athletic Footwear"/>
    <n v="50"/>
    <n v="175"/>
    <n v="8750"/>
    <x v="0"/>
    <x v="0"/>
    <x v="9"/>
    <x v="9"/>
    <x v="4"/>
    <x v="1"/>
  </r>
  <r>
    <s v="Foot Locker"/>
    <d v="2021-11-21T00:00:00"/>
    <x v="0"/>
    <x v="42"/>
    <s v="Baltimore"/>
    <x v="1"/>
    <x v="0"/>
    <s v="Women's Street Footwear"/>
    <n v="50"/>
    <n v="170"/>
    <n v="8500"/>
    <x v="0"/>
    <x v="1"/>
    <x v="9"/>
    <x v="9"/>
    <x v="4"/>
    <x v="1"/>
  </r>
  <r>
    <s v="Foot Locker"/>
    <d v="2021-11-21T00:00:00"/>
    <x v="0"/>
    <x v="42"/>
    <s v="Baltimore"/>
    <x v="1"/>
    <x v="1"/>
    <s v="Women's Athletic Footwear"/>
    <n v="50"/>
    <n v="150"/>
    <n v="7500"/>
    <x v="0"/>
    <x v="1"/>
    <x v="9"/>
    <x v="9"/>
    <x v="4"/>
    <x v="1"/>
  </r>
  <r>
    <s v="Foot Locker"/>
    <d v="2021-11-21T00:00:00"/>
    <x v="0"/>
    <x v="42"/>
    <s v="Baltimore"/>
    <x v="0"/>
    <x v="2"/>
    <s v="Men's Apparel"/>
    <n v="60"/>
    <n v="125"/>
    <n v="7500"/>
    <x v="0"/>
    <x v="0"/>
    <x v="9"/>
    <x v="9"/>
    <x v="4"/>
    <x v="1"/>
  </r>
  <r>
    <s v="Foot Locker"/>
    <d v="2021-11-21T00:00:00"/>
    <x v="0"/>
    <x v="42"/>
    <s v="Baltimore"/>
    <x v="1"/>
    <x v="2"/>
    <s v="Women's Apparel"/>
    <n v="64.999999999999986"/>
    <n v="225"/>
    <n v="14624.999999999996"/>
    <x v="0"/>
    <x v="1"/>
    <x v="9"/>
    <x v="9"/>
    <x v="4"/>
    <x v="1"/>
  </r>
  <r>
    <s v="Foot Locker"/>
    <d v="2021-12-20T00:00:00"/>
    <x v="0"/>
    <x v="42"/>
    <s v="Baltimore"/>
    <x v="0"/>
    <x v="0"/>
    <s v="Men's Street Footwear"/>
    <n v="60"/>
    <n v="450"/>
    <n v="27000"/>
    <x v="0"/>
    <x v="0"/>
    <x v="10"/>
    <x v="10"/>
    <x v="5"/>
    <x v="1"/>
  </r>
  <r>
    <s v="Foot Locker"/>
    <d v="2021-12-20T00:00:00"/>
    <x v="0"/>
    <x v="42"/>
    <s v="Baltimore"/>
    <x v="0"/>
    <x v="1"/>
    <s v="Men's Athletic Footwear"/>
    <n v="50"/>
    <n v="250"/>
    <n v="12500"/>
    <x v="0"/>
    <x v="0"/>
    <x v="10"/>
    <x v="10"/>
    <x v="5"/>
    <x v="1"/>
  </r>
  <r>
    <s v="Foot Locker"/>
    <d v="2021-12-20T00:00:00"/>
    <x v="0"/>
    <x v="42"/>
    <s v="Baltimore"/>
    <x v="1"/>
    <x v="0"/>
    <s v="Women's Street Footwear"/>
    <n v="50"/>
    <n v="225"/>
    <n v="11250"/>
    <x v="0"/>
    <x v="1"/>
    <x v="10"/>
    <x v="10"/>
    <x v="5"/>
    <x v="1"/>
  </r>
  <r>
    <s v="Foot Locker"/>
    <d v="2021-12-20T00:00:00"/>
    <x v="0"/>
    <x v="42"/>
    <s v="Baltimore"/>
    <x v="1"/>
    <x v="1"/>
    <s v="Women's Athletic Footwear"/>
    <n v="50"/>
    <n v="175"/>
    <n v="8750"/>
    <x v="0"/>
    <x v="1"/>
    <x v="10"/>
    <x v="10"/>
    <x v="5"/>
    <x v="1"/>
  </r>
  <r>
    <s v="Foot Locker"/>
    <d v="2021-12-20T00:00:00"/>
    <x v="0"/>
    <x v="42"/>
    <s v="Baltimore"/>
    <x v="0"/>
    <x v="2"/>
    <s v="Men's Apparel"/>
    <n v="60"/>
    <n v="175"/>
    <n v="10500"/>
    <x v="0"/>
    <x v="0"/>
    <x v="10"/>
    <x v="10"/>
    <x v="5"/>
    <x v="1"/>
  </r>
  <r>
    <s v="Foot Locker"/>
    <d v="2021-12-20T00:00:00"/>
    <x v="0"/>
    <x v="42"/>
    <s v="Baltimore"/>
    <x v="1"/>
    <x v="2"/>
    <s v="Women's Apparel"/>
    <n v="64.999999999999986"/>
    <n v="275"/>
    <n v="17874.999999999996"/>
    <x v="0"/>
    <x v="1"/>
    <x v="10"/>
    <x v="10"/>
    <x v="5"/>
    <x v="1"/>
  </r>
  <r>
    <s v="Foot Locker"/>
    <d v="2021-01-17T00:00:00"/>
    <x v="0"/>
    <x v="42"/>
    <s v="Baltimore"/>
    <x v="0"/>
    <x v="0"/>
    <s v="Men's Street Footwear"/>
    <n v="40"/>
    <n v="525"/>
    <n v="21000"/>
    <x v="0"/>
    <x v="0"/>
    <x v="0"/>
    <x v="0"/>
    <x v="4"/>
    <x v="1"/>
  </r>
  <r>
    <s v="Foot Locker"/>
    <d v="2021-01-17T00:00:00"/>
    <x v="0"/>
    <x v="42"/>
    <s v="Baltimore"/>
    <x v="0"/>
    <x v="1"/>
    <s v="Men's Athletic Footwear"/>
    <n v="40"/>
    <n v="325"/>
    <n v="13000"/>
    <x v="0"/>
    <x v="0"/>
    <x v="0"/>
    <x v="0"/>
    <x v="4"/>
    <x v="1"/>
  </r>
  <r>
    <s v="Foot Locker"/>
    <d v="2021-01-17T00:00:00"/>
    <x v="0"/>
    <x v="42"/>
    <s v="Baltimore"/>
    <x v="1"/>
    <x v="0"/>
    <s v="Women's Street Footwear"/>
    <n v="30.000000000000004"/>
    <n v="325"/>
    <n v="9750.0000000000018"/>
    <x v="0"/>
    <x v="1"/>
    <x v="0"/>
    <x v="0"/>
    <x v="4"/>
    <x v="1"/>
  </r>
  <r>
    <s v="Foot Locker"/>
    <d v="2021-01-17T00:00:00"/>
    <x v="0"/>
    <x v="42"/>
    <s v="Baltimore"/>
    <x v="1"/>
    <x v="1"/>
    <s v="Women's Athletic Footwear"/>
    <n v="35"/>
    <n v="175"/>
    <n v="6125"/>
    <x v="0"/>
    <x v="1"/>
    <x v="0"/>
    <x v="0"/>
    <x v="4"/>
    <x v="1"/>
  </r>
  <r>
    <s v="Foot Locker"/>
    <d v="2021-01-17T00:00:00"/>
    <x v="0"/>
    <x v="42"/>
    <s v="Baltimore"/>
    <x v="0"/>
    <x v="2"/>
    <s v="Men's Apparel"/>
    <n v="50"/>
    <n v="225"/>
    <n v="11250"/>
    <x v="0"/>
    <x v="0"/>
    <x v="0"/>
    <x v="0"/>
    <x v="4"/>
    <x v="1"/>
  </r>
  <r>
    <s v="Foot Locker"/>
    <d v="2021-01-17T00:00:00"/>
    <x v="0"/>
    <x v="42"/>
    <s v="Baltimore"/>
    <x v="1"/>
    <x v="2"/>
    <s v="Women's Apparel"/>
    <n v="40"/>
    <n v="325"/>
    <n v="13000"/>
    <x v="0"/>
    <x v="1"/>
    <x v="0"/>
    <x v="0"/>
    <x v="4"/>
    <x v="1"/>
  </r>
  <r>
    <s v="Foot Locker"/>
    <d v="2021-02-15T00:00:00"/>
    <x v="0"/>
    <x v="42"/>
    <s v="Baltimore"/>
    <x v="0"/>
    <x v="0"/>
    <s v="Men's Street Footwear"/>
    <n v="40"/>
    <n v="575"/>
    <n v="23000"/>
    <x v="0"/>
    <x v="0"/>
    <x v="1"/>
    <x v="1"/>
    <x v="5"/>
    <x v="1"/>
  </r>
  <r>
    <s v="Foot Locker"/>
    <d v="2021-02-15T00:00:00"/>
    <x v="0"/>
    <x v="42"/>
    <s v="Baltimore"/>
    <x v="0"/>
    <x v="1"/>
    <s v="Men's Athletic Footwear"/>
    <n v="40"/>
    <n v="225"/>
    <n v="9000"/>
    <x v="0"/>
    <x v="0"/>
    <x v="1"/>
    <x v="1"/>
    <x v="5"/>
    <x v="1"/>
  </r>
  <r>
    <s v="Foot Locker"/>
    <d v="2021-02-15T00:00:00"/>
    <x v="0"/>
    <x v="42"/>
    <s v="Baltimore"/>
    <x v="1"/>
    <x v="0"/>
    <s v="Women's Street Footwear"/>
    <n v="30.000000000000004"/>
    <n v="275"/>
    <n v="8250.0000000000018"/>
    <x v="0"/>
    <x v="1"/>
    <x v="1"/>
    <x v="1"/>
    <x v="5"/>
    <x v="1"/>
  </r>
  <r>
    <s v="Foot Locker"/>
    <d v="2021-02-15T00:00:00"/>
    <x v="0"/>
    <x v="43"/>
    <s v="Wilmington"/>
    <x v="1"/>
    <x v="1"/>
    <s v="Women's Athletic Footwear"/>
    <n v="35"/>
    <n v="150"/>
    <n v="5250"/>
    <x v="0"/>
    <x v="1"/>
    <x v="1"/>
    <x v="1"/>
    <x v="5"/>
    <x v="1"/>
  </r>
  <r>
    <s v="Foot Locker"/>
    <d v="2021-02-15T00:00:00"/>
    <x v="0"/>
    <x v="43"/>
    <s v="Wilmington"/>
    <x v="0"/>
    <x v="2"/>
    <s v="Men's Apparel"/>
    <n v="50"/>
    <n v="225"/>
    <n v="11250"/>
    <x v="0"/>
    <x v="0"/>
    <x v="1"/>
    <x v="1"/>
    <x v="5"/>
    <x v="1"/>
  </r>
  <r>
    <s v="Foot Locker"/>
    <d v="2021-02-15T00:00:00"/>
    <x v="0"/>
    <x v="43"/>
    <s v="Wilmington"/>
    <x v="1"/>
    <x v="2"/>
    <s v="Women's Apparel"/>
    <n v="40"/>
    <n v="325"/>
    <n v="13000"/>
    <x v="0"/>
    <x v="1"/>
    <x v="1"/>
    <x v="1"/>
    <x v="5"/>
    <x v="1"/>
  </r>
  <r>
    <s v="Foot Locker"/>
    <d v="2021-03-13T00:00:00"/>
    <x v="0"/>
    <x v="43"/>
    <s v="Wilmington"/>
    <x v="0"/>
    <x v="0"/>
    <s v="Men's Street Footwear"/>
    <n v="40"/>
    <n v="545"/>
    <n v="21800"/>
    <x v="0"/>
    <x v="0"/>
    <x v="2"/>
    <x v="2"/>
    <x v="3"/>
    <x v="1"/>
  </r>
  <r>
    <s v="Foot Locker"/>
    <d v="2021-03-13T00:00:00"/>
    <x v="0"/>
    <x v="43"/>
    <s v="Wilmington"/>
    <x v="0"/>
    <x v="1"/>
    <s v="Men's Athletic Footwear"/>
    <n v="40"/>
    <n v="250"/>
    <n v="10000"/>
    <x v="0"/>
    <x v="0"/>
    <x v="2"/>
    <x v="2"/>
    <x v="3"/>
    <x v="1"/>
  </r>
  <r>
    <s v="Foot Locker"/>
    <d v="2021-03-13T00:00:00"/>
    <x v="0"/>
    <x v="43"/>
    <s v="Wilmington"/>
    <x v="1"/>
    <x v="0"/>
    <s v="Women's Street Footwear"/>
    <n v="30.000000000000004"/>
    <n v="275"/>
    <n v="8250.0000000000018"/>
    <x v="0"/>
    <x v="1"/>
    <x v="2"/>
    <x v="2"/>
    <x v="3"/>
    <x v="1"/>
  </r>
  <r>
    <s v="Foot Locker"/>
    <d v="2021-03-13T00:00:00"/>
    <x v="0"/>
    <x v="43"/>
    <s v="Wilmington"/>
    <x v="1"/>
    <x v="1"/>
    <s v="Women's Athletic Footwear"/>
    <n v="35"/>
    <n v="125"/>
    <n v="4375"/>
    <x v="0"/>
    <x v="1"/>
    <x v="2"/>
    <x v="2"/>
    <x v="3"/>
    <x v="1"/>
  </r>
  <r>
    <s v="Foot Locker"/>
    <d v="2021-03-13T00:00:00"/>
    <x v="0"/>
    <x v="43"/>
    <s v="Wilmington"/>
    <x v="0"/>
    <x v="2"/>
    <s v="Men's Apparel"/>
    <n v="50"/>
    <n v="175"/>
    <n v="8750"/>
    <x v="0"/>
    <x v="0"/>
    <x v="2"/>
    <x v="2"/>
    <x v="3"/>
    <x v="1"/>
  </r>
  <r>
    <s v="Foot Locker"/>
    <d v="2021-03-13T00:00:00"/>
    <x v="0"/>
    <x v="43"/>
    <s v="Wilmington"/>
    <x v="1"/>
    <x v="2"/>
    <s v="Women's Apparel"/>
    <n v="40"/>
    <n v="275"/>
    <n v="11000"/>
    <x v="0"/>
    <x v="1"/>
    <x v="2"/>
    <x v="2"/>
    <x v="3"/>
    <x v="1"/>
  </r>
  <r>
    <s v="Foot Locker"/>
    <d v="2021-04-14T00:00:00"/>
    <x v="0"/>
    <x v="43"/>
    <s v="Wilmington"/>
    <x v="0"/>
    <x v="0"/>
    <s v="Men's Street Footwear"/>
    <n v="40"/>
    <n v="525"/>
    <n v="21000"/>
    <x v="0"/>
    <x v="0"/>
    <x v="3"/>
    <x v="3"/>
    <x v="0"/>
    <x v="1"/>
  </r>
  <r>
    <s v="Foot Locker"/>
    <d v="2021-04-14T00:00:00"/>
    <x v="0"/>
    <x v="43"/>
    <s v="Wilmington"/>
    <x v="0"/>
    <x v="1"/>
    <s v="Men's Athletic Footwear"/>
    <n v="40"/>
    <n v="225"/>
    <n v="9000"/>
    <x v="0"/>
    <x v="0"/>
    <x v="3"/>
    <x v="3"/>
    <x v="0"/>
    <x v="1"/>
  </r>
  <r>
    <s v="Foot Locker"/>
    <d v="2021-04-14T00:00:00"/>
    <x v="0"/>
    <x v="43"/>
    <s v="Wilmington"/>
    <x v="1"/>
    <x v="0"/>
    <s v="Women's Street Footwear"/>
    <n v="30.000000000000004"/>
    <n v="225"/>
    <n v="6750.0000000000009"/>
    <x v="0"/>
    <x v="1"/>
    <x v="3"/>
    <x v="3"/>
    <x v="0"/>
    <x v="1"/>
  </r>
  <r>
    <s v="Foot Locker"/>
    <d v="2021-04-14T00:00:00"/>
    <x v="0"/>
    <x v="43"/>
    <s v="Wilmington"/>
    <x v="1"/>
    <x v="1"/>
    <s v="Women's Athletic Footwear"/>
    <n v="35"/>
    <n v="150"/>
    <n v="5250"/>
    <x v="0"/>
    <x v="1"/>
    <x v="3"/>
    <x v="3"/>
    <x v="0"/>
    <x v="1"/>
  </r>
  <r>
    <s v="Foot Locker"/>
    <d v="2021-04-14T00:00:00"/>
    <x v="0"/>
    <x v="43"/>
    <s v="Wilmington"/>
    <x v="0"/>
    <x v="2"/>
    <s v="Men's Apparel"/>
    <n v="50"/>
    <n v="150"/>
    <n v="7500"/>
    <x v="0"/>
    <x v="0"/>
    <x v="3"/>
    <x v="3"/>
    <x v="0"/>
    <x v="1"/>
  </r>
  <r>
    <s v="Foot Locker"/>
    <d v="2021-04-14T00:00:00"/>
    <x v="0"/>
    <x v="43"/>
    <s v="Wilmington"/>
    <x v="1"/>
    <x v="2"/>
    <s v="Women's Apparel"/>
    <n v="40"/>
    <n v="300"/>
    <n v="12000"/>
    <x v="0"/>
    <x v="1"/>
    <x v="3"/>
    <x v="3"/>
    <x v="0"/>
    <x v="1"/>
  </r>
  <r>
    <s v="Foot Locker"/>
    <d v="2021-05-13T00:00:00"/>
    <x v="0"/>
    <x v="43"/>
    <s v="Wilmington"/>
    <x v="0"/>
    <x v="0"/>
    <s v="Men's Street Footwear"/>
    <n v="54.999999999999993"/>
    <n v="570"/>
    <n v="31349.999999999996"/>
    <x v="0"/>
    <x v="0"/>
    <x v="4"/>
    <x v="4"/>
    <x v="1"/>
    <x v="1"/>
  </r>
  <r>
    <s v="Foot Locker"/>
    <d v="2021-05-13T00:00:00"/>
    <x v="0"/>
    <x v="43"/>
    <s v="Wilmington"/>
    <x v="0"/>
    <x v="1"/>
    <s v="Men's Athletic Footwear"/>
    <n v="50"/>
    <n v="275"/>
    <n v="13750"/>
    <x v="0"/>
    <x v="0"/>
    <x v="4"/>
    <x v="4"/>
    <x v="1"/>
    <x v="1"/>
  </r>
  <r>
    <s v="Foot Locker"/>
    <d v="2021-05-13T00:00:00"/>
    <x v="0"/>
    <x v="43"/>
    <s v="Wilmington"/>
    <x v="1"/>
    <x v="0"/>
    <s v="Women's Street Footwear"/>
    <n v="45"/>
    <n v="300"/>
    <n v="13500"/>
    <x v="0"/>
    <x v="1"/>
    <x v="4"/>
    <x v="4"/>
    <x v="1"/>
    <x v="1"/>
  </r>
  <r>
    <s v="Foot Locker"/>
    <d v="2021-05-13T00:00:00"/>
    <x v="0"/>
    <x v="43"/>
    <s v="Wilmington"/>
    <x v="1"/>
    <x v="1"/>
    <s v="Women's Athletic Footwear"/>
    <n v="45"/>
    <n v="250"/>
    <n v="11250"/>
    <x v="0"/>
    <x v="1"/>
    <x v="4"/>
    <x v="4"/>
    <x v="1"/>
    <x v="1"/>
  </r>
  <r>
    <s v="Foot Locker"/>
    <d v="2021-05-13T00:00:00"/>
    <x v="0"/>
    <x v="43"/>
    <s v="Wilmington"/>
    <x v="0"/>
    <x v="2"/>
    <s v="Men's Apparel"/>
    <n v="54.999999999999993"/>
    <n v="275"/>
    <n v="15124.999999999998"/>
    <x v="0"/>
    <x v="0"/>
    <x v="4"/>
    <x v="4"/>
    <x v="1"/>
    <x v="1"/>
  </r>
  <r>
    <s v="Foot Locker"/>
    <d v="2021-05-13T00:00:00"/>
    <x v="0"/>
    <x v="43"/>
    <s v="Wilmington"/>
    <x v="1"/>
    <x v="2"/>
    <s v="Women's Apparel"/>
    <n v="60"/>
    <n v="400"/>
    <n v="24000"/>
    <x v="0"/>
    <x v="1"/>
    <x v="4"/>
    <x v="4"/>
    <x v="1"/>
    <x v="1"/>
  </r>
  <r>
    <s v="Foot Locker"/>
    <d v="2021-06-15T00:00:00"/>
    <x v="0"/>
    <x v="43"/>
    <s v="Wilmington"/>
    <x v="0"/>
    <x v="0"/>
    <s v="Men's Street Footwear"/>
    <n v="54.999999999999993"/>
    <n v="650"/>
    <n v="35749.999999999993"/>
    <x v="0"/>
    <x v="0"/>
    <x v="11"/>
    <x v="11"/>
    <x v="6"/>
    <x v="1"/>
  </r>
  <r>
    <s v="Foot Locker"/>
    <d v="2021-06-15T00:00:00"/>
    <x v="0"/>
    <x v="43"/>
    <s v="Wilmington"/>
    <x v="0"/>
    <x v="1"/>
    <s v="Men's Athletic Footwear"/>
    <n v="50"/>
    <n v="400"/>
    <n v="20000"/>
    <x v="0"/>
    <x v="0"/>
    <x v="11"/>
    <x v="11"/>
    <x v="6"/>
    <x v="1"/>
  </r>
  <r>
    <s v="Foot Locker"/>
    <d v="2021-06-15T00:00:00"/>
    <x v="0"/>
    <x v="43"/>
    <s v="Wilmington"/>
    <x v="1"/>
    <x v="0"/>
    <s v="Women's Street Footwear"/>
    <n v="45"/>
    <n v="325"/>
    <n v="14625"/>
    <x v="0"/>
    <x v="1"/>
    <x v="11"/>
    <x v="11"/>
    <x v="6"/>
    <x v="1"/>
  </r>
  <r>
    <s v="Foot Locker"/>
    <d v="2021-06-15T00:00:00"/>
    <x v="0"/>
    <x v="43"/>
    <s v="Wilmington"/>
    <x v="1"/>
    <x v="1"/>
    <s v="Women's Athletic Footwear"/>
    <n v="45"/>
    <n v="300"/>
    <n v="13500"/>
    <x v="0"/>
    <x v="1"/>
    <x v="11"/>
    <x v="11"/>
    <x v="6"/>
    <x v="1"/>
  </r>
  <r>
    <s v="Foot Locker"/>
    <d v="2021-06-15T00:00:00"/>
    <x v="0"/>
    <x v="43"/>
    <s v="Wilmington"/>
    <x v="0"/>
    <x v="2"/>
    <s v="Men's Apparel"/>
    <n v="54.999999999999993"/>
    <n v="300"/>
    <n v="16499.999999999996"/>
    <x v="0"/>
    <x v="0"/>
    <x v="11"/>
    <x v="11"/>
    <x v="6"/>
    <x v="1"/>
  </r>
  <r>
    <s v="Foot Locker"/>
    <d v="2021-06-15T00:00:00"/>
    <x v="0"/>
    <x v="43"/>
    <s v="Wilmington"/>
    <x v="1"/>
    <x v="2"/>
    <s v="Women's Apparel"/>
    <n v="60"/>
    <n v="450"/>
    <n v="27000"/>
    <x v="0"/>
    <x v="1"/>
    <x v="11"/>
    <x v="11"/>
    <x v="6"/>
    <x v="1"/>
  </r>
  <r>
    <s v="Foot Locker"/>
    <d v="2021-07-13T00:00:00"/>
    <x v="0"/>
    <x v="43"/>
    <s v="Wilmington"/>
    <x v="0"/>
    <x v="0"/>
    <s v="Men's Street Footwear"/>
    <n v="54.999999999999993"/>
    <n v="675"/>
    <n v="37124.999999999993"/>
    <x v="0"/>
    <x v="0"/>
    <x v="5"/>
    <x v="5"/>
    <x v="6"/>
    <x v="1"/>
  </r>
  <r>
    <s v="Foot Locker"/>
    <d v="2021-07-13T00:00:00"/>
    <x v="0"/>
    <x v="43"/>
    <s v="Wilmington"/>
    <x v="0"/>
    <x v="1"/>
    <s v="Men's Athletic Footwear"/>
    <n v="50"/>
    <n v="425"/>
    <n v="21250"/>
    <x v="0"/>
    <x v="0"/>
    <x v="5"/>
    <x v="5"/>
    <x v="6"/>
    <x v="1"/>
  </r>
  <r>
    <s v="Foot Locker"/>
    <d v="2021-07-13T00:00:00"/>
    <x v="0"/>
    <x v="43"/>
    <s v="Wilmington"/>
    <x v="1"/>
    <x v="0"/>
    <s v="Women's Street Footwear"/>
    <n v="45"/>
    <n v="350"/>
    <n v="15750"/>
    <x v="0"/>
    <x v="1"/>
    <x v="5"/>
    <x v="5"/>
    <x v="6"/>
    <x v="1"/>
  </r>
  <r>
    <s v="Foot Locker"/>
    <d v="2021-07-13T00:00:00"/>
    <x v="0"/>
    <x v="43"/>
    <s v="Wilmington"/>
    <x v="1"/>
    <x v="1"/>
    <s v="Women's Athletic Footwear"/>
    <n v="45"/>
    <n v="300"/>
    <n v="13500"/>
    <x v="0"/>
    <x v="1"/>
    <x v="5"/>
    <x v="5"/>
    <x v="6"/>
    <x v="1"/>
  </r>
  <r>
    <s v="Foot Locker"/>
    <d v="2021-07-13T00:00:00"/>
    <x v="0"/>
    <x v="43"/>
    <s v="Wilmington"/>
    <x v="0"/>
    <x v="2"/>
    <s v="Men's Apparel"/>
    <n v="54.999999999999993"/>
    <n v="325"/>
    <n v="17874.999999999996"/>
    <x v="0"/>
    <x v="0"/>
    <x v="5"/>
    <x v="5"/>
    <x v="6"/>
    <x v="1"/>
  </r>
  <r>
    <s v="Foot Locker"/>
    <d v="2021-07-13T00:00:00"/>
    <x v="0"/>
    <x v="43"/>
    <s v="Wilmington"/>
    <x v="1"/>
    <x v="2"/>
    <s v="Women's Apparel"/>
    <n v="60"/>
    <n v="500"/>
    <n v="30000"/>
    <x v="0"/>
    <x v="1"/>
    <x v="5"/>
    <x v="5"/>
    <x v="6"/>
    <x v="1"/>
  </r>
  <r>
    <s v="Foot Locker"/>
    <d v="2021-08-14T00:00:00"/>
    <x v="0"/>
    <x v="43"/>
    <s v="Wilmington"/>
    <x v="0"/>
    <x v="0"/>
    <s v="Men's Street Footwear"/>
    <n v="54.999999999999993"/>
    <n v="650"/>
    <n v="35749.999999999993"/>
    <x v="0"/>
    <x v="0"/>
    <x v="6"/>
    <x v="6"/>
    <x v="3"/>
    <x v="1"/>
  </r>
  <r>
    <s v="Foot Locker"/>
    <d v="2021-08-14T00:00:00"/>
    <x v="0"/>
    <x v="43"/>
    <s v="Wilmington"/>
    <x v="0"/>
    <x v="1"/>
    <s v="Men's Athletic Footwear"/>
    <n v="50"/>
    <n v="425"/>
    <n v="21250"/>
    <x v="0"/>
    <x v="0"/>
    <x v="6"/>
    <x v="6"/>
    <x v="3"/>
    <x v="1"/>
  </r>
  <r>
    <s v="Foot Locker"/>
    <d v="2021-08-14T00:00:00"/>
    <x v="0"/>
    <x v="43"/>
    <s v="Wilmington"/>
    <x v="1"/>
    <x v="0"/>
    <s v="Women's Street Footwear"/>
    <n v="45"/>
    <n v="350"/>
    <n v="15750"/>
    <x v="0"/>
    <x v="1"/>
    <x v="6"/>
    <x v="6"/>
    <x v="3"/>
    <x v="1"/>
  </r>
  <r>
    <s v="Foot Locker"/>
    <d v="2021-08-14T00:00:00"/>
    <x v="0"/>
    <x v="43"/>
    <s v="Wilmington"/>
    <x v="1"/>
    <x v="1"/>
    <s v="Women's Athletic Footwear"/>
    <n v="45"/>
    <n v="250"/>
    <n v="11250"/>
    <x v="0"/>
    <x v="1"/>
    <x v="6"/>
    <x v="6"/>
    <x v="3"/>
    <x v="1"/>
  </r>
  <r>
    <s v="Foot Locker"/>
    <d v="2021-08-14T00:00:00"/>
    <x v="0"/>
    <x v="43"/>
    <s v="Wilmington"/>
    <x v="0"/>
    <x v="2"/>
    <s v="Men's Apparel"/>
    <n v="54.999999999999993"/>
    <n v="225"/>
    <n v="12374.999999999998"/>
    <x v="0"/>
    <x v="0"/>
    <x v="6"/>
    <x v="6"/>
    <x v="3"/>
    <x v="1"/>
  </r>
  <r>
    <s v="Foot Locker"/>
    <d v="2021-08-14T00:00:00"/>
    <x v="0"/>
    <x v="43"/>
    <s v="Wilmington"/>
    <x v="1"/>
    <x v="2"/>
    <s v="Women's Apparel"/>
    <n v="60"/>
    <n v="400"/>
    <n v="24000"/>
    <x v="0"/>
    <x v="1"/>
    <x v="6"/>
    <x v="6"/>
    <x v="3"/>
    <x v="1"/>
  </r>
  <r>
    <s v="Foot Locker"/>
    <d v="2021-09-13T00:00:00"/>
    <x v="0"/>
    <x v="43"/>
    <s v="Wilmington"/>
    <x v="0"/>
    <x v="0"/>
    <s v="Men's Street Footwear"/>
    <n v="54.999999999999993"/>
    <n v="525"/>
    <n v="28874.999999999996"/>
    <x v="0"/>
    <x v="0"/>
    <x v="7"/>
    <x v="7"/>
    <x v="5"/>
    <x v="1"/>
  </r>
  <r>
    <s v="Foot Locker"/>
    <d v="2021-09-13T00:00:00"/>
    <x v="0"/>
    <x v="43"/>
    <s v="Wilmington"/>
    <x v="0"/>
    <x v="1"/>
    <s v="Men's Athletic Footwear"/>
    <n v="50"/>
    <n v="325"/>
    <n v="16250"/>
    <x v="0"/>
    <x v="0"/>
    <x v="7"/>
    <x v="7"/>
    <x v="5"/>
    <x v="1"/>
  </r>
  <r>
    <s v="Foot Locker"/>
    <d v="2021-09-13T00:00:00"/>
    <x v="0"/>
    <x v="43"/>
    <s v="Wilmington"/>
    <x v="1"/>
    <x v="0"/>
    <s v="Women's Street Footwear"/>
    <n v="45"/>
    <n v="225"/>
    <n v="10125"/>
    <x v="0"/>
    <x v="1"/>
    <x v="7"/>
    <x v="7"/>
    <x v="5"/>
    <x v="1"/>
  </r>
  <r>
    <s v="Foot Locker"/>
    <d v="2021-09-13T00:00:00"/>
    <x v="0"/>
    <x v="43"/>
    <s v="Wilmington"/>
    <x v="1"/>
    <x v="1"/>
    <s v="Women's Athletic Footwear"/>
    <n v="45"/>
    <n v="200"/>
    <n v="9000"/>
    <x v="0"/>
    <x v="1"/>
    <x v="7"/>
    <x v="7"/>
    <x v="5"/>
    <x v="1"/>
  </r>
  <r>
    <s v="Foot Locker"/>
    <d v="2021-09-13T00:00:00"/>
    <x v="0"/>
    <x v="43"/>
    <s v="Wilmington"/>
    <x v="0"/>
    <x v="2"/>
    <s v="Men's Apparel"/>
    <n v="54.999999999999993"/>
    <n v="200"/>
    <n v="10999.999999999998"/>
    <x v="0"/>
    <x v="0"/>
    <x v="7"/>
    <x v="7"/>
    <x v="5"/>
    <x v="1"/>
  </r>
  <r>
    <s v="Foot Locker"/>
    <d v="2021-09-13T00:00:00"/>
    <x v="0"/>
    <x v="43"/>
    <s v="Wilmington"/>
    <x v="1"/>
    <x v="2"/>
    <s v="Women's Apparel"/>
    <n v="60"/>
    <n v="300"/>
    <n v="18000"/>
    <x v="0"/>
    <x v="1"/>
    <x v="7"/>
    <x v="7"/>
    <x v="5"/>
    <x v="1"/>
  </r>
  <r>
    <s v="Foot Locker"/>
    <d v="2021-10-15T00:00:00"/>
    <x v="0"/>
    <x v="43"/>
    <s v="Wilmington"/>
    <x v="0"/>
    <x v="0"/>
    <s v="Men's Street Footwear"/>
    <n v="60"/>
    <n v="475"/>
    <n v="28500"/>
    <x v="0"/>
    <x v="0"/>
    <x v="8"/>
    <x v="8"/>
    <x v="2"/>
    <x v="1"/>
  </r>
  <r>
    <s v="Foot Locker"/>
    <d v="2021-10-15T00:00:00"/>
    <x v="0"/>
    <x v="43"/>
    <s v="Wilmington"/>
    <x v="0"/>
    <x v="1"/>
    <s v="Men's Athletic Footwear"/>
    <n v="55.000000000000007"/>
    <n v="300"/>
    <n v="16500.000000000004"/>
    <x v="0"/>
    <x v="0"/>
    <x v="8"/>
    <x v="8"/>
    <x v="2"/>
    <x v="1"/>
  </r>
  <r>
    <s v="Foot Locker"/>
    <d v="2021-10-15T00:00:00"/>
    <x v="0"/>
    <x v="43"/>
    <s v="Wilmington"/>
    <x v="1"/>
    <x v="0"/>
    <s v="Women's Street Footwear"/>
    <n v="55.000000000000007"/>
    <n v="200"/>
    <n v="11000.000000000002"/>
    <x v="0"/>
    <x v="1"/>
    <x v="8"/>
    <x v="8"/>
    <x v="2"/>
    <x v="1"/>
  </r>
  <r>
    <s v="Foot Locker"/>
    <d v="2021-10-15T00:00:00"/>
    <x v="0"/>
    <x v="43"/>
    <s v="Wilmington"/>
    <x v="1"/>
    <x v="1"/>
    <s v="Women's Athletic Footwear"/>
    <n v="55.000000000000007"/>
    <n v="175"/>
    <n v="9625.0000000000018"/>
    <x v="0"/>
    <x v="1"/>
    <x v="8"/>
    <x v="8"/>
    <x v="2"/>
    <x v="1"/>
  </r>
  <r>
    <s v="Foot Locker"/>
    <d v="2021-10-15T00:00:00"/>
    <x v="0"/>
    <x v="43"/>
    <s v="Wilmington"/>
    <x v="0"/>
    <x v="2"/>
    <s v="Men's Apparel"/>
    <n v="65"/>
    <n v="175"/>
    <n v="11375"/>
    <x v="0"/>
    <x v="0"/>
    <x v="8"/>
    <x v="8"/>
    <x v="2"/>
    <x v="1"/>
  </r>
  <r>
    <s v="Kohl's"/>
    <d v="2021-10-15T00:00:00"/>
    <x v="0"/>
    <x v="43"/>
    <s v="Wilmington"/>
    <x v="1"/>
    <x v="2"/>
    <s v="Women's Apparel"/>
    <n v="70"/>
    <n v="300"/>
    <n v="21000"/>
    <x v="0"/>
    <x v="1"/>
    <x v="8"/>
    <x v="8"/>
    <x v="2"/>
    <x v="1"/>
  </r>
  <r>
    <s v="Kohl's"/>
    <d v="2021-11-14T00:00:00"/>
    <x v="0"/>
    <x v="43"/>
    <s v="Wilmington"/>
    <x v="0"/>
    <x v="0"/>
    <s v="Men's Street Footwear"/>
    <n v="65"/>
    <n v="450"/>
    <n v="29250"/>
    <x v="0"/>
    <x v="0"/>
    <x v="9"/>
    <x v="9"/>
    <x v="4"/>
    <x v="1"/>
  </r>
  <r>
    <s v="Kohl's"/>
    <d v="2021-11-14T00:00:00"/>
    <x v="0"/>
    <x v="43"/>
    <s v="Wilmington"/>
    <x v="0"/>
    <x v="1"/>
    <s v="Men's Athletic Footwear"/>
    <n v="55.000000000000007"/>
    <n v="325"/>
    <n v="17875.000000000004"/>
    <x v="0"/>
    <x v="0"/>
    <x v="9"/>
    <x v="9"/>
    <x v="4"/>
    <x v="1"/>
  </r>
  <r>
    <s v="Kohl's"/>
    <d v="2021-11-14T00:00:00"/>
    <x v="0"/>
    <x v="43"/>
    <s v="Wilmington"/>
    <x v="1"/>
    <x v="0"/>
    <s v="Women's Street Footwear"/>
    <n v="55.000000000000007"/>
    <n v="320"/>
    <n v="17600.000000000004"/>
    <x v="0"/>
    <x v="1"/>
    <x v="9"/>
    <x v="9"/>
    <x v="4"/>
    <x v="1"/>
  </r>
  <r>
    <s v="Kohl's"/>
    <d v="2021-11-14T00:00:00"/>
    <x v="0"/>
    <x v="43"/>
    <s v="Wilmington"/>
    <x v="1"/>
    <x v="1"/>
    <s v="Women's Athletic Footwear"/>
    <n v="55.000000000000007"/>
    <n v="300"/>
    <n v="16500.000000000004"/>
    <x v="0"/>
    <x v="1"/>
    <x v="9"/>
    <x v="9"/>
    <x v="4"/>
    <x v="1"/>
  </r>
  <r>
    <s v="Kohl's"/>
    <d v="2021-11-14T00:00:00"/>
    <x v="0"/>
    <x v="43"/>
    <s v="Wilmington"/>
    <x v="0"/>
    <x v="2"/>
    <s v="Men's Apparel"/>
    <n v="65"/>
    <n v="275"/>
    <n v="17875"/>
    <x v="0"/>
    <x v="0"/>
    <x v="9"/>
    <x v="9"/>
    <x v="4"/>
    <x v="1"/>
  </r>
  <r>
    <s v="Kohl's"/>
    <d v="2021-11-14T00:00:00"/>
    <x v="0"/>
    <x v="43"/>
    <s v="Wilmington"/>
    <x v="1"/>
    <x v="2"/>
    <s v="Women's Apparel"/>
    <n v="70"/>
    <n v="375"/>
    <n v="26250"/>
    <x v="0"/>
    <x v="1"/>
    <x v="9"/>
    <x v="9"/>
    <x v="4"/>
    <x v="1"/>
  </r>
  <r>
    <s v="Kohl's"/>
    <d v="2021-12-13T00:00:00"/>
    <x v="0"/>
    <x v="43"/>
    <s v="Wilmington"/>
    <x v="0"/>
    <x v="0"/>
    <s v="Men's Street Footwear"/>
    <n v="65"/>
    <n v="600"/>
    <n v="39000"/>
    <x v="0"/>
    <x v="0"/>
    <x v="10"/>
    <x v="10"/>
    <x v="5"/>
    <x v="1"/>
  </r>
  <r>
    <s v="Kohl's"/>
    <d v="2021-12-13T00:00:00"/>
    <x v="0"/>
    <x v="43"/>
    <s v="Wilmington"/>
    <x v="0"/>
    <x v="1"/>
    <s v="Men's Athletic Footwear"/>
    <n v="55.000000000000007"/>
    <n v="400"/>
    <n v="22000.000000000004"/>
    <x v="0"/>
    <x v="0"/>
    <x v="10"/>
    <x v="10"/>
    <x v="5"/>
    <x v="1"/>
  </r>
  <r>
    <s v="Kohl's"/>
    <d v="2021-12-13T00:00:00"/>
    <x v="0"/>
    <x v="43"/>
    <s v="Wilmington"/>
    <x v="1"/>
    <x v="0"/>
    <s v="Women's Street Footwear"/>
    <n v="55.000000000000007"/>
    <n v="375"/>
    <n v="20625.000000000004"/>
    <x v="0"/>
    <x v="1"/>
    <x v="10"/>
    <x v="10"/>
    <x v="5"/>
    <x v="1"/>
  </r>
  <r>
    <s v="Kohl's"/>
    <d v="2021-12-13T00:00:00"/>
    <x v="0"/>
    <x v="43"/>
    <s v="Wilmington"/>
    <x v="1"/>
    <x v="1"/>
    <s v="Women's Athletic Footwear"/>
    <n v="55.000000000000007"/>
    <n v="325"/>
    <n v="17875.000000000004"/>
    <x v="0"/>
    <x v="1"/>
    <x v="10"/>
    <x v="10"/>
    <x v="5"/>
    <x v="1"/>
  </r>
  <r>
    <s v="Kohl's"/>
    <d v="2021-12-13T00:00:00"/>
    <x v="0"/>
    <x v="43"/>
    <s v="Wilmington"/>
    <x v="0"/>
    <x v="2"/>
    <s v="Men's Apparel"/>
    <n v="65"/>
    <n v="325"/>
    <n v="21125"/>
    <x v="0"/>
    <x v="0"/>
    <x v="10"/>
    <x v="10"/>
    <x v="5"/>
    <x v="1"/>
  </r>
  <r>
    <s v="Kohl's"/>
    <d v="2021-12-13T00:00:00"/>
    <x v="0"/>
    <x v="43"/>
    <s v="Wilmington"/>
    <x v="1"/>
    <x v="2"/>
    <s v="Women's Apparel"/>
    <n v="70"/>
    <n v="425"/>
    <n v="29750"/>
    <x v="0"/>
    <x v="1"/>
    <x v="10"/>
    <x v="10"/>
    <x v="5"/>
    <x v="1"/>
  </r>
  <r>
    <s v="Kohl's"/>
    <d v="2021-01-10T00:00:00"/>
    <x v="0"/>
    <x v="43"/>
    <s v="Wilmington"/>
    <x v="0"/>
    <x v="0"/>
    <s v="Men's Street Footwear"/>
    <n v="35"/>
    <n v="475"/>
    <n v="16625"/>
    <x v="0"/>
    <x v="0"/>
    <x v="0"/>
    <x v="0"/>
    <x v="4"/>
    <x v="1"/>
  </r>
  <r>
    <s v="Kohl's"/>
    <d v="2021-01-10T00:00:00"/>
    <x v="0"/>
    <x v="43"/>
    <s v="Wilmington"/>
    <x v="0"/>
    <x v="1"/>
    <s v="Men's Athletic Footwear"/>
    <n v="35"/>
    <n v="275"/>
    <n v="9625"/>
    <x v="0"/>
    <x v="0"/>
    <x v="0"/>
    <x v="0"/>
    <x v="4"/>
    <x v="1"/>
  </r>
  <r>
    <s v="Kohl's"/>
    <d v="2021-01-10T00:00:00"/>
    <x v="0"/>
    <x v="43"/>
    <s v="Wilmington"/>
    <x v="1"/>
    <x v="0"/>
    <s v="Women's Street Footwear"/>
    <n v="25.000000000000007"/>
    <n v="275"/>
    <n v="6875.0000000000018"/>
    <x v="0"/>
    <x v="1"/>
    <x v="0"/>
    <x v="0"/>
    <x v="4"/>
    <x v="1"/>
  </r>
  <r>
    <s v="Kohl's"/>
    <d v="2021-01-10T00:00:00"/>
    <x v="0"/>
    <x v="43"/>
    <s v="Wilmington"/>
    <x v="1"/>
    <x v="1"/>
    <s v="Women's Athletic Footwear"/>
    <n v="30"/>
    <n v="125"/>
    <n v="3750"/>
    <x v="0"/>
    <x v="1"/>
    <x v="0"/>
    <x v="0"/>
    <x v="4"/>
    <x v="1"/>
  </r>
  <r>
    <s v="Kohl's"/>
    <d v="2021-01-10T00:00:00"/>
    <x v="0"/>
    <x v="43"/>
    <s v="Wilmington"/>
    <x v="0"/>
    <x v="2"/>
    <s v="Men's Apparel"/>
    <n v="45"/>
    <n v="175"/>
    <n v="7875"/>
    <x v="0"/>
    <x v="0"/>
    <x v="0"/>
    <x v="0"/>
    <x v="4"/>
    <x v="1"/>
  </r>
  <r>
    <s v="Kohl's"/>
    <d v="2021-01-10T00:00:00"/>
    <x v="0"/>
    <x v="43"/>
    <s v="Wilmington"/>
    <x v="1"/>
    <x v="2"/>
    <s v="Women's Apparel"/>
    <n v="35"/>
    <n v="275"/>
    <n v="9625"/>
    <x v="0"/>
    <x v="1"/>
    <x v="0"/>
    <x v="0"/>
    <x v="4"/>
    <x v="1"/>
  </r>
  <r>
    <s v="Kohl's"/>
    <d v="2021-02-08T00:00:00"/>
    <x v="0"/>
    <x v="43"/>
    <s v="Wilmington"/>
    <x v="0"/>
    <x v="0"/>
    <s v="Men's Street Footwear"/>
    <n v="35"/>
    <n v="525"/>
    <n v="18375"/>
    <x v="0"/>
    <x v="0"/>
    <x v="1"/>
    <x v="1"/>
    <x v="5"/>
    <x v="1"/>
  </r>
  <r>
    <s v="Kohl's"/>
    <d v="2021-02-08T00:00:00"/>
    <x v="0"/>
    <x v="43"/>
    <s v="Wilmington"/>
    <x v="0"/>
    <x v="1"/>
    <s v="Men's Athletic Footwear"/>
    <n v="35"/>
    <n v="175"/>
    <n v="6125"/>
    <x v="0"/>
    <x v="0"/>
    <x v="1"/>
    <x v="1"/>
    <x v="5"/>
    <x v="1"/>
  </r>
  <r>
    <s v="Kohl's"/>
    <d v="2021-02-08T00:00:00"/>
    <x v="0"/>
    <x v="43"/>
    <s v="Wilmington"/>
    <x v="1"/>
    <x v="0"/>
    <s v="Women's Street Footwear"/>
    <n v="25.000000000000007"/>
    <n v="225"/>
    <n v="5625.0000000000018"/>
    <x v="0"/>
    <x v="1"/>
    <x v="1"/>
    <x v="1"/>
    <x v="5"/>
    <x v="1"/>
  </r>
  <r>
    <s v="Kohl's"/>
    <d v="2021-02-08T00:00:00"/>
    <x v="0"/>
    <x v="44"/>
    <s v="Newark"/>
    <x v="1"/>
    <x v="1"/>
    <s v="Women's Athletic Footwear"/>
    <n v="30"/>
    <n v="100"/>
    <n v="3000"/>
    <x v="0"/>
    <x v="1"/>
    <x v="1"/>
    <x v="1"/>
    <x v="5"/>
    <x v="1"/>
  </r>
  <r>
    <s v="Kohl's"/>
    <d v="2021-02-08T00:00:00"/>
    <x v="0"/>
    <x v="44"/>
    <s v="Newark"/>
    <x v="0"/>
    <x v="2"/>
    <s v="Men's Apparel"/>
    <n v="45"/>
    <n v="175"/>
    <n v="7875"/>
    <x v="0"/>
    <x v="0"/>
    <x v="1"/>
    <x v="1"/>
    <x v="5"/>
    <x v="1"/>
  </r>
  <r>
    <s v="Kohl's"/>
    <d v="2021-02-08T00:00:00"/>
    <x v="0"/>
    <x v="44"/>
    <s v="Newark"/>
    <x v="1"/>
    <x v="2"/>
    <s v="Women's Apparel"/>
    <n v="35"/>
    <n v="275"/>
    <n v="9625"/>
    <x v="0"/>
    <x v="1"/>
    <x v="1"/>
    <x v="1"/>
    <x v="5"/>
    <x v="1"/>
  </r>
  <r>
    <s v="Kohl's"/>
    <d v="2021-03-06T00:00:00"/>
    <x v="0"/>
    <x v="44"/>
    <s v="Newark"/>
    <x v="0"/>
    <x v="0"/>
    <s v="Men's Street Footwear"/>
    <n v="35"/>
    <n v="495"/>
    <n v="17325"/>
    <x v="0"/>
    <x v="0"/>
    <x v="2"/>
    <x v="2"/>
    <x v="3"/>
    <x v="1"/>
  </r>
  <r>
    <s v="Kohl's"/>
    <d v="2021-03-06T00:00:00"/>
    <x v="0"/>
    <x v="44"/>
    <s v="Newark"/>
    <x v="0"/>
    <x v="1"/>
    <s v="Men's Athletic Footwear"/>
    <n v="35"/>
    <n v="200"/>
    <n v="7000"/>
    <x v="0"/>
    <x v="0"/>
    <x v="2"/>
    <x v="2"/>
    <x v="3"/>
    <x v="1"/>
  </r>
  <r>
    <s v="Kohl's"/>
    <d v="2021-03-06T00:00:00"/>
    <x v="0"/>
    <x v="44"/>
    <s v="Newark"/>
    <x v="1"/>
    <x v="0"/>
    <s v="Women's Street Footwear"/>
    <n v="25.000000000000007"/>
    <n v="225"/>
    <n v="5625.0000000000018"/>
    <x v="0"/>
    <x v="1"/>
    <x v="2"/>
    <x v="2"/>
    <x v="3"/>
    <x v="1"/>
  </r>
  <r>
    <s v="Kohl's"/>
    <d v="2021-03-06T00:00:00"/>
    <x v="0"/>
    <x v="44"/>
    <s v="Newark"/>
    <x v="1"/>
    <x v="1"/>
    <s v="Women's Athletic Footwear"/>
    <n v="30"/>
    <n v="75"/>
    <n v="2250"/>
    <x v="0"/>
    <x v="1"/>
    <x v="2"/>
    <x v="2"/>
    <x v="3"/>
    <x v="1"/>
  </r>
  <r>
    <s v="Kohl's"/>
    <d v="2021-03-06T00:00:00"/>
    <x v="0"/>
    <x v="44"/>
    <s v="Newark"/>
    <x v="0"/>
    <x v="2"/>
    <s v="Men's Apparel"/>
    <n v="45"/>
    <n v="125"/>
    <n v="5625"/>
    <x v="0"/>
    <x v="0"/>
    <x v="2"/>
    <x v="2"/>
    <x v="3"/>
    <x v="1"/>
  </r>
  <r>
    <s v="Kohl's"/>
    <d v="2021-03-06T00:00:00"/>
    <x v="0"/>
    <x v="44"/>
    <s v="Newark"/>
    <x v="1"/>
    <x v="2"/>
    <s v="Women's Apparel"/>
    <n v="35"/>
    <n v="225"/>
    <n v="7875"/>
    <x v="0"/>
    <x v="1"/>
    <x v="2"/>
    <x v="2"/>
    <x v="3"/>
    <x v="1"/>
  </r>
  <r>
    <s v="Kohl's"/>
    <d v="2021-04-07T00:00:00"/>
    <x v="0"/>
    <x v="44"/>
    <s v="Newark"/>
    <x v="0"/>
    <x v="0"/>
    <s v="Men's Street Footwear"/>
    <n v="35"/>
    <n v="475"/>
    <n v="16625"/>
    <x v="0"/>
    <x v="0"/>
    <x v="3"/>
    <x v="3"/>
    <x v="0"/>
    <x v="1"/>
  </r>
  <r>
    <s v="Kohl's"/>
    <d v="2021-04-07T00:00:00"/>
    <x v="0"/>
    <x v="44"/>
    <s v="Newark"/>
    <x v="0"/>
    <x v="1"/>
    <s v="Men's Athletic Footwear"/>
    <n v="35"/>
    <n v="175"/>
    <n v="6125"/>
    <x v="0"/>
    <x v="0"/>
    <x v="3"/>
    <x v="3"/>
    <x v="0"/>
    <x v="1"/>
  </r>
  <r>
    <s v="Kohl's"/>
    <d v="2021-04-07T00:00:00"/>
    <x v="0"/>
    <x v="44"/>
    <s v="Newark"/>
    <x v="1"/>
    <x v="0"/>
    <s v="Women's Street Footwear"/>
    <n v="25.000000000000007"/>
    <n v="175"/>
    <n v="4375.0000000000009"/>
    <x v="0"/>
    <x v="1"/>
    <x v="3"/>
    <x v="3"/>
    <x v="0"/>
    <x v="1"/>
  </r>
  <r>
    <s v="Kohl's"/>
    <d v="2021-04-07T00:00:00"/>
    <x v="0"/>
    <x v="44"/>
    <s v="Newark"/>
    <x v="1"/>
    <x v="1"/>
    <s v="Women's Athletic Footwear"/>
    <n v="30"/>
    <n v="100"/>
    <n v="3000"/>
    <x v="0"/>
    <x v="1"/>
    <x v="3"/>
    <x v="3"/>
    <x v="0"/>
    <x v="1"/>
  </r>
  <r>
    <s v="Kohl's"/>
    <d v="2021-04-07T00:00:00"/>
    <x v="0"/>
    <x v="44"/>
    <s v="Newark"/>
    <x v="0"/>
    <x v="2"/>
    <s v="Men's Apparel"/>
    <n v="45"/>
    <n v="100"/>
    <n v="4500"/>
    <x v="0"/>
    <x v="0"/>
    <x v="3"/>
    <x v="3"/>
    <x v="0"/>
    <x v="1"/>
  </r>
  <r>
    <s v="Kohl's"/>
    <d v="2021-04-07T00:00:00"/>
    <x v="0"/>
    <x v="44"/>
    <s v="Newark"/>
    <x v="1"/>
    <x v="2"/>
    <s v="Women's Apparel"/>
    <n v="35"/>
    <n v="250"/>
    <n v="8750"/>
    <x v="0"/>
    <x v="1"/>
    <x v="3"/>
    <x v="3"/>
    <x v="0"/>
    <x v="1"/>
  </r>
  <r>
    <s v="Kohl's"/>
    <d v="2021-05-06T00:00:00"/>
    <x v="0"/>
    <x v="44"/>
    <s v="Newark"/>
    <x v="0"/>
    <x v="0"/>
    <s v="Men's Street Footwear"/>
    <n v="49.999999999999993"/>
    <n v="520"/>
    <n v="25999.999999999996"/>
    <x v="0"/>
    <x v="0"/>
    <x v="4"/>
    <x v="4"/>
    <x v="1"/>
    <x v="1"/>
  </r>
  <r>
    <s v="Kohl's"/>
    <d v="2021-05-06T00:00:00"/>
    <x v="0"/>
    <x v="44"/>
    <s v="Newark"/>
    <x v="0"/>
    <x v="1"/>
    <s v="Men's Athletic Footwear"/>
    <n v="45"/>
    <n v="225"/>
    <n v="10125"/>
    <x v="0"/>
    <x v="0"/>
    <x v="4"/>
    <x v="4"/>
    <x v="1"/>
    <x v="1"/>
  </r>
  <r>
    <s v="Kohl's"/>
    <d v="2021-05-06T00:00:00"/>
    <x v="0"/>
    <x v="44"/>
    <s v="Newark"/>
    <x v="1"/>
    <x v="0"/>
    <s v="Women's Street Footwear"/>
    <n v="40"/>
    <n v="250"/>
    <n v="10000"/>
    <x v="0"/>
    <x v="1"/>
    <x v="4"/>
    <x v="4"/>
    <x v="1"/>
    <x v="1"/>
  </r>
  <r>
    <s v="Kohl's"/>
    <d v="2021-05-06T00:00:00"/>
    <x v="0"/>
    <x v="44"/>
    <s v="Newark"/>
    <x v="1"/>
    <x v="1"/>
    <s v="Women's Athletic Footwear"/>
    <n v="40"/>
    <n v="200"/>
    <n v="8000"/>
    <x v="0"/>
    <x v="1"/>
    <x v="4"/>
    <x v="4"/>
    <x v="1"/>
    <x v="1"/>
  </r>
  <r>
    <s v="Kohl's"/>
    <d v="2021-05-06T00:00:00"/>
    <x v="0"/>
    <x v="44"/>
    <s v="Newark"/>
    <x v="0"/>
    <x v="2"/>
    <s v="Men's Apparel"/>
    <n v="49.999999999999993"/>
    <n v="225"/>
    <n v="11249.999999999998"/>
    <x v="0"/>
    <x v="0"/>
    <x v="4"/>
    <x v="4"/>
    <x v="1"/>
    <x v="1"/>
  </r>
  <r>
    <s v="Kohl's"/>
    <d v="2021-05-06T00:00:00"/>
    <x v="0"/>
    <x v="44"/>
    <s v="Newark"/>
    <x v="1"/>
    <x v="2"/>
    <s v="Women's Apparel"/>
    <n v="54.999999999999993"/>
    <n v="350"/>
    <n v="19249.999999999996"/>
    <x v="0"/>
    <x v="1"/>
    <x v="4"/>
    <x v="4"/>
    <x v="1"/>
    <x v="1"/>
  </r>
  <r>
    <s v="Kohl's"/>
    <d v="2021-06-08T00:00:00"/>
    <x v="0"/>
    <x v="44"/>
    <s v="Newark"/>
    <x v="0"/>
    <x v="0"/>
    <s v="Men's Street Footwear"/>
    <n v="49.999999999999993"/>
    <n v="600"/>
    <n v="29999.999999999996"/>
    <x v="0"/>
    <x v="0"/>
    <x v="11"/>
    <x v="11"/>
    <x v="6"/>
    <x v="1"/>
  </r>
  <r>
    <s v="Kohl's"/>
    <d v="2021-06-08T00:00:00"/>
    <x v="0"/>
    <x v="44"/>
    <s v="Newark"/>
    <x v="0"/>
    <x v="1"/>
    <s v="Men's Athletic Footwear"/>
    <n v="45"/>
    <n v="350"/>
    <n v="15750"/>
    <x v="0"/>
    <x v="0"/>
    <x v="11"/>
    <x v="11"/>
    <x v="6"/>
    <x v="1"/>
  </r>
  <r>
    <s v="Kohl's"/>
    <d v="2021-06-08T00:00:00"/>
    <x v="0"/>
    <x v="44"/>
    <s v="Newark"/>
    <x v="1"/>
    <x v="0"/>
    <s v="Women's Street Footwear"/>
    <n v="40"/>
    <n v="275"/>
    <n v="11000"/>
    <x v="0"/>
    <x v="1"/>
    <x v="11"/>
    <x v="11"/>
    <x v="6"/>
    <x v="1"/>
  </r>
  <r>
    <s v="Kohl's"/>
    <d v="2021-06-08T00:00:00"/>
    <x v="0"/>
    <x v="44"/>
    <s v="Newark"/>
    <x v="1"/>
    <x v="1"/>
    <s v="Women's Athletic Footwear"/>
    <n v="40"/>
    <n v="250"/>
    <n v="10000"/>
    <x v="0"/>
    <x v="1"/>
    <x v="11"/>
    <x v="11"/>
    <x v="6"/>
    <x v="1"/>
  </r>
  <r>
    <s v="Kohl's"/>
    <d v="2021-06-08T00:00:00"/>
    <x v="0"/>
    <x v="44"/>
    <s v="Newark"/>
    <x v="0"/>
    <x v="2"/>
    <s v="Men's Apparel"/>
    <n v="49.999999999999993"/>
    <n v="250"/>
    <n v="12499.999999999998"/>
    <x v="0"/>
    <x v="0"/>
    <x v="11"/>
    <x v="11"/>
    <x v="6"/>
    <x v="1"/>
  </r>
  <r>
    <s v="Kohl's"/>
    <d v="2021-06-08T00:00:00"/>
    <x v="0"/>
    <x v="44"/>
    <s v="Newark"/>
    <x v="1"/>
    <x v="2"/>
    <s v="Women's Apparel"/>
    <n v="54.999999999999993"/>
    <n v="400"/>
    <n v="21999.999999999996"/>
    <x v="0"/>
    <x v="1"/>
    <x v="11"/>
    <x v="11"/>
    <x v="6"/>
    <x v="1"/>
  </r>
  <r>
    <s v="Kohl's"/>
    <d v="2021-07-06T00:00:00"/>
    <x v="0"/>
    <x v="44"/>
    <s v="Newark"/>
    <x v="0"/>
    <x v="0"/>
    <s v="Men's Street Footwear"/>
    <n v="49.999999999999993"/>
    <n v="625"/>
    <n v="31249.999999999996"/>
    <x v="0"/>
    <x v="0"/>
    <x v="5"/>
    <x v="5"/>
    <x v="6"/>
    <x v="1"/>
  </r>
  <r>
    <s v="Kohl's"/>
    <d v="2021-07-06T00:00:00"/>
    <x v="0"/>
    <x v="44"/>
    <s v="Newark"/>
    <x v="0"/>
    <x v="1"/>
    <s v="Men's Athletic Footwear"/>
    <n v="45"/>
    <n v="375"/>
    <n v="16875"/>
    <x v="0"/>
    <x v="0"/>
    <x v="5"/>
    <x v="5"/>
    <x v="6"/>
    <x v="1"/>
  </r>
  <r>
    <s v="Kohl's"/>
    <d v="2021-07-06T00:00:00"/>
    <x v="0"/>
    <x v="44"/>
    <s v="Newark"/>
    <x v="1"/>
    <x v="0"/>
    <s v="Women's Street Footwear"/>
    <n v="40"/>
    <n v="300"/>
    <n v="12000"/>
    <x v="0"/>
    <x v="1"/>
    <x v="5"/>
    <x v="5"/>
    <x v="6"/>
    <x v="1"/>
  </r>
  <r>
    <s v="Kohl's"/>
    <d v="2021-07-06T00:00:00"/>
    <x v="0"/>
    <x v="44"/>
    <s v="Newark"/>
    <x v="1"/>
    <x v="1"/>
    <s v="Women's Athletic Footwear"/>
    <n v="40"/>
    <n v="250"/>
    <n v="10000"/>
    <x v="0"/>
    <x v="1"/>
    <x v="5"/>
    <x v="5"/>
    <x v="6"/>
    <x v="1"/>
  </r>
  <r>
    <s v="Kohl's"/>
    <d v="2021-07-06T00:00:00"/>
    <x v="0"/>
    <x v="44"/>
    <s v="Newark"/>
    <x v="0"/>
    <x v="2"/>
    <s v="Men's Apparel"/>
    <n v="49.999999999999993"/>
    <n v="275"/>
    <n v="13749.999999999998"/>
    <x v="0"/>
    <x v="0"/>
    <x v="5"/>
    <x v="5"/>
    <x v="6"/>
    <x v="1"/>
  </r>
  <r>
    <s v="Kohl's"/>
    <d v="2021-07-06T00:00:00"/>
    <x v="0"/>
    <x v="44"/>
    <s v="Newark"/>
    <x v="1"/>
    <x v="2"/>
    <s v="Women's Apparel"/>
    <n v="54.999999999999993"/>
    <n v="450"/>
    <n v="24749.999999999996"/>
    <x v="0"/>
    <x v="1"/>
    <x v="5"/>
    <x v="5"/>
    <x v="6"/>
    <x v="1"/>
  </r>
  <r>
    <s v="Kohl's"/>
    <d v="2021-08-07T00:00:00"/>
    <x v="0"/>
    <x v="44"/>
    <s v="Newark"/>
    <x v="0"/>
    <x v="0"/>
    <s v="Men's Street Footwear"/>
    <n v="49.999999999999993"/>
    <n v="600"/>
    <n v="29999.999999999996"/>
    <x v="0"/>
    <x v="0"/>
    <x v="6"/>
    <x v="6"/>
    <x v="3"/>
    <x v="1"/>
  </r>
  <r>
    <s v="Kohl's"/>
    <d v="2021-08-07T00:00:00"/>
    <x v="0"/>
    <x v="44"/>
    <s v="Newark"/>
    <x v="0"/>
    <x v="1"/>
    <s v="Men's Athletic Footwear"/>
    <n v="45"/>
    <n v="375"/>
    <n v="16875"/>
    <x v="0"/>
    <x v="0"/>
    <x v="6"/>
    <x v="6"/>
    <x v="3"/>
    <x v="1"/>
  </r>
  <r>
    <s v="Kohl's"/>
    <d v="2021-08-07T00:00:00"/>
    <x v="0"/>
    <x v="44"/>
    <s v="Newark"/>
    <x v="1"/>
    <x v="0"/>
    <s v="Women's Street Footwear"/>
    <n v="40"/>
    <n v="300"/>
    <n v="12000"/>
    <x v="0"/>
    <x v="1"/>
    <x v="6"/>
    <x v="6"/>
    <x v="3"/>
    <x v="1"/>
  </r>
  <r>
    <s v="Kohl's"/>
    <d v="2021-08-07T00:00:00"/>
    <x v="0"/>
    <x v="44"/>
    <s v="Newark"/>
    <x v="1"/>
    <x v="1"/>
    <s v="Women's Athletic Footwear"/>
    <n v="40"/>
    <n v="200"/>
    <n v="8000"/>
    <x v="0"/>
    <x v="1"/>
    <x v="6"/>
    <x v="6"/>
    <x v="3"/>
    <x v="1"/>
  </r>
  <r>
    <s v="Kohl's"/>
    <d v="2021-08-07T00:00:00"/>
    <x v="0"/>
    <x v="44"/>
    <s v="Newark"/>
    <x v="0"/>
    <x v="2"/>
    <s v="Men's Apparel"/>
    <n v="49.999999999999993"/>
    <n v="175"/>
    <n v="8749.9999999999982"/>
    <x v="0"/>
    <x v="0"/>
    <x v="6"/>
    <x v="6"/>
    <x v="3"/>
    <x v="1"/>
  </r>
  <r>
    <s v="Kohl's"/>
    <d v="2021-08-07T00:00:00"/>
    <x v="0"/>
    <x v="44"/>
    <s v="Newark"/>
    <x v="1"/>
    <x v="2"/>
    <s v="Women's Apparel"/>
    <n v="54.999999999999993"/>
    <n v="350"/>
    <n v="19249.999999999996"/>
    <x v="0"/>
    <x v="1"/>
    <x v="6"/>
    <x v="6"/>
    <x v="3"/>
    <x v="1"/>
  </r>
  <r>
    <s v="Kohl's"/>
    <d v="2021-09-06T00:00:00"/>
    <x v="0"/>
    <x v="44"/>
    <s v="Newark"/>
    <x v="0"/>
    <x v="0"/>
    <s v="Men's Street Footwear"/>
    <n v="49.999999999999993"/>
    <n v="475"/>
    <n v="23749.999999999996"/>
    <x v="0"/>
    <x v="0"/>
    <x v="7"/>
    <x v="7"/>
    <x v="5"/>
    <x v="1"/>
  </r>
  <r>
    <s v="Kohl's"/>
    <d v="2021-09-06T00:00:00"/>
    <x v="0"/>
    <x v="44"/>
    <s v="Newark"/>
    <x v="0"/>
    <x v="1"/>
    <s v="Men's Athletic Footwear"/>
    <n v="45"/>
    <n v="275"/>
    <n v="12375"/>
    <x v="0"/>
    <x v="0"/>
    <x v="7"/>
    <x v="7"/>
    <x v="5"/>
    <x v="1"/>
  </r>
  <r>
    <s v="Kohl's"/>
    <d v="2021-09-06T00:00:00"/>
    <x v="0"/>
    <x v="44"/>
    <s v="Newark"/>
    <x v="1"/>
    <x v="0"/>
    <s v="Women's Street Footwear"/>
    <n v="40"/>
    <n v="175"/>
    <n v="7000"/>
    <x v="0"/>
    <x v="1"/>
    <x v="7"/>
    <x v="7"/>
    <x v="5"/>
    <x v="1"/>
  </r>
  <r>
    <s v="Kohl's"/>
    <d v="2021-09-06T00:00:00"/>
    <x v="0"/>
    <x v="44"/>
    <s v="Newark"/>
    <x v="1"/>
    <x v="1"/>
    <s v="Women's Athletic Footwear"/>
    <n v="40"/>
    <n v="150"/>
    <n v="6000"/>
    <x v="0"/>
    <x v="1"/>
    <x v="7"/>
    <x v="7"/>
    <x v="5"/>
    <x v="1"/>
  </r>
  <r>
    <s v="Kohl's"/>
    <d v="2021-09-06T00:00:00"/>
    <x v="0"/>
    <x v="44"/>
    <s v="Newark"/>
    <x v="0"/>
    <x v="2"/>
    <s v="Men's Apparel"/>
    <n v="49.999999999999993"/>
    <n v="150"/>
    <n v="7499.9999999999991"/>
    <x v="0"/>
    <x v="0"/>
    <x v="7"/>
    <x v="7"/>
    <x v="5"/>
    <x v="1"/>
  </r>
  <r>
    <s v="Kohl's"/>
    <d v="2021-09-06T00:00:00"/>
    <x v="0"/>
    <x v="44"/>
    <s v="Newark"/>
    <x v="1"/>
    <x v="2"/>
    <s v="Women's Apparel"/>
    <n v="54.999999999999993"/>
    <n v="250"/>
    <n v="13749.999999999998"/>
    <x v="0"/>
    <x v="1"/>
    <x v="7"/>
    <x v="7"/>
    <x v="5"/>
    <x v="1"/>
  </r>
  <r>
    <s v="Kohl's"/>
    <d v="2021-10-08T00:00:00"/>
    <x v="0"/>
    <x v="44"/>
    <s v="Newark"/>
    <x v="0"/>
    <x v="0"/>
    <s v="Men's Street Footwear"/>
    <n v="54.999999999999993"/>
    <n v="425"/>
    <n v="23374.999999999996"/>
    <x v="0"/>
    <x v="0"/>
    <x v="8"/>
    <x v="8"/>
    <x v="2"/>
    <x v="1"/>
  </r>
  <r>
    <s v="Kohl's"/>
    <d v="2021-10-08T00:00:00"/>
    <x v="0"/>
    <x v="44"/>
    <s v="Newark"/>
    <x v="0"/>
    <x v="1"/>
    <s v="Men's Athletic Footwear"/>
    <n v="50"/>
    <n v="250"/>
    <n v="12500"/>
    <x v="0"/>
    <x v="0"/>
    <x v="8"/>
    <x v="8"/>
    <x v="2"/>
    <x v="1"/>
  </r>
  <r>
    <s v="Kohl's"/>
    <d v="2021-10-08T00:00:00"/>
    <x v="0"/>
    <x v="44"/>
    <s v="Newark"/>
    <x v="1"/>
    <x v="0"/>
    <s v="Women's Street Footwear"/>
    <n v="50"/>
    <n v="150"/>
    <n v="7500"/>
    <x v="0"/>
    <x v="1"/>
    <x v="8"/>
    <x v="8"/>
    <x v="2"/>
    <x v="1"/>
  </r>
  <r>
    <s v="Kohl's"/>
    <d v="2021-10-08T00:00:00"/>
    <x v="0"/>
    <x v="44"/>
    <s v="Newark"/>
    <x v="1"/>
    <x v="1"/>
    <s v="Women's Athletic Footwear"/>
    <n v="50"/>
    <n v="125"/>
    <n v="6250"/>
    <x v="0"/>
    <x v="1"/>
    <x v="8"/>
    <x v="8"/>
    <x v="2"/>
    <x v="1"/>
  </r>
  <r>
    <s v="Kohl's"/>
    <d v="2021-10-08T00:00:00"/>
    <x v="0"/>
    <x v="44"/>
    <s v="Newark"/>
    <x v="0"/>
    <x v="2"/>
    <s v="Men's Apparel"/>
    <n v="60"/>
    <n v="125"/>
    <n v="7500"/>
    <x v="0"/>
    <x v="0"/>
    <x v="8"/>
    <x v="8"/>
    <x v="2"/>
    <x v="1"/>
  </r>
  <r>
    <s v="Sports Direct"/>
    <d v="2021-10-08T00:00:00"/>
    <x v="0"/>
    <x v="44"/>
    <s v="Newark"/>
    <x v="1"/>
    <x v="2"/>
    <s v="Women's Apparel"/>
    <n v="64.999999999999986"/>
    <n v="250"/>
    <n v="16249.999999999996"/>
    <x v="0"/>
    <x v="1"/>
    <x v="8"/>
    <x v="8"/>
    <x v="2"/>
    <x v="1"/>
  </r>
  <r>
    <s v="Sports Direct"/>
    <d v="2021-11-07T00:00:00"/>
    <x v="0"/>
    <x v="44"/>
    <s v="Newark"/>
    <x v="0"/>
    <x v="0"/>
    <s v="Men's Street Footwear"/>
    <n v="60"/>
    <n v="400"/>
    <n v="24000"/>
    <x v="0"/>
    <x v="0"/>
    <x v="9"/>
    <x v="9"/>
    <x v="4"/>
    <x v="1"/>
  </r>
  <r>
    <s v="Sports Direct"/>
    <d v="2021-11-07T00:00:00"/>
    <x v="0"/>
    <x v="44"/>
    <s v="Newark"/>
    <x v="0"/>
    <x v="1"/>
    <s v="Men's Athletic Footwear"/>
    <n v="50"/>
    <n v="275"/>
    <n v="13750"/>
    <x v="0"/>
    <x v="0"/>
    <x v="9"/>
    <x v="9"/>
    <x v="4"/>
    <x v="1"/>
  </r>
  <r>
    <s v="Sports Direct"/>
    <d v="2021-11-07T00:00:00"/>
    <x v="0"/>
    <x v="44"/>
    <s v="Newark"/>
    <x v="1"/>
    <x v="0"/>
    <s v="Women's Street Footwear"/>
    <n v="50"/>
    <n v="270"/>
    <n v="13500"/>
    <x v="0"/>
    <x v="1"/>
    <x v="9"/>
    <x v="9"/>
    <x v="4"/>
    <x v="1"/>
  </r>
  <r>
    <s v="Sports Direct"/>
    <d v="2021-11-07T00:00:00"/>
    <x v="0"/>
    <x v="44"/>
    <s v="Newark"/>
    <x v="1"/>
    <x v="1"/>
    <s v="Women's Athletic Footwear"/>
    <n v="50"/>
    <n v="250"/>
    <n v="12500"/>
    <x v="0"/>
    <x v="1"/>
    <x v="9"/>
    <x v="9"/>
    <x v="4"/>
    <x v="1"/>
  </r>
  <r>
    <s v="Sports Direct"/>
    <d v="2021-11-07T00:00:00"/>
    <x v="0"/>
    <x v="44"/>
    <s v="Newark"/>
    <x v="0"/>
    <x v="2"/>
    <s v="Men's Apparel"/>
    <n v="60"/>
    <n v="225"/>
    <n v="13500"/>
    <x v="0"/>
    <x v="0"/>
    <x v="9"/>
    <x v="9"/>
    <x v="4"/>
    <x v="1"/>
  </r>
  <r>
    <s v="Sports Direct"/>
    <d v="2021-11-07T00:00:00"/>
    <x v="0"/>
    <x v="44"/>
    <s v="Newark"/>
    <x v="1"/>
    <x v="2"/>
    <s v="Women's Apparel"/>
    <n v="64.999999999999986"/>
    <n v="325"/>
    <n v="21124.999999999996"/>
    <x v="0"/>
    <x v="1"/>
    <x v="9"/>
    <x v="9"/>
    <x v="4"/>
    <x v="1"/>
  </r>
  <r>
    <s v="Sports Direct"/>
    <d v="2021-12-06T00:00:00"/>
    <x v="0"/>
    <x v="44"/>
    <s v="Newark"/>
    <x v="0"/>
    <x v="0"/>
    <s v="Men's Street Footwear"/>
    <n v="60"/>
    <n v="550"/>
    <n v="33000"/>
    <x v="0"/>
    <x v="0"/>
    <x v="10"/>
    <x v="10"/>
    <x v="5"/>
    <x v="1"/>
  </r>
  <r>
    <s v="Sports Direct"/>
    <d v="2021-12-06T00:00:00"/>
    <x v="0"/>
    <x v="44"/>
    <s v="Newark"/>
    <x v="0"/>
    <x v="1"/>
    <s v="Men's Athletic Footwear"/>
    <n v="50"/>
    <n v="350"/>
    <n v="17500"/>
    <x v="0"/>
    <x v="0"/>
    <x v="10"/>
    <x v="10"/>
    <x v="5"/>
    <x v="1"/>
  </r>
  <r>
    <s v="Sports Direct"/>
    <d v="2021-12-06T00:00:00"/>
    <x v="0"/>
    <x v="44"/>
    <s v="Newark"/>
    <x v="1"/>
    <x v="0"/>
    <s v="Women's Street Footwear"/>
    <n v="50"/>
    <n v="325"/>
    <n v="16250"/>
    <x v="0"/>
    <x v="1"/>
    <x v="10"/>
    <x v="10"/>
    <x v="5"/>
    <x v="1"/>
  </r>
  <r>
    <s v="Sports Direct"/>
    <d v="2021-12-06T00:00:00"/>
    <x v="0"/>
    <x v="44"/>
    <s v="Newark"/>
    <x v="1"/>
    <x v="1"/>
    <s v="Women's Athletic Footwear"/>
    <n v="50"/>
    <n v="275"/>
    <n v="13750"/>
    <x v="0"/>
    <x v="1"/>
    <x v="10"/>
    <x v="10"/>
    <x v="5"/>
    <x v="1"/>
  </r>
  <r>
    <s v="Sports Direct"/>
    <d v="2021-12-06T00:00:00"/>
    <x v="0"/>
    <x v="44"/>
    <s v="Newark"/>
    <x v="0"/>
    <x v="2"/>
    <s v="Men's Apparel"/>
    <n v="60"/>
    <n v="275"/>
    <n v="16500"/>
    <x v="0"/>
    <x v="0"/>
    <x v="10"/>
    <x v="10"/>
    <x v="5"/>
    <x v="1"/>
  </r>
  <r>
    <s v="Sports Direct"/>
    <d v="2021-12-06T00:00:00"/>
    <x v="0"/>
    <x v="44"/>
    <s v="Newark"/>
    <x v="1"/>
    <x v="2"/>
    <s v="Women's Apparel"/>
    <n v="64.999999999999986"/>
    <n v="375"/>
    <n v="24374.999999999996"/>
    <x v="0"/>
    <x v="1"/>
    <x v="10"/>
    <x v="10"/>
    <x v="5"/>
    <x v="1"/>
  </r>
  <r>
    <s v="Sports Direct"/>
    <d v="2021-01-07T00:00:00"/>
    <x v="0"/>
    <x v="44"/>
    <s v="Newark"/>
    <x v="0"/>
    <x v="0"/>
    <s v="Men's Street Footwear"/>
    <n v="40"/>
    <n v="500"/>
    <n v="20000"/>
    <x v="0"/>
    <x v="0"/>
    <x v="0"/>
    <x v="0"/>
    <x v="1"/>
    <x v="1"/>
  </r>
  <r>
    <s v="Sports Direct"/>
    <d v="2021-01-07T00:00:00"/>
    <x v="0"/>
    <x v="44"/>
    <s v="Newark"/>
    <x v="0"/>
    <x v="1"/>
    <s v="Men's Athletic Footwear"/>
    <n v="40"/>
    <n v="300"/>
    <n v="12000"/>
    <x v="0"/>
    <x v="0"/>
    <x v="0"/>
    <x v="0"/>
    <x v="1"/>
    <x v="1"/>
  </r>
  <r>
    <s v="Sports Direct"/>
    <d v="2021-01-07T00:00:00"/>
    <x v="0"/>
    <x v="44"/>
    <s v="Newark"/>
    <x v="1"/>
    <x v="0"/>
    <s v="Women's Street Footwear"/>
    <n v="30.000000000000004"/>
    <n v="300"/>
    <n v="9000.0000000000018"/>
    <x v="0"/>
    <x v="1"/>
    <x v="0"/>
    <x v="0"/>
    <x v="1"/>
    <x v="1"/>
  </r>
  <r>
    <s v="Sports Direct"/>
    <d v="2021-01-07T00:00:00"/>
    <x v="0"/>
    <x v="44"/>
    <s v="Newark"/>
    <x v="1"/>
    <x v="1"/>
    <s v="Women's Athletic Footwear"/>
    <n v="35"/>
    <n v="150"/>
    <n v="5250"/>
    <x v="0"/>
    <x v="1"/>
    <x v="0"/>
    <x v="0"/>
    <x v="1"/>
    <x v="1"/>
  </r>
  <r>
    <s v="Sports Direct"/>
    <d v="2021-01-07T00:00:00"/>
    <x v="0"/>
    <x v="44"/>
    <s v="Newark"/>
    <x v="0"/>
    <x v="2"/>
    <s v="Men's Apparel"/>
    <n v="50"/>
    <n v="200"/>
    <n v="10000"/>
    <x v="0"/>
    <x v="0"/>
    <x v="0"/>
    <x v="0"/>
    <x v="1"/>
    <x v="1"/>
  </r>
  <r>
    <s v="Sports Direct"/>
    <d v="2021-01-07T00:00:00"/>
    <x v="0"/>
    <x v="44"/>
    <s v="Newark"/>
    <x v="1"/>
    <x v="2"/>
    <s v="Women's Apparel"/>
    <n v="40"/>
    <n v="300"/>
    <n v="12000"/>
    <x v="0"/>
    <x v="1"/>
    <x v="0"/>
    <x v="0"/>
    <x v="1"/>
    <x v="1"/>
  </r>
  <r>
    <s v="Sports Direct"/>
    <d v="2021-02-05T00:00:00"/>
    <x v="0"/>
    <x v="44"/>
    <s v="Newark"/>
    <x v="0"/>
    <x v="0"/>
    <s v="Men's Street Footwear"/>
    <n v="40"/>
    <n v="550"/>
    <n v="22000"/>
    <x v="0"/>
    <x v="0"/>
    <x v="1"/>
    <x v="1"/>
    <x v="2"/>
    <x v="1"/>
  </r>
  <r>
    <s v="Sports Direct"/>
    <d v="2021-02-05T00:00:00"/>
    <x v="0"/>
    <x v="44"/>
    <s v="Newark"/>
    <x v="0"/>
    <x v="1"/>
    <s v="Men's Athletic Footwear"/>
    <n v="40"/>
    <n v="200"/>
    <n v="8000"/>
    <x v="0"/>
    <x v="0"/>
    <x v="1"/>
    <x v="1"/>
    <x v="2"/>
    <x v="1"/>
  </r>
  <r>
    <s v="Sports Direct"/>
    <d v="2021-02-05T00:00:00"/>
    <x v="0"/>
    <x v="44"/>
    <s v="Newark"/>
    <x v="1"/>
    <x v="0"/>
    <s v="Women's Street Footwear"/>
    <n v="30.000000000000004"/>
    <n v="250"/>
    <n v="7500.0000000000009"/>
    <x v="0"/>
    <x v="1"/>
    <x v="1"/>
    <x v="1"/>
    <x v="2"/>
    <x v="1"/>
  </r>
  <r>
    <s v="Sports Direct"/>
    <d v="2021-02-05T00:00:00"/>
    <x v="0"/>
    <x v="45"/>
    <s v="Hartford"/>
    <x v="1"/>
    <x v="1"/>
    <s v="Women's Athletic Footwear"/>
    <n v="35"/>
    <n v="125"/>
    <n v="4375"/>
    <x v="0"/>
    <x v="1"/>
    <x v="1"/>
    <x v="1"/>
    <x v="2"/>
    <x v="1"/>
  </r>
  <r>
    <s v="Sports Direct"/>
    <d v="2021-02-05T00:00:00"/>
    <x v="0"/>
    <x v="45"/>
    <s v="Hartford"/>
    <x v="0"/>
    <x v="2"/>
    <s v="Men's Apparel"/>
    <n v="50"/>
    <n v="200"/>
    <n v="10000"/>
    <x v="0"/>
    <x v="0"/>
    <x v="1"/>
    <x v="1"/>
    <x v="2"/>
    <x v="1"/>
  </r>
  <r>
    <s v="Sports Direct"/>
    <d v="2021-02-05T00:00:00"/>
    <x v="0"/>
    <x v="45"/>
    <s v="Hartford"/>
    <x v="1"/>
    <x v="2"/>
    <s v="Women's Apparel"/>
    <n v="40"/>
    <n v="300"/>
    <n v="12000"/>
    <x v="0"/>
    <x v="1"/>
    <x v="1"/>
    <x v="1"/>
    <x v="2"/>
    <x v="1"/>
  </r>
  <r>
    <s v="Sports Direct"/>
    <d v="2021-03-03T00:00:00"/>
    <x v="0"/>
    <x v="45"/>
    <s v="Hartford"/>
    <x v="0"/>
    <x v="0"/>
    <s v="Men's Street Footwear"/>
    <n v="40"/>
    <n v="520"/>
    <n v="20800"/>
    <x v="0"/>
    <x v="0"/>
    <x v="2"/>
    <x v="2"/>
    <x v="0"/>
    <x v="1"/>
  </r>
  <r>
    <s v="Sports Direct"/>
    <d v="2021-03-03T00:00:00"/>
    <x v="0"/>
    <x v="45"/>
    <s v="Hartford"/>
    <x v="0"/>
    <x v="1"/>
    <s v="Men's Athletic Footwear"/>
    <n v="40"/>
    <n v="225"/>
    <n v="9000"/>
    <x v="0"/>
    <x v="0"/>
    <x v="2"/>
    <x v="2"/>
    <x v="0"/>
    <x v="1"/>
  </r>
  <r>
    <s v="Sports Direct"/>
    <d v="2021-03-03T00:00:00"/>
    <x v="0"/>
    <x v="45"/>
    <s v="Hartford"/>
    <x v="1"/>
    <x v="0"/>
    <s v="Women's Street Footwear"/>
    <n v="30.000000000000004"/>
    <n v="250"/>
    <n v="7500.0000000000009"/>
    <x v="0"/>
    <x v="1"/>
    <x v="2"/>
    <x v="2"/>
    <x v="0"/>
    <x v="1"/>
  </r>
  <r>
    <s v="Sports Direct"/>
    <d v="2021-03-03T00:00:00"/>
    <x v="0"/>
    <x v="45"/>
    <s v="Hartford"/>
    <x v="1"/>
    <x v="1"/>
    <s v="Women's Athletic Footwear"/>
    <n v="35"/>
    <n v="100"/>
    <n v="3500"/>
    <x v="0"/>
    <x v="1"/>
    <x v="2"/>
    <x v="2"/>
    <x v="0"/>
    <x v="1"/>
  </r>
  <r>
    <s v="Sports Direct"/>
    <d v="2021-03-03T00:00:00"/>
    <x v="0"/>
    <x v="45"/>
    <s v="Hartford"/>
    <x v="0"/>
    <x v="2"/>
    <s v="Men's Apparel"/>
    <n v="50"/>
    <n v="150"/>
    <n v="7500"/>
    <x v="0"/>
    <x v="0"/>
    <x v="2"/>
    <x v="2"/>
    <x v="0"/>
    <x v="1"/>
  </r>
  <r>
    <s v="Sports Direct"/>
    <d v="2021-03-03T00:00:00"/>
    <x v="0"/>
    <x v="45"/>
    <s v="Hartford"/>
    <x v="1"/>
    <x v="2"/>
    <s v="Women's Apparel"/>
    <n v="40"/>
    <n v="250"/>
    <n v="10000"/>
    <x v="0"/>
    <x v="1"/>
    <x v="2"/>
    <x v="2"/>
    <x v="0"/>
    <x v="1"/>
  </r>
  <r>
    <s v="Sports Direct"/>
    <d v="2021-04-04T00:00:00"/>
    <x v="0"/>
    <x v="45"/>
    <s v="Hartford"/>
    <x v="0"/>
    <x v="0"/>
    <s v="Men's Street Footwear"/>
    <n v="40"/>
    <n v="500"/>
    <n v="20000"/>
    <x v="0"/>
    <x v="0"/>
    <x v="3"/>
    <x v="3"/>
    <x v="4"/>
    <x v="1"/>
  </r>
  <r>
    <s v="Sports Direct"/>
    <d v="2021-04-04T00:00:00"/>
    <x v="0"/>
    <x v="45"/>
    <s v="Hartford"/>
    <x v="0"/>
    <x v="1"/>
    <s v="Men's Athletic Footwear"/>
    <n v="40"/>
    <n v="200"/>
    <n v="8000"/>
    <x v="0"/>
    <x v="0"/>
    <x v="3"/>
    <x v="3"/>
    <x v="4"/>
    <x v="1"/>
  </r>
  <r>
    <s v="Sports Direct"/>
    <d v="2021-04-04T00:00:00"/>
    <x v="0"/>
    <x v="45"/>
    <s v="Hartford"/>
    <x v="1"/>
    <x v="0"/>
    <s v="Women's Street Footwear"/>
    <n v="30.000000000000004"/>
    <n v="200"/>
    <n v="6000.0000000000009"/>
    <x v="0"/>
    <x v="1"/>
    <x v="3"/>
    <x v="3"/>
    <x v="4"/>
    <x v="1"/>
  </r>
  <r>
    <s v="Sports Direct"/>
    <d v="2021-04-04T00:00:00"/>
    <x v="0"/>
    <x v="45"/>
    <s v="Hartford"/>
    <x v="1"/>
    <x v="1"/>
    <s v="Women's Athletic Footwear"/>
    <n v="35"/>
    <n v="125"/>
    <n v="4375"/>
    <x v="0"/>
    <x v="1"/>
    <x v="3"/>
    <x v="3"/>
    <x v="4"/>
    <x v="1"/>
  </r>
  <r>
    <s v="Sports Direct"/>
    <d v="2021-04-04T00:00:00"/>
    <x v="0"/>
    <x v="45"/>
    <s v="Hartford"/>
    <x v="0"/>
    <x v="2"/>
    <s v="Men's Apparel"/>
    <n v="50"/>
    <n v="125"/>
    <n v="6250"/>
    <x v="0"/>
    <x v="0"/>
    <x v="3"/>
    <x v="3"/>
    <x v="4"/>
    <x v="1"/>
  </r>
  <r>
    <s v="Sports Direct"/>
    <d v="2021-04-04T00:00:00"/>
    <x v="0"/>
    <x v="45"/>
    <s v="Hartford"/>
    <x v="1"/>
    <x v="2"/>
    <s v="Women's Apparel"/>
    <n v="40"/>
    <n v="275"/>
    <n v="11000"/>
    <x v="0"/>
    <x v="1"/>
    <x v="3"/>
    <x v="3"/>
    <x v="4"/>
    <x v="1"/>
  </r>
  <r>
    <s v="Sports Direct"/>
    <d v="2021-05-03T00:00:00"/>
    <x v="0"/>
    <x v="45"/>
    <s v="Hartford"/>
    <x v="0"/>
    <x v="0"/>
    <s v="Men's Street Footwear"/>
    <n v="54.999999999999993"/>
    <n v="545"/>
    <n v="29974.999999999996"/>
    <x v="0"/>
    <x v="0"/>
    <x v="4"/>
    <x v="4"/>
    <x v="5"/>
    <x v="1"/>
  </r>
  <r>
    <s v="Sports Direct"/>
    <d v="2021-05-03T00:00:00"/>
    <x v="0"/>
    <x v="45"/>
    <s v="Hartford"/>
    <x v="0"/>
    <x v="1"/>
    <s v="Men's Athletic Footwear"/>
    <n v="50"/>
    <n v="250"/>
    <n v="12500"/>
    <x v="0"/>
    <x v="0"/>
    <x v="4"/>
    <x v="4"/>
    <x v="5"/>
    <x v="1"/>
  </r>
  <r>
    <s v="Sports Direct"/>
    <d v="2021-05-03T00:00:00"/>
    <x v="0"/>
    <x v="45"/>
    <s v="Hartford"/>
    <x v="1"/>
    <x v="0"/>
    <s v="Women's Street Footwear"/>
    <n v="45"/>
    <n v="275"/>
    <n v="12375"/>
    <x v="0"/>
    <x v="1"/>
    <x v="4"/>
    <x v="4"/>
    <x v="5"/>
    <x v="1"/>
  </r>
  <r>
    <s v="Sports Direct"/>
    <d v="2021-05-03T00:00:00"/>
    <x v="0"/>
    <x v="45"/>
    <s v="Hartford"/>
    <x v="1"/>
    <x v="1"/>
    <s v="Women's Athletic Footwear"/>
    <n v="45"/>
    <n v="225"/>
    <n v="10125"/>
    <x v="0"/>
    <x v="1"/>
    <x v="4"/>
    <x v="4"/>
    <x v="5"/>
    <x v="1"/>
  </r>
  <r>
    <s v="Sports Direct"/>
    <d v="2021-05-03T00:00:00"/>
    <x v="0"/>
    <x v="45"/>
    <s v="Hartford"/>
    <x v="0"/>
    <x v="2"/>
    <s v="Men's Apparel"/>
    <n v="54.999999999999993"/>
    <n v="250"/>
    <n v="13749.999999999998"/>
    <x v="0"/>
    <x v="0"/>
    <x v="4"/>
    <x v="4"/>
    <x v="5"/>
    <x v="1"/>
  </r>
  <r>
    <s v="Sports Direct"/>
    <d v="2021-05-03T00:00:00"/>
    <x v="0"/>
    <x v="45"/>
    <s v="Hartford"/>
    <x v="1"/>
    <x v="2"/>
    <s v="Women's Apparel"/>
    <n v="60"/>
    <n v="375"/>
    <n v="22500"/>
    <x v="0"/>
    <x v="1"/>
    <x v="4"/>
    <x v="4"/>
    <x v="5"/>
    <x v="1"/>
  </r>
  <r>
    <s v="Sports Direct"/>
    <d v="2021-06-05T00:00:00"/>
    <x v="0"/>
    <x v="45"/>
    <s v="Hartford"/>
    <x v="0"/>
    <x v="0"/>
    <s v="Men's Street Footwear"/>
    <n v="54.999999999999993"/>
    <n v="625"/>
    <n v="34374.999999999993"/>
    <x v="0"/>
    <x v="0"/>
    <x v="11"/>
    <x v="11"/>
    <x v="3"/>
    <x v="1"/>
  </r>
  <r>
    <s v="Sports Direct"/>
    <d v="2021-06-05T00:00:00"/>
    <x v="0"/>
    <x v="45"/>
    <s v="Hartford"/>
    <x v="0"/>
    <x v="1"/>
    <s v="Men's Athletic Footwear"/>
    <n v="50"/>
    <n v="375"/>
    <n v="18750"/>
    <x v="0"/>
    <x v="0"/>
    <x v="11"/>
    <x v="11"/>
    <x v="3"/>
    <x v="1"/>
  </r>
  <r>
    <s v="Sports Direct"/>
    <d v="2021-06-05T00:00:00"/>
    <x v="0"/>
    <x v="45"/>
    <s v="Hartford"/>
    <x v="1"/>
    <x v="0"/>
    <s v="Women's Street Footwear"/>
    <n v="45"/>
    <n v="300"/>
    <n v="13500"/>
    <x v="0"/>
    <x v="1"/>
    <x v="11"/>
    <x v="11"/>
    <x v="3"/>
    <x v="1"/>
  </r>
  <r>
    <s v="Sports Direct"/>
    <d v="2021-06-05T00:00:00"/>
    <x v="0"/>
    <x v="45"/>
    <s v="Hartford"/>
    <x v="1"/>
    <x v="1"/>
    <s v="Women's Athletic Footwear"/>
    <n v="45"/>
    <n v="275"/>
    <n v="12375"/>
    <x v="0"/>
    <x v="1"/>
    <x v="11"/>
    <x v="11"/>
    <x v="3"/>
    <x v="1"/>
  </r>
  <r>
    <s v="Sports Direct"/>
    <d v="2021-06-05T00:00:00"/>
    <x v="0"/>
    <x v="45"/>
    <s v="Hartford"/>
    <x v="0"/>
    <x v="2"/>
    <s v="Men's Apparel"/>
    <n v="54.999999999999993"/>
    <n v="275"/>
    <n v="15124.999999999998"/>
    <x v="0"/>
    <x v="0"/>
    <x v="11"/>
    <x v="11"/>
    <x v="3"/>
    <x v="1"/>
  </r>
  <r>
    <s v="Sports Direct"/>
    <d v="2021-06-05T00:00:00"/>
    <x v="0"/>
    <x v="45"/>
    <s v="Hartford"/>
    <x v="1"/>
    <x v="2"/>
    <s v="Women's Apparel"/>
    <n v="60"/>
    <n v="425"/>
    <n v="25500"/>
    <x v="0"/>
    <x v="1"/>
    <x v="11"/>
    <x v="11"/>
    <x v="3"/>
    <x v="1"/>
  </r>
  <r>
    <s v="Sports Direct"/>
    <d v="2021-07-03T00:00:00"/>
    <x v="0"/>
    <x v="45"/>
    <s v="Hartford"/>
    <x v="0"/>
    <x v="0"/>
    <s v="Men's Street Footwear"/>
    <n v="54.999999999999993"/>
    <n v="650"/>
    <n v="35749.999999999993"/>
    <x v="0"/>
    <x v="0"/>
    <x v="5"/>
    <x v="5"/>
    <x v="3"/>
    <x v="1"/>
  </r>
  <r>
    <s v="Sports Direct"/>
    <d v="2021-07-03T00:00:00"/>
    <x v="0"/>
    <x v="45"/>
    <s v="Hartford"/>
    <x v="0"/>
    <x v="1"/>
    <s v="Men's Athletic Footwear"/>
    <n v="50"/>
    <n v="400"/>
    <n v="20000"/>
    <x v="0"/>
    <x v="0"/>
    <x v="5"/>
    <x v="5"/>
    <x v="3"/>
    <x v="1"/>
  </r>
  <r>
    <s v="Sports Direct"/>
    <d v="2021-07-03T00:00:00"/>
    <x v="0"/>
    <x v="45"/>
    <s v="Hartford"/>
    <x v="1"/>
    <x v="0"/>
    <s v="Women's Street Footwear"/>
    <n v="45"/>
    <n v="325"/>
    <n v="14625"/>
    <x v="0"/>
    <x v="1"/>
    <x v="5"/>
    <x v="5"/>
    <x v="3"/>
    <x v="1"/>
  </r>
  <r>
    <s v="Sports Direct"/>
    <d v="2021-07-03T00:00:00"/>
    <x v="0"/>
    <x v="45"/>
    <s v="Hartford"/>
    <x v="1"/>
    <x v="1"/>
    <s v="Women's Athletic Footwear"/>
    <n v="45"/>
    <n v="275"/>
    <n v="12375"/>
    <x v="0"/>
    <x v="1"/>
    <x v="5"/>
    <x v="5"/>
    <x v="3"/>
    <x v="1"/>
  </r>
  <r>
    <s v="Sports Direct"/>
    <d v="2021-07-03T00:00:00"/>
    <x v="0"/>
    <x v="45"/>
    <s v="Hartford"/>
    <x v="0"/>
    <x v="2"/>
    <s v="Men's Apparel"/>
    <n v="54.999999999999993"/>
    <n v="300"/>
    <n v="16499.999999999996"/>
    <x v="0"/>
    <x v="0"/>
    <x v="5"/>
    <x v="5"/>
    <x v="3"/>
    <x v="1"/>
  </r>
  <r>
    <s v="Sports Direct"/>
    <d v="2021-07-03T00:00:00"/>
    <x v="0"/>
    <x v="45"/>
    <s v="Hartford"/>
    <x v="1"/>
    <x v="2"/>
    <s v="Women's Apparel"/>
    <n v="60"/>
    <n v="475"/>
    <n v="28500"/>
    <x v="0"/>
    <x v="1"/>
    <x v="5"/>
    <x v="5"/>
    <x v="3"/>
    <x v="1"/>
  </r>
  <r>
    <s v="Sports Direct"/>
    <d v="2021-08-04T00:00:00"/>
    <x v="0"/>
    <x v="45"/>
    <s v="Hartford"/>
    <x v="0"/>
    <x v="0"/>
    <s v="Men's Street Footwear"/>
    <n v="54.999999999999993"/>
    <n v="625"/>
    <n v="34374.999999999993"/>
    <x v="0"/>
    <x v="0"/>
    <x v="6"/>
    <x v="6"/>
    <x v="0"/>
    <x v="1"/>
  </r>
  <r>
    <s v="Sports Direct"/>
    <d v="2021-08-04T00:00:00"/>
    <x v="0"/>
    <x v="45"/>
    <s v="Hartford"/>
    <x v="0"/>
    <x v="1"/>
    <s v="Men's Athletic Footwear"/>
    <n v="50"/>
    <n v="400"/>
    <n v="20000"/>
    <x v="0"/>
    <x v="0"/>
    <x v="6"/>
    <x v="6"/>
    <x v="0"/>
    <x v="1"/>
  </r>
  <r>
    <s v="Sports Direct"/>
    <d v="2021-08-04T00:00:00"/>
    <x v="0"/>
    <x v="45"/>
    <s v="Hartford"/>
    <x v="1"/>
    <x v="0"/>
    <s v="Women's Street Footwear"/>
    <n v="45"/>
    <n v="325"/>
    <n v="14625"/>
    <x v="0"/>
    <x v="1"/>
    <x v="6"/>
    <x v="6"/>
    <x v="0"/>
    <x v="1"/>
  </r>
  <r>
    <s v="Sports Direct"/>
    <d v="2021-08-04T00:00:00"/>
    <x v="0"/>
    <x v="45"/>
    <s v="Hartford"/>
    <x v="1"/>
    <x v="1"/>
    <s v="Women's Athletic Footwear"/>
    <n v="45"/>
    <n v="225"/>
    <n v="10125"/>
    <x v="0"/>
    <x v="1"/>
    <x v="6"/>
    <x v="6"/>
    <x v="0"/>
    <x v="1"/>
  </r>
  <r>
    <s v="Sports Direct"/>
    <d v="2021-08-04T00:00:00"/>
    <x v="0"/>
    <x v="45"/>
    <s v="Hartford"/>
    <x v="0"/>
    <x v="2"/>
    <s v="Men's Apparel"/>
    <n v="54.999999999999993"/>
    <n v="200"/>
    <n v="10999.999999999998"/>
    <x v="0"/>
    <x v="0"/>
    <x v="6"/>
    <x v="6"/>
    <x v="0"/>
    <x v="1"/>
  </r>
  <r>
    <s v="Sports Direct"/>
    <d v="2021-08-04T00:00:00"/>
    <x v="0"/>
    <x v="45"/>
    <s v="Hartford"/>
    <x v="1"/>
    <x v="2"/>
    <s v="Women's Apparel"/>
    <n v="60"/>
    <n v="375"/>
    <n v="22500"/>
    <x v="0"/>
    <x v="1"/>
    <x v="6"/>
    <x v="6"/>
    <x v="0"/>
    <x v="1"/>
  </r>
  <r>
    <s v="Sports Direct"/>
    <d v="2021-09-03T00:00:00"/>
    <x v="0"/>
    <x v="45"/>
    <s v="Hartford"/>
    <x v="0"/>
    <x v="0"/>
    <s v="Men's Street Footwear"/>
    <n v="54.999999999999993"/>
    <n v="500"/>
    <n v="27499.999999999996"/>
    <x v="0"/>
    <x v="0"/>
    <x v="7"/>
    <x v="7"/>
    <x v="2"/>
    <x v="1"/>
  </r>
  <r>
    <s v="Sports Direct"/>
    <d v="2021-09-03T00:00:00"/>
    <x v="0"/>
    <x v="45"/>
    <s v="Hartford"/>
    <x v="0"/>
    <x v="1"/>
    <s v="Men's Athletic Footwear"/>
    <n v="50"/>
    <n v="300"/>
    <n v="15000"/>
    <x v="0"/>
    <x v="0"/>
    <x v="7"/>
    <x v="7"/>
    <x v="2"/>
    <x v="1"/>
  </r>
  <r>
    <s v="Sports Direct"/>
    <d v="2021-09-03T00:00:00"/>
    <x v="0"/>
    <x v="45"/>
    <s v="Hartford"/>
    <x v="1"/>
    <x v="0"/>
    <s v="Women's Street Footwear"/>
    <n v="45"/>
    <n v="200"/>
    <n v="9000"/>
    <x v="0"/>
    <x v="1"/>
    <x v="7"/>
    <x v="7"/>
    <x v="2"/>
    <x v="1"/>
  </r>
  <r>
    <s v="Sports Direct"/>
    <d v="2021-09-03T00:00:00"/>
    <x v="0"/>
    <x v="45"/>
    <s v="Hartford"/>
    <x v="1"/>
    <x v="1"/>
    <s v="Women's Athletic Footwear"/>
    <n v="45"/>
    <n v="175"/>
    <n v="7875"/>
    <x v="0"/>
    <x v="1"/>
    <x v="7"/>
    <x v="7"/>
    <x v="2"/>
    <x v="1"/>
  </r>
  <r>
    <s v="Sports Direct"/>
    <d v="2021-09-03T00:00:00"/>
    <x v="0"/>
    <x v="45"/>
    <s v="Hartford"/>
    <x v="0"/>
    <x v="2"/>
    <s v="Men's Apparel"/>
    <n v="54.999999999999993"/>
    <n v="175"/>
    <n v="9624.9999999999982"/>
    <x v="0"/>
    <x v="0"/>
    <x v="7"/>
    <x v="7"/>
    <x v="2"/>
    <x v="1"/>
  </r>
  <r>
    <s v="Sports Direct"/>
    <d v="2021-09-03T00:00:00"/>
    <x v="0"/>
    <x v="45"/>
    <s v="Hartford"/>
    <x v="1"/>
    <x v="2"/>
    <s v="Women's Apparel"/>
    <n v="60"/>
    <n v="275"/>
    <n v="16500"/>
    <x v="0"/>
    <x v="1"/>
    <x v="7"/>
    <x v="7"/>
    <x v="2"/>
    <x v="1"/>
  </r>
  <r>
    <s v="Sports Direct"/>
    <d v="2021-10-05T00:00:00"/>
    <x v="0"/>
    <x v="45"/>
    <s v="Hartford"/>
    <x v="0"/>
    <x v="0"/>
    <s v="Men's Street Footwear"/>
    <n v="60"/>
    <n v="450"/>
    <n v="27000"/>
    <x v="0"/>
    <x v="0"/>
    <x v="8"/>
    <x v="8"/>
    <x v="6"/>
    <x v="1"/>
  </r>
  <r>
    <s v="Sports Direct"/>
    <d v="2021-10-05T00:00:00"/>
    <x v="0"/>
    <x v="45"/>
    <s v="Hartford"/>
    <x v="0"/>
    <x v="1"/>
    <s v="Men's Athletic Footwear"/>
    <n v="55.000000000000007"/>
    <n v="275"/>
    <n v="15125.000000000002"/>
    <x v="0"/>
    <x v="0"/>
    <x v="8"/>
    <x v="8"/>
    <x v="6"/>
    <x v="1"/>
  </r>
  <r>
    <s v="Sports Direct"/>
    <d v="2021-10-05T00:00:00"/>
    <x v="0"/>
    <x v="45"/>
    <s v="Hartford"/>
    <x v="1"/>
    <x v="0"/>
    <s v="Women's Street Footwear"/>
    <n v="55.000000000000007"/>
    <n v="175"/>
    <n v="9625.0000000000018"/>
    <x v="0"/>
    <x v="1"/>
    <x v="8"/>
    <x v="8"/>
    <x v="6"/>
    <x v="1"/>
  </r>
  <r>
    <s v="Sports Direct"/>
    <d v="2021-10-05T00:00:00"/>
    <x v="0"/>
    <x v="45"/>
    <s v="Hartford"/>
    <x v="1"/>
    <x v="1"/>
    <s v="Women's Athletic Footwear"/>
    <n v="55.000000000000007"/>
    <n v="150"/>
    <n v="8250.0000000000018"/>
    <x v="0"/>
    <x v="1"/>
    <x v="8"/>
    <x v="8"/>
    <x v="6"/>
    <x v="1"/>
  </r>
  <r>
    <s v="Sports Direct"/>
    <d v="2021-10-05T00:00:00"/>
    <x v="0"/>
    <x v="45"/>
    <s v="Hartford"/>
    <x v="0"/>
    <x v="2"/>
    <s v="Men's Apparel"/>
    <n v="65"/>
    <n v="150"/>
    <n v="9750"/>
    <x v="0"/>
    <x v="0"/>
    <x v="8"/>
    <x v="8"/>
    <x v="6"/>
    <x v="1"/>
  </r>
  <r>
    <s v="Foot Locker"/>
    <d v="2021-10-05T00:00:00"/>
    <x v="0"/>
    <x v="45"/>
    <s v="Hartford"/>
    <x v="1"/>
    <x v="2"/>
    <s v="Women's Apparel"/>
    <n v="70"/>
    <n v="275"/>
    <n v="19250"/>
    <x v="0"/>
    <x v="1"/>
    <x v="8"/>
    <x v="8"/>
    <x v="6"/>
    <x v="1"/>
  </r>
  <r>
    <s v="Foot Locker"/>
    <d v="2021-11-04T00:00:00"/>
    <x v="0"/>
    <x v="45"/>
    <s v="Hartford"/>
    <x v="0"/>
    <x v="0"/>
    <s v="Men's Street Footwear"/>
    <n v="65"/>
    <n v="425"/>
    <n v="27625"/>
    <x v="0"/>
    <x v="0"/>
    <x v="9"/>
    <x v="9"/>
    <x v="1"/>
    <x v="1"/>
  </r>
  <r>
    <s v="Foot Locker"/>
    <d v="2021-11-04T00:00:00"/>
    <x v="0"/>
    <x v="45"/>
    <s v="Hartford"/>
    <x v="0"/>
    <x v="1"/>
    <s v="Men's Athletic Footwear"/>
    <n v="55.000000000000007"/>
    <n v="300"/>
    <n v="16500.000000000004"/>
    <x v="0"/>
    <x v="0"/>
    <x v="9"/>
    <x v="9"/>
    <x v="1"/>
    <x v="1"/>
  </r>
  <r>
    <s v="Foot Locker"/>
    <d v="2021-11-04T00:00:00"/>
    <x v="0"/>
    <x v="45"/>
    <s v="Hartford"/>
    <x v="1"/>
    <x v="0"/>
    <s v="Women's Street Footwear"/>
    <n v="55.000000000000007"/>
    <n v="295"/>
    <n v="16225.000000000002"/>
    <x v="0"/>
    <x v="1"/>
    <x v="9"/>
    <x v="9"/>
    <x v="1"/>
    <x v="1"/>
  </r>
  <r>
    <s v="Foot Locker"/>
    <d v="2021-11-04T00:00:00"/>
    <x v="0"/>
    <x v="45"/>
    <s v="Hartford"/>
    <x v="1"/>
    <x v="1"/>
    <s v="Women's Athletic Footwear"/>
    <n v="55.000000000000007"/>
    <n v="275"/>
    <n v="15125.000000000002"/>
    <x v="0"/>
    <x v="1"/>
    <x v="9"/>
    <x v="9"/>
    <x v="1"/>
    <x v="1"/>
  </r>
  <r>
    <s v="Foot Locker"/>
    <d v="2021-11-04T00:00:00"/>
    <x v="0"/>
    <x v="45"/>
    <s v="Hartford"/>
    <x v="0"/>
    <x v="2"/>
    <s v="Men's Apparel"/>
    <n v="65"/>
    <n v="250"/>
    <n v="16250"/>
    <x v="0"/>
    <x v="0"/>
    <x v="9"/>
    <x v="9"/>
    <x v="1"/>
    <x v="1"/>
  </r>
  <r>
    <s v="Foot Locker"/>
    <d v="2021-11-04T00:00:00"/>
    <x v="0"/>
    <x v="45"/>
    <s v="Hartford"/>
    <x v="1"/>
    <x v="2"/>
    <s v="Women's Apparel"/>
    <n v="70"/>
    <n v="350"/>
    <n v="24500"/>
    <x v="0"/>
    <x v="1"/>
    <x v="9"/>
    <x v="9"/>
    <x v="1"/>
    <x v="1"/>
  </r>
  <r>
    <s v="Foot Locker"/>
    <d v="2021-12-03T00:00:00"/>
    <x v="0"/>
    <x v="45"/>
    <s v="Hartford"/>
    <x v="0"/>
    <x v="0"/>
    <s v="Men's Street Footwear"/>
    <n v="65"/>
    <n v="575"/>
    <n v="37375"/>
    <x v="0"/>
    <x v="0"/>
    <x v="10"/>
    <x v="10"/>
    <x v="2"/>
    <x v="1"/>
  </r>
  <r>
    <s v="Foot Locker"/>
    <d v="2021-12-03T00:00:00"/>
    <x v="0"/>
    <x v="45"/>
    <s v="Hartford"/>
    <x v="0"/>
    <x v="1"/>
    <s v="Men's Athletic Footwear"/>
    <n v="55.000000000000007"/>
    <n v="375"/>
    <n v="20625.000000000004"/>
    <x v="0"/>
    <x v="0"/>
    <x v="10"/>
    <x v="10"/>
    <x v="2"/>
    <x v="1"/>
  </r>
  <r>
    <s v="Foot Locker"/>
    <d v="2021-12-03T00:00:00"/>
    <x v="0"/>
    <x v="45"/>
    <s v="Hartford"/>
    <x v="1"/>
    <x v="0"/>
    <s v="Women's Street Footwear"/>
    <n v="55.000000000000007"/>
    <n v="350"/>
    <n v="19250.000000000004"/>
    <x v="0"/>
    <x v="1"/>
    <x v="10"/>
    <x v="10"/>
    <x v="2"/>
    <x v="1"/>
  </r>
  <r>
    <s v="Foot Locker"/>
    <d v="2021-12-03T00:00:00"/>
    <x v="0"/>
    <x v="45"/>
    <s v="Hartford"/>
    <x v="1"/>
    <x v="1"/>
    <s v="Women's Athletic Footwear"/>
    <n v="55.000000000000007"/>
    <n v="300"/>
    <n v="16500.000000000004"/>
    <x v="0"/>
    <x v="1"/>
    <x v="10"/>
    <x v="10"/>
    <x v="2"/>
    <x v="1"/>
  </r>
  <r>
    <s v="Foot Locker"/>
    <d v="2021-12-03T00:00:00"/>
    <x v="0"/>
    <x v="45"/>
    <s v="Hartford"/>
    <x v="0"/>
    <x v="2"/>
    <s v="Men's Apparel"/>
    <n v="65"/>
    <n v="300"/>
    <n v="19500"/>
    <x v="0"/>
    <x v="0"/>
    <x v="10"/>
    <x v="10"/>
    <x v="2"/>
    <x v="1"/>
  </r>
  <r>
    <s v="Foot Locker"/>
    <d v="2021-12-03T00:00:00"/>
    <x v="0"/>
    <x v="45"/>
    <s v="Hartford"/>
    <x v="1"/>
    <x v="2"/>
    <s v="Women's Apparel"/>
    <n v="70"/>
    <n v="400"/>
    <n v="28000"/>
    <x v="0"/>
    <x v="1"/>
    <x v="10"/>
    <x v="10"/>
    <x v="2"/>
    <x v="1"/>
  </r>
  <r>
    <s v="Foot Locker"/>
    <d v="2021-01-10T00:00:00"/>
    <x v="0"/>
    <x v="45"/>
    <s v="Hartford"/>
    <x v="0"/>
    <x v="0"/>
    <s v="Men's Street Footwear"/>
    <n v="35"/>
    <n v="425"/>
    <n v="14875"/>
    <x v="0"/>
    <x v="0"/>
    <x v="0"/>
    <x v="0"/>
    <x v="4"/>
    <x v="1"/>
  </r>
  <r>
    <s v="Foot Locker"/>
    <d v="2021-01-10T00:00:00"/>
    <x v="0"/>
    <x v="45"/>
    <s v="Hartford"/>
    <x v="0"/>
    <x v="1"/>
    <s v="Men's Athletic Footwear"/>
    <n v="35"/>
    <n v="225"/>
    <n v="7875"/>
    <x v="0"/>
    <x v="0"/>
    <x v="0"/>
    <x v="0"/>
    <x v="4"/>
    <x v="1"/>
  </r>
  <r>
    <s v="Foot Locker"/>
    <d v="2021-01-10T00:00:00"/>
    <x v="0"/>
    <x v="45"/>
    <s v="Hartford"/>
    <x v="1"/>
    <x v="0"/>
    <s v="Women's Street Footwear"/>
    <n v="25.000000000000007"/>
    <n v="225"/>
    <n v="5625.0000000000018"/>
    <x v="0"/>
    <x v="1"/>
    <x v="0"/>
    <x v="0"/>
    <x v="4"/>
    <x v="1"/>
  </r>
  <r>
    <s v="Foot Locker"/>
    <d v="2021-01-10T00:00:00"/>
    <x v="0"/>
    <x v="45"/>
    <s v="Hartford"/>
    <x v="1"/>
    <x v="1"/>
    <s v="Women's Athletic Footwear"/>
    <n v="30"/>
    <n v="75"/>
    <n v="2250"/>
    <x v="0"/>
    <x v="1"/>
    <x v="0"/>
    <x v="0"/>
    <x v="4"/>
    <x v="1"/>
  </r>
  <r>
    <s v="Foot Locker"/>
    <d v="2021-01-10T00:00:00"/>
    <x v="0"/>
    <x v="45"/>
    <s v="Hartford"/>
    <x v="0"/>
    <x v="2"/>
    <s v="Men's Apparel"/>
    <n v="45"/>
    <n v="125"/>
    <n v="5625"/>
    <x v="0"/>
    <x v="0"/>
    <x v="0"/>
    <x v="0"/>
    <x v="4"/>
    <x v="1"/>
  </r>
  <r>
    <s v="Foot Locker"/>
    <d v="2021-01-10T00:00:00"/>
    <x v="0"/>
    <x v="45"/>
    <s v="Hartford"/>
    <x v="1"/>
    <x v="2"/>
    <s v="Women's Apparel"/>
    <n v="35"/>
    <n v="225"/>
    <n v="7875"/>
    <x v="0"/>
    <x v="1"/>
    <x v="0"/>
    <x v="0"/>
    <x v="4"/>
    <x v="1"/>
  </r>
  <r>
    <s v="Foot Locker"/>
    <d v="2021-02-08T00:00:00"/>
    <x v="0"/>
    <x v="45"/>
    <s v="Hartford"/>
    <x v="0"/>
    <x v="0"/>
    <s v="Men's Street Footwear"/>
    <n v="35"/>
    <n v="475"/>
    <n v="16625"/>
    <x v="0"/>
    <x v="0"/>
    <x v="1"/>
    <x v="1"/>
    <x v="5"/>
    <x v="1"/>
  </r>
  <r>
    <s v="Foot Locker"/>
    <d v="2021-02-08T00:00:00"/>
    <x v="0"/>
    <x v="45"/>
    <s v="Hartford"/>
    <x v="0"/>
    <x v="1"/>
    <s v="Men's Athletic Footwear"/>
    <n v="35"/>
    <n v="125"/>
    <n v="4375"/>
    <x v="0"/>
    <x v="0"/>
    <x v="1"/>
    <x v="1"/>
    <x v="5"/>
    <x v="1"/>
  </r>
  <r>
    <s v="Foot Locker"/>
    <d v="2021-02-08T00:00:00"/>
    <x v="0"/>
    <x v="45"/>
    <s v="Hartford"/>
    <x v="1"/>
    <x v="0"/>
    <s v="Women's Street Footwear"/>
    <n v="25.000000000000007"/>
    <n v="175"/>
    <n v="4375.0000000000009"/>
    <x v="0"/>
    <x v="1"/>
    <x v="1"/>
    <x v="1"/>
    <x v="5"/>
    <x v="1"/>
  </r>
  <r>
    <s v="Foot Locker"/>
    <d v="2021-02-08T00:00:00"/>
    <x v="0"/>
    <x v="46"/>
    <s v="Providence"/>
    <x v="1"/>
    <x v="1"/>
    <s v="Women's Athletic Footwear"/>
    <n v="30"/>
    <n v="50"/>
    <n v="1500"/>
    <x v="0"/>
    <x v="1"/>
    <x v="1"/>
    <x v="1"/>
    <x v="5"/>
    <x v="1"/>
  </r>
  <r>
    <s v="Foot Locker"/>
    <d v="2021-02-08T00:00:00"/>
    <x v="0"/>
    <x v="46"/>
    <s v="Providence"/>
    <x v="0"/>
    <x v="2"/>
    <s v="Men's Apparel"/>
    <n v="45"/>
    <n v="125"/>
    <n v="5625"/>
    <x v="0"/>
    <x v="0"/>
    <x v="1"/>
    <x v="1"/>
    <x v="5"/>
    <x v="1"/>
  </r>
  <r>
    <s v="Foot Locker"/>
    <d v="2021-02-08T00:00:00"/>
    <x v="0"/>
    <x v="46"/>
    <s v="Providence"/>
    <x v="1"/>
    <x v="2"/>
    <s v="Women's Apparel"/>
    <n v="35"/>
    <n v="225"/>
    <n v="7875"/>
    <x v="0"/>
    <x v="1"/>
    <x v="1"/>
    <x v="1"/>
    <x v="5"/>
    <x v="1"/>
  </r>
  <r>
    <s v="Foot Locker"/>
    <d v="2021-03-06T00:00:00"/>
    <x v="0"/>
    <x v="46"/>
    <s v="Providence"/>
    <x v="0"/>
    <x v="0"/>
    <s v="Men's Street Footwear"/>
    <n v="35"/>
    <n v="445"/>
    <n v="15575"/>
    <x v="0"/>
    <x v="0"/>
    <x v="2"/>
    <x v="2"/>
    <x v="3"/>
    <x v="1"/>
  </r>
  <r>
    <s v="Foot Locker"/>
    <d v="2021-03-06T00:00:00"/>
    <x v="0"/>
    <x v="46"/>
    <s v="Providence"/>
    <x v="0"/>
    <x v="1"/>
    <s v="Men's Athletic Footwear"/>
    <n v="35"/>
    <n v="150"/>
    <n v="5250"/>
    <x v="0"/>
    <x v="0"/>
    <x v="2"/>
    <x v="2"/>
    <x v="3"/>
    <x v="1"/>
  </r>
  <r>
    <s v="Foot Locker"/>
    <d v="2021-03-06T00:00:00"/>
    <x v="0"/>
    <x v="46"/>
    <s v="Providence"/>
    <x v="1"/>
    <x v="0"/>
    <s v="Women's Street Footwear"/>
    <n v="25.000000000000007"/>
    <n v="175"/>
    <n v="4375.0000000000009"/>
    <x v="0"/>
    <x v="1"/>
    <x v="2"/>
    <x v="2"/>
    <x v="3"/>
    <x v="1"/>
  </r>
  <r>
    <s v="Foot Locker"/>
    <d v="2021-03-06T00:00:00"/>
    <x v="0"/>
    <x v="46"/>
    <s v="Providence"/>
    <x v="1"/>
    <x v="1"/>
    <s v="Women's Athletic Footwear"/>
    <n v="30"/>
    <n v="25"/>
    <n v="750"/>
    <x v="0"/>
    <x v="1"/>
    <x v="2"/>
    <x v="2"/>
    <x v="3"/>
    <x v="1"/>
  </r>
  <r>
    <s v="Foot Locker"/>
    <d v="2021-03-06T00:00:00"/>
    <x v="0"/>
    <x v="46"/>
    <s v="Providence"/>
    <x v="0"/>
    <x v="2"/>
    <s v="Men's Apparel"/>
    <n v="45"/>
    <n v="75"/>
    <n v="3375"/>
    <x v="0"/>
    <x v="0"/>
    <x v="2"/>
    <x v="2"/>
    <x v="3"/>
    <x v="1"/>
  </r>
  <r>
    <s v="Foot Locker"/>
    <d v="2021-03-06T00:00:00"/>
    <x v="0"/>
    <x v="46"/>
    <s v="Providence"/>
    <x v="1"/>
    <x v="2"/>
    <s v="Women's Apparel"/>
    <n v="35"/>
    <n v="175"/>
    <n v="6125"/>
    <x v="0"/>
    <x v="1"/>
    <x v="2"/>
    <x v="2"/>
    <x v="3"/>
    <x v="1"/>
  </r>
  <r>
    <s v="Foot Locker"/>
    <d v="2021-04-07T00:00:00"/>
    <x v="0"/>
    <x v="46"/>
    <s v="Providence"/>
    <x v="0"/>
    <x v="0"/>
    <s v="Men's Street Footwear"/>
    <n v="35"/>
    <n v="425"/>
    <n v="14875"/>
    <x v="0"/>
    <x v="0"/>
    <x v="3"/>
    <x v="3"/>
    <x v="0"/>
    <x v="1"/>
  </r>
  <r>
    <s v="Foot Locker"/>
    <d v="2021-04-07T00:00:00"/>
    <x v="0"/>
    <x v="46"/>
    <s v="Providence"/>
    <x v="0"/>
    <x v="1"/>
    <s v="Men's Athletic Footwear"/>
    <n v="35"/>
    <n v="125"/>
    <n v="4375"/>
    <x v="0"/>
    <x v="0"/>
    <x v="3"/>
    <x v="3"/>
    <x v="0"/>
    <x v="1"/>
  </r>
  <r>
    <s v="Foot Locker"/>
    <d v="2021-04-07T00:00:00"/>
    <x v="0"/>
    <x v="46"/>
    <s v="Providence"/>
    <x v="1"/>
    <x v="0"/>
    <s v="Women's Street Footwear"/>
    <n v="25.000000000000007"/>
    <n v="125"/>
    <n v="3125.0000000000009"/>
    <x v="0"/>
    <x v="1"/>
    <x v="3"/>
    <x v="3"/>
    <x v="0"/>
    <x v="1"/>
  </r>
  <r>
    <s v="Foot Locker"/>
    <d v="2021-04-07T00:00:00"/>
    <x v="0"/>
    <x v="46"/>
    <s v="Providence"/>
    <x v="1"/>
    <x v="1"/>
    <s v="Women's Athletic Footwear"/>
    <n v="30"/>
    <n v="50"/>
    <n v="1500"/>
    <x v="0"/>
    <x v="1"/>
    <x v="3"/>
    <x v="3"/>
    <x v="0"/>
    <x v="1"/>
  </r>
  <r>
    <s v="Foot Locker"/>
    <d v="2021-04-07T00:00:00"/>
    <x v="0"/>
    <x v="46"/>
    <s v="Providence"/>
    <x v="0"/>
    <x v="2"/>
    <s v="Men's Apparel"/>
    <n v="45"/>
    <n v="50"/>
    <n v="2250"/>
    <x v="0"/>
    <x v="0"/>
    <x v="3"/>
    <x v="3"/>
    <x v="0"/>
    <x v="1"/>
  </r>
  <r>
    <s v="Foot Locker"/>
    <d v="2021-04-07T00:00:00"/>
    <x v="0"/>
    <x v="46"/>
    <s v="Providence"/>
    <x v="1"/>
    <x v="2"/>
    <s v="Women's Apparel"/>
    <n v="35"/>
    <n v="200"/>
    <n v="7000"/>
    <x v="0"/>
    <x v="1"/>
    <x v="3"/>
    <x v="3"/>
    <x v="0"/>
    <x v="1"/>
  </r>
  <r>
    <s v="Foot Locker"/>
    <d v="2021-05-06T00:00:00"/>
    <x v="0"/>
    <x v="46"/>
    <s v="Providence"/>
    <x v="0"/>
    <x v="0"/>
    <s v="Men's Street Footwear"/>
    <n v="49.999999999999993"/>
    <n v="470"/>
    <n v="23499.999999999996"/>
    <x v="0"/>
    <x v="0"/>
    <x v="4"/>
    <x v="4"/>
    <x v="1"/>
    <x v="1"/>
  </r>
  <r>
    <s v="Foot Locker"/>
    <d v="2021-05-06T00:00:00"/>
    <x v="0"/>
    <x v="46"/>
    <s v="Providence"/>
    <x v="0"/>
    <x v="1"/>
    <s v="Men's Athletic Footwear"/>
    <n v="45"/>
    <n v="175"/>
    <n v="7875"/>
    <x v="0"/>
    <x v="0"/>
    <x v="4"/>
    <x v="4"/>
    <x v="1"/>
    <x v="1"/>
  </r>
  <r>
    <s v="Foot Locker"/>
    <d v="2021-05-06T00:00:00"/>
    <x v="0"/>
    <x v="46"/>
    <s v="Providence"/>
    <x v="1"/>
    <x v="0"/>
    <s v="Women's Street Footwear"/>
    <n v="40"/>
    <n v="200"/>
    <n v="8000"/>
    <x v="0"/>
    <x v="1"/>
    <x v="4"/>
    <x v="4"/>
    <x v="1"/>
    <x v="1"/>
  </r>
  <r>
    <s v="Foot Locker"/>
    <d v="2021-05-06T00:00:00"/>
    <x v="0"/>
    <x v="46"/>
    <s v="Providence"/>
    <x v="1"/>
    <x v="1"/>
    <s v="Women's Athletic Footwear"/>
    <n v="40"/>
    <n v="150"/>
    <n v="6000"/>
    <x v="0"/>
    <x v="1"/>
    <x v="4"/>
    <x v="4"/>
    <x v="1"/>
    <x v="1"/>
  </r>
  <r>
    <s v="Foot Locker"/>
    <d v="2021-05-06T00:00:00"/>
    <x v="0"/>
    <x v="46"/>
    <s v="Providence"/>
    <x v="0"/>
    <x v="2"/>
    <s v="Men's Apparel"/>
    <n v="49.999999999999993"/>
    <n v="175"/>
    <n v="8749.9999999999982"/>
    <x v="0"/>
    <x v="0"/>
    <x v="4"/>
    <x v="4"/>
    <x v="1"/>
    <x v="1"/>
  </r>
  <r>
    <s v="Foot Locker"/>
    <d v="2021-05-06T00:00:00"/>
    <x v="0"/>
    <x v="46"/>
    <s v="Providence"/>
    <x v="1"/>
    <x v="2"/>
    <s v="Women's Apparel"/>
    <n v="54.999999999999993"/>
    <n v="300"/>
    <n v="16499.999999999996"/>
    <x v="0"/>
    <x v="1"/>
    <x v="4"/>
    <x v="4"/>
    <x v="1"/>
    <x v="1"/>
  </r>
  <r>
    <s v="Foot Locker"/>
    <d v="2021-06-08T00:00:00"/>
    <x v="0"/>
    <x v="46"/>
    <s v="Providence"/>
    <x v="0"/>
    <x v="0"/>
    <s v="Men's Street Footwear"/>
    <n v="49.999999999999993"/>
    <n v="550"/>
    <n v="27499.999999999996"/>
    <x v="0"/>
    <x v="0"/>
    <x v="11"/>
    <x v="11"/>
    <x v="6"/>
    <x v="1"/>
  </r>
  <r>
    <s v="Foot Locker"/>
    <d v="2021-06-08T00:00:00"/>
    <x v="0"/>
    <x v="46"/>
    <s v="Providence"/>
    <x v="0"/>
    <x v="1"/>
    <s v="Men's Athletic Footwear"/>
    <n v="45"/>
    <n v="300"/>
    <n v="13500"/>
    <x v="0"/>
    <x v="0"/>
    <x v="11"/>
    <x v="11"/>
    <x v="6"/>
    <x v="1"/>
  </r>
  <r>
    <s v="Foot Locker"/>
    <d v="2021-06-08T00:00:00"/>
    <x v="0"/>
    <x v="46"/>
    <s v="Providence"/>
    <x v="1"/>
    <x v="0"/>
    <s v="Women's Street Footwear"/>
    <n v="40"/>
    <n v="225"/>
    <n v="9000"/>
    <x v="0"/>
    <x v="1"/>
    <x v="11"/>
    <x v="11"/>
    <x v="6"/>
    <x v="1"/>
  </r>
  <r>
    <s v="Foot Locker"/>
    <d v="2021-06-08T00:00:00"/>
    <x v="0"/>
    <x v="46"/>
    <s v="Providence"/>
    <x v="1"/>
    <x v="1"/>
    <s v="Women's Athletic Footwear"/>
    <n v="40"/>
    <n v="200"/>
    <n v="8000"/>
    <x v="0"/>
    <x v="1"/>
    <x v="11"/>
    <x v="11"/>
    <x v="6"/>
    <x v="1"/>
  </r>
  <r>
    <s v="Foot Locker"/>
    <d v="2021-06-08T00:00:00"/>
    <x v="0"/>
    <x v="46"/>
    <s v="Providence"/>
    <x v="0"/>
    <x v="2"/>
    <s v="Men's Apparel"/>
    <n v="49.999999999999993"/>
    <n v="200"/>
    <n v="9999.9999999999982"/>
    <x v="0"/>
    <x v="0"/>
    <x v="11"/>
    <x v="11"/>
    <x v="6"/>
    <x v="1"/>
  </r>
  <r>
    <s v="Foot Locker"/>
    <d v="2021-06-08T00:00:00"/>
    <x v="0"/>
    <x v="46"/>
    <s v="Providence"/>
    <x v="1"/>
    <x v="2"/>
    <s v="Women's Apparel"/>
    <n v="54.999999999999993"/>
    <n v="350"/>
    <n v="19249.999999999996"/>
    <x v="0"/>
    <x v="1"/>
    <x v="11"/>
    <x v="11"/>
    <x v="6"/>
    <x v="1"/>
  </r>
  <r>
    <s v="Foot Locker"/>
    <d v="2021-07-06T00:00:00"/>
    <x v="0"/>
    <x v="46"/>
    <s v="Providence"/>
    <x v="0"/>
    <x v="0"/>
    <s v="Men's Street Footwear"/>
    <n v="49.999999999999993"/>
    <n v="575"/>
    <n v="28749.999999999996"/>
    <x v="0"/>
    <x v="0"/>
    <x v="5"/>
    <x v="5"/>
    <x v="6"/>
    <x v="1"/>
  </r>
  <r>
    <s v="Foot Locker"/>
    <d v="2021-07-06T00:00:00"/>
    <x v="0"/>
    <x v="46"/>
    <s v="Providence"/>
    <x v="0"/>
    <x v="1"/>
    <s v="Men's Athletic Footwear"/>
    <n v="45"/>
    <n v="325"/>
    <n v="14625"/>
    <x v="0"/>
    <x v="0"/>
    <x v="5"/>
    <x v="5"/>
    <x v="6"/>
    <x v="1"/>
  </r>
  <r>
    <s v="Foot Locker"/>
    <d v="2021-07-06T00:00:00"/>
    <x v="0"/>
    <x v="46"/>
    <s v="Providence"/>
    <x v="1"/>
    <x v="0"/>
    <s v="Women's Street Footwear"/>
    <n v="40"/>
    <n v="250"/>
    <n v="10000"/>
    <x v="0"/>
    <x v="1"/>
    <x v="5"/>
    <x v="5"/>
    <x v="6"/>
    <x v="1"/>
  </r>
  <r>
    <s v="Foot Locker"/>
    <d v="2021-07-06T00:00:00"/>
    <x v="0"/>
    <x v="46"/>
    <s v="Providence"/>
    <x v="1"/>
    <x v="1"/>
    <s v="Women's Athletic Footwear"/>
    <n v="40"/>
    <n v="200"/>
    <n v="8000"/>
    <x v="0"/>
    <x v="1"/>
    <x v="5"/>
    <x v="5"/>
    <x v="6"/>
    <x v="1"/>
  </r>
  <r>
    <s v="Foot Locker"/>
    <d v="2021-07-06T00:00:00"/>
    <x v="0"/>
    <x v="46"/>
    <s v="Providence"/>
    <x v="0"/>
    <x v="2"/>
    <s v="Men's Apparel"/>
    <n v="49.999999999999993"/>
    <n v="225"/>
    <n v="11249.999999999998"/>
    <x v="0"/>
    <x v="0"/>
    <x v="5"/>
    <x v="5"/>
    <x v="6"/>
    <x v="1"/>
  </r>
  <r>
    <s v="Foot Locker"/>
    <d v="2021-07-06T00:00:00"/>
    <x v="0"/>
    <x v="46"/>
    <s v="Providence"/>
    <x v="1"/>
    <x v="2"/>
    <s v="Women's Apparel"/>
    <n v="54.999999999999993"/>
    <n v="400"/>
    <n v="21999.999999999996"/>
    <x v="0"/>
    <x v="1"/>
    <x v="5"/>
    <x v="5"/>
    <x v="6"/>
    <x v="1"/>
  </r>
  <r>
    <s v="Foot Locker"/>
    <d v="2021-08-07T00:00:00"/>
    <x v="0"/>
    <x v="46"/>
    <s v="Providence"/>
    <x v="0"/>
    <x v="0"/>
    <s v="Men's Street Footwear"/>
    <n v="49.999999999999993"/>
    <n v="550"/>
    <n v="27499.999999999996"/>
    <x v="0"/>
    <x v="0"/>
    <x v="6"/>
    <x v="6"/>
    <x v="3"/>
    <x v="1"/>
  </r>
  <r>
    <s v="Foot Locker"/>
    <d v="2021-08-07T00:00:00"/>
    <x v="0"/>
    <x v="46"/>
    <s v="Providence"/>
    <x v="0"/>
    <x v="1"/>
    <s v="Men's Athletic Footwear"/>
    <n v="45"/>
    <n v="325"/>
    <n v="14625"/>
    <x v="0"/>
    <x v="0"/>
    <x v="6"/>
    <x v="6"/>
    <x v="3"/>
    <x v="1"/>
  </r>
  <r>
    <s v="Foot Locker"/>
    <d v="2021-08-07T00:00:00"/>
    <x v="0"/>
    <x v="46"/>
    <s v="Providence"/>
    <x v="1"/>
    <x v="0"/>
    <s v="Women's Street Footwear"/>
    <n v="40"/>
    <n v="250"/>
    <n v="10000"/>
    <x v="0"/>
    <x v="1"/>
    <x v="6"/>
    <x v="6"/>
    <x v="3"/>
    <x v="1"/>
  </r>
  <r>
    <s v="Foot Locker"/>
    <d v="2021-08-07T00:00:00"/>
    <x v="0"/>
    <x v="46"/>
    <s v="Providence"/>
    <x v="1"/>
    <x v="1"/>
    <s v="Women's Athletic Footwear"/>
    <n v="40"/>
    <n v="150"/>
    <n v="6000"/>
    <x v="0"/>
    <x v="1"/>
    <x v="6"/>
    <x v="6"/>
    <x v="3"/>
    <x v="1"/>
  </r>
  <r>
    <s v="Foot Locker"/>
    <d v="2021-08-07T00:00:00"/>
    <x v="0"/>
    <x v="46"/>
    <s v="Providence"/>
    <x v="0"/>
    <x v="2"/>
    <s v="Men's Apparel"/>
    <n v="49.999999999999993"/>
    <n v="125"/>
    <n v="6249.9999999999991"/>
    <x v="0"/>
    <x v="0"/>
    <x v="6"/>
    <x v="6"/>
    <x v="3"/>
    <x v="1"/>
  </r>
  <r>
    <s v="Foot Locker"/>
    <d v="2021-08-07T00:00:00"/>
    <x v="0"/>
    <x v="46"/>
    <s v="Providence"/>
    <x v="1"/>
    <x v="2"/>
    <s v="Women's Apparel"/>
    <n v="54.999999999999993"/>
    <n v="300"/>
    <n v="16499.999999999996"/>
    <x v="0"/>
    <x v="1"/>
    <x v="6"/>
    <x v="6"/>
    <x v="3"/>
    <x v="1"/>
  </r>
  <r>
    <s v="Foot Locker"/>
    <d v="2021-09-06T00:00:00"/>
    <x v="0"/>
    <x v="46"/>
    <s v="Providence"/>
    <x v="0"/>
    <x v="0"/>
    <s v="Men's Street Footwear"/>
    <n v="49.999999999999993"/>
    <n v="425"/>
    <n v="21249.999999999996"/>
    <x v="0"/>
    <x v="0"/>
    <x v="7"/>
    <x v="7"/>
    <x v="5"/>
    <x v="1"/>
  </r>
  <r>
    <s v="Foot Locker"/>
    <d v="2021-09-06T00:00:00"/>
    <x v="0"/>
    <x v="46"/>
    <s v="Providence"/>
    <x v="0"/>
    <x v="1"/>
    <s v="Men's Athletic Footwear"/>
    <n v="45"/>
    <n v="225"/>
    <n v="10125"/>
    <x v="0"/>
    <x v="0"/>
    <x v="7"/>
    <x v="7"/>
    <x v="5"/>
    <x v="1"/>
  </r>
  <r>
    <s v="Foot Locker"/>
    <d v="2021-09-06T00:00:00"/>
    <x v="0"/>
    <x v="46"/>
    <s v="Providence"/>
    <x v="1"/>
    <x v="0"/>
    <s v="Women's Street Footwear"/>
    <n v="40"/>
    <n v="125"/>
    <n v="5000"/>
    <x v="0"/>
    <x v="1"/>
    <x v="7"/>
    <x v="7"/>
    <x v="5"/>
    <x v="1"/>
  </r>
  <r>
    <s v="Foot Locker"/>
    <d v="2021-09-06T00:00:00"/>
    <x v="0"/>
    <x v="46"/>
    <s v="Providence"/>
    <x v="1"/>
    <x v="1"/>
    <s v="Women's Athletic Footwear"/>
    <n v="40"/>
    <n v="100"/>
    <n v="4000"/>
    <x v="0"/>
    <x v="1"/>
    <x v="7"/>
    <x v="7"/>
    <x v="5"/>
    <x v="1"/>
  </r>
  <r>
    <s v="Foot Locker"/>
    <d v="2021-09-06T00:00:00"/>
    <x v="0"/>
    <x v="46"/>
    <s v="Providence"/>
    <x v="0"/>
    <x v="2"/>
    <s v="Men's Apparel"/>
    <n v="49.999999999999993"/>
    <n v="100"/>
    <n v="4999.9999999999991"/>
    <x v="0"/>
    <x v="0"/>
    <x v="7"/>
    <x v="7"/>
    <x v="5"/>
    <x v="1"/>
  </r>
  <r>
    <s v="Foot Locker"/>
    <d v="2021-09-06T00:00:00"/>
    <x v="0"/>
    <x v="46"/>
    <s v="Providence"/>
    <x v="1"/>
    <x v="2"/>
    <s v="Women's Apparel"/>
    <n v="54.999999999999993"/>
    <n v="200"/>
    <n v="10999.999999999998"/>
    <x v="0"/>
    <x v="1"/>
    <x v="7"/>
    <x v="7"/>
    <x v="5"/>
    <x v="1"/>
  </r>
  <r>
    <s v="Foot Locker"/>
    <d v="2021-10-08T00:00:00"/>
    <x v="0"/>
    <x v="46"/>
    <s v="Providence"/>
    <x v="0"/>
    <x v="0"/>
    <s v="Men's Street Footwear"/>
    <n v="54.999999999999993"/>
    <n v="375"/>
    <n v="20624.999999999996"/>
    <x v="0"/>
    <x v="0"/>
    <x v="8"/>
    <x v="8"/>
    <x v="2"/>
    <x v="1"/>
  </r>
  <r>
    <s v="Foot Locker"/>
    <d v="2021-10-08T00:00:00"/>
    <x v="0"/>
    <x v="46"/>
    <s v="Providence"/>
    <x v="0"/>
    <x v="1"/>
    <s v="Men's Athletic Footwear"/>
    <n v="50"/>
    <n v="200"/>
    <n v="10000"/>
    <x v="0"/>
    <x v="0"/>
    <x v="8"/>
    <x v="8"/>
    <x v="2"/>
    <x v="1"/>
  </r>
  <r>
    <s v="Foot Locker"/>
    <d v="2021-10-08T00:00:00"/>
    <x v="0"/>
    <x v="46"/>
    <s v="Providence"/>
    <x v="1"/>
    <x v="0"/>
    <s v="Women's Street Footwear"/>
    <n v="50"/>
    <n v="100"/>
    <n v="5000"/>
    <x v="0"/>
    <x v="1"/>
    <x v="8"/>
    <x v="8"/>
    <x v="2"/>
    <x v="1"/>
  </r>
  <r>
    <s v="Foot Locker"/>
    <d v="2021-10-08T00:00:00"/>
    <x v="0"/>
    <x v="46"/>
    <s v="Providence"/>
    <x v="1"/>
    <x v="1"/>
    <s v="Women's Athletic Footwear"/>
    <n v="50"/>
    <n v="75"/>
    <n v="3750"/>
    <x v="0"/>
    <x v="1"/>
    <x v="8"/>
    <x v="8"/>
    <x v="2"/>
    <x v="1"/>
  </r>
  <r>
    <s v="Foot Locker"/>
    <d v="2021-10-08T00:00:00"/>
    <x v="0"/>
    <x v="46"/>
    <s v="Providence"/>
    <x v="0"/>
    <x v="2"/>
    <s v="Men's Apparel"/>
    <n v="60"/>
    <n v="75"/>
    <n v="4500"/>
    <x v="0"/>
    <x v="0"/>
    <x v="8"/>
    <x v="8"/>
    <x v="2"/>
    <x v="1"/>
  </r>
  <r>
    <s v="Sports Direct"/>
    <d v="2021-10-08T00:00:00"/>
    <x v="0"/>
    <x v="46"/>
    <s v="Providence"/>
    <x v="1"/>
    <x v="2"/>
    <s v="Women's Apparel"/>
    <n v="64.999999999999986"/>
    <n v="200"/>
    <n v="12999.999999999996"/>
    <x v="0"/>
    <x v="1"/>
    <x v="8"/>
    <x v="8"/>
    <x v="2"/>
    <x v="1"/>
  </r>
  <r>
    <s v="Sports Direct"/>
    <d v="2021-11-07T00:00:00"/>
    <x v="0"/>
    <x v="46"/>
    <s v="Providence"/>
    <x v="0"/>
    <x v="0"/>
    <s v="Men's Street Footwear"/>
    <n v="60"/>
    <n v="350"/>
    <n v="21000"/>
    <x v="0"/>
    <x v="0"/>
    <x v="9"/>
    <x v="9"/>
    <x v="4"/>
    <x v="1"/>
  </r>
  <r>
    <s v="Sports Direct"/>
    <d v="2021-11-07T00:00:00"/>
    <x v="0"/>
    <x v="46"/>
    <s v="Providence"/>
    <x v="0"/>
    <x v="1"/>
    <s v="Men's Athletic Footwear"/>
    <n v="50"/>
    <n v="225"/>
    <n v="11250"/>
    <x v="0"/>
    <x v="0"/>
    <x v="9"/>
    <x v="9"/>
    <x v="4"/>
    <x v="1"/>
  </r>
  <r>
    <s v="Sports Direct"/>
    <d v="2021-11-07T00:00:00"/>
    <x v="0"/>
    <x v="46"/>
    <s v="Providence"/>
    <x v="1"/>
    <x v="0"/>
    <s v="Women's Street Footwear"/>
    <n v="50"/>
    <n v="220"/>
    <n v="11000"/>
    <x v="0"/>
    <x v="1"/>
    <x v="9"/>
    <x v="9"/>
    <x v="4"/>
    <x v="1"/>
  </r>
  <r>
    <s v="Sports Direct"/>
    <d v="2021-11-07T00:00:00"/>
    <x v="0"/>
    <x v="46"/>
    <s v="Providence"/>
    <x v="1"/>
    <x v="1"/>
    <s v="Women's Athletic Footwear"/>
    <n v="50"/>
    <n v="200"/>
    <n v="10000"/>
    <x v="0"/>
    <x v="1"/>
    <x v="9"/>
    <x v="9"/>
    <x v="4"/>
    <x v="1"/>
  </r>
  <r>
    <s v="Sports Direct"/>
    <d v="2021-11-07T00:00:00"/>
    <x v="0"/>
    <x v="46"/>
    <s v="Providence"/>
    <x v="0"/>
    <x v="2"/>
    <s v="Men's Apparel"/>
    <n v="60"/>
    <n v="175"/>
    <n v="10500"/>
    <x v="0"/>
    <x v="0"/>
    <x v="9"/>
    <x v="9"/>
    <x v="4"/>
    <x v="1"/>
  </r>
  <r>
    <s v="Sports Direct"/>
    <d v="2021-11-07T00:00:00"/>
    <x v="0"/>
    <x v="46"/>
    <s v="Providence"/>
    <x v="1"/>
    <x v="2"/>
    <s v="Women's Apparel"/>
    <n v="64.999999999999986"/>
    <n v="275"/>
    <n v="17874.999999999996"/>
    <x v="0"/>
    <x v="1"/>
    <x v="9"/>
    <x v="9"/>
    <x v="4"/>
    <x v="1"/>
  </r>
  <r>
    <s v="Sports Direct"/>
    <d v="2021-12-06T00:00:00"/>
    <x v="0"/>
    <x v="46"/>
    <s v="Providence"/>
    <x v="0"/>
    <x v="0"/>
    <s v="Men's Street Footwear"/>
    <n v="60"/>
    <n v="500"/>
    <n v="30000"/>
    <x v="0"/>
    <x v="0"/>
    <x v="10"/>
    <x v="10"/>
    <x v="5"/>
    <x v="1"/>
  </r>
  <r>
    <s v="Sports Direct"/>
    <d v="2021-12-06T00:00:00"/>
    <x v="0"/>
    <x v="46"/>
    <s v="Providence"/>
    <x v="0"/>
    <x v="1"/>
    <s v="Men's Athletic Footwear"/>
    <n v="50"/>
    <n v="300"/>
    <n v="15000"/>
    <x v="0"/>
    <x v="0"/>
    <x v="10"/>
    <x v="10"/>
    <x v="5"/>
    <x v="1"/>
  </r>
  <r>
    <s v="Sports Direct"/>
    <d v="2021-12-06T00:00:00"/>
    <x v="0"/>
    <x v="46"/>
    <s v="Providence"/>
    <x v="1"/>
    <x v="0"/>
    <s v="Women's Street Footwear"/>
    <n v="50"/>
    <n v="275"/>
    <n v="13750"/>
    <x v="0"/>
    <x v="1"/>
    <x v="10"/>
    <x v="10"/>
    <x v="5"/>
    <x v="1"/>
  </r>
  <r>
    <s v="Sports Direct"/>
    <d v="2021-12-06T00:00:00"/>
    <x v="0"/>
    <x v="46"/>
    <s v="Providence"/>
    <x v="1"/>
    <x v="1"/>
    <s v="Women's Athletic Footwear"/>
    <n v="50"/>
    <n v="225"/>
    <n v="11250"/>
    <x v="0"/>
    <x v="1"/>
    <x v="10"/>
    <x v="10"/>
    <x v="5"/>
    <x v="1"/>
  </r>
  <r>
    <s v="Sports Direct"/>
    <d v="2021-12-06T00:00:00"/>
    <x v="0"/>
    <x v="46"/>
    <s v="Providence"/>
    <x v="0"/>
    <x v="2"/>
    <s v="Men's Apparel"/>
    <n v="60"/>
    <n v="225"/>
    <n v="13500"/>
    <x v="0"/>
    <x v="0"/>
    <x v="10"/>
    <x v="10"/>
    <x v="5"/>
    <x v="1"/>
  </r>
  <r>
    <s v="Sports Direct"/>
    <d v="2021-12-06T00:00:00"/>
    <x v="0"/>
    <x v="46"/>
    <s v="Providence"/>
    <x v="1"/>
    <x v="2"/>
    <s v="Women's Apparel"/>
    <n v="64.999999999999986"/>
    <n v="325"/>
    <n v="21124.999999999996"/>
    <x v="0"/>
    <x v="1"/>
    <x v="10"/>
    <x v="10"/>
    <x v="5"/>
    <x v="1"/>
  </r>
  <r>
    <s v="Sports Direct"/>
    <d v="2021-01-17T00:00:00"/>
    <x v="0"/>
    <x v="46"/>
    <s v="Providence"/>
    <x v="0"/>
    <x v="0"/>
    <s v="Men's Street Footwear"/>
    <n v="40"/>
    <n v="450"/>
    <n v="18000"/>
    <x v="0"/>
    <x v="0"/>
    <x v="0"/>
    <x v="0"/>
    <x v="4"/>
    <x v="1"/>
  </r>
  <r>
    <s v="Sports Direct"/>
    <d v="2021-01-17T00:00:00"/>
    <x v="0"/>
    <x v="46"/>
    <s v="Providence"/>
    <x v="0"/>
    <x v="1"/>
    <s v="Men's Athletic Footwear"/>
    <n v="40"/>
    <n v="250"/>
    <n v="10000"/>
    <x v="0"/>
    <x v="0"/>
    <x v="0"/>
    <x v="0"/>
    <x v="4"/>
    <x v="1"/>
  </r>
  <r>
    <s v="Sports Direct"/>
    <d v="2021-01-17T00:00:00"/>
    <x v="0"/>
    <x v="46"/>
    <s v="Providence"/>
    <x v="1"/>
    <x v="0"/>
    <s v="Women's Street Footwear"/>
    <n v="30.000000000000004"/>
    <n v="250"/>
    <n v="7500.0000000000009"/>
    <x v="0"/>
    <x v="1"/>
    <x v="0"/>
    <x v="0"/>
    <x v="4"/>
    <x v="1"/>
  </r>
  <r>
    <s v="Sports Direct"/>
    <d v="2021-01-17T00:00:00"/>
    <x v="0"/>
    <x v="46"/>
    <s v="Providence"/>
    <x v="1"/>
    <x v="1"/>
    <s v="Women's Athletic Footwear"/>
    <n v="35"/>
    <n v="100"/>
    <n v="3500"/>
    <x v="0"/>
    <x v="1"/>
    <x v="0"/>
    <x v="0"/>
    <x v="4"/>
    <x v="1"/>
  </r>
  <r>
    <s v="Sports Direct"/>
    <d v="2021-01-17T00:00:00"/>
    <x v="0"/>
    <x v="46"/>
    <s v="Providence"/>
    <x v="0"/>
    <x v="2"/>
    <s v="Men's Apparel"/>
    <n v="50"/>
    <n v="150"/>
    <n v="7500"/>
    <x v="0"/>
    <x v="0"/>
    <x v="0"/>
    <x v="0"/>
    <x v="4"/>
    <x v="1"/>
  </r>
  <r>
    <s v="Sports Direct"/>
    <d v="2021-01-17T00:00:00"/>
    <x v="0"/>
    <x v="46"/>
    <s v="Providence"/>
    <x v="1"/>
    <x v="2"/>
    <s v="Women's Apparel"/>
    <n v="40"/>
    <n v="250"/>
    <n v="10000"/>
    <x v="0"/>
    <x v="1"/>
    <x v="0"/>
    <x v="0"/>
    <x v="4"/>
    <x v="1"/>
  </r>
  <r>
    <s v="Sports Direct"/>
    <d v="2021-02-15T00:00:00"/>
    <x v="0"/>
    <x v="46"/>
    <s v="Providence"/>
    <x v="0"/>
    <x v="0"/>
    <s v="Men's Street Footwear"/>
    <n v="40"/>
    <n v="500"/>
    <n v="20000"/>
    <x v="0"/>
    <x v="0"/>
    <x v="1"/>
    <x v="1"/>
    <x v="5"/>
    <x v="1"/>
  </r>
  <r>
    <s v="Sports Direct"/>
    <d v="2021-02-15T00:00:00"/>
    <x v="0"/>
    <x v="46"/>
    <s v="Providence"/>
    <x v="0"/>
    <x v="1"/>
    <s v="Men's Athletic Footwear"/>
    <n v="40"/>
    <n v="150"/>
    <n v="6000"/>
    <x v="0"/>
    <x v="0"/>
    <x v="1"/>
    <x v="1"/>
    <x v="5"/>
    <x v="1"/>
  </r>
  <r>
    <s v="Sports Direct"/>
    <d v="2021-02-15T00:00:00"/>
    <x v="0"/>
    <x v="46"/>
    <s v="Providence"/>
    <x v="1"/>
    <x v="0"/>
    <s v="Women's Street Footwear"/>
    <n v="30.000000000000004"/>
    <n v="200"/>
    <n v="6000.0000000000009"/>
    <x v="0"/>
    <x v="1"/>
    <x v="1"/>
    <x v="1"/>
    <x v="5"/>
    <x v="1"/>
  </r>
  <r>
    <s v="Sports Direct"/>
    <d v="2021-02-15T00:00:00"/>
    <x v="0"/>
    <x v="47"/>
    <s v="Boston"/>
    <x v="1"/>
    <x v="1"/>
    <s v="Women's Athletic Footwear"/>
    <n v="35"/>
    <n v="250"/>
    <n v="8750"/>
    <x v="0"/>
    <x v="1"/>
    <x v="1"/>
    <x v="1"/>
    <x v="5"/>
    <x v="1"/>
  </r>
  <r>
    <s v="Sports Direct"/>
    <d v="2021-02-15T00:00:00"/>
    <x v="0"/>
    <x v="47"/>
    <s v="Boston"/>
    <x v="0"/>
    <x v="2"/>
    <s v="Men's Apparel"/>
    <n v="50"/>
    <n v="150"/>
    <n v="7500"/>
    <x v="0"/>
    <x v="0"/>
    <x v="1"/>
    <x v="1"/>
    <x v="5"/>
    <x v="1"/>
  </r>
  <r>
    <s v="Sports Direct"/>
    <d v="2021-02-15T00:00:00"/>
    <x v="0"/>
    <x v="47"/>
    <s v="Boston"/>
    <x v="1"/>
    <x v="2"/>
    <s v="Women's Apparel"/>
    <n v="40"/>
    <n v="250"/>
    <n v="10000"/>
    <x v="0"/>
    <x v="1"/>
    <x v="1"/>
    <x v="1"/>
    <x v="5"/>
    <x v="1"/>
  </r>
  <r>
    <s v="Sports Direct"/>
    <d v="2021-03-13T00:00:00"/>
    <x v="0"/>
    <x v="47"/>
    <s v="Boston"/>
    <x v="0"/>
    <x v="0"/>
    <s v="Men's Street Footwear"/>
    <n v="40"/>
    <n v="470"/>
    <n v="18800"/>
    <x v="0"/>
    <x v="0"/>
    <x v="2"/>
    <x v="2"/>
    <x v="3"/>
    <x v="1"/>
  </r>
  <r>
    <s v="Sports Direct"/>
    <d v="2021-03-13T00:00:00"/>
    <x v="0"/>
    <x v="47"/>
    <s v="Boston"/>
    <x v="0"/>
    <x v="1"/>
    <s v="Men's Athletic Footwear"/>
    <n v="40"/>
    <n v="175"/>
    <n v="7000"/>
    <x v="0"/>
    <x v="0"/>
    <x v="2"/>
    <x v="2"/>
    <x v="3"/>
    <x v="1"/>
  </r>
  <r>
    <s v="Sports Direct"/>
    <d v="2021-03-13T00:00:00"/>
    <x v="0"/>
    <x v="47"/>
    <s v="Boston"/>
    <x v="1"/>
    <x v="0"/>
    <s v="Women's Street Footwear"/>
    <n v="30.000000000000004"/>
    <n v="200"/>
    <n v="6000.0000000000009"/>
    <x v="0"/>
    <x v="1"/>
    <x v="2"/>
    <x v="2"/>
    <x v="3"/>
    <x v="1"/>
  </r>
  <r>
    <s v="Sports Direct"/>
    <d v="2021-03-13T00:00:00"/>
    <x v="0"/>
    <x v="47"/>
    <s v="Boston"/>
    <x v="1"/>
    <x v="1"/>
    <s v="Women's Athletic Footwear"/>
    <n v="35"/>
    <n v="300"/>
    <n v="10500"/>
    <x v="0"/>
    <x v="1"/>
    <x v="2"/>
    <x v="2"/>
    <x v="3"/>
    <x v="1"/>
  </r>
  <r>
    <s v="Sports Direct"/>
    <d v="2021-03-13T00:00:00"/>
    <x v="0"/>
    <x v="47"/>
    <s v="Boston"/>
    <x v="0"/>
    <x v="2"/>
    <s v="Men's Apparel"/>
    <n v="50"/>
    <n v="100"/>
    <n v="5000"/>
    <x v="0"/>
    <x v="0"/>
    <x v="2"/>
    <x v="2"/>
    <x v="3"/>
    <x v="1"/>
  </r>
  <r>
    <s v="Sports Direct"/>
    <d v="2021-03-13T00:00:00"/>
    <x v="0"/>
    <x v="47"/>
    <s v="Boston"/>
    <x v="1"/>
    <x v="2"/>
    <s v="Women's Apparel"/>
    <n v="40"/>
    <n v="200"/>
    <n v="8000"/>
    <x v="0"/>
    <x v="1"/>
    <x v="2"/>
    <x v="2"/>
    <x v="3"/>
    <x v="1"/>
  </r>
  <r>
    <s v="Sports Direct"/>
    <d v="2021-04-14T00:00:00"/>
    <x v="0"/>
    <x v="47"/>
    <s v="Boston"/>
    <x v="0"/>
    <x v="0"/>
    <s v="Men's Street Footwear"/>
    <n v="40"/>
    <n v="450"/>
    <n v="18000"/>
    <x v="0"/>
    <x v="0"/>
    <x v="3"/>
    <x v="3"/>
    <x v="0"/>
    <x v="1"/>
  </r>
  <r>
    <s v="Sports Direct"/>
    <d v="2021-04-14T00:00:00"/>
    <x v="0"/>
    <x v="47"/>
    <s v="Boston"/>
    <x v="0"/>
    <x v="1"/>
    <s v="Men's Athletic Footwear"/>
    <n v="40"/>
    <n v="150"/>
    <n v="6000"/>
    <x v="0"/>
    <x v="0"/>
    <x v="3"/>
    <x v="3"/>
    <x v="0"/>
    <x v="1"/>
  </r>
  <r>
    <s v="Sports Direct"/>
    <d v="2021-04-14T00:00:00"/>
    <x v="0"/>
    <x v="47"/>
    <s v="Boston"/>
    <x v="1"/>
    <x v="0"/>
    <s v="Women's Street Footwear"/>
    <n v="30.000000000000004"/>
    <n v="150"/>
    <n v="4500.0000000000009"/>
    <x v="0"/>
    <x v="1"/>
    <x v="3"/>
    <x v="3"/>
    <x v="0"/>
    <x v="1"/>
  </r>
  <r>
    <s v="Sports Direct"/>
    <d v="2021-04-14T00:00:00"/>
    <x v="0"/>
    <x v="47"/>
    <s v="Boston"/>
    <x v="1"/>
    <x v="1"/>
    <s v="Women's Athletic Footwear"/>
    <n v="35"/>
    <n v="125"/>
    <n v="4375"/>
    <x v="0"/>
    <x v="1"/>
    <x v="3"/>
    <x v="3"/>
    <x v="0"/>
    <x v="1"/>
  </r>
  <r>
    <s v="Sports Direct"/>
    <d v="2021-04-14T00:00:00"/>
    <x v="0"/>
    <x v="47"/>
    <s v="Boston"/>
    <x v="0"/>
    <x v="2"/>
    <s v="Men's Apparel"/>
    <n v="50"/>
    <n v="125"/>
    <n v="6250"/>
    <x v="0"/>
    <x v="0"/>
    <x v="3"/>
    <x v="3"/>
    <x v="0"/>
    <x v="1"/>
  </r>
  <r>
    <s v="Sports Direct"/>
    <d v="2021-04-14T00:00:00"/>
    <x v="0"/>
    <x v="47"/>
    <s v="Boston"/>
    <x v="1"/>
    <x v="2"/>
    <s v="Women's Apparel"/>
    <n v="40"/>
    <n v="275"/>
    <n v="11000"/>
    <x v="0"/>
    <x v="1"/>
    <x v="3"/>
    <x v="3"/>
    <x v="0"/>
    <x v="1"/>
  </r>
  <r>
    <s v="Sports Direct"/>
    <d v="2021-05-13T00:00:00"/>
    <x v="0"/>
    <x v="47"/>
    <s v="Boston"/>
    <x v="0"/>
    <x v="0"/>
    <s v="Men's Street Footwear"/>
    <n v="54.999999999999993"/>
    <n v="495"/>
    <n v="27224.999999999996"/>
    <x v="0"/>
    <x v="0"/>
    <x v="4"/>
    <x v="4"/>
    <x v="1"/>
    <x v="1"/>
  </r>
  <r>
    <s v="Sports Direct"/>
    <d v="2021-05-13T00:00:00"/>
    <x v="0"/>
    <x v="47"/>
    <s v="Boston"/>
    <x v="0"/>
    <x v="1"/>
    <s v="Men's Athletic Footwear"/>
    <n v="50"/>
    <n v="200"/>
    <n v="10000"/>
    <x v="0"/>
    <x v="0"/>
    <x v="4"/>
    <x v="4"/>
    <x v="1"/>
    <x v="1"/>
  </r>
  <r>
    <s v="Sports Direct"/>
    <d v="2021-05-13T00:00:00"/>
    <x v="0"/>
    <x v="47"/>
    <s v="Boston"/>
    <x v="1"/>
    <x v="0"/>
    <s v="Women's Street Footwear"/>
    <n v="45"/>
    <n v="225"/>
    <n v="10125"/>
    <x v="0"/>
    <x v="1"/>
    <x v="4"/>
    <x v="4"/>
    <x v="1"/>
    <x v="1"/>
  </r>
  <r>
    <s v="Sports Direct"/>
    <d v="2021-05-13T00:00:00"/>
    <x v="0"/>
    <x v="47"/>
    <s v="Boston"/>
    <x v="1"/>
    <x v="1"/>
    <s v="Women's Athletic Footwear"/>
    <n v="45"/>
    <n v="175"/>
    <n v="7875"/>
    <x v="0"/>
    <x v="1"/>
    <x v="4"/>
    <x v="4"/>
    <x v="1"/>
    <x v="1"/>
  </r>
  <r>
    <s v="Sports Direct"/>
    <d v="2021-05-13T00:00:00"/>
    <x v="0"/>
    <x v="47"/>
    <s v="Boston"/>
    <x v="0"/>
    <x v="2"/>
    <s v="Men's Apparel"/>
    <n v="54.999999999999993"/>
    <n v="200"/>
    <n v="10999.999999999998"/>
    <x v="0"/>
    <x v="0"/>
    <x v="4"/>
    <x v="4"/>
    <x v="1"/>
    <x v="1"/>
  </r>
  <r>
    <s v="Sports Direct"/>
    <d v="2021-05-13T00:00:00"/>
    <x v="0"/>
    <x v="47"/>
    <s v="Boston"/>
    <x v="1"/>
    <x v="2"/>
    <s v="Women's Apparel"/>
    <n v="60"/>
    <n v="325"/>
    <n v="19500"/>
    <x v="0"/>
    <x v="1"/>
    <x v="4"/>
    <x v="4"/>
    <x v="1"/>
    <x v="1"/>
  </r>
  <r>
    <s v="Sports Direct"/>
    <d v="2021-06-15T00:00:00"/>
    <x v="0"/>
    <x v="47"/>
    <s v="Boston"/>
    <x v="0"/>
    <x v="0"/>
    <s v="Men's Street Footwear"/>
    <n v="54.999999999999993"/>
    <n v="575"/>
    <n v="31624.999999999996"/>
    <x v="0"/>
    <x v="0"/>
    <x v="11"/>
    <x v="11"/>
    <x v="6"/>
    <x v="1"/>
  </r>
  <r>
    <s v="Sports Direct"/>
    <d v="2021-06-15T00:00:00"/>
    <x v="0"/>
    <x v="47"/>
    <s v="Boston"/>
    <x v="0"/>
    <x v="1"/>
    <s v="Men's Athletic Footwear"/>
    <n v="50"/>
    <n v="325"/>
    <n v="16250"/>
    <x v="0"/>
    <x v="0"/>
    <x v="11"/>
    <x v="11"/>
    <x v="6"/>
    <x v="1"/>
  </r>
  <r>
    <s v="Sports Direct"/>
    <d v="2021-06-15T00:00:00"/>
    <x v="0"/>
    <x v="47"/>
    <s v="Boston"/>
    <x v="1"/>
    <x v="0"/>
    <s v="Women's Street Footwear"/>
    <n v="45"/>
    <n v="250"/>
    <n v="11250"/>
    <x v="0"/>
    <x v="1"/>
    <x v="11"/>
    <x v="11"/>
    <x v="6"/>
    <x v="1"/>
  </r>
  <r>
    <s v="Sports Direct"/>
    <d v="2021-06-15T00:00:00"/>
    <x v="0"/>
    <x v="47"/>
    <s v="Boston"/>
    <x v="1"/>
    <x v="1"/>
    <s v="Women's Athletic Footwear"/>
    <n v="45"/>
    <n v="225"/>
    <n v="10125"/>
    <x v="0"/>
    <x v="1"/>
    <x v="11"/>
    <x v="11"/>
    <x v="6"/>
    <x v="1"/>
  </r>
  <r>
    <s v="Sports Direct"/>
    <d v="2021-06-15T00:00:00"/>
    <x v="0"/>
    <x v="47"/>
    <s v="Boston"/>
    <x v="0"/>
    <x v="2"/>
    <s v="Men's Apparel"/>
    <n v="54.999999999999993"/>
    <n v="225"/>
    <n v="12374.999999999998"/>
    <x v="0"/>
    <x v="0"/>
    <x v="11"/>
    <x v="11"/>
    <x v="6"/>
    <x v="1"/>
  </r>
  <r>
    <s v="Sports Direct"/>
    <d v="2021-06-15T00:00:00"/>
    <x v="0"/>
    <x v="47"/>
    <s v="Boston"/>
    <x v="1"/>
    <x v="2"/>
    <s v="Women's Apparel"/>
    <n v="60"/>
    <n v="375"/>
    <n v="22500"/>
    <x v="0"/>
    <x v="1"/>
    <x v="11"/>
    <x v="11"/>
    <x v="6"/>
    <x v="1"/>
  </r>
  <r>
    <s v="Sports Direct"/>
    <d v="2021-07-13T00:00:00"/>
    <x v="0"/>
    <x v="47"/>
    <s v="Boston"/>
    <x v="0"/>
    <x v="0"/>
    <s v="Men's Street Footwear"/>
    <n v="54.999999999999993"/>
    <n v="600"/>
    <n v="32999.999999999993"/>
    <x v="0"/>
    <x v="0"/>
    <x v="5"/>
    <x v="5"/>
    <x v="6"/>
    <x v="1"/>
  </r>
  <r>
    <s v="Sports Direct"/>
    <d v="2021-07-13T00:00:00"/>
    <x v="0"/>
    <x v="47"/>
    <s v="Boston"/>
    <x v="0"/>
    <x v="1"/>
    <s v="Men's Athletic Footwear"/>
    <n v="50"/>
    <n v="350"/>
    <n v="17500"/>
    <x v="0"/>
    <x v="0"/>
    <x v="5"/>
    <x v="5"/>
    <x v="6"/>
    <x v="1"/>
  </r>
  <r>
    <s v="Sports Direct"/>
    <d v="2021-07-13T00:00:00"/>
    <x v="0"/>
    <x v="47"/>
    <s v="Boston"/>
    <x v="1"/>
    <x v="0"/>
    <s v="Women's Street Footwear"/>
    <n v="45"/>
    <n v="275"/>
    <n v="12375"/>
    <x v="0"/>
    <x v="1"/>
    <x v="5"/>
    <x v="5"/>
    <x v="6"/>
    <x v="1"/>
  </r>
  <r>
    <s v="Sports Direct"/>
    <d v="2021-07-13T00:00:00"/>
    <x v="0"/>
    <x v="47"/>
    <s v="Boston"/>
    <x v="1"/>
    <x v="1"/>
    <s v="Women's Athletic Footwear"/>
    <n v="45"/>
    <n v="225"/>
    <n v="10125"/>
    <x v="0"/>
    <x v="1"/>
    <x v="5"/>
    <x v="5"/>
    <x v="6"/>
    <x v="1"/>
  </r>
  <r>
    <s v="Sports Direct"/>
    <d v="2021-07-13T00:00:00"/>
    <x v="0"/>
    <x v="47"/>
    <s v="Boston"/>
    <x v="0"/>
    <x v="2"/>
    <s v="Men's Apparel"/>
    <n v="54.999999999999993"/>
    <n v="250"/>
    <n v="13749.999999999998"/>
    <x v="0"/>
    <x v="0"/>
    <x v="5"/>
    <x v="5"/>
    <x v="6"/>
    <x v="1"/>
  </r>
  <r>
    <s v="Sports Direct"/>
    <d v="2021-07-13T00:00:00"/>
    <x v="0"/>
    <x v="47"/>
    <s v="Boston"/>
    <x v="1"/>
    <x v="2"/>
    <s v="Women's Apparel"/>
    <n v="60"/>
    <n v="425"/>
    <n v="25500"/>
    <x v="0"/>
    <x v="1"/>
    <x v="5"/>
    <x v="5"/>
    <x v="6"/>
    <x v="1"/>
  </r>
  <r>
    <s v="Sports Direct"/>
    <d v="2021-08-14T00:00:00"/>
    <x v="0"/>
    <x v="47"/>
    <s v="Boston"/>
    <x v="0"/>
    <x v="0"/>
    <s v="Men's Street Footwear"/>
    <n v="54.999999999999993"/>
    <n v="575"/>
    <n v="31624.999999999996"/>
    <x v="0"/>
    <x v="0"/>
    <x v="6"/>
    <x v="6"/>
    <x v="3"/>
    <x v="1"/>
  </r>
  <r>
    <s v="Sports Direct"/>
    <d v="2021-08-14T00:00:00"/>
    <x v="0"/>
    <x v="47"/>
    <s v="Boston"/>
    <x v="0"/>
    <x v="1"/>
    <s v="Men's Athletic Footwear"/>
    <n v="50"/>
    <n v="350"/>
    <n v="17500"/>
    <x v="0"/>
    <x v="0"/>
    <x v="6"/>
    <x v="6"/>
    <x v="3"/>
    <x v="1"/>
  </r>
  <r>
    <s v="Sports Direct"/>
    <d v="2021-08-14T00:00:00"/>
    <x v="0"/>
    <x v="47"/>
    <s v="Boston"/>
    <x v="1"/>
    <x v="0"/>
    <s v="Women's Street Footwear"/>
    <n v="45"/>
    <n v="275"/>
    <n v="12375"/>
    <x v="0"/>
    <x v="1"/>
    <x v="6"/>
    <x v="6"/>
    <x v="3"/>
    <x v="1"/>
  </r>
  <r>
    <s v="Sports Direct"/>
    <d v="2021-08-14T00:00:00"/>
    <x v="0"/>
    <x v="47"/>
    <s v="Boston"/>
    <x v="1"/>
    <x v="1"/>
    <s v="Women's Athletic Footwear"/>
    <n v="45"/>
    <n v="175"/>
    <n v="7875"/>
    <x v="0"/>
    <x v="1"/>
    <x v="6"/>
    <x v="6"/>
    <x v="3"/>
    <x v="1"/>
  </r>
  <r>
    <s v="Sports Direct"/>
    <d v="2021-08-14T00:00:00"/>
    <x v="0"/>
    <x v="47"/>
    <s v="Boston"/>
    <x v="0"/>
    <x v="2"/>
    <s v="Men's Apparel"/>
    <n v="54.999999999999993"/>
    <n v="150"/>
    <n v="8249.9999999999982"/>
    <x v="0"/>
    <x v="0"/>
    <x v="6"/>
    <x v="6"/>
    <x v="3"/>
    <x v="1"/>
  </r>
  <r>
    <s v="Sports Direct"/>
    <d v="2021-08-14T00:00:00"/>
    <x v="0"/>
    <x v="47"/>
    <s v="Boston"/>
    <x v="1"/>
    <x v="2"/>
    <s v="Women's Apparel"/>
    <n v="60"/>
    <n v="325"/>
    <n v="19500"/>
    <x v="0"/>
    <x v="1"/>
    <x v="6"/>
    <x v="6"/>
    <x v="3"/>
    <x v="1"/>
  </r>
  <r>
    <s v="Sports Direct"/>
    <d v="2021-09-13T00:00:00"/>
    <x v="0"/>
    <x v="47"/>
    <s v="Boston"/>
    <x v="0"/>
    <x v="0"/>
    <s v="Men's Street Footwear"/>
    <n v="54.999999999999993"/>
    <n v="450"/>
    <n v="24749.999999999996"/>
    <x v="0"/>
    <x v="0"/>
    <x v="7"/>
    <x v="7"/>
    <x v="5"/>
    <x v="1"/>
  </r>
  <r>
    <s v="Sports Direct"/>
    <d v="2021-09-13T00:00:00"/>
    <x v="0"/>
    <x v="47"/>
    <s v="Boston"/>
    <x v="0"/>
    <x v="1"/>
    <s v="Men's Athletic Footwear"/>
    <n v="50"/>
    <n v="250"/>
    <n v="12500"/>
    <x v="0"/>
    <x v="0"/>
    <x v="7"/>
    <x v="7"/>
    <x v="5"/>
    <x v="1"/>
  </r>
  <r>
    <s v="Sports Direct"/>
    <d v="2021-09-13T00:00:00"/>
    <x v="0"/>
    <x v="47"/>
    <s v="Boston"/>
    <x v="1"/>
    <x v="0"/>
    <s v="Women's Street Footwear"/>
    <n v="45"/>
    <n v="150"/>
    <n v="6750"/>
    <x v="0"/>
    <x v="1"/>
    <x v="7"/>
    <x v="7"/>
    <x v="5"/>
    <x v="1"/>
  </r>
  <r>
    <s v="Sports Direct"/>
    <d v="2021-09-13T00:00:00"/>
    <x v="0"/>
    <x v="47"/>
    <s v="Boston"/>
    <x v="1"/>
    <x v="1"/>
    <s v="Women's Athletic Footwear"/>
    <n v="45"/>
    <n v="125"/>
    <n v="5625"/>
    <x v="0"/>
    <x v="1"/>
    <x v="7"/>
    <x v="7"/>
    <x v="5"/>
    <x v="1"/>
  </r>
  <r>
    <s v="Sports Direct"/>
    <d v="2021-09-13T00:00:00"/>
    <x v="0"/>
    <x v="47"/>
    <s v="Boston"/>
    <x v="0"/>
    <x v="2"/>
    <s v="Men's Apparel"/>
    <n v="54.999999999999993"/>
    <n v="125"/>
    <n v="6874.9999999999991"/>
    <x v="0"/>
    <x v="0"/>
    <x v="7"/>
    <x v="7"/>
    <x v="5"/>
    <x v="1"/>
  </r>
  <r>
    <s v="Sports Direct"/>
    <d v="2021-09-13T00:00:00"/>
    <x v="0"/>
    <x v="47"/>
    <s v="Boston"/>
    <x v="1"/>
    <x v="2"/>
    <s v="Women's Apparel"/>
    <n v="60"/>
    <n v="225"/>
    <n v="13500"/>
    <x v="0"/>
    <x v="1"/>
    <x v="7"/>
    <x v="7"/>
    <x v="5"/>
    <x v="1"/>
  </r>
  <r>
    <s v="Sports Direct"/>
    <d v="2021-10-15T00:00:00"/>
    <x v="0"/>
    <x v="47"/>
    <s v="Boston"/>
    <x v="0"/>
    <x v="0"/>
    <s v="Men's Street Footwear"/>
    <n v="60"/>
    <n v="400"/>
    <n v="24000"/>
    <x v="0"/>
    <x v="0"/>
    <x v="8"/>
    <x v="8"/>
    <x v="2"/>
    <x v="1"/>
  </r>
  <r>
    <s v="Sports Direct"/>
    <d v="2021-10-15T00:00:00"/>
    <x v="0"/>
    <x v="47"/>
    <s v="Boston"/>
    <x v="0"/>
    <x v="1"/>
    <s v="Men's Athletic Footwear"/>
    <n v="55.000000000000007"/>
    <n v="225"/>
    <n v="12375.000000000002"/>
    <x v="0"/>
    <x v="0"/>
    <x v="8"/>
    <x v="8"/>
    <x v="2"/>
    <x v="1"/>
  </r>
  <r>
    <s v="Sports Direct"/>
    <d v="2021-10-15T00:00:00"/>
    <x v="0"/>
    <x v="47"/>
    <s v="Boston"/>
    <x v="1"/>
    <x v="0"/>
    <s v="Women's Street Footwear"/>
    <n v="55.000000000000007"/>
    <n v="125"/>
    <n v="6875.0000000000009"/>
    <x v="0"/>
    <x v="1"/>
    <x v="8"/>
    <x v="8"/>
    <x v="2"/>
    <x v="1"/>
  </r>
  <r>
    <s v="Sports Direct"/>
    <d v="2021-10-15T00:00:00"/>
    <x v="0"/>
    <x v="47"/>
    <s v="Boston"/>
    <x v="1"/>
    <x v="1"/>
    <s v="Women's Athletic Footwear"/>
    <n v="55.000000000000007"/>
    <n v="100"/>
    <n v="5500.0000000000009"/>
    <x v="0"/>
    <x v="1"/>
    <x v="8"/>
    <x v="8"/>
    <x v="2"/>
    <x v="1"/>
  </r>
  <r>
    <s v="Sports Direct"/>
    <d v="2021-10-15T00:00:00"/>
    <x v="0"/>
    <x v="47"/>
    <s v="Boston"/>
    <x v="0"/>
    <x v="2"/>
    <s v="Men's Apparel"/>
    <n v="65"/>
    <n v="100"/>
    <n v="6500"/>
    <x v="0"/>
    <x v="0"/>
    <x v="8"/>
    <x v="8"/>
    <x v="2"/>
    <x v="1"/>
  </r>
  <r>
    <s v="Amazon"/>
    <d v="2021-10-15T00:00:00"/>
    <x v="0"/>
    <x v="47"/>
    <s v="Boston"/>
    <x v="1"/>
    <x v="2"/>
    <s v="Women's Apparel"/>
    <n v="70"/>
    <n v="225"/>
    <n v="15750"/>
    <x v="0"/>
    <x v="1"/>
    <x v="8"/>
    <x v="8"/>
    <x v="2"/>
    <x v="1"/>
  </r>
  <r>
    <s v="Amazon"/>
    <d v="2021-11-14T00:00:00"/>
    <x v="0"/>
    <x v="47"/>
    <s v="Boston"/>
    <x v="0"/>
    <x v="0"/>
    <s v="Men's Street Footwear"/>
    <n v="65"/>
    <n v="375"/>
    <n v="24375"/>
    <x v="0"/>
    <x v="0"/>
    <x v="9"/>
    <x v="9"/>
    <x v="4"/>
    <x v="1"/>
  </r>
  <r>
    <s v="Amazon"/>
    <d v="2021-11-14T00:00:00"/>
    <x v="0"/>
    <x v="47"/>
    <s v="Boston"/>
    <x v="0"/>
    <x v="1"/>
    <s v="Men's Athletic Footwear"/>
    <n v="55.000000000000007"/>
    <n v="300"/>
    <n v="16500.000000000004"/>
    <x v="0"/>
    <x v="0"/>
    <x v="9"/>
    <x v="9"/>
    <x v="4"/>
    <x v="1"/>
  </r>
  <r>
    <s v="Amazon"/>
    <d v="2021-11-14T00:00:00"/>
    <x v="0"/>
    <x v="47"/>
    <s v="Boston"/>
    <x v="1"/>
    <x v="0"/>
    <s v="Women's Street Footwear"/>
    <n v="55.000000000000007"/>
    <n v="295"/>
    <n v="16225.000000000002"/>
    <x v="0"/>
    <x v="1"/>
    <x v="9"/>
    <x v="9"/>
    <x v="4"/>
    <x v="1"/>
  </r>
  <r>
    <s v="Amazon"/>
    <d v="2021-11-14T00:00:00"/>
    <x v="0"/>
    <x v="47"/>
    <s v="Boston"/>
    <x v="1"/>
    <x v="1"/>
    <s v="Women's Athletic Footwear"/>
    <n v="55.000000000000007"/>
    <n v="275"/>
    <n v="15125.000000000002"/>
    <x v="0"/>
    <x v="1"/>
    <x v="9"/>
    <x v="9"/>
    <x v="4"/>
    <x v="1"/>
  </r>
  <r>
    <s v="Amazon"/>
    <d v="2021-11-14T00:00:00"/>
    <x v="0"/>
    <x v="47"/>
    <s v="Boston"/>
    <x v="0"/>
    <x v="2"/>
    <s v="Men's Apparel"/>
    <n v="65"/>
    <n v="250"/>
    <n v="16250"/>
    <x v="0"/>
    <x v="0"/>
    <x v="9"/>
    <x v="9"/>
    <x v="4"/>
    <x v="1"/>
  </r>
  <r>
    <s v="Amazon"/>
    <d v="2021-11-14T00:00:00"/>
    <x v="0"/>
    <x v="47"/>
    <s v="Boston"/>
    <x v="1"/>
    <x v="2"/>
    <s v="Women's Apparel"/>
    <n v="70"/>
    <n v="350"/>
    <n v="24500"/>
    <x v="0"/>
    <x v="1"/>
    <x v="9"/>
    <x v="9"/>
    <x v="4"/>
    <x v="1"/>
  </r>
  <r>
    <s v="Amazon"/>
    <d v="2021-12-13T00:00:00"/>
    <x v="0"/>
    <x v="47"/>
    <s v="Boston"/>
    <x v="0"/>
    <x v="0"/>
    <s v="Men's Street Footwear"/>
    <n v="65"/>
    <n v="575"/>
    <n v="37375"/>
    <x v="0"/>
    <x v="0"/>
    <x v="10"/>
    <x v="10"/>
    <x v="5"/>
    <x v="1"/>
  </r>
  <r>
    <s v="Amazon"/>
    <d v="2021-12-13T00:00:00"/>
    <x v="0"/>
    <x v="47"/>
    <s v="Boston"/>
    <x v="0"/>
    <x v="1"/>
    <s v="Men's Athletic Footwear"/>
    <n v="55.000000000000007"/>
    <n v="375"/>
    <n v="20625.000000000004"/>
    <x v="0"/>
    <x v="0"/>
    <x v="10"/>
    <x v="10"/>
    <x v="5"/>
    <x v="1"/>
  </r>
  <r>
    <s v="Amazon"/>
    <d v="2021-12-13T00:00:00"/>
    <x v="0"/>
    <x v="47"/>
    <s v="Boston"/>
    <x v="1"/>
    <x v="0"/>
    <s v="Women's Street Footwear"/>
    <n v="55.000000000000007"/>
    <n v="350"/>
    <n v="19250.000000000004"/>
    <x v="0"/>
    <x v="1"/>
    <x v="10"/>
    <x v="10"/>
    <x v="5"/>
    <x v="1"/>
  </r>
  <r>
    <s v="Amazon"/>
    <d v="2021-12-13T00:00:00"/>
    <x v="0"/>
    <x v="47"/>
    <s v="Boston"/>
    <x v="1"/>
    <x v="1"/>
    <s v="Women's Athletic Footwear"/>
    <n v="55.000000000000007"/>
    <n v="300"/>
    <n v="16500.000000000004"/>
    <x v="0"/>
    <x v="1"/>
    <x v="10"/>
    <x v="10"/>
    <x v="5"/>
    <x v="1"/>
  </r>
  <r>
    <s v="Amazon"/>
    <d v="2021-12-13T00:00:00"/>
    <x v="0"/>
    <x v="47"/>
    <s v="Boston"/>
    <x v="0"/>
    <x v="2"/>
    <s v="Men's Apparel"/>
    <n v="65"/>
    <n v="300"/>
    <n v="19500"/>
    <x v="0"/>
    <x v="0"/>
    <x v="10"/>
    <x v="10"/>
    <x v="5"/>
    <x v="1"/>
  </r>
  <r>
    <s v="Amazon"/>
    <d v="2021-12-13T00:00:00"/>
    <x v="0"/>
    <x v="47"/>
    <s v="Boston"/>
    <x v="1"/>
    <x v="2"/>
    <s v="Women's Apparel"/>
    <n v="70"/>
    <n v="400"/>
    <n v="28000"/>
    <x v="0"/>
    <x v="1"/>
    <x v="10"/>
    <x v="10"/>
    <x v="5"/>
    <x v="1"/>
  </r>
  <r>
    <s v="Amazon"/>
    <d v="2021-01-14T00:00:00"/>
    <x v="0"/>
    <x v="47"/>
    <s v="Boston"/>
    <x v="0"/>
    <x v="0"/>
    <s v="Men's Street Footwear"/>
    <n v="45"/>
    <n v="525"/>
    <n v="23625"/>
    <x v="0"/>
    <x v="0"/>
    <x v="0"/>
    <x v="0"/>
    <x v="1"/>
    <x v="1"/>
  </r>
  <r>
    <s v="Amazon"/>
    <d v="2021-01-14T00:00:00"/>
    <x v="0"/>
    <x v="47"/>
    <s v="Boston"/>
    <x v="0"/>
    <x v="1"/>
    <s v="Men's Athletic Footwear"/>
    <n v="45"/>
    <n v="325"/>
    <n v="14625"/>
    <x v="0"/>
    <x v="0"/>
    <x v="0"/>
    <x v="0"/>
    <x v="1"/>
    <x v="1"/>
  </r>
  <r>
    <s v="Amazon"/>
    <d v="2021-01-14T00:00:00"/>
    <x v="0"/>
    <x v="47"/>
    <s v="Boston"/>
    <x v="1"/>
    <x v="0"/>
    <s v="Women's Street Footwear"/>
    <n v="35"/>
    <n v="325"/>
    <n v="11375"/>
    <x v="0"/>
    <x v="1"/>
    <x v="0"/>
    <x v="0"/>
    <x v="1"/>
    <x v="1"/>
  </r>
  <r>
    <s v="Amazon"/>
    <d v="2021-01-14T00:00:00"/>
    <x v="0"/>
    <x v="47"/>
    <s v="Boston"/>
    <x v="1"/>
    <x v="1"/>
    <s v="Women's Athletic Footwear"/>
    <n v="40"/>
    <n v="175"/>
    <n v="7000"/>
    <x v="0"/>
    <x v="1"/>
    <x v="0"/>
    <x v="0"/>
    <x v="1"/>
    <x v="1"/>
  </r>
  <r>
    <s v="Amazon"/>
    <d v="2021-01-14T00:00:00"/>
    <x v="0"/>
    <x v="47"/>
    <s v="Boston"/>
    <x v="0"/>
    <x v="2"/>
    <s v="Men's Apparel"/>
    <n v="55.000000000000007"/>
    <n v="225"/>
    <n v="12375.000000000002"/>
    <x v="0"/>
    <x v="0"/>
    <x v="0"/>
    <x v="0"/>
    <x v="1"/>
    <x v="1"/>
  </r>
  <r>
    <s v="Amazon"/>
    <d v="2021-01-14T00:00:00"/>
    <x v="0"/>
    <x v="47"/>
    <s v="Boston"/>
    <x v="1"/>
    <x v="2"/>
    <s v="Women's Apparel"/>
    <n v="45"/>
    <n v="325"/>
    <n v="14625"/>
    <x v="0"/>
    <x v="1"/>
    <x v="0"/>
    <x v="0"/>
    <x v="1"/>
    <x v="1"/>
  </r>
  <r>
    <s v="Amazon"/>
    <d v="2021-02-12T00:00:00"/>
    <x v="0"/>
    <x v="47"/>
    <s v="Boston"/>
    <x v="0"/>
    <x v="0"/>
    <s v="Men's Street Footwear"/>
    <n v="45"/>
    <n v="575"/>
    <n v="25875"/>
    <x v="0"/>
    <x v="0"/>
    <x v="1"/>
    <x v="1"/>
    <x v="2"/>
    <x v="1"/>
  </r>
  <r>
    <s v="Amazon"/>
    <d v="2021-02-12T00:00:00"/>
    <x v="0"/>
    <x v="47"/>
    <s v="Boston"/>
    <x v="0"/>
    <x v="1"/>
    <s v="Men's Athletic Footwear"/>
    <n v="45"/>
    <n v="225"/>
    <n v="10125"/>
    <x v="0"/>
    <x v="0"/>
    <x v="1"/>
    <x v="1"/>
    <x v="2"/>
    <x v="1"/>
  </r>
  <r>
    <s v="Amazon"/>
    <d v="2021-02-12T00:00:00"/>
    <x v="0"/>
    <x v="47"/>
    <s v="Boston"/>
    <x v="1"/>
    <x v="0"/>
    <s v="Women's Street Footwear"/>
    <n v="35"/>
    <n v="275"/>
    <n v="9625"/>
    <x v="0"/>
    <x v="1"/>
    <x v="1"/>
    <x v="1"/>
    <x v="2"/>
    <x v="1"/>
  </r>
  <r>
    <s v="Amazon"/>
    <d v="2021-02-12T00:00:00"/>
    <x v="0"/>
    <x v="48"/>
    <s v="Burlington"/>
    <x v="1"/>
    <x v="1"/>
    <s v="Women's Athletic Footwear"/>
    <n v="40"/>
    <n v="150"/>
    <n v="6000"/>
    <x v="0"/>
    <x v="1"/>
    <x v="1"/>
    <x v="1"/>
    <x v="2"/>
    <x v="1"/>
  </r>
  <r>
    <s v="Amazon"/>
    <d v="2021-02-12T00:00:00"/>
    <x v="0"/>
    <x v="48"/>
    <s v="Burlington"/>
    <x v="0"/>
    <x v="2"/>
    <s v="Men's Apparel"/>
    <n v="55.000000000000007"/>
    <n v="225"/>
    <n v="12375.000000000002"/>
    <x v="0"/>
    <x v="0"/>
    <x v="1"/>
    <x v="1"/>
    <x v="2"/>
    <x v="1"/>
  </r>
  <r>
    <s v="Amazon"/>
    <d v="2021-02-12T00:00:00"/>
    <x v="0"/>
    <x v="48"/>
    <s v="Burlington"/>
    <x v="1"/>
    <x v="2"/>
    <s v="Women's Apparel"/>
    <n v="45"/>
    <n v="325"/>
    <n v="14625"/>
    <x v="0"/>
    <x v="1"/>
    <x v="1"/>
    <x v="1"/>
    <x v="2"/>
    <x v="1"/>
  </r>
  <r>
    <s v="Amazon"/>
    <d v="2021-03-10T00:00:00"/>
    <x v="0"/>
    <x v="48"/>
    <s v="Burlington"/>
    <x v="0"/>
    <x v="0"/>
    <s v="Men's Street Footwear"/>
    <n v="45"/>
    <n v="545"/>
    <n v="24525"/>
    <x v="0"/>
    <x v="0"/>
    <x v="2"/>
    <x v="2"/>
    <x v="0"/>
    <x v="1"/>
  </r>
  <r>
    <s v="Amazon"/>
    <d v="2021-03-10T00:00:00"/>
    <x v="0"/>
    <x v="48"/>
    <s v="Burlington"/>
    <x v="0"/>
    <x v="1"/>
    <s v="Men's Athletic Footwear"/>
    <n v="45"/>
    <n v="250"/>
    <n v="11250"/>
    <x v="0"/>
    <x v="0"/>
    <x v="2"/>
    <x v="2"/>
    <x v="0"/>
    <x v="1"/>
  </r>
  <r>
    <s v="Amazon"/>
    <d v="2021-03-10T00:00:00"/>
    <x v="0"/>
    <x v="48"/>
    <s v="Burlington"/>
    <x v="1"/>
    <x v="0"/>
    <s v="Women's Street Footwear"/>
    <n v="35"/>
    <n v="275"/>
    <n v="9625"/>
    <x v="0"/>
    <x v="1"/>
    <x v="2"/>
    <x v="2"/>
    <x v="0"/>
    <x v="1"/>
  </r>
  <r>
    <s v="Amazon"/>
    <d v="2021-03-10T00:00:00"/>
    <x v="0"/>
    <x v="48"/>
    <s v="Burlington"/>
    <x v="1"/>
    <x v="1"/>
    <s v="Women's Athletic Footwear"/>
    <n v="40"/>
    <n v="125"/>
    <n v="5000"/>
    <x v="0"/>
    <x v="1"/>
    <x v="2"/>
    <x v="2"/>
    <x v="0"/>
    <x v="1"/>
  </r>
  <r>
    <s v="Amazon"/>
    <d v="2021-03-10T00:00:00"/>
    <x v="0"/>
    <x v="48"/>
    <s v="Burlington"/>
    <x v="0"/>
    <x v="2"/>
    <s v="Men's Apparel"/>
    <n v="55.000000000000007"/>
    <n v="175"/>
    <n v="9625.0000000000018"/>
    <x v="0"/>
    <x v="0"/>
    <x v="2"/>
    <x v="2"/>
    <x v="0"/>
    <x v="1"/>
  </r>
  <r>
    <s v="Amazon"/>
    <d v="2021-03-10T00:00:00"/>
    <x v="0"/>
    <x v="48"/>
    <s v="Burlington"/>
    <x v="1"/>
    <x v="2"/>
    <s v="Women's Apparel"/>
    <n v="45"/>
    <n v="275"/>
    <n v="12375"/>
    <x v="0"/>
    <x v="1"/>
    <x v="2"/>
    <x v="2"/>
    <x v="0"/>
    <x v="1"/>
  </r>
  <r>
    <s v="Amazon"/>
    <d v="2021-04-11T00:00:00"/>
    <x v="0"/>
    <x v="48"/>
    <s v="Burlington"/>
    <x v="0"/>
    <x v="0"/>
    <s v="Men's Street Footwear"/>
    <n v="45"/>
    <n v="525"/>
    <n v="23625"/>
    <x v="0"/>
    <x v="0"/>
    <x v="3"/>
    <x v="3"/>
    <x v="4"/>
    <x v="1"/>
  </r>
  <r>
    <s v="Amazon"/>
    <d v="2021-04-11T00:00:00"/>
    <x v="0"/>
    <x v="48"/>
    <s v="Burlington"/>
    <x v="0"/>
    <x v="1"/>
    <s v="Men's Athletic Footwear"/>
    <n v="45"/>
    <n v="225"/>
    <n v="10125"/>
    <x v="0"/>
    <x v="0"/>
    <x v="3"/>
    <x v="3"/>
    <x v="4"/>
    <x v="1"/>
  </r>
  <r>
    <s v="Amazon"/>
    <d v="2021-04-11T00:00:00"/>
    <x v="0"/>
    <x v="48"/>
    <s v="Burlington"/>
    <x v="1"/>
    <x v="0"/>
    <s v="Women's Street Footwear"/>
    <n v="35"/>
    <n v="225"/>
    <n v="7875"/>
    <x v="0"/>
    <x v="1"/>
    <x v="3"/>
    <x v="3"/>
    <x v="4"/>
    <x v="1"/>
  </r>
  <r>
    <s v="Amazon"/>
    <d v="2021-04-11T00:00:00"/>
    <x v="0"/>
    <x v="48"/>
    <s v="Burlington"/>
    <x v="1"/>
    <x v="1"/>
    <s v="Women's Athletic Footwear"/>
    <n v="40"/>
    <n v="150"/>
    <n v="6000"/>
    <x v="0"/>
    <x v="1"/>
    <x v="3"/>
    <x v="3"/>
    <x v="4"/>
    <x v="1"/>
  </r>
  <r>
    <s v="Amazon"/>
    <d v="2021-04-11T00:00:00"/>
    <x v="0"/>
    <x v="48"/>
    <s v="Burlington"/>
    <x v="0"/>
    <x v="2"/>
    <s v="Men's Apparel"/>
    <n v="55.000000000000007"/>
    <n v="150"/>
    <n v="8250.0000000000018"/>
    <x v="0"/>
    <x v="0"/>
    <x v="3"/>
    <x v="3"/>
    <x v="4"/>
    <x v="1"/>
  </r>
  <r>
    <s v="Amazon"/>
    <d v="2021-04-11T00:00:00"/>
    <x v="0"/>
    <x v="48"/>
    <s v="Burlington"/>
    <x v="1"/>
    <x v="2"/>
    <s v="Women's Apparel"/>
    <n v="45"/>
    <n v="300"/>
    <n v="13500"/>
    <x v="0"/>
    <x v="1"/>
    <x v="3"/>
    <x v="3"/>
    <x v="4"/>
    <x v="1"/>
  </r>
  <r>
    <s v="Amazon"/>
    <d v="2021-05-10T00:00:00"/>
    <x v="0"/>
    <x v="48"/>
    <s v="Burlington"/>
    <x v="0"/>
    <x v="0"/>
    <s v="Men's Street Footwear"/>
    <n v="60"/>
    <n v="570"/>
    <n v="34200"/>
    <x v="0"/>
    <x v="0"/>
    <x v="4"/>
    <x v="4"/>
    <x v="5"/>
    <x v="1"/>
  </r>
  <r>
    <s v="Amazon"/>
    <d v="2021-05-10T00:00:00"/>
    <x v="0"/>
    <x v="48"/>
    <s v="Burlington"/>
    <x v="0"/>
    <x v="1"/>
    <s v="Men's Athletic Footwear"/>
    <n v="55.000000000000007"/>
    <n v="275"/>
    <n v="15125.000000000002"/>
    <x v="0"/>
    <x v="0"/>
    <x v="4"/>
    <x v="4"/>
    <x v="5"/>
    <x v="1"/>
  </r>
  <r>
    <s v="Amazon"/>
    <d v="2021-05-10T00:00:00"/>
    <x v="0"/>
    <x v="48"/>
    <s v="Burlington"/>
    <x v="1"/>
    <x v="0"/>
    <s v="Women's Street Footwear"/>
    <n v="50"/>
    <n v="300"/>
    <n v="15000"/>
    <x v="0"/>
    <x v="1"/>
    <x v="4"/>
    <x v="4"/>
    <x v="5"/>
    <x v="1"/>
  </r>
  <r>
    <s v="Amazon"/>
    <d v="2021-05-10T00:00:00"/>
    <x v="0"/>
    <x v="48"/>
    <s v="Burlington"/>
    <x v="1"/>
    <x v="1"/>
    <s v="Women's Athletic Footwear"/>
    <n v="50"/>
    <n v="250"/>
    <n v="12500"/>
    <x v="0"/>
    <x v="1"/>
    <x v="4"/>
    <x v="4"/>
    <x v="5"/>
    <x v="1"/>
  </r>
  <r>
    <s v="Amazon"/>
    <d v="2021-05-10T00:00:00"/>
    <x v="0"/>
    <x v="48"/>
    <s v="Burlington"/>
    <x v="0"/>
    <x v="2"/>
    <s v="Men's Apparel"/>
    <n v="60"/>
    <n v="275"/>
    <n v="16500"/>
    <x v="0"/>
    <x v="0"/>
    <x v="4"/>
    <x v="4"/>
    <x v="5"/>
    <x v="1"/>
  </r>
  <r>
    <s v="Amazon"/>
    <d v="2021-05-10T00:00:00"/>
    <x v="0"/>
    <x v="48"/>
    <s v="Burlington"/>
    <x v="1"/>
    <x v="2"/>
    <s v="Women's Apparel"/>
    <n v="65"/>
    <n v="400"/>
    <n v="26000"/>
    <x v="0"/>
    <x v="1"/>
    <x v="4"/>
    <x v="4"/>
    <x v="5"/>
    <x v="1"/>
  </r>
  <r>
    <s v="Amazon"/>
    <d v="2021-06-12T00:00:00"/>
    <x v="0"/>
    <x v="48"/>
    <s v="Burlington"/>
    <x v="0"/>
    <x v="0"/>
    <s v="Men's Street Footwear"/>
    <n v="60"/>
    <n v="650"/>
    <n v="39000"/>
    <x v="0"/>
    <x v="0"/>
    <x v="11"/>
    <x v="11"/>
    <x v="3"/>
    <x v="1"/>
  </r>
  <r>
    <s v="Amazon"/>
    <d v="2021-06-12T00:00:00"/>
    <x v="0"/>
    <x v="48"/>
    <s v="Burlington"/>
    <x v="0"/>
    <x v="1"/>
    <s v="Men's Athletic Footwear"/>
    <n v="55.000000000000007"/>
    <n v="400"/>
    <n v="22000.000000000004"/>
    <x v="0"/>
    <x v="0"/>
    <x v="11"/>
    <x v="11"/>
    <x v="3"/>
    <x v="1"/>
  </r>
  <r>
    <s v="Amazon"/>
    <d v="2021-06-12T00:00:00"/>
    <x v="0"/>
    <x v="48"/>
    <s v="Burlington"/>
    <x v="1"/>
    <x v="0"/>
    <s v="Women's Street Footwear"/>
    <n v="50"/>
    <n v="325"/>
    <n v="16250"/>
    <x v="0"/>
    <x v="1"/>
    <x v="11"/>
    <x v="11"/>
    <x v="3"/>
    <x v="1"/>
  </r>
  <r>
    <s v="Amazon"/>
    <d v="2021-06-12T00:00:00"/>
    <x v="0"/>
    <x v="48"/>
    <s v="Burlington"/>
    <x v="1"/>
    <x v="1"/>
    <s v="Women's Athletic Footwear"/>
    <n v="50"/>
    <n v="300"/>
    <n v="15000"/>
    <x v="0"/>
    <x v="1"/>
    <x v="11"/>
    <x v="11"/>
    <x v="3"/>
    <x v="1"/>
  </r>
  <r>
    <s v="Amazon"/>
    <d v="2021-06-12T00:00:00"/>
    <x v="0"/>
    <x v="48"/>
    <s v="Burlington"/>
    <x v="0"/>
    <x v="2"/>
    <s v="Men's Apparel"/>
    <n v="60"/>
    <n v="300"/>
    <n v="18000"/>
    <x v="0"/>
    <x v="0"/>
    <x v="11"/>
    <x v="11"/>
    <x v="3"/>
    <x v="1"/>
  </r>
  <r>
    <s v="Amazon"/>
    <d v="2021-06-12T00:00:00"/>
    <x v="0"/>
    <x v="48"/>
    <s v="Burlington"/>
    <x v="1"/>
    <x v="2"/>
    <s v="Women's Apparel"/>
    <n v="65"/>
    <n v="450"/>
    <n v="29250"/>
    <x v="0"/>
    <x v="1"/>
    <x v="11"/>
    <x v="11"/>
    <x v="3"/>
    <x v="1"/>
  </r>
  <r>
    <s v="Amazon"/>
    <d v="2021-07-10T00:00:00"/>
    <x v="0"/>
    <x v="48"/>
    <s v="Burlington"/>
    <x v="0"/>
    <x v="0"/>
    <s v="Men's Street Footwear"/>
    <n v="60"/>
    <n v="675"/>
    <n v="40500"/>
    <x v="0"/>
    <x v="0"/>
    <x v="5"/>
    <x v="5"/>
    <x v="3"/>
    <x v="1"/>
  </r>
  <r>
    <s v="Amazon"/>
    <d v="2021-07-10T00:00:00"/>
    <x v="0"/>
    <x v="48"/>
    <s v="Burlington"/>
    <x v="0"/>
    <x v="1"/>
    <s v="Men's Athletic Footwear"/>
    <n v="55.000000000000007"/>
    <n v="425"/>
    <n v="23375.000000000004"/>
    <x v="0"/>
    <x v="0"/>
    <x v="5"/>
    <x v="5"/>
    <x v="3"/>
    <x v="1"/>
  </r>
  <r>
    <s v="Amazon"/>
    <d v="2021-07-10T00:00:00"/>
    <x v="0"/>
    <x v="48"/>
    <s v="Burlington"/>
    <x v="1"/>
    <x v="0"/>
    <s v="Women's Street Footwear"/>
    <n v="50"/>
    <n v="350"/>
    <n v="17500"/>
    <x v="0"/>
    <x v="1"/>
    <x v="5"/>
    <x v="5"/>
    <x v="3"/>
    <x v="1"/>
  </r>
  <r>
    <s v="Amazon"/>
    <d v="2021-07-10T00:00:00"/>
    <x v="0"/>
    <x v="48"/>
    <s v="Burlington"/>
    <x v="1"/>
    <x v="1"/>
    <s v="Women's Athletic Footwear"/>
    <n v="50"/>
    <n v="300"/>
    <n v="15000"/>
    <x v="0"/>
    <x v="1"/>
    <x v="5"/>
    <x v="5"/>
    <x v="3"/>
    <x v="1"/>
  </r>
  <r>
    <s v="Amazon"/>
    <d v="2021-07-10T00:00:00"/>
    <x v="0"/>
    <x v="48"/>
    <s v="Burlington"/>
    <x v="0"/>
    <x v="2"/>
    <s v="Men's Apparel"/>
    <n v="60"/>
    <n v="325"/>
    <n v="19500"/>
    <x v="0"/>
    <x v="0"/>
    <x v="5"/>
    <x v="5"/>
    <x v="3"/>
    <x v="1"/>
  </r>
  <r>
    <s v="Amazon"/>
    <d v="2021-07-10T00:00:00"/>
    <x v="0"/>
    <x v="48"/>
    <s v="Burlington"/>
    <x v="1"/>
    <x v="2"/>
    <s v="Women's Apparel"/>
    <n v="65"/>
    <n v="500"/>
    <n v="32500"/>
    <x v="0"/>
    <x v="1"/>
    <x v="5"/>
    <x v="5"/>
    <x v="3"/>
    <x v="1"/>
  </r>
  <r>
    <s v="Amazon"/>
    <d v="2021-08-11T00:00:00"/>
    <x v="0"/>
    <x v="48"/>
    <s v="Burlington"/>
    <x v="0"/>
    <x v="0"/>
    <s v="Men's Street Footwear"/>
    <n v="60"/>
    <n v="650"/>
    <n v="39000"/>
    <x v="0"/>
    <x v="0"/>
    <x v="6"/>
    <x v="6"/>
    <x v="0"/>
    <x v="1"/>
  </r>
  <r>
    <s v="Amazon"/>
    <d v="2021-08-11T00:00:00"/>
    <x v="0"/>
    <x v="48"/>
    <s v="Burlington"/>
    <x v="0"/>
    <x v="1"/>
    <s v="Men's Athletic Footwear"/>
    <n v="55.000000000000007"/>
    <n v="425"/>
    <n v="23375.000000000004"/>
    <x v="0"/>
    <x v="0"/>
    <x v="6"/>
    <x v="6"/>
    <x v="0"/>
    <x v="1"/>
  </r>
  <r>
    <s v="Amazon"/>
    <d v="2021-08-11T00:00:00"/>
    <x v="0"/>
    <x v="48"/>
    <s v="Burlington"/>
    <x v="1"/>
    <x v="0"/>
    <s v="Women's Street Footwear"/>
    <n v="50"/>
    <n v="350"/>
    <n v="17500"/>
    <x v="0"/>
    <x v="1"/>
    <x v="6"/>
    <x v="6"/>
    <x v="0"/>
    <x v="1"/>
  </r>
  <r>
    <s v="Amazon"/>
    <d v="2021-08-11T00:00:00"/>
    <x v="0"/>
    <x v="48"/>
    <s v="Burlington"/>
    <x v="1"/>
    <x v="1"/>
    <s v="Women's Athletic Footwear"/>
    <n v="50"/>
    <n v="250"/>
    <n v="12500"/>
    <x v="0"/>
    <x v="1"/>
    <x v="6"/>
    <x v="6"/>
    <x v="0"/>
    <x v="1"/>
  </r>
  <r>
    <s v="Amazon"/>
    <d v="2021-08-11T00:00:00"/>
    <x v="0"/>
    <x v="48"/>
    <s v="Burlington"/>
    <x v="0"/>
    <x v="2"/>
    <s v="Men's Apparel"/>
    <n v="60"/>
    <n v="225"/>
    <n v="13500"/>
    <x v="0"/>
    <x v="0"/>
    <x v="6"/>
    <x v="6"/>
    <x v="0"/>
    <x v="1"/>
  </r>
  <r>
    <s v="Amazon"/>
    <d v="2021-08-11T00:00:00"/>
    <x v="0"/>
    <x v="48"/>
    <s v="Burlington"/>
    <x v="1"/>
    <x v="2"/>
    <s v="Women's Apparel"/>
    <n v="65"/>
    <n v="400"/>
    <n v="26000"/>
    <x v="0"/>
    <x v="1"/>
    <x v="6"/>
    <x v="6"/>
    <x v="0"/>
    <x v="1"/>
  </r>
  <r>
    <s v="Amazon"/>
    <d v="2021-09-10T00:00:00"/>
    <x v="0"/>
    <x v="48"/>
    <s v="Burlington"/>
    <x v="0"/>
    <x v="0"/>
    <s v="Men's Street Footwear"/>
    <n v="60"/>
    <n v="525"/>
    <n v="31500"/>
    <x v="0"/>
    <x v="0"/>
    <x v="7"/>
    <x v="7"/>
    <x v="2"/>
    <x v="1"/>
  </r>
  <r>
    <s v="Amazon"/>
    <d v="2021-09-10T00:00:00"/>
    <x v="0"/>
    <x v="48"/>
    <s v="Burlington"/>
    <x v="0"/>
    <x v="1"/>
    <s v="Men's Athletic Footwear"/>
    <n v="55.000000000000007"/>
    <n v="325"/>
    <n v="17875.000000000004"/>
    <x v="0"/>
    <x v="0"/>
    <x v="7"/>
    <x v="7"/>
    <x v="2"/>
    <x v="1"/>
  </r>
  <r>
    <s v="Amazon"/>
    <d v="2021-09-10T00:00:00"/>
    <x v="0"/>
    <x v="48"/>
    <s v="Burlington"/>
    <x v="1"/>
    <x v="0"/>
    <s v="Women's Street Footwear"/>
    <n v="50"/>
    <n v="225"/>
    <n v="11250"/>
    <x v="0"/>
    <x v="1"/>
    <x v="7"/>
    <x v="7"/>
    <x v="2"/>
    <x v="1"/>
  </r>
  <r>
    <s v="Amazon"/>
    <d v="2021-09-10T00:00:00"/>
    <x v="0"/>
    <x v="48"/>
    <s v="Burlington"/>
    <x v="1"/>
    <x v="1"/>
    <s v="Women's Athletic Footwear"/>
    <n v="50"/>
    <n v="200"/>
    <n v="10000"/>
    <x v="0"/>
    <x v="1"/>
    <x v="7"/>
    <x v="7"/>
    <x v="2"/>
    <x v="1"/>
  </r>
  <r>
    <s v="Amazon"/>
    <d v="2021-09-10T00:00:00"/>
    <x v="0"/>
    <x v="48"/>
    <s v="Burlington"/>
    <x v="0"/>
    <x v="2"/>
    <s v="Men's Apparel"/>
    <n v="60"/>
    <n v="200"/>
    <n v="12000"/>
    <x v="0"/>
    <x v="0"/>
    <x v="7"/>
    <x v="7"/>
    <x v="2"/>
    <x v="1"/>
  </r>
  <r>
    <s v="Amazon"/>
    <d v="2021-09-10T00:00:00"/>
    <x v="0"/>
    <x v="48"/>
    <s v="Burlington"/>
    <x v="1"/>
    <x v="2"/>
    <s v="Women's Apparel"/>
    <n v="65"/>
    <n v="300"/>
    <n v="19500"/>
    <x v="0"/>
    <x v="1"/>
    <x v="7"/>
    <x v="7"/>
    <x v="2"/>
    <x v="1"/>
  </r>
  <r>
    <s v="Amazon"/>
    <d v="2021-10-12T00:00:00"/>
    <x v="0"/>
    <x v="48"/>
    <s v="Burlington"/>
    <x v="0"/>
    <x v="0"/>
    <s v="Men's Street Footwear"/>
    <n v="65"/>
    <n v="475"/>
    <n v="30875"/>
    <x v="0"/>
    <x v="0"/>
    <x v="8"/>
    <x v="8"/>
    <x v="6"/>
    <x v="1"/>
  </r>
  <r>
    <s v="Amazon"/>
    <d v="2021-10-12T00:00:00"/>
    <x v="0"/>
    <x v="48"/>
    <s v="Burlington"/>
    <x v="0"/>
    <x v="1"/>
    <s v="Men's Athletic Footwear"/>
    <n v="60.000000000000007"/>
    <n v="300"/>
    <n v="18000.000000000004"/>
    <x v="0"/>
    <x v="0"/>
    <x v="8"/>
    <x v="8"/>
    <x v="6"/>
    <x v="1"/>
  </r>
  <r>
    <s v="Amazon"/>
    <d v="2021-10-12T00:00:00"/>
    <x v="0"/>
    <x v="48"/>
    <s v="Burlington"/>
    <x v="1"/>
    <x v="0"/>
    <s v="Women's Street Footwear"/>
    <n v="60.000000000000007"/>
    <n v="200"/>
    <n v="12000.000000000002"/>
    <x v="0"/>
    <x v="1"/>
    <x v="8"/>
    <x v="8"/>
    <x v="6"/>
    <x v="1"/>
  </r>
  <r>
    <s v="Amazon"/>
    <d v="2021-10-12T00:00:00"/>
    <x v="0"/>
    <x v="48"/>
    <s v="Burlington"/>
    <x v="1"/>
    <x v="1"/>
    <s v="Women's Athletic Footwear"/>
    <n v="60.000000000000007"/>
    <n v="175"/>
    <n v="10500.000000000002"/>
    <x v="0"/>
    <x v="1"/>
    <x v="8"/>
    <x v="8"/>
    <x v="6"/>
    <x v="1"/>
  </r>
  <r>
    <s v="Amazon"/>
    <d v="2021-10-12T00:00:00"/>
    <x v="0"/>
    <x v="48"/>
    <s v="Burlington"/>
    <x v="0"/>
    <x v="2"/>
    <s v="Men's Apparel"/>
    <n v="70"/>
    <n v="175"/>
    <n v="12250"/>
    <x v="0"/>
    <x v="0"/>
    <x v="8"/>
    <x v="8"/>
    <x v="6"/>
    <x v="1"/>
  </r>
  <r>
    <s v="West Gear"/>
    <d v="2021-10-12T00:00:00"/>
    <x v="0"/>
    <x v="48"/>
    <s v="Burlington"/>
    <x v="1"/>
    <x v="2"/>
    <s v="Women's Apparel"/>
    <n v="75"/>
    <n v="300"/>
    <n v="22500"/>
    <x v="0"/>
    <x v="1"/>
    <x v="8"/>
    <x v="8"/>
    <x v="6"/>
    <x v="1"/>
  </r>
  <r>
    <s v="West Gear"/>
    <d v="2021-11-11T00:00:00"/>
    <x v="0"/>
    <x v="48"/>
    <s v="Burlington"/>
    <x v="0"/>
    <x v="0"/>
    <s v="Men's Street Footwear"/>
    <n v="70"/>
    <n v="450"/>
    <n v="31500"/>
    <x v="0"/>
    <x v="0"/>
    <x v="9"/>
    <x v="9"/>
    <x v="1"/>
    <x v="1"/>
  </r>
  <r>
    <s v="West Gear"/>
    <d v="2021-11-11T00:00:00"/>
    <x v="0"/>
    <x v="48"/>
    <s v="Burlington"/>
    <x v="0"/>
    <x v="1"/>
    <s v="Men's Athletic Footwear"/>
    <n v="60.000000000000007"/>
    <n v="325"/>
    <n v="19500.000000000004"/>
    <x v="0"/>
    <x v="0"/>
    <x v="9"/>
    <x v="9"/>
    <x v="1"/>
    <x v="1"/>
  </r>
  <r>
    <s v="West Gear"/>
    <d v="2021-11-11T00:00:00"/>
    <x v="0"/>
    <x v="48"/>
    <s v="Burlington"/>
    <x v="1"/>
    <x v="0"/>
    <s v="Women's Street Footwear"/>
    <n v="60.000000000000007"/>
    <n v="320"/>
    <n v="19200.000000000004"/>
    <x v="0"/>
    <x v="1"/>
    <x v="9"/>
    <x v="9"/>
    <x v="1"/>
    <x v="1"/>
  </r>
  <r>
    <s v="Amazon"/>
    <d v="2021-11-11T00:00:00"/>
    <x v="0"/>
    <x v="48"/>
    <s v="Burlington"/>
    <x v="1"/>
    <x v="1"/>
    <s v="Women's Athletic Footwear"/>
    <n v="60.000000000000007"/>
    <n v="300"/>
    <n v="18000.000000000004"/>
    <x v="0"/>
    <x v="1"/>
    <x v="9"/>
    <x v="9"/>
    <x v="1"/>
    <x v="1"/>
  </r>
  <r>
    <s v="Amazon"/>
    <d v="2021-11-11T00:00:00"/>
    <x v="0"/>
    <x v="48"/>
    <s v="Burlington"/>
    <x v="0"/>
    <x v="2"/>
    <s v="Men's Apparel"/>
    <n v="70"/>
    <n v="275"/>
    <n v="19250"/>
    <x v="0"/>
    <x v="0"/>
    <x v="9"/>
    <x v="9"/>
    <x v="1"/>
    <x v="1"/>
  </r>
  <r>
    <s v="Amazon"/>
    <d v="2021-11-11T00:00:00"/>
    <x v="0"/>
    <x v="48"/>
    <s v="Burlington"/>
    <x v="1"/>
    <x v="2"/>
    <s v="Women's Apparel"/>
    <n v="75"/>
    <n v="375"/>
    <n v="28125"/>
    <x v="0"/>
    <x v="1"/>
    <x v="9"/>
    <x v="9"/>
    <x v="1"/>
    <x v="1"/>
  </r>
  <r>
    <s v="Amazon"/>
    <d v="2021-12-10T00:00:00"/>
    <x v="0"/>
    <x v="48"/>
    <s v="Burlington"/>
    <x v="0"/>
    <x v="0"/>
    <s v="Men's Street Footwear"/>
    <n v="70"/>
    <n v="600"/>
    <n v="42000"/>
    <x v="0"/>
    <x v="0"/>
    <x v="10"/>
    <x v="10"/>
    <x v="2"/>
    <x v="1"/>
  </r>
  <r>
    <s v="Amazon"/>
    <d v="2021-12-10T00:00:00"/>
    <x v="0"/>
    <x v="48"/>
    <s v="Burlington"/>
    <x v="0"/>
    <x v="1"/>
    <s v="Men's Athletic Footwear"/>
    <n v="60.000000000000007"/>
    <n v="400"/>
    <n v="24000.000000000004"/>
    <x v="0"/>
    <x v="0"/>
    <x v="10"/>
    <x v="10"/>
    <x v="2"/>
    <x v="1"/>
  </r>
  <r>
    <s v="Amazon"/>
    <d v="2021-12-10T00:00:00"/>
    <x v="0"/>
    <x v="48"/>
    <s v="Burlington"/>
    <x v="1"/>
    <x v="0"/>
    <s v="Women's Street Footwear"/>
    <n v="60.000000000000007"/>
    <n v="375"/>
    <n v="22500.000000000004"/>
    <x v="0"/>
    <x v="1"/>
    <x v="10"/>
    <x v="10"/>
    <x v="2"/>
    <x v="1"/>
  </r>
  <r>
    <s v="Amazon"/>
    <d v="2021-12-10T00:00:00"/>
    <x v="0"/>
    <x v="48"/>
    <s v="Burlington"/>
    <x v="1"/>
    <x v="1"/>
    <s v="Women's Athletic Footwear"/>
    <n v="60.000000000000007"/>
    <n v="325"/>
    <n v="19500.000000000004"/>
    <x v="0"/>
    <x v="1"/>
    <x v="10"/>
    <x v="10"/>
    <x v="2"/>
    <x v="1"/>
  </r>
  <r>
    <s v="Amazon"/>
    <d v="2021-12-10T00:00:00"/>
    <x v="0"/>
    <x v="48"/>
    <s v="Burlington"/>
    <x v="0"/>
    <x v="2"/>
    <s v="Men's Apparel"/>
    <n v="70"/>
    <n v="325"/>
    <n v="22750"/>
    <x v="0"/>
    <x v="0"/>
    <x v="10"/>
    <x v="10"/>
    <x v="2"/>
    <x v="1"/>
  </r>
  <r>
    <s v="Amazon"/>
    <d v="2021-12-10T00:00:00"/>
    <x v="0"/>
    <x v="48"/>
    <s v="Burlington"/>
    <x v="1"/>
    <x v="2"/>
    <s v="Women's Apparel"/>
    <n v="75"/>
    <n v="425"/>
    <n v="31875"/>
    <x v="0"/>
    <x v="1"/>
    <x v="10"/>
    <x v="10"/>
    <x v="2"/>
    <x v="1"/>
  </r>
  <r>
    <s v="Amazon"/>
    <d v="2021-01-21T00:00:00"/>
    <x v="0"/>
    <x v="48"/>
    <s v="Burlington"/>
    <x v="0"/>
    <x v="0"/>
    <s v="Men's Street Footwear"/>
    <n v="50"/>
    <n v="525"/>
    <n v="26250"/>
    <x v="0"/>
    <x v="0"/>
    <x v="0"/>
    <x v="0"/>
    <x v="1"/>
    <x v="1"/>
  </r>
  <r>
    <s v="Amazon"/>
    <d v="2021-01-21T00:00:00"/>
    <x v="0"/>
    <x v="48"/>
    <s v="Burlington"/>
    <x v="0"/>
    <x v="1"/>
    <s v="Men's Athletic Footwear"/>
    <n v="50"/>
    <n v="325"/>
    <n v="16250"/>
    <x v="0"/>
    <x v="0"/>
    <x v="0"/>
    <x v="0"/>
    <x v="1"/>
    <x v="1"/>
  </r>
  <r>
    <s v="Amazon"/>
    <d v="2021-01-21T00:00:00"/>
    <x v="0"/>
    <x v="48"/>
    <s v="Burlington"/>
    <x v="1"/>
    <x v="0"/>
    <s v="Women's Street Footwear"/>
    <n v="40"/>
    <n v="325"/>
    <n v="13000"/>
    <x v="0"/>
    <x v="1"/>
    <x v="0"/>
    <x v="0"/>
    <x v="1"/>
    <x v="1"/>
  </r>
  <r>
    <s v="Amazon"/>
    <d v="2021-01-21T00:00:00"/>
    <x v="0"/>
    <x v="48"/>
    <s v="Burlington"/>
    <x v="1"/>
    <x v="1"/>
    <s v="Women's Athletic Footwear"/>
    <n v="44.999999999999993"/>
    <n v="175"/>
    <n v="7874.9999999999991"/>
    <x v="0"/>
    <x v="1"/>
    <x v="0"/>
    <x v="0"/>
    <x v="1"/>
    <x v="1"/>
  </r>
  <r>
    <s v="Amazon"/>
    <d v="2021-01-21T00:00:00"/>
    <x v="0"/>
    <x v="48"/>
    <s v="Burlington"/>
    <x v="0"/>
    <x v="2"/>
    <s v="Men's Apparel"/>
    <n v="60.000000000000007"/>
    <n v="225"/>
    <n v="13500.000000000002"/>
    <x v="0"/>
    <x v="0"/>
    <x v="0"/>
    <x v="0"/>
    <x v="1"/>
    <x v="1"/>
  </r>
  <r>
    <s v="Amazon"/>
    <d v="2021-01-21T00:00:00"/>
    <x v="0"/>
    <x v="48"/>
    <s v="Burlington"/>
    <x v="1"/>
    <x v="2"/>
    <s v="Women's Apparel"/>
    <n v="50"/>
    <n v="325"/>
    <n v="16250"/>
    <x v="0"/>
    <x v="1"/>
    <x v="0"/>
    <x v="0"/>
    <x v="1"/>
    <x v="1"/>
  </r>
  <r>
    <s v="Amazon"/>
    <d v="2021-02-19T00:00:00"/>
    <x v="0"/>
    <x v="48"/>
    <s v="Burlington"/>
    <x v="0"/>
    <x v="0"/>
    <s v="Men's Street Footwear"/>
    <n v="50"/>
    <n v="600"/>
    <n v="30000"/>
    <x v="0"/>
    <x v="0"/>
    <x v="1"/>
    <x v="1"/>
    <x v="2"/>
    <x v="1"/>
  </r>
  <r>
    <s v="Amazon"/>
    <d v="2021-02-19T00:00:00"/>
    <x v="0"/>
    <x v="48"/>
    <s v="Burlington"/>
    <x v="0"/>
    <x v="1"/>
    <s v="Men's Athletic Footwear"/>
    <n v="50"/>
    <n v="250"/>
    <n v="12500"/>
    <x v="0"/>
    <x v="0"/>
    <x v="1"/>
    <x v="1"/>
    <x v="2"/>
    <x v="1"/>
  </r>
  <r>
    <s v="Amazon"/>
    <d v="2021-02-19T00:00:00"/>
    <x v="0"/>
    <x v="48"/>
    <s v="Burlington"/>
    <x v="1"/>
    <x v="0"/>
    <s v="Women's Street Footwear"/>
    <n v="40"/>
    <n v="300"/>
    <n v="12000"/>
    <x v="0"/>
    <x v="1"/>
    <x v="1"/>
    <x v="1"/>
    <x v="2"/>
    <x v="1"/>
  </r>
  <r>
    <s v="Amazon"/>
    <d v="2021-02-19T00:00:00"/>
    <x v="0"/>
    <x v="49"/>
    <s v="Manchester"/>
    <x v="1"/>
    <x v="1"/>
    <s v="Women's Athletic Footwear"/>
    <n v="44.999999999999993"/>
    <n v="200"/>
    <n v="8999.9999999999982"/>
    <x v="0"/>
    <x v="1"/>
    <x v="1"/>
    <x v="1"/>
    <x v="2"/>
    <x v="1"/>
  </r>
  <r>
    <s v="Amazon"/>
    <d v="2021-02-19T00:00:00"/>
    <x v="0"/>
    <x v="49"/>
    <s v="Manchester"/>
    <x v="0"/>
    <x v="2"/>
    <s v="Men's Apparel"/>
    <n v="60.000000000000007"/>
    <n v="275"/>
    <n v="16500.000000000004"/>
    <x v="0"/>
    <x v="0"/>
    <x v="1"/>
    <x v="1"/>
    <x v="2"/>
    <x v="1"/>
  </r>
  <r>
    <s v="Amazon"/>
    <d v="2021-02-19T00:00:00"/>
    <x v="0"/>
    <x v="49"/>
    <s v="Manchester"/>
    <x v="1"/>
    <x v="2"/>
    <s v="Women's Apparel"/>
    <n v="50"/>
    <n v="375"/>
    <n v="18750"/>
    <x v="0"/>
    <x v="1"/>
    <x v="1"/>
    <x v="1"/>
    <x v="2"/>
    <x v="1"/>
  </r>
  <r>
    <s v="Amazon"/>
    <d v="2021-03-17T00:00:00"/>
    <x v="0"/>
    <x v="49"/>
    <s v="Manchester"/>
    <x v="0"/>
    <x v="0"/>
    <s v="Men's Street Footwear"/>
    <n v="50"/>
    <n v="570"/>
    <n v="28500"/>
    <x v="0"/>
    <x v="0"/>
    <x v="2"/>
    <x v="2"/>
    <x v="0"/>
    <x v="1"/>
  </r>
  <r>
    <s v="Amazon"/>
    <d v="2021-03-17T00:00:00"/>
    <x v="0"/>
    <x v="49"/>
    <s v="Manchester"/>
    <x v="0"/>
    <x v="1"/>
    <s v="Men's Athletic Footwear"/>
    <n v="50"/>
    <n v="275"/>
    <n v="13750"/>
    <x v="0"/>
    <x v="0"/>
    <x v="2"/>
    <x v="2"/>
    <x v="0"/>
    <x v="1"/>
  </r>
  <r>
    <s v="Amazon"/>
    <d v="2021-03-17T00:00:00"/>
    <x v="0"/>
    <x v="49"/>
    <s v="Manchester"/>
    <x v="1"/>
    <x v="0"/>
    <s v="Women's Street Footwear"/>
    <n v="40"/>
    <n v="300"/>
    <n v="12000"/>
    <x v="0"/>
    <x v="1"/>
    <x v="2"/>
    <x v="2"/>
    <x v="0"/>
    <x v="1"/>
  </r>
  <r>
    <s v="Amazon"/>
    <d v="2021-03-17T00:00:00"/>
    <x v="0"/>
    <x v="49"/>
    <s v="Manchester"/>
    <x v="1"/>
    <x v="1"/>
    <s v="Women's Athletic Footwear"/>
    <n v="44.999999999999993"/>
    <n v="150"/>
    <n v="6749.9999999999991"/>
    <x v="0"/>
    <x v="1"/>
    <x v="2"/>
    <x v="2"/>
    <x v="0"/>
    <x v="1"/>
  </r>
  <r>
    <s v="Amazon"/>
    <d v="2021-03-17T00:00:00"/>
    <x v="0"/>
    <x v="49"/>
    <s v="Manchester"/>
    <x v="0"/>
    <x v="2"/>
    <s v="Men's Apparel"/>
    <n v="60.000000000000007"/>
    <n v="200"/>
    <n v="12000.000000000002"/>
    <x v="0"/>
    <x v="0"/>
    <x v="2"/>
    <x v="2"/>
    <x v="0"/>
    <x v="1"/>
  </r>
  <r>
    <s v="Amazon"/>
    <d v="2021-03-17T00:00:00"/>
    <x v="0"/>
    <x v="49"/>
    <s v="Manchester"/>
    <x v="1"/>
    <x v="2"/>
    <s v="Women's Apparel"/>
    <n v="50"/>
    <n v="300"/>
    <n v="15000"/>
    <x v="0"/>
    <x v="1"/>
    <x v="2"/>
    <x v="2"/>
    <x v="0"/>
    <x v="1"/>
  </r>
  <r>
    <s v="Amazon"/>
    <d v="2021-04-18T00:00:00"/>
    <x v="0"/>
    <x v="49"/>
    <s v="Manchester"/>
    <x v="0"/>
    <x v="0"/>
    <s v="Men's Street Footwear"/>
    <n v="50"/>
    <n v="550"/>
    <n v="27500"/>
    <x v="0"/>
    <x v="0"/>
    <x v="3"/>
    <x v="3"/>
    <x v="4"/>
    <x v="1"/>
  </r>
  <r>
    <s v="Amazon"/>
    <d v="2021-04-18T00:00:00"/>
    <x v="0"/>
    <x v="49"/>
    <s v="Manchester"/>
    <x v="0"/>
    <x v="1"/>
    <s v="Men's Athletic Footwear"/>
    <n v="50"/>
    <n v="250"/>
    <n v="12500"/>
    <x v="0"/>
    <x v="0"/>
    <x v="3"/>
    <x v="3"/>
    <x v="4"/>
    <x v="1"/>
  </r>
  <r>
    <s v="Amazon"/>
    <d v="2021-04-18T00:00:00"/>
    <x v="0"/>
    <x v="49"/>
    <s v="Manchester"/>
    <x v="1"/>
    <x v="0"/>
    <s v="Women's Street Footwear"/>
    <n v="40"/>
    <n v="250"/>
    <n v="10000"/>
    <x v="0"/>
    <x v="1"/>
    <x v="3"/>
    <x v="3"/>
    <x v="4"/>
    <x v="1"/>
  </r>
  <r>
    <s v="Amazon"/>
    <d v="2021-04-18T00:00:00"/>
    <x v="0"/>
    <x v="49"/>
    <s v="Manchester"/>
    <x v="1"/>
    <x v="1"/>
    <s v="Women's Athletic Footwear"/>
    <n v="44.999999999999993"/>
    <n v="175"/>
    <n v="7874.9999999999991"/>
    <x v="0"/>
    <x v="1"/>
    <x v="3"/>
    <x v="3"/>
    <x v="4"/>
    <x v="1"/>
  </r>
  <r>
    <s v="Amazon"/>
    <d v="2021-04-18T00:00:00"/>
    <x v="0"/>
    <x v="49"/>
    <s v="Manchester"/>
    <x v="0"/>
    <x v="2"/>
    <s v="Men's Apparel"/>
    <n v="60.000000000000007"/>
    <n v="175"/>
    <n v="10500.000000000002"/>
    <x v="0"/>
    <x v="0"/>
    <x v="3"/>
    <x v="3"/>
    <x v="4"/>
    <x v="1"/>
  </r>
  <r>
    <s v="Amazon"/>
    <d v="2021-04-18T00:00:00"/>
    <x v="0"/>
    <x v="49"/>
    <s v="Manchester"/>
    <x v="1"/>
    <x v="2"/>
    <s v="Women's Apparel"/>
    <n v="50"/>
    <n v="325"/>
    <n v="16250"/>
    <x v="0"/>
    <x v="1"/>
    <x v="3"/>
    <x v="3"/>
    <x v="4"/>
    <x v="1"/>
  </r>
  <r>
    <s v="Amazon"/>
    <d v="2021-05-17T00:00:00"/>
    <x v="0"/>
    <x v="49"/>
    <s v="Manchester"/>
    <x v="0"/>
    <x v="0"/>
    <s v="Men's Street Footwear"/>
    <n v="65"/>
    <n v="595"/>
    <n v="38675"/>
    <x v="0"/>
    <x v="0"/>
    <x v="4"/>
    <x v="4"/>
    <x v="5"/>
    <x v="1"/>
  </r>
  <r>
    <s v="Amazon"/>
    <d v="2021-05-17T00:00:00"/>
    <x v="0"/>
    <x v="49"/>
    <s v="Manchester"/>
    <x v="0"/>
    <x v="1"/>
    <s v="Men's Athletic Footwear"/>
    <n v="60.000000000000007"/>
    <n v="300"/>
    <n v="18000.000000000004"/>
    <x v="0"/>
    <x v="0"/>
    <x v="4"/>
    <x v="4"/>
    <x v="5"/>
    <x v="1"/>
  </r>
  <r>
    <s v="Amazon"/>
    <d v="2021-05-17T00:00:00"/>
    <x v="0"/>
    <x v="49"/>
    <s v="Manchester"/>
    <x v="1"/>
    <x v="0"/>
    <s v="Women's Street Footwear"/>
    <n v="55.000000000000007"/>
    <n v="325"/>
    <n v="17875.000000000004"/>
    <x v="0"/>
    <x v="1"/>
    <x v="4"/>
    <x v="4"/>
    <x v="5"/>
    <x v="1"/>
  </r>
  <r>
    <s v="Amazon"/>
    <d v="2021-05-17T00:00:00"/>
    <x v="0"/>
    <x v="49"/>
    <s v="Manchester"/>
    <x v="1"/>
    <x v="1"/>
    <s v="Women's Athletic Footwear"/>
    <n v="55.000000000000007"/>
    <n v="275"/>
    <n v="15125.000000000002"/>
    <x v="0"/>
    <x v="1"/>
    <x v="4"/>
    <x v="4"/>
    <x v="5"/>
    <x v="1"/>
  </r>
  <r>
    <s v="Amazon"/>
    <d v="2021-05-17T00:00:00"/>
    <x v="0"/>
    <x v="49"/>
    <s v="Manchester"/>
    <x v="0"/>
    <x v="2"/>
    <s v="Men's Apparel"/>
    <n v="65"/>
    <n v="300"/>
    <n v="19500"/>
    <x v="0"/>
    <x v="0"/>
    <x v="4"/>
    <x v="4"/>
    <x v="5"/>
    <x v="1"/>
  </r>
  <r>
    <s v="Amazon"/>
    <d v="2021-05-17T00:00:00"/>
    <x v="0"/>
    <x v="49"/>
    <s v="Manchester"/>
    <x v="1"/>
    <x v="2"/>
    <s v="Women's Apparel"/>
    <n v="70"/>
    <n v="425"/>
    <n v="29750"/>
    <x v="0"/>
    <x v="1"/>
    <x v="4"/>
    <x v="4"/>
    <x v="5"/>
    <x v="1"/>
  </r>
  <r>
    <s v="Amazon"/>
    <d v="2021-06-19T00:00:00"/>
    <x v="0"/>
    <x v="49"/>
    <s v="Manchester"/>
    <x v="0"/>
    <x v="0"/>
    <s v="Men's Street Footwear"/>
    <n v="65"/>
    <n v="675"/>
    <n v="43875"/>
    <x v="0"/>
    <x v="0"/>
    <x v="11"/>
    <x v="11"/>
    <x v="3"/>
    <x v="1"/>
  </r>
  <r>
    <s v="Amazon"/>
    <d v="2021-06-19T00:00:00"/>
    <x v="0"/>
    <x v="49"/>
    <s v="Manchester"/>
    <x v="0"/>
    <x v="1"/>
    <s v="Men's Athletic Footwear"/>
    <n v="60.000000000000007"/>
    <n v="425"/>
    <n v="25500.000000000004"/>
    <x v="0"/>
    <x v="0"/>
    <x v="11"/>
    <x v="11"/>
    <x v="3"/>
    <x v="1"/>
  </r>
  <r>
    <s v="Amazon"/>
    <d v="2021-06-19T00:00:00"/>
    <x v="0"/>
    <x v="49"/>
    <s v="Manchester"/>
    <x v="1"/>
    <x v="0"/>
    <s v="Women's Street Footwear"/>
    <n v="55.000000000000007"/>
    <n v="350"/>
    <n v="19250.000000000004"/>
    <x v="0"/>
    <x v="1"/>
    <x v="11"/>
    <x v="11"/>
    <x v="3"/>
    <x v="1"/>
  </r>
  <r>
    <s v="Amazon"/>
    <d v="2021-06-19T00:00:00"/>
    <x v="0"/>
    <x v="49"/>
    <s v="Manchester"/>
    <x v="1"/>
    <x v="1"/>
    <s v="Women's Athletic Footwear"/>
    <n v="55.000000000000007"/>
    <n v="325"/>
    <n v="17875.000000000004"/>
    <x v="0"/>
    <x v="1"/>
    <x v="11"/>
    <x v="11"/>
    <x v="3"/>
    <x v="1"/>
  </r>
  <r>
    <s v="Amazon"/>
    <d v="2021-06-19T00:00:00"/>
    <x v="0"/>
    <x v="49"/>
    <s v="Manchester"/>
    <x v="0"/>
    <x v="2"/>
    <s v="Men's Apparel"/>
    <n v="65"/>
    <n v="325"/>
    <n v="21125"/>
    <x v="0"/>
    <x v="0"/>
    <x v="11"/>
    <x v="11"/>
    <x v="3"/>
    <x v="1"/>
  </r>
  <r>
    <s v="Amazon"/>
    <d v="2021-06-19T00:00:00"/>
    <x v="0"/>
    <x v="49"/>
    <s v="Manchester"/>
    <x v="1"/>
    <x v="2"/>
    <s v="Women's Apparel"/>
    <n v="70"/>
    <n v="475"/>
    <n v="33250"/>
    <x v="0"/>
    <x v="1"/>
    <x v="11"/>
    <x v="11"/>
    <x v="3"/>
    <x v="1"/>
  </r>
  <r>
    <s v="Amazon"/>
    <d v="2021-07-17T00:00:00"/>
    <x v="0"/>
    <x v="49"/>
    <s v="Manchester"/>
    <x v="0"/>
    <x v="0"/>
    <s v="Men's Street Footwear"/>
    <n v="65"/>
    <n v="700"/>
    <n v="45500"/>
    <x v="0"/>
    <x v="0"/>
    <x v="5"/>
    <x v="5"/>
    <x v="3"/>
    <x v="1"/>
  </r>
  <r>
    <s v="Amazon"/>
    <d v="2021-07-17T00:00:00"/>
    <x v="0"/>
    <x v="49"/>
    <s v="Manchester"/>
    <x v="0"/>
    <x v="1"/>
    <s v="Men's Athletic Footwear"/>
    <n v="60.000000000000007"/>
    <n v="450"/>
    <n v="27000.000000000004"/>
    <x v="1"/>
    <x v="0"/>
    <x v="5"/>
    <x v="5"/>
    <x v="3"/>
    <x v="1"/>
  </r>
  <r>
    <s v="Amazon"/>
    <d v="2021-07-17T00:00:00"/>
    <x v="0"/>
    <x v="49"/>
    <s v="Manchester"/>
    <x v="1"/>
    <x v="0"/>
    <s v="Women's Street Footwear"/>
    <n v="55.000000000000007"/>
    <n v="375"/>
    <n v="20625.000000000004"/>
    <x v="1"/>
    <x v="1"/>
    <x v="5"/>
    <x v="5"/>
    <x v="3"/>
    <x v="1"/>
  </r>
  <r>
    <s v="Amazon"/>
    <d v="2021-07-17T00:00:00"/>
    <x v="0"/>
    <x v="49"/>
    <s v="Manchester"/>
    <x v="1"/>
    <x v="1"/>
    <s v="Women's Athletic Footwear"/>
    <n v="55.000000000000007"/>
    <n v="325"/>
    <n v="17875.000000000004"/>
    <x v="1"/>
    <x v="1"/>
    <x v="5"/>
    <x v="5"/>
    <x v="3"/>
    <x v="1"/>
  </r>
  <r>
    <s v="Amazon"/>
    <d v="2021-07-17T00:00:00"/>
    <x v="0"/>
    <x v="49"/>
    <s v="Manchester"/>
    <x v="0"/>
    <x v="2"/>
    <s v="Men's Apparel"/>
    <n v="65"/>
    <n v="350"/>
    <n v="22750"/>
    <x v="1"/>
    <x v="0"/>
    <x v="5"/>
    <x v="5"/>
    <x v="3"/>
    <x v="1"/>
  </r>
  <r>
    <s v="Amazon"/>
    <d v="2021-07-17T00:00:00"/>
    <x v="0"/>
    <x v="49"/>
    <s v="Manchester"/>
    <x v="1"/>
    <x v="2"/>
    <s v="Women's Apparel"/>
    <n v="70"/>
    <n v="525"/>
    <n v="36750"/>
    <x v="1"/>
    <x v="1"/>
    <x v="5"/>
    <x v="5"/>
    <x v="3"/>
    <x v="1"/>
  </r>
  <r>
    <s v="Amazon"/>
    <d v="2021-08-18T00:00:00"/>
    <x v="0"/>
    <x v="49"/>
    <s v="Manchester"/>
    <x v="0"/>
    <x v="0"/>
    <s v="Men's Street Footwear"/>
    <n v="65"/>
    <n v="675"/>
    <n v="43875"/>
    <x v="1"/>
    <x v="0"/>
    <x v="6"/>
    <x v="6"/>
    <x v="0"/>
    <x v="1"/>
  </r>
  <r>
    <s v="Amazon"/>
    <d v="2021-08-18T00:00:00"/>
    <x v="0"/>
    <x v="49"/>
    <s v="Manchester"/>
    <x v="0"/>
    <x v="1"/>
    <s v="Men's Athletic Footwear"/>
    <n v="60.000000000000007"/>
    <n v="450"/>
    <n v="27000.000000000004"/>
    <x v="1"/>
    <x v="0"/>
    <x v="6"/>
    <x v="6"/>
    <x v="0"/>
    <x v="1"/>
  </r>
  <r>
    <s v="Amazon"/>
    <d v="2021-08-18T00:00:00"/>
    <x v="0"/>
    <x v="49"/>
    <s v="Manchester"/>
    <x v="1"/>
    <x v="0"/>
    <s v="Women's Street Footwear"/>
    <n v="55.000000000000007"/>
    <n v="375"/>
    <n v="20625.000000000004"/>
    <x v="1"/>
    <x v="1"/>
    <x v="6"/>
    <x v="6"/>
    <x v="0"/>
    <x v="1"/>
  </r>
  <r>
    <s v="Amazon"/>
    <d v="2021-08-18T00:00:00"/>
    <x v="0"/>
    <x v="49"/>
    <s v="Manchester"/>
    <x v="1"/>
    <x v="1"/>
    <s v="Women's Athletic Footwear"/>
    <n v="55.000000000000007"/>
    <n v="275"/>
    <n v="15125.000000000002"/>
    <x v="1"/>
    <x v="1"/>
    <x v="6"/>
    <x v="6"/>
    <x v="0"/>
    <x v="1"/>
  </r>
  <r>
    <s v="Amazon"/>
    <d v="2021-08-18T00:00:00"/>
    <x v="0"/>
    <x v="49"/>
    <s v="Manchester"/>
    <x v="0"/>
    <x v="2"/>
    <s v="Men's Apparel"/>
    <n v="65"/>
    <n v="250"/>
    <n v="16250"/>
    <x v="1"/>
    <x v="0"/>
    <x v="6"/>
    <x v="6"/>
    <x v="0"/>
    <x v="1"/>
  </r>
  <r>
    <s v="Amazon"/>
    <d v="2021-08-18T00:00:00"/>
    <x v="0"/>
    <x v="49"/>
    <s v="Manchester"/>
    <x v="1"/>
    <x v="2"/>
    <s v="Women's Apparel"/>
    <n v="70"/>
    <n v="425"/>
    <n v="29750"/>
    <x v="1"/>
    <x v="1"/>
    <x v="6"/>
    <x v="6"/>
    <x v="0"/>
    <x v="1"/>
  </r>
  <r>
    <s v="Amazon"/>
    <d v="2021-09-17T00:00:00"/>
    <x v="0"/>
    <x v="49"/>
    <s v="Manchester"/>
    <x v="0"/>
    <x v="0"/>
    <s v="Men's Street Footwear"/>
    <n v="65"/>
    <n v="550"/>
    <n v="35750"/>
    <x v="1"/>
    <x v="0"/>
    <x v="7"/>
    <x v="7"/>
    <x v="2"/>
    <x v="1"/>
  </r>
  <r>
    <s v="Amazon"/>
    <d v="2021-09-17T00:00:00"/>
    <x v="0"/>
    <x v="49"/>
    <s v="Manchester"/>
    <x v="0"/>
    <x v="1"/>
    <s v="Men's Athletic Footwear"/>
    <n v="60.000000000000007"/>
    <n v="350"/>
    <n v="21000.000000000004"/>
    <x v="1"/>
    <x v="0"/>
    <x v="7"/>
    <x v="7"/>
    <x v="2"/>
    <x v="1"/>
  </r>
  <r>
    <s v="Amazon"/>
    <d v="2021-09-17T00:00:00"/>
    <x v="0"/>
    <x v="49"/>
    <s v="Manchester"/>
    <x v="1"/>
    <x v="0"/>
    <s v="Women's Street Footwear"/>
    <n v="55.000000000000007"/>
    <n v="250"/>
    <n v="13750.000000000002"/>
    <x v="1"/>
    <x v="1"/>
    <x v="7"/>
    <x v="7"/>
    <x v="2"/>
    <x v="1"/>
  </r>
  <r>
    <s v="Amazon"/>
    <d v="2021-09-17T00:00:00"/>
    <x v="0"/>
    <x v="49"/>
    <s v="Manchester"/>
    <x v="1"/>
    <x v="1"/>
    <s v="Women's Athletic Footwear"/>
    <n v="55.000000000000007"/>
    <n v="225"/>
    <n v="12375.000000000002"/>
    <x v="1"/>
    <x v="1"/>
    <x v="7"/>
    <x v="7"/>
    <x v="2"/>
    <x v="1"/>
  </r>
  <r>
    <s v="Amazon"/>
    <d v="2021-09-17T00:00:00"/>
    <x v="0"/>
    <x v="49"/>
    <s v="Manchester"/>
    <x v="0"/>
    <x v="2"/>
    <s v="Men's Apparel"/>
    <n v="65"/>
    <n v="225"/>
    <n v="14625"/>
    <x v="1"/>
    <x v="0"/>
    <x v="7"/>
    <x v="7"/>
    <x v="2"/>
    <x v="1"/>
  </r>
  <r>
    <s v="Amazon"/>
    <d v="2021-09-17T00:00:00"/>
    <x v="0"/>
    <x v="49"/>
    <s v="Manchester"/>
    <x v="1"/>
    <x v="2"/>
    <s v="Women's Apparel"/>
    <n v="70"/>
    <n v="325"/>
    <n v="22750"/>
    <x v="1"/>
    <x v="1"/>
    <x v="7"/>
    <x v="7"/>
    <x v="2"/>
    <x v="1"/>
  </r>
  <r>
    <s v="Foot Locker"/>
    <d v="2021-10-19T00:00:00"/>
    <x v="0"/>
    <x v="49"/>
    <s v="Manchester"/>
    <x v="0"/>
    <x v="0"/>
    <s v="Men's Street Footwear"/>
    <n v="70"/>
    <n v="475"/>
    <n v="33250"/>
    <x v="1"/>
    <x v="0"/>
    <x v="8"/>
    <x v="8"/>
    <x v="6"/>
    <x v="1"/>
  </r>
  <r>
    <s v="Foot Locker"/>
    <d v="2021-10-19T00:00:00"/>
    <x v="0"/>
    <x v="49"/>
    <s v="Manchester"/>
    <x v="0"/>
    <x v="1"/>
    <s v="Men's Athletic Footwear"/>
    <n v="65.000000000000014"/>
    <n v="300"/>
    <n v="19500.000000000004"/>
    <x v="1"/>
    <x v="0"/>
    <x v="8"/>
    <x v="8"/>
    <x v="6"/>
    <x v="1"/>
  </r>
  <r>
    <s v="Foot Locker"/>
    <d v="2021-10-19T00:00:00"/>
    <x v="0"/>
    <x v="49"/>
    <s v="Manchester"/>
    <x v="1"/>
    <x v="0"/>
    <s v="Women's Street Footwear"/>
    <n v="65.000000000000014"/>
    <n v="200"/>
    <n v="13000.000000000004"/>
    <x v="1"/>
    <x v="1"/>
    <x v="8"/>
    <x v="8"/>
    <x v="6"/>
    <x v="1"/>
  </r>
  <r>
    <s v="Foot Locker"/>
    <d v="2021-10-19T00:00:00"/>
    <x v="0"/>
    <x v="49"/>
    <s v="Manchester"/>
    <x v="1"/>
    <x v="1"/>
    <s v="Women's Athletic Footwear"/>
    <n v="65.000000000000014"/>
    <n v="175"/>
    <n v="11375.000000000002"/>
    <x v="1"/>
    <x v="1"/>
    <x v="8"/>
    <x v="8"/>
    <x v="6"/>
    <x v="1"/>
  </r>
  <r>
    <s v="Foot Locker"/>
    <d v="2021-10-19T00:00:00"/>
    <x v="0"/>
    <x v="49"/>
    <s v="Manchester"/>
    <x v="0"/>
    <x v="2"/>
    <s v="Men's Apparel"/>
    <n v="75.000000000000014"/>
    <n v="175"/>
    <n v="13125.000000000002"/>
    <x v="1"/>
    <x v="0"/>
    <x v="8"/>
    <x v="8"/>
    <x v="6"/>
    <x v="1"/>
  </r>
  <r>
    <s v="Foot Locker"/>
    <d v="2021-10-19T00:00:00"/>
    <x v="0"/>
    <x v="49"/>
    <s v="Manchester"/>
    <x v="1"/>
    <x v="2"/>
    <s v="Women's Apparel"/>
    <n v="80"/>
    <n v="300"/>
    <n v="24000"/>
    <x v="1"/>
    <x v="1"/>
    <x v="8"/>
    <x v="8"/>
    <x v="6"/>
    <x v="1"/>
  </r>
  <r>
    <s v="Foot Locker"/>
    <d v="2021-11-18T00:00:00"/>
    <x v="0"/>
    <x v="49"/>
    <s v="Manchester"/>
    <x v="0"/>
    <x v="0"/>
    <s v="Men's Street Footwear"/>
    <n v="75.000000000000014"/>
    <n v="450"/>
    <n v="33750.000000000007"/>
    <x v="1"/>
    <x v="0"/>
    <x v="9"/>
    <x v="9"/>
    <x v="1"/>
    <x v="1"/>
  </r>
  <r>
    <s v="Foot Locker"/>
    <d v="2021-11-18T00:00:00"/>
    <x v="0"/>
    <x v="49"/>
    <s v="Manchester"/>
    <x v="0"/>
    <x v="1"/>
    <s v="Men's Athletic Footwear"/>
    <n v="65.000000000000014"/>
    <n v="325"/>
    <n v="21125.000000000004"/>
    <x v="1"/>
    <x v="0"/>
    <x v="9"/>
    <x v="9"/>
    <x v="1"/>
    <x v="1"/>
  </r>
  <r>
    <s v="Foot Locker"/>
    <d v="2021-11-18T00:00:00"/>
    <x v="0"/>
    <x v="49"/>
    <s v="Manchester"/>
    <x v="1"/>
    <x v="0"/>
    <s v="Women's Street Footwear"/>
    <n v="65.000000000000014"/>
    <n v="345"/>
    <n v="22425.000000000004"/>
    <x v="1"/>
    <x v="1"/>
    <x v="9"/>
    <x v="9"/>
    <x v="1"/>
    <x v="1"/>
  </r>
  <r>
    <s v="Foot Locker"/>
    <d v="2021-11-18T00:00:00"/>
    <x v="0"/>
    <x v="49"/>
    <s v="Manchester"/>
    <x v="1"/>
    <x v="1"/>
    <s v="Women's Athletic Footwear"/>
    <n v="65.000000000000014"/>
    <n v="325"/>
    <n v="21125.000000000004"/>
    <x v="1"/>
    <x v="1"/>
    <x v="9"/>
    <x v="9"/>
    <x v="1"/>
    <x v="1"/>
  </r>
  <r>
    <s v="Foot Locker"/>
    <d v="2021-11-18T00:00:00"/>
    <x v="0"/>
    <x v="49"/>
    <s v="Manchester"/>
    <x v="0"/>
    <x v="2"/>
    <s v="Men's Apparel"/>
    <n v="75.000000000000014"/>
    <n v="300"/>
    <n v="22500.000000000004"/>
    <x v="1"/>
    <x v="0"/>
    <x v="9"/>
    <x v="9"/>
    <x v="1"/>
    <x v="1"/>
  </r>
  <r>
    <s v="Foot Locker"/>
    <d v="2021-11-18T00:00:00"/>
    <x v="0"/>
    <x v="49"/>
    <s v="Manchester"/>
    <x v="1"/>
    <x v="2"/>
    <s v="Women's Apparel"/>
    <n v="80"/>
    <n v="400"/>
    <n v="32000"/>
    <x v="1"/>
    <x v="1"/>
    <x v="9"/>
    <x v="9"/>
    <x v="1"/>
    <x v="1"/>
  </r>
  <r>
    <s v="Foot Locker"/>
    <d v="2021-12-17T00:00:00"/>
    <x v="0"/>
    <x v="49"/>
    <s v="Manchester"/>
    <x v="0"/>
    <x v="0"/>
    <s v="Men's Street Footwear"/>
    <n v="75.000000000000014"/>
    <n v="625"/>
    <n v="46875.000000000007"/>
    <x v="1"/>
    <x v="0"/>
    <x v="10"/>
    <x v="10"/>
    <x v="2"/>
    <x v="1"/>
  </r>
  <r>
    <s v="Foot Locker"/>
    <d v="2021-12-17T00:00:00"/>
    <x v="0"/>
    <x v="49"/>
    <s v="Manchester"/>
    <x v="0"/>
    <x v="1"/>
    <s v="Men's Athletic Footwear"/>
    <n v="65.000000000000014"/>
    <n v="425"/>
    <n v="27625.000000000007"/>
    <x v="1"/>
    <x v="0"/>
    <x v="10"/>
    <x v="10"/>
    <x v="2"/>
    <x v="1"/>
  </r>
  <r>
    <s v="Foot Locker"/>
    <d v="2021-12-17T00:00:00"/>
    <x v="0"/>
    <x v="49"/>
    <s v="Manchester"/>
    <x v="1"/>
    <x v="0"/>
    <s v="Women's Street Footwear"/>
    <n v="65.000000000000014"/>
    <n v="400"/>
    <n v="26000.000000000007"/>
    <x v="1"/>
    <x v="1"/>
    <x v="10"/>
    <x v="10"/>
    <x v="2"/>
    <x v="1"/>
  </r>
  <r>
    <s v="Foot Locker"/>
    <d v="2021-12-17T00:00:00"/>
    <x v="0"/>
    <x v="49"/>
    <s v="Manchester"/>
    <x v="1"/>
    <x v="1"/>
    <s v="Women's Athletic Footwear"/>
    <n v="65.000000000000014"/>
    <n v="350"/>
    <n v="22750.000000000004"/>
    <x v="1"/>
    <x v="1"/>
    <x v="10"/>
    <x v="10"/>
    <x v="2"/>
    <x v="1"/>
  </r>
  <r>
    <s v="Foot Locker"/>
    <d v="2021-12-17T00:00:00"/>
    <x v="0"/>
    <x v="49"/>
    <s v="Manchester"/>
    <x v="0"/>
    <x v="2"/>
    <s v="Men's Apparel"/>
    <n v="75.000000000000014"/>
    <n v="350"/>
    <n v="26250.000000000004"/>
    <x v="1"/>
    <x v="0"/>
    <x v="10"/>
    <x v="10"/>
    <x v="2"/>
    <x v="1"/>
  </r>
  <r>
    <s v="Foot Locker"/>
    <d v="2021-12-17T00:00:00"/>
    <x v="0"/>
    <x v="49"/>
    <s v="Manchester"/>
    <x v="1"/>
    <x v="2"/>
    <s v="Women's Apparel"/>
    <n v="80"/>
    <n v="450"/>
    <n v="36000"/>
    <x v="1"/>
    <x v="1"/>
    <x v="10"/>
    <x v="10"/>
    <x v="2"/>
    <x v="1"/>
  </r>
  <r>
    <s v="Foot Locker"/>
    <d v="2021-01-24T00:00:00"/>
    <x v="0"/>
    <x v="49"/>
    <s v="Manchester"/>
    <x v="0"/>
    <x v="0"/>
    <s v="Men's Street Footwear"/>
    <n v="55.000000000000007"/>
    <n v="500"/>
    <n v="27500.000000000004"/>
    <x v="1"/>
    <x v="0"/>
    <x v="0"/>
    <x v="0"/>
    <x v="4"/>
    <x v="1"/>
  </r>
  <r>
    <s v="Foot Locker"/>
    <d v="2021-01-24T00:00:00"/>
    <x v="0"/>
    <x v="49"/>
    <s v="Manchester"/>
    <x v="0"/>
    <x v="1"/>
    <s v="Men's Athletic Footwear"/>
    <n v="55.000000000000007"/>
    <n v="300"/>
    <n v="16500.000000000004"/>
    <x v="1"/>
    <x v="0"/>
    <x v="0"/>
    <x v="0"/>
    <x v="4"/>
    <x v="1"/>
  </r>
  <r>
    <s v="Foot Locker"/>
    <d v="2021-01-24T00:00:00"/>
    <x v="0"/>
    <x v="49"/>
    <s v="Manchester"/>
    <x v="1"/>
    <x v="0"/>
    <s v="Women's Street Footwear"/>
    <n v="45"/>
    <n v="300"/>
    <n v="13500"/>
    <x v="1"/>
    <x v="1"/>
    <x v="0"/>
    <x v="0"/>
    <x v="4"/>
    <x v="1"/>
  </r>
  <r>
    <s v="Foot Locker"/>
    <d v="2021-01-24T00:00:00"/>
    <x v="0"/>
    <x v="49"/>
    <s v="Manchester"/>
    <x v="1"/>
    <x v="1"/>
    <s v="Women's Athletic Footwear"/>
    <n v="49.999999999999993"/>
    <n v="150"/>
    <n v="7499.9999999999991"/>
    <x v="1"/>
    <x v="1"/>
    <x v="0"/>
    <x v="0"/>
    <x v="4"/>
    <x v="1"/>
  </r>
  <r>
    <s v="Foot Locker"/>
    <d v="2021-01-24T00:00:00"/>
    <x v="0"/>
    <x v="49"/>
    <s v="Manchester"/>
    <x v="0"/>
    <x v="2"/>
    <s v="Men's Apparel"/>
    <n v="65.000000000000014"/>
    <n v="200"/>
    <n v="13000.000000000004"/>
    <x v="1"/>
    <x v="0"/>
    <x v="0"/>
    <x v="0"/>
    <x v="4"/>
    <x v="1"/>
  </r>
  <r>
    <s v="Foot Locker"/>
    <d v="2021-01-24T00:00:00"/>
    <x v="0"/>
    <x v="49"/>
    <s v="Manchester"/>
    <x v="1"/>
    <x v="2"/>
    <s v="Women's Apparel"/>
    <n v="55.000000000000007"/>
    <n v="300"/>
    <n v="16500.000000000004"/>
    <x v="1"/>
    <x v="1"/>
    <x v="0"/>
    <x v="0"/>
    <x v="4"/>
    <x v="1"/>
  </r>
  <r>
    <s v="Foot Locker"/>
    <d v="2021-02-22T00:00:00"/>
    <x v="0"/>
    <x v="49"/>
    <s v="Manchester"/>
    <x v="0"/>
    <x v="0"/>
    <s v="Men's Street Footwear"/>
    <n v="55.000000000000007"/>
    <n v="575"/>
    <n v="31625.000000000004"/>
    <x v="1"/>
    <x v="0"/>
    <x v="1"/>
    <x v="1"/>
    <x v="5"/>
    <x v="1"/>
  </r>
  <r>
    <s v="Foot Locker"/>
    <d v="2021-02-22T00:00:00"/>
    <x v="0"/>
    <x v="49"/>
    <s v="Manchester"/>
    <x v="0"/>
    <x v="1"/>
    <s v="Men's Athletic Footwear"/>
    <n v="55.000000000000007"/>
    <n v="225"/>
    <n v="12375.000000000002"/>
    <x v="1"/>
    <x v="0"/>
    <x v="1"/>
    <x v="1"/>
    <x v="5"/>
    <x v="1"/>
  </r>
  <r>
    <s v="Foot Locker"/>
    <d v="2021-02-22T00:00:00"/>
    <x v="0"/>
    <x v="49"/>
    <s v="Manchester"/>
    <x v="1"/>
    <x v="0"/>
    <s v="Women's Street Footwear"/>
    <n v="45"/>
    <n v="275"/>
    <n v="12375"/>
    <x v="1"/>
    <x v="1"/>
    <x v="1"/>
    <x v="1"/>
    <x v="5"/>
    <x v="1"/>
  </r>
  <r>
    <s v="Foot Locker"/>
    <d v="2020-01-01T00:00:00"/>
    <x v="0"/>
    <x v="0"/>
    <s v="New York"/>
    <x v="0"/>
    <x v="0"/>
    <s v="Men's Street Footwear"/>
    <n v="47"/>
    <n v="336"/>
    <n v="15792"/>
    <x v="2"/>
    <x v="0"/>
    <x v="0"/>
    <x v="0"/>
    <x v="0"/>
    <x v="0"/>
  </r>
  <r>
    <s v="Foot Locker"/>
    <d v="2020-01-02T00:00:00"/>
    <x v="0"/>
    <x v="0"/>
    <s v="New York"/>
    <x v="0"/>
    <x v="1"/>
    <s v="Men's Athletic Footwear"/>
    <n v="47"/>
    <n v="260"/>
    <n v="12220"/>
    <x v="2"/>
    <x v="0"/>
    <x v="0"/>
    <x v="0"/>
    <x v="1"/>
    <x v="0"/>
  </r>
  <r>
    <s v="Foot Locker"/>
    <d v="2020-01-03T00:00:00"/>
    <x v="0"/>
    <x v="0"/>
    <s v="New York"/>
    <x v="1"/>
    <x v="0"/>
    <s v="Women's Street Footwear"/>
    <n v="36"/>
    <n v="250"/>
    <n v="9000"/>
    <x v="2"/>
    <x v="1"/>
    <x v="0"/>
    <x v="0"/>
    <x v="2"/>
    <x v="0"/>
  </r>
  <r>
    <s v="Foot Locker"/>
    <d v="2020-01-04T00:00:00"/>
    <x v="0"/>
    <x v="0"/>
    <s v="New York"/>
    <x v="1"/>
    <x v="1"/>
    <s v="Women's Athletic Footwear"/>
    <n v="41"/>
    <n v="247"/>
    <n v="10127"/>
    <x v="2"/>
    <x v="1"/>
    <x v="0"/>
    <x v="0"/>
    <x v="3"/>
    <x v="0"/>
  </r>
  <r>
    <s v="Foot Locker"/>
    <d v="2020-01-05T00:00:00"/>
    <x v="0"/>
    <x v="0"/>
    <s v="New York"/>
    <x v="0"/>
    <x v="2"/>
    <s v="Men's Apparel"/>
    <n v="55"/>
    <n v="234"/>
    <n v="12870"/>
    <x v="2"/>
    <x v="0"/>
    <x v="0"/>
    <x v="0"/>
    <x v="4"/>
    <x v="0"/>
  </r>
  <r>
    <s v="Foot Locker"/>
    <d v="2020-01-06T00:00:00"/>
    <x v="0"/>
    <x v="0"/>
    <s v="New York"/>
    <x v="1"/>
    <x v="2"/>
    <s v="Women's Apparel"/>
    <n v="46"/>
    <n v="260"/>
    <n v="11960"/>
    <x v="2"/>
    <x v="1"/>
    <x v="0"/>
    <x v="0"/>
    <x v="5"/>
    <x v="0"/>
  </r>
  <r>
    <s v="Foot Locker"/>
    <d v="2020-01-07T00:00:00"/>
    <x v="0"/>
    <x v="0"/>
    <s v="New York"/>
    <x v="0"/>
    <x v="0"/>
    <s v="Men's Street Footwear"/>
    <n v="46"/>
    <n v="313"/>
    <n v="14398"/>
    <x v="2"/>
    <x v="0"/>
    <x v="0"/>
    <x v="0"/>
    <x v="6"/>
    <x v="0"/>
  </r>
  <r>
    <s v="Foot Locker"/>
    <d v="2020-01-08T00:00:00"/>
    <x v="0"/>
    <x v="0"/>
    <s v="New York"/>
    <x v="0"/>
    <x v="1"/>
    <s v="Men's Athletic Footwear"/>
    <n v="46"/>
    <n v="261"/>
    <n v="12006"/>
    <x v="2"/>
    <x v="0"/>
    <x v="0"/>
    <x v="0"/>
    <x v="0"/>
    <x v="0"/>
  </r>
  <r>
    <s v="Foot Locker"/>
    <d v="2020-01-21T00:00:00"/>
    <x v="0"/>
    <x v="0"/>
    <s v="New York"/>
    <x v="1"/>
    <x v="0"/>
    <s v="Women's Street Footwear"/>
    <n v="36"/>
    <n v="276"/>
    <n v="9936"/>
    <x v="2"/>
    <x v="1"/>
    <x v="0"/>
    <x v="0"/>
    <x v="6"/>
    <x v="0"/>
  </r>
  <r>
    <s v="Foot Locker"/>
    <d v="2020-01-22T00:00:00"/>
    <x v="0"/>
    <x v="0"/>
    <s v="New York"/>
    <x v="1"/>
    <x v="1"/>
    <s v="Women's Athletic Footwear"/>
    <n v="44"/>
    <n v="206"/>
    <n v="9064"/>
    <x v="2"/>
    <x v="1"/>
    <x v="0"/>
    <x v="0"/>
    <x v="0"/>
    <x v="0"/>
  </r>
  <r>
    <s v="Foot Locker"/>
    <d v="2020-01-23T00:00:00"/>
    <x v="0"/>
    <x v="0"/>
    <s v="New York"/>
    <x v="0"/>
    <x v="2"/>
    <s v="Men's Apparel"/>
    <n v="58"/>
    <n v="243"/>
    <n v="14094"/>
    <x v="2"/>
    <x v="0"/>
    <x v="0"/>
    <x v="0"/>
    <x v="1"/>
    <x v="0"/>
  </r>
  <r>
    <s v="Foot Locker"/>
    <d v="2020-01-24T00:00:00"/>
    <x v="0"/>
    <x v="0"/>
    <s v="New York"/>
    <x v="1"/>
    <x v="2"/>
    <s v="Women's Apparel"/>
    <n v="48"/>
    <n v="290"/>
    <n v="13920"/>
    <x v="2"/>
    <x v="1"/>
    <x v="0"/>
    <x v="0"/>
    <x v="2"/>
    <x v="0"/>
  </r>
  <r>
    <s v="Foot Locker"/>
    <d v="2020-01-25T00:00:00"/>
    <x v="0"/>
    <x v="0"/>
    <s v="New York"/>
    <x v="0"/>
    <x v="0"/>
    <s v="Men's Street Footwear"/>
    <n v="46"/>
    <n v="354"/>
    <n v="16284"/>
    <x v="2"/>
    <x v="0"/>
    <x v="0"/>
    <x v="0"/>
    <x v="3"/>
    <x v="0"/>
  </r>
  <r>
    <s v="Foot Locker"/>
    <d v="2020-01-26T00:00:00"/>
    <x v="0"/>
    <x v="0"/>
    <s v="New York"/>
    <x v="0"/>
    <x v="1"/>
    <s v="Men's Athletic Footwear"/>
    <n v="48"/>
    <n v="259"/>
    <n v="12432"/>
    <x v="2"/>
    <x v="0"/>
    <x v="0"/>
    <x v="0"/>
    <x v="4"/>
    <x v="0"/>
  </r>
  <r>
    <s v="Foot Locker"/>
    <d v="2020-01-27T00:00:00"/>
    <x v="0"/>
    <x v="0"/>
    <s v="New York"/>
    <x v="1"/>
    <x v="0"/>
    <s v="Women's Street Footwear"/>
    <n v="39"/>
    <n v="247"/>
    <n v="9633"/>
    <x v="2"/>
    <x v="1"/>
    <x v="0"/>
    <x v="0"/>
    <x v="5"/>
    <x v="0"/>
  </r>
  <r>
    <s v="Foot Locker"/>
    <d v="2020-01-28T00:00:00"/>
    <x v="0"/>
    <x v="0"/>
    <s v="New York"/>
    <x v="1"/>
    <x v="1"/>
    <s v="Women's Athletic Footwear"/>
    <n v="43"/>
    <n v="216"/>
    <n v="9288"/>
    <x v="2"/>
    <x v="1"/>
    <x v="0"/>
    <x v="0"/>
    <x v="6"/>
    <x v="0"/>
  </r>
  <r>
    <s v="Foot Locker"/>
    <d v="2020-01-29T00:00:00"/>
    <x v="0"/>
    <x v="0"/>
    <s v="New York"/>
    <x v="0"/>
    <x v="2"/>
    <s v="Men's Apparel"/>
    <n v="59"/>
    <n v="230"/>
    <n v="13570"/>
    <x v="2"/>
    <x v="0"/>
    <x v="0"/>
    <x v="0"/>
    <x v="0"/>
    <x v="0"/>
  </r>
  <r>
    <s v="Foot Locker"/>
    <d v="2020-01-30T00:00:00"/>
    <x v="0"/>
    <x v="0"/>
    <s v="New York"/>
    <x v="1"/>
    <x v="2"/>
    <s v="Women's Apparel"/>
    <n v="45"/>
    <n v="238"/>
    <n v="10710"/>
    <x v="2"/>
    <x v="1"/>
    <x v="0"/>
    <x v="0"/>
    <x v="1"/>
    <x v="0"/>
  </r>
  <r>
    <s v="Foot Locker"/>
    <d v="2020-01-31T00:00:00"/>
    <x v="0"/>
    <x v="0"/>
    <s v="New York"/>
    <x v="0"/>
    <x v="0"/>
    <s v="Men's Street Footwear"/>
    <n v="45"/>
    <n v="300"/>
    <n v="13500"/>
    <x v="2"/>
    <x v="0"/>
    <x v="0"/>
    <x v="0"/>
    <x v="2"/>
    <x v="0"/>
  </r>
  <r>
    <s v="Foot Locker"/>
    <d v="2020-02-01T00:00:00"/>
    <x v="0"/>
    <x v="0"/>
    <s v="New York"/>
    <x v="0"/>
    <x v="1"/>
    <s v="Men's Athletic Footwear"/>
    <n v="47"/>
    <n v="234"/>
    <n v="10998"/>
    <x v="2"/>
    <x v="0"/>
    <x v="1"/>
    <x v="1"/>
    <x v="3"/>
    <x v="0"/>
  </r>
  <r>
    <s v="Foot Locker"/>
    <d v="2020-02-02T00:00:00"/>
    <x v="0"/>
    <x v="0"/>
    <s v="New York"/>
    <x v="1"/>
    <x v="0"/>
    <s v="Women's Street Footwear"/>
    <n v="39"/>
    <n v="252"/>
    <n v="9828"/>
    <x v="2"/>
    <x v="1"/>
    <x v="1"/>
    <x v="1"/>
    <x v="4"/>
    <x v="0"/>
  </r>
  <r>
    <s v="Foot Locker"/>
    <d v="2020-02-03T00:00:00"/>
    <x v="0"/>
    <x v="0"/>
    <s v="New York"/>
    <x v="1"/>
    <x v="1"/>
    <s v="Women's Athletic Footwear"/>
    <n v="41"/>
    <n v="239"/>
    <n v="9799"/>
    <x v="2"/>
    <x v="1"/>
    <x v="1"/>
    <x v="1"/>
    <x v="5"/>
    <x v="0"/>
  </r>
  <r>
    <s v="Foot Locker"/>
    <d v="2020-02-04T00:00:00"/>
    <x v="0"/>
    <x v="0"/>
    <s v="New York"/>
    <x v="0"/>
    <x v="2"/>
    <s v="Men's Apparel"/>
    <n v="56"/>
    <n v="215"/>
    <n v="12040"/>
    <x v="2"/>
    <x v="0"/>
    <x v="1"/>
    <x v="1"/>
    <x v="6"/>
    <x v="0"/>
  </r>
  <r>
    <s v="Foot Locker"/>
    <d v="2020-02-05T00:00:00"/>
    <x v="0"/>
    <x v="0"/>
    <s v="New York"/>
    <x v="1"/>
    <x v="2"/>
    <s v="Women's Apparel"/>
    <n v="49"/>
    <n v="238"/>
    <n v="11662"/>
    <x v="2"/>
    <x v="1"/>
    <x v="1"/>
    <x v="1"/>
    <x v="0"/>
    <x v="0"/>
  </r>
  <r>
    <s v="Foot Locker"/>
    <d v="2020-02-06T00:00:00"/>
    <x v="0"/>
    <x v="0"/>
    <s v="New York"/>
    <x v="0"/>
    <x v="0"/>
    <s v="Men's Street Footwear"/>
    <n v="54"/>
    <n v="317"/>
    <n v="17118"/>
    <x v="2"/>
    <x v="0"/>
    <x v="1"/>
    <x v="1"/>
    <x v="1"/>
    <x v="0"/>
  </r>
  <r>
    <s v="Foot Locker"/>
    <d v="2020-02-07T00:00:00"/>
    <x v="0"/>
    <x v="0"/>
    <s v="New York"/>
    <x v="0"/>
    <x v="1"/>
    <s v="Men's Athletic Footwear"/>
    <n v="50"/>
    <n v="259"/>
    <n v="12950"/>
    <x v="2"/>
    <x v="0"/>
    <x v="1"/>
    <x v="1"/>
    <x v="2"/>
    <x v="0"/>
  </r>
  <r>
    <s v="Foot Locker"/>
    <d v="2020-02-08T00:00:00"/>
    <x v="0"/>
    <x v="0"/>
    <s v="New York"/>
    <x v="1"/>
    <x v="0"/>
    <s v="Women's Street Footwear"/>
    <n v="46"/>
    <n v="261"/>
    <n v="12006"/>
    <x v="2"/>
    <x v="1"/>
    <x v="1"/>
    <x v="1"/>
    <x v="3"/>
    <x v="0"/>
  </r>
  <r>
    <s v="Foot Locker"/>
    <d v="2020-02-09T00:00:00"/>
    <x v="0"/>
    <x v="0"/>
    <s v="New York"/>
    <x v="1"/>
    <x v="1"/>
    <s v="Women's Athletic Footwear"/>
    <n v="46"/>
    <n v="230"/>
    <n v="10580"/>
    <x v="2"/>
    <x v="1"/>
    <x v="1"/>
    <x v="1"/>
    <x v="4"/>
    <x v="0"/>
  </r>
  <r>
    <s v="Foot Locker"/>
    <d v="2020-02-10T00:00:00"/>
    <x v="0"/>
    <x v="0"/>
    <s v="New York"/>
    <x v="0"/>
    <x v="2"/>
    <s v="Men's Apparel"/>
    <n v="59"/>
    <n v="245"/>
    <n v="14455"/>
    <x v="2"/>
    <x v="0"/>
    <x v="1"/>
    <x v="1"/>
    <x v="5"/>
    <x v="0"/>
  </r>
  <r>
    <s v="Foot Locker"/>
    <d v="2020-03-03T00:00:00"/>
    <x v="0"/>
    <x v="0"/>
    <s v="New York"/>
    <x v="1"/>
    <x v="2"/>
    <s v="Women's Apparel"/>
    <n v="59"/>
    <n v="290"/>
    <n v="17110"/>
    <x v="2"/>
    <x v="1"/>
    <x v="2"/>
    <x v="2"/>
    <x v="6"/>
    <x v="0"/>
  </r>
  <r>
    <s v="Foot Locker"/>
    <d v="2020-03-04T00:00:00"/>
    <x v="0"/>
    <x v="0"/>
    <s v="New York"/>
    <x v="0"/>
    <x v="0"/>
    <s v="Men's Street Footwear"/>
    <n v="55"/>
    <n v="313"/>
    <n v="17215"/>
    <x v="2"/>
    <x v="0"/>
    <x v="2"/>
    <x v="2"/>
    <x v="0"/>
    <x v="0"/>
  </r>
  <r>
    <s v="Foot Locker"/>
    <d v="2020-03-05T00:00:00"/>
    <x v="0"/>
    <x v="0"/>
    <s v="New York"/>
    <x v="0"/>
    <x v="1"/>
    <s v="Men's Athletic Footwear"/>
    <n v="54"/>
    <n v="270"/>
    <n v="14580"/>
    <x v="2"/>
    <x v="0"/>
    <x v="2"/>
    <x v="2"/>
    <x v="1"/>
    <x v="0"/>
  </r>
  <r>
    <s v="Foot Locker"/>
    <d v="2020-03-06T00:00:00"/>
    <x v="0"/>
    <x v="0"/>
    <s v="New York"/>
    <x v="1"/>
    <x v="0"/>
    <s v="Women's Street Footwear"/>
    <n v="46"/>
    <n v="278"/>
    <n v="12788"/>
    <x v="2"/>
    <x v="1"/>
    <x v="2"/>
    <x v="2"/>
    <x v="2"/>
    <x v="0"/>
  </r>
  <r>
    <s v="Foot Locker"/>
    <d v="2020-03-07T00:00:00"/>
    <x v="0"/>
    <x v="0"/>
    <s v="New York"/>
    <x v="1"/>
    <x v="1"/>
    <s v="Women's Athletic Footwear"/>
    <n v="47"/>
    <n v="261"/>
    <n v="12267"/>
    <x v="2"/>
    <x v="1"/>
    <x v="2"/>
    <x v="2"/>
    <x v="3"/>
    <x v="0"/>
  </r>
  <r>
    <s v="Foot Locker"/>
    <d v="2020-03-08T00:00:00"/>
    <x v="0"/>
    <x v="0"/>
    <s v="New York"/>
    <x v="0"/>
    <x v="2"/>
    <s v="Men's Apparel"/>
    <n v="55"/>
    <n v="252"/>
    <n v="13860"/>
    <x v="2"/>
    <x v="0"/>
    <x v="2"/>
    <x v="2"/>
    <x v="4"/>
    <x v="0"/>
  </r>
  <r>
    <s v="Foot Locker"/>
    <d v="2020-03-09T00:00:00"/>
    <x v="0"/>
    <x v="0"/>
    <s v="New York"/>
    <x v="1"/>
    <x v="2"/>
    <s v="Women's Apparel"/>
    <n v="64"/>
    <n v="305"/>
    <n v="19520"/>
    <x v="2"/>
    <x v="1"/>
    <x v="2"/>
    <x v="2"/>
    <x v="5"/>
    <x v="0"/>
  </r>
  <r>
    <s v="Foot Locker"/>
    <d v="2020-03-10T00:00:00"/>
    <x v="0"/>
    <x v="0"/>
    <s v="New York"/>
    <x v="0"/>
    <x v="0"/>
    <s v="Men's Street Footwear"/>
    <n v="59"/>
    <n v="319"/>
    <n v="18821"/>
    <x v="2"/>
    <x v="0"/>
    <x v="2"/>
    <x v="2"/>
    <x v="6"/>
    <x v="0"/>
  </r>
  <r>
    <s v="Foot Locker"/>
    <d v="2020-03-11T00:00:00"/>
    <x v="0"/>
    <x v="0"/>
    <s v="New York"/>
    <x v="0"/>
    <x v="1"/>
    <s v="Men's Athletic Footwear"/>
    <n v="53"/>
    <n v="267"/>
    <n v="14151"/>
    <x v="2"/>
    <x v="0"/>
    <x v="2"/>
    <x v="2"/>
    <x v="0"/>
    <x v="0"/>
  </r>
  <r>
    <s v="Foot Locker"/>
    <d v="2020-03-12T00:00:00"/>
    <x v="0"/>
    <x v="0"/>
    <s v="New York"/>
    <x v="1"/>
    <x v="0"/>
    <s v="Women's Street Footwear"/>
    <n v="46"/>
    <n v="247"/>
    <n v="11362"/>
    <x v="2"/>
    <x v="1"/>
    <x v="2"/>
    <x v="2"/>
    <x v="1"/>
    <x v="0"/>
  </r>
  <r>
    <s v="Foot Locker"/>
    <d v="2020-03-13T00:00:00"/>
    <x v="0"/>
    <x v="0"/>
    <s v="New York"/>
    <x v="1"/>
    <x v="1"/>
    <s v="Women's Athletic Footwear"/>
    <n v="46"/>
    <n v="243"/>
    <n v="11178"/>
    <x v="2"/>
    <x v="1"/>
    <x v="2"/>
    <x v="2"/>
    <x v="2"/>
    <x v="0"/>
  </r>
  <r>
    <s v="Foot Locker"/>
    <d v="2020-03-14T00:00:00"/>
    <x v="0"/>
    <x v="0"/>
    <s v="New York"/>
    <x v="0"/>
    <x v="2"/>
    <s v="Men's Apparel"/>
    <n v="58"/>
    <n v="231"/>
    <n v="13398"/>
    <x v="2"/>
    <x v="0"/>
    <x v="2"/>
    <x v="2"/>
    <x v="3"/>
    <x v="0"/>
  </r>
  <r>
    <s v="Foot Locker"/>
    <d v="2020-03-15T00:00:00"/>
    <x v="0"/>
    <x v="0"/>
    <s v="New York"/>
    <x v="1"/>
    <x v="2"/>
    <s v="Women's Apparel"/>
    <n v="61"/>
    <n v="286"/>
    <n v="17446"/>
    <x v="2"/>
    <x v="1"/>
    <x v="2"/>
    <x v="2"/>
    <x v="4"/>
    <x v="0"/>
  </r>
  <r>
    <s v="Foot Locker"/>
    <d v="2020-03-16T00:00:00"/>
    <x v="0"/>
    <x v="0"/>
    <s v="New York"/>
    <x v="0"/>
    <x v="0"/>
    <s v="Men's Street Footwear"/>
    <n v="58"/>
    <n v="325"/>
    <n v="18850"/>
    <x v="2"/>
    <x v="0"/>
    <x v="2"/>
    <x v="2"/>
    <x v="5"/>
    <x v="0"/>
  </r>
  <r>
    <s v="Foot Locker"/>
    <d v="2020-03-17T00:00:00"/>
    <x v="0"/>
    <x v="0"/>
    <s v="New York"/>
    <x v="0"/>
    <x v="1"/>
    <s v="Men's Athletic Footwear"/>
    <n v="53"/>
    <n v="308"/>
    <n v="16324"/>
    <x v="2"/>
    <x v="0"/>
    <x v="2"/>
    <x v="2"/>
    <x v="6"/>
    <x v="0"/>
  </r>
  <r>
    <s v="Foot Locker"/>
    <d v="2020-03-18T00:00:00"/>
    <x v="0"/>
    <x v="0"/>
    <s v="New York"/>
    <x v="1"/>
    <x v="0"/>
    <s v="Women's Street Footwear"/>
    <n v="45"/>
    <n v="257"/>
    <n v="11565"/>
    <x v="2"/>
    <x v="1"/>
    <x v="2"/>
    <x v="2"/>
    <x v="0"/>
    <x v="0"/>
  </r>
  <r>
    <s v="Foot Locker"/>
    <d v="2020-03-31T00:00:00"/>
    <x v="0"/>
    <x v="0"/>
    <s v="New York"/>
    <x v="1"/>
    <x v="1"/>
    <s v="Women's Athletic Footwear"/>
    <n v="47"/>
    <n v="241"/>
    <n v="11327"/>
    <x v="2"/>
    <x v="1"/>
    <x v="2"/>
    <x v="2"/>
    <x v="6"/>
    <x v="0"/>
  </r>
  <r>
    <s v="Walmart"/>
    <d v="2020-04-17T00:00:00"/>
    <x v="0"/>
    <x v="0"/>
    <s v="New York"/>
    <x v="0"/>
    <x v="2"/>
    <s v="Men's Apparel"/>
    <n v="54"/>
    <n v="270"/>
    <n v="14580"/>
    <x v="2"/>
    <x v="0"/>
    <x v="3"/>
    <x v="3"/>
    <x v="2"/>
    <x v="0"/>
  </r>
  <r>
    <s v="Walmart"/>
    <d v="2020-04-18T00:00:00"/>
    <x v="0"/>
    <x v="0"/>
    <s v="New York"/>
    <x v="1"/>
    <x v="2"/>
    <s v="Women's Apparel"/>
    <n v="62"/>
    <n v="290"/>
    <n v="17980"/>
    <x v="2"/>
    <x v="1"/>
    <x v="3"/>
    <x v="3"/>
    <x v="3"/>
    <x v="0"/>
  </r>
  <r>
    <s v="Walmart"/>
    <d v="2020-04-19T00:00:00"/>
    <x v="0"/>
    <x v="0"/>
    <s v="New York"/>
    <x v="0"/>
    <x v="0"/>
    <s v="Men's Street Footwear"/>
    <n v="56"/>
    <n v="360"/>
    <n v="20160"/>
    <x v="2"/>
    <x v="0"/>
    <x v="3"/>
    <x v="3"/>
    <x v="4"/>
    <x v="0"/>
  </r>
  <r>
    <s v="Walmart"/>
    <d v="2020-04-20T00:00:00"/>
    <x v="0"/>
    <x v="0"/>
    <s v="New York"/>
    <x v="0"/>
    <x v="1"/>
    <s v="Men's Athletic Footwear"/>
    <n v="50"/>
    <n v="270"/>
    <n v="13500"/>
    <x v="2"/>
    <x v="0"/>
    <x v="3"/>
    <x v="3"/>
    <x v="5"/>
    <x v="0"/>
  </r>
  <r>
    <s v="Walmart"/>
    <d v="2020-04-21T00:00:00"/>
    <x v="0"/>
    <x v="0"/>
    <s v="New York"/>
    <x v="1"/>
    <x v="0"/>
    <s v="Women's Street Footwear"/>
    <n v="47"/>
    <n v="268"/>
    <n v="12596"/>
    <x v="2"/>
    <x v="1"/>
    <x v="3"/>
    <x v="3"/>
    <x v="6"/>
    <x v="0"/>
  </r>
  <r>
    <s v="Walmart"/>
    <d v="2020-04-22T00:00:00"/>
    <x v="0"/>
    <x v="0"/>
    <s v="New York"/>
    <x v="1"/>
    <x v="1"/>
    <s v="Women's Athletic Footwear"/>
    <n v="47"/>
    <n v="252"/>
    <n v="11844"/>
    <x v="2"/>
    <x v="1"/>
    <x v="3"/>
    <x v="3"/>
    <x v="0"/>
    <x v="0"/>
  </r>
  <r>
    <s v="Walmart"/>
    <d v="2020-04-23T00:00:00"/>
    <x v="0"/>
    <x v="0"/>
    <s v="New York"/>
    <x v="0"/>
    <x v="2"/>
    <s v="Men's Apparel"/>
    <n v="58"/>
    <n v="252"/>
    <n v="14616"/>
    <x v="2"/>
    <x v="0"/>
    <x v="3"/>
    <x v="3"/>
    <x v="1"/>
    <x v="0"/>
  </r>
  <r>
    <s v="Walmart"/>
    <d v="2020-04-24T00:00:00"/>
    <x v="0"/>
    <x v="0"/>
    <s v="New York"/>
    <x v="1"/>
    <x v="2"/>
    <s v="Women's Apparel"/>
    <n v="59"/>
    <n v="280"/>
    <n v="16520"/>
    <x v="2"/>
    <x v="1"/>
    <x v="3"/>
    <x v="3"/>
    <x v="2"/>
    <x v="0"/>
  </r>
  <r>
    <s v="Walmart"/>
    <d v="2020-04-25T00:00:00"/>
    <x v="0"/>
    <x v="0"/>
    <s v="New York"/>
    <x v="0"/>
    <x v="2"/>
    <s v="Men's Apparel"/>
    <n v="64"/>
    <n v="236"/>
    <n v="15104"/>
    <x v="2"/>
    <x v="0"/>
    <x v="3"/>
    <x v="3"/>
    <x v="3"/>
    <x v="0"/>
  </r>
  <r>
    <s v="Walmart"/>
    <d v="2020-04-26T00:00:00"/>
    <x v="0"/>
    <x v="0"/>
    <s v="New York"/>
    <x v="1"/>
    <x v="2"/>
    <s v="Women's Apparel"/>
    <n v="68"/>
    <n v="290"/>
    <n v="19720"/>
    <x v="2"/>
    <x v="1"/>
    <x v="3"/>
    <x v="3"/>
    <x v="4"/>
    <x v="0"/>
  </r>
  <r>
    <s v="Walmart"/>
    <d v="2020-04-27T00:00:00"/>
    <x v="0"/>
    <x v="0"/>
    <s v="New York"/>
    <x v="0"/>
    <x v="0"/>
    <s v="Men's Street Footwear"/>
    <n v="60"/>
    <n v="299"/>
    <n v="17940"/>
    <x v="2"/>
    <x v="0"/>
    <x v="3"/>
    <x v="3"/>
    <x v="5"/>
    <x v="0"/>
  </r>
  <r>
    <s v="Walmart"/>
    <d v="2020-04-28T00:00:00"/>
    <x v="0"/>
    <x v="0"/>
    <s v="New York"/>
    <x v="0"/>
    <x v="1"/>
    <s v="Men's Athletic Footwear"/>
    <n v="53"/>
    <n v="273"/>
    <n v="14469"/>
    <x v="2"/>
    <x v="0"/>
    <x v="3"/>
    <x v="3"/>
    <x v="6"/>
    <x v="0"/>
  </r>
  <r>
    <s v="Walmart"/>
    <d v="2020-04-29T00:00:00"/>
    <x v="0"/>
    <x v="0"/>
    <s v="New York"/>
    <x v="1"/>
    <x v="0"/>
    <s v="Women's Street Footwear"/>
    <n v="52"/>
    <n v="258"/>
    <n v="13416"/>
    <x v="2"/>
    <x v="1"/>
    <x v="3"/>
    <x v="3"/>
    <x v="0"/>
    <x v="0"/>
  </r>
  <r>
    <s v="Walmart"/>
    <d v="2020-04-30T00:00:00"/>
    <x v="0"/>
    <x v="0"/>
    <s v="New York"/>
    <x v="1"/>
    <x v="1"/>
    <s v="Women's Athletic Footwear"/>
    <n v="50"/>
    <n v="252"/>
    <n v="12600"/>
    <x v="2"/>
    <x v="1"/>
    <x v="3"/>
    <x v="3"/>
    <x v="1"/>
    <x v="0"/>
  </r>
  <r>
    <s v="Walmart"/>
    <d v="2020-05-01T00:00:00"/>
    <x v="0"/>
    <x v="0"/>
    <s v="New York"/>
    <x v="0"/>
    <x v="2"/>
    <s v="Men's Apparel"/>
    <n v="64"/>
    <n v="254"/>
    <n v="16256"/>
    <x v="2"/>
    <x v="0"/>
    <x v="4"/>
    <x v="4"/>
    <x v="2"/>
    <x v="0"/>
  </r>
  <r>
    <s v="Walmart"/>
    <d v="2020-05-02T00:00:00"/>
    <x v="0"/>
    <x v="0"/>
    <s v="New York"/>
    <x v="1"/>
    <x v="2"/>
    <s v="Women's Apparel"/>
    <n v="66"/>
    <n v="263"/>
    <n v="17358"/>
    <x v="2"/>
    <x v="1"/>
    <x v="4"/>
    <x v="4"/>
    <x v="3"/>
    <x v="0"/>
  </r>
  <r>
    <s v="Walmart"/>
    <d v="2020-05-03T00:00:00"/>
    <x v="0"/>
    <x v="0"/>
    <s v="New York"/>
    <x v="0"/>
    <x v="0"/>
    <s v="Men's Street Footwear"/>
    <n v="62"/>
    <n v="312"/>
    <n v="19344"/>
    <x v="2"/>
    <x v="0"/>
    <x v="4"/>
    <x v="4"/>
    <x v="4"/>
    <x v="0"/>
  </r>
  <r>
    <s v="Walmart"/>
    <d v="2020-05-04T00:00:00"/>
    <x v="0"/>
    <x v="0"/>
    <s v="New York"/>
    <x v="0"/>
    <x v="1"/>
    <s v="Men's Athletic Footwear"/>
    <n v="51"/>
    <n v="300"/>
    <n v="15300"/>
    <x v="2"/>
    <x v="0"/>
    <x v="4"/>
    <x v="4"/>
    <x v="5"/>
    <x v="0"/>
  </r>
  <r>
    <s v="Walmart"/>
    <d v="2020-05-05T00:00:00"/>
    <x v="0"/>
    <x v="0"/>
    <s v="New York"/>
    <x v="1"/>
    <x v="0"/>
    <s v="Women's Street Footwear"/>
    <n v="54"/>
    <n v="285"/>
    <n v="15390"/>
    <x v="2"/>
    <x v="1"/>
    <x v="4"/>
    <x v="4"/>
    <x v="6"/>
    <x v="0"/>
  </r>
  <r>
    <s v="Walmart"/>
    <d v="2020-05-06T00:00:00"/>
    <x v="0"/>
    <x v="0"/>
    <s v="New York"/>
    <x v="1"/>
    <x v="1"/>
    <s v="Women's Athletic Footwear"/>
    <n v="54"/>
    <n v="225"/>
    <n v="12150"/>
    <x v="2"/>
    <x v="1"/>
    <x v="4"/>
    <x v="4"/>
    <x v="0"/>
    <x v="0"/>
  </r>
  <r>
    <s v="Walmart"/>
    <d v="2020-05-07T00:00:00"/>
    <x v="0"/>
    <x v="0"/>
    <s v="New York"/>
    <x v="0"/>
    <x v="2"/>
    <s v="Men's Apparel"/>
    <n v="60"/>
    <n v="261"/>
    <n v="15660"/>
    <x v="2"/>
    <x v="0"/>
    <x v="4"/>
    <x v="4"/>
    <x v="1"/>
    <x v="0"/>
  </r>
  <r>
    <s v="Walmart"/>
    <d v="2020-07-18T00:00:00"/>
    <x v="0"/>
    <x v="0"/>
    <s v="New York"/>
    <x v="1"/>
    <x v="2"/>
    <s v="Women's Apparel"/>
    <n v="68"/>
    <n v="290"/>
    <n v="19720"/>
    <x v="2"/>
    <x v="1"/>
    <x v="5"/>
    <x v="5"/>
    <x v="3"/>
    <x v="0"/>
  </r>
  <r>
    <s v="Sports Direct"/>
    <d v="2020-07-19T00:00:00"/>
    <x v="0"/>
    <x v="0"/>
    <s v="New York"/>
    <x v="0"/>
    <x v="0"/>
    <s v="Men's Street Footwear"/>
    <n v="24"/>
    <n v="234"/>
    <n v="5616"/>
    <x v="2"/>
    <x v="0"/>
    <x v="5"/>
    <x v="5"/>
    <x v="4"/>
    <x v="0"/>
  </r>
  <r>
    <s v="Sports Direct"/>
    <d v="2020-07-20T00:00:00"/>
    <x v="0"/>
    <x v="0"/>
    <s v="New York"/>
    <x v="0"/>
    <x v="1"/>
    <s v="Men's Athletic Footwear"/>
    <n v="34"/>
    <n v="225"/>
    <n v="7650"/>
    <x v="2"/>
    <x v="0"/>
    <x v="5"/>
    <x v="5"/>
    <x v="5"/>
    <x v="0"/>
  </r>
  <r>
    <s v="Sports Direct"/>
    <d v="2020-07-21T00:00:00"/>
    <x v="0"/>
    <x v="0"/>
    <s v="New York"/>
    <x v="1"/>
    <x v="0"/>
    <s v="Women's Street Footwear"/>
    <n v="33"/>
    <n v="210"/>
    <n v="6930"/>
    <x v="2"/>
    <x v="1"/>
    <x v="5"/>
    <x v="5"/>
    <x v="6"/>
    <x v="0"/>
  </r>
  <r>
    <s v="Sports Direct"/>
    <d v="2020-07-22T00:00:00"/>
    <x v="0"/>
    <x v="0"/>
    <s v="New York"/>
    <x v="1"/>
    <x v="1"/>
    <s v="Women's Athletic Footwear"/>
    <n v="34"/>
    <n v="175"/>
    <n v="5950"/>
    <x v="2"/>
    <x v="1"/>
    <x v="5"/>
    <x v="5"/>
    <x v="0"/>
    <x v="0"/>
  </r>
  <r>
    <s v="Sports Direct"/>
    <d v="2020-07-23T00:00:00"/>
    <x v="1"/>
    <x v="1"/>
    <s v="Houston"/>
    <x v="0"/>
    <x v="2"/>
    <s v="Men's Apparel"/>
    <n v="36"/>
    <n v="154"/>
    <n v="5544"/>
    <x v="2"/>
    <x v="0"/>
    <x v="5"/>
    <x v="5"/>
    <x v="1"/>
    <x v="0"/>
  </r>
  <r>
    <s v="Sports Direct"/>
    <d v="2020-07-24T00:00:00"/>
    <x v="1"/>
    <x v="1"/>
    <s v="Houston"/>
    <x v="1"/>
    <x v="2"/>
    <s v="Women's Apparel"/>
    <n v="34"/>
    <n v="203"/>
    <n v="6902"/>
    <x v="2"/>
    <x v="1"/>
    <x v="5"/>
    <x v="5"/>
    <x v="2"/>
    <x v="0"/>
  </r>
  <r>
    <s v="Sports Direct"/>
    <d v="2020-07-25T00:00:00"/>
    <x v="1"/>
    <x v="1"/>
    <s v="Houston"/>
    <x v="0"/>
    <x v="0"/>
    <s v="Men's Street Footwear"/>
    <n v="23"/>
    <n v="213"/>
    <n v="4899"/>
    <x v="2"/>
    <x v="0"/>
    <x v="5"/>
    <x v="5"/>
    <x v="3"/>
    <x v="0"/>
  </r>
  <r>
    <s v="Sports Direct"/>
    <d v="2020-07-26T00:00:00"/>
    <x v="1"/>
    <x v="1"/>
    <s v="Houston"/>
    <x v="0"/>
    <x v="1"/>
    <s v="Men's Athletic Footwear"/>
    <n v="33"/>
    <n v="255"/>
    <n v="8415"/>
    <x v="2"/>
    <x v="0"/>
    <x v="5"/>
    <x v="5"/>
    <x v="4"/>
    <x v="0"/>
  </r>
  <r>
    <s v="Sports Direct"/>
    <d v="2020-07-27T00:00:00"/>
    <x v="1"/>
    <x v="1"/>
    <s v="Houston"/>
    <x v="1"/>
    <x v="0"/>
    <s v="Women's Street Footwear"/>
    <n v="32"/>
    <n v="176"/>
    <n v="5632"/>
    <x v="2"/>
    <x v="1"/>
    <x v="5"/>
    <x v="5"/>
    <x v="5"/>
    <x v="0"/>
  </r>
  <r>
    <s v="Sports Direct"/>
    <d v="2020-07-28T00:00:00"/>
    <x v="1"/>
    <x v="1"/>
    <s v="Houston"/>
    <x v="1"/>
    <x v="1"/>
    <s v="Women's Athletic Footwear"/>
    <n v="34"/>
    <n v="175"/>
    <n v="5950"/>
    <x v="2"/>
    <x v="1"/>
    <x v="5"/>
    <x v="5"/>
    <x v="6"/>
    <x v="0"/>
  </r>
  <r>
    <s v="Sports Direct"/>
    <d v="2020-07-29T00:00:00"/>
    <x v="1"/>
    <x v="1"/>
    <s v="Houston"/>
    <x v="0"/>
    <x v="2"/>
    <s v="Men's Apparel"/>
    <n v="38"/>
    <n v="125"/>
    <n v="4750"/>
    <x v="2"/>
    <x v="0"/>
    <x v="5"/>
    <x v="5"/>
    <x v="0"/>
    <x v="0"/>
  </r>
  <r>
    <s v="Sports Direct"/>
    <d v="2020-07-30T00:00:00"/>
    <x v="1"/>
    <x v="1"/>
    <s v="Houston"/>
    <x v="1"/>
    <x v="2"/>
    <s v="Women's Apparel"/>
    <n v="34"/>
    <n v="196"/>
    <n v="6664"/>
    <x v="2"/>
    <x v="1"/>
    <x v="5"/>
    <x v="5"/>
    <x v="1"/>
    <x v="0"/>
  </r>
  <r>
    <s v="Sports Direct"/>
    <d v="2020-07-31T00:00:00"/>
    <x v="1"/>
    <x v="1"/>
    <s v="Houston"/>
    <x v="0"/>
    <x v="0"/>
    <s v="Men's Street Footwear"/>
    <n v="29"/>
    <n v="254"/>
    <n v="7366"/>
    <x v="2"/>
    <x v="0"/>
    <x v="5"/>
    <x v="5"/>
    <x v="2"/>
    <x v="0"/>
  </r>
  <r>
    <s v="Sports Direct"/>
    <d v="2020-08-01T00:00:00"/>
    <x v="1"/>
    <x v="1"/>
    <s v="Houston"/>
    <x v="0"/>
    <x v="1"/>
    <s v="Men's Athletic Footwear"/>
    <n v="39"/>
    <n v="236"/>
    <n v="9204"/>
    <x v="2"/>
    <x v="0"/>
    <x v="6"/>
    <x v="6"/>
    <x v="3"/>
    <x v="0"/>
  </r>
  <r>
    <s v="Sports Direct"/>
    <d v="2020-08-02T00:00:00"/>
    <x v="1"/>
    <x v="1"/>
    <s v="Houston"/>
    <x v="1"/>
    <x v="0"/>
    <s v="Women's Street Footwear"/>
    <n v="32"/>
    <n v="182"/>
    <n v="5824"/>
    <x v="2"/>
    <x v="1"/>
    <x v="6"/>
    <x v="6"/>
    <x v="4"/>
    <x v="0"/>
  </r>
  <r>
    <s v="Sports Direct"/>
    <d v="2020-08-03T00:00:00"/>
    <x v="1"/>
    <x v="1"/>
    <s v="Houston"/>
    <x v="1"/>
    <x v="1"/>
    <s v="Women's Athletic Footwear"/>
    <n v="37"/>
    <n v="174"/>
    <n v="6438"/>
    <x v="2"/>
    <x v="1"/>
    <x v="6"/>
    <x v="6"/>
    <x v="5"/>
    <x v="0"/>
  </r>
  <r>
    <s v="Sports Direct"/>
    <d v="2020-08-04T00:00:00"/>
    <x v="1"/>
    <x v="1"/>
    <s v="Houston"/>
    <x v="0"/>
    <x v="2"/>
    <s v="Men's Apparel"/>
    <n v="41"/>
    <n v="125"/>
    <n v="5125"/>
    <x v="2"/>
    <x v="0"/>
    <x v="6"/>
    <x v="6"/>
    <x v="6"/>
    <x v="0"/>
  </r>
  <r>
    <s v="Sports Direct"/>
    <d v="2020-08-05T00:00:00"/>
    <x v="1"/>
    <x v="1"/>
    <s v="Houston"/>
    <x v="1"/>
    <x v="2"/>
    <s v="Women's Apparel"/>
    <n v="39"/>
    <n v="189"/>
    <n v="7371"/>
    <x v="2"/>
    <x v="1"/>
    <x v="6"/>
    <x v="6"/>
    <x v="0"/>
    <x v="0"/>
  </r>
  <r>
    <s v="Sports Direct"/>
    <d v="2020-08-06T00:00:00"/>
    <x v="1"/>
    <x v="1"/>
    <s v="Houston"/>
    <x v="0"/>
    <x v="0"/>
    <s v="Men's Street Footwear"/>
    <n v="27"/>
    <n v="234"/>
    <n v="6318"/>
    <x v="2"/>
    <x v="0"/>
    <x v="6"/>
    <x v="6"/>
    <x v="1"/>
    <x v="0"/>
  </r>
  <r>
    <s v="Sports Direct"/>
    <d v="2020-08-07T00:00:00"/>
    <x v="1"/>
    <x v="1"/>
    <s v="Houston"/>
    <x v="0"/>
    <x v="1"/>
    <s v="Men's Athletic Footwear"/>
    <n v="38"/>
    <n v="225"/>
    <n v="8550"/>
    <x v="2"/>
    <x v="0"/>
    <x v="6"/>
    <x v="6"/>
    <x v="2"/>
    <x v="0"/>
  </r>
  <r>
    <s v="Sports Direct"/>
    <d v="2020-08-08T00:00:00"/>
    <x v="1"/>
    <x v="1"/>
    <s v="Houston"/>
    <x v="1"/>
    <x v="0"/>
    <s v="Women's Street Footwear"/>
    <n v="34"/>
    <n v="203"/>
    <n v="6902"/>
    <x v="2"/>
    <x v="1"/>
    <x v="6"/>
    <x v="6"/>
    <x v="3"/>
    <x v="0"/>
  </r>
  <r>
    <s v="Sports Direct"/>
    <d v="2020-08-09T00:00:00"/>
    <x v="1"/>
    <x v="1"/>
    <s v="Houston"/>
    <x v="1"/>
    <x v="1"/>
    <s v="Women's Athletic Footwear"/>
    <n v="36"/>
    <n v="163"/>
    <n v="5868"/>
    <x v="2"/>
    <x v="1"/>
    <x v="6"/>
    <x v="6"/>
    <x v="4"/>
    <x v="0"/>
  </r>
  <r>
    <s v="Walmart"/>
    <d v="2020-08-10T00:00:00"/>
    <x v="1"/>
    <x v="1"/>
    <s v="Houston"/>
    <x v="0"/>
    <x v="2"/>
    <s v="Men's Apparel"/>
    <n v="42"/>
    <n v="147"/>
    <n v="6174"/>
    <x v="2"/>
    <x v="0"/>
    <x v="6"/>
    <x v="6"/>
    <x v="5"/>
    <x v="0"/>
  </r>
  <r>
    <s v="Walmart"/>
    <d v="2020-08-11T00:00:00"/>
    <x v="1"/>
    <x v="1"/>
    <s v="Houston"/>
    <x v="1"/>
    <x v="2"/>
    <s v="Women's Apparel"/>
    <n v="39"/>
    <n v="232"/>
    <n v="9048"/>
    <x v="2"/>
    <x v="1"/>
    <x v="6"/>
    <x v="6"/>
    <x v="6"/>
    <x v="0"/>
  </r>
  <r>
    <s v="Walmart"/>
    <d v="2020-08-12T00:00:00"/>
    <x v="1"/>
    <x v="1"/>
    <s v="Houston"/>
    <x v="0"/>
    <x v="0"/>
    <s v="Men's Street Footwear"/>
    <n v="29"/>
    <n v="268"/>
    <n v="7772"/>
    <x v="2"/>
    <x v="0"/>
    <x v="6"/>
    <x v="6"/>
    <x v="0"/>
    <x v="0"/>
  </r>
  <r>
    <s v="Walmart"/>
    <d v="2020-08-13T00:00:00"/>
    <x v="1"/>
    <x v="1"/>
    <s v="Houston"/>
    <x v="0"/>
    <x v="1"/>
    <s v="Men's Athletic Footwear"/>
    <n v="38"/>
    <n v="259"/>
    <n v="9842"/>
    <x v="2"/>
    <x v="0"/>
    <x v="6"/>
    <x v="6"/>
    <x v="1"/>
    <x v="0"/>
  </r>
  <r>
    <s v="Walmart"/>
    <d v="2020-08-14T00:00:00"/>
    <x v="1"/>
    <x v="1"/>
    <s v="Houston"/>
    <x v="1"/>
    <x v="0"/>
    <s v="Women's Street Footwear"/>
    <n v="33"/>
    <n v="225"/>
    <n v="7425"/>
    <x v="2"/>
    <x v="1"/>
    <x v="6"/>
    <x v="6"/>
    <x v="2"/>
    <x v="0"/>
  </r>
  <r>
    <s v="Walmart"/>
    <d v="2020-08-15T00:00:00"/>
    <x v="1"/>
    <x v="1"/>
    <s v="Houston"/>
    <x v="1"/>
    <x v="1"/>
    <s v="Women's Athletic Footwear"/>
    <n v="39"/>
    <n v="189"/>
    <n v="7371"/>
    <x v="2"/>
    <x v="1"/>
    <x v="6"/>
    <x v="6"/>
    <x v="3"/>
    <x v="0"/>
  </r>
  <r>
    <s v="Walmart"/>
    <d v="2020-08-16T00:00:00"/>
    <x v="1"/>
    <x v="1"/>
    <s v="Houston"/>
    <x v="0"/>
    <x v="2"/>
    <s v="Men's Apparel"/>
    <n v="42"/>
    <n v="168"/>
    <n v="7056"/>
    <x v="2"/>
    <x v="0"/>
    <x v="6"/>
    <x v="6"/>
    <x v="4"/>
    <x v="0"/>
  </r>
  <r>
    <s v="Walmart"/>
    <d v="2020-08-17T00:00:00"/>
    <x v="1"/>
    <x v="1"/>
    <s v="Houston"/>
    <x v="1"/>
    <x v="2"/>
    <s v="Women's Apparel"/>
    <n v="37"/>
    <n v="276"/>
    <n v="10212"/>
    <x v="2"/>
    <x v="1"/>
    <x v="6"/>
    <x v="6"/>
    <x v="5"/>
    <x v="0"/>
  </r>
  <r>
    <s v="Walmart"/>
    <d v="2020-08-18T00:00:00"/>
    <x v="1"/>
    <x v="1"/>
    <s v="Houston"/>
    <x v="0"/>
    <x v="0"/>
    <s v="Men's Street Footwear"/>
    <n v="39"/>
    <n v="238"/>
    <n v="9282"/>
    <x v="2"/>
    <x v="0"/>
    <x v="6"/>
    <x v="6"/>
    <x v="6"/>
    <x v="0"/>
  </r>
  <r>
    <s v="Walmart"/>
    <d v="2020-08-19T00:00:00"/>
    <x v="1"/>
    <x v="1"/>
    <s v="Houston"/>
    <x v="0"/>
    <x v="1"/>
    <s v="Men's Athletic Footwear"/>
    <n v="42"/>
    <n v="238"/>
    <n v="9996"/>
    <x v="2"/>
    <x v="0"/>
    <x v="6"/>
    <x v="6"/>
    <x v="0"/>
    <x v="0"/>
  </r>
  <r>
    <s v="Walmart"/>
    <d v="2020-08-20T00:00:00"/>
    <x v="1"/>
    <x v="1"/>
    <s v="Houston"/>
    <x v="1"/>
    <x v="0"/>
    <s v="Women's Street Footwear"/>
    <n v="37"/>
    <n v="232"/>
    <n v="8584"/>
    <x v="2"/>
    <x v="1"/>
    <x v="6"/>
    <x v="6"/>
    <x v="1"/>
    <x v="0"/>
  </r>
  <r>
    <s v="Walmart"/>
    <d v="2020-08-21T00:00:00"/>
    <x v="1"/>
    <x v="1"/>
    <s v="Houston"/>
    <x v="1"/>
    <x v="1"/>
    <s v="Women's Athletic Footwear"/>
    <n v="38"/>
    <n v="203"/>
    <n v="7714"/>
    <x v="2"/>
    <x v="1"/>
    <x v="6"/>
    <x v="6"/>
    <x v="2"/>
    <x v="0"/>
  </r>
  <r>
    <s v="Walmart"/>
    <d v="2020-08-22T00:00:00"/>
    <x v="1"/>
    <x v="1"/>
    <s v="Houston"/>
    <x v="0"/>
    <x v="2"/>
    <s v="Men's Apparel"/>
    <n v="41"/>
    <n v="169"/>
    <n v="6929"/>
    <x v="2"/>
    <x v="0"/>
    <x v="6"/>
    <x v="6"/>
    <x v="3"/>
    <x v="0"/>
  </r>
  <r>
    <s v="Walmart"/>
    <d v="2020-08-23T00:00:00"/>
    <x v="1"/>
    <x v="1"/>
    <s v="Houston"/>
    <x v="1"/>
    <x v="2"/>
    <s v="Women's Apparel"/>
    <n v="47"/>
    <n v="250"/>
    <n v="11750"/>
    <x v="2"/>
    <x v="1"/>
    <x v="6"/>
    <x v="6"/>
    <x v="4"/>
    <x v="0"/>
  </r>
  <r>
    <s v="Walmart"/>
    <d v="2020-08-24T00:00:00"/>
    <x v="1"/>
    <x v="1"/>
    <s v="Houston"/>
    <x v="0"/>
    <x v="0"/>
    <s v="Men's Street Footwear"/>
    <n v="37"/>
    <n v="238"/>
    <n v="8806"/>
    <x v="2"/>
    <x v="0"/>
    <x v="6"/>
    <x v="6"/>
    <x v="5"/>
    <x v="0"/>
  </r>
  <r>
    <s v="Walmart"/>
    <d v="2020-08-25T00:00:00"/>
    <x v="1"/>
    <x v="1"/>
    <s v="Houston"/>
    <x v="0"/>
    <x v="1"/>
    <s v="Men's Athletic Footwear"/>
    <n v="42"/>
    <n v="238"/>
    <n v="9996"/>
    <x v="2"/>
    <x v="0"/>
    <x v="6"/>
    <x v="6"/>
    <x v="6"/>
    <x v="0"/>
  </r>
  <r>
    <s v="Walmart"/>
    <d v="2020-08-26T00:00:00"/>
    <x v="1"/>
    <x v="1"/>
    <s v="Houston"/>
    <x v="1"/>
    <x v="0"/>
    <s v="Women's Street Footwear"/>
    <n v="37"/>
    <n v="319"/>
    <n v="11803"/>
    <x v="2"/>
    <x v="1"/>
    <x v="6"/>
    <x v="6"/>
    <x v="0"/>
    <x v="0"/>
  </r>
  <r>
    <s v="Walmart"/>
    <d v="2020-08-27T00:00:00"/>
    <x v="1"/>
    <x v="1"/>
    <s v="Houston"/>
    <x v="1"/>
    <x v="1"/>
    <s v="Women's Athletic Footwear"/>
    <n v="36"/>
    <n v="210"/>
    <n v="7560"/>
    <x v="2"/>
    <x v="1"/>
    <x v="6"/>
    <x v="6"/>
    <x v="1"/>
    <x v="0"/>
  </r>
  <r>
    <s v="Walmart"/>
    <d v="2020-08-28T00:00:00"/>
    <x v="1"/>
    <x v="1"/>
    <s v="Houston"/>
    <x v="0"/>
    <x v="2"/>
    <s v="Men's Apparel"/>
    <n v="41"/>
    <n v="196"/>
    <n v="8036"/>
    <x v="2"/>
    <x v="0"/>
    <x v="6"/>
    <x v="6"/>
    <x v="2"/>
    <x v="0"/>
  </r>
  <r>
    <s v="Walmart"/>
    <d v="2020-08-29T00:00:00"/>
    <x v="1"/>
    <x v="1"/>
    <s v="Houston"/>
    <x v="1"/>
    <x v="2"/>
    <s v="Women's Apparel"/>
    <n v="47"/>
    <n v="293"/>
    <n v="13771"/>
    <x v="2"/>
    <x v="1"/>
    <x v="6"/>
    <x v="6"/>
    <x v="3"/>
    <x v="0"/>
  </r>
  <r>
    <s v="Walmart"/>
    <d v="2020-08-30T00:00:00"/>
    <x v="1"/>
    <x v="1"/>
    <s v="Houston"/>
    <x v="0"/>
    <x v="0"/>
    <s v="Men's Street Footwear"/>
    <n v="37"/>
    <n v="268"/>
    <n v="9916"/>
    <x v="2"/>
    <x v="0"/>
    <x v="6"/>
    <x v="6"/>
    <x v="4"/>
    <x v="0"/>
  </r>
  <r>
    <s v="Walmart"/>
    <d v="2020-08-31T00:00:00"/>
    <x v="1"/>
    <x v="1"/>
    <s v="Houston"/>
    <x v="0"/>
    <x v="1"/>
    <s v="Men's Athletic Footwear"/>
    <n v="41"/>
    <n v="259"/>
    <n v="10619"/>
    <x v="2"/>
    <x v="0"/>
    <x v="6"/>
    <x v="6"/>
    <x v="5"/>
    <x v="0"/>
  </r>
  <r>
    <s v="Walmart"/>
    <d v="2020-09-01T00:00:00"/>
    <x v="1"/>
    <x v="1"/>
    <s v="Houston"/>
    <x v="1"/>
    <x v="0"/>
    <s v="Women's Street Footwear"/>
    <n v="39"/>
    <n v="297"/>
    <n v="11583"/>
    <x v="2"/>
    <x v="1"/>
    <x v="7"/>
    <x v="7"/>
    <x v="6"/>
    <x v="0"/>
  </r>
  <r>
    <s v="Walmart"/>
    <d v="2020-09-02T00:00:00"/>
    <x v="1"/>
    <x v="1"/>
    <s v="Houston"/>
    <x v="1"/>
    <x v="1"/>
    <s v="Women's Athletic Footwear"/>
    <n v="38"/>
    <n v="189"/>
    <n v="7182"/>
    <x v="2"/>
    <x v="1"/>
    <x v="7"/>
    <x v="7"/>
    <x v="0"/>
    <x v="0"/>
  </r>
  <r>
    <s v="Walmart"/>
    <d v="2020-09-03T00:00:00"/>
    <x v="1"/>
    <x v="1"/>
    <s v="Houston"/>
    <x v="0"/>
    <x v="2"/>
    <s v="Men's Apparel"/>
    <n v="41"/>
    <n v="169"/>
    <n v="6929"/>
    <x v="2"/>
    <x v="0"/>
    <x v="7"/>
    <x v="7"/>
    <x v="1"/>
    <x v="0"/>
  </r>
  <r>
    <s v="Walmart"/>
    <d v="2020-09-04T00:00:00"/>
    <x v="1"/>
    <x v="1"/>
    <s v="Houston"/>
    <x v="1"/>
    <x v="2"/>
    <s v="Women's Apparel"/>
    <n v="46"/>
    <n v="225"/>
    <n v="10350"/>
    <x v="2"/>
    <x v="1"/>
    <x v="7"/>
    <x v="7"/>
    <x v="2"/>
    <x v="0"/>
  </r>
  <r>
    <s v="Walmart"/>
    <d v="2020-09-05T00:00:00"/>
    <x v="1"/>
    <x v="1"/>
    <s v="Houston"/>
    <x v="0"/>
    <x v="0"/>
    <s v="Men's Street Footwear"/>
    <n v="44"/>
    <n v="255"/>
    <n v="11220"/>
    <x v="2"/>
    <x v="0"/>
    <x v="7"/>
    <x v="7"/>
    <x v="3"/>
    <x v="0"/>
  </r>
  <r>
    <s v="Walmart"/>
    <d v="2020-09-06T00:00:00"/>
    <x v="1"/>
    <x v="1"/>
    <s v="Houston"/>
    <x v="0"/>
    <x v="1"/>
    <s v="Men's Athletic Footwear"/>
    <n v="41"/>
    <n v="213"/>
    <n v="8733"/>
    <x v="2"/>
    <x v="0"/>
    <x v="7"/>
    <x v="7"/>
    <x v="4"/>
    <x v="0"/>
  </r>
  <r>
    <s v="Walmart"/>
    <d v="2020-09-07T00:00:00"/>
    <x v="1"/>
    <x v="1"/>
    <s v="Houston"/>
    <x v="1"/>
    <x v="0"/>
    <s v="Women's Street Footwear"/>
    <n v="46"/>
    <n v="234"/>
    <n v="10764"/>
    <x v="2"/>
    <x v="1"/>
    <x v="7"/>
    <x v="7"/>
    <x v="5"/>
    <x v="0"/>
  </r>
  <r>
    <s v="Walmart"/>
    <d v="2020-09-08T00:00:00"/>
    <x v="1"/>
    <x v="1"/>
    <s v="Houston"/>
    <x v="1"/>
    <x v="1"/>
    <s v="Women's Athletic Footwear"/>
    <n v="47"/>
    <n v="181"/>
    <n v="8507"/>
    <x v="2"/>
    <x v="1"/>
    <x v="7"/>
    <x v="7"/>
    <x v="6"/>
    <x v="0"/>
  </r>
  <r>
    <s v="Walmart"/>
    <d v="2020-09-09T00:00:00"/>
    <x v="1"/>
    <x v="1"/>
    <s v="Houston"/>
    <x v="0"/>
    <x v="2"/>
    <s v="Men's Apparel"/>
    <n v="44"/>
    <n v="175"/>
    <n v="7700"/>
    <x v="2"/>
    <x v="0"/>
    <x v="7"/>
    <x v="7"/>
    <x v="0"/>
    <x v="0"/>
  </r>
  <r>
    <s v="Walmart"/>
    <d v="2020-09-10T00:00:00"/>
    <x v="1"/>
    <x v="1"/>
    <s v="Houston"/>
    <x v="1"/>
    <x v="2"/>
    <s v="Women's Apparel"/>
    <n v="50"/>
    <n v="213"/>
    <n v="10650"/>
    <x v="2"/>
    <x v="1"/>
    <x v="7"/>
    <x v="7"/>
    <x v="1"/>
    <x v="0"/>
  </r>
  <r>
    <s v="Walmart"/>
    <d v="2020-09-11T00:00:00"/>
    <x v="1"/>
    <x v="1"/>
    <s v="Houston"/>
    <x v="0"/>
    <x v="0"/>
    <s v="Men's Street Footwear"/>
    <n v="44"/>
    <n v="240"/>
    <n v="10560"/>
    <x v="2"/>
    <x v="0"/>
    <x v="7"/>
    <x v="7"/>
    <x v="2"/>
    <x v="0"/>
  </r>
  <r>
    <s v="Walmart"/>
    <d v="2020-09-12T00:00:00"/>
    <x v="1"/>
    <x v="1"/>
    <s v="Houston"/>
    <x v="0"/>
    <x v="1"/>
    <s v="Men's Athletic Footwear"/>
    <n v="43"/>
    <n v="216"/>
    <n v="9288"/>
    <x v="2"/>
    <x v="0"/>
    <x v="7"/>
    <x v="7"/>
    <x v="3"/>
    <x v="0"/>
  </r>
  <r>
    <s v="Walmart"/>
    <d v="2020-09-13T00:00:00"/>
    <x v="1"/>
    <x v="1"/>
    <s v="Houston"/>
    <x v="1"/>
    <x v="0"/>
    <s v="Women's Street Footwear"/>
    <n v="48"/>
    <n v="188"/>
    <n v="9024"/>
    <x v="2"/>
    <x v="1"/>
    <x v="7"/>
    <x v="7"/>
    <x v="4"/>
    <x v="0"/>
  </r>
  <r>
    <s v="Walmart"/>
    <d v="2020-09-14T00:00:00"/>
    <x v="1"/>
    <x v="1"/>
    <s v="Houston"/>
    <x v="1"/>
    <x v="1"/>
    <s v="Women's Athletic Footwear"/>
    <n v="45"/>
    <n v="168"/>
    <n v="7560"/>
    <x v="2"/>
    <x v="1"/>
    <x v="7"/>
    <x v="7"/>
    <x v="5"/>
    <x v="0"/>
  </r>
  <r>
    <s v="Walmart"/>
    <d v="2020-09-15T00:00:00"/>
    <x v="1"/>
    <x v="1"/>
    <s v="Houston"/>
    <x v="0"/>
    <x v="2"/>
    <s v="Men's Apparel"/>
    <n v="42"/>
    <n v="150"/>
    <n v="6300"/>
    <x v="2"/>
    <x v="0"/>
    <x v="7"/>
    <x v="7"/>
    <x v="6"/>
    <x v="0"/>
  </r>
  <r>
    <s v="Walmart"/>
    <d v="2020-09-16T00:00:00"/>
    <x v="1"/>
    <x v="1"/>
    <s v="Houston"/>
    <x v="1"/>
    <x v="2"/>
    <s v="Women's Apparel"/>
    <n v="53"/>
    <n v="210"/>
    <n v="11130"/>
    <x v="2"/>
    <x v="1"/>
    <x v="7"/>
    <x v="7"/>
    <x v="0"/>
    <x v="0"/>
  </r>
  <r>
    <s v="Walmart"/>
    <d v="2020-10-20T00:00:00"/>
    <x v="1"/>
    <x v="1"/>
    <s v="Houston"/>
    <x v="0"/>
    <x v="0"/>
    <s v="Men's Street Footwear"/>
    <n v="43"/>
    <n v="234"/>
    <n v="10062"/>
    <x v="2"/>
    <x v="0"/>
    <x v="8"/>
    <x v="8"/>
    <x v="6"/>
    <x v="0"/>
  </r>
  <r>
    <s v="Walmart"/>
    <d v="2020-10-21T00:00:00"/>
    <x v="1"/>
    <x v="1"/>
    <s v="Houston"/>
    <x v="0"/>
    <x v="1"/>
    <s v="Men's Athletic Footwear"/>
    <n v="43"/>
    <n v="243"/>
    <n v="10449"/>
    <x v="2"/>
    <x v="0"/>
    <x v="8"/>
    <x v="8"/>
    <x v="0"/>
    <x v="0"/>
  </r>
  <r>
    <s v="Walmart"/>
    <d v="2020-10-22T00:00:00"/>
    <x v="1"/>
    <x v="1"/>
    <s v="Houston"/>
    <x v="1"/>
    <x v="0"/>
    <s v="Women's Street Footwear"/>
    <n v="47"/>
    <n v="206"/>
    <n v="9682"/>
    <x v="2"/>
    <x v="1"/>
    <x v="8"/>
    <x v="8"/>
    <x v="1"/>
    <x v="0"/>
  </r>
  <r>
    <s v="Walmart"/>
    <d v="2020-10-23T00:00:00"/>
    <x v="1"/>
    <x v="1"/>
    <s v="Houston"/>
    <x v="1"/>
    <x v="1"/>
    <s v="Women's Athletic Footwear"/>
    <n v="48"/>
    <n v="203"/>
    <n v="9744"/>
    <x v="2"/>
    <x v="1"/>
    <x v="8"/>
    <x v="8"/>
    <x v="2"/>
    <x v="0"/>
  </r>
  <r>
    <s v="Walmart"/>
    <d v="2020-10-24T00:00:00"/>
    <x v="1"/>
    <x v="1"/>
    <s v="Houston"/>
    <x v="0"/>
    <x v="2"/>
    <s v="Men's Apparel"/>
    <n v="42"/>
    <n v="195"/>
    <n v="8190"/>
    <x v="2"/>
    <x v="0"/>
    <x v="8"/>
    <x v="8"/>
    <x v="3"/>
    <x v="0"/>
  </r>
  <r>
    <s v="Walmart"/>
    <d v="2020-10-25T00:00:00"/>
    <x v="1"/>
    <x v="1"/>
    <s v="Houston"/>
    <x v="1"/>
    <x v="2"/>
    <s v="Women's Apparel"/>
    <n v="51"/>
    <n v="247"/>
    <n v="12597"/>
    <x v="2"/>
    <x v="1"/>
    <x v="8"/>
    <x v="8"/>
    <x v="4"/>
    <x v="0"/>
  </r>
  <r>
    <s v="Walmart"/>
    <d v="2020-10-26T00:00:00"/>
    <x v="1"/>
    <x v="1"/>
    <s v="Houston"/>
    <x v="0"/>
    <x v="0"/>
    <s v="Men's Street Footwear"/>
    <n v="41"/>
    <n v="238"/>
    <n v="9758"/>
    <x v="2"/>
    <x v="0"/>
    <x v="8"/>
    <x v="8"/>
    <x v="5"/>
    <x v="0"/>
  </r>
  <r>
    <s v="Walmart"/>
    <d v="2020-10-27T00:00:00"/>
    <x v="1"/>
    <x v="1"/>
    <s v="Houston"/>
    <x v="0"/>
    <x v="1"/>
    <s v="Men's Athletic Footwear"/>
    <n v="44"/>
    <n v="285"/>
    <n v="12540"/>
    <x v="2"/>
    <x v="0"/>
    <x v="8"/>
    <x v="8"/>
    <x v="6"/>
    <x v="0"/>
  </r>
  <r>
    <s v="Walmart"/>
    <d v="2020-10-28T00:00:00"/>
    <x v="1"/>
    <x v="1"/>
    <s v="Houston"/>
    <x v="1"/>
    <x v="0"/>
    <s v="Women's Street Footwear"/>
    <n v="47"/>
    <n v="255"/>
    <n v="11985"/>
    <x v="2"/>
    <x v="1"/>
    <x v="8"/>
    <x v="8"/>
    <x v="0"/>
    <x v="0"/>
  </r>
  <r>
    <s v="Walmart"/>
    <d v="2020-10-29T00:00:00"/>
    <x v="1"/>
    <x v="1"/>
    <s v="Houston"/>
    <x v="1"/>
    <x v="1"/>
    <s v="Women's Athletic Footwear"/>
    <n v="47"/>
    <n v="182"/>
    <n v="8554"/>
    <x v="2"/>
    <x v="1"/>
    <x v="8"/>
    <x v="8"/>
    <x v="1"/>
    <x v="0"/>
  </r>
  <r>
    <s v="Walmart"/>
    <d v="2020-10-30T00:00:00"/>
    <x v="1"/>
    <x v="1"/>
    <s v="Houston"/>
    <x v="0"/>
    <x v="2"/>
    <s v="Men's Apparel"/>
    <n v="42"/>
    <n v="169"/>
    <n v="7098"/>
    <x v="2"/>
    <x v="0"/>
    <x v="8"/>
    <x v="8"/>
    <x v="2"/>
    <x v="0"/>
  </r>
  <r>
    <s v="Walmart"/>
    <d v="2020-10-31T00:00:00"/>
    <x v="1"/>
    <x v="1"/>
    <s v="Houston"/>
    <x v="1"/>
    <x v="2"/>
    <s v="Women's Apparel"/>
    <n v="53"/>
    <n v="261"/>
    <n v="13833"/>
    <x v="2"/>
    <x v="1"/>
    <x v="8"/>
    <x v="8"/>
    <x v="3"/>
    <x v="0"/>
  </r>
  <r>
    <s v="West Gear"/>
    <d v="2020-11-01T00:00:00"/>
    <x v="1"/>
    <x v="1"/>
    <s v="Houston"/>
    <x v="0"/>
    <x v="0"/>
    <s v="Men's Street Footwear"/>
    <n v="37"/>
    <n v="209"/>
    <n v="7733"/>
    <x v="2"/>
    <x v="0"/>
    <x v="9"/>
    <x v="9"/>
    <x v="4"/>
    <x v="0"/>
  </r>
  <r>
    <s v="West Gear"/>
    <d v="2020-11-02T00:00:00"/>
    <x v="1"/>
    <x v="1"/>
    <s v="Houston"/>
    <x v="0"/>
    <x v="1"/>
    <s v="Men's Athletic Footwear"/>
    <n v="49"/>
    <n v="194"/>
    <n v="9506"/>
    <x v="2"/>
    <x v="0"/>
    <x v="9"/>
    <x v="9"/>
    <x v="5"/>
    <x v="0"/>
  </r>
  <r>
    <s v="West Gear"/>
    <d v="2020-11-03T00:00:00"/>
    <x v="1"/>
    <x v="1"/>
    <s v="Houston"/>
    <x v="1"/>
    <x v="0"/>
    <s v="Women's Street Footwear"/>
    <n v="46"/>
    <n v="217"/>
    <n v="9982"/>
    <x v="2"/>
    <x v="1"/>
    <x v="9"/>
    <x v="9"/>
    <x v="6"/>
    <x v="0"/>
  </r>
  <r>
    <s v="West Gear"/>
    <d v="2020-11-04T00:00:00"/>
    <x v="1"/>
    <x v="1"/>
    <s v="Houston"/>
    <x v="1"/>
    <x v="1"/>
    <s v="Women's Athletic Footwear"/>
    <n v="48"/>
    <n v="175"/>
    <n v="8400"/>
    <x v="2"/>
    <x v="1"/>
    <x v="9"/>
    <x v="9"/>
    <x v="0"/>
    <x v="0"/>
  </r>
  <r>
    <s v="West Gear"/>
    <d v="2020-11-05T00:00:00"/>
    <x v="2"/>
    <x v="2"/>
    <s v="San Francisco"/>
    <x v="0"/>
    <x v="2"/>
    <s v="Men's Apparel"/>
    <n v="51"/>
    <n v="161"/>
    <n v="8211"/>
    <x v="2"/>
    <x v="0"/>
    <x v="9"/>
    <x v="9"/>
    <x v="1"/>
    <x v="0"/>
  </r>
  <r>
    <s v="West Gear"/>
    <d v="2020-11-06T00:00:00"/>
    <x v="2"/>
    <x v="2"/>
    <s v="San Francisco"/>
    <x v="1"/>
    <x v="2"/>
    <s v="Women's Apparel"/>
    <n v="49"/>
    <n v="233"/>
    <n v="11417"/>
    <x v="2"/>
    <x v="1"/>
    <x v="9"/>
    <x v="9"/>
    <x v="2"/>
    <x v="0"/>
  </r>
  <r>
    <s v="West Gear"/>
    <d v="2020-11-07T00:00:00"/>
    <x v="2"/>
    <x v="2"/>
    <s v="San Francisco"/>
    <x v="0"/>
    <x v="0"/>
    <s v="Men's Street Footwear"/>
    <n v="37"/>
    <n v="223"/>
    <n v="8251"/>
    <x v="2"/>
    <x v="0"/>
    <x v="9"/>
    <x v="9"/>
    <x v="3"/>
    <x v="0"/>
  </r>
  <r>
    <s v="West Gear"/>
    <d v="2020-11-08T00:00:00"/>
    <x v="2"/>
    <x v="2"/>
    <s v="San Francisco"/>
    <x v="0"/>
    <x v="1"/>
    <s v="Men's Athletic Footwear"/>
    <n v="49"/>
    <n v="210"/>
    <n v="10290"/>
    <x v="2"/>
    <x v="0"/>
    <x v="9"/>
    <x v="9"/>
    <x v="4"/>
    <x v="0"/>
  </r>
  <r>
    <s v="West Gear"/>
    <d v="2020-11-09T00:00:00"/>
    <x v="2"/>
    <x v="2"/>
    <s v="San Francisco"/>
    <x v="1"/>
    <x v="0"/>
    <s v="Women's Street Footwear"/>
    <n v="49"/>
    <n v="196"/>
    <n v="9604"/>
    <x v="2"/>
    <x v="1"/>
    <x v="9"/>
    <x v="9"/>
    <x v="5"/>
    <x v="0"/>
  </r>
  <r>
    <s v="West Gear"/>
    <d v="2020-11-10T00:00:00"/>
    <x v="2"/>
    <x v="2"/>
    <s v="San Francisco"/>
    <x v="1"/>
    <x v="1"/>
    <s v="Women's Athletic Footwear"/>
    <n v="47"/>
    <n v="150"/>
    <n v="7050"/>
    <x v="2"/>
    <x v="1"/>
    <x v="9"/>
    <x v="9"/>
    <x v="6"/>
    <x v="0"/>
  </r>
  <r>
    <s v="West Gear"/>
    <d v="2020-11-11T00:00:00"/>
    <x v="2"/>
    <x v="2"/>
    <s v="San Francisco"/>
    <x v="0"/>
    <x v="2"/>
    <s v="Men's Apparel"/>
    <n v="50"/>
    <n v="140"/>
    <n v="7000"/>
    <x v="2"/>
    <x v="0"/>
    <x v="9"/>
    <x v="9"/>
    <x v="0"/>
    <x v="0"/>
  </r>
  <r>
    <s v="West Gear"/>
    <d v="2020-11-12T00:00:00"/>
    <x v="2"/>
    <x v="2"/>
    <s v="San Francisco"/>
    <x v="1"/>
    <x v="2"/>
    <s v="Women's Apparel"/>
    <n v="46"/>
    <n v="182"/>
    <n v="8372"/>
    <x v="2"/>
    <x v="1"/>
    <x v="9"/>
    <x v="9"/>
    <x v="1"/>
    <x v="0"/>
  </r>
  <r>
    <s v="West Gear"/>
    <d v="2020-11-13T00:00:00"/>
    <x v="2"/>
    <x v="2"/>
    <s v="San Francisco"/>
    <x v="0"/>
    <x v="0"/>
    <s v="Men's Street Footwear"/>
    <n v="49"/>
    <n v="230"/>
    <n v="11270"/>
    <x v="2"/>
    <x v="0"/>
    <x v="9"/>
    <x v="9"/>
    <x v="2"/>
    <x v="0"/>
  </r>
  <r>
    <s v="West Gear"/>
    <d v="2020-11-14T00:00:00"/>
    <x v="2"/>
    <x v="2"/>
    <s v="San Francisco"/>
    <x v="0"/>
    <x v="1"/>
    <s v="Men's Athletic Footwear"/>
    <n v="58"/>
    <n v="175"/>
    <n v="10150"/>
    <x v="2"/>
    <x v="0"/>
    <x v="9"/>
    <x v="9"/>
    <x v="3"/>
    <x v="0"/>
  </r>
  <r>
    <s v="West Gear"/>
    <d v="2020-11-15T00:00:00"/>
    <x v="2"/>
    <x v="2"/>
    <s v="San Francisco"/>
    <x v="1"/>
    <x v="0"/>
    <s v="Women's Street Footwear"/>
    <n v="55"/>
    <n v="203"/>
    <n v="11165"/>
    <x v="2"/>
    <x v="1"/>
    <x v="9"/>
    <x v="9"/>
    <x v="4"/>
    <x v="0"/>
  </r>
  <r>
    <s v="West Gear"/>
    <d v="2020-12-22T00:00:00"/>
    <x v="2"/>
    <x v="2"/>
    <s v="San Francisco"/>
    <x v="1"/>
    <x v="1"/>
    <s v="Women's Athletic Footwear"/>
    <n v="58"/>
    <n v="174"/>
    <n v="10092"/>
    <x v="2"/>
    <x v="1"/>
    <x v="10"/>
    <x v="10"/>
    <x v="6"/>
    <x v="0"/>
  </r>
  <r>
    <s v="West Gear"/>
    <d v="2020-12-23T00:00:00"/>
    <x v="2"/>
    <x v="2"/>
    <s v="San Francisco"/>
    <x v="0"/>
    <x v="2"/>
    <s v="Men's Apparel"/>
    <n v="62"/>
    <n v="145"/>
    <n v="8990"/>
    <x v="2"/>
    <x v="0"/>
    <x v="10"/>
    <x v="10"/>
    <x v="0"/>
    <x v="0"/>
  </r>
  <r>
    <s v="West Gear"/>
    <d v="2020-12-24T00:00:00"/>
    <x v="2"/>
    <x v="2"/>
    <s v="San Francisco"/>
    <x v="1"/>
    <x v="2"/>
    <s v="Women's Apparel"/>
    <n v="54"/>
    <n v="210"/>
    <n v="11340"/>
    <x v="2"/>
    <x v="1"/>
    <x v="10"/>
    <x v="10"/>
    <x v="1"/>
    <x v="0"/>
  </r>
  <r>
    <s v="West Gear"/>
    <d v="2020-12-25T00:00:00"/>
    <x v="2"/>
    <x v="2"/>
    <s v="San Francisco"/>
    <x v="0"/>
    <x v="0"/>
    <s v="Men's Street Footwear"/>
    <n v="56"/>
    <n v="228"/>
    <n v="12768"/>
    <x v="2"/>
    <x v="0"/>
    <x v="10"/>
    <x v="10"/>
    <x v="2"/>
    <x v="0"/>
  </r>
  <r>
    <s v="West Gear"/>
    <d v="2020-12-26T00:00:00"/>
    <x v="2"/>
    <x v="2"/>
    <s v="San Francisco"/>
    <x v="0"/>
    <x v="1"/>
    <s v="Men's Athletic Footwear"/>
    <n v="62"/>
    <n v="203"/>
    <n v="12586"/>
    <x v="2"/>
    <x v="0"/>
    <x v="10"/>
    <x v="10"/>
    <x v="3"/>
    <x v="0"/>
  </r>
  <r>
    <s v="West Gear"/>
    <d v="2020-12-27T00:00:00"/>
    <x v="2"/>
    <x v="2"/>
    <s v="San Francisco"/>
    <x v="1"/>
    <x v="0"/>
    <s v="Women's Street Footwear"/>
    <n v="64"/>
    <n v="210"/>
    <n v="13440"/>
    <x v="2"/>
    <x v="1"/>
    <x v="10"/>
    <x v="10"/>
    <x v="4"/>
    <x v="0"/>
  </r>
  <r>
    <s v="West Gear"/>
    <d v="2020-12-28T00:00:00"/>
    <x v="2"/>
    <x v="2"/>
    <s v="San Francisco"/>
    <x v="1"/>
    <x v="1"/>
    <s v="Women's Athletic Footwear"/>
    <n v="54"/>
    <n v="188"/>
    <n v="10152"/>
    <x v="2"/>
    <x v="1"/>
    <x v="10"/>
    <x v="10"/>
    <x v="5"/>
    <x v="0"/>
  </r>
  <r>
    <s v="West Gear"/>
    <d v="2020-12-29T00:00:00"/>
    <x v="2"/>
    <x v="2"/>
    <s v="San Francisco"/>
    <x v="0"/>
    <x v="2"/>
    <s v="Men's Apparel"/>
    <n v="59"/>
    <n v="152"/>
    <n v="8968"/>
    <x v="2"/>
    <x v="0"/>
    <x v="10"/>
    <x v="10"/>
    <x v="6"/>
    <x v="0"/>
  </r>
  <r>
    <s v="West Gear"/>
    <d v="2020-12-30T00:00:00"/>
    <x v="2"/>
    <x v="2"/>
    <s v="San Francisco"/>
    <x v="1"/>
    <x v="2"/>
    <s v="Women's Apparel"/>
    <n v="72"/>
    <n v="203"/>
    <n v="14616"/>
    <x v="2"/>
    <x v="1"/>
    <x v="10"/>
    <x v="10"/>
    <x v="0"/>
    <x v="0"/>
  </r>
  <r>
    <s v="West Gear"/>
    <d v="2020-12-31T00:00:00"/>
    <x v="2"/>
    <x v="2"/>
    <s v="San Francisco"/>
    <x v="0"/>
    <x v="0"/>
    <s v="Men's Street Footwear"/>
    <n v="56"/>
    <n v="252"/>
    <n v="14112"/>
    <x v="2"/>
    <x v="0"/>
    <x v="10"/>
    <x v="10"/>
    <x v="1"/>
    <x v="0"/>
  </r>
  <r>
    <s v="West Gear"/>
    <d v="2021-01-01T00:00:00"/>
    <x v="2"/>
    <x v="2"/>
    <s v="San Francisco"/>
    <x v="0"/>
    <x v="1"/>
    <s v="Men's Athletic Footwear"/>
    <n v="64"/>
    <n v="225"/>
    <n v="14400"/>
    <x v="2"/>
    <x v="0"/>
    <x v="0"/>
    <x v="0"/>
    <x v="2"/>
    <x v="1"/>
  </r>
  <r>
    <s v="West Gear"/>
    <d v="2021-01-02T00:00:00"/>
    <x v="2"/>
    <x v="2"/>
    <s v="San Francisco"/>
    <x v="1"/>
    <x v="0"/>
    <s v="Women's Street Footwear"/>
    <n v="60"/>
    <n v="218"/>
    <n v="13080"/>
    <x v="2"/>
    <x v="1"/>
    <x v="0"/>
    <x v="0"/>
    <x v="3"/>
    <x v="1"/>
  </r>
  <r>
    <s v="West Gear"/>
    <d v="2021-01-03T00:00:00"/>
    <x v="2"/>
    <x v="2"/>
    <s v="San Francisco"/>
    <x v="1"/>
    <x v="1"/>
    <s v="Women's Athletic Footwear"/>
    <n v="56"/>
    <n v="182"/>
    <n v="10192"/>
    <x v="2"/>
    <x v="1"/>
    <x v="0"/>
    <x v="0"/>
    <x v="4"/>
    <x v="1"/>
  </r>
  <r>
    <s v="West Gear"/>
    <d v="2021-01-04T00:00:00"/>
    <x v="2"/>
    <x v="2"/>
    <s v="San Francisco"/>
    <x v="0"/>
    <x v="2"/>
    <s v="Men's Apparel"/>
    <n v="60"/>
    <n v="154"/>
    <n v="9240"/>
    <x v="2"/>
    <x v="0"/>
    <x v="0"/>
    <x v="0"/>
    <x v="5"/>
    <x v="1"/>
  </r>
  <r>
    <s v="West Gear"/>
    <d v="2021-01-05T00:00:00"/>
    <x v="2"/>
    <x v="2"/>
    <s v="San Francisco"/>
    <x v="1"/>
    <x v="2"/>
    <s v="Women's Apparel"/>
    <n v="72"/>
    <n v="189"/>
    <n v="13608"/>
    <x v="2"/>
    <x v="1"/>
    <x v="0"/>
    <x v="0"/>
    <x v="6"/>
    <x v="1"/>
  </r>
  <r>
    <s v="West Gear"/>
    <d v="2021-01-06T00:00:00"/>
    <x v="2"/>
    <x v="2"/>
    <s v="San Francisco"/>
    <x v="0"/>
    <x v="0"/>
    <s v="Men's Street Footwear"/>
    <n v="56"/>
    <n v="273"/>
    <n v="15288"/>
    <x v="2"/>
    <x v="0"/>
    <x v="0"/>
    <x v="0"/>
    <x v="0"/>
    <x v="1"/>
  </r>
  <r>
    <s v="West Gear"/>
    <d v="2021-01-07T00:00:00"/>
    <x v="2"/>
    <x v="2"/>
    <s v="San Francisco"/>
    <x v="0"/>
    <x v="1"/>
    <s v="Men's Athletic Footwear"/>
    <n v="63"/>
    <n v="248"/>
    <n v="15624"/>
    <x v="2"/>
    <x v="0"/>
    <x v="0"/>
    <x v="0"/>
    <x v="1"/>
    <x v="1"/>
  </r>
  <r>
    <s v="West Gear"/>
    <d v="2021-01-08T00:00:00"/>
    <x v="2"/>
    <x v="2"/>
    <s v="San Francisco"/>
    <x v="1"/>
    <x v="0"/>
    <s v="Women's Street Footwear"/>
    <n v="64"/>
    <n v="206"/>
    <n v="13184"/>
    <x v="2"/>
    <x v="1"/>
    <x v="0"/>
    <x v="0"/>
    <x v="2"/>
    <x v="1"/>
  </r>
  <r>
    <s v="West Gear"/>
    <d v="2021-01-09T00:00:00"/>
    <x v="2"/>
    <x v="2"/>
    <s v="San Francisco"/>
    <x v="1"/>
    <x v="1"/>
    <s v="Women's Athletic Footwear"/>
    <n v="59"/>
    <n v="210"/>
    <n v="12390"/>
    <x v="2"/>
    <x v="1"/>
    <x v="0"/>
    <x v="0"/>
    <x v="3"/>
    <x v="1"/>
  </r>
  <r>
    <s v="West Gear"/>
    <d v="2021-01-10T00:00:00"/>
    <x v="2"/>
    <x v="2"/>
    <s v="San Francisco"/>
    <x v="0"/>
    <x v="2"/>
    <s v="Men's Apparel"/>
    <n v="62"/>
    <n v="155"/>
    <n v="9610"/>
    <x v="2"/>
    <x v="0"/>
    <x v="0"/>
    <x v="0"/>
    <x v="4"/>
    <x v="1"/>
  </r>
  <r>
    <s v="West Gear"/>
    <d v="2021-01-11T00:00:00"/>
    <x v="2"/>
    <x v="2"/>
    <s v="San Francisco"/>
    <x v="1"/>
    <x v="2"/>
    <s v="Women's Apparel"/>
    <n v="72"/>
    <n v="219"/>
    <n v="15768"/>
    <x v="2"/>
    <x v="1"/>
    <x v="0"/>
    <x v="0"/>
    <x v="5"/>
    <x v="1"/>
  </r>
  <r>
    <s v="West Gear"/>
    <d v="2021-01-12T00:00:00"/>
    <x v="2"/>
    <x v="2"/>
    <s v="San Francisco"/>
    <x v="0"/>
    <x v="0"/>
    <s v="Men's Street Footwear"/>
    <n v="56"/>
    <n v="277"/>
    <n v="15512"/>
    <x v="2"/>
    <x v="0"/>
    <x v="0"/>
    <x v="0"/>
    <x v="6"/>
    <x v="1"/>
  </r>
  <r>
    <s v="West Gear"/>
    <d v="2021-01-13T00:00:00"/>
    <x v="2"/>
    <x v="2"/>
    <s v="San Francisco"/>
    <x v="0"/>
    <x v="1"/>
    <s v="Men's Athletic Footwear"/>
    <n v="59"/>
    <n v="245"/>
    <n v="14455"/>
    <x v="2"/>
    <x v="0"/>
    <x v="0"/>
    <x v="0"/>
    <x v="0"/>
    <x v="1"/>
  </r>
  <r>
    <s v="West Gear"/>
    <d v="2021-01-14T00:00:00"/>
    <x v="2"/>
    <x v="2"/>
    <s v="San Francisco"/>
    <x v="1"/>
    <x v="0"/>
    <s v="Women's Street Footwear"/>
    <n v="62"/>
    <n v="248"/>
    <n v="15376"/>
    <x v="2"/>
    <x v="1"/>
    <x v="0"/>
    <x v="0"/>
    <x v="1"/>
    <x v="1"/>
  </r>
  <r>
    <s v="West Gear"/>
    <d v="2021-01-15T00:00:00"/>
    <x v="2"/>
    <x v="2"/>
    <s v="San Francisco"/>
    <x v="1"/>
    <x v="1"/>
    <s v="Women's Athletic Footwear"/>
    <n v="55"/>
    <n v="218"/>
    <n v="11990"/>
    <x v="2"/>
    <x v="1"/>
    <x v="0"/>
    <x v="0"/>
    <x v="2"/>
    <x v="1"/>
  </r>
  <r>
    <s v="West Gear"/>
    <d v="2021-01-16T00:00:00"/>
    <x v="2"/>
    <x v="2"/>
    <s v="San Francisco"/>
    <x v="0"/>
    <x v="2"/>
    <s v="Men's Apparel"/>
    <n v="64"/>
    <n v="233"/>
    <n v="14912"/>
    <x v="2"/>
    <x v="0"/>
    <x v="0"/>
    <x v="0"/>
    <x v="3"/>
    <x v="1"/>
  </r>
  <r>
    <s v="West Gear"/>
    <d v="2021-01-17T00:00:00"/>
    <x v="2"/>
    <x v="2"/>
    <s v="San Francisco"/>
    <x v="1"/>
    <x v="2"/>
    <s v="Women's Apparel"/>
    <n v="72"/>
    <n v="233"/>
    <n v="16776"/>
    <x v="2"/>
    <x v="1"/>
    <x v="0"/>
    <x v="0"/>
    <x v="4"/>
    <x v="1"/>
  </r>
  <r>
    <s v="West Gear"/>
    <d v="2021-01-18T00:00:00"/>
    <x v="2"/>
    <x v="2"/>
    <s v="San Francisco"/>
    <x v="0"/>
    <x v="0"/>
    <s v="Men's Street Footwear"/>
    <n v="62"/>
    <n v="273"/>
    <n v="16926"/>
    <x v="2"/>
    <x v="0"/>
    <x v="0"/>
    <x v="0"/>
    <x v="5"/>
    <x v="1"/>
  </r>
  <r>
    <s v="West Gear"/>
    <d v="2021-01-19T00:00:00"/>
    <x v="2"/>
    <x v="2"/>
    <s v="San Francisco"/>
    <x v="0"/>
    <x v="1"/>
    <s v="Men's Athletic Footwear"/>
    <n v="66"/>
    <n v="259"/>
    <n v="17094"/>
    <x v="2"/>
    <x v="0"/>
    <x v="0"/>
    <x v="0"/>
    <x v="6"/>
    <x v="1"/>
  </r>
  <r>
    <s v="West Gear"/>
    <d v="2021-01-20T00:00:00"/>
    <x v="2"/>
    <x v="2"/>
    <s v="San Francisco"/>
    <x v="1"/>
    <x v="0"/>
    <s v="Women's Street Footwear"/>
    <n v="60"/>
    <n v="200"/>
    <n v="12000"/>
    <x v="2"/>
    <x v="1"/>
    <x v="0"/>
    <x v="0"/>
    <x v="0"/>
    <x v="1"/>
  </r>
  <r>
    <s v="West Gear"/>
    <d v="2021-01-21T00:00:00"/>
    <x v="2"/>
    <x v="2"/>
    <s v="San Francisco"/>
    <x v="1"/>
    <x v="1"/>
    <s v="Women's Athletic Footwear"/>
    <n v="59"/>
    <n v="188"/>
    <n v="11092"/>
    <x v="2"/>
    <x v="1"/>
    <x v="0"/>
    <x v="0"/>
    <x v="1"/>
    <x v="1"/>
  </r>
  <r>
    <s v="West Gear"/>
    <d v="2021-01-22T00:00:00"/>
    <x v="2"/>
    <x v="2"/>
    <s v="San Francisco"/>
    <x v="0"/>
    <x v="2"/>
    <s v="Men's Apparel"/>
    <n v="69"/>
    <n v="188"/>
    <n v="12972"/>
    <x v="2"/>
    <x v="0"/>
    <x v="0"/>
    <x v="0"/>
    <x v="2"/>
    <x v="1"/>
  </r>
  <r>
    <s v="West Gear"/>
    <d v="2021-01-23T00:00:00"/>
    <x v="2"/>
    <x v="2"/>
    <s v="San Francisco"/>
    <x v="1"/>
    <x v="2"/>
    <s v="Women's Apparel"/>
    <n v="76"/>
    <n v="181"/>
    <n v="13756"/>
    <x v="2"/>
    <x v="1"/>
    <x v="0"/>
    <x v="0"/>
    <x v="3"/>
    <x v="1"/>
  </r>
  <r>
    <s v="West Gear"/>
    <d v="2021-01-24T00:00:00"/>
    <x v="2"/>
    <x v="2"/>
    <s v="San Francisco"/>
    <x v="0"/>
    <x v="0"/>
    <s v="Men's Street Footwear"/>
    <n v="51"/>
    <n v="241"/>
    <n v="12291"/>
    <x v="2"/>
    <x v="0"/>
    <x v="0"/>
    <x v="0"/>
    <x v="4"/>
    <x v="1"/>
  </r>
  <r>
    <s v="West Gear"/>
    <d v="2021-01-25T00:00:00"/>
    <x v="2"/>
    <x v="2"/>
    <s v="San Francisco"/>
    <x v="0"/>
    <x v="1"/>
    <s v="Men's Athletic Footwear"/>
    <n v="56"/>
    <n v="268"/>
    <n v="15008"/>
    <x v="2"/>
    <x v="0"/>
    <x v="0"/>
    <x v="0"/>
    <x v="5"/>
    <x v="1"/>
  </r>
  <r>
    <s v="West Gear"/>
    <d v="2021-01-26T00:00:00"/>
    <x v="2"/>
    <x v="2"/>
    <s v="San Francisco"/>
    <x v="1"/>
    <x v="0"/>
    <s v="Women's Street Footwear"/>
    <n v="52"/>
    <n v="225"/>
    <n v="11700"/>
    <x v="2"/>
    <x v="1"/>
    <x v="0"/>
    <x v="0"/>
    <x v="6"/>
    <x v="1"/>
  </r>
  <r>
    <s v="West Gear"/>
    <d v="2021-01-27T00:00:00"/>
    <x v="2"/>
    <x v="2"/>
    <s v="San Francisco"/>
    <x v="1"/>
    <x v="1"/>
    <s v="Women's Athletic Footwear"/>
    <n v="53"/>
    <n v="203"/>
    <n v="10759"/>
    <x v="2"/>
    <x v="1"/>
    <x v="0"/>
    <x v="0"/>
    <x v="0"/>
    <x v="1"/>
  </r>
  <r>
    <s v="West Gear"/>
    <d v="2021-01-28T00:00:00"/>
    <x v="2"/>
    <x v="2"/>
    <s v="San Francisco"/>
    <x v="0"/>
    <x v="2"/>
    <s v="Men's Apparel"/>
    <n v="63"/>
    <n v="218"/>
    <n v="13734"/>
    <x v="2"/>
    <x v="0"/>
    <x v="0"/>
    <x v="0"/>
    <x v="1"/>
    <x v="1"/>
  </r>
  <r>
    <s v="West Gear"/>
    <d v="2021-01-29T00:00:00"/>
    <x v="2"/>
    <x v="2"/>
    <s v="San Francisco"/>
    <x v="1"/>
    <x v="2"/>
    <s v="Women's Apparel"/>
    <n v="65"/>
    <n v="217"/>
    <n v="14105"/>
    <x v="2"/>
    <x v="1"/>
    <x v="0"/>
    <x v="0"/>
    <x v="2"/>
    <x v="1"/>
  </r>
  <r>
    <s v="West Gear"/>
    <d v="2021-01-30T00:00:00"/>
    <x v="2"/>
    <x v="2"/>
    <s v="San Francisco"/>
    <x v="0"/>
    <x v="0"/>
    <s v="Men's Street Footwear"/>
    <n v="51"/>
    <n v="236"/>
    <n v="12036"/>
    <x v="2"/>
    <x v="0"/>
    <x v="0"/>
    <x v="0"/>
    <x v="3"/>
    <x v="1"/>
  </r>
  <r>
    <s v="West Gear"/>
    <d v="2021-01-31T00:00:00"/>
    <x v="2"/>
    <x v="2"/>
    <s v="San Francisco"/>
    <x v="0"/>
    <x v="1"/>
    <s v="Men's Athletic Footwear"/>
    <n v="59"/>
    <n v="219"/>
    <n v="12921"/>
    <x v="2"/>
    <x v="0"/>
    <x v="0"/>
    <x v="0"/>
    <x v="4"/>
    <x v="1"/>
  </r>
  <r>
    <s v="West Gear"/>
    <d v="2021-02-01T00:00:00"/>
    <x v="2"/>
    <x v="2"/>
    <s v="San Francisco"/>
    <x v="1"/>
    <x v="0"/>
    <s v="Women's Street Footwear"/>
    <n v="50"/>
    <n v="182"/>
    <n v="9100"/>
    <x v="2"/>
    <x v="1"/>
    <x v="1"/>
    <x v="1"/>
    <x v="5"/>
    <x v="1"/>
  </r>
  <r>
    <s v="West Gear"/>
    <d v="2021-02-02T00:00:00"/>
    <x v="2"/>
    <x v="2"/>
    <s v="San Francisco"/>
    <x v="1"/>
    <x v="1"/>
    <s v="Women's Athletic Footwear"/>
    <n v="51"/>
    <n v="203"/>
    <n v="10353"/>
    <x v="2"/>
    <x v="1"/>
    <x v="1"/>
    <x v="1"/>
    <x v="6"/>
    <x v="1"/>
  </r>
  <r>
    <s v="West Gear"/>
    <d v="2021-02-03T00:00:00"/>
    <x v="2"/>
    <x v="2"/>
    <s v="San Francisco"/>
    <x v="0"/>
    <x v="2"/>
    <s v="Men's Apparel"/>
    <n v="59"/>
    <n v="182"/>
    <n v="10738"/>
    <x v="2"/>
    <x v="0"/>
    <x v="1"/>
    <x v="1"/>
    <x v="0"/>
    <x v="1"/>
  </r>
  <r>
    <s v="West Gear"/>
    <d v="2021-02-04T00:00:00"/>
    <x v="2"/>
    <x v="2"/>
    <s v="San Francisco"/>
    <x v="1"/>
    <x v="2"/>
    <s v="Women's Apparel"/>
    <n v="63"/>
    <n v="196"/>
    <n v="12348"/>
    <x v="2"/>
    <x v="1"/>
    <x v="1"/>
    <x v="1"/>
    <x v="1"/>
    <x v="1"/>
  </r>
  <r>
    <s v="West Gear"/>
    <d v="2021-02-05T00:00:00"/>
    <x v="2"/>
    <x v="2"/>
    <s v="San Francisco"/>
    <x v="0"/>
    <x v="0"/>
    <s v="Men's Street Footwear"/>
    <n v="52"/>
    <n v="263"/>
    <n v="13676"/>
    <x v="2"/>
    <x v="0"/>
    <x v="1"/>
    <x v="1"/>
    <x v="2"/>
    <x v="1"/>
  </r>
  <r>
    <s v="West Gear"/>
    <d v="2021-02-06T00:00:00"/>
    <x v="2"/>
    <x v="2"/>
    <s v="San Francisco"/>
    <x v="0"/>
    <x v="1"/>
    <s v="Men's Athletic Footwear"/>
    <n v="58"/>
    <n v="236"/>
    <n v="13688"/>
    <x v="2"/>
    <x v="0"/>
    <x v="1"/>
    <x v="1"/>
    <x v="3"/>
    <x v="1"/>
  </r>
  <r>
    <s v="West Gear"/>
    <d v="2021-02-07T00:00:00"/>
    <x v="2"/>
    <x v="2"/>
    <s v="San Francisco"/>
    <x v="1"/>
    <x v="0"/>
    <s v="Women's Street Footwear"/>
    <n v="50"/>
    <n v="210"/>
    <n v="10500"/>
    <x v="2"/>
    <x v="1"/>
    <x v="1"/>
    <x v="1"/>
    <x v="4"/>
    <x v="1"/>
  </r>
  <r>
    <s v="West Gear"/>
    <d v="2021-02-08T00:00:00"/>
    <x v="2"/>
    <x v="2"/>
    <s v="San Francisco"/>
    <x v="1"/>
    <x v="1"/>
    <s v="Women's Athletic Footwear"/>
    <n v="53"/>
    <n v="210"/>
    <n v="11130"/>
    <x v="2"/>
    <x v="1"/>
    <x v="1"/>
    <x v="1"/>
    <x v="5"/>
    <x v="1"/>
  </r>
  <r>
    <s v="West Gear"/>
    <d v="2021-02-09T00:00:00"/>
    <x v="2"/>
    <x v="2"/>
    <s v="San Francisco"/>
    <x v="0"/>
    <x v="2"/>
    <s v="Men's Apparel"/>
    <n v="63"/>
    <n v="163"/>
    <n v="10269"/>
    <x v="2"/>
    <x v="0"/>
    <x v="1"/>
    <x v="1"/>
    <x v="6"/>
    <x v="1"/>
  </r>
  <r>
    <s v="West Gear"/>
    <d v="2021-02-10T00:00:00"/>
    <x v="2"/>
    <x v="2"/>
    <s v="San Francisco"/>
    <x v="1"/>
    <x v="2"/>
    <s v="Women's Apparel"/>
    <n v="67"/>
    <n v="202"/>
    <n v="13534"/>
    <x v="2"/>
    <x v="1"/>
    <x v="1"/>
    <x v="1"/>
    <x v="0"/>
    <x v="1"/>
  </r>
  <r>
    <s v="West Gear"/>
    <d v="2021-02-11T00:00:00"/>
    <x v="2"/>
    <x v="2"/>
    <s v="San Francisco"/>
    <x v="0"/>
    <x v="0"/>
    <s v="Men's Street Footwear"/>
    <n v="51"/>
    <n v="293"/>
    <n v="14943"/>
    <x v="2"/>
    <x v="0"/>
    <x v="1"/>
    <x v="1"/>
    <x v="1"/>
    <x v="1"/>
  </r>
  <r>
    <s v="West Gear"/>
    <d v="2021-02-12T00:00:00"/>
    <x v="2"/>
    <x v="2"/>
    <s v="San Francisco"/>
    <x v="0"/>
    <x v="1"/>
    <s v="Men's Athletic Footwear"/>
    <n v="58"/>
    <n v="273"/>
    <n v="15834"/>
    <x v="2"/>
    <x v="0"/>
    <x v="1"/>
    <x v="1"/>
    <x v="2"/>
    <x v="1"/>
  </r>
  <r>
    <s v="West Gear"/>
    <d v="2021-02-13T00:00:00"/>
    <x v="2"/>
    <x v="2"/>
    <s v="San Francisco"/>
    <x v="1"/>
    <x v="0"/>
    <s v="Women's Street Footwear"/>
    <n v="52"/>
    <n v="233"/>
    <n v="12116"/>
    <x v="2"/>
    <x v="1"/>
    <x v="1"/>
    <x v="1"/>
    <x v="3"/>
    <x v="1"/>
  </r>
  <r>
    <s v="West Gear"/>
    <d v="2021-02-14T00:00:00"/>
    <x v="2"/>
    <x v="2"/>
    <s v="San Francisco"/>
    <x v="1"/>
    <x v="1"/>
    <s v="Women's Athletic Footwear"/>
    <n v="51"/>
    <n v="194"/>
    <n v="9894"/>
    <x v="2"/>
    <x v="1"/>
    <x v="1"/>
    <x v="1"/>
    <x v="4"/>
    <x v="1"/>
  </r>
  <r>
    <s v="West Gear"/>
    <d v="2021-02-15T00:00:00"/>
    <x v="2"/>
    <x v="2"/>
    <s v="San Francisco"/>
    <x v="0"/>
    <x v="2"/>
    <s v="Men's Apparel"/>
    <n v="59"/>
    <n v="175"/>
    <n v="10325"/>
    <x v="2"/>
    <x v="0"/>
    <x v="1"/>
    <x v="1"/>
    <x v="5"/>
    <x v="1"/>
  </r>
  <r>
    <s v="West Gear"/>
    <d v="2021-02-16T00:00:00"/>
    <x v="2"/>
    <x v="2"/>
    <s v="San Francisco"/>
    <x v="1"/>
    <x v="2"/>
    <s v="Women's Apparel"/>
    <n v="67"/>
    <n v="208"/>
    <n v="13936"/>
    <x v="2"/>
    <x v="1"/>
    <x v="1"/>
    <x v="1"/>
    <x v="6"/>
    <x v="1"/>
  </r>
  <r>
    <s v="Kohl's"/>
    <d v="2021-02-17T00:00:00"/>
    <x v="2"/>
    <x v="2"/>
    <s v="San Francisco"/>
    <x v="0"/>
    <x v="0"/>
    <s v="Men's Street Footwear"/>
    <n v="32"/>
    <n v="203"/>
    <n v="6496"/>
    <x v="2"/>
    <x v="0"/>
    <x v="1"/>
    <x v="1"/>
    <x v="0"/>
    <x v="1"/>
  </r>
  <r>
    <s v="Kohl's"/>
    <d v="2021-02-18T00:00:00"/>
    <x v="2"/>
    <x v="2"/>
    <s v="San Francisco"/>
    <x v="0"/>
    <x v="1"/>
    <s v="Men's Athletic Footwear"/>
    <n v="41"/>
    <n v="196"/>
    <n v="8036"/>
    <x v="2"/>
    <x v="0"/>
    <x v="1"/>
    <x v="1"/>
    <x v="1"/>
    <x v="1"/>
  </r>
  <r>
    <s v="Kohl's"/>
    <d v="2021-03-09T00:00:00"/>
    <x v="2"/>
    <x v="2"/>
    <s v="San Francisco"/>
    <x v="1"/>
    <x v="0"/>
    <s v="Women's Street Footwear"/>
    <n v="41"/>
    <n v="189"/>
    <n v="7749"/>
    <x v="2"/>
    <x v="1"/>
    <x v="2"/>
    <x v="2"/>
    <x v="6"/>
    <x v="1"/>
  </r>
  <r>
    <s v="Kohl's"/>
    <d v="2021-03-10T00:00:00"/>
    <x v="2"/>
    <x v="2"/>
    <s v="San Francisco"/>
    <x v="1"/>
    <x v="1"/>
    <s v="Women's Athletic Footwear"/>
    <n v="41"/>
    <n v="160"/>
    <n v="6560"/>
    <x v="2"/>
    <x v="1"/>
    <x v="2"/>
    <x v="2"/>
    <x v="0"/>
    <x v="1"/>
  </r>
  <r>
    <s v="Kohl's"/>
    <d v="2021-03-11T00:00:00"/>
    <x v="2"/>
    <x v="2"/>
    <s v="Los Angeles"/>
    <x v="0"/>
    <x v="2"/>
    <s v="Men's Apparel"/>
    <n v="49"/>
    <n v="145"/>
    <n v="7105"/>
    <x v="2"/>
    <x v="0"/>
    <x v="2"/>
    <x v="2"/>
    <x v="1"/>
    <x v="1"/>
  </r>
  <r>
    <s v="Kohl's"/>
    <d v="2021-03-12T00:00:00"/>
    <x v="2"/>
    <x v="2"/>
    <s v="Los Angeles"/>
    <x v="1"/>
    <x v="2"/>
    <s v="Women's Apparel"/>
    <n v="41"/>
    <n v="182"/>
    <n v="7462"/>
    <x v="2"/>
    <x v="1"/>
    <x v="2"/>
    <x v="2"/>
    <x v="2"/>
    <x v="1"/>
  </r>
  <r>
    <s v="Kohl's"/>
    <d v="2021-03-13T00:00:00"/>
    <x v="2"/>
    <x v="2"/>
    <s v="Los Angeles"/>
    <x v="0"/>
    <x v="0"/>
    <s v="Men's Street Footwear"/>
    <n v="34"/>
    <n v="225"/>
    <n v="7650"/>
    <x v="2"/>
    <x v="0"/>
    <x v="2"/>
    <x v="2"/>
    <x v="3"/>
    <x v="1"/>
  </r>
  <r>
    <s v="Kohl's"/>
    <d v="2021-03-14T00:00:00"/>
    <x v="2"/>
    <x v="2"/>
    <s v="Los Angeles"/>
    <x v="0"/>
    <x v="1"/>
    <s v="Men's Athletic Footwear"/>
    <n v="43"/>
    <n v="195"/>
    <n v="8385"/>
    <x v="2"/>
    <x v="0"/>
    <x v="2"/>
    <x v="2"/>
    <x v="4"/>
    <x v="1"/>
  </r>
  <r>
    <s v="Kohl's"/>
    <d v="2021-03-15T00:00:00"/>
    <x v="2"/>
    <x v="2"/>
    <s v="Los Angeles"/>
    <x v="1"/>
    <x v="0"/>
    <s v="Women's Street Footwear"/>
    <n v="44"/>
    <n v="169"/>
    <n v="7436"/>
    <x v="2"/>
    <x v="1"/>
    <x v="2"/>
    <x v="2"/>
    <x v="5"/>
    <x v="1"/>
  </r>
  <r>
    <s v="Kohl's"/>
    <d v="2021-03-16T00:00:00"/>
    <x v="2"/>
    <x v="2"/>
    <s v="Los Angeles"/>
    <x v="1"/>
    <x v="1"/>
    <s v="Women's Athletic Footwear"/>
    <n v="41"/>
    <n v="152"/>
    <n v="6232"/>
    <x v="2"/>
    <x v="1"/>
    <x v="2"/>
    <x v="2"/>
    <x v="6"/>
    <x v="1"/>
  </r>
  <r>
    <s v="Kohl's"/>
    <d v="2021-03-17T00:00:00"/>
    <x v="2"/>
    <x v="2"/>
    <s v="Los Angeles"/>
    <x v="0"/>
    <x v="2"/>
    <s v="Men's Apparel"/>
    <n v="46"/>
    <n v="113"/>
    <n v="5198"/>
    <x v="2"/>
    <x v="0"/>
    <x v="2"/>
    <x v="2"/>
    <x v="0"/>
    <x v="1"/>
  </r>
  <r>
    <s v="Kohl's"/>
    <d v="2021-03-18T00:00:00"/>
    <x v="2"/>
    <x v="2"/>
    <s v="Los Angeles"/>
    <x v="1"/>
    <x v="2"/>
    <s v="Women's Apparel"/>
    <n v="41"/>
    <n v="176"/>
    <n v="7216"/>
    <x v="2"/>
    <x v="1"/>
    <x v="2"/>
    <x v="2"/>
    <x v="1"/>
    <x v="1"/>
  </r>
  <r>
    <s v="Kohl's"/>
    <d v="2021-03-19T00:00:00"/>
    <x v="2"/>
    <x v="2"/>
    <s v="Los Angeles"/>
    <x v="0"/>
    <x v="0"/>
    <s v="Men's Street Footwear"/>
    <n v="32"/>
    <n v="216"/>
    <n v="6912"/>
    <x v="2"/>
    <x v="0"/>
    <x v="2"/>
    <x v="2"/>
    <x v="2"/>
    <x v="1"/>
  </r>
  <r>
    <s v="Kohl's"/>
    <d v="2021-03-20T00:00:00"/>
    <x v="2"/>
    <x v="2"/>
    <s v="Los Angeles"/>
    <x v="0"/>
    <x v="1"/>
    <s v="Men's Athletic Footwear"/>
    <n v="41"/>
    <n v="195"/>
    <n v="7995"/>
    <x v="2"/>
    <x v="0"/>
    <x v="2"/>
    <x v="2"/>
    <x v="3"/>
    <x v="1"/>
  </r>
  <r>
    <s v="Kohl's"/>
    <d v="2021-03-21T00:00:00"/>
    <x v="2"/>
    <x v="2"/>
    <s v="Los Angeles"/>
    <x v="1"/>
    <x v="0"/>
    <s v="Women's Street Footwear"/>
    <n v="42"/>
    <n v="169"/>
    <n v="7098"/>
    <x v="2"/>
    <x v="1"/>
    <x v="2"/>
    <x v="2"/>
    <x v="4"/>
    <x v="1"/>
  </r>
  <r>
    <s v="Kohl's"/>
    <d v="2021-03-22T00:00:00"/>
    <x v="2"/>
    <x v="2"/>
    <s v="Los Angeles"/>
    <x v="1"/>
    <x v="1"/>
    <s v="Women's Athletic Footwear"/>
    <n v="41"/>
    <n v="154"/>
    <n v="6314"/>
    <x v="2"/>
    <x v="1"/>
    <x v="2"/>
    <x v="2"/>
    <x v="5"/>
    <x v="1"/>
  </r>
  <r>
    <s v="Kohl's"/>
    <d v="2021-03-23T00:00:00"/>
    <x v="2"/>
    <x v="2"/>
    <s v="Los Angeles"/>
    <x v="0"/>
    <x v="2"/>
    <s v="Men's Apparel"/>
    <n v="46"/>
    <n v="106"/>
    <n v="4876"/>
    <x v="2"/>
    <x v="0"/>
    <x v="2"/>
    <x v="2"/>
    <x v="6"/>
    <x v="1"/>
  </r>
  <r>
    <s v="Kohl's"/>
    <d v="2021-04-06T00:00:00"/>
    <x v="2"/>
    <x v="2"/>
    <s v="Los Angeles"/>
    <x v="1"/>
    <x v="2"/>
    <s v="Women's Apparel"/>
    <n v="41"/>
    <n v="188"/>
    <n v="7708"/>
    <x v="2"/>
    <x v="1"/>
    <x v="3"/>
    <x v="3"/>
    <x v="6"/>
    <x v="1"/>
  </r>
  <r>
    <s v="Kohl's"/>
    <d v="2021-04-07T00:00:00"/>
    <x v="2"/>
    <x v="2"/>
    <s v="Los Angeles"/>
    <x v="0"/>
    <x v="0"/>
    <s v="Men's Street Footwear"/>
    <n v="43"/>
    <n v="240"/>
    <n v="10320"/>
    <x v="2"/>
    <x v="0"/>
    <x v="3"/>
    <x v="3"/>
    <x v="0"/>
    <x v="1"/>
  </r>
  <r>
    <s v="Kohl's"/>
    <d v="2021-04-08T00:00:00"/>
    <x v="2"/>
    <x v="2"/>
    <s v="Los Angeles"/>
    <x v="0"/>
    <x v="1"/>
    <s v="Men's Athletic Footwear"/>
    <n v="49"/>
    <n v="156"/>
    <n v="7644"/>
    <x v="2"/>
    <x v="0"/>
    <x v="3"/>
    <x v="3"/>
    <x v="1"/>
    <x v="1"/>
  </r>
  <r>
    <s v="Kohl's"/>
    <d v="2021-04-09T00:00:00"/>
    <x v="2"/>
    <x v="2"/>
    <s v="Los Angeles"/>
    <x v="1"/>
    <x v="0"/>
    <s v="Women's Street Footwear"/>
    <n v="49"/>
    <n v="175"/>
    <n v="8575"/>
    <x v="2"/>
    <x v="1"/>
    <x v="3"/>
    <x v="3"/>
    <x v="2"/>
    <x v="1"/>
  </r>
  <r>
    <s v="Kohl's"/>
    <d v="2021-04-10T00:00:00"/>
    <x v="2"/>
    <x v="2"/>
    <s v="Los Angeles"/>
    <x v="1"/>
    <x v="1"/>
    <s v="Women's Athletic Footwear"/>
    <n v="43"/>
    <n v="152"/>
    <n v="6536"/>
    <x v="2"/>
    <x v="1"/>
    <x v="3"/>
    <x v="3"/>
    <x v="3"/>
    <x v="1"/>
  </r>
  <r>
    <s v="Kohl's"/>
    <d v="2021-04-11T00:00:00"/>
    <x v="2"/>
    <x v="2"/>
    <s v="Los Angeles"/>
    <x v="0"/>
    <x v="2"/>
    <s v="Men's Apparel"/>
    <n v="49"/>
    <n v="119"/>
    <n v="5831"/>
    <x v="2"/>
    <x v="0"/>
    <x v="3"/>
    <x v="3"/>
    <x v="4"/>
    <x v="1"/>
  </r>
  <r>
    <s v="Kohl's"/>
    <d v="2021-04-12T00:00:00"/>
    <x v="2"/>
    <x v="2"/>
    <s v="Los Angeles"/>
    <x v="1"/>
    <x v="2"/>
    <s v="Women's Apparel"/>
    <n v="62"/>
    <n v="174"/>
    <n v="10788"/>
    <x v="2"/>
    <x v="1"/>
    <x v="3"/>
    <x v="3"/>
    <x v="5"/>
    <x v="1"/>
  </r>
  <r>
    <s v="Kohl's"/>
    <d v="2021-04-13T00:00:00"/>
    <x v="2"/>
    <x v="2"/>
    <s v="Los Angeles"/>
    <x v="0"/>
    <x v="0"/>
    <s v="Men's Street Footwear"/>
    <n v="41"/>
    <n v="208"/>
    <n v="8528"/>
    <x v="2"/>
    <x v="0"/>
    <x v="3"/>
    <x v="3"/>
    <x v="6"/>
    <x v="1"/>
  </r>
  <r>
    <s v="Kohl's"/>
    <d v="2021-04-14T00:00:00"/>
    <x v="2"/>
    <x v="2"/>
    <s v="Los Angeles"/>
    <x v="0"/>
    <x v="1"/>
    <s v="Men's Athletic Footwear"/>
    <n v="47"/>
    <n v="169"/>
    <n v="7943"/>
    <x v="2"/>
    <x v="0"/>
    <x v="3"/>
    <x v="3"/>
    <x v="0"/>
    <x v="1"/>
  </r>
  <r>
    <s v="Kohl's"/>
    <d v="2021-04-15T00:00:00"/>
    <x v="2"/>
    <x v="2"/>
    <s v="Los Angeles"/>
    <x v="1"/>
    <x v="0"/>
    <s v="Women's Street Footwear"/>
    <n v="45"/>
    <n v="163"/>
    <n v="7335"/>
    <x v="2"/>
    <x v="1"/>
    <x v="3"/>
    <x v="3"/>
    <x v="1"/>
    <x v="1"/>
  </r>
  <r>
    <s v="Kohl's"/>
    <d v="2021-04-16T00:00:00"/>
    <x v="2"/>
    <x v="2"/>
    <s v="Los Angeles"/>
    <x v="1"/>
    <x v="1"/>
    <s v="Women's Athletic Footwear"/>
    <n v="41"/>
    <n v="154"/>
    <n v="6314"/>
    <x v="2"/>
    <x v="1"/>
    <x v="3"/>
    <x v="3"/>
    <x v="2"/>
    <x v="1"/>
  </r>
  <r>
    <s v="Kohl's"/>
    <d v="2021-04-17T00:00:00"/>
    <x v="2"/>
    <x v="2"/>
    <s v="Los Angeles"/>
    <x v="0"/>
    <x v="2"/>
    <s v="Men's Apparel"/>
    <n v="45"/>
    <n v="131"/>
    <n v="5895"/>
    <x v="2"/>
    <x v="0"/>
    <x v="3"/>
    <x v="3"/>
    <x v="3"/>
    <x v="1"/>
  </r>
  <r>
    <s v="Kohl's"/>
    <d v="2021-04-18T00:00:00"/>
    <x v="2"/>
    <x v="2"/>
    <s v="Los Angeles"/>
    <x v="1"/>
    <x v="2"/>
    <s v="Women's Apparel"/>
    <n v="64"/>
    <n v="181"/>
    <n v="11584"/>
    <x v="2"/>
    <x v="1"/>
    <x v="3"/>
    <x v="3"/>
    <x v="4"/>
    <x v="1"/>
  </r>
  <r>
    <s v="Kohl's"/>
    <d v="2021-04-19T00:00:00"/>
    <x v="2"/>
    <x v="2"/>
    <s v="Los Angeles"/>
    <x v="0"/>
    <x v="0"/>
    <s v="Men's Street Footwear"/>
    <n v="44"/>
    <n v="270"/>
    <n v="11880"/>
    <x v="2"/>
    <x v="0"/>
    <x v="3"/>
    <x v="3"/>
    <x v="5"/>
    <x v="1"/>
  </r>
  <r>
    <s v="Kohl's"/>
    <d v="2021-04-20T00:00:00"/>
    <x v="2"/>
    <x v="2"/>
    <s v="Los Angeles"/>
    <x v="0"/>
    <x v="1"/>
    <s v="Men's Athletic Footwear"/>
    <n v="47"/>
    <n v="225"/>
    <n v="10575"/>
    <x v="2"/>
    <x v="0"/>
    <x v="3"/>
    <x v="3"/>
    <x v="6"/>
    <x v="1"/>
  </r>
  <r>
    <s v="Kohl's"/>
    <d v="2021-04-21T00:00:00"/>
    <x v="2"/>
    <x v="2"/>
    <s v="Los Angeles"/>
    <x v="1"/>
    <x v="0"/>
    <s v="Women's Street Footwear"/>
    <n v="48"/>
    <n v="203"/>
    <n v="9744"/>
    <x v="2"/>
    <x v="1"/>
    <x v="3"/>
    <x v="3"/>
    <x v="0"/>
    <x v="1"/>
  </r>
  <r>
    <s v="Kohl's"/>
    <d v="2021-04-22T00:00:00"/>
    <x v="2"/>
    <x v="2"/>
    <s v="Los Angeles"/>
    <x v="1"/>
    <x v="1"/>
    <s v="Women's Athletic Footwear"/>
    <n v="44"/>
    <n v="175"/>
    <n v="7700"/>
    <x v="2"/>
    <x v="1"/>
    <x v="3"/>
    <x v="3"/>
    <x v="1"/>
    <x v="1"/>
  </r>
  <r>
    <s v="Kohl's"/>
    <d v="2021-04-23T00:00:00"/>
    <x v="2"/>
    <x v="2"/>
    <s v="Los Angeles"/>
    <x v="0"/>
    <x v="2"/>
    <s v="Men's Apparel"/>
    <n v="45"/>
    <n v="125"/>
    <n v="5625"/>
    <x v="2"/>
    <x v="0"/>
    <x v="3"/>
    <x v="3"/>
    <x v="2"/>
    <x v="1"/>
  </r>
  <r>
    <s v="Kohl's"/>
    <d v="2021-04-24T00:00:00"/>
    <x v="2"/>
    <x v="2"/>
    <s v="Los Angeles"/>
    <x v="1"/>
    <x v="2"/>
    <s v="Women's Apparel"/>
    <n v="60"/>
    <n v="200"/>
    <n v="12000"/>
    <x v="2"/>
    <x v="1"/>
    <x v="3"/>
    <x v="3"/>
    <x v="3"/>
    <x v="1"/>
  </r>
  <r>
    <s v="Kohl's"/>
    <d v="2021-04-25T00:00:00"/>
    <x v="2"/>
    <x v="2"/>
    <s v="Los Angeles"/>
    <x v="0"/>
    <x v="0"/>
    <s v="Men's Street Footwear"/>
    <n v="41"/>
    <n v="238"/>
    <n v="9758"/>
    <x v="2"/>
    <x v="0"/>
    <x v="3"/>
    <x v="3"/>
    <x v="4"/>
    <x v="1"/>
  </r>
  <r>
    <s v="Kohl's"/>
    <d v="2021-04-26T00:00:00"/>
    <x v="2"/>
    <x v="2"/>
    <s v="Los Angeles"/>
    <x v="0"/>
    <x v="1"/>
    <s v="Men's Athletic Footwear"/>
    <n v="46"/>
    <n v="216"/>
    <n v="9936"/>
    <x v="2"/>
    <x v="0"/>
    <x v="3"/>
    <x v="3"/>
    <x v="5"/>
    <x v="1"/>
  </r>
  <r>
    <s v="Kohl's"/>
    <d v="2021-04-27T00:00:00"/>
    <x v="2"/>
    <x v="2"/>
    <s v="Los Angeles"/>
    <x v="1"/>
    <x v="0"/>
    <s v="Women's Street Footwear"/>
    <n v="47"/>
    <n v="218"/>
    <n v="10246"/>
    <x v="2"/>
    <x v="1"/>
    <x v="3"/>
    <x v="3"/>
    <x v="6"/>
    <x v="1"/>
  </r>
  <r>
    <s v="Kohl's"/>
    <d v="2021-04-28T00:00:00"/>
    <x v="2"/>
    <x v="2"/>
    <s v="Los Angeles"/>
    <x v="1"/>
    <x v="1"/>
    <s v="Women's Athletic Footwear"/>
    <n v="44"/>
    <n v="189"/>
    <n v="8316"/>
    <x v="2"/>
    <x v="1"/>
    <x v="3"/>
    <x v="3"/>
    <x v="0"/>
    <x v="1"/>
  </r>
  <r>
    <s v="Kohl's"/>
    <d v="2021-04-29T00:00:00"/>
    <x v="2"/>
    <x v="2"/>
    <s v="Los Angeles"/>
    <x v="0"/>
    <x v="2"/>
    <s v="Men's Apparel"/>
    <n v="46"/>
    <n v="189"/>
    <n v="8694"/>
    <x v="2"/>
    <x v="0"/>
    <x v="3"/>
    <x v="3"/>
    <x v="1"/>
    <x v="1"/>
  </r>
  <r>
    <s v="Kohl's"/>
    <d v="2021-04-30T00:00:00"/>
    <x v="2"/>
    <x v="2"/>
    <s v="Los Angeles"/>
    <x v="1"/>
    <x v="2"/>
    <s v="Women's Apparel"/>
    <n v="59"/>
    <n v="203"/>
    <n v="11977"/>
    <x v="2"/>
    <x v="1"/>
    <x v="3"/>
    <x v="3"/>
    <x v="2"/>
    <x v="1"/>
  </r>
  <r>
    <s v="Kohl's"/>
    <d v="2021-05-01T00:00:00"/>
    <x v="2"/>
    <x v="2"/>
    <s v="Los Angeles"/>
    <x v="0"/>
    <x v="0"/>
    <s v="Men's Street Footwear"/>
    <n v="47"/>
    <n v="252"/>
    <n v="11844"/>
    <x v="2"/>
    <x v="0"/>
    <x v="4"/>
    <x v="4"/>
    <x v="3"/>
    <x v="1"/>
  </r>
  <r>
    <s v="Kohl's"/>
    <d v="2021-05-02T00:00:00"/>
    <x v="2"/>
    <x v="2"/>
    <s v="Los Angeles"/>
    <x v="0"/>
    <x v="1"/>
    <s v="Men's Athletic Footwear"/>
    <n v="51"/>
    <n v="221"/>
    <n v="11271"/>
    <x v="2"/>
    <x v="0"/>
    <x v="4"/>
    <x v="4"/>
    <x v="4"/>
    <x v="1"/>
  </r>
  <r>
    <s v="Kohl's"/>
    <d v="2021-05-03T00:00:00"/>
    <x v="2"/>
    <x v="2"/>
    <s v="Los Angeles"/>
    <x v="1"/>
    <x v="0"/>
    <s v="Women's Street Footwear"/>
    <n v="48"/>
    <n v="218"/>
    <n v="10464"/>
    <x v="2"/>
    <x v="1"/>
    <x v="4"/>
    <x v="4"/>
    <x v="5"/>
    <x v="1"/>
  </r>
  <r>
    <s v="Kohl's"/>
    <d v="2021-05-04T00:00:00"/>
    <x v="2"/>
    <x v="2"/>
    <s v="Los Angeles"/>
    <x v="1"/>
    <x v="1"/>
    <s v="Women's Athletic Footwear"/>
    <n v="47"/>
    <n v="169"/>
    <n v="7943"/>
    <x v="2"/>
    <x v="1"/>
    <x v="4"/>
    <x v="4"/>
    <x v="6"/>
    <x v="1"/>
  </r>
  <r>
    <s v="Kohl's"/>
    <d v="2021-05-05T00:00:00"/>
    <x v="2"/>
    <x v="2"/>
    <s v="Los Angeles"/>
    <x v="0"/>
    <x v="2"/>
    <s v="Men's Apparel"/>
    <n v="58"/>
    <n v="182"/>
    <n v="10556"/>
    <x v="2"/>
    <x v="0"/>
    <x v="4"/>
    <x v="4"/>
    <x v="0"/>
    <x v="1"/>
  </r>
  <r>
    <s v="Kohl's"/>
    <d v="2021-05-06T00:00:00"/>
    <x v="2"/>
    <x v="2"/>
    <s v="Los Angeles"/>
    <x v="1"/>
    <x v="2"/>
    <s v="Women's Apparel"/>
    <n v="61"/>
    <n v="189"/>
    <n v="11529"/>
    <x v="2"/>
    <x v="1"/>
    <x v="4"/>
    <x v="4"/>
    <x v="1"/>
    <x v="1"/>
  </r>
  <r>
    <s v="Kohl's"/>
    <d v="2021-05-07T00:00:00"/>
    <x v="2"/>
    <x v="2"/>
    <s v="Los Angeles"/>
    <x v="0"/>
    <x v="0"/>
    <s v="Men's Street Footwear"/>
    <n v="47"/>
    <n v="213"/>
    <n v="10011"/>
    <x v="2"/>
    <x v="0"/>
    <x v="4"/>
    <x v="4"/>
    <x v="2"/>
    <x v="1"/>
  </r>
  <r>
    <s v="Kohl's"/>
    <d v="2021-05-08T00:00:00"/>
    <x v="2"/>
    <x v="2"/>
    <s v="Los Angeles"/>
    <x v="0"/>
    <x v="1"/>
    <s v="Men's Athletic Footwear"/>
    <n v="50"/>
    <n v="247"/>
    <n v="12350"/>
    <x v="2"/>
    <x v="0"/>
    <x v="4"/>
    <x v="4"/>
    <x v="3"/>
    <x v="1"/>
  </r>
  <r>
    <s v="Kohl's"/>
    <d v="2021-05-09T00:00:00"/>
    <x v="2"/>
    <x v="2"/>
    <s v="Los Angeles"/>
    <x v="1"/>
    <x v="0"/>
    <s v="Women's Street Footwear"/>
    <n v="46"/>
    <n v="196"/>
    <n v="9016"/>
    <x v="2"/>
    <x v="1"/>
    <x v="4"/>
    <x v="4"/>
    <x v="4"/>
    <x v="1"/>
  </r>
  <r>
    <s v="Kohl's"/>
    <d v="2021-05-10T00:00:00"/>
    <x v="2"/>
    <x v="2"/>
    <s v="Los Angeles"/>
    <x v="1"/>
    <x v="1"/>
    <s v="Women's Athletic Footwear"/>
    <n v="46"/>
    <n v="176"/>
    <n v="8096"/>
    <x v="2"/>
    <x v="1"/>
    <x v="4"/>
    <x v="4"/>
    <x v="5"/>
    <x v="1"/>
  </r>
  <r>
    <s v="Kohl's"/>
    <d v="2021-05-11T00:00:00"/>
    <x v="2"/>
    <x v="2"/>
    <s v="Los Angeles"/>
    <x v="0"/>
    <x v="2"/>
    <s v="Men's Apparel"/>
    <n v="58"/>
    <n v="163"/>
    <n v="9454"/>
    <x v="2"/>
    <x v="0"/>
    <x v="4"/>
    <x v="4"/>
    <x v="6"/>
    <x v="1"/>
  </r>
  <r>
    <s v="Kohl's"/>
    <d v="2021-05-12T00:00:00"/>
    <x v="2"/>
    <x v="2"/>
    <s v="Los Angeles"/>
    <x v="1"/>
    <x v="2"/>
    <s v="Women's Apparel"/>
    <n v="59"/>
    <n v="189"/>
    <n v="11151"/>
    <x v="2"/>
    <x v="1"/>
    <x v="4"/>
    <x v="4"/>
    <x v="0"/>
    <x v="1"/>
  </r>
  <r>
    <s v="Kohl's"/>
    <d v="2021-05-13T00:00:00"/>
    <x v="2"/>
    <x v="2"/>
    <s v="Los Angeles"/>
    <x v="0"/>
    <x v="0"/>
    <s v="Men's Street Footwear"/>
    <n v="49"/>
    <n v="224"/>
    <n v="10976"/>
    <x v="2"/>
    <x v="0"/>
    <x v="4"/>
    <x v="4"/>
    <x v="1"/>
    <x v="1"/>
  </r>
  <r>
    <s v="Kohl's"/>
    <d v="2021-05-14T00:00:00"/>
    <x v="2"/>
    <x v="2"/>
    <s v="Los Angeles"/>
    <x v="0"/>
    <x v="1"/>
    <s v="Men's Athletic Footwear"/>
    <n v="51"/>
    <n v="232"/>
    <n v="11832"/>
    <x v="2"/>
    <x v="0"/>
    <x v="4"/>
    <x v="4"/>
    <x v="2"/>
    <x v="1"/>
  </r>
  <r>
    <s v="Kohl's"/>
    <d v="2021-05-15T00:00:00"/>
    <x v="2"/>
    <x v="2"/>
    <s v="Los Angeles"/>
    <x v="1"/>
    <x v="0"/>
    <s v="Women's Street Footwear"/>
    <n v="49"/>
    <n v="176"/>
    <n v="8624"/>
    <x v="2"/>
    <x v="1"/>
    <x v="4"/>
    <x v="4"/>
    <x v="3"/>
    <x v="1"/>
  </r>
  <r>
    <s v="Kohl's"/>
    <d v="2021-05-16T00:00:00"/>
    <x v="2"/>
    <x v="2"/>
    <s v="Los Angeles"/>
    <x v="1"/>
    <x v="1"/>
    <s v="Women's Athletic Footwear"/>
    <n v="48"/>
    <n v="175"/>
    <n v="8400"/>
    <x v="2"/>
    <x v="1"/>
    <x v="4"/>
    <x v="4"/>
    <x v="4"/>
    <x v="1"/>
  </r>
  <r>
    <s v="Kohl's"/>
    <d v="2021-05-17T00:00:00"/>
    <x v="2"/>
    <x v="2"/>
    <s v="Los Angeles"/>
    <x v="0"/>
    <x v="2"/>
    <s v="Men's Apparel"/>
    <n v="56"/>
    <n v="174"/>
    <n v="9744"/>
    <x v="2"/>
    <x v="0"/>
    <x v="4"/>
    <x v="4"/>
    <x v="5"/>
    <x v="1"/>
  </r>
  <r>
    <s v="Kohl's"/>
    <d v="2021-05-18T00:00:00"/>
    <x v="2"/>
    <x v="2"/>
    <s v="Los Angeles"/>
    <x v="1"/>
    <x v="2"/>
    <s v="Women's Apparel"/>
    <n v="62"/>
    <n v="176"/>
    <n v="10912"/>
    <x v="2"/>
    <x v="1"/>
    <x v="4"/>
    <x v="4"/>
    <x v="6"/>
    <x v="1"/>
  </r>
  <r>
    <s v="Kohl's"/>
    <d v="2021-05-19T00:00:00"/>
    <x v="2"/>
    <x v="2"/>
    <s v="Los Angeles"/>
    <x v="0"/>
    <x v="0"/>
    <s v="Men's Street Footwear"/>
    <n v="49"/>
    <n v="231"/>
    <n v="11319"/>
    <x v="2"/>
    <x v="0"/>
    <x v="4"/>
    <x v="4"/>
    <x v="0"/>
    <x v="1"/>
  </r>
  <r>
    <s v="Kohl's"/>
    <d v="2021-05-20T00:00:00"/>
    <x v="2"/>
    <x v="2"/>
    <s v="Los Angeles"/>
    <x v="0"/>
    <x v="1"/>
    <s v="Men's Athletic Footwear"/>
    <n v="54"/>
    <n v="215"/>
    <n v="11610"/>
    <x v="2"/>
    <x v="0"/>
    <x v="4"/>
    <x v="4"/>
    <x v="1"/>
    <x v="1"/>
  </r>
  <r>
    <s v="Kohl's"/>
    <d v="2021-05-21T00:00:00"/>
    <x v="2"/>
    <x v="2"/>
    <s v="Los Angeles"/>
    <x v="1"/>
    <x v="0"/>
    <s v="Women's Street Footwear"/>
    <n v="47"/>
    <n v="169"/>
    <n v="7943"/>
    <x v="2"/>
    <x v="1"/>
    <x v="4"/>
    <x v="4"/>
    <x v="2"/>
    <x v="1"/>
  </r>
  <r>
    <s v="Kohl's"/>
    <d v="2021-05-22T00:00:00"/>
    <x v="2"/>
    <x v="2"/>
    <s v="Los Angeles"/>
    <x v="1"/>
    <x v="1"/>
    <s v="Women's Athletic Footwear"/>
    <n v="47"/>
    <n v="176"/>
    <n v="8272"/>
    <x v="2"/>
    <x v="1"/>
    <x v="4"/>
    <x v="4"/>
    <x v="3"/>
    <x v="1"/>
  </r>
  <r>
    <s v="Kohl's"/>
    <d v="2021-05-23T00:00:00"/>
    <x v="2"/>
    <x v="2"/>
    <s v="Los Angeles"/>
    <x v="0"/>
    <x v="2"/>
    <s v="Men's Apparel"/>
    <n v="55"/>
    <n v="174"/>
    <n v="9570"/>
    <x v="2"/>
    <x v="0"/>
    <x v="4"/>
    <x v="4"/>
    <x v="4"/>
    <x v="1"/>
  </r>
  <r>
    <s v="Kohl's"/>
    <d v="2021-05-24T00:00:00"/>
    <x v="2"/>
    <x v="2"/>
    <s v="Los Angeles"/>
    <x v="1"/>
    <x v="2"/>
    <s v="Women's Apparel"/>
    <n v="59"/>
    <n v="189"/>
    <n v="11151"/>
    <x v="2"/>
    <x v="1"/>
    <x v="4"/>
    <x v="4"/>
    <x v="5"/>
    <x v="1"/>
  </r>
  <r>
    <s v="Kohl's"/>
    <d v="2021-05-25T00:00:00"/>
    <x v="2"/>
    <x v="2"/>
    <s v="Los Angeles"/>
    <x v="0"/>
    <x v="0"/>
    <s v="Men's Street Footwear"/>
    <n v="49"/>
    <n v="225"/>
    <n v="11025"/>
    <x v="2"/>
    <x v="0"/>
    <x v="4"/>
    <x v="4"/>
    <x v="6"/>
    <x v="1"/>
  </r>
  <r>
    <s v="Kohl's"/>
    <d v="2021-05-26T00:00:00"/>
    <x v="2"/>
    <x v="2"/>
    <s v="Los Angeles"/>
    <x v="0"/>
    <x v="1"/>
    <s v="Men's Athletic Footwear"/>
    <n v="50"/>
    <n v="243"/>
    <n v="12150"/>
    <x v="2"/>
    <x v="0"/>
    <x v="4"/>
    <x v="4"/>
    <x v="0"/>
    <x v="1"/>
  </r>
  <r>
    <s v="Kohl's"/>
    <d v="2021-05-27T00:00:00"/>
    <x v="2"/>
    <x v="2"/>
    <s v="Los Angeles"/>
    <x v="1"/>
    <x v="0"/>
    <s v="Women's Street Footwear"/>
    <n v="46"/>
    <n v="182"/>
    <n v="8372"/>
    <x v="2"/>
    <x v="1"/>
    <x v="4"/>
    <x v="4"/>
    <x v="1"/>
    <x v="1"/>
  </r>
  <r>
    <s v="Kohl's"/>
    <d v="2021-05-28T00:00:00"/>
    <x v="2"/>
    <x v="2"/>
    <s v="Los Angeles"/>
    <x v="1"/>
    <x v="1"/>
    <s v="Women's Athletic Footwear"/>
    <n v="49"/>
    <n v="210"/>
    <n v="10290"/>
    <x v="2"/>
    <x v="1"/>
    <x v="4"/>
    <x v="4"/>
    <x v="2"/>
    <x v="1"/>
  </r>
  <r>
    <s v="Kohl's"/>
    <d v="2021-05-29T00:00:00"/>
    <x v="2"/>
    <x v="2"/>
    <s v="Los Angeles"/>
    <x v="0"/>
    <x v="2"/>
    <s v="Men's Apparel"/>
    <n v="55"/>
    <n v="156"/>
    <n v="8580"/>
    <x v="2"/>
    <x v="0"/>
    <x v="4"/>
    <x v="4"/>
    <x v="3"/>
    <x v="1"/>
  </r>
  <r>
    <s v="Kohl's"/>
    <d v="2021-05-30T00:00:00"/>
    <x v="2"/>
    <x v="2"/>
    <s v="Los Angeles"/>
    <x v="1"/>
    <x v="2"/>
    <s v="Women's Apparel"/>
    <n v="59"/>
    <n v="196"/>
    <n v="11564"/>
    <x v="2"/>
    <x v="1"/>
    <x v="4"/>
    <x v="4"/>
    <x v="4"/>
    <x v="1"/>
  </r>
  <r>
    <s v="Foot Locker"/>
    <d v="2021-05-31T00:00:00"/>
    <x v="2"/>
    <x v="2"/>
    <s v="Los Angeles"/>
    <x v="0"/>
    <x v="0"/>
    <s v="Men's Street Footwear"/>
    <n v="44"/>
    <n v="124"/>
    <n v="5456"/>
    <x v="2"/>
    <x v="0"/>
    <x v="4"/>
    <x v="4"/>
    <x v="5"/>
    <x v="1"/>
  </r>
  <r>
    <s v="Foot Locker"/>
    <d v="2021-06-01T00:00:00"/>
    <x v="2"/>
    <x v="2"/>
    <s v="Los Angeles"/>
    <x v="0"/>
    <x v="1"/>
    <s v="Men's Athletic Footwear"/>
    <n v="41"/>
    <n v="77"/>
    <n v="3157"/>
    <x v="2"/>
    <x v="0"/>
    <x v="11"/>
    <x v="11"/>
    <x v="6"/>
    <x v="1"/>
  </r>
  <r>
    <s v="Foot Locker"/>
    <d v="2021-06-02T00:00:00"/>
    <x v="2"/>
    <x v="2"/>
    <s v="Los Angeles"/>
    <x v="1"/>
    <x v="0"/>
    <s v="Women's Street Footwear"/>
    <n v="32"/>
    <n v="83"/>
    <n v="2656"/>
    <x v="2"/>
    <x v="1"/>
    <x v="11"/>
    <x v="11"/>
    <x v="0"/>
    <x v="1"/>
  </r>
  <r>
    <s v="Foot Locker"/>
    <d v="2021-06-03T00:00:00"/>
    <x v="2"/>
    <x v="2"/>
    <s v="Los Angeles"/>
    <x v="1"/>
    <x v="1"/>
    <s v="Women's Athletic Footwear"/>
    <n v="37"/>
    <n v="34"/>
    <n v="1258"/>
    <x v="2"/>
    <x v="1"/>
    <x v="11"/>
    <x v="11"/>
    <x v="1"/>
    <x v="1"/>
  </r>
  <r>
    <s v="Foot Locker"/>
    <d v="2021-06-04T00:00:00"/>
    <x v="3"/>
    <x v="3"/>
    <s v="Chicago"/>
    <x v="0"/>
    <x v="2"/>
    <s v="Men's Apparel"/>
    <n v="53"/>
    <n v="47"/>
    <n v="2491"/>
    <x v="2"/>
    <x v="0"/>
    <x v="11"/>
    <x v="11"/>
    <x v="2"/>
    <x v="1"/>
  </r>
  <r>
    <s v="Foot Locker"/>
    <d v="2021-06-05T00:00:00"/>
    <x v="3"/>
    <x v="3"/>
    <s v="Chicago"/>
    <x v="1"/>
    <x v="2"/>
    <s v="Women's Apparel"/>
    <n v="41"/>
    <n v="69"/>
    <n v="2829"/>
    <x v="2"/>
    <x v="1"/>
    <x v="11"/>
    <x v="11"/>
    <x v="3"/>
    <x v="1"/>
  </r>
  <r>
    <s v="Foot Locker"/>
    <d v="2021-06-06T00:00:00"/>
    <x v="3"/>
    <x v="3"/>
    <s v="Chicago"/>
    <x v="0"/>
    <x v="0"/>
    <s v="Men's Street Footwear"/>
    <n v="44"/>
    <n v="158"/>
    <n v="6952"/>
    <x v="2"/>
    <x v="0"/>
    <x v="11"/>
    <x v="11"/>
    <x v="4"/>
    <x v="1"/>
  </r>
  <r>
    <s v="Foot Locker"/>
    <d v="2021-06-07T00:00:00"/>
    <x v="3"/>
    <x v="3"/>
    <s v="Chicago"/>
    <x v="0"/>
    <x v="1"/>
    <s v="Men's Athletic Footwear"/>
    <n v="43"/>
    <n v="51"/>
    <n v="2193"/>
    <x v="2"/>
    <x v="0"/>
    <x v="11"/>
    <x v="11"/>
    <x v="5"/>
    <x v="1"/>
  </r>
  <r>
    <s v="Foot Locker"/>
    <d v="2021-06-08T00:00:00"/>
    <x v="3"/>
    <x v="3"/>
    <s v="Chicago"/>
    <x v="1"/>
    <x v="0"/>
    <s v="Women's Street Footwear"/>
    <n v="32"/>
    <n v="61"/>
    <n v="1952"/>
    <x v="2"/>
    <x v="1"/>
    <x v="11"/>
    <x v="11"/>
    <x v="6"/>
    <x v="1"/>
  </r>
  <r>
    <s v="Foot Locker"/>
    <d v="2021-06-09T00:00:00"/>
    <x v="3"/>
    <x v="3"/>
    <s v="Chicago"/>
    <x v="1"/>
    <x v="1"/>
    <s v="Women's Athletic Footwear"/>
    <n v="39"/>
    <n v="28"/>
    <n v="1092"/>
    <x v="2"/>
    <x v="1"/>
    <x v="11"/>
    <x v="11"/>
    <x v="0"/>
    <x v="1"/>
  </r>
  <r>
    <s v="Foot Locker"/>
    <d v="2021-06-10T00:00:00"/>
    <x v="3"/>
    <x v="3"/>
    <s v="Chicago"/>
    <x v="0"/>
    <x v="2"/>
    <s v="Men's Apparel"/>
    <n v="50"/>
    <n v="44"/>
    <n v="2200"/>
    <x v="2"/>
    <x v="0"/>
    <x v="11"/>
    <x v="11"/>
    <x v="1"/>
    <x v="1"/>
  </r>
  <r>
    <s v="Foot Locker"/>
    <d v="2021-06-11T00:00:00"/>
    <x v="3"/>
    <x v="3"/>
    <s v="Chicago"/>
    <x v="1"/>
    <x v="2"/>
    <s v="Women's Apparel"/>
    <n v="43"/>
    <n v="77"/>
    <n v="3311"/>
    <x v="2"/>
    <x v="1"/>
    <x v="11"/>
    <x v="11"/>
    <x v="2"/>
    <x v="1"/>
  </r>
  <r>
    <s v="Foot Locker"/>
    <d v="2021-06-12T00:00:00"/>
    <x v="3"/>
    <x v="3"/>
    <s v="Chicago"/>
    <x v="0"/>
    <x v="0"/>
    <s v="Men's Street Footwear"/>
    <n v="47"/>
    <n v="144"/>
    <n v="6768"/>
    <x v="2"/>
    <x v="0"/>
    <x v="11"/>
    <x v="11"/>
    <x v="3"/>
    <x v="1"/>
  </r>
  <r>
    <s v="Foot Locker"/>
    <d v="2021-06-13T00:00:00"/>
    <x v="3"/>
    <x v="3"/>
    <s v="Chicago"/>
    <x v="0"/>
    <x v="1"/>
    <s v="Men's Athletic Footwear"/>
    <n v="46"/>
    <n v="60"/>
    <n v="2760"/>
    <x v="2"/>
    <x v="0"/>
    <x v="11"/>
    <x v="11"/>
    <x v="4"/>
    <x v="1"/>
  </r>
  <r>
    <s v="Foot Locker"/>
    <d v="2021-06-14T00:00:00"/>
    <x v="3"/>
    <x v="3"/>
    <s v="Chicago"/>
    <x v="1"/>
    <x v="0"/>
    <s v="Women's Street Footwear"/>
    <n v="37"/>
    <n v="68"/>
    <n v="2516"/>
    <x v="2"/>
    <x v="1"/>
    <x v="11"/>
    <x v="11"/>
    <x v="5"/>
    <x v="1"/>
  </r>
  <r>
    <s v="Foot Locker"/>
    <d v="2021-06-15T00:00:00"/>
    <x v="3"/>
    <x v="3"/>
    <s v="Chicago"/>
    <x v="1"/>
    <x v="1"/>
    <s v="Women's Athletic Footwear"/>
    <n v="41"/>
    <n v="19"/>
    <n v="779"/>
    <x v="2"/>
    <x v="1"/>
    <x v="11"/>
    <x v="11"/>
    <x v="6"/>
    <x v="1"/>
  </r>
  <r>
    <s v="Foot Locker"/>
    <d v="2021-06-16T00:00:00"/>
    <x v="3"/>
    <x v="3"/>
    <s v="Chicago"/>
    <x v="0"/>
    <x v="2"/>
    <s v="Men's Apparel"/>
    <n v="56"/>
    <n v="38"/>
    <n v="2128"/>
    <x v="2"/>
    <x v="0"/>
    <x v="11"/>
    <x v="11"/>
    <x v="0"/>
    <x v="1"/>
  </r>
  <r>
    <s v="Foot Locker"/>
    <d v="2021-06-17T00:00:00"/>
    <x v="3"/>
    <x v="3"/>
    <s v="Chicago"/>
    <x v="1"/>
    <x v="2"/>
    <s v="Women's Apparel"/>
    <n v="45"/>
    <n v="63"/>
    <n v="2835"/>
    <x v="2"/>
    <x v="1"/>
    <x v="11"/>
    <x v="11"/>
    <x v="1"/>
    <x v="1"/>
  </r>
  <r>
    <s v="Foot Locker"/>
    <d v="2021-06-18T00:00:00"/>
    <x v="3"/>
    <x v="3"/>
    <s v="Chicago"/>
    <x v="0"/>
    <x v="0"/>
    <s v="Men's Street Footwear"/>
    <n v="48"/>
    <n v="122"/>
    <n v="5856"/>
    <x v="2"/>
    <x v="0"/>
    <x v="11"/>
    <x v="11"/>
    <x v="2"/>
    <x v="1"/>
  </r>
  <r>
    <s v="Foot Locker"/>
    <d v="2021-06-19T00:00:00"/>
    <x v="3"/>
    <x v="3"/>
    <s v="Chicago"/>
    <x v="0"/>
    <x v="1"/>
    <s v="Men's Athletic Footwear"/>
    <n v="48"/>
    <n v="44"/>
    <n v="2112"/>
    <x v="2"/>
    <x v="0"/>
    <x v="11"/>
    <x v="11"/>
    <x v="3"/>
    <x v="1"/>
  </r>
  <r>
    <s v="Foot Locker"/>
    <d v="2021-06-20T00:00:00"/>
    <x v="3"/>
    <x v="3"/>
    <s v="Chicago"/>
    <x v="1"/>
    <x v="0"/>
    <s v="Women's Street Footwear"/>
    <n v="36"/>
    <n v="42"/>
    <n v="1512"/>
    <x v="2"/>
    <x v="1"/>
    <x v="11"/>
    <x v="11"/>
    <x v="4"/>
    <x v="1"/>
  </r>
  <r>
    <s v="Foot Locker"/>
    <d v="2021-06-21T00:00:00"/>
    <x v="3"/>
    <x v="3"/>
    <s v="Chicago"/>
    <x v="1"/>
    <x v="1"/>
    <s v="Women's Athletic Footwear"/>
    <n v="44"/>
    <n v="20"/>
    <n v="880"/>
    <x v="2"/>
    <x v="1"/>
    <x v="11"/>
    <x v="11"/>
    <x v="5"/>
    <x v="1"/>
  </r>
  <r>
    <s v="Foot Locker"/>
    <d v="2021-06-22T00:00:00"/>
    <x v="3"/>
    <x v="3"/>
    <s v="Chicago"/>
    <x v="0"/>
    <x v="2"/>
    <s v="Men's Apparel"/>
    <n v="54"/>
    <n v="28"/>
    <n v="1512"/>
    <x v="2"/>
    <x v="0"/>
    <x v="11"/>
    <x v="11"/>
    <x v="6"/>
    <x v="1"/>
  </r>
  <r>
    <s v="Foot Locker"/>
    <d v="2021-06-23T00:00:00"/>
    <x v="3"/>
    <x v="3"/>
    <s v="Chicago"/>
    <x v="1"/>
    <x v="2"/>
    <s v="Women's Apparel"/>
    <n v="49"/>
    <n v="65"/>
    <n v="3185"/>
    <x v="2"/>
    <x v="1"/>
    <x v="11"/>
    <x v="11"/>
    <x v="0"/>
    <x v="1"/>
  </r>
  <r>
    <s v="Foot Locker"/>
    <d v="2021-06-24T00:00:00"/>
    <x v="3"/>
    <x v="3"/>
    <s v="Chicago"/>
    <x v="0"/>
    <x v="0"/>
    <s v="Men's Street Footwear"/>
    <n v="58"/>
    <n v="134"/>
    <n v="7772"/>
    <x v="2"/>
    <x v="0"/>
    <x v="11"/>
    <x v="11"/>
    <x v="1"/>
    <x v="1"/>
  </r>
  <r>
    <s v="Foot Locker"/>
    <d v="2021-06-25T00:00:00"/>
    <x v="3"/>
    <x v="3"/>
    <s v="Chicago"/>
    <x v="0"/>
    <x v="1"/>
    <s v="Men's Athletic Footwear"/>
    <n v="53"/>
    <n v="54"/>
    <n v="2862"/>
    <x v="2"/>
    <x v="0"/>
    <x v="11"/>
    <x v="11"/>
    <x v="2"/>
    <x v="1"/>
  </r>
  <r>
    <s v="Foot Locker"/>
    <d v="2021-06-26T00:00:00"/>
    <x v="3"/>
    <x v="3"/>
    <s v="Chicago"/>
    <x v="1"/>
    <x v="0"/>
    <s v="Women's Street Footwear"/>
    <n v="49"/>
    <n v="44"/>
    <n v="2156"/>
    <x v="2"/>
    <x v="1"/>
    <x v="11"/>
    <x v="11"/>
    <x v="3"/>
    <x v="1"/>
  </r>
  <r>
    <s v="Foot Locker"/>
    <d v="2021-06-27T00:00:00"/>
    <x v="3"/>
    <x v="3"/>
    <s v="Chicago"/>
    <x v="1"/>
    <x v="1"/>
    <s v="Women's Athletic Footwear"/>
    <n v="48"/>
    <n v="28"/>
    <n v="1344"/>
    <x v="2"/>
    <x v="1"/>
    <x v="11"/>
    <x v="11"/>
    <x v="4"/>
    <x v="1"/>
  </r>
  <r>
    <s v="Foot Locker"/>
    <d v="2021-06-28T00:00:00"/>
    <x v="3"/>
    <x v="3"/>
    <s v="Chicago"/>
    <x v="0"/>
    <x v="2"/>
    <s v="Men's Apparel"/>
    <n v="59"/>
    <n v="35"/>
    <n v="2065"/>
    <x v="2"/>
    <x v="0"/>
    <x v="11"/>
    <x v="11"/>
    <x v="5"/>
    <x v="1"/>
  </r>
  <r>
    <s v="Foot Locker"/>
    <d v="2021-06-29T00:00:00"/>
    <x v="3"/>
    <x v="3"/>
    <s v="Chicago"/>
    <x v="1"/>
    <x v="2"/>
    <s v="Women's Apparel"/>
    <n v="64"/>
    <n v="63"/>
    <n v="4032"/>
    <x v="2"/>
    <x v="1"/>
    <x v="11"/>
    <x v="11"/>
    <x v="6"/>
    <x v="1"/>
  </r>
  <r>
    <s v="Foot Locker"/>
    <d v="2021-06-30T00:00:00"/>
    <x v="3"/>
    <x v="3"/>
    <s v="Chicago"/>
    <x v="0"/>
    <x v="0"/>
    <s v="Men's Street Footwear"/>
    <n v="46"/>
    <n v="135"/>
    <n v="6210"/>
    <x v="2"/>
    <x v="0"/>
    <x v="11"/>
    <x v="11"/>
    <x v="0"/>
    <x v="1"/>
  </r>
  <r>
    <s v="Foot Locker"/>
    <d v="2021-07-01T00:00:00"/>
    <x v="3"/>
    <x v="3"/>
    <s v="Chicago"/>
    <x v="0"/>
    <x v="1"/>
    <s v="Men's Athletic Footwear"/>
    <n v="43"/>
    <n v="63"/>
    <n v="2709"/>
    <x v="2"/>
    <x v="0"/>
    <x v="5"/>
    <x v="5"/>
    <x v="1"/>
    <x v="1"/>
  </r>
  <r>
    <s v="Foot Locker"/>
    <d v="2021-07-02T00:00:00"/>
    <x v="3"/>
    <x v="3"/>
    <s v="Chicago"/>
    <x v="1"/>
    <x v="0"/>
    <s v="Women's Street Footwear"/>
    <n v="39"/>
    <n v="54"/>
    <n v="2106"/>
    <x v="2"/>
    <x v="1"/>
    <x v="5"/>
    <x v="5"/>
    <x v="2"/>
    <x v="1"/>
  </r>
  <r>
    <s v="Foot Locker"/>
    <d v="2021-07-03T00:00:00"/>
    <x v="3"/>
    <x v="3"/>
    <s v="Chicago"/>
    <x v="1"/>
    <x v="1"/>
    <s v="Women's Athletic Footwear"/>
    <n v="38"/>
    <n v="47"/>
    <n v="1786"/>
    <x v="2"/>
    <x v="1"/>
    <x v="5"/>
    <x v="5"/>
    <x v="3"/>
    <x v="1"/>
  </r>
  <r>
    <s v="Foot Locker"/>
    <d v="2021-07-04T00:00:00"/>
    <x v="3"/>
    <x v="3"/>
    <s v="Chicago"/>
    <x v="0"/>
    <x v="2"/>
    <s v="Men's Apparel"/>
    <n v="46"/>
    <n v="51"/>
    <n v="2346"/>
    <x v="2"/>
    <x v="0"/>
    <x v="5"/>
    <x v="5"/>
    <x v="4"/>
    <x v="1"/>
  </r>
  <r>
    <s v="Foot Locker"/>
    <d v="2021-07-05T00:00:00"/>
    <x v="3"/>
    <x v="3"/>
    <s v="Chicago"/>
    <x v="1"/>
    <x v="2"/>
    <s v="Women's Apparel"/>
    <n v="51"/>
    <n v="105"/>
    <n v="5355"/>
    <x v="2"/>
    <x v="1"/>
    <x v="5"/>
    <x v="5"/>
    <x v="5"/>
    <x v="1"/>
  </r>
  <r>
    <s v="Foot Locker"/>
    <d v="2021-07-06T00:00:00"/>
    <x v="3"/>
    <x v="3"/>
    <s v="Chicago"/>
    <x v="0"/>
    <x v="0"/>
    <s v="Men's Street Footwear"/>
    <n v="47"/>
    <n v="161"/>
    <n v="7567"/>
    <x v="2"/>
    <x v="0"/>
    <x v="5"/>
    <x v="5"/>
    <x v="6"/>
    <x v="1"/>
  </r>
  <r>
    <s v="Foot Locker"/>
    <d v="2021-07-07T00:00:00"/>
    <x v="3"/>
    <x v="3"/>
    <s v="Chicago"/>
    <x v="0"/>
    <x v="1"/>
    <s v="Men's Athletic Footwear"/>
    <n v="43"/>
    <n v="81"/>
    <n v="3483"/>
    <x v="2"/>
    <x v="0"/>
    <x v="5"/>
    <x v="5"/>
    <x v="0"/>
    <x v="1"/>
  </r>
  <r>
    <s v="Foot Locker"/>
    <d v="2021-07-08T00:00:00"/>
    <x v="3"/>
    <x v="3"/>
    <s v="Chicago"/>
    <x v="1"/>
    <x v="0"/>
    <s v="Women's Street Footwear"/>
    <n v="36"/>
    <n v="65"/>
    <n v="2340"/>
    <x v="2"/>
    <x v="1"/>
    <x v="5"/>
    <x v="5"/>
    <x v="1"/>
    <x v="1"/>
  </r>
  <r>
    <s v="Foot Locker"/>
    <d v="2021-07-09T00:00:00"/>
    <x v="3"/>
    <x v="3"/>
    <s v="Chicago"/>
    <x v="1"/>
    <x v="1"/>
    <s v="Women's Athletic Footwear"/>
    <n v="39"/>
    <n v="50"/>
    <n v="1950"/>
    <x v="2"/>
    <x v="1"/>
    <x v="5"/>
    <x v="5"/>
    <x v="2"/>
    <x v="1"/>
  </r>
  <r>
    <s v="Foot Locker"/>
    <d v="2021-07-10T00:00:00"/>
    <x v="3"/>
    <x v="3"/>
    <s v="Chicago"/>
    <x v="0"/>
    <x v="2"/>
    <s v="Men's Apparel"/>
    <n v="47"/>
    <n v="56"/>
    <n v="2632"/>
    <x v="2"/>
    <x v="0"/>
    <x v="5"/>
    <x v="5"/>
    <x v="3"/>
    <x v="1"/>
  </r>
  <r>
    <s v="Foot Locker"/>
    <d v="2021-07-11T00:00:00"/>
    <x v="3"/>
    <x v="3"/>
    <s v="Chicago"/>
    <x v="1"/>
    <x v="2"/>
    <s v="Women's Apparel"/>
    <n v="54"/>
    <n v="120"/>
    <n v="6480"/>
    <x v="2"/>
    <x v="1"/>
    <x v="5"/>
    <x v="5"/>
    <x v="4"/>
    <x v="1"/>
  </r>
  <r>
    <s v="Foot Locker"/>
    <d v="2021-07-12T00:00:00"/>
    <x v="3"/>
    <x v="3"/>
    <s v="Chicago"/>
    <x v="0"/>
    <x v="0"/>
    <s v="Men's Street Footwear"/>
    <n v="49"/>
    <n v="149"/>
    <n v="7301"/>
    <x v="2"/>
    <x v="0"/>
    <x v="5"/>
    <x v="5"/>
    <x v="5"/>
    <x v="1"/>
  </r>
  <r>
    <s v="Foot Locker"/>
    <d v="2021-07-13T00:00:00"/>
    <x v="3"/>
    <x v="3"/>
    <s v="Chicago"/>
    <x v="0"/>
    <x v="1"/>
    <s v="Men's Athletic Footwear"/>
    <n v="41"/>
    <n v="94"/>
    <n v="3854"/>
    <x v="2"/>
    <x v="0"/>
    <x v="5"/>
    <x v="5"/>
    <x v="6"/>
    <x v="1"/>
  </r>
  <r>
    <s v="Foot Locker"/>
    <d v="2021-07-14T00:00:00"/>
    <x v="3"/>
    <x v="3"/>
    <s v="Chicago"/>
    <x v="1"/>
    <x v="0"/>
    <s v="Women's Street Footwear"/>
    <n v="38"/>
    <n v="75"/>
    <n v="2850"/>
    <x v="2"/>
    <x v="1"/>
    <x v="5"/>
    <x v="5"/>
    <x v="0"/>
    <x v="1"/>
  </r>
  <r>
    <s v="Foot Locker"/>
    <d v="2021-07-15T00:00:00"/>
    <x v="3"/>
    <x v="3"/>
    <s v="Chicago"/>
    <x v="1"/>
    <x v="1"/>
    <s v="Women's Athletic Footwear"/>
    <n v="37"/>
    <n v="63"/>
    <n v="2331"/>
    <x v="2"/>
    <x v="1"/>
    <x v="5"/>
    <x v="5"/>
    <x v="1"/>
    <x v="1"/>
  </r>
  <r>
    <s v="Foot Locker"/>
    <d v="2021-07-16T00:00:00"/>
    <x v="3"/>
    <x v="3"/>
    <s v="Chicago"/>
    <x v="0"/>
    <x v="2"/>
    <s v="Men's Apparel"/>
    <n v="49"/>
    <n v="50"/>
    <n v="2450"/>
    <x v="2"/>
    <x v="0"/>
    <x v="5"/>
    <x v="5"/>
    <x v="2"/>
    <x v="1"/>
  </r>
  <r>
    <s v="Foot Locker"/>
    <d v="2021-07-17T00:00:00"/>
    <x v="3"/>
    <x v="3"/>
    <s v="Chicago"/>
    <x v="1"/>
    <x v="2"/>
    <s v="Women's Apparel"/>
    <n v="50"/>
    <n v="94"/>
    <n v="4700"/>
    <x v="2"/>
    <x v="1"/>
    <x v="5"/>
    <x v="5"/>
    <x v="3"/>
    <x v="1"/>
  </r>
  <r>
    <s v="Foot Locker"/>
    <d v="2021-07-18T00:00:00"/>
    <x v="3"/>
    <x v="3"/>
    <s v="Chicago"/>
    <x v="0"/>
    <x v="0"/>
    <s v="Men's Street Footwear"/>
    <n v="47"/>
    <n v="135"/>
    <n v="6345"/>
    <x v="2"/>
    <x v="0"/>
    <x v="5"/>
    <x v="5"/>
    <x v="4"/>
    <x v="1"/>
  </r>
  <r>
    <s v="Foot Locker"/>
    <d v="2021-07-19T00:00:00"/>
    <x v="3"/>
    <x v="3"/>
    <s v="Chicago"/>
    <x v="0"/>
    <x v="1"/>
    <s v="Men's Athletic Footwear"/>
    <n v="41"/>
    <n v="84"/>
    <n v="3444"/>
    <x v="2"/>
    <x v="0"/>
    <x v="5"/>
    <x v="5"/>
    <x v="5"/>
    <x v="1"/>
  </r>
  <r>
    <s v="Foot Locker"/>
    <d v="2021-07-20T00:00:00"/>
    <x v="3"/>
    <x v="3"/>
    <s v="Chicago"/>
    <x v="1"/>
    <x v="0"/>
    <s v="Women's Street Footwear"/>
    <n v="36"/>
    <n v="60"/>
    <n v="2160"/>
    <x v="2"/>
    <x v="1"/>
    <x v="5"/>
    <x v="5"/>
    <x v="6"/>
    <x v="1"/>
  </r>
  <r>
    <s v="Foot Locker"/>
    <d v="2021-07-21T00:00:00"/>
    <x v="3"/>
    <x v="3"/>
    <s v="Chicago"/>
    <x v="1"/>
    <x v="1"/>
    <s v="Women's Athletic Footwear"/>
    <n v="36"/>
    <n v="44"/>
    <n v="1584"/>
    <x v="2"/>
    <x v="1"/>
    <x v="5"/>
    <x v="5"/>
    <x v="0"/>
    <x v="1"/>
  </r>
  <r>
    <s v="Foot Locker"/>
    <d v="2021-07-22T00:00:00"/>
    <x v="3"/>
    <x v="3"/>
    <s v="Chicago"/>
    <x v="0"/>
    <x v="2"/>
    <s v="Men's Apparel"/>
    <n v="49"/>
    <n v="49"/>
    <n v="2401"/>
    <x v="2"/>
    <x v="0"/>
    <x v="5"/>
    <x v="5"/>
    <x v="1"/>
    <x v="1"/>
  </r>
  <r>
    <s v="Foot Locker"/>
    <d v="2021-07-23T00:00:00"/>
    <x v="3"/>
    <x v="3"/>
    <s v="Chicago"/>
    <x v="1"/>
    <x v="2"/>
    <s v="Women's Apparel"/>
    <n v="53"/>
    <n v="73"/>
    <n v="3869"/>
    <x v="2"/>
    <x v="1"/>
    <x v="5"/>
    <x v="5"/>
    <x v="2"/>
    <x v="1"/>
  </r>
  <r>
    <s v="Foot Locker"/>
    <d v="2021-07-24T00:00:00"/>
    <x v="3"/>
    <x v="3"/>
    <s v="Chicago"/>
    <x v="0"/>
    <x v="0"/>
    <s v="Men's Street Footwear"/>
    <n v="56"/>
    <n v="115"/>
    <n v="6440"/>
    <x v="2"/>
    <x v="0"/>
    <x v="5"/>
    <x v="5"/>
    <x v="3"/>
    <x v="1"/>
  </r>
  <r>
    <s v="Foot Locker"/>
    <d v="2021-07-25T00:00:00"/>
    <x v="3"/>
    <x v="3"/>
    <s v="Chicago"/>
    <x v="0"/>
    <x v="1"/>
    <s v="Men's Athletic Footwear"/>
    <n v="49"/>
    <n v="75"/>
    <n v="3675"/>
    <x v="2"/>
    <x v="0"/>
    <x v="5"/>
    <x v="5"/>
    <x v="4"/>
    <x v="1"/>
  </r>
  <r>
    <s v="Foot Locker"/>
    <d v="2021-07-26T00:00:00"/>
    <x v="3"/>
    <x v="3"/>
    <s v="Chicago"/>
    <x v="1"/>
    <x v="0"/>
    <s v="Women's Street Footwear"/>
    <n v="48"/>
    <n v="39"/>
    <n v="1872"/>
    <x v="2"/>
    <x v="1"/>
    <x v="5"/>
    <x v="5"/>
    <x v="5"/>
    <x v="1"/>
  </r>
  <r>
    <s v="Foot Locker"/>
    <d v="2021-07-27T00:00:00"/>
    <x v="3"/>
    <x v="3"/>
    <s v="Chicago"/>
    <x v="1"/>
    <x v="1"/>
    <s v="Women's Athletic Footwear"/>
    <n v="47"/>
    <n v="33"/>
    <n v="1551"/>
    <x v="2"/>
    <x v="1"/>
    <x v="5"/>
    <x v="5"/>
    <x v="6"/>
    <x v="1"/>
  </r>
  <r>
    <s v="Foot Locker"/>
    <d v="2021-07-28T00:00:00"/>
    <x v="3"/>
    <x v="3"/>
    <s v="Chicago"/>
    <x v="0"/>
    <x v="2"/>
    <s v="Men's Apparel"/>
    <n v="56"/>
    <n v="33"/>
    <n v="1848"/>
    <x v="2"/>
    <x v="0"/>
    <x v="5"/>
    <x v="5"/>
    <x v="0"/>
    <x v="1"/>
  </r>
  <r>
    <s v="Foot Locker"/>
    <d v="2021-07-29T00:00:00"/>
    <x v="3"/>
    <x v="3"/>
    <s v="Chicago"/>
    <x v="1"/>
    <x v="2"/>
    <s v="Women's Apparel"/>
    <n v="60"/>
    <n v="65"/>
    <n v="3900"/>
    <x v="2"/>
    <x v="1"/>
    <x v="5"/>
    <x v="5"/>
    <x v="1"/>
    <x v="1"/>
  </r>
  <r>
    <s v="Foot Locker"/>
    <d v="2021-07-30T00:00:00"/>
    <x v="3"/>
    <x v="3"/>
    <s v="Chicago"/>
    <x v="0"/>
    <x v="0"/>
    <s v="Men's Street Footwear"/>
    <n v="55"/>
    <n v="112"/>
    <n v="6160"/>
    <x v="2"/>
    <x v="0"/>
    <x v="5"/>
    <x v="5"/>
    <x v="2"/>
    <x v="1"/>
  </r>
  <r>
    <s v="Foot Locker"/>
    <d v="2021-07-31T00:00:00"/>
    <x v="3"/>
    <x v="3"/>
    <s v="Chicago"/>
    <x v="0"/>
    <x v="1"/>
    <s v="Men's Athletic Footwear"/>
    <n v="46"/>
    <n v="65"/>
    <n v="2990"/>
    <x v="2"/>
    <x v="0"/>
    <x v="5"/>
    <x v="5"/>
    <x v="3"/>
    <x v="1"/>
  </r>
  <r>
    <s v="Foot Locker"/>
    <d v="2021-08-01T00:00:00"/>
    <x v="3"/>
    <x v="3"/>
    <s v="Chicago"/>
    <x v="1"/>
    <x v="0"/>
    <s v="Women's Street Footwear"/>
    <n v="48"/>
    <n v="49"/>
    <n v="2352"/>
    <x v="2"/>
    <x v="1"/>
    <x v="6"/>
    <x v="6"/>
    <x v="4"/>
    <x v="1"/>
  </r>
  <r>
    <s v="Foot Locker"/>
    <d v="2021-08-02T00:00:00"/>
    <x v="3"/>
    <x v="3"/>
    <s v="Chicago"/>
    <x v="1"/>
    <x v="1"/>
    <s v="Women's Athletic Footwear"/>
    <n v="46"/>
    <n v="53"/>
    <n v="2438"/>
    <x v="2"/>
    <x v="1"/>
    <x v="6"/>
    <x v="6"/>
    <x v="5"/>
    <x v="1"/>
  </r>
  <r>
    <s v="Foot Locker"/>
    <d v="2021-08-03T00:00:00"/>
    <x v="3"/>
    <x v="3"/>
    <s v="Chicago"/>
    <x v="0"/>
    <x v="2"/>
    <s v="Men's Apparel"/>
    <n v="56"/>
    <n v="41"/>
    <n v="2296"/>
    <x v="2"/>
    <x v="0"/>
    <x v="6"/>
    <x v="6"/>
    <x v="6"/>
    <x v="1"/>
  </r>
  <r>
    <s v="Foot Locker"/>
    <d v="2021-08-04T00:00:00"/>
    <x v="3"/>
    <x v="3"/>
    <s v="Chicago"/>
    <x v="1"/>
    <x v="2"/>
    <s v="Women's Apparel"/>
    <n v="61"/>
    <n v="65"/>
    <n v="3965"/>
    <x v="2"/>
    <x v="1"/>
    <x v="6"/>
    <x v="6"/>
    <x v="0"/>
    <x v="1"/>
  </r>
  <r>
    <s v="Foot Locker"/>
    <d v="2021-08-05T00:00:00"/>
    <x v="3"/>
    <x v="3"/>
    <s v="Chicago"/>
    <x v="0"/>
    <x v="0"/>
    <s v="Men's Street Footwear"/>
    <n v="57"/>
    <n v="150"/>
    <n v="8550"/>
    <x v="2"/>
    <x v="0"/>
    <x v="6"/>
    <x v="6"/>
    <x v="1"/>
    <x v="1"/>
  </r>
  <r>
    <s v="Foot Locker"/>
    <d v="2021-08-06T00:00:00"/>
    <x v="3"/>
    <x v="3"/>
    <s v="Chicago"/>
    <x v="0"/>
    <x v="1"/>
    <s v="Men's Athletic Footwear"/>
    <n v="46"/>
    <n v="75"/>
    <n v="3450"/>
    <x v="2"/>
    <x v="0"/>
    <x v="6"/>
    <x v="6"/>
    <x v="2"/>
    <x v="1"/>
  </r>
  <r>
    <s v="Foot Locker"/>
    <d v="2021-08-07T00:00:00"/>
    <x v="3"/>
    <x v="3"/>
    <s v="Chicago"/>
    <x v="1"/>
    <x v="0"/>
    <s v="Women's Street Footwear"/>
    <n v="46"/>
    <n v="75"/>
    <n v="3450"/>
    <x v="2"/>
    <x v="1"/>
    <x v="6"/>
    <x v="6"/>
    <x v="3"/>
    <x v="1"/>
  </r>
  <r>
    <s v="Foot Locker"/>
    <d v="2021-08-08T00:00:00"/>
    <x v="3"/>
    <x v="3"/>
    <s v="Chicago"/>
    <x v="1"/>
    <x v="1"/>
    <s v="Women's Athletic Footwear"/>
    <n v="49"/>
    <n v="54"/>
    <n v="2646"/>
    <x v="2"/>
    <x v="1"/>
    <x v="6"/>
    <x v="6"/>
    <x v="4"/>
    <x v="1"/>
  </r>
  <r>
    <s v="Foot Locker"/>
    <d v="2021-08-09T00:00:00"/>
    <x v="3"/>
    <x v="3"/>
    <s v="Chicago"/>
    <x v="0"/>
    <x v="2"/>
    <s v="Men's Apparel"/>
    <n v="59"/>
    <n v="58"/>
    <n v="3422"/>
    <x v="2"/>
    <x v="0"/>
    <x v="6"/>
    <x v="6"/>
    <x v="5"/>
    <x v="1"/>
  </r>
  <r>
    <s v="Foot Locker"/>
    <d v="2021-08-10T00:00:00"/>
    <x v="3"/>
    <x v="3"/>
    <s v="Chicago"/>
    <x v="1"/>
    <x v="2"/>
    <s v="Women's Apparel"/>
    <n v="64"/>
    <n v="81"/>
    <n v="5184"/>
    <x v="2"/>
    <x v="1"/>
    <x v="6"/>
    <x v="6"/>
    <x v="6"/>
    <x v="1"/>
  </r>
  <r>
    <s v="Sports Direct"/>
    <d v="2021-08-11T00:00:00"/>
    <x v="3"/>
    <x v="3"/>
    <s v="Chicago"/>
    <x v="0"/>
    <x v="0"/>
    <s v="Men's Street Footwear"/>
    <n v="20"/>
    <n v="189"/>
    <n v="3780"/>
    <x v="2"/>
    <x v="0"/>
    <x v="6"/>
    <x v="6"/>
    <x v="0"/>
    <x v="1"/>
  </r>
  <r>
    <s v="Sports Direct"/>
    <d v="2021-08-12T00:00:00"/>
    <x v="3"/>
    <x v="3"/>
    <s v="Chicago"/>
    <x v="0"/>
    <x v="1"/>
    <s v="Men's Athletic Footwear"/>
    <n v="28"/>
    <n v="196"/>
    <n v="5488"/>
    <x v="2"/>
    <x v="0"/>
    <x v="6"/>
    <x v="6"/>
    <x v="1"/>
    <x v="1"/>
  </r>
  <r>
    <s v="Sports Direct"/>
    <d v="2021-08-13T00:00:00"/>
    <x v="3"/>
    <x v="3"/>
    <s v="Chicago"/>
    <x v="1"/>
    <x v="0"/>
    <s v="Women's Street Footwear"/>
    <n v="27"/>
    <n v="158"/>
    <n v="4266"/>
    <x v="2"/>
    <x v="1"/>
    <x v="6"/>
    <x v="6"/>
    <x v="2"/>
    <x v="1"/>
  </r>
  <r>
    <s v="Sports Direct"/>
    <d v="2021-08-14T00:00:00"/>
    <x v="3"/>
    <x v="3"/>
    <s v="Chicago"/>
    <x v="1"/>
    <x v="1"/>
    <s v="Women's Athletic Footwear"/>
    <n v="34"/>
    <n v="152"/>
    <n v="5168"/>
    <x v="2"/>
    <x v="1"/>
    <x v="6"/>
    <x v="6"/>
    <x v="3"/>
    <x v="1"/>
  </r>
  <r>
    <s v="Sports Direct"/>
    <d v="2021-08-15T00:00:00"/>
    <x v="1"/>
    <x v="1"/>
    <s v="Dallas"/>
    <x v="0"/>
    <x v="2"/>
    <s v="Men's Apparel"/>
    <n v="37"/>
    <n v="94"/>
    <n v="3478"/>
    <x v="2"/>
    <x v="0"/>
    <x v="6"/>
    <x v="6"/>
    <x v="4"/>
    <x v="1"/>
  </r>
  <r>
    <s v="Sports Direct"/>
    <d v="2021-08-16T00:00:00"/>
    <x v="1"/>
    <x v="1"/>
    <s v="Dallas"/>
    <x v="1"/>
    <x v="2"/>
    <s v="Women's Apparel"/>
    <n v="33"/>
    <n v="147"/>
    <n v="4851"/>
    <x v="2"/>
    <x v="1"/>
    <x v="6"/>
    <x v="6"/>
    <x v="5"/>
    <x v="1"/>
  </r>
  <r>
    <s v="Sports Direct"/>
    <d v="2021-08-17T00:00:00"/>
    <x v="1"/>
    <x v="1"/>
    <s v="Dallas"/>
    <x v="0"/>
    <x v="0"/>
    <s v="Men's Street Footwear"/>
    <n v="23"/>
    <n v="176"/>
    <n v="4048"/>
    <x v="2"/>
    <x v="0"/>
    <x v="6"/>
    <x v="6"/>
    <x v="6"/>
    <x v="1"/>
  </r>
  <r>
    <s v="Sports Direct"/>
    <d v="2021-08-18T00:00:00"/>
    <x v="1"/>
    <x v="1"/>
    <s v="Dallas"/>
    <x v="0"/>
    <x v="1"/>
    <s v="Men's Athletic Footwear"/>
    <n v="32"/>
    <n v="163"/>
    <n v="5216"/>
    <x v="2"/>
    <x v="0"/>
    <x v="6"/>
    <x v="6"/>
    <x v="0"/>
    <x v="1"/>
  </r>
  <r>
    <s v="Sports Direct"/>
    <d v="2021-08-19T00:00:00"/>
    <x v="1"/>
    <x v="1"/>
    <s v="Dallas"/>
    <x v="1"/>
    <x v="0"/>
    <s v="Women's Street Footwear"/>
    <n v="34"/>
    <n v="119"/>
    <n v="4046"/>
    <x v="2"/>
    <x v="1"/>
    <x v="6"/>
    <x v="6"/>
    <x v="1"/>
    <x v="1"/>
  </r>
  <r>
    <s v="Sports Direct"/>
    <d v="2021-08-20T00:00:00"/>
    <x v="1"/>
    <x v="1"/>
    <s v="Dallas"/>
    <x v="1"/>
    <x v="1"/>
    <s v="Women's Athletic Footwear"/>
    <n v="32"/>
    <n v="128"/>
    <n v="4096"/>
    <x v="2"/>
    <x v="1"/>
    <x v="6"/>
    <x v="6"/>
    <x v="2"/>
    <x v="1"/>
  </r>
  <r>
    <s v="Sports Direct"/>
    <d v="2021-08-21T00:00:00"/>
    <x v="1"/>
    <x v="1"/>
    <s v="Dallas"/>
    <x v="0"/>
    <x v="2"/>
    <s v="Men's Apparel"/>
    <n v="38"/>
    <n v="75"/>
    <n v="2850"/>
    <x v="2"/>
    <x v="0"/>
    <x v="6"/>
    <x v="6"/>
    <x v="3"/>
    <x v="1"/>
  </r>
  <r>
    <s v="Sports Direct"/>
    <d v="2021-08-22T00:00:00"/>
    <x v="1"/>
    <x v="1"/>
    <s v="Dallas"/>
    <x v="1"/>
    <x v="2"/>
    <s v="Women's Apparel"/>
    <n v="32"/>
    <n v="140"/>
    <n v="4480"/>
    <x v="2"/>
    <x v="1"/>
    <x v="6"/>
    <x v="6"/>
    <x v="4"/>
    <x v="1"/>
  </r>
  <r>
    <s v="Sports Direct"/>
    <d v="2021-08-23T00:00:00"/>
    <x v="1"/>
    <x v="1"/>
    <s v="Dallas"/>
    <x v="0"/>
    <x v="0"/>
    <s v="Men's Street Footwear"/>
    <n v="29"/>
    <n v="182"/>
    <n v="5278"/>
    <x v="2"/>
    <x v="0"/>
    <x v="6"/>
    <x v="6"/>
    <x v="5"/>
    <x v="1"/>
  </r>
  <r>
    <s v="Sports Direct"/>
    <d v="2021-08-24T00:00:00"/>
    <x v="1"/>
    <x v="1"/>
    <s v="Dallas"/>
    <x v="0"/>
    <x v="1"/>
    <s v="Men's Athletic Footwear"/>
    <n v="39"/>
    <n v="169"/>
    <n v="6591"/>
    <x v="2"/>
    <x v="0"/>
    <x v="6"/>
    <x v="6"/>
    <x v="6"/>
    <x v="1"/>
  </r>
  <r>
    <s v="Sports Direct"/>
    <d v="2021-08-25T00:00:00"/>
    <x v="1"/>
    <x v="1"/>
    <s v="Dallas"/>
    <x v="1"/>
    <x v="0"/>
    <s v="Women's Street Footwear"/>
    <n v="28"/>
    <n v="145"/>
    <n v="4060"/>
    <x v="2"/>
    <x v="1"/>
    <x v="6"/>
    <x v="6"/>
    <x v="0"/>
    <x v="1"/>
  </r>
  <r>
    <s v="Sports Direct"/>
    <d v="2021-08-26T00:00:00"/>
    <x v="1"/>
    <x v="1"/>
    <s v="Dallas"/>
    <x v="1"/>
    <x v="1"/>
    <s v="Women's Athletic Footwear"/>
    <n v="32"/>
    <n v="116"/>
    <n v="3712"/>
    <x v="2"/>
    <x v="1"/>
    <x v="6"/>
    <x v="6"/>
    <x v="1"/>
    <x v="1"/>
  </r>
  <r>
    <s v="Sports Direct"/>
    <d v="2021-08-27T00:00:00"/>
    <x v="1"/>
    <x v="1"/>
    <s v="Dallas"/>
    <x v="0"/>
    <x v="2"/>
    <s v="Men's Apparel"/>
    <n v="38"/>
    <n v="81"/>
    <n v="3078"/>
    <x v="2"/>
    <x v="0"/>
    <x v="6"/>
    <x v="6"/>
    <x v="2"/>
    <x v="1"/>
  </r>
  <r>
    <s v="Sports Direct"/>
    <d v="2021-08-28T00:00:00"/>
    <x v="1"/>
    <x v="1"/>
    <s v="Dallas"/>
    <x v="1"/>
    <x v="2"/>
    <s v="Women's Apparel"/>
    <n v="32"/>
    <n v="135"/>
    <n v="4320"/>
    <x v="2"/>
    <x v="1"/>
    <x v="6"/>
    <x v="6"/>
    <x v="3"/>
    <x v="1"/>
  </r>
  <r>
    <s v="Sports Direct"/>
    <d v="2021-08-29T00:00:00"/>
    <x v="1"/>
    <x v="1"/>
    <s v="Dallas"/>
    <x v="0"/>
    <x v="0"/>
    <s v="Men's Street Footwear"/>
    <n v="18"/>
    <n v="182"/>
    <n v="3276"/>
    <x v="2"/>
    <x v="0"/>
    <x v="6"/>
    <x v="6"/>
    <x v="4"/>
    <x v="1"/>
  </r>
  <r>
    <s v="Sports Direct"/>
    <d v="2021-08-30T00:00:00"/>
    <x v="1"/>
    <x v="1"/>
    <s v="Dallas"/>
    <x v="0"/>
    <x v="1"/>
    <s v="Men's Athletic Footwear"/>
    <n v="28"/>
    <n v="175"/>
    <n v="4900"/>
    <x v="2"/>
    <x v="0"/>
    <x v="6"/>
    <x v="6"/>
    <x v="5"/>
    <x v="1"/>
  </r>
  <r>
    <s v="Sports Direct"/>
    <d v="2021-08-31T00:00:00"/>
    <x v="1"/>
    <x v="1"/>
    <s v="Dallas"/>
    <x v="1"/>
    <x v="0"/>
    <s v="Women's Street Footwear"/>
    <n v="25"/>
    <n v="152"/>
    <n v="3800"/>
    <x v="2"/>
    <x v="1"/>
    <x v="6"/>
    <x v="6"/>
    <x v="6"/>
    <x v="1"/>
  </r>
  <r>
    <s v="Sports Direct"/>
    <d v="2021-09-01T00:00:00"/>
    <x v="1"/>
    <x v="1"/>
    <s v="Dallas"/>
    <x v="1"/>
    <x v="1"/>
    <s v="Women's Athletic Footwear"/>
    <n v="29"/>
    <n v="128"/>
    <n v="3712"/>
    <x v="2"/>
    <x v="1"/>
    <x v="7"/>
    <x v="7"/>
    <x v="0"/>
    <x v="1"/>
  </r>
  <r>
    <s v="Sports Direct"/>
    <d v="2021-09-02T00:00:00"/>
    <x v="1"/>
    <x v="1"/>
    <s v="Dallas"/>
    <x v="0"/>
    <x v="2"/>
    <s v="Men's Apparel"/>
    <n v="34"/>
    <n v="85"/>
    <n v="2890"/>
    <x v="2"/>
    <x v="0"/>
    <x v="7"/>
    <x v="7"/>
    <x v="1"/>
    <x v="1"/>
  </r>
  <r>
    <s v="Sports Direct"/>
    <d v="2021-09-03T00:00:00"/>
    <x v="1"/>
    <x v="1"/>
    <s v="Dallas"/>
    <x v="1"/>
    <x v="2"/>
    <s v="Women's Apparel"/>
    <n v="29"/>
    <n v="156"/>
    <n v="4524"/>
    <x v="2"/>
    <x v="1"/>
    <x v="7"/>
    <x v="7"/>
    <x v="2"/>
    <x v="1"/>
  </r>
  <r>
    <s v="Sports Direct"/>
    <d v="2021-09-04T00:00:00"/>
    <x v="1"/>
    <x v="1"/>
    <s v="Dallas"/>
    <x v="0"/>
    <x v="0"/>
    <s v="Men's Street Footwear"/>
    <n v="19"/>
    <n v="195"/>
    <n v="3705"/>
    <x v="2"/>
    <x v="0"/>
    <x v="7"/>
    <x v="7"/>
    <x v="3"/>
    <x v="1"/>
  </r>
  <r>
    <s v="Sports Direct"/>
    <d v="2021-09-05T00:00:00"/>
    <x v="1"/>
    <x v="1"/>
    <s v="Dallas"/>
    <x v="0"/>
    <x v="1"/>
    <s v="Men's Athletic Footwear"/>
    <n v="29"/>
    <n v="194"/>
    <n v="5626"/>
    <x v="2"/>
    <x v="0"/>
    <x v="7"/>
    <x v="7"/>
    <x v="4"/>
    <x v="1"/>
  </r>
  <r>
    <s v="Sports Direct"/>
    <d v="2021-09-06T00:00:00"/>
    <x v="1"/>
    <x v="1"/>
    <s v="Dallas"/>
    <x v="1"/>
    <x v="0"/>
    <s v="Women's Street Footwear"/>
    <n v="24"/>
    <n v="175"/>
    <n v="4200"/>
    <x v="2"/>
    <x v="1"/>
    <x v="7"/>
    <x v="7"/>
    <x v="5"/>
    <x v="1"/>
  </r>
  <r>
    <s v="Sports Direct"/>
    <d v="2021-09-07T00:00:00"/>
    <x v="1"/>
    <x v="1"/>
    <s v="Dallas"/>
    <x v="1"/>
    <x v="1"/>
    <s v="Women's Athletic Footwear"/>
    <n v="34"/>
    <n v="154"/>
    <n v="5236"/>
    <x v="2"/>
    <x v="1"/>
    <x v="7"/>
    <x v="7"/>
    <x v="6"/>
    <x v="1"/>
  </r>
  <r>
    <s v="Sports Direct"/>
    <d v="2021-09-08T00:00:00"/>
    <x v="1"/>
    <x v="1"/>
    <s v="Dallas"/>
    <x v="0"/>
    <x v="2"/>
    <s v="Men's Apparel"/>
    <n v="49"/>
    <n v="131"/>
    <n v="6419"/>
    <x v="2"/>
    <x v="0"/>
    <x v="7"/>
    <x v="7"/>
    <x v="0"/>
    <x v="1"/>
  </r>
  <r>
    <s v="Sports Direct"/>
    <d v="2021-09-09T00:00:00"/>
    <x v="1"/>
    <x v="1"/>
    <s v="Dallas"/>
    <x v="1"/>
    <x v="2"/>
    <s v="Women's Apparel"/>
    <n v="43"/>
    <n v="224"/>
    <n v="9632"/>
    <x v="2"/>
    <x v="1"/>
    <x v="7"/>
    <x v="7"/>
    <x v="1"/>
    <x v="1"/>
  </r>
  <r>
    <s v="Sports Direct"/>
    <d v="2021-09-10T00:00:00"/>
    <x v="1"/>
    <x v="1"/>
    <s v="Dallas"/>
    <x v="0"/>
    <x v="0"/>
    <s v="Men's Street Footwear"/>
    <n v="41"/>
    <n v="224"/>
    <n v="9184"/>
    <x v="2"/>
    <x v="0"/>
    <x v="7"/>
    <x v="7"/>
    <x v="2"/>
    <x v="1"/>
  </r>
  <r>
    <s v="Sports Direct"/>
    <d v="2021-09-11T00:00:00"/>
    <x v="1"/>
    <x v="1"/>
    <s v="Dallas"/>
    <x v="0"/>
    <x v="1"/>
    <s v="Men's Athletic Footwear"/>
    <n v="49"/>
    <n v="200"/>
    <n v="9800"/>
    <x v="2"/>
    <x v="0"/>
    <x v="7"/>
    <x v="7"/>
    <x v="3"/>
    <x v="1"/>
  </r>
  <r>
    <s v="Sports Direct"/>
    <d v="2021-09-12T00:00:00"/>
    <x v="1"/>
    <x v="1"/>
    <s v="Dallas"/>
    <x v="1"/>
    <x v="0"/>
    <s v="Women's Street Footwear"/>
    <n v="44"/>
    <n v="176"/>
    <n v="7744"/>
    <x v="2"/>
    <x v="1"/>
    <x v="7"/>
    <x v="7"/>
    <x v="4"/>
    <x v="1"/>
  </r>
  <r>
    <s v="Sports Direct"/>
    <d v="2021-09-13T00:00:00"/>
    <x v="1"/>
    <x v="1"/>
    <s v="Dallas"/>
    <x v="1"/>
    <x v="1"/>
    <s v="Women's Athletic Footwear"/>
    <n v="43"/>
    <n v="174"/>
    <n v="7482"/>
    <x v="2"/>
    <x v="1"/>
    <x v="7"/>
    <x v="7"/>
    <x v="5"/>
    <x v="1"/>
  </r>
  <r>
    <s v="Sports Direct"/>
    <d v="2021-09-14T00:00:00"/>
    <x v="1"/>
    <x v="1"/>
    <s v="Dallas"/>
    <x v="0"/>
    <x v="2"/>
    <s v="Men's Apparel"/>
    <n v="45"/>
    <n v="145"/>
    <n v="6525"/>
    <x v="2"/>
    <x v="0"/>
    <x v="7"/>
    <x v="7"/>
    <x v="6"/>
    <x v="1"/>
  </r>
  <r>
    <s v="Sports Direct"/>
    <d v="2021-09-15T00:00:00"/>
    <x v="1"/>
    <x v="1"/>
    <s v="Dallas"/>
    <x v="1"/>
    <x v="2"/>
    <s v="Women's Apparel"/>
    <n v="53"/>
    <n v="263"/>
    <n v="13939"/>
    <x v="2"/>
    <x v="1"/>
    <x v="7"/>
    <x v="7"/>
    <x v="0"/>
    <x v="1"/>
  </r>
  <r>
    <s v="Sports Direct"/>
    <d v="2021-09-16T00:00:00"/>
    <x v="1"/>
    <x v="1"/>
    <s v="Dallas"/>
    <x v="0"/>
    <x v="0"/>
    <s v="Men's Street Footwear"/>
    <n v="41"/>
    <n v="231"/>
    <n v="9471"/>
    <x v="2"/>
    <x v="0"/>
    <x v="7"/>
    <x v="7"/>
    <x v="1"/>
    <x v="1"/>
  </r>
  <r>
    <s v="Sports Direct"/>
    <d v="2021-09-17T00:00:00"/>
    <x v="1"/>
    <x v="1"/>
    <s v="Dallas"/>
    <x v="0"/>
    <x v="1"/>
    <s v="Men's Athletic Footwear"/>
    <n v="48"/>
    <n v="215"/>
    <n v="10320"/>
    <x v="2"/>
    <x v="0"/>
    <x v="7"/>
    <x v="7"/>
    <x v="2"/>
    <x v="1"/>
  </r>
  <r>
    <s v="Sports Direct"/>
    <d v="2021-09-18T00:00:00"/>
    <x v="1"/>
    <x v="1"/>
    <s v="Dallas"/>
    <x v="1"/>
    <x v="0"/>
    <s v="Women's Street Footwear"/>
    <n v="44"/>
    <n v="254"/>
    <n v="11176"/>
    <x v="2"/>
    <x v="1"/>
    <x v="7"/>
    <x v="7"/>
    <x v="3"/>
    <x v="1"/>
  </r>
  <r>
    <s v="Sports Direct"/>
    <d v="2021-09-19T00:00:00"/>
    <x v="1"/>
    <x v="1"/>
    <s v="Dallas"/>
    <x v="1"/>
    <x v="1"/>
    <s v="Women's Athletic Footwear"/>
    <n v="43"/>
    <n v="150"/>
    <n v="6450"/>
    <x v="2"/>
    <x v="1"/>
    <x v="7"/>
    <x v="7"/>
    <x v="4"/>
    <x v="1"/>
  </r>
  <r>
    <s v="Sports Direct"/>
    <d v="2021-09-20T00:00:00"/>
    <x v="1"/>
    <x v="1"/>
    <s v="Dallas"/>
    <x v="0"/>
    <x v="2"/>
    <s v="Men's Apparel"/>
    <n v="47"/>
    <n v="167"/>
    <n v="7849"/>
    <x v="2"/>
    <x v="0"/>
    <x v="7"/>
    <x v="7"/>
    <x v="5"/>
    <x v="1"/>
  </r>
  <r>
    <s v="Sports Direct"/>
    <d v="2021-09-21T00:00:00"/>
    <x v="1"/>
    <x v="1"/>
    <s v="Dallas"/>
    <x v="1"/>
    <x v="2"/>
    <s v="Women's Apparel"/>
    <n v="54"/>
    <n v="255"/>
    <n v="13770"/>
    <x v="2"/>
    <x v="1"/>
    <x v="7"/>
    <x v="7"/>
    <x v="6"/>
    <x v="1"/>
  </r>
  <r>
    <s v="Sports Direct"/>
    <d v="2021-09-22T00:00:00"/>
    <x v="1"/>
    <x v="1"/>
    <s v="Dallas"/>
    <x v="0"/>
    <x v="0"/>
    <s v="Men's Street Footwear"/>
    <n v="49"/>
    <n v="208"/>
    <n v="10192"/>
    <x v="2"/>
    <x v="0"/>
    <x v="7"/>
    <x v="7"/>
    <x v="0"/>
    <x v="1"/>
  </r>
  <r>
    <s v="Sports Direct"/>
    <d v="2021-09-23T00:00:00"/>
    <x v="1"/>
    <x v="1"/>
    <s v="Dallas"/>
    <x v="0"/>
    <x v="1"/>
    <s v="Men's Athletic Footwear"/>
    <n v="53"/>
    <n v="208"/>
    <n v="11024"/>
    <x v="2"/>
    <x v="0"/>
    <x v="7"/>
    <x v="7"/>
    <x v="1"/>
    <x v="1"/>
  </r>
  <r>
    <s v="Sports Direct"/>
    <d v="2021-09-24T00:00:00"/>
    <x v="1"/>
    <x v="1"/>
    <s v="Dallas"/>
    <x v="1"/>
    <x v="0"/>
    <s v="Women's Street Footwear"/>
    <n v="46"/>
    <n v="273"/>
    <n v="12558"/>
    <x v="2"/>
    <x v="1"/>
    <x v="7"/>
    <x v="7"/>
    <x v="2"/>
    <x v="1"/>
  </r>
  <r>
    <s v="Sports Direct"/>
    <d v="2021-09-25T00:00:00"/>
    <x v="1"/>
    <x v="1"/>
    <s v="Dallas"/>
    <x v="1"/>
    <x v="1"/>
    <s v="Women's Athletic Footwear"/>
    <n v="47"/>
    <n v="147"/>
    <n v="6909"/>
    <x v="2"/>
    <x v="1"/>
    <x v="7"/>
    <x v="7"/>
    <x v="3"/>
    <x v="1"/>
  </r>
  <r>
    <s v="Sports Direct"/>
    <d v="2021-09-26T00:00:00"/>
    <x v="1"/>
    <x v="1"/>
    <s v="Dallas"/>
    <x v="0"/>
    <x v="2"/>
    <s v="Men's Apparel"/>
    <n v="53"/>
    <n v="142"/>
    <n v="7526"/>
    <x v="2"/>
    <x v="0"/>
    <x v="7"/>
    <x v="7"/>
    <x v="4"/>
    <x v="1"/>
  </r>
  <r>
    <s v="Sports Direct"/>
    <d v="2021-09-27T00:00:00"/>
    <x v="1"/>
    <x v="1"/>
    <s v="Dallas"/>
    <x v="1"/>
    <x v="2"/>
    <s v="Women's Apparel"/>
    <n v="56"/>
    <n v="233"/>
    <n v="13048"/>
    <x v="2"/>
    <x v="1"/>
    <x v="7"/>
    <x v="7"/>
    <x v="5"/>
    <x v="1"/>
  </r>
  <r>
    <s v="Sports Direct"/>
    <d v="2021-09-28T00:00:00"/>
    <x v="1"/>
    <x v="1"/>
    <s v="Dallas"/>
    <x v="0"/>
    <x v="0"/>
    <s v="Men's Street Footwear"/>
    <n v="53"/>
    <n v="181"/>
    <n v="9593"/>
    <x v="2"/>
    <x v="0"/>
    <x v="7"/>
    <x v="7"/>
    <x v="6"/>
    <x v="1"/>
  </r>
  <r>
    <s v="Sports Direct"/>
    <d v="2021-09-29T00:00:00"/>
    <x v="1"/>
    <x v="1"/>
    <s v="Dallas"/>
    <x v="0"/>
    <x v="1"/>
    <s v="Men's Athletic Footwear"/>
    <n v="54"/>
    <n v="176"/>
    <n v="9504"/>
    <x v="2"/>
    <x v="0"/>
    <x v="7"/>
    <x v="7"/>
    <x v="0"/>
    <x v="1"/>
  </r>
  <r>
    <s v="Sports Direct"/>
    <d v="2021-09-30T00:00:00"/>
    <x v="1"/>
    <x v="1"/>
    <s v="Dallas"/>
    <x v="1"/>
    <x v="0"/>
    <s v="Women's Street Footwear"/>
    <n v="59"/>
    <n v="203"/>
    <n v="11977"/>
    <x v="2"/>
    <x v="1"/>
    <x v="7"/>
    <x v="7"/>
    <x v="1"/>
    <x v="1"/>
  </r>
  <r>
    <s v="Sports Direct"/>
    <d v="2021-10-01T00:00:00"/>
    <x v="1"/>
    <x v="1"/>
    <s v="Dallas"/>
    <x v="1"/>
    <x v="1"/>
    <s v="Women's Athletic Footwear"/>
    <n v="56"/>
    <n v="126"/>
    <n v="7056"/>
    <x v="2"/>
    <x v="1"/>
    <x v="8"/>
    <x v="8"/>
    <x v="2"/>
    <x v="1"/>
  </r>
  <r>
    <s v="Sports Direct"/>
    <d v="2021-10-02T00:00:00"/>
    <x v="1"/>
    <x v="1"/>
    <s v="Dallas"/>
    <x v="0"/>
    <x v="2"/>
    <s v="Men's Apparel"/>
    <n v="53"/>
    <n v="135"/>
    <n v="7155"/>
    <x v="2"/>
    <x v="0"/>
    <x v="8"/>
    <x v="8"/>
    <x v="3"/>
    <x v="1"/>
  </r>
  <r>
    <s v="Sports Direct"/>
    <d v="2021-10-03T00:00:00"/>
    <x v="1"/>
    <x v="1"/>
    <s v="Dallas"/>
    <x v="1"/>
    <x v="2"/>
    <s v="Women's Apparel"/>
    <n v="48"/>
    <n v="203"/>
    <n v="9744"/>
    <x v="2"/>
    <x v="1"/>
    <x v="8"/>
    <x v="8"/>
    <x v="4"/>
    <x v="1"/>
  </r>
  <r>
    <s v="Sports Direct"/>
    <d v="2021-10-04T00:00:00"/>
    <x v="1"/>
    <x v="1"/>
    <s v="Dallas"/>
    <x v="0"/>
    <x v="0"/>
    <s v="Men's Street Footwear"/>
    <n v="39"/>
    <n v="156"/>
    <n v="6084"/>
    <x v="2"/>
    <x v="0"/>
    <x v="8"/>
    <x v="8"/>
    <x v="5"/>
    <x v="1"/>
  </r>
  <r>
    <s v="Sports Direct"/>
    <d v="2021-10-05T00:00:00"/>
    <x v="1"/>
    <x v="1"/>
    <s v="Dallas"/>
    <x v="0"/>
    <x v="1"/>
    <s v="Men's Athletic Footwear"/>
    <n v="38"/>
    <n v="169"/>
    <n v="6422"/>
    <x v="2"/>
    <x v="0"/>
    <x v="8"/>
    <x v="8"/>
    <x v="6"/>
    <x v="1"/>
  </r>
  <r>
    <s v="Sports Direct"/>
    <d v="2021-10-06T00:00:00"/>
    <x v="1"/>
    <x v="1"/>
    <s v="Dallas"/>
    <x v="1"/>
    <x v="0"/>
    <s v="Women's Street Footwear"/>
    <n v="41"/>
    <n v="144"/>
    <n v="5904"/>
    <x v="2"/>
    <x v="1"/>
    <x v="8"/>
    <x v="8"/>
    <x v="0"/>
    <x v="1"/>
  </r>
  <r>
    <s v="Sports Direct"/>
    <d v="2021-10-07T00:00:00"/>
    <x v="1"/>
    <x v="1"/>
    <s v="Dallas"/>
    <x v="1"/>
    <x v="1"/>
    <s v="Women's Athletic Footwear"/>
    <n v="41"/>
    <n v="111"/>
    <n v="4551"/>
    <x v="2"/>
    <x v="1"/>
    <x v="8"/>
    <x v="8"/>
    <x v="1"/>
    <x v="1"/>
  </r>
  <r>
    <s v="Sports Direct"/>
    <d v="2021-10-08T00:00:00"/>
    <x v="1"/>
    <x v="1"/>
    <s v="Dallas"/>
    <x v="0"/>
    <x v="2"/>
    <s v="Men's Apparel"/>
    <n v="36"/>
    <n v="100"/>
    <n v="3600"/>
    <x v="2"/>
    <x v="0"/>
    <x v="8"/>
    <x v="8"/>
    <x v="2"/>
    <x v="1"/>
  </r>
  <r>
    <s v="Sports Direct"/>
    <d v="2021-10-09T00:00:00"/>
    <x v="1"/>
    <x v="1"/>
    <s v="Dallas"/>
    <x v="1"/>
    <x v="2"/>
    <s v="Women's Apparel"/>
    <n v="45"/>
    <n v="161"/>
    <n v="7245"/>
    <x v="2"/>
    <x v="1"/>
    <x v="8"/>
    <x v="8"/>
    <x v="3"/>
    <x v="1"/>
  </r>
  <r>
    <s v="Sports Direct"/>
    <d v="2021-10-10T00:00:00"/>
    <x v="1"/>
    <x v="1"/>
    <s v="Dallas"/>
    <x v="0"/>
    <x v="0"/>
    <s v="Men's Street Footwear"/>
    <n v="38"/>
    <n v="181"/>
    <n v="6878"/>
    <x v="2"/>
    <x v="0"/>
    <x v="8"/>
    <x v="8"/>
    <x v="4"/>
    <x v="1"/>
  </r>
  <r>
    <s v="Sports Direct"/>
    <d v="2021-10-11T00:00:00"/>
    <x v="1"/>
    <x v="1"/>
    <s v="Dallas"/>
    <x v="0"/>
    <x v="1"/>
    <s v="Men's Athletic Footwear"/>
    <n v="37"/>
    <n v="218"/>
    <n v="8066"/>
    <x v="2"/>
    <x v="0"/>
    <x v="8"/>
    <x v="8"/>
    <x v="5"/>
    <x v="1"/>
  </r>
  <r>
    <s v="Sports Direct"/>
    <d v="2021-10-12T00:00:00"/>
    <x v="1"/>
    <x v="1"/>
    <s v="Dallas"/>
    <x v="1"/>
    <x v="0"/>
    <s v="Women's Street Footwear"/>
    <n v="63"/>
    <n v="176"/>
    <n v="11088"/>
    <x v="2"/>
    <x v="1"/>
    <x v="8"/>
    <x v="8"/>
    <x v="6"/>
    <x v="1"/>
  </r>
  <r>
    <s v="Sports Direct"/>
    <d v="2021-10-13T00:00:00"/>
    <x v="1"/>
    <x v="1"/>
    <s v="Dallas"/>
    <x v="1"/>
    <x v="1"/>
    <s v="Women's Athletic Footwear"/>
    <n v="59"/>
    <n v="145"/>
    <n v="8555"/>
    <x v="2"/>
    <x v="1"/>
    <x v="8"/>
    <x v="8"/>
    <x v="0"/>
    <x v="1"/>
  </r>
  <r>
    <s v="Sports Direct"/>
    <d v="2021-10-14T00:00:00"/>
    <x v="1"/>
    <x v="1"/>
    <s v="Dallas"/>
    <x v="0"/>
    <x v="2"/>
    <s v="Men's Apparel"/>
    <n v="56"/>
    <n v="138"/>
    <n v="7728"/>
    <x v="2"/>
    <x v="0"/>
    <x v="8"/>
    <x v="8"/>
    <x v="1"/>
    <x v="1"/>
  </r>
  <r>
    <s v="Sports Direct"/>
    <d v="2021-10-15T00:00:00"/>
    <x v="1"/>
    <x v="1"/>
    <s v="Dallas"/>
    <x v="1"/>
    <x v="2"/>
    <s v="Women's Apparel"/>
    <n v="67"/>
    <n v="176"/>
    <n v="11792"/>
    <x v="2"/>
    <x v="1"/>
    <x v="8"/>
    <x v="8"/>
    <x v="2"/>
    <x v="1"/>
  </r>
  <r>
    <s v="Sports Direct"/>
    <d v="2021-10-16T00:00:00"/>
    <x v="1"/>
    <x v="1"/>
    <s v="Dallas"/>
    <x v="0"/>
    <x v="0"/>
    <s v="Men's Street Footwear"/>
    <n v="59"/>
    <n v="223"/>
    <n v="13157"/>
    <x v="2"/>
    <x v="0"/>
    <x v="8"/>
    <x v="8"/>
    <x v="3"/>
    <x v="1"/>
  </r>
  <r>
    <s v="Sports Direct"/>
    <d v="2021-10-17T00:00:00"/>
    <x v="1"/>
    <x v="1"/>
    <s v="Dallas"/>
    <x v="0"/>
    <x v="1"/>
    <s v="Men's Athletic Footwear"/>
    <n v="56"/>
    <n v="231"/>
    <n v="12936"/>
    <x v="2"/>
    <x v="0"/>
    <x v="8"/>
    <x v="8"/>
    <x v="4"/>
    <x v="1"/>
  </r>
  <r>
    <s v="Sports Direct"/>
    <d v="2021-10-18T00:00:00"/>
    <x v="1"/>
    <x v="1"/>
    <s v="Dallas"/>
    <x v="1"/>
    <x v="0"/>
    <s v="Women's Street Footwear"/>
    <n v="62"/>
    <n v="189"/>
    <n v="11718"/>
    <x v="2"/>
    <x v="1"/>
    <x v="8"/>
    <x v="8"/>
    <x v="5"/>
    <x v="1"/>
  </r>
  <r>
    <s v="Sports Direct"/>
    <d v="2021-10-19T00:00:00"/>
    <x v="1"/>
    <x v="1"/>
    <s v="Dallas"/>
    <x v="1"/>
    <x v="1"/>
    <s v="Women's Athletic Footwear"/>
    <n v="59"/>
    <n v="173"/>
    <n v="10207"/>
    <x v="2"/>
    <x v="1"/>
    <x v="8"/>
    <x v="8"/>
    <x v="6"/>
    <x v="1"/>
  </r>
  <r>
    <s v="Sports Direct"/>
    <d v="2021-10-20T00:00:00"/>
    <x v="1"/>
    <x v="1"/>
    <s v="Dallas"/>
    <x v="0"/>
    <x v="2"/>
    <s v="Men's Apparel"/>
    <n v="58"/>
    <n v="158"/>
    <n v="9164"/>
    <x v="2"/>
    <x v="0"/>
    <x v="8"/>
    <x v="8"/>
    <x v="0"/>
    <x v="1"/>
  </r>
  <r>
    <s v="Sports Direct"/>
    <d v="2021-10-21T00:00:00"/>
    <x v="1"/>
    <x v="1"/>
    <s v="Dallas"/>
    <x v="1"/>
    <x v="2"/>
    <s v="Women's Apparel"/>
    <n v="65"/>
    <n v="233"/>
    <n v="15145"/>
    <x v="2"/>
    <x v="1"/>
    <x v="8"/>
    <x v="8"/>
    <x v="1"/>
    <x v="1"/>
  </r>
  <r>
    <s v="Foot Locker"/>
    <d v="2021-10-22T00:00:00"/>
    <x v="1"/>
    <x v="1"/>
    <s v="Dallas"/>
    <x v="0"/>
    <x v="0"/>
    <s v="Men's Street Footwear"/>
    <n v="44"/>
    <n v="111"/>
    <n v="4884"/>
    <x v="2"/>
    <x v="0"/>
    <x v="8"/>
    <x v="8"/>
    <x v="2"/>
    <x v="1"/>
  </r>
  <r>
    <s v="Foot Locker"/>
    <d v="2021-10-23T00:00:00"/>
    <x v="1"/>
    <x v="1"/>
    <s v="Dallas"/>
    <x v="0"/>
    <x v="1"/>
    <s v="Men's Athletic Footwear"/>
    <n v="41"/>
    <n v="68"/>
    <n v="2788"/>
    <x v="2"/>
    <x v="0"/>
    <x v="8"/>
    <x v="8"/>
    <x v="3"/>
    <x v="1"/>
  </r>
  <r>
    <s v="Foot Locker"/>
    <d v="2021-10-24T00:00:00"/>
    <x v="1"/>
    <x v="1"/>
    <s v="Dallas"/>
    <x v="1"/>
    <x v="0"/>
    <s v="Women's Street Footwear"/>
    <n v="33"/>
    <n v="56"/>
    <n v="1848"/>
    <x v="2"/>
    <x v="1"/>
    <x v="8"/>
    <x v="8"/>
    <x v="4"/>
    <x v="1"/>
  </r>
  <r>
    <s v="Foot Locker"/>
    <d v="2021-10-25T00:00:00"/>
    <x v="1"/>
    <x v="1"/>
    <s v="Dallas"/>
    <x v="1"/>
    <x v="1"/>
    <s v="Women's Athletic Footwear"/>
    <n v="38"/>
    <n v="19"/>
    <n v="722"/>
    <x v="2"/>
    <x v="1"/>
    <x v="8"/>
    <x v="8"/>
    <x v="5"/>
    <x v="1"/>
  </r>
  <r>
    <s v="Foot Locker"/>
    <d v="2021-10-26T00:00:00"/>
    <x v="0"/>
    <x v="4"/>
    <s v="Philadelphia"/>
    <x v="0"/>
    <x v="2"/>
    <s v="Men's Apparel"/>
    <n v="54"/>
    <n v="36"/>
    <n v="1944"/>
    <x v="2"/>
    <x v="0"/>
    <x v="8"/>
    <x v="8"/>
    <x v="6"/>
    <x v="1"/>
  </r>
  <r>
    <s v="Foot Locker"/>
    <d v="2021-10-27T00:00:00"/>
    <x v="0"/>
    <x v="4"/>
    <s v="Philadelphia"/>
    <x v="1"/>
    <x v="2"/>
    <s v="Women's Apparel"/>
    <n v="43"/>
    <n v="61"/>
    <n v="2623"/>
    <x v="2"/>
    <x v="1"/>
    <x v="8"/>
    <x v="8"/>
    <x v="0"/>
    <x v="1"/>
  </r>
  <r>
    <s v="Foot Locker"/>
    <d v="2021-10-28T00:00:00"/>
    <x v="0"/>
    <x v="4"/>
    <s v="Philadelphia"/>
    <x v="0"/>
    <x v="0"/>
    <s v="Men's Street Footwear"/>
    <n v="42"/>
    <n v="119"/>
    <n v="4998"/>
    <x v="2"/>
    <x v="0"/>
    <x v="8"/>
    <x v="8"/>
    <x v="1"/>
    <x v="1"/>
  </r>
  <r>
    <s v="Foot Locker"/>
    <d v="2021-10-29T00:00:00"/>
    <x v="0"/>
    <x v="4"/>
    <s v="Philadelphia"/>
    <x v="0"/>
    <x v="1"/>
    <s v="Men's Athletic Footwear"/>
    <n v="44"/>
    <n v="35"/>
    <n v="1540"/>
    <x v="2"/>
    <x v="0"/>
    <x v="8"/>
    <x v="8"/>
    <x v="2"/>
    <x v="1"/>
  </r>
  <r>
    <s v="Foot Locker"/>
    <d v="2021-10-30T00:00:00"/>
    <x v="0"/>
    <x v="4"/>
    <s v="Philadelphia"/>
    <x v="1"/>
    <x v="0"/>
    <s v="Women's Street Footwear"/>
    <n v="34"/>
    <n v="46"/>
    <n v="1564"/>
    <x v="2"/>
    <x v="1"/>
    <x v="8"/>
    <x v="8"/>
    <x v="3"/>
    <x v="1"/>
  </r>
  <r>
    <s v="Foot Locker"/>
    <d v="2021-10-31T00:00:00"/>
    <x v="0"/>
    <x v="4"/>
    <s v="Philadelphia"/>
    <x v="1"/>
    <x v="1"/>
    <s v="Women's Athletic Footwear"/>
    <n v="39"/>
    <n v="13"/>
    <n v="507"/>
    <x v="2"/>
    <x v="1"/>
    <x v="8"/>
    <x v="8"/>
    <x v="4"/>
    <x v="1"/>
  </r>
  <r>
    <s v="Foot Locker"/>
    <d v="2021-11-01T00:00:00"/>
    <x v="0"/>
    <x v="4"/>
    <s v="Philadelphia"/>
    <x v="0"/>
    <x v="2"/>
    <s v="Men's Apparel"/>
    <n v="51"/>
    <n v="36"/>
    <n v="1836"/>
    <x v="2"/>
    <x v="0"/>
    <x v="9"/>
    <x v="9"/>
    <x v="5"/>
    <x v="1"/>
  </r>
  <r>
    <s v="Foot Locker"/>
    <d v="2021-11-02T00:00:00"/>
    <x v="0"/>
    <x v="4"/>
    <s v="Philadelphia"/>
    <x v="1"/>
    <x v="2"/>
    <s v="Women's Apparel"/>
    <n v="44"/>
    <n v="68"/>
    <n v="2992"/>
    <x v="2"/>
    <x v="1"/>
    <x v="9"/>
    <x v="9"/>
    <x v="6"/>
    <x v="1"/>
  </r>
  <r>
    <s v="Foot Locker"/>
    <d v="2021-11-03T00:00:00"/>
    <x v="0"/>
    <x v="4"/>
    <s v="Philadelphia"/>
    <x v="0"/>
    <x v="0"/>
    <s v="Men's Street Footwear"/>
    <n v="49"/>
    <n v="120"/>
    <n v="5880"/>
    <x v="2"/>
    <x v="0"/>
    <x v="9"/>
    <x v="9"/>
    <x v="0"/>
    <x v="1"/>
  </r>
  <r>
    <s v="Foot Locker"/>
    <d v="2021-11-04T00:00:00"/>
    <x v="0"/>
    <x v="4"/>
    <s v="Philadelphia"/>
    <x v="0"/>
    <x v="1"/>
    <s v="Men's Athletic Footwear"/>
    <n v="47"/>
    <n v="38"/>
    <n v="1786"/>
    <x v="2"/>
    <x v="0"/>
    <x v="9"/>
    <x v="9"/>
    <x v="1"/>
    <x v="1"/>
  </r>
  <r>
    <s v="Foot Locker"/>
    <d v="2021-11-05T00:00:00"/>
    <x v="0"/>
    <x v="4"/>
    <s v="Philadelphia"/>
    <x v="1"/>
    <x v="0"/>
    <s v="Women's Street Footwear"/>
    <n v="36"/>
    <n v="51"/>
    <n v="1836"/>
    <x v="2"/>
    <x v="1"/>
    <x v="9"/>
    <x v="9"/>
    <x v="2"/>
    <x v="1"/>
  </r>
  <r>
    <s v="Foot Locker"/>
    <d v="2021-11-06T00:00:00"/>
    <x v="0"/>
    <x v="4"/>
    <s v="Philadelphia"/>
    <x v="1"/>
    <x v="1"/>
    <s v="Women's Athletic Footwear"/>
    <n v="43"/>
    <n v="8"/>
    <n v="344"/>
    <x v="2"/>
    <x v="1"/>
    <x v="9"/>
    <x v="9"/>
    <x v="3"/>
    <x v="1"/>
  </r>
  <r>
    <s v="Foot Locker"/>
    <d v="2021-11-07T00:00:00"/>
    <x v="0"/>
    <x v="4"/>
    <s v="Philadelphia"/>
    <x v="0"/>
    <x v="2"/>
    <s v="Men's Apparel"/>
    <n v="58"/>
    <n v="20"/>
    <n v="1160"/>
    <x v="2"/>
    <x v="0"/>
    <x v="9"/>
    <x v="9"/>
    <x v="4"/>
    <x v="1"/>
  </r>
  <r>
    <s v="Foot Locker"/>
    <d v="2021-11-08T00:00:00"/>
    <x v="0"/>
    <x v="4"/>
    <s v="Philadelphia"/>
    <x v="1"/>
    <x v="2"/>
    <s v="Women's Apparel"/>
    <n v="47"/>
    <n v="44"/>
    <n v="2068"/>
    <x v="2"/>
    <x v="1"/>
    <x v="9"/>
    <x v="9"/>
    <x v="5"/>
    <x v="1"/>
  </r>
  <r>
    <s v="Foot Locker"/>
    <d v="2021-11-09T00:00:00"/>
    <x v="0"/>
    <x v="4"/>
    <s v="Philadelphia"/>
    <x v="0"/>
    <x v="0"/>
    <s v="Men's Street Footwear"/>
    <n v="46"/>
    <n v="122"/>
    <n v="5612"/>
    <x v="2"/>
    <x v="0"/>
    <x v="9"/>
    <x v="9"/>
    <x v="6"/>
    <x v="1"/>
  </r>
  <r>
    <s v="Foot Locker"/>
    <d v="2021-11-10T00:00:00"/>
    <x v="0"/>
    <x v="4"/>
    <s v="Philadelphia"/>
    <x v="0"/>
    <x v="1"/>
    <s v="Men's Athletic Footwear"/>
    <n v="45"/>
    <n v="45"/>
    <n v="2025"/>
    <x v="2"/>
    <x v="0"/>
    <x v="9"/>
    <x v="9"/>
    <x v="0"/>
    <x v="1"/>
  </r>
  <r>
    <s v="Foot Locker"/>
    <d v="2021-11-11T00:00:00"/>
    <x v="0"/>
    <x v="4"/>
    <s v="Philadelphia"/>
    <x v="1"/>
    <x v="0"/>
    <s v="Women's Street Footwear"/>
    <n v="38"/>
    <n v="38"/>
    <n v="1444"/>
    <x v="2"/>
    <x v="1"/>
    <x v="9"/>
    <x v="9"/>
    <x v="1"/>
    <x v="1"/>
  </r>
  <r>
    <s v="Foot Locker"/>
    <d v="2021-11-12T00:00:00"/>
    <x v="0"/>
    <x v="4"/>
    <s v="Philadelphia"/>
    <x v="1"/>
    <x v="1"/>
    <s v="Women's Athletic Footwear"/>
    <n v="42"/>
    <n v="20"/>
    <n v="840"/>
    <x v="2"/>
    <x v="1"/>
    <x v="9"/>
    <x v="9"/>
    <x v="2"/>
    <x v="1"/>
  </r>
  <r>
    <s v="Foot Locker"/>
    <d v="2021-11-13T00:00:00"/>
    <x v="0"/>
    <x v="4"/>
    <s v="Philadelphia"/>
    <x v="0"/>
    <x v="2"/>
    <s v="Men's Apparel"/>
    <n v="55"/>
    <n v="22"/>
    <n v="1210"/>
    <x v="2"/>
    <x v="0"/>
    <x v="9"/>
    <x v="9"/>
    <x v="3"/>
    <x v="1"/>
  </r>
  <r>
    <s v="Foot Locker"/>
    <d v="2021-11-14T00:00:00"/>
    <x v="0"/>
    <x v="4"/>
    <s v="Philadelphia"/>
    <x v="1"/>
    <x v="2"/>
    <s v="Women's Apparel"/>
    <n v="48"/>
    <n v="54"/>
    <n v="2592"/>
    <x v="2"/>
    <x v="1"/>
    <x v="9"/>
    <x v="9"/>
    <x v="4"/>
    <x v="1"/>
  </r>
  <r>
    <s v="Foot Locker"/>
    <d v="2021-11-15T00:00:00"/>
    <x v="0"/>
    <x v="4"/>
    <s v="Philadelphia"/>
    <x v="0"/>
    <x v="0"/>
    <s v="Men's Street Footwear"/>
    <n v="58"/>
    <n v="136"/>
    <n v="7888"/>
    <x v="2"/>
    <x v="0"/>
    <x v="9"/>
    <x v="9"/>
    <x v="5"/>
    <x v="1"/>
  </r>
  <r>
    <s v="Foot Locker"/>
    <d v="2021-11-16T00:00:00"/>
    <x v="0"/>
    <x v="4"/>
    <s v="Philadelphia"/>
    <x v="0"/>
    <x v="1"/>
    <s v="Men's Athletic Footwear"/>
    <n v="54"/>
    <n v="53"/>
    <n v="2862"/>
    <x v="2"/>
    <x v="0"/>
    <x v="9"/>
    <x v="9"/>
    <x v="6"/>
    <x v="1"/>
  </r>
  <r>
    <s v="Foot Locker"/>
    <d v="2021-11-17T00:00:00"/>
    <x v="0"/>
    <x v="4"/>
    <s v="Philadelphia"/>
    <x v="1"/>
    <x v="0"/>
    <s v="Women's Street Footwear"/>
    <n v="52"/>
    <n v="42"/>
    <n v="2184"/>
    <x v="2"/>
    <x v="1"/>
    <x v="9"/>
    <x v="9"/>
    <x v="0"/>
    <x v="1"/>
  </r>
  <r>
    <s v="Foot Locker"/>
    <d v="2021-11-18T00:00:00"/>
    <x v="0"/>
    <x v="4"/>
    <s v="Philadelphia"/>
    <x v="1"/>
    <x v="1"/>
    <s v="Women's Athletic Footwear"/>
    <n v="51"/>
    <n v="29"/>
    <n v="1479"/>
    <x v="2"/>
    <x v="1"/>
    <x v="9"/>
    <x v="9"/>
    <x v="1"/>
    <x v="1"/>
  </r>
  <r>
    <s v="Foot Locker"/>
    <d v="2021-11-19T00:00:00"/>
    <x v="0"/>
    <x v="4"/>
    <s v="Philadelphia"/>
    <x v="0"/>
    <x v="2"/>
    <s v="Men's Apparel"/>
    <n v="59"/>
    <n v="31"/>
    <n v="1829"/>
    <x v="2"/>
    <x v="0"/>
    <x v="9"/>
    <x v="9"/>
    <x v="2"/>
    <x v="1"/>
  </r>
  <r>
    <s v="Foot Locker"/>
    <d v="2021-11-20T00:00:00"/>
    <x v="0"/>
    <x v="4"/>
    <s v="Philadelphia"/>
    <x v="1"/>
    <x v="2"/>
    <s v="Women's Apparel"/>
    <n v="64"/>
    <n v="63"/>
    <n v="4032"/>
    <x v="2"/>
    <x v="1"/>
    <x v="9"/>
    <x v="9"/>
    <x v="3"/>
    <x v="1"/>
  </r>
  <r>
    <s v="Foot Locker"/>
    <d v="2021-11-21T00:00:00"/>
    <x v="0"/>
    <x v="4"/>
    <s v="Philadelphia"/>
    <x v="0"/>
    <x v="0"/>
    <s v="Men's Street Footwear"/>
    <n v="64"/>
    <n v="135"/>
    <n v="8640"/>
    <x v="2"/>
    <x v="0"/>
    <x v="9"/>
    <x v="9"/>
    <x v="4"/>
    <x v="1"/>
  </r>
  <r>
    <s v="Foot Locker"/>
    <d v="2021-11-22T00:00:00"/>
    <x v="0"/>
    <x v="4"/>
    <s v="Philadelphia"/>
    <x v="0"/>
    <x v="1"/>
    <s v="Men's Athletic Footwear"/>
    <n v="59"/>
    <n v="70"/>
    <n v="4130"/>
    <x v="2"/>
    <x v="0"/>
    <x v="9"/>
    <x v="9"/>
    <x v="5"/>
    <x v="1"/>
  </r>
  <r>
    <s v="Foot Locker"/>
    <d v="2021-11-23T00:00:00"/>
    <x v="0"/>
    <x v="4"/>
    <s v="Philadelphia"/>
    <x v="1"/>
    <x v="0"/>
    <s v="Women's Street Footwear"/>
    <n v="52"/>
    <n v="44"/>
    <n v="2288"/>
    <x v="2"/>
    <x v="1"/>
    <x v="9"/>
    <x v="9"/>
    <x v="6"/>
    <x v="1"/>
  </r>
  <r>
    <s v="Foot Locker"/>
    <d v="2021-11-24T00:00:00"/>
    <x v="0"/>
    <x v="4"/>
    <s v="Philadelphia"/>
    <x v="1"/>
    <x v="1"/>
    <s v="Women's Athletic Footwear"/>
    <n v="52"/>
    <n v="39"/>
    <n v="2028"/>
    <x v="2"/>
    <x v="1"/>
    <x v="9"/>
    <x v="9"/>
    <x v="0"/>
    <x v="1"/>
  </r>
  <r>
    <s v="Foot Locker"/>
    <d v="2021-11-25T00:00:00"/>
    <x v="0"/>
    <x v="4"/>
    <s v="Philadelphia"/>
    <x v="0"/>
    <x v="2"/>
    <s v="Men's Apparel"/>
    <n v="60"/>
    <n v="45"/>
    <n v="2700"/>
    <x v="2"/>
    <x v="0"/>
    <x v="9"/>
    <x v="9"/>
    <x v="1"/>
    <x v="1"/>
  </r>
  <r>
    <s v="Foot Locker"/>
    <d v="2021-11-26T00:00:00"/>
    <x v="0"/>
    <x v="4"/>
    <s v="Philadelphia"/>
    <x v="1"/>
    <x v="2"/>
    <s v="Women's Apparel"/>
    <n v="65"/>
    <n v="81"/>
    <n v="5265"/>
    <x v="2"/>
    <x v="1"/>
    <x v="9"/>
    <x v="9"/>
    <x v="2"/>
    <x v="1"/>
  </r>
  <r>
    <s v="Foot Locker"/>
    <d v="2021-11-27T00:00:00"/>
    <x v="0"/>
    <x v="4"/>
    <s v="Philadelphia"/>
    <x v="0"/>
    <x v="0"/>
    <s v="Men's Street Footwear"/>
    <n v="60"/>
    <n v="145"/>
    <n v="8700"/>
    <x v="2"/>
    <x v="0"/>
    <x v="9"/>
    <x v="9"/>
    <x v="3"/>
    <x v="1"/>
  </r>
  <r>
    <s v="Foot Locker"/>
    <d v="2021-11-28T00:00:00"/>
    <x v="0"/>
    <x v="4"/>
    <s v="Philadelphia"/>
    <x v="0"/>
    <x v="1"/>
    <s v="Men's Athletic Footwear"/>
    <n v="55"/>
    <n v="90"/>
    <n v="4950"/>
    <x v="2"/>
    <x v="0"/>
    <x v="9"/>
    <x v="9"/>
    <x v="4"/>
    <x v="1"/>
  </r>
  <r>
    <s v="Foot Locker"/>
    <d v="2021-11-29T00:00:00"/>
    <x v="0"/>
    <x v="4"/>
    <s v="Philadelphia"/>
    <x v="1"/>
    <x v="0"/>
    <s v="Women's Street Footwear"/>
    <n v="51"/>
    <n v="59"/>
    <n v="3009"/>
    <x v="2"/>
    <x v="1"/>
    <x v="9"/>
    <x v="9"/>
    <x v="5"/>
    <x v="1"/>
  </r>
  <r>
    <s v="Foot Locker"/>
    <d v="2021-11-30T00:00:00"/>
    <x v="0"/>
    <x v="4"/>
    <s v="Philadelphia"/>
    <x v="1"/>
    <x v="1"/>
    <s v="Women's Athletic Footwear"/>
    <n v="51"/>
    <n v="44"/>
    <n v="2244"/>
    <x v="2"/>
    <x v="1"/>
    <x v="9"/>
    <x v="9"/>
    <x v="6"/>
    <x v="1"/>
  </r>
  <r>
    <s v="Foot Locker"/>
    <d v="2021-12-01T00:00:00"/>
    <x v="0"/>
    <x v="4"/>
    <s v="Philadelphia"/>
    <x v="0"/>
    <x v="2"/>
    <s v="Men's Apparel"/>
    <n v="64"/>
    <n v="60"/>
    <n v="3840"/>
    <x v="2"/>
    <x v="0"/>
    <x v="10"/>
    <x v="10"/>
    <x v="0"/>
    <x v="1"/>
  </r>
  <r>
    <s v="Foot Locker"/>
    <d v="2021-12-02T00:00:00"/>
    <x v="0"/>
    <x v="4"/>
    <s v="Philadelphia"/>
    <x v="1"/>
    <x v="2"/>
    <s v="Women's Apparel"/>
    <n v="64"/>
    <n v="98"/>
    <n v="6272"/>
    <x v="2"/>
    <x v="1"/>
    <x v="10"/>
    <x v="10"/>
    <x v="1"/>
    <x v="1"/>
  </r>
  <r>
    <s v="Foot Locker"/>
    <d v="2021-12-03T00:00:00"/>
    <x v="0"/>
    <x v="4"/>
    <s v="Philadelphia"/>
    <x v="0"/>
    <x v="0"/>
    <s v="Men's Street Footwear"/>
    <n v="60"/>
    <n v="158"/>
    <n v="9480"/>
    <x v="2"/>
    <x v="0"/>
    <x v="10"/>
    <x v="10"/>
    <x v="2"/>
    <x v="1"/>
  </r>
  <r>
    <s v="Foot Locker"/>
    <d v="2021-12-04T00:00:00"/>
    <x v="0"/>
    <x v="4"/>
    <s v="Philadelphia"/>
    <x v="0"/>
    <x v="1"/>
    <s v="Men's Athletic Footwear"/>
    <n v="54"/>
    <n v="75"/>
    <n v="4050"/>
    <x v="2"/>
    <x v="0"/>
    <x v="10"/>
    <x v="10"/>
    <x v="3"/>
    <x v="1"/>
  </r>
  <r>
    <s v="Foot Locker"/>
    <d v="2021-12-05T00:00:00"/>
    <x v="0"/>
    <x v="4"/>
    <s v="Philadelphia"/>
    <x v="1"/>
    <x v="0"/>
    <s v="Women's Street Footwear"/>
    <n v="54"/>
    <n v="61"/>
    <n v="3294"/>
    <x v="2"/>
    <x v="1"/>
    <x v="10"/>
    <x v="10"/>
    <x v="4"/>
    <x v="1"/>
  </r>
  <r>
    <s v="Foot Locker"/>
    <d v="2021-12-06T00:00:00"/>
    <x v="0"/>
    <x v="4"/>
    <s v="Philadelphia"/>
    <x v="1"/>
    <x v="1"/>
    <s v="Women's Athletic Footwear"/>
    <n v="53"/>
    <n v="58"/>
    <n v="3074"/>
    <x v="2"/>
    <x v="1"/>
    <x v="10"/>
    <x v="10"/>
    <x v="5"/>
    <x v="1"/>
  </r>
  <r>
    <s v="Foot Locker"/>
    <d v="2021-12-07T00:00:00"/>
    <x v="0"/>
    <x v="4"/>
    <s v="Philadelphia"/>
    <x v="0"/>
    <x v="2"/>
    <s v="Men's Apparel"/>
    <n v="61"/>
    <n v="46"/>
    <n v="2806"/>
    <x v="2"/>
    <x v="0"/>
    <x v="10"/>
    <x v="10"/>
    <x v="6"/>
    <x v="1"/>
  </r>
  <r>
    <s v="Foot Locker"/>
    <d v="2021-12-08T00:00:00"/>
    <x v="0"/>
    <x v="4"/>
    <s v="Philadelphia"/>
    <x v="1"/>
    <x v="2"/>
    <s v="Women's Apparel"/>
    <n v="64"/>
    <n v="95"/>
    <n v="6080"/>
    <x v="2"/>
    <x v="1"/>
    <x v="10"/>
    <x v="10"/>
    <x v="0"/>
    <x v="1"/>
  </r>
  <r>
    <s v="Foot Locker"/>
    <d v="2021-12-09T00:00:00"/>
    <x v="0"/>
    <x v="4"/>
    <s v="Philadelphia"/>
    <x v="0"/>
    <x v="0"/>
    <s v="Men's Street Footwear"/>
    <n v="62"/>
    <n v="143"/>
    <n v="8866"/>
    <x v="2"/>
    <x v="0"/>
    <x v="10"/>
    <x v="10"/>
    <x v="1"/>
    <x v="1"/>
  </r>
  <r>
    <s v="Foot Locker"/>
    <d v="2021-12-10T00:00:00"/>
    <x v="0"/>
    <x v="4"/>
    <s v="Philadelphia"/>
    <x v="0"/>
    <x v="1"/>
    <s v="Men's Athletic Footwear"/>
    <n v="48"/>
    <n v="80"/>
    <n v="3840"/>
    <x v="2"/>
    <x v="0"/>
    <x v="10"/>
    <x v="10"/>
    <x v="2"/>
    <x v="1"/>
  </r>
  <r>
    <s v="Foot Locker"/>
    <d v="2021-12-11T00:00:00"/>
    <x v="0"/>
    <x v="4"/>
    <s v="Philadelphia"/>
    <x v="1"/>
    <x v="0"/>
    <s v="Women's Street Footwear"/>
    <n v="41"/>
    <n v="50"/>
    <n v="2050"/>
    <x v="2"/>
    <x v="1"/>
    <x v="10"/>
    <x v="10"/>
    <x v="3"/>
    <x v="1"/>
  </r>
  <r>
    <s v="Foot Locker"/>
    <d v="2021-12-12T00:00:00"/>
    <x v="0"/>
    <x v="4"/>
    <s v="Philadelphia"/>
    <x v="1"/>
    <x v="1"/>
    <s v="Women's Athletic Footwear"/>
    <n v="41"/>
    <n v="53"/>
    <n v="2173"/>
    <x v="2"/>
    <x v="1"/>
    <x v="10"/>
    <x v="10"/>
    <x v="4"/>
    <x v="1"/>
  </r>
  <r>
    <s v="Foot Locker"/>
    <d v="2021-12-13T00:00:00"/>
    <x v="0"/>
    <x v="4"/>
    <s v="Philadelphia"/>
    <x v="0"/>
    <x v="2"/>
    <s v="Men's Apparel"/>
    <n v="50"/>
    <n v="36"/>
    <n v="1800"/>
    <x v="2"/>
    <x v="0"/>
    <x v="10"/>
    <x v="10"/>
    <x v="5"/>
    <x v="1"/>
  </r>
  <r>
    <s v="Foot Locker"/>
    <d v="2021-12-14T00:00:00"/>
    <x v="0"/>
    <x v="4"/>
    <s v="Philadelphia"/>
    <x v="1"/>
    <x v="2"/>
    <s v="Women's Apparel"/>
    <n v="55"/>
    <n v="61"/>
    <n v="3355"/>
    <x v="2"/>
    <x v="1"/>
    <x v="10"/>
    <x v="10"/>
    <x v="6"/>
    <x v="1"/>
  </r>
  <r>
    <s v="Foot Locker"/>
    <d v="2021-12-15T00:00:00"/>
    <x v="0"/>
    <x v="4"/>
    <s v="Philadelphia"/>
    <x v="0"/>
    <x v="0"/>
    <s v="Men's Street Footwear"/>
    <n v="55"/>
    <n v="104"/>
    <n v="5720"/>
    <x v="2"/>
    <x v="0"/>
    <x v="10"/>
    <x v="10"/>
    <x v="0"/>
    <x v="1"/>
  </r>
  <r>
    <s v="Foot Locker"/>
    <d v="2021-12-16T00:00:00"/>
    <x v="0"/>
    <x v="4"/>
    <s v="Philadelphia"/>
    <x v="0"/>
    <x v="1"/>
    <s v="Men's Athletic Footwear"/>
    <n v="47"/>
    <n v="63"/>
    <n v="2961"/>
    <x v="2"/>
    <x v="0"/>
    <x v="10"/>
    <x v="10"/>
    <x v="1"/>
    <x v="1"/>
  </r>
  <r>
    <s v="Foot Locker"/>
    <d v="2021-12-17T00:00:00"/>
    <x v="0"/>
    <x v="4"/>
    <s v="Philadelphia"/>
    <x v="1"/>
    <x v="0"/>
    <s v="Women's Street Footwear"/>
    <n v="48"/>
    <n v="34"/>
    <n v="1632"/>
    <x v="2"/>
    <x v="1"/>
    <x v="10"/>
    <x v="10"/>
    <x v="2"/>
    <x v="1"/>
  </r>
  <r>
    <s v="Foot Locker"/>
    <d v="2021-12-18T00:00:00"/>
    <x v="0"/>
    <x v="4"/>
    <s v="Philadelphia"/>
    <x v="1"/>
    <x v="1"/>
    <s v="Women's Athletic Footwear"/>
    <n v="48"/>
    <n v="29"/>
    <n v="1392"/>
    <x v="2"/>
    <x v="1"/>
    <x v="10"/>
    <x v="10"/>
    <x v="3"/>
    <x v="1"/>
  </r>
  <r>
    <s v="Foot Locker"/>
    <d v="2021-12-19T00:00:00"/>
    <x v="0"/>
    <x v="4"/>
    <s v="Philadelphia"/>
    <x v="0"/>
    <x v="2"/>
    <s v="Men's Apparel"/>
    <n v="56"/>
    <n v="27"/>
    <n v="1512"/>
    <x v="2"/>
    <x v="0"/>
    <x v="10"/>
    <x v="10"/>
    <x v="4"/>
    <x v="1"/>
  </r>
  <r>
    <s v="Foot Locker"/>
    <d v="2021-12-20T00:00:00"/>
    <x v="0"/>
    <x v="4"/>
    <s v="Philadelphia"/>
    <x v="1"/>
    <x v="2"/>
    <s v="Women's Apparel"/>
    <n v="60"/>
    <n v="63"/>
    <n v="3780"/>
    <x v="2"/>
    <x v="1"/>
    <x v="10"/>
    <x v="10"/>
    <x v="5"/>
    <x v="1"/>
  </r>
  <r>
    <s v="Foot Locker"/>
    <d v="2021-12-21T00:00:00"/>
    <x v="0"/>
    <x v="4"/>
    <s v="Philadelphia"/>
    <x v="0"/>
    <x v="0"/>
    <s v="Men's Street Footwear"/>
    <n v="66"/>
    <n v="113"/>
    <n v="7458"/>
    <x v="2"/>
    <x v="0"/>
    <x v="10"/>
    <x v="10"/>
    <x v="6"/>
    <x v="1"/>
  </r>
  <r>
    <s v="Foot Locker"/>
    <d v="2021-12-22T00:00:00"/>
    <x v="0"/>
    <x v="4"/>
    <s v="Philadelphia"/>
    <x v="0"/>
    <x v="1"/>
    <s v="Men's Athletic Footwear"/>
    <n v="55"/>
    <n v="60"/>
    <n v="3300"/>
    <x v="2"/>
    <x v="0"/>
    <x v="10"/>
    <x v="10"/>
    <x v="0"/>
    <x v="1"/>
  </r>
  <r>
    <s v="Foot Locker"/>
    <d v="2021-12-23T00:00:00"/>
    <x v="0"/>
    <x v="4"/>
    <s v="Philadelphia"/>
    <x v="1"/>
    <x v="0"/>
    <s v="Women's Street Footwear"/>
    <n v="55"/>
    <n v="55"/>
    <n v="3025"/>
    <x v="2"/>
    <x v="1"/>
    <x v="10"/>
    <x v="10"/>
    <x v="1"/>
    <x v="1"/>
  </r>
  <r>
    <s v="Foot Locker"/>
    <d v="2021-12-24T00:00:00"/>
    <x v="0"/>
    <x v="4"/>
    <s v="Philadelphia"/>
    <x v="1"/>
    <x v="1"/>
    <s v="Women's Athletic Footwear"/>
    <n v="56"/>
    <n v="44"/>
    <n v="2464"/>
    <x v="2"/>
    <x v="1"/>
    <x v="10"/>
    <x v="10"/>
    <x v="2"/>
    <x v="1"/>
  </r>
  <r>
    <s v="Foot Locker"/>
    <d v="2021-12-25T00:00:00"/>
    <x v="0"/>
    <x v="4"/>
    <s v="Philadelphia"/>
    <x v="0"/>
    <x v="2"/>
    <s v="Men's Apparel"/>
    <n v="64"/>
    <n v="42"/>
    <n v="2688"/>
    <x v="2"/>
    <x v="0"/>
    <x v="10"/>
    <x v="10"/>
    <x v="3"/>
    <x v="1"/>
  </r>
  <r>
    <s v="Foot Locker"/>
    <d v="2021-12-26T00:00:00"/>
    <x v="0"/>
    <x v="4"/>
    <s v="Philadelphia"/>
    <x v="1"/>
    <x v="2"/>
    <s v="Women's Apparel"/>
    <n v="71"/>
    <n v="65"/>
    <n v="4615"/>
    <x v="2"/>
    <x v="1"/>
    <x v="10"/>
    <x v="10"/>
    <x v="4"/>
    <x v="1"/>
  </r>
  <r>
    <s v="Foot Locker"/>
    <d v="2021-12-27T00:00:00"/>
    <x v="0"/>
    <x v="4"/>
    <s v="Philadelphia"/>
    <x v="0"/>
    <x v="0"/>
    <s v="Men's Street Footwear"/>
    <n v="67"/>
    <n v="124"/>
    <n v="8308"/>
    <x v="2"/>
    <x v="0"/>
    <x v="10"/>
    <x v="10"/>
    <x v="5"/>
    <x v="1"/>
  </r>
  <r>
    <s v="Foot Locker"/>
    <d v="2021-12-28T00:00:00"/>
    <x v="0"/>
    <x v="4"/>
    <s v="Philadelphia"/>
    <x v="0"/>
    <x v="1"/>
    <s v="Men's Athletic Footwear"/>
    <n v="55"/>
    <n v="69"/>
    <n v="3795"/>
    <x v="2"/>
    <x v="0"/>
    <x v="10"/>
    <x v="10"/>
    <x v="6"/>
    <x v="1"/>
  </r>
  <r>
    <s v="Foot Locker"/>
    <d v="2021-12-29T00:00:00"/>
    <x v="0"/>
    <x v="4"/>
    <s v="Philadelphia"/>
    <x v="1"/>
    <x v="0"/>
    <s v="Women's Street Footwear"/>
    <n v="55"/>
    <n v="65"/>
    <n v="3575"/>
    <x v="2"/>
    <x v="1"/>
    <x v="10"/>
    <x v="10"/>
    <x v="0"/>
    <x v="1"/>
  </r>
  <r>
    <s v="Foot Locker"/>
    <d v="2021-12-30T00:00:00"/>
    <x v="0"/>
    <x v="4"/>
    <s v="Philadelphia"/>
    <x v="1"/>
    <x v="1"/>
    <s v="Women's Athletic Footwear"/>
    <n v="57"/>
    <n v="53"/>
    <n v="3021"/>
    <x v="2"/>
    <x v="1"/>
    <x v="10"/>
    <x v="10"/>
    <x v="1"/>
    <x v="1"/>
  </r>
  <r>
    <s v="Foot Locker"/>
    <d v="2021-12-31T00:00:00"/>
    <x v="0"/>
    <x v="4"/>
    <s v="Philadelphia"/>
    <x v="0"/>
    <x v="2"/>
    <s v="Men's Apparel"/>
    <n v="63"/>
    <n v="47"/>
    <n v="2961"/>
    <x v="2"/>
    <x v="0"/>
    <x v="10"/>
    <x v="10"/>
    <x v="2"/>
    <x v="1"/>
  </r>
  <r>
    <s v="Foot Locker"/>
    <d v="2020-01-01T00:00:00"/>
    <x v="0"/>
    <x v="4"/>
    <s v="Philadelphia"/>
    <x v="1"/>
    <x v="2"/>
    <s v="Women's Apparel"/>
    <n v="68"/>
    <n v="83"/>
    <n v="5644"/>
    <x v="2"/>
    <x v="1"/>
    <x v="0"/>
    <x v="0"/>
    <x v="0"/>
    <x v="0"/>
  </r>
  <r>
    <s v="West Gear"/>
    <d v="2020-01-02T00:00:00"/>
    <x v="0"/>
    <x v="4"/>
    <s v="Philadelphia"/>
    <x v="0"/>
    <x v="0"/>
    <s v="Men's Street Footwear"/>
    <n v="32"/>
    <n v="122"/>
    <n v="3904"/>
    <x v="2"/>
    <x v="0"/>
    <x v="0"/>
    <x v="0"/>
    <x v="1"/>
    <x v="0"/>
  </r>
  <r>
    <s v="West Gear"/>
    <d v="2020-01-03T00:00:00"/>
    <x v="0"/>
    <x v="4"/>
    <s v="Philadelphia"/>
    <x v="0"/>
    <x v="1"/>
    <s v="Men's Athletic Footwear"/>
    <n v="44"/>
    <n v="117"/>
    <n v="5148"/>
    <x v="2"/>
    <x v="0"/>
    <x v="0"/>
    <x v="0"/>
    <x v="2"/>
    <x v="0"/>
  </r>
  <r>
    <s v="West Gear"/>
    <d v="2020-01-04T00:00:00"/>
    <x v="0"/>
    <x v="4"/>
    <s v="Philadelphia"/>
    <x v="1"/>
    <x v="0"/>
    <s v="Women's Street Footwear"/>
    <n v="41"/>
    <n v="117"/>
    <n v="4797"/>
    <x v="2"/>
    <x v="1"/>
    <x v="0"/>
    <x v="0"/>
    <x v="3"/>
    <x v="0"/>
  </r>
  <r>
    <s v="West Gear"/>
    <d v="2020-01-05T00:00:00"/>
    <x v="0"/>
    <x v="4"/>
    <s v="Philadelphia"/>
    <x v="1"/>
    <x v="1"/>
    <s v="Women's Athletic Footwear"/>
    <n v="43"/>
    <n v="87"/>
    <n v="3741"/>
    <x v="2"/>
    <x v="1"/>
    <x v="0"/>
    <x v="0"/>
    <x v="4"/>
    <x v="0"/>
  </r>
  <r>
    <s v="West Gear"/>
    <d v="2020-01-06T00:00:00"/>
    <x v="2"/>
    <x v="5"/>
    <s v="Las Vegas"/>
    <x v="0"/>
    <x v="2"/>
    <s v="Men's Apparel"/>
    <n v="47"/>
    <n v="70"/>
    <n v="3290"/>
    <x v="2"/>
    <x v="0"/>
    <x v="0"/>
    <x v="0"/>
    <x v="5"/>
    <x v="0"/>
  </r>
  <r>
    <s v="West Gear"/>
    <d v="2020-01-07T00:00:00"/>
    <x v="2"/>
    <x v="5"/>
    <s v="Las Vegas"/>
    <x v="1"/>
    <x v="2"/>
    <s v="Women's Apparel"/>
    <n v="41"/>
    <n v="128"/>
    <n v="5248"/>
    <x v="2"/>
    <x v="1"/>
    <x v="0"/>
    <x v="0"/>
    <x v="6"/>
    <x v="0"/>
  </r>
  <r>
    <s v="West Gear"/>
    <d v="2020-01-08T00:00:00"/>
    <x v="2"/>
    <x v="5"/>
    <s v="Las Vegas"/>
    <x v="0"/>
    <x v="0"/>
    <s v="Men's Street Footwear"/>
    <n v="34"/>
    <n v="158"/>
    <n v="5372"/>
    <x v="2"/>
    <x v="0"/>
    <x v="0"/>
    <x v="0"/>
    <x v="0"/>
    <x v="0"/>
  </r>
  <r>
    <s v="West Gear"/>
    <d v="2020-01-09T00:00:00"/>
    <x v="2"/>
    <x v="5"/>
    <s v="Las Vegas"/>
    <x v="0"/>
    <x v="1"/>
    <s v="Men's Athletic Footwear"/>
    <n v="43"/>
    <n v="128"/>
    <n v="5504"/>
    <x v="2"/>
    <x v="0"/>
    <x v="0"/>
    <x v="0"/>
    <x v="1"/>
    <x v="0"/>
  </r>
  <r>
    <s v="West Gear"/>
    <d v="2020-01-10T00:00:00"/>
    <x v="2"/>
    <x v="5"/>
    <s v="Las Vegas"/>
    <x v="1"/>
    <x v="0"/>
    <s v="Women's Street Footwear"/>
    <n v="41"/>
    <n v="119"/>
    <n v="4879"/>
    <x v="2"/>
    <x v="1"/>
    <x v="0"/>
    <x v="0"/>
    <x v="2"/>
    <x v="0"/>
  </r>
  <r>
    <s v="West Gear"/>
    <d v="2020-01-11T00:00:00"/>
    <x v="2"/>
    <x v="5"/>
    <s v="Las Vegas"/>
    <x v="1"/>
    <x v="1"/>
    <s v="Women's Athletic Footwear"/>
    <n v="44"/>
    <n v="74"/>
    <n v="3256"/>
    <x v="2"/>
    <x v="1"/>
    <x v="0"/>
    <x v="0"/>
    <x v="3"/>
    <x v="0"/>
  </r>
  <r>
    <s v="West Gear"/>
    <d v="2020-01-12T00:00:00"/>
    <x v="2"/>
    <x v="5"/>
    <s v="Las Vegas"/>
    <x v="0"/>
    <x v="2"/>
    <s v="Men's Apparel"/>
    <n v="46"/>
    <n v="52"/>
    <n v="2392"/>
    <x v="2"/>
    <x v="0"/>
    <x v="0"/>
    <x v="0"/>
    <x v="4"/>
    <x v="0"/>
  </r>
  <r>
    <s v="West Gear"/>
    <d v="2020-01-13T00:00:00"/>
    <x v="2"/>
    <x v="5"/>
    <s v="Las Vegas"/>
    <x v="1"/>
    <x v="2"/>
    <s v="Women's Apparel"/>
    <n v="41"/>
    <n v="116"/>
    <n v="4756"/>
    <x v="2"/>
    <x v="1"/>
    <x v="0"/>
    <x v="0"/>
    <x v="5"/>
    <x v="0"/>
  </r>
  <r>
    <s v="West Gear"/>
    <d v="2020-01-14T00:00:00"/>
    <x v="2"/>
    <x v="5"/>
    <s v="Las Vegas"/>
    <x v="0"/>
    <x v="0"/>
    <s v="Men's Street Footwear"/>
    <n v="43"/>
    <n v="160"/>
    <n v="6880"/>
    <x v="2"/>
    <x v="0"/>
    <x v="0"/>
    <x v="0"/>
    <x v="6"/>
    <x v="0"/>
  </r>
  <r>
    <s v="West Gear"/>
    <d v="2020-01-15T00:00:00"/>
    <x v="2"/>
    <x v="5"/>
    <s v="Las Vegas"/>
    <x v="0"/>
    <x v="1"/>
    <s v="Men's Athletic Footwear"/>
    <n v="50"/>
    <n v="120"/>
    <n v="6000"/>
    <x v="2"/>
    <x v="0"/>
    <x v="0"/>
    <x v="0"/>
    <x v="0"/>
    <x v="0"/>
  </r>
  <r>
    <s v="West Gear"/>
    <d v="2020-01-16T00:00:00"/>
    <x v="2"/>
    <x v="5"/>
    <s v="Las Vegas"/>
    <x v="1"/>
    <x v="0"/>
    <s v="Women's Street Footwear"/>
    <n v="52"/>
    <n v="104"/>
    <n v="5408"/>
    <x v="2"/>
    <x v="1"/>
    <x v="0"/>
    <x v="0"/>
    <x v="1"/>
    <x v="0"/>
  </r>
  <r>
    <s v="West Gear"/>
    <d v="2020-01-17T00:00:00"/>
    <x v="2"/>
    <x v="5"/>
    <s v="Las Vegas"/>
    <x v="1"/>
    <x v="1"/>
    <s v="Women's Athletic Footwear"/>
    <n v="50"/>
    <n v="84"/>
    <n v="4200"/>
    <x v="2"/>
    <x v="1"/>
    <x v="0"/>
    <x v="0"/>
    <x v="2"/>
    <x v="0"/>
  </r>
  <r>
    <s v="West Gear"/>
    <d v="2020-01-18T00:00:00"/>
    <x v="2"/>
    <x v="5"/>
    <s v="Las Vegas"/>
    <x v="0"/>
    <x v="2"/>
    <s v="Men's Apparel"/>
    <n v="55"/>
    <n v="47"/>
    <n v="2585"/>
    <x v="2"/>
    <x v="0"/>
    <x v="0"/>
    <x v="0"/>
    <x v="3"/>
    <x v="0"/>
  </r>
  <r>
    <s v="West Gear"/>
    <d v="2020-01-19T00:00:00"/>
    <x v="2"/>
    <x v="5"/>
    <s v="Las Vegas"/>
    <x v="1"/>
    <x v="2"/>
    <s v="Women's Apparel"/>
    <n v="54"/>
    <n v="94"/>
    <n v="5076"/>
    <x v="2"/>
    <x v="1"/>
    <x v="0"/>
    <x v="0"/>
    <x v="4"/>
    <x v="0"/>
  </r>
  <r>
    <s v="West Gear"/>
    <d v="2020-01-20T00:00:00"/>
    <x v="2"/>
    <x v="5"/>
    <s v="Las Vegas"/>
    <x v="0"/>
    <x v="0"/>
    <s v="Men's Street Footwear"/>
    <n v="58"/>
    <n v="143"/>
    <n v="8294"/>
    <x v="2"/>
    <x v="0"/>
    <x v="0"/>
    <x v="0"/>
    <x v="5"/>
    <x v="0"/>
  </r>
  <r>
    <s v="West Gear"/>
    <d v="2020-01-21T00:00:00"/>
    <x v="2"/>
    <x v="5"/>
    <s v="Las Vegas"/>
    <x v="0"/>
    <x v="1"/>
    <s v="Men's Athletic Footwear"/>
    <n v="62"/>
    <n v="102"/>
    <n v="6324"/>
    <x v="2"/>
    <x v="0"/>
    <x v="0"/>
    <x v="0"/>
    <x v="6"/>
    <x v="0"/>
  </r>
  <r>
    <s v="West Gear"/>
    <d v="2020-01-22T00:00:00"/>
    <x v="2"/>
    <x v="5"/>
    <s v="Las Vegas"/>
    <x v="1"/>
    <x v="0"/>
    <s v="Women's Street Footwear"/>
    <n v="61"/>
    <n v="120"/>
    <n v="7320"/>
    <x v="2"/>
    <x v="1"/>
    <x v="0"/>
    <x v="0"/>
    <x v="0"/>
    <x v="0"/>
  </r>
  <r>
    <s v="West Gear"/>
    <d v="2020-01-23T00:00:00"/>
    <x v="2"/>
    <x v="5"/>
    <s v="Las Vegas"/>
    <x v="1"/>
    <x v="1"/>
    <s v="Women's Athletic Footwear"/>
    <n v="59"/>
    <n v="75"/>
    <n v="4425"/>
    <x v="2"/>
    <x v="1"/>
    <x v="0"/>
    <x v="0"/>
    <x v="1"/>
    <x v="0"/>
  </r>
  <r>
    <s v="West Gear"/>
    <d v="2020-01-24T00:00:00"/>
    <x v="2"/>
    <x v="5"/>
    <s v="Las Vegas"/>
    <x v="0"/>
    <x v="2"/>
    <s v="Men's Apparel"/>
    <n v="63"/>
    <n v="52"/>
    <n v="3276"/>
    <x v="2"/>
    <x v="0"/>
    <x v="0"/>
    <x v="0"/>
    <x v="2"/>
    <x v="0"/>
  </r>
  <r>
    <s v="West Gear"/>
    <d v="2020-01-25T00:00:00"/>
    <x v="2"/>
    <x v="5"/>
    <s v="Las Vegas"/>
    <x v="1"/>
    <x v="2"/>
    <s v="Women's Apparel"/>
    <n v="78"/>
    <n v="95"/>
    <n v="7410"/>
    <x v="2"/>
    <x v="1"/>
    <x v="0"/>
    <x v="0"/>
    <x v="3"/>
    <x v="0"/>
  </r>
  <r>
    <s v="West Gear"/>
    <d v="2020-01-26T00:00:00"/>
    <x v="2"/>
    <x v="5"/>
    <s v="Las Vegas"/>
    <x v="0"/>
    <x v="0"/>
    <s v="Men's Street Footwear"/>
    <n v="58"/>
    <n v="149"/>
    <n v="8642"/>
    <x v="2"/>
    <x v="0"/>
    <x v="0"/>
    <x v="0"/>
    <x v="4"/>
    <x v="0"/>
  </r>
  <r>
    <s v="West Gear"/>
    <d v="2020-01-27T00:00:00"/>
    <x v="2"/>
    <x v="5"/>
    <s v="Las Vegas"/>
    <x v="0"/>
    <x v="1"/>
    <s v="Men's Athletic Footwear"/>
    <n v="60"/>
    <n v="104"/>
    <n v="6240"/>
    <x v="2"/>
    <x v="0"/>
    <x v="0"/>
    <x v="0"/>
    <x v="5"/>
    <x v="0"/>
  </r>
  <r>
    <s v="West Gear"/>
    <d v="2020-01-28T00:00:00"/>
    <x v="2"/>
    <x v="5"/>
    <s v="Las Vegas"/>
    <x v="1"/>
    <x v="0"/>
    <s v="Women's Street Footwear"/>
    <n v="63"/>
    <n v="116"/>
    <n v="7308"/>
    <x v="2"/>
    <x v="1"/>
    <x v="0"/>
    <x v="0"/>
    <x v="6"/>
    <x v="0"/>
  </r>
  <r>
    <s v="West Gear"/>
    <d v="2020-01-29T00:00:00"/>
    <x v="2"/>
    <x v="5"/>
    <s v="Las Vegas"/>
    <x v="1"/>
    <x v="1"/>
    <s v="Women's Athletic Footwear"/>
    <n v="57"/>
    <n v="90"/>
    <n v="5130"/>
    <x v="2"/>
    <x v="1"/>
    <x v="0"/>
    <x v="0"/>
    <x v="0"/>
    <x v="0"/>
  </r>
  <r>
    <s v="West Gear"/>
    <d v="2020-01-30T00:00:00"/>
    <x v="2"/>
    <x v="5"/>
    <s v="Las Vegas"/>
    <x v="0"/>
    <x v="2"/>
    <s v="Men's Apparel"/>
    <n v="60"/>
    <n v="60"/>
    <n v="3600"/>
    <x v="2"/>
    <x v="0"/>
    <x v="0"/>
    <x v="0"/>
    <x v="1"/>
    <x v="0"/>
  </r>
  <r>
    <s v="West Gear"/>
    <d v="2020-01-31T00:00:00"/>
    <x v="2"/>
    <x v="5"/>
    <s v="Las Vegas"/>
    <x v="1"/>
    <x v="2"/>
    <s v="Women's Apparel"/>
    <n v="78"/>
    <n v="131"/>
    <n v="10218"/>
    <x v="2"/>
    <x v="1"/>
    <x v="0"/>
    <x v="0"/>
    <x v="2"/>
    <x v="0"/>
  </r>
  <r>
    <s v="West Gear"/>
    <d v="2020-02-01T00:00:00"/>
    <x v="2"/>
    <x v="5"/>
    <s v="Las Vegas"/>
    <x v="0"/>
    <x v="0"/>
    <s v="Men's Street Footwear"/>
    <n v="56"/>
    <n v="189"/>
    <n v="10584"/>
    <x v="2"/>
    <x v="0"/>
    <x v="1"/>
    <x v="1"/>
    <x v="3"/>
    <x v="0"/>
  </r>
  <r>
    <s v="West Gear"/>
    <d v="2020-02-02T00:00:00"/>
    <x v="2"/>
    <x v="5"/>
    <s v="Las Vegas"/>
    <x v="0"/>
    <x v="1"/>
    <s v="Men's Athletic Footwear"/>
    <n v="62"/>
    <n v="165"/>
    <n v="10230"/>
    <x v="2"/>
    <x v="0"/>
    <x v="1"/>
    <x v="1"/>
    <x v="4"/>
    <x v="0"/>
  </r>
  <r>
    <s v="West Gear"/>
    <d v="2020-02-03T00:00:00"/>
    <x v="2"/>
    <x v="5"/>
    <s v="Las Vegas"/>
    <x v="1"/>
    <x v="0"/>
    <s v="Women's Street Footwear"/>
    <n v="62"/>
    <n v="165"/>
    <n v="10230"/>
    <x v="2"/>
    <x v="1"/>
    <x v="1"/>
    <x v="1"/>
    <x v="5"/>
    <x v="0"/>
  </r>
  <r>
    <s v="West Gear"/>
    <d v="2020-02-04T00:00:00"/>
    <x v="2"/>
    <x v="5"/>
    <s v="Las Vegas"/>
    <x v="1"/>
    <x v="1"/>
    <s v="Women's Athletic Footwear"/>
    <n v="58"/>
    <n v="111"/>
    <n v="6438"/>
    <x v="2"/>
    <x v="1"/>
    <x v="1"/>
    <x v="1"/>
    <x v="6"/>
    <x v="0"/>
  </r>
  <r>
    <s v="West Gear"/>
    <d v="2020-02-05T00:00:00"/>
    <x v="2"/>
    <x v="5"/>
    <s v="Las Vegas"/>
    <x v="0"/>
    <x v="2"/>
    <s v="Men's Apparel"/>
    <n v="59"/>
    <n v="81"/>
    <n v="4779"/>
    <x v="2"/>
    <x v="0"/>
    <x v="1"/>
    <x v="1"/>
    <x v="0"/>
    <x v="0"/>
  </r>
  <r>
    <s v="West Gear"/>
    <d v="2020-02-06T00:00:00"/>
    <x v="2"/>
    <x v="5"/>
    <s v="Las Vegas"/>
    <x v="1"/>
    <x v="2"/>
    <s v="Women's Apparel"/>
    <n v="73"/>
    <n v="174"/>
    <n v="12702"/>
    <x v="2"/>
    <x v="1"/>
    <x v="1"/>
    <x v="1"/>
    <x v="1"/>
    <x v="0"/>
  </r>
  <r>
    <s v="West Gear"/>
    <d v="2020-02-07T00:00:00"/>
    <x v="2"/>
    <x v="5"/>
    <s v="Las Vegas"/>
    <x v="0"/>
    <x v="0"/>
    <s v="Men's Street Footwear"/>
    <n v="58"/>
    <n v="218"/>
    <n v="12644"/>
    <x v="2"/>
    <x v="0"/>
    <x v="1"/>
    <x v="1"/>
    <x v="2"/>
    <x v="0"/>
  </r>
  <r>
    <s v="West Gear"/>
    <d v="2020-02-08T00:00:00"/>
    <x v="2"/>
    <x v="5"/>
    <s v="Las Vegas"/>
    <x v="0"/>
    <x v="1"/>
    <s v="Men's Athletic Footwear"/>
    <n v="61"/>
    <n v="174"/>
    <n v="10614"/>
    <x v="2"/>
    <x v="0"/>
    <x v="1"/>
    <x v="1"/>
    <x v="3"/>
    <x v="0"/>
  </r>
  <r>
    <s v="West Gear"/>
    <d v="2020-02-09T00:00:00"/>
    <x v="2"/>
    <x v="5"/>
    <s v="Las Vegas"/>
    <x v="1"/>
    <x v="0"/>
    <s v="Women's Street Footwear"/>
    <n v="61"/>
    <n v="143"/>
    <n v="8723"/>
    <x v="2"/>
    <x v="1"/>
    <x v="1"/>
    <x v="1"/>
    <x v="4"/>
    <x v="0"/>
  </r>
  <r>
    <s v="West Gear"/>
    <d v="2020-02-10T00:00:00"/>
    <x v="2"/>
    <x v="5"/>
    <s v="Las Vegas"/>
    <x v="1"/>
    <x v="1"/>
    <s v="Women's Athletic Footwear"/>
    <n v="55"/>
    <n v="117"/>
    <n v="6435"/>
    <x v="2"/>
    <x v="1"/>
    <x v="1"/>
    <x v="1"/>
    <x v="5"/>
    <x v="0"/>
  </r>
  <r>
    <s v="West Gear"/>
    <d v="2020-02-11T00:00:00"/>
    <x v="2"/>
    <x v="5"/>
    <s v="Las Vegas"/>
    <x v="0"/>
    <x v="2"/>
    <s v="Men's Apparel"/>
    <n v="60"/>
    <n v="130"/>
    <n v="7800"/>
    <x v="2"/>
    <x v="0"/>
    <x v="1"/>
    <x v="1"/>
    <x v="6"/>
    <x v="0"/>
  </r>
  <r>
    <s v="West Gear"/>
    <d v="2020-02-12T00:00:00"/>
    <x v="2"/>
    <x v="5"/>
    <s v="Las Vegas"/>
    <x v="1"/>
    <x v="2"/>
    <s v="Women's Apparel"/>
    <n v="78"/>
    <n v="145"/>
    <n v="11310"/>
    <x v="2"/>
    <x v="1"/>
    <x v="1"/>
    <x v="1"/>
    <x v="0"/>
    <x v="0"/>
  </r>
  <r>
    <s v="West Gear"/>
    <d v="2020-02-13T00:00:00"/>
    <x v="2"/>
    <x v="5"/>
    <s v="Las Vegas"/>
    <x v="0"/>
    <x v="0"/>
    <s v="Men's Street Footwear"/>
    <n v="62"/>
    <n v="210"/>
    <n v="13020"/>
    <x v="2"/>
    <x v="0"/>
    <x v="1"/>
    <x v="1"/>
    <x v="1"/>
    <x v="0"/>
  </r>
  <r>
    <s v="West Gear"/>
    <d v="2020-02-14T00:00:00"/>
    <x v="2"/>
    <x v="5"/>
    <s v="Las Vegas"/>
    <x v="0"/>
    <x v="1"/>
    <s v="Men's Athletic Footwear"/>
    <n v="64"/>
    <n v="182"/>
    <n v="11648"/>
    <x v="2"/>
    <x v="0"/>
    <x v="1"/>
    <x v="1"/>
    <x v="2"/>
    <x v="0"/>
  </r>
  <r>
    <s v="West Gear"/>
    <d v="2020-02-15T00:00:00"/>
    <x v="2"/>
    <x v="5"/>
    <s v="Las Vegas"/>
    <x v="1"/>
    <x v="0"/>
    <s v="Women's Street Footwear"/>
    <n v="60"/>
    <n v="152"/>
    <n v="9120"/>
    <x v="2"/>
    <x v="1"/>
    <x v="1"/>
    <x v="1"/>
    <x v="3"/>
    <x v="0"/>
  </r>
  <r>
    <s v="West Gear"/>
    <d v="2020-02-16T00:00:00"/>
    <x v="2"/>
    <x v="5"/>
    <s v="Las Vegas"/>
    <x v="1"/>
    <x v="1"/>
    <s v="Women's Athletic Footwear"/>
    <n v="64"/>
    <n v="124"/>
    <n v="7936"/>
    <x v="2"/>
    <x v="1"/>
    <x v="1"/>
    <x v="1"/>
    <x v="4"/>
    <x v="0"/>
  </r>
  <r>
    <s v="West Gear"/>
    <d v="2020-02-17T00:00:00"/>
    <x v="2"/>
    <x v="5"/>
    <s v="Las Vegas"/>
    <x v="0"/>
    <x v="2"/>
    <s v="Men's Apparel"/>
    <n v="68"/>
    <n v="138"/>
    <n v="9384"/>
    <x v="2"/>
    <x v="0"/>
    <x v="1"/>
    <x v="1"/>
    <x v="5"/>
    <x v="0"/>
  </r>
  <r>
    <s v="West Gear"/>
    <d v="2020-02-18T00:00:00"/>
    <x v="2"/>
    <x v="5"/>
    <s v="Las Vegas"/>
    <x v="1"/>
    <x v="2"/>
    <s v="Women's Apparel"/>
    <n v="78"/>
    <n v="108"/>
    <n v="8424"/>
    <x v="2"/>
    <x v="1"/>
    <x v="1"/>
    <x v="1"/>
    <x v="6"/>
    <x v="0"/>
  </r>
  <r>
    <s v="West Gear"/>
    <d v="2020-02-19T00:00:00"/>
    <x v="2"/>
    <x v="5"/>
    <s v="Las Vegas"/>
    <x v="0"/>
    <x v="0"/>
    <s v="Men's Street Footwear"/>
    <n v="56"/>
    <n v="174"/>
    <n v="9744"/>
    <x v="2"/>
    <x v="0"/>
    <x v="1"/>
    <x v="1"/>
    <x v="0"/>
    <x v="0"/>
  </r>
  <r>
    <s v="West Gear"/>
    <d v="2020-02-20T00:00:00"/>
    <x v="2"/>
    <x v="5"/>
    <s v="Las Vegas"/>
    <x v="0"/>
    <x v="1"/>
    <s v="Men's Athletic Footwear"/>
    <n v="61"/>
    <n v="162"/>
    <n v="9882"/>
    <x v="2"/>
    <x v="0"/>
    <x v="1"/>
    <x v="1"/>
    <x v="1"/>
    <x v="0"/>
  </r>
  <r>
    <s v="West Gear"/>
    <d v="2020-02-21T00:00:00"/>
    <x v="2"/>
    <x v="5"/>
    <s v="Las Vegas"/>
    <x v="1"/>
    <x v="0"/>
    <s v="Women's Street Footwear"/>
    <n v="57"/>
    <n v="117"/>
    <n v="6669"/>
    <x v="2"/>
    <x v="1"/>
    <x v="1"/>
    <x v="1"/>
    <x v="2"/>
    <x v="0"/>
  </r>
  <r>
    <s v="West Gear"/>
    <d v="2020-02-22T00:00:00"/>
    <x v="2"/>
    <x v="5"/>
    <s v="Las Vegas"/>
    <x v="1"/>
    <x v="1"/>
    <s v="Women's Athletic Footwear"/>
    <n v="58"/>
    <n v="112"/>
    <n v="6496"/>
    <x v="2"/>
    <x v="1"/>
    <x v="1"/>
    <x v="1"/>
    <x v="3"/>
    <x v="0"/>
  </r>
  <r>
    <s v="West Gear"/>
    <d v="2020-02-23T00:00:00"/>
    <x v="2"/>
    <x v="5"/>
    <s v="Las Vegas"/>
    <x v="0"/>
    <x v="2"/>
    <s v="Men's Apparel"/>
    <n v="67"/>
    <n v="120"/>
    <n v="8040"/>
    <x v="2"/>
    <x v="0"/>
    <x v="1"/>
    <x v="1"/>
    <x v="4"/>
    <x v="0"/>
  </r>
  <r>
    <s v="West Gear"/>
    <d v="2020-02-24T00:00:00"/>
    <x v="2"/>
    <x v="5"/>
    <s v="Las Vegas"/>
    <x v="1"/>
    <x v="2"/>
    <s v="Women's Apparel"/>
    <n v="74"/>
    <n v="113"/>
    <n v="8362"/>
    <x v="2"/>
    <x v="1"/>
    <x v="1"/>
    <x v="1"/>
    <x v="5"/>
    <x v="0"/>
  </r>
  <r>
    <s v="West Gear"/>
    <d v="2020-02-25T00:00:00"/>
    <x v="2"/>
    <x v="5"/>
    <s v="Las Vegas"/>
    <x v="0"/>
    <x v="0"/>
    <s v="Men's Street Footwear"/>
    <n v="56"/>
    <n v="138"/>
    <n v="7728"/>
    <x v="2"/>
    <x v="0"/>
    <x v="1"/>
    <x v="1"/>
    <x v="6"/>
    <x v="0"/>
  </r>
  <r>
    <s v="West Gear"/>
    <d v="2020-02-26T00:00:00"/>
    <x v="2"/>
    <x v="5"/>
    <s v="Las Vegas"/>
    <x v="0"/>
    <x v="1"/>
    <s v="Men's Athletic Footwear"/>
    <n v="59"/>
    <n v="165"/>
    <n v="9735"/>
    <x v="2"/>
    <x v="0"/>
    <x v="1"/>
    <x v="1"/>
    <x v="0"/>
    <x v="0"/>
  </r>
  <r>
    <s v="West Gear"/>
    <d v="2020-02-27T00:00:00"/>
    <x v="2"/>
    <x v="5"/>
    <s v="Las Vegas"/>
    <x v="1"/>
    <x v="0"/>
    <s v="Women's Street Footwear"/>
    <n v="54"/>
    <n v="109"/>
    <n v="5886"/>
    <x v="2"/>
    <x v="1"/>
    <x v="1"/>
    <x v="1"/>
    <x v="1"/>
    <x v="0"/>
  </r>
  <r>
    <s v="West Gear"/>
    <d v="2020-02-28T00:00:00"/>
    <x v="2"/>
    <x v="5"/>
    <s v="Las Vegas"/>
    <x v="1"/>
    <x v="1"/>
    <s v="Women's Athletic Footwear"/>
    <n v="54"/>
    <n v="105"/>
    <n v="5670"/>
    <x v="2"/>
    <x v="1"/>
    <x v="1"/>
    <x v="1"/>
    <x v="2"/>
    <x v="0"/>
  </r>
  <r>
    <s v="West Gear"/>
    <d v="2020-03-01T00:00:00"/>
    <x v="2"/>
    <x v="5"/>
    <s v="Las Vegas"/>
    <x v="0"/>
    <x v="2"/>
    <s v="Men's Apparel"/>
    <n v="63"/>
    <n v="81"/>
    <n v="5103"/>
    <x v="2"/>
    <x v="0"/>
    <x v="2"/>
    <x v="2"/>
    <x v="4"/>
    <x v="0"/>
  </r>
  <r>
    <s v="West Gear"/>
    <d v="2020-03-02T00:00:00"/>
    <x v="2"/>
    <x v="5"/>
    <s v="Las Vegas"/>
    <x v="1"/>
    <x v="2"/>
    <s v="Women's Apparel"/>
    <n v="68"/>
    <n v="94"/>
    <n v="6392"/>
    <x v="2"/>
    <x v="1"/>
    <x v="2"/>
    <x v="2"/>
    <x v="5"/>
    <x v="0"/>
  </r>
  <r>
    <s v="West Gear"/>
    <d v="2020-03-03T00:00:00"/>
    <x v="2"/>
    <x v="5"/>
    <s v="Las Vegas"/>
    <x v="0"/>
    <x v="0"/>
    <s v="Men's Street Footwear"/>
    <n v="57"/>
    <n v="155"/>
    <n v="8835"/>
    <x v="2"/>
    <x v="0"/>
    <x v="2"/>
    <x v="2"/>
    <x v="6"/>
    <x v="0"/>
  </r>
  <r>
    <s v="West Gear"/>
    <d v="2020-03-04T00:00:00"/>
    <x v="2"/>
    <x v="5"/>
    <s v="Las Vegas"/>
    <x v="0"/>
    <x v="1"/>
    <s v="Men's Athletic Footwear"/>
    <n v="64"/>
    <n v="150"/>
    <n v="9600"/>
    <x v="2"/>
    <x v="0"/>
    <x v="2"/>
    <x v="2"/>
    <x v="0"/>
    <x v="0"/>
  </r>
  <r>
    <s v="West Gear"/>
    <d v="2020-03-05T00:00:00"/>
    <x v="2"/>
    <x v="5"/>
    <s v="Las Vegas"/>
    <x v="1"/>
    <x v="0"/>
    <s v="Women's Street Footwear"/>
    <n v="55"/>
    <n v="106"/>
    <n v="5830"/>
    <x v="2"/>
    <x v="1"/>
    <x v="2"/>
    <x v="2"/>
    <x v="1"/>
    <x v="0"/>
  </r>
  <r>
    <s v="West Gear"/>
    <d v="2020-03-06T00:00:00"/>
    <x v="2"/>
    <x v="5"/>
    <s v="Las Vegas"/>
    <x v="1"/>
    <x v="1"/>
    <s v="Women's Athletic Footwear"/>
    <n v="56"/>
    <n v="108"/>
    <n v="6048"/>
    <x v="2"/>
    <x v="1"/>
    <x v="2"/>
    <x v="2"/>
    <x v="2"/>
    <x v="0"/>
  </r>
  <r>
    <s v="West Gear"/>
    <d v="2020-03-07T00:00:00"/>
    <x v="2"/>
    <x v="5"/>
    <s v="Las Vegas"/>
    <x v="0"/>
    <x v="2"/>
    <s v="Men's Apparel"/>
    <n v="64"/>
    <n v="88"/>
    <n v="5632"/>
    <x v="2"/>
    <x v="0"/>
    <x v="2"/>
    <x v="2"/>
    <x v="3"/>
    <x v="0"/>
  </r>
  <r>
    <s v="West Gear"/>
    <d v="2020-03-08T00:00:00"/>
    <x v="2"/>
    <x v="5"/>
    <s v="Las Vegas"/>
    <x v="1"/>
    <x v="2"/>
    <s v="Women's Apparel"/>
    <n v="68"/>
    <n v="133"/>
    <n v="9044"/>
    <x v="2"/>
    <x v="1"/>
    <x v="2"/>
    <x v="2"/>
    <x v="4"/>
    <x v="0"/>
  </r>
  <r>
    <s v="West Gear"/>
    <d v="2020-03-09T00:00:00"/>
    <x v="2"/>
    <x v="5"/>
    <s v="Las Vegas"/>
    <x v="0"/>
    <x v="0"/>
    <s v="Men's Street Footwear"/>
    <n v="58"/>
    <n v="196"/>
    <n v="11368"/>
    <x v="2"/>
    <x v="0"/>
    <x v="2"/>
    <x v="2"/>
    <x v="5"/>
    <x v="0"/>
  </r>
  <r>
    <s v="West Gear"/>
    <d v="2020-03-10T00:00:00"/>
    <x v="2"/>
    <x v="5"/>
    <s v="Las Vegas"/>
    <x v="0"/>
    <x v="1"/>
    <s v="Men's Athletic Footwear"/>
    <n v="62"/>
    <n v="189"/>
    <n v="11718"/>
    <x v="2"/>
    <x v="0"/>
    <x v="2"/>
    <x v="2"/>
    <x v="6"/>
    <x v="0"/>
  </r>
  <r>
    <s v="West Gear"/>
    <d v="2020-03-11T00:00:00"/>
    <x v="2"/>
    <x v="5"/>
    <s v="Las Vegas"/>
    <x v="1"/>
    <x v="0"/>
    <s v="Women's Street Footwear"/>
    <n v="59"/>
    <n v="119"/>
    <n v="7021"/>
    <x v="2"/>
    <x v="1"/>
    <x v="2"/>
    <x v="2"/>
    <x v="0"/>
    <x v="0"/>
  </r>
  <r>
    <s v="West Gear"/>
    <d v="2020-03-12T00:00:00"/>
    <x v="2"/>
    <x v="5"/>
    <s v="Las Vegas"/>
    <x v="1"/>
    <x v="1"/>
    <s v="Women's Athletic Footwear"/>
    <n v="57"/>
    <n v="133"/>
    <n v="7581"/>
    <x v="2"/>
    <x v="1"/>
    <x v="2"/>
    <x v="2"/>
    <x v="1"/>
    <x v="0"/>
  </r>
  <r>
    <s v="West Gear"/>
    <d v="2020-03-13T00:00:00"/>
    <x v="2"/>
    <x v="5"/>
    <s v="Las Vegas"/>
    <x v="0"/>
    <x v="2"/>
    <s v="Men's Apparel"/>
    <n v="69"/>
    <n v="112"/>
    <n v="7728"/>
    <x v="2"/>
    <x v="0"/>
    <x v="2"/>
    <x v="2"/>
    <x v="2"/>
    <x v="0"/>
  </r>
  <r>
    <s v="West Gear"/>
    <d v="2020-03-14T00:00:00"/>
    <x v="2"/>
    <x v="5"/>
    <s v="Las Vegas"/>
    <x v="1"/>
    <x v="2"/>
    <s v="Women's Apparel"/>
    <n v="74"/>
    <n v="150"/>
    <n v="11100"/>
    <x v="2"/>
    <x v="1"/>
    <x v="2"/>
    <x v="2"/>
    <x v="3"/>
    <x v="0"/>
  </r>
  <r>
    <s v="West Gear"/>
    <d v="2020-03-15T00:00:00"/>
    <x v="2"/>
    <x v="5"/>
    <s v="Las Vegas"/>
    <x v="0"/>
    <x v="0"/>
    <s v="Men's Street Footwear"/>
    <n v="28"/>
    <n v="123"/>
    <n v="3444"/>
    <x v="2"/>
    <x v="0"/>
    <x v="2"/>
    <x v="2"/>
    <x v="4"/>
    <x v="0"/>
  </r>
  <r>
    <s v="West Gear"/>
    <d v="2020-03-16T00:00:00"/>
    <x v="2"/>
    <x v="5"/>
    <s v="Las Vegas"/>
    <x v="0"/>
    <x v="1"/>
    <s v="Men's Athletic Footwear"/>
    <n v="38"/>
    <n v="123"/>
    <n v="4674"/>
    <x v="2"/>
    <x v="0"/>
    <x v="2"/>
    <x v="2"/>
    <x v="5"/>
    <x v="0"/>
  </r>
  <r>
    <s v="West Gear"/>
    <d v="2020-03-17T00:00:00"/>
    <x v="2"/>
    <x v="5"/>
    <s v="Las Vegas"/>
    <x v="1"/>
    <x v="0"/>
    <s v="Women's Street Footwear"/>
    <n v="39"/>
    <n v="115"/>
    <n v="4485"/>
    <x v="2"/>
    <x v="1"/>
    <x v="2"/>
    <x v="2"/>
    <x v="6"/>
    <x v="0"/>
  </r>
  <r>
    <s v="West Gear"/>
    <d v="2020-03-18T00:00:00"/>
    <x v="2"/>
    <x v="5"/>
    <s v="Las Vegas"/>
    <x v="1"/>
    <x v="1"/>
    <s v="Women's Athletic Footwear"/>
    <n v="38"/>
    <n v="72"/>
    <n v="2736"/>
    <x v="2"/>
    <x v="1"/>
    <x v="2"/>
    <x v="2"/>
    <x v="0"/>
    <x v="0"/>
  </r>
  <r>
    <s v="West Gear"/>
    <d v="2020-03-19T00:00:00"/>
    <x v="2"/>
    <x v="6"/>
    <s v="Denver"/>
    <x v="0"/>
    <x v="2"/>
    <s v="Men's Apparel"/>
    <n v="41"/>
    <n v="56"/>
    <n v="2296"/>
    <x v="2"/>
    <x v="0"/>
    <x v="2"/>
    <x v="2"/>
    <x v="1"/>
    <x v="0"/>
  </r>
  <r>
    <s v="West Gear"/>
    <d v="2020-03-20T00:00:00"/>
    <x v="2"/>
    <x v="6"/>
    <s v="Denver"/>
    <x v="1"/>
    <x v="2"/>
    <s v="Women's Apparel"/>
    <n v="37"/>
    <n v="128"/>
    <n v="4736"/>
    <x v="2"/>
    <x v="1"/>
    <x v="2"/>
    <x v="2"/>
    <x v="2"/>
    <x v="0"/>
  </r>
  <r>
    <s v="West Gear"/>
    <d v="2020-03-21T00:00:00"/>
    <x v="2"/>
    <x v="6"/>
    <s v="Denver"/>
    <x v="0"/>
    <x v="0"/>
    <s v="Men's Street Footwear"/>
    <n v="27"/>
    <n v="131"/>
    <n v="3537"/>
    <x v="2"/>
    <x v="0"/>
    <x v="2"/>
    <x v="2"/>
    <x v="3"/>
    <x v="0"/>
  </r>
  <r>
    <s v="West Gear"/>
    <d v="2020-03-22T00:00:00"/>
    <x v="2"/>
    <x v="6"/>
    <s v="Denver"/>
    <x v="0"/>
    <x v="1"/>
    <s v="Men's Athletic Footwear"/>
    <n v="38"/>
    <n v="111"/>
    <n v="4218"/>
    <x v="2"/>
    <x v="0"/>
    <x v="2"/>
    <x v="2"/>
    <x v="4"/>
    <x v="0"/>
  </r>
  <r>
    <s v="West Gear"/>
    <d v="2020-03-23T00:00:00"/>
    <x v="2"/>
    <x v="6"/>
    <s v="Denver"/>
    <x v="1"/>
    <x v="0"/>
    <s v="Women's Street Footwear"/>
    <n v="38"/>
    <n v="123"/>
    <n v="4674"/>
    <x v="2"/>
    <x v="1"/>
    <x v="2"/>
    <x v="2"/>
    <x v="5"/>
    <x v="0"/>
  </r>
  <r>
    <s v="West Gear"/>
    <d v="2020-03-24T00:00:00"/>
    <x v="2"/>
    <x v="6"/>
    <s v="Denver"/>
    <x v="1"/>
    <x v="1"/>
    <s v="Women's Athletic Footwear"/>
    <n v="36"/>
    <n v="72"/>
    <n v="2592"/>
    <x v="2"/>
    <x v="1"/>
    <x v="2"/>
    <x v="2"/>
    <x v="6"/>
    <x v="0"/>
  </r>
  <r>
    <s v="West Gear"/>
    <d v="2020-03-25T00:00:00"/>
    <x v="2"/>
    <x v="6"/>
    <s v="Denver"/>
    <x v="0"/>
    <x v="2"/>
    <s v="Men's Apparel"/>
    <n v="43"/>
    <n v="58"/>
    <n v="2494"/>
    <x v="2"/>
    <x v="0"/>
    <x v="2"/>
    <x v="2"/>
    <x v="0"/>
    <x v="0"/>
  </r>
  <r>
    <s v="West Gear"/>
    <d v="2020-03-26T00:00:00"/>
    <x v="2"/>
    <x v="6"/>
    <s v="Denver"/>
    <x v="1"/>
    <x v="2"/>
    <s v="Women's Apparel"/>
    <n v="37"/>
    <n v="116"/>
    <n v="4292"/>
    <x v="2"/>
    <x v="1"/>
    <x v="2"/>
    <x v="2"/>
    <x v="1"/>
    <x v="0"/>
  </r>
  <r>
    <s v="West Gear"/>
    <d v="2020-03-27T00:00:00"/>
    <x v="2"/>
    <x v="6"/>
    <s v="Denver"/>
    <x v="0"/>
    <x v="0"/>
    <s v="Men's Street Footwear"/>
    <n v="37"/>
    <n v="165"/>
    <n v="6105"/>
    <x v="2"/>
    <x v="0"/>
    <x v="2"/>
    <x v="2"/>
    <x v="2"/>
    <x v="0"/>
  </r>
  <r>
    <s v="West Gear"/>
    <d v="2020-03-28T00:00:00"/>
    <x v="2"/>
    <x v="6"/>
    <s v="Denver"/>
    <x v="0"/>
    <x v="1"/>
    <s v="Men's Athletic Footwear"/>
    <n v="48"/>
    <n v="112"/>
    <n v="5376"/>
    <x v="2"/>
    <x v="0"/>
    <x v="2"/>
    <x v="2"/>
    <x v="3"/>
    <x v="0"/>
  </r>
  <r>
    <s v="West Gear"/>
    <d v="2020-03-29T00:00:00"/>
    <x v="2"/>
    <x v="6"/>
    <s v="Denver"/>
    <x v="1"/>
    <x v="0"/>
    <s v="Women's Street Footwear"/>
    <n v="51"/>
    <n v="116"/>
    <n v="5916"/>
    <x v="2"/>
    <x v="1"/>
    <x v="2"/>
    <x v="2"/>
    <x v="4"/>
    <x v="0"/>
  </r>
  <r>
    <s v="West Gear"/>
    <d v="2020-03-30T00:00:00"/>
    <x v="2"/>
    <x v="6"/>
    <s v="Denver"/>
    <x v="1"/>
    <x v="1"/>
    <s v="Women's Athletic Footwear"/>
    <n v="51"/>
    <n v="90"/>
    <n v="4590"/>
    <x v="2"/>
    <x v="1"/>
    <x v="2"/>
    <x v="2"/>
    <x v="5"/>
    <x v="0"/>
  </r>
  <r>
    <s v="West Gear"/>
    <d v="2020-03-31T00:00:00"/>
    <x v="2"/>
    <x v="6"/>
    <s v="Denver"/>
    <x v="0"/>
    <x v="2"/>
    <s v="Men's Apparel"/>
    <n v="56"/>
    <n v="39"/>
    <n v="2184"/>
    <x v="2"/>
    <x v="0"/>
    <x v="2"/>
    <x v="2"/>
    <x v="6"/>
    <x v="0"/>
  </r>
  <r>
    <s v="West Gear"/>
    <d v="2020-04-01T00:00:00"/>
    <x v="2"/>
    <x v="6"/>
    <s v="Denver"/>
    <x v="1"/>
    <x v="2"/>
    <s v="Women's Apparel"/>
    <n v="52"/>
    <n v="95"/>
    <n v="4940"/>
    <x v="2"/>
    <x v="1"/>
    <x v="3"/>
    <x v="3"/>
    <x v="0"/>
    <x v="0"/>
  </r>
  <r>
    <s v="West Gear"/>
    <d v="2020-04-02T00:00:00"/>
    <x v="2"/>
    <x v="6"/>
    <s v="Denver"/>
    <x v="0"/>
    <x v="0"/>
    <s v="Men's Street Footwear"/>
    <n v="55"/>
    <n v="131"/>
    <n v="7205"/>
    <x v="2"/>
    <x v="0"/>
    <x v="3"/>
    <x v="3"/>
    <x v="1"/>
    <x v="0"/>
  </r>
  <r>
    <s v="West Gear"/>
    <d v="2020-04-03T00:00:00"/>
    <x v="2"/>
    <x v="6"/>
    <s v="Denver"/>
    <x v="0"/>
    <x v="1"/>
    <s v="Men's Athletic Footwear"/>
    <n v="59"/>
    <n v="94"/>
    <n v="5546"/>
    <x v="2"/>
    <x v="0"/>
    <x v="3"/>
    <x v="3"/>
    <x v="2"/>
    <x v="0"/>
  </r>
  <r>
    <s v="West Gear"/>
    <d v="2020-04-04T00:00:00"/>
    <x v="2"/>
    <x v="6"/>
    <s v="Denver"/>
    <x v="1"/>
    <x v="0"/>
    <s v="Women's Street Footwear"/>
    <n v="61"/>
    <n v="113"/>
    <n v="6893"/>
    <x v="2"/>
    <x v="1"/>
    <x v="3"/>
    <x v="3"/>
    <x v="3"/>
    <x v="0"/>
  </r>
  <r>
    <s v="West Gear"/>
    <d v="2020-04-05T00:00:00"/>
    <x v="2"/>
    <x v="6"/>
    <s v="Denver"/>
    <x v="1"/>
    <x v="1"/>
    <s v="Women's Athletic Footwear"/>
    <n v="56"/>
    <n v="74"/>
    <n v="4144"/>
    <x v="2"/>
    <x v="1"/>
    <x v="3"/>
    <x v="3"/>
    <x v="4"/>
    <x v="0"/>
  </r>
  <r>
    <s v="West Gear"/>
    <d v="2020-04-06T00:00:00"/>
    <x v="2"/>
    <x v="6"/>
    <s v="Denver"/>
    <x v="0"/>
    <x v="2"/>
    <s v="Men's Apparel"/>
    <n v="62"/>
    <n v="44"/>
    <n v="2728"/>
    <x v="2"/>
    <x v="0"/>
    <x v="3"/>
    <x v="3"/>
    <x v="5"/>
    <x v="0"/>
  </r>
  <r>
    <s v="West Gear"/>
    <d v="2020-04-07T00:00:00"/>
    <x v="2"/>
    <x v="6"/>
    <s v="Denver"/>
    <x v="1"/>
    <x v="2"/>
    <s v="Women's Apparel"/>
    <n v="72"/>
    <n v="98"/>
    <n v="7056"/>
    <x v="2"/>
    <x v="1"/>
    <x v="3"/>
    <x v="3"/>
    <x v="6"/>
    <x v="0"/>
  </r>
  <r>
    <s v="West Gear"/>
    <d v="2020-04-08T00:00:00"/>
    <x v="2"/>
    <x v="6"/>
    <s v="Denver"/>
    <x v="0"/>
    <x v="0"/>
    <s v="Men's Street Footwear"/>
    <n v="55"/>
    <n v="131"/>
    <n v="7205"/>
    <x v="2"/>
    <x v="0"/>
    <x v="3"/>
    <x v="3"/>
    <x v="0"/>
    <x v="0"/>
  </r>
  <r>
    <s v="West Gear"/>
    <d v="2020-04-09T00:00:00"/>
    <x v="2"/>
    <x v="6"/>
    <s v="Denver"/>
    <x v="0"/>
    <x v="1"/>
    <s v="Men's Athletic Footwear"/>
    <n v="60"/>
    <n v="105"/>
    <n v="6300"/>
    <x v="2"/>
    <x v="0"/>
    <x v="3"/>
    <x v="3"/>
    <x v="1"/>
    <x v="0"/>
  </r>
  <r>
    <s v="West Gear"/>
    <d v="2020-04-10T00:00:00"/>
    <x v="2"/>
    <x v="6"/>
    <s v="Denver"/>
    <x v="1"/>
    <x v="0"/>
    <s v="Women's Street Footwear"/>
    <n v="59"/>
    <n v="98"/>
    <n v="5782"/>
    <x v="2"/>
    <x v="1"/>
    <x v="3"/>
    <x v="3"/>
    <x v="2"/>
    <x v="0"/>
  </r>
  <r>
    <s v="West Gear"/>
    <d v="2020-04-11T00:00:00"/>
    <x v="2"/>
    <x v="6"/>
    <s v="Denver"/>
    <x v="1"/>
    <x v="1"/>
    <s v="Women's Athletic Footwear"/>
    <n v="58"/>
    <n v="69"/>
    <n v="4002"/>
    <x v="2"/>
    <x v="1"/>
    <x v="3"/>
    <x v="3"/>
    <x v="3"/>
    <x v="0"/>
  </r>
  <r>
    <s v="West Gear"/>
    <d v="2020-04-12T00:00:00"/>
    <x v="2"/>
    <x v="6"/>
    <s v="Denver"/>
    <x v="0"/>
    <x v="2"/>
    <s v="Men's Apparel"/>
    <n v="63"/>
    <n v="44"/>
    <n v="2772"/>
    <x v="2"/>
    <x v="0"/>
    <x v="3"/>
    <x v="3"/>
    <x v="4"/>
    <x v="0"/>
  </r>
  <r>
    <s v="West Gear"/>
    <d v="2020-04-13T00:00:00"/>
    <x v="2"/>
    <x v="6"/>
    <s v="Denver"/>
    <x v="1"/>
    <x v="2"/>
    <s v="Women's Apparel"/>
    <n v="74"/>
    <n v="133"/>
    <n v="9842"/>
    <x v="2"/>
    <x v="1"/>
    <x v="3"/>
    <x v="3"/>
    <x v="5"/>
    <x v="0"/>
  </r>
  <r>
    <s v="West Gear"/>
    <d v="2020-04-14T00:00:00"/>
    <x v="2"/>
    <x v="6"/>
    <s v="Denver"/>
    <x v="0"/>
    <x v="0"/>
    <s v="Men's Street Footwear"/>
    <n v="54"/>
    <n v="189"/>
    <n v="10206"/>
    <x v="2"/>
    <x v="0"/>
    <x v="3"/>
    <x v="3"/>
    <x v="6"/>
    <x v="0"/>
  </r>
  <r>
    <s v="West Gear"/>
    <d v="2020-04-15T00:00:00"/>
    <x v="2"/>
    <x v="6"/>
    <s v="Denver"/>
    <x v="0"/>
    <x v="1"/>
    <s v="Men's Athletic Footwear"/>
    <n v="59"/>
    <n v="144"/>
    <n v="8496"/>
    <x v="2"/>
    <x v="0"/>
    <x v="3"/>
    <x v="3"/>
    <x v="0"/>
    <x v="0"/>
  </r>
  <r>
    <s v="West Gear"/>
    <d v="2020-04-16T00:00:00"/>
    <x v="2"/>
    <x v="6"/>
    <s v="Denver"/>
    <x v="1"/>
    <x v="0"/>
    <s v="Women's Street Footwear"/>
    <n v="64"/>
    <n v="150"/>
    <n v="9600"/>
    <x v="2"/>
    <x v="1"/>
    <x v="3"/>
    <x v="3"/>
    <x v="1"/>
    <x v="0"/>
  </r>
  <r>
    <s v="West Gear"/>
    <d v="2020-04-17T00:00:00"/>
    <x v="2"/>
    <x v="6"/>
    <s v="Denver"/>
    <x v="1"/>
    <x v="1"/>
    <s v="Women's Athletic Footwear"/>
    <n v="62"/>
    <n v="135"/>
    <n v="8370"/>
    <x v="2"/>
    <x v="1"/>
    <x v="3"/>
    <x v="3"/>
    <x v="2"/>
    <x v="0"/>
  </r>
  <r>
    <s v="West Gear"/>
    <d v="2020-04-18T00:00:00"/>
    <x v="2"/>
    <x v="6"/>
    <s v="Denver"/>
    <x v="0"/>
    <x v="2"/>
    <s v="Men's Apparel"/>
    <n v="66"/>
    <n v="91"/>
    <n v="6006"/>
    <x v="2"/>
    <x v="0"/>
    <x v="3"/>
    <x v="3"/>
    <x v="3"/>
    <x v="0"/>
  </r>
  <r>
    <s v="West Gear"/>
    <d v="2020-04-19T00:00:00"/>
    <x v="2"/>
    <x v="6"/>
    <s v="Denver"/>
    <x v="1"/>
    <x v="2"/>
    <s v="Women's Apparel"/>
    <n v="83"/>
    <n v="181"/>
    <n v="15023"/>
    <x v="2"/>
    <x v="1"/>
    <x v="3"/>
    <x v="3"/>
    <x v="4"/>
    <x v="0"/>
  </r>
  <r>
    <s v="West Gear"/>
    <d v="2020-04-20T00:00:00"/>
    <x v="2"/>
    <x v="6"/>
    <s v="Denver"/>
    <x v="0"/>
    <x v="0"/>
    <s v="Men's Street Footwear"/>
    <n v="64"/>
    <n v="202"/>
    <n v="12928"/>
    <x v="2"/>
    <x v="0"/>
    <x v="3"/>
    <x v="3"/>
    <x v="5"/>
    <x v="0"/>
  </r>
  <r>
    <s v="West Gear"/>
    <d v="2020-04-21T00:00:00"/>
    <x v="2"/>
    <x v="6"/>
    <s v="Denver"/>
    <x v="0"/>
    <x v="1"/>
    <s v="Men's Athletic Footwear"/>
    <n v="67"/>
    <n v="188"/>
    <n v="12596"/>
    <x v="2"/>
    <x v="0"/>
    <x v="3"/>
    <x v="3"/>
    <x v="6"/>
    <x v="0"/>
  </r>
  <r>
    <s v="West Gear"/>
    <d v="2020-04-22T00:00:00"/>
    <x v="2"/>
    <x v="6"/>
    <s v="Denver"/>
    <x v="1"/>
    <x v="0"/>
    <s v="Women's Street Footwear"/>
    <n v="67"/>
    <n v="161"/>
    <n v="10787"/>
    <x v="2"/>
    <x v="1"/>
    <x v="3"/>
    <x v="3"/>
    <x v="0"/>
    <x v="0"/>
  </r>
  <r>
    <s v="West Gear"/>
    <d v="2020-04-23T00:00:00"/>
    <x v="2"/>
    <x v="6"/>
    <s v="Denver"/>
    <x v="1"/>
    <x v="1"/>
    <s v="Women's Athletic Footwear"/>
    <n v="61"/>
    <n v="143"/>
    <n v="8723"/>
    <x v="2"/>
    <x v="1"/>
    <x v="3"/>
    <x v="3"/>
    <x v="1"/>
    <x v="0"/>
  </r>
  <r>
    <s v="West Gear"/>
    <d v="2020-04-24T00:00:00"/>
    <x v="2"/>
    <x v="6"/>
    <s v="Denver"/>
    <x v="0"/>
    <x v="2"/>
    <s v="Men's Apparel"/>
    <n v="67"/>
    <n v="131"/>
    <n v="8777"/>
    <x v="2"/>
    <x v="0"/>
    <x v="3"/>
    <x v="3"/>
    <x v="2"/>
    <x v="0"/>
  </r>
  <r>
    <s v="West Gear"/>
    <d v="2020-04-25T00:00:00"/>
    <x v="2"/>
    <x v="6"/>
    <s v="Denver"/>
    <x v="1"/>
    <x v="2"/>
    <s v="Women's Apparel"/>
    <n v="78"/>
    <n v="137"/>
    <n v="10686"/>
    <x v="2"/>
    <x v="1"/>
    <x v="3"/>
    <x v="3"/>
    <x v="3"/>
    <x v="0"/>
  </r>
  <r>
    <s v="West Gear"/>
    <d v="2020-04-26T00:00:00"/>
    <x v="2"/>
    <x v="6"/>
    <s v="Denver"/>
    <x v="0"/>
    <x v="0"/>
    <s v="Men's Street Footwear"/>
    <n v="63"/>
    <n v="196"/>
    <n v="12348"/>
    <x v="2"/>
    <x v="0"/>
    <x v="3"/>
    <x v="3"/>
    <x v="4"/>
    <x v="0"/>
  </r>
  <r>
    <s v="West Gear"/>
    <d v="2020-04-27T00:00:00"/>
    <x v="2"/>
    <x v="6"/>
    <s v="Denver"/>
    <x v="0"/>
    <x v="1"/>
    <s v="Men's Athletic Footwear"/>
    <n v="73"/>
    <n v="189"/>
    <n v="13797"/>
    <x v="2"/>
    <x v="0"/>
    <x v="3"/>
    <x v="3"/>
    <x v="5"/>
    <x v="0"/>
  </r>
  <r>
    <s v="West Gear"/>
    <d v="2020-04-28T00:00:00"/>
    <x v="2"/>
    <x v="6"/>
    <s v="Denver"/>
    <x v="1"/>
    <x v="0"/>
    <s v="Women's Street Footwear"/>
    <n v="67"/>
    <n v="143"/>
    <n v="9581"/>
    <x v="2"/>
    <x v="1"/>
    <x v="3"/>
    <x v="3"/>
    <x v="6"/>
    <x v="0"/>
  </r>
  <r>
    <s v="West Gear"/>
    <d v="2020-04-29T00:00:00"/>
    <x v="2"/>
    <x v="6"/>
    <s v="Denver"/>
    <x v="1"/>
    <x v="1"/>
    <s v="Women's Athletic Footwear"/>
    <n v="63"/>
    <n v="135"/>
    <n v="8505"/>
    <x v="2"/>
    <x v="1"/>
    <x v="3"/>
    <x v="3"/>
    <x v="0"/>
    <x v="0"/>
  </r>
  <r>
    <s v="West Gear"/>
    <d v="2020-04-30T00:00:00"/>
    <x v="2"/>
    <x v="6"/>
    <s v="Denver"/>
    <x v="0"/>
    <x v="2"/>
    <s v="Men's Apparel"/>
    <n v="74"/>
    <n v="140"/>
    <n v="10360"/>
    <x v="2"/>
    <x v="0"/>
    <x v="3"/>
    <x v="3"/>
    <x v="1"/>
    <x v="0"/>
  </r>
  <r>
    <s v="West Gear"/>
    <d v="2020-05-01T00:00:00"/>
    <x v="2"/>
    <x v="6"/>
    <s v="Denver"/>
    <x v="1"/>
    <x v="2"/>
    <s v="Women's Apparel"/>
    <n v="74"/>
    <n v="100"/>
    <n v="7400"/>
    <x v="2"/>
    <x v="1"/>
    <x v="4"/>
    <x v="4"/>
    <x v="2"/>
    <x v="0"/>
  </r>
  <r>
    <s v="West Gear"/>
    <d v="2020-05-02T00:00:00"/>
    <x v="2"/>
    <x v="6"/>
    <s v="Denver"/>
    <x v="0"/>
    <x v="0"/>
    <s v="Men's Street Footwear"/>
    <n v="59"/>
    <n v="162"/>
    <n v="9558"/>
    <x v="2"/>
    <x v="0"/>
    <x v="4"/>
    <x v="4"/>
    <x v="3"/>
    <x v="0"/>
  </r>
  <r>
    <s v="West Gear"/>
    <d v="2020-05-03T00:00:00"/>
    <x v="2"/>
    <x v="6"/>
    <s v="Denver"/>
    <x v="0"/>
    <x v="1"/>
    <s v="Men's Athletic Footwear"/>
    <n v="69"/>
    <n v="168"/>
    <n v="11592"/>
    <x v="2"/>
    <x v="0"/>
    <x v="4"/>
    <x v="4"/>
    <x v="4"/>
    <x v="0"/>
  </r>
  <r>
    <s v="West Gear"/>
    <d v="2020-05-04T00:00:00"/>
    <x v="2"/>
    <x v="6"/>
    <s v="Denver"/>
    <x v="1"/>
    <x v="0"/>
    <s v="Women's Street Footwear"/>
    <n v="60"/>
    <n v="113"/>
    <n v="6780"/>
    <x v="2"/>
    <x v="1"/>
    <x v="4"/>
    <x v="4"/>
    <x v="5"/>
    <x v="0"/>
  </r>
  <r>
    <s v="West Gear"/>
    <d v="2020-05-05T00:00:00"/>
    <x v="2"/>
    <x v="6"/>
    <s v="Denver"/>
    <x v="1"/>
    <x v="1"/>
    <s v="Women's Athletic Footwear"/>
    <n v="59"/>
    <n v="100"/>
    <n v="5900"/>
    <x v="2"/>
    <x v="1"/>
    <x v="4"/>
    <x v="4"/>
    <x v="6"/>
    <x v="0"/>
  </r>
  <r>
    <s v="West Gear"/>
    <d v="2020-05-06T00:00:00"/>
    <x v="2"/>
    <x v="6"/>
    <s v="Denver"/>
    <x v="0"/>
    <x v="2"/>
    <s v="Men's Apparel"/>
    <n v="74"/>
    <n v="120"/>
    <n v="8880"/>
    <x v="2"/>
    <x v="0"/>
    <x v="4"/>
    <x v="4"/>
    <x v="0"/>
    <x v="0"/>
  </r>
  <r>
    <s v="West Gear"/>
    <d v="2020-05-07T00:00:00"/>
    <x v="2"/>
    <x v="6"/>
    <s v="Denver"/>
    <x v="1"/>
    <x v="2"/>
    <s v="Women's Apparel"/>
    <n v="65"/>
    <n v="106"/>
    <n v="6890"/>
    <x v="2"/>
    <x v="1"/>
    <x v="4"/>
    <x v="4"/>
    <x v="1"/>
    <x v="0"/>
  </r>
  <r>
    <s v="West Gear"/>
    <d v="2020-05-08T00:00:00"/>
    <x v="2"/>
    <x v="6"/>
    <s v="Denver"/>
    <x v="0"/>
    <x v="0"/>
    <s v="Men's Street Footwear"/>
    <n v="51"/>
    <n v="137"/>
    <n v="6987"/>
    <x v="2"/>
    <x v="0"/>
    <x v="4"/>
    <x v="4"/>
    <x v="2"/>
    <x v="0"/>
  </r>
  <r>
    <s v="West Gear"/>
    <d v="2020-05-09T00:00:00"/>
    <x v="2"/>
    <x v="6"/>
    <s v="Denver"/>
    <x v="0"/>
    <x v="1"/>
    <s v="Men's Athletic Footwear"/>
    <n v="54"/>
    <n v="152"/>
    <n v="8208"/>
    <x v="2"/>
    <x v="0"/>
    <x v="4"/>
    <x v="4"/>
    <x v="3"/>
    <x v="0"/>
  </r>
  <r>
    <s v="West Gear"/>
    <d v="2020-05-10T00:00:00"/>
    <x v="2"/>
    <x v="6"/>
    <s v="Denver"/>
    <x v="1"/>
    <x v="0"/>
    <s v="Women's Street Footwear"/>
    <n v="51"/>
    <n v="102"/>
    <n v="5202"/>
    <x v="2"/>
    <x v="1"/>
    <x v="4"/>
    <x v="4"/>
    <x v="4"/>
    <x v="0"/>
  </r>
  <r>
    <s v="West Gear"/>
    <d v="2020-05-11T00:00:00"/>
    <x v="2"/>
    <x v="6"/>
    <s v="Denver"/>
    <x v="1"/>
    <x v="1"/>
    <s v="Women's Athletic Footwear"/>
    <n v="53"/>
    <n v="85"/>
    <n v="4505"/>
    <x v="2"/>
    <x v="1"/>
    <x v="4"/>
    <x v="4"/>
    <x v="5"/>
    <x v="0"/>
  </r>
  <r>
    <s v="West Gear"/>
    <d v="2020-05-12T00:00:00"/>
    <x v="2"/>
    <x v="6"/>
    <s v="Denver"/>
    <x v="0"/>
    <x v="2"/>
    <s v="Men's Apparel"/>
    <n v="64"/>
    <n v="75"/>
    <n v="4800"/>
    <x v="2"/>
    <x v="0"/>
    <x v="4"/>
    <x v="4"/>
    <x v="6"/>
    <x v="0"/>
  </r>
  <r>
    <s v="West Gear"/>
    <d v="2020-05-13T00:00:00"/>
    <x v="2"/>
    <x v="6"/>
    <s v="Denver"/>
    <x v="1"/>
    <x v="2"/>
    <s v="Women's Apparel"/>
    <n v="65"/>
    <n v="105"/>
    <n v="6825"/>
    <x v="2"/>
    <x v="1"/>
    <x v="4"/>
    <x v="4"/>
    <x v="0"/>
    <x v="0"/>
  </r>
  <r>
    <s v="West Gear"/>
    <d v="2020-05-14T00:00:00"/>
    <x v="2"/>
    <x v="6"/>
    <s v="Denver"/>
    <x v="0"/>
    <x v="0"/>
    <s v="Men's Street Footwear"/>
    <n v="52"/>
    <n v="150"/>
    <n v="7800"/>
    <x v="2"/>
    <x v="0"/>
    <x v="4"/>
    <x v="4"/>
    <x v="1"/>
    <x v="0"/>
  </r>
  <r>
    <s v="West Gear"/>
    <d v="2020-05-15T00:00:00"/>
    <x v="2"/>
    <x v="6"/>
    <s v="Denver"/>
    <x v="0"/>
    <x v="1"/>
    <s v="Men's Athletic Footwear"/>
    <n v="55"/>
    <n v="150"/>
    <n v="8250"/>
    <x v="2"/>
    <x v="0"/>
    <x v="4"/>
    <x v="4"/>
    <x v="2"/>
    <x v="0"/>
  </r>
  <r>
    <s v="West Gear"/>
    <d v="2020-05-16T00:00:00"/>
    <x v="2"/>
    <x v="6"/>
    <s v="Denver"/>
    <x v="1"/>
    <x v="0"/>
    <s v="Women's Street Footwear"/>
    <n v="51"/>
    <n v="128"/>
    <n v="6528"/>
    <x v="2"/>
    <x v="1"/>
    <x v="4"/>
    <x v="4"/>
    <x v="3"/>
    <x v="0"/>
  </r>
  <r>
    <s v="West Gear"/>
    <d v="2020-05-17T00:00:00"/>
    <x v="2"/>
    <x v="6"/>
    <s v="Denver"/>
    <x v="1"/>
    <x v="1"/>
    <s v="Women's Athletic Footwear"/>
    <n v="60"/>
    <n v="116"/>
    <n v="6960"/>
    <x v="2"/>
    <x v="1"/>
    <x v="4"/>
    <x v="4"/>
    <x v="4"/>
    <x v="0"/>
  </r>
  <r>
    <s v="West Gear"/>
    <d v="2020-05-18T00:00:00"/>
    <x v="2"/>
    <x v="6"/>
    <s v="Denver"/>
    <x v="0"/>
    <x v="2"/>
    <s v="Men's Apparel"/>
    <n v="68"/>
    <n v="105"/>
    <n v="7140"/>
    <x v="2"/>
    <x v="0"/>
    <x v="4"/>
    <x v="4"/>
    <x v="5"/>
    <x v="0"/>
  </r>
  <r>
    <s v="West Gear"/>
    <d v="2020-05-19T00:00:00"/>
    <x v="2"/>
    <x v="6"/>
    <s v="Denver"/>
    <x v="1"/>
    <x v="2"/>
    <s v="Women's Apparel"/>
    <n v="73"/>
    <n v="130"/>
    <n v="9490"/>
    <x v="2"/>
    <x v="1"/>
    <x v="4"/>
    <x v="4"/>
    <x v="6"/>
    <x v="0"/>
  </r>
  <r>
    <s v="West Gear"/>
    <d v="2020-05-20T00:00:00"/>
    <x v="2"/>
    <x v="6"/>
    <s v="Denver"/>
    <x v="0"/>
    <x v="0"/>
    <s v="Men's Street Footwear"/>
    <n v="59"/>
    <n v="203"/>
    <n v="11977"/>
    <x v="2"/>
    <x v="0"/>
    <x v="4"/>
    <x v="4"/>
    <x v="0"/>
    <x v="0"/>
  </r>
  <r>
    <s v="West Gear"/>
    <d v="2020-05-21T00:00:00"/>
    <x v="2"/>
    <x v="6"/>
    <s v="Denver"/>
    <x v="0"/>
    <x v="1"/>
    <s v="Men's Athletic Footwear"/>
    <n v="64"/>
    <n v="182"/>
    <n v="11648"/>
    <x v="2"/>
    <x v="0"/>
    <x v="4"/>
    <x v="4"/>
    <x v="1"/>
    <x v="0"/>
  </r>
  <r>
    <s v="West Gear"/>
    <d v="2020-05-22T00:00:00"/>
    <x v="2"/>
    <x v="6"/>
    <s v="Denver"/>
    <x v="1"/>
    <x v="0"/>
    <s v="Women's Street Footwear"/>
    <n v="60"/>
    <n v="125"/>
    <n v="7500"/>
    <x v="2"/>
    <x v="1"/>
    <x v="4"/>
    <x v="4"/>
    <x v="2"/>
    <x v="0"/>
  </r>
  <r>
    <s v="West Gear"/>
    <d v="2020-05-23T00:00:00"/>
    <x v="2"/>
    <x v="6"/>
    <s v="Denver"/>
    <x v="1"/>
    <x v="1"/>
    <s v="Women's Athletic Footwear"/>
    <n v="63"/>
    <n v="125"/>
    <n v="7875"/>
    <x v="2"/>
    <x v="1"/>
    <x v="4"/>
    <x v="4"/>
    <x v="3"/>
    <x v="0"/>
  </r>
  <r>
    <s v="West Gear"/>
    <d v="2020-05-24T00:00:00"/>
    <x v="2"/>
    <x v="6"/>
    <s v="Denver"/>
    <x v="0"/>
    <x v="2"/>
    <s v="Men's Apparel"/>
    <n v="68"/>
    <n v="115"/>
    <n v="7820"/>
    <x v="2"/>
    <x v="0"/>
    <x v="4"/>
    <x v="4"/>
    <x v="4"/>
    <x v="0"/>
  </r>
  <r>
    <s v="West Gear"/>
    <d v="2020-05-25T00:00:00"/>
    <x v="2"/>
    <x v="6"/>
    <s v="Denver"/>
    <x v="1"/>
    <x v="2"/>
    <s v="Women's Apparel"/>
    <n v="75"/>
    <n v="137"/>
    <n v="10275"/>
    <x v="2"/>
    <x v="1"/>
    <x v="4"/>
    <x v="4"/>
    <x v="5"/>
    <x v="0"/>
  </r>
  <r>
    <s v="West Gear"/>
    <d v="2020-05-26T00:00:00"/>
    <x v="2"/>
    <x v="6"/>
    <s v="Denver"/>
    <x v="0"/>
    <x v="0"/>
    <s v="Men's Street Footwear"/>
    <n v="36"/>
    <n v="117"/>
    <n v="4212"/>
    <x v="2"/>
    <x v="0"/>
    <x v="4"/>
    <x v="4"/>
    <x v="6"/>
    <x v="0"/>
  </r>
  <r>
    <s v="West Gear"/>
    <d v="2020-05-27T00:00:00"/>
    <x v="2"/>
    <x v="6"/>
    <s v="Denver"/>
    <x v="0"/>
    <x v="1"/>
    <s v="Men's Athletic Footwear"/>
    <n v="48"/>
    <n v="131"/>
    <n v="6288"/>
    <x v="2"/>
    <x v="0"/>
    <x v="4"/>
    <x v="4"/>
    <x v="0"/>
    <x v="0"/>
  </r>
  <r>
    <s v="West Gear"/>
    <d v="2020-05-28T00:00:00"/>
    <x v="2"/>
    <x v="6"/>
    <s v="Denver"/>
    <x v="1"/>
    <x v="0"/>
    <s v="Women's Street Footwear"/>
    <n v="46"/>
    <n v="135"/>
    <n v="6210"/>
    <x v="2"/>
    <x v="1"/>
    <x v="4"/>
    <x v="4"/>
    <x v="1"/>
    <x v="0"/>
  </r>
  <r>
    <s v="West Gear"/>
    <d v="2020-05-29T00:00:00"/>
    <x v="2"/>
    <x v="6"/>
    <s v="Denver"/>
    <x v="1"/>
    <x v="1"/>
    <s v="Women's Athletic Footwear"/>
    <n v="49"/>
    <n v="78"/>
    <n v="3822"/>
    <x v="2"/>
    <x v="1"/>
    <x v="4"/>
    <x v="4"/>
    <x v="2"/>
    <x v="0"/>
  </r>
  <r>
    <s v="West Gear"/>
    <d v="2020-05-30T00:00:00"/>
    <x v="2"/>
    <x v="7"/>
    <s v="Seattle"/>
    <x v="0"/>
    <x v="2"/>
    <s v="Men's Apparel"/>
    <n v="51"/>
    <n v="73"/>
    <n v="3723"/>
    <x v="2"/>
    <x v="0"/>
    <x v="4"/>
    <x v="4"/>
    <x v="3"/>
    <x v="0"/>
  </r>
  <r>
    <s v="West Gear"/>
    <d v="2020-05-31T00:00:00"/>
    <x v="2"/>
    <x v="7"/>
    <s v="Seattle"/>
    <x v="1"/>
    <x v="2"/>
    <s v="Women's Apparel"/>
    <n v="46"/>
    <n v="125"/>
    <n v="5750"/>
    <x v="2"/>
    <x v="1"/>
    <x v="4"/>
    <x v="4"/>
    <x v="4"/>
    <x v="0"/>
  </r>
  <r>
    <s v="West Gear"/>
    <d v="2020-06-01T00:00:00"/>
    <x v="2"/>
    <x v="7"/>
    <s v="Seattle"/>
    <x v="0"/>
    <x v="0"/>
    <s v="Men's Street Footwear"/>
    <n v="36"/>
    <n v="138"/>
    <n v="4968"/>
    <x v="2"/>
    <x v="0"/>
    <x v="11"/>
    <x v="11"/>
    <x v="5"/>
    <x v="0"/>
  </r>
  <r>
    <s v="West Gear"/>
    <d v="2020-06-02T00:00:00"/>
    <x v="2"/>
    <x v="7"/>
    <s v="Seattle"/>
    <x v="0"/>
    <x v="1"/>
    <s v="Men's Athletic Footwear"/>
    <n v="47"/>
    <n v="131"/>
    <n v="6157"/>
    <x v="2"/>
    <x v="0"/>
    <x v="11"/>
    <x v="11"/>
    <x v="6"/>
    <x v="0"/>
  </r>
  <r>
    <s v="West Gear"/>
    <d v="2020-06-03T00:00:00"/>
    <x v="2"/>
    <x v="7"/>
    <s v="Seattle"/>
    <x v="1"/>
    <x v="0"/>
    <s v="Women's Street Footwear"/>
    <n v="47"/>
    <n v="122"/>
    <n v="5734"/>
    <x v="2"/>
    <x v="1"/>
    <x v="11"/>
    <x v="11"/>
    <x v="0"/>
    <x v="0"/>
  </r>
  <r>
    <s v="West Gear"/>
    <d v="2020-06-04T00:00:00"/>
    <x v="2"/>
    <x v="7"/>
    <s v="Seattle"/>
    <x v="1"/>
    <x v="1"/>
    <s v="Women's Athletic Footwear"/>
    <n v="48"/>
    <n v="87"/>
    <n v="4176"/>
    <x v="2"/>
    <x v="1"/>
    <x v="11"/>
    <x v="11"/>
    <x v="1"/>
    <x v="0"/>
  </r>
  <r>
    <s v="West Gear"/>
    <d v="2020-06-05T00:00:00"/>
    <x v="2"/>
    <x v="7"/>
    <s v="Seattle"/>
    <x v="0"/>
    <x v="2"/>
    <s v="Men's Apparel"/>
    <n v="52"/>
    <n v="65"/>
    <n v="3380"/>
    <x v="2"/>
    <x v="0"/>
    <x v="11"/>
    <x v="11"/>
    <x v="2"/>
    <x v="0"/>
  </r>
  <r>
    <s v="West Gear"/>
    <d v="2020-06-06T00:00:00"/>
    <x v="2"/>
    <x v="7"/>
    <s v="Seattle"/>
    <x v="1"/>
    <x v="2"/>
    <s v="Women's Apparel"/>
    <n v="46"/>
    <n v="123"/>
    <n v="5658"/>
    <x v="2"/>
    <x v="1"/>
    <x v="11"/>
    <x v="11"/>
    <x v="3"/>
    <x v="0"/>
  </r>
  <r>
    <s v="West Gear"/>
    <d v="2020-06-07T00:00:00"/>
    <x v="2"/>
    <x v="7"/>
    <s v="Seattle"/>
    <x v="0"/>
    <x v="0"/>
    <s v="Men's Street Footwear"/>
    <n v="46"/>
    <n v="167"/>
    <n v="7682"/>
    <x v="2"/>
    <x v="0"/>
    <x v="11"/>
    <x v="11"/>
    <x v="4"/>
    <x v="0"/>
  </r>
  <r>
    <s v="West Gear"/>
    <d v="2020-06-08T00:00:00"/>
    <x v="2"/>
    <x v="7"/>
    <s v="Seattle"/>
    <x v="0"/>
    <x v="1"/>
    <s v="Men's Athletic Footwear"/>
    <n v="58"/>
    <n v="115"/>
    <n v="6670"/>
    <x v="2"/>
    <x v="0"/>
    <x v="11"/>
    <x v="11"/>
    <x v="5"/>
    <x v="0"/>
  </r>
  <r>
    <s v="West Gear"/>
    <d v="2020-06-09T00:00:00"/>
    <x v="2"/>
    <x v="7"/>
    <s v="Seattle"/>
    <x v="1"/>
    <x v="0"/>
    <s v="Women's Street Footwear"/>
    <n v="60"/>
    <n v="115"/>
    <n v="6900"/>
    <x v="2"/>
    <x v="1"/>
    <x v="11"/>
    <x v="11"/>
    <x v="6"/>
    <x v="0"/>
  </r>
  <r>
    <s v="West Gear"/>
    <d v="2020-06-10T00:00:00"/>
    <x v="2"/>
    <x v="7"/>
    <s v="Seattle"/>
    <x v="1"/>
    <x v="1"/>
    <s v="Women's Athletic Footwear"/>
    <n v="64"/>
    <n v="85"/>
    <n v="5440"/>
    <x v="2"/>
    <x v="1"/>
    <x v="11"/>
    <x v="11"/>
    <x v="0"/>
    <x v="0"/>
  </r>
  <r>
    <s v="West Gear"/>
    <d v="2020-06-11T00:00:00"/>
    <x v="2"/>
    <x v="7"/>
    <s v="Seattle"/>
    <x v="0"/>
    <x v="2"/>
    <s v="Men's Apparel"/>
    <n v="69"/>
    <n v="46"/>
    <n v="3174"/>
    <x v="2"/>
    <x v="0"/>
    <x v="11"/>
    <x v="11"/>
    <x v="1"/>
    <x v="0"/>
  </r>
  <r>
    <s v="West Gear"/>
    <d v="2020-06-12T00:00:00"/>
    <x v="2"/>
    <x v="7"/>
    <s v="Seattle"/>
    <x v="1"/>
    <x v="2"/>
    <s v="Women's Apparel"/>
    <n v="62"/>
    <n v="105"/>
    <n v="6510"/>
    <x v="2"/>
    <x v="1"/>
    <x v="11"/>
    <x v="11"/>
    <x v="2"/>
    <x v="0"/>
  </r>
  <r>
    <s v="West Gear"/>
    <d v="2020-06-13T00:00:00"/>
    <x v="2"/>
    <x v="7"/>
    <s v="Seattle"/>
    <x v="0"/>
    <x v="0"/>
    <s v="Men's Street Footwear"/>
    <n v="68"/>
    <n v="160"/>
    <n v="10880"/>
    <x v="2"/>
    <x v="0"/>
    <x v="11"/>
    <x v="11"/>
    <x v="3"/>
    <x v="0"/>
  </r>
  <r>
    <s v="West Gear"/>
    <d v="2020-06-14T00:00:00"/>
    <x v="2"/>
    <x v="7"/>
    <s v="Seattle"/>
    <x v="0"/>
    <x v="1"/>
    <s v="Men's Athletic Footwear"/>
    <n v="71"/>
    <n v="88"/>
    <n v="6248"/>
    <x v="2"/>
    <x v="0"/>
    <x v="11"/>
    <x v="11"/>
    <x v="4"/>
    <x v="0"/>
  </r>
  <r>
    <s v="West Gear"/>
    <d v="2020-06-15T00:00:00"/>
    <x v="2"/>
    <x v="7"/>
    <s v="Seattle"/>
    <x v="1"/>
    <x v="0"/>
    <s v="Women's Street Footwear"/>
    <n v="74"/>
    <n v="120"/>
    <n v="8880"/>
    <x v="2"/>
    <x v="1"/>
    <x v="11"/>
    <x v="11"/>
    <x v="5"/>
    <x v="0"/>
  </r>
  <r>
    <s v="West Gear"/>
    <d v="2020-06-16T00:00:00"/>
    <x v="2"/>
    <x v="7"/>
    <s v="Seattle"/>
    <x v="1"/>
    <x v="1"/>
    <s v="Women's Athletic Footwear"/>
    <n v="55"/>
    <n v="90"/>
    <n v="4950"/>
    <x v="2"/>
    <x v="1"/>
    <x v="11"/>
    <x v="11"/>
    <x v="6"/>
    <x v="0"/>
  </r>
  <r>
    <s v="West Gear"/>
    <d v="2020-06-17T00:00:00"/>
    <x v="2"/>
    <x v="7"/>
    <s v="Seattle"/>
    <x v="0"/>
    <x v="2"/>
    <s v="Men's Apparel"/>
    <n v="59"/>
    <n v="56"/>
    <n v="3304"/>
    <x v="2"/>
    <x v="0"/>
    <x v="11"/>
    <x v="11"/>
    <x v="0"/>
    <x v="0"/>
  </r>
  <r>
    <s v="West Gear"/>
    <d v="2020-06-18T00:00:00"/>
    <x v="2"/>
    <x v="7"/>
    <s v="Seattle"/>
    <x v="1"/>
    <x v="2"/>
    <s v="Women's Apparel"/>
    <n v="78"/>
    <n v="88"/>
    <n v="6864"/>
    <x v="2"/>
    <x v="1"/>
    <x v="11"/>
    <x v="11"/>
    <x v="1"/>
    <x v="0"/>
  </r>
  <r>
    <s v="West Gear"/>
    <d v="2020-06-19T00:00:00"/>
    <x v="2"/>
    <x v="7"/>
    <s v="Seattle"/>
    <x v="0"/>
    <x v="0"/>
    <s v="Men's Street Footwear"/>
    <n v="55"/>
    <n v="165"/>
    <n v="9075"/>
    <x v="2"/>
    <x v="0"/>
    <x v="11"/>
    <x v="11"/>
    <x v="2"/>
    <x v="0"/>
  </r>
  <r>
    <s v="West Gear"/>
    <d v="2020-06-20T00:00:00"/>
    <x v="2"/>
    <x v="7"/>
    <s v="Seattle"/>
    <x v="0"/>
    <x v="1"/>
    <s v="Men's Athletic Footwear"/>
    <n v="60"/>
    <n v="108"/>
    <n v="6480"/>
    <x v="2"/>
    <x v="0"/>
    <x v="11"/>
    <x v="11"/>
    <x v="3"/>
    <x v="0"/>
  </r>
  <r>
    <s v="West Gear"/>
    <d v="2020-06-21T00:00:00"/>
    <x v="2"/>
    <x v="7"/>
    <s v="Seattle"/>
    <x v="1"/>
    <x v="0"/>
    <s v="Women's Street Footwear"/>
    <n v="61"/>
    <n v="120"/>
    <n v="7320"/>
    <x v="2"/>
    <x v="1"/>
    <x v="11"/>
    <x v="11"/>
    <x v="4"/>
    <x v="0"/>
  </r>
  <r>
    <s v="West Gear"/>
    <d v="2020-06-22T00:00:00"/>
    <x v="2"/>
    <x v="7"/>
    <s v="Seattle"/>
    <x v="1"/>
    <x v="1"/>
    <s v="Women's Athletic Footwear"/>
    <n v="59"/>
    <n v="90"/>
    <n v="5310"/>
    <x v="2"/>
    <x v="1"/>
    <x v="11"/>
    <x v="11"/>
    <x v="5"/>
    <x v="0"/>
  </r>
  <r>
    <s v="West Gear"/>
    <d v="2020-06-23T00:00:00"/>
    <x v="2"/>
    <x v="7"/>
    <s v="Seattle"/>
    <x v="0"/>
    <x v="2"/>
    <s v="Men's Apparel"/>
    <n v="60"/>
    <n v="52"/>
    <n v="3120"/>
    <x v="2"/>
    <x v="0"/>
    <x v="11"/>
    <x v="11"/>
    <x v="6"/>
    <x v="0"/>
  </r>
  <r>
    <s v="West Gear"/>
    <d v="2020-06-24T00:00:00"/>
    <x v="2"/>
    <x v="7"/>
    <s v="Seattle"/>
    <x v="1"/>
    <x v="2"/>
    <s v="Women's Apparel"/>
    <n v="75"/>
    <n v="125"/>
    <n v="9375"/>
    <x v="2"/>
    <x v="1"/>
    <x v="11"/>
    <x v="11"/>
    <x v="0"/>
    <x v="0"/>
  </r>
  <r>
    <s v="West Gear"/>
    <d v="2020-06-25T00:00:00"/>
    <x v="2"/>
    <x v="7"/>
    <s v="Seattle"/>
    <x v="0"/>
    <x v="0"/>
    <s v="Men's Street Footwear"/>
    <n v="71"/>
    <n v="195"/>
    <n v="13845"/>
    <x v="2"/>
    <x v="0"/>
    <x v="11"/>
    <x v="11"/>
    <x v="1"/>
    <x v="0"/>
  </r>
  <r>
    <s v="West Gear"/>
    <d v="2020-06-26T00:00:00"/>
    <x v="2"/>
    <x v="7"/>
    <s v="Seattle"/>
    <x v="0"/>
    <x v="1"/>
    <s v="Men's Athletic Footwear"/>
    <n v="74"/>
    <n v="188"/>
    <n v="13912"/>
    <x v="2"/>
    <x v="0"/>
    <x v="11"/>
    <x v="11"/>
    <x v="2"/>
    <x v="0"/>
  </r>
  <r>
    <s v="West Gear"/>
    <d v="2020-06-27T00:00:00"/>
    <x v="2"/>
    <x v="7"/>
    <s v="Seattle"/>
    <x v="1"/>
    <x v="0"/>
    <s v="Women's Street Footwear"/>
    <n v="72"/>
    <n v="163"/>
    <n v="11736"/>
    <x v="2"/>
    <x v="1"/>
    <x v="11"/>
    <x v="11"/>
    <x v="3"/>
    <x v="0"/>
  </r>
  <r>
    <s v="West Gear"/>
    <d v="2020-06-28T00:00:00"/>
    <x v="2"/>
    <x v="7"/>
    <s v="Seattle"/>
    <x v="1"/>
    <x v="1"/>
    <s v="Women's Athletic Footwear"/>
    <n v="75"/>
    <n v="125"/>
    <n v="9375"/>
    <x v="2"/>
    <x v="1"/>
    <x v="11"/>
    <x v="11"/>
    <x v="4"/>
    <x v="0"/>
  </r>
  <r>
    <s v="West Gear"/>
    <d v="2020-06-29T00:00:00"/>
    <x v="2"/>
    <x v="7"/>
    <s v="Seattle"/>
    <x v="0"/>
    <x v="2"/>
    <s v="Men's Apparel"/>
    <n v="82"/>
    <n v="105"/>
    <n v="8610"/>
    <x v="2"/>
    <x v="0"/>
    <x v="11"/>
    <x v="11"/>
    <x v="5"/>
    <x v="0"/>
  </r>
  <r>
    <s v="West Gear"/>
    <d v="2020-06-30T00:00:00"/>
    <x v="2"/>
    <x v="7"/>
    <s v="Seattle"/>
    <x v="1"/>
    <x v="2"/>
    <s v="Women's Apparel"/>
    <n v="98"/>
    <n v="182"/>
    <n v="17836"/>
    <x v="2"/>
    <x v="1"/>
    <x v="11"/>
    <x v="11"/>
    <x v="6"/>
    <x v="0"/>
  </r>
  <r>
    <s v="West Gear"/>
    <d v="2020-07-01T00:00:00"/>
    <x v="2"/>
    <x v="7"/>
    <s v="Seattle"/>
    <x v="0"/>
    <x v="0"/>
    <s v="Men's Street Footwear"/>
    <n v="73"/>
    <n v="239"/>
    <n v="17447"/>
    <x v="2"/>
    <x v="0"/>
    <x v="5"/>
    <x v="5"/>
    <x v="0"/>
    <x v="0"/>
  </r>
  <r>
    <s v="West Gear"/>
    <d v="2020-07-02T00:00:00"/>
    <x v="2"/>
    <x v="7"/>
    <s v="Seattle"/>
    <x v="0"/>
    <x v="1"/>
    <s v="Men's Athletic Footwear"/>
    <n v="82"/>
    <n v="182"/>
    <n v="14924"/>
    <x v="2"/>
    <x v="0"/>
    <x v="5"/>
    <x v="5"/>
    <x v="1"/>
    <x v="0"/>
  </r>
  <r>
    <s v="West Gear"/>
    <d v="2020-07-03T00:00:00"/>
    <x v="2"/>
    <x v="7"/>
    <s v="Seattle"/>
    <x v="1"/>
    <x v="0"/>
    <s v="Women's Street Footwear"/>
    <n v="78"/>
    <n v="175"/>
    <n v="13650"/>
    <x v="2"/>
    <x v="1"/>
    <x v="5"/>
    <x v="5"/>
    <x v="2"/>
    <x v="0"/>
  </r>
  <r>
    <s v="West Gear"/>
    <d v="2020-07-04T00:00:00"/>
    <x v="2"/>
    <x v="7"/>
    <s v="Seattle"/>
    <x v="1"/>
    <x v="1"/>
    <s v="Women's Athletic Footwear"/>
    <n v="78"/>
    <n v="137"/>
    <n v="10686"/>
    <x v="2"/>
    <x v="1"/>
    <x v="5"/>
    <x v="5"/>
    <x v="3"/>
    <x v="0"/>
  </r>
  <r>
    <s v="West Gear"/>
    <d v="2020-07-05T00:00:00"/>
    <x v="2"/>
    <x v="7"/>
    <s v="Seattle"/>
    <x v="0"/>
    <x v="2"/>
    <s v="Men's Apparel"/>
    <n v="77"/>
    <n v="144"/>
    <n v="11088"/>
    <x v="2"/>
    <x v="0"/>
    <x v="5"/>
    <x v="5"/>
    <x v="4"/>
    <x v="0"/>
  </r>
  <r>
    <s v="West Gear"/>
    <d v="2020-07-06T00:00:00"/>
    <x v="2"/>
    <x v="7"/>
    <s v="Seattle"/>
    <x v="1"/>
    <x v="2"/>
    <s v="Women's Apparel"/>
    <n v="95"/>
    <n v="155"/>
    <n v="14725"/>
    <x v="2"/>
    <x v="1"/>
    <x v="5"/>
    <x v="5"/>
    <x v="5"/>
    <x v="0"/>
  </r>
  <r>
    <s v="West Gear"/>
    <d v="2020-07-07T00:00:00"/>
    <x v="2"/>
    <x v="7"/>
    <s v="Seattle"/>
    <x v="0"/>
    <x v="0"/>
    <s v="Men's Street Footwear"/>
    <n v="80"/>
    <n v="217"/>
    <n v="17360"/>
    <x v="2"/>
    <x v="0"/>
    <x v="5"/>
    <x v="5"/>
    <x v="6"/>
    <x v="0"/>
  </r>
  <r>
    <s v="West Gear"/>
    <d v="2020-07-08T00:00:00"/>
    <x v="2"/>
    <x v="7"/>
    <s v="Seattle"/>
    <x v="0"/>
    <x v="1"/>
    <s v="Men's Athletic Footwear"/>
    <n v="77"/>
    <n v="210"/>
    <n v="16170"/>
    <x v="2"/>
    <x v="0"/>
    <x v="5"/>
    <x v="5"/>
    <x v="0"/>
    <x v="0"/>
  </r>
  <r>
    <s v="West Gear"/>
    <d v="2020-07-09T00:00:00"/>
    <x v="2"/>
    <x v="7"/>
    <s v="Seattle"/>
    <x v="1"/>
    <x v="0"/>
    <s v="Women's Street Footwear"/>
    <n v="73"/>
    <n v="163"/>
    <n v="11899"/>
    <x v="2"/>
    <x v="1"/>
    <x v="5"/>
    <x v="5"/>
    <x v="1"/>
    <x v="0"/>
  </r>
  <r>
    <s v="West Gear"/>
    <d v="2020-07-10T00:00:00"/>
    <x v="2"/>
    <x v="7"/>
    <s v="Seattle"/>
    <x v="1"/>
    <x v="1"/>
    <s v="Women's Athletic Footwear"/>
    <n v="74"/>
    <n v="155"/>
    <n v="11470"/>
    <x v="2"/>
    <x v="1"/>
    <x v="5"/>
    <x v="5"/>
    <x v="2"/>
    <x v="0"/>
  </r>
  <r>
    <s v="West Gear"/>
    <d v="2020-07-11T00:00:00"/>
    <x v="2"/>
    <x v="7"/>
    <s v="Seattle"/>
    <x v="0"/>
    <x v="2"/>
    <s v="Men's Apparel"/>
    <n v="71"/>
    <n v="155"/>
    <n v="11005"/>
    <x v="2"/>
    <x v="0"/>
    <x v="5"/>
    <x v="5"/>
    <x v="3"/>
    <x v="0"/>
  </r>
  <r>
    <s v="West Gear"/>
    <d v="2020-07-12T00:00:00"/>
    <x v="2"/>
    <x v="7"/>
    <s v="Seattle"/>
    <x v="1"/>
    <x v="2"/>
    <s v="Women's Apparel"/>
    <n v="76"/>
    <n v="108"/>
    <n v="8208"/>
    <x v="2"/>
    <x v="1"/>
    <x v="5"/>
    <x v="5"/>
    <x v="4"/>
    <x v="0"/>
  </r>
  <r>
    <s v="West Gear"/>
    <d v="2020-07-13T00:00:00"/>
    <x v="2"/>
    <x v="7"/>
    <s v="Seattle"/>
    <x v="0"/>
    <x v="0"/>
    <s v="Men's Street Footwear"/>
    <n v="64"/>
    <n v="156"/>
    <n v="9984"/>
    <x v="2"/>
    <x v="0"/>
    <x v="5"/>
    <x v="5"/>
    <x v="5"/>
    <x v="0"/>
  </r>
  <r>
    <s v="West Gear"/>
    <d v="2020-07-14T00:00:00"/>
    <x v="2"/>
    <x v="7"/>
    <s v="Seattle"/>
    <x v="0"/>
    <x v="1"/>
    <s v="Men's Athletic Footwear"/>
    <n v="71"/>
    <n v="174"/>
    <n v="12354"/>
    <x v="2"/>
    <x v="0"/>
    <x v="5"/>
    <x v="5"/>
    <x v="6"/>
    <x v="0"/>
  </r>
  <r>
    <s v="West Gear"/>
    <d v="2020-07-15T00:00:00"/>
    <x v="2"/>
    <x v="7"/>
    <s v="Seattle"/>
    <x v="1"/>
    <x v="0"/>
    <s v="Women's Street Footwear"/>
    <n v="63"/>
    <n v="135"/>
    <n v="8505"/>
    <x v="2"/>
    <x v="1"/>
    <x v="5"/>
    <x v="5"/>
    <x v="0"/>
    <x v="0"/>
  </r>
  <r>
    <s v="West Gear"/>
    <d v="2020-07-16T00:00:00"/>
    <x v="2"/>
    <x v="7"/>
    <s v="Seattle"/>
    <x v="1"/>
    <x v="1"/>
    <s v="Women's Athletic Footwear"/>
    <n v="67"/>
    <n v="112"/>
    <n v="7504"/>
    <x v="2"/>
    <x v="1"/>
    <x v="5"/>
    <x v="5"/>
    <x v="1"/>
    <x v="0"/>
  </r>
  <r>
    <s v="West Gear"/>
    <d v="2020-07-17T00:00:00"/>
    <x v="2"/>
    <x v="7"/>
    <s v="Seattle"/>
    <x v="0"/>
    <x v="2"/>
    <s v="Men's Apparel"/>
    <n v="72"/>
    <n v="111"/>
    <n v="7992"/>
    <x v="2"/>
    <x v="0"/>
    <x v="5"/>
    <x v="5"/>
    <x v="2"/>
    <x v="0"/>
  </r>
  <r>
    <s v="West Gear"/>
    <d v="2020-07-18T00:00:00"/>
    <x v="2"/>
    <x v="7"/>
    <s v="Seattle"/>
    <x v="1"/>
    <x v="2"/>
    <s v="Women's Apparel"/>
    <n v="62"/>
    <n v="113"/>
    <n v="7006"/>
    <x v="2"/>
    <x v="1"/>
    <x v="5"/>
    <x v="5"/>
    <x v="3"/>
    <x v="0"/>
  </r>
  <r>
    <s v="West Gear"/>
    <d v="2020-07-19T00:00:00"/>
    <x v="2"/>
    <x v="7"/>
    <s v="Seattle"/>
    <x v="0"/>
    <x v="0"/>
    <s v="Men's Street Footwear"/>
    <n v="58"/>
    <n v="149"/>
    <n v="8642"/>
    <x v="2"/>
    <x v="0"/>
    <x v="5"/>
    <x v="5"/>
    <x v="4"/>
    <x v="0"/>
  </r>
  <r>
    <s v="West Gear"/>
    <d v="2020-07-20T00:00:00"/>
    <x v="2"/>
    <x v="7"/>
    <s v="Seattle"/>
    <x v="0"/>
    <x v="1"/>
    <s v="Men's Athletic Footwear"/>
    <n v="64"/>
    <n v="138"/>
    <n v="8832"/>
    <x v="2"/>
    <x v="0"/>
    <x v="5"/>
    <x v="5"/>
    <x v="5"/>
    <x v="0"/>
  </r>
  <r>
    <s v="West Gear"/>
    <d v="2020-07-21T00:00:00"/>
    <x v="2"/>
    <x v="7"/>
    <s v="Seattle"/>
    <x v="1"/>
    <x v="0"/>
    <s v="Women's Street Footwear"/>
    <n v="56"/>
    <n v="113"/>
    <n v="6328"/>
    <x v="2"/>
    <x v="1"/>
    <x v="5"/>
    <x v="5"/>
    <x v="6"/>
    <x v="0"/>
  </r>
  <r>
    <s v="West Gear"/>
    <d v="2020-07-22T00:00:00"/>
    <x v="2"/>
    <x v="7"/>
    <s v="Seattle"/>
    <x v="1"/>
    <x v="1"/>
    <s v="Women's Athletic Footwear"/>
    <n v="58"/>
    <n v="98"/>
    <n v="5684"/>
    <x v="2"/>
    <x v="1"/>
    <x v="5"/>
    <x v="5"/>
    <x v="0"/>
    <x v="0"/>
  </r>
  <r>
    <s v="West Gear"/>
    <d v="2020-07-23T00:00:00"/>
    <x v="2"/>
    <x v="7"/>
    <s v="Seattle"/>
    <x v="0"/>
    <x v="2"/>
    <s v="Men's Apparel"/>
    <n v="69"/>
    <n v="94"/>
    <n v="6486"/>
    <x v="2"/>
    <x v="0"/>
    <x v="5"/>
    <x v="5"/>
    <x v="1"/>
    <x v="0"/>
  </r>
  <r>
    <s v="West Gear"/>
    <d v="2020-07-24T00:00:00"/>
    <x v="2"/>
    <x v="7"/>
    <s v="Seattle"/>
    <x v="1"/>
    <x v="2"/>
    <s v="Women's Apparel"/>
    <n v="71"/>
    <n v="101"/>
    <n v="7171"/>
    <x v="2"/>
    <x v="1"/>
    <x v="5"/>
    <x v="5"/>
    <x v="2"/>
    <x v="0"/>
  </r>
  <r>
    <s v="West Gear"/>
    <d v="2020-07-25T00:00:00"/>
    <x v="2"/>
    <x v="7"/>
    <s v="Seattle"/>
    <x v="0"/>
    <x v="0"/>
    <s v="Men's Street Footwear"/>
    <n v="54"/>
    <n v="162"/>
    <n v="8748"/>
    <x v="2"/>
    <x v="0"/>
    <x v="5"/>
    <x v="5"/>
    <x v="3"/>
    <x v="0"/>
  </r>
  <r>
    <s v="West Gear"/>
    <d v="2020-07-26T00:00:00"/>
    <x v="2"/>
    <x v="7"/>
    <s v="Seattle"/>
    <x v="0"/>
    <x v="1"/>
    <s v="Men's Athletic Footwear"/>
    <n v="60"/>
    <n v="188"/>
    <n v="11280"/>
    <x v="2"/>
    <x v="0"/>
    <x v="5"/>
    <x v="5"/>
    <x v="4"/>
    <x v="0"/>
  </r>
  <r>
    <s v="West Gear"/>
    <d v="2020-07-27T00:00:00"/>
    <x v="2"/>
    <x v="7"/>
    <s v="Seattle"/>
    <x v="1"/>
    <x v="0"/>
    <s v="Women's Street Footwear"/>
    <n v="54"/>
    <n v="124"/>
    <n v="6696"/>
    <x v="2"/>
    <x v="1"/>
    <x v="5"/>
    <x v="5"/>
    <x v="5"/>
    <x v="0"/>
  </r>
  <r>
    <s v="West Gear"/>
    <d v="2020-07-28T00:00:00"/>
    <x v="2"/>
    <x v="7"/>
    <s v="Seattle"/>
    <x v="1"/>
    <x v="1"/>
    <s v="Women's Athletic Footwear"/>
    <n v="69"/>
    <n v="117"/>
    <n v="8073"/>
    <x v="2"/>
    <x v="1"/>
    <x v="5"/>
    <x v="5"/>
    <x v="6"/>
    <x v="0"/>
  </r>
  <r>
    <s v="West Gear"/>
    <d v="2020-07-29T00:00:00"/>
    <x v="2"/>
    <x v="7"/>
    <s v="Seattle"/>
    <x v="0"/>
    <x v="2"/>
    <s v="Men's Apparel"/>
    <n v="85"/>
    <n v="115"/>
    <n v="9775"/>
    <x v="2"/>
    <x v="0"/>
    <x v="5"/>
    <x v="5"/>
    <x v="0"/>
    <x v="0"/>
  </r>
  <r>
    <s v="West Gear"/>
    <d v="2020-07-30T00:00:00"/>
    <x v="2"/>
    <x v="7"/>
    <s v="Seattle"/>
    <x v="1"/>
    <x v="2"/>
    <s v="Women's Apparel"/>
    <n v="88"/>
    <n v="138"/>
    <n v="12144"/>
    <x v="2"/>
    <x v="1"/>
    <x v="5"/>
    <x v="5"/>
    <x v="1"/>
    <x v="0"/>
  </r>
  <r>
    <s v="West Gear"/>
    <d v="2020-07-31T00:00:00"/>
    <x v="2"/>
    <x v="7"/>
    <s v="Seattle"/>
    <x v="0"/>
    <x v="0"/>
    <s v="Men's Street Footwear"/>
    <n v="78"/>
    <n v="188"/>
    <n v="14664"/>
    <x v="2"/>
    <x v="0"/>
    <x v="5"/>
    <x v="5"/>
    <x v="2"/>
    <x v="0"/>
  </r>
  <r>
    <s v="West Gear"/>
    <d v="2020-08-01T00:00:00"/>
    <x v="2"/>
    <x v="7"/>
    <s v="Seattle"/>
    <x v="0"/>
    <x v="1"/>
    <s v="Men's Athletic Footwear"/>
    <n v="77"/>
    <n v="195"/>
    <n v="15015"/>
    <x v="2"/>
    <x v="0"/>
    <x v="6"/>
    <x v="6"/>
    <x v="3"/>
    <x v="0"/>
  </r>
  <r>
    <s v="West Gear"/>
    <d v="2020-08-02T00:00:00"/>
    <x v="2"/>
    <x v="7"/>
    <s v="Seattle"/>
    <x v="1"/>
    <x v="0"/>
    <s v="Women's Street Footwear"/>
    <n v="73"/>
    <n v="138"/>
    <n v="10074"/>
    <x v="2"/>
    <x v="1"/>
    <x v="6"/>
    <x v="6"/>
    <x v="4"/>
    <x v="0"/>
  </r>
  <r>
    <s v="West Gear"/>
    <d v="2020-08-03T00:00:00"/>
    <x v="2"/>
    <x v="7"/>
    <s v="Seattle"/>
    <x v="1"/>
    <x v="1"/>
    <s v="Women's Athletic Footwear"/>
    <n v="76"/>
    <n v="138"/>
    <n v="10488"/>
    <x v="2"/>
    <x v="1"/>
    <x v="6"/>
    <x v="6"/>
    <x v="5"/>
    <x v="0"/>
  </r>
  <r>
    <s v="West Gear"/>
    <d v="2020-08-04T00:00:00"/>
    <x v="2"/>
    <x v="7"/>
    <s v="Seattle"/>
    <x v="0"/>
    <x v="2"/>
    <s v="Men's Apparel"/>
    <n v="82"/>
    <n v="133"/>
    <n v="10906"/>
    <x v="2"/>
    <x v="0"/>
    <x v="6"/>
    <x v="6"/>
    <x v="6"/>
    <x v="0"/>
  </r>
  <r>
    <s v="West Gear"/>
    <d v="2020-08-05T00:00:00"/>
    <x v="2"/>
    <x v="7"/>
    <s v="Seattle"/>
    <x v="1"/>
    <x v="2"/>
    <s v="Women's Apparel"/>
    <n v="86"/>
    <n v="150"/>
    <n v="12900"/>
    <x v="2"/>
    <x v="1"/>
    <x v="6"/>
    <x v="6"/>
    <x v="0"/>
    <x v="0"/>
  </r>
  <r>
    <s v="Foot Locker"/>
    <d v="2020-08-06T00:00:00"/>
    <x v="2"/>
    <x v="7"/>
    <s v="Seattle"/>
    <x v="0"/>
    <x v="0"/>
    <s v="Men's Street Footwear"/>
    <n v="44"/>
    <n v="273"/>
    <n v="12012"/>
    <x v="2"/>
    <x v="0"/>
    <x v="6"/>
    <x v="6"/>
    <x v="1"/>
    <x v="0"/>
  </r>
  <r>
    <s v="Foot Locker"/>
    <d v="2020-08-07T00:00:00"/>
    <x v="2"/>
    <x v="7"/>
    <s v="Seattle"/>
    <x v="0"/>
    <x v="1"/>
    <s v="Men's Athletic Footwear"/>
    <n v="41"/>
    <n v="221"/>
    <n v="9061"/>
    <x v="2"/>
    <x v="0"/>
    <x v="6"/>
    <x v="6"/>
    <x v="2"/>
    <x v="0"/>
  </r>
  <r>
    <s v="Foot Locker"/>
    <d v="2020-08-08T00:00:00"/>
    <x v="2"/>
    <x v="7"/>
    <s v="Seattle"/>
    <x v="1"/>
    <x v="0"/>
    <s v="Women's Street Footwear"/>
    <n v="34"/>
    <n v="230"/>
    <n v="7820"/>
    <x v="2"/>
    <x v="1"/>
    <x v="6"/>
    <x v="6"/>
    <x v="3"/>
    <x v="0"/>
  </r>
  <r>
    <s v="Foot Locker"/>
    <d v="2020-08-09T00:00:00"/>
    <x v="2"/>
    <x v="7"/>
    <s v="Seattle"/>
    <x v="1"/>
    <x v="1"/>
    <s v="Women's Athletic Footwear"/>
    <n v="38"/>
    <n v="175"/>
    <n v="6650"/>
    <x v="2"/>
    <x v="1"/>
    <x v="6"/>
    <x v="6"/>
    <x v="4"/>
    <x v="0"/>
  </r>
  <r>
    <s v="Foot Locker"/>
    <d v="2020-08-10T00:00:00"/>
    <x v="4"/>
    <x v="8"/>
    <s v="Miami"/>
    <x v="0"/>
    <x v="2"/>
    <s v="Men's Apparel"/>
    <n v="50"/>
    <n v="195"/>
    <n v="9750"/>
    <x v="2"/>
    <x v="0"/>
    <x v="6"/>
    <x v="6"/>
    <x v="5"/>
    <x v="0"/>
  </r>
  <r>
    <s v="Foot Locker"/>
    <d v="2020-08-11T00:00:00"/>
    <x v="4"/>
    <x v="8"/>
    <s v="Miami"/>
    <x v="1"/>
    <x v="2"/>
    <s v="Women's Apparel"/>
    <n v="41"/>
    <n v="247"/>
    <n v="10127"/>
    <x v="2"/>
    <x v="1"/>
    <x v="6"/>
    <x v="6"/>
    <x v="6"/>
    <x v="0"/>
  </r>
  <r>
    <s v="Foot Locker"/>
    <d v="2020-08-12T00:00:00"/>
    <x v="4"/>
    <x v="8"/>
    <s v="Miami"/>
    <x v="0"/>
    <x v="0"/>
    <s v="Men's Street Footwear"/>
    <n v="43"/>
    <n v="319"/>
    <n v="13717"/>
    <x v="2"/>
    <x v="0"/>
    <x v="6"/>
    <x v="6"/>
    <x v="0"/>
    <x v="0"/>
  </r>
  <r>
    <s v="Foot Locker"/>
    <d v="2020-08-13T00:00:00"/>
    <x v="4"/>
    <x v="8"/>
    <s v="Miami"/>
    <x v="0"/>
    <x v="1"/>
    <s v="Men's Athletic Footwear"/>
    <n v="43"/>
    <n v="195"/>
    <n v="8385"/>
    <x v="2"/>
    <x v="0"/>
    <x v="6"/>
    <x v="6"/>
    <x v="1"/>
    <x v="0"/>
  </r>
  <r>
    <s v="Foot Locker"/>
    <d v="2020-08-14T00:00:00"/>
    <x v="4"/>
    <x v="8"/>
    <s v="Miami"/>
    <x v="1"/>
    <x v="0"/>
    <s v="Women's Street Footwear"/>
    <n v="32"/>
    <n v="240"/>
    <n v="7680"/>
    <x v="2"/>
    <x v="1"/>
    <x v="6"/>
    <x v="6"/>
    <x v="2"/>
    <x v="0"/>
  </r>
  <r>
    <s v="West Gear"/>
    <d v="2020-08-15T00:00:00"/>
    <x v="4"/>
    <x v="8"/>
    <s v="Miami"/>
    <x v="1"/>
    <x v="1"/>
    <s v="Women's Athletic Footwear"/>
    <n v="38"/>
    <n v="169"/>
    <n v="6422"/>
    <x v="2"/>
    <x v="1"/>
    <x v="6"/>
    <x v="6"/>
    <x v="3"/>
    <x v="0"/>
  </r>
  <r>
    <s v="Foot Locker"/>
    <d v="2020-08-16T00:00:00"/>
    <x v="4"/>
    <x v="8"/>
    <s v="Miami"/>
    <x v="0"/>
    <x v="2"/>
    <s v="Men's Apparel"/>
    <n v="53"/>
    <n v="218"/>
    <n v="11554"/>
    <x v="2"/>
    <x v="0"/>
    <x v="6"/>
    <x v="6"/>
    <x v="4"/>
    <x v="0"/>
  </r>
  <r>
    <s v="Foot Locker"/>
    <d v="2020-08-17T00:00:00"/>
    <x v="4"/>
    <x v="8"/>
    <s v="Miami"/>
    <x v="1"/>
    <x v="2"/>
    <s v="Women's Apparel"/>
    <n v="41"/>
    <n v="221"/>
    <n v="9061"/>
    <x v="2"/>
    <x v="1"/>
    <x v="6"/>
    <x v="6"/>
    <x v="5"/>
    <x v="0"/>
  </r>
  <r>
    <s v="Foot Locker"/>
    <d v="2020-08-18T00:00:00"/>
    <x v="4"/>
    <x v="8"/>
    <s v="Miami"/>
    <x v="0"/>
    <x v="0"/>
    <s v="Men's Street Footwear"/>
    <n v="41"/>
    <n v="268"/>
    <n v="10988"/>
    <x v="2"/>
    <x v="0"/>
    <x v="6"/>
    <x v="6"/>
    <x v="6"/>
    <x v="0"/>
  </r>
  <r>
    <s v="Foot Locker"/>
    <d v="2020-08-19T00:00:00"/>
    <x v="4"/>
    <x v="8"/>
    <s v="Miami"/>
    <x v="0"/>
    <x v="1"/>
    <s v="Men's Athletic Footwear"/>
    <n v="42"/>
    <n v="225"/>
    <n v="9450"/>
    <x v="2"/>
    <x v="0"/>
    <x v="6"/>
    <x v="6"/>
    <x v="0"/>
    <x v="0"/>
  </r>
  <r>
    <s v="Foot Locker"/>
    <d v="2020-08-20T00:00:00"/>
    <x v="4"/>
    <x v="8"/>
    <s v="Miami"/>
    <x v="1"/>
    <x v="0"/>
    <s v="Women's Street Footwear"/>
    <n v="32"/>
    <n v="217"/>
    <n v="6944"/>
    <x v="2"/>
    <x v="1"/>
    <x v="6"/>
    <x v="6"/>
    <x v="1"/>
    <x v="0"/>
  </r>
  <r>
    <s v="Foot Locker"/>
    <d v="2020-08-21T00:00:00"/>
    <x v="4"/>
    <x v="8"/>
    <s v="Miami"/>
    <x v="1"/>
    <x v="1"/>
    <s v="Women's Athletic Footwear"/>
    <n v="36"/>
    <n v="175"/>
    <n v="6300"/>
    <x v="2"/>
    <x v="1"/>
    <x v="6"/>
    <x v="6"/>
    <x v="2"/>
    <x v="0"/>
  </r>
  <r>
    <s v="Foot Locker"/>
    <d v="2020-08-22T00:00:00"/>
    <x v="4"/>
    <x v="8"/>
    <s v="Miami"/>
    <x v="0"/>
    <x v="2"/>
    <s v="Men's Apparel"/>
    <n v="53"/>
    <n v="182"/>
    <n v="9646"/>
    <x v="2"/>
    <x v="0"/>
    <x v="6"/>
    <x v="6"/>
    <x v="3"/>
    <x v="0"/>
  </r>
  <r>
    <s v="Foot Locker"/>
    <d v="2020-08-23T00:00:00"/>
    <x v="4"/>
    <x v="8"/>
    <s v="Miami"/>
    <x v="1"/>
    <x v="2"/>
    <s v="Women's Apparel"/>
    <n v="42"/>
    <n v="225"/>
    <n v="9450"/>
    <x v="2"/>
    <x v="1"/>
    <x v="6"/>
    <x v="6"/>
    <x v="4"/>
    <x v="0"/>
  </r>
  <r>
    <s v="Foot Locker"/>
    <d v="2020-04-24T00:00:00"/>
    <x v="4"/>
    <x v="8"/>
    <s v="Miami"/>
    <x v="0"/>
    <x v="0"/>
    <s v="Men's Street Footwear"/>
    <n v="42"/>
    <n v="256"/>
    <n v="10752"/>
    <x v="2"/>
    <x v="0"/>
    <x v="3"/>
    <x v="3"/>
    <x v="2"/>
    <x v="0"/>
  </r>
  <r>
    <s v="Foot Locker"/>
    <d v="2020-04-24T00:00:00"/>
    <x v="4"/>
    <x v="8"/>
    <s v="Miami"/>
    <x v="0"/>
    <x v="1"/>
    <s v="Men's Athletic Footwear"/>
    <n v="41"/>
    <n v="210"/>
    <n v="8610"/>
    <x v="2"/>
    <x v="0"/>
    <x v="3"/>
    <x v="3"/>
    <x v="2"/>
    <x v="0"/>
  </r>
  <r>
    <s v="West Gear"/>
    <d v="2020-04-24T00:00:00"/>
    <x v="4"/>
    <x v="8"/>
    <s v="Miami"/>
    <x v="1"/>
    <x v="0"/>
    <s v="Women's Street Footwear"/>
    <n v="32"/>
    <n v="203"/>
    <n v="6496"/>
    <x v="2"/>
    <x v="1"/>
    <x v="3"/>
    <x v="3"/>
    <x v="2"/>
    <x v="0"/>
  </r>
  <r>
    <s v="West Gear"/>
    <d v="2020-04-24T00:00:00"/>
    <x v="4"/>
    <x v="8"/>
    <s v="Miami"/>
    <x v="1"/>
    <x v="1"/>
    <s v="Women's Athletic Footwear"/>
    <n v="38"/>
    <n v="189"/>
    <n v="7182"/>
    <x v="2"/>
    <x v="1"/>
    <x v="3"/>
    <x v="3"/>
    <x v="2"/>
    <x v="0"/>
  </r>
  <r>
    <s v="West Gear"/>
    <d v="2020-04-24T00:00:00"/>
    <x v="4"/>
    <x v="8"/>
    <s v="Miami"/>
    <x v="0"/>
    <x v="2"/>
    <s v="Men's Apparel"/>
    <n v="52"/>
    <n v="196"/>
    <n v="10192"/>
    <x v="2"/>
    <x v="0"/>
    <x v="3"/>
    <x v="3"/>
    <x v="2"/>
    <x v="0"/>
  </r>
  <r>
    <s v="West Gear"/>
    <d v="2020-04-24T00:00:00"/>
    <x v="4"/>
    <x v="8"/>
    <s v="Miami"/>
    <x v="1"/>
    <x v="2"/>
    <s v="Women's Apparel"/>
    <n v="44"/>
    <n v="208"/>
    <n v="9152"/>
    <x v="2"/>
    <x v="1"/>
    <x v="3"/>
    <x v="3"/>
    <x v="2"/>
    <x v="0"/>
  </r>
  <r>
    <s v="West Gear"/>
    <d v="2020-04-24T00:00:00"/>
    <x v="4"/>
    <x v="8"/>
    <s v="Miami"/>
    <x v="0"/>
    <x v="0"/>
    <s v="Men's Street Footwear"/>
    <n v="52"/>
    <n v="300"/>
    <n v="15600"/>
    <x v="2"/>
    <x v="0"/>
    <x v="3"/>
    <x v="3"/>
    <x v="2"/>
    <x v="0"/>
  </r>
  <r>
    <s v="West Gear"/>
    <d v="2020-04-24T00:00:00"/>
    <x v="4"/>
    <x v="8"/>
    <s v="Miami"/>
    <x v="0"/>
    <x v="1"/>
    <s v="Men's Athletic Footwear"/>
    <n v="54"/>
    <n v="194"/>
    <n v="10476"/>
    <x v="2"/>
    <x v="0"/>
    <x v="3"/>
    <x v="3"/>
    <x v="2"/>
    <x v="0"/>
  </r>
  <r>
    <s v="West Gear"/>
    <d v="2020-04-24T00:00:00"/>
    <x v="4"/>
    <x v="8"/>
    <s v="Miami"/>
    <x v="1"/>
    <x v="0"/>
    <s v="Women's Street Footwear"/>
    <n v="47"/>
    <n v="188"/>
    <n v="8836"/>
    <x v="2"/>
    <x v="1"/>
    <x v="3"/>
    <x v="3"/>
    <x v="2"/>
    <x v="0"/>
  </r>
  <r>
    <s v="West Gear"/>
    <d v="2020-04-24T00:00:00"/>
    <x v="4"/>
    <x v="8"/>
    <s v="Miami"/>
    <x v="1"/>
    <x v="1"/>
    <s v="Women's Athletic Footwear"/>
    <n v="49"/>
    <n v="175"/>
    <n v="8575"/>
    <x v="2"/>
    <x v="1"/>
    <x v="3"/>
    <x v="3"/>
    <x v="2"/>
    <x v="0"/>
  </r>
  <r>
    <s v="West Gear"/>
    <d v="2020-04-24T00:00:00"/>
    <x v="4"/>
    <x v="8"/>
    <s v="Miami"/>
    <x v="0"/>
    <x v="2"/>
    <s v="Men's Apparel"/>
    <n v="58"/>
    <n v="196"/>
    <n v="11368"/>
    <x v="2"/>
    <x v="0"/>
    <x v="3"/>
    <x v="3"/>
    <x v="2"/>
    <x v="0"/>
  </r>
  <r>
    <s v="West Gear"/>
    <d v="2020-04-24T00:00:00"/>
    <x v="4"/>
    <x v="8"/>
    <s v="Miami"/>
    <x v="1"/>
    <x v="2"/>
    <s v="Women's Apparel"/>
    <n v="64"/>
    <n v="248"/>
    <n v="15872"/>
    <x v="2"/>
    <x v="1"/>
    <x v="3"/>
    <x v="3"/>
    <x v="2"/>
    <x v="0"/>
  </r>
  <r>
    <s v="West Gear"/>
    <d v="2020-04-24T00:00:00"/>
    <x v="4"/>
    <x v="8"/>
    <s v="Miami"/>
    <x v="0"/>
    <x v="0"/>
    <s v="Men's Street Footwear"/>
    <n v="55"/>
    <n v="290"/>
    <n v="15950"/>
    <x v="2"/>
    <x v="0"/>
    <x v="3"/>
    <x v="3"/>
    <x v="2"/>
    <x v="0"/>
  </r>
  <r>
    <s v="West Gear"/>
    <d v="2020-04-24T00:00:00"/>
    <x v="4"/>
    <x v="8"/>
    <s v="Miami"/>
    <x v="0"/>
    <x v="1"/>
    <s v="Men's Athletic Footwear"/>
    <n v="54"/>
    <n v="206"/>
    <n v="11124"/>
    <x v="2"/>
    <x v="0"/>
    <x v="3"/>
    <x v="3"/>
    <x v="2"/>
    <x v="0"/>
  </r>
  <r>
    <s v="West Gear"/>
    <d v="2020-09-07T00:00:00"/>
    <x v="4"/>
    <x v="8"/>
    <s v="Miami"/>
    <x v="1"/>
    <x v="0"/>
    <s v="Women's Street Footwear"/>
    <n v="49"/>
    <n v="208"/>
    <n v="10192"/>
    <x v="2"/>
    <x v="1"/>
    <x v="7"/>
    <x v="7"/>
    <x v="5"/>
    <x v="0"/>
  </r>
  <r>
    <s v="West Gear"/>
    <d v="2020-09-08T00:00:00"/>
    <x v="4"/>
    <x v="8"/>
    <s v="Miami"/>
    <x v="1"/>
    <x v="1"/>
    <s v="Women's Athletic Footwear"/>
    <n v="47"/>
    <n v="217"/>
    <n v="10199"/>
    <x v="2"/>
    <x v="1"/>
    <x v="7"/>
    <x v="7"/>
    <x v="6"/>
    <x v="0"/>
  </r>
  <r>
    <s v="West Gear"/>
    <d v="2020-09-09T00:00:00"/>
    <x v="4"/>
    <x v="8"/>
    <s v="Miami"/>
    <x v="0"/>
    <x v="2"/>
    <s v="Men's Apparel"/>
    <n v="62"/>
    <n v="233"/>
    <n v="14446"/>
    <x v="2"/>
    <x v="0"/>
    <x v="7"/>
    <x v="7"/>
    <x v="0"/>
    <x v="0"/>
  </r>
  <r>
    <s v="West Gear"/>
    <d v="2020-09-10T00:00:00"/>
    <x v="4"/>
    <x v="8"/>
    <s v="Miami"/>
    <x v="1"/>
    <x v="2"/>
    <s v="Women's Apparel"/>
    <n v="63"/>
    <n v="259"/>
    <n v="16317"/>
    <x v="2"/>
    <x v="1"/>
    <x v="7"/>
    <x v="7"/>
    <x v="1"/>
    <x v="0"/>
  </r>
  <r>
    <s v="West Gear"/>
    <d v="2020-09-11T00:00:00"/>
    <x v="4"/>
    <x v="8"/>
    <s v="Miami"/>
    <x v="0"/>
    <x v="0"/>
    <s v="Men's Street Footwear"/>
    <n v="60"/>
    <n v="299"/>
    <n v="17940"/>
    <x v="2"/>
    <x v="0"/>
    <x v="7"/>
    <x v="7"/>
    <x v="2"/>
    <x v="0"/>
  </r>
  <r>
    <s v="West Gear"/>
    <d v="2020-09-12T00:00:00"/>
    <x v="4"/>
    <x v="8"/>
    <s v="Miami"/>
    <x v="0"/>
    <x v="1"/>
    <s v="Men's Athletic Footwear"/>
    <n v="57"/>
    <n v="225"/>
    <n v="12825"/>
    <x v="2"/>
    <x v="0"/>
    <x v="7"/>
    <x v="7"/>
    <x v="3"/>
    <x v="0"/>
  </r>
  <r>
    <s v="West Gear"/>
    <d v="2020-09-13T00:00:00"/>
    <x v="4"/>
    <x v="8"/>
    <s v="Miami"/>
    <x v="1"/>
    <x v="0"/>
    <s v="Women's Street Footwear"/>
    <n v="50"/>
    <n v="215"/>
    <n v="10750"/>
    <x v="2"/>
    <x v="1"/>
    <x v="7"/>
    <x v="7"/>
    <x v="4"/>
    <x v="0"/>
  </r>
  <r>
    <s v="West Gear"/>
    <d v="2020-09-14T00:00:00"/>
    <x v="4"/>
    <x v="8"/>
    <s v="Miami"/>
    <x v="1"/>
    <x v="1"/>
    <s v="Women's Athletic Footwear"/>
    <n v="53"/>
    <n v="233"/>
    <n v="12349"/>
    <x v="2"/>
    <x v="1"/>
    <x v="7"/>
    <x v="7"/>
    <x v="5"/>
    <x v="0"/>
  </r>
  <r>
    <s v="West Gear"/>
    <d v="2020-09-15T00:00:00"/>
    <x v="4"/>
    <x v="8"/>
    <s v="Miami"/>
    <x v="0"/>
    <x v="2"/>
    <s v="Men's Apparel"/>
    <n v="61"/>
    <n v="208"/>
    <n v="12688"/>
    <x v="2"/>
    <x v="0"/>
    <x v="7"/>
    <x v="7"/>
    <x v="6"/>
    <x v="0"/>
  </r>
  <r>
    <s v="West Gear"/>
    <d v="2020-09-16T00:00:00"/>
    <x v="4"/>
    <x v="8"/>
    <s v="Miami"/>
    <x v="1"/>
    <x v="2"/>
    <s v="Women's Apparel"/>
    <n v="67"/>
    <n v="244"/>
    <n v="16348"/>
    <x v="2"/>
    <x v="1"/>
    <x v="7"/>
    <x v="7"/>
    <x v="0"/>
    <x v="0"/>
  </r>
  <r>
    <s v="West Gear"/>
    <d v="2020-09-17T00:00:00"/>
    <x v="4"/>
    <x v="8"/>
    <s v="Miami"/>
    <x v="0"/>
    <x v="0"/>
    <s v="Men's Street Footwear"/>
    <n v="60"/>
    <n v="304"/>
    <n v="18240"/>
    <x v="2"/>
    <x v="0"/>
    <x v="7"/>
    <x v="7"/>
    <x v="1"/>
    <x v="0"/>
  </r>
  <r>
    <s v="West Gear"/>
    <d v="2020-09-18T00:00:00"/>
    <x v="4"/>
    <x v="8"/>
    <s v="Miami"/>
    <x v="0"/>
    <x v="1"/>
    <s v="Men's Athletic Footwear"/>
    <n v="55"/>
    <n v="252"/>
    <n v="13860"/>
    <x v="2"/>
    <x v="0"/>
    <x v="7"/>
    <x v="7"/>
    <x v="2"/>
    <x v="0"/>
  </r>
  <r>
    <s v="West Gear"/>
    <d v="2020-09-19T00:00:00"/>
    <x v="4"/>
    <x v="8"/>
    <s v="Miami"/>
    <x v="1"/>
    <x v="0"/>
    <s v="Women's Street Footwear"/>
    <n v="53"/>
    <n v="231"/>
    <n v="12243"/>
    <x v="2"/>
    <x v="1"/>
    <x v="7"/>
    <x v="7"/>
    <x v="3"/>
    <x v="0"/>
  </r>
  <r>
    <s v="Foot Locker"/>
    <d v="2020-09-20T00:00:00"/>
    <x v="4"/>
    <x v="8"/>
    <s v="Miami"/>
    <x v="1"/>
    <x v="1"/>
    <s v="Women's Athletic Footwear"/>
    <n v="44"/>
    <n v="233"/>
    <n v="10252"/>
    <x v="2"/>
    <x v="1"/>
    <x v="7"/>
    <x v="7"/>
    <x v="4"/>
    <x v="0"/>
  </r>
  <r>
    <s v="Foot Locker"/>
    <d v="2020-09-21T00:00:00"/>
    <x v="4"/>
    <x v="8"/>
    <s v="Miami"/>
    <x v="0"/>
    <x v="2"/>
    <s v="Men's Apparel"/>
    <n v="52"/>
    <n v="225"/>
    <n v="11700"/>
    <x v="2"/>
    <x v="0"/>
    <x v="7"/>
    <x v="7"/>
    <x v="5"/>
    <x v="0"/>
  </r>
  <r>
    <s v="Foot Locker"/>
    <d v="2020-09-22T00:00:00"/>
    <x v="4"/>
    <x v="8"/>
    <s v="Miami"/>
    <x v="1"/>
    <x v="2"/>
    <s v="Women's Apparel"/>
    <n v="56"/>
    <n v="278"/>
    <n v="15568"/>
    <x v="2"/>
    <x v="1"/>
    <x v="7"/>
    <x v="7"/>
    <x v="6"/>
    <x v="0"/>
  </r>
  <r>
    <s v="Foot Locker"/>
    <d v="2020-09-23T00:00:00"/>
    <x v="4"/>
    <x v="8"/>
    <s v="Miami"/>
    <x v="0"/>
    <x v="0"/>
    <s v="Men's Street Footwear"/>
    <n v="53"/>
    <n v="284"/>
    <n v="15052"/>
    <x v="2"/>
    <x v="0"/>
    <x v="7"/>
    <x v="7"/>
    <x v="0"/>
    <x v="0"/>
  </r>
  <r>
    <s v="Foot Locker"/>
    <d v="2020-09-24T00:00:00"/>
    <x v="4"/>
    <x v="8"/>
    <s v="Miami"/>
    <x v="0"/>
    <x v="1"/>
    <s v="Men's Athletic Footwear"/>
    <n v="46"/>
    <n v="255"/>
    <n v="11730"/>
    <x v="2"/>
    <x v="0"/>
    <x v="7"/>
    <x v="7"/>
    <x v="1"/>
    <x v="0"/>
  </r>
  <r>
    <s v="Sports Direct"/>
    <d v="2020-09-25T00:00:00"/>
    <x v="4"/>
    <x v="8"/>
    <s v="Miami"/>
    <x v="1"/>
    <x v="0"/>
    <s v="Women's Street Footwear"/>
    <n v="41"/>
    <n v="225"/>
    <n v="9225"/>
    <x v="2"/>
    <x v="1"/>
    <x v="7"/>
    <x v="7"/>
    <x v="2"/>
    <x v="0"/>
  </r>
  <r>
    <s v="Sports Direct"/>
    <d v="2020-09-26T00:00:00"/>
    <x v="4"/>
    <x v="8"/>
    <s v="Miami"/>
    <x v="1"/>
    <x v="1"/>
    <s v="Women's Athletic Footwear"/>
    <n v="42"/>
    <n v="210"/>
    <n v="8820"/>
    <x v="2"/>
    <x v="1"/>
    <x v="7"/>
    <x v="7"/>
    <x v="3"/>
    <x v="0"/>
  </r>
  <r>
    <s v="Sports Direct"/>
    <d v="2020-09-27T00:00:00"/>
    <x v="4"/>
    <x v="8"/>
    <s v="Miami"/>
    <x v="0"/>
    <x v="2"/>
    <s v="Men's Apparel"/>
    <n v="50"/>
    <n v="210"/>
    <n v="10500"/>
    <x v="2"/>
    <x v="0"/>
    <x v="7"/>
    <x v="7"/>
    <x v="4"/>
    <x v="0"/>
  </r>
  <r>
    <s v="Sports Direct"/>
    <d v="2020-09-28T00:00:00"/>
    <x v="4"/>
    <x v="8"/>
    <s v="Miami"/>
    <x v="1"/>
    <x v="2"/>
    <s v="Women's Apparel"/>
    <n v="55"/>
    <n v="223"/>
    <n v="12265"/>
    <x v="2"/>
    <x v="1"/>
    <x v="7"/>
    <x v="7"/>
    <x v="5"/>
    <x v="0"/>
  </r>
  <r>
    <s v="Sports Direct"/>
    <d v="2020-09-29T00:00:00"/>
    <x v="4"/>
    <x v="8"/>
    <s v="Miami"/>
    <x v="0"/>
    <x v="0"/>
    <s v="Men's Street Footwear"/>
    <n v="56"/>
    <n v="270"/>
    <n v="15120"/>
    <x v="2"/>
    <x v="0"/>
    <x v="7"/>
    <x v="7"/>
    <x v="6"/>
    <x v="0"/>
  </r>
  <r>
    <s v="Sports Direct"/>
    <d v="2020-09-30T00:00:00"/>
    <x v="4"/>
    <x v="8"/>
    <s v="Miami"/>
    <x v="0"/>
    <x v="1"/>
    <s v="Men's Athletic Footwear"/>
    <n v="47"/>
    <n v="215"/>
    <n v="10105"/>
    <x v="2"/>
    <x v="0"/>
    <x v="7"/>
    <x v="7"/>
    <x v="0"/>
    <x v="0"/>
  </r>
  <r>
    <s v="Sports Direct"/>
    <d v="2020-10-01T00:00:00"/>
    <x v="4"/>
    <x v="8"/>
    <s v="Miami"/>
    <x v="1"/>
    <x v="0"/>
    <s v="Women's Street Footwear"/>
    <n v="47"/>
    <n v="203"/>
    <n v="9541"/>
    <x v="2"/>
    <x v="1"/>
    <x v="8"/>
    <x v="8"/>
    <x v="1"/>
    <x v="0"/>
  </r>
  <r>
    <s v="Sports Direct"/>
    <d v="2020-10-02T00:00:00"/>
    <x v="4"/>
    <x v="8"/>
    <s v="Miami"/>
    <x v="1"/>
    <x v="1"/>
    <s v="Women's Athletic Footwear"/>
    <n v="45"/>
    <n v="182"/>
    <n v="8190"/>
    <x v="2"/>
    <x v="1"/>
    <x v="8"/>
    <x v="8"/>
    <x v="2"/>
    <x v="0"/>
  </r>
  <r>
    <s v="Sports Direct"/>
    <d v="2020-10-03T00:00:00"/>
    <x v="4"/>
    <x v="8"/>
    <s v="Miami"/>
    <x v="0"/>
    <x v="2"/>
    <s v="Men's Apparel"/>
    <n v="57"/>
    <n v="189"/>
    <n v="10773"/>
    <x v="2"/>
    <x v="0"/>
    <x v="8"/>
    <x v="8"/>
    <x v="3"/>
    <x v="0"/>
  </r>
  <r>
    <s v="Sports Direct"/>
    <d v="2020-10-04T00:00:00"/>
    <x v="4"/>
    <x v="8"/>
    <s v="Miami"/>
    <x v="1"/>
    <x v="2"/>
    <s v="Women's Apparel"/>
    <n v="59"/>
    <n v="223"/>
    <n v="13157"/>
    <x v="2"/>
    <x v="1"/>
    <x v="8"/>
    <x v="8"/>
    <x v="4"/>
    <x v="0"/>
  </r>
  <r>
    <s v="Sports Direct"/>
    <d v="2020-10-05T00:00:00"/>
    <x v="4"/>
    <x v="8"/>
    <s v="Miami"/>
    <x v="0"/>
    <x v="0"/>
    <s v="Men's Street Footwear"/>
    <n v="56"/>
    <n v="244"/>
    <n v="13664"/>
    <x v="2"/>
    <x v="0"/>
    <x v="8"/>
    <x v="8"/>
    <x v="5"/>
    <x v="0"/>
  </r>
  <r>
    <s v="Sports Direct"/>
    <d v="2020-10-06T00:00:00"/>
    <x v="4"/>
    <x v="8"/>
    <s v="Miami"/>
    <x v="0"/>
    <x v="1"/>
    <s v="Men's Athletic Footwear"/>
    <n v="49"/>
    <n v="224"/>
    <n v="10976"/>
    <x v="2"/>
    <x v="0"/>
    <x v="8"/>
    <x v="8"/>
    <x v="6"/>
    <x v="0"/>
  </r>
  <r>
    <s v="Sports Direct"/>
    <d v="2020-10-07T00:00:00"/>
    <x v="4"/>
    <x v="8"/>
    <s v="Miami"/>
    <x v="1"/>
    <x v="0"/>
    <s v="Women's Street Footwear"/>
    <n v="46"/>
    <n v="224"/>
    <n v="10304"/>
    <x v="2"/>
    <x v="1"/>
    <x v="8"/>
    <x v="8"/>
    <x v="0"/>
    <x v="0"/>
  </r>
  <r>
    <s v="Sports Direct"/>
    <d v="2020-10-08T00:00:00"/>
    <x v="4"/>
    <x v="8"/>
    <s v="Miami"/>
    <x v="1"/>
    <x v="1"/>
    <s v="Women's Athletic Footwear"/>
    <n v="49"/>
    <n v="202"/>
    <n v="9898"/>
    <x v="2"/>
    <x v="1"/>
    <x v="8"/>
    <x v="8"/>
    <x v="1"/>
    <x v="0"/>
  </r>
  <r>
    <s v="Sports Direct"/>
    <d v="2020-10-09T00:00:00"/>
    <x v="4"/>
    <x v="8"/>
    <s v="Miami"/>
    <x v="0"/>
    <x v="2"/>
    <s v="Men's Apparel"/>
    <n v="64"/>
    <n v="195"/>
    <n v="12480"/>
    <x v="2"/>
    <x v="0"/>
    <x v="8"/>
    <x v="8"/>
    <x v="2"/>
    <x v="0"/>
  </r>
  <r>
    <s v="Sports Direct"/>
    <d v="2020-10-10T00:00:00"/>
    <x v="4"/>
    <x v="8"/>
    <s v="Miami"/>
    <x v="1"/>
    <x v="2"/>
    <s v="Women's Apparel"/>
    <n v="64"/>
    <n v="213"/>
    <n v="13632"/>
    <x v="2"/>
    <x v="1"/>
    <x v="8"/>
    <x v="8"/>
    <x v="3"/>
    <x v="0"/>
  </r>
  <r>
    <s v="Sports Direct"/>
    <d v="2020-05-24T00:00:00"/>
    <x v="4"/>
    <x v="8"/>
    <s v="Miami"/>
    <x v="0"/>
    <x v="0"/>
    <s v="Men's Street Footwear"/>
    <n v="63"/>
    <n v="323"/>
    <n v="20349"/>
    <x v="2"/>
    <x v="0"/>
    <x v="4"/>
    <x v="4"/>
    <x v="4"/>
    <x v="0"/>
  </r>
  <r>
    <s v="Sports Direct"/>
    <d v="2020-05-24T00:00:00"/>
    <x v="4"/>
    <x v="8"/>
    <s v="Miami"/>
    <x v="0"/>
    <x v="1"/>
    <s v="Men's Athletic Footwear"/>
    <n v="51"/>
    <n v="254"/>
    <n v="12954"/>
    <x v="2"/>
    <x v="0"/>
    <x v="4"/>
    <x v="4"/>
    <x v="4"/>
    <x v="0"/>
  </r>
  <r>
    <s v="Sports Direct"/>
    <d v="2020-05-24T00:00:00"/>
    <x v="4"/>
    <x v="8"/>
    <s v="Miami"/>
    <x v="1"/>
    <x v="0"/>
    <s v="Women's Street Footwear"/>
    <n v="52"/>
    <n v="248"/>
    <n v="12896"/>
    <x v="2"/>
    <x v="1"/>
    <x v="4"/>
    <x v="4"/>
    <x v="4"/>
    <x v="0"/>
  </r>
  <r>
    <s v="Sports Direct"/>
    <d v="2020-05-24T00:00:00"/>
    <x v="4"/>
    <x v="8"/>
    <s v="Miami"/>
    <x v="1"/>
    <x v="1"/>
    <s v="Women's Athletic Footwear"/>
    <n v="54"/>
    <n v="209"/>
    <n v="11286"/>
    <x v="2"/>
    <x v="1"/>
    <x v="4"/>
    <x v="4"/>
    <x v="4"/>
    <x v="0"/>
  </r>
  <r>
    <s v="Foot Locker"/>
    <d v="2020-05-24T00:00:00"/>
    <x v="4"/>
    <x v="8"/>
    <s v="Miami"/>
    <x v="0"/>
    <x v="2"/>
    <s v="Men's Apparel"/>
    <n v="60"/>
    <n v="202"/>
    <n v="12120"/>
    <x v="2"/>
    <x v="0"/>
    <x v="4"/>
    <x v="4"/>
    <x v="4"/>
    <x v="0"/>
  </r>
  <r>
    <s v="Foot Locker"/>
    <d v="2020-05-24T00:00:00"/>
    <x v="4"/>
    <x v="8"/>
    <s v="Miami"/>
    <x v="1"/>
    <x v="2"/>
    <s v="Women's Apparel"/>
    <n v="64"/>
    <n v="219"/>
    <n v="14016"/>
    <x v="2"/>
    <x v="1"/>
    <x v="4"/>
    <x v="4"/>
    <x v="4"/>
    <x v="0"/>
  </r>
  <r>
    <s v="Foot Locker"/>
    <d v="2020-10-17T00:00:00"/>
    <x v="4"/>
    <x v="8"/>
    <s v="Miami"/>
    <x v="0"/>
    <x v="0"/>
    <s v="Men's Street Footwear"/>
    <n v="33"/>
    <n v="131"/>
    <n v="4323"/>
    <x v="2"/>
    <x v="0"/>
    <x v="8"/>
    <x v="8"/>
    <x v="3"/>
    <x v="0"/>
  </r>
  <r>
    <s v="Foot Locker"/>
    <d v="2020-10-18T00:00:00"/>
    <x v="4"/>
    <x v="8"/>
    <s v="Miami"/>
    <x v="0"/>
    <x v="1"/>
    <s v="Men's Athletic Footwear"/>
    <n v="33"/>
    <n v="65"/>
    <n v="2145"/>
    <x v="2"/>
    <x v="0"/>
    <x v="8"/>
    <x v="8"/>
    <x v="4"/>
    <x v="0"/>
  </r>
  <r>
    <s v="Foot Locker"/>
    <d v="2020-10-19T00:00:00"/>
    <x v="4"/>
    <x v="8"/>
    <s v="Miami"/>
    <x v="1"/>
    <x v="0"/>
    <s v="Women's Street Footwear"/>
    <n v="24"/>
    <n v="63"/>
    <n v="1512"/>
    <x v="2"/>
    <x v="1"/>
    <x v="8"/>
    <x v="8"/>
    <x v="5"/>
    <x v="0"/>
  </r>
  <r>
    <s v="Foot Locker"/>
    <d v="2020-10-20T00:00:00"/>
    <x v="4"/>
    <x v="8"/>
    <s v="Miami"/>
    <x v="1"/>
    <x v="1"/>
    <s v="Women's Athletic Footwear"/>
    <n v="29"/>
    <n v="26"/>
    <n v="754"/>
    <x v="2"/>
    <x v="1"/>
    <x v="8"/>
    <x v="8"/>
    <x v="6"/>
    <x v="0"/>
  </r>
  <r>
    <s v="Foot Locker"/>
    <d v="2020-10-21T00:00:00"/>
    <x v="3"/>
    <x v="9"/>
    <s v="Minneapolis"/>
    <x v="0"/>
    <x v="2"/>
    <s v="Men's Apparel"/>
    <n v="43"/>
    <n v="39"/>
    <n v="1677"/>
    <x v="2"/>
    <x v="0"/>
    <x v="8"/>
    <x v="8"/>
    <x v="0"/>
    <x v="0"/>
  </r>
  <r>
    <s v="Foot Locker"/>
    <d v="2020-10-22T00:00:00"/>
    <x v="3"/>
    <x v="9"/>
    <s v="Minneapolis"/>
    <x v="1"/>
    <x v="2"/>
    <s v="Women's Apparel"/>
    <n v="32"/>
    <n v="65"/>
    <n v="2080"/>
    <x v="2"/>
    <x v="1"/>
    <x v="8"/>
    <x v="8"/>
    <x v="1"/>
    <x v="0"/>
  </r>
  <r>
    <s v="Foot Locker"/>
    <d v="2020-10-23T00:00:00"/>
    <x v="3"/>
    <x v="9"/>
    <s v="Minneapolis"/>
    <x v="0"/>
    <x v="0"/>
    <s v="Men's Street Footwear"/>
    <n v="32"/>
    <n v="135"/>
    <n v="4320"/>
    <x v="2"/>
    <x v="0"/>
    <x v="8"/>
    <x v="8"/>
    <x v="2"/>
    <x v="0"/>
  </r>
  <r>
    <s v="Foot Locker"/>
    <d v="2020-10-24T00:00:00"/>
    <x v="3"/>
    <x v="9"/>
    <s v="Minneapolis"/>
    <x v="0"/>
    <x v="1"/>
    <s v="Men's Athletic Footwear"/>
    <n v="34"/>
    <n v="38"/>
    <n v="1292"/>
    <x v="2"/>
    <x v="0"/>
    <x v="8"/>
    <x v="8"/>
    <x v="3"/>
    <x v="0"/>
  </r>
  <r>
    <s v="Foot Locker"/>
    <d v="2020-10-25T00:00:00"/>
    <x v="3"/>
    <x v="9"/>
    <s v="Minneapolis"/>
    <x v="1"/>
    <x v="0"/>
    <s v="Women's Street Footwear"/>
    <n v="25"/>
    <n v="56"/>
    <n v="1400"/>
    <x v="2"/>
    <x v="1"/>
    <x v="8"/>
    <x v="8"/>
    <x v="4"/>
    <x v="0"/>
  </r>
  <r>
    <s v="Foot Locker"/>
    <d v="2020-10-26T00:00:00"/>
    <x v="3"/>
    <x v="9"/>
    <s v="Minneapolis"/>
    <x v="1"/>
    <x v="1"/>
    <s v="Women's Athletic Footwear"/>
    <n v="27"/>
    <n v="20"/>
    <n v="540"/>
    <x v="2"/>
    <x v="1"/>
    <x v="8"/>
    <x v="8"/>
    <x v="5"/>
    <x v="0"/>
  </r>
  <r>
    <s v="Foot Locker"/>
    <d v="2020-10-27T00:00:00"/>
    <x v="3"/>
    <x v="9"/>
    <s v="Minneapolis"/>
    <x v="0"/>
    <x v="2"/>
    <s v="Men's Apparel"/>
    <n v="41"/>
    <n v="44"/>
    <n v="1804"/>
    <x v="2"/>
    <x v="0"/>
    <x v="8"/>
    <x v="8"/>
    <x v="6"/>
    <x v="0"/>
  </r>
  <r>
    <s v="Foot Locker"/>
    <d v="2020-10-28T00:00:00"/>
    <x v="3"/>
    <x v="9"/>
    <s v="Minneapolis"/>
    <x v="1"/>
    <x v="2"/>
    <s v="Women's Apparel"/>
    <n v="34"/>
    <n v="65"/>
    <n v="2210"/>
    <x v="2"/>
    <x v="1"/>
    <x v="8"/>
    <x v="8"/>
    <x v="0"/>
    <x v="0"/>
  </r>
  <r>
    <s v="Foot Locker"/>
    <d v="2020-10-29T00:00:00"/>
    <x v="3"/>
    <x v="9"/>
    <s v="Minneapolis"/>
    <x v="0"/>
    <x v="0"/>
    <s v="Men's Street Footwear"/>
    <n v="39"/>
    <n v="116"/>
    <n v="4524"/>
    <x v="2"/>
    <x v="0"/>
    <x v="8"/>
    <x v="8"/>
    <x v="1"/>
    <x v="0"/>
  </r>
  <r>
    <s v="Foot Locker"/>
    <d v="2020-10-30T00:00:00"/>
    <x v="3"/>
    <x v="9"/>
    <s v="Minneapolis"/>
    <x v="0"/>
    <x v="1"/>
    <s v="Men's Athletic Footwear"/>
    <n v="38"/>
    <n v="35"/>
    <n v="1330"/>
    <x v="2"/>
    <x v="0"/>
    <x v="8"/>
    <x v="8"/>
    <x v="2"/>
    <x v="0"/>
  </r>
  <r>
    <s v="Foot Locker"/>
    <d v="2020-10-31T00:00:00"/>
    <x v="3"/>
    <x v="9"/>
    <s v="Minneapolis"/>
    <x v="1"/>
    <x v="0"/>
    <s v="Women's Street Footwear"/>
    <n v="29"/>
    <n v="53"/>
    <n v="1537"/>
    <x v="2"/>
    <x v="1"/>
    <x v="8"/>
    <x v="8"/>
    <x v="3"/>
    <x v="0"/>
  </r>
  <r>
    <s v="Foot Locker"/>
    <d v="2020-11-01T00:00:00"/>
    <x v="3"/>
    <x v="9"/>
    <s v="Minneapolis"/>
    <x v="1"/>
    <x v="1"/>
    <s v="Women's Athletic Footwear"/>
    <n v="32"/>
    <n v="7"/>
    <n v="224"/>
    <x v="2"/>
    <x v="1"/>
    <x v="9"/>
    <x v="9"/>
    <x v="4"/>
    <x v="0"/>
  </r>
  <r>
    <s v="Foot Locker"/>
    <d v="2020-11-02T00:00:00"/>
    <x v="3"/>
    <x v="9"/>
    <s v="Minneapolis"/>
    <x v="0"/>
    <x v="2"/>
    <s v="Men's Apparel"/>
    <n v="47"/>
    <n v="19"/>
    <n v="893"/>
    <x v="2"/>
    <x v="0"/>
    <x v="9"/>
    <x v="9"/>
    <x v="5"/>
    <x v="0"/>
  </r>
  <r>
    <s v="Foot Locker"/>
    <d v="2020-11-03T00:00:00"/>
    <x v="3"/>
    <x v="9"/>
    <s v="Minneapolis"/>
    <x v="1"/>
    <x v="2"/>
    <s v="Women's Apparel"/>
    <n v="38"/>
    <n v="47"/>
    <n v="1786"/>
    <x v="2"/>
    <x v="1"/>
    <x v="9"/>
    <x v="9"/>
    <x v="6"/>
    <x v="0"/>
  </r>
  <r>
    <s v="Foot Locker"/>
    <d v="2020-11-04T00:00:00"/>
    <x v="3"/>
    <x v="9"/>
    <s v="Minneapolis"/>
    <x v="0"/>
    <x v="0"/>
    <s v="Men's Street Footwear"/>
    <n v="36"/>
    <n v="120"/>
    <n v="4320"/>
    <x v="2"/>
    <x v="0"/>
    <x v="9"/>
    <x v="9"/>
    <x v="0"/>
    <x v="0"/>
  </r>
  <r>
    <s v="Foot Locker"/>
    <d v="2020-11-05T00:00:00"/>
    <x v="3"/>
    <x v="9"/>
    <s v="Minneapolis"/>
    <x v="0"/>
    <x v="1"/>
    <s v="Men's Athletic Footwear"/>
    <n v="38"/>
    <n v="28"/>
    <n v="1064"/>
    <x v="2"/>
    <x v="0"/>
    <x v="9"/>
    <x v="9"/>
    <x v="1"/>
    <x v="0"/>
  </r>
  <r>
    <s v="Foot Locker"/>
    <d v="2020-11-06T00:00:00"/>
    <x v="3"/>
    <x v="9"/>
    <s v="Minneapolis"/>
    <x v="1"/>
    <x v="0"/>
    <s v="Women's Street Footwear"/>
    <n v="29"/>
    <n v="26"/>
    <n v="754"/>
    <x v="2"/>
    <x v="1"/>
    <x v="9"/>
    <x v="9"/>
    <x v="2"/>
    <x v="0"/>
  </r>
  <r>
    <s v="Foot Locker"/>
    <d v="2020-11-07T00:00:00"/>
    <x v="3"/>
    <x v="9"/>
    <s v="Minneapolis"/>
    <x v="1"/>
    <x v="1"/>
    <s v="Women's Athletic Footwear"/>
    <n v="32"/>
    <n v="7"/>
    <n v="224"/>
    <x v="2"/>
    <x v="1"/>
    <x v="9"/>
    <x v="9"/>
    <x v="3"/>
    <x v="0"/>
  </r>
  <r>
    <s v="Foot Locker"/>
    <d v="2020-11-08T00:00:00"/>
    <x v="3"/>
    <x v="9"/>
    <s v="Minneapolis"/>
    <x v="0"/>
    <x v="2"/>
    <s v="Men's Apparel"/>
    <n v="47"/>
    <n v="14"/>
    <n v="658"/>
    <x v="2"/>
    <x v="0"/>
    <x v="9"/>
    <x v="9"/>
    <x v="4"/>
    <x v="0"/>
  </r>
  <r>
    <s v="Foot Locker"/>
    <d v="2020-11-09T00:00:00"/>
    <x v="3"/>
    <x v="9"/>
    <s v="Minneapolis"/>
    <x v="1"/>
    <x v="2"/>
    <s v="Women's Apparel"/>
    <n v="36"/>
    <n v="53"/>
    <n v="1908"/>
    <x v="2"/>
    <x v="1"/>
    <x v="9"/>
    <x v="9"/>
    <x v="5"/>
    <x v="0"/>
  </r>
  <r>
    <s v="Foot Locker"/>
    <d v="2020-11-10T00:00:00"/>
    <x v="3"/>
    <x v="9"/>
    <s v="Minneapolis"/>
    <x v="0"/>
    <x v="0"/>
    <s v="Men's Street Footwear"/>
    <n v="48"/>
    <n v="116"/>
    <n v="5568"/>
    <x v="2"/>
    <x v="0"/>
    <x v="9"/>
    <x v="9"/>
    <x v="6"/>
    <x v="0"/>
  </r>
  <r>
    <s v="Foot Locker"/>
    <d v="2020-11-11T00:00:00"/>
    <x v="3"/>
    <x v="9"/>
    <s v="Minneapolis"/>
    <x v="0"/>
    <x v="1"/>
    <s v="Men's Athletic Footwear"/>
    <n v="44"/>
    <n v="44"/>
    <n v="1936"/>
    <x v="2"/>
    <x v="0"/>
    <x v="9"/>
    <x v="9"/>
    <x v="0"/>
    <x v="0"/>
  </r>
  <r>
    <s v="Foot Locker"/>
    <d v="2020-11-12T00:00:00"/>
    <x v="3"/>
    <x v="9"/>
    <s v="Minneapolis"/>
    <x v="1"/>
    <x v="0"/>
    <s v="Women's Street Footwear"/>
    <n v="37"/>
    <n v="38"/>
    <n v="1406"/>
    <x v="2"/>
    <x v="1"/>
    <x v="9"/>
    <x v="9"/>
    <x v="1"/>
    <x v="0"/>
  </r>
  <r>
    <s v="Foot Locker"/>
    <d v="2020-11-13T00:00:00"/>
    <x v="3"/>
    <x v="9"/>
    <s v="Minneapolis"/>
    <x v="1"/>
    <x v="1"/>
    <s v="Women's Athletic Footwear"/>
    <n v="36"/>
    <n v="13"/>
    <n v="468"/>
    <x v="2"/>
    <x v="1"/>
    <x v="9"/>
    <x v="9"/>
    <x v="2"/>
    <x v="0"/>
  </r>
  <r>
    <s v="Foot Locker"/>
    <d v="2020-11-14T00:00:00"/>
    <x v="3"/>
    <x v="9"/>
    <s v="Minneapolis"/>
    <x v="0"/>
    <x v="2"/>
    <s v="Men's Apparel"/>
    <n v="50"/>
    <n v="20"/>
    <n v="1000"/>
    <x v="2"/>
    <x v="0"/>
    <x v="9"/>
    <x v="9"/>
    <x v="3"/>
    <x v="0"/>
  </r>
  <r>
    <s v="Foot Locker"/>
    <d v="2020-11-15T00:00:00"/>
    <x v="3"/>
    <x v="9"/>
    <s v="Minneapolis"/>
    <x v="1"/>
    <x v="2"/>
    <s v="Women's Apparel"/>
    <n v="58"/>
    <n v="51"/>
    <n v="2958"/>
    <x v="2"/>
    <x v="1"/>
    <x v="9"/>
    <x v="9"/>
    <x v="4"/>
    <x v="0"/>
  </r>
  <r>
    <s v="Foot Locker"/>
    <d v="2020-11-16T00:00:00"/>
    <x v="3"/>
    <x v="9"/>
    <s v="Minneapolis"/>
    <x v="0"/>
    <x v="0"/>
    <s v="Men's Street Footwear"/>
    <n v="44"/>
    <n v="106"/>
    <n v="4664"/>
    <x v="2"/>
    <x v="0"/>
    <x v="9"/>
    <x v="9"/>
    <x v="5"/>
    <x v="0"/>
  </r>
  <r>
    <s v="Foot Locker"/>
    <d v="2020-11-17T00:00:00"/>
    <x v="3"/>
    <x v="9"/>
    <s v="Minneapolis"/>
    <x v="0"/>
    <x v="1"/>
    <s v="Men's Athletic Footwear"/>
    <n v="38"/>
    <n v="49"/>
    <n v="1862"/>
    <x v="2"/>
    <x v="0"/>
    <x v="9"/>
    <x v="9"/>
    <x v="6"/>
    <x v="0"/>
  </r>
  <r>
    <s v="Foot Locker"/>
    <d v="2020-11-18T00:00:00"/>
    <x v="3"/>
    <x v="9"/>
    <s v="Minneapolis"/>
    <x v="1"/>
    <x v="0"/>
    <s v="Women's Street Footwear"/>
    <n v="33"/>
    <n v="47"/>
    <n v="1551"/>
    <x v="2"/>
    <x v="1"/>
    <x v="9"/>
    <x v="9"/>
    <x v="0"/>
    <x v="0"/>
  </r>
  <r>
    <s v="Foot Locker"/>
    <d v="2020-11-19T00:00:00"/>
    <x v="3"/>
    <x v="9"/>
    <s v="Minneapolis"/>
    <x v="1"/>
    <x v="1"/>
    <s v="Women's Athletic Footwear"/>
    <n v="32"/>
    <n v="45"/>
    <n v="1440"/>
    <x v="2"/>
    <x v="1"/>
    <x v="9"/>
    <x v="9"/>
    <x v="1"/>
    <x v="0"/>
  </r>
  <r>
    <s v="Foot Locker"/>
    <d v="2020-11-20T00:00:00"/>
    <x v="3"/>
    <x v="9"/>
    <s v="Minneapolis"/>
    <x v="0"/>
    <x v="2"/>
    <s v="Men's Apparel"/>
    <n v="49"/>
    <n v="45"/>
    <n v="2205"/>
    <x v="2"/>
    <x v="0"/>
    <x v="9"/>
    <x v="9"/>
    <x v="2"/>
    <x v="0"/>
  </r>
  <r>
    <s v="Foot Locker"/>
    <d v="2020-11-21T00:00:00"/>
    <x v="3"/>
    <x v="9"/>
    <s v="Minneapolis"/>
    <x v="1"/>
    <x v="2"/>
    <s v="Women's Apparel"/>
    <n v="53"/>
    <n v="81"/>
    <n v="4293"/>
    <x v="2"/>
    <x v="1"/>
    <x v="9"/>
    <x v="9"/>
    <x v="3"/>
    <x v="0"/>
  </r>
  <r>
    <s v="Foot Locker"/>
    <d v="2020-11-22T00:00:00"/>
    <x v="3"/>
    <x v="9"/>
    <s v="Minneapolis"/>
    <x v="0"/>
    <x v="0"/>
    <s v="Men's Street Footwear"/>
    <n v="49"/>
    <n v="160"/>
    <n v="7840"/>
    <x v="2"/>
    <x v="0"/>
    <x v="9"/>
    <x v="9"/>
    <x v="4"/>
    <x v="0"/>
  </r>
  <r>
    <s v="Foot Locker"/>
    <d v="2020-11-23T00:00:00"/>
    <x v="3"/>
    <x v="9"/>
    <s v="Minneapolis"/>
    <x v="0"/>
    <x v="1"/>
    <s v="Men's Athletic Footwear"/>
    <n v="42"/>
    <n v="75"/>
    <n v="3150"/>
    <x v="2"/>
    <x v="0"/>
    <x v="9"/>
    <x v="9"/>
    <x v="5"/>
    <x v="0"/>
  </r>
  <r>
    <s v="Foot Locker"/>
    <d v="2020-11-24T00:00:00"/>
    <x v="3"/>
    <x v="9"/>
    <s v="Minneapolis"/>
    <x v="1"/>
    <x v="0"/>
    <s v="Women's Street Footwear"/>
    <n v="36"/>
    <n v="63"/>
    <n v="2268"/>
    <x v="2"/>
    <x v="1"/>
    <x v="9"/>
    <x v="9"/>
    <x v="6"/>
    <x v="0"/>
  </r>
  <r>
    <s v="Foot Locker"/>
    <d v="2020-11-25T00:00:00"/>
    <x v="3"/>
    <x v="9"/>
    <s v="Minneapolis"/>
    <x v="1"/>
    <x v="1"/>
    <s v="Women's Athletic Footwear"/>
    <n v="38"/>
    <n v="51"/>
    <n v="1938"/>
    <x v="2"/>
    <x v="1"/>
    <x v="9"/>
    <x v="9"/>
    <x v="0"/>
    <x v="0"/>
  </r>
  <r>
    <s v="Foot Locker"/>
    <d v="2020-11-26T00:00:00"/>
    <x v="3"/>
    <x v="9"/>
    <s v="Minneapolis"/>
    <x v="0"/>
    <x v="2"/>
    <s v="Men's Apparel"/>
    <n v="49"/>
    <n v="58"/>
    <n v="2842"/>
    <x v="2"/>
    <x v="0"/>
    <x v="9"/>
    <x v="9"/>
    <x v="1"/>
    <x v="0"/>
  </r>
  <r>
    <s v="Foot Locker"/>
    <d v="2020-11-27T00:00:00"/>
    <x v="3"/>
    <x v="9"/>
    <s v="Minneapolis"/>
    <x v="1"/>
    <x v="2"/>
    <s v="Women's Apparel"/>
    <n v="54"/>
    <n v="98"/>
    <n v="5292"/>
    <x v="2"/>
    <x v="1"/>
    <x v="9"/>
    <x v="9"/>
    <x v="2"/>
    <x v="0"/>
  </r>
  <r>
    <s v="Foot Locker"/>
    <d v="2020-11-28T00:00:00"/>
    <x v="3"/>
    <x v="9"/>
    <s v="Minneapolis"/>
    <x v="0"/>
    <x v="0"/>
    <s v="Men's Street Footwear"/>
    <n v="47"/>
    <n v="137"/>
    <n v="6439"/>
    <x v="2"/>
    <x v="0"/>
    <x v="9"/>
    <x v="9"/>
    <x v="3"/>
    <x v="0"/>
  </r>
  <r>
    <s v="Foot Locker"/>
    <d v="2020-11-29T00:00:00"/>
    <x v="3"/>
    <x v="9"/>
    <s v="Minneapolis"/>
    <x v="0"/>
    <x v="1"/>
    <s v="Men's Athletic Footwear"/>
    <n v="43"/>
    <n v="87"/>
    <n v="3741"/>
    <x v="2"/>
    <x v="0"/>
    <x v="9"/>
    <x v="9"/>
    <x v="4"/>
    <x v="0"/>
  </r>
  <r>
    <s v="Foot Locker"/>
    <d v="2020-11-30T00:00:00"/>
    <x v="3"/>
    <x v="9"/>
    <s v="Minneapolis"/>
    <x v="1"/>
    <x v="0"/>
    <s v="Women's Street Footwear"/>
    <n v="37"/>
    <n v="68"/>
    <n v="2516"/>
    <x v="2"/>
    <x v="1"/>
    <x v="9"/>
    <x v="9"/>
    <x v="5"/>
    <x v="0"/>
  </r>
  <r>
    <s v="Foot Locker"/>
    <d v="2020-12-01T00:00:00"/>
    <x v="3"/>
    <x v="9"/>
    <s v="Minneapolis"/>
    <x v="1"/>
    <x v="1"/>
    <s v="Women's Athletic Footwear"/>
    <n v="33"/>
    <n v="47"/>
    <n v="1551"/>
    <x v="2"/>
    <x v="1"/>
    <x v="10"/>
    <x v="10"/>
    <x v="6"/>
    <x v="0"/>
  </r>
  <r>
    <s v="Foot Locker"/>
    <d v="2020-12-02T00:00:00"/>
    <x v="3"/>
    <x v="9"/>
    <s v="Minneapolis"/>
    <x v="0"/>
    <x v="2"/>
    <s v="Men's Apparel"/>
    <n v="42"/>
    <n v="42"/>
    <n v="1764"/>
    <x v="2"/>
    <x v="0"/>
    <x v="10"/>
    <x v="10"/>
    <x v="0"/>
    <x v="0"/>
  </r>
  <r>
    <s v="Foot Locker"/>
    <d v="2020-12-03T00:00:00"/>
    <x v="3"/>
    <x v="9"/>
    <s v="Minneapolis"/>
    <x v="1"/>
    <x v="2"/>
    <s v="Women's Apparel"/>
    <n v="46"/>
    <n v="88"/>
    <n v="4048"/>
    <x v="2"/>
    <x v="1"/>
    <x v="10"/>
    <x v="10"/>
    <x v="1"/>
    <x v="0"/>
  </r>
  <r>
    <s v="Foot Locker"/>
    <d v="2020-12-04T00:00:00"/>
    <x v="3"/>
    <x v="9"/>
    <s v="Minneapolis"/>
    <x v="0"/>
    <x v="0"/>
    <s v="Men's Street Footwear"/>
    <n v="43"/>
    <n v="113"/>
    <n v="4859"/>
    <x v="2"/>
    <x v="0"/>
    <x v="10"/>
    <x v="10"/>
    <x v="2"/>
    <x v="0"/>
  </r>
  <r>
    <s v="Foot Locker"/>
    <d v="2020-12-05T00:00:00"/>
    <x v="3"/>
    <x v="9"/>
    <s v="Minneapolis"/>
    <x v="0"/>
    <x v="1"/>
    <s v="Men's Athletic Footwear"/>
    <n v="37"/>
    <n v="73"/>
    <n v="2701"/>
    <x v="2"/>
    <x v="0"/>
    <x v="10"/>
    <x v="10"/>
    <x v="3"/>
    <x v="0"/>
  </r>
  <r>
    <s v="Foot Locker"/>
    <d v="2020-12-06T00:00:00"/>
    <x v="3"/>
    <x v="9"/>
    <s v="Minneapolis"/>
    <x v="1"/>
    <x v="0"/>
    <s v="Women's Street Footwear"/>
    <n v="24"/>
    <n v="41"/>
    <n v="984"/>
    <x v="2"/>
    <x v="1"/>
    <x v="10"/>
    <x v="10"/>
    <x v="4"/>
    <x v="0"/>
  </r>
  <r>
    <s v="Foot Locker"/>
    <d v="2020-12-07T00:00:00"/>
    <x v="3"/>
    <x v="9"/>
    <s v="Minneapolis"/>
    <x v="1"/>
    <x v="1"/>
    <s v="Women's Athletic Footwear"/>
    <n v="24"/>
    <n v="31"/>
    <n v="744"/>
    <x v="2"/>
    <x v="1"/>
    <x v="10"/>
    <x v="10"/>
    <x v="5"/>
    <x v="0"/>
  </r>
  <r>
    <s v="Foot Locker"/>
    <d v="2020-12-08T00:00:00"/>
    <x v="3"/>
    <x v="9"/>
    <s v="Minneapolis"/>
    <x v="0"/>
    <x v="2"/>
    <s v="Men's Apparel"/>
    <n v="32"/>
    <n v="34"/>
    <n v="1088"/>
    <x v="2"/>
    <x v="0"/>
    <x v="10"/>
    <x v="10"/>
    <x v="6"/>
    <x v="0"/>
  </r>
  <r>
    <s v="Foot Locker"/>
    <d v="2020-12-09T00:00:00"/>
    <x v="3"/>
    <x v="9"/>
    <s v="Minneapolis"/>
    <x v="1"/>
    <x v="2"/>
    <s v="Women's Apparel"/>
    <n v="39"/>
    <n v="52"/>
    <n v="2028"/>
    <x v="2"/>
    <x v="1"/>
    <x v="10"/>
    <x v="10"/>
    <x v="0"/>
    <x v="0"/>
  </r>
  <r>
    <s v="Foot Locker"/>
    <d v="2020-12-10T00:00:00"/>
    <x v="3"/>
    <x v="9"/>
    <s v="Minneapolis"/>
    <x v="0"/>
    <x v="0"/>
    <s v="Men's Street Footwear"/>
    <n v="41"/>
    <n v="98"/>
    <n v="4018"/>
    <x v="2"/>
    <x v="0"/>
    <x v="10"/>
    <x v="10"/>
    <x v="1"/>
    <x v="0"/>
  </r>
  <r>
    <s v="Foot Locker"/>
    <d v="2020-12-11T00:00:00"/>
    <x v="3"/>
    <x v="9"/>
    <s v="Minneapolis"/>
    <x v="0"/>
    <x v="1"/>
    <s v="Men's Athletic Footwear"/>
    <n v="34"/>
    <n v="58"/>
    <n v="1972"/>
    <x v="2"/>
    <x v="0"/>
    <x v="10"/>
    <x v="10"/>
    <x v="2"/>
    <x v="0"/>
  </r>
  <r>
    <s v="Foot Locker"/>
    <d v="2020-12-12T00:00:00"/>
    <x v="3"/>
    <x v="9"/>
    <s v="Minneapolis"/>
    <x v="1"/>
    <x v="0"/>
    <s v="Women's Street Footwear"/>
    <n v="32"/>
    <n v="25"/>
    <n v="800"/>
    <x v="2"/>
    <x v="1"/>
    <x v="10"/>
    <x v="10"/>
    <x v="3"/>
    <x v="0"/>
  </r>
  <r>
    <s v="Foot Locker"/>
    <d v="2020-12-13T00:00:00"/>
    <x v="3"/>
    <x v="9"/>
    <s v="Minneapolis"/>
    <x v="1"/>
    <x v="1"/>
    <s v="Women's Athletic Footwear"/>
    <n v="32"/>
    <n v="21"/>
    <n v="672"/>
    <x v="2"/>
    <x v="1"/>
    <x v="10"/>
    <x v="10"/>
    <x v="4"/>
    <x v="0"/>
  </r>
  <r>
    <s v="Foot Locker"/>
    <d v="2020-12-14T00:00:00"/>
    <x v="3"/>
    <x v="9"/>
    <s v="Minneapolis"/>
    <x v="0"/>
    <x v="2"/>
    <s v="Men's Apparel"/>
    <n v="41"/>
    <n v="19"/>
    <n v="779"/>
    <x v="2"/>
    <x v="0"/>
    <x v="10"/>
    <x v="10"/>
    <x v="5"/>
    <x v="0"/>
  </r>
  <r>
    <s v="Foot Locker"/>
    <d v="2020-12-15T00:00:00"/>
    <x v="3"/>
    <x v="9"/>
    <s v="Minneapolis"/>
    <x v="1"/>
    <x v="2"/>
    <s v="Women's Apparel"/>
    <n v="49"/>
    <n v="60"/>
    <n v="2940"/>
    <x v="2"/>
    <x v="1"/>
    <x v="10"/>
    <x v="10"/>
    <x v="6"/>
    <x v="0"/>
  </r>
  <r>
    <s v="Foot Locker"/>
    <d v="2020-12-16T00:00:00"/>
    <x v="3"/>
    <x v="9"/>
    <s v="Minneapolis"/>
    <x v="0"/>
    <x v="0"/>
    <s v="Men's Street Footwear"/>
    <n v="46"/>
    <n v="91"/>
    <n v="4186"/>
    <x v="2"/>
    <x v="0"/>
    <x v="10"/>
    <x v="10"/>
    <x v="0"/>
    <x v="0"/>
  </r>
  <r>
    <s v="Foot Locker"/>
    <d v="2020-12-17T00:00:00"/>
    <x v="3"/>
    <x v="9"/>
    <s v="Minneapolis"/>
    <x v="0"/>
    <x v="1"/>
    <s v="Men's Athletic Footwear"/>
    <n v="38"/>
    <n v="52"/>
    <n v="1976"/>
    <x v="2"/>
    <x v="0"/>
    <x v="10"/>
    <x v="10"/>
    <x v="1"/>
    <x v="0"/>
  </r>
  <r>
    <s v="Foot Locker"/>
    <d v="2020-12-18T00:00:00"/>
    <x v="3"/>
    <x v="9"/>
    <s v="Minneapolis"/>
    <x v="1"/>
    <x v="0"/>
    <s v="Women's Street Footwear"/>
    <n v="36"/>
    <n v="38"/>
    <n v="1368"/>
    <x v="2"/>
    <x v="1"/>
    <x v="10"/>
    <x v="10"/>
    <x v="2"/>
    <x v="0"/>
  </r>
  <r>
    <s v="Foot Locker"/>
    <d v="2020-12-19T00:00:00"/>
    <x v="3"/>
    <x v="9"/>
    <s v="Minneapolis"/>
    <x v="1"/>
    <x v="1"/>
    <s v="Women's Athletic Footwear"/>
    <n v="38"/>
    <n v="45"/>
    <n v="1710"/>
    <x v="2"/>
    <x v="1"/>
    <x v="10"/>
    <x v="10"/>
    <x v="3"/>
    <x v="0"/>
  </r>
  <r>
    <s v="Foot Locker"/>
    <d v="2020-12-20T00:00:00"/>
    <x v="3"/>
    <x v="9"/>
    <s v="Minneapolis"/>
    <x v="0"/>
    <x v="2"/>
    <s v="Men's Apparel"/>
    <n v="52"/>
    <n v="34"/>
    <n v="1768"/>
    <x v="2"/>
    <x v="0"/>
    <x v="10"/>
    <x v="10"/>
    <x v="4"/>
    <x v="0"/>
  </r>
  <r>
    <s v="Foot Locker"/>
    <d v="2020-12-21T00:00:00"/>
    <x v="3"/>
    <x v="9"/>
    <s v="Minneapolis"/>
    <x v="1"/>
    <x v="2"/>
    <s v="Women's Apparel"/>
    <n v="59"/>
    <n v="61"/>
    <n v="3599"/>
    <x v="2"/>
    <x v="1"/>
    <x v="10"/>
    <x v="10"/>
    <x v="5"/>
    <x v="0"/>
  </r>
  <r>
    <s v="Foot Locker"/>
    <d v="2020-12-22T00:00:00"/>
    <x v="3"/>
    <x v="9"/>
    <s v="Minneapolis"/>
    <x v="0"/>
    <x v="0"/>
    <s v="Men's Street Footwear"/>
    <n v="50"/>
    <n v="124"/>
    <n v="6200"/>
    <x v="2"/>
    <x v="0"/>
    <x v="10"/>
    <x v="10"/>
    <x v="6"/>
    <x v="0"/>
  </r>
  <r>
    <s v="Foot Locker"/>
    <d v="2020-12-23T00:00:00"/>
    <x v="3"/>
    <x v="9"/>
    <s v="Minneapolis"/>
    <x v="0"/>
    <x v="1"/>
    <s v="Men's Athletic Footwear"/>
    <n v="42"/>
    <n v="77"/>
    <n v="3234"/>
    <x v="2"/>
    <x v="0"/>
    <x v="10"/>
    <x v="10"/>
    <x v="0"/>
    <x v="0"/>
  </r>
  <r>
    <s v="Foot Locker"/>
    <d v="2020-12-24T00:00:00"/>
    <x v="3"/>
    <x v="9"/>
    <s v="Minneapolis"/>
    <x v="1"/>
    <x v="0"/>
    <s v="Women's Street Footwear"/>
    <n v="44"/>
    <n v="56"/>
    <n v="2464"/>
    <x v="2"/>
    <x v="1"/>
    <x v="10"/>
    <x v="10"/>
    <x v="1"/>
    <x v="0"/>
  </r>
  <r>
    <s v="Foot Locker"/>
    <d v="2020-12-25T00:00:00"/>
    <x v="3"/>
    <x v="9"/>
    <s v="Minneapolis"/>
    <x v="1"/>
    <x v="1"/>
    <s v="Women's Athletic Footwear"/>
    <n v="44"/>
    <n v="49"/>
    <n v="2156"/>
    <x v="2"/>
    <x v="1"/>
    <x v="10"/>
    <x v="10"/>
    <x v="2"/>
    <x v="0"/>
  </r>
  <r>
    <s v="Foot Locker"/>
    <d v="2020-12-26T00:00:00"/>
    <x v="3"/>
    <x v="9"/>
    <s v="Minneapolis"/>
    <x v="0"/>
    <x v="2"/>
    <s v="Men's Apparel"/>
    <n v="54"/>
    <n v="44"/>
    <n v="2376"/>
    <x v="2"/>
    <x v="0"/>
    <x v="10"/>
    <x v="10"/>
    <x v="3"/>
    <x v="0"/>
  </r>
  <r>
    <s v="Foot Locker"/>
    <d v="2020-12-27T00:00:00"/>
    <x v="3"/>
    <x v="9"/>
    <s v="Minneapolis"/>
    <x v="1"/>
    <x v="2"/>
    <s v="Women's Apparel"/>
    <n v="54"/>
    <n v="77"/>
    <n v="4158"/>
    <x v="2"/>
    <x v="1"/>
    <x v="10"/>
    <x v="10"/>
    <x v="4"/>
    <x v="0"/>
  </r>
  <r>
    <s v="Kohl's"/>
    <d v="2020-12-28T00:00:00"/>
    <x v="3"/>
    <x v="9"/>
    <s v="Minneapolis"/>
    <x v="0"/>
    <x v="0"/>
    <s v="Men's Street Footwear"/>
    <n v="32"/>
    <n v="119"/>
    <n v="3808"/>
    <x v="2"/>
    <x v="0"/>
    <x v="10"/>
    <x v="10"/>
    <x v="5"/>
    <x v="0"/>
  </r>
  <r>
    <s v="Kohl's"/>
    <d v="2020-12-29T00:00:00"/>
    <x v="3"/>
    <x v="9"/>
    <s v="Minneapolis"/>
    <x v="0"/>
    <x v="1"/>
    <s v="Men's Athletic Footwear"/>
    <n v="43"/>
    <n v="128"/>
    <n v="5504"/>
    <x v="2"/>
    <x v="0"/>
    <x v="10"/>
    <x v="10"/>
    <x v="6"/>
    <x v="0"/>
  </r>
  <r>
    <s v="Kohl's"/>
    <d v="2020-12-30T00:00:00"/>
    <x v="3"/>
    <x v="9"/>
    <s v="Minneapolis"/>
    <x v="1"/>
    <x v="0"/>
    <s v="Women's Street Footwear"/>
    <n v="41"/>
    <n v="119"/>
    <n v="4879"/>
    <x v="2"/>
    <x v="1"/>
    <x v="10"/>
    <x v="10"/>
    <x v="0"/>
    <x v="0"/>
  </r>
  <r>
    <s v="Kohl's"/>
    <d v="2020-12-31T00:00:00"/>
    <x v="3"/>
    <x v="9"/>
    <s v="Minneapolis"/>
    <x v="1"/>
    <x v="1"/>
    <s v="Women's Athletic Footwear"/>
    <n v="44"/>
    <n v="98"/>
    <n v="4312"/>
    <x v="2"/>
    <x v="1"/>
    <x v="10"/>
    <x v="10"/>
    <x v="1"/>
    <x v="0"/>
  </r>
  <r>
    <s v="Kohl's"/>
    <d v="2021-01-01T00:00:00"/>
    <x v="3"/>
    <x v="10"/>
    <s v="Billings"/>
    <x v="0"/>
    <x v="2"/>
    <s v="Men's Apparel"/>
    <n v="47"/>
    <n v="77"/>
    <n v="3619"/>
    <x v="2"/>
    <x v="0"/>
    <x v="0"/>
    <x v="0"/>
    <x v="2"/>
    <x v="1"/>
  </r>
  <r>
    <s v="Kohl's"/>
    <d v="2021-01-02T00:00:00"/>
    <x v="3"/>
    <x v="10"/>
    <s v="Billings"/>
    <x v="1"/>
    <x v="2"/>
    <s v="Women's Apparel"/>
    <n v="43"/>
    <n v="138"/>
    <n v="5934"/>
    <x v="2"/>
    <x v="1"/>
    <x v="0"/>
    <x v="0"/>
    <x v="3"/>
    <x v="1"/>
  </r>
  <r>
    <s v="Kohl's"/>
    <d v="2021-01-03T00:00:00"/>
    <x v="3"/>
    <x v="10"/>
    <s v="Billings"/>
    <x v="0"/>
    <x v="0"/>
    <s v="Men's Street Footwear"/>
    <n v="34"/>
    <n v="158"/>
    <n v="5372"/>
    <x v="2"/>
    <x v="0"/>
    <x v="0"/>
    <x v="0"/>
    <x v="4"/>
    <x v="1"/>
  </r>
  <r>
    <s v="Kohl's"/>
    <d v="2021-01-04T00:00:00"/>
    <x v="3"/>
    <x v="10"/>
    <s v="Billings"/>
    <x v="0"/>
    <x v="1"/>
    <s v="Men's Athletic Footwear"/>
    <n v="42"/>
    <n v="123"/>
    <n v="5166"/>
    <x v="2"/>
    <x v="0"/>
    <x v="0"/>
    <x v="0"/>
    <x v="5"/>
    <x v="1"/>
  </r>
  <r>
    <s v="Kohl's"/>
    <d v="2021-01-05T00:00:00"/>
    <x v="3"/>
    <x v="10"/>
    <s v="Billings"/>
    <x v="1"/>
    <x v="0"/>
    <s v="Women's Street Footwear"/>
    <n v="43"/>
    <n v="122"/>
    <n v="5246"/>
    <x v="2"/>
    <x v="1"/>
    <x v="0"/>
    <x v="0"/>
    <x v="6"/>
    <x v="1"/>
  </r>
  <r>
    <s v="Kohl's"/>
    <d v="2021-01-06T00:00:00"/>
    <x v="3"/>
    <x v="10"/>
    <s v="Billings"/>
    <x v="1"/>
    <x v="1"/>
    <s v="Women's Athletic Footwear"/>
    <n v="44"/>
    <n v="81"/>
    <n v="3564"/>
    <x v="2"/>
    <x v="1"/>
    <x v="0"/>
    <x v="0"/>
    <x v="0"/>
    <x v="1"/>
  </r>
  <r>
    <s v="Kohl's"/>
    <d v="2021-01-07T00:00:00"/>
    <x v="3"/>
    <x v="10"/>
    <s v="Billings"/>
    <x v="0"/>
    <x v="2"/>
    <s v="Men's Apparel"/>
    <n v="48"/>
    <n v="59"/>
    <n v="2832"/>
    <x v="2"/>
    <x v="0"/>
    <x v="0"/>
    <x v="0"/>
    <x v="1"/>
    <x v="1"/>
  </r>
  <r>
    <s v="Kohl's"/>
    <d v="2021-01-08T00:00:00"/>
    <x v="3"/>
    <x v="10"/>
    <s v="Billings"/>
    <x v="1"/>
    <x v="2"/>
    <s v="Women's Apparel"/>
    <n v="43"/>
    <n v="119"/>
    <n v="5117"/>
    <x v="2"/>
    <x v="1"/>
    <x v="0"/>
    <x v="0"/>
    <x v="2"/>
    <x v="1"/>
  </r>
  <r>
    <s v="Kohl's"/>
    <d v="2021-01-09T00:00:00"/>
    <x v="3"/>
    <x v="10"/>
    <s v="Billings"/>
    <x v="0"/>
    <x v="0"/>
    <s v="Men's Street Footwear"/>
    <n v="32"/>
    <n v="173"/>
    <n v="5536"/>
    <x v="2"/>
    <x v="0"/>
    <x v="0"/>
    <x v="0"/>
    <x v="3"/>
    <x v="1"/>
  </r>
  <r>
    <s v="Kohl's"/>
    <d v="2021-01-10T00:00:00"/>
    <x v="3"/>
    <x v="10"/>
    <s v="Billings"/>
    <x v="0"/>
    <x v="1"/>
    <s v="Men's Athletic Footwear"/>
    <n v="41"/>
    <n v="115"/>
    <n v="4715"/>
    <x v="2"/>
    <x v="0"/>
    <x v="0"/>
    <x v="0"/>
    <x v="4"/>
    <x v="1"/>
  </r>
  <r>
    <s v="Kohl's"/>
    <d v="2021-01-11T00:00:00"/>
    <x v="3"/>
    <x v="10"/>
    <s v="Billings"/>
    <x v="1"/>
    <x v="0"/>
    <s v="Women's Street Footwear"/>
    <n v="42"/>
    <n v="128"/>
    <n v="5376"/>
    <x v="2"/>
    <x v="1"/>
    <x v="0"/>
    <x v="0"/>
    <x v="5"/>
    <x v="1"/>
  </r>
  <r>
    <s v="Kohl's"/>
    <d v="2021-01-12T00:00:00"/>
    <x v="3"/>
    <x v="10"/>
    <s v="Billings"/>
    <x v="1"/>
    <x v="1"/>
    <s v="Women's Athletic Footwear"/>
    <n v="44"/>
    <n v="91"/>
    <n v="4004"/>
    <x v="2"/>
    <x v="1"/>
    <x v="0"/>
    <x v="0"/>
    <x v="6"/>
    <x v="1"/>
  </r>
  <r>
    <s v="Kohl's"/>
    <d v="2021-01-13T00:00:00"/>
    <x v="3"/>
    <x v="10"/>
    <s v="Billings"/>
    <x v="0"/>
    <x v="2"/>
    <s v="Men's Apparel"/>
    <n v="48"/>
    <n v="60"/>
    <n v="2880"/>
    <x v="2"/>
    <x v="0"/>
    <x v="0"/>
    <x v="0"/>
    <x v="0"/>
    <x v="1"/>
  </r>
  <r>
    <s v="Kohl's"/>
    <d v="2021-01-14T00:00:00"/>
    <x v="3"/>
    <x v="10"/>
    <s v="Billings"/>
    <x v="1"/>
    <x v="2"/>
    <s v="Women's Apparel"/>
    <n v="42"/>
    <n v="112"/>
    <n v="4704"/>
    <x v="2"/>
    <x v="1"/>
    <x v="0"/>
    <x v="0"/>
    <x v="1"/>
    <x v="1"/>
  </r>
  <r>
    <s v="Kohl's"/>
    <d v="2021-01-15T00:00:00"/>
    <x v="3"/>
    <x v="10"/>
    <s v="Billings"/>
    <x v="0"/>
    <x v="0"/>
    <s v="Men's Street Footwear"/>
    <n v="44"/>
    <n v="161"/>
    <n v="7084"/>
    <x v="2"/>
    <x v="0"/>
    <x v="0"/>
    <x v="0"/>
    <x v="2"/>
    <x v="1"/>
  </r>
  <r>
    <s v="Kohl's"/>
    <d v="2021-01-16T00:00:00"/>
    <x v="3"/>
    <x v="10"/>
    <s v="Billings"/>
    <x v="0"/>
    <x v="1"/>
    <s v="Men's Athletic Footwear"/>
    <n v="43"/>
    <n v="101"/>
    <n v="4343"/>
    <x v="2"/>
    <x v="0"/>
    <x v="0"/>
    <x v="0"/>
    <x v="3"/>
    <x v="1"/>
  </r>
  <r>
    <s v="Kohl's"/>
    <d v="2021-01-17T00:00:00"/>
    <x v="3"/>
    <x v="10"/>
    <s v="Billings"/>
    <x v="1"/>
    <x v="0"/>
    <s v="Women's Street Footwear"/>
    <n v="44"/>
    <n v="120"/>
    <n v="5280"/>
    <x v="2"/>
    <x v="1"/>
    <x v="0"/>
    <x v="0"/>
    <x v="4"/>
    <x v="1"/>
  </r>
  <r>
    <s v="Kohl's"/>
    <d v="2021-01-18T00:00:00"/>
    <x v="3"/>
    <x v="10"/>
    <s v="Billings"/>
    <x v="1"/>
    <x v="1"/>
    <s v="Women's Athletic Footwear"/>
    <n v="36"/>
    <n v="78"/>
    <n v="2808"/>
    <x v="2"/>
    <x v="1"/>
    <x v="0"/>
    <x v="0"/>
    <x v="5"/>
    <x v="1"/>
  </r>
  <r>
    <s v="Kohl's"/>
    <d v="2021-01-19T00:00:00"/>
    <x v="3"/>
    <x v="10"/>
    <s v="Billings"/>
    <x v="0"/>
    <x v="2"/>
    <s v="Men's Apparel"/>
    <n v="44"/>
    <n v="56"/>
    <n v="2464"/>
    <x v="2"/>
    <x v="0"/>
    <x v="0"/>
    <x v="0"/>
    <x v="6"/>
    <x v="1"/>
  </r>
  <r>
    <s v="Kohl's"/>
    <d v="2021-01-20T00:00:00"/>
    <x v="3"/>
    <x v="10"/>
    <s v="Billings"/>
    <x v="1"/>
    <x v="2"/>
    <s v="Women's Apparel"/>
    <n v="55"/>
    <n v="101"/>
    <n v="5555"/>
    <x v="2"/>
    <x v="1"/>
    <x v="0"/>
    <x v="0"/>
    <x v="0"/>
    <x v="1"/>
  </r>
  <r>
    <s v="Kohl's"/>
    <d v="2021-01-21T00:00:00"/>
    <x v="3"/>
    <x v="10"/>
    <s v="Billings"/>
    <x v="0"/>
    <x v="0"/>
    <s v="Men's Street Footwear"/>
    <n v="39"/>
    <n v="150"/>
    <n v="5850"/>
    <x v="2"/>
    <x v="0"/>
    <x v="0"/>
    <x v="0"/>
    <x v="1"/>
    <x v="1"/>
  </r>
  <r>
    <s v="Kohl's"/>
    <d v="2021-01-22T00:00:00"/>
    <x v="3"/>
    <x v="10"/>
    <s v="Billings"/>
    <x v="0"/>
    <x v="1"/>
    <s v="Men's Athletic Footwear"/>
    <n v="41"/>
    <n v="106"/>
    <n v="4346"/>
    <x v="2"/>
    <x v="0"/>
    <x v="0"/>
    <x v="0"/>
    <x v="2"/>
    <x v="1"/>
  </r>
  <r>
    <s v="Kohl's"/>
    <d v="2021-01-23T00:00:00"/>
    <x v="3"/>
    <x v="10"/>
    <s v="Billings"/>
    <x v="1"/>
    <x v="0"/>
    <s v="Women's Street Footwear"/>
    <n v="44"/>
    <n v="111"/>
    <n v="4884"/>
    <x v="2"/>
    <x v="1"/>
    <x v="0"/>
    <x v="0"/>
    <x v="3"/>
    <x v="1"/>
  </r>
  <r>
    <s v="Kohl's"/>
    <d v="2021-01-24T00:00:00"/>
    <x v="3"/>
    <x v="10"/>
    <s v="Billings"/>
    <x v="1"/>
    <x v="1"/>
    <s v="Women's Athletic Footwear"/>
    <n v="38"/>
    <n v="88"/>
    <n v="3344"/>
    <x v="2"/>
    <x v="1"/>
    <x v="0"/>
    <x v="0"/>
    <x v="4"/>
    <x v="1"/>
  </r>
  <r>
    <s v="Kohl's"/>
    <d v="2021-01-25T00:00:00"/>
    <x v="3"/>
    <x v="10"/>
    <s v="Billings"/>
    <x v="0"/>
    <x v="2"/>
    <s v="Men's Apparel"/>
    <n v="41"/>
    <n v="61"/>
    <n v="2501"/>
    <x v="2"/>
    <x v="0"/>
    <x v="0"/>
    <x v="0"/>
    <x v="5"/>
    <x v="1"/>
  </r>
  <r>
    <s v="Kohl's"/>
    <d v="2021-01-26T00:00:00"/>
    <x v="3"/>
    <x v="10"/>
    <s v="Billings"/>
    <x v="1"/>
    <x v="2"/>
    <s v="Women's Apparel"/>
    <n v="59"/>
    <n v="108"/>
    <n v="6372"/>
    <x v="2"/>
    <x v="1"/>
    <x v="0"/>
    <x v="0"/>
    <x v="6"/>
    <x v="1"/>
  </r>
  <r>
    <s v="Kohl's"/>
    <d v="2021-01-27T00:00:00"/>
    <x v="3"/>
    <x v="10"/>
    <s v="Billings"/>
    <x v="0"/>
    <x v="0"/>
    <s v="Men's Street Footwear"/>
    <n v="36"/>
    <n v="169"/>
    <n v="6084"/>
    <x v="2"/>
    <x v="0"/>
    <x v="0"/>
    <x v="0"/>
    <x v="0"/>
    <x v="1"/>
  </r>
  <r>
    <s v="Kohl's"/>
    <d v="2021-01-28T00:00:00"/>
    <x v="3"/>
    <x v="10"/>
    <s v="Billings"/>
    <x v="0"/>
    <x v="1"/>
    <s v="Men's Athletic Footwear"/>
    <n v="42"/>
    <n v="147"/>
    <n v="6174"/>
    <x v="2"/>
    <x v="0"/>
    <x v="0"/>
    <x v="0"/>
    <x v="1"/>
    <x v="1"/>
  </r>
  <r>
    <s v="Kohl's"/>
    <d v="2021-01-29T00:00:00"/>
    <x v="3"/>
    <x v="10"/>
    <s v="Billings"/>
    <x v="1"/>
    <x v="0"/>
    <s v="Women's Street Footwear"/>
    <n v="44"/>
    <n v="165"/>
    <n v="7260"/>
    <x v="2"/>
    <x v="1"/>
    <x v="0"/>
    <x v="0"/>
    <x v="2"/>
    <x v="1"/>
  </r>
  <r>
    <s v="Kohl's"/>
    <d v="2021-01-30T00:00:00"/>
    <x v="3"/>
    <x v="10"/>
    <s v="Billings"/>
    <x v="1"/>
    <x v="1"/>
    <s v="Women's Athletic Footwear"/>
    <n v="38"/>
    <n v="106"/>
    <n v="4028"/>
    <x v="2"/>
    <x v="1"/>
    <x v="0"/>
    <x v="0"/>
    <x v="3"/>
    <x v="1"/>
  </r>
  <r>
    <s v="Kohl's"/>
    <d v="2021-01-31T00:00:00"/>
    <x v="3"/>
    <x v="10"/>
    <s v="Billings"/>
    <x v="0"/>
    <x v="2"/>
    <s v="Men's Apparel"/>
    <n v="41"/>
    <n v="75"/>
    <n v="3075"/>
    <x v="2"/>
    <x v="0"/>
    <x v="0"/>
    <x v="0"/>
    <x v="4"/>
    <x v="1"/>
  </r>
  <r>
    <s v="Kohl's"/>
    <d v="2021-02-01T00:00:00"/>
    <x v="3"/>
    <x v="10"/>
    <s v="Billings"/>
    <x v="1"/>
    <x v="2"/>
    <s v="Women's Apparel"/>
    <n v="55"/>
    <n v="150"/>
    <n v="8250"/>
    <x v="2"/>
    <x v="1"/>
    <x v="1"/>
    <x v="1"/>
    <x v="5"/>
    <x v="1"/>
  </r>
  <r>
    <s v="Kohl's"/>
    <d v="2021-02-02T00:00:00"/>
    <x v="3"/>
    <x v="10"/>
    <s v="Billings"/>
    <x v="0"/>
    <x v="0"/>
    <s v="Men's Street Footwear"/>
    <n v="37"/>
    <n v="203"/>
    <n v="7511"/>
    <x v="2"/>
    <x v="0"/>
    <x v="1"/>
    <x v="1"/>
    <x v="6"/>
    <x v="1"/>
  </r>
  <r>
    <s v="Kohl's"/>
    <d v="2021-02-03T00:00:00"/>
    <x v="3"/>
    <x v="10"/>
    <s v="Billings"/>
    <x v="0"/>
    <x v="1"/>
    <s v="Men's Athletic Footwear"/>
    <n v="41"/>
    <n v="156"/>
    <n v="6396"/>
    <x v="2"/>
    <x v="0"/>
    <x v="1"/>
    <x v="1"/>
    <x v="0"/>
    <x v="1"/>
  </r>
  <r>
    <s v="Kohl's"/>
    <d v="2021-02-04T00:00:00"/>
    <x v="3"/>
    <x v="10"/>
    <s v="Billings"/>
    <x v="1"/>
    <x v="0"/>
    <s v="Women's Street Footwear"/>
    <n v="44"/>
    <n v="143"/>
    <n v="6292"/>
    <x v="2"/>
    <x v="1"/>
    <x v="1"/>
    <x v="1"/>
    <x v="1"/>
    <x v="1"/>
  </r>
  <r>
    <s v="Kohl's"/>
    <d v="2021-02-05T00:00:00"/>
    <x v="3"/>
    <x v="10"/>
    <s v="Billings"/>
    <x v="1"/>
    <x v="1"/>
    <s v="Women's Athletic Footwear"/>
    <n v="36"/>
    <n v="113"/>
    <n v="4068"/>
    <x v="2"/>
    <x v="1"/>
    <x v="1"/>
    <x v="1"/>
    <x v="2"/>
    <x v="1"/>
  </r>
  <r>
    <s v="Kohl's"/>
    <d v="2021-02-06T00:00:00"/>
    <x v="3"/>
    <x v="10"/>
    <s v="Billings"/>
    <x v="0"/>
    <x v="2"/>
    <s v="Men's Apparel"/>
    <n v="42"/>
    <n v="124"/>
    <n v="5208"/>
    <x v="2"/>
    <x v="0"/>
    <x v="1"/>
    <x v="1"/>
    <x v="3"/>
    <x v="1"/>
  </r>
  <r>
    <s v="Kohl's"/>
    <d v="2021-02-07T00:00:00"/>
    <x v="3"/>
    <x v="10"/>
    <s v="Billings"/>
    <x v="1"/>
    <x v="2"/>
    <s v="Women's Apparel"/>
    <n v="58"/>
    <n v="143"/>
    <n v="8294"/>
    <x v="2"/>
    <x v="1"/>
    <x v="1"/>
    <x v="1"/>
    <x v="4"/>
    <x v="1"/>
  </r>
  <r>
    <s v="Kohl's"/>
    <d v="2021-02-08T00:00:00"/>
    <x v="3"/>
    <x v="10"/>
    <s v="Billings"/>
    <x v="0"/>
    <x v="0"/>
    <s v="Men's Street Footwear"/>
    <n v="42"/>
    <n v="203"/>
    <n v="8526"/>
    <x v="2"/>
    <x v="0"/>
    <x v="1"/>
    <x v="1"/>
    <x v="5"/>
    <x v="1"/>
  </r>
  <r>
    <s v="Kohl's"/>
    <d v="2021-02-09T00:00:00"/>
    <x v="3"/>
    <x v="10"/>
    <s v="Billings"/>
    <x v="0"/>
    <x v="1"/>
    <s v="Men's Athletic Footwear"/>
    <n v="54"/>
    <n v="188"/>
    <n v="10152"/>
    <x v="2"/>
    <x v="0"/>
    <x v="1"/>
    <x v="1"/>
    <x v="6"/>
    <x v="1"/>
  </r>
  <r>
    <s v="Kohl's"/>
    <d v="2021-02-10T00:00:00"/>
    <x v="3"/>
    <x v="10"/>
    <s v="Billings"/>
    <x v="1"/>
    <x v="0"/>
    <s v="Women's Street Footwear"/>
    <n v="49"/>
    <n v="130"/>
    <n v="6370"/>
    <x v="2"/>
    <x v="1"/>
    <x v="1"/>
    <x v="1"/>
    <x v="0"/>
    <x v="1"/>
  </r>
  <r>
    <s v="Kohl's"/>
    <d v="2021-02-11T00:00:00"/>
    <x v="3"/>
    <x v="10"/>
    <s v="Billings"/>
    <x v="1"/>
    <x v="1"/>
    <s v="Women's Athletic Footwear"/>
    <n v="41"/>
    <n v="106"/>
    <n v="4346"/>
    <x v="2"/>
    <x v="1"/>
    <x v="1"/>
    <x v="1"/>
    <x v="1"/>
    <x v="1"/>
  </r>
  <r>
    <s v="Kohl's"/>
    <d v="2021-02-12T00:00:00"/>
    <x v="3"/>
    <x v="10"/>
    <s v="Billings"/>
    <x v="0"/>
    <x v="2"/>
    <s v="Men's Apparel"/>
    <n v="52"/>
    <n v="106"/>
    <n v="5512"/>
    <x v="2"/>
    <x v="0"/>
    <x v="1"/>
    <x v="1"/>
    <x v="2"/>
    <x v="1"/>
  </r>
  <r>
    <s v="Kohl's"/>
    <d v="2021-02-13T00:00:00"/>
    <x v="3"/>
    <x v="10"/>
    <s v="Billings"/>
    <x v="1"/>
    <x v="2"/>
    <s v="Women's Apparel"/>
    <n v="56"/>
    <n v="112"/>
    <n v="6272"/>
    <x v="2"/>
    <x v="1"/>
    <x v="1"/>
    <x v="1"/>
    <x v="3"/>
    <x v="1"/>
  </r>
  <r>
    <s v="Kohl's"/>
    <d v="2021-02-14T00:00:00"/>
    <x v="3"/>
    <x v="10"/>
    <s v="Billings"/>
    <x v="0"/>
    <x v="0"/>
    <s v="Men's Street Footwear"/>
    <n v="41"/>
    <n v="180"/>
    <n v="7380"/>
    <x v="2"/>
    <x v="0"/>
    <x v="1"/>
    <x v="1"/>
    <x v="4"/>
    <x v="1"/>
  </r>
  <r>
    <s v="Kohl's"/>
    <d v="2021-02-15T00:00:00"/>
    <x v="3"/>
    <x v="10"/>
    <s v="Billings"/>
    <x v="0"/>
    <x v="1"/>
    <s v="Men's Athletic Footwear"/>
    <n v="48"/>
    <n v="156"/>
    <n v="7488"/>
    <x v="2"/>
    <x v="0"/>
    <x v="1"/>
    <x v="1"/>
    <x v="5"/>
    <x v="1"/>
  </r>
  <r>
    <s v="Kohl's"/>
    <d v="2021-02-16T00:00:00"/>
    <x v="3"/>
    <x v="10"/>
    <s v="Billings"/>
    <x v="1"/>
    <x v="0"/>
    <s v="Women's Street Footwear"/>
    <n v="42"/>
    <n v="117"/>
    <n v="4914"/>
    <x v="2"/>
    <x v="1"/>
    <x v="1"/>
    <x v="1"/>
    <x v="6"/>
    <x v="1"/>
  </r>
  <r>
    <s v="Kohl's"/>
    <d v="2021-02-17T00:00:00"/>
    <x v="3"/>
    <x v="10"/>
    <s v="Billings"/>
    <x v="1"/>
    <x v="1"/>
    <s v="Women's Athletic Footwear"/>
    <n v="41"/>
    <n v="116"/>
    <n v="4756"/>
    <x v="2"/>
    <x v="1"/>
    <x v="1"/>
    <x v="1"/>
    <x v="0"/>
    <x v="1"/>
  </r>
  <r>
    <s v="Kohl's"/>
    <d v="2021-02-18T00:00:00"/>
    <x v="3"/>
    <x v="10"/>
    <s v="Billings"/>
    <x v="0"/>
    <x v="2"/>
    <s v="Men's Apparel"/>
    <n v="50"/>
    <n v="100"/>
    <n v="5000"/>
    <x v="2"/>
    <x v="0"/>
    <x v="1"/>
    <x v="1"/>
    <x v="1"/>
    <x v="1"/>
  </r>
  <r>
    <s v="Kohl's"/>
    <d v="2021-02-19T00:00:00"/>
    <x v="3"/>
    <x v="10"/>
    <s v="Billings"/>
    <x v="1"/>
    <x v="2"/>
    <s v="Women's Apparel"/>
    <n v="59"/>
    <n v="122"/>
    <n v="7198"/>
    <x v="2"/>
    <x v="1"/>
    <x v="1"/>
    <x v="1"/>
    <x v="2"/>
    <x v="1"/>
  </r>
  <r>
    <s v="Kohl's"/>
    <d v="2021-02-20T00:00:00"/>
    <x v="3"/>
    <x v="10"/>
    <s v="Billings"/>
    <x v="0"/>
    <x v="0"/>
    <s v="Men's Street Footwear"/>
    <n v="44"/>
    <n v="160"/>
    <n v="7040"/>
    <x v="2"/>
    <x v="0"/>
    <x v="1"/>
    <x v="1"/>
    <x v="3"/>
    <x v="1"/>
  </r>
  <r>
    <s v="Kohl's"/>
    <d v="2021-02-21T00:00:00"/>
    <x v="3"/>
    <x v="10"/>
    <s v="Billings"/>
    <x v="0"/>
    <x v="1"/>
    <s v="Men's Athletic Footwear"/>
    <n v="49"/>
    <n v="160"/>
    <n v="7840"/>
    <x v="2"/>
    <x v="0"/>
    <x v="1"/>
    <x v="1"/>
    <x v="4"/>
    <x v="1"/>
  </r>
  <r>
    <s v="Kohl's"/>
    <d v="2021-02-22T00:00:00"/>
    <x v="3"/>
    <x v="10"/>
    <s v="Billings"/>
    <x v="1"/>
    <x v="0"/>
    <s v="Women's Street Footwear"/>
    <n v="41"/>
    <n v="116"/>
    <n v="4756"/>
    <x v="2"/>
    <x v="1"/>
    <x v="1"/>
    <x v="1"/>
    <x v="5"/>
    <x v="1"/>
  </r>
  <r>
    <s v="Kohl's"/>
    <d v="2021-02-23T00:00:00"/>
    <x v="3"/>
    <x v="10"/>
    <s v="Billings"/>
    <x v="1"/>
    <x v="1"/>
    <s v="Women's Athletic Footwear"/>
    <n v="44"/>
    <n v="105"/>
    <n v="4620"/>
    <x v="2"/>
    <x v="1"/>
    <x v="1"/>
    <x v="1"/>
    <x v="6"/>
    <x v="1"/>
  </r>
  <r>
    <s v="Kohl's"/>
    <d v="2021-02-24T00:00:00"/>
    <x v="3"/>
    <x v="10"/>
    <s v="Billings"/>
    <x v="0"/>
    <x v="2"/>
    <s v="Men's Apparel"/>
    <n v="54"/>
    <n v="98"/>
    <n v="5292"/>
    <x v="2"/>
    <x v="0"/>
    <x v="1"/>
    <x v="1"/>
    <x v="0"/>
    <x v="1"/>
  </r>
  <r>
    <s v="Kohl's"/>
    <d v="2021-02-25T00:00:00"/>
    <x v="3"/>
    <x v="10"/>
    <s v="Billings"/>
    <x v="1"/>
    <x v="2"/>
    <s v="Women's Apparel"/>
    <n v="58"/>
    <n v="108"/>
    <n v="6264"/>
    <x v="2"/>
    <x v="1"/>
    <x v="1"/>
    <x v="1"/>
    <x v="1"/>
    <x v="1"/>
  </r>
  <r>
    <s v="Kohl's"/>
    <d v="2021-02-26T00:00:00"/>
    <x v="3"/>
    <x v="10"/>
    <s v="Billings"/>
    <x v="0"/>
    <x v="0"/>
    <s v="Men's Street Footwear"/>
    <n v="38"/>
    <n v="167"/>
    <n v="6346"/>
    <x v="2"/>
    <x v="0"/>
    <x v="1"/>
    <x v="1"/>
    <x v="2"/>
    <x v="1"/>
  </r>
  <r>
    <s v="Kohl's"/>
    <d v="2021-02-27T00:00:00"/>
    <x v="3"/>
    <x v="10"/>
    <s v="Billings"/>
    <x v="0"/>
    <x v="1"/>
    <s v="Men's Athletic Footwear"/>
    <n v="42"/>
    <n v="173"/>
    <n v="7266"/>
    <x v="2"/>
    <x v="0"/>
    <x v="1"/>
    <x v="1"/>
    <x v="3"/>
    <x v="1"/>
  </r>
  <r>
    <s v="Kohl's"/>
    <d v="2021-02-28T00:00:00"/>
    <x v="3"/>
    <x v="10"/>
    <s v="Billings"/>
    <x v="1"/>
    <x v="0"/>
    <s v="Women's Street Footwear"/>
    <n v="37"/>
    <n v="123"/>
    <n v="4551"/>
    <x v="2"/>
    <x v="1"/>
    <x v="1"/>
    <x v="1"/>
    <x v="4"/>
    <x v="1"/>
  </r>
  <r>
    <s v="Kohl's"/>
    <d v="2021-03-01T00:00:00"/>
    <x v="3"/>
    <x v="10"/>
    <s v="Billings"/>
    <x v="1"/>
    <x v="1"/>
    <s v="Women's Athletic Footwear"/>
    <n v="39"/>
    <n v="119"/>
    <n v="4641"/>
    <x v="2"/>
    <x v="1"/>
    <x v="2"/>
    <x v="2"/>
    <x v="5"/>
    <x v="1"/>
  </r>
  <r>
    <s v="Kohl's"/>
    <d v="2021-03-02T00:00:00"/>
    <x v="3"/>
    <x v="10"/>
    <s v="Billings"/>
    <x v="0"/>
    <x v="2"/>
    <s v="Men's Apparel"/>
    <n v="51"/>
    <n v="113"/>
    <n v="5763"/>
    <x v="2"/>
    <x v="0"/>
    <x v="2"/>
    <x v="2"/>
    <x v="6"/>
    <x v="1"/>
  </r>
  <r>
    <s v="Kohl's"/>
    <d v="2021-03-03T00:00:00"/>
    <x v="3"/>
    <x v="10"/>
    <s v="Billings"/>
    <x v="1"/>
    <x v="2"/>
    <s v="Women's Apparel"/>
    <n v="56"/>
    <n v="133"/>
    <n v="7448"/>
    <x v="2"/>
    <x v="1"/>
    <x v="2"/>
    <x v="2"/>
    <x v="0"/>
    <x v="1"/>
  </r>
  <r>
    <s v="Kohl's"/>
    <d v="2021-03-04T00:00:00"/>
    <x v="3"/>
    <x v="10"/>
    <s v="Billings"/>
    <x v="0"/>
    <x v="0"/>
    <s v="Men's Street Footwear"/>
    <n v="41"/>
    <n v="196"/>
    <n v="8036"/>
    <x v="2"/>
    <x v="0"/>
    <x v="2"/>
    <x v="2"/>
    <x v="1"/>
    <x v="1"/>
  </r>
  <r>
    <s v="Kohl's"/>
    <d v="2021-03-05T00:00:00"/>
    <x v="3"/>
    <x v="10"/>
    <s v="Billings"/>
    <x v="0"/>
    <x v="1"/>
    <s v="Men's Athletic Footwear"/>
    <n v="45"/>
    <n v="182"/>
    <n v="8190"/>
    <x v="2"/>
    <x v="0"/>
    <x v="2"/>
    <x v="2"/>
    <x v="2"/>
    <x v="1"/>
  </r>
  <r>
    <s v="Kohl's"/>
    <d v="2021-03-06T00:00:00"/>
    <x v="3"/>
    <x v="10"/>
    <s v="Billings"/>
    <x v="1"/>
    <x v="0"/>
    <s v="Women's Street Footwear"/>
    <n v="42"/>
    <n v="133"/>
    <n v="5586"/>
    <x v="2"/>
    <x v="1"/>
    <x v="2"/>
    <x v="2"/>
    <x v="3"/>
    <x v="1"/>
  </r>
  <r>
    <s v="Kohl's"/>
    <d v="2021-03-07T00:00:00"/>
    <x v="3"/>
    <x v="10"/>
    <s v="Billings"/>
    <x v="1"/>
    <x v="1"/>
    <s v="Women's Athletic Footwear"/>
    <n v="43"/>
    <n v="143"/>
    <n v="6149"/>
    <x v="2"/>
    <x v="1"/>
    <x v="2"/>
    <x v="2"/>
    <x v="4"/>
    <x v="1"/>
  </r>
  <r>
    <s v="Kohl's"/>
    <d v="2021-03-08T00:00:00"/>
    <x v="3"/>
    <x v="10"/>
    <s v="Billings"/>
    <x v="0"/>
    <x v="2"/>
    <s v="Men's Apparel"/>
    <n v="53"/>
    <n v="120"/>
    <n v="6360"/>
    <x v="2"/>
    <x v="0"/>
    <x v="2"/>
    <x v="2"/>
    <x v="5"/>
    <x v="1"/>
  </r>
  <r>
    <s v="Kohl's"/>
    <d v="2021-03-09T00:00:00"/>
    <x v="3"/>
    <x v="10"/>
    <s v="Billings"/>
    <x v="1"/>
    <x v="2"/>
    <s v="Women's Apparel"/>
    <n v="55"/>
    <n v="130"/>
    <n v="7150"/>
    <x v="2"/>
    <x v="1"/>
    <x v="2"/>
    <x v="2"/>
    <x v="6"/>
    <x v="1"/>
  </r>
  <r>
    <s v="Sports Direct"/>
    <d v="2021-03-10T00:00:00"/>
    <x v="3"/>
    <x v="10"/>
    <s v="Billings"/>
    <x v="0"/>
    <x v="0"/>
    <s v="Men's Street Footwear"/>
    <n v="18"/>
    <n v="210"/>
    <n v="3780"/>
    <x v="2"/>
    <x v="0"/>
    <x v="2"/>
    <x v="2"/>
    <x v="0"/>
    <x v="1"/>
  </r>
  <r>
    <s v="Sports Direct"/>
    <d v="2021-03-11T00:00:00"/>
    <x v="3"/>
    <x v="10"/>
    <s v="Billings"/>
    <x v="0"/>
    <x v="1"/>
    <s v="Men's Athletic Footwear"/>
    <n v="29"/>
    <n v="182"/>
    <n v="5278"/>
    <x v="2"/>
    <x v="0"/>
    <x v="2"/>
    <x v="2"/>
    <x v="1"/>
    <x v="1"/>
  </r>
  <r>
    <s v="Sports Direct"/>
    <d v="2021-03-12T00:00:00"/>
    <x v="3"/>
    <x v="10"/>
    <s v="Billings"/>
    <x v="1"/>
    <x v="0"/>
    <s v="Women's Street Footwear"/>
    <n v="27"/>
    <n v="130"/>
    <n v="3510"/>
    <x v="2"/>
    <x v="1"/>
    <x v="2"/>
    <x v="2"/>
    <x v="2"/>
    <x v="1"/>
  </r>
  <r>
    <s v="Sports Direct"/>
    <d v="2021-03-13T00:00:00"/>
    <x v="3"/>
    <x v="10"/>
    <s v="Billings"/>
    <x v="1"/>
    <x v="1"/>
    <s v="Women's Athletic Footwear"/>
    <n v="32"/>
    <n v="135"/>
    <n v="4320"/>
    <x v="2"/>
    <x v="1"/>
    <x v="2"/>
    <x v="2"/>
    <x v="3"/>
    <x v="1"/>
  </r>
  <r>
    <s v="Sports Direct"/>
    <d v="2021-03-14T00:00:00"/>
    <x v="1"/>
    <x v="11"/>
    <s v="Knoxville"/>
    <x v="0"/>
    <x v="2"/>
    <s v="Men's Apparel"/>
    <n v="39"/>
    <n v="95"/>
    <n v="3705"/>
    <x v="2"/>
    <x v="0"/>
    <x v="2"/>
    <x v="2"/>
    <x v="4"/>
    <x v="1"/>
  </r>
  <r>
    <s v="Sports Direct"/>
    <d v="2021-03-15T00:00:00"/>
    <x v="1"/>
    <x v="11"/>
    <s v="Knoxville"/>
    <x v="1"/>
    <x v="2"/>
    <s v="Women's Apparel"/>
    <n v="33"/>
    <n v="125"/>
    <n v="4125"/>
    <x v="2"/>
    <x v="1"/>
    <x v="2"/>
    <x v="2"/>
    <x v="5"/>
    <x v="1"/>
  </r>
  <r>
    <s v="Sports Direct"/>
    <d v="2021-03-16T00:00:00"/>
    <x v="1"/>
    <x v="11"/>
    <s v="Knoxville"/>
    <x v="0"/>
    <x v="0"/>
    <s v="Men's Street Footwear"/>
    <n v="24"/>
    <n v="169"/>
    <n v="4056"/>
    <x v="2"/>
    <x v="0"/>
    <x v="2"/>
    <x v="2"/>
    <x v="6"/>
    <x v="1"/>
  </r>
  <r>
    <s v="Sports Direct"/>
    <d v="2021-03-17T00:00:00"/>
    <x v="1"/>
    <x v="11"/>
    <s v="Knoxville"/>
    <x v="0"/>
    <x v="1"/>
    <s v="Men's Athletic Footwear"/>
    <n v="33"/>
    <n v="181"/>
    <n v="5973"/>
    <x v="2"/>
    <x v="0"/>
    <x v="2"/>
    <x v="2"/>
    <x v="0"/>
    <x v="1"/>
  </r>
  <r>
    <s v="Sports Direct"/>
    <d v="2021-03-18T00:00:00"/>
    <x v="1"/>
    <x v="11"/>
    <s v="Knoxville"/>
    <x v="1"/>
    <x v="0"/>
    <s v="Women's Street Footwear"/>
    <n v="32"/>
    <n v="122"/>
    <n v="3904"/>
    <x v="2"/>
    <x v="1"/>
    <x v="2"/>
    <x v="2"/>
    <x v="1"/>
    <x v="1"/>
  </r>
  <r>
    <s v="Sports Direct"/>
    <d v="2021-03-19T00:00:00"/>
    <x v="1"/>
    <x v="11"/>
    <s v="Knoxville"/>
    <x v="1"/>
    <x v="1"/>
    <s v="Women's Athletic Footwear"/>
    <n v="33"/>
    <n v="108"/>
    <n v="3564"/>
    <x v="2"/>
    <x v="1"/>
    <x v="2"/>
    <x v="2"/>
    <x v="2"/>
    <x v="1"/>
  </r>
  <r>
    <s v="Sports Direct"/>
    <d v="2021-03-20T00:00:00"/>
    <x v="1"/>
    <x v="11"/>
    <s v="Knoxville"/>
    <x v="0"/>
    <x v="2"/>
    <s v="Men's Apparel"/>
    <n v="37"/>
    <n v="83"/>
    <n v="3071"/>
    <x v="2"/>
    <x v="0"/>
    <x v="2"/>
    <x v="2"/>
    <x v="3"/>
    <x v="1"/>
  </r>
  <r>
    <s v="Sports Direct"/>
    <d v="2021-03-21T00:00:00"/>
    <x v="1"/>
    <x v="11"/>
    <s v="Knoxville"/>
    <x v="1"/>
    <x v="2"/>
    <s v="Women's Apparel"/>
    <n v="32"/>
    <n v="133"/>
    <n v="4256"/>
    <x v="2"/>
    <x v="1"/>
    <x v="2"/>
    <x v="2"/>
    <x v="4"/>
    <x v="1"/>
  </r>
  <r>
    <s v="Sports Direct"/>
    <d v="2021-03-22T00:00:00"/>
    <x v="1"/>
    <x v="11"/>
    <s v="Knoxville"/>
    <x v="0"/>
    <x v="0"/>
    <s v="Men's Street Footwear"/>
    <n v="27"/>
    <n v="189"/>
    <n v="5103"/>
    <x v="2"/>
    <x v="0"/>
    <x v="2"/>
    <x v="2"/>
    <x v="5"/>
    <x v="1"/>
  </r>
  <r>
    <s v="Sports Direct"/>
    <d v="2021-03-23T00:00:00"/>
    <x v="1"/>
    <x v="11"/>
    <s v="Knoxville"/>
    <x v="0"/>
    <x v="1"/>
    <s v="Men's Athletic Footwear"/>
    <n v="37"/>
    <n v="163"/>
    <n v="6031"/>
    <x v="2"/>
    <x v="0"/>
    <x v="2"/>
    <x v="2"/>
    <x v="6"/>
    <x v="1"/>
  </r>
  <r>
    <s v="Sports Direct"/>
    <d v="2021-03-24T00:00:00"/>
    <x v="1"/>
    <x v="11"/>
    <s v="Knoxville"/>
    <x v="1"/>
    <x v="0"/>
    <s v="Women's Street Footwear"/>
    <n v="28"/>
    <n v="124"/>
    <n v="3472"/>
    <x v="2"/>
    <x v="1"/>
    <x v="2"/>
    <x v="2"/>
    <x v="0"/>
    <x v="1"/>
  </r>
  <r>
    <s v="Sports Direct"/>
    <d v="2021-03-25T00:00:00"/>
    <x v="1"/>
    <x v="11"/>
    <s v="Knoxville"/>
    <x v="1"/>
    <x v="1"/>
    <s v="Women's Athletic Footwear"/>
    <n v="33"/>
    <n v="101"/>
    <n v="3333"/>
    <x v="2"/>
    <x v="1"/>
    <x v="2"/>
    <x v="2"/>
    <x v="1"/>
    <x v="1"/>
  </r>
  <r>
    <s v="Sports Direct"/>
    <d v="2021-03-26T00:00:00"/>
    <x v="1"/>
    <x v="11"/>
    <s v="Knoxville"/>
    <x v="0"/>
    <x v="2"/>
    <s v="Men's Apparel"/>
    <n v="39"/>
    <n v="69"/>
    <n v="2691"/>
    <x v="2"/>
    <x v="0"/>
    <x v="2"/>
    <x v="2"/>
    <x v="2"/>
    <x v="1"/>
  </r>
  <r>
    <s v="Sports Direct"/>
    <d v="2021-03-27T00:00:00"/>
    <x v="1"/>
    <x v="11"/>
    <s v="Knoxville"/>
    <x v="1"/>
    <x v="2"/>
    <s v="Women's Apparel"/>
    <n v="33"/>
    <n v="111"/>
    <n v="3663"/>
    <x v="2"/>
    <x v="1"/>
    <x v="2"/>
    <x v="2"/>
    <x v="3"/>
    <x v="1"/>
  </r>
  <r>
    <s v="Sports Direct"/>
    <d v="2021-03-28T00:00:00"/>
    <x v="1"/>
    <x v="11"/>
    <s v="Knoxville"/>
    <x v="0"/>
    <x v="0"/>
    <s v="Men's Street Footwear"/>
    <n v="19"/>
    <n v="169"/>
    <n v="3211"/>
    <x v="2"/>
    <x v="0"/>
    <x v="2"/>
    <x v="2"/>
    <x v="4"/>
    <x v="1"/>
  </r>
  <r>
    <s v="Sports Direct"/>
    <d v="2021-03-29T00:00:00"/>
    <x v="1"/>
    <x v="11"/>
    <s v="Knoxville"/>
    <x v="0"/>
    <x v="1"/>
    <s v="Men's Athletic Footwear"/>
    <n v="24"/>
    <n v="176"/>
    <n v="4224"/>
    <x v="2"/>
    <x v="0"/>
    <x v="2"/>
    <x v="2"/>
    <x v="5"/>
    <x v="1"/>
  </r>
  <r>
    <s v="Sports Direct"/>
    <d v="2021-03-30T00:00:00"/>
    <x v="1"/>
    <x v="11"/>
    <s v="Knoxville"/>
    <x v="1"/>
    <x v="0"/>
    <s v="Women's Street Footwear"/>
    <n v="19"/>
    <n v="135"/>
    <n v="2565"/>
    <x v="2"/>
    <x v="1"/>
    <x v="2"/>
    <x v="2"/>
    <x v="6"/>
    <x v="1"/>
  </r>
  <r>
    <s v="Sports Direct"/>
    <d v="2021-03-31T00:00:00"/>
    <x v="1"/>
    <x v="11"/>
    <s v="Knoxville"/>
    <x v="1"/>
    <x v="1"/>
    <s v="Women's Athletic Footwear"/>
    <n v="23"/>
    <n v="112"/>
    <n v="2576"/>
    <x v="2"/>
    <x v="1"/>
    <x v="2"/>
    <x v="2"/>
    <x v="0"/>
    <x v="1"/>
  </r>
  <r>
    <s v="Sports Direct"/>
    <d v="2021-04-01T00:00:00"/>
    <x v="1"/>
    <x v="11"/>
    <s v="Knoxville"/>
    <x v="0"/>
    <x v="2"/>
    <s v="Men's Apparel"/>
    <n v="28"/>
    <n v="84"/>
    <n v="2352"/>
    <x v="2"/>
    <x v="0"/>
    <x v="3"/>
    <x v="3"/>
    <x v="1"/>
    <x v="1"/>
  </r>
  <r>
    <s v="Sports Direct"/>
    <d v="2021-04-02T00:00:00"/>
    <x v="1"/>
    <x v="11"/>
    <s v="Knoxville"/>
    <x v="1"/>
    <x v="2"/>
    <s v="Women's Apparel"/>
    <n v="24"/>
    <n v="161"/>
    <n v="3864"/>
    <x v="2"/>
    <x v="1"/>
    <x v="3"/>
    <x v="3"/>
    <x v="2"/>
    <x v="1"/>
  </r>
  <r>
    <s v="Sports Direct"/>
    <d v="2021-04-03T00:00:00"/>
    <x v="1"/>
    <x v="11"/>
    <s v="Knoxville"/>
    <x v="0"/>
    <x v="0"/>
    <s v="Men's Street Footwear"/>
    <n v="14"/>
    <n v="189"/>
    <n v="2646"/>
    <x v="2"/>
    <x v="0"/>
    <x v="3"/>
    <x v="3"/>
    <x v="3"/>
    <x v="1"/>
  </r>
  <r>
    <s v="Sports Direct"/>
    <d v="2021-04-04T00:00:00"/>
    <x v="1"/>
    <x v="11"/>
    <s v="Knoxville"/>
    <x v="0"/>
    <x v="1"/>
    <s v="Men's Athletic Footwear"/>
    <n v="23"/>
    <n v="218"/>
    <n v="5014"/>
    <x v="2"/>
    <x v="0"/>
    <x v="3"/>
    <x v="3"/>
    <x v="4"/>
    <x v="1"/>
  </r>
  <r>
    <s v="Sports Direct"/>
    <d v="2021-04-05T00:00:00"/>
    <x v="1"/>
    <x v="11"/>
    <s v="Knoxville"/>
    <x v="1"/>
    <x v="0"/>
    <s v="Women's Street Footwear"/>
    <n v="19"/>
    <n v="180"/>
    <n v="3420"/>
    <x v="2"/>
    <x v="1"/>
    <x v="3"/>
    <x v="3"/>
    <x v="5"/>
    <x v="1"/>
  </r>
  <r>
    <s v="Sports Direct"/>
    <d v="2021-04-06T00:00:00"/>
    <x v="1"/>
    <x v="11"/>
    <s v="Knoxville"/>
    <x v="1"/>
    <x v="1"/>
    <s v="Women's Athletic Footwear"/>
    <n v="27"/>
    <n v="142"/>
    <n v="3834"/>
    <x v="2"/>
    <x v="1"/>
    <x v="3"/>
    <x v="3"/>
    <x v="6"/>
    <x v="1"/>
  </r>
  <r>
    <s v="Sports Direct"/>
    <d v="2021-04-07T00:00:00"/>
    <x v="1"/>
    <x v="11"/>
    <s v="Knoxville"/>
    <x v="0"/>
    <x v="2"/>
    <s v="Men's Apparel"/>
    <n v="41"/>
    <n v="106"/>
    <n v="4346"/>
    <x v="2"/>
    <x v="0"/>
    <x v="3"/>
    <x v="3"/>
    <x v="0"/>
    <x v="1"/>
  </r>
  <r>
    <s v="Sports Direct"/>
    <d v="2021-04-08T00:00:00"/>
    <x v="1"/>
    <x v="11"/>
    <s v="Knoxville"/>
    <x v="1"/>
    <x v="2"/>
    <s v="Women's Apparel"/>
    <n v="38"/>
    <n v="202"/>
    <n v="7676"/>
    <x v="2"/>
    <x v="1"/>
    <x v="3"/>
    <x v="3"/>
    <x v="1"/>
    <x v="1"/>
  </r>
  <r>
    <s v="Sports Direct"/>
    <d v="2021-04-09T00:00:00"/>
    <x v="1"/>
    <x v="11"/>
    <s v="Knoxville"/>
    <x v="0"/>
    <x v="0"/>
    <s v="Men's Street Footwear"/>
    <n v="36"/>
    <n v="217"/>
    <n v="7812"/>
    <x v="2"/>
    <x v="0"/>
    <x v="3"/>
    <x v="3"/>
    <x v="2"/>
    <x v="1"/>
  </r>
  <r>
    <s v="Sports Direct"/>
    <d v="2021-04-10T00:00:00"/>
    <x v="1"/>
    <x v="11"/>
    <s v="Knoxville"/>
    <x v="0"/>
    <x v="1"/>
    <s v="Men's Athletic Footwear"/>
    <n v="42"/>
    <n v="202"/>
    <n v="8484"/>
    <x v="2"/>
    <x v="0"/>
    <x v="3"/>
    <x v="3"/>
    <x v="3"/>
    <x v="1"/>
  </r>
  <r>
    <s v="Sports Direct"/>
    <d v="2021-04-11T00:00:00"/>
    <x v="1"/>
    <x v="11"/>
    <s v="Knoxville"/>
    <x v="1"/>
    <x v="0"/>
    <s v="Women's Street Footwear"/>
    <n v="36"/>
    <n v="169"/>
    <n v="6084"/>
    <x v="2"/>
    <x v="1"/>
    <x v="3"/>
    <x v="3"/>
    <x v="4"/>
    <x v="1"/>
  </r>
  <r>
    <s v="Sports Direct"/>
    <d v="2021-04-12T00:00:00"/>
    <x v="1"/>
    <x v="11"/>
    <s v="Knoxville"/>
    <x v="1"/>
    <x v="1"/>
    <s v="Women's Athletic Footwear"/>
    <n v="36"/>
    <n v="174"/>
    <n v="6264"/>
    <x v="2"/>
    <x v="1"/>
    <x v="3"/>
    <x v="3"/>
    <x v="5"/>
    <x v="1"/>
  </r>
  <r>
    <s v="Sports Direct"/>
    <d v="2021-04-13T00:00:00"/>
    <x v="1"/>
    <x v="11"/>
    <s v="Knoxville"/>
    <x v="0"/>
    <x v="2"/>
    <s v="Men's Apparel"/>
    <n v="43"/>
    <n v="145"/>
    <n v="6235"/>
    <x v="2"/>
    <x v="0"/>
    <x v="3"/>
    <x v="3"/>
    <x v="6"/>
    <x v="1"/>
  </r>
  <r>
    <s v="Sports Direct"/>
    <d v="2021-04-14T00:00:00"/>
    <x v="1"/>
    <x v="11"/>
    <s v="Knoxville"/>
    <x v="1"/>
    <x v="2"/>
    <s v="Women's Apparel"/>
    <n v="49"/>
    <n v="236"/>
    <n v="11564"/>
    <x v="2"/>
    <x v="1"/>
    <x v="3"/>
    <x v="3"/>
    <x v="0"/>
    <x v="1"/>
  </r>
  <r>
    <s v="Sports Direct"/>
    <d v="2021-04-15T00:00:00"/>
    <x v="1"/>
    <x v="11"/>
    <s v="Knoxville"/>
    <x v="0"/>
    <x v="0"/>
    <s v="Men's Street Footwear"/>
    <n v="36"/>
    <n v="215"/>
    <n v="7740"/>
    <x v="2"/>
    <x v="0"/>
    <x v="3"/>
    <x v="3"/>
    <x v="1"/>
    <x v="1"/>
  </r>
  <r>
    <s v="Sports Direct"/>
    <d v="2021-04-16T00:00:00"/>
    <x v="1"/>
    <x v="11"/>
    <s v="Knoxville"/>
    <x v="0"/>
    <x v="1"/>
    <s v="Men's Athletic Footwear"/>
    <n v="43"/>
    <n v="206"/>
    <n v="8858"/>
    <x v="2"/>
    <x v="0"/>
    <x v="3"/>
    <x v="3"/>
    <x v="2"/>
    <x v="1"/>
  </r>
  <r>
    <s v="Sports Direct"/>
    <d v="2021-04-17T00:00:00"/>
    <x v="1"/>
    <x v="11"/>
    <s v="Knoxville"/>
    <x v="1"/>
    <x v="0"/>
    <s v="Women's Street Footwear"/>
    <n v="36"/>
    <n v="263"/>
    <n v="9468"/>
    <x v="2"/>
    <x v="1"/>
    <x v="3"/>
    <x v="3"/>
    <x v="3"/>
    <x v="1"/>
  </r>
  <r>
    <s v="Sports Direct"/>
    <d v="2021-04-18T00:00:00"/>
    <x v="1"/>
    <x v="11"/>
    <s v="Knoxville"/>
    <x v="1"/>
    <x v="1"/>
    <s v="Women's Athletic Footwear"/>
    <n v="37"/>
    <n v="161"/>
    <n v="5957"/>
    <x v="2"/>
    <x v="1"/>
    <x v="3"/>
    <x v="3"/>
    <x v="4"/>
    <x v="1"/>
  </r>
  <r>
    <s v="Sports Direct"/>
    <d v="2021-04-19T00:00:00"/>
    <x v="1"/>
    <x v="11"/>
    <s v="Knoxville"/>
    <x v="0"/>
    <x v="2"/>
    <s v="Men's Apparel"/>
    <n v="43"/>
    <n v="165"/>
    <n v="7095"/>
    <x v="2"/>
    <x v="0"/>
    <x v="3"/>
    <x v="3"/>
    <x v="5"/>
    <x v="1"/>
  </r>
  <r>
    <s v="Sports Direct"/>
    <d v="2021-04-20T00:00:00"/>
    <x v="1"/>
    <x v="11"/>
    <s v="Knoxville"/>
    <x v="1"/>
    <x v="2"/>
    <s v="Women's Apparel"/>
    <n v="52"/>
    <n v="223"/>
    <n v="11596"/>
    <x v="2"/>
    <x v="1"/>
    <x v="3"/>
    <x v="3"/>
    <x v="6"/>
    <x v="1"/>
  </r>
  <r>
    <s v="Sports Direct"/>
    <d v="2021-04-21T00:00:00"/>
    <x v="1"/>
    <x v="11"/>
    <s v="Knoxville"/>
    <x v="0"/>
    <x v="0"/>
    <s v="Men's Street Footwear"/>
    <n v="41"/>
    <n v="233"/>
    <n v="9553"/>
    <x v="2"/>
    <x v="0"/>
    <x v="3"/>
    <x v="3"/>
    <x v="0"/>
    <x v="1"/>
  </r>
  <r>
    <s v="Sports Direct"/>
    <d v="2021-04-22T00:00:00"/>
    <x v="1"/>
    <x v="11"/>
    <s v="Knoxville"/>
    <x v="0"/>
    <x v="1"/>
    <s v="Men's Athletic Footwear"/>
    <n v="54"/>
    <n v="233"/>
    <n v="12582"/>
    <x v="2"/>
    <x v="0"/>
    <x v="3"/>
    <x v="3"/>
    <x v="1"/>
    <x v="1"/>
  </r>
  <r>
    <s v="Sports Direct"/>
    <d v="2021-04-23T00:00:00"/>
    <x v="1"/>
    <x v="11"/>
    <s v="Knoxville"/>
    <x v="1"/>
    <x v="0"/>
    <s v="Women's Street Footwear"/>
    <n v="46"/>
    <n v="285"/>
    <n v="13110"/>
    <x v="2"/>
    <x v="1"/>
    <x v="3"/>
    <x v="3"/>
    <x v="2"/>
    <x v="1"/>
  </r>
  <r>
    <s v="Sports Direct"/>
    <d v="2021-04-24T00:00:00"/>
    <x v="1"/>
    <x v="11"/>
    <s v="Knoxville"/>
    <x v="1"/>
    <x v="1"/>
    <s v="Women's Athletic Footwear"/>
    <n v="42"/>
    <n v="133"/>
    <n v="5586"/>
    <x v="2"/>
    <x v="1"/>
    <x v="3"/>
    <x v="3"/>
    <x v="3"/>
    <x v="1"/>
  </r>
  <r>
    <s v="Sports Direct"/>
    <d v="2021-04-25T00:00:00"/>
    <x v="1"/>
    <x v="11"/>
    <s v="Knoxville"/>
    <x v="0"/>
    <x v="2"/>
    <s v="Men's Apparel"/>
    <n v="49"/>
    <n v="133"/>
    <n v="6517"/>
    <x v="2"/>
    <x v="0"/>
    <x v="3"/>
    <x v="3"/>
    <x v="4"/>
    <x v="1"/>
  </r>
  <r>
    <s v="Sports Direct"/>
    <d v="2021-04-26T00:00:00"/>
    <x v="1"/>
    <x v="11"/>
    <s v="Knoxville"/>
    <x v="1"/>
    <x v="2"/>
    <s v="Women's Apparel"/>
    <n v="53"/>
    <n v="181"/>
    <n v="9593"/>
    <x v="2"/>
    <x v="1"/>
    <x v="3"/>
    <x v="3"/>
    <x v="5"/>
    <x v="1"/>
  </r>
  <r>
    <s v="Sports Direct"/>
    <d v="2021-04-27T00:00:00"/>
    <x v="1"/>
    <x v="11"/>
    <s v="Knoxville"/>
    <x v="0"/>
    <x v="0"/>
    <s v="Men's Street Footwear"/>
    <n v="49"/>
    <n v="182"/>
    <n v="8918"/>
    <x v="2"/>
    <x v="0"/>
    <x v="3"/>
    <x v="3"/>
    <x v="6"/>
    <x v="1"/>
  </r>
  <r>
    <s v="Sports Direct"/>
    <d v="2021-04-28T00:00:00"/>
    <x v="1"/>
    <x v="11"/>
    <s v="Knoxville"/>
    <x v="0"/>
    <x v="1"/>
    <s v="Men's Athletic Footwear"/>
    <n v="47"/>
    <n v="169"/>
    <n v="7943"/>
    <x v="2"/>
    <x v="0"/>
    <x v="3"/>
    <x v="3"/>
    <x v="0"/>
    <x v="1"/>
  </r>
  <r>
    <s v="Sports Direct"/>
    <d v="2021-04-29T00:00:00"/>
    <x v="1"/>
    <x v="11"/>
    <s v="Knoxville"/>
    <x v="1"/>
    <x v="0"/>
    <s v="Women's Street Footwear"/>
    <n v="54"/>
    <n v="182"/>
    <n v="9828"/>
    <x v="2"/>
    <x v="1"/>
    <x v="3"/>
    <x v="3"/>
    <x v="1"/>
    <x v="1"/>
  </r>
  <r>
    <s v="Sports Direct"/>
    <d v="2021-04-30T00:00:00"/>
    <x v="1"/>
    <x v="11"/>
    <s v="Knoxville"/>
    <x v="1"/>
    <x v="1"/>
    <s v="Women's Athletic Footwear"/>
    <n v="53"/>
    <n v="100"/>
    <n v="5300"/>
    <x v="2"/>
    <x v="1"/>
    <x v="3"/>
    <x v="3"/>
    <x v="2"/>
    <x v="1"/>
  </r>
  <r>
    <s v="Sports Direct"/>
    <d v="2021-05-01T00:00:00"/>
    <x v="1"/>
    <x v="11"/>
    <s v="Knoxville"/>
    <x v="0"/>
    <x v="2"/>
    <s v="Men's Apparel"/>
    <n v="47"/>
    <n v="120"/>
    <n v="5640"/>
    <x v="2"/>
    <x v="0"/>
    <x v="4"/>
    <x v="4"/>
    <x v="3"/>
    <x v="1"/>
  </r>
  <r>
    <s v="Sports Direct"/>
    <d v="2021-05-02T00:00:00"/>
    <x v="1"/>
    <x v="11"/>
    <s v="Knoxville"/>
    <x v="1"/>
    <x v="2"/>
    <s v="Women's Apparel"/>
    <n v="42"/>
    <n v="163"/>
    <n v="6846"/>
    <x v="2"/>
    <x v="1"/>
    <x v="4"/>
    <x v="4"/>
    <x v="4"/>
    <x v="1"/>
  </r>
  <r>
    <s v="Sports Direct"/>
    <d v="2021-05-03T00:00:00"/>
    <x v="1"/>
    <x v="11"/>
    <s v="Knoxville"/>
    <x v="0"/>
    <x v="0"/>
    <s v="Men's Street Footwear"/>
    <n v="33"/>
    <n v="173"/>
    <n v="5709"/>
    <x v="2"/>
    <x v="0"/>
    <x v="4"/>
    <x v="4"/>
    <x v="5"/>
    <x v="1"/>
  </r>
  <r>
    <s v="Sports Direct"/>
    <d v="2021-05-04T00:00:00"/>
    <x v="1"/>
    <x v="11"/>
    <s v="Knoxville"/>
    <x v="0"/>
    <x v="1"/>
    <s v="Men's Athletic Footwear"/>
    <n v="32"/>
    <n v="150"/>
    <n v="4800"/>
    <x v="2"/>
    <x v="0"/>
    <x v="4"/>
    <x v="4"/>
    <x v="6"/>
    <x v="1"/>
  </r>
  <r>
    <s v="Sports Direct"/>
    <d v="2021-05-05T00:00:00"/>
    <x v="1"/>
    <x v="11"/>
    <s v="Knoxville"/>
    <x v="1"/>
    <x v="0"/>
    <s v="Women's Street Footwear"/>
    <n v="36"/>
    <n v="147"/>
    <n v="5292"/>
    <x v="2"/>
    <x v="1"/>
    <x v="4"/>
    <x v="4"/>
    <x v="0"/>
    <x v="1"/>
  </r>
  <r>
    <s v="Sports Direct"/>
    <d v="2021-05-06T00:00:00"/>
    <x v="1"/>
    <x v="11"/>
    <s v="Knoxville"/>
    <x v="1"/>
    <x v="1"/>
    <s v="Women's Athletic Footwear"/>
    <n v="38"/>
    <n v="98"/>
    <n v="3724"/>
    <x v="2"/>
    <x v="1"/>
    <x v="4"/>
    <x v="4"/>
    <x v="1"/>
    <x v="1"/>
  </r>
  <r>
    <s v="Sports Direct"/>
    <d v="2021-05-07T00:00:00"/>
    <x v="1"/>
    <x v="11"/>
    <s v="Knoxville"/>
    <x v="0"/>
    <x v="2"/>
    <s v="Men's Apparel"/>
    <n v="32"/>
    <n v="88"/>
    <n v="2816"/>
    <x v="2"/>
    <x v="0"/>
    <x v="4"/>
    <x v="4"/>
    <x v="2"/>
    <x v="1"/>
  </r>
  <r>
    <s v="Sports Direct"/>
    <d v="2021-05-08T00:00:00"/>
    <x v="1"/>
    <x v="11"/>
    <s v="Knoxville"/>
    <x v="1"/>
    <x v="2"/>
    <s v="Women's Apparel"/>
    <n v="43"/>
    <n v="131"/>
    <n v="5633"/>
    <x v="2"/>
    <x v="1"/>
    <x v="4"/>
    <x v="4"/>
    <x v="3"/>
    <x v="1"/>
  </r>
  <r>
    <s v="Sports Direct"/>
    <d v="2021-05-09T00:00:00"/>
    <x v="1"/>
    <x v="11"/>
    <s v="Knoxville"/>
    <x v="0"/>
    <x v="0"/>
    <s v="Men's Street Footwear"/>
    <n v="29"/>
    <n v="196"/>
    <n v="5684"/>
    <x v="2"/>
    <x v="0"/>
    <x v="4"/>
    <x v="4"/>
    <x v="4"/>
    <x v="1"/>
  </r>
  <r>
    <s v="Sports Direct"/>
    <d v="2021-05-10T00:00:00"/>
    <x v="1"/>
    <x v="11"/>
    <s v="Knoxville"/>
    <x v="0"/>
    <x v="1"/>
    <s v="Men's Athletic Footwear"/>
    <n v="29"/>
    <n v="189"/>
    <n v="5481"/>
    <x v="2"/>
    <x v="0"/>
    <x v="4"/>
    <x v="4"/>
    <x v="5"/>
    <x v="1"/>
  </r>
  <r>
    <s v="Sports Direct"/>
    <d v="2021-05-11T00:00:00"/>
    <x v="1"/>
    <x v="11"/>
    <s v="Knoxville"/>
    <x v="1"/>
    <x v="0"/>
    <s v="Women's Street Footwear"/>
    <n v="50"/>
    <n v="174"/>
    <n v="8700"/>
    <x v="2"/>
    <x v="1"/>
    <x v="4"/>
    <x v="4"/>
    <x v="6"/>
    <x v="1"/>
  </r>
  <r>
    <s v="Sports Direct"/>
    <d v="2021-05-12T00:00:00"/>
    <x v="1"/>
    <x v="11"/>
    <s v="Knoxville"/>
    <x v="1"/>
    <x v="1"/>
    <s v="Women's Athletic Footwear"/>
    <n v="52"/>
    <n v="133"/>
    <n v="6916"/>
    <x v="2"/>
    <x v="1"/>
    <x v="4"/>
    <x v="4"/>
    <x v="0"/>
    <x v="1"/>
  </r>
  <r>
    <s v="Sports Direct"/>
    <d v="2021-05-13T00:00:00"/>
    <x v="1"/>
    <x v="11"/>
    <s v="Knoxville"/>
    <x v="0"/>
    <x v="2"/>
    <s v="Men's Apparel"/>
    <n v="51"/>
    <n v="113"/>
    <n v="5763"/>
    <x v="2"/>
    <x v="0"/>
    <x v="4"/>
    <x v="4"/>
    <x v="1"/>
    <x v="1"/>
  </r>
  <r>
    <s v="Sports Direct"/>
    <d v="2021-05-14T00:00:00"/>
    <x v="1"/>
    <x v="11"/>
    <s v="Knoxville"/>
    <x v="1"/>
    <x v="2"/>
    <s v="Women's Apparel"/>
    <n v="59"/>
    <n v="169"/>
    <n v="9971"/>
    <x v="2"/>
    <x v="1"/>
    <x v="4"/>
    <x v="4"/>
    <x v="2"/>
    <x v="1"/>
  </r>
  <r>
    <s v="Sports Direct"/>
    <d v="2021-05-15T00:00:00"/>
    <x v="1"/>
    <x v="11"/>
    <s v="Knoxville"/>
    <x v="0"/>
    <x v="0"/>
    <s v="Men's Street Footwear"/>
    <n v="53"/>
    <n v="200"/>
    <n v="10600"/>
    <x v="2"/>
    <x v="0"/>
    <x v="4"/>
    <x v="4"/>
    <x v="3"/>
    <x v="1"/>
  </r>
  <r>
    <s v="Sports Direct"/>
    <d v="2021-05-16T00:00:00"/>
    <x v="1"/>
    <x v="11"/>
    <s v="Knoxville"/>
    <x v="0"/>
    <x v="1"/>
    <s v="Men's Athletic Footwear"/>
    <n v="51"/>
    <n v="240"/>
    <n v="12240"/>
    <x v="2"/>
    <x v="0"/>
    <x v="4"/>
    <x v="4"/>
    <x v="4"/>
    <x v="1"/>
  </r>
  <r>
    <s v="Sports Direct"/>
    <d v="2021-05-17T00:00:00"/>
    <x v="1"/>
    <x v="11"/>
    <s v="Knoxville"/>
    <x v="1"/>
    <x v="0"/>
    <s v="Women's Street Footwear"/>
    <n v="54"/>
    <n v="210"/>
    <n v="11340"/>
    <x v="2"/>
    <x v="1"/>
    <x v="4"/>
    <x v="4"/>
    <x v="5"/>
    <x v="1"/>
  </r>
  <r>
    <s v="Sports Direct"/>
    <d v="2021-05-18T00:00:00"/>
    <x v="1"/>
    <x v="11"/>
    <s v="Knoxville"/>
    <x v="1"/>
    <x v="1"/>
    <s v="Women's Athletic Footwear"/>
    <n v="54"/>
    <n v="149"/>
    <n v="8046"/>
    <x v="2"/>
    <x v="1"/>
    <x v="4"/>
    <x v="4"/>
    <x v="6"/>
    <x v="1"/>
  </r>
  <r>
    <s v="Sports Direct"/>
    <d v="2021-05-19T00:00:00"/>
    <x v="1"/>
    <x v="11"/>
    <s v="Knoxville"/>
    <x v="0"/>
    <x v="2"/>
    <s v="Men's Apparel"/>
    <n v="50"/>
    <n v="140"/>
    <n v="7000"/>
    <x v="2"/>
    <x v="0"/>
    <x v="4"/>
    <x v="4"/>
    <x v="0"/>
    <x v="1"/>
  </r>
  <r>
    <s v="Sports Direct"/>
    <d v="2021-05-20T00:00:00"/>
    <x v="1"/>
    <x v="11"/>
    <s v="Knoxville"/>
    <x v="1"/>
    <x v="2"/>
    <s v="Women's Apparel"/>
    <n v="61"/>
    <n v="225"/>
    <n v="13725"/>
    <x v="2"/>
    <x v="1"/>
    <x v="4"/>
    <x v="4"/>
    <x v="1"/>
    <x v="1"/>
  </r>
  <r>
    <s v="Foot Locker"/>
    <d v="2021-05-21T00:00:00"/>
    <x v="1"/>
    <x v="11"/>
    <s v="Knoxville"/>
    <x v="0"/>
    <x v="0"/>
    <s v="Men's Street Footwear"/>
    <n v="32"/>
    <n v="119"/>
    <n v="3808"/>
    <x v="2"/>
    <x v="0"/>
    <x v="4"/>
    <x v="4"/>
    <x v="2"/>
    <x v="1"/>
  </r>
  <r>
    <s v="Foot Locker"/>
    <d v="2021-05-22T00:00:00"/>
    <x v="1"/>
    <x v="11"/>
    <s v="Knoxville"/>
    <x v="0"/>
    <x v="1"/>
    <s v="Men's Athletic Footwear"/>
    <n v="32"/>
    <n v="56"/>
    <n v="1792"/>
    <x v="2"/>
    <x v="0"/>
    <x v="4"/>
    <x v="4"/>
    <x v="3"/>
    <x v="1"/>
  </r>
  <r>
    <s v="Foot Locker"/>
    <d v="2021-05-23T00:00:00"/>
    <x v="1"/>
    <x v="11"/>
    <s v="Knoxville"/>
    <x v="1"/>
    <x v="0"/>
    <s v="Women's Street Footwear"/>
    <n v="24"/>
    <n v="65"/>
    <n v="1560"/>
    <x v="2"/>
    <x v="1"/>
    <x v="4"/>
    <x v="4"/>
    <x v="4"/>
    <x v="1"/>
  </r>
  <r>
    <s v="Foot Locker"/>
    <d v="2021-05-24T00:00:00"/>
    <x v="1"/>
    <x v="11"/>
    <s v="Knoxville"/>
    <x v="1"/>
    <x v="1"/>
    <s v="Women's Athletic Footwear"/>
    <n v="27"/>
    <n v="19"/>
    <n v="513"/>
    <x v="2"/>
    <x v="1"/>
    <x v="4"/>
    <x v="4"/>
    <x v="5"/>
    <x v="1"/>
  </r>
  <r>
    <s v="Foot Locker"/>
    <d v="2021-05-25T00:00:00"/>
    <x v="3"/>
    <x v="12"/>
    <s v="Omaha"/>
    <x v="0"/>
    <x v="2"/>
    <s v="Men's Apparel"/>
    <n v="43"/>
    <n v="35"/>
    <n v="1505"/>
    <x v="2"/>
    <x v="0"/>
    <x v="4"/>
    <x v="4"/>
    <x v="6"/>
    <x v="1"/>
  </r>
  <r>
    <s v="Foot Locker"/>
    <d v="2021-05-26T00:00:00"/>
    <x v="3"/>
    <x v="12"/>
    <s v="Omaha"/>
    <x v="1"/>
    <x v="2"/>
    <s v="Women's Apparel"/>
    <n v="32"/>
    <n v="68"/>
    <n v="2176"/>
    <x v="2"/>
    <x v="1"/>
    <x v="4"/>
    <x v="4"/>
    <x v="0"/>
    <x v="1"/>
  </r>
  <r>
    <s v="Foot Locker"/>
    <d v="2021-05-27T00:00:00"/>
    <x v="3"/>
    <x v="12"/>
    <s v="Omaha"/>
    <x v="0"/>
    <x v="0"/>
    <s v="Men's Street Footwear"/>
    <n v="32"/>
    <n v="119"/>
    <n v="3808"/>
    <x v="2"/>
    <x v="0"/>
    <x v="4"/>
    <x v="4"/>
    <x v="1"/>
    <x v="1"/>
  </r>
  <r>
    <s v="Foot Locker"/>
    <d v="2021-05-28T00:00:00"/>
    <x v="3"/>
    <x v="12"/>
    <s v="Omaha"/>
    <x v="0"/>
    <x v="1"/>
    <s v="Men's Athletic Footwear"/>
    <n v="33"/>
    <n v="38"/>
    <n v="1254"/>
    <x v="2"/>
    <x v="0"/>
    <x v="4"/>
    <x v="4"/>
    <x v="2"/>
    <x v="1"/>
  </r>
  <r>
    <s v="Foot Locker"/>
    <d v="2021-05-29T00:00:00"/>
    <x v="3"/>
    <x v="12"/>
    <s v="Omaha"/>
    <x v="1"/>
    <x v="0"/>
    <s v="Women's Street Footwear"/>
    <n v="23"/>
    <n v="47"/>
    <n v="1081"/>
    <x v="2"/>
    <x v="1"/>
    <x v="4"/>
    <x v="4"/>
    <x v="3"/>
    <x v="1"/>
  </r>
  <r>
    <s v="Foot Locker"/>
    <d v="2021-05-30T00:00:00"/>
    <x v="3"/>
    <x v="12"/>
    <s v="Omaha"/>
    <x v="1"/>
    <x v="1"/>
    <s v="Women's Athletic Footwear"/>
    <n v="29"/>
    <n v="14"/>
    <n v="406"/>
    <x v="2"/>
    <x v="1"/>
    <x v="4"/>
    <x v="4"/>
    <x v="4"/>
    <x v="1"/>
  </r>
  <r>
    <s v="Foot Locker"/>
    <d v="2021-05-31T00:00:00"/>
    <x v="3"/>
    <x v="12"/>
    <s v="Omaha"/>
    <x v="0"/>
    <x v="2"/>
    <s v="Men's Apparel"/>
    <n v="41"/>
    <n v="31"/>
    <n v="1271"/>
    <x v="2"/>
    <x v="0"/>
    <x v="4"/>
    <x v="4"/>
    <x v="5"/>
    <x v="1"/>
  </r>
  <r>
    <s v="Foot Locker"/>
    <d v="2021-06-01T00:00:00"/>
    <x v="3"/>
    <x v="12"/>
    <s v="Omaha"/>
    <x v="1"/>
    <x v="2"/>
    <s v="Women's Apparel"/>
    <n v="32"/>
    <n v="60"/>
    <n v="1920"/>
    <x v="2"/>
    <x v="1"/>
    <x v="11"/>
    <x v="11"/>
    <x v="6"/>
    <x v="1"/>
  </r>
  <r>
    <s v="Foot Locker"/>
    <d v="2021-06-02T00:00:00"/>
    <x v="3"/>
    <x v="12"/>
    <s v="Omaha"/>
    <x v="0"/>
    <x v="0"/>
    <s v="Men's Street Footwear"/>
    <n v="38"/>
    <n v="122"/>
    <n v="4636"/>
    <x v="2"/>
    <x v="0"/>
    <x v="11"/>
    <x v="11"/>
    <x v="0"/>
    <x v="1"/>
  </r>
  <r>
    <s v="Foot Locker"/>
    <d v="2021-06-03T00:00:00"/>
    <x v="3"/>
    <x v="12"/>
    <s v="Omaha"/>
    <x v="0"/>
    <x v="1"/>
    <s v="Men's Athletic Footwear"/>
    <n v="39"/>
    <n v="26"/>
    <n v="1014"/>
    <x v="2"/>
    <x v="0"/>
    <x v="11"/>
    <x v="11"/>
    <x v="1"/>
    <x v="1"/>
  </r>
  <r>
    <s v="Foot Locker"/>
    <d v="2021-06-04T00:00:00"/>
    <x v="3"/>
    <x v="12"/>
    <s v="Omaha"/>
    <x v="1"/>
    <x v="0"/>
    <s v="Women's Street Footwear"/>
    <n v="29"/>
    <n v="39"/>
    <n v="1131"/>
    <x v="2"/>
    <x v="1"/>
    <x v="11"/>
    <x v="11"/>
    <x v="2"/>
    <x v="1"/>
  </r>
  <r>
    <s v="Foot Locker"/>
    <d v="2021-06-05T00:00:00"/>
    <x v="3"/>
    <x v="12"/>
    <s v="Omaha"/>
    <x v="1"/>
    <x v="1"/>
    <s v="Women's Athletic Footwear"/>
    <n v="33"/>
    <n v="0"/>
    <n v="0"/>
    <x v="2"/>
    <x v="1"/>
    <x v="11"/>
    <x v="11"/>
    <x v="3"/>
    <x v="1"/>
  </r>
  <r>
    <s v="Foot Locker"/>
    <d v="2021-06-06T00:00:00"/>
    <x v="3"/>
    <x v="12"/>
    <s v="Omaha"/>
    <x v="0"/>
    <x v="2"/>
    <s v="Men's Apparel"/>
    <n v="45"/>
    <n v="13"/>
    <n v="585"/>
    <x v="2"/>
    <x v="0"/>
    <x v="11"/>
    <x v="11"/>
    <x v="4"/>
    <x v="1"/>
  </r>
  <r>
    <s v="Foot Locker"/>
    <d v="2021-06-07T00:00:00"/>
    <x v="3"/>
    <x v="12"/>
    <s v="Omaha"/>
    <x v="1"/>
    <x v="2"/>
    <s v="Women's Apparel"/>
    <n v="37"/>
    <n v="38"/>
    <n v="1406"/>
    <x v="2"/>
    <x v="1"/>
    <x v="11"/>
    <x v="11"/>
    <x v="5"/>
    <x v="1"/>
  </r>
  <r>
    <s v="Foot Locker"/>
    <d v="2021-06-08T00:00:00"/>
    <x v="3"/>
    <x v="12"/>
    <s v="Omaha"/>
    <x v="0"/>
    <x v="0"/>
    <s v="Men's Street Footwear"/>
    <n v="38"/>
    <n v="105"/>
    <n v="3990"/>
    <x v="2"/>
    <x v="0"/>
    <x v="11"/>
    <x v="11"/>
    <x v="6"/>
    <x v="1"/>
  </r>
  <r>
    <s v="Foot Locker"/>
    <d v="2021-06-09T00:00:00"/>
    <x v="3"/>
    <x v="12"/>
    <s v="Omaha"/>
    <x v="0"/>
    <x v="1"/>
    <s v="Men's Athletic Footwear"/>
    <n v="32"/>
    <n v="23"/>
    <n v="736"/>
    <x v="2"/>
    <x v="0"/>
    <x v="11"/>
    <x v="11"/>
    <x v="0"/>
    <x v="1"/>
  </r>
  <r>
    <s v="Foot Locker"/>
    <d v="2021-06-10T00:00:00"/>
    <x v="3"/>
    <x v="12"/>
    <s v="Omaha"/>
    <x v="1"/>
    <x v="0"/>
    <s v="Women's Street Footwear"/>
    <n v="23"/>
    <n v="21"/>
    <n v="483"/>
    <x v="2"/>
    <x v="1"/>
    <x v="11"/>
    <x v="11"/>
    <x v="1"/>
    <x v="1"/>
  </r>
  <r>
    <s v="Foot Locker"/>
    <d v="2021-06-11T00:00:00"/>
    <x v="3"/>
    <x v="12"/>
    <s v="Omaha"/>
    <x v="1"/>
    <x v="1"/>
    <s v="Women's Athletic Footwear"/>
    <n v="27"/>
    <n v="0"/>
    <n v="0"/>
    <x v="2"/>
    <x v="1"/>
    <x v="11"/>
    <x v="11"/>
    <x v="2"/>
    <x v="1"/>
  </r>
  <r>
    <s v="Foot Locker"/>
    <d v="2021-06-12T00:00:00"/>
    <x v="3"/>
    <x v="12"/>
    <s v="Omaha"/>
    <x v="0"/>
    <x v="2"/>
    <s v="Men's Apparel"/>
    <n v="42"/>
    <n v="6"/>
    <n v="252"/>
    <x v="2"/>
    <x v="0"/>
    <x v="11"/>
    <x v="11"/>
    <x v="3"/>
    <x v="1"/>
  </r>
  <r>
    <s v="Foot Locker"/>
    <d v="2021-06-13T00:00:00"/>
    <x v="3"/>
    <x v="12"/>
    <s v="Omaha"/>
    <x v="1"/>
    <x v="2"/>
    <s v="Women's Apparel"/>
    <n v="34"/>
    <n v="39"/>
    <n v="1326"/>
    <x v="2"/>
    <x v="1"/>
    <x v="11"/>
    <x v="11"/>
    <x v="4"/>
    <x v="1"/>
  </r>
  <r>
    <s v="Foot Locker"/>
    <d v="2021-06-14T00:00:00"/>
    <x v="3"/>
    <x v="12"/>
    <s v="Omaha"/>
    <x v="0"/>
    <x v="0"/>
    <s v="Men's Street Footwear"/>
    <n v="44"/>
    <n v="118"/>
    <n v="5192"/>
    <x v="2"/>
    <x v="0"/>
    <x v="11"/>
    <x v="11"/>
    <x v="5"/>
    <x v="1"/>
  </r>
  <r>
    <s v="Foot Locker"/>
    <d v="2021-06-15T00:00:00"/>
    <x v="3"/>
    <x v="12"/>
    <s v="Omaha"/>
    <x v="0"/>
    <x v="1"/>
    <s v="Men's Athletic Footwear"/>
    <n v="38"/>
    <n v="33"/>
    <n v="1254"/>
    <x v="2"/>
    <x v="0"/>
    <x v="11"/>
    <x v="11"/>
    <x v="6"/>
    <x v="1"/>
  </r>
  <r>
    <s v="Foot Locker"/>
    <d v="2021-06-16T00:00:00"/>
    <x v="3"/>
    <x v="12"/>
    <s v="Omaha"/>
    <x v="1"/>
    <x v="0"/>
    <s v="Women's Street Footwear"/>
    <n v="32"/>
    <n v="30"/>
    <n v="960"/>
    <x v="2"/>
    <x v="1"/>
    <x v="11"/>
    <x v="11"/>
    <x v="0"/>
    <x v="1"/>
  </r>
  <r>
    <s v="Foot Locker"/>
    <d v="2021-06-17T00:00:00"/>
    <x v="3"/>
    <x v="12"/>
    <s v="Omaha"/>
    <x v="1"/>
    <x v="1"/>
    <s v="Women's Athletic Footwear"/>
    <n v="34"/>
    <n v="7"/>
    <n v="238"/>
    <x v="2"/>
    <x v="1"/>
    <x v="11"/>
    <x v="11"/>
    <x v="1"/>
    <x v="1"/>
  </r>
  <r>
    <s v="Foot Locker"/>
    <d v="2021-06-18T00:00:00"/>
    <x v="3"/>
    <x v="12"/>
    <s v="Omaha"/>
    <x v="0"/>
    <x v="2"/>
    <s v="Men's Apparel"/>
    <n v="46"/>
    <n v="13"/>
    <n v="598"/>
    <x v="2"/>
    <x v="0"/>
    <x v="11"/>
    <x v="11"/>
    <x v="2"/>
    <x v="1"/>
  </r>
  <r>
    <s v="Foot Locker"/>
    <d v="2021-06-19T00:00:00"/>
    <x v="3"/>
    <x v="12"/>
    <s v="Omaha"/>
    <x v="1"/>
    <x v="2"/>
    <s v="Women's Apparel"/>
    <n v="51"/>
    <n v="41"/>
    <n v="2091"/>
    <x v="2"/>
    <x v="1"/>
    <x v="11"/>
    <x v="11"/>
    <x v="3"/>
    <x v="1"/>
  </r>
  <r>
    <s v="Foot Locker"/>
    <d v="2021-06-20T00:00:00"/>
    <x v="3"/>
    <x v="12"/>
    <s v="Omaha"/>
    <x v="0"/>
    <x v="0"/>
    <s v="Men's Street Footwear"/>
    <n v="36"/>
    <n v="120"/>
    <n v="4320"/>
    <x v="2"/>
    <x v="0"/>
    <x v="11"/>
    <x v="11"/>
    <x v="4"/>
    <x v="1"/>
  </r>
  <r>
    <s v="Foot Locker"/>
    <d v="2021-06-21T00:00:00"/>
    <x v="3"/>
    <x v="12"/>
    <s v="Omaha"/>
    <x v="0"/>
    <x v="1"/>
    <s v="Men's Athletic Footwear"/>
    <n v="32"/>
    <n v="45"/>
    <n v="1440"/>
    <x v="2"/>
    <x v="0"/>
    <x v="11"/>
    <x v="11"/>
    <x v="5"/>
    <x v="1"/>
  </r>
  <r>
    <s v="Foot Locker"/>
    <d v="2021-06-22T00:00:00"/>
    <x v="3"/>
    <x v="12"/>
    <s v="Omaha"/>
    <x v="1"/>
    <x v="0"/>
    <s v="Women's Street Footwear"/>
    <n v="27"/>
    <n v="46"/>
    <n v="1242"/>
    <x v="2"/>
    <x v="1"/>
    <x v="11"/>
    <x v="11"/>
    <x v="6"/>
    <x v="1"/>
  </r>
  <r>
    <s v="Foot Locker"/>
    <d v="2021-06-23T00:00:00"/>
    <x v="3"/>
    <x v="12"/>
    <s v="Omaha"/>
    <x v="1"/>
    <x v="1"/>
    <s v="Women's Athletic Footwear"/>
    <n v="27"/>
    <n v="39"/>
    <n v="1053"/>
    <x v="2"/>
    <x v="1"/>
    <x v="11"/>
    <x v="11"/>
    <x v="0"/>
    <x v="1"/>
  </r>
  <r>
    <s v="Foot Locker"/>
    <d v="2021-06-24T00:00:00"/>
    <x v="3"/>
    <x v="12"/>
    <s v="Omaha"/>
    <x v="0"/>
    <x v="2"/>
    <s v="Men's Apparel"/>
    <n v="42"/>
    <n v="42"/>
    <n v="1764"/>
    <x v="2"/>
    <x v="0"/>
    <x v="11"/>
    <x v="11"/>
    <x v="1"/>
    <x v="1"/>
  </r>
  <r>
    <s v="Foot Locker"/>
    <d v="2021-06-25T00:00:00"/>
    <x v="3"/>
    <x v="12"/>
    <s v="Omaha"/>
    <x v="1"/>
    <x v="2"/>
    <s v="Women's Apparel"/>
    <n v="49"/>
    <n v="85"/>
    <n v="4165"/>
    <x v="2"/>
    <x v="1"/>
    <x v="11"/>
    <x v="11"/>
    <x v="2"/>
    <x v="1"/>
  </r>
  <r>
    <s v="Foot Locker"/>
    <d v="2021-06-26T00:00:00"/>
    <x v="3"/>
    <x v="12"/>
    <s v="Omaha"/>
    <x v="0"/>
    <x v="0"/>
    <s v="Men's Street Footwear"/>
    <n v="43"/>
    <n v="165"/>
    <n v="7095"/>
    <x v="2"/>
    <x v="0"/>
    <x v="11"/>
    <x v="11"/>
    <x v="3"/>
    <x v="1"/>
  </r>
  <r>
    <s v="Foot Locker"/>
    <d v="2021-06-27T00:00:00"/>
    <x v="3"/>
    <x v="12"/>
    <s v="Omaha"/>
    <x v="0"/>
    <x v="1"/>
    <s v="Men's Athletic Footwear"/>
    <n v="37"/>
    <n v="81"/>
    <n v="2997"/>
    <x v="2"/>
    <x v="0"/>
    <x v="11"/>
    <x v="11"/>
    <x v="4"/>
    <x v="1"/>
  </r>
  <r>
    <s v="Foot Locker"/>
    <d v="2021-06-28T00:00:00"/>
    <x v="3"/>
    <x v="12"/>
    <s v="Omaha"/>
    <x v="1"/>
    <x v="0"/>
    <s v="Women's Street Footwear"/>
    <n v="34"/>
    <n v="63"/>
    <n v="2142"/>
    <x v="2"/>
    <x v="1"/>
    <x v="11"/>
    <x v="11"/>
    <x v="5"/>
    <x v="1"/>
  </r>
  <r>
    <s v="Foot Locker"/>
    <d v="2021-06-29T00:00:00"/>
    <x v="3"/>
    <x v="12"/>
    <s v="Omaha"/>
    <x v="1"/>
    <x v="1"/>
    <s v="Women's Athletic Footwear"/>
    <n v="33"/>
    <n v="46"/>
    <n v="1518"/>
    <x v="2"/>
    <x v="1"/>
    <x v="11"/>
    <x v="11"/>
    <x v="6"/>
    <x v="1"/>
  </r>
  <r>
    <s v="Foot Locker"/>
    <d v="2021-06-30T00:00:00"/>
    <x v="3"/>
    <x v="12"/>
    <s v="Omaha"/>
    <x v="0"/>
    <x v="2"/>
    <s v="Men's Apparel"/>
    <n v="41"/>
    <n v="44"/>
    <n v="1804"/>
    <x v="2"/>
    <x v="0"/>
    <x v="11"/>
    <x v="11"/>
    <x v="0"/>
    <x v="1"/>
  </r>
  <r>
    <s v="Foot Locker"/>
    <d v="2021-07-01T00:00:00"/>
    <x v="3"/>
    <x v="12"/>
    <s v="Omaha"/>
    <x v="1"/>
    <x v="2"/>
    <s v="Women's Apparel"/>
    <n v="49"/>
    <n v="91"/>
    <n v="4459"/>
    <x v="2"/>
    <x v="1"/>
    <x v="5"/>
    <x v="5"/>
    <x v="1"/>
    <x v="1"/>
  </r>
  <r>
    <s v="Foot Locker"/>
    <d v="2021-07-02T00:00:00"/>
    <x v="3"/>
    <x v="12"/>
    <s v="Omaha"/>
    <x v="0"/>
    <x v="0"/>
    <s v="Men's Street Footwear"/>
    <n v="41"/>
    <n v="145"/>
    <n v="5945"/>
    <x v="2"/>
    <x v="0"/>
    <x v="5"/>
    <x v="5"/>
    <x v="2"/>
    <x v="1"/>
  </r>
  <r>
    <s v="Foot Locker"/>
    <d v="2021-07-03T00:00:00"/>
    <x v="3"/>
    <x v="12"/>
    <s v="Omaha"/>
    <x v="0"/>
    <x v="1"/>
    <s v="Men's Athletic Footwear"/>
    <n v="42"/>
    <n v="80"/>
    <n v="3360"/>
    <x v="2"/>
    <x v="0"/>
    <x v="5"/>
    <x v="5"/>
    <x v="3"/>
    <x v="1"/>
  </r>
  <r>
    <s v="Foot Locker"/>
    <d v="2021-07-04T00:00:00"/>
    <x v="3"/>
    <x v="12"/>
    <s v="Omaha"/>
    <x v="1"/>
    <x v="0"/>
    <s v="Women's Street Footwear"/>
    <n v="36"/>
    <n v="52"/>
    <n v="1872"/>
    <x v="2"/>
    <x v="1"/>
    <x v="5"/>
    <x v="5"/>
    <x v="4"/>
    <x v="1"/>
  </r>
  <r>
    <s v="Foot Locker"/>
    <d v="2021-07-05T00:00:00"/>
    <x v="3"/>
    <x v="12"/>
    <s v="Omaha"/>
    <x v="1"/>
    <x v="1"/>
    <s v="Women's Athletic Footwear"/>
    <n v="29"/>
    <n v="38"/>
    <n v="1102"/>
    <x v="2"/>
    <x v="1"/>
    <x v="5"/>
    <x v="5"/>
    <x v="5"/>
    <x v="1"/>
  </r>
  <r>
    <s v="Foot Locker"/>
    <d v="2021-07-06T00:00:00"/>
    <x v="3"/>
    <x v="12"/>
    <s v="Omaha"/>
    <x v="0"/>
    <x v="2"/>
    <s v="Men's Apparel"/>
    <n v="37"/>
    <n v="27"/>
    <n v="999"/>
    <x v="2"/>
    <x v="0"/>
    <x v="5"/>
    <x v="5"/>
    <x v="6"/>
    <x v="1"/>
  </r>
  <r>
    <s v="Foot Locker"/>
    <d v="2021-07-07T00:00:00"/>
    <x v="3"/>
    <x v="12"/>
    <s v="Omaha"/>
    <x v="1"/>
    <x v="2"/>
    <s v="Women's Apparel"/>
    <n v="44"/>
    <n v="69"/>
    <n v="3036"/>
    <x v="2"/>
    <x v="1"/>
    <x v="5"/>
    <x v="5"/>
    <x v="0"/>
    <x v="1"/>
  </r>
  <r>
    <s v="Foot Locker"/>
    <d v="2021-07-08T00:00:00"/>
    <x v="3"/>
    <x v="12"/>
    <s v="Omaha"/>
    <x v="0"/>
    <x v="0"/>
    <s v="Men's Street Footwear"/>
    <n v="38"/>
    <n v="112"/>
    <n v="4256"/>
    <x v="2"/>
    <x v="0"/>
    <x v="5"/>
    <x v="5"/>
    <x v="1"/>
    <x v="1"/>
  </r>
  <r>
    <s v="Foot Locker"/>
    <d v="2021-07-09T00:00:00"/>
    <x v="3"/>
    <x v="12"/>
    <s v="Omaha"/>
    <x v="0"/>
    <x v="1"/>
    <s v="Men's Athletic Footwear"/>
    <n v="33"/>
    <n v="56"/>
    <n v="1848"/>
    <x v="2"/>
    <x v="0"/>
    <x v="5"/>
    <x v="5"/>
    <x v="2"/>
    <x v="1"/>
  </r>
  <r>
    <s v="Foot Locker"/>
    <d v="2021-07-10T00:00:00"/>
    <x v="3"/>
    <x v="12"/>
    <s v="Omaha"/>
    <x v="1"/>
    <x v="0"/>
    <s v="Women's Street Footwear"/>
    <n v="18"/>
    <n v="25"/>
    <n v="450"/>
    <x v="2"/>
    <x v="1"/>
    <x v="5"/>
    <x v="5"/>
    <x v="3"/>
    <x v="1"/>
  </r>
  <r>
    <s v="Foot Locker"/>
    <d v="2021-07-11T00:00:00"/>
    <x v="3"/>
    <x v="12"/>
    <s v="Omaha"/>
    <x v="1"/>
    <x v="1"/>
    <s v="Women's Athletic Footwear"/>
    <n v="19"/>
    <n v="23"/>
    <n v="437"/>
    <x v="2"/>
    <x v="1"/>
    <x v="5"/>
    <x v="5"/>
    <x v="4"/>
    <x v="1"/>
  </r>
  <r>
    <s v="Foot Locker"/>
    <d v="2021-07-12T00:00:00"/>
    <x v="3"/>
    <x v="12"/>
    <s v="Omaha"/>
    <x v="0"/>
    <x v="2"/>
    <s v="Men's Apparel"/>
    <n v="29"/>
    <n v="21"/>
    <n v="609"/>
    <x v="2"/>
    <x v="0"/>
    <x v="5"/>
    <x v="5"/>
    <x v="5"/>
    <x v="1"/>
  </r>
  <r>
    <s v="Foot Locker"/>
    <d v="2021-07-13T00:00:00"/>
    <x v="3"/>
    <x v="12"/>
    <s v="Omaha"/>
    <x v="1"/>
    <x v="2"/>
    <s v="Women's Apparel"/>
    <n v="34"/>
    <n v="39"/>
    <n v="1326"/>
    <x v="2"/>
    <x v="1"/>
    <x v="5"/>
    <x v="5"/>
    <x v="6"/>
    <x v="1"/>
  </r>
  <r>
    <s v="Foot Locker"/>
    <d v="2021-07-14T00:00:00"/>
    <x v="3"/>
    <x v="12"/>
    <s v="Omaha"/>
    <x v="0"/>
    <x v="0"/>
    <s v="Men's Street Footwear"/>
    <n v="36"/>
    <n v="94"/>
    <n v="3384"/>
    <x v="2"/>
    <x v="0"/>
    <x v="5"/>
    <x v="5"/>
    <x v="0"/>
    <x v="1"/>
  </r>
  <r>
    <s v="Foot Locker"/>
    <d v="2021-07-15T00:00:00"/>
    <x v="3"/>
    <x v="12"/>
    <s v="Omaha"/>
    <x v="0"/>
    <x v="1"/>
    <s v="Men's Athletic Footwear"/>
    <n v="29"/>
    <n v="41"/>
    <n v="1189"/>
    <x v="2"/>
    <x v="0"/>
    <x v="5"/>
    <x v="5"/>
    <x v="1"/>
    <x v="1"/>
  </r>
  <r>
    <s v="Foot Locker"/>
    <d v="2021-07-16T00:00:00"/>
    <x v="3"/>
    <x v="12"/>
    <s v="Omaha"/>
    <x v="1"/>
    <x v="0"/>
    <s v="Women's Street Footwear"/>
    <n v="29"/>
    <n v="14"/>
    <n v="406"/>
    <x v="2"/>
    <x v="1"/>
    <x v="5"/>
    <x v="5"/>
    <x v="2"/>
    <x v="1"/>
  </r>
  <r>
    <s v="Foot Locker"/>
    <d v="2021-07-17T00:00:00"/>
    <x v="3"/>
    <x v="12"/>
    <s v="Omaha"/>
    <x v="1"/>
    <x v="1"/>
    <s v="Women's Athletic Footwear"/>
    <n v="29"/>
    <n v="7"/>
    <n v="203"/>
    <x v="2"/>
    <x v="1"/>
    <x v="5"/>
    <x v="5"/>
    <x v="3"/>
    <x v="1"/>
  </r>
  <r>
    <s v="Foot Locker"/>
    <d v="2021-07-18T00:00:00"/>
    <x v="3"/>
    <x v="12"/>
    <s v="Omaha"/>
    <x v="0"/>
    <x v="2"/>
    <s v="Men's Apparel"/>
    <n v="37"/>
    <n v="7"/>
    <n v="259"/>
    <x v="2"/>
    <x v="0"/>
    <x v="5"/>
    <x v="5"/>
    <x v="4"/>
    <x v="1"/>
  </r>
  <r>
    <s v="Foot Locker"/>
    <d v="2021-07-19T00:00:00"/>
    <x v="3"/>
    <x v="12"/>
    <s v="Omaha"/>
    <x v="1"/>
    <x v="2"/>
    <s v="Women's Apparel"/>
    <n v="44"/>
    <n v="38"/>
    <n v="1672"/>
    <x v="2"/>
    <x v="1"/>
    <x v="5"/>
    <x v="5"/>
    <x v="5"/>
    <x v="1"/>
  </r>
  <r>
    <s v="Foot Locker"/>
    <d v="2021-07-20T00:00:00"/>
    <x v="3"/>
    <x v="12"/>
    <s v="Omaha"/>
    <x v="0"/>
    <x v="0"/>
    <s v="Men's Street Footwear"/>
    <n v="37"/>
    <n v="84"/>
    <n v="3108"/>
    <x v="2"/>
    <x v="0"/>
    <x v="5"/>
    <x v="5"/>
    <x v="6"/>
    <x v="1"/>
  </r>
  <r>
    <s v="Foot Locker"/>
    <d v="2021-07-21T00:00:00"/>
    <x v="3"/>
    <x v="12"/>
    <s v="Omaha"/>
    <x v="0"/>
    <x v="1"/>
    <s v="Men's Athletic Footwear"/>
    <n v="29"/>
    <n v="41"/>
    <n v="1189"/>
    <x v="2"/>
    <x v="0"/>
    <x v="5"/>
    <x v="5"/>
    <x v="0"/>
    <x v="1"/>
  </r>
  <r>
    <s v="Foot Locker"/>
    <d v="2021-07-22T00:00:00"/>
    <x v="3"/>
    <x v="12"/>
    <s v="Omaha"/>
    <x v="1"/>
    <x v="0"/>
    <s v="Women's Street Footwear"/>
    <n v="29"/>
    <n v="25"/>
    <n v="725"/>
    <x v="2"/>
    <x v="1"/>
    <x v="5"/>
    <x v="5"/>
    <x v="1"/>
    <x v="1"/>
  </r>
  <r>
    <s v="Foot Locker"/>
    <d v="2021-07-23T00:00:00"/>
    <x v="3"/>
    <x v="12"/>
    <s v="Omaha"/>
    <x v="1"/>
    <x v="1"/>
    <s v="Women's Athletic Footwear"/>
    <n v="27"/>
    <n v="36"/>
    <n v="972"/>
    <x v="2"/>
    <x v="1"/>
    <x v="5"/>
    <x v="5"/>
    <x v="2"/>
    <x v="1"/>
  </r>
  <r>
    <s v="Foot Locker"/>
    <d v="2021-07-24T00:00:00"/>
    <x v="3"/>
    <x v="12"/>
    <s v="Omaha"/>
    <x v="0"/>
    <x v="2"/>
    <s v="Men's Apparel"/>
    <n v="48"/>
    <n v="27"/>
    <n v="1296"/>
    <x v="2"/>
    <x v="0"/>
    <x v="5"/>
    <x v="5"/>
    <x v="3"/>
    <x v="1"/>
  </r>
  <r>
    <s v="Foot Locker"/>
    <d v="2021-07-25T00:00:00"/>
    <x v="3"/>
    <x v="12"/>
    <s v="Omaha"/>
    <x v="1"/>
    <x v="2"/>
    <s v="Women's Apparel"/>
    <n v="53"/>
    <n v="58"/>
    <n v="3074"/>
    <x v="2"/>
    <x v="1"/>
    <x v="5"/>
    <x v="5"/>
    <x v="4"/>
    <x v="1"/>
  </r>
  <r>
    <s v="Foot Locker"/>
    <d v="2021-07-26T00:00:00"/>
    <x v="3"/>
    <x v="12"/>
    <s v="Omaha"/>
    <x v="0"/>
    <x v="0"/>
    <s v="Men's Street Footwear"/>
    <n v="49"/>
    <n v="117"/>
    <n v="5733"/>
    <x v="2"/>
    <x v="0"/>
    <x v="5"/>
    <x v="5"/>
    <x v="5"/>
    <x v="1"/>
  </r>
  <r>
    <s v="Foot Locker"/>
    <d v="2021-07-27T00:00:00"/>
    <x v="3"/>
    <x v="12"/>
    <s v="Omaha"/>
    <x v="0"/>
    <x v="1"/>
    <s v="Men's Athletic Footwear"/>
    <n v="36"/>
    <n v="63"/>
    <n v="2268"/>
    <x v="2"/>
    <x v="0"/>
    <x v="5"/>
    <x v="5"/>
    <x v="6"/>
    <x v="1"/>
  </r>
  <r>
    <s v="Foot Locker"/>
    <d v="2021-07-28T00:00:00"/>
    <x v="3"/>
    <x v="12"/>
    <s v="Omaha"/>
    <x v="1"/>
    <x v="0"/>
    <s v="Women's Street Footwear"/>
    <n v="39"/>
    <n v="60"/>
    <n v="2340"/>
    <x v="2"/>
    <x v="1"/>
    <x v="5"/>
    <x v="5"/>
    <x v="0"/>
    <x v="1"/>
  </r>
  <r>
    <s v="Foot Locker"/>
    <d v="2021-07-29T00:00:00"/>
    <x v="3"/>
    <x v="12"/>
    <s v="Omaha"/>
    <x v="1"/>
    <x v="1"/>
    <s v="Women's Athletic Footwear"/>
    <n v="38"/>
    <n v="38"/>
    <n v="1444"/>
    <x v="2"/>
    <x v="1"/>
    <x v="5"/>
    <x v="5"/>
    <x v="1"/>
    <x v="1"/>
  </r>
  <r>
    <s v="Foot Locker"/>
    <d v="2021-07-30T00:00:00"/>
    <x v="3"/>
    <x v="12"/>
    <s v="Omaha"/>
    <x v="0"/>
    <x v="2"/>
    <s v="Men's Apparel"/>
    <n v="45"/>
    <n v="39"/>
    <n v="1755"/>
    <x v="2"/>
    <x v="0"/>
    <x v="5"/>
    <x v="5"/>
    <x v="2"/>
    <x v="1"/>
  </r>
  <r>
    <s v="Foot Locker"/>
    <d v="2021-07-31T00:00:00"/>
    <x v="3"/>
    <x v="12"/>
    <s v="Omaha"/>
    <x v="1"/>
    <x v="2"/>
    <s v="Women's Apparel"/>
    <n v="54"/>
    <n v="65"/>
    <n v="3510"/>
    <x v="2"/>
    <x v="1"/>
    <x v="5"/>
    <x v="5"/>
    <x v="3"/>
    <x v="1"/>
  </r>
  <r>
    <s v="Sports Direct"/>
    <d v="2021-08-01T00:00:00"/>
    <x v="3"/>
    <x v="12"/>
    <s v="Omaha"/>
    <x v="0"/>
    <x v="0"/>
    <s v="Men's Street Footwear"/>
    <n v="19"/>
    <n v="203"/>
    <n v="3857"/>
    <x v="2"/>
    <x v="0"/>
    <x v="6"/>
    <x v="6"/>
    <x v="4"/>
    <x v="1"/>
  </r>
  <r>
    <s v="Sports Direct"/>
    <d v="2021-08-02T00:00:00"/>
    <x v="3"/>
    <x v="12"/>
    <s v="Omaha"/>
    <x v="0"/>
    <x v="1"/>
    <s v="Men's Athletic Footwear"/>
    <n v="29"/>
    <n v="196"/>
    <n v="5684"/>
    <x v="2"/>
    <x v="0"/>
    <x v="6"/>
    <x v="6"/>
    <x v="5"/>
    <x v="1"/>
  </r>
  <r>
    <s v="Sports Direct"/>
    <d v="2021-08-03T00:00:00"/>
    <x v="3"/>
    <x v="12"/>
    <s v="Omaha"/>
    <x v="1"/>
    <x v="0"/>
    <s v="Women's Street Footwear"/>
    <n v="28"/>
    <n v="138"/>
    <n v="3864"/>
    <x v="2"/>
    <x v="1"/>
    <x v="6"/>
    <x v="6"/>
    <x v="6"/>
    <x v="1"/>
  </r>
  <r>
    <s v="Sports Direct"/>
    <d v="2021-08-04T00:00:00"/>
    <x v="3"/>
    <x v="12"/>
    <s v="Omaha"/>
    <x v="1"/>
    <x v="1"/>
    <s v="Women's Athletic Footwear"/>
    <n v="33"/>
    <n v="138"/>
    <n v="4554"/>
    <x v="2"/>
    <x v="1"/>
    <x v="6"/>
    <x v="6"/>
    <x v="0"/>
    <x v="1"/>
  </r>
  <r>
    <s v="Sports Direct"/>
    <d v="2021-08-05T00:00:00"/>
    <x v="1"/>
    <x v="13"/>
    <s v="Birmingham"/>
    <x v="0"/>
    <x v="2"/>
    <s v="Men's Apparel"/>
    <n v="37"/>
    <n v="88"/>
    <n v="3256"/>
    <x v="2"/>
    <x v="0"/>
    <x v="6"/>
    <x v="6"/>
    <x v="1"/>
    <x v="1"/>
  </r>
  <r>
    <s v="Sports Direct"/>
    <d v="2021-08-06T00:00:00"/>
    <x v="1"/>
    <x v="13"/>
    <s v="Birmingham"/>
    <x v="1"/>
    <x v="2"/>
    <s v="Women's Apparel"/>
    <n v="32"/>
    <n v="138"/>
    <n v="4416"/>
    <x v="2"/>
    <x v="1"/>
    <x v="6"/>
    <x v="6"/>
    <x v="2"/>
    <x v="1"/>
  </r>
  <r>
    <s v="Sports Direct"/>
    <d v="2021-08-07T00:00:00"/>
    <x v="1"/>
    <x v="13"/>
    <s v="Birmingham"/>
    <x v="0"/>
    <x v="0"/>
    <s v="Men's Street Footwear"/>
    <n v="24"/>
    <n v="156"/>
    <n v="3744"/>
    <x v="2"/>
    <x v="0"/>
    <x v="6"/>
    <x v="6"/>
    <x v="3"/>
    <x v="1"/>
  </r>
  <r>
    <s v="Sports Direct"/>
    <d v="2021-08-08T00:00:00"/>
    <x v="1"/>
    <x v="13"/>
    <s v="Birmingham"/>
    <x v="0"/>
    <x v="1"/>
    <s v="Men's Athletic Footwear"/>
    <n v="33"/>
    <n v="174"/>
    <n v="5742"/>
    <x v="2"/>
    <x v="0"/>
    <x v="6"/>
    <x v="6"/>
    <x v="4"/>
    <x v="1"/>
  </r>
  <r>
    <s v="Sports Direct"/>
    <d v="2021-08-09T00:00:00"/>
    <x v="1"/>
    <x v="13"/>
    <s v="Birmingham"/>
    <x v="1"/>
    <x v="0"/>
    <s v="Women's Street Footwear"/>
    <n v="32"/>
    <n v="128"/>
    <n v="4096"/>
    <x v="2"/>
    <x v="1"/>
    <x v="6"/>
    <x v="6"/>
    <x v="5"/>
    <x v="1"/>
  </r>
  <r>
    <s v="Sports Direct"/>
    <d v="2021-08-10T00:00:00"/>
    <x v="1"/>
    <x v="13"/>
    <s v="Birmingham"/>
    <x v="1"/>
    <x v="1"/>
    <s v="Women's Athletic Footwear"/>
    <n v="32"/>
    <n v="98"/>
    <n v="3136"/>
    <x v="2"/>
    <x v="1"/>
    <x v="6"/>
    <x v="6"/>
    <x v="6"/>
    <x v="1"/>
  </r>
  <r>
    <s v="Sports Direct"/>
    <d v="2021-08-11T00:00:00"/>
    <x v="1"/>
    <x v="13"/>
    <s v="Birmingham"/>
    <x v="0"/>
    <x v="2"/>
    <s v="Men's Apparel"/>
    <n v="38"/>
    <n v="68"/>
    <n v="2584"/>
    <x v="2"/>
    <x v="0"/>
    <x v="6"/>
    <x v="6"/>
    <x v="0"/>
    <x v="1"/>
  </r>
  <r>
    <s v="Sports Direct"/>
    <d v="2021-08-12T00:00:00"/>
    <x v="1"/>
    <x v="13"/>
    <s v="Birmingham"/>
    <x v="1"/>
    <x v="2"/>
    <s v="Women's Apparel"/>
    <n v="33"/>
    <n v="126"/>
    <n v="4158"/>
    <x v="2"/>
    <x v="1"/>
    <x v="6"/>
    <x v="6"/>
    <x v="1"/>
    <x v="1"/>
  </r>
  <r>
    <s v="Sports Direct"/>
    <d v="2021-08-13T00:00:00"/>
    <x v="1"/>
    <x v="13"/>
    <s v="Birmingham"/>
    <x v="0"/>
    <x v="0"/>
    <s v="Men's Street Footwear"/>
    <n v="28"/>
    <n v="163"/>
    <n v="4564"/>
    <x v="2"/>
    <x v="0"/>
    <x v="6"/>
    <x v="6"/>
    <x v="2"/>
    <x v="1"/>
  </r>
  <r>
    <s v="Sports Direct"/>
    <d v="2021-08-14T00:00:00"/>
    <x v="1"/>
    <x v="13"/>
    <s v="Birmingham"/>
    <x v="0"/>
    <x v="1"/>
    <s v="Men's Athletic Footwear"/>
    <n v="36"/>
    <n v="188"/>
    <n v="6768"/>
    <x v="2"/>
    <x v="0"/>
    <x v="6"/>
    <x v="6"/>
    <x v="3"/>
    <x v="1"/>
  </r>
  <r>
    <s v="Sports Direct"/>
    <d v="2021-08-15T00:00:00"/>
    <x v="1"/>
    <x v="13"/>
    <s v="Birmingham"/>
    <x v="1"/>
    <x v="0"/>
    <s v="Women's Street Footwear"/>
    <n v="27"/>
    <n v="117"/>
    <n v="3159"/>
    <x v="2"/>
    <x v="1"/>
    <x v="6"/>
    <x v="6"/>
    <x v="4"/>
    <x v="1"/>
  </r>
  <r>
    <s v="Sports Direct"/>
    <d v="2021-08-16T00:00:00"/>
    <x v="1"/>
    <x v="13"/>
    <s v="Birmingham"/>
    <x v="1"/>
    <x v="1"/>
    <s v="Women's Athletic Footwear"/>
    <n v="33"/>
    <n v="105"/>
    <n v="3465"/>
    <x v="2"/>
    <x v="1"/>
    <x v="6"/>
    <x v="6"/>
    <x v="5"/>
    <x v="1"/>
  </r>
  <r>
    <s v="Sports Direct"/>
    <d v="2021-08-17T00:00:00"/>
    <x v="1"/>
    <x v="13"/>
    <s v="Birmingham"/>
    <x v="0"/>
    <x v="2"/>
    <s v="Men's Apparel"/>
    <n v="37"/>
    <n v="73"/>
    <n v="2701"/>
    <x v="2"/>
    <x v="0"/>
    <x v="6"/>
    <x v="6"/>
    <x v="6"/>
    <x v="1"/>
  </r>
  <r>
    <s v="Sports Direct"/>
    <d v="2021-08-18T00:00:00"/>
    <x v="1"/>
    <x v="13"/>
    <s v="Birmingham"/>
    <x v="1"/>
    <x v="2"/>
    <s v="Women's Apparel"/>
    <n v="34"/>
    <n v="104"/>
    <n v="3536"/>
    <x v="2"/>
    <x v="1"/>
    <x v="6"/>
    <x v="6"/>
    <x v="0"/>
    <x v="1"/>
  </r>
  <r>
    <s v="Sports Direct"/>
    <d v="2021-08-19T00:00:00"/>
    <x v="1"/>
    <x v="13"/>
    <s v="Birmingham"/>
    <x v="0"/>
    <x v="0"/>
    <s v="Men's Street Footwear"/>
    <n v="19"/>
    <n v="195"/>
    <n v="3705"/>
    <x v="2"/>
    <x v="0"/>
    <x v="6"/>
    <x v="6"/>
    <x v="1"/>
    <x v="1"/>
  </r>
  <r>
    <s v="Sports Direct"/>
    <d v="2021-08-20T00:00:00"/>
    <x v="1"/>
    <x v="13"/>
    <s v="Birmingham"/>
    <x v="0"/>
    <x v="1"/>
    <s v="Men's Athletic Footwear"/>
    <n v="19"/>
    <n v="189"/>
    <n v="3591"/>
    <x v="2"/>
    <x v="0"/>
    <x v="6"/>
    <x v="6"/>
    <x v="2"/>
    <x v="1"/>
  </r>
  <r>
    <s v="Sports Direct"/>
    <d v="2021-08-21T00:00:00"/>
    <x v="1"/>
    <x v="13"/>
    <s v="Birmingham"/>
    <x v="1"/>
    <x v="0"/>
    <s v="Women's Street Footwear"/>
    <n v="14"/>
    <n v="119"/>
    <n v="1666"/>
    <x v="2"/>
    <x v="1"/>
    <x v="6"/>
    <x v="6"/>
    <x v="3"/>
    <x v="1"/>
  </r>
  <r>
    <s v="Sports Direct"/>
    <d v="2021-08-22T00:00:00"/>
    <x v="1"/>
    <x v="13"/>
    <s v="Birmingham"/>
    <x v="1"/>
    <x v="1"/>
    <s v="Women's Athletic Footwear"/>
    <n v="18"/>
    <n v="113"/>
    <n v="2034"/>
    <x v="2"/>
    <x v="1"/>
    <x v="6"/>
    <x v="6"/>
    <x v="4"/>
    <x v="1"/>
  </r>
  <r>
    <s v="Sports Direct"/>
    <d v="2021-08-23T00:00:00"/>
    <x v="1"/>
    <x v="13"/>
    <s v="Birmingham"/>
    <x v="0"/>
    <x v="2"/>
    <s v="Men's Apparel"/>
    <n v="23"/>
    <n v="74"/>
    <n v="1702"/>
    <x v="2"/>
    <x v="0"/>
    <x v="6"/>
    <x v="6"/>
    <x v="5"/>
    <x v="1"/>
  </r>
  <r>
    <s v="Sports Direct"/>
    <d v="2021-08-24T00:00:00"/>
    <x v="1"/>
    <x v="13"/>
    <s v="Birmingham"/>
    <x v="1"/>
    <x v="2"/>
    <s v="Women's Apparel"/>
    <n v="20"/>
    <n v="149"/>
    <n v="2980"/>
    <x v="2"/>
    <x v="1"/>
    <x v="6"/>
    <x v="6"/>
    <x v="6"/>
    <x v="1"/>
  </r>
  <r>
    <s v="Sports Direct"/>
    <d v="2021-08-25T00:00:00"/>
    <x v="1"/>
    <x v="13"/>
    <s v="Birmingham"/>
    <x v="0"/>
    <x v="0"/>
    <s v="Men's Street Footwear"/>
    <n v="9"/>
    <n v="203"/>
    <n v="1827"/>
    <x v="2"/>
    <x v="0"/>
    <x v="6"/>
    <x v="6"/>
    <x v="0"/>
    <x v="1"/>
  </r>
  <r>
    <s v="Sports Direct"/>
    <d v="2021-08-26T00:00:00"/>
    <x v="1"/>
    <x v="13"/>
    <s v="Birmingham"/>
    <x v="0"/>
    <x v="1"/>
    <s v="Men's Athletic Footwear"/>
    <n v="19"/>
    <n v="189"/>
    <n v="3591"/>
    <x v="2"/>
    <x v="0"/>
    <x v="6"/>
    <x v="6"/>
    <x v="1"/>
    <x v="1"/>
  </r>
  <r>
    <s v="Sports Direct"/>
    <d v="2021-08-27T00:00:00"/>
    <x v="1"/>
    <x v="13"/>
    <s v="Birmingham"/>
    <x v="1"/>
    <x v="0"/>
    <s v="Women's Street Footwear"/>
    <n v="15"/>
    <n v="173"/>
    <n v="2595"/>
    <x v="2"/>
    <x v="1"/>
    <x v="6"/>
    <x v="6"/>
    <x v="2"/>
    <x v="1"/>
  </r>
  <r>
    <s v="Sports Direct"/>
    <d v="2021-08-28T00:00:00"/>
    <x v="1"/>
    <x v="13"/>
    <s v="Birmingham"/>
    <x v="1"/>
    <x v="1"/>
    <s v="Women's Athletic Footwear"/>
    <n v="34"/>
    <n v="135"/>
    <n v="4590"/>
    <x v="2"/>
    <x v="1"/>
    <x v="6"/>
    <x v="6"/>
    <x v="3"/>
    <x v="1"/>
  </r>
  <r>
    <s v="Sports Direct"/>
    <d v="2021-08-29T00:00:00"/>
    <x v="1"/>
    <x v="13"/>
    <s v="Birmingham"/>
    <x v="0"/>
    <x v="2"/>
    <s v="Men's Apparel"/>
    <n v="49"/>
    <n v="120"/>
    <n v="5880"/>
    <x v="2"/>
    <x v="0"/>
    <x v="6"/>
    <x v="6"/>
    <x v="4"/>
    <x v="1"/>
  </r>
  <r>
    <s v="Sports Direct"/>
    <d v="2021-08-30T00:00:00"/>
    <x v="1"/>
    <x v="13"/>
    <s v="Birmingham"/>
    <x v="1"/>
    <x v="2"/>
    <s v="Women's Apparel"/>
    <n v="43"/>
    <n v="203"/>
    <n v="8729"/>
    <x v="2"/>
    <x v="1"/>
    <x v="6"/>
    <x v="6"/>
    <x v="5"/>
    <x v="1"/>
  </r>
  <r>
    <s v="Sports Direct"/>
    <d v="2021-08-31T00:00:00"/>
    <x v="1"/>
    <x v="13"/>
    <s v="Birmingham"/>
    <x v="0"/>
    <x v="0"/>
    <s v="Men's Street Footwear"/>
    <n v="43"/>
    <n v="203"/>
    <n v="8729"/>
    <x v="2"/>
    <x v="0"/>
    <x v="6"/>
    <x v="6"/>
    <x v="6"/>
    <x v="1"/>
  </r>
  <r>
    <s v="Sports Direct"/>
    <d v="2021-09-01T00:00:00"/>
    <x v="1"/>
    <x v="13"/>
    <s v="Birmingham"/>
    <x v="0"/>
    <x v="1"/>
    <s v="Men's Athletic Footwear"/>
    <n v="49"/>
    <n v="203"/>
    <n v="9947"/>
    <x v="2"/>
    <x v="0"/>
    <x v="7"/>
    <x v="7"/>
    <x v="0"/>
    <x v="1"/>
  </r>
  <r>
    <s v="Sports Direct"/>
    <d v="2021-09-02T00:00:00"/>
    <x v="1"/>
    <x v="13"/>
    <s v="Birmingham"/>
    <x v="1"/>
    <x v="0"/>
    <s v="Women's Street Footwear"/>
    <n v="44"/>
    <n v="189"/>
    <n v="8316"/>
    <x v="2"/>
    <x v="1"/>
    <x v="7"/>
    <x v="7"/>
    <x v="1"/>
    <x v="1"/>
  </r>
  <r>
    <s v="Sports Direct"/>
    <d v="2021-09-03T00:00:00"/>
    <x v="1"/>
    <x v="13"/>
    <s v="Birmingham"/>
    <x v="1"/>
    <x v="1"/>
    <s v="Women's Athletic Footwear"/>
    <n v="41"/>
    <n v="180"/>
    <n v="7380"/>
    <x v="2"/>
    <x v="1"/>
    <x v="7"/>
    <x v="7"/>
    <x v="2"/>
    <x v="1"/>
  </r>
  <r>
    <s v="Sports Direct"/>
    <d v="2021-09-04T00:00:00"/>
    <x v="1"/>
    <x v="13"/>
    <s v="Birmingham"/>
    <x v="0"/>
    <x v="2"/>
    <s v="Men's Apparel"/>
    <n v="49"/>
    <n v="145"/>
    <n v="7105"/>
    <x v="2"/>
    <x v="0"/>
    <x v="7"/>
    <x v="7"/>
    <x v="3"/>
    <x v="1"/>
  </r>
  <r>
    <s v="Sports Direct"/>
    <d v="2021-09-05T00:00:00"/>
    <x v="1"/>
    <x v="13"/>
    <s v="Birmingham"/>
    <x v="1"/>
    <x v="2"/>
    <s v="Women's Apparel"/>
    <n v="50"/>
    <n v="245"/>
    <n v="12250"/>
    <x v="2"/>
    <x v="1"/>
    <x v="7"/>
    <x v="7"/>
    <x v="4"/>
    <x v="1"/>
  </r>
  <r>
    <s v="Sports Direct"/>
    <d v="2021-09-06T00:00:00"/>
    <x v="1"/>
    <x v="13"/>
    <s v="Birmingham"/>
    <x v="0"/>
    <x v="0"/>
    <s v="Men's Street Footwear"/>
    <n v="44"/>
    <n v="206"/>
    <n v="9064"/>
    <x v="2"/>
    <x v="0"/>
    <x v="7"/>
    <x v="7"/>
    <x v="5"/>
    <x v="1"/>
  </r>
  <r>
    <s v="Sports Direct"/>
    <d v="2021-09-07T00:00:00"/>
    <x v="1"/>
    <x v="13"/>
    <s v="Birmingham"/>
    <x v="0"/>
    <x v="1"/>
    <s v="Men's Athletic Footwear"/>
    <n v="49"/>
    <n v="215"/>
    <n v="10535"/>
    <x v="2"/>
    <x v="0"/>
    <x v="7"/>
    <x v="7"/>
    <x v="6"/>
    <x v="1"/>
  </r>
  <r>
    <s v="Sports Direct"/>
    <d v="2021-09-08T00:00:00"/>
    <x v="1"/>
    <x v="13"/>
    <s v="Birmingham"/>
    <x v="1"/>
    <x v="0"/>
    <s v="Women's Street Footwear"/>
    <n v="41"/>
    <n v="254"/>
    <n v="10414"/>
    <x v="2"/>
    <x v="1"/>
    <x v="7"/>
    <x v="7"/>
    <x v="0"/>
    <x v="1"/>
  </r>
  <r>
    <s v="Sports Direct"/>
    <d v="2021-09-09T00:00:00"/>
    <x v="1"/>
    <x v="13"/>
    <s v="Birmingham"/>
    <x v="1"/>
    <x v="1"/>
    <s v="Women's Athletic Footwear"/>
    <n v="44"/>
    <n v="173"/>
    <n v="7612"/>
    <x v="2"/>
    <x v="1"/>
    <x v="7"/>
    <x v="7"/>
    <x v="1"/>
    <x v="1"/>
  </r>
  <r>
    <s v="Sports Direct"/>
    <d v="2021-09-10T00:00:00"/>
    <x v="1"/>
    <x v="13"/>
    <s v="Birmingham"/>
    <x v="0"/>
    <x v="2"/>
    <s v="Men's Apparel"/>
    <n v="45"/>
    <n v="131"/>
    <n v="5895"/>
    <x v="2"/>
    <x v="0"/>
    <x v="7"/>
    <x v="7"/>
    <x v="2"/>
    <x v="1"/>
  </r>
  <r>
    <s v="Sports Direct"/>
    <d v="2021-09-11T00:00:00"/>
    <x v="1"/>
    <x v="13"/>
    <s v="Birmingham"/>
    <x v="1"/>
    <x v="2"/>
    <s v="Women's Apparel"/>
    <n v="56"/>
    <n v="240"/>
    <n v="13440"/>
    <x v="2"/>
    <x v="1"/>
    <x v="7"/>
    <x v="7"/>
    <x v="3"/>
    <x v="1"/>
  </r>
  <r>
    <s v="Sports Direct"/>
    <d v="2021-09-12T00:00:00"/>
    <x v="1"/>
    <x v="13"/>
    <s v="Birmingham"/>
    <x v="0"/>
    <x v="0"/>
    <s v="Men's Street Footwear"/>
    <n v="38"/>
    <n v="225"/>
    <n v="8550"/>
    <x v="2"/>
    <x v="0"/>
    <x v="7"/>
    <x v="7"/>
    <x v="4"/>
    <x v="1"/>
  </r>
  <r>
    <s v="Sports Direct"/>
    <d v="2021-09-13T00:00:00"/>
    <x v="1"/>
    <x v="13"/>
    <s v="Birmingham"/>
    <x v="0"/>
    <x v="1"/>
    <s v="Men's Athletic Footwear"/>
    <n v="52"/>
    <n v="210"/>
    <n v="10920"/>
    <x v="2"/>
    <x v="0"/>
    <x v="7"/>
    <x v="7"/>
    <x v="5"/>
    <x v="1"/>
  </r>
  <r>
    <s v="Sports Direct"/>
    <d v="2021-09-14T00:00:00"/>
    <x v="1"/>
    <x v="13"/>
    <s v="Birmingham"/>
    <x v="1"/>
    <x v="0"/>
    <s v="Women's Street Footwear"/>
    <n v="51"/>
    <n v="268"/>
    <n v="13668"/>
    <x v="2"/>
    <x v="1"/>
    <x v="7"/>
    <x v="7"/>
    <x v="6"/>
    <x v="1"/>
  </r>
  <r>
    <s v="Sports Direct"/>
    <d v="2021-09-15T00:00:00"/>
    <x v="1"/>
    <x v="13"/>
    <s v="Birmingham"/>
    <x v="1"/>
    <x v="1"/>
    <s v="Women's Athletic Footwear"/>
    <n v="46"/>
    <n v="119"/>
    <n v="5474"/>
    <x v="2"/>
    <x v="1"/>
    <x v="7"/>
    <x v="7"/>
    <x v="0"/>
    <x v="1"/>
  </r>
  <r>
    <s v="Sports Direct"/>
    <d v="2021-09-16T00:00:00"/>
    <x v="1"/>
    <x v="13"/>
    <s v="Birmingham"/>
    <x v="0"/>
    <x v="2"/>
    <s v="Men's Apparel"/>
    <n v="50"/>
    <n v="123"/>
    <n v="6150"/>
    <x v="2"/>
    <x v="0"/>
    <x v="7"/>
    <x v="7"/>
    <x v="1"/>
    <x v="1"/>
  </r>
  <r>
    <s v="Sports Direct"/>
    <d v="2021-09-17T00:00:00"/>
    <x v="1"/>
    <x v="13"/>
    <s v="Birmingham"/>
    <x v="1"/>
    <x v="2"/>
    <s v="Women's Apparel"/>
    <n v="59"/>
    <n v="182"/>
    <n v="10738"/>
    <x v="2"/>
    <x v="1"/>
    <x v="7"/>
    <x v="7"/>
    <x v="2"/>
    <x v="1"/>
  </r>
  <r>
    <s v="Sports Direct"/>
    <d v="2021-09-18T00:00:00"/>
    <x v="1"/>
    <x v="13"/>
    <s v="Birmingham"/>
    <x v="0"/>
    <x v="0"/>
    <s v="Men's Street Footwear"/>
    <n v="51"/>
    <n v="175"/>
    <n v="8925"/>
    <x v="2"/>
    <x v="0"/>
    <x v="7"/>
    <x v="7"/>
    <x v="3"/>
    <x v="1"/>
  </r>
  <r>
    <s v="Sports Direct"/>
    <d v="2021-09-19T00:00:00"/>
    <x v="1"/>
    <x v="13"/>
    <s v="Birmingham"/>
    <x v="0"/>
    <x v="1"/>
    <s v="Men's Athletic Footwear"/>
    <n v="50"/>
    <n v="144"/>
    <n v="7200"/>
    <x v="2"/>
    <x v="0"/>
    <x v="7"/>
    <x v="7"/>
    <x v="4"/>
    <x v="1"/>
  </r>
  <r>
    <s v="Sports Direct"/>
    <d v="2021-09-20T00:00:00"/>
    <x v="1"/>
    <x v="13"/>
    <s v="Birmingham"/>
    <x v="1"/>
    <x v="0"/>
    <s v="Women's Street Footwear"/>
    <n v="59"/>
    <n v="188"/>
    <n v="11092"/>
    <x v="2"/>
    <x v="1"/>
    <x v="7"/>
    <x v="7"/>
    <x v="5"/>
    <x v="1"/>
  </r>
  <r>
    <s v="Sports Direct"/>
    <d v="2021-09-21T00:00:00"/>
    <x v="1"/>
    <x v="13"/>
    <s v="Birmingham"/>
    <x v="1"/>
    <x v="1"/>
    <s v="Women's Athletic Footwear"/>
    <n v="58"/>
    <n v="95"/>
    <n v="5510"/>
    <x v="2"/>
    <x v="1"/>
    <x v="7"/>
    <x v="7"/>
    <x v="6"/>
    <x v="1"/>
  </r>
  <r>
    <s v="Sports Direct"/>
    <d v="2021-09-22T00:00:00"/>
    <x v="1"/>
    <x v="13"/>
    <s v="Birmingham"/>
    <x v="0"/>
    <x v="2"/>
    <s v="Men's Apparel"/>
    <n v="41"/>
    <n v="88"/>
    <n v="3608"/>
    <x v="2"/>
    <x v="0"/>
    <x v="7"/>
    <x v="7"/>
    <x v="0"/>
    <x v="1"/>
  </r>
  <r>
    <s v="Sports Direct"/>
    <d v="2021-09-23T00:00:00"/>
    <x v="1"/>
    <x v="13"/>
    <s v="Birmingham"/>
    <x v="1"/>
    <x v="2"/>
    <s v="Women's Apparel"/>
    <n v="37"/>
    <n v="150"/>
    <n v="5550"/>
    <x v="2"/>
    <x v="1"/>
    <x v="7"/>
    <x v="7"/>
    <x v="1"/>
    <x v="1"/>
  </r>
  <r>
    <s v="Sports Direct"/>
    <d v="2021-09-24T00:00:00"/>
    <x v="1"/>
    <x v="13"/>
    <s v="Birmingham"/>
    <x v="0"/>
    <x v="0"/>
    <s v="Men's Street Footwear"/>
    <n v="29"/>
    <n v="131"/>
    <n v="3799"/>
    <x v="2"/>
    <x v="0"/>
    <x v="7"/>
    <x v="7"/>
    <x v="2"/>
    <x v="1"/>
  </r>
  <r>
    <s v="Sports Direct"/>
    <d v="2021-09-25T00:00:00"/>
    <x v="1"/>
    <x v="13"/>
    <s v="Birmingham"/>
    <x v="0"/>
    <x v="1"/>
    <s v="Men's Athletic Footwear"/>
    <n v="29"/>
    <n v="158"/>
    <n v="4582"/>
    <x v="2"/>
    <x v="0"/>
    <x v="7"/>
    <x v="7"/>
    <x v="3"/>
    <x v="1"/>
  </r>
  <r>
    <s v="Sports Direct"/>
    <d v="2021-09-26T00:00:00"/>
    <x v="1"/>
    <x v="13"/>
    <s v="Birmingham"/>
    <x v="1"/>
    <x v="0"/>
    <s v="Women's Street Footwear"/>
    <n v="32"/>
    <n v="124"/>
    <n v="3968"/>
    <x v="2"/>
    <x v="1"/>
    <x v="7"/>
    <x v="7"/>
    <x v="4"/>
    <x v="1"/>
  </r>
  <r>
    <s v="Sports Direct"/>
    <d v="2021-09-27T00:00:00"/>
    <x v="1"/>
    <x v="13"/>
    <s v="Birmingham"/>
    <x v="1"/>
    <x v="1"/>
    <s v="Women's Athletic Footwear"/>
    <n v="32"/>
    <n v="91"/>
    <n v="2912"/>
    <x v="2"/>
    <x v="1"/>
    <x v="7"/>
    <x v="7"/>
    <x v="5"/>
    <x v="1"/>
  </r>
  <r>
    <s v="Sports Direct"/>
    <d v="2021-09-28T00:00:00"/>
    <x v="1"/>
    <x v="13"/>
    <s v="Birmingham"/>
    <x v="0"/>
    <x v="2"/>
    <s v="Men's Apparel"/>
    <n v="29"/>
    <n v="78"/>
    <n v="2262"/>
    <x v="2"/>
    <x v="0"/>
    <x v="7"/>
    <x v="7"/>
    <x v="6"/>
    <x v="1"/>
  </r>
  <r>
    <s v="Sports Direct"/>
    <d v="2021-09-29T00:00:00"/>
    <x v="1"/>
    <x v="13"/>
    <s v="Birmingham"/>
    <x v="1"/>
    <x v="2"/>
    <s v="Women's Apparel"/>
    <n v="36"/>
    <n v="143"/>
    <n v="5148"/>
    <x v="2"/>
    <x v="1"/>
    <x v="7"/>
    <x v="7"/>
    <x v="0"/>
    <x v="1"/>
  </r>
  <r>
    <s v="Sports Direct"/>
    <d v="2021-09-30T00:00:00"/>
    <x v="1"/>
    <x v="13"/>
    <s v="Birmingham"/>
    <x v="0"/>
    <x v="0"/>
    <s v="Men's Street Footwear"/>
    <n v="18"/>
    <n v="169"/>
    <n v="3042"/>
    <x v="2"/>
    <x v="0"/>
    <x v="7"/>
    <x v="7"/>
    <x v="1"/>
    <x v="1"/>
  </r>
  <r>
    <s v="Sports Direct"/>
    <d v="2021-10-01T00:00:00"/>
    <x v="1"/>
    <x v="13"/>
    <s v="Birmingham"/>
    <x v="0"/>
    <x v="1"/>
    <s v="Men's Athletic Footwear"/>
    <n v="19"/>
    <n v="169"/>
    <n v="3211"/>
    <x v="2"/>
    <x v="0"/>
    <x v="8"/>
    <x v="8"/>
    <x v="2"/>
    <x v="1"/>
  </r>
  <r>
    <s v="Sports Direct"/>
    <d v="2021-10-02T00:00:00"/>
    <x v="1"/>
    <x v="13"/>
    <s v="Birmingham"/>
    <x v="1"/>
    <x v="0"/>
    <s v="Women's Street Footwear"/>
    <n v="43"/>
    <n v="144"/>
    <n v="6192"/>
    <x v="2"/>
    <x v="1"/>
    <x v="8"/>
    <x v="8"/>
    <x v="3"/>
    <x v="1"/>
  </r>
  <r>
    <s v="Sports Direct"/>
    <d v="2021-10-03T00:00:00"/>
    <x v="1"/>
    <x v="13"/>
    <s v="Birmingham"/>
    <x v="1"/>
    <x v="1"/>
    <s v="Women's Athletic Footwear"/>
    <n v="44"/>
    <n v="131"/>
    <n v="5764"/>
    <x v="2"/>
    <x v="1"/>
    <x v="8"/>
    <x v="8"/>
    <x v="4"/>
    <x v="1"/>
  </r>
  <r>
    <s v="Sports Direct"/>
    <d v="2021-10-04T00:00:00"/>
    <x v="1"/>
    <x v="13"/>
    <s v="Birmingham"/>
    <x v="0"/>
    <x v="2"/>
    <s v="Men's Apparel"/>
    <n v="48"/>
    <n v="111"/>
    <n v="5328"/>
    <x v="2"/>
    <x v="0"/>
    <x v="8"/>
    <x v="8"/>
    <x v="5"/>
    <x v="1"/>
  </r>
  <r>
    <s v="Sports Direct"/>
    <d v="2021-10-05T00:00:00"/>
    <x v="1"/>
    <x v="13"/>
    <s v="Birmingham"/>
    <x v="1"/>
    <x v="2"/>
    <s v="Women's Apparel"/>
    <n v="56"/>
    <n v="188"/>
    <n v="10528"/>
    <x v="2"/>
    <x v="1"/>
    <x v="8"/>
    <x v="8"/>
    <x v="6"/>
    <x v="1"/>
  </r>
  <r>
    <s v="Sports Direct"/>
    <d v="2021-10-06T00:00:00"/>
    <x v="1"/>
    <x v="13"/>
    <s v="Birmingham"/>
    <x v="0"/>
    <x v="0"/>
    <s v="Men's Street Footwear"/>
    <n v="56"/>
    <n v="233"/>
    <n v="13048"/>
    <x v="2"/>
    <x v="0"/>
    <x v="8"/>
    <x v="8"/>
    <x v="0"/>
    <x v="1"/>
  </r>
  <r>
    <s v="Sports Direct"/>
    <d v="2021-10-07T00:00:00"/>
    <x v="1"/>
    <x v="13"/>
    <s v="Birmingham"/>
    <x v="0"/>
    <x v="1"/>
    <s v="Men's Athletic Footwear"/>
    <n v="58"/>
    <n v="225"/>
    <n v="13050"/>
    <x v="2"/>
    <x v="0"/>
    <x v="8"/>
    <x v="8"/>
    <x v="1"/>
    <x v="1"/>
  </r>
  <r>
    <s v="Sports Direct"/>
    <d v="2021-10-08T00:00:00"/>
    <x v="1"/>
    <x v="13"/>
    <s v="Birmingham"/>
    <x v="1"/>
    <x v="0"/>
    <s v="Women's Street Footwear"/>
    <n v="64"/>
    <n v="175"/>
    <n v="11200"/>
    <x v="2"/>
    <x v="1"/>
    <x v="8"/>
    <x v="8"/>
    <x v="2"/>
    <x v="1"/>
  </r>
  <r>
    <s v="Sports Direct"/>
    <d v="2021-10-09T00:00:00"/>
    <x v="1"/>
    <x v="13"/>
    <s v="Birmingham"/>
    <x v="1"/>
    <x v="1"/>
    <s v="Women's Athletic Footwear"/>
    <n v="63"/>
    <n v="143"/>
    <n v="9009"/>
    <x v="2"/>
    <x v="1"/>
    <x v="8"/>
    <x v="8"/>
    <x v="3"/>
    <x v="1"/>
  </r>
  <r>
    <s v="Sports Direct"/>
    <d v="2021-10-10T00:00:00"/>
    <x v="1"/>
    <x v="13"/>
    <s v="Birmingham"/>
    <x v="0"/>
    <x v="2"/>
    <s v="Men's Apparel"/>
    <n v="58"/>
    <n v="145"/>
    <n v="8410"/>
    <x v="2"/>
    <x v="0"/>
    <x v="8"/>
    <x v="8"/>
    <x v="4"/>
    <x v="1"/>
  </r>
  <r>
    <s v="Sports Direct"/>
    <d v="2021-10-11T00:00:00"/>
    <x v="1"/>
    <x v="13"/>
    <s v="Birmingham"/>
    <x v="1"/>
    <x v="2"/>
    <s v="Women's Apparel"/>
    <n v="68"/>
    <n v="203"/>
    <n v="13804"/>
    <x v="2"/>
    <x v="1"/>
    <x v="8"/>
    <x v="8"/>
    <x v="5"/>
    <x v="1"/>
  </r>
  <r>
    <s v="Amazon"/>
    <d v="2021-10-12T00:00:00"/>
    <x v="1"/>
    <x v="13"/>
    <s v="Birmingham"/>
    <x v="0"/>
    <x v="0"/>
    <s v="Men's Street Footwear"/>
    <n v="38"/>
    <n v="117"/>
    <n v="4446"/>
    <x v="2"/>
    <x v="0"/>
    <x v="8"/>
    <x v="8"/>
    <x v="6"/>
    <x v="1"/>
  </r>
  <r>
    <s v="Amazon"/>
    <d v="2021-10-13T00:00:00"/>
    <x v="1"/>
    <x v="13"/>
    <s v="Birmingham"/>
    <x v="0"/>
    <x v="1"/>
    <s v="Men's Athletic Footwear"/>
    <n v="38"/>
    <n v="75"/>
    <n v="2850"/>
    <x v="2"/>
    <x v="0"/>
    <x v="8"/>
    <x v="8"/>
    <x v="0"/>
    <x v="1"/>
  </r>
  <r>
    <s v="Amazon"/>
    <d v="2021-10-14T00:00:00"/>
    <x v="1"/>
    <x v="13"/>
    <s v="Birmingham"/>
    <x v="1"/>
    <x v="0"/>
    <s v="Women's Street Footwear"/>
    <n v="28"/>
    <n v="63"/>
    <n v="1764"/>
    <x v="2"/>
    <x v="1"/>
    <x v="8"/>
    <x v="8"/>
    <x v="1"/>
    <x v="1"/>
  </r>
  <r>
    <s v="Amazon"/>
    <d v="2021-10-15T00:00:00"/>
    <x v="1"/>
    <x v="13"/>
    <s v="Birmingham"/>
    <x v="1"/>
    <x v="1"/>
    <s v="Women's Athletic Footwear"/>
    <n v="34"/>
    <n v="28"/>
    <n v="952"/>
    <x v="2"/>
    <x v="1"/>
    <x v="8"/>
    <x v="8"/>
    <x v="2"/>
    <x v="1"/>
  </r>
  <r>
    <s v="Amazon"/>
    <d v="2021-10-16T00:00:00"/>
    <x v="0"/>
    <x v="14"/>
    <s v="Portland"/>
    <x v="0"/>
    <x v="2"/>
    <s v="Men's Apparel"/>
    <n v="47"/>
    <n v="42"/>
    <n v="1974"/>
    <x v="2"/>
    <x v="0"/>
    <x v="8"/>
    <x v="8"/>
    <x v="3"/>
    <x v="1"/>
  </r>
  <r>
    <s v="Amazon"/>
    <d v="2021-10-17T00:00:00"/>
    <x v="0"/>
    <x v="14"/>
    <s v="Portland"/>
    <x v="1"/>
    <x v="2"/>
    <s v="Women's Apparel"/>
    <n v="38"/>
    <n v="68"/>
    <n v="2584"/>
    <x v="2"/>
    <x v="1"/>
    <x v="8"/>
    <x v="8"/>
    <x v="4"/>
    <x v="1"/>
  </r>
  <r>
    <s v="Amazon"/>
    <d v="2021-10-18T00:00:00"/>
    <x v="0"/>
    <x v="14"/>
    <s v="Portland"/>
    <x v="0"/>
    <x v="0"/>
    <s v="Men's Street Footwear"/>
    <n v="38"/>
    <n v="140"/>
    <n v="5320"/>
    <x v="2"/>
    <x v="0"/>
    <x v="8"/>
    <x v="8"/>
    <x v="5"/>
    <x v="1"/>
  </r>
  <r>
    <s v="Amazon"/>
    <d v="2021-10-19T00:00:00"/>
    <x v="0"/>
    <x v="14"/>
    <s v="Portland"/>
    <x v="0"/>
    <x v="1"/>
    <s v="Men's Athletic Footwear"/>
    <n v="38"/>
    <n v="45"/>
    <n v="1710"/>
    <x v="2"/>
    <x v="0"/>
    <x v="8"/>
    <x v="8"/>
    <x v="6"/>
    <x v="1"/>
  </r>
  <r>
    <s v="Amazon"/>
    <d v="2021-10-20T00:00:00"/>
    <x v="0"/>
    <x v="14"/>
    <s v="Portland"/>
    <x v="1"/>
    <x v="0"/>
    <s v="Women's Street Footwear"/>
    <n v="29"/>
    <n v="60"/>
    <n v="1740"/>
    <x v="2"/>
    <x v="1"/>
    <x v="8"/>
    <x v="8"/>
    <x v="0"/>
    <x v="1"/>
  </r>
  <r>
    <s v="Amazon"/>
    <d v="2021-10-21T00:00:00"/>
    <x v="0"/>
    <x v="14"/>
    <s v="Portland"/>
    <x v="1"/>
    <x v="1"/>
    <s v="Women's Athletic Footwear"/>
    <n v="34"/>
    <n v="19"/>
    <n v="646"/>
    <x v="2"/>
    <x v="1"/>
    <x v="8"/>
    <x v="8"/>
    <x v="1"/>
    <x v="1"/>
  </r>
  <r>
    <s v="Amazon"/>
    <d v="2021-10-22T00:00:00"/>
    <x v="0"/>
    <x v="14"/>
    <s v="Portland"/>
    <x v="0"/>
    <x v="2"/>
    <s v="Men's Apparel"/>
    <n v="46"/>
    <n v="45"/>
    <n v="2070"/>
    <x v="2"/>
    <x v="0"/>
    <x v="8"/>
    <x v="8"/>
    <x v="2"/>
    <x v="1"/>
  </r>
  <r>
    <s v="Amazon"/>
    <d v="2021-10-23T00:00:00"/>
    <x v="0"/>
    <x v="14"/>
    <s v="Portland"/>
    <x v="1"/>
    <x v="2"/>
    <s v="Women's Apparel"/>
    <n v="37"/>
    <n v="63"/>
    <n v="2331"/>
    <x v="2"/>
    <x v="1"/>
    <x v="8"/>
    <x v="8"/>
    <x v="3"/>
    <x v="1"/>
  </r>
  <r>
    <s v="Amazon"/>
    <d v="2021-10-24T00:00:00"/>
    <x v="0"/>
    <x v="14"/>
    <s v="Portland"/>
    <x v="0"/>
    <x v="0"/>
    <s v="Men's Street Footwear"/>
    <n v="39"/>
    <n v="127"/>
    <n v="4953"/>
    <x v="2"/>
    <x v="0"/>
    <x v="8"/>
    <x v="8"/>
    <x v="4"/>
    <x v="1"/>
  </r>
  <r>
    <s v="Amazon"/>
    <d v="2021-10-25T00:00:00"/>
    <x v="0"/>
    <x v="14"/>
    <s v="Portland"/>
    <x v="0"/>
    <x v="1"/>
    <s v="Men's Athletic Footwear"/>
    <n v="39"/>
    <n v="46"/>
    <n v="1794"/>
    <x v="2"/>
    <x v="0"/>
    <x v="8"/>
    <x v="8"/>
    <x v="5"/>
    <x v="1"/>
  </r>
  <r>
    <s v="Amazon"/>
    <d v="2021-10-26T00:00:00"/>
    <x v="0"/>
    <x v="14"/>
    <s v="Portland"/>
    <x v="1"/>
    <x v="0"/>
    <s v="Women's Street Footwear"/>
    <n v="27"/>
    <n v="52"/>
    <n v="1404"/>
    <x v="2"/>
    <x v="1"/>
    <x v="8"/>
    <x v="8"/>
    <x v="6"/>
    <x v="1"/>
  </r>
  <r>
    <s v="Amazon"/>
    <d v="2021-10-27T00:00:00"/>
    <x v="0"/>
    <x v="14"/>
    <s v="Portland"/>
    <x v="1"/>
    <x v="1"/>
    <s v="Women's Athletic Footwear"/>
    <n v="32"/>
    <n v="13"/>
    <n v="416"/>
    <x v="2"/>
    <x v="1"/>
    <x v="8"/>
    <x v="8"/>
    <x v="0"/>
    <x v="1"/>
  </r>
  <r>
    <s v="Amazon"/>
    <d v="2021-10-28T00:00:00"/>
    <x v="0"/>
    <x v="14"/>
    <s v="Portland"/>
    <x v="0"/>
    <x v="2"/>
    <s v="Men's Apparel"/>
    <n v="49"/>
    <n v="29"/>
    <n v="1421"/>
    <x v="2"/>
    <x v="0"/>
    <x v="8"/>
    <x v="8"/>
    <x v="1"/>
    <x v="1"/>
  </r>
  <r>
    <s v="Amazon"/>
    <d v="2021-10-29T00:00:00"/>
    <x v="0"/>
    <x v="14"/>
    <s v="Portland"/>
    <x v="1"/>
    <x v="2"/>
    <s v="Women's Apparel"/>
    <n v="36"/>
    <n v="50"/>
    <n v="1800"/>
    <x v="2"/>
    <x v="1"/>
    <x v="8"/>
    <x v="8"/>
    <x v="2"/>
    <x v="1"/>
  </r>
  <r>
    <s v="Amazon"/>
    <d v="2021-10-30T00:00:00"/>
    <x v="0"/>
    <x v="14"/>
    <s v="Portland"/>
    <x v="0"/>
    <x v="0"/>
    <s v="Men's Street Footwear"/>
    <n v="37"/>
    <n v="122"/>
    <n v="4514"/>
    <x v="2"/>
    <x v="0"/>
    <x v="8"/>
    <x v="8"/>
    <x v="3"/>
    <x v="1"/>
  </r>
  <r>
    <s v="Amazon"/>
    <d v="2021-10-31T00:00:00"/>
    <x v="0"/>
    <x v="14"/>
    <s v="Portland"/>
    <x v="0"/>
    <x v="1"/>
    <s v="Men's Athletic Footwear"/>
    <n v="37"/>
    <n v="44"/>
    <n v="1628"/>
    <x v="2"/>
    <x v="0"/>
    <x v="8"/>
    <x v="8"/>
    <x v="4"/>
    <x v="1"/>
  </r>
  <r>
    <s v="Amazon"/>
    <d v="2021-11-01T00:00:00"/>
    <x v="0"/>
    <x v="14"/>
    <s v="Portland"/>
    <x v="1"/>
    <x v="0"/>
    <s v="Women's Street Footwear"/>
    <n v="27"/>
    <n v="44"/>
    <n v="1188"/>
    <x v="2"/>
    <x v="1"/>
    <x v="9"/>
    <x v="9"/>
    <x v="5"/>
    <x v="1"/>
  </r>
  <r>
    <s v="Amazon"/>
    <d v="2021-11-02T00:00:00"/>
    <x v="0"/>
    <x v="14"/>
    <s v="Portland"/>
    <x v="1"/>
    <x v="1"/>
    <s v="Women's Athletic Footwear"/>
    <n v="33"/>
    <n v="21"/>
    <n v="693"/>
    <x v="2"/>
    <x v="1"/>
    <x v="9"/>
    <x v="9"/>
    <x v="6"/>
    <x v="1"/>
  </r>
  <r>
    <s v="Amazon"/>
    <d v="2021-11-03T00:00:00"/>
    <x v="0"/>
    <x v="14"/>
    <s v="Portland"/>
    <x v="0"/>
    <x v="2"/>
    <s v="Men's Apparel"/>
    <n v="47"/>
    <n v="20"/>
    <n v="940"/>
    <x v="2"/>
    <x v="0"/>
    <x v="9"/>
    <x v="9"/>
    <x v="0"/>
    <x v="1"/>
  </r>
  <r>
    <s v="Amazon"/>
    <d v="2021-11-04T00:00:00"/>
    <x v="0"/>
    <x v="14"/>
    <s v="Portland"/>
    <x v="1"/>
    <x v="2"/>
    <s v="Women's Apparel"/>
    <n v="39"/>
    <n v="63"/>
    <n v="2457"/>
    <x v="2"/>
    <x v="1"/>
    <x v="9"/>
    <x v="9"/>
    <x v="1"/>
    <x v="1"/>
  </r>
  <r>
    <s v="Amazon"/>
    <d v="2021-11-05T00:00:00"/>
    <x v="0"/>
    <x v="14"/>
    <s v="Portland"/>
    <x v="0"/>
    <x v="0"/>
    <s v="Men's Street Footwear"/>
    <n v="52"/>
    <n v="144"/>
    <n v="7488"/>
    <x v="2"/>
    <x v="0"/>
    <x v="9"/>
    <x v="9"/>
    <x v="2"/>
    <x v="1"/>
  </r>
  <r>
    <s v="Amazon"/>
    <d v="2021-11-06T00:00:00"/>
    <x v="0"/>
    <x v="14"/>
    <s v="Portland"/>
    <x v="0"/>
    <x v="1"/>
    <s v="Men's Athletic Footwear"/>
    <n v="48"/>
    <n v="60"/>
    <n v="2880"/>
    <x v="2"/>
    <x v="0"/>
    <x v="9"/>
    <x v="9"/>
    <x v="3"/>
    <x v="1"/>
  </r>
  <r>
    <s v="Amazon"/>
    <d v="2021-11-07T00:00:00"/>
    <x v="0"/>
    <x v="14"/>
    <s v="Portland"/>
    <x v="1"/>
    <x v="0"/>
    <s v="Women's Street Footwear"/>
    <n v="42"/>
    <n v="47"/>
    <n v="1974"/>
    <x v="2"/>
    <x v="1"/>
    <x v="9"/>
    <x v="9"/>
    <x v="4"/>
    <x v="1"/>
  </r>
  <r>
    <s v="Amazon"/>
    <d v="2021-11-08T00:00:00"/>
    <x v="0"/>
    <x v="14"/>
    <s v="Portland"/>
    <x v="1"/>
    <x v="1"/>
    <s v="Women's Athletic Footwear"/>
    <n v="41"/>
    <n v="34"/>
    <n v="1394"/>
    <x v="2"/>
    <x v="1"/>
    <x v="9"/>
    <x v="9"/>
    <x v="5"/>
    <x v="1"/>
  </r>
  <r>
    <s v="Amazon"/>
    <d v="2021-11-09T00:00:00"/>
    <x v="0"/>
    <x v="14"/>
    <s v="Portland"/>
    <x v="0"/>
    <x v="2"/>
    <s v="Men's Apparel"/>
    <n v="51"/>
    <n v="42"/>
    <n v="2142"/>
    <x v="2"/>
    <x v="0"/>
    <x v="9"/>
    <x v="9"/>
    <x v="6"/>
    <x v="1"/>
  </r>
  <r>
    <s v="Amazon"/>
    <d v="2021-11-10T00:00:00"/>
    <x v="0"/>
    <x v="14"/>
    <s v="Portland"/>
    <x v="1"/>
    <x v="2"/>
    <s v="Women's Apparel"/>
    <n v="56"/>
    <n v="72"/>
    <n v="4032"/>
    <x v="2"/>
    <x v="1"/>
    <x v="9"/>
    <x v="9"/>
    <x v="0"/>
    <x v="1"/>
  </r>
  <r>
    <s v="Amazon"/>
    <d v="2021-11-11T00:00:00"/>
    <x v="0"/>
    <x v="14"/>
    <s v="Portland"/>
    <x v="0"/>
    <x v="0"/>
    <s v="Men's Street Footwear"/>
    <n v="54"/>
    <n v="158"/>
    <n v="8532"/>
    <x v="2"/>
    <x v="0"/>
    <x v="9"/>
    <x v="9"/>
    <x v="1"/>
    <x v="1"/>
  </r>
  <r>
    <s v="Amazon"/>
    <d v="2021-11-12T00:00:00"/>
    <x v="0"/>
    <x v="14"/>
    <s v="Portland"/>
    <x v="0"/>
    <x v="1"/>
    <s v="Men's Athletic Footwear"/>
    <n v="48"/>
    <n v="77"/>
    <n v="3696"/>
    <x v="2"/>
    <x v="0"/>
    <x v="9"/>
    <x v="9"/>
    <x v="2"/>
    <x v="1"/>
  </r>
  <r>
    <s v="Amazon"/>
    <d v="2021-11-13T00:00:00"/>
    <x v="0"/>
    <x v="14"/>
    <s v="Portland"/>
    <x v="1"/>
    <x v="0"/>
    <s v="Women's Street Footwear"/>
    <n v="42"/>
    <n v="58"/>
    <n v="2436"/>
    <x v="2"/>
    <x v="1"/>
    <x v="9"/>
    <x v="9"/>
    <x v="3"/>
    <x v="1"/>
  </r>
  <r>
    <s v="Amazon"/>
    <d v="2021-11-14T00:00:00"/>
    <x v="0"/>
    <x v="14"/>
    <s v="Portland"/>
    <x v="1"/>
    <x v="1"/>
    <s v="Women's Athletic Footwear"/>
    <n v="41"/>
    <n v="51"/>
    <n v="2091"/>
    <x v="2"/>
    <x v="1"/>
    <x v="9"/>
    <x v="9"/>
    <x v="4"/>
    <x v="1"/>
  </r>
  <r>
    <s v="Amazon"/>
    <d v="2021-11-15T00:00:00"/>
    <x v="0"/>
    <x v="14"/>
    <s v="Portland"/>
    <x v="0"/>
    <x v="2"/>
    <s v="Men's Apparel"/>
    <n v="50"/>
    <n v="53"/>
    <n v="2650"/>
    <x v="2"/>
    <x v="0"/>
    <x v="9"/>
    <x v="9"/>
    <x v="5"/>
    <x v="1"/>
  </r>
  <r>
    <s v="Amazon"/>
    <d v="2021-11-16T00:00:00"/>
    <x v="0"/>
    <x v="14"/>
    <s v="Portland"/>
    <x v="1"/>
    <x v="2"/>
    <s v="Women's Apparel"/>
    <n v="56"/>
    <n v="85"/>
    <n v="4760"/>
    <x v="2"/>
    <x v="1"/>
    <x v="9"/>
    <x v="9"/>
    <x v="6"/>
    <x v="1"/>
  </r>
  <r>
    <s v="Amazon"/>
    <d v="2021-11-17T00:00:00"/>
    <x v="0"/>
    <x v="14"/>
    <s v="Portland"/>
    <x v="0"/>
    <x v="0"/>
    <s v="Men's Street Footwear"/>
    <n v="51"/>
    <n v="143"/>
    <n v="7293"/>
    <x v="2"/>
    <x v="0"/>
    <x v="9"/>
    <x v="9"/>
    <x v="0"/>
    <x v="1"/>
  </r>
  <r>
    <s v="Amazon"/>
    <d v="2021-11-18T00:00:00"/>
    <x v="0"/>
    <x v="14"/>
    <s v="Portland"/>
    <x v="0"/>
    <x v="1"/>
    <s v="Men's Athletic Footwear"/>
    <n v="46"/>
    <n v="84"/>
    <n v="3864"/>
    <x v="2"/>
    <x v="0"/>
    <x v="9"/>
    <x v="9"/>
    <x v="1"/>
    <x v="1"/>
  </r>
  <r>
    <s v="Amazon"/>
    <d v="2021-11-19T00:00:00"/>
    <x v="0"/>
    <x v="14"/>
    <s v="Portland"/>
    <x v="1"/>
    <x v="0"/>
    <s v="Women's Street Footwear"/>
    <n v="43"/>
    <n v="63"/>
    <n v="2709"/>
    <x v="2"/>
    <x v="1"/>
    <x v="9"/>
    <x v="9"/>
    <x v="2"/>
    <x v="1"/>
  </r>
  <r>
    <s v="Amazon"/>
    <d v="2021-11-20T00:00:00"/>
    <x v="0"/>
    <x v="14"/>
    <s v="Portland"/>
    <x v="1"/>
    <x v="1"/>
    <s v="Women's Athletic Footwear"/>
    <n v="43"/>
    <n v="44"/>
    <n v="1892"/>
    <x v="2"/>
    <x v="1"/>
    <x v="9"/>
    <x v="9"/>
    <x v="3"/>
    <x v="1"/>
  </r>
  <r>
    <s v="Amazon"/>
    <d v="2021-11-21T00:00:00"/>
    <x v="0"/>
    <x v="14"/>
    <s v="Portland"/>
    <x v="0"/>
    <x v="2"/>
    <s v="Men's Apparel"/>
    <n v="53"/>
    <n v="60"/>
    <n v="3180"/>
    <x v="2"/>
    <x v="0"/>
    <x v="9"/>
    <x v="9"/>
    <x v="4"/>
    <x v="1"/>
  </r>
  <r>
    <s v="Amazon"/>
    <d v="2021-12-20T00:00:00"/>
    <x v="0"/>
    <x v="14"/>
    <s v="Portland"/>
    <x v="1"/>
    <x v="2"/>
    <s v="Women's Apparel"/>
    <n v="58"/>
    <n v="113"/>
    <n v="6554"/>
    <x v="2"/>
    <x v="1"/>
    <x v="10"/>
    <x v="10"/>
    <x v="5"/>
    <x v="1"/>
  </r>
  <r>
    <s v="Amazon"/>
    <d v="2021-12-21T00:00:00"/>
    <x v="0"/>
    <x v="14"/>
    <s v="Portland"/>
    <x v="0"/>
    <x v="0"/>
    <s v="Men's Street Footwear"/>
    <n v="50"/>
    <n v="147"/>
    <n v="7350"/>
    <x v="2"/>
    <x v="0"/>
    <x v="10"/>
    <x v="10"/>
    <x v="6"/>
    <x v="1"/>
  </r>
  <r>
    <s v="Amazon"/>
    <d v="2021-12-22T00:00:00"/>
    <x v="0"/>
    <x v="14"/>
    <s v="Portland"/>
    <x v="0"/>
    <x v="1"/>
    <s v="Men's Athletic Footwear"/>
    <n v="49"/>
    <n v="90"/>
    <n v="4410"/>
    <x v="2"/>
    <x v="0"/>
    <x v="10"/>
    <x v="10"/>
    <x v="0"/>
    <x v="1"/>
  </r>
  <r>
    <s v="Amazon"/>
    <d v="2021-12-23T00:00:00"/>
    <x v="0"/>
    <x v="14"/>
    <s v="Portland"/>
    <x v="1"/>
    <x v="0"/>
    <s v="Women's Street Footwear"/>
    <n v="41"/>
    <n v="68"/>
    <n v="2788"/>
    <x v="2"/>
    <x v="1"/>
    <x v="10"/>
    <x v="10"/>
    <x v="1"/>
    <x v="1"/>
  </r>
  <r>
    <s v="Amazon"/>
    <d v="2021-12-24T00:00:00"/>
    <x v="0"/>
    <x v="14"/>
    <s v="Portland"/>
    <x v="1"/>
    <x v="1"/>
    <s v="Women's Athletic Footwear"/>
    <n v="41"/>
    <n v="51"/>
    <n v="2091"/>
    <x v="2"/>
    <x v="1"/>
    <x v="10"/>
    <x v="10"/>
    <x v="2"/>
    <x v="1"/>
  </r>
  <r>
    <s v="Amazon"/>
    <d v="2021-12-25T00:00:00"/>
    <x v="0"/>
    <x v="14"/>
    <s v="Portland"/>
    <x v="0"/>
    <x v="2"/>
    <s v="Men's Apparel"/>
    <n v="54"/>
    <n v="41"/>
    <n v="2214"/>
    <x v="2"/>
    <x v="0"/>
    <x v="10"/>
    <x v="10"/>
    <x v="3"/>
    <x v="1"/>
  </r>
  <r>
    <s v="Amazon"/>
    <d v="2021-12-26T00:00:00"/>
    <x v="0"/>
    <x v="14"/>
    <s v="Portland"/>
    <x v="1"/>
    <x v="2"/>
    <s v="Women's Apparel"/>
    <n v="54"/>
    <n v="91"/>
    <n v="4914"/>
    <x v="2"/>
    <x v="1"/>
    <x v="10"/>
    <x v="10"/>
    <x v="4"/>
    <x v="1"/>
  </r>
  <r>
    <s v="Amazon"/>
    <d v="2021-12-27T00:00:00"/>
    <x v="0"/>
    <x v="14"/>
    <s v="Portland"/>
    <x v="0"/>
    <x v="0"/>
    <s v="Men's Street Footwear"/>
    <n v="53"/>
    <n v="122"/>
    <n v="6466"/>
    <x v="2"/>
    <x v="0"/>
    <x v="10"/>
    <x v="10"/>
    <x v="5"/>
    <x v="1"/>
  </r>
  <r>
    <s v="Amazon"/>
    <d v="2021-12-28T00:00:00"/>
    <x v="0"/>
    <x v="14"/>
    <s v="Portland"/>
    <x v="0"/>
    <x v="1"/>
    <s v="Men's Athletic Footwear"/>
    <n v="46"/>
    <n v="70"/>
    <n v="3220"/>
    <x v="2"/>
    <x v="0"/>
    <x v="10"/>
    <x v="10"/>
    <x v="6"/>
    <x v="1"/>
  </r>
  <r>
    <s v="Amazon"/>
    <d v="2021-12-29T00:00:00"/>
    <x v="0"/>
    <x v="14"/>
    <s v="Portland"/>
    <x v="1"/>
    <x v="0"/>
    <s v="Women's Street Footwear"/>
    <n v="41"/>
    <n v="38"/>
    <n v="1558"/>
    <x v="2"/>
    <x v="1"/>
    <x v="10"/>
    <x v="10"/>
    <x v="0"/>
    <x v="1"/>
  </r>
  <r>
    <s v="Amazon"/>
    <d v="2021-12-30T00:00:00"/>
    <x v="0"/>
    <x v="14"/>
    <s v="Portland"/>
    <x v="1"/>
    <x v="1"/>
    <s v="Women's Athletic Footwear"/>
    <n v="42"/>
    <n v="36"/>
    <n v="1512"/>
    <x v="2"/>
    <x v="1"/>
    <x v="10"/>
    <x v="10"/>
    <x v="1"/>
    <x v="1"/>
  </r>
  <r>
    <s v="Amazon"/>
    <d v="2021-12-31T00:00:00"/>
    <x v="0"/>
    <x v="14"/>
    <s v="Portland"/>
    <x v="0"/>
    <x v="2"/>
    <s v="Men's Apparel"/>
    <n v="52"/>
    <n v="36"/>
    <n v="1872"/>
    <x v="2"/>
    <x v="0"/>
    <x v="10"/>
    <x v="10"/>
    <x v="2"/>
    <x v="1"/>
  </r>
  <r>
    <s v="Amazon"/>
    <d v="2021-09-17T00:00:00"/>
    <x v="0"/>
    <x v="14"/>
    <s v="Portland"/>
    <x v="1"/>
    <x v="2"/>
    <s v="Women's Apparel"/>
    <n v="57"/>
    <n v="59"/>
    <n v="3363"/>
    <x v="2"/>
    <x v="1"/>
    <x v="7"/>
    <x v="7"/>
    <x v="2"/>
    <x v="1"/>
  </r>
  <r>
    <s v="Amazon"/>
    <d v="2021-10-19T00:00:00"/>
    <x v="0"/>
    <x v="14"/>
    <s v="Portland"/>
    <x v="0"/>
    <x v="0"/>
    <s v="Men's Street Footwear"/>
    <n v="55"/>
    <n v="120"/>
    <n v="6600"/>
    <x v="2"/>
    <x v="0"/>
    <x v="8"/>
    <x v="8"/>
    <x v="6"/>
    <x v="1"/>
  </r>
  <r>
    <s v="Amazon"/>
    <d v="2021-10-19T00:00:00"/>
    <x v="0"/>
    <x v="14"/>
    <s v="Portland"/>
    <x v="0"/>
    <x v="1"/>
    <s v="Men's Athletic Footwear"/>
    <n v="54"/>
    <n v="59"/>
    <n v="3186"/>
    <x v="2"/>
    <x v="0"/>
    <x v="8"/>
    <x v="8"/>
    <x v="6"/>
    <x v="1"/>
  </r>
  <r>
    <s v="Amazon"/>
    <d v="2021-10-19T00:00:00"/>
    <x v="0"/>
    <x v="14"/>
    <s v="Portland"/>
    <x v="1"/>
    <x v="0"/>
    <s v="Women's Street Footwear"/>
    <n v="52"/>
    <n v="31"/>
    <n v="1612"/>
    <x v="2"/>
    <x v="1"/>
    <x v="8"/>
    <x v="8"/>
    <x v="6"/>
    <x v="1"/>
  </r>
  <r>
    <s v="Amazon"/>
    <d v="2021-10-19T00:00:00"/>
    <x v="0"/>
    <x v="14"/>
    <s v="Portland"/>
    <x v="1"/>
    <x v="1"/>
    <s v="Women's Athletic Footwear"/>
    <n v="50"/>
    <n v="26"/>
    <n v="1300"/>
    <x v="2"/>
    <x v="1"/>
    <x v="8"/>
    <x v="8"/>
    <x v="6"/>
    <x v="1"/>
  </r>
  <r>
    <s v="Amazon"/>
    <d v="2021-10-19T00:00:00"/>
    <x v="0"/>
    <x v="14"/>
    <s v="Portland"/>
    <x v="0"/>
    <x v="2"/>
    <s v="Men's Apparel"/>
    <n v="61"/>
    <n v="27"/>
    <n v="1647"/>
    <x v="2"/>
    <x v="0"/>
    <x v="8"/>
    <x v="8"/>
    <x v="6"/>
    <x v="1"/>
  </r>
  <r>
    <s v="Amazon"/>
    <d v="2021-10-19T00:00:00"/>
    <x v="0"/>
    <x v="14"/>
    <s v="Portland"/>
    <x v="1"/>
    <x v="2"/>
    <s v="Women's Apparel"/>
    <n v="68"/>
    <n v="56"/>
    <n v="3808"/>
    <x v="2"/>
    <x v="1"/>
    <x v="8"/>
    <x v="8"/>
    <x v="6"/>
    <x v="1"/>
  </r>
  <r>
    <s v="Amazon"/>
    <d v="2021-11-18T00:00:00"/>
    <x v="0"/>
    <x v="14"/>
    <s v="Portland"/>
    <x v="0"/>
    <x v="0"/>
    <s v="Men's Street Footwear"/>
    <n v="62"/>
    <n v="98"/>
    <n v="6076"/>
    <x v="2"/>
    <x v="0"/>
    <x v="9"/>
    <x v="9"/>
    <x v="1"/>
    <x v="1"/>
  </r>
  <r>
    <s v="Amazon"/>
    <d v="2021-11-18T00:00:00"/>
    <x v="0"/>
    <x v="14"/>
    <s v="Portland"/>
    <x v="0"/>
    <x v="1"/>
    <s v="Men's Athletic Footwear"/>
    <n v="52"/>
    <n v="52"/>
    <n v="2704"/>
    <x v="2"/>
    <x v="0"/>
    <x v="9"/>
    <x v="9"/>
    <x v="1"/>
    <x v="1"/>
  </r>
  <r>
    <s v="Amazon"/>
    <d v="2021-11-18T00:00:00"/>
    <x v="0"/>
    <x v="14"/>
    <s v="Portland"/>
    <x v="1"/>
    <x v="0"/>
    <s v="Women's Street Footwear"/>
    <n v="52"/>
    <n v="55"/>
    <n v="2860"/>
    <x v="2"/>
    <x v="1"/>
    <x v="9"/>
    <x v="9"/>
    <x v="1"/>
    <x v="1"/>
  </r>
  <r>
    <s v="Amazon"/>
    <d v="2021-11-18T00:00:00"/>
    <x v="0"/>
    <x v="14"/>
    <s v="Portland"/>
    <x v="1"/>
    <x v="1"/>
    <s v="Women's Athletic Footwear"/>
    <n v="54"/>
    <n v="46"/>
    <n v="2484"/>
    <x v="2"/>
    <x v="1"/>
    <x v="9"/>
    <x v="9"/>
    <x v="1"/>
    <x v="1"/>
  </r>
  <r>
    <s v="Amazon"/>
    <d v="2021-11-18T00:00:00"/>
    <x v="0"/>
    <x v="14"/>
    <s v="Portland"/>
    <x v="0"/>
    <x v="2"/>
    <s v="Men's Apparel"/>
    <n v="60"/>
    <n v="41"/>
    <n v="2460"/>
    <x v="2"/>
    <x v="0"/>
    <x v="9"/>
    <x v="9"/>
    <x v="1"/>
    <x v="1"/>
  </r>
  <r>
    <s v="Amazon"/>
    <d v="2021-11-18T00:00:00"/>
    <x v="0"/>
    <x v="14"/>
    <s v="Portland"/>
    <x v="1"/>
    <x v="2"/>
    <s v="Women's Apparel"/>
    <n v="67"/>
    <n v="63"/>
    <n v="4221"/>
    <x v="2"/>
    <x v="1"/>
    <x v="9"/>
    <x v="9"/>
    <x v="1"/>
    <x v="1"/>
  </r>
  <r>
    <s v="Amazon"/>
    <d v="2021-12-17T00:00:00"/>
    <x v="0"/>
    <x v="14"/>
    <s v="Portland"/>
    <x v="0"/>
    <x v="0"/>
    <s v="Men's Street Footwear"/>
    <n v="62"/>
    <n v="138"/>
    <n v="8556"/>
    <x v="2"/>
    <x v="0"/>
    <x v="10"/>
    <x v="10"/>
    <x v="2"/>
    <x v="1"/>
  </r>
  <r>
    <s v="Amazon"/>
    <d v="2021-12-17T00:00:00"/>
    <x v="0"/>
    <x v="14"/>
    <s v="Portland"/>
    <x v="0"/>
    <x v="1"/>
    <s v="Men's Athletic Footwear"/>
    <n v="53"/>
    <n v="74"/>
    <n v="3922"/>
    <x v="2"/>
    <x v="0"/>
    <x v="10"/>
    <x v="10"/>
    <x v="2"/>
    <x v="1"/>
  </r>
  <r>
    <s v="Amazon"/>
    <d v="2021-12-17T00:00:00"/>
    <x v="0"/>
    <x v="14"/>
    <s v="Portland"/>
    <x v="1"/>
    <x v="0"/>
    <s v="Women's Street Footwear"/>
    <n v="52"/>
    <n v="68"/>
    <n v="3536"/>
    <x v="2"/>
    <x v="1"/>
    <x v="10"/>
    <x v="10"/>
    <x v="2"/>
    <x v="1"/>
  </r>
  <r>
    <s v="Amazon"/>
    <d v="2021-12-17T00:00:00"/>
    <x v="0"/>
    <x v="14"/>
    <s v="Portland"/>
    <x v="1"/>
    <x v="1"/>
    <s v="Women's Athletic Footwear"/>
    <n v="52"/>
    <n v="50"/>
    <n v="2600"/>
    <x v="2"/>
    <x v="1"/>
    <x v="10"/>
    <x v="10"/>
    <x v="2"/>
    <x v="1"/>
  </r>
  <r>
    <s v="Amazon"/>
    <d v="2021-12-17T00:00:00"/>
    <x v="0"/>
    <x v="14"/>
    <s v="Portland"/>
    <x v="0"/>
    <x v="2"/>
    <s v="Men's Apparel"/>
    <n v="60"/>
    <n v="54"/>
    <n v="3240"/>
    <x v="2"/>
    <x v="0"/>
    <x v="10"/>
    <x v="10"/>
    <x v="2"/>
    <x v="1"/>
  </r>
  <r>
    <s v="Amazon"/>
    <d v="2021-12-17T00:00:00"/>
    <x v="0"/>
    <x v="14"/>
    <s v="Portland"/>
    <x v="1"/>
    <x v="2"/>
    <s v="Women's Apparel"/>
    <n v="69"/>
    <n v="75"/>
    <n v="5175"/>
    <x v="2"/>
    <x v="1"/>
    <x v="10"/>
    <x v="10"/>
    <x v="2"/>
    <x v="1"/>
  </r>
  <r>
    <s v="West Gear"/>
    <d v="2021-01-10T00:00:00"/>
    <x v="0"/>
    <x v="14"/>
    <s v="Portland"/>
    <x v="0"/>
    <x v="0"/>
    <s v="Men's Street Footwear"/>
    <n v="33"/>
    <n v="98"/>
    <n v="3234"/>
    <x v="2"/>
    <x v="0"/>
    <x v="0"/>
    <x v="0"/>
    <x v="4"/>
    <x v="1"/>
  </r>
  <r>
    <s v="West Gear"/>
    <d v="2021-01-10T00:00:00"/>
    <x v="0"/>
    <x v="14"/>
    <s v="Portland"/>
    <x v="0"/>
    <x v="1"/>
    <s v="Men's Athletic Footwear"/>
    <n v="41"/>
    <n v="109"/>
    <n v="4469"/>
    <x v="2"/>
    <x v="0"/>
    <x v="0"/>
    <x v="0"/>
    <x v="4"/>
    <x v="1"/>
  </r>
  <r>
    <s v="West Gear"/>
    <d v="2021-01-10T00:00:00"/>
    <x v="0"/>
    <x v="14"/>
    <s v="Portland"/>
    <x v="1"/>
    <x v="0"/>
    <s v="Women's Street Footwear"/>
    <n v="43"/>
    <n v="101"/>
    <n v="4343"/>
    <x v="2"/>
    <x v="1"/>
    <x v="0"/>
    <x v="0"/>
    <x v="4"/>
    <x v="1"/>
  </r>
  <r>
    <s v="West Gear"/>
    <d v="2021-01-10T00:00:00"/>
    <x v="0"/>
    <x v="14"/>
    <s v="Portland"/>
    <x v="1"/>
    <x v="1"/>
    <s v="Women's Athletic Footwear"/>
    <n v="43"/>
    <n v="59"/>
    <n v="2537"/>
    <x v="2"/>
    <x v="1"/>
    <x v="0"/>
    <x v="0"/>
    <x v="4"/>
    <x v="1"/>
  </r>
  <r>
    <s v="Amazon"/>
    <d v="2021-01-24T00:00:00"/>
    <x v="2"/>
    <x v="15"/>
    <s v="Anchorage"/>
    <x v="1"/>
    <x v="2"/>
    <s v="Women's Apparel"/>
    <n v="52"/>
    <n v="84"/>
    <n v="4368"/>
    <x v="2"/>
    <x v="1"/>
    <x v="0"/>
    <x v="0"/>
    <x v="4"/>
    <x v="1"/>
  </r>
  <r>
    <s v="Amazon"/>
    <d v="2021-02-22T00:00:00"/>
    <x v="2"/>
    <x v="15"/>
    <s v="Anchorage"/>
    <x v="0"/>
    <x v="0"/>
    <s v="Men's Street Footwear"/>
    <n v="51"/>
    <n v="173"/>
    <n v="8823"/>
    <x v="2"/>
    <x v="0"/>
    <x v="1"/>
    <x v="1"/>
    <x v="5"/>
    <x v="1"/>
  </r>
  <r>
    <s v="Amazon"/>
    <d v="2021-02-22T00:00:00"/>
    <x v="2"/>
    <x v="15"/>
    <s v="Anchorage"/>
    <x v="0"/>
    <x v="1"/>
    <s v="Men's Athletic Footwear"/>
    <n v="53"/>
    <n v="65"/>
    <n v="3445"/>
    <x v="2"/>
    <x v="0"/>
    <x v="1"/>
    <x v="1"/>
    <x v="5"/>
    <x v="1"/>
  </r>
  <r>
    <s v="Amazon"/>
    <d v="2021-02-22T00:00:00"/>
    <x v="2"/>
    <x v="15"/>
    <s v="Anchorage"/>
    <x v="1"/>
    <x v="0"/>
    <s v="Women's Street Footwear"/>
    <n v="43"/>
    <n v="77"/>
    <n v="3311"/>
    <x v="2"/>
    <x v="1"/>
    <x v="1"/>
    <x v="1"/>
    <x v="5"/>
    <x v="1"/>
  </r>
  <r>
    <s v="Amazon"/>
    <d v="2021-02-22T00:00:00"/>
    <x v="2"/>
    <x v="15"/>
    <s v="Anchorage"/>
    <x v="1"/>
    <x v="1"/>
    <s v="Women's Athletic Footwear"/>
    <n v="49"/>
    <n v="46"/>
    <n v="2254"/>
    <x v="2"/>
    <x v="1"/>
    <x v="1"/>
    <x v="1"/>
    <x v="5"/>
    <x v="1"/>
  </r>
  <r>
    <s v="Amazon"/>
    <d v="2021-02-22T00:00:00"/>
    <x v="2"/>
    <x v="15"/>
    <s v="Anchorage"/>
    <x v="0"/>
    <x v="2"/>
    <s v="Men's Apparel"/>
    <n v="60"/>
    <n v="75"/>
    <n v="4500"/>
    <x v="2"/>
    <x v="0"/>
    <x v="1"/>
    <x v="1"/>
    <x v="5"/>
    <x v="1"/>
  </r>
  <r>
    <s v="Amazon"/>
    <d v="2021-02-22T00:00:00"/>
    <x v="2"/>
    <x v="15"/>
    <s v="Anchorage"/>
    <x v="1"/>
    <x v="2"/>
    <s v="Women's Apparel"/>
    <n v="52"/>
    <n v="102"/>
    <n v="5304"/>
    <x v="2"/>
    <x v="1"/>
    <x v="1"/>
    <x v="1"/>
    <x v="5"/>
    <x v="1"/>
  </r>
  <r>
    <s v="Amazon"/>
    <d v="2021-03-20T00:00:00"/>
    <x v="2"/>
    <x v="15"/>
    <s v="Anchorage"/>
    <x v="0"/>
    <x v="0"/>
    <s v="Men's Street Footwear"/>
    <n v="53"/>
    <n v="153"/>
    <n v="8109"/>
    <x v="2"/>
    <x v="0"/>
    <x v="2"/>
    <x v="2"/>
    <x v="3"/>
    <x v="1"/>
  </r>
  <r>
    <s v="Amazon"/>
    <d v="2021-03-20T00:00:00"/>
    <x v="2"/>
    <x v="15"/>
    <s v="Anchorage"/>
    <x v="0"/>
    <x v="1"/>
    <s v="Men's Athletic Footwear"/>
    <n v="52"/>
    <n v="65"/>
    <n v="3380"/>
    <x v="2"/>
    <x v="0"/>
    <x v="2"/>
    <x v="2"/>
    <x v="3"/>
    <x v="1"/>
  </r>
  <r>
    <s v="Amazon"/>
    <d v="2021-03-20T00:00:00"/>
    <x v="2"/>
    <x v="15"/>
    <s v="Anchorage"/>
    <x v="1"/>
    <x v="0"/>
    <s v="Women's Street Footwear"/>
    <n v="41"/>
    <n v="69"/>
    <n v="2829"/>
    <x v="2"/>
    <x v="1"/>
    <x v="2"/>
    <x v="2"/>
    <x v="3"/>
    <x v="1"/>
  </r>
  <r>
    <s v="Amazon"/>
    <d v="2021-03-20T00:00:00"/>
    <x v="2"/>
    <x v="15"/>
    <s v="Anchorage"/>
    <x v="1"/>
    <x v="1"/>
    <s v="Women's Athletic Footwear"/>
    <n v="49"/>
    <n v="36"/>
    <n v="1764"/>
    <x v="2"/>
    <x v="1"/>
    <x v="2"/>
    <x v="2"/>
    <x v="3"/>
    <x v="1"/>
  </r>
  <r>
    <s v="Amazon"/>
    <d v="2021-03-20T00:00:00"/>
    <x v="2"/>
    <x v="15"/>
    <s v="Anchorage"/>
    <x v="0"/>
    <x v="2"/>
    <s v="Men's Apparel"/>
    <n v="64"/>
    <n v="53"/>
    <n v="3392"/>
    <x v="2"/>
    <x v="0"/>
    <x v="2"/>
    <x v="2"/>
    <x v="3"/>
    <x v="1"/>
  </r>
  <r>
    <s v="Amazon"/>
    <d v="2021-03-20T00:00:00"/>
    <x v="2"/>
    <x v="15"/>
    <s v="Anchorage"/>
    <x v="1"/>
    <x v="2"/>
    <s v="Women's Apparel"/>
    <n v="53"/>
    <n v="72"/>
    <n v="3816"/>
    <x v="2"/>
    <x v="1"/>
    <x v="2"/>
    <x v="2"/>
    <x v="3"/>
    <x v="1"/>
  </r>
  <r>
    <s v="Amazon"/>
    <d v="2021-04-21T00:00:00"/>
    <x v="2"/>
    <x v="15"/>
    <s v="Anchorage"/>
    <x v="0"/>
    <x v="0"/>
    <s v="Men's Street Footwear"/>
    <n v="54"/>
    <n v="131"/>
    <n v="7074"/>
    <x v="2"/>
    <x v="0"/>
    <x v="3"/>
    <x v="3"/>
    <x v="0"/>
    <x v="1"/>
  </r>
  <r>
    <s v="Amazon"/>
    <d v="2021-04-21T00:00:00"/>
    <x v="2"/>
    <x v="15"/>
    <s v="Anchorage"/>
    <x v="0"/>
    <x v="1"/>
    <s v="Men's Athletic Footwear"/>
    <n v="50"/>
    <n v="61"/>
    <n v="3050"/>
    <x v="2"/>
    <x v="0"/>
    <x v="3"/>
    <x v="3"/>
    <x v="0"/>
    <x v="1"/>
  </r>
  <r>
    <s v="Amazon"/>
    <d v="2021-04-21T00:00:00"/>
    <x v="2"/>
    <x v="15"/>
    <s v="Anchorage"/>
    <x v="1"/>
    <x v="0"/>
    <s v="Women's Street Footwear"/>
    <n v="44"/>
    <n v="61"/>
    <n v="2684"/>
    <x v="2"/>
    <x v="1"/>
    <x v="3"/>
    <x v="3"/>
    <x v="0"/>
    <x v="1"/>
  </r>
  <r>
    <s v="Amazon"/>
    <d v="2021-04-21T00:00:00"/>
    <x v="2"/>
    <x v="15"/>
    <s v="Anchorage"/>
    <x v="1"/>
    <x v="1"/>
    <s v="Women's Athletic Footwear"/>
    <n v="47"/>
    <n v="44"/>
    <n v="2068"/>
    <x v="2"/>
    <x v="1"/>
    <x v="3"/>
    <x v="3"/>
    <x v="0"/>
    <x v="1"/>
  </r>
  <r>
    <s v="Amazon"/>
    <d v="2021-04-21T00:00:00"/>
    <x v="2"/>
    <x v="15"/>
    <s v="Anchorage"/>
    <x v="0"/>
    <x v="2"/>
    <s v="Men's Apparel"/>
    <n v="56"/>
    <n v="41"/>
    <n v="2296"/>
    <x v="2"/>
    <x v="0"/>
    <x v="3"/>
    <x v="3"/>
    <x v="0"/>
    <x v="1"/>
  </r>
  <r>
    <s v="Amazon"/>
    <d v="2021-04-21T00:00:00"/>
    <x v="2"/>
    <x v="15"/>
    <s v="Anchorage"/>
    <x v="1"/>
    <x v="2"/>
    <s v="Women's Apparel"/>
    <n v="49"/>
    <n v="84"/>
    <n v="4116"/>
    <x v="2"/>
    <x v="1"/>
    <x v="3"/>
    <x v="3"/>
    <x v="0"/>
    <x v="1"/>
  </r>
  <r>
    <s v="Amazon"/>
    <d v="2021-05-20T00:00:00"/>
    <x v="2"/>
    <x v="15"/>
    <s v="Anchorage"/>
    <x v="0"/>
    <x v="0"/>
    <s v="Men's Street Footwear"/>
    <n v="59"/>
    <n v="160"/>
    <n v="9440"/>
    <x v="2"/>
    <x v="0"/>
    <x v="4"/>
    <x v="4"/>
    <x v="1"/>
    <x v="1"/>
  </r>
  <r>
    <s v="Amazon"/>
    <d v="2021-05-20T00:00:00"/>
    <x v="2"/>
    <x v="15"/>
    <s v="Anchorage"/>
    <x v="0"/>
    <x v="1"/>
    <s v="Men's Athletic Footwear"/>
    <n v="56"/>
    <n v="72"/>
    <n v="4032"/>
    <x v="2"/>
    <x v="0"/>
    <x v="4"/>
    <x v="4"/>
    <x v="1"/>
    <x v="1"/>
  </r>
  <r>
    <s v="Amazon"/>
    <d v="2021-05-20T00:00:00"/>
    <x v="2"/>
    <x v="15"/>
    <s v="Anchorage"/>
    <x v="1"/>
    <x v="0"/>
    <s v="Women's Street Footwear"/>
    <n v="53"/>
    <n v="84"/>
    <n v="4452"/>
    <x v="2"/>
    <x v="1"/>
    <x v="4"/>
    <x v="4"/>
    <x v="1"/>
    <x v="1"/>
  </r>
  <r>
    <s v="Amazon"/>
    <d v="2021-05-20T00:00:00"/>
    <x v="2"/>
    <x v="15"/>
    <s v="Anchorage"/>
    <x v="1"/>
    <x v="1"/>
    <s v="Women's Athletic Footwear"/>
    <n v="51"/>
    <n v="63"/>
    <n v="3213"/>
    <x v="2"/>
    <x v="1"/>
    <x v="4"/>
    <x v="4"/>
    <x v="1"/>
    <x v="1"/>
  </r>
  <r>
    <s v="Amazon"/>
    <d v="2021-05-20T00:00:00"/>
    <x v="2"/>
    <x v="15"/>
    <s v="Anchorage"/>
    <x v="0"/>
    <x v="2"/>
    <s v="Men's Apparel"/>
    <n v="62"/>
    <n v="69"/>
    <n v="4278"/>
    <x v="2"/>
    <x v="0"/>
    <x v="4"/>
    <x v="4"/>
    <x v="1"/>
    <x v="1"/>
  </r>
  <r>
    <s v="Amazon"/>
    <d v="2021-05-20T00:00:00"/>
    <x v="2"/>
    <x v="15"/>
    <s v="Anchorage"/>
    <x v="1"/>
    <x v="2"/>
    <s v="Women's Apparel"/>
    <n v="67"/>
    <n v="100"/>
    <n v="6700"/>
    <x v="2"/>
    <x v="1"/>
    <x v="4"/>
    <x v="4"/>
    <x v="1"/>
    <x v="1"/>
  </r>
  <r>
    <s v="Amazon"/>
    <d v="2021-06-22T00:00:00"/>
    <x v="2"/>
    <x v="15"/>
    <s v="Anchorage"/>
    <x v="0"/>
    <x v="0"/>
    <s v="Men's Street Footwear"/>
    <n v="59"/>
    <n v="189"/>
    <n v="11151"/>
    <x v="2"/>
    <x v="0"/>
    <x v="11"/>
    <x v="11"/>
    <x v="6"/>
    <x v="1"/>
  </r>
  <r>
    <s v="Amazon"/>
    <d v="2021-06-22T00:00:00"/>
    <x v="2"/>
    <x v="15"/>
    <s v="Anchorage"/>
    <x v="0"/>
    <x v="1"/>
    <s v="Men's Athletic Footwear"/>
    <n v="55"/>
    <n v="112"/>
    <n v="6160"/>
    <x v="2"/>
    <x v="0"/>
    <x v="11"/>
    <x v="11"/>
    <x v="6"/>
    <x v="1"/>
  </r>
  <r>
    <s v="Amazon"/>
    <d v="2021-06-22T00:00:00"/>
    <x v="2"/>
    <x v="15"/>
    <s v="Anchorage"/>
    <x v="1"/>
    <x v="0"/>
    <s v="Women's Street Footwear"/>
    <n v="53"/>
    <n v="81"/>
    <n v="4293"/>
    <x v="2"/>
    <x v="1"/>
    <x v="11"/>
    <x v="11"/>
    <x v="6"/>
    <x v="1"/>
  </r>
  <r>
    <s v="Amazon"/>
    <d v="2021-06-22T00:00:00"/>
    <x v="2"/>
    <x v="15"/>
    <s v="Anchorage"/>
    <x v="1"/>
    <x v="1"/>
    <s v="Women's Athletic Footwear"/>
    <n v="53"/>
    <n v="90"/>
    <n v="4770"/>
    <x v="2"/>
    <x v="1"/>
    <x v="11"/>
    <x v="11"/>
    <x v="6"/>
    <x v="1"/>
  </r>
  <r>
    <s v="Amazon"/>
    <d v="2021-06-22T00:00:00"/>
    <x v="2"/>
    <x v="15"/>
    <s v="Anchorage"/>
    <x v="0"/>
    <x v="2"/>
    <s v="Men's Apparel"/>
    <n v="60"/>
    <n v="84"/>
    <n v="5040"/>
    <x v="2"/>
    <x v="0"/>
    <x v="11"/>
    <x v="11"/>
    <x v="6"/>
    <x v="1"/>
  </r>
  <r>
    <s v="Amazon"/>
    <d v="2021-06-22T00:00:00"/>
    <x v="2"/>
    <x v="15"/>
    <s v="Anchorage"/>
    <x v="1"/>
    <x v="2"/>
    <s v="Women's Apparel"/>
    <n v="67"/>
    <n v="126"/>
    <n v="8442"/>
    <x v="2"/>
    <x v="1"/>
    <x v="11"/>
    <x v="11"/>
    <x v="6"/>
    <x v="1"/>
  </r>
  <r>
    <s v="Amazon"/>
    <d v="2021-07-20T00:00:00"/>
    <x v="2"/>
    <x v="15"/>
    <s v="Anchorage"/>
    <x v="0"/>
    <x v="0"/>
    <s v="Men's Street Footwear"/>
    <n v="63"/>
    <n v="182"/>
    <n v="11466"/>
    <x v="2"/>
    <x v="0"/>
    <x v="5"/>
    <x v="5"/>
    <x v="6"/>
    <x v="1"/>
  </r>
  <r>
    <s v="Amazon"/>
    <d v="2021-07-20T00:00:00"/>
    <x v="2"/>
    <x v="15"/>
    <s v="Anchorage"/>
    <x v="0"/>
    <x v="1"/>
    <s v="Men's Athletic Footwear"/>
    <n v="59"/>
    <n v="111"/>
    <n v="6549"/>
    <x v="2"/>
    <x v="0"/>
    <x v="5"/>
    <x v="5"/>
    <x v="6"/>
    <x v="1"/>
  </r>
  <r>
    <s v="Amazon"/>
    <d v="2021-07-20T00:00:00"/>
    <x v="2"/>
    <x v="15"/>
    <s v="Anchorage"/>
    <x v="1"/>
    <x v="0"/>
    <s v="Women's Street Footwear"/>
    <n v="53"/>
    <n v="102"/>
    <n v="5406"/>
    <x v="2"/>
    <x v="1"/>
    <x v="5"/>
    <x v="5"/>
    <x v="6"/>
    <x v="1"/>
  </r>
  <r>
    <s v="Amazon"/>
    <d v="2021-07-20T00:00:00"/>
    <x v="2"/>
    <x v="15"/>
    <s v="Anchorage"/>
    <x v="1"/>
    <x v="1"/>
    <s v="Women's Athletic Footwear"/>
    <n v="51"/>
    <n v="75"/>
    <n v="3825"/>
    <x v="2"/>
    <x v="1"/>
    <x v="5"/>
    <x v="5"/>
    <x v="6"/>
    <x v="1"/>
  </r>
  <r>
    <s v="Amazon"/>
    <d v="2021-07-20T00:00:00"/>
    <x v="2"/>
    <x v="15"/>
    <s v="Anchorage"/>
    <x v="0"/>
    <x v="2"/>
    <s v="Men's Apparel"/>
    <n v="61"/>
    <n v="91"/>
    <n v="5551"/>
    <x v="2"/>
    <x v="0"/>
    <x v="5"/>
    <x v="5"/>
    <x v="6"/>
    <x v="1"/>
  </r>
  <r>
    <s v="Amazon"/>
    <d v="2021-07-20T00:00:00"/>
    <x v="2"/>
    <x v="15"/>
    <s v="Anchorage"/>
    <x v="1"/>
    <x v="2"/>
    <s v="Women's Apparel"/>
    <n v="67"/>
    <n v="130"/>
    <n v="8710"/>
    <x v="2"/>
    <x v="1"/>
    <x v="5"/>
    <x v="5"/>
    <x v="6"/>
    <x v="1"/>
  </r>
  <r>
    <s v="Amazon"/>
    <d v="2021-08-21T00:00:00"/>
    <x v="2"/>
    <x v="15"/>
    <s v="Anchorage"/>
    <x v="0"/>
    <x v="0"/>
    <s v="Men's Street Footwear"/>
    <n v="59"/>
    <n v="163"/>
    <n v="9617"/>
    <x v="2"/>
    <x v="0"/>
    <x v="6"/>
    <x v="6"/>
    <x v="3"/>
    <x v="1"/>
  </r>
  <r>
    <s v="Amazon"/>
    <d v="2021-08-21T00:00:00"/>
    <x v="2"/>
    <x v="15"/>
    <s v="Anchorage"/>
    <x v="0"/>
    <x v="1"/>
    <s v="Men's Athletic Footwear"/>
    <n v="56"/>
    <n v="106"/>
    <n v="5936"/>
    <x v="2"/>
    <x v="0"/>
    <x v="6"/>
    <x v="6"/>
    <x v="3"/>
    <x v="1"/>
  </r>
  <r>
    <s v="Amazon"/>
    <d v="2021-08-21T00:00:00"/>
    <x v="2"/>
    <x v="15"/>
    <s v="Anchorage"/>
    <x v="1"/>
    <x v="0"/>
    <s v="Women's Street Footwear"/>
    <n v="54"/>
    <n v="102"/>
    <n v="5508"/>
    <x v="2"/>
    <x v="1"/>
    <x v="6"/>
    <x v="6"/>
    <x v="3"/>
    <x v="1"/>
  </r>
  <r>
    <s v="Amazon"/>
    <d v="2021-08-21T00:00:00"/>
    <x v="2"/>
    <x v="15"/>
    <s v="Anchorage"/>
    <x v="1"/>
    <x v="1"/>
    <s v="Women's Athletic Footwear"/>
    <n v="53"/>
    <n v="68"/>
    <n v="3604"/>
    <x v="2"/>
    <x v="1"/>
    <x v="6"/>
    <x v="6"/>
    <x v="3"/>
    <x v="1"/>
  </r>
  <r>
    <s v="Amazon"/>
    <d v="2021-08-21T00:00:00"/>
    <x v="2"/>
    <x v="15"/>
    <s v="Anchorage"/>
    <x v="0"/>
    <x v="2"/>
    <s v="Men's Apparel"/>
    <n v="62"/>
    <n v="65"/>
    <n v="4030"/>
    <x v="2"/>
    <x v="0"/>
    <x v="6"/>
    <x v="6"/>
    <x v="3"/>
    <x v="1"/>
  </r>
  <r>
    <s v="Amazon"/>
    <d v="2021-08-21T00:00:00"/>
    <x v="2"/>
    <x v="15"/>
    <s v="Anchorage"/>
    <x v="1"/>
    <x v="2"/>
    <s v="Women's Apparel"/>
    <n v="67"/>
    <n v="104"/>
    <n v="6968"/>
    <x v="2"/>
    <x v="1"/>
    <x v="6"/>
    <x v="6"/>
    <x v="3"/>
    <x v="1"/>
  </r>
  <r>
    <s v="Amazon"/>
    <d v="2021-09-20T00:00:00"/>
    <x v="2"/>
    <x v="15"/>
    <s v="Anchorage"/>
    <x v="0"/>
    <x v="0"/>
    <s v="Men's Street Footwear"/>
    <n v="64"/>
    <n v="131"/>
    <n v="8384"/>
    <x v="2"/>
    <x v="0"/>
    <x v="7"/>
    <x v="7"/>
    <x v="5"/>
    <x v="1"/>
  </r>
  <r>
    <s v="Amazon"/>
    <d v="2021-09-20T00:00:00"/>
    <x v="2"/>
    <x v="15"/>
    <s v="Anchorage"/>
    <x v="0"/>
    <x v="1"/>
    <s v="Men's Athletic Footwear"/>
    <n v="55"/>
    <n v="91"/>
    <n v="5005"/>
    <x v="2"/>
    <x v="0"/>
    <x v="7"/>
    <x v="7"/>
    <x v="5"/>
    <x v="1"/>
  </r>
  <r>
    <s v="Amazon"/>
    <d v="2021-09-20T00:00:00"/>
    <x v="2"/>
    <x v="15"/>
    <s v="Anchorage"/>
    <x v="1"/>
    <x v="0"/>
    <s v="Women's Street Footwear"/>
    <n v="50"/>
    <n v="59"/>
    <n v="2950"/>
    <x v="2"/>
    <x v="1"/>
    <x v="7"/>
    <x v="7"/>
    <x v="5"/>
    <x v="1"/>
  </r>
  <r>
    <s v="Amazon"/>
    <d v="2021-09-20T00:00:00"/>
    <x v="2"/>
    <x v="15"/>
    <s v="Anchorage"/>
    <x v="1"/>
    <x v="1"/>
    <s v="Women's Athletic Footwear"/>
    <n v="50"/>
    <n v="56"/>
    <n v="2800"/>
    <x v="2"/>
    <x v="1"/>
    <x v="7"/>
    <x v="7"/>
    <x v="5"/>
    <x v="1"/>
  </r>
  <r>
    <s v="Amazon"/>
    <d v="2021-09-20T00:00:00"/>
    <x v="2"/>
    <x v="15"/>
    <s v="Anchorage"/>
    <x v="0"/>
    <x v="2"/>
    <s v="Men's Apparel"/>
    <n v="62"/>
    <n v="60"/>
    <n v="3720"/>
    <x v="2"/>
    <x v="0"/>
    <x v="7"/>
    <x v="7"/>
    <x v="5"/>
    <x v="1"/>
  </r>
  <r>
    <s v="Amazon"/>
    <d v="2021-09-20T00:00:00"/>
    <x v="2"/>
    <x v="15"/>
    <s v="Anchorage"/>
    <x v="1"/>
    <x v="2"/>
    <s v="Women's Apparel"/>
    <n v="64"/>
    <n v="84"/>
    <n v="5376"/>
    <x v="2"/>
    <x v="1"/>
    <x v="7"/>
    <x v="7"/>
    <x v="5"/>
    <x v="1"/>
  </r>
  <r>
    <s v="Amazon"/>
    <d v="2021-10-22T00:00:00"/>
    <x v="2"/>
    <x v="15"/>
    <s v="Anchorage"/>
    <x v="0"/>
    <x v="0"/>
    <s v="Men's Street Footwear"/>
    <n v="68"/>
    <n v="113"/>
    <n v="7684"/>
    <x v="2"/>
    <x v="0"/>
    <x v="8"/>
    <x v="8"/>
    <x v="2"/>
    <x v="1"/>
  </r>
  <r>
    <s v="Amazon"/>
    <d v="2021-10-22T00:00:00"/>
    <x v="2"/>
    <x v="15"/>
    <s v="Anchorage"/>
    <x v="0"/>
    <x v="1"/>
    <s v="Men's Athletic Footwear"/>
    <n v="60"/>
    <n v="77"/>
    <n v="4620"/>
    <x v="2"/>
    <x v="0"/>
    <x v="8"/>
    <x v="8"/>
    <x v="2"/>
    <x v="1"/>
  </r>
  <r>
    <s v="Amazon"/>
    <d v="2021-10-22T00:00:00"/>
    <x v="2"/>
    <x v="15"/>
    <s v="Anchorage"/>
    <x v="1"/>
    <x v="0"/>
    <s v="Women's Street Footwear"/>
    <n v="59"/>
    <n v="46"/>
    <n v="2714"/>
    <x v="2"/>
    <x v="1"/>
    <x v="8"/>
    <x v="8"/>
    <x v="2"/>
    <x v="1"/>
  </r>
  <r>
    <s v="Amazon"/>
    <d v="2021-10-22T00:00:00"/>
    <x v="2"/>
    <x v="15"/>
    <s v="Anchorage"/>
    <x v="1"/>
    <x v="1"/>
    <s v="Women's Athletic Footwear"/>
    <n v="59"/>
    <n v="42"/>
    <n v="2478"/>
    <x v="2"/>
    <x v="1"/>
    <x v="8"/>
    <x v="8"/>
    <x v="2"/>
    <x v="1"/>
  </r>
  <r>
    <s v="Amazon"/>
    <d v="2021-10-22T00:00:00"/>
    <x v="2"/>
    <x v="15"/>
    <s v="Anchorage"/>
    <x v="0"/>
    <x v="2"/>
    <s v="Men's Apparel"/>
    <n v="71"/>
    <n v="44"/>
    <n v="3124"/>
    <x v="2"/>
    <x v="0"/>
    <x v="8"/>
    <x v="8"/>
    <x v="2"/>
    <x v="1"/>
  </r>
  <r>
    <s v="Amazon"/>
    <d v="2021-10-22T00:00:00"/>
    <x v="2"/>
    <x v="15"/>
    <s v="Anchorage"/>
    <x v="1"/>
    <x v="2"/>
    <s v="Women's Apparel"/>
    <n v="73"/>
    <n v="83"/>
    <n v="6059"/>
    <x v="2"/>
    <x v="1"/>
    <x v="8"/>
    <x v="8"/>
    <x v="2"/>
    <x v="1"/>
  </r>
  <r>
    <s v="Amazon"/>
    <d v="2021-11-21T00:00:00"/>
    <x v="2"/>
    <x v="15"/>
    <s v="Anchorage"/>
    <x v="0"/>
    <x v="0"/>
    <s v="Men's Street Footwear"/>
    <n v="68"/>
    <n v="123"/>
    <n v="8364"/>
    <x v="2"/>
    <x v="0"/>
    <x v="9"/>
    <x v="9"/>
    <x v="4"/>
    <x v="1"/>
  </r>
  <r>
    <s v="Amazon"/>
    <d v="2021-11-21T00:00:00"/>
    <x v="2"/>
    <x v="15"/>
    <s v="Anchorage"/>
    <x v="0"/>
    <x v="1"/>
    <s v="Men's Athletic Footwear"/>
    <n v="59"/>
    <n v="81"/>
    <n v="4779"/>
    <x v="2"/>
    <x v="0"/>
    <x v="9"/>
    <x v="9"/>
    <x v="4"/>
    <x v="1"/>
  </r>
  <r>
    <s v="Amazon"/>
    <d v="2021-11-21T00:00:00"/>
    <x v="2"/>
    <x v="15"/>
    <s v="Anchorage"/>
    <x v="1"/>
    <x v="0"/>
    <s v="Women's Street Footwear"/>
    <n v="59"/>
    <n v="93"/>
    <n v="5487"/>
    <x v="2"/>
    <x v="1"/>
    <x v="9"/>
    <x v="9"/>
    <x v="4"/>
    <x v="1"/>
  </r>
  <r>
    <s v="Amazon"/>
    <d v="2021-11-21T00:00:00"/>
    <x v="2"/>
    <x v="15"/>
    <s v="Anchorage"/>
    <x v="1"/>
    <x v="1"/>
    <s v="Women's Athletic Footwear"/>
    <n v="62"/>
    <n v="90"/>
    <n v="5580"/>
    <x v="2"/>
    <x v="1"/>
    <x v="9"/>
    <x v="9"/>
    <x v="4"/>
    <x v="1"/>
  </r>
  <r>
    <s v="Amazon"/>
    <d v="2021-11-21T00:00:00"/>
    <x v="2"/>
    <x v="15"/>
    <s v="Anchorage"/>
    <x v="0"/>
    <x v="2"/>
    <s v="Men's Apparel"/>
    <n v="69"/>
    <n v="83"/>
    <n v="5727"/>
    <x v="2"/>
    <x v="0"/>
    <x v="9"/>
    <x v="9"/>
    <x v="4"/>
    <x v="1"/>
  </r>
  <r>
    <s v="Amazon"/>
    <d v="2021-11-21T00:00:00"/>
    <x v="2"/>
    <x v="15"/>
    <s v="Anchorage"/>
    <x v="1"/>
    <x v="2"/>
    <s v="Women's Apparel"/>
    <n v="74"/>
    <n v="101"/>
    <n v="7474"/>
    <x v="2"/>
    <x v="1"/>
    <x v="9"/>
    <x v="9"/>
    <x v="4"/>
    <x v="1"/>
  </r>
  <r>
    <s v="Amazon"/>
    <d v="2021-12-20T00:00:00"/>
    <x v="2"/>
    <x v="15"/>
    <s v="Anchorage"/>
    <x v="0"/>
    <x v="0"/>
    <s v="Men's Street Footwear"/>
    <n v="69"/>
    <n v="174"/>
    <n v="12006"/>
    <x v="2"/>
    <x v="0"/>
    <x v="10"/>
    <x v="10"/>
    <x v="5"/>
    <x v="1"/>
  </r>
  <r>
    <s v="Amazon"/>
    <d v="2021-12-20T00:00:00"/>
    <x v="2"/>
    <x v="15"/>
    <s v="Anchorage"/>
    <x v="0"/>
    <x v="1"/>
    <s v="Men's Athletic Footwear"/>
    <n v="60"/>
    <n v="112"/>
    <n v="6720"/>
    <x v="2"/>
    <x v="0"/>
    <x v="10"/>
    <x v="10"/>
    <x v="5"/>
    <x v="1"/>
  </r>
  <r>
    <s v="Foot Locker"/>
    <d v="2021-01-10T00:00:00"/>
    <x v="2"/>
    <x v="15"/>
    <s v="Anchorage"/>
    <x v="0"/>
    <x v="0"/>
    <s v="Men's Street Footwear"/>
    <n v="33"/>
    <n v="109"/>
    <n v="3597"/>
    <x v="2"/>
    <x v="0"/>
    <x v="0"/>
    <x v="0"/>
    <x v="4"/>
    <x v="1"/>
  </r>
  <r>
    <s v="Foot Locker"/>
    <d v="2021-01-10T00:00:00"/>
    <x v="2"/>
    <x v="15"/>
    <s v="Anchorage"/>
    <x v="0"/>
    <x v="1"/>
    <s v="Men's Athletic Footwear"/>
    <n v="43"/>
    <n v="109"/>
    <n v="4687"/>
    <x v="2"/>
    <x v="0"/>
    <x v="0"/>
    <x v="0"/>
    <x v="4"/>
    <x v="1"/>
  </r>
  <r>
    <s v="Foot Locker"/>
    <d v="2021-01-10T00:00:00"/>
    <x v="2"/>
    <x v="15"/>
    <s v="Anchorage"/>
    <x v="1"/>
    <x v="0"/>
    <s v="Women's Street Footwear"/>
    <n v="41"/>
    <n v="113"/>
    <n v="4633"/>
    <x v="2"/>
    <x v="1"/>
    <x v="0"/>
    <x v="0"/>
    <x v="4"/>
    <x v="1"/>
  </r>
  <r>
    <s v="Foot Locker"/>
    <d v="2021-01-10T00:00:00"/>
    <x v="2"/>
    <x v="15"/>
    <s v="Anchorage"/>
    <x v="1"/>
    <x v="1"/>
    <s v="Women's Athletic Footwear"/>
    <n v="43"/>
    <n v="56"/>
    <n v="2408"/>
    <x v="2"/>
    <x v="1"/>
    <x v="0"/>
    <x v="0"/>
    <x v="4"/>
    <x v="1"/>
  </r>
  <r>
    <s v="Foot Locker"/>
    <d v="2021-01-10T00:00:00"/>
    <x v="2"/>
    <x v="15"/>
    <s v="Anchorage"/>
    <x v="0"/>
    <x v="2"/>
    <s v="Men's Apparel"/>
    <n v="46"/>
    <n v="46"/>
    <n v="2116"/>
    <x v="2"/>
    <x v="0"/>
    <x v="0"/>
    <x v="0"/>
    <x v="4"/>
    <x v="1"/>
  </r>
  <r>
    <s v="Foot Locker"/>
    <d v="2021-01-10T00:00:00"/>
    <x v="2"/>
    <x v="15"/>
    <s v="Anchorage"/>
    <x v="1"/>
    <x v="2"/>
    <s v="Women's Apparel"/>
    <n v="42"/>
    <n v="123"/>
    <n v="5166"/>
    <x v="2"/>
    <x v="1"/>
    <x v="0"/>
    <x v="0"/>
    <x v="4"/>
    <x v="1"/>
  </r>
  <r>
    <s v="Foot Locker"/>
    <d v="2021-02-10T00:00:00"/>
    <x v="2"/>
    <x v="15"/>
    <s v="Anchorage"/>
    <x v="0"/>
    <x v="0"/>
    <s v="Men's Street Footwear"/>
    <n v="33"/>
    <n v="143"/>
    <n v="4719"/>
    <x v="2"/>
    <x v="0"/>
    <x v="1"/>
    <x v="1"/>
    <x v="0"/>
    <x v="1"/>
  </r>
  <r>
    <s v="Foot Locker"/>
    <d v="2021-02-10T00:00:00"/>
    <x v="2"/>
    <x v="15"/>
    <s v="Anchorage"/>
    <x v="0"/>
    <x v="1"/>
    <s v="Men's Athletic Footwear"/>
    <n v="42"/>
    <n v="98"/>
    <n v="4116"/>
    <x v="2"/>
    <x v="0"/>
    <x v="1"/>
    <x v="1"/>
    <x v="0"/>
    <x v="1"/>
  </r>
  <r>
    <s v="Foot Locker"/>
    <d v="2021-02-10T00:00:00"/>
    <x v="2"/>
    <x v="15"/>
    <s v="Anchorage"/>
    <x v="1"/>
    <x v="0"/>
    <s v="Women's Street Footwear"/>
    <n v="44"/>
    <n v="94"/>
    <n v="4136"/>
    <x v="2"/>
    <x v="1"/>
    <x v="1"/>
    <x v="1"/>
    <x v="0"/>
    <x v="1"/>
  </r>
  <r>
    <s v="Foot Locker"/>
    <d v="2021-02-10T00:00:00"/>
    <x v="2"/>
    <x v="16"/>
    <s v="Honolulu"/>
    <x v="1"/>
    <x v="1"/>
    <s v="Women's Athletic Footwear"/>
    <n v="41"/>
    <n v="56"/>
    <n v="2296"/>
    <x v="2"/>
    <x v="1"/>
    <x v="1"/>
    <x v="1"/>
    <x v="0"/>
    <x v="1"/>
  </r>
  <r>
    <s v="Foot Locker"/>
    <d v="2021-02-10T00:00:00"/>
    <x v="2"/>
    <x v="16"/>
    <s v="Honolulu"/>
    <x v="0"/>
    <x v="2"/>
    <s v="Men's Apparel"/>
    <n v="47"/>
    <n v="38"/>
    <n v="1786"/>
    <x v="2"/>
    <x v="0"/>
    <x v="1"/>
    <x v="1"/>
    <x v="0"/>
    <x v="1"/>
  </r>
  <r>
    <s v="Foot Locker"/>
    <d v="2021-02-10T00:00:00"/>
    <x v="2"/>
    <x v="16"/>
    <s v="Honolulu"/>
    <x v="1"/>
    <x v="2"/>
    <s v="Women's Apparel"/>
    <n v="44"/>
    <n v="102"/>
    <n v="4488"/>
    <x v="2"/>
    <x v="1"/>
    <x v="1"/>
    <x v="1"/>
    <x v="0"/>
    <x v="1"/>
  </r>
  <r>
    <s v="Foot Locker"/>
    <d v="2021-03-09T00:00:00"/>
    <x v="2"/>
    <x v="16"/>
    <s v="Honolulu"/>
    <x v="0"/>
    <x v="0"/>
    <s v="Men's Street Footwear"/>
    <n v="44"/>
    <n v="135"/>
    <n v="5940"/>
    <x v="2"/>
    <x v="0"/>
    <x v="2"/>
    <x v="2"/>
    <x v="6"/>
    <x v="1"/>
  </r>
  <r>
    <s v="Foot Locker"/>
    <d v="2021-03-09T00:00:00"/>
    <x v="2"/>
    <x v="16"/>
    <s v="Honolulu"/>
    <x v="0"/>
    <x v="1"/>
    <s v="Men's Athletic Footwear"/>
    <n v="54"/>
    <n v="91"/>
    <n v="4914"/>
    <x v="2"/>
    <x v="0"/>
    <x v="2"/>
    <x v="2"/>
    <x v="6"/>
    <x v="1"/>
  </r>
  <r>
    <s v="Foot Locker"/>
    <d v="2021-03-09T00:00:00"/>
    <x v="2"/>
    <x v="16"/>
    <s v="Honolulu"/>
    <x v="1"/>
    <x v="0"/>
    <s v="Women's Street Footwear"/>
    <n v="57"/>
    <n v="101"/>
    <n v="5757"/>
    <x v="2"/>
    <x v="1"/>
    <x v="2"/>
    <x v="2"/>
    <x v="6"/>
    <x v="1"/>
  </r>
  <r>
    <s v="Foot Locker"/>
    <d v="2021-03-09T00:00:00"/>
    <x v="2"/>
    <x v="16"/>
    <s v="Honolulu"/>
    <x v="1"/>
    <x v="1"/>
    <s v="Women's Athletic Footwear"/>
    <n v="52"/>
    <n v="69"/>
    <n v="3588"/>
    <x v="2"/>
    <x v="1"/>
    <x v="2"/>
    <x v="2"/>
    <x v="6"/>
    <x v="1"/>
  </r>
  <r>
    <s v="Foot Locker"/>
    <d v="2021-03-09T00:00:00"/>
    <x v="2"/>
    <x v="16"/>
    <s v="Honolulu"/>
    <x v="0"/>
    <x v="2"/>
    <s v="Men's Apparel"/>
    <n v="55"/>
    <n v="36"/>
    <n v="1980"/>
    <x v="2"/>
    <x v="0"/>
    <x v="2"/>
    <x v="2"/>
    <x v="6"/>
    <x v="1"/>
  </r>
  <r>
    <s v="Foot Locker"/>
    <d v="2021-03-09T00:00:00"/>
    <x v="2"/>
    <x v="16"/>
    <s v="Honolulu"/>
    <x v="1"/>
    <x v="2"/>
    <s v="Women's Apparel"/>
    <n v="50"/>
    <n v="85"/>
    <n v="4250"/>
    <x v="2"/>
    <x v="1"/>
    <x v="2"/>
    <x v="2"/>
    <x v="6"/>
    <x v="1"/>
  </r>
  <r>
    <s v="Foot Locker"/>
    <d v="2021-04-10T00:00:00"/>
    <x v="2"/>
    <x v="16"/>
    <s v="Honolulu"/>
    <x v="0"/>
    <x v="0"/>
    <s v="Men's Street Footwear"/>
    <n v="59"/>
    <n v="130"/>
    <n v="7670"/>
    <x v="2"/>
    <x v="0"/>
    <x v="3"/>
    <x v="3"/>
    <x v="3"/>
    <x v="1"/>
  </r>
  <r>
    <s v="Foot Locker"/>
    <d v="2021-04-10T00:00:00"/>
    <x v="2"/>
    <x v="16"/>
    <s v="Honolulu"/>
    <x v="0"/>
    <x v="1"/>
    <s v="Men's Athletic Footwear"/>
    <n v="61"/>
    <n v="81"/>
    <n v="4941"/>
    <x v="2"/>
    <x v="0"/>
    <x v="3"/>
    <x v="3"/>
    <x v="3"/>
    <x v="1"/>
  </r>
  <r>
    <s v="Foot Locker"/>
    <d v="2021-04-10T00:00:00"/>
    <x v="2"/>
    <x v="16"/>
    <s v="Honolulu"/>
    <x v="1"/>
    <x v="0"/>
    <s v="Women's Street Footwear"/>
    <n v="60"/>
    <n v="91"/>
    <n v="5460"/>
    <x v="2"/>
    <x v="1"/>
    <x v="3"/>
    <x v="3"/>
    <x v="3"/>
    <x v="1"/>
  </r>
  <r>
    <s v="Foot Locker"/>
    <d v="2021-04-10T00:00:00"/>
    <x v="2"/>
    <x v="16"/>
    <s v="Honolulu"/>
    <x v="1"/>
    <x v="1"/>
    <s v="Women's Athletic Footwear"/>
    <n v="48"/>
    <n v="73"/>
    <n v="3504"/>
    <x v="2"/>
    <x v="1"/>
    <x v="3"/>
    <x v="3"/>
    <x v="3"/>
    <x v="1"/>
  </r>
  <r>
    <s v="Foot Locker"/>
    <d v="2021-04-10T00:00:00"/>
    <x v="2"/>
    <x v="16"/>
    <s v="Honolulu"/>
    <x v="0"/>
    <x v="2"/>
    <s v="Men's Apparel"/>
    <n v="52"/>
    <n v="42"/>
    <n v="2184"/>
    <x v="2"/>
    <x v="0"/>
    <x v="3"/>
    <x v="3"/>
    <x v="3"/>
    <x v="1"/>
  </r>
  <r>
    <s v="Foot Locker"/>
    <d v="2021-04-10T00:00:00"/>
    <x v="2"/>
    <x v="16"/>
    <s v="Honolulu"/>
    <x v="1"/>
    <x v="2"/>
    <s v="Women's Apparel"/>
    <n v="66"/>
    <n v="94"/>
    <n v="6204"/>
    <x v="2"/>
    <x v="1"/>
    <x v="3"/>
    <x v="3"/>
    <x v="3"/>
    <x v="1"/>
  </r>
  <r>
    <s v="Foot Locker"/>
    <d v="2021-05-11T00:00:00"/>
    <x v="2"/>
    <x v="16"/>
    <s v="Honolulu"/>
    <x v="0"/>
    <x v="0"/>
    <s v="Men's Street Footwear"/>
    <n v="51"/>
    <n v="158"/>
    <n v="8058"/>
    <x v="2"/>
    <x v="0"/>
    <x v="4"/>
    <x v="4"/>
    <x v="6"/>
    <x v="1"/>
  </r>
  <r>
    <s v="Foot Locker"/>
    <d v="2021-05-11T00:00:00"/>
    <x v="2"/>
    <x v="16"/>
    <s v="Honolulu"/>
    <x v="0"/>
    <x v="1"/>
    <s v="Men's Athletic Footwear"/>
    <n v="58"/>
    <n v="98"/>
    <n v="5684"/>
    <x v="2"/>
    <x v="0"/>
    <x v="4"/>
    <x v="4"/>
    <x v="6"/>
    <x v="1"/>
  </r>
  <r>
    <s v="Foot Locker"/>
    <d v="2021-05-11T00:00:00"/>
    <x v="2"/>
    <x v="16"/>
    <s v="Honolulu"/>
    <x v="1"/>
    <x v="0"/>
    <s v="Women's Street Footwear"/>
    <n v="56"/>
    <n v="98"/>
    <n v="5488"/>
    <x v="2"/>
    <x v="1"/>
    <x v="4"/>
    <x v="4"/>
    <x v="6"/>
    <x v="1"/>
  </r>
  <r>
    <s v="Foot Locker"/>
    <d v="2021-05-11T00:00:00"/>
    <x v="2"/>
    <x v="16"/>
    <s v="Honolulu"/>
    <x v="1"/>
    <x v="1"/>
    <s v="Women's Athletic Footwear"/>
    <n v="52"/>
    <n v="80"/>
    <n v="4160"/>
    <x v="2"/>
    <x v="1"/>
    <x v="4"/>
    <x v="4"/>
    <x v="6"/>
    <x v="1"/>
  </r>
  <r>
    <s v="Foot Locker"/>
    <d v="2021-05-11T00:00:00"/>
    <x v="2"/>
    <x v="16"/>
    <s v="Honolulu"/>
    <x v="0"/>
    <x v="2"/>
    <s v="Men's Apparel"/>
    <n v="55"/>
    <n v="46"/>
    <n v="2530"/>
    <x v="2"/>
    <x v="0"/>
    <x v="4"/>
    <x v="4"/>
    <x v="6"/>
    <x v="1"/>
  </r>
  <r>
    <s v="Foot Locker"/>
    <d v="2021-05-11T00:00:00"/>
    <x v="2"/>
    <x v="16"/>
    <s v="Honolulu"/>
    <x v="1"/>
    <x v="2"/>
    <s v="Women's Apparel"/>
    <n v="69"/>
    <n v="143"/>
    <n v="9867"/>
    <x v="2"/>
    <x v="1"/>
    <x v="4"/>
    <x v="4"/>
    <x v="6"/>
    <x v="1"/>
  </r>
  <r>
    <s v="Foot Locker"/>
    <d v="2021-06-10T00:00:00"/>
    <x v="2"/>
    <x v="16"/>
    <s v="Honolulu"/>
    <x v="0"/>
    <x v="0"/>
    <s v="Men's Street Footwear"/>
    <n v="67"/>
    <n v="210"/>
    <n v="14070"/>
    <x v="2"/>
    <x v="0"/>
    <x v="11"/>
    <x v="11"/>
    <x v="1"/>
    <x v="1"/>
  </r>
  <r>
    <s v="Foot Locker"/>
    <d v="2021-06-10T00:00:00"/>
    <x v="2"/>
    <x v="16"/>
    <s v="Honolulu"/>
    <x v="0"/>
    <x v="1"/>
    <s v="Men's Athletic Footwear"/>
    <n v="72"/>
    <n v="156"/>
    <n v="11232"/>
    <x v="2"/>
    <x v="0"/>
    <x v="11"/>
    <x v="11"/>
    <x v="1"/>
    <x v="1"/>
  </r>
  <r>
    <s v="Foot Locker"/>
    <d v="2021-06-10T00:00:00"/>
    <x v="2"/>
    <x v="16"/>
    <s v="Honolulu"/>
    <x v="1"/>
    <x v="0"/>
    <s v="Women's Street Footwear"/>
    <n v="71"/>
    <n v="180"/>
    <n v="12780"/>
    <x v="2"/>
    <x v="1"/>
    <x v="11"/>
    <x v="11"/>
    <x v="1"/>
    <x v="1"/>
  </r>
  <r>
    <s v="Foot Locker"/>
    <d v="2021-06-10T00:00:00"/>
    <x v="2"/>
    <x v="16"/>
    <s v="Honolulu"/>
    <x v="1"/>
    <x v="1"/>
    <s v="Women's Athletic Footwear"/>
    <n v="74"/>
    <n v="133"/>
    <n v="9842"/>
    <x v="2"/>
    <x v="1"/>
    <x v="11"/>
    <x v="11"/>
    <x v="1"/>
    <x v="1"/>
  </r>
  <r>
    <s v="Foot Locker"/>
    <d v="2021-06-10T00:00:00"/>
    <x v="2"/>
    <x v="16"/>
    <s v="Honolulu"/>
    <x v="0"/>
    <x v="2"/>
    <s v="Men's Apparel"/>
    <n v="83"/>
    <n v="88"/>
    <n v="7304"/>
    <x v="2"/>
    <x v="0"/>
    <x v="11"/>
    <x v="11"/>
    <x v="1"/>
    <x v="1"/>
  </r>
  <r>
    <s v="Foot Locker"/>
    <d v="2021-06-10T00:00:00"/>
    <x v="2"/>
    <x v="16"/>
    <s v="Honolulu"/>
    <x v="1"/>
    <x v="2"/>
    <s v="Women's Apparel"/>
    <n v="97"/>
    <n v="169"/>
    <n v="16393"/>
    <x v="2"/>
    <x v="1"/>
    <x v="11"/>
    <x v="11"/>
    <x v="1"/>
    <x v="1"/>
  </r>
  <r>
    <s v="Foot Locker"/>
    <d v="2021-07-09T00:00:00"/>
    <x v="2"/>
    <x v="16"/>
    <s v="Honolulu"/>
    <x v="0"/>
    <x v="0"/>
    <s v="Men's Street Footwear"/>
    <n v="74"/>
    <n v="208"/>
    <n v="15392"/>
    <x v="2"/>
    <x v="0"/>
    <x v="5"/>
    <x v="5"/>
    <x v="2"/>
    <x v="1"/>
  </r>
  <r>
    <s v="Foot Locker"/>
    <d v="2021-07-09T00:00:00"/>
    <x v="2"/>
    <x v="16"/>
    <s v="Honolulu"/>
    <x v="0"/>
    <x v="1"/>
    <s v="Men's Athletic Footwear"/>
    <n v="81"/>
    <n v="182"/>
    <n v="14742"/>
    <x v="2"/>
    <x v="0"/>
    <x v="5"/>
    <x v="5"/>
    <x v="2"/>
    <x v="1"/>
  </r>
  <r>
    <s v="Foot Locker"/>
    <d v="2021-07-09T00:00:00"/>
    <x v="2"/>
    <x v="16"/>
    <s v="Honolulu"/>
    <x v="1"/>
    <x v="0"/>
    <s v="Women's Street Footwear"/>
    <n v="79"/>
    <n v="150"/>
    <n v="11850"/>
    <x v="2"/>
    <x v="1"/>
    <x v="5"/>
    <x v="5"/>
    <x v="2"/>
    <x v="1"/>
  </r>
  <r>
    <s v="Foot Locker"/>
    <d v="2021-07-09T00:00:00"/>
    <x v="2"/>
    <x v="16"/>
    <s v="Honolulu"/>
    <x v="1"/>
    <x v="1"/>
    <s v="Women's Athletic Footwear"/>
    <n v="73"/>
    <n v="130"/>
    <n v="9490"/>
    <x v="2"/>
    <x v="1"/>
    <x v="5"/>
    <x v="5"/>
    <x v="2"/>
    <x v="1"/>
  </r>
  <r>
    <s v="Foot Locker"/>
    <d v="2021-07-09T00:00:00"/>
    <x v="2"/>
    <x v="16"/>
    <s v="Honolulu"/>
    <x v="0"/>
    <x v="2"/>
    <s v="Men's Apparel"/>
    <n v="80"/>
    <n v="149"/>
    <n v="11920"/>
    <x v="2"/>
    <x v="0"/>
    <x v="5"/>
    <x v="5"/>
    <x v="2"/>
    <x v="1"/>
  </r>
  <r>
    <s v="Foot Locker"/>
    <d v="2021-07-09T00:00:00"/>
    <x v="2"/>
    <x v="16"/>
    <s v="Honolulu"/>
    <x v="1"/>
    <x v="2"/>
    <s v="Women's Apparel"/>
    <n v="96"/>
    <n v="154"/>
    <n v="14784"/>
    <x v="2"/>
    <x v="1"/>
    <x v="5"/>
    <x v="5"/>
    <x v="2"/>
    <x v="1"/>
  </r>
  <r>
    <s v="Foot Locker"/>
    <d v="2021-08-10T00:00:00"/>
    <x v="2"/>
    <x v="16"/>
    <s v="Honolulu"/>
    <x v="0"/>
    <x v="0"/>
    <s v="Men's Street Footwear"/>
    <n v="79"/>
    <n v="210"/>
    <n v="16590"/>
    <x v="2"/>
    <x v="0"/>
    <x v="6"/>
    <x v="6"/>
    <x v="6"/>
    <x v="1"/>
  </r>
  <r>
    <s v="Foot Locker"/>
    <d v="2021-08-10T00:00:00"/>
    <x v="2"/>
    <x v="16"/>
    <s v="Honolulu"/>
    <x v="0"/>
    <x v="1"/>
    <s v="Men's Athletic Footwear"/>
    <n v="71"/>
    <n v="218"/>
    <n v="15478"/>
    <x v="2"/>
    <x v="0"/>
    <x v="6"/>
    <x v="6"/>
    <x v="6"/>
    <x v="1"/>
  </r>
  <r>
    <s v="Foot Locker"/>
    <d v="2021-08-10T00:00:00"/>
    <x v="2"/>
    <x v="16"/>
    <s v="Honolulu"/>
    <x v="1"/>
    <x v="0"/>
    <s v="Women's Street Footwear"/>
    <n v="64"/>
    <n v="162"/>
    <n v="10368"/>
    <x v="2"/>
    <x v="1"/>
    <x v="6"/>
    <x v="6"/>
    <x v="6"/>
    <x v="1"/>
  </r>
  <r>
    <s v="Foot Locker"/>
    <d v="2021-08-10T00:00:00"/>
    <x v="2"/>
    <x v="16"/>
    <s v="Honolulu"/>
    <x v="1"/>
    <x v="1"/>
    <s v="Women's Athletic Footwear"/>
    <n v="67"/>
    <n v="142"/>
    <n v="9514"/>
    <x v="2"/>
    <x v="1"/>
    <x v="6"/>
    <x v="6"/>
    <x v="6"/>
    <x v="1"/>
  </r>
  <r>
    <s v="Walmart"/>
    <d v="2021-08-10T00:00:00"/>
    <x v="2"/>
    <x v="16"/>
    <s v="Honolulu"/>
    <x v="0"/>
    <x v="2"/>
    <s v="Men's Apparel"/>
    <n v="69"/>
    <n v="147"/>
    <n v="10143"/>
    <x v="2"/>
    <x v="0"/>
    <x v="6"/>
    <x v="6"/>
    <x v="6"/>
    <x v="1"/>
  </r>
  <r>
    <s v="Walmart"/>
    <d v="2021-08-10T00:00:00"/>
    <x v="2"/>
    <x v="16"/>
    <s v="Honolulu"/>
    <x v="1"/>
    <x v="2"/>
    <s v="Women's Apparel"/>
    <n v="72"/>
    <n v="88"/>
    <n v="6336"/>
    <x v="2"/>
    <x v="1"/>
    <x v="6"/>
    <x v="6"/>
    <x v="6"/>
    <x v="1"/>
  </r>
  <r>
    <s v="Walmart"/>
    <d v="2021-09-11T00:00:00"/>
    <x v="2"/>
    <x v="16"/>
    <s v="Honolulu"/>
    <x v="0"/>
    <x v="0"/>
    <s v="Men's Street Footwear"/>
    <n v="62"/>
    <n v="149"/>
    <n v="9238"/>
    <x v="2"/>
    <x v="0"/>
    <x v="7"/>
    <x v="7"/>
    <x v="3"/>
    <x v="1"/>
  </r>
  <r>
    <s v="Walmart"/>
    <d v="2021-09-11T00:00:00"/>
    <x v="2"/>
    <x v="16"/>
    <s v="Honolulu"/>
    <x v="0"/>
    <x v="1"/>
    <s v="Men's Athletic Footwear"/>
    <n v="69"/>
    <n v="149"/>
    <n v="10281"/>
    <x v="2"/>
    <x v="0"/>
    <x v="7"/>
    <x v="7"/>
    <x v="3"/>
    <x v="1"/>
  </r>
  <r>
    <s v="Walmart"/>
    <d v="2021-09-11T00:00:00"/>
    <x v="2"/>
    <x v="16"/>
    <s v="Honolulu"/>
    <x v="1"/>
    <x v="0"/>
    <s v="Women's Street Footwear"/>
    <n v="64"/>
    <n v="105"/>
    <n v="6720"/>
    <x v="2"/>
    <x v="1"/>
    <x v="7"/>
    <x v="7"/>
    <x v="3"/>
    <x v="1"/>
  </r>
  <r>
    <s v="Walmart"/>
    <d v="2021-09-11T00:00:00"/>
    <x v="2"/>
    <x v="16"/>
    <s v="Honolulu"/>
    <x v="1"/>
    <x v="1"/>
    <s v="Women's Athletic Footwear"/>
    <n v="62"/>
    <n v="85"/>
    <n v="5270"/>
    <x v="2"/>
    <x v="1"/>
    <x v="7"/>
    <x v="7"/>
    <x v="3"/>
    <x v="1"/>
  </r>
  <r>
    <s v="Walmart"/>
    <d v="2021-09-11T00:00:00"/>
    <x v="2"/>
    <x v="16"/>
    <s v="Honolulu"/>
    <x v="0"/>
    <x v="2"/>
    <s v="Men's Apparel"/>
    <n v="71"/>
    <n v="91"/>
    <n v="6461"/>
    <x v="2"/>
    <x v="0"/>
    <x v="7"/>
    <x v="7"/>
    <x v="3"/>
    <x v="1"/>
  </r>
  <r>
    <s v="Walmart"/>
    <d v="2021-09-11T00:00:00"/>
    <x v="2"/>
    <x v="16"/>
    <s v="Honolulu"/>
    <x v="1"/>
    <x v="2"/>
    <s v="Women's Apparel"/>
    <n v="56"/>
    <n v="105"/>
    <n v="5880"/>
    <x v="2"/>
    <x v="1"/>
    <x v="7"/>
    <x v="7"/>
    <x v="3"/>
    <x v="1"/>
  </r>
  <r>
    <s v="Walmart"/>
    <d v="2021-10-10T00:00:00"/>
    <x v="2"/>
    <x v="16"/>
    <s v="Honolulu"/>
    <x v="0"/>
    <x v="0"/>
    <s v="Men's Street Footwear"/>
    <n v="52"/>
    <n v="124"/>
    <n v="6448"/>
    <x v="2"/>
    <x v="0"/>
    <x v="8"/>
    <x v="8"/>
    <x v="4"/>
    <x v="1"/>
  </r>
  <r>
    <s v="Walmart"/>
    <d v="2021-10-10T00:00:00"/>
    <x v="2"/>
    <x v="16"/>
    <s v="Honolulu"/>
    <x v="0"/>
    <x v="1"/>
    <s v="Men's Athletic Footwear"/>
    <n v="61"/>
    <n v="138"/>
    <n v="8418"/>
    <x v="2"/>
    <x v="0"/>
    <x v="8"/>
    <x v="8"/>
    <x v="4"/>
    <x v="1"/>
  </r>
  <r>
    <s v="Walmart"/>
    <d v="2021-10-10T00:00:00"/>
    <x v="2"/>
    <x v="16"/>
    <s v="Honolulu"/>
    <x v="1"/>
    <x v="0"/>
    <s v="Women's Street Footwear"/>
    <n v="56"/>
    <n v="87"/>
    <n v="4872"/>
    <x v="2"/>
    <x v="1"/>
    <x v="8"/>
    <x v="8"/>
    <x v="4"/>
    <x v="1"/>
  </r>
  <r>
    <s v="Walmart"/>
    <d v="2021-10-10T00:00:00"/>
    <x v="2"/>
    <x v="16"/>
    <s v="Honolulu"/>
    <x v="1"/>
    <x v="1"/>
    <s v="Women's Athletic Footwear"/>
    <n v="50"/>
    <n v="83"/>
    <n v="4150"/>
    <x v="2"/>
    <x v="1"/>
    <x v="8"/>
    <x v="8"/>
    <x v="4"/>
    <x v="1"/>
  </r>
  <r>
    <s v="Walmart"/>
    <d v="2021-10-10T00:00:00"/>
    <x v="2"/>
    <x v="16"/>
    <s v="Honolulu"/>
    <x v="0"/>
    <x v="2"/>
    <s v="Men's Apparel"/>
    <n v="63"/>
    <n v="70"/>
    <n v="4410"/>
    <x v="2"/>
    <x v="0"/>
    <x v="8"/>
    <x v="8"/>
    <x v="4"/>
    <x v="1"/>
  </r>
  <r>
    <s v="Walmart"/>
    <d v="2021-10-10T00:00:00"/>
    <x v="2"/>
    <x v="16"/>
    <s v="Honolulu"/>
    <x v="1"/>
    <x v="2"/>
    <s v="Women's Apparel"/>
    <n v="64"/>
    <n v="75"/>
    <n v="4800"/>
    <x v="2"/>
    <x v="1"/>
    <x v="8"/>
    <x v="8"/>
    <x v="4"/>
    <x v="1"/>
  </r>
  <r>
    <s v="Walmart"/>
    <d v="2021-11-10T00:00:00"/>
    <x v="2"/>
    <x v="16"/>
    <s v="Honolulu"/>
    <x v="0"/>
    <x v="0"/>
    <s v="Men's Street Footwear"/>
    <n v="51"/>
    <n v="158"/>
    <n v="8058"/>
    <x v="2"/>
    <x v="0"/>
    <x v="9"/>
    <x v="9"/>
    <x v="0"/>
    <x v="1"/>
  </r>
  <r>
    <s v="Walmart"/>
    <d v="2021-11-10T00:00:00"/>
    <x v="2"/>
    <x v="16"/>
    <s v="Honolulu"/>
    <x v="0"/>
    <x v="1"/>
    <s v="Men's Athletic Footwear"/>
    <n v="56"/>
    <n v="168"/>
    <n v="9408"/>
    <x v="2"/>
    <x v="0"/>
    <x v="9"/>
    <x v="9"/>
    <x v="0"/>
    <x v="1"/>
  </r>
  <r>
    <s v="Walmart"/>
    <d v="2021-11-10T00:00:00"/>
    <x v="2"/>
    <x v="16"/>
    <s v="Honolulu"/>
    <x v="1"/>
    <x v="0"/>
    <s v="Women's Street Footwear"/>
    <n v="50"/>
    <n v="123"/>
    <n v="6150"/>
    <x v="2"/>
    <x v="1"/>
    <x v="9"/>
    <x v="9"/>
    <x v="0"/>
    <x v="1"/>
  </r>
  <r>
    <s v="Walmart"/>
    <d v="2021-11-10T00:00:00"/>
    <x v="2"/>
    <x v="16"/>
    <s v="Honolulu"/>
    <x v="1"/>
    <x v="1"/>
    <s v="Women's Athletic Footwear"/>
    <n v="60"/>
    <n v="104"/>
    <n v="6240"/>
    <x v="2"/>
    <x v="1"/>
    <x v="9"/>
    <x v="9"/>
    <x v="0"/>
    <x v="1"/>
  </r>
  <r>
    <s v="Walmart"/>
    <d v="2021-11-10T00:00:00"/>
    <x v="2"/>
    <x v="16"/>
    <s v="Honolulu"/>
    <x v="0"/>
    <x v="2"/>
    <s v="Men's Apparel"/>
    <n v="83"/>
    <n v="113"/>
    <n v="9379"/>
    <x v="2"/>
    <x v="0"/>
    <x v="9"/>
    <x v="9"/>
    <x v="0"/>
    <x v="1"/>
  </r>
  <r>
    <s v="Walmart"/>
    <d v="2021-11-10T00:00:00"/>
    <x v="2"/>
    <x v="16"/>
    <s v="Honolulu"/>
    <x v="1"/>
    <x v="2"/>
    <s v="Women's Apparel"/>
    <n v="82"/>
    <n v="140"/>
    <n v="11480"/>
    <x v="2"/>
    <x v="1"/>
    <x v="9"/>
    <x v="9"/>
    <x v="0"/>
    <x v="1"/>
  </r>
  <r>
    <s v="Walmart"/>
    <d v="2021-12-09T00:00:00"/>
    <x v="2"/>
    <x v="16"/>
    <s v="Honolulu"/>
    <x v="0"/>
    <x v="0"/>
    <s v="Men's Street Footwear"/>
    <n v="68"/>
    <n v="189"/>
    <n v="12852"/>
    <x v="2"/>
    <x v="0"/>
    <x v="10"/>
    <x v="10"/>
    <x v="1"/>
    <x v="1"/>
  </r>
  <r>
    <s v="Walmart"/>
    <d v="2021-12-09T00:00:00"/>
    <x v="2"/>
    <x v="16"/>
    <s v="Honolulu"/>
    <x v="0"/>
    <x v="1"/>
    <s v="Men's Athletic Footwear"/>
    <n v="77"/>
    <n v="182"/>
    <n v="14014"/>
    <x v="2"/>
    <x v="0"/>
    <x v="10"/>
    <x v="10"/>
    <x v="1"/>
    <x v="1"/>
  </r>
  <r>
    <s v="Sports Direct"/>
    <d v="2021-12-09T00:00:00"/>
    <x v="2"/>
    <x v="16"/>
    <s v="Honolulu"/>
    <x v="1"/>
    <x v="0"/>
    <s v="Women's Street Footwear"/>
    <n v="74"/>
    <n v="135"/>
    <n v="9990"/>
    <x v="2"/>
    <x v="1"/>
    <x v="10"/>
    <x v="10"/>
    <x v="1"/>
    <x v="1"/>
  </r>
  <r>
    <s v="Sports Direct"/>
    <d v="2021-12-09T00:00:00"/>
    <x v="2"/>
    <x v="16"/>
    <s v="Honolulu"/>
    <x v="1"/>
    <x v="1"/>
    <s v="Women's Athletic Footwear"/>
    <n v="73"/>
    <n v="145"/>
    <n v="10585"/>
    <x v="2"/>
    <x v="1"/>
    <x v="10"/>
    <x v="10"/>
    <x v="1"/>
    <x v="1"/>
  </r>
  <r>
    <s v="Sports Direct"/>
    <d v="2021-12-09T00:00:00"/>
    <x v="2"/>
    <x v="16"/>
    <s v="Honolulu"/>
    <x v="0"/>
    <x v="2"/>
    <s v="Men's Apparel"/>
    <n v="84"/>
    <n v="128"/>
    <n v="10752"/>
    <x v="2"/>
    <x v="0"/>
    <x v="10"/>
    <x v="10"/>
    <x v="1"/>
    <x v="1"/>
  </r>
  <r>
    <s v="Sports Direct"/>
    <d v="2021-12-09T00:00:00"/>
    <x v="2"/>
    <x v="16"/>
    <s v="Honolulu"/>
    <x v="1"/>
    <x v="2"/>
    <s v="Women's Apparel"/>
    <n v="89"/>
    <n v="142"/>
    <n v="12638"/>
    <x v="2"/>
    <x v="1"/>
    <x v="10"/>
    <x v="10"/>
    <x v="1"/>
    <x v="1"/>
  </r>
  <r>
    <s v="Sports Direct"/>
    <d v="2021-01-17T00:00:00"/>
    <x v="2"/>
    <x v="16"/>
    <s v="Honolulu"/>
    <x v="0"/>
    <x v="0"/>
    <s v="Men's Street Footwear"/>
    <n v="38"/>
    <n v="115"/>
    <n v="4370"/>
    <x v="2"/>
    <x v="0"/>
    <x v="0"/>
    <x v="0"/>
    <x v="4"/>
    <x v="1"/>
  </r>
  <r>
    <s v="Sports Direct"/>
    <d v="2021-01-17T00:00:00"/>
    <x v="2"/>
    <x v="16"/>
    <s v="Honolulu"/>
    <x v="0"/>
    <x v="1"/>
    <s v="Men's Athletic Footwear"/>
    <n v="48"/>
    <n v="123"/>
    <n v="5904"/>
    <x v="2"/>
    <x v="0"/>
    <x v="0"/>
    <x v="0"/>
    <x v="4"/>
    <x v="1"/>
  </r>
  <r>
    <s v="Sports Direct"/>
    <d v="2021-01-17T00:00:00"/>
    <x v="2"/>
    <x v="16"/>
    <s v="Honolulu"/>
    <x v="1"/>
    <x v="0"/>
    <s v="Women's Street Footwear"/>
    <n v="45"/>
    <n v="123"/>
    <n v="5535"/>
    <x v="2"/>
    <x v="1"/>
    <x v="0"/>
    <x v="0"/>
    <x v="4"/>
    <x v="1"/>
  </r>
  <r>
    <s v="Sports Direct"/>
    <d v="2021-01-17T00:00:00"/>
    <x v="2"/>
    <x v="16"/>
    <s v="Honolulu"/>
    <x v="1"/>
    <x v="1"/>
    <s v="Women's Athletic Footwear"/>
    <n v="47"/>
    <n v="77"/>
    <n v="3619"/>
    <x v="2"/>
    <x v="1"/>
    <x v="0"/>
    <x v="0"/>
    <x v="4"/>
    <x v="1"/>
  </r>
  <r>
    <s v="Sports Direct"/>
    <d v="2021-01-17T00:00:00"/>
    <x v="2"/>
    <x v="16"/>
    <s v="Honolulu"/>
    <x v="0"/>
    <x v="2"/>
    <s v="Men's Apparel"/>
    <n v="54"/>
    <n v="68"/>
    <n v="3672"/>
    <x v="2"/>
    <x v="0"/>
    <x v="0"/>
    <x v="0"/>
    <x v="4"/>
    <x v="1"/>
  </r>
  <r>
    <s v="Sports Direct"/>
    <d v="2021-01-17T00:00:00"/>
    <x v="2"/>
    <x v="16"/>
    <s v="Honolulu"/>
    <x v="1"/>
    <x v="2"/>
    <s v="Women's Apparel"/>
    <n v="49"/>
    <n v="124"/>
    <n v="6076"/>
    <x v="2"/>
    <x v="1"/>
    <x v="0"/>
    <x v="0"/>
    <x v="4"/>
    <x v="1"/>
  </r>
  <r>
    <s v="Sports Direct"/>
    <d v="2021-02-17T00:00:00"/>
    <x v="2"/>
    <x v="16"/>
    <s v="Honolulu"/>
    <x v="0"/>
    <x v="0"/>
    <s v="Men's Street Footwear"/>
    <n v="36"/>
    <n v="137"/>
    <n v="4932"/>
    <x v="2"/>
    <x v="0"/>
    <x v="1"/>
    <x v="1"/>
    <x v="0"/>
    <x v="1"/>
  </r>
  <r>
    <s v="Sports Direct"/>
    <d v="2021-02-17T00:00:00"/>
    <x v="2"/>
    <x v="16"/>
    <s v="Honolulu"/>
    <x v="0"/>
    <x v="1"/>
    <s v="Men's Athletic Footwear"/>
    <n v="49"/>
    <n v="111"/>
    <n v="5439"/>
    <x v="2"/>
    <x v="0"/>
    <x v="1"/>
    <x v="1"/>
    <x v="0"/>
    <x v="1"/>
  </r>
  <r>
    <s v="Sports Direct"/>
    <d v="2021-02-17T00:00:00"/>
    <x v="2"/>
    <x v="16"/>
    <s v="Honolulu"/>
    <x v="1"/>
    <x v="0"/>
    <s v="Women's Street Footwear"/>
    <n v="49"/>
    <n v="111"/>
    <n v="5439"/>
    <x v="2"/>
    <x v="1"/>
    <x v="1"/>
    <x v="1"/>
    <x v="0"/>
    <x v="1"/>
  </r>
  <r>
    <s v="Sports Direct"/>
    <d v="2021-02-17T00:00:00"/>
    <x v="4"/>
    <x v="8"/>
    <s v="Orlando"/>
    <x v="1"/>
    <x v="1"/>
    <s v="Women's Athletic Footwear"/>
    <n v="45"/>
    <n v="74"/>
    <n v="3330"/>
    <x v="2"/>
    <x v="1"/>
    <x v="1"/>
    <x v="1"/>
    <x v="0"/>
    <x v="1"/>
  </r>
  <r>
    <s v="Sports Direct"/>
    <d v="2021-02-17T00:00:00"/>
    <x v="4"/>
    <x v="8"/>
    <s v="Orlando"/>
    <x v="0"/>
    <x v="2"/>
    <s v="Men's Apparel"/>
    <n v="52"/>
    <n v="60"/>
    <n v="3120"/>
    <x v="2"/>
    <x v="0"/>
    <x v="1"/>
    <x v="1"/>
    <x v="0"/>
    <x v="1"/>
  </r>
  <r>
    <s v="Sports Direct"/>
    <d v="2021-02-17T00:00:00"/>
    <x v="4"/>
    <x v="8"/>
    <s v="Orlando"/>
    <x v="1"/>
    <x v="2"/>
    <s v="Women's Apparel"/>
    <n v="47"/>
    <n v="108"/>
    <n v="5076"/>
    <x v="2"/>
    <x v="1"/>
    <x v="1"/>
    <x v="1"/>
    <x v="0"/>
    <x v="1"/>
  </r>
  <r>
    <s v="Sports Direct"/>
    <d v="2021-03-16T00:00:00"/>
    <x v="4"/>
    <x v="8"/>
    <s v="Orlando"/>
    <x v="0"/>
    <x v="0"/>
    <s v="Men's Street Footwear"/>
    <n v="46"/>
    <n v="160"/>
    <n v="7360"/>
    <x v="2"/>
    <x v="0"/>
    <x v="2"/>
    <x v="2"/>
    <x v="6"/>
    <x v="1"/>
  </r>
  <r>
    <s v="Sports Direct"/>
    <d v="2021-03-16T00:00:00"/>
    <x v="4"/>
    <x v="8"/>
    <s v="Orlando"/>
    <x v="0"/>
    <x v="1"/>
    <s v="Men's Athletic Footwear"/>
    <n v="58"/>
    <n v="100"/>
    <n v="5800"/>
    <x v="2"/>
    <x v="0"/>
    <x v="2"/>
    <x v="2"/>
    <x v="6"/>
    <x v="1"/>
  </r>
  <r>
    <s v="Sports Direct"/>
    <d v="2021-03-16T00:00:00"/>
    <x v="4"/>
    <x v="8"/>
    <s v="Orlando"/>
    <x v="1"/>
    <x v="0"/>
    <s v="Women's Street Footwear"/>
    <n v="59"/>
    <n v="115"/>
    <n v="6785"/>
    <x v="2"/>
    <x v="1"/>
    <x v="2"/>
    <x v="2"/>
    <x v="6"/>
    <x v="1"/>
  </r>
  <r>
    <s v="Sports Direct"/>
    <d v="2021-03-16T00:00:00"/>
    <x v="4"/>
    <x v="8"/>
    <s v="Orlando"/>
    <x v="1"/>
    <x v="1"/>
    <s v="Women's Athletic Footwear"/>
    <n v="58"/>
    <n v="91"/>
    <n v="5278"/>
    <x v="2"/>
    <x v="1"/>
    <x v="2"/>
    <x v="2"/>
    <x v="6"/>
    <x v="1"/>
  </r>
  <r>
    <s v="Sports Direct"/>
    <d v="2021-03-16T00:00:00"/>
    <x v="4"/>
    <x v="8"/>
    <s v="Orlando"/>
    <x v="0"/>
    <x v="2"/>
    <s v="Men's Apparel"/>
    <n v="61"/>
    <n v="44"/>
    <n v="2684"/>
    <x v="2"/>
    <x v="0"/>
    <x v="2"/>
    <x v="2"/>
    <x v="6"/>
    <x v="1"/>
  </r>
  <r>
    <s v="Sports Direct"/>
    <d v="2021-03-16T00:00:00"/>
    <x v="4"/>
    <x v="8"/>
    <s v="Orlando"/>
    <x v="1"/>
    <x v="2"/>
    <s v="Women's Apparel"/>
    <n v="54"/>
    <n v="101"/>
    <n v="5454"/>
    <x v="2"/>
    <x v="1"/>
    <x v="2"/>
    <x v="2"/>
    <x v="6"/>
    <x v="1"/>
  </r>
  <r>
    <s v="Walmart"/>
    <d v="2021-04-17T00:00:00"/>
    <x v="4"/>
    <x v="8"/>
    <s v="Orlando"/>
    <x v="0"/>
    <x v="0"/>
    <s v="Men's Street Footwear"/>
    <n v="62"/>
    <n v="138"/>
    <n v="8556"/>
    <x v="2"/>
    <x v="0"/>
    <x v="3"/>
    <x v="3"/>
    <x v="3"/>
    <x v="1"/>
  </r>
  <r>
    <s v="Walmart"/>
    <d v="2021-04-17T00:00:00"/>
    <x v="4"/>
    <x v="8"/>
    <s v="Orlando"/>
    <x v="0"/>
    <x v="1"/>
    <s v="Men's Athletic Footwear"/>
    <n v="66"/>
    <n v="98"/>
    <n v="6468"/>
    <x v="2"/>
    <x v="0"/>
    <x v="3"/>
    <x v="3"/>
    <x v="3"/>
    <x v="1"/>
  </r>
  <r>
    <s v="Walmart"/>
    <d v="2021-04-17T00:00:00"/>
    <x v="4"/>
    <x v="8"/>
    <s v="Orlando"/>
    <x v="1"/>
    <x v="0"/>
    <s v="Women's Street Footwear"/>
    <n v="66"/>
    <n v="120"/>
    <n v="7920"/>
    <x v="2"/>
    <x v="1"/>
    <x v="3"/>
    <x v="3"/>
    <x v="3"/>
    <x v="1"/>
  </r>
  <r>
    <s v="Walmart"/>
    <d v="2021-04-17T00:00:00"/>
    <x v="4"/>
    <x v="8"/>
    <s v="Orlando"/>
    <x v="1"/>
    <x v="1"/>
    <s v="Women's Athletic Footwear"/>
    <n v="52"/>
    <n v="84"/>
    <n v="4368"/>
    <x v="2"/>
    <x v="1"/>
    <x v="3"/>
    <x v="3"/>
    <x v="3"/>
    <x v="1"/>
  </r>
  <r>
    <s v="Walmart"/>
    <d v="2021-04-17T00:00:00"/>
    <x v="4"/>
    <x v="8"/>
    <s v="Orlando"/>
    <x v="0"/>
    <x v="2"/>
    <s v="Men's Apparel"/>
    <n v="59"/>
    <n v="58"/>
    <n v="3422"/>
    <x v="2"/>
    <x v="0"/>
    <x v="3"/>
    <x v="3"/>
    <x v="3"/>
    <x v="1"/>
  </r>
  <r>
    <s v="Walmart"/>
    <d v="2021-04-17T00:00:00"/>
    <x v="4"/>
    <x v="8"/>
    <s v="Orlando"/>
    <x v="1"/>
    <x v="2"/>
    <s v="Women's Apparel"/>
    <n v="72"/>
    <n v="109"/>
    <n v="7848"/>
    <x v="2"/>
    <x v="1"/>
    <x v="3"/>
    <x v="3"/>
    <x v="3"/>
    <x v="1"/>
  </r>
  <r>
    <s v="Walmart"/>
    <d v="2021-05-18T00:00:00"/>
    <x v="4"/>
    <x v="8"/>
    <s v="Orlando"/>
    <x v="0"/>
    <x v="0"/>
    <s v="Men's Street Footwear"/>
    <n v="58"/>
    <n v="155"/>
    <n v="8990"/>
    <x v="2"/>
    <x v="0"/>
    <x v="4"/>
    <x v="4"/>
    <x v="6"/>
    <x v="1"/>
  </r>
  <r>
    <s v="Walmart"/>
    <d v="2021-05-18T00:00:00"/>
    <x v="4"/>
    <x v="8"/>
    <s v="Orlando"/>
    <x v="0"/>
    <x v="1"/>
    <s v="Men's Athletic Footwear"/>
    <n v="60"/>
    <n v="128"/>
    <n v="7680"/>
    <x v="2"/>
    <x v="0"/>
    <x v="4"/>
    <x v="4"/>
    <x v="6"/>
    <x v="1"/>
  </r>
  <r>
    <s v="Walmart"/>
    <d v="2021-05-18T00:00:00"/>
    <x v="4"/>
    <x v="8"/>
    <s v="Orlando"/>
    <x v="1"/>
    <x v="0"/>
    <s v="Women's Street Footwear"/>
    <n v="59"/>
    <n v="119"/>
    <n v="7021"/>
    <x v="2"/>
    <x v="1"/>
    <x v="4"/>
    <x v="4"/>
    <x v="6"/>
    <x v="1"/>
  </r>
  <r>
    <s v="Walmart"/>
    <d v="2021-05-18T00:00:00"/>
    <x v="4"/>
    <x v="8"/>
    <s v="Orlando"/>
    <x v="1"/>
    <x v="1"/>
    <s v="Women's Athletic Footwear"/>
    <n v="59"/>
    <n v="88"/>
    <n v="5192"/>
    <x v="2"/>
    <x v="1"/>
    <x v="4"/>
    <x v="4"/>
    <x v="6"/>
    <x v="1"/>
  </r>
  <r>
    <s v="Walmart"/>
    <d v="2021-05-18T00:00:00"/>
    <x v="4"/>
    <x v="8"/>
    <s v="Orlando"/>
    <x v="0"/>
    <x v="2"/>
    <s v="Men's Apparel"/>
    <n v="52"/>
    <n v="68"/>
    <n v="3536"/>
    <x v="2"/>
    <x v="0"/>
    <x v="4"/>
    <x v="4"/>
    <x v="6"/>
    <x v="1"/>
  </r>
  <r>
    <s v="Walmart"/>
    <d v="2021-05-18T00:00:00"/>
    <x v="4"/>
    <x v="8"/>
    <s v="Orlando"/>
    <x v="1"/>
    <x v="2"/>
    <s v="Women's Apparel"/>
    <n v="67"/>
    <n v="173"/>
    <n v="11591"/>
    <x v="2"/>
    <x v="1"/>
    <x v="4"/>
    <x v="4"/>
    <x v="6"/>
    <x v="1"/>
  </r>
  <r>
    <s v="Walmart"/>
    <d v="2021-06-17T00:00:00"/>
    <x v="4"/>
    <x v="8"/>
    <s v="Orlando"/>
    <x v="0"/>
    <x v="0"/>
    <s v="Men's Street Footwear"/>
    <n v="61"/>
    <n v="223"/>
    <n v="13603"/>
    <x v="2"/>
    <x v="0"/>
    <x v="11"/>
    <x v="11"/>
    <x v="1"/>
    <x v="1"/>
  </r>
  <r>
    <s v="Walmart"/>
    <d v="2021-06-17T00:00:00"/>
    <x v="4"/>
    <x v="8"/>
    <s v="Orlando"/>
    <x v="0"/>
    <x v="1"/>
    <s v="Men's Athletic Footwear"/>
    <n v="64"/>
    <n v="203"/>
    <n v="12992"/>
    <x v="2"/>
    <x v="0"/>
    <x v="11"/>
    <x v="11"/>
    <x v="1"/>
    <x v="1"/>
  </r>
  <r>
    <s v="Walmart"/>
    <d v="2021-06-17T00:00:00"/>
    <x v="4"/>
    <x v="8"/>
    <s v="Orlando"/>
    <x v="1"/>
    <x v="0"/>
    <s v="Women's Street Footwear"/>
    <n v="80"/>
    <n v="210"/>
    <n v="16800"/>
    <x v="2"/>
    <x v="1"/>
    <x v="11"/>
    <x v="11"/>
    <x v="1"/>
    <x v="1"/>
  </r>
  <r>
    <s v="Walmart"/>
    <d v="2021-06-17T00:00:00"/>
    <x v="4"/>
    <x v="8"/>
    <s v="Orlando"/>
    <x v="1"/>
    <x v="1"/>
    <s v="Women's Athletic Footwear"/>
    <n v="77"/>
    <n v="155"/>
    <n v="11935"/>
    <x v="2"/>
    <x v="1"/>
    <x v="11"/>
    <x v="11"/>
    <x v="1"/>
    <x v="1"/>
  </r>
  <r>
    <s v="Walmart"/>
    <d v="2021-06-17T00:00:00"/>
    <x v="4"/>
    <x v="8"/>
    <s v="Orlando"/>
    <x v="0"/>
    <x v="2"/>
    <s v="Men's Apparel"/>
    <n v="89"/>
    <n v="126"/>
    <n v="11214"/>
    <x v="2"/>
    <x v="0"/>
    <x v="11"/>
    <x v="11"/>
    <x v="1"/>
    <x v="1"/>
  </r>
  <r>
    <s v="Walmart"/>
    <d v="2021-06-17T00:00:00"/>
    <x v="4"/>
    <x v="8"/>
    <s v="Orlando"/>
    <x v="1"/>
    <x v="2"/>
    <s v="Women's Apparel"/>
    <n v="103"/>
    <n v="218"/>
    <n v="22454"/>
    <x v="2"/>
    <x v="1"/>
    <x v="11"/>
    <x v="11"/>
    <x v="1"/>
    <x v="1"/>
  </r>
  <r>
    <s v="Walmart"/>
    <d v="2021-07-16T00:00:00"/>
    <x v="4"/>
    <x v="8"/>
    <s v="Orlando"/>
    <x v="0"/>
    <x v="0"/>
    <s v="Men's Street Footwear"/>
    <n v="83"/>
    <n v="261"/>
    <n v="21663"/>
    <x v="2"/>
    <x v="0"/>
    <x v="5"/>
    <x v="5"/>
    <x v="2"/>
    <x v="1"/>
  </r>
  <r>
    <s v="Walmart"/>
    <d v="2021-07-16T00:00:00"/>
    <x v="4"/>
    <x v="8"/>
    <s v="Orlando"/>
    <x v="0"/>
    <x v="1"/>
    <s v="Men's Athletic Footwear"/>
    <n v="88"/>
    <n v="225"/>
    <n v="19800"/>
    <x v="2"/>
    <x v="0"/>
    <x v="5"/>
    <x v="5"/>
    <x v="2"/>
    <x v="1"/>
  </r>
  <r>
    <s v="Walmart"/>
    <d v="2021-07-16T00:00:00"/>
    <x v="4"/>
    <x v="8"/>
    <s v="Orlando"/>
    <x v="1"/>
    <x v="0"/>
    <s v="Women's Street Footwear"/>
    <n v="86"/>
    <n v="189"/>
    <n v="16254"/>
    <x v="2"/>
    <x v="1"/>
    <x v="5"/>
    <x v="5"/>
    <x v="2"/>
    <x v="1"/>
  </r>
  <r>
    <s v="Walmart"/>
    <d v="2021-07-16T00:00:00"/>
    <x v="4"/>
    <x v="8"/>
    <s v="Orlando"/>
    <x v="1"/>
    <x v="1"/>
    <s v="Women's Athletic Footwear"/>
    <n v="82"/>
    <n v="180"/>
    <n v="14760"/>
    <x v="2"/>
    <x v="1"/>
    <x v="5"/>
    <x v="5"/>
    <x v="2"/>
    <x v="1"/>
  </r>
  <r>
    <s v="Walmart"/>
    <d v="2021-07-16T00:00:00"/>
    <x v="4"/>
    <x v="8"/>
    <s v="Orlando"/>
    <x v="0"/>
    <x v="2"/>
    <s v="Men's Apparel"/>
    <n v="89"/>
    <n v="195"/>
    <n v="17355"/>
    <x v="2"/>
    <x v="0"/>
    <x v="5"/>
    <x v="5"/>
    <x v="2"/>
    <x v="1"/>
  </r>
  <r>
    <s v="Walmart"/>
    <d v="2021-07-16T00:00:00"/>
    <x v="4"/>
    <x v="8"/>
    <s v="Orlando"/>
    <x v="1"/>
    <x v="2"/>
    <s v="Women's Apparel"/>
    <n v="101"/>
    <n v="163"/>
    <n v="16463"/>
    <x v="2"/>
    <x v="1"/>
    <x v="5"/>
    <x v="5"/>
    <x v="2"/>
    <x v="1"/>
  </r>
  <r>
    <s v="Walmart"/>
    <d v="2021-08-17T00:00:00"/>
    <x v="4"/>
    <x v="8"/>
    <s v="Orlando"/>
    <x v="0"/>
    <x v="0"/>
    <s v="Men's Street Footwear"/>
    <n v="87"/>
    <n v="213"/>
    <n v="18531"/>
    <x v="2"/>
    <x v="0"/>
    <x v="6"/>
    <x v="6"/>
    <x v="6"/>
    <x v="1"/>
  </r>
  <r>
    <s v="Walmart"/>
    <d v="2021-08-17T00:00:00"/>
    <x v="4"/>
    <x v="8"/>
    <s v="Orlando"/>
    <x v="0"/>
    <x v="1"/>
    <s v="Men's Athletic Footwear"/>
    <n v="77"/>
    <n v="206"/>
    <n v="15862"/>
    <x v="2"/>
    <x v="0"/>
    <x v="6"/>
    <x v="6"/>
    <x v="6"/>
    <x v="1"/>
  </r>
  <r>
    <s v="Walmart"/>
    <d v="2021-08-17T00:00:00"/>
    <x v="4"/>
    <x v="8"/>
    <s v="Orlando"/>
    <x v="1"/>
    <x v="0"/>
    <s v="Women's Street Footwear"/>
    <n v="78"/>
    <n v="189"/>
    <n v="14742"/>
    <x v="2"/>
    <x v="1"/>
    <x v="6"/>
    <x v="6"/>
    <x v="6"/>
    <x v="1"/>
  </r>
  <r>
    <s v="Walmart"/>
    <d v="2021-08-17T00:00:00"/>
    <x v="4"/>
    <x v="8"/>
    <s v="Orlando"/>
    <x v="1"/>
    <x v="1"/>
    <s v="Women's Athletic Footwear"/>
    <n v="77"/>
    <n v="143"/>
    <n v="11011"/>
    <x v="2"/>
    <x v="1"/>
    <x v="6"/>
    <x v="6"/>
    <x v="6"/>
    <x v="1"/>
  </r>
  <r>
    <s v="Walmart"/>
    <d v="2021-08-17T00:00:00"/>
    <x v="4"/>
    <x v="8"/>
    <s v="Orlando"/>
    <x v="0"/>
    <x v="2"/>
    <s v="Men's Apparel"/>
    <n v="74"/>
    <n v="143"/>
    <n v="10582"/>
    <x v="2"/>
    <x v="0"/>
    <x v="6"/>
    <x v="6"/>
    <x v="6"/>
    <x v="1"/>
  </r>
  <r>
    <s v="Walmart"/>
    <d v="2021-08-17T00:00:00"/>
    <x v="4"/>
    <x v="8"/>
    <s v="Orlando"/>
    <x v="1"/>
    <x v="2"/>
    <s v="Women's Apparel"/>
    <n v="81"/>
    <n v="87"/>
    <n v="7047"/>
    <x v="2"/>
    <x v="1"/>
    <x v="6"/>
    <x v="6"/>
    <x v="6"/>
    <x v="1"/>
  </r>
  <r>
    <s v="Walmart"/>
    <d v="2021-09-18T00:00:00"/>
    <x v="4"/>
    <x v="8"/>
    <s v="Orlando"/>
    <x v="0"/>
    <x v="0"/>
    <s v="Men's Street Footwear"/>
    <n v="58"/>
    <n v="140"/>
    <n v="8120"/>
    <x v="2"/>
    <x v="0"/>
    <x v="7"/>
    <x v="7"/>
    <x v="3"/>
    <x v="1"/>
  </r>
  <r>
    <s v="Walmart"/>
    <d v="2021-09-18T00:00:00"/>
    <x v="4"/>
    <x v="8"/>
    <s v="Orlando"/>
    <x v="0"/>
    <x v="1"/>
    <s v="Men's Athletic Footwear"/>
    <n v="60"/>
    <n v="135"/>
    <n v="8100"/>
    <x v="2"/>
    <x v="0"/>
    <x v="7"/>
    <x v="7"/>
    <x v="3"/>
    <x v="1"/>
  </r>
  <r>
    <s v="Walmart"/>
    <d v="2021-09-18T00:00:00"/>
    <x v="4"/>
    <x v="8"/>
    <s v="Orlando"/>
    <x v="1"/>
    <x v="0"/>
    <s v="Women's Street Footwear"/>
    <n v="54"/>
    <n v="75"/>
    <n v="4050"/>
    <x v="2"/>
    <x v="1"/>
    <x v="7"/>
    <x v="7"/>
    <x v="3"/>
    <x v="1"/>
  </r>
  <r>
    <s v="Walmart"/>
    <d v="2021-09-18T00:00:00"/>
    <x v="4"/>
    <x v="8"/>
    <s v="Orlando"/>
    <x v="1"/>
    <x v="1"/>
    <s v="Women's Athletic Footwear"/>
    <n v="54"/>
    <n v="65"/>
    <n v="3510"/>
    <x v="2"/>
    <x v="1"/>
    <x v="7"/>
    <x v="7"/>
    <x v="3"/>
    <x v="1"/>
  </r>
  <r>
    <s v="Walmart"/>
    <d v="2021-09-18T00:00:00"/>
    <x v="4"/>
    <x v="8"/>
    <s v="Orlando"/>
    <x v="0"/>
    <x v="2"/>
    <s v="Men's Apparel"/>
    <n v="64"/>
    <n v="74"/>
    <n v="4736"/>
    <x v="2"/>
    <x v="0"/>
    <x v="7"/>
    <x v="7"/>
    <x v="3"/>
    <x v="1"/>
  </r>
  <r>
    <s v="Walmart"/>
    <d v="2021-09-18T00:00:00"/>
    <x v="4"/>
    <x v="8"/>
    <s v="Orlando"/>
    <x v="1"/>
    <x v="2"/>
    <s v="Women's Apparel"/>
    <n v="51"/>
    <n v="75"/>
    <n v="3825"/>
    <x v="2"/>
    <x v="1"/>
    <x v="7"/>
    <x v="7"/>
    <x v="3"/>
    <x v="1"/>
  </r>
  <r>
    <s v="Walmart"/>
    <d v="2021-10-17T00:00:00"/>
    <x v="4"/>
    <x v="8"/>
    <s v="Orlando"/>
    <x v="0"/>
    <x v="0"/>
    <s v="Men's Street Footwear"/>
    <n v="47"/>
    <n v="100"/>
    <n v="4700"/>
    <x v="2"/>
    <x v="0"/>
    <x v="8"/>
    <x v="8"/>
    <x v="4"/>
    <x v="1"/>
  </r>
  <r>
    <s v="Walmart"/>
    <d v="2021-10-17T00:00:00"/>
    <x v="4"/>
    <x v="8"/>
    <s v="Orlando"/>
    <x v="0"/>
    <x v="1"/>
    <s v="Men's Athletic Footwear"/>
    <n v="59"/>
    <n v="144"/>
    <n v="8496"/>
    <x v="2"/>
    <x v="0"/>
    <x v="8"/>
    <x v="8"/>
    <x v="4"/>
    <x v="1"/>
  </r>
  <r>
    <s v="Walmart"/>
    <d v="2021-10-17T00:00:00"/>
    <x v="4"/>
    <x v="8"/>
    <s v="Orlando"/>
    <x v="1"/>
    <x v="0"/>
    <s v="Women's Street Footwear"/>
    <n v="55"/>
    <n v="112"/>
    <n v="6160"/>
    <x v="2"/>
    <x v="1"/>
    <x v="8"/>
    <x v="8"/>
    <x v="4"/>
    <x v="1"/>
  </r>
  <r>
    <s v="Walmart"/>
    <d v="2021-10-17T00:00:00"/>
    <x v="4"/>
    <x v="8"/>
    <s v="Orlando"/>
    <x v="1"/>
    <x v="1"/>
    <s v="Women's Athletic Footwear"/>
    <n v="51"/>
    <n v="113"/>
    <n v="5763"/>
    <x v="2"/>
    <x v="1"/>
    <x v="8"/>
    <x v="8"/>
    <x v="4"/>
    <x v="1"/>
  </r>
  <r>
    <s v="Walmart"/>
    <d v="2021-10-17T00:00:00"/>
    <x v="4"/>
    <x v="8"/>
    <s v="Orlando"/>
    <x v="0"/>
    <x v="2"/>
    <s v="Men's Apparel"/>
    <n v="59"/>
    <n v="98"/>
    <n v="5782"/>
    <x v="2"/>
    <x v="0"/>
    <x v="8"/>
    <x v="8"/>
    <x v="4"/>
    <x v="1"/>
  </r>
  <r>
    <s v="Walmart"/>
    <d v="2021-10-17T00:00:00"/>
    <x v="4"/>
    <x v="8"/>
    <s v="Orlando"/>
    <x v="1"/>
    <x v="2"/>
    <s v="Women's Apparel"/>
    <n v="65"/>
    <n v="104"/>
    <n v="6760"/>
    <x v="2"/>
    <x v="1"/>
    <x v="8"/>
    <x v="8"/>
    <x v="4"/>
    <x v="1"/>
  </r>
  <r>
    <s v="Walmart"/>
    <d v="2021-11-17T00:00:00"/>
    <x v="4"/>
    <x v="8"/>
    <s v="Orlando"/>
    <x v="0"/>
    <x v="0"/>
    <s v="Men's Street Footwear"/>
    <n v="52"/>
    <n v="169"/>
    <n v="8788"/>
    <x v="2"/>
    <x v="0"/>
    <x v="9"/>
    <x v="9"/>
    <x v="0"/>
    <x v="1"/>
  </r>
  <r>
    <s v="Walmart"/>
    <d v="2021-11-17T00:00:00"/>
    <x v="4"/>
    <x v="8"/>
    <s v="Orlando"/>
    <x v="0"/>
    <x v="1"/>
    <s v="Men's Athletic Footwear"/>
    <n v="54"/>
    <n v="175"/>
    <n v="9450"/>
    <x v="2"/>
    <x v="0"/>
    <x v="9"/>
    <x v="9"/>
    <x v="0"/>
    <x v="1"/>
  </r>
  <r>
    <s v="Walmart"/>
    <d v="2021-11-17T00:00:00"/>
    <x v="4"/>
    <x v="8"/>
    <s v="Orlando"/>
    <x v="1"/>
    <x v="0"/>
    <s v="Women's Street Footwear"/>
    <n v="53"/>
    <n v="147"/>
    <n v="7791"/>
    <x v="2"/>
    <x v="1"/>
    <x v="9"/>
    <x v="9"/>
    <x v="0"/>
    <x v="1"/>
  </r>
  <r>
    <s v="Walmart"/>
    <d v="2021-11-17T00:00:00"/>
    <x v="4"/>
    <x v="8"/>
    <s v="Orlando"/>
    <x v="1"/>
    <x v="1"/>
    <s v="Women's Athletic Footwear"/>
    <n v="64"/>
    <n v="150"/>
    <n v="9600"/>
    <x v="2"/>
    <x v="1"/>
    <x v="9"/>
    <x v="9"/>
    <x v="0"/>
    <x v="1"/>
  </r>
  <r>
    <s v="Walmart"/>
    <d v="2021-11-17T00:00:00"/>
    <x v="4"/>
    <x v="8"/>
    <s v="Orlando"/>
    <x v="0"/>
    <x v="2"/>
    <s v="Men's Apparel"/>
    <n v="77"/>
    <n v="124"/>
    <n v="9548"/>
    <x v="2"/>
    <x v="0"/>
    <x v="9"/>
    <x v="9"/>
    <x v="0"/>
    <x v="1"/>
  </r>
  <r>
    <s v="Walmart"/>
    <d v="2021-11-17T00:00:00"/>
    <x v="4"/>
    <x v="8"/>
    <s v="Orlando"/>
    <x v="1"/>
    <x v="2"/>
    <s v="Women's Apparel"/>
    <n v="86"/>
    <n v="162"/>
    <n v="13932"/>
    <x v="2"/>
    <x v="1"/>
    <x v="9"/>
    <x v="9"/>
    <x v="0"/>
    <x v="1"/>
  </r>
  <r>
    <s v="Walmart"/>
    <d v="2021-12-16T00:00:00"/>
    <x v="4"/>
    <x v="8"/>
    <s v="Orlando"/>
    <x v="0"/>
    <x v="0"/>
    <s v="Men's Street Footwear"/>
    <n v="72"/>
    <n v="216"/>
    <n v="15552"/>
    <x v="2"/>
    <x v="0"/>
    <x v="10"/>
    <x v="10"/>
    <x v="1"/>
    <x v="1"/>
  </r>
  <r>
    <s v="Walmart"/>
    <d v="2021-12-16T00:00:00"/>
    <x v="4"/>
    <x v="8"/>
    <s v="Orlando"/>
    <x v="0"/>
    <x v="1"/>
    <s v="Men's Athletic Footwear"/>
    <n v="82"/>
    <n v="200"/>
    <n v="16400"/>
    <x v="2"/>
    <x v="0"/>
    <x v="10"/>
    <x v="10"/>
    <x v="1"/>
    <x v="1"/>
  </r>
  <r>
    <s v="West Gear"/>
    <d v="2021-12-16T00:00:00"/>
    <x v="4"/>
    <x v="8"/>
    <s v="Orlando"/>
    <x v="1"/>
    <x v="0"/>
    <s v="Women's Street Footwear"/>
    <n v="75"/>
    <n v="174"/>
    <n v="13050"/>
    <x v="2"/>
    <x v="1"/>
    <x v="10"/>
    <x v="10"/>
    <x v="1"/>
    <x v="1"/>
  </r>
  <r>
    <s v="West Gear"/>
    <d v="2021-12-16T00:00:00"/>
    <x v="4"/>
    <x v="8"/>
    <s v="Orlando"/>
    <x v="1"/>
    <x v="1"/>
    <s v="Women's Athletic Footwear"/>
    <n v="78"/>
    <n v="180"/>
    <n v="14040"/>
    <x v="2"/>
    <x v="1"/>
    <x v="10"/>
    <x v="10"/>
    <x v="1"/>
    <x v="1"/>
  </r>
  <r>
    <s v="West Gear"/>
    <d v="2021-12-16T00:00:00"/>
    <x v="4"/>
    <x v="8"/>
    <s v="Orlando"/>
    <x v="0"/>
    <x v="2"/>
    <s v="Men's Apparel"/>
    <n v="86"/>
    <n v="147"/>
    <n v="12642"/>
    <x v="2"/>
    <x v="0"/>
    <x v="10"/>
    <x v="10"/>
    <x v="1"/>
    <x v="1"/>
  </r>
  <r>
    <s v="West Gear"/>
    <d v="2021-12-16T00:00:00"/>
    <x v="4"/>
    <x v="8"/>
    <s v="Orlando"/>
    <x v="1"/>
    <x v="2"/>
    <s v="Women's Apparel"/>
    <n v="87"/>
    <n v="156"/>
    <n v="13572"/>
    <x v="2"/>
    <x v="1"/>
    <x v="10"/>
    <x v="10"/>
    <x v="1"/>
    <x v="1"/>
  </r>
  <r>
    <s v="West Gear"/>
    <d v="2021-01-12T00:00:00"/>
    <x v="4"/>
    <x v="8"/>
    <s v="Orlando"/>
    <x v="0"/>
    <x v="0"/>
    <s v="Men's Street Footwear"/>
    <n v="41"/>
    <n v="255"/>
    <n v="10455"/>
    <x v="2"/>
    <x v="0"/>
    <x v="0"/>
    <x v="0"/>
    <x v="6"/>
    <x v="1"/>
  </r>
  <r>
    <s v="West Gear"/>
    <d v="2021-01-12T00:00:00"/>
    <x v="4"/>
    <x v="8"/>
    <s v="Orlando"/>
    <x v="0"/>
    <x v="1"/>
    <s v="Men's Athletic Footwear"/>
    <n v="44"/>
    <n v="189"/>
    <n v="8316"/>
    <x v="2"/>
    <x v="0"/>
    <x v="0"/>
    <x v="0"/>
    <x v="6"/>
    <x v="1"/>
  </r>
  <r>
    <s v="West Gear"/>
    <d v="2021-01-12T00:00:00"/>
    <x v="4"/>
    <x v="8"/>
    <s v="Orlando"/>
    <x v="1"/>
    <x v="0"/>
    <s v="Women's Street Footwear"/>
    <n v="32"/>
    <n v="169"/>
    <n v="5408"/>
    <x v="2"/>
    <x v="1"/>
    <x v="0"/>
    <x v="0"/>
    <x v="6"/>
    <x v="1"/>
  </r>
  <r>
    <s v="West Gear"/>
    <d v="2021-01-12T00:00:00"/>
    <x v="4"/>
    <x v="8"/>
    <s v="Orlando"/>
    <x v="1"/>
    <x v="1"/>
    <s v="Women's Athletic Footwear"/>
    <n v="37"/>
    <n v="145"/>
    <n v="5365"/>
    <x v="2"/>
    <x v="1"/>
    <x v="0"/>
    <x v="0"/>
    <x v="6"/>
    <x v="1"/>
  </r>
  <r>
    <s v="West Gear"/>
    <d v="2021-01-12T00:00:00"/>
    <x v="4"/>
    <x v="8"/>
    <s v="Orlando"/>
    <x v="0"/>
    <x v="2"/>
    <s v="Men's Apparel"/>
    <n v="51"/>
    <n v="165"/>
    <n v="8415"/>
    <x v="2"/>
    <x v="0"/>
    <x v="0"/>
    <x v="0"/>
    <x v="6"/>
    <x v="1"/>
  </r>
  <r>
    <s v="West Gear"/>
    <d v="2021-01-12T00:00:00"/>
    <x v="4"/>
    <x v="8"/>
    <s v="Orlando"/>
    <x v="1"/>
    <x v="2"/>
    <s v="Women's Apparel"/>
    <n v="44"/>
    <n v="176"/>
    <n v="7744"/>
    <x v="2"/>
    <x v="1"/>
    <x v="0"/>
    <x v="0"/>
    <x v="6"/>
    <x v="1"/>
  </r>
  <r>
    <s v="West Gear"/>
    <d v="2021-02-10T00:00:00"/>
    <x v="4"/>
    <x v="8"/>
    <s v="Orlando"/>
    <x v="0"/>
    <x v="0"/>
    <s v="Men's Street Footwear"/>
    <n v="44"/>
    <n v="234"/>
    <n v="10296"/>
    <x v="2"/>
    <x v="0"/>
    <x v="1"/>
    <x v="1"/>
    <x v="0"/>
    <x v="1"/>
  </r>
  <r>
    <s v="West Gear"/>
    <d v="2021-02-10T00:00:00"/>
    <x v="4"/>
    <x v="8"/>
    <s v="Orlando"/>
    <x v="0"/>
    <x v="1"/>
    <s v="Men's Athletic Footwear"/>
    <n v="42"/>
    <n v="138"/>
    <n v="5796"/>
    <x v="2"/>
    <x v="0"/>
    <x v="1"/>
    <x v="1"/>
    <x v="0"/>
    <x v="1"/>
  </r>
  <r>
    <s v="West Gear"/>
    <d v="2021-02-10T00:00:00"/>
    <x v="4"/>
    <x v="8"/>
    <s v="Orlando"/>
    <x v="1"/>
    <x v="0"/>
    <s v="Women's Street Footwear"/>
    <n v="33"/>
    <n v="174"/>
    <n v="5742"/>
    <x v="2"/>
    <x v="1"/>
    <x v="1"/>
    <x v="1"/>
    <x v="0"/>
    <x v="1"/>
  </r>
  <r>
    <s v="West Gear"/>
    <d v="2021-02-10T00:00:00"/>
    <x v="0"/>
    <x v="0"/>
    <s v="Albany"/>
    <x v="1"/>
    <x v="1"/>
    <s v="Women's Athletic Footwear"/>
    <n v="37"/>
    <n v="133"/>
    <n v="4921"/>
    <x v="2"/>
    <x v="1"/>
    <x v="1"/>
    <x v="1"/>
    <x v="0"/>
    <x v="1"/>
  </r>
  <r>
    <s v="West Gear"/>
    <d v="2021-02-10T00:00:00"/>
    <x v="0"/>
    <x v="0"/>
    <s v="Albany"/>
    <x v="0"/>
    <x v="2"/>
    <s v="Men's Apparel"/>
    <n v="50"/>
    <n v="154"/>
    <n v="7700"/>
    <x v="2"/>
    <x v="0"/>
    <x v="1"/>
    <x v="1"/>
    <x v="0"/>
    <x v="1"/>
  </r>
  <r>
    <s v="West Gear"/>
    <d v="2021-02-10T00:00:00"/>
    <x v="0"/>
    <x v="0"/>
    <s v="Albany"/>
    <x v="1"/>
    <x v="2"/>
    <s v="Women's Apparel"/>
    <n v="42"/>
    <n v="182"/>
    <n v="7644"/>
    <x v="2"/>
    <x v="1"/>
    <x v="1"/>
    <x v="1"/>
    <x v="0"/>
    <x v="1"/>
  </r>
  <r>
    <s v="West Gear"/>
    <d v="2021-03-08T00:00:00"/>
    <x v="0"/>
    <x v="0"/>
    <s v="Albany"/>
    <x v="0"/>
    <x v="0"/>
    <s v="Men's Street Footwear"/>
    <n v="44"/>
    <n v="252"/>
    <n v="11088"/>
    <x v="2"/>
    <x v="0"/>
    <x v="2"/>
    <x v="2"/>
    <x v="5"/>
    <x v="1"/>
  </r>
  <r>
    <s v="West Gear"/>
    <d v="2021-03-08T00:00:00"/>
    <x v="0"/>
    <x v="0"/>
    <s v="Albany"/>
    <x v="0"/>
    <x v="1"/>
    <s v="Men's Athletic Footwear"/>
    <n v="44"/>
    <n v="165"/>
    <n v="7260"/>
    <x v="2"/>
    <x v="0"/>
    <x v="2"/>
    <x v="2"/>
    <x v="5"/>
    <x v="1"/>
  </r>
  <r>
    <s v="West Gear"/>
    <d v="2021-03-08T00:00:00"/>
    <x v="0"/>
    <x v="0"/>
    <s v="Albany"/>
    <x v="1"/>
    <x v="0"/>
    <s v="Women's Street Footwear"/>
    <n v="33"/>
    <n v="161"/>
    <n v="5313"/>
    <x v="2"/>
    <x v="1"/>
    <x v="2"/>
    <x v="2"/>
    <x v="5"/>
    <x v="1"/>
  </r>
  <r>
    <s v="West Gear"/>
    <d v="2021-03-08T00:00:00"/>
    <x v="0"/>
    <x v="0"/>
    <s v="Albany"/>
    <x v="1"/>
    <x v="1"/>
    <s v="Women's Athletic Footwear"/>
    <n v="39"/>
    <n v="106"/>
    <n v="4134"/>
    <x v="2"/>
    <x v="1"/>
    <x v="2"/>
    <x v="2"/>
    <x v="5"/>
    <x v="1"/>
  </r>
  <r>
    <s v="West Gear"/>
    <d v="2021-03-08T00:00:00"/>
    <x v="0"/>
    <x v="0"/>
    <s v="Albany"/>
    <x v="0"/>
    <x v="2"/>
    <s v="Men's Apparel"/>
    <n v="51"/>
    <n v="133"/>
    <n v="6783"/>
    <x v="2"/>
    <x v="0"/>
    <x v="2"/>
    <x v="2"/>
    <x v="5"/>
    <x v="1"/>
  </r>
  <r>
    <s v="West Gear"/>
    <d v="2021-03-08T00:00:00"/>
    <x v="0"/>
    <x v="0"/>
    <s v="Albany"/>
    <x v="1"/>
    <x v="2"/>
    <s v="Women's Apparel"/>
    <n v="43"/>
    <n v="161"/>
    <n v="6923"/>
    <x v="2"/>
    <x v="1"/>
    <x v="2"/>
    <x v="2"/>
    <x v="5"/>
    <x v="1"/>
  </r>
  <r>
    <s v="West Gear"/>
    <d v="2021-04-09T00:00:00"/>
    <x v="0"/>
    <x v="0"/>
    <s v="Albany"/>
    <x v="0"/>
    <x v="0"/>
    <s v="Men's Street Footwear"/>
    <n v="42"/>
    <n v="248"/>
    <n v="10416"/>
    <x v="2"/>
    <x v="0"/>
    <x v="3"/>
    <x v="3"/>
    <x v="2"/>
    <x v="1"/>
  </r>
  <r>
    <s v="West Gear"/>
    <d v="2021-04-09T00:00:00"/>
    <x v="0"/>
    <x v="0"/>
    <s v="Albany"/>
    <x v="0"/>
    <x v="1"/>
    <s v="Men's Athletic Footwear"/>
    <n v="43"/>
    <n v="147"/>
    <n v="6321"/>
    <x v="2"/>
    <x v="0"/>
    <x v="3"/>
    <x v="3"/>
    <x v="2"/>
    <x v="1"/>
  </r>
  <r>
    <s v="West Gear"/>
    <d v="2021-04-09T00:00:00"/>
    <x v="0"/>
    <x v="0"/>
    <s v="Albany"/>
    <x v="1"/>
    <x v="0"/>
    <s v="Women's Street Footwear"/>
    <n v="34"/>
    <n v="152"/>
    <n v="5168"/>
    <x v="2"/>
    <x v="1"/>
    <x v="3"/>
    <x v="3"/>
    <x v="2"/>
    <x v="1"/>
  </r>
  <r>
    <s v="West Gear"/>
    <d v="2021-04-09T00:00:00"/>
    <x v="0"/>
    <x v="0"/>
    <s v="Albany"/>
    <x v="1"/>
    <x v="1"/>
    <s v="Women's Athletic Footwear"/>
    <n v="37"/>
    <n v="135"/>
    <n v="4995"/>
    <x v="2"/>
    <x v="1"/>
    <x v="3"/>
    <x v="3"/>
    <x v="2"/>
    <x v="1"/>
  </r>
  <r>
    <s v="West Gear"/>
    <d v="2021-04-09T00:00:00"/>
    <x v="0"/>
    <x v="0"/>
    <s v="Albany"/>
    <x v="0"/>
    <x v="2"/>
    <s v="Men's Apparel"/>
    <n v="50"/>
    <n v="124"/>
    <n v="6200"/>
    <x v="2"/>
    <x v="0"/>
    <x v="3"/>
    <x v="3"/>
    <x v="2"/>
    <x v="1"/>
  </r>
  <r>
    <s v="West Gear"/>
    <d v="2021-04-09T00:00:00"/>
    <x v="0"/>
    <x v="0"/>
    <s v="Albany"/>
    <x v="1"/>
    <x v="2"/>
    <s v="Women's Apparel"/>
    <n v="41"/>
    <n v="156"/>
    <n v="6396"/>
    <x v="2"/>
    <x v="1"/>
    <x v="3"/>
    <x v="3"/>
    <x v="2"/>
    <x v="1"/>
  </r>
  <r>
    <s v="West Gear"/>
    <d v="2021-05-08T00:00:00"/>
    <x v="0"/>
    <x v="0"/>
    <s v="Albany"/>
    <x v="0"/>
    <x v="0"/>
    <s v="Men's Street Footwear"/>
    <n v="50"/>
    <n v="261"/>
    <n v="13050"/>
    <x v="2"/>
    <x v="0"/>
    <x v="4"/>
    <x v="4"/>
    <x v="3"/>
    <x v="1"/>
  </r>
  <r>
    <s v="West Gear"/>
    <d v="2021-05-08T00:00:00"/>
    <x v="0"/>
    <x v="0"/>
    <s v="Albany"/>
    <x v="0"/>
    <x v="1"/>
    <s v="Men's Athletic Footwear"/>
    <n v="53"/>
    <n v="161"/>
    <n v="8533"/>
    <x v="2"/>
    <x v="0"/>
    <x v="4"/>
    <x v="4"/>
    <x v="3"/>
    <x v="1"/>
  </r>
  <r>
    <s v="West Gear"/>
    <d v="2021-05-08T00:00:00"/>
    <x v="0"/>
    <x v="0"/>
    <s v="Albany"/>
    <x v="1"/>
    <x v="0"/>
    <s v="Women's Street Footwear"/>
    <n v="49"/>
    <n v="160"/>
    <n v="7840"/>
    <x v="2"/>
    <x v="1"/>
    <x v="4"/>
    <x v="4"/>
    <x v="3"/>
    <x v="1"/>
  </r>
  <r>
    <s v="West Gear"/>
    <d v="2021-05-08T00:00:00"/>
    <x v="0"/>
    <x v="0"/>
    <s v="Albany"/>
    <x v="1"/>
    <x v="1"/>
    <s v="Women's Athletic Footwear"/>
    <n v="47"/>
    <n v="130"/>
    <n v="6110"/>
    <x v="2"/>
    <x v="1"/>
    <x v="4"/>
    <x v="4"/>
    <x v="3"/>
    <x v="1"/>
  </r>
  <r>
    <s v="West Gear"/>
    <d v="2021-05-08T00:00:00"/>
    <x v="0"/>
    <x v="0"/>
    <s v="Albany"/>
    <x v="0"/>
    <x v="2"/>
    <s v="Men's Apparel"/>
    <n v="56"/>
    <n v="137"/>
    <n v="7672"/>
    <x v="2"/>
    <x v="0"/>
    <x v="4"/>
    <x v="4"/>
    <x v="3"/>
    <x v="1"/>
  </r>
  <r>
    <s v="West Gear"/>
    <d v="2021-05-08T00:00:00"/>
    <x v="0"/>
    <x v="0"/>
    <s v="Albany"/>
    <x v="1"/>
    <x v="2"/>
    <s v="Women's Apparel"/>
    <n v="59"/>
    <n v="169"/>
    <n v="9971"/>
    <x v="2"/>
    <x v="1"/>
    <x v="4"/>
    <x v="4"/>
    <x v="3"/>
    <x v="1"/>
  </r>
  <r>
    <s v="West Gear"/>
    <d v="2021-06-10T00:00:00"/>
    <x v="0"/>
    <x v="0"/>
    <s v="Albany"/>
    <x v="0"/>
    <x v="0"/>
    <s v="Men's Street Footwear"/>
    <n v="59"/>
    <n v="263"/>
    <n v="15517"/>
    <x v="2"/>
    <x v="0"/>
    <x v="11"/>
    <x v="11"/>
    <x v="1"/>
    <x v="1"/>
  </r>
  <r>
    <s v="West Gear"/>
    <d v="2021-06-10T00:00:00"/>
    <x v="0"/>
    <x v="0"/>
    <s v="Albany"/>
    <x v="0"/>
    <x v="1"/>
    <s v="Men's Athletic Footwear"/>
    <n v="54"/>
    <n v="175"/>
    <n v="9450"/>
    <x v="2"/>
    <x v="0"/>
    <x v="11"/>
    <x v="11"/>
    <x v="1"/>
    <x v="1"/>
  </r>
  <r>
    <s v="West Gear"/>
    <d v="2021-06-10T00:00:00"/>
    <x v="0"/>
    <x v="0"/>
    <s v="Albany"/>
    <x v="1"/>
    <x v="0"/>
    <s v="Women's Street Footwear"/>
    <n v="48"/>
    <n v="150"/>
    <n v="7200"/>
    <x v="2"/>
    <x v="1"/>
    <x v="11"/>
    <x v="11"/>
    <x v="1"/>
    <x v="1"/>
  </r>
  <r>
    <s v="West Gear"/>
    <d v="2021-06-10T00:00:00"/>
    <x v="0"/>
    <x v="0"/>
    <s v="Albany"/>
    <x v="1"/>
    <x v="1"/>
    <s v="Women's Athletic Footwear"/>
    <n v="49"/>
    <n v="144"/>
    <n v="7056"/>
    <x v="2"/>
    <x v="1"/>
    <x v="11"/>
    <x v="11"/>
    <x v="1"/>
    <x v="1"/>
  </r>
  <r>
    <s v="West Gear"/>
    <d v="2021-06-10T00:00:00"/>
    <x v="0"/>
    <x v="0"/>
    <s v="Albany"/>
    <x v="0"/>
    <x v="2"/>
    <s v="Men's Apparel"/>
    <n v="62"/>
    <n v="150"/>
    <n v="9300"/>
    <x v="2"/>
    <x v="0"/>
    <x v="11"/>
    <x v="11"/>
    <x v="1"/>
    <x v="1"/>
  </r>
  <r>
    <s v="West Gear"/>
    <d v="2021-06-10T00:00:00"/>
    <x v="0"/>
    <x v="0"/>
    <s v="Albany"/>
    <x v="1"/>
    <x v="2"/>
    <s v="Women's Apparel"/>
    <n v="69"/>
    <n v="181"/>
    <n v="12489"/>
    <x v="2"/>
    <x v="1"/>
    <x v="11"/>
    <x v="11"/>
    <x v="1"/>
    <x v="1"/>
  </r>
  <r>
    <s v="West Gear"/>
    <d v="2021-07-08T00:00:00"/>
    <x v="0"/>
    <x v="0"/>
    <s v="Albany"/>
    <x v="0"/>
    <x v="0"/>
    <s v="Men's Street Footwear"/>
    <n v="59"/>
    <n v="247"/>
    <n v="14573"/>
    <x v="2"/>
    <x v="0"/>
    <x v="5"/>
    <x v="5"/>
    <x v="1"/>
    <x v="1"/>
  </r>
  <r>
    <s v="West Gear"/>
    <d v="2021-07-08T00:00:00"/>
    <x v="0"/>
    <x v="0"/>
    <s v="Albany"/>
    <x v="0"/>
    <x v="1"/>
    <s v="Men's Athletic Footwear"/>
    <n v="56"/>
    <n v="196"/>
    <n v="10976"/>
    <x v="2"/>
    <x v="0"/>
    <x v="5"/>
    <x v="5"/>
    <x v="1"/>
    <x v="1"/>
  </r>
  <r>
    <s v="West Gear"/>
    <d v="2021-07-08T00:00:00"/>
    <x v="0"/>
    <x v="0"/>
    <s v="Albany"/>
    <x v="1"/>
    <x v="0"/>
    <s v="Women's Street Footwear"/>
    <n v="51"/>
    <n v="169"/>
    <n v="8619"/>
    <x v="2"/>
    <x v="1"/>
    <x v="5"/>
    <x v="5"/>
    <x v="1"/>
    <x v="1"/>
  </r>
  <r>
    <s v="West Gear"/>
    <d v="2021-07-08T00:00:00"/>
    <x v="0"/>
    <x v="0"/>
    <s v="Albany"/>
    <x v="1"/>
    <x v="1"/>
    <s v="Women's Athletic Footwear"/>
    <n v="53"/>
    <n v="150"/>
    <n v="7950"/>
    <x v="2"/>
    <x v="1"/>
    <x v="5"/>
    <x v="5"/>
    <x v="1"/>
    <x v="1"/>
  </r>
  <r>
    <s v="West Gear"/>
    <d v="2021-07-08T00:00:00"/>
    <x v="0"/>
    <x v="0"/>
    <s v="Albany"/>
    <x v="0"/>
    <x v="2"/>
    <s v="Men's Apparel"/>
    <n v="62"/>
    <n v="168"/>
    <n v="10416"/>
    <x v="2"/>
    <x v="0"/>
    <x v="5"/>
    <x v="5"/>
    <x v="1"/>
    <x v="1"/>
  </r>
  <r>
    <s v="West Gear"/>
    <d v="2021-07-08T00:00:00"/>
    <x v="0"/>
    <x v="0"/>
    <s v="Albany"/>
    <x v="1"/>
    <x v="2"/>
    <s v="Women's Apparel"/>
    <n v="66"/>
    <n v="194"/>
    <n v="12804"/>
    <x v="2"/>
    <x v="1"/>
    <x v="5"/>
    <x v="5"/>
    <x v="1"/>
    <x v="1"/>
  </r>
  <r>
    <s v="West Gear"/>
    <d v="2021-08-09T00:00:00"/>
    <x v="0"/>
    <x v="0"/>
    <s v="Albany"/>
    <x v="0"/>
    <x v="0"/>
    <s v="Men's Street Footwear"/>
    <n v="62"/>
    <n v="250"/>
    <n v="15500"/>
    <x v="2"/>
    <x v="0"/>
    <x v="6"/>
    <x v="6"/>
    <x v="5"/>
    <x v="1"/>
  </r>
  <r>
    <s v="West Gear"/>
    <d v="2021-08-09T00:00:00"/>
    <x v="0"/>
    <x v="0"/>
    <s v="Albany"/>
    <x v="0"/>
    <x v="1"/>
    <s v="Men's Athletic Footwear"/>
    <n v="55"/>
    <n v="210"/>
    <n v="11550"/>
    <x v="2"/>
    <x v="0"/>
    <x v="6"/>
    <x v="6"/>
    <x v="5"/>
    <x v="1"/>
  </r>
  <r>
    <s v="West Gear"/>
    <d v="2021-08-09T00:00:00"/>
    <x v="0"/>
    <x v="0"/>
    <s v="Albany"/>
    <x v="1"/>
    <x v="0"/>
    <s v="Women's Street Footwear"/>
    <n v="51"/>
    <n v="188"/>
    <n v="9588"/>
    <x v="2"/>
    <x v="1"/>
    <x v="6"/>
    <x v="6"/>
    <x v="5"/>
    <x v="1"/>
  </r>
  <r>
    <s v="West Gear"/>
    <d v="2021-08-09T00:00:00"/>
    <x v="0"/>
    <x v="0"/>
    <s v="Albany"/>
    <x v="1"/>
    <x v="1"/>
    <s v="Women's Athletic Footwear"/>
    <n v="41"/>
    <n v="150"/>
    <n v="6150"/>
    <x v="2"/>
    <x v="1"/>
    <x v="6"/>
    <x v="6"/>
    <x v="5"/>
    <x v="1"/>
  </r>
  <r>
    <s v="West Gear"/>
    <d v="2021-08-09T00:00:00"/>
    <x v="0"/>
    <x v="0"/>
    <s v="Albany"/>
    <x v="0"/>
    <x v="2"/>
    <s v="Men's Apparel"/>
    <n v="52"/>
    <n v="149"/>
    <n v="7748"/>
    <x v="2"/>
    <x v="0"/>
    <x v="6"/>
    <x v="6"/>
    <x v="5"/>
    <x v="1"/>
  </r>
  <r>
    <s v="West Gear"/>
    <d v="2021-08-09T00:00:00"/>
    <x v="0"/>
    <x v="0"/>
    <s v="Albany"/>
    <x v="1"/>
    <x v="2"/>
    <s v="Women's Apparel"/>
    <n v="55"/>
    <n v="218"/>
    <n v="11990"/>
    <x v="2"/>
    <x v="1"/>
    <x v="6"/>
    <x v="6"/>
    <x v="5"/>
    <x v="1"/>
  </r>
  <r>
    <s v="West Gear"/>
    <d v="2021-09-08T00:00:00"/>
    <x v="0"/>
    <x v="0"/>
    <s v="Albany"/>
    <x v="0"/>
    <x v="0"/>
    <s v="Men's Street Footwear"/>
    <n v="50"/>
    <n v="238"/>
    <n v="11900"/>
    <x v="2"/>
    <x v="0"/>
    <x v="7"/>
    <x v="7"/>
    <x v="0"/>
    <x v="1"/>
  </r>
  <r>
    <s v="West Gear"/>
    <d v="2021-09-08T00:00:00"/>
    <x v="0"/>
    <x v="0"/>
    <s v="Albany"/>
    <x v="0"/>
    <x v="1"/>
    <s v="Men's Athletic Footwear"/>
    <n v="48"/>
    <n v="163"/>
    <n v="7824"/>
    <x v="2"/>
    <x v="0"/>
    <x v="7"/>
    <x v="7"/>
    <x v="0"/>
    <x v="1"/>
  </r>
  <r>
    <s v="West Gear"/>
    <d v="2021-09-08T00:00:00"/>
    <x v="0"/>
    <x v="0"/>
    <s v="Albany"/>
    <x v="1"/>
    <x v="0"/>
    <s v="Women's Street Footwear"/>
    <n v="41"/>
    <n v="138"/>
    <n v="5658"/>
    <x v="2"/>
    <x v="1"/>
    <x v="7"/>
    <x v="7"/>
    <x v="0"/>
    <x v="1"/>
  </r>
  <r>
    <s v="West Gear"/>
    <d v="2021-09-08T00:00:00"/>
    <x v="0"/>
    <x v="0"/>
    <s v="Albany"/>
    <x v="1"/>
    <x v="1"/>
    <s v="Women's Athletic Footwear"/>
    <n v="44"/>
    <n v="137"/>
    <n v="6028"/>
    <x v="2"/>
    <x v="1"/>
    <x v="7"/>
    <x v="7"/>
    <x v="0"/>
    <x v="1"/>
  </r>
  <r>
    <s v="West Gear"/>
    <d v="2021-09-08T00:00:00"/>
    <x v="0"/>
    <x v="0"/>
    <s v="Albany"/>
    <x v="0"/>
    <x v="2"/>
    <s v="Men's Apparel"/>
    <n v="51"/>
    <n v="131"/>
    <n v="6681"/>
    <x v="2"/>
    <x v="0"/>
    <x v="7"/>
    <x v="7"/>
    <x v="0"/>
    <x v="1"/>
  </r>
  <r>
    <s v="West Gear"/>
    <d v="2021-09-08T00:00:00"/>
    <x v="0"/>
    <x v="0"/>
    <s v="Albany"/>
    <x v="1"/>
    <x v="2"/>
    <s v="Women's Apparel"/>
    <n v="59"/>
    <n v="156"/>
    <n v="9204"/>
    <x v="2"/>
    <x v="1"/>
    <x v="7"/>
    <x v="7"/>
    <x v="0"/>
    <x v="1"/>
  </r>
  <r>
    <s v="West Gear"/>
    <d v="2021-10-10T00:00:00"/>
    <x v="0"/>
    <x v="0"/>
    <s v="Albany"/>
    <x v="0"/>
    <x v="0"/>
    <s v="Men's Street Footwear"/>
    <n v="57"/>
    <n v="208"/>
    <n v="11856"/>
    <x v="2"/>
    <x v="0"/>
    <x v="8"/>
    <x v="8"/>
    <x v="4"/>
    <x v="1"/>
  </r>
  <r>
    <s v="West Gear"/>
    <d v="2021-10-10T00:00:00"/>
    <x v="0"/>
    <x v="0"/>
    <s v="Albany"/>
    <x v="0"/>
    <x v="1"/>
    <s v="Men's Athletic Footwear"/>
    <n v="46"/>
    <n v="156"/>
    <n v="7176"/>
    <x v="2"/>
    <x v="0"/>
    <x v="8"/>
    <x v="8"/>
    <x v="4"/>
    <x v="1"/>
  </r>
  <r>
    <s v="West Gear"/>
    <d v="2021-10-10T00:00:00"/>
    <x v="0"/>
    <x v="0"/>
    <s v="Albany"/>
    <x v="1"/>
    <x v="0"/>
    <s v="Women's Street Footwear"/>
    <n v="46"/>
    <n v="137"/>
    <n v="6302"/>
    <x v="2"/>
    <x v="1"/>
    <x v="8"/>
    <x v="8"/>
    <x v="4"/>
    <x v="1"/>
  </r>
  <r>
    <s v="West Gear"/>
    <d v="2021-10-10T00:00:00"/>
    <x v="0"/>
    <x v="0"/>
    <s v="Albany"/>
    <x v="1"/>
    <x v="1"/>
    <s v="Women's Athletic Footwear"/>
    <n v="45"/>
    <n v="135"/>
    <n v="6075"/>
    <x v="2"/>
    <x v="1"/>
    <x v="8"/>
    <x v="8"/>
    <x v="4"/>
    <x v="1"/>
  </r>
  <r>
    <s v="West Gear"/>
    <d v="2021-10-10T00:00:00"/>
    <x v="0"/>
    <x v="0"/>
    <s v="Albany"/>
    <x v="0"/>
    <x v="2"/>
    <s v="Men's Apparel"/>
    <n v="59"/>
    <n v="150"/>
    <n v="8850"/>
    <x v="2"/>
    <x v="0"/>
    <x v="8"/>
    <x v="8"/>
    <x v="4"/>
    <x v="1"/>
  </r>
  <r>
    <s v="West Gear"/>
    <d v="2021-10-10T00:00:00"/>
    <x v="0"/>
    <x v="0"/>
    <s v="Albany"/>
    <x v="1"/>
    <x v="2"/>
    <s v="Women's Apparel"/>
    <n v="64"/>
    <n v="156"/>
    <n v="9984"/>
    <x v="2"/>
    <x v="1"/>
    <x v="8"/>
    <x v="8"/>
    <x v="4"/>
    <x v="1"/>
  </r>
  <r>
    <s v="West Gear"/>
    <d v="2021-11-09T00:00:00"/>
    <x v="0"/>
    <x v="0"/>
    <s v="Albany"/>
    <x v="0"/>
    <x v="0"/>
    <s v="Men's Street Footwear"/>
    <n v="56"/>
    <n v="217"/>
    <n v="12152"/>
    <x v="2"/>
    <x v="0"/>
    <x v="9"/>
    <x v="9"/>
    <x v="6"/>
    <x v="1"/>
  </r>
  <r>
    <s v="West Gear"/>
    <d v="2021-11-09T00:00:00"/>
    <x v="0"/>
    <x v="0"/>
    <s v="Albany"/>
    <x v="0"/>
    <x v="1"/>
    <s v="Men's Athletic Footwear"/>
    <n v="49"/>
    <n v="162"/>
    <n v="7938"/>
    <x v="2"/>
    <x v="0"/>
    <x v="9"/>
    <x v="9"/>
    <x v="6"/>
    <x v="1"/>
  </r>
  <r>
    <s v="West Gear"/>
    <d v="2021-11-09T00:00:00"/>
    <x v="0"/>
    <x v="0"/>
    <s v="Albany"/>
    <x v="1"/>
    <x v="0"/>
    <s v="Women's Street Footwear"/>
    <n v="45"/>
    <n v="147"/>
    <n v="6615"/>
    <x v="2"/>
    <x v="1"/>
    <x v="9"/>
    <x v="9"/>
    <x v="6"/>
    <x v="1"/>
  </r>
  <r>
    <s v="West Gear"/>
    <d v="2021-11-09T00:00:00"/>
    <x v="0"/>
    <x v="0"/>
    <s v="Albany"/>
    <x v="1"/>
    <x v="1"/>
    <s v="Women's Athletic Footwear"/>
    <n v="47"/>
    <n v="144"/>
    <n v="6768"/>
    <x v="2"/>
    <x v="1"/>
    <x v="9"/>
    <x v="9"/>
    <x v="6"/>
    <x v="1"/>
  </r>
  <r>
    <s v="West Gear"/>
    <d v="2021-11-09T00:00:00"/>
    <x v="0"/>
    <x v="0"/>
    <s v="Albany"/>
    <x v="0"/>
    <x v="2"/>
    <s v="Men's Apparel"/>
    <n v="62"/>
    <n v="154"/>
    <n v="9548"/>
    <x v="2"/>
    <x v="0"/>
    <x v="9"/>
    <x v="9"/>
    <x v="6"/>
    <x v="1"/>
  </r>
  <r>
    <s v="West Gear"/>
    <d v="2021-11-09T00:00:00"/>
    <x v="0"/>
    <x v="0"/>
    <s v="Albany"/>
    <x v="1"/>
    <x v="2"/>
    <s v="Women's Apparel"/>
    <n v="68"/>
    <n v="176"/>
    <n v="11968"/>
    <x v="2"/>
    <x v="1"/>
    <x v="9"/>
    <x v="9"/>
    <x v="6"/>
    <x v="1"/>
  </r>
  <r>
    <s v="West Gear"/>
    <d v="2021-12-08T00:00:00"/>
    <x v="0"/>
    <x v="0"/>
    <s v="Albany"/>
    <x v="0"/>
    <x v="0"/>
    <s v="Men's Street Footwear"/>
    <n v="59"/>
    <n v="245"/>
    <n v="14455"/>
    <x v="2"/>
    <x v="0"/>
    <x v="10"/>
    <x v="10"/>
    <x v="0"/>
    <x v="1"/>
  </r>
  <r>
    <s v="West Gear"/>
    <d v="2021-12-08T00:00:00"/>
    <x v="0"/>
    <x v="0"/>
    <s v="Albany"/>
    <x v="0"/>
    <x v="1"/>
    <s v="Men's Athletic Footwear"/>
    <n v="51"/>
    <n v="169"/>
    <n v="8619"/>
    <x v="2"/>
    <x v="0"/>
    <x v="10"/>
    <x v="10"/>
    <x v="0"/>
    <x v="1"/>
  </r>
  <r>
    <s v="Kohl's"/>
    <d v="2021-12-08T00:00:00"/>
    <x v="0"/>
    <x v="0"/>
    <s v="Albany"/>
    <x v="1"/>
    <x v="0"/>
    <s v="Women's Street Footwear"/>
    <n v="52"/>
    <n v="163"/>
    <n v="8476"/>
    <x v="2"/>
    <x v="1"/>
    <x v="10"/>
    <x v="10"/>
    <x v="0"/>
    <x v="1"/>
  </r>
  <r>
    <s v="Kohl's"/>
    <d v="2021-12-08T00:00:00"/>
    <x v="0"/>
    <x v="0"/>
    <s v="Albany"/>
    <x v="1"/>
    <x v="1"/>
    <s v="Women's Athletic Footwear"/>
    <n v="54"/>
    <n v="155"/>
    <n v="8370"/>
    <x v="2"/>
    <x v="1"/>
    <x v="10"/>
    <x v="10"/>
    <x v="0"/>
    <x v="1"/>
  </r>
  <r>
    <s v="Kohl's"/>
    <d v="2021-12-08T00:00:00"/>
    <x v="0"/>
    <x v="0"/>
    <s v="Albany"/>
    <x v="0"/>
    <x v="2"/>
    <s v="Men's Apparel"/>
    <n v="60"/>
    <n v="155"/>
    <n v="9300"/>
    <x v="2"/>
    <x v="0"/>
    <x v="10"/>
    <x v="10"/>
    <x v="0"/>
    <x v="1"/>
  </r>
  <r>
    <s v="Kohl's"/>
    <d v="2021-12-08T00:00:00"/>
    <x v="0"/>
    <x v="0"/>
    <s v="Albany"/>
    <x v="1"/>
    <x v="2"/>
    <s v="Women's Apparel"/>
    <n v="69"/>
    <n v="182"/>
    <n v="12558"/>
    <x v="2"/>
    <x v="1"/>
    <x v="10"/>
    <x v="10"/>
    <x v="0"/>
    <x v="1"/>
  </r>
  <r>
    <s v="Kohl's"/>
    <d v="2021-01-14T00:00:00"/>
    <x v="0"/>
    <x v="0"/>
    <s v="Albany"/>
    <x v="0"/>
    <x v="0"/>
    <s v="Men's Street Footwear"/>
    <n v="39"/>
    <n v="216"/>
    <n v="8424"/>
    <x v="2"/>
    <x v="0"/>
    <x v="0"/>
    <x v="0"/>
    <x v="1"/>
    <x v="1"/>
  </r>
  <r>
    <s v="Kohl's"/>
    <d v="2021-01-14T00:00:00"/>
    <x v="0"/>
    <x v="0"/>
    <s v="Albany"/>
    <x v="0"/>
    <x v="1"/>
    <s v="Men's Athletic Footwear"/>
    <n v="39"/>
    <n v="156"/>
    <n v="6084"/>
    <x v="2"/>
    <x v="0"/>
    <x v="0"/>
    <x v="0"/>
    <x v="1"/>
    <x v="1"/>
  </r>
  <r>
    <s v="Kohl's"/>
    <d v="2021-01-14T00:00:00"/>
    <x v="0"/>
    <x v="0"/>
    <s v="Albany"/>
    <x v="1"/>
    <x v="0"/>
    <s v="Women's Street Footwear"/>
    <n v="29"/>
    <n v="168"/>
    <n v="4872"/>
    <x v="2"/>
    <x v="1"/>
    <x v="0"/>
    <x v="0"/>
    <x v="1"/>
    <x v="1"/>
  </r>
  <r>
    <s v="Kohl's"/>
    <d v="2021-01-14T00:00:00"/>
    <x v="0"/>
    <x v="0"/>
    <s v="Albany"/>
    <x v="1"/>
    <x v="1"/>
    <s v="Women's Athletic Footwear"/>
    <n v="34"/>
    <n v="131"/>
    <n v="4454"/>
    <x v="2"/>
    <x v="1"/>
    <x v="0"/>
    <x v="0"/>
    <x v="1"/>
    <x v="1"/>
  </r>
  <r>
    <s v="Kohl's"/>
    <d v="2021-01-14T00:00:00"/>
    <x v="0"/>
    <x v="0"/>
    <s v="Albany"/>
    <x v="0"/>
    <x v="2"/>
    <s v="Men's Apparel"/>
    <n v="49"/>
    <n v="145"/>
    <n v="7105"/>
    <x v="2"/>
    <x v="0"/>
    <x v="0"/>
    <x v="0"/>
    <x v="1"/>
    <x v="1"/>
  </r>
  <r>
    <s v="Kohl's"/>
    <d v="2021-01-14T00:00:00"/>
    <x v="0"/>
    <x v="0"/>
    <s v="Albany"/>
    <x v="1"/>
    <x v="2"/>
    <s v="Women's Apparel"/>
    <n v="38"/>
    <n v="156"/>
    <n v="5928"/>
    <x v="2"/>
    <x v="1"/>
    <x v="0"/>
    <x v="0"/>
    <x v="1"/>
    <x v="1"/>
  </r>
  <r>
    <s v="Kohl's"/>
    <d v="2021-02-12T00:00:00"/>
    <x v="0"/>
    <x v="0"/>
    <s v="Albany"/>
    <x v="0"/>
    <x v="0"/>
    <s v="Men's Street Footwear"/>
    <n v="37"/>
    <n v="238"/>
    <n v="8806"/>
    <x v="2"/>
    <x v="0"/>
    <x v="1"/>
    <x v="1"/>
    <x v="2"/>
    <x v="1"/>
  </r>
  <r>
    <s v="Kohl's"/>
    <d v="2021-02-12T00:00:00"/>
    <x v="0"/>
    <x v="0"/>
    <s v="Albany"/>
    <x v="0"/>
    <x v="1"/>
    <s v="Men's Athletic Footwear"/>
    <n v="37"/>
    <n v="145"/>
    <n v="5365"/>
    <x v="2"/>
    <x v="0"/>
    <x v="1"/>
    <x v="1"/>
    <x v="2"/>
    <x v="1"/>
  </r>
  <r>
    <s v="Kohl's"/>
    <d v="2021-02-12T00:00:00"/>
    <x v="0"/>
    <x v="0"/>
    <s v="Albany"/>
    <x v="1"/>
    <x v="0"/>
    <s v="Women's Street Footwear"/>
    <n v="29"/>
    <n v="143"/>
    <n v="4147"/>
    <x v="2"/>
    <x v="1"/>
    <x v="1"/>
    <x v="1"/>
    <x v="2"/>
    <x v="1"/>
  </r>
  <r>
    <s v="Kohl's"/>
    <d v="2021-02-12T00:00:00"/>
    <x v="2"/>
    <x v="17"/>
    <s v="Cheyenne"/>
    <x v="1"/>
    <x v="1"/>
    <s v="Women's Athletic Footwear"/>
    <n v="32"/>
    <n v="123"/>
    <n v="3936"/>
    <x v="2"/>
    <x v="1"/>
    <x v="1"/>
    <x v="1"/>
    <x v="2"/>
    <x v="1"/>
  </r>
  <r>
    <s v="Kohl's"/>
    <d v="2021-02-12T00:00:00"/>
    <x v="2"/>
    <x v="17"/>
    <s v="Cheyenne"/>
    <x v="0"/>
    <x v="2"/>
    <s v="Men's Apparel"/>
    <n v="47"/>
    <n v="145"/>
    <n v="6815"/>
    <x v="2"/>
    <x v="0"/>
    <x v="1"/>
    <x v="1"/>
    <x v="2"/>
    <x v="1"/>
  </r>
  <r>
    <s v="Kohl's"/>
    <d v="2021-02-12T00:00:00"/>
    <x v="2"/>
    <x v="17"/>
    <s v="Cheyenne"/>
    <x v="1"/>
    <x v="2"/>
    <s v="Women's Apparel"/>
    <n v="38"/>
    <n v="174"/>
    <n v="6612"/>
    <x v="2"/>
    <x v="1"/>
    <x v="1"/>
    <x v="1"/>
    <x v="2"/>
    <x v="1"/>
  </r>
  <r>
    <s v="Kohl's"/>
    <d v="2021-03-10T00:00:00"/>
    <x v="2"/>
    <x v="17"/>
    <s v="Cheyenne"/>
    <x v="0"/>
    <x v="0"/>
    <s v="Men's Street Footwear"/>
    <n v="38"/>
    <n v="246"/>
    <n v="9348"/>
    <x v="2"/>
    <x v="0"/>
    <x v="2"/>
    <x v="2"/>
    <x v="0"/>
    <x v="1"/>
  </r>
  <r>
    <s v="Kohl's"/>
    <d v="2021-03-10T00:00:00"/>
    <x v="2"/>
    <x v="17"/>
    <s v="Cheyenne"/>
    <x v="0"/>
    <x v="1"/>
    <s v="Men's Athletic Footwear"/>
    <n v="37"/>
    <n v="131"/>
    <n v="4847"/>
    <x v="2"/>
    <x v="0"/>
    <x v="2"/>
    <x v="2"/>
    <x v="0"/>
    <x v="1"/>
  </r>
  <r>
    <s v="Kohl's"/>
    <d v="2021-03-10T00:00:00"/>
    <x v="2"/>
    <x v="17"/>
    <s v="Cheyenne"/>
    <x v="1"/>
    <x v="0"/>
    <s v="Women's Street Footwear"/>
    <n v="27"/>
    <n v="149"/>
    <n v="4023"/>
    <x v="2"/>
    <x v="1"/>
    <x v="2"/>
    <x v="2"/>
    <x v="0"/>
    <x v="1"/>
  </r>
  <r>
    <s v="Kohl's"/>
    <d v="2021-03-10T00:00:00"/>
    <x v="2"/>
    <x v="17"/>
    <s v="Cheyenne"/>
    <x v="1"/>
    <x v="1"/>
    <s v="Women's Athletic Footwear"/>
    <n v="33"/>
    <n v="112"/>
    <n v="3696"/>
    <x v="2"/>
    <x v="1"/>
    <x v="2"/>
    <x v="2"/>
    <x v="0"/>
    <x v="1"/>
  </r>
  <r>
    <s v="Kohl's"/>
    <d v="2021-03-10T00:00:00"/>
    <x v="2"/>
    <x v="17"/>
    <s v="Cheyenne"/>
    <x v="0"/>
    <x v="2"/>
    <s v="Men's Apparel"/>
    <n v="47"/>
    <n v="126"/>
    <n v="5922"/>
    <x v="2"/>
    <x v="0"/>
    <x v="2"/>
    <x v="2"/>
    <x v="0"/>
    <x v="1"/>
  </r>
  <r>
    <s v="Kohl's"/>
    <d v="2021-03-10T00:00:00"/>
    <x v="2"/>
    <x v="17"/>
    <s v="Cheyenne"/>
    <x v="1"/>
    <x v="2"/>
    <s v="Women's Apparel"/>
    <n v="37"/>
    <n v="165"/>
    <n v="6105"/>
    <x v="2"/>
    <x v="1"/>
    <x v="2"/>
    <x v="2"/>
    <x v="0"/>
    <x v="1"/>
  </r>
  <r>
    <s v="Kohl's"/>
    <d v="2021-04-11T00:00:00"/>
    <x v="2"/>
    <x v="17"/>
    <s v="Cheyenne"/>
    <x v="0"/>
    <x v="0"/>
    <s v="Men's Street Footwear"/>
    <n v="39"/>
    <n v="208"/>
    <n v="8112"/>
    <x v="2"/>
    <x v="0"/>
    <x v="3"/>
    <x v="3"/>
    <x v="4"/>
    <x v="1"/>
  </r>
  <r>
    <s v="Kohl's"/>
    <d v="2021-04-11T00:00:00"/>
    <x v="2"/>
    <x v="17"/>
    <s v="Cheyenne"/>
    <x v="0"/>
    <x v="1"/>
    <s v="Men's Athletic Footwear"/>
    <n v="39"/>
    <n v="140"/>
    <n v="5460"/>
    <x v="2"/>
    <x v="0"/>
    <x v="3"/>
    <x v="3"/>
    <x v="4"/>
    <x v="1"/>
  </r>
  <r>
    <s v="Kohl's"/>
    <d v="2021-04-11T00:00:00"/>
    <x v="2"/>
    <x v="17"/>
    <s v="Cheyenne"/>
    <x v="1"/>
    <x v="0"/>
    <s v="Women's Street Footwear"/>
    <n v="28"/>
    <n v="145"/>
    <n v="4060"/>
    <x v="2"/>
    <x v="1"/>
    <x v="3"/>
    <x v="3"/>
    <x v="4"/>
    <x v="1"/>
  </r>
  <r>
    <s v="Kohl's"/>
    <d v="2021-04-11T00:00:00"/>
    <x v="2"/>
    <x v="17"/>
    <s v="Cheyenne"/>
    <x v="1"/>
    <x v="1"/>
    <s v="Women's Athletic Footwear"/>
    <n v="33"/>
    <n v="119"/>
    <n v="3927"/>
    <x v="2"/>
    <x v="1"/>
    <x v="3"/>
    <x v="3"/>
    <x v="4"/>
    <x v="1"/>
  </r>
  <r>
    <s v="Kohl's"/>
    <d v="2021-04-11T00:00:00"/>
    <x v="2"/>
    <x v="17"/>
    <s v="Cheyenne"/>
    <x v="0"/>
    <x v="2"/>
    <s v="Men's Apparel"/>
    <n v="47"/>
    <n v="106"/>
    <n v="4982"/>
    <x v="2"/>
    <x v="0"/>
    <x v="3"/>
    <x v="3"/>
    <x v="4"/>
    <x v="1"/>
  </r>
  <r>
    <s v="Kohl's"/>
    <d v="2021-04-11T00:00:00"/>
    <x v="2"/>
    <x v="17"/>
    <s v="Cheyenne"/>
    <x v="1"/>
    <x v="2"/>
    <s v="Women's Apparel"/>
    <n v="36"/>
    <n v="149"/>
    <n v="5364"/>
    <x v="2"/>
    <x v="1"/>
    <x v="3"/>
    <x v="3"/>
    <x v="4"/>
    <x v="1"/>
  </r>
  <r>
    <s v="Kohl's"/>
    <d v="2021-05-10T00:00:00"/>
    <x v="2"/>
    <x v="17"/>
    <s v="Cheyenne"/>
    <x v="0"/>
    <x v="0"/>
    <s v="Men's Street Footwear"/>
    <n v="45"/>
    <n v="246"/>
    <n v="11070"/>
    <x v="2"/>
    <x v="0"/>
    <x v="4"/>
    <x v="4"/>
    <x v="5"/>
    <x v="1"/>
  </r>
  <r>
    <s v="Kohl's"/>
    <d v="2021-05-10T00:00:00"/>
    <x v="2"/>
    <x v="17"/>
    <s v="Cheyenne"/>
    <x v="0"/>
    <x v="1"/>
    <s v="Men's Athletic Footwear"/>
    <n v="41"/>
    <n v="152"/>
    <n v="6232"/>
    <x v="2"/>
    <x v="0"/>
    <x v="4"/>
    <x v="4"/>
    <x v="5"/>
    <x v="1"/>
  </r>
  <r>
    <s v="Kohl's"/>
    <d v="2021-05-10T00:00:00"/>
    <x v="2"/>
    <x v="17"/>
    <s v="Cheyenne"/>
    <x v="1"/>
    <x v="0"/>
    <s v="Women's Street Footwear"/>
    <n v="39"/>
    <n v="145"/>
    <n v="5655"/>
    <x v="2"/>
    <x v="1"/>
    <x v="4"/>
    <x v="4"/>
    <x v="5"/>
    <x v="1"/>
  </r>
  <r>
    <s v="Kohl's"/>
    <d v="2021-05-10T00:00:00"/>
    <x v="2"/>
    <x v="17"/>
    <s v="Cheyenne"/>
    <x v="1"/>
    <x v="1"/>
    <s v="Women's Athletic Footwear"/>
    <n v="39"/>
    <n v="131"/>
    <n v="5109"/>
    <x v="2"/>
    <x v="1"/>
    <x v="4"/>
    <x v="4"/>
    <x v="5"/>
    <x v="1"/>
  </r>
  <r>
    <s v="Kohl's"/>
    <d v="2021-05-10T00:00:00"/>
    <x v="2"/>
    <x v="17"/>
    <s v="Cheyenne"/>
    <x v="0"/>
    <x v="2"/>
    <s v="Men's Apparel"/>
    <n v="45"/>
    <n v="133"/>
    <n v="5985"/>
    <x v="2"/>
    <x v="0"/>
    <x v="4"/>
    <x v="4"/>
    <x v="5"/>
    <x v="1"/>
  </r>
  <r>
    <s v="Kohl's"/>
    <d v="2021-05-10T00:00:00"/>
    <x v="2"/>
    <x v="17"/>
    <s v="Cheyenne"/>
    <x v="1"/>
    <x v="2"/>
    <s v="Women's Apparel"/>
    <n v="52"/>
    <n v="156"/>
    <n v="8112"/>
    <x v="2"/>
    <x v="1"/>
    <x v="4"/>
    <x v="4"/>
    <x v="5"/>
    <x v="1"/>
  </r>
  <r>
    <s v="Kohl's"/>
    <d v="2021-06-12T00:00:00"/>
    <x v="2"/>
    <x v="17"/>
    <s v="Cheyenne"/>
    <x v="0"/>
    <x v="0"/>
    <s v="Men's Street Footwear"/>
    <n v="46"/>
    <n v="247"/>
    <n v="11362"/>
    <x v="2"/>
    <x v="0"/>
    <x v="11"/>
    <x v="11"/>
    <x v="3"/>
    <x v="1"/>
  </r>
  <r>
    <s v="Kohl's"/>
    <d v="2021-06-12T00:00:00"/>
    <x v="2"/>
    <x v="17"/>
    <s v="Cheyenne"/>
    <x v="0"/>
    <x v="1"/>
    <s v="Men's Athletic Footwear"/>
    <n v="42"/>
    <n v="168"/>
    <n v="7056"/>
    <x v="2"/>
    <x v="0"/>
    <x v="11"/>
    <x v="11"/>
    <x v="3"/>
    <x v="1"/>
  </r>
  <r>
    <s v="Kohl's"/>
    <d v="2021-06-12T00:00:00"/>
    <x v="2"/>
    <x v="17"/>
    <s v="Cheyenne"/>
    <x v="1"/>
    <x v="0"/>
    <s v="Women's Street Footwear"/>
    <n v="38"/>
    <n v="131"/>
    <n v="4978"/>
    <x v="2"/>
    <x v="1"/>
    <x v="11"/>
    <x v="11"/>
    <x v="3"/>
    <x v="1"/>
  </r>
  <r>
    <s v="Kohl's"/>
    <d v="2021-06-12T00:00:00"/>
    <x v="2"/>
    <x v="17"/>
    <s v="Cheyenne"/>
    <x v="1"/>
    <x v="1"/>
    <s v="Women's Athletic Footwear"/>
    <n v="38"/>
    <n v="140"/>
    <n v="5320"/>
    <x v="2"/>
    <x v="1"/>
    <x v="11"/>
    <x v="11"/>
    <x v="3"/>
    <x v="1"/>
  </r>
  <r>
    <s v="Kohl's"/>
    <d v="2021-06-12T00:00:00"/>
    <x v="2"/>
    <x v="17"/>
    <s v="Cheyenne"/>
    <x v="0"/>
    <x v="2"/>
    <s v="Men's Apparel"/>
    <n v="49"/>
    <n v="135"/>
    <n v="6615"/>
    <x v="2"/>
    <x v="0"/>
    <x v="11"/>
    <x v="11"/>
    <x v="3"/>
    <x v="1"/>
  </r>
  <r>
    <s v="Kohl's"/>
    <d v="2021-06-12T00:00:00"/>
    <x v="2"/>
    <x v="17"/>
    <s v="Cheyenne"/>
    <x v="1"/>
    <x v="2"/>
    <s v="Women's Apparel"/>
    <n v="50"/>
    <n v="163"/>
    <n v="8150"/>
    <x v="2"/>
    <x v="1"/>
    <x v="11"/>
    <x v="11"/>
    <x v="3"/>
    <x v="1"/>
  </r>
  <r>
    <s v="Kohl's"/>
    <d v="2021-07-10T00:00:00"/>
    <x v="2"/>
    <x v="17"/>
    <s v="Cheyenne"/>
    <x v="0"/>
    <x v="0"/>
    <s v="Men's Street Footwear"/>
    <n v="48"/>
    <n v="228"/>
    <n v="10944"/>
    <x v="2"/>
    <x v="0"/>
    <x v="5"/>
    <x v="5"/>
    <x v="3"/>
    <x v="1"/>
  </r>
  <r>
    <s v="Kohl's"/>
    <d v="2021-07-10T00:00:00"/>
    <x v="2"/>
    <x v="17"/>
    <s v="Cheyenne"/>
    <x v="0"/>
    <x v="1"/>
    <s v="Men's Athletic Footwear"/>
    <n v="44"/>
    <n v="163"/>
    <n v="7172"/>
    <x v="2"/>
    <x v="0"/>
    <x v="5"/>
    <x v="5"/>
    <x v="3"/>
    <x v="1"/>
  </r>
  <r>
    <s v="Kohl's"/>
    <d v="2021-07-10T00:00:00"/>
    <x v="2"/>
    <x v="17"/>
    <s v="Cheyenne"/>
    <x v="1"/>
    <x v="0"/>
    <s v="Women's Street Footwear"/>
    <n v="38"/>
    <n v="149"/>
    <n v="5662"/>
    <x v="2"/>
    <x v="1"/>
    <x v="5"/>
    <x v="5"/>
    <x v="3"/>
    <x v="1"/>
  </r>
  <r>
    <s v="Kohl's"/>
    <d v="2021-07-10T00:00:00"/>
    <x v="2"/>
    <x v="17"/>
    <s v="Cheyenne"/>
    <x v="1"/>
    <x v="1"/>
    <s v="Women's Athletic Footwear"/>
    <n v="39"/>
    <n v="150"/>
    <n v="5850"/>
    <x v="2"/>
    <x v="1"/>
    <x v="5"/>
    <x v="5"/>
    <x v="3"/>
    <x v="1"/>
  </r>
  <r>
    <s v="Kohl's"/>
    <d v="2021-07-10T00:00:00"/>
    <x v="2"/>
    <x v="17"/>
    <s v="Cheyenne"/>
    <x v="0"/>
    <x v="2"/>
    <s v="Men's Apparel"/>
    <n v="48"/>
    <n v="137"/>
    <n v="6576"/>
    <x v="2"/>
    <x v="0"/>
    <x v="5"/>
    <x v="5"/>
    <x v="3"/>
    <x v="1"/>
  </r>
  <r>
    <s v="Kohl's"/>
    <d v="2021-07-10T00:00:00"/>
    <x v="2"/>
    <x v="17"/>
    <s v="Cheyenne"/>
    <x v="1"/>
    <x v="2"/>
    <s v="Women's Apparel"/>
    <n v="51"/>
    <n v="196"/>
    <n v="9996"/>
    <x v="2"/>
    <x v="1"/>
    <x v="5"/>
    <x v="5"/>
    <x v="3"/>
    <x v="1"/>
  </r>
  <r>
    <s v="Kohl's"/>
    <d v="2021-08-11T00:00:00"/>
    <x v="2"/>
    <x v="17"/>
    <s v="Cheyenne"/>
    <x v="0"/>
    <x v="0"/>
    <s v="Men's Street Footwear"/>
    <n v="47"/>
    <n v="255"/>
    <n v="11985"/>
    <x v="2"/>
    <x v="0"/>
    <x v="6"/>
    <x v="6"/>
    <x v="0"/>
    <x v="1"/>
  </r>
  <r>
    <s v="Kohl's"/>
    <d v="2021-08-11T00:00:00"/>
    <x v="2"/>
    <x v="17"/>
    <s v="Cheyenne"/>
    <x v="0"/>
    <x v="1"/>
    <s v="Men's Athletic Footwear"/>
    <n v="43"/>
    <n v="163"/>
    <n v="7009"/>
    <x v="2"/>
    <x v="0"/>
    <x v="6"/>
    <x v="6"/>
    <x v="0"/>
    <x v="1"/>
  </r>
  <r>
    <s v="Kohl's"/>
    <d v="2021-08-11T00:00:00"/>
    <x v="2"/>
    <x v="17"/>
    <s v="Cheyenne"/>
    <x v="1"/>
    <x v="0"/>
    <s v="Women's Street Footwear"/>
    <n v="38"/>
    <n v="143"/>
    <n v="5434"/>
    <x v="2"/>
    <x v="1"/>
    <x v="6"/>
    <x v="6"/>
    <x v="0"/>
    <x v="1"/>
  </r>
  <r>
    <s v="Kohl's"/>
    <d v="2021-08-11T00:00:00"/>
    <x v="2"/>
    <x v="17"/>
    <s v="Cheyenne"/>
    <x v="1"/>
    <x v="1"/>
    <s v="Women's Athletic Footwear"/>
    <n v="38"/>
    <n v="147"/>
    <n v="5586"/>
    <x v="2"/>
    <x v="1"/>
    <x v="6"/>
    <x v="6"/>
    <x v="0"/>
    <x v="1"/>
  </r>
  <r>
    <s v="Kohl's"/>
    <d v="2021-08-11T00:00:00"/>
    <x v="2"/>
    <x v="17"/>
    <s v="Cheyenne"/>
    <x v="0"/>
    <x v="2"/>
    <s v="Men's Apparel"/>
    <n v="47"/>
    <n v="140"/>
    <n v="6580"/>
    <x v="2"/>
    <x v="0"/>
    <x v="6"/>
    <x v="6"/>
    <x v="0"/>
    <x v="1"/>
  </r>
  <r>
    <s v="Kohl's"/>
    <d v="2021-08-11T00:00:00"/>
    <x v="2"/>
    <x v="17"/>
    <s v="Cheyenne"/>
    <x v="1"/>
    <x v="2"/>
    <s v="Women's Apparel"/>
    <n v="52"/>
    <n v="196"/>
    <n v="10192"/>
    <x v="2"/>
    <x v="1"/>
    <x v="6"/>
    <x v="6"/>
    <x v="0"/>
    <x v="1"/>
  </r>
  <r>
    <s v="Kohl's"/>
    <d v="2021-09-10T00:00:00"/>
    <x v="2"/>
    <x v="17"/>
    <s v="Cheyenne"/>
    <x v="0"/>
    <x v="0"/>
    <s v="Men's Street Footwear"/>
    <n v="48"/>
    <n v="208"/>
    <n v="9984"/>
    <x v="2"/>
    <x v="0"/>
    <x v="7"/>
    <x v="7"/>
    <x v="2"/>
    <x v="1"/>
  </r>
  <r>
    <s v="Kohl's"/>
    <d v="2021-09-10T00:00:00"/>
    <x v="2"/>
    <x v="17"/>
    <s v="Cheyenne"/>
    <x v="0"/>
    <x v="1"/>
    <s v="Men's Athletic Footwear"/>
    <n v="44"/>
    <n v="150"/>
    <n v="6600"/>
    <x v="2"/>
    <x v="0"/>
    <x v="7"/>
    <x v="7"/>
    <x v="2"/>
    <x v="1"/>
  </r>
  <r>
    <s v="Kohl's"/>
    <d v="2021-09-10T00:00:00"/>
    <x v="2"/>
    <x v="17"/>
    <s v="Cheyenne"/>
    <x v="1"/>
    <x v="0"/>
    <s v="Women's Street Footwear"/>
    <n v="38"/>
    <n v="137"/>
    <n v="5206"/>
    <x v="2"/>
    <x v="1"/>
    <x v="7"/>
    <x v="7"/>
    <x v="2"/>
    <x v="1"/>
  </r>
  <r>
    <s v="Kohl's"/>
    <d v="2021-09-10T00:00:00"/>
    <x v="2"/>
    <x v="17"/>
    <s v="Cheyenne"/>
    <x v="1"/>
    <x v="1"/>
    <s v="Women's Athletic Footwear"/>
    <n v="38"/>
    <n v="135"/>
    <n v="5130"/>
    <x v="2"/>
    <x v="1"/>
    <x v="7"/>
    <x v="7"/>
    <x v="2"/>
    <x v="1"/>
  </r>
  <r>
    <s v="Kohl's"/>
    <d v="2021-09-10T00:00:00"/>
    <x v="2"/>
    <x v="17"/>
    <s v="Cheyenne"/>
    <x v="0"/>
    <x v="2"/>
    <s v="Men's Apparel"/>
    <n v="48"/>
    <n v="125"/>
    <n v="6000"/>
    <x v="2"/>
    <x v="0"/>
    <x v="7"/>
    <x v="7"/>
    <x v="2"/>
    <x v="1"/>
  </r>
  <r>
    <s v="Kohl's"/>
    <d v="2021-09-10T00:00:00"/>
    <x v="2"/>
    <x v="17"/>
    <s v="Cheyenne"/>
    <x v="1"/>
    <x v="2"/>
    <s v="Women's Apparel"/>
    <n v="52"/>
    <n v="174"/>
    <n v="9048"/>
    <x v="2"/>
    <x v="1"/>
    <x v="7"/>
    <x v="7"/>
    <x v="2"/>
    <x v="1"/>
  </r>
  <r>
    <s v="Kohl's"/>
    <d v="2021-10-12T00:00:00"/>
    <x v="2"/>
    <x v="17"/>
    <s v="Cheyenne"/>
    <x v="0"/>
    <x v="0"/>
    <s v="Men's Street Footwear"/>
    <n v="50"/>
    <n v="202"/>
    <n v="10100"/>
    <x v="2"/>
    <x v="0"/>
    <x v="8"/>
    <x v="8"/>
    <x v="6"/>
    <x v="1"/>
  </r>
  <r>
    <s v="Kohl's"/>
    <d v="2021-10-12T00:00:00"/>
    <x v="2"/>
    <x v="17"/>
    <s v="Cheyenne"/>
    <x v="0"/>
    <x v="1"/>
    <s v="Men's Athletic Footwear"/>
    <n v="44"/>
    <n v="174"/>
    <n v="7656"/>
    <x v="2"/>
    <x v="0"/>
    <x v="8"/>
    <x v="8"/>
    <x v="6"/>
    <x v="1"/>
  </r>
  <r>
    <s v="Kohl's"/>
    <d v="2021-10-12T00:00:00"/>
    <x v="2"/>
    <x v="17"/>
    <s v="Cheyenne"/>
    <x v="1"/>
    <x v="0"/>
    <s v="Women's Street Footwear"/>
    <n v="42"/>
    <n v="125"/>
    <n v="5250"/>
    <x v="2"/>
    <x v="1"/>
    <x v="8"/>
    <x v="8"/>
    <x v="6"/>
    <x v="1"/>
  </r>
  <r>
    <s v="Kohl's"/>
    <d v="2021-10-12T00:00:00"/>
    <x v="2"/>
    <x v="17"/>
    <s v="Cheyenne"/>
    <x v="1"/>
    <x v="1"/>
    <s v="Women's Athletic Footwear"/>
    <n v="41"/>
    <n v="119"/>
    <n v="4879"/>
    <x v="2"/>
    <x v="1"/>
    <x v="8"/>
    <x v="8"/>
    <x v="6"/>
    <x v="1"/>
  </r>
  <r>
    <s v="Kohl's"/>
    <d v="2021-10-12T00:00:00"/>
    <x v="2"/>
    <x v="17"/>
    <s v="Cheyenne"/>
    <x v="0"/>
    <x v="2"/>
    <s v="Men's Apparel"/>
    <n v="54"/>
    <n v="128"/>
    <n v="6912"/>
    <x v="2"/>
    <x v="0"/>
    <x v="8"/>
    <x v="8"/>
    <x v="6"/>
    <x v="1"/>
  </r>
  <r>
    <s v="Kohl's"/>
    <d v="2021-10-12T00:00:00"/>
    <x v="2"/>
    <x v="17"/>
    <s v="Cheyenne"/>
    <x v="1"/>
    <x v="2"/>
    <s v="Women's Apparel"/>
    <n v="55"/>
    <n v="150"/>
    <n v="8250"/>
    <x v="2"/>
    <x v="1"/>
    <x v="8"/>
    <x v="8"/>
    <x v="6"/>
    <x v="1"/>
  </r>
  <r>
    <s v="Kohl's"/>
    <d v="2021-11-11T00:00:00"/>
    <x v="2"/>
    <x v="17"/>
    <s v="Cheyenne"/>
    <x v="0"/>
    <x v="0"/>
    <s v="Men's Street Footwear"/>
    <n v="53"/>
    <n v="218"/>
    <n v="11554"/>
    <x v="2"/>
    <x v="0"/>
    <x v="9"/>
    <x v="9"/>
    <x v="1"/>
    <x v="1"/>
  </r>
  <r>
    <s v="Kohl's"/>
    <d v="2021-11-11T00:00:00"/>
    <x v="2"/>
    <x v="17"/>
    <s v="Cheyenne"/>
    <x v="0"/>
    <x v="1"/>
    <s v="Men's Athletic Footwear"/>
    <n v="42"/>
    <n v="167"/>
    <n v="7014"/>
    <x v="2"/>
    <x v="0"/>
    <x v="9"/>
    <x v="9"/>
    <x v="1"/>
    <x v="1"/>
  </r>
  <r>
    <s v="Kohl's"/>
    <d v="2021-11-11T00:00:00"/>
    <x v="2"/>
    <x v="17"/>
    <s v="Cheyenne"/>
    <x v="1"/>
    <x v="0"/>
    <s v="Women's Street Footwear"/>
    <n v="42"/>
    <n v="146"/>
    <n v="6132"/>
    <x v="2"/>
    <x v="1"/>
    <x v="9"/>
    <x v="9"/>
    <x v="1"/>
    <x v="1"/>
  </r>
  <r>
    <s v="Kohl's"/>
    <d v="2021-11-11T00:00:00"/>
    <x v="2"/>
    <x v="17"/>
    <s v="Cheyenne"/>
    <x v="1"/>
    <x v="1"/>
    <s v="Women's Athletic Footwear"/>
    <n v="42"/>
    <n v="135"/>
    <n v="5670"/>
    <x v="2"/>
    <x v="1"/>
    <x v="9"/>
    <x v="9"/>
    <x v="1"/>
    <x v="1"/>
  </r>
  <r>
    <s v="Kohl's"/>
    <d v="2021-11-11T00:00:00"/>
    <x v="2"/>
    <x v="17"/>
    <s v="Cheyenne"/>
    <x v="0"/>
    <x v="2"/>
    <s v="Men's Apparel"/>
    <n v="51"/>
    <n v="143"/>
    <n v="7293"/>
    <x v="2"/>
    <x v="0"/>
    <x v="9"/>
    <x v="9"/>
    <x v="1"/>
    <x v="1"/>
  </r>
  <r>
    <s v="Kohl's"/>
    <d v="2021-11-11T00:00:00"/>
    <x v="2"/>
    <x v="17"/>
    <s v="Cheyenne"/>
    <x v="1"/>
    <x v="2"/>
    <s v="Women's Apparel"/>
    <n v="55"/>
    <n v="161"/>
    <n v="8855"/>
    <x v="2"/>
    <x v="1"/>
    <x v="9"/>
    <x v="9"/>
    <x v="1"/>
    <x v="1"/>
  </r>
  <r>
    <s v="Kohl's"/>
    <d v="2021-12-10T00:00:00"/>
    <x v="2"/>
    <x v="17"/>
    <s v="Cheyenne"/>
    <x v="0"/>
    <x v="0"/>
    <s v="Men's Street Footwear"/>
    <n v="52"/>
    <n v="224"/>
    <n v="11648"/>
    <x v="2"/>
    <x v="0"/>
    <x v="10"/>
    <x v="10"/>
    <x v="2"/>
    <x v="1"/>
  </r>
  <r>
    <s v="Kohl's"/>
    <d v="2021-12-10T00:00:00"/>
    <x v="2"/>
    <x v="17"/>
    <s v="Cheyenne"/>
    <x v="0"/>
    <x v="1"/>
    <s v="Men's Athletic Footwear"/>
    <n v="44"/>
    <n v="168"/>
    <n v="7392"/>
    <x v="2"/>
    <x v="0"/>
    <x v="10"/>
    <x v="10"/>
    <x v="2"/>
    <x v="1"/>
  </r>
  <r>
    <s v="Foot Locker"/>
    <d v="2021-12-10T00:00:00"/>
    <x v="2"/>
    <x v="17"/>
    <s v="Cheyenne"/>
    <x v="1"/>
    <x v="0"/>
    <s v="Women's Street Footwear"/>
    <n v="44"/>
    <n v="165"/>
    <n v="7260"/>
    <x v="2"/>
    <x v="1"/>
    <x v="10"/>
    <x v="10"/>
    <x v="2"/>
    <x v="1"/>
  </r>
  <r>
    <s v="Foot Locker"/>
    <d v="2021-12-10T00:00:00"/>
    <x v="2"/>
    <x v="17"/>
    <s v="Cheyenne"/>
    <x v="1"/>
    <x v="1"/>
    <s v="Women's Athletic Footwear"/>
    <n v="44"/>
    <n v="135"/>
    <n v="5940"/>
    <x v="2"/>
    <x v="1"/>
    <x v="10"/>
    <x v="10"/>
    <x v="2"/>
    <x v="1"/>
  </r>
  <r>
    <s v="Foot Locker"/>
    <d v="2021-12-10T00:00:00"/>
    <x v="2"/>
    <x v="17"/>
    <s v="Cheyenne"/>
    <x v="0"/>
    <x v="2"/>
    <s v="Men's Apparel"/>
    <n v="54"/>
    <n v="145"/>
    <n v="7830"/>
    <x v="2"/>
    <x v="0"/>
    <x v="10"/>
    <x v="10"/>
    <x v="2"/>
    <x v="1"/>
  </r>
  <r>
    <s v="Foot Locker"/>
    <d v="2021-12-10T00:00:00"/>
    <x v="2"/>
    <x v="17"/>
    <s v="Cheyenne"/>
    <x v="1"/>
    <x v="2"/>
    <s v="Women's Apparel"/>
    <n v="56"/>
    <n v="174"/>
    <n v="9744"/>
    <x v="2"/>
    <x v="1"/>
    <x v="10"/>
    <x v="10"/>
    <x v="2"/>
    <x v="1"/>
  </r>
  <r>
    <s v="Foot Locker"/>
    <d v="2021-01-24T00:00:00"/>
    <x v="2"/>
    <x v="17"/>
    <s v="Cheyenne"/>
    <x v="0"/>
    <x v="0"/>
    <s v="Men's Street Footwear"/>
    <n v="29"/>
    <n v="91"/>
    <n v="2639"/>
    <x v="2"/>
    <x v="0"/>
    <x v="0"/>
    <x v="0"/>
    <x v="4"/>
    <x v="1"/>
  </r>
  <r>
    <s v="Foot Locker"/>
    <d v="2021-01-24T00:00:00"/>
    <x v="2"/>
    <x v="17"/>
    <s v="Cheyenne"/>
    <x v="0"/>
    <x v="1"/>
    <s v="Men's Athletic Footwear"/>
    <n v="36"/>
    <n v="105"/>
    <n v="3780"/>
    <x v="2"/>
    <x v="0"/>
    <x v="0"/>
    <x v="0"/>
    <x v="4"/>
    <x v="1"/>
  </r>
  <r>
    <s v="Foot Locker"/>
    <d v="2021-01-24T00:00:00"/>
    <x v="2"/>
    <x v="17"/>
    <s v="Cheyenne"/>
    <x v="1"/>
    <x v="0"/>
    <s v="Women's Street Footwear"/>
    <n v="39"/>
    <n v="91"/>
    <n v="3549"/>
    <x v="2"/>
    <x v="1"/>
    <x v="0"/>
    <x v="0"/>
    <x v="4"/>
    <x v="1"/>
  </r>
  <r>
    <s v="Foot Locker"/>
    <d v="2021-01-24T00:00:00"/>
    <x v="2"/>
    <x v="17"/>
    <s v="Cheyenne"/>
    <x v="1"/>
    <x v="1"/>
    <s v="Women's Athletic Footwear"/>
    <n v="38"/>
    <n v="54"/>
    <n v="2052"/>
    <x v="2"/>
    <x v="1"/>
    <x v="0"/>
    <x v="0"/>
    <x v="4"/>
    <x v="1"/>
  </r>
  <r>
    <s v="Foot Locker"/>
    <d v="2021-01-24T00:00:00"/>
    <x v="2"/>
    <x v="17"/>
    <s v="Cheyenne"/>
    <x v="0"/>
    <x v="2"/>
    <s v="Men's Apparel"/>
    <n v="42"/>
    <n v="45"/>
    <n v="1890"/>
    <x v="2"/>
    <x v="0"/>
    <x v="0"/>
    <x v="0"/>
    <x v="4"/>
    <x v="1"/>
  </r>
  <r>
    <s v="Foot Locker"/>
    <d v="2021-01-24T00:00:00"/>
    <x v="2"/>
    <x v="17"/>
    <s v="Cheyenne"/>
    <x v="1"/>
    <x v="2"/>
    <s v="Women's Apparel"/>
    <n v="38"/>
    <n v="116"/>
    <n v="4408"/>
    <x v="2"/>
    <x v="1"/>
    <x v="0"/>
    <x v="0"/>
    <x v="4"/>
    <x v="1"/>
  </r>
  <r>
    <s v="Foot Locker"/>
    <d v="2021-02-24T00:00:00"/>
    <x v="2"/>
    <x v="17"/>
    <s v="Cheyenne"/>
    <x v="0"/>
    <x v="0"/>
    <s v="Men's Street Footwear"/>
    <n v="27"/>
    <n v="113"/>
    <n v="3051"/>
    <x v="2"/>
    <x v="0"/>
    <x v="1"/>
    <x v="1"/>
    <x v="0"/>
    <x v="1"/>
  </r>
  <r>
    <s v="Foot Locker"/>
    <d v="2021-02-24T00:00:00"/>
    <x v="2"/>
    <x v="17"/>
    <s v="Cheyenne"/>
    <x v="0"/>
    <x v="1"/>
    <s v="Men's Athletic Footwear"/>
    <n v="36"/>
    <n v="105"/>
    <n v="3780"/>
    <x v="2"/>
    <x v="0"/>
    <x v="1"/>
    <x v="1"/>
    <x v="0"/>
    <x v="1"/>
  </r>
  <r>
    <s v="Foot Locker"/>
    <d v="2021-02-24T00:00:00"/>
    <x v="2"/>
    <x v="17"/>
    <s v="Cheyenne"/>
    <x v="1"/>
    <x v="0"/>
    <s v="Women's Street Footwear"/>
    <n v="39"/>
    <n v="88"/>
    <n v="3432"/>
    <x v="2"/>
    <x v="1"/>
    <x v="1"/>
    <x v="1"/>
    <x v="0"/>
    <x v="1"/>
  </r>
  <r>
    <s v="Foot Locker"/>
    <d v="2021-02-24T00:00:00"/>
    <x v="4"/>
    <x v="18"/>
    <s v="Richmond"/>
    <x v="1"/>
    <x v="1"/>
    <s v="Women's Athletic Footwear"/>
    <n v="38"/>
    <n v="58"/>
    <n v="2204"/>
    <x v="2"/>
    <x v="1"/>
    <x v="1"/>
    <x v="1"/>
    <x v="0"/>
    <x v="1"/>
  </r>
  <r>
    <s v="Foot Locker"/>
    <d v="2021-02-24T00:00:00"/>
    <x v="4"/>
    <x v="18"/>
    <s v="Richmond"/>
    <x v="0"/>
    <x v="2"/>
    <s v="Men's Apparel"/>
    <n v="42"/>
    <n v="38"/>
    <n v="1596"/>
    <x v="2"/>
    <x v="0"/>
    <x v="1"/>
    <x v="1"/>
    <x v="0"/>
    <x v="1"/>
  </r>
  <r>
    <s v="Foot Locker"/>
    <d v="2021-02-24T00:00:00"/>
    <x v="4"/>
    <x v="18"/>
    <s v="Richmond"/>
    <x v="1"/>
    <x v="2"/>
    <s v="Women's Apparel"/>
    <n v="38"/>
    <n v="81"/>
    <n v="3078"/>
    <x v="2"/>
    <x v="1"/>
    <x v="1"/>
    <x v="1"/>
    <x v="0"/>
    <x v="1"/>
  </r>
  <r>
    <s v="Foot Locker"/>
    <d v="2021-03-23T00:00:00"/>
    <x v="4"/>
    <x v="18"/>
    <s v="Richmond"/>
    <x v="0"/>
    <x v="0"/>
    <s v="Men's Street Footwear"/>
    <n v="38"/>
    <n v="143"/>
    <n v="5434"/>
    <x v="2"/>
    <x v="0"/>
    <x v="2"/>
    <x v="2"/>
    <x v="6"/>
    <x v="1"/>
  </r>
  <r>
    <s v="Foot Locker"/>
    <d v="2021-03-23T00:00:00"/>
    <x v="4"/>
    <x v="18"/>
    <s v="Richmond"/>
    <x v="0"/>
    <x v="1"/>
    <s v="Men's Athletic Footwear"/>
    <n v="45"/>
    <n v="85"/>
    <n v="3825"/>
    <x v="2"/>
    <x v="0"/>
    <x v="2"/>
    <x v="2"/>
    <x v="6"/>
    <x v="1"/>
  </r>
  <r>
    <s v="Foot Locker"/>
    <d v="2021-03-23T00:00:00"/>
    <x v="4"/>
    <x v="18"/>
    <s v="Richmond"/>
    <x v="1"/>
    <x v="0"/>
    <s v="Women's Street Footwear"/>
    <n v="52"/>
    <n v="91"/>
    <n v="4732"/>
    <x v="2"/>
    <x v="1"/>
    <x v="2"/>
    <x v="2"/>
    <x v="6"/>
    <x v="1"/>
  </r>
  <r>
    <s v="Foot Locker"/>
    <d v="2021-03-23T00:00:00"/>
    <x v="4"/>
    <x v="18"/>
    <s v="Richmond"/>
    <x v="1"/>
    <x v="1"/>
    <s v="Women's Athletic Footwear"/>
    <n v="48"/>
    <n v="65"/>
    <n v="3120"/>
    <x v="2"/>
    <x v="1"/>
    <x v="2"/>
    <x v="2"/>
    <x v="6"/>
    <x v="1"/>
  </r>
  <r>
    <s v="Foot Locker"/>
    <d v="2021-03-23T00:00:00"/>
    <x v="4"/>
    <x v="18"/>
    <s v="Richmond"/>
    <x v="0"/>
    <x v="2"/>
    <s v="Men's Apparel"/>
    <n v="51"/>
    <n v="30"/>
    <n v="1530"/>
    <x v="2"/>
    <x v="0"/>
    <x v="2"/>
    <x v="2"/>
    <x v="6"/>
    <x v="1"/>
  </r>
  <r>
    <s v="Foot Locker"/>
    <d v="2021-03-23T00:00:00"/>
    <x v="4"/>
    <x v="18"/>
    <s v="Richmond"/>
    <x v="1"/>
    <x v="2"/>
    <s v="Women's Apparel"/>
    <n v="49"/>
    <n v="78"/>
    <n v="3822"/>
    <x v="2"/>
    <x v="1"/>
    <x v="2"/>
    <x v="2"/>
    <x v="6"/>
    <x v="1"/>
  </r>
  <r>
    <s v="Foot Locker"/>
    <d v="2021-04-24T00:00:00"/>
    <x v="4"/>
    <x v="18"/>
    <s v="Richmond"/>
    <x v="0"/>
    <x v="0"/>
    <s v="Men's Street Footwear"/>
    <n v="52"/>
    <n v="124"/>
    <n v="6448"/>
    <x v="2"/>
    <x v="0"/>
    <x v="3"/>
    <x v="3"/>
    <x v="3"/>
    <x v="1"/>
  </r>
  <r>
    <s v="Foot Locker"/>
    <d v="2021-04-24T00:00:00"/>
    <x v="4"/>
    <x v="18"/>
    <s v="Richmond"/>
    <x v="0"/>
    <x v="1"/>
    <s v="Men's Athletic Footwear"/>
    <n v="59"/>
    <n v="69"/>
    <n v="4071"/>
    <x v="2"/>
    <x v="0"/>
    <x v="3"/>
    <x v="3"/>
    <x v="3"/>
    <x v="1"/>
  </r>
  <r>
    <s v="Foot Locker"/>
    <d v="2021-04-24T00:00:00"/>
    <x v="4"/>
    <x v="18"/>
    <s v="Richmond"/>
    <x v="1"/>
    <x v="0"/>
    <s v="Women's Street Footwear"/>
    <n v="57"/>
    <n v="85"/>
    <n v="4845"/>
    <x v="2"/>
    <x v="1"/>
    <x v="3"/>
    <x v="3"/>
    <x v="3"/>
    <x v="1"/>
  </r>
  <r>
    <s v="Foot Locker"/>
    <d v="2021-04-24T00:00:00"/>
    <x v="4"/>
    <x v="18"/>
    <s v="Richmond"/>
    <x v="1"/>
    <x v="1"/>
    <s v="Women's Athletic Footwear"/>
    <n v="42"/>
    <n v="56"/>
    <n v="2352"/>
    <x v="2"/>
    <x v="1"/>
    <x v="3"/>
    <x v="3"/>
    <x v="3"/>
    <x v="1"/>
  </r>
  <r>
    <s v="Foot Locker"/>
    <d v="2021-04-24T00:00:00"/>
    <x v="4"/>
    <x v="18"/>
    <s v="Richmond"/>
    <x v="0"/>
    <x v="2"/>
    <s v="Men's Apparel"/>
    <n v="49"/>
    <n v="35"/>
    <n v="1715"/>
    <x v="2"/>
    <x v="0"/>
    <x v="3"/>
    <x v="3"/>
    <x v="3"/>
    <x v="1"/>
  </r>
  <r>
    <s v="Foot Locker"/>
    <d v="2021-04-24T00:00:00"/>
    <x v="4"/>
    <x v="18"/>
    <s v="Richmond"/>
    <x v="1"/>
    <x v="2"/>
    <s v="Women's Apparel"/>
    <n v="64"/>
    <n v="78"/>
    <n v="4992"/>
    <x v="2"/>
    <x v="1"/>
    <x v="3"/>
    <x v="3"/>
    <x v="3"/>
    <x v="1"/>
  </r>
  <r>
    <s v="Foot Locker"/>
    <d v="2021-05-25T00:00:00"/>
    <x v="4"/>
    <x v="18"/>
    <s v="Richmond"/>
    <x v="0"/>
    <x v="0"/>
    <s v="Men's Street Footwear"/>
    <n v="46"/>
    <n v="125"/>
    <n v="5750"/>
    <x v="2"/>
    <x v="0"/>
    <x v="4"/>
    <x v="4"/>
    <x v="6"/>
    <x v="1"/>
  </r>
  <r>
    <s v="Foot Locker"/>
    <d v="2021-05-25T00:00:00"/>
    <x v="4"/>
    <x v="18"/>
    <s v="Richmond"/>
    <x v="0"/>
    <x v="1"/>
    <s v="Men's Athletic Footwear"/>
    <n v="51"/>
    <n v="98"/>
    <n v="4998"/>
    <x v="2"/>
    <x v="0"/>
    <x v="4"/>
    <x v="4"/>
    <x v="6"/>
    <x v="1"/>
  </r>
  <r>
    <s v="Foot Locker"/>
    <d v="2021-05-25T00:00:00"/>
    <x v="4"/>
    <x v="18"/>
    <s v="Richmond"/>
    <x v="1"/>
    <x v="0"/>
    <s v="Women's Street Footwear"/>
    <n v="50"/>
    <n v="88"/>
    <n v="4400"/>
    <x v="2"/>
    <x v="1"/>
    <x v="4"/>
    <x v="4"/>
    <x v="6"/>
    <x v="1"/>
  </r>
  <r>
    <s v="Foot Locker"/>
    <d v="2021-05-25T00:00:00"/>
    <x v="4"/>
    <x v="18"/>
    <s v="Richmond"/>
    <x v="1"/>
    <x v="1"/>
    <s v="Women's Athletic Footwear"/>
    <n v="47"/>
    <n v="69"/>
    <n v="3243"/>
    <x v="2"/>
    <x v="1"/>
    <x v="4"/>
    <x v="4"/>
    <x v="6"/>
    <x v="1"/>
  </r>
  <r>
    <s v="Foot Locker"/>
    <d v="2021-05-25T00:00:00"/>
    <x v="4"/>
    <x v="18"/>
    <s v="Richmond"/>
    <x v="0"/>
    <x v="2"/>
    <s v="Men's Apparel"/>
    <n v="44"/>
    <n v="49"/>
    <n v="2156"/>
    <x v="2"/>
    <x v="0"/>
    <x v="4"/>
    <x v="4"/>
    <x v="6"/>
    <x v="1"/>
  </r>
  <r>
    <s v="Foot Locker"/>
    <d v="2021-05-25T00:00:00"/>
    <x v="4"/>
    <x v="18"/>
    <s v="Richmond"/>
    <x v="1"/>
    <x v="2"/>
    <s v="Women's Apparel"/>
    <n v="56"/>
    <n v="152"/>
    <n v="8512"/>
    <x v="2"/>
    <x v="1"/>
    <x v="4"/>
    <x v="4"/>
    <x v="6"/>
    <x v="1"/>
  </r>
  <r>
    <s v="Foot Locker"/>
    <d v="2021-06-24T00:00:00"/>
    <x v="4"/>
    <x v="18"/>
    <s v="Richmond"/>
    <x v="0"/>
    <x v="0"/>
    <s v="Men's Street Footwear"/>
    <n v="53"/>
    <n v="233"/>
    <n v="12349"/>
    <x v="2"/>
    <x v="0"/>
    <x v="11"/>
    <x v="11"/>
    <x v="1"/>
    <x v="1"/>
  </r>
  <r>
    <s v="Foot Locker"/>
    <d v="2021-06-24T00:00:00"/>
    <x v="4"/>
    <x v="18"/>
    <s v="Richmond"/>
    <x v="0"/>
    <x v="1"/>
    <s v="Men's Athletic Footwear"/>
    <n v="62"/>
    <n v="176"/>
    <n v="10912"/>
    <x v="2"/>
    <x v="0"/>
    <x v="11"/>
    <x v="11"/>
    <x v="1"/>
    <x v="1"/>
  </r>
  <r>
    <s v="Foot Locker"/>
    <d v="2021-06-24T00:00:00"/>
    <x v="4"/>
    <x v="18"/>
    <s v="Richmond"/>
    <x v="1"/>
    <x v="0"/>
    <s v="Women's Street Footwear"/>
    <n v="73"/>
    <n v="195"/>
    <n v="14235"/>
    <x v="2"/>
    <x v="1"/>
    <x v="11"/>
    <x v="11"/>
    <x v="1"/>
    <x v="1"/>
  </r>
  <r>
    <s v="Foot Locker"/>
    <d v="2021-06-24T00:00:00"/>
    <x v="4"/>
    <x v="18"/>
    <s v="Richmond"/>
    <x v="1"/>
    <x v="1"/>
    <s v="Women's Athletic Footwear"/>
    <n v="72"/>
    <n v="142"/>
    <n v="10224"/>
    <x v="2"/>
    <x v="1"/>
    <x v="11"/>
    <x v="11"/>
    <x v="1"/>
    <x v="1"/>
  </r>
  <r>
    <s v="Foot Locker"/>
    <d v="2021-06-24T00:00:00"/>
    <x v="4"/>
    <x v="18"/>
    <s v="Richmond"/>
    <x v="0"/>
    <x v="2"/>
    <s v="Men's Apparel"/>
    <n v="81"/>
    <n v="104"/>
    <n v="8424"/>
    <x v="2"/>
    <x v="0"/>
    <x v="11"/>
    <x v="11"/>
    <x v="1"/>
    <x v="1"/>
  </r>
  <r>
    <s v="Foot Locker"/>
    <d v="2021-06-24T00:00:00"/>
    <x v="4"/>
    <x v="18"/>
    <s v="Richmond"/>
    <x v="1"/>
    <x v="2"/>
    <s v="Women's Apparel"/>
    <n v="96"/>
    <n v="182"/>
    <n v="17472"/>
    <x v="2"/>
    <x v="1"/>
    <x v="11"/>
    <x v="11"/>
    <x v="1"/>
    <x v="1"/>
  </r>
  <r>
    <s v="Foot Locker"/>
    <d v="2021-07-23T00:00:00"/>
    <x v="4"/>
    <x v="18"/>
    <s v="Richmond"/>
    <x v="0"/>
    <x v="0"/>
    <s v="Men's Street Footwear"/>
    <n v="79"/>
    <n v="255"/>
    <n v="20145"/>
    <x v="2"/>
    <x v="0"/>
    <x v="5"/>
    <x v="5"/>
    <x v="2"/>
    <x v="1"/>
  </r>
  <r>
    <s v="Foot Locker"/>
    <d v="2021-07-23T00:00:00"/>
    <x v="4"/>
    <x v="18"/>
    <s v="Richmond"/>
    <x v="0"/>
    <x v="1"/>
    <s v="Men's Athletic Footwear"/>
    <n v="81"/>
    <n v="203"/>
    <n v="16443"/>
    <x v="2"/>
    <x v="0"/>
    <x v="5"/>
    <x v="5"/>
    <x v="2"/>
    <x v="1"/>
  </r>
  <r>
    <s v="Foot Locker"/>
    <d v="2021-07-23T00:00:00"/>
    <x v="4"/>
    <x v="18"/>
    <s v="Richmond"/>
    <x v="1"/>
    <x v="0"/>
    <s v="Women's Street Footwear"/>
    <n v="86"/>
    <n v="182"/>
    <n v="15652"/>
    <x v="2"/>
    <x v="1"/>
    <x v="5"/>
    <x v="5"/>
    <x v="2"/>
    <x v="1"/>
  </r>
  <r>
    <s v="Foot Locker"/>
    <d v="2021-07-23T00:00:00"/>
    <x v="4"/>
    <x v="18"/>
    <s v="Richmond"/>
    <x v="1"/>
    <x v="1"/>
    <s v="Women's Athletic Footwear"/>
    <n v="82"/>
    <n v="149"/>
    <n v="12218"/>
    <x v="2"/>
    <x v="1"/>
    <x v="5"/>
    <x v="5"/>
    <x v="2"/>
    <x v="1"/>
  </r>
  <r>
    <s v="Foot Locker"/>
    <d v="2021-07-23T00:00:00"/>
    <x v="4"/>
    <x v="18"/>
    <s v="Richmond"/>
    <x v="0"/>
    <x v="2"/>
    <s v="Men's Apparel"/>
    <n v="85"/>
    <n v="162"/>
    <n v="13770"/>
    <x v="2"/>
    <x v="0"/>
    <x v="5"/>
    <x v="5"/>
    <x v="2"/>
    <x v="1"/>
  </r>
  <r>
    <s v="Foot Locker"/>
    <d v="2021-07-23T00:00:00"/>
    <x v="4"/>
    <x v="18"/>
    <s v="Richmond"/>
    <x v="1"/>
    <x v="2"/>
    <s v="Women's Apparel"/>
    <n v="96"/>
    <n v="180"/>
    <n v="17280"/>
    <x v="2"/>
    <x v="1"/>
    <x v="5"/>
    <x v="5"/>
    <x v="2"/>
    <x v="1"/>
  </r>
  <r>
    <s v="Foot Locker"/>
    <d v="2021-08-24T00:00:00"/>
    <x v="4"/>
    <x v="18"/>
    <s v="Richmond"/>
    <x v="0"/>
    <x v="0"/>
    <s v="Men's Street Footwear"/>
    <n v="83"/>
    <n v="240"/>
    <n v="19920"/>
    <x v="2"/>
    <x v="0"/>
    <x v="6"/>
    <x v="6"/>
    <x v="6"/>
    <x v="1"/>
  </r>
  <r>
    <s v="Foot Locker"/>
    <d v="2021-08-24T00:00:00"/>
    <x v="4"/>
    <x v="18"/>
    <s v="Richmond"/>
    <x v="0"/>
    <x v="1"/>
    <s v="Men's Athletic Footwear"/>
    <n v="76"/>
    <n v="202"/>
    <n v="15352"/>
    <x v="2"/>
    <x v="0"/>
    <x v="6"/>
    <x v="6"/>
    <x v="6"/>
    <x v="1"/>
  </r>
  <r>
    <s v="Foot Locker"/>
    <d v="2021-08-24T00:00:00"/>
    <x v="4"/>
    <x v="18"/>
    <s v="Richmond"/>
    <x v="1"/>
    <x v="0"/>
    <s v="Women's Street Footwear"/>
    <n v="69"/>
    <n v="189"/>
    <n v="13041"/>
    <x v="2"/>
    <x v="1"/>
    <x v="6"/>
    <x v="6"/>
    <x v="6"/>
    <x v="1"/>
  </r>
  <r>
    <s v="Foot Locker"/>
    <d v="2021-08-24T00:00:00"/>
    <x v="4"/>
    <x v="18"/>
    <s v="Richmond"/>
    <x v="1"/>
    <x v="1"/>
    <s v="Women's Athletic Footwear"/>
    <n v="66"/>
    <n v="111"/>
    <n v="7326"/>
    <x v="2"/>
    <x v="1"/>
    <x v="6"/>
    <x v="6"/>
    <x v="6"/>
    <x v="1"/>
  </r>
  <r>
    <s v="Foot Locker"/>
    <d v="2021-08-24T00:00:00"/>
    <x v="4"/>
    <x v="18"/>
    <s v="Richmond"/>
    <x v="0"/>
    <x v="2"/>
    <s v="Men's Apparel"/>
    <n v="64"/>
    <n v="106"/>
    <n v="6784"/>
    <x v="2"/>
    <x v="0"/>
    <x v="6"/>
    <x v="6"/>
    <x v="6"/>
    <x v="1"/>
  </r>
  <r>
    <s v="Foot Locker"/>
    <d v="2021-08-24T00:00:00"/>
    <x v="4"/>
    <x v="18"/>
    <s v="Richmond"/>
    <x v="1"/>
    <x v="2"/>
    <s v="Women's Apparel"/>
    <n v="73"/>
    <n v="75"/>
    <n v="5475"/>
    <x v="2"/>
    <x v="1"/>
    <x v="6"/>
    <x v="6"/>
    <x v="6"/>
    <x v="1"/>
  </r>
  <r>
    <s v="Foot Locker"/>
    <d v="2021-09-25T00:00:00"/>
    <x v="4"/>
    <x v="18"/>
    <s v="Richmond"/>
    <x v="0"/>
    <x v="0"/>
    <s v="Men's Street Footwear"/>
    <n v="46"/>
    <n v="113"/>
    <n v="5198"/>
    <x v="2"/>
    <x v="0"/>
    <x v="7"/>
    <x v="7"/>
    <x v="3"/>
    <x v="1"/>
  </r>
  <r>
    <s v="Foot Locker"/>
    <d v="2021-09-25T00:00:00"/>
    <x v="4"/>
    <x v="18"/>
    <s v="Richmond"/>
    <x v="0"/>
    <x v="1"/>
    <s v="Men's Athletic Footwear"/>
    <n v="52"/>
    <n v="113"/>
    <n v="5876"/>
    <x v="2"/>
    <x v="0"/>
    <x v="7"/>
    <x v="7"/>
    <x v="3"/>
    <x v="1"/>
  </r>
  <r>
    <s v="Foot Locker"/>
    <d v="2021-09-25T00:00:00"/>
    <x v="4"/>
    <x v="18"/>
    <s v="Richmond"/>
    <x v="1"/>
    <x v="0"/>
    <s v="Women's Street Footwear"/>
    <n v="47"/>
    <n v="65"/>
    <n v="3055"/>
    <x v="2"/>
    <x v="1"/>
    <x v="7"/>
    <x v="7"/>
    <x v="3"/>
    <x v="1"/>
  </r>
  <r>
    <s v="Foot Locker"/>
    <d v="2021-09-25T00:00:00"/>
    <x v="4"/>
    <x v="18"/>
    <s v="Richmond"/>
    <x v="1"/>
    <x v="1"/>
    <s v="Women's Athletic Footwear"/>
    <n v="45"/>
    <n v="54"/>
    <n v="2430"/>
    <x v="2"/>
    <x v="1"/>
    <x v="7"/>
    <x v="7"/>
    <x v="3"/>
    <x v="1"/>
  </r>
  <r>
    <s v="Foot Locker"/>
    <d v="2021-09-25T00:00:00"/>
    <x v="4"/>
    <x v="18"/>
    <s v="Richmond"/>
    <x v="0"/>
    <x v="2"/>
    <s v="Men's Apparel"/>
    <n v="58"/>
    <n v="56"/>
    <n v="3248"/>
    <x v="2"/>
    <x v="0"/>
    <x v="7"/>
    <x v="7"/>
    <x v="3"/>
    <x v="1"/>
  </r>
  <r>
    <s v="Foot Locker"/>
    <d v="2021-09-25T00:00:00"/>
    <x v="4"/>
    <x v="18"/>
    <s v="Richmond"/>
    <x v="1"/>
    <x v="2"/>
    <s v="Women's Apparel"/>
    <n v="42"/>
    <n v="70"/>
    <n v="2940"/>
    <x v="2"/>
    <x v="1"/>
    <x v="7"/>
    <x v="7"/>
    <x v="3"/>
    <x v="1"/>
  </r>
  <r>
    <s v="Foot Locker"/>
    <d v="2021-10-24T00:00:00"/>
    <x v="4"/>
    <x v="18"/>
    <s v="Richmond"/>
    <x v="0"/>
    <x v="0"/>
    <s v="Men's Street Footwear"/>
    <n v="38"/>
    <n v="102"/>
    <n v="3876"/>
    <x v="2"/>
    <x v="0"/>
    <x v="8"/>
    <x v="8"/>
    <x v="4"/>
    <x v="1"/>
  </r>
  <r>
    <s v="Foot Locker"/>
    <d v="2021-10-24T00:00:00"/>
    <x v="4"/>
    <x v="18"/>
    <s v="Richmond"/>
    <x v="0"/>
    <x v="1"/>
    <s v="Men's Athletic Footwear"/>
    <n v="51"/>
    <n v="142"/>
    <n v="7242"/>
    <x v="2"/>
    <x v="0"/>
    <x v="8"/>
    <x v="8"/>
    <x v="4"/>
    <x v="1"/>
  </r>
  <r>
    <s v="Foot Locker"/>
    <d v="2021-10-24T00:00:00"/>
    <x v="4"/>
    <x v="18"/>
    <s v="Richmond"/>
    <x v="1"/>
    <x v="0"/>
    <s v="Women's Street Footwear"/>
    <n v="46"/>
    <n v="95"/>
    <n v="4370"/>
    <x v="2"/>
    <x v="1"/>
    <x v="8"/>
    <x v="8"/>
    <x v="4"/>
    <x v="1"/>
  </r>
  <r>
    <s v="Foot Locker"/>
    <d v="2021-10-24T00:00:00"/>
    <x v="4"/>
    <x v="18"/>
    <s v="Richmond"/>
    <x v="1"/>
    <x v="1"/>
    <s v="Women's Athletic Footwear"/>
    <n v="41"/>
    <n v="98"/>
    <n v="4018"/>
    <x v="2"/>
    <x v="1"/>
    <x v="8"/>
    <x v="8"/>
    <x v="4"/>
    <x v="1"/>
  </r>
  <r>
    <s v="Foot Locker"/>
    <d v="2021-10-24T00:00:00"/>
    <x v="4"/>
    <x v="18"/>
    <s v="Richmond"/>
    <x v="0"/>
    <x v="2"/>
    <s v="Men's Apparel"/>
    <n v="53"/>
    <n v="87"/>
    <n v="4611"/>
    <x v="2"/>
    <x v="0"/>
    <x v="8"/>
    <x v="8"/>
    <x v="4"/>
    <x v="1"/>
  </r>
  <r>
    <s v="Foot Locker"/>
    <d v="2021-10-24T00:00:00"/>
    <x v="4"/>
    <x v="18"/>
    <s v="Richmond"/>
    <x v="1"/>
    <x v="2"/>
    <s v="Women's Apparel"/>
    <n v="59"/>
    <n v="102"/>
    <n v="6018"/>
    <x v="2"/>
    <x v="1"/>
    <x v="8"/>
    <x v="8"/>
    <x v="4"/>
    <x v="1"/>
  </r>
  <r>
    <s v="Foot Locker"/>
    <d v="2021-11-24T00:00:00"/>
    <x v="4"/>
    <x v="18"/>
    <s v="Richmond"/>
    <x v="0"/>
    <x v="0"/>
    <s v="Men's Street Footwear"/>
    <n v="42"/>
    <n v="155"/>
    <n v="6510"/>
    <x v="2"/>
    <x v="0"/>
    <x v="9"/>
    <x v="9"/>
    <x v="0"/>
    <x v="1"/>
  </r>
  <r>
    <s v="Foot Locker"/>
    <d v="2021-11-24T00:00:00"/>
    <x v="4"/>
    <x v="18"/>
    <s v="Richmond"/>
    <x v="0"/>
    <x v="1"/>
    <s v="Men's Athletic Footwear"/>
    <n v="47"/>
    <n v="169"/>
    <n v="7943"/>
    <x v="2"/>
    <x v="0"/>
    <x v="9"/>
    <x v="9"/>
    <x v="0"/>
    <x v="1"/>
  </r>
  <r>
    <s v="Foot Locker"/>
    <d v="2021-11-24T00:00:00"/>
    <x v="4"/>
    <x v="18"/>
    <s v="Richmond"/>
    <x v="1"/>
    <x v="0"/>
    <s v="Women's Street Footwear"/>
    <n v="43"/>
    <n v="138"/>
    <n v="5934"/>
    <x v="2"/>
    <x v="1"/>
    <x v="9"/>
    <x v="9"/>
    <x v="0"/>
    <x v="1"/>
  </r>
  <r>
    <s v="Foot Locker"/>
    <d v="2021-11-24T00:00:00"/>
    <x v="4"/>
    <x v="18"/>
    <s v="Richmond"/>
    <x v="1"/>
    <x v="1"/>
    <s v="Women's Athletic Footwear"/>
    <n v="52"/>
    <n v="113"/>
    <n v="5876"/>
    <x v="2"/>
    <x v="1"/>
    <x v="9"/>
    <x v="9"/>
    <x v="0"/>
    <x v="1"/>
  </r>
  <r>
    <s v="Foot Locker"/>
    <d v="2021-11-24T00:00:00"/>
    <x v="4"/>
    <x v="18"/>
    <s v="Richmond"/>
    <x v="0"/>
    <x v="2"/>
    <s v="Men's Apparel"/>
    <n v="73"/>
    <n v="111"/>
    <n v="8103"/>
    <x v="2"/>
    <x v="0"/>
    <x v="9"/>
    <x v="9"/>
    <x v="0"/>
    <x v="1"/>
  </r>
  <r>
    <s v="Foot Locker"/>
    <d v="2021-11-24T00:00:00"/>
    <x v="4"/>
    <x v="18"/>
    <s v="Richmond"/>
    <x v="1"/>
    <x v="2"/>
    <s v="Women's Apparel"/>
    <n v="74"/>
    <n v="149"/>
    <n v="11026"/>
    <x v="2"/>
    <x v="1"/>
    <x v="9"/>
    <x v="9"/>
    <x v="0"/>
    <x v="1"/>
  </r>
  <r>
    <s v="Foot Locker"/>
    <d v="2021-12-23T00:00:00"/>
    <x v="4"/>
    <x v="18"/>
    <s v="Richmond"/>
    <x v="0"/>
    <x v="0"/>
    <s v="Men's Street Footwear"/>
    <n v="60"/>
    <n v="225"/>
    <n v="13500"/>
    <x v="2"/>
    <x v="0"/>
    <x v="10"/>
    <x v="10"/>
    <x v="1"/>
    <x v="1"/>
  </r>
  <r>
    <s v="Foot Locker"/>
    <d v="2021-12-23T00:00:00"/>
    <x v="4"/>
    <x v="18"/>
    <s v="Richmond"/>
    <x v="0"/>
    <x v="1"/>
    <s v="Men's Athletic Footwear"/>
    <n v="74"/>
    <n v="225"/>
    <n v="16650"/>
    <x v="2"/>
    <x v="0"/>
    <x v="10"/>
    <x v="10"/>
    <x v="1"/>
    <x v="1"/>
  </r>
  <r>
    <s v="Sports Direct"/>
    <d v="2021-12-23T00:00:00"/>
    <x v="4"/>
    <x v="18"/>
    <s v="Richmond"/>
    <x v="1"/>
    <x v="0"/>
    <s v="Women's Street Footwear"/>
    <n v="64"/>
    <n v="154"/>
    <n v="9856"/>
    <x v="2"/>
    <x v="1"/>
    <x v="10"/>
    <x v="10"/>
    <x v="1"/>
    <x v="1"/>
  </r>
  <r>
    <s v="Sports Direct"/>
    <d v="2021-12-23T00:00:00"/>
    <x v="4"/>
    <x v="18"/>
    <s v="Richmond"/>
    <x v="1"/>
    <x v="1"/>
    <s v="Women's Athletic Footwear"/>
    <n v="67"/>
    <n v="160"/>
    <n v="10720"/>
    <x v="2"/>
    <x v="1"/>
    <x v="10"/>
    <x v="10"/>
    <x v="1"/>
    <x v="1"/>
  </r>
  <r>
    <s v="Sports Direct"/>
    <d v="2021-12-23T00:00:00"/>
    <x v="4"/>
    <x v="18"/>
    <s v="Richmond"/>
    <x v="0"/>
    <x v="2"/>
    <s v="Men's Apparel"/>
    <n v="72"/>
    <n v="133"/>
    <n v="9576"/>
    <x v="2"/>
    <x v="0"/>
    <x v="10"/>
    <x v="10"/>
    <x v="1"/>
    <x v="1"/>
  </r>
  <r>
    <s v="Sports Direct"/>
    <d v="2021-12-23T00:00:00"/>
    <x v="4"/>
    <x v="18"/>
    <s v="Richmond"/>
    <x v="1"/>
    <x v="2"/>
    <s v="Women's Apparel"/>
    <n v="82"/>
    <n v="150"/>
    <n v="12300"/>
    <x v="2"/>
    <x v="1"/>
    <x v="10"/>
    <x v="10"/>
    <x v="1"/>
    <x v="1"/>
  </r>
  <r>
    <s v="Sports Direct"/>
    <d v="2021-01-19T00:00:00"/>
    <x v="4"/>
    <x v="18"/>
    <s v="Richmond"/>
    <x v="0"/>
    <x v="0"/>
    <s v="Men's Street Footwear"/>
    <n v="34"/>
    <n v="203"/>
    <n v="6902"/>
    <x v="2"/>
    <x v="0"/>
    <x v="0"/>
    <x v="0"/>
    <x v="6"/>
    <x v="1"/>
  </r>
  <r>
    <s v="Sports Direct"/>
    <d v="2021-01-19T00:00:00"/>
    <x v="4"/>
    <x v="18"/>
    <s v="Richmond"/>
    <x v="0"/>
    <x v="1"/>
    <s v="Men's Athletic Footwear"/>
    <n v="34"/>
    <n v="154"/>
    <n v="5236"/>
    <x v="2"/>
    <x v="0"/>
    <x v="0"/>
    <x v="0"/>
    <x v="6"/>
    <x v="1"/>
  </r>
  <r>
    <s v="Sports Direct"/>
    <d v="2021-01-19T00:00:00"/>
    <x v="4"/>
    <x v="18"/>
    <s v="Richmond"/>
    <x v="1"/>
    <x v="0"/>
    <s v="Women's Street Footwear"/>
    <n v="23"/>
    <n v="149"/>
    <n v="3427"/>
    <x v="2"/>
    <x v="1"/>
    <x v="0"/>
    <x v="0"/>
    <x v="6"/>
    <x v="1"/>
  </r>
  <r>
    <s v="Sports Direct"/>
    <d v="2021-01-19T00:00:00"/>
    <x v="4"/>
    <x v="18"/>
    <s v="Richmond"/>
    <x v="1"/>
    <x v="1"/>
    <s v="Women's Athletic Footwear"/>
    <n v="29"/>
    <n v="116"/>
    <n v="3364"/>
    <x v="2"/>
    <x v="1"/>
    <x v="0"/>
    <x v="0"/>
    <x v="6"/>
    <x v="1"/>
  </r>
  <r>
    <s v="Sports Direct"/>
    <d v="2021-01-19T00:00:00"/>
    <x v="4"/>
    <x v="18"/>
    <s v="Richmond"/>
    <x v="0"/>
    <x v="2"/>
    <s v="Men's Apparel"/>
    <n v="43"/>
    <n v="122"/>
    <n v="5246"/>
    <x v="2"/>
    <x v="0"/>
    <x v="0"/>
    <x v="0"/>
    <x v="6"/>
    <x v="1"/>
  </r>
  <r>
    <s v="Sports Direct"/>
    <d v="2021-01-19T00:00:00"/>
    <x v="4"/>
    <x v="18"/>
    <s v="Richmond"/>
    <x v="1"/>
    <x v="2"/>
    <s v="Women's Apparel"/>
    <n v="33"/>
    <n v="138"/>
    <n v="4554"/>
    <x v="2"/>
    <x v="1"/>
    <x v="0"/>
    <x v="0"/>
    <x v="6"/>
    <x v="1"/>
  </r>
  <r>
    <s v="Sports Direct"/>
    <d v="2021-02-17T00:00:00"/>
    <x v="4"/>
    <x v="18"/>
    <s v="Richmond"/>
    <x v="0"/>
    <x v="0"/>
    <s v="Men's Street Footwear"/>
    <n v="34"/>
    <n v="200"/>
    <n v="6800"/>
    <x v="2"/>
    <x v="0"/>
    <x v="1"/>
    <x v="1"/>
    <x v="0"/>
    <x v="1"/>
  </r>
  <r>
    <s v="Sports Direct"/>
    <d v="2021-02-17T00:00:00"/>
    <x v="4"/>
    <x v="18"/>
    <s v="Richmond"/>
    <x v="0"/>
    <x v="1"/>
    <s v="Men's Athletic Footwear"/>
    <n v="33"/>
    <n v="117"/>
    <n v="3861"/>
    <x v="2"/>
    <x v="0"/>
    <x v="1"/>
    <x v="1"/>
    <x v="0"/>
    <x v="1"/>
  </r>
  <r>
    <s v="Sports Direct"/>
    <d v="2021-02-17T00:00:00"/>
    <x v="4"/>
    <x v="18"/>
    <s v="Richmond"/>
    <x v="1"/>
    <x v="0"/>
    <s v="Women's Street Footwear"/>
    <n v="23"/>
    <n v="150"/>
    <n v="3450"/>
    <x v="2"/>
    <x v="1"/>
    <x v="1"/>
    <x v="1"/>
    <x v="0"/>
    <x v="1"/>
  </r>
  <r>
    <s v="Sports Direct"/>
    <d v="2021-02-17T00:00:00"/>
    <x v="3"/>
    <x v="19"/>
    <s v="Detroit"/>
    <x v="1"/>
    <x v="1"/>
    <s v="Women's Athletic Footwear"/>
    <n v="28"/>
    <n v="109"/>
    <n v="3052"/>
    <x v="2"/>
    <x v="1"/>
    <x v="1"/>
    <x v="1"/>
    <x v="0"/>
    <x v="1"/>
  </r>
  <r>
    <s v="Sports Direct"/>
    <d v="2021-02-17T00:00:00"/>
    <x v="3"/>
    <x v="19"/>
    <s v="Detroit"/>
    <x v="0"/>
    <x v="2"/>
    <s v="Men's Apparel"/>
    <n v="41"/>
    <n v="126"/>
    <n v="5166"/>
    <x v="2"/>
    <x v="0"/>
    <x v="1"/>
    <x v="1"/>
    <x v="0"/>
    <x v="1"/>
  </r>
  <r>
    <s v="Sports Direct"/>
    <d v="2021-02-17T00:00:00"/>
    <x v="3"/>
    <x v="19"/>
    <s v="Detroit"/>
    <x v="1"/>
    <x v="2"/>
    <s v="Women's Apparel"/>
    <n v="33"/>
    <n v="138"/>
    <n v="4554"/>
    <x v="2"/>
    <x v="1"/>
    <x v="1"/>
    <x v="1"/>
    <x v="0"/>
    <x v="1"/>
  </r>
  <r>
    <s v="Sports Direct"/>
    <d v="2021-03-15T00:00:00"/>
    <x v="3"/>
    <x v="19"/>
    <s v="Detroit"/>
    <x v="0"/>
    <x v="0"/>
    <s v="Men's Street Footwear"/>
    <n v="34"/>
    <n v="216"/>
    <n v="7344"/>
    <x v="2"/>
    <x v="0"/>
    <x v="2"/>
    <x v="2"/>
    <x v="5"/>
    <x v="1"/>
  </r>
  <r>
    <s v="Sports Direct"/>
    <d v="2021-03-15T00:00:00"/>
    <x v="3"/>
    <x v="19"/>
    <s v="Detroit"/>
    <x v="0"/>
    <x v="1"/>
    <s v="Men's Athletic Footwear"/>
    <n v="32"/>
    <n v="126"/>
    <n v="4032"/>
    <x v="2"/>
    <x v="0"/>
    <x v="2"/>
    <x v="2"/>
    <x v="5"/>
    <x v="1"/>
  </r>
  <r>
    <s v="Sports Direct"/>
    <d v="2021-03-15T00:00:00"/>
    <x v="3"/>
    <x v="19"/>
    <s v="Detroit"/>
    <x v="1"/>
    <x v="0"/>
    <s v="Women's Street Footwear"/>
    <n v="25"/>
    <n v="124"/>
    <n v="3100"/>
    <x v="2"/>
    <x v="1"/>
    <x v="2"/>
    <x v="2"/>
    <x v="5"/>
    <x v="1"/>
  </r>
  <r>
    <s v="Sports Direct"/>
    <d v="2021-03-15T00:00:00"/>
    <x v="3"/>
    <x v="19"/>
    <s v="Detroit"/>
    <x v="1"/>
    <x v="1"/>
    <s v="Women's Athletic Footwear"/>
    <n v="29"/>
    <n v="91"/>
    <n v="2639"/>
    <x v="2"/>
    <x v="1"/>
    <x v="2"/>
    <x v="2"/>
    <x v="5"/>
    <x v="1"/>
  </r>
  <r>
    <s v="Sports Direct"/>
    <d v="2021-03-15T00:00:00"/>
    <x v="3"/>
    <x v="19"/>
    <s v="Detroit"/>
    <x v="0"/>
    <x v="2"/>
    <s v="Men's Apparel"/>
    <n v="43"/>
    <n v="94"/>
    <n v="4042"/>
    <x v="2"/>
    <x v="0"/>
    <x v="2"/>
    <x v="2"/>
    <x v="5"/>
    <x v="1"/>
  </r>
  <r>
    <s v="Sports Direct"/>
    <d v="2021-03-15T00:00:00"/>
    <x v="3"/>
    <x v="19"/>
    <s v="Detroit"/>
    <x v="1"/>
    <x v="2"/>
    <s v="Women's Apparel"/>
    <n v="33"/>
    <n v="143"/>
    <n v="4719"/>
    <x v="2"/>
    <x v="1"/>
    <x v="2"/>
    <x v="2"/>
    <x v="5"/>
    <x v="1"/>
  </r>
  <r>
    <s v="Sports Direct"/>
    <d v="2021-04-16T00:00:00"/>
    <x v="3"/>
    <x v="19"/>
    <s v="Detroit"/>
    <x v="0"/>
    <x v="0"/>
    <s v="Men's Street Footwear"/>
    <n v="32"/>
    <n v="181"/>
    <n v="5792"/>
    <x v="2"/>
    <x v="0"/>
    <x v="3"/>
    <x v="3"/>
    <x v="2"/>
    <x v="1"/>
  </r>
  <r>
    <s v="Sports Direct"/>
    <d v="2021-04-16T00:00:00"/>
    <x v="3"/>
    <x v="19"/>
    <s v="Detroit"/>
    <x v="0"/>
    <x v="1"/>
    <s v="Men's Athletic Footwear"/>
    <n v="38"/>
    <n v="111"/>
    <n v="4218"/>
    <x v="2"/>
    <x v="0"/>
    <x v="3"/>
    <x v="3"/>
    <x v="2"/>
    <x v="1"/>
  </r>
  <r>
    <s v="Sports Direct"/>
    <d v="2021-04-16T00:00:00"/>
    <x v="3"/>
    <x v="19"/>
    <s v="Detroit"/>
    <x v="1"/>
    <x v="0"/>
    <s v="Women's Street Footwear"/>
    <n v="27"/>
    <n v="135"/>
    <n v="3645"/>
    <x v="2"/>
    <x v="1"/>
    <x v="3"/>
    <x v="3"/>
    <x v="2"/>
    <x v="1"/>
  </r>
  <r>
    <s v="Sports Direct"/>
    <d v="2021-04-16T00:00:00"/>
    <x v="3"/>
    <x v="19"/>
    <s v="Detroit"/>
    <x v="1"/>
    <x v="1"/>
    <s v="Women's Athletic Footwear"/>
    <n v="32"/>
    <n v="109"/>
    <n v="3488"/>
    <x v="2"/>
    <x v="1"/>
    <x v="3"/>
    <x v="3"/>
    <x v="2"/>
    <x v="1"/>
  </r>
  <r>
    <s v="Sports Direct"/>
    <d v="2021-04-16T00:00:00"/>
    <x v="3"/>
    <x v="19"/>
    <s v="Detroit"/>
    <x v="0"/>
    <x v="2"/>
    <s v="Men's Apparel"/>
    <n v="45"/>
    <n v="120"/>
    <n v="5400"/>
    <x v="2"/>
    <x v="0"/>
    <x v="3"/>
    <x v="3"/>
    <x v="2"/>
    <x v="1"/>
  </r>
  <r>
    <s v="Sports Direct"/>
    <d v="2021-04-16T00:00:00"/>
    <x v="3"/>
    <x v="19"/>
    <s v="Detroit"/>
    <x v="1"/>
    <x v="2"/>
    <s v="Women's Apparel"/>
    <n v="37"/>
    <n v="152"/>
    <n v="5624"/>
    <x v="2"/>
    <x v="1"/>
    <x v="3"/>
    <x v="3"/>
    <x v="2"/>
    <x v="1"/>
  </r>
  <r>
    <s v="Sports Direct"/>
    <d v="2021-05-15T00:00:00"/>
    <x v="3"/>
    <x v="19"/>
    <s v="Detroit"/>
    <x v="0"/>
    <x v="0"/>
    <s v="Men's Street Footwear"/>
    <n v="48"/>
    <n v="207"/>
    <n v="9936"/>
    <x v="2"/>
    <x v="0"/>
    <x v="4"/>
    <x v="4"/>
    <x v="3"/>
    <x v="1"/>
  </r>
  <r>
    <s v="Sports Direct"/>
    <d v="2021-05-15T00:00:00"/>
    <x v="3"/>
    <x v="19"/>
    <s v="Detroit"/>
    <x v="0"/>
    <x v="1"/>
    <s v="Men's Athletic Footwear"/>
    <n v="47"/>
    <n v="150"/>
    <n v="7050"/>
    <x v="2"/>
    <x v="0"/>
    <x v="4"/>
    <x v="4"/>
    <x v="3"/>
    <x v="1"/>
  </r>
  <r>
    <s v="Sports Direct"/>
    <d v="2021-05-15T00:00:00"/>
    <x v="3"/>
    <x v="19"/>
    <s v="Detroit"/>
    <x v="1"/>
    <x v="0"/>
    <s v="Women's Street Footwear"/>
    <n v="44"/>
    <n v="133"/>
    <n v="5852"/>
    <x v="2"/>
    <x v="1"/>
    <x v="4"/>
    <x v="4"/>
    <x v="3"/>
    <x v="1"/>
  </r>
  <r>
    <s v="Sports Direct"/>
    <d v="2021-05-15T00:00:00"/>
    <x v="3"/>
    <x v="19"/>
    <s v="Detroit"/>
    <x v="1"/>
    <x v="1"/>
    <s v="Women's Athletic Footwear"/>
    <n v="42"/>
    <n v="126"/>
    <n v="5292"/>
    <x v="2"/>
    <x v="1"/>
    <x v="4"/>
    <x v="4"/>
    <x v="3"/>
    <x v="1"/>
  </r>
  <r>
    <s v="Sports Direct"/>
    <d v="2021-05-15T00:00:00"/>
    <x v="3"/>
    <x v="19"/>
    <s v="Detroit"/>
    <x v="0"/>
    <x v="2"/>
    <s v="Men's Apparel"/>
    <n v="52"/>
    <n v="124"/>
    <n v="6448"/>
    <x v="2"/>
    <x v="0"/>
    <x v="4"/>
    <x v="4"/>
    <x v="3"/>
    <x v="1"/>
  </r>
  <r>
    <s v="Sports Direct"/>
    <d v="2021-05-15T00:00:00"/>
    <x v="3"/>
    <x v="19"/>
    <s v="Detroit"/>
    <x v="1"/>
    <x v="2"/>
    <s v="Women's Apparel"/>
    <n v="55"/>
    <n v="150"/>
    <n v="8250"/>
    <x v="2"/>
    <x v="1"/>
    <x v="4"/>
    <x v="4"/>
    <x v="3"/>
    <x v="1"/>
  </r>
  <r>
    <s v="Sports Direct"/>
    <d v="2021-06-17T00:00:00"/>
    <x v="3"/>
    <x v="19"/>
    <s v="Detroit"/>
    <x v="0"/>
    <x v="0"/>
    <s v="Men's Street Footwear"/>
    <n v="52"/>
    <n v="206"/>
    <n v="10712"/>
    <x v="2"/>
    <x v="0"/>
    <x v="11"/>
    <x v="11"/>
    <x v="1"/>
    <x v="1"/>
  </r>
  <r>
    <s v="Sports Direct"/>
    <d v="2021-06-17T00:00:00"/>
    <x v="3"/>
    <x v="19"/>
    <s v="Detroit"/>
    <x v="0"/>
    <x v="1"/>
    <s v="Men's Athletic Footwear"/>
    <n v="46"/>
    <n v="167"/>
    <n v="7682"/>
    <x v="2"/>
    <x v="0"/>
    <x v="11"/>
    <x v="11"/>
    <x v="1"/>
    <x v="1"/>
  </r>
  <r>
    <s v="Sports Direct"/>
    <d v="2021-06-17T00:00:00"/>
    <x v="3"/>
    <x v="19"/>
    <s v="Detroit"/>
    <x v="1"/>
    <x v="0"/>
    <s v="Women's Street Footwear"/>
    <n v="41"/>
    <n v="138"/>
    <n v="5658"/>
    <x v="2"/>
    <x v="1"/>
    <x v="11"/>
    <x v="11"/>
    <x v="1"/>
    <x v="1"/>
  </r>
  <r>
    <s v="Sports Direct"/>
    <d v="2021-06-17T00:00:00"/>
    <x v="3"/>
    <x v="19"/>
    <s v="Detroit"/>
    <x v="1"/>
    <x v="1"/>
    <s v="Women's Athletic Footwear"/>
    <n v="43"/>
    <n v="158"/>
    <n v="6794"/>
    <x v="2"/>
    <x v="1"/>
    <x v="11"/>
    <x v="11"/>
    <x v="1"/>
    <x v="1"/>
  </r>
  <r>
    <s v="Sports Direct"/>
    <d v="2021-06-17T00:00:00"/>
    <x v="3"/>
    <x v="19"/>
    <s v="Detroit"/>
    <x v="0"/>
    <x v="2"/>
    <s v="Men's Apparel"/>
    <n v="57"/>
    <n v="152"/>
    <n v="8664"/>
    <x v="2"/>
    <x v="0"/>
    <x v="11"/>
    <x v="11"/>
    <x v="1"/>
    <x v="1"/>
  </r>
  <r>
    <s v="Sports Direct"/>
    <d v="2021-06-17T00:00:00"/>
    <x v="3"/>
    <x v="19"/>
    <s v="Detroit"/>
    <x v="1"/>
    <x v="2"/>
    <s v="Women's Apparel"/>
    <n v="60"/>
    <n v="169"/>
    <n v="10140"/>
    <x v="2"/>
    <x v="1"/>
    <x v="11"/>
    <x v="11"/>
    <x v="1"/>
    <x v="1"/>
  </r>
  <r>
    <s v="Sports Direct"/>
    <d v="2021-07-15T00:00:00"/>
    <x v="3"/>
    <x v="19"/>
    <s v="Detroit"/>
    <x v="0"/>
    <x v="0"/>
    <s v="Men's Street Footwear"/>
    <n v="57"/>
    <n v="225"/>
    <n v="12825"/>
    <x v="2"/>
    <x v="0"/>
    <x v="5"/>
    <x v="5"/>
    <x v="1"/>
    <x v="1"/>
  </r>
  <r>
    <s v="Sports Direct"/>
    <d v="2021-07-15T00:00:00"/>
    <x v="3"/>
    <x v="19"/>
    <s v="Detroit"/>
    <x v="0"/>
    <x v="1"/>
    <s v="Men's Athletic Footwear"/>
    <n v="53"/>
    <n v="189"/>
    <n v="10017"/>
    <x v="2"/>
    <x v="0"/>
    <x v="5"/>
    <x v="5"/>
    <x v="1"/>
    <x v="1"/>
  </r>
  <r>
    <s v="Sports Direct"/>
    <d v="2021-07-15T00:00:00"/>
    <x v="3"/>
    <x v="19"/>
    <s v="Detroit"/>
    <x v="1"/>
    <x v="0"/>
    <s v="Women's Street Footwear"/>
    <n v="46"/>
    <n v="173"/>
    <n v="7958"/>
    <x v="2"/>
    <x v="1"/>
    <x v="5"/>
    <x v="5"/>
    <x v="1"/>
    <x v="1"/>
  </r>
  <r>
    <s v="Sports Direct"/>
    <d v="2021-07-15T00:00:00"/>
    <x v="3"/>
    <x v="19"/>
    <s v="Detroit"/>
    <x v="1"/>
    <x v="1"/>
    <s v="Women's Athletic Footwear"/>
    <n v="47"/>
    <n v="158"/>
    <n v="7426"/>
    <x v="2"/>
    <x v="1"/>
    <x v="5"/>
    <x v="5"/>
    <x v="1"/>
    <x v="1"/>
  </r>
  <r>
    <s v="Sports Direct"/>
    <d v="2021-07-15T00:00:00"/>
    <x v="3"/>
    <x v="19"/>
    <s v="Detroit"/>
    <x v="0"/>
    <x v="2"/>
    <s v="Men's Apparel"/>
    <n v="54"/>
    <n v="143"/>
    <n v="7722"/>
    <x v="2"/>
    <x v="0"/>
    <x v="5"/>
    <x v="5"/>
    <x v="1"/>
    <x v="1"/>
  </r>
  <r>
    <s v="Sports Direct"/>
    <d v="2021-07-15T00:00:00"/>
    <x v="3"/>
    <x v="19"/>
    <s v="Detroit"/>
    <x v="1"/>
    <x v="2"/>
    <s v="Women's Apparel"/>
    <n v="62"/>
    <n v="210"/>
    <n v="13020"/>
    <x v="2"/>
    <x v="1"/>
    <x v="5"/>
    <x v="5"/>
    <x v="1"/>
    <x v="1"/>
  </r>
  <r>
    <s v="Sports Direct"/>
    <d v="2021-08-16T00:00:00"/>
    <x v="3"/>
    <x v="19"/>
    <s v="Detroit"/>
    <x v="0"/>
    <x v="0"/>
    <s v="Men's Street Footwear"/>
    <n v="55"/>
    <n v="263"/>
    <n v="14465"/>
    <x v="2"/>
    <x v="0"/>
    <x v="6"/>
    <x v="6"/>
    <x v="5"/>
    <x v="1"/>
  </r>
  <r>
    <s v="Sports Direct"/>
    <d v="2021-08-16T00:00:00"/>
    <x v="3"/>
    <x v="19"/>
    <s v="Detroit"/>
    <x v="0"/>
    <x v="1"/>
    <s v="Men's Athletic Footwear"/>
    <n v="50"/>
    <n v="195"/>
    <n v="9750"/>
    <x v="2"/>
    <x v="0"/>
    <x v="6"/>
    <x v="6"/>
    <x v="5"/>
    <x v="1"/>
  </r>
  <r>
    <s v="Sports Direct"/>
    <d v="2021-08-16T00:00:00"/>
    <x v="3"/>
    <x v="19"/>
    <s v="Detroit"/>
    <x v="1"/>
    <x v="0"/>
    <s v="Women's Street Footwear"/>
    <n v="42"/>
    <n v="144"/>
    <n v="6048"/>
    <x v="2"/>
    <x v="1"/>
    <x v="6"/>
    <x v="6"/>
    <x v="5"/>
    <x v="1"/>
  </r>
  <r>
    <s v="Sports Direct"/>
    <d v="2021-08-16T00:00:00"/>
    <x v="3"/>
    <x v="19"/>
    <s v="Detroit"/>
    <x v="1"/>
    <x v="1"/>
    <s v="Women's Athletic Footwear"/>
    <n v="34"/>
    <n v="142"/>
    <n v="4828"/>
    <x v="2"/>
    <x v="1"/>
    <x v="6"/>
    <x v="6"/>
    <x v="5"/>
    <x v="1"/>
  </r>
  <r>
    <s v="Sports Direct"/>
    <d v="2021-08-16T00:00:00"/>
    <x v="3"/>
    <x v="19"/>
    <s v="Detroit"/>
    <x v="0"/>
    <x v="2"/>
    <s v="Men's Apparel"/>
    <n v="42"/>
    <n v="135"/>
    <n v="5670"/>
    <x v="2"/>
    <x v="0"/>
    <x v="6"/>
    <x v="6"/>
    <x v="5"/>
    <x v="1"/>
  </r>
  <r>
    <s v="Sports Direct"/>
    <d v="2021-08-16T00:00:00"/>
    <x v="3"/>
    <x v="19"/>
    <s v="Detroit"/>
    <x v="1"/>
    <x v="2"/>
    <s v="Women's Apparel"/>
    <n v="45"/>
    <n v="176"/>
    <n v="7920"/>
    <x v="2"/>
    <x v="1"/>
    <x v="6"/>
    <x v="6"/>
    <x v="5"/>
    <x v="1"/>
  </r>
  <r>
    <s v="Sports Direct"/>
    <d v="2021-09-15T00:00:00"/>
    <x v="3"/>
    <x v="19"/>
    <s v="Detroit"/>
    <x v="0"/>
    <x v="0"/>
    <s v="Men's Street Footwear"/>
    <n v="42"/>
    <n v="232"/>
    <n v="9744"/>
    <x v="2"/>
    <x v="0"/>
    <x v="7"/>
    <x v="7"/>
    <x v="0"/>
    <x v="1"/>
  </r>
  <r>
    <s v="Sports Direct"/>
    <d v="2021-09-15T00:00:00"/>
    <x v="3"/>
    <x v="19"/>
    <s v="Detroit"/>
    <x v="0"/>
    <x v="1"/>
    <s v="Men's Athletic Footwear"/>
    <n v="37"/>
    <n v="174"/>
    <n v="6438"/>
    <x v="2"/>
    <x v="0"/>
    <x v="7"/>
    <x v="7"/>
    <x v="0"/>
    <x v="1"/>
  </r>
  <r>
    <s v="Sports Direct"/>
    <d v="2021-09-15T00:00:00"/>
    <x v="3"/>
    <x v="19"/>
    <s v="Detroit"/>
    <x v="1"/>
    <x v="0"/>
    <s v="Women's Street Footwear"/>
    <n v="34"/>
    <n v="145"/>
    <n v="4930"/>
    <x v="2"/>
    <x v="1"/>
    <x v="7"/>
    <x v="7"/>
    <x v="0"/>
    <x v="1"/>
  </r>
  <r>
    <s v="Sports Direct"/>
    <d v="2021-09-15T00:00:00"/>
    <x v="3"/>
    <x v="19"/>
    <s v="Detroit"/>
    <x v="1"/>
    <x v="1"/>
    <s v="Women's Athletic Footwear"/>
    <n v="34"/>
    <n v="119"/>
    <n v="4046"/>
    <x v="2"/>
    <x v="1"/>
    <x v="7"/>
    <x v="7"/>
    <x v="0"/>
    <x v="1"/>
  </r>
  <r>
    <s v="Sports Direct"/>
    <d v="2021-09-15T00:00:00"/>
    <x v="3"/>
    <x v="19"/>
    <s v="Detroit"/>
    <x v="0"/>
    <x v="2"/>
    <s v="Men's Apparel"/>
    <n v="41"/>
    <n v="128"/>
    <n v="5248"/>
    <x v="2"/>
    <x v="0"/>
    <x v="7"/>
    <x v="7"/>
    <x v="0"/>
    <x v="1"/>
  </r>
  <r>
    <s v="Sports Direct"/>
    <d v="2021-09-15T00:00:00"/>
    <x v="3"/>
    <x v="19"/>
    <s v="Detroit"/>
    <x v="1"/>
    <x v="2"/>
    <s v="Women's Apparel"/>
    <n v="48"/>
    <n v="173"/>
    <n v="8304"/>
    <x v="2"/>
    <x v="1"/>
    <x v="7"/>
    <x v="7"/>
    <x v="0"/>
    <x v="1"/>
  </r>
  <r>
    <s v="Sports Direct"/>
    <d v="2021-10-17T00:00:00"/>
    <x v="3"/>
    <x v="19"/>
    <s v="Detroit"/>
    <x v="0"/>
    <x v="0"/>
    <s v="Men's Street Footwear"/>
    <n v="49"/>
    <n v="225"/>
    <n v="11025"/>
    <x v="2"/>
    <x v="0"/>
    <x v="8"/>
    <x v="8"/>
    <x v="4"/>
    <x v="1"/>
  </r>
  <r>
    <s v="Sports Direct"/>
    <d v="2021-10-17T00:00:00"/>
    <x v="3"/>
    <x v="19"/>
    <s v="Detroit"/>
    <x v="0"/>
    <x v="1"/>
    <s v="Men's Athletic Footwear"/>
    <n v="37"/>
    <n v="167"/>
    <n v="6179"/>
    <x v="2"/>
    <x v="0"/>
    <x v="8"/>
    <x v="8"/>
    <x v="4"/>
    <x v="1"/>
  </r>
  <r>
    <s v="Sports Direct"/>
    <d v="2021-10-17T00:00:00"/>
    <x v="3"/>
    <x v="19"/>
    <s v="Detroit"/>
    <x v="1"/>
    <x v="0"/>
    <s v="Women's Street Footwear"/>
    <n v="37"/>
    <n v="123"/>
    <n v="4551"/>
    <x v="2"/>
    <x v="1"/>
    <x v="8"/>
    <x v="8"/>
    <x v="4"/>
    <x v="1"/>
  </r>
  <r>
    <s v="Sports Direct"/>
    <d v="2021-10-17T00:00:00"/>
    <x v="3"/>
    <x v="19"/>
    <s v="Detroit"/>
    <x v="1"/>
    <x v="1"/>
    <s v="Women's Athletic Footwear"/>
    <n v="38"/>
    <n v="116"/>
    <n v="4408"/>
    <x v="2"/>
    <x v="1"/>
    <x v="8"/>
    <x v="8"/>
    <x v="4"/>
    <x v="1"/>
  </r>
  <r>
    <s v="Sports Direct"/>
    <d v="2021-10-17T00:00:00"/>
    <x v="3"/>
    <x v="19"/>
    <s v="Detroit"/>
    <x v="0"/>
    <x v="2"/>
    <s v="Men's Apparel"/>
    <n v="48"/>
    <n v="112"/>
    <n v="5376"/>
    <x v="2"/>
    <x v="0"/>
    <x v="8"/>
    <x v="8"/>
    <x v="4"/>
    <x v="1"/>
  </r>
  <r>
    <s v="Sports Direct"/>
    <d v="2021-10-17T00:00:00"/>
    <x v="3"/>
    <x v="19"/>
    <s v="Detroit"/>
    <x v="1"/>
    <x v="2"/>
    <s v="Women's Apparel"/>
    <n v="52"/>
    <n v="137"/>
    <n v="7124"/>
    <x v="2"/>
    <x v="1"/>
    <x v="8"/>
    <x v="8"/>
    <x v="4"/>
    <x v="1"/>
  </r>
  <r>
    <s v="Sports Direct"/>
    <d v="2021-11-16T00:00:00"/>
    <x v="3"/>
    <x v="19"/>
    <s v="Detroit"/>
    <x v="0"/>
    <x v="0"/>
    <s v="Men's Street Footwear"/>
    <n v="49"/>
    <n v="196"/>
    <n v="9604"/>
    <x v="2"/>
    <x v="0"/>
    <x v="9"/>
    <x v="9"/>
    <x v="6"/>
    <x v="1"/>
  </r>
  <r>
    <s v="Sports Direct"/>
    <d v="2021-11-16T00:00:00"/>
    <x v="3"/>
    <x v="19"/>
    <s v="Detroit"/>
    <x v="0"/>
    <x v="1"/>
    <s v="Men's Athletic Footwear"/>
    <n v="42"/>
    <n v="145"/>
    <n v="6090"/>
    <x v="2"/>
    <x v="0"/>
    <x v="9"/>
    <x v="9"/>
    <x v="6"/>
    <x v="1"/>
  </r>
  <r>
    <s v="Sports Direct"/>
    <d v="2021-11-16T00:00:00"/>
    <x v="3"/>
    <x v="19"/>
    <s v="Detroit"/>
    <x v="1"/>
    <x v="0"/>
    <s v="Women's Street Footwear"/>
    <n v="43"/>
    <n v="120"/>
    <n v="5160"/>
    <x v="2"/>
    <x v="1"/>
    <x v="9"/>
    <x v="9"/>
    <x v="6"/>
    <x v="1"/>
  </r>
  <r>
    <s v="Sports Direct"/>
    <d v="2021-11-16T00:00:00"/>
    <x v="3"/>
    <x v="19"/>
    <s v="Detroit"/>
    <x v="1"/>
    <x v="1"/>
    <s v="Women's Athletic Footwear"/>
    <n v="41"/>
    <n v="138"/>
    <n v="5658"/>
    <x v="2"/>
    <x v="1"/>
    <x v="9"/>
    <x v="9"/>
    <x v="6"/>
    <x v="1"/>
  </r>
  <r>
    <s v="Sports Direct"/>
    <d v="2021-11-16T00:00:00"/>
    <x v="3"/>
    <x v="19"/>
    <s v="Detroit"/>
    <x v="0"/>
    <x v="2"/>
    <s v="Men's Apparel"/>
    <n v="59"/>
    <n v="126"/>
    <n v="7434"/>
    <x v="2"/>
    <x v="0"/>
    <x v="9"/>
    <x v="9"/>
    <x v="6"/>
    <x v="1"/>
  </r>
  <r>
    <s v="Sports Direct"/>
    <d v="2021-11-16T00:00:00"/>
    <x v="3"/>
    <x v="19"/>
    <s v="Detroit"/>
    <x v="1"/>
    <x v="2"/>
    <s v="Women's Apparel"/>
    <n v="59"/>
    <n v="169"/>
    <n v="9971"/>
    <x v="2"/>
    <x v="1"/>
    <x v="9"/>
    <x v="9"/>
    <x v="6"/>
    <x v="1"/>
  </r>
  <r>
    <s v="Sports Direct"/>
    <d v="2021-12-15T00:00:00"/>
    <x v="3"/>
    <x v="19"/>
    <s v="Detroit"/>
    <x v="0"/>
    <x v="0"/>
    <s v="Men's Street Footwear"/>
    <n v="55"/>
    <n v="255"/>
    <n v="14025"/>
    <x v="2"/>
    <x v="0"/>
    <x v="10"/>
    <x v="10"/>
    <x v="0"/>
    <x v="1"/>
  </r>
  <r>
    <s v="Sports Direct"/>
    <d v="2021-12-15T00:00:00"/>
    <x v="3"/>
    <x v="19"/>
    <s v="Detroit"/>
    <x v="0"/>
    <x v="1"/>
    <s v="Men's Athletic Footwear"/>
    <n v="46"/>
    <n v="176"/>
    <n v="8096"/>
    <x v="2"/>
    <x v="0"/>
    <x v="10"/>
    <x v="10"/>
    <x v="0"/>
    <x v="1"/>
  </r>
  <r>
    <s v="Foot Locker"/>
    <d v="2021-12-15T00:00:00"/>
    <x v="3"/>
    <x v="19"/>
    <s v="Detroit"/>
    <x v="1"/>
    <x v="0"/>
    <s v="Women's Street Footwear"/>
    <n v="48"/>
    <n v="168"/>
    <n v="8064"/>
    <x v="2"/>
    <x v="1"/>
    <x v="10"/>
    <x v="10"/>
    <x v="0"/>
    <x v="1"/>
  </r>
  <r>
    <s v="Foot Locker"/>
    <d v="2021-12-15T00:00:00"/>
    <x v="3"/>
    <x v="19"/>
    <s v="Detroit"/>
    <x v="1"/>
    <x v="1"/>
    <s v="Women's Athletic Footwear"/>
    <n v="48"/>
    <n v="138"/>
    <n v="6624"/>
    <x v="2"/>
    <x v="1"/>
    <x v="10"/>
    <x v="10"/>
    <x v="0"/>
    <x v="1"/>
  </r>
  <r>
    <s v="Foot Locker"/>
    <d v="2021-12-15T00:00:00"/>
    <x v="3"/>
    <x v="19"/>
    <s v="Detroit"/>
    <x v="0"/>
    <x v="2"/>
    <s v="Men's Apparel"/>
    <n v="55"/>
    <n v="143"/>
    <n v="7865"/>
    <x v="2"/>
    <x v="0"/>
    <x v="10"/>
    <x v="10"/>
    <x v="0"/>
    <x v="1"/>
  </r>
  <r>
    <s v="Foot Locker"/>
    <d v="2021-12-15T00:00:00"/>
    <x v="3"/>
    <x v="19"/>
    <s v="Detroit"/>
    <x v="1"/>
    <x v="2"/>
    <s v="Women's Apparel"/>
    <n v="59"/>
    <n v="163"/>
    <n v="9617"/>
    <x v="2"/>
    <x v="1"/>
    <x v="10"/>
    <x v="10"/>
    <x v="0"/>
    <x v="1"/>
  </r>
  <r>
    <s v="Foot Locker"/>
    <d v="2021-01-18T00:00:00"/>
    <x v="3"/>
    <x v="19"/>
    <s v="Detroit"/>
    <x v="0"/>
    <x v="0"/>
    <s v="Men's Street Footwear"/>
    <n v="27"/>
    <n v="156"/>
    <n v="4212"/>
    <x v="2"/>
    <x v="0"/>
    <x v="0"/>
    <x v="0"/>
    <x v="5"/>
    <x v="1"/>
  </r>
  <r>
    <s v="Foot Locker"/>
    <d v="2021-01-18T00:00:00"/>
    <x v="3"/>
    <x v="19"/>
    <s v="Detroit"/>
    <x v="0"/>
    <x v="1"/>
    <s v="Men's Athletic Footwear"/>
    <n v="29"/>
    <n v="123"/>
    <n v="3567"/>
    <x v="2"/>
    <x v="0"/>
    <x v="0"/>
    <x v="0"/>
    <x v="5"/>
    <x v="1"/>
  </r>
  <r>
    <s v="Foot Locker"/>
    <d v="2021-01-18T00:00:00"/>
    <x v="3"/>
    <x v="19"/>
    <s v="Detroit"/>
    <x v="1"/>
    <x v="0"/>
    <s v="Women's Street Footwear"/>
    <n v="19"/>
    <n v="123"/>
    <n v="2337"/>
    <x v="2"/>
    <x v="1"/>
    <x v="0"/>
    <x v="0"/>
    <x v="5"/>
    <x v="1"/>
  </r>
  <r>
    <s v="Foot Locker"/>
    <d v="2021-01-18T00:00:00"/>
    <x v="3"/>
    <x v="19"/>
    <s v="Detroit"/>
    <x v="1"/>
    <x v="1"/>
    <s v="Women's Athletic Footwear"/>
    <n v="24"/>
    <n v="77"/>
    <n v="1848"/>
    <x v="2"/>
    <x v="1"/>
    <x v="0"/>
    <x v="0"/>
    <x v="5"/>
    <x v="1"/>
  </r>
  <r>
    <s v="Foot Locker"/>
    <d v="2021-01-18T00:00:00"/>
    <x v="3"/>
    <x v="19"/>
    <s v="Detroit"/>
    <x v="0"/>
    <x v="2"/>
    <s v="Men's Apparel"/>
    <n v="39"/>
    <n v="98"/>
    <n v="3822"/>
    <x v="2"/>
    <x v="0"/>
    <x v="0"/>
    <x v="0"/>
    <x v="5"/>
    <x v="1"/>
  </r>
  <r>
    <s v="Foot Locker"/>
    <d v="2021-01-18T00:00:00"/>
    <x v="3"/>
    <x v="19"/>
    <s v="Detroit"/>
    <x v="1"/>
    <x v="2"/>
    <s v="Women's Apparel"/>
    <n v="29"/>
    <n v="123"/>
    <n v="3567"/>
    <x v="2"/>
    <x v="1"/>
    <x v="0"/>
    <x v="0"/>
    <x v="5"/>
    <x v="1"/>
  </r>
  <r>
    <s v="Foot Locker"/>
    <d v="2021-02-18T00:00:00"/>
    <x v="3"/>
    <x v="19"/>
    <s v="Detroit"/>
    <x v="0"/>
    <x v="0"/>
    <s v="Men's Street Footwear"/>
    <n v="29"/>
    <n v="182"/>
    <n v="5278"/>
    <x v="2"/>
    <x v="0"/>
    <x v="1"/>
    <x v="1"/>
    <x v="1"/>
    <x v="1"/>
  </r>
  <r>
    <s v="Foot Locker"/>
    <d v="2021-02-18T00:00:00"/>
    <x v="3"/>
    <x v="19"/>
    <s v="Detroit"/>
    <x v="0"/>
    <x v="1"/>
    <s v="Men's Athletic Footwear"/>
    <n v="28"/>
    <n v="94"/>
    <n v="2632"/>
    <x v="2"/>
    <x v="0"/>
    <x v="1"/>
    <x v="1"/>
    <x v="1"/>
    <x v="1"/>
  </r>
  <r>
    <s v="Foot Locker"/>
    <d v="2021-02-18T00:00:00"/>
    <x v="3"/>
    <x v="19"/>
    <s v="Detroit"/>
    <x v="1"/>
    <x v="0"/>
    <s v="Women's Street Footwear"/>
    <n v="19"/>
    <n v="113"/>
    <n v="2147"/>
    <x v="2"/>
    <x v="1"/>
    <x v="1"/>
    <x v="1"/>
    <x v="1"/>
    <x v="1"/>
  </r>
  <r>
    <s v="Foot Locker"/>
    <d v="2021-02-18T00:00:00"/>
    <x v="3"/>
    <x v="20"/>
    <s v="St. Louis"/>
    <x v="1"/>
    <x v="1"/>
    <s v="Women's Athletic Footwear"/>
    <n v="24"/>
    <n v="70"/>
    <n v="1680"/>
    <x v="2"/>
    <x v="1"/>
    <x v="1"/>
    <x v="1"/>
    <x v="1"/>
    <x v="1"/>
  </r>
  <r>
    <s v="Foot Locker"/>
    <d v="2021-02-18T00:00:00"/>
    <x v="3"/>
    <x v="20"/>
    <s v="St. Louis"/>
    <x v="0"/>
    <x v="2"/>
    <s v="Men's Apparel"/>
    <n v="38"/>
    <n v="88"/>
    <n v="3344"/>
    <x v="2"/>
    <x v="0"/>
    <x v="1"/>
    <x v="1"/>
    <x v="1"/>
    <x v="1"/>
  </r>
  <r>
    <s v="Foot Locker"/>
    <d v="2021-02-18T00:00:00"/>
    <x v="3"/>
    <x v="20"/>
    <s v="St. Louis"/>
    <x v="1"/>
    <x v="2"/>
    <s v="Women's Apparel"/>
    <n v="28"/>
    <n v="120"/>
    <n v="3360"/>
    <x v="2"/>
    <x v="1"/>
    <x v="1"/>
    <x v="1"/>
    <x v="1"/>
    <x v="1"/>
  </r>
  <r>
    <s v="Foot Locker"/>
    <d v="2021-03-17T00:00:00"/>
    <x v="3"/>
    <x v="20"/>
    <s v="St. Louis"/>
    <x v="0"/>
    <x v="0"/>
    <s v="Men's Street Footwear"/>
    <n v="34"/>
    <n v="186"/>
    <n v="6324"/>
    <x v="2"/>
    <x v="0"/>
    <x v="2"/>
    <x v="2"/>
    <x v="0"/>
    <x v="1"/>
  </r>
  <r>
    <s v="Foot Locker"/>
    <d v="2021-03-17T00:00:00"/>
    <x v="3"/>
    <x v="20"/>
    <s v="St. Louis"/>
    <x v="0"/>
    <x v="1"/>
    <s v="Men's Athletic Footwear"/>
    <n v="34"/>
    <n v="87"/>
    <n v="2958"/>
    <x v="2"/>
    <x v="0"/>
    <x v="2"/>
    <x v="2"/>
    <x v="0"/>
    <x v="1"/>
  </r>
  <r>
    <s v="Foot Locker"/>
    <d v="2021-03-17T00:00:00"/>
    <x v="3"/>
    <x v="20"/>
    <s v="St. Louis"/>
    <x v="1"/>
    <x v="0"/>
    <s v="Women's Street Footwear"/>
    <n v="23"/>
    <n v="95"/>
    <n v="2185"/>
    <x v="2"/>
    <x v="1"/>
    <x v="2"/>
    <x v="2"/>
    <x v="0"/>
    <x v="1"/>
  </r>
  <r>
    <s v="Foot Locker"/>
    <d v="2021-03-17T00:00:00"/>
    <x v="3"/>
    <x v="20"/>
    <s v="St. Louis"/>
    <x v="1"/>
    <x v="1"/>
    <s v="Women's Athletic Footwear"/>
    <n v="28"/>
    <n v="54"/>
    <n v="1512"/>
    <x v="2"/>
    <x v="1"/>
    <x v="2"/>
    <x v="2"/>
    <x v="0"/>
    <x v="1"/>
  </r>
  <r>
    <s v="Foot Locker"/>
    <d v="2021-03-17T00:00:00"/>
    <x v="3"/>
    <x v="20"/>
    <s v="St. Louis"/>
    <x v="0"/>
    <x v="2"/>
    <s v="Men's Apparel"/>
    <n v="41"/>
    <n v="75"/>
    <n v="3075"/>
    <x v="2"/>
    <x v="0"/>
    <x v="2"/>
    <x v="2"/>
    <x v="0"/>
    <x v="1"/>
  </r>
  <r>
    <s v="Foot Locker"/>
    <d v="2021-03-17T00:00:00"/>
    <x v="3"/>
    <x v="20"/>
    <s v="St. Louis"/>
    <x v="1"/>
    <x v="2"/>
    <s v="Women's Apparel"/>
    <n v="34"/>
    <n v="102"/>
    <n v="3468"/>
    <x v="2"/>
    <x v="1"/>
    <x v="2"/>
    <x v="2"/>
    <x v="0"/>
    <x v="1"/>
  </r>
  <r>
    <s v="Foot Locker"/>
    <d v="2021-04-18T00:00:00"/>
    <x v="3"/>
    <x v="20"/>
    <s v="St. Louis"/>
    <x v="0"/>
    <x v="0"/>
    <s v="Men's Street Footwear"/>
    <n v="33"/>
    <n v="144"/>
    <n v="4752"/>
    <x v="2"/>
    <x v="0"/>
    <x v="3"/>
    <x v="3"/>
    <x v="4"/>
    <x v="1"/>
  </r>
  <r>
    <s v="Foot Locker"/>
    <d v="2021-04-18T00:00:00"/>
    <x v="3"/>
    <x v="20"/>
    <s v="St. Louis"/>
    <x v="0"/>
    <x v="1"/>
    <s v="Men's Athletic Footwear"/>
    <n v="27"/>
    <n v="72"/>
    <n v="1944"/>
    <x v="2"/>
    <x v="0"/>
    <x v="3"/>
    <x v="3"/>
    <x v="4"/>
    <x v="1"/>
  </r>
  <r>
    <s v="Foot Locker"/>
    <d v="2021-04-18T00:00:00"/>
    <x v="3"/>
    <x v="20"/>
    <s v="St. Louis"/>
    <x v="1"/>
    <x v="0"/>
    <s v="Women's Street Footwear"/>
    <n v="18"/>
    <n v="83"/>
    <n v="1494"/>
    <x v="2"/>
    <x v="1"/>
    <x v="3"/>
    <x v="3"/>
    <x v="4"/>
    <x v="1"/>
  </r>
  <r>
    <s v="Foot Locker"/>
    <d v="2021-04-18T00:00:00"/>
    <x v="3"/>
    <x v="20"/>
    <s v="St. Louis"/>
    <x v="1"/>
    <x v="1"/>
    <s v="Women's Athletic Footwear"/>
    <n v="23"/>
    <n v="52"/>
    <n v="1196"/>
    <x v="2"/>
    <x v="1"/>
    <x v="3"/>
    <x v="3"/>
    <x v="4"/>
    <x v="1"/>
  </r>
  <r>
    <s v="Foot Locker"/>
    <d v="2021-04-18T00:00:00"/>
    <x v="3"/>
    <x v="20"/>
    <s v="St. Louis"/>
    <x v="0"/>
    <x v="2"/>
    <s v="Men's Apparel"/>
    <n v="36"/>
    <n v="65"/>
    <n v="2340"/>
    <x v="2"/>
    <x v="0"/>
    <x v="3"/>
    <x v="3"/>
    <x v="4"/>
    <x v="1"/>
  </r>
  <r>
    <s v="Foot Locker"/>
    <d v="2021-04-18T00:00:00"/>
    <x v="3"/>
    <x v="20"/>
    <s v="St. Louis"/>
    <x v="1"/>
    <x v="2"/>
    <s v="Women's Apparel"/>
    <n v="28"/>
    <n v="105"/>
    <n v="2940"/>
    <x v="2"/>
    <x v="1"/>
    <x v="3"/>
    <x v="3"/>
    <x v="4"/>
    <x v="1"/>
  </r>
  <r>
    <s v="Foot Locker"/>
    <d v="2021-05-19T00:00:00"/>
    <x v="3"/>
    <x v="20"/>
    <s v="St. Louis"/>
    <x v="0"/>
    <x v="0"/>
    <s v="Men's Street Footwear"/>
    <n v="39"/>
    <n v="180"/>
    <n v="7020"/>
    <x v="2"/>
    <x v="0"/>
    <x v="4"/>
    <x v="4"/>
    <x v="0"/>
    <x v="1"/>
  </r>
  <r>
    <s v="Foot Locker"/>
    <d v="2021-05-19T00:00:00"/>
    <x v="3"/>
    <x v="20"/>
    <s v="St. Louis"/>
    <x v="0"/>
    <x v="1"/>
    <s v="Men's Athletic Footwear"/>
    <n v="34"/>
    <n v="88"/>
    <n v="2992"/>
    <x v="2"/>
    <x v="0"/>
    <x v="4"/>
    <x v="4"/>
    <x v="0"/>
    <x v="1"/>
  </r>
  <r>
    <s v="Foot Locker"/>
    <d v="2021-05-19T00:00:00"/>
    <x v="3"/>
    <x v="20"/>
    <s v="St. Louis"/>
    <x v="1"/>
    <x v="0"/>
    <s v="Women's Street Footwear"/>
    <n v="29"/>
    <n v="87"/>
    <n v="2523"/>
    <x v="2"/>
    <x v="1"/>
    <x v="4"/>
    <x v="4"/>
    <x v="0"/>
    <x v="1"/>
  </r>
  <r>
    <s v="Foot Locker"/>
    <d v="2021-05-19T00:00:00"/>
    <x v="3"/>
    <x v="20"/>
    <s v="St. Louis"/>
    <x v="1"/>
    <x v="1"/>
    <s v="Women's Athletic Footwear"/>
    <n v="29"/>
    <n v="65"/>
    <n v="1885"/>
    <x v="2"/>
    <x v="1"/>
    <x v="4"/>
    <x v="4"/>
    <x v="0"/>
    <x v="1"/>
  </r>
  <r>
    <s v="Foot Locker"/>
    <d v="2021-05-19T00:00:00"/>
    <x v="3"/>
    <x v="20"/>
    <s v="St. Louis"/>
    <x v="0"/>
    <x v="2"/>
    <s v="Men's Apparel"/>
    <n v="44"/>
    <n v="70"/>
    <n v="3080"/>
    <x v="2"/>
    <x v="0"/>
    <x v="4"/>
    <x v="4"/>
    <x v="0"/>
    <x v="1"/>
  </r>
  <r>
    <s v="Foot Locker"/>
    <d v="2021-05-19T00:00:00"/>
    <x v="3"/>
    <x v="20"/>
    <s v="St. Louis"/>
    <x v="1"/>
    <x v="2"/>
    <s v="Women's Apparel"/>
    <n v="45"/>
    <n v="105"/>
    <n v="4725"/>
    <x v="2"/>
    <x v="1"/>
    <x v="4"/>
    <x v="4"/>
    <x v="0"/>
    <x v="1"/>
  </r>
  <r>
    <s v="Foot Locker"/>
    <d v="2021-06-18T00:00:00"/>
    <x v="3"/>
    <x v="20"/>
    <s v="St. Louis"/>
    <x v="0"/>
    <x v="0"/>
    <s v="Men's Street Footwear"/>
    <n v="32"/>
    <n v="168"/>
    <n v="5376"/>
    <x v="2"/>
    <x v="0"/>
    <x v="11"/>
    <x v="11"/>
    <x v="2"/>
    <x v="1"/>
  </r>
  <r>
    <s v="Foot Locker"/>
    <d v="2021-06-18T00:00:00"/>
    <x v="3"/>
    <x v="20"/>
    <s v="St. Louis"/>
    <x v="0"/>
    <x v="1"/>
    <s v="Men's Athletic Footwear"/>
    <n v="27"/>
    <n v="91"/>
    <n v="2457"/>
    <x v="2"/>
    <x v="0"/>
    <x v="11"/>
    <x v="11"/>
    <x v="2"/>
    <x v="1"/>
  </r>
  <r>
    <s v="Foot Locker"/>
    <d v="2021-06-18T00:00:00"/>
    <x v="3"/>
    <x v="20"/>
    <s v="St. Louis"/>
    <x v="1"/>
    <x v="0"/>
    <s v="Women's Street Footwear"/>
    <n v="23"/>
    <n v="113"/>
    <n v="2599"/>
    <x v="2"/>
    <x v="1"/>
    <x v="11"/>
    <x v="11"/>
    <x v="2"/>
    <x v="1"/>
  </r>
  <r>
    <s v="Foot Locker"/>
    <d v="2021-06-18T00:00:00"/>
    <x v="3"/>
    <x v="20"/>
    <s v="St. Louis"/>
    <x v="1"/>
    <x v="1"/>
    <s v="Women's Athletic Footwear"/>
    <n v="23"/>
    <n v="91"/>
    <n v="2093"/>
    <x v="2"/>
    <x v="1"/>
    <x v="11"/>
    <x v="11"/>
    <x v="2"/>
    <x v="1"/>
  </r>
  <r>
    <s v="Foot Locker"/>
    <d v="2021-06-18T00:00:00"/>
    <x v="3"/>
    <x v="20"/>
    <s v="St. Louis"/>
    <x v="0"/>
    <x v="2"/>
    <s v="Men's Apparel"/>
    <n v="38"/>
    <n v="102"/>
    <n v="3876"/>
    <x v="2"/>
    <x v="0"/>
    <x v="11"/>
    <x v="11"/>
    <x v="2"/>
    <x v="1"/>
  </r>
  <r>
    <s v="Foot Locker"/>
    <d v="2021-06-18T00:00:00"/>
    <x v="3"/>
    <x v="20"/>
    <s v="St. Louis"/>
    <x v="1"/>
    <x v="2"/>
    <s v="Women's Apparel"/>
    <n v="42"/>
    <n v="142"/>
    <n v="5964"/>
    <x v="2"/>
    <x v="1"/>
    <x v="11"/>
    <x v="11"/>
    <x v="2"/>
    <x v="1"/>
  </r>
  <r>
    <s v="Foot Locker"/>
    <d v="2021-07-17T00:00:00"/>
    <x v="3"/>
    <x v="20"/>
    <s v="St. Louis"/>
    <x v="0"/>
    <x v="0"/>
    <s v="Men's Street Footwear"/>
    <n v="36"/>
    <n v="203"/>
    <n v="7308"/>
    <x v="2"/>
    <x v="0"/>
    <x v="5"/>
    <x v="5"/>
    <x v="3"/>
    <x v="1"/>
  </r>
  <r>
    <s v="Foot Locker"/>
    <d v="2021-07-17T00:00:00"/>
    <x v="3"/>
    <x v="20"/>
    <s v="St. Louis"/>
    <x v="0"/>
    <x v="1"/>
    <s v="Men's Athletic Footwear"/>
    <n v="33"/>
    <n v="130"/>
    <n v="4290"/>
    <x v="2"/>
    <x v="0"/>
    <x v="5"/>
    <x v="5"/>
    <x v="3"/>
    <x v="1"/>
  </r>
  <r>
    <s v="Foot Locker"/>
    <d v="2021-07-17T00:00:00"/>
    <x v="3"/>
    <x v="20"/>
    <s v="St. Louis"/>
    <x v="1"/>
    <x v="0"/>
    <s v="Women's Street Footwear"/>
    <n v="29"/>
    <n v="128"/>
    <n v="3712"/>
    <x v="2"/>
    <x v="1"/>
    <x v="5"/>
    <x v="5"/>
    <x v="3"/>
    <x v="1"/>
  </r>
  <r>
    <s v="Foot Locker"/>
    <d v="2021-07-17T00:00:00"/>
    <x v="3"/>
    <x v="20"/>
    <s v="St. Louis"/>
    <x v="1"/>
    <x v="1"/>
    <s v="Women's Athletic Footwear"/>
    <n v="29"/>
    <n v="101"/>
    <n v="2929"/>
    <x v="2"/>
    <x v="1"/>
    <x v="5"/>
    <x v="5"/>
    <x v="3"/>
    <x v="1"/>
  </r>
  <r>
    <s v="Foot Locker"/>
    <d v="2021-07-17T00:00:00"/>
    <x v="3"/>
    <x v="20"/>
    <s v="St. Louis"/>
    <x v="0"/>
    <x v="2"/>
    <s v="Men's Apparel"/>
    <n v="37"/>
    <n v="94"/>
    <n v="3478"/>
    <x v="2"/>
    <x v="0"/>
    <x v="5"/>
    <x v="5"/>
    <x v="3"/>
    <x v="1"/>
  </r>
  <r>
    <s v="Foot Locker"/>
    <d v="2021-07-17T00:00:00"/>
    <x v="3"/>
    <x v="20"/>
    <s v="St. Louis"/>
    <x v="1"/>
    <x v="2"/>
    <s v="Women's Apparel"/>
    <n v="41"/>
    <n v="160"/>
    <n v="6560"/>
    <x v="2"/>
    <x v="1"/>
    <x v="5"/>
    <x v="5"/>
    <x v="3"/>
    <x v="1"/>
  </r>
  <r>
    <s v="Foot Locker"/>
    <d v="2021-08-18T00:00:00"/>
    <x v="3"/>
    <x v="20"/>
    <s v="St. Louis"/>
    <x v="0"/>
    <x v="0"/>
    <s v="Men's Street Footwear"/>
    <n v="38"/>
    <n v="203"/>
    <n v="7714"/>
    <x v="2"/>
    <x v="0"/>
    <x v="6"/>
    <x v="6"/>
    <x v="0"/>
    <x v="1"/>
  </r>
  <r>
    <s v="Foot Locker"/>
    <d v="2021-08-18T00:00:00"/>
    <x v="3"/>
    <x v="20"/>
    <s v="St. Louis"/>
    <x v="0"/>
    <x v="1"/>
    <s v="Men's Athletic Footwear"/>
    <n v="38"/>
    <n v="143"/>
    <n v="5434"/>
    <x v="2"/>
    <x v="0"/>
    <x v="6"/>
    <x v="6"/>
    <x v="0"/>
    <x v="1"/>
  </r>
  <r>
    <s v="Foot Locker"/>
    <d v="2021-08-18T00:00:00"/>
    <x v="3"/>
    <x v="20"/>
    <s v="St. Louis"/>
    <x v="1"/>
    <x v="0"/>
    <s v="Women's Street Footwear"/>
    <n v="32"/>
    <n v="120"/>
    <n v="3840"/>
    <x v="2"/>
    <x v="1"/>
    <x v="6"/>
    <x v="6"/>
    <x v="0"/>
    <x v="1"/>
  </r>
  <r>
    <s v="Foot Locker"/>
    <d v="2021-08-18T00:00:00"/>
    <x v="3"/>
    <x v="20"/>
    <s v="St. Louis"/>
    <x v="1"/>
    <x v="1"/>
    <s v="Women's Athletic Footwear"/>
    <n v="24"/>
    <n v="91"/>
    <n v="2184"/>
    <x v="2"/>
    <x v="1"/>
    <x v="6"/>
    <x v="6"/>
    <x v="0"/>
    <x v="1"/>
  </r>
  <r>
    <s v="Foot Locker"/>
    <d v="2021-08-18T00:00:00"/>
    <x v="3"/>
    <x v="20"/>
    <s v="St. Louis"/>
    <x v="0"/>
    <x v="2"/>
    <s v="Men's Apparel"/>
    <n v="34"/>
    <n v="81"/>
    <n v="2754"/>
    <x v="2"/>
    <x v="0"/>
    <x v="6"/>
    <x v="6"/>
    <x v="0"/>
    <x v="1"/>
  </r>
  <r>
    <s v="Foot Locker"/>
    <d v="2021-08-18T00:00:00"/>
    <x v="3"/>
    <x v="20"/>
    <s v="St. Louis"/>
    <x v="1"/>
    <x v="2"/>
    <s v="Women's Apparel"/>
    <n v="36"/>
    <n v="128"/>
    <n v="4608"/>
    <x v="2"/>
    <x v="1"/>
    <x v="6"/>
    <x v="6"/>
    <x v="0"/>
    <x v="1"/>
  </r>
  <r>
    <s v="Foot Locker"/>
    <d v="2021-09-19T00:00:00"/>
    <x v="3"/>
    <x v="20"/>
    <s v="St. Louis"/>
    <x v="0"/>
    <x v="0"/>
    <s v="Men's Street Footwear"/>
    <n v="32"/>
    <n v="174"/>
    <n v="5568"/>
    <x v="2"/>
    <x v="0"/>
    <x v="7"/>
    <x v="7"/>
    <x v="4"/>
    <x v="1"/>
  </r>
  <r>
    <s v="Foot Locker"/>
    <d v="2021-09-19T00:00:00"/>
    <x v="3"/>
    <x v="20"/>
    <s v="St. Louis"/>
    <x v="0"/>
    <x v="1"/>
    <s v="Men's Athletic Footwear"/>
    <n v="28"/>
    <n v="100"/>
    <n v="2800"/>
    <x v="2"/>
    <x v="0"/>
    <x v="7"/>
    <x v="7"/>
    <x v="4"/>
    <x v="1"/>
  </r>
  <r>
    <s v="Foot Locker"/>
    <d v="2021-09-19T00:00:00"/>
    <x v="3"/>
    <x v="20"/>
    <s v="St. Louis"/>
    <x v="1"/>
    <x v="0"/>
    <s v="Women's Street Footwear"/>
    <n v="14"/>
    <n v="75"/>
    <n v="1050"/>
    <x v="2"/>
    <x v="1"/>
    <x v="7"/>
    <x v="7"/>
    <x v="4"/>
    <x v="1"/>
  </r>
  <r>
    <s v="Foot Locker"/>
    <d v="2021-09-19T00:00:00"/>
    <x v="3"/>
    <x v="20"/>
    <s v="St. Louis"/>
    <x v="1"/>
    <x v="1"/>
    <s v="Women's Athletic Footwear"/>
    <n v="14"/>
    <n v="83"/>
    <n v="1162"/>
    <x v="2"/>
    <x v="1"/>
    <x v="7"/>
    <x v="7"/>
    <x v="4"/>
    <x v="1"/>
  </r>
  <r>
    <s v="Foot Locker"/>
    <d v="2021-09-19T00:00:00"/>
    <x v="3"/>
    <x v="20"/>
    <s v="St. Louis"/>
    <x v="0"/>
    <x v="2"/>
    <s v="Men's Apparel"/>
    <n v="23"/>
    <n v="77"/>
    <n v="1771"/>
    <x v="2"/>
    <x v="0"/>
    <x v="7"/>
    <x v="7"/>
    <x v="4"/>
    <x v="1"/>
  </r>
  <r>
    <s v="Foot Locker"/>
    <d v="2021-09-19T00:00:00"/>
    <x v="3"/>
    <x v="20"/>
    <s v="St. Louis"/>
    <x v="1"/>
    <x v="2"/>
    <s v="Women's Apparel"/>
    <n v="28"/>
    <n v="95"/>
    <n v="2660"/>
    <x v="2"/>
    <x v="1"/>
    <x v="7"/>
    <x v="7"/>
    <x v="4"/>
    <x v="1"/>
  </r>
  <r>
    <s v="Foot Locker"/>
    <d v="2021-10-18T00:00:00"/>
    <x v="3"/>
    <x v="20"/>
    <s v="St. Louis"/>
    <x v="0"/>
    <x v="0"/>
    <s v="Men's Street Footwear"/>
    <n v="34"/>
    <n v="131"/>
    <n v="4454"/>
    <x v="2"/>
    <x v="0"/>
    <x v="8"/>
    <x v="8"/>
    <x v="5"/>
    <x v="1"/>
  </r>
  <r>
    <s v="Foot Locker"/>
    <d v="2021-10-18T00:00:00"/>
    <x v="3"/>
    <x v="20"/>
    <s v="St. Louis"/>
    <x v="0"/>
    <x v="1"/>
    <s v="Men's Athletic Footwear"/>
    <n v="24"/>
    <n v="91"/>
    <n v="2184"/>
    <x v="2"/>
    <x v="0"/>
    <x v="8"/>
    <x v="8"/>
    <x v="5"/>
    <x v="1"/>
  </r>
  <r>
    <s v="Foot Locker"/>
    <d v="2021-10-18T00:00:00"/>
    <x v="3"/>
    <x v="20"/>
    <s v="St. Louis"/>
    <x v="1"/>
    <x v="0"/>
    <s v="Women's Street Footwear"/>
    <n v="23"/>
    <n v="73"/>
    <n v="1679"/>
    <x v="2"/>
    <x v="1"/>
    <x v="8"/>
    <x v="8"/>
    <x v="5"/>
    <x v="1"/>
  </r>
  <r>
    <s v="Foot Locker"/>
    <d v="2021-10-18T00:00:00"/>
    <x v="3"/>
    <x v="20"/>
    <s v="St. Louis"/>
    <x v="1"/>
    <x v="1"/>
    <s v="Women's Athletic Footwear"/>
    <n v="23"/>
    <n v="59"/>
    <n v="1357"/>
    <x v="2"/>
    <x v="1"/>
    <x v="8"/>
    <x v="8"/>
    <x v="5"/>
    <x v="1"/>
  </r>
  <r>
    <s v="Foot Locker"/>
    <d v="2021-10-18T00:00:00"/>
    <x v="3"/>
    <x v="20"/>
    <s v="St. Louis"/>
    <x v="0"/>
    <x v="2"/>
    <s v="Men's Apparel"/>
    <n v="32"/>
    <n v="68"/>
    <n v="2176"/>
    <x v="2"/>
    <x v="0"/>
    <x v="8"/>
    <x v="8"/>
    <x v="5"/>
    <x v="1"/>
  </r>
  <r>
    <s v="Foot Locker"/>
    <d v="2021-10-18T00:00:00"/>
    <x v="3"/>
    <x v="20"/>
    <s v="St. Louis"/>
    <x v="1"/>
    <x v="2"/>
    <s v="Women's Apparel"/>
    <n v="38"/>
    <n v="88"/>
    <n v="3344"/>
    <x v="2"/>
    <x v="1"/>
    <x v="8"/>
    <x v="8"/>
    <x v="5"/>
    <x v="1"/>
  </r>
  <r>
    <s v="Foot Locker"/>
    <d v="2021-11-18T00:00:00"/>
    <x v="3"/>
    <x v="20"/>
    <s v="St. Louis"/>
    <x v="0"/>
    <x v="0"/>
    <s v="Men's Street Footwear"/>
    <n v="34"/>
    <n v="150"/>
    <n v="5100"/>
    <x v="2"/>
    <x v="0"/>
    <x v="9"/>
    <x v="9"/>
    <x v="1"/>
    <x v="1"/>
  </r>
  <r>
    <s v="Foot Locker"/>
    <d v="2021-11-18T00:00:00"/>
    <x v="3"/>
    <x v="20"/>
    <s v="St. Louis"/>
    <x v="0"/>
    <x v="1"/>
    <s v="Men's Athletic Footwear"/>
    <n v="23"/>
    <n v="88"/>
    <n v="2024"/>
    <x v="2"/>
    <x v="0"/>
    <x v="9"/>
    <x v="9"/>
    <x v="1"/>
    <x v="1"/>
  </r>
  <r>
    <s v="Foot Locker"/>
    <d v="2021-11-18T00:00:00"/>
    <x v="3"/>
    <x v="20"/>
    <s v="St. Louis"/>
    <x v="1"/>
    <x v="0"/>
    <s v="Women's Street Footwear"/>
    <n v="23"/>
    <n v="80"/>
    <n v="1840"/>
    <x v="2"/>
    <x v="1"/>
    <x v="9"/>
    <x v="9"/>
    <x v="1"/>
    <x v="1"/>
  </r>
  <r>
    <s v="Foot Locker"/>
    <d v="2021-11-18T00:00:00"/>
    <x v="3"/>
    <x v="20"/>
    <s v="St. Louis"/>
    <x v="1"/>
    <x v="1"/>
    <s v="Women's Athletic Footwear"/>
    <n v="23"/>
    <n v="88"/>
    <n v="2024"/>
    <x v="2"/>
    <x v="1"/>
    <x v="9"/>
    <x v="9"/>
    <x v="1"/>
    <x v="1"/>
  </r>
  <r>
    <s v="Foot Locker"/>
    <d v="2021-11-18T00:00:00"/>
    <x v="3"/>
    <x v="20"/>
    <s v="St. Louis"/>
    <x v="0"/>
    <x v="2"/>
    <s v="Men's Apparel"/>
    <n v="43"/>
    <n v="81"/>
    <n v="3483"/>
    <x v="2"/>
    <x v="0"/>
    <x v="9"/>
    <x v="9"/>
    <x v="1"/>
    <x v="1"/>
  </r>
  <r>
    <s v="Foot Locker"/>
    <d v="2021-11-18T00:00:00"/>
    <x v="3"/>
    <x v="20"/>
    <s v="St. Louis"/>
    <x v="1"/>
    <x v="2"/>
    <s v="Women's Apparel"/>
    <n v="48"/>
    <n v="108"/>
    <n v="5184"/>
    <x v="2"/>
    <x v="1"/>
    <x v="9"/>
    <x v="9"/>
    <x v="1"/>
    <x v="1"/>
  </r>
  <r>
    <s v="Foot Locker"/>
    <d v="2021-12-17T00:00:00"/>
    <x v="3"/>
    <x v="20"/>
    <s v="St. Louis"/>
    <x v="0"/>
    <x v="0"/>
    <s v="Men's Street Footwear"/>
    <n v="41"/>
    <n v="163"/>
    <n v="6683"/>
    <x v="2"/>
    <x v="0"/>
    <x v="10"/>
    <x v="10"/>
    <x v="2"/>
    <x v="1"/>
  </r>
  <r>
    <s v="Foot Locker"/>
    <d v="2021-12-17T00:00:00"/>
    <x v="3"/>
    <x v="20"/>
    <s v="St. Louis"/>
    <x v="0"/>
    <x v="1"/>
    <s v="Men's Athletic Footwear"/>
    <n v="32"/>
    <n v="113"/>
    <n v="3616"/>
    <x v="2"/>
    <x v="0"/>
    <x v="10"/>
    <x v="10"/>
    <x v="2"/>
    <x v="1"/>
  </r>
  <r>
    <s v="West Gear"/>
    <d v="2021-12-17T00:00:00"/>
    <x v="3"/>
    <x v="20"/>
    <s v="St. Louis"/>
    <x v="1"/>
    <x v="0"/>
    <s v="Women's Street Footwear"/>
    <n v="32"/>
    <n v="120"/>
    <n v="3840"/>
    <x v="2"/>
    <x v="1"/>
    <x v="10"/>
    <x v="10"/>
    <x v="2"/>
    <x v="1"/>
  </r>
  <r>
    <s v="West Gear"/>
    <d v="2021-12-17T00:00:00"/>
    <x v="3"/>
    <x v="20"/>
    <s v="St. Louis"/>
    <x v="1"/>
    <x v="1"/>
    <s v="Women's Athletic Footwear"/>
    <n v="34"/>
    <n v="88"/>
    <n v="2992"/>
    <x v="2"/>
    <x v="1"/>
    <x v="10"/>
    <x v="10"/>
    <x v="2"/>
    <x v="1"/>
  </r>
  <r>
    <s v="West Gear"/>
    <d v="2021-12-17T00:00:00"/>
    <x v="3"/>
    <x v="20"/>
    <s v="St. Louis"/>
    <x v="0"/>
    <x v="2"/>
    <s v="Men's Apparel"/>
    <n v="42"/>
    <n v="88"/>
    <n v="3696"/>
    <x v="2"/>
    <x v="0"/>
    <x v="10"/>
    <x v="10"/>
    <x v="2"/>
    <x v="1"/>
  </r>
  <r>
    <s v="West Gear"/>
    <d v="2021-12-17T00:00:00"/>
    <x v="3"/>
    <x v="20"/>
    <s v="St. Louis"/>
    <x v="1"/>
    <x v="2"/>
    <s v="Women's Apparel"/>
    <n v="47"/>
    <n v="126"/>
    <n v="5922"/>
    <x v="2"/>
    <x v="1"/>
    <x v="10"/>
    <x v="10"/>
    <x v="2"/>
    <x v="1"/>
  </r>
  <r>
    <s v="West Gear"/>
    <d v="2021-01-11T00:00:00"/>
    <x v="3"/>
    <x v="20"/>
    <s v="St. Louis"/>
    <x v="0"/>
    <x v="0"/>
    <s v="Men's Street Footwear"/>
    <n v="23"/>
    <n v="196"/>
    <n v="4508"/>
    <x v="2"/>
    <x v="0"/>
    <x v="0"/>
    <x v="0"/>
    <x v="5"/>
    <x v="1"/>
  </r>
  <r>
    <s v="West Gear"/>
    <d v="2021-01-11T00:00:00"/>
    <x v="3"/>
    <x v="20"/>
    <s v="St. Louis"/>
    <x v="0"/>
    <x v="1"/>
    <s v="Men's Athletic Footwear"/>
    <n v="23"/>
    <n v="133"/>
    <n v="3059"/>
    <x v="2"/>
    <x v="0"/>
    <x v="0"/>
    <x v="0"/>
    <x v="5"/>
    <x v="1"/>
  </r>
  <r>
    <s v="West Gear"/>
    <d v="2021-01-11T00:00:00"/>
    <x v="3"/>
    <x v="20"/>
    <s v="St. Louis"/>
    <x v="1"/>
    <x v="0"/>
    <s v="Women's Street Footwear"/>
    <n v="14"/>
    <n v="143"/>
    <n v="2002"/>
    <x v="2"/>
    <x v="1"/>
    <x v="0"/>
    <x v="0"/>
    <x v="5"/>
    <x v="1"/>
  </r>
  <r>
    <s v="West Gear"/>
    <d v="2021-01-11T00:00:00"/>
    <x v="3"/>
    <x v="20"/>
    <s v="St. Louis"/>
    <x v="1"/>
    <x v="1"/>
    <s v="Women's Athletic Footwear"/>
    <n v="18"/>
    <n v="88"/>
    <n v="1584"/>
    <x v="2"/>
    <x v="1"/>
    <x v="0"/>
    <x v="0"/>
    <x v="5"/>
    <x v="1"/>
  </r>
  <r>
    <s v="West Gear"/>
    <d v="2021-01-11T00:00:00"/>
    <x v="3"/>
    <x v="20"/>
    <s v="St. Louis"/>
    <x v="0"/>
    <x v="2"/>
    <s v="Men's Apparel"/>
    <n v="33"/>
    <n v="98"/>
    <n v="3234"/>
    <x v="2"/>
    <x v="0"/>
    <x v="0"/>
    <x v="0"/>
    <x v="5"/>
    <x v="1"/>
  </r>
  <r>
    <s v="West Gear"/>
    <d v="2021-01-11T00:00:00"/>
    <x v="3"/>
    <x v="20"/>
    <s v="St. Louis"/>
    <x v="1"/>
    <x v="2"/>
    <s v="Women's Apparel"/>
    <n v="24"/>
    <n v="138"/>
    <n v="3312"/>
    <x v="2"/>
    <x v="1"/>
    <x v="0"/>
    <x v="0"/>
    <x v="5"/>
    <x v="1"/>
  </r>
  <r>
    <s v="West Gear"/>
    <d v="2021-02-11T00:00:00"/>
    <x v="3"/>
    <x v="20"/>
    <s v="St. Louis"/>
    <x v="0"/>
    <x v="0"/>
    <s v="Men's Street Footwear"/>
    <n v="25"/>
    <n v="218"/>
    <n v="5450"/>
    <x v="2"/>
    <x v="0"/>
    <x v="1"/>
    <x v="1"/>
    <x v="1"/>
    <x v="1"/>
  </r>
  <r>
    <s v="West Gear"/>
    <d v="2021-02-11T00:00:00"/>
    <x v="3"/>
    <x v="20"/>
    <s v="St. Louis"/>
    <x v="0"/>
    <x v="1"/>
    <s v="Men's Athletic Footwear"/>
    <n v="24"/>
    <n v="101"/>
    <n v="2424"/>
    <x v="2"/>
    <x v="0"/>
    <x v="1"/>
    <x v="1"/>
    <x v="1"/>
    <x v="1"/>
  </r>
  <r>
    <s v="West Gear"/>
    <d v="2021-02-11T00:00:00"/>
    <x v="3"/>
    <x v="20"/>
    <s v="St. Louis"/>
    <x v="1"/>
    <x v="0"/>
    <s v="Women's Street Footwear"/>
    <n v="14"/>
    <n v="115"/>
    <n v="1610"/>
    <x v="2"/>
    <x v="1"/>
    <x v="1"/>
    <x v="1"/>
    <x v="1"/>
    <x v="1"/>
  </r>
  <r>
    <s v="West Gear"/>
    <d v="2021-02-11T00:00:00"/>
    <x v="2"/>
    <x v="21"/>
    <s v="Salt Lake City"/>
    <x v="1"/>
    <x v="1"/>
    <s v="Women's Athletic Footwear"/>
    <n v="19"/>
    <n v="87"/>
    <n v="1653"/>
    <x v="2"/>
    <x v="1"/>
    <x v="1"/>
    <x v="1"/>
    <x v="1"/>
    <x v="1"/>
  </r>
  <r>
    <s v="West Gear"/>
    <d v="2021-02-11T00:00:00"/>
    <x v="2"/>
    <x v="21"/>
    <s v="Salt Lake City"/>
    <x v="0"/>
    <x v="2"/>
    <s v="Men's Apparel"/>
    <n v="32"/>
    <n v="101"/>
    <n v="3232"/>
    <x v="2"/>
    <x v="0"/>
    <x v="1"/>
    <x v="1"/>
    <x v="1"/>
    <x v="1"/>
  </r>
  <r>
    <s v="West Gear"/>
    <d v="2021-02-11T00:00:00"/>
    <x v="2"/>
    <x v="21"/>
    <s v="Salt Lake City"/>
    <x v="1"/>
    <x v="2"/>
    <s v="Women's Apparel"/>
    <n v="24"/>
    <n v="131"/>
    <n v="3144"/>
    <x v="2"/>
    <x v="1"/>
    <x v="1"/>
    <x v="1"/>
    <x v="1"/>
    <x v="1"/>
  </r>
  <r>
    <s v="West Gear"/>
    <d v="2021-03-10T00:00:00"/>
    <x v="2"/>
    <x v="21"/>
    <s v="Salt Lake City"/>
    <x v="0"/>
    <x v="0"/>
    <s v="Men's Street Footwear"/>
    <n v="29"/>
    <n v="168"/>
    <n v="4872"/>
    <x v="2"/>
    <x v="0"/>
    <x v="2"/>
    <x v="2"/>
    <x v="0"/>
    <x v="1"/>
  </r>
  <r>
    <s v="West Gear"/>
    <d v="2021-03-10T00:00:00"/>
    <x v="2"/>
    <x v="21"/>
    <s v="Salt Lake City"/>
    <x v="0"/>
    <x v="1"/>
    <s v="Men's Athletic Footwear"/>
    <n v="28"/>
    <n v="102"/>
    <n v="2856"/>
    <x v="2"/>
    <x v="0"/>
    <x v="2"/>
    <x v="2"/>
    <x v="0"/>
    <x v="1"/>
  </r>
  <r>
    <s v="West Gear"/>
    <d v="2021-03-10T00:00:00"/>
    <x v="2"/>
    <x v="21"/>
    <s v="Salt Lake City"/>
    <x v="1"/>
    <x v="0"/>
    <s v="Women's Street Footwear"/>
    <n v="18"/>
    <n v="112"/>
    <n v="2016"/>
    <x v="2"/>
    <x v="1"/>
    <x v="2"/>
    <x v="2"/>
    <x v="0"/>
    <x v="1"/>
  </r>
  <r>
    <s v="West Gear"/>
    <d v="2021-03-10T00:00:00"/>
    <x v="2"/>
    <x v="21"/>
    <s v="Salt Lake City"/>
    <x v="1"/>
    <x v="1"/>
    <s v="Women's Athletic Footwear"/>
    <n v="23"/>
    <n v="73"/>
    <n v="1679"/>
    <x v="2"/>
    <x v="1"/>
    <x v="2"/>
    <x v="2"/>
    <x v="0"/>
    <x v="1"/>
  </r>
  <r>
    <s v="West Gear"/>
    <d v="2021-03-10T00:00:00"/>
    <x v="2"/>
    <x v="21"/>
    <s v="Salt Lake City"/>
    <x v="0"/>
    <x v="2"/>
    <s v="Men's Apparel"/>
    <n v="38"/>
    <n v="75"/>
    <n v="2850"/>
    <x v="2"/>
    <x v="0"/>
    <x v="2"/>
    <x v="2"/>
    <x v="0"/>
    <x v="1"/>
  </r>
  <r>
    <s v="West Gear"/>
    <d v="2021-03-10T00:00:00"/>
    <x v="2"/>
    <x v="21"/>
    <s v="Salt Lake City"/>
    <x v="1"/>
    <x v="2"/>
    <s v="Women's Apparel"/>
    <n v="29"/>
    <n v="100"/>
    <n v="2900"/>
    <x v="2"/>
    <x v="1"/>
    <x v="2"/>
    <x v="2"/>
    <x v="0"/>
    <x v="1"/>
  </r>
  <r>
    <s v="West Gear"/>
    <d v="2021-04-11T00:00:00"/>
    <x v="2"/>
    <x v="21"/>
    <s v="Salt Lake City"/>
    <x v="0"/>
    <x v="0"/>
    <s v="Men's Street Footwear"/>
    <n v="27"/>
    <n v="181"/>
    <n v="4887"/>
    <x v="2"/>
    <x v="0"/>
    <x v="3"/>
    <x v="3"/>
    <x v="4"/>
    <x v="1"/>
  </r>
  <r>
    <s v="West Gear"/>
    <d v="2021-04-11T00:00:00"/>
    <x v="2"/>
    <x v="21"/>
    <s v="Salt Lake City"/>
    <x v="0"/>
    <x v="1"/>
    <s v="Men's Athletic Footwear"/>
    <n v="25"/>
    <n v="94"/>
    <n v="2350"/>
    <x v="2"/>
    <x v="0"/>
    <x v="3"/>
    <x v="3"/>
    <x v="4"/>
    <x v="1"/>
  </r>
  <r>
    <s v="West Gear"/>
    <d v="2021-04-11T00:00:00"/>
    <x v="2"/>
    <x v="21"/>
    <s v="Salt Lake City"/>
    <x v="1"/>
    <x v="0"/>
    <s v="Women's Street Footwear"/>
    <n v="14"/>
    <n v="98"/>
    <n v="1372"/>
    <x v="2"/>
    <x v="1"/>
    <x v="3"/>
    <x v="3"/>
    <x v="4"/>
    <x v="1"/>
  </r>
  <r>
    <s v="West Gear"/>
    <d v="2021-04-11T00:00:00"/>
    <x v="2"/>
    <x v="21"/>
    <s v="Salt Lake City"/>
    <x v="1"/>
    <x v="1"/>
    <s v="Women's Athletic Footwear"/>
    <n v="18"/>
    <n v="70"/>
    <n v="1260"/>
    <x v="2"/>
    <x v="1"/>
    <x v="3"/>
    <x v="3"/>
    <x v="4"/>
    <x v="1"/>
  </r>
  <r>
    <s v="West Gear"/>
    <d v="2021-04-11T00:00:00"/>
    <x v="2"/>
    <x v="21"/>
    <s v="Salt Lake City"/>
    <x v="0"/>
    <x v="2"/>
    <s v="Men's Apparel"/>
    <n v="33"/>
    <n v="74"/>
    <n v="2442"/>
    <x v="2"/>
    <x v="0"/>
    <x v="3"/>
    <x v="3"/>
    <x v="4"/>
    <x v="1"/>
  </r>
  <r>
    <s v="West Gear"/>
    <d v="2021-04-11T00:00:00"/>
    <x v="2"/>
    <x v="21"/>
    <s v="Salt Lake City"/>
    <x v="1"/>
    <x v="2"/>
    <s v="Women's Apparel"/>
    <n v="24"/>
    <n v="112"/>
    <n v="2688"/>
    <x v="2"/>
    <x v="1"/>
    <x v="3"/>
    <x v="3"/>
    <x v="4"/>
    <x v="1"/>
  </r>
  <r>
    <s v="West Gear"/>
    <d v="2021-05-12T00:00:00"/>
    <x v="2"/>
    <x v="21"/>
    <s v="Salt Lake City"/>
    <x v="0"/>
    <x v="0"/>
    <s v="Men's Street Footwear"/>
    <n v="32"/>
    <n v="174"/>
    <n v="5568"/>
    <x v="2"/>
    <x v="0"/>
    <x v="4"/>
    <x v="4"/>
    <x v="0"/>
    <x v="1"/>
  </r>
  <r>
    <s v="West Gear"/>
    <d v="2021-05-12T00:00:00"/>
    <x v="2"/>
    <x v="21"/>
    <s v="Salt Lake City"/>
    <x v="0"/>
    <x v="1"/>
    <s v="Men's Athletic Footwear"/>
    <n v="29"/>
    <n v="101"/>
    <n v="2929"/>
    <x v="2"/>
    <x v="0"/>
    <x v="4"/>
    <x v="4"/>
    <x v="0"/>
    <x v="1"/>
  </r>
  <r>
    <s v="West Gear"/>
    <d v="2021-05-12T00:00:00"/>
    <x v="2"/>
    <x v="21"/>
    <s v="Salt Lake City"/>
    <x v="1"/>
    <x v="0"/>
    <s v="Women's Street Footwear"/>
    <n v="25"/>
    <n v="98"/>
    <n v="2450"/>
    <x v="2"/>
    <x v="1"/>
    <x v="4"/>
    <x v="4"/>
    <x v="0"/>
    <x v="1"/>
  </r>
  <r>
    <s v="West Gear"/>
    <d v="2021-05-12T00:00:00"/>
    <x v="2"/>
    <x v="21"/>
    <s v="Salt Lake City"/>
    <x v="1"/>
    <x v="1"/>
    <s v="Women's Athletic Footwear"/>
    <n v="23"/>
    <n v="72"/>
    <n v="1656"/>
    <x v="2"/>
    <x v="1"/>
    <x v="4"/>
    <x v="4"/>
    <x v="0"/>
    <x v="1"/>
  </r>
  <r>
    <s v="West Gear"/>
    <d v="2021-05-12T00:00:00"/>
    <x v="2"/>
    <x v="21"/>
    <s v="Salt Lake City"/>
    <x v="0"/>
    <x v="2"/>
    <s v="Men's Apparel"/>
    <n v="39"/>
    <n v="75"/>
    <n v="2925"/>
    <x v="2"/>
    <x v="0"/>
    <x v="4"/>
    <x v="4"/>
    <x v="0"/>
    <x v="1"/>
  </r>
  <r>
    <s v="West Gear"/>
    <d v="2021-05-12T00:00:00"/>
    <x v="2"/>
    <x v="21"/>
    <s v="Salt Lake City"/>
    <x v="1"/>
    <x v="2"/>
    <s v="Women's Apparel"/>
    <n v="44"/>
    <n v="120"/>
    <n v="5280"/>
    <x v="2"/>
    <x v="1"/>
    <x v="4"/>
    <x v="4"/>
    <x v="0"/>
    <x v="1"/>
  </r>
  <r>
    <s v="West Gear"/>
    <d v="2021-06-11T00:00:00"/>
    <x v="2"/>
    <x v="21"/>
    <s v="Salt Lake City"/>
    <x v="0"/>
    <x v="0"/>
    <s v="Men's Street Footwear"/>
    <n v="28"/>
    <n v="182"/>
    <n v="5096"/>
    <x v="2"/>
    <x v="0"/>
    <x v="11"/>
    <x v="11"/>
    <x v="2"/>
    <x v="1"/>
  </r>
  <r>
    <s v="West Gear"/>
    <d v="2021-06-11T00:00:00"/>
    <x v="2"/>
    <x v="21"/>
    <s v="Salt Lake City"/>
    <x v="0"/>
    <x v="1"/>
    <s v="Men's Athletic Footwear"/>
    <n v="24"/>
    <n v="112"/>
    <n v="2688"/>
    <x v="2"/>
    <x v="0"/>
    <x v="11"/>
    <x v="11"/>
    <x v="2"/>
    <x v="1"/>
  </r>
  <r>
    <s v="West Gear"/>
    <d v="2021-06-11T00:00:00"/>
    <x v="2"/>
    <x v="21"/>
    <s v="Salt Lake City"/>
    <x v="1"/>
    <x v="0"/>
    <s v="Women's Street Footwear"/>
    <n v="19"/>
    <n v="115"/>
    <n v="2185"/>
    <x v="2"/>
    <x v="1"/>
    <x v="11"/>
    <x v="11"/>
    <x v="2"/>
    <x v="1"/>
  </r>
  <r>
    <s v="West Gear"/>
    <d v="2021-06-11T00:00:00"/>
    <x v="2"/>
    <x v="21"/>
    <s v="Salt Lake City"/>
    <x v="1"/>
    <x v="1"/>
    <s v="Women's Athletic Footwear"/>
    <n v="19"/>
    <n v="108"/>
    <n v="2052"/>
    <x v="2"/>
    <x v="1"/>
    <x v="11"/>
    <x v="11"/>
    <x v="2"/>
    <x v="1"/>
  </r>
  <r>
    <s v="West Gear"/>
    <d v="2021-06-11T00:00:00"/>
    <x v="2"/>
    <x v="21"/>
    <s v="Salt Lake City"/>
    <x v="0"/>
    <x v="2"/>
    <s v="Men's Apparel"/>
    <n v="34"/>
    <n v="108"/>
    <n v="3672"/>
    <x v="2"/>
    <x v="0"/>
    <x v="11"/>
    <x v="11"/>
    <x v="2"/>
    <x v="1"/>
  </r>
  <r>
    <s v="West Gear"/>
    <d v="2021-06-11T00:00:00"/>
    <x v="2"/>
    <x v="21"/>
    <s v="Salt Lake City"/>
    <x v="1"/>
    <x v="2"/>
    <s v="Women's Apparel"/>
    <n v="38"/>
    <n v="150"/>
    <n v="5700"/>
    <x v="2"/>
    <x v="1"/>
    <x v="11"/>
    <x v="11"/>
    <x v="2"/>
    <x v="1"/>
  </r>
  <r>
    <s v="West Gear"/>
    <d v="2021-07-10T00:00:00"/>
    <x v="2"/>
    <x v="21"/>
    <s v="Salt Lake City"/>
    <x v="0"/>
    <x v="0"/>
    <s v="Men's Street Footwear"/>
    <n v="34"/>
    <n v="224"/>
    <n v="7616"/>
    <x v="2"/>
    <x v="0"/>
    <x v="5"/>
    <x v="5"/>
    <x v="3"/>
    <x v="1"/>
  </r>
  <r>
    <s v="West Gear"/>
    <d v="2021-07-10T00:00:00"/>
    <x v="2"/>
    <x v="21"/>
    <s v="Salt Lake City"/>
    <x v="0"/>
    <x v="1"/>
    <s v="Men's Athletic Footwear"/>
    <n v="29"/>
    <n v="160"/>
    <n v="4640"/>
    <x v="2"/>
    <x v="0"/>
    <x v="5"/>
    <x v="5"/>
    <x v="3"/>
    <x v="1"/>
  </r>
  <r>
    <s v="West Gear"/>
    <d v="2021-07-10T00:00:00"/>
    <x v="2"/>
    <x v="21"/>
    <s v="Salt Lake City"/>
    <x v="1"/>
    <x v="0"/>
    <s v="Women's Street Footwear"/>
    <n v="24"/>
    <n v="138"/>
    <n v="3312"/>
    <x v="2"/>
    <x v="1"/>
    <x v="5"/>
    <x v="5"/>
    <x v="3"/>
    <x v="1"/>
  </r>
  <r>
    <s v="West Gear"/>
    <d v="2021-07-10T00:00:00"/>
    <x v="2"/>
    <x v="21"/>
    <s v="Salt Lake City"/>
    <x v="1"/>
    <x v="1"/>
    <s v="Women's Athletic Footwear"/>
    <n v="23"/>
    <n v="115"/>
    <n v="2645"/>
    <x v="2"/>
    <x v="1"/>
    <x v="5"/>
    <x v="5"/>
    <x v="3"/>
    <x v="1"/>
  </r>
  <r>
    <s v="West Gear"/>
    <d v="2021-07-10T00:00:00"/>
    <x v="2"/>
    <x v="21"/>
    <s v="Salt Lake City"/>
    <x v="0"/>
    <x v="2"/>
    <s v="Men's Apparel"/>
    <n v="32"/>
    <n v="128"/>
    <n v="4096"/>
    <x v="2"/>
    <x v="0"/>
    <x v="5"/>
    <x v="5"/>
    <x v="3"/>
    <x v="1"/>
  </r>
  <r>
    <s v="West Gear"/>
    <d v="2021-07-10T00:00:00"/>
    <x v="2"/>
    <x v="21"/>
    <s v="Salt Lake City"/>
    <x v="1"/>
    <x v="2"/>
    <s v="Women's Apparel"/>
    <n v="38"/>
    <n v="150"/>
    <n v="5700"/>
    <x v="2"/>
    <x v="1"/>
    <x v="5"/>
    <x v="5"/>
    <x v="3"/>
    <x v="1"/>
  </r>
  <r>
    <s v="West Gear"/>
    <d v="2021-08-11T00:00:00"/>
    <x v="2"/>
    <x v="21"/>
    <s v="Salt Lake City"/>
    <x v="0"/>
    <x v="0"/>
    <s v="Men's Street Footwear"/>
    <n v="33"/>
    <n v="203"/>
    <n v="6699"/>
    <x v="2"/>
    <x v="0"/>
    <x v="6"/>
    <x v="6"/>
    <x v="0"/>
    <x v="1"/>
  </r>
  <r>
    <s v="West Gear"/>
    <d v="2021-08-11T00:00:00"/>
    <x v="2"/>
    <x v="21"/>
    <s v="Salt Lake City"/>
    <x v="0"/>
    <x v="1"/>
    <s v="Men's Athletic Footwear"/>
    <n v="34"/>
    <n v="131"/>
    <n v="4454"/>
    <x v="2"/>
    <x v="0"/>
    <x v="6"/>
    <x v="6"/>
    <x v="0"/>
    <x v="1"/>
  </r>
  <r>
    <s v="West Gear"/>
    <d v="2021-08-11T00:00:00"/>
    <x v="2"/>
    <x v="21"/>
    <s v="Salt Lake City"/>
    <x v="1"/>
    <x v="0"/>
    <s v="Women's Street Footwear"/>
    <n v="29"/>
    <n v="113"/>
    <n v="3277"/>
    <x v="2"/>
    <x v="1"/>
    <x v="6"/>
    <x v="6"/>
    <x v="0"/>
    <x v="1"/>
  </r>
  <r>
    <s v="West Gear"/>
    <d v="2021-08-11T00:00:00"/>
    <x v="2"/>
    <x v="21"/>
    <s v="Salt Lake City"/>
    <x v="1"/>
    <x v="1"/>
    <s v="Women's Athletic Footwear"/>
    <n v="19"/>
    <n v="101"/>
    <n v="1919"/>
    <x v="2"/>
    <x v="1"/>
    <x v="6"/>
    <x v="6"/>
    <x v="0"/>
    <x v="1"/>
  </r>
  <r>
    <s v="West Gear"/>
    <d v="2021-08-11T00:00:00"/>
    <x v="2"/>
    <x v="21"/>
    <s v="Salt Lake City"/>
    <x v="0"/>
    <x v="2"/>
    <s v="Men's Apparel"/>
    <n v="29"/>
    <n v="105"/>
    <n v="3045"/>
    <x v="2"/>
    <x v="0"/>
    <x v="6"/>
    <x v="6"/>
    <x v="0"/>
    <x v="1"/>
  </r>
  <r>
    <s v="West Gear"/>
    <d v="2021-08-11T00:00:00"/>
    <x v="2"/>
    <x v="21"/>
    <s v="Salt Lake City"/>
    <x v="1"/>
    <x v="2"/>
    <s v="Women's Apparel"/>
    <n v="32"/>
    <n v="152"/>
    <n v="4864"/>
    <x v="2"/>
    <x v="1"/>
    <x v="6"/>
    <x v="6"/>
    <x v="0"/>
    <x v="1"/>
  </r>
  <r>
    <s v="West Gear"/>
    <d v="2021-09-12T00:00:00"/>
    <x v="2"/>
    <x v="21"/>
    <s v="Salt Lake City"/>
    <x v="0"/>
    <x v="0"/>
    <s v="Men's Street Footwear"/>
    <n v="29"/>
    <n v="169"/>
    <n v="4901"/>
    <x v="2"/>
    <x v="0"/>
    <x v="7"/>
    <x v="7"/>
    <x v="4"/>
    <x v="1"/>
  </r>
  <r>
    <s v="West Gear"/>
    <d v="2021-09-12T00:00:00"/>
    <x v="2"/>
    <x v="21"/>
    <s v="Salt Lake City"/>
    <x v="0"/>
    <x v="1"/>
    <s v="Men's Athletic Footwear"/>
    <n v="23"/>
    <n v="122"/>
    <n v="2806"/>
    <x v="2"/>
    <x v="0"/>
    <x v="7"/>
    <x v="7"/>
    <x v="4"/>
    <x v="1"/>
  </r>
  <r>
    <s v="West Gear"/>
    <d v="2021-09-12T00:00:00"/>
    <x v="2"/>
    <x v="21"/>
    <s v="Salt Lake City"/>
    <x v="1"/>
    <x v="0"/>
    <s v="Women's Street Footwear"/>
    <n v="9"/>
    <n v="91"/>
    <n v="819"/>
    <x v="2"/>
    <x v="1"/>
    <x v="7"/>
    <x v="7"/>
    <x v="4"/>
    <x v="1"/>
  </r>
  <r>
    <s v="West Gear"/>
    <d v="2021-09-12T00:00:00"/>
    <x v="2"/>
    <x v="21"/>
    <s v="Salt Lake City"/>
    <x v="1"/>
    <x v="1"/>
    <s v="Women's Athletic Footwear"/>
    <n v="10"/>
    <n v="88"/>
    <n v="880"/>
    <x v="2"/>
    <x v="1"/>
    <x v="7"/>
    <x v="7"/>
    <x v="4"/>
    <x v="1"/>
  </r>
  <r>
    <s v="West Gear"/>
    <d v="2021-09-12T00:00:00"/>
    <x v="2"/>
    <x v="21"/>
    <s v="Salt Lake City"/>
    <x v="0"/>
    <x v="2"/>
    <s v="Men's Apparel"/>
    <n v="19"/>
    <n v="88"/>
    <n v="1672"/>
    <x v="2"/>
    <x v="0"/>
    <x v="7"/>
    <x v="7"/>
    <x v="4"/>
    <x v="1"/>
  </r>
  <r>
    <s v="West Gear"/>
    <d v="2021-09-12T00:00:00"/>
    <x v="2"/>
    <x v="21"/>
    <s v="Salt Lake City"/>
    <x v="1"/>
    <x v="2"/>
    <s v="Women's Apparel"/>
    <n v="24"/>
    <n v="120"/>
    <n v="2880"/>
    <x v="2"/>
    <x v="1"/>
    <x v="7"/>
    <x v="7"/>
    <x v="4"/>
    <x v="1"/>
  </r>
  <r>
    <s v="West Gear"/>
    <d v="2021-10-11T00:00:00"/>
    <x v="2"/>
    <x v="21"/>
    <s v="Salt Lake City"/>
    <x v="0"/>
    <x v="0"/>
    <s v="Men's Street Footwear"/>
    <n v="28"/>
    <n v="173"/>
    <n v="4844"/>
    <x v="2"/>
    <x v="0"/>
    <x v="8"/>
    <x v="8"/>
    <x v="5"/>
    <x v="1"/>
  </r>
  <r>
    <s v="West Gear"/>
    <d v="2021-10-11T00:00:00"/>
    <x v="2"/>
    <x v="21"/>
    <s v="Salt Lake City"/>
    <x v="0"/>
    <x v="1"/>
    <s v="Men's Athletic Footwear"/>
    <n v="19"/>
    <n v="100"/>
    <n v="1900"/>
    <x v="2"/>
    <x v="0"/>
    <x v="8"/>
    <x v="8"/>
    <x v="5"/>
    <x v="1"/>
  </r>
  <r>
    <s v="West Gear"/>
    <d v="2021-10-11T00:00:00"/>
    <x v="2"/>
    <x v="21"/>
    <s v="Salt Lake City"/>
    <x v="1"/>
    <x v="0"/>
    <s v="Women's Street Footwear"/>
    <n v="19"/>
    <n v="87"/>
    <n v="1653"/>
    <x v="2"/>
    <x v="1"/>
    <x v="8"/>
    <x v="8"/>
    <x v="5"/>
    <x v="1"/>
  </r>
  <r>
    <s v="West Gear"/>
    <d v="2021-10-11T00:00:00"/>
    <x v="2"/>
    <x v="21"/>
    <s v="Salt Lake City"/>
    <x v="1"/>
    <x v="1"/>
    <s v="Women's Athletic Footwear"/>
    <n v="19"/>
    <n v="72"/>
    <n v="1368"/>
    <x v="2"/>
    <x v="1"/>
    <x v="8"/>
    <x v="8"/>
    <x v="5"/>
    <x v="1"/>
  </r>
  <r>
    <s v="West Gear"/>
    <d v="2021-10-11T00:00:00"/>
    <x v="2"/>
    <x v="21"/>
    <s v="Salt Lake City"/>
    <x v="0"/>
    <x v="2"/>
    <s v="Men's Apparel"/>
    <n v="29"/>
    <n v="83"/>
    <n v="2407"/>
    <x v="2"/>
    <x v="0"/>
    <x v="8"/>
    <x v="8"/>
    <x v="5"/>
    <x v="1"/>
  </r>
  <r>
    <s v="West Gear"/>
    <d v="2021-10-11T00:00:00"/>
    <x v="2"/>
    <x v="21"/>
    <s v="Salt Lake City"/>
    <x v="1"/>
    <x v="2"/>
    <s v="Women's Apparel"/>
    <n v="32"/>
    <n v="104"/>
    <n v="3328"/>
    <x v="2"/>
    <x v="1"/>
    <x v="8"/>
    <x v="8"/>
    <x v="5"/>
    <x v="1"/>
  </r>
  <r>
    <s v="West Gear"/>
    <d v="2021-11-11T00:00:00"/>
    <x v="2"/>
    <x v="21"/>
    <s v="Salt Lake City"/>
    <x v="0"/>
    <x v="0"/>
    <s v="Men's Street Footwear"/>
    <n v="29"/>
    <n v="149"/>
    <n v="4321"/>
    <x v="2"/>
    <x v="0"/>
    <x v="9"/>
    <x v="9"/>
    <x v="1"/>
    <x v="1"/>
  </r>
  <r>
    <s v="West Gear"/>
    <d v="2021-11-11T00:00:00"/>
    <x v="2"/>
    <x v="21"/>
    <s v="Salt Lake City"/>
    <x v="0"/>
    <x v="1"/>
    <s v="Men's Athletic Footwear"/>
    <n v="20"/>
    <n v="108"/>
    <n v="2160"/>
    <x v="2"/>
    <x v="0"/>
    <x v="9"/>
    <x v="9"/>
    <x v="1"/>
    <x v="1"/>
  </r>
  <r>
    <s v="West Gear"/>
    <d v="2021-11-11T00:00:00"/>
    <x v="2"/>
    <x v="21"/>
    <s v="Salt Lake City"/>
    <x v="1"/>
    <x v="0"/>
    <s v="Women's Street Footwear"/>
    <n v="19"/>
    <n v="93"/>
    <n v="1767"/>
    <x v="2"/>
    <x v="1"/>
    <x v="9"/>
    <x v="9"/>
    <x v="1"/>
    <x v="1"/>
  </r>
  <r>
    <s v="West Gear"/>
    <d v="2021-11-11T00:00:00"/>
    <x v="2"/>
    <x v="21"/>
    <s v="Salt Lake City"/>
    <x v="1"/>
    <x v="1"/>
    <s v="Women's Athletic Footwear"/>
    <n v="19"/>
    <n v="113"/>
    <n v="2147"/>
    <x v="2"/>
    <x v="1"/>
    <x v="9"/>
    <x v="9"/>
    <x v="1"/>
    <x v="1"/>
  </r>
  <r>
    <s v="West Gear"/>
    <d v="2021-11-11T00:00:00"/>
    <x v="2"/>
    <x v="21"/>
    <s v="Salt Lake City"/>
    <x v="0"/>
    <x v="2"/>
    <s v="Men's Apparel"/>
    <n v="39"/>
    <n v="91"/>
    <n v="3549"/>
    <x v="2"/>
    <x v="0"/>
    <x v="9"/>
    <x v="9"/>
    <x v="1"/>
    <x v="1"/>
  </r>
  <r>
    <s v="West Gear"/>
    <d v="2021-11-11T00:00:00"/>
    <x v="2"/>
    <x v="21"/>
    <s v="Salt Lake City"/>
    <x v="1"/>
    <x v="2"/>
    <s v="Women's Apparel"/>
    <n v="43"/>
    <n v="113"/>
    <n v="4859"/>
    <x v="2"/>
    <x v="1"/>
    <x v="9"/>
    <x v="9"/>
    <x v="1"/>
    <x v="1"/>
  </r>
  <r>
    <s v="West Gear"/>
    <d v="2021-12-10T00:00:00"/>
    <x v="2"/>
    <x v="21"/>
    <s v="Salt Lake City"/>
    <x v="0"/>
    <x v="0"/>
    <s v="Men's Street Footwear"/>
    <n v="39"/>
    <n v="203"/>
    <n v="7917"/>
    <x v="2"/>
    <x v="0"/>
    <x v="10"/>
    <x v="10"/>
    <x v="2"/>
    <x v="1"/>
  </r>
  <r>
    <s v="West Gear"/>
    <d v="2021-12-10T00:00:00"/>
    <x v="2"/>
    <x v="21"/>
    <s v="Salt Lake City"/>
    <x v="0"/>
    <x v="1"/>
    <s v="Men's Athletic Footwear"/>
    <n v="28"/>
    <n v="145"/>
    <n v="4060"/>
    <x v="2"/>
    <x v="0"/>
    <x v="10"/>
    <x v="10"/>
    <x v="2"/>
    <x v="1"/>
  </r>
  <r>
    <s v="West Gear"/>
    <d v="2021-12-10T00:00:00"/>
    <x v="2"/>
    <x v="21"/>
    <s v="Salt Lake City"/>
    <x v="1"/>
    <x v="0"/>
    <s v="Women's Street Footwear"/>
    <n v="29"/>
    <n v="113"/>
    <n v="3277"/>
    <x v="2"/>
    <x v="1"/>
    <x v="10"/>
    <x v="10"/>
    <x v="2"/>
    <x v="1"/>
  </r>
  <r>
    <s v="West Gear"/>
    <d v="2021-12-10T00:00:00"/>
    <x v="2"/>
    <x v="21"/>
    <s v="Salt Lake City"/>
    <x v="1"/>
    <x v="1"/>
    <s v="Women's Athletic Footwear"/>
    <n v="27"/>
    <n v="112"/>
    <n v="3024"/>
    <x v="2"/>
    <x v="1"/>
    <x v="10"/>
    <x v="10"/>
    <x v="2"/>
    <x v="1"/>
  </r>
  <r>
    <s v="West Gear"/>
    <d v="2021-12-10T00:00:00"/>
    <x v="2"/>
    <x v="21"/>
    <s v="Salt Lake City"/>
    <x v="0"/>
    <x v="2"/>
    <s v="Men's Apparel"/>
    <n v="38"/>
    <n v="112"/>
    <n v="4256"/>
    <x v="2"/>
    <x v="0"/>
    <x v="10"/>
    <x v="10"/>
    <x v="2"/>
    <x v="1"/>
  </r>
  <r>
    <s v="West Gear"/>
    <d v="2021-12-10T00:00:00"/>
    <x v="2"/>
    <x v="21"/>
    <s v="Salt Lake City"/>
    <x v="1"/>
    <x v="2"/>
    <s v="Women's Apparel"/>
    <n v="42"/>
    <n v="125"/>
    <n v="5250"/>
    <x v="2"/>
    <x v="1"/>
    <x v="10"/>
    <x v="10"/>
    <x v="2"/>
    <x v="1"/>
  </r>
  <r>
    <s v="West Gear"/>
    <d v="2021-01-24T00:00:00"/>
    <x v="2"/>
    <x v="21"/>
    <s v="Salt Lake City"/>
    <x v="0"/>
    <x v="0"/>
    <s v="Men's Street Footwear"/>
    <n v="27"/>
    <n v="98"/>
    <n v="2646"/>
    <x v="2"/>
    <x v="0"/>
    <x v="0"/>
    <x v="0"/>
    <x v="4"/>
    <x v="1"/>
  </r>
  <r>
    <s v="West Gear"/>
    <d v="2021-01-24T00:00:00"/>
    <x v="2"/>
    <x v="21"/>
    <s v="Salt Lake City"/>
    <x v="0"/>
    <x v="1"/>
    <s v="Men's Athletic Footwear"/>
    <n v="39"/>
    <n v="105"/>
    <n v="4095"/>
    <x v="2"/>
    <x v="0"/>
    <x v="0"/>
    <x v="0"/>
    <x v="4"/>
    <x v="1"/>
  </r>
  <r>
    <s v="West Gear"/>
    <d v="2021-01-24T00:00:00"/>
    <x v="2"/>
    <x v="21"/>
    <s v="Salt Lake City"/>
    <x v="1"/>
    <x v="0"/>
    <s v="Women's Street Footwear"/>
    <n v="39"/>
    <n v="105"/>
    <n v="4095"/>
    <x v="2"/>
    <x v="1"/>
    <x v="0"/>
    <x v="0"/>
    <x v="4"/>
    <x v="1"/>
  </r>
  <r>
    <s v="West Gear"/>
    <d v="2021-01-24T00:00:00"/>
    <x v="2"/>
    <x v="21"/>
    <s v="Salt Lake City"/>
    <x v="1"/>
    <x v="1"/>
    <s v="Women's Athletic Footwear"/>
    <n v="39"/>
    <n v="58"/>
    <n v="2262"/>
    <x v="2"/>
    <x v="1"/>
    <x v="0"/>
    <x v="0"/>
    <x v="4"/>
    <x v="1"/>
  </r>
  <r>
    <s v="West Gear"/>
    <d v="2021-01-24T00:00:00"/>
    <x v="2"/>
    <x v="21"/>
    <s v="Salt Lake City"/>
    <x v="0"/>
    <x v="2"/>
    <s v="Men's Apparel"/>
    <n v="42"/>
    <n v="44"/>
    <n v="1848"/>
    <x v="2"/>
    <x v="0"/>
    <x v="0"/>
    <x v="0"/>
    <x v="4"/>
    <x v="1"/>
  </r>
  <r>
    <s v="West Gear"/>
    <d v="2021-01-24T00:00:00"/>
    <x v="2"/>
    <x v="21"/>
    <s v="Salt Lake City"/>
    <x v="1"/>
    <x v="2"/>
    <s v="Women's Apparel"/>
    <n v="39"/>
    <n v="108"/>
    <n v="4212"/>
    <x v="2"/>
    <x v="1"/>
    <x v="0"/>
    <x v="0"/>
    <x v="4"/>
    <x v="1"/>
  </r>
  <r>
    <s v="West Gear"/>
    <d v="2021-02-24T00:00:00"/>
    <x v="2"/>
    <x v="21"/>
    <s v="Salt Lake City"/>
    <x v="0"/>
    <x v="0"/>
    <s v="Men's Street Footwear"/>
    <n v="29"/>
    <n v="117"/>
    <n v="3393"/>
    <x v="2"/>
    <x v="0"/>
    <x v="1"/>
    <x v="1"/>
    <x v="0"/>
    <x v="1"/>
  </r>
  <r>
    <s v="West Gear"/>
    <d v="2021-02-24T00:00:00"/>
    <x v="2"/>
    <x v="21"/>
    <s v="Salt Lake City"/>
    <x v="0"/>
    <x v="1"/>
    <s v="Men's Athletic Footwear"/>
    <n v="39"/>
    <n v="91"/>
    <n v="3549"/>
    <x v="2"/>
    <x v="0"/>
    <x v="1"/>
    <x v="1"/>
    <x v="0"/>
    <x v="1"/>
  </r>
  <r>
    <s v="West Gear"/>
    <d v="2021-02-24T00:00:00"/>
    <x v="2"/>
    <x v="21"/>
    <s v="Salt Lake City"/>
    <x v="1"/>
    <x v="0"/>
    <s v="Women's Street Footwear"/>
    <n v="36"/>
    <n v="88"/>
    <n v="3168"/>
    <x v="2"/>
    <x v="1"/>
    <x v="1"/>
    <x v="1"/>
    <x v="0"/>
    <x v="1"/>
  </r>
  <r>
    <s v="West Gear"/>
    <d v="2021-02-24T00:00:00"/>
    <x v="2"/>
    <x v="22"/>
    <s v="Portland"/>
    <x v="1"/>
    <x v="1"/>
    <s v="Women's Athletic Footwear"/>
    <n v="39"/>
    <n v="58"/>
    <n v="2262"/>
    <x v="2"/>
    <x v="1"/>
    <x v="1"/>
    <x v="1"/>
    <x v="0"/>
    <x v="1"/>
  </r>
  <r>
    <s v="West Gear"/>
    <d v="2021-02-24T00:00:00"/>
    <x v="2"/>
    <x v="22"/>
    <s v="Portland"/>
    <x v="0"/>
    <x v="2"/>
    <s v="Men's Apparel"/>
    <n v="42"/>
    <n v="38"/>
    <n v="1596"/>
    <x v="2"/>
    <x v="0"/>
    <x v="1"/>
    <x v="1"/>
    <x v="0"/>
    <x v="1"/>
  </r>
  <r>
    <s v="West Gear"/>
    <d v="2021-02-24T00:00:00"/>
    <x v="2"/>
    <x v="22"/>
    <s v="Portland"/>
    <x v="1"/>
    <x v="2"/>
    <s v="Women's Apparel"/>
    <n v="37"/>
    <n v="85"/>
    <n v="3145"/>
    <x v="2"/>
    <x v="1"/>
    <x v="1"/>
    <x v="1"/>
    <x v="0"/>
    <x v="1"/>
  </r>
  <r>
    <s v="West Gear"/>
    <d v="2021-03-23T00:00:00"/>
    <x v="2"/>
    <x v="22"/>
    <s v="Portland"/>
    <x v="0"/>
    <x v="0"/>
    <s v="Men's Street Footwear"/>
    <n v="38"/>
    <n v="128"/>
    <n v="4864"/>
    <x v="2"/>
    <x v="0"/>
    <x v="2"/>
    <x v="2"/>
    <x v="6"/>
    <x v="1"/>
  </r>
  <r>
    <s v="West Gear"/>
    <d v="2021-03-23T00:00:00"/>
    <x v="2"/>
    <x v="22"/>
    <s v="Portland"/>
    <x v="0"/>
    <x v="1"/>
    <s v="Men's Athletic Footwear"/>
    <n v="45"/>
    <n v="85"/>
    <n v="3825"/>
    <x v="2"/>
    <x v="0"/>
    <x v="2"/>
    <x v="2"/>
    <x v="6"/>
    <x v="1"/>
  </r>
  <r>
    <s v="West Gear"/>
    <d v="2021-03-23T00:00:00"/>
    <x v="2"/>
    <x v="22"/>
    <s v="Portland"/>
    <x v="1"/>
    <x v="0"/>
    <s v="Women's Street Footwear"/>
    <n v="54"/>
    <n v="88"/>
    <n v="4752"/>
    <x v="2"/>
    <x v="1"/>
    <x v="2"/>
    <x v="2"/>
    <x v="6"/>
    <x v="1"/>
  </r>
  <r>
    <s v="West Gear"/>
    <d v="2021-03-23T00:00:00"/>
    <x v="2"/>
    <x v="22"/>
    <s v="Portland"/>
    <x v="1"/>
    <x v="1"/>
    <s v="Women's Athletic Footwear"/>
    <n v="49"/>
    <n v="65"/>
    <n v="3185"/>
    <x v="2"/>
    <x v="1"/>
    <x v="2"/>
    <x v="2"/>
    <x v="6"/>
    <x v="1"/>
  </r>
  <r>
    <s v="West Gear"/>
    <d v="2021-03-23T00:00:00"/>
    <x v="2"/>
    <x v="22"/>
    <s v="Portland"/>
    <x v="0"/>
    <x v="2"/>
    <s v="Men's Apparel"/>
    <n v="54"/>
    <n v="26"/>
    <n v="1404"/>
    <x v="2"/>
    <x v="0"/>
    <x v="2"/>
    <x v="2"/>
    <x v="6"/>
    <x v="1"/>
  </r>
  <r>
    <s v="West Gear"/>
    <d v="2021-03-23T00:00:00"/>
    <x v="2"/>
    <x v="22"/>
    <s v="Portland"/>
    <x v="1"/>
    <x v="2"/>
    <s v="Women's Apparel"/>
    <n v="49"/>
    <n v="87"/>
    <n v="4263"/>
    <x v="2"/>
    <x v="1"/>
    <x v="2"/>
    <x v="2"/>
    <x v="6"/>
    <x v="1"/>
  </r>
  <r>
    <s v="West Gear"/>
    <d v="2021-04-24T00:00:00"/>
    <x v="2"/>
    <x v="22"/>
    <s v="Portland"/>
    <x v="0"/>
    <x v="0"/>
    <s v="Men's Street Footwear"/>
    <n v="51"/>
    <n v="124"/>
    <n v="6324"/>
    <x v="2"/>
    <x v="0"/>
    <x v="3"/>
    <x v="3"/>
    <x v="3"/>
    <x v="1"/>
  </r>
  <r>
    <s v="West Gear"/>
    <d v="2021-04-24T00:00:00"/>
    <x v="2"/>
    <x v="22"/>
    <s v="Portland"/>
    <x v="0"/>
    <x v="1"/>
    <s v="Men's Athletic Footwear"/>
    <n v="54"/>
    <n v="83"/>
    <n v="4482"/>
    <x v="2"/>
    <x v="0"/>
    <x v="3"/>
    <x v="3"/>
    <x v="3"/>
    <x v="1"/>
  </r>
  <r>
    <s v="West Gear"/>
    <d v="2021-04-24T00:00:00"/>
    <x v="2"/>
    <x v="22"/>
    <s v="Portland"/>
    <x v="1"/>
    <x v="0"/>
    <s v="Women's Street Footwear"/>
    <n v="55"/>
    <n v="85"/>
    <n v="4675"/>
    <x v="2"/>
    <x v="1"/>
    <x v="3"/>
    <x v="3"/>
    <x v="3"/>
    <x v="1"/>
  </r>
  <r>
    <s v="West Gear"/>
    <d v="2021-04-24T00:00:00"/>
    <x v="2"/>
    <x v="22"/>
    <s v="Portland"/>
    <x v="1"/>
    <x v="1"/>
    <s v="Women's Athletic Footwear"/>
    <n v="41"/>
    <n v="63"/>
    <n v="2583"/>
    <x v="2"/>
    <x v="1"/>
    <x v="3"/>
    <x v="3"/>
    <x v="3"/>
    <x v="1"/>
  </r>
  <r>
    <s v="West Gear"/>
    <d v="2021-04-24T00:00:00"/>
    <x v="2"/>
    <x v="22"/>
    <s v="Portland"/>
    <x v="0"/>
    <x v="2"/>
    <s v="Men's Apparel"/>
    <n v="48"/>
    <n v="36"/>
    <n v="1728"/>
    <x v="2"/>
    <x v="0"/>
    <x v="3"/>
    <x v="3"/>
    <x v="3"/>
    <x v="1"/>
  </r>
  <r>
    <s v="West Gear"/>
    <d v="2021-04-24T00:00:00"/>
    <x v="2"/>
    <x v="22"/>
    <s v="Portland"/>
    <x v="1"/>
    <x v="2"/>
    <s v="Women's Apparel"/>
    <n v="59"/>
    <n v="84"/>
    <n v="4956"/>
    <x v="2"/>
    <x v="1"/>
    <x v="3"/>
    <x v="3"/>
    <x v="3"/>
    <x v="1"/>
  </r>
  <r>
    <s v="West Gear"/>
    <d v="2021-05-25T00:00:00"/>
    <x v="2"/>
    <x v="22"/>
    <s v="Portland"/>
    <x v="0"/>
    <x v="0"/>
    <s v="Men's Street Footwear"/>
    <n v="48"/>
    <n v="145"/>
    <n v="6960"/>
    <x v="2"/>
    <x v="0"/>
    <x v="4"/>
    <x v="4"/>
    <x v="6"/>
    <x v="1"/>
  </r>
  <r>
    <s v="West Gear"/>
    <d v="2021-05-25T00:00:00"/>
    <x v="2"/>
    <x v="22"/>
    <s v="Portland"/>
    <x v="0"/>
    <x v="1"/>
    <s v="Men's Athletic Footwear"/>
    <n v="50"/>
    <n v="105"/>
    <n v="5250"/>
    <x v="2"/>
    <x v="0"/>
    <x v="4"/>
    <x v="4"/>
    <x v="6"/>
    <x v="1"/>
  </r>
  <r>
    <s v="West Gear"/>
    <d v="2021-05-25T00:00:00"/>
    <x v="2"/>
    <x v="22"/>
    <s v="Portland"/>
    <x v="1"/>
    <x v="0"/>
    <s v="Women's Street Footwear"/>
    <n v="50"/>
    <n v="95"/>
    <n v="4750"/>
    <x v="2"/>
    <x v="1"/>
    <x v="4"/>
    <x v="4"/>
    <x v="6"/>
    <x v="1"/>
  </r>
  <r>
    <s v="West Gear"/>
    <d v="2021-05-25T00:00:00"/>
    <x v="2"/>
    <x v="22"/>
    <s v="Portland"/>
    <x v="1"/>
    <x v="1"/>
    <s v="Women's Athletic Footwear"/>
    <n v="49"/>
    <n v="83"/>
    <n v="4067"/>
    <x v="2"/>
    <x v="1"/>
    <x v="4"/>
    <x v="4"/>
    <x v="6"/>
    <x v="1"/>
  </r>
  <r>
    <s v="West Gear"/>
    <d v="2021-05-25T00:00:00"/>
    <x v="2"/>
    <x v="22"/>
    <s v="Portland"/>
    <x v="0"/>
    <x v="2"/>
    <s v="Men's Apparel"/>
    <n v="41"/>
    <n v="44"/>
    <n v="1804"/>
    <x v="2"/>
    <x v="0"/>
    <x v="4"/>
    <x v="4"/>
    <x v="6"/>
    <x v="1"/>
  </r>
  <r>
    <s v="West Gear"/>
    <d v="2021-05-25T00:00:00"/>
    <x v="2"/>
    <x v="22"/>
    <s v="Portland"/>
    <x v="1"/>
    <x v="2"/>
    <s v="Women's Apparel"/>
    <n v="54"/>
    <n v="158"/>
    <n v="8532"/>
    <x v="2"/>
    <x v="1"/>
    <x v="4"/>
    <x v="4"/>
    <x v="6"/>
    <x v="1"/>
  </r>
  <r>
    <s v="West Gear"/>
    <d v="2021-06-24T00:00:00"/>
    <x v="2"/>
    <x v="22"/>
    <s v="Portland"/>
    <x v="0"/>
    <x v="0"/>
    <s v="Men's Street Footwear"/>
    <n v="51"/>
    <n v="225"/>
    <n v="11475"/>
    <x v="2"/>
    <x v="0"/>
    <x v="11"/>
    <x v="11"/>
    <x v="1"/>
    <x v="1"/>
  </r>
  <r>
    <s v="West Gear"/>
    <d v="2021-06-24T00:00:00"/>
    <x v="2"/>
    <x v="22"/>
    <s v="Portland"/>
    <x v="0"/>
    <x v="1"/>
    <s v="Men's Athletic Footwear"/>
    <n v="62"/>
    <n v="169"/>
    <n v="10478"/>
    <x v="2"/>
    <x v="0"/>
    <x v="11"/>
    <x v="11"/>
    <x v="1"/>
    <x v="1"/>
  </r>
  <r>
    <s v="West Gear"/>
    <d v="2021-06-24T00:00:00"/>
    <x v="2"/>
    <x v="22"/>
    <s v="Portland"/>
    <x v="1"/>
    <x v="0"/>
    <s v="Women's Street Footwear"/>
    <n v="78"/>
    <n v="189"/>
    <n v="14742"/>
    <x v="2"/>
    <x v="1"/>
    <x v="11"/>
    <x v="11"/>
    <x v="1"/>
    <x v="1"/>
  </r>
  <r>
    <s v="West Gear"/>
    <d v="2021-06-24T00:00:00"/>
    <x v="2"/>
    <x v="22"/>
    <s v="Portland"/>
    <x v="1"/>
    <x v="1"/>
    <s v="Women's Athletic Footwear"/>
    <n v="74"/>
    <n v="158"/>
    <n v="11692"/>
    <x v="2"/>
    <x v="1"/>
    <x v="11"/>
    <x v="11"/>
    <x v="1"/>
    <x v="1"/>
  </r>
  <r>
    <s v="West Gear"/>
    <d v="2021-06-24T00:00:00"/>
    <x v="2"/>
    <x v="22"/>
    <s v="Portland"/>
    <x v="0"/>
    <x v="2"/>
    <s v="Men's Apparel"/>
    <n v="86"/>
    <n v="108"/>
    <n v="9288"/>
    <x v="2"/>
    <x v="0"/>
    <x v="11"/>
    <x v="11"/>
    <x v="1"/>
    <x v="1"/>
  </r>
  <r>
    <s v="West Gear"/>
    <d v="2021-06-24T00:00:00"/>
    <x v="2"/>
    <x v="22"/>
    <s v="Portland"/>
    <x v="1"/>
    <x v="2"/>
    <s v="Women's Apparel"/>
    <n v="95"/>
    <n v="189"/>
    <n v="17955"/>
    <x v="2"/>
    <x v="1"/>
    <x v="11"/>
    <x v="11"/>
    <x v="1"/>
    <x v="1"/>
  </r>
  <r>
    <s v="West Gear"/>
    <d v="2021-07-23T00:00:00"/>
    <x v="2"/>
    <x v="22"/>
    <s v="Portland"/>
    <x v="0"/>
    <x v="0"/>
    <s v="Men's Street Footwear"/>
    <n v="79"/>
    <n v="255"/>
    <n v="20145"/>
    <x v="2"/>
    <x v="0"/>
    <x v="5"/>
    <x v="5"/>
    <x v="2"/>
    <x v="1"/>
  </r>
  <r>
    <s v="West Gear"/>
    <d v="2021-07-23T00:00:00"/>
    <x v="2"/>
    <x v="22"/>
    <s v="Portland"/>
    <x v="0"/>
    <x v="1"/>
    <s v="Men's Athletic Footwear"/>
    <n v="85"/>
    <n v="196"/>
    <n v="16660"/>
    <x v="2"/>
    <x v="0"/>
    <x v="5"/>
    <x v="5"/>
    <x v="2"/>
    <x v="1"/>
  </r>
  <r>
    <s v="West Gear"/>
    <d v="2021-07-23T00:00:00"/>
    <x v="2"/>
    <x v="22"/>
    <s v="Portland"/>
    <x v="1"/>
    <x v="0"/>
    <s v="Women's Street Footwear"/>
    <n v="86"/>
    <n v="163"/>
    <n v="14018"/>
    <x v="2"/>
    <x v="1"/>
    <x v="5"/>
    <x v="5"/>
    <x v="2"/>
    <x v="1"/>
  </r>
  <r>
    <s v="West Gear"/>
    <d v="2021-07-23T00:00:00"/>
    <x v="2"/>
    <x v="22"/>
    <s v="Portland"/>
    <x v="1"/>
    <x v="1"/>
    <s v="Women's Athletic Footwear"/>
    <n v="82"/>
    <n v="165"/>
    <n v="13530"/>
    <x v="2"/>
    <x v="1"/>
    <x v="5"/>
    <x v="5"/>
    <x v="2"/>
    <x v="1"/>
  </r>
  <r>
    <s v="West Gear"/>
    <d v="2021-07-23T00:00:00"/>
    <x v="2"/>
    <x v="22"/>
    <s v="Portland"/>
    <x v="0"/>
    <x v="2"/>
    <s v="Men's Apparel"/>
    <n v="84"/>
    <n v="156"/>
    <n v="13104"/>
    <x v="2"/>
    <x v="0"/>
    <x v="5"/>
    <x v="5"/>
    <x v="2"/>
    <x v="1"/>
  </r>
  <r>
    <s v="West Gear"/>
    <d v="2021-07-23T00:00:00"/>
    <x v="2"/>
    <x v="22"/>
    <s v="Portland"/>
    <x v="1"/>
    <x v="2"/>
    <s v="Women's Apparel"/>
    <n v="97"/>
    <n v="150"/>
    <n v="14550"/>
    <x v="2"/>
    <x v="1"/>
    <x v="5"/>
    <x v="5"/>
    <x v="2"/>
    <x v="1"/>
  </r>
  <r>
    <s v="West Gear"/>
    <d v="2021-08-24T00:00:00"/>
    <x v="2"/>
    <x v="22"/>
    <s v="Portland"/>
    <x v="0"/>
    <x v="0"/>
    <s v="Men's Street Footwear"/>
    <n v="81"/>
    <n v="200"/>
    <n v="16200"/>
    <x v="2"/>
    <x v="0"/>
    <x v="6"/>
    <x v="6"/>
    <x v="6"/>
    <x v="1"/>
  </r>
  <r>
    <s v="West Gear"/>
    <d v="2021-08-24T00:00:00"/>
    <x v="2"/>
    <x v="22"/>
    <s v="Portland"/>
    <x v="0"/>
    <x v="1"/>
    <s v="Men's Athletic Footwear"/>
    <n v="76"/>
    <n v="233"/>
    <n v="17708"/>
    <x v="2"/>
    <x v="0"/>
    <x v="6"/>
    <x v="6"/>
    <x v="6"/>
    <x v="1"/>
  </r>
  <r>
    <s v="West Gear"/>
    <d v="2021-08-24T00:00:00"/>
    <x v="2"/>
    <x v="22"/>
    <s v="Portland"/>
    <x v="1"/>
    <x v="0"/>
    <s v="Women's Street Footwear"/>
    <n v="68"/>
    <n v="195"/>
    <n v="13260"/>
    <x v="2"/>
    <x v="1"/>
    <x v="6"/>
    <x v="6"/>
    <x v="6"/>
    <x v="1"/>
  </r>
  <r>
    <s v="West Gear"/>
    <d v="2021-08-24T00:00:00"/>
    <x v="2"/>
    <x v="22"/>
    <s v="Portland"/>
    <x v="1"/>
    <x v="1"/>
    <s v="Women's Athletic Footwear"/>
    <n v="68"/>
    <n v="119"/>
    <n v="8092"/>
    <x v="2"/>
    <x v="1"/>
    <x v="6"/>
    <x v="6"/>
    <x v="6"/>
    <x v="1"/>
  </r>
  <r>
    <s v="West Gear"/>
    <d v="2021-08-24T00:00:00"/>
    <x v="2"/>
    <x v="22"/>
    <s v="Portland"/>
    <x v="0"/>
    <x v="2"/>
    <s v="Men's Apparel"/>
    <n v="65"/>
    <n v="128"/>
    <n v="8320"/>
    <x v="2"/>
    <x v="0"/>
    <x v="6"/>
    <x v="6"/>
    <x v="6"/>
    <x v="1"/>
  </r>
  <r>
    <s v="West Gear"/>
    <d v="2021-08-24T00:00:00"/>
    <x v="2"/>
    <x v="22"/>
    <s v="Portland"/>
    <x v="1"/>
    <x v="2"/>
    <s v="Women's Apparel"/>
    <n v="69"/>
    <n v="73"/>
    <n v="5037"/>
    <x v="2"/>
    <x v="1"/>
    <x v="6"/>
    <x v="6"/>
    <x v="6"/>
    <x v="1"/>
  </r>
  <r>
    <s v="West Gear"/>
    <d v="2021-09-25T00:00:00"/>
    <x v="2"/>
    <x v="22"/>
    <s v="Portland"/>
    <x v="0"/>
    <x v="0"/>
    <s v="Men's Street Footwear"/>
    <n v="46"/>
    <n v="122"/>
    <n v="5612"/>
    <x v="2"/>
    <x v="0"/>
    <x v="7"/>
    <x v="7"/>
    <x v="3"/>
    <x v="1"/>
  </r>
  <r>
    <s v="West Gear"/>
    <d v="2021-09-25T00:00:00"/>
    <x v="2"/>
    <x v="22"/>
    <s v="Portland"/>
    <x v="0"/>
    <x v="1"/>
    <s v="Men's Athletic Footwear"/>
    <n v="51"/>
    <n v="122"/>
    <n v="6222"/>
    <x v="2"/>
    <x v="0"/>
    <x v="7"/>
    <x v="7"/>
    <x v="3"/>
    <x v="1"/>
  </r>
  <r>
    <s v="West Gear"/>
    <d v="2021-09-25T00:00:00"/>
    <x v="2"/>
    <x v="22"/>
    <s v="Portland"/>
    <x v="1"/>
    <x v="0"/>
    <s v="Women's Street Footwear"/>
    <n v="49"/>
    <n v="75"/>
    <n v="3675"/>
    <x v="2"/>
    <x v="1"/>
    <x v="7"/>
    <x v="7"/>
    <x v="3"/>
    <x v="1"/>
  </r>
  <r>
    <s v="West Gear"/>
    <d v="2021-09-25T00:00:00"/>
    <x v="2"/>
    <x v="22"/>
    <s v="Portland"/>
    <x v="1"/>
    <x v="1"/>
    <s v="Women's Athletic Footwear"/>
    <n v="49"/>
    <n v="52"/>
    <n v="2548"/>
    <x v="2"/>
    <x v="1"/>
    <x v="7"/>
    <x v="7"/>
    <x v="3"/>
    <x v="1"/>
  </r>
  <r>
    <s v="West Gear"/>
    <d v="2021-09-25T00:00:00"/>
    <x v="2"/>
    <x v="22"/>
    <s v="Portland"/>
    <x v="0"/>
    <x v="2"/>
    <s v="Men's Apparel"/>
    <n v="58"/>
    <n v="59"/>
    <n v="3422"/>
    <x v="2"/>
    <x v="0"/>
    <x v="7"/>
    <x v="7"/>
    <x v="3"/>
    <x v="1"/>
  </r>
  <r>
    <s v="West Gear"/>
    <d v="2021-09-25T00:00:00"/>
    <x v="2"/>
    <x v="22"/>
    <s v="Portland"/>
    <x v="1"/>
    <x v="2"/>
    <s v="Women's Apparel"/>
    <n v="41"/>
    <n v="73"/>
    <n v="2993"/>
    <x v="2"/>
    <x v="1"/>
    <x v="7"/>
    <x v="7"/>
    <x v="3"/>
    <x v="1"/>
  </r>
  <r>
    <s v="West Gear"/>
    <d v="2021-10-24T00:00:00"/>
    <x v="2"/>
    <x v="22"/>
    <s v="Portland"/>
    <x v="0"/>
    <x v="0"/>
    <s v="Men's Street Footwear"/>
    <n v="38"/>
    <n v="102"/>
    <n v="3876"/>
    <x v="2"/>
    <x v="0"/>
    <x v="8"/>
    <x v="8"/>
    <x v="4"/>
    <x v="1"/>
  </r>
  <r>
    <s v="West Gear"/>
    <d v="2021-10-24T00:00:00"/>
    <x v="2"/>
    <x v="22"/>
    <s v="Portland"/>
    <x v="0"/>
    <x v="1"/>
    <s v="Men's Athletic Footwear"/>
    <n v="50"/>
    <n v="142"/>
    <n v="7100"/>
    <x v="2"/>
    <x v="0"/>
    <x v="8"/>
    <x v="8"/>
    <x v="4"/>
    <x v="1"/>
  </r>
  <r>
    <s v="West Gear"/>
    <d v="2021-10-24T00:00:00"/>
    <x v="2"/>
    <x v="22"/>
    <s v="Portland"/>
    <x v="1"/>
    <x v="0"/>
    <s v="Women's Street Footwear"/>
    <n v="46"/>
    <n v="91"/>
    <n v="4186"/>
    <x v="2"/>
    <x v="1"/>
    <x v="8"/>
    <x v="8"/>
    <x v="4"/>
    <x v="1"/>
  </r>
  <r>
    <s v="West Gear"/>
    <d v="2021-10-24T00:00:00"/>
    <x v="2"/>
    <x v="22"/>
    <s v="Portland"/>
    <x v="1"/>
    <x v="1"/>
    <s v="Women's Athletic Footwear"/>
    <n v="44"/>
    <n v="81"/>
    <n v="3564"/>
    <x v="2"/>
    <x v="1"/>
    <x v="8"/>
    <x v="8"/>
    <x v="4"/>
    <x v="1"/>
  </r>
  <r>
    <s v="West Gear"/>
    <d v="2021-10-24T00:00:00"/>
    <x v="2"/>
    <x v="22"/>
    <s v="Portland"/>
    <x v="0"/>
    <x v="2"/>
    <s v="Men's Apparel"/>
    <n v="51"/>
    <n v="75"/>
    <n v="3825"/>
    <x v="2"/>
    <x v="0"/>
    <x v="8"/>
    <x v="8"/>
    <x v="4"/>
    <x v="1"/>
  </r>
  <r>
    <s v="West Gear"/>
    <d v="2021-10-24T00:00:00"/>
    <x v="2"/>
    <x v="22"/>
    <s v="Portland"/>
    <x v="1"/>
    <x v="2"/>
    <s v="Women's Apparel"/>
    <n v="58"/>
    <n v="105"/>
    <n v="6090"/>
    <x v="2"/>
    <x v="1"/>
    <x v="8"/>
    <x v="8"/>
    <x v="4"/>
    <x v="1"/>
  </r>
  <r>
    <s v="West Gear"/>
    <d v="2021-11-24T00:00:00"/>
    <x v="2"/>
    <x v="22"/>
    <s v="Portland"/>
    <x v="0"/>
    <x v="0"/>
    <s v="Men's Street Footwear"/>
    <n v="44"/>
    <n v="173"/>
    <n v="7612"/>
    <x v="2"/>
    <x v="0"/>
    <x v="9"/>
    <x v="9"/>
    <x v="0"/>
    <x v="1"/>
  </r>
  <r>
    <s v="West Gear"/>
    <d v="2021-11-24T00:00:00"/>
    <x v="2"/>
    <x v="22"/>
    <s v="Portland"/>
    <x v="0"/>
    <x v="1"/>
    <s v="Men's Athletic Footwear"/>
    <n v="48"/>
    <n v="195"/>
    <n v="9360"/>
    <x v="2"/>
    <x v="0"/>
    <x v="9"/>
    <x v="9"/>
    <x v="0"/>
    <x v="1"/>
  </r>
  <r>
    <s v="West Gear"/>
    <d v="2021-11-24T00:00:00"/>
    <x v="2"/>
    <x v="22"/>
    <s v="Portland"/>
    <x v="1"/>
    <x v="0"/>
    <s v="Women's Street Footwear"/>
    <n v="42"/>
    <n v="128"/>
    <n v="5376"/>
    <x v="2"/>
    <x v="1"/>
    <x v="9"/>
    <x v="9"/>
    <x v="0"/>
    <x v="1"/>
  </r>
  <r>
    <s v="West Gear"/>
    <d v="2021-11-24T00:00:00"/>
    <x v="2"/>
    <x v="22"/>
    <s v="Portland"/>
    <x v="1"/>
    <x v="1"/>
    <s v="Women's Athletic Footwear"/>
    <n v="51"/>
    <n v="131"/>
    <n v="6681"/>
    <x v="2"/>
    <x v="1"/>
    <x v="9"/>
    <x v="9"/>
    <x v="0"/>
    <x v="1"/>
  </r>
  <r>
    <s v="West Gear"/>
    <d v="2021-11-24T00:00:00"/>
    <x v="2"/>
    <x v="22"/>
    <s v="Portland"/>
    <x v="0"/>
    <x v="2"/>
    <s v="Men's Apparel"/>
    <n v="68"/>
    <n v="111"/>
    <n v="7548"/>
    <x v="2"/>
    <x v="0"/>
    <x v="9"/>
    <x v="9"/>
    <x v="0"/>
    <x v="1"/>
  </r>
  <r>
    <s v="West Gear"/>
    <d v="2021-11-24T00:00:00"/>
    <x v="2"/>
    <x v="22"/>
    <s v="Portland"/>
    <x v="1"/>
    <x v="2"/>
    <s v="Women's Apparel"/>
    <n v="76"/>
    <n v="149"/>
    <n v="11324"/>
    <x v="2"/>
    <x v="1"/>
    <x v="9"/>
    <x v="9"/>
    <x v="0"/>
    <x v="1"/>
  </r>
  <r>
    <s v="West Gear"/>
    <d v="2021-12-23T00:00:00"/>
    <x v="2"/>
    <x v="22"/>
    <s v="Portland"/>
    <x v="0"/>
    <x v="0"/>
    <s v="Men's Street Footwear"/>
    <n v="61"/>
    <n v="188"/>
    <n v="11468"/>
    <x v="2"/>
    <x v="0"/>
    <x v="10"/>
    <x v="10"/>
    <x v="1"/>
    <x v="1"/>
  </r>
  <r>
    <s v="West Gear"/>
    <d v="2021-12-23T00:00:00"/>
    <x v="2"/>
    <x v="22"/>
    <s v="Portland"/>
    <x v="0"/>
    <x v="1"/>
    <s v="Men's Athletic Footwear"/>
    <n v="72"/>
    <n v="218"/>
    <n v="15696"/>
    <x v="2"/>
    <x v="0"/>
    <x v="10"/>
    <x v="10"/>
    <x v="1"/>
    <x v="1"/>
  </r>
  <r>
    <s v="West Gear"/>
    <d v="2021-12-23T00:00:00"/>
    <x v="2"/>
    <x v="22"/>
    <s v="Portland"/>
    <x v="1"/>
    <x v="0"/>
    <s v="Women's Street Footwear"/>
    <n v="67"/>
    <n v="165"/>
    <n v="11055"/>
    <x v="2"/>
    <x v="1"/>
    <x v="10"/>
    <x v="10"/>
    <x v="1"/>
    <x v="1"/>
  </r>
  <r>
    <s v="West Gear"/>
    <d v="2021-12-23T00:00:00"/>
    <x v="2"/>
    <x v="22"/>
    <s v="Portland"/>
    <x v="1"/>
    <x v="1"/>
    <s v="Women's Athletic Footwear"/>
    <n v="67"/>
    <n v="143"/>
    <n v="9581"/>
    <x v="2"/>
    <x v="1"/>
    <x v="10"/>
    <x v="10"/>
    <x v="1"/>
    <x v="1"/>
  </r>
  <r>
    <s v="West Gear"/>
    <d v="2021-12-23T00:00:00"/>
    <x v="2"/>
    <x v="22"/>
    <s v="Portland"/>
    <x v="0"/>
    <x v="2"/>
    <s v="Men's Apparel"/>
    <n v="72"/>
    <n v="133"/>
    <n v="9576"/>
    <x v="2"/>
    <x v="0"/>
    <x v="10"/>
    <x v="10"/>
    <x v="1"/>
    <x v="1"/>
  </r>
  <r>
    <s v="West Gear"/>
    <d v="2021-12-23T00:00:00"/>
    <x v="2"/>
    <x v="22"/>
    <s v="Portland"/>
    <x v="1"/>
    <x v="2"/>
    <s v="Women's Apparel"/>
    <n v="77"/>
    <n v="173"/>
    <n v="13321"/>
    <x v="2"/>
    <x v="1"/>
    <x v="10"/>
    <x v="10"/>
    <x v="1"/>
    <x v="1"/>
  </r>
  <r>
    <s v="West Gear"/>
    <d v="2021-01-17T00:00:00"/>
    <x v="2"/>
    <x v="22"/>
    <s v="Portland"/>
    <x v="0"/>
    <x v="0"/>
    <s v="Men's Street Footwear"/>
    <n v="33"/>
    <n v="100"/>
    <n v="3300"/>
    <x v="2"/>
    <x v="0"/>
    <x v="0"/>
    <x v="0"/>
    <x v="4"/>
    <x v="1"/>
  </r>
  <r>
    <s v="West Gear"/>
    <d v="2021-01-17T00:00:00"/>
    <x v="2"/>
    <x v="22"/>
    <s v="Portland"/>
    <x v="0"/>
    <x v="1"/>
    <s v="Men's Athletic Footwear"/>
    <n v="42"/>
    <n v="100"/>
    <n v="4200"/>
    <x v="2"/>
    <x v="0"/>
    <x v="0"/>
    <x v="0"/>
    <x v="4"/>
    <x v="1"/>
  </r>
  <r>
    <s v="West Gear"/>
    <d v="2021-01-17T00:00:00"/>
    <x v="2"/>
    <x v="22"/>
    <s v="Portland"/>
    <x v="1"/>
    <x v="0"/>
    <s v="Women's Street Footwear"/>
    <n v="43"/>
    <n v="112"/>
    <n v="4816"/>
    <x v="2"/>
    <x v="1"/>
    <x v="0"/>
    <x v="0"/>
    <x v="4"/>
    <x v="1"/>
  </r>
  <r>
    <s v="West Gear"/>
    <d v="2021-01-17T00:00:00"/>
    <x v="2"/>
    <x v="22"/>
    <s v="Portland"/>
    <x v="1"/>
    <x v="1"/>
    <s v="Women's Athletic Footwear"/>
    <n v="41"/>
    <n v="68"/>
    <n v="2788"/>
    <x v="2"/>
    <x v="1"/>
    <x v="0"/>
    <x v="0"/>
    <x v="4"/>
    <x v="1"/>
  </r>
  <r>
    <s v="West Gear"/>
    <d v="2021-01-17T00:00:00"/>
    <x v="2"/>
    <x v="22"/>
    <s v="Portland"/>
    <x v="0"/>
    <x v="2"/>
    <s v="Men's Apparel"/>
    <n v="46"/>
    <n v="58"/>
    <n v="2668"/>
    <x v="2"/>
    <x v="0"/>
    <x v="0"/>
    <x v="0"/>
    <x v="4"/>
    <x v="1"/>
  </r>
  <r>
    <s v="West Gear"/>
    <d v="2021-01-17T00:00:00"/>
    <x v="2"/>
    <x v="22"/>
    <s v="Portland"/>
    <x v="1"/>
    <x v="2"/>
    <s v="Women's Apparel"/>
    <n v="41"/>
    <n v="122"/>
    <n v="5002"/>
    <x v="2"/>
    <x v="1"/>
    <x v="0"/>
    <x v="0"/>
    <x v="4"/>
    <x v="1"/>
  </r>
  <r>
    <s v="West Gear"/>
    <d v="2021-02-17T00:00:00"/>
    <x v="2"/>
    <x v="22"/>
    <s v="Portland"/>
    <x v="0"/>
    <x v="0"/>
    <s v="Men's Street Footwear"/>
    <n v="33"/>
    <n v="140"/>
    <n v="4620"/>
    <x v="2"/>
    <x v="0"/>
    <x v="1"/>
    <x v="1"/>
    <x v="0"/>
    <x v="1"/>
  </r>
  <r>
    <s v="West Gear"/>
    <d v="2021-02-17T00:00:00"/>
    <x v="2"/>
    <x v="22"/>
    <s v="Portland"/>
    <x v="0"/>
    <x v="1"/>
    <s v="Men's Athletic Footwear"/>
    <n v="41"/>
    <n v="116"/>
    <n v="4756"/>
    <x v="2"/>
    <x v="0"/>
    <x v="1"/>
    <x v="1"/>
    <x v="0"/>
    <x v="1"/>
  </r>
  <r>
    <s v="West Gear"/>
    <d v="2021-02-17T00:00:00"/>
    <x v="2"/>
    <x v="22"/>
    <s v="Portland"/>
    <x v="1"/>
    <x v="0"/>
    <s v="Women's Street Footwear"/>
    <n v="41"/>
    <n v="120"/>
    <n v="4920"/>
    <x v="2"/>
    <x v="1"/>
    <x v="1"/>
    <x v="1"/>
    <x v="0"/>
    <x v="1"/>
  </r>
  <r>
    <s v="West Gear"/>
    <d v="2021-02-17T00:00:00"/>
    <x v="1"/>
    <x v="23"/>
    <s v="New Orleans"/>
    <x v="1"/>
    <x v="1"/>
    <s v="Women's Athletic Footwear"/>
    <n v="44"/>
    <n v="73"/>
    <n v="3212"/>
    <x v="2"/>
    <x v="1"/>
    <x v="1"/>
    <x v="1"/>
    <x v="0"/>
    <x v="1"/>
  </r>
  <r>
    <s v="West Gear"/>
    <d v="2021-02-17T00:00:00"/>
    <x v="1"/>
    <x v="23"/>
    <s v="New Orleans"/>
    <x v="0"/>
    <x v="2"/>
    <s v="Men's Apparel"/>
    <n v="48"/>
    <n v="51"/>
    <n v="2448"/>
    <x v="2"/>
    <x v="0"/>
    <x v="1"/>
    <x v="1"/>
    <x v="0"/>
    <x v="1"/>
  </r>
  <r>
    <s v="West Gear"/>
    <d v="2021-02-17T00:00:00"/>
    <x v="1"/>
    <x v="23"/>
    <s v="New Orleans"/>
    <x v="1"/>
    <x v="2"/>
    <s v="Women's Apparel"/>
    <n v="44"/>
    <n v="105"/>
    <n v="4620"/>
    <x v="2"/>
    <x v="1"/>
    <x v="1"/>
    <x v="1"/>
    <x v="0"/>
    <x v="1"/>
  </r>
  <r>
    <s v="West Gear"/>
    <d v="2021-03-16T00:00:00"/>
    <x v="1"/>
    <x v="23"/>
    <s v="New Orleans"/>
    <x v="0"/>
    <x v="0"/>
    <s v="Men's Street Footwear"/>
    <n v="44"/>
    <n v="147"/>
    <n v="6468"/>
    <x v="2"/>
    <x v="0"/>
    <x v="2"/>
    <x v="2"/>
    <x v="6"/>
    <x v="1"/>
  </r>
  <r>
    <s v="West Gear"/>
    <d v="2021-03-16T00:00:00"/>
    <x v="1"/>
    <x v="23"/>
    <s v="New Orleans"/>
    <x v="0"/>
    <x v="1"/>
    <s v="Men's Athletic Footwear"/>
    <n v="51"/>
    <n v="101"/>
    <n v="5151"/>
    <x v="2"/>
    <x v="0"/>
    <x v="2"/>
    <x v="2"/>
    <x v="6"/>
    <x v="1"/>
  </r>
  <r>
    <s v="West Gear"/>
    <d v="2021-03-16T00:00:00"/>
    <x v="1"/>
    <x v="23"/>
    <s v="New Orleans"/>
    <x v="1"/>
    <x v="0"/>
    <s v="Women's Street Footwear"/>
    <n v="56"/>
    <n v="116"/>
    <n v="6496"/>
    <x v="2"/>
    <x v="1"/>
    <x v="2"/>
    <x v="2"/>
    <x v="6"/>
    <x v="1"/>
  </r>
  <r>
    <s v="West Gear"/>
    <d v="2021-03-16T00:00:00"/>
    <x v="1"/>
    <x v="23"/>
    <s v="New Orleans"/>
    <x v="1"/>
    <x v="1"/>
    <s v="Women's Athletic Footwear"/>
    <n v="50"/>
    <n v="84"/>
    <n v="4200"/>
    <x v="2"/>
    <x v="1"/>
    <x v="2"/>
    <x v="2"/>
    <x v="6"/>
    <x v="1"/>
  </r>
  <r>
    <s v="West Gear"/>
    <d v="2021-03-16T00:00:00"/>
    <x v="1"/>
    <x v="23"/>
    <s v="New Orleans"/>
    <x v="0"/>
    <x v="2"/>
    <s v="Men's Apparel"/>
    <n v="56"/>
    <n v="39"/>
    <n v="2184"/>
    <x v="2"/>
    <x v="0"/>
    <x v="2"/>
    <x v="2"/>
    <x v="6"/>
    <x v="1"/>
  </r>
  <r>
    <s v="West Gear"/>
    <d v="2021-03-16T00:00:00"/>
    <x v="1"/>
    <x v="23"/>
    <s v="New Orleans"/>
    <x v="1"/>
    <x v="2"/>
    <s v="Women's Apparel"/>
    <n v="41"/>
    <n v="95"/>
    <n v="3895"/>
    <x v="2"/>
    <x v="1"/>
    <x v="2"/>
    <x v="2"/>
    <x v="6"/>
    <x v="1"/>
  </r>
  <r>
    <s v="West Gear"/>
    <d v="2021-04-17T00:00:00"/>
    <x v="1"/>
    <x v="23"/>
    <s v="New Orleans"/>
    <x v="0"/>
    <x v="0"/>
    <s v="Men's Street Footwear"/>
    <n v="48"/>
    <n v="142"/>
    <n v="6816"/>
    <x v="2"/>
    <x v="0"/>
    <x v="3"/>
    <x v="3"/>
    <x v="3"/>
    <x v="1"/>
  </r>
  <r>
    <s v="West Gear"/>
    <d v="2021-04-17T00:00:00"/>
    <x v="1"/>
    <x v="23"/>
    <s v="New Orleans"/>
    <x v="0"/>
    <x v="1"/>
    <s v="Men's Athletic Footwear"/>
    <n v="52"/>
    <n v="88"/>
    <n v="4576"/>
    <x v="2"/>
    <x v="0"/>
    <x v="3"/>
    <x v="3"/>
    <x v="3"/>
    <x v="1"/>
  </r>
  <r>
    <s v="West Gear"/>
    <d v="2021-04-17T00:00:00"/>
    <x v="1"/>
    <x v="23"/>
    <s v="New Orleans"/>
    <x v="1"/>
    <x v="0"/>
    <s v="Women's Street Footwear"/>
    <n v="52"/>
    <n v="105"/>
    <n v="5460"/>
    <x v="2"/>
    <x v="1"/>
    <x v="3"/>
    <x v="3"/>
    <x v="3"/>
    <x v="1"/>
  </r>
  <r>
    <s v="West Gear"/>
    <d v="2021-04-17T00:00:00"/>
    <x v="1"/>
    <x v="23"/>
    <s v="New Orleans"/>
    <x v="1"/>
    <x v="1"/>
    <s v="Women's Athletic Footwear"/>
    <n v="39"/>
    <n v="74"/>
    <n v="2886"/>
    <x v="2"/>
    <x v="1"/>
    <x v="3"/>
    <x v="3"/>
    <x v="3"/>
    <x v="1"/>
  </r>
  <r>
    <s v="West Gear"/>
    <d v="2021-04-17T00:00:00"/>
    <x v="1"/>
    <x v="23"/>
    <s v="New Orleans"/>
    <x v="0"/>
    <x v="2"/>
    <s v="Men's Apparel"/>
    <n v="43"/>
    <n v="53"/>
    <n v="2279"/>
    <x v="2"/>
    <x v="0"/>
    <x v="3"/>
    <x v="3"/>
    <x v="3"/>
    <x v="1"/>
  </r>
  <r>
    <s v="West Gear"/>
    <d v="2021-04-17T00:00:00"/>
    <x v="1"/>
    <x v="23"/>
    <s v="New Orleans"/>
    <x v="1"/>
    <x v="2"/>
    <s v="Women's Apparel"/>
    <n v="55"/>
    <n v="105"/>
    <n v="5775"/>
    <x v="2"/>
    <x v="1"/>
    <x v="3"/>
    <x v="3"/>
    <x v="3"/>
    <x v="1"/>
  </r>
  <r>
    <s v="West Gear"/>
    <d v="2021-05-18T00:00:00"/>
    <x v="1"/>
    <x v="23"/>
    <s v="New Orleans"/>
    <x v="0"/>
    <x v="0"/>
    <s v="Men's Street Footwear"/>
    <n v="43"/>
    <n v="160"/>
    <n v="6880"/>
    <x v="2"/>
    <x v="0"/>
    <x v="4"/>
    <x v="4"/>
    <x v="6"/>
    <x v="1"/>
  </r>
  <r>
    <s v="West Gear"/>
    <d v="2021-05-18T00:00:00"/>
    <x v="1"/>
    <x v="23"/>
    <s v="New Orleans"/>
    <x v="0"/>
    <x v="1"/>
    <s v="Men's Athletic Footwear"/>
    <n v="47"/>
    <n v="100"/>
    <n v="4700"/>
    <x v="2"/>
    <x v="0"/>
    <x v="4"/>
    <x v="4"/>
    <x v="6"/>
    <x v="1"/>
  </r>
  <r>
    <s v="West Gear"/>
    <d v="2021-05-18T00:00:00"/>
    <x v="1"/>
    <x v="23"/>
    <s v="New Orleans"/>
    <x v="1"/>
    <x v="0"/>
    <s v="Women's Street Footwear"/>
    <n v="49"/>
    <n v="112"/>
    <n v="5488"/>
    <x v="2"/>
    <x v="1"/>
    <x v="4"/>
    <x v="4"/>
    <x v="6"/>
    <x v="1"/>
  </r>
  <r>
    <s v="West Gear"/>
    <d v="2021-05-18T00:00:00"/>
    <x v="1"/>
    <x v="23"/>
    <s v="New Orleans"/>
    <x v="1"/>
    <x v="1"/>
    <s v="Women's Athletic Footwear"/>
    <n v="44"/>
    <n v="85"/>
    <n v="3740"/>
    <x v="2"/>
    <x v="1"/>
    <x v="4"/>
    <x v="4"/>
    <x v="6"/>
    <x v="1"/>
  </r>
  <r>
    <s v="West Gear"/>
    <d v="2021-05-18T00:00:00"/>
    <x v="1"/>
    <x v="23"/>
    <s v="New Orleans"/>
    <x v="0"/>
    <x v="2"/>
    <s v="Men's Apparel"/>
    <n v="36"/>
    <n v="65"/>
    <n v="2340"/>
    <x v="2"/>
    <x v="0"/>
    <x v="4"/>
    <x v="4"/>
    <x v="6"/>
    <x v="1"/>
  </r>
  <r>
    <s v="West Gear"/>
    <d v="2021-05-18T00:00:00"/>
    <x v="1"/>
    <x v="23"/>
    <s v="New Orleans"/>
    <x v="1"/>
    <x v="2"/>
    <s v="Women's Apparel"/>
    <n v="59"/>
    <n v="167"/>
    <n v="9853"/>
    <x v="2"/>
    <x v="1"/>
    <x v="4"/>
    <x v="4"/>
    <x v="6"/>
    <x v="1"/>
  </r>
  <r>
    <s v="West Gear"/>
    <d v="2021-06-17T00:00:00"/>
    <x v="1"/>
    <x v="23"/>
    <s v="New Orleans"/>
    <x v="0"/>
    <x v="0"/>
    <s v="Men's Street Footwear"/>
    <n v="58"/>
    <n v="248"/>
    <n v="14384"/>
    <x v="2"/>
    <x v="0"/>
    <x v="11"/>
    <x v="11"/>
    <x v="1"/>
    <x v="1"/>
  </r>
  <r>
    <s v="West Gear"/>
    <d v="2021-06-17T00:00:00"/>
    <x v="1"/>
    <x v="23"/>
    <s v="New Orleans"/>
    <x v="0"/>
    <x v="1"/>
    <s v="Men's Athletic Footwear"/>
    <n v="65"/>
    <n v="210"/>
    <n v="13650"/>
    <x v="2"/>
    <x v="0"/>
    <x v="11"/>
    <x v="11"/>
    <x v="1"/>
    <x v="1"/>
  </r>
  <r>
    <s v="West Gear"/>
    <d v="2021-06-17T00:00:00"/>
    <x v="1"/>
    <x v="23"/>
    <s v="New Orleans"/>
    <x v="1"/>
    <x v="0"/>
    <s v="Women's Street Footwear"/>
    <n v="83"/>
    <n v="203"/>
    <n v="16849"/>
    <x v="2"/>
    <x v="1"/>
    <x v="11"/>
    <x v="11"/>
    <x v="1"/>
    <x v="1"/>
  </r>
  <r>
    <s v="West Gear"/>
    <d v="2021-06-17T00:00:00"/>
    <x v="1"/>
    <x v="23"/>
    <s v="New Orleans"/>
    <x v="1"/>
    <x v="1"/>
    <s v="Women's Athletic Footwear"/>
    <n v="82"/>
    <n v="161"/>
    <n v="13202"/>
    <x v="2"/>
    <x v="1"/>
    <x v="11"/>
    <x v="11"/>
    <x v="1"/>
    <x v="1"/>
  </r>
  <r>
    <s v="West Gear"/>
    <d v="2021-06-17T00:00:00"/>
    <x v="1"/>
    <x v="23"/>
    <s v="New Orleans"/>
    <x v="0"/>
    <x v="2"/>
    <s v="Men's Apparel"/>
    <n v="92"/>
    <n v="117"/>
    <n v="10764"/>
    <x v="2"/>
    <x v="0"/>
    <x v="11"/>
    <x v="11"/>
    <x v="1"/>
    <x v="1"/>
  </r>
  <r>
    <s v="West Gear"/>
    <d v="2021-06-17T00:00:00"/>
    <x v="1"/>
    <x v="23"/>
    <s v="New Orleans"/>
    <x v="1"/>
    <x v="2"/>
    <s v="Women's Apparel"/>
    <n v="100"/>
    <n v="195"/>
    <n v="19500"/>
    <x v="2"/>
    <x v="1"/>
    <x v="11"/>
    <x v="11"/>
    <x v="1"/>
    <x v="1"/>
  </r>
  <r>
    <s v="West Gear"/>
    <d v="2021-07-16T00:00:00"/>
    <x v="1"/>
    <x v="23"/>
    <s v="New Orleans"/>
    <x v="0"/>
    <x v="0"/>
    <s v="Men's Street Footwear"/>
    <n v="86"/>
    <n v="270"/>
    <n v="23220"/>
    <x v="2"/>
    <x v="0"/>
    <x v="5"/>
    <x v="5"/>
    <x v="2"/>
    <x v="1"/>
  </r>
  <r>
    <s v="West Gear"/>
    <d v="2021-07-16T00:00:00"/>
    <x v="1"/>
    <x v="23"/>
    <s v="New Orleans"/>
    <x v="0"/>
    <x v="1"/>
    <s v="Men's Athletic Footwear"/>
    <n v="92"/>
    <n v="203"/>
    <n v="18676"/>
    <x v="2"/>
    <x v="0"/>
    <x v="5"/>
    <x v="5"/>
    <x v="2"/>
    <x v="1"/>
  </r>
  <r>
    <s v="West Gear"/>
    <d v="2021-07-16T00:00:00"/>
    <x v="1"/>
    <x v="23"/>
    <s v="New Orleans"/>
    <x v="1"/>
    <x v="0"/>
    <s v="Women's Street Footwear"/>
    <n v="90"/>
    <n v="196"/>
    <n v="17640"/>
    <x v="2"/>
    <x v="1"/>
    <x v="5"/>
    <x v="5"/>
    <x v="2"/>
    <x v="1"/>
  </r>
  <r>
    <s v="West Gear"/>
    <d v="2021-07-16T00:00:00"/>
    <x v="1"/>
    <x v="23"/>
    <s v="New Orleans"/>
    <x v="1"/>
    <x v="1"/>
    <s v="Women's Athletic Footwear"/>
    <n v="86"/>
    <n v="168"/>
    <n v="14448"/>
    <x v="2"/>
    <x v="1"/>
    <x v="5"/>
    <x v="5"/>
    <x v="2"/>
    <x v="1"/>
  </r>
  <r>
    <s v="West Gear"/>
    <d v="2021-07-16T00:00:00"/>
    <x v="1"/>
    <x v="23"/>
    <s v="New Orleans"/>
    <x v="0"/>
    <x v="2"/>
    <s v="Men's Apparel"/>
    <n v="86"/>
    <n v="189"/>
    <n v="16254"/>
    <x v="2"/>
    <x v="0"/>
    <x v="5"/>
    <x v="5"/>
    <x v="2"/>
    <x v="1"/>
  </r>
  <r>
    <s v="West Gear"/>
    <d v="2021-07-16T00:00:00"/>
    <x v="1"/>
    <x v="23"/>
    <s v="New Orleans"/>
    <x v="1"/>
    <x v="2"/>
    <s v="Women's Apparel"/>
    <n v="103"/>
    <n v="163"/>
    <n v="16789"/>
    <x v="2"/>
    <x v="1"/>
    <x v="5"/>
    <x v="5"/>
    <x v="2"/>
    <x v="1"/>
  </r>
  <r>
    <s v="West Gear"/>
    <d v="2021-08-17T00:00:00"/>
    <x v="1"/>
    <x v="23"/>
    <s v="New Orleans"/>
    <x v="0"/>
    <x v="0"/>
    <s v="Men's Street Footwear"/>
    <n v="86"/>
    <n v="255"/>
    <n v="21930"/>
    <x v="2"/>
    <x v="0"/>
    <x v="6"/>
    <x v="6"/>
    <x v="6"/>
    <x v="1"/>
  </r>
  <r>
    <s v="West Gear"/>
    <d v="2021-08-17T00:00:00"/>
    <x v="1"/>
    <x v="23"/>
    <s v="New Orleans"/>
    <x v="0"/>
    <x v="1"/>
    <s v="Men's Athletic Footwear"/>
    <n v="77"/>
    <n v="239"/>
    <n v="18403"/>
    <x v="2"/>
    <x v="0"/>
    <x v="6"/>
    <x v="6"/>
    <x v="6"/>
    <x v="1"/>
  </r>
  <r>
    <s v="West Gear"/>
    <d v="2021-08-17T00:00:00"/>
    <x v="1"/>
    <x v="23"/>
    <s v="New Orleans"/>
    <x v="1"/>
    <x v="0"/>
    <s v="Women's Street Footwear"/>
    <n v="70"/>
    <n v="189"/>
    <n v="13230"/>
    <x v="2"/>
    <x v="1"/>
    <x v="6"/>
    <x v="6"/>
    <x v="6"/>
    <x v="1"/>
  </r>
  <r>
    <s v="West Gear"/>
    <d v="2021-08-17T00:00:00"/>
    <x v="1"/>
    <x v="23"/>
    <s v="New Orleans"/>
    <x v="1"/>
    <x v="1"/>
    <s v="Women's Athletic Footwear"/>
    <n v="74"/>
    <n v="128"/>
    <n v="9472"/>
    <x v="2"/>
    <x v="1"/>
    <x v="6"/>
    <x v="6"/>
    <x v="6"/>
    <x v="1"/>
  </r>
  <r>
    <s v="West Gear"/>
    <d v="2021-08-17T00:00:00"/>
    <x v="1"/>
    <x v="23"/>
    <s v="New Orleans"/>
    <x v="0"/>
    <x v="2"/>
    <s v="Men's Apparel"/>
    <n v="64"/>
    <n v="138"/>
    <n v="8832"/>
    <x v="2"/>
    <x v="0"/>
    <x v="6"/>
    <x v="6"/>
    <x v="6"/>
    <x v="1"/>
  </r>
  <r>
    <s v="West Gear"/>
    <d v="2021-08-17T00:00:00"/>
    <x v="1"/>
    <x v="23"/>
    <s v="New Orleans"/>
    <x v="1"/>
    <x v="2"/>
    <s v="Women's Apparel"/>
    <n v="63"/>
    <n v="90"/>
    <n v="5670"/>
    <x v="2"/>
    <x v="1"/>
    <x v="6"/>
    <x v="6"/>
    <x v="6"/>
    <x v="1"/>
  </r>
  <r>
    <s v="West Gear"/>
    <d v="2021-09-18T00:00:00"/>
    <x v="1"/>
    <x v="23"/>
    <s v="New Orleans"/>
    <x v="0"/>
    <x v="0"/>
    <s v="Men's Street Footwear"/>
    <n v="43"/>
    <n v="145"/>
    <n v="6235"/>
    <x v="2"/>
    <x v="0"/>
    <x v="7"/>
    <x v="7"/>
    <x v="3"/>
    <x v="1"/>
  </r>
  <r>
    <s v="West Gear"/>
    <d v="2021-09-18T00:00:00"/>
    <x v="1"/>
    <x v="23"/>
    <s v="New Orleans"/>
    <x v="0"/>
    <x v="1"/>
    <s v="Men's Athletic Footwear"/>
    <n v="46"/>
    <n v="125"/>
    <n v="5750"/>
    <x v="2"/>
    <x v="0"/>
    <x v="7"/>
    <x v="7"/>
    <x v="3"/>
    <x v="1"/>
  </r>
  <r>
    <s v="West Gear"/>
    <d v="2021-09-18T00:00:00"/>
    <x v="1"/>
    <x v="23"/>
    <s v="New Orleans"/>
    <x v="1"/>
    <x v="0"/>
    <s v="Women's Street Footwear"/>
    <n v="43"/>
    <n v="78"/>
    <n v="3354"/>
    <x v="2"/>
    <x v="1"/>
    <x v="7"/>
    <x v="7"/>
    <x v="3"/>
    <x v="1"/>
  </r>
  <r>
    <s v="West Gear"/>
    <d v="2021-09-18T00:00:00"/>
    <x v="1"/>
    <x v="23"/>
    <s v="New Orleans"/>
    <x v="1"/>
    <x v="1"/>
    <s v="Women's Athletic Footwear"/>
    <n v="41"/>
    <n v="63"/>
    <n v="2583"/>
    <x v="2"/>
    <x v="1"/>
    <x v="7"/>
    <x v="7"/>
    <x v="3"/>
    <x v="1"/>
  </r>
  <r>
    <s v="West Gear"/>
    <d v="2021-09-18T00:00:00"/>
    <x v="1"/>
    <x v="23"/>
    <s v="New Orleans"/>
    <x v="0"/>
    <x v="2"/>
    <s v="Men's Apparel"/>
    <n v="51"/>
    <n v="77"/>
    <n v="3927"/>
    <x v="2"/>
    <x v="0"/>
    <x v="7"/>
    <x v="7"/>
    <x v="3"/>
    <x v="1"/>
  </r>
  <r>
    <s v="West Gear"/>
    <d v="2021-09-18T00:00:00"/>
    <x v="1"/>
    <x v="23"/>
    <s v="New Orleans"/>
    <x v="1"/>
    <x v="2"/>
    <s v="Women's Apparel"/>
    <n v="39"/>
    <n v="75"/>
    <n v="2925"/>
    <x v="2"/>
    <x v="1"/>
    <x v="7"/>
    <x v="7"/>
    <x v="3"/>
    <x v="1"/>
  </r>
  <r>
    <s v="West Gear"/>
    <d v="2021-10-17T00:00:00"/>
    <x v="1"/>
    <x v="23"/>
    <s v="New Orleans"/>
    <x v="0"/>
    <x v="0"/>
    <s v="Men's Street Footwear"/>
    <n v="34"/>
    <n v="112"/>
    <n v="3808"/>
    <x v="2"/>
    <x v="0"/>
    <x v="8"/>
    <x v="8"/>
    <x v="4"/>
    <x v="1"/>
  </r>
  <r>
    <s v="West Gear"/>
    <d v="2021-10-17T00:00:00"/>
    <x v="1"/>
    <x v="23"/>
    <s v="New Orleans"/>
    <x v="0"/>
    <x v="1"/>
    <s v="Men's Athletic Footwear"/>
    <n v="45"/>
    <n v="155"/>
    <n v="6975"/>
    <x v="2"/>
    <x v="0"/>
    <x v="8"/>
    <x v="8"/>
    <x v="4"/>
    <x v="1"/>
  </r>
  <r>
    <s v="West Gear"/>
    <d v="2021-10-17T00:00:00"/>
    <x v="1"/>
    <x v="23"/>
    <s v="New Orleans"/>
    <x v="1"/>
    <x v="0"/>
    <s v="Women's Street Footwear"/>
    <n v="42"/>
    <n v="100"/>
    <n v="4200"/>
    <x v="2"/>
    <x v="1"/>
    <x v="8"/>
    <x v="8"/>
    <x v="4"/>
    <x v="1"/>
  </r>
  <r>
    <s v="West Gear"/>
    <d v="2021-10-17T00:00:00"/>
    <x v="1"/>
    <x v="23"/>
    <s v="New Orleans"/>
    <x v="1"/>
    <x v="1"/>
    <s v="Women's Athletic Footwear"/>
    <n v="36"/>
    <n v="105"/>
    <n v="3780"/>
    <x v="2"/>
    <x v="1"/>
    <x v="8"/>
    <x v="8"/>
    <x v="4"/>
    <x v="1"/>
  </r>
  <r>
    <s v="West Gear"/>
    <d v="2021-10-17T00:00:00"/>
    <x v="1"/>
    <x v="23"/>
    <s v="New Orleans"/>
    <x v="0"/>
    <x v="2"/>
    <s v="Men's Apparel"/>
    <n v="47"/>
    <n v="95"/>
    <n v="4465"/>
    <x v="2"/>
    <x v="0"/>
    <x v="8"/>
    <x v="8"/>
    <x v="4"/>
    <x v="1"/>
  </r>
  <r>
    <s v="West Gear"/>
    <d v="2021-10-17T00:00:00"/>
    <x v="1"/>
    <x v="23"/>
    <s v="New Orleans"/>
    <x v="1"/>
    <x v="2"/>
    <s v="Women's Apparel"/>
    <n v="50"/>
    <n v="108"/>
    <n v="5400"/>
    <x v="2"/>
    <x v="1"/>
    <x v="8"/>
    <x v="8"/>
    <x v="4"/>
    <x v="1"/>
  </r>
  <r>
    <s v="West Gear"/>
    <d v="2021-11-17T00:00:00"/>
    <x v="1"/>
    <x v="23"/>
    <s v="New Orleans"/>
    <x v="0"/>
    <x v="0"/>
    <s v="Men's Street Footwear"/>
    <n v="39"/>
    <n v="188"/>
    <n v="7332"/>
    <x v="2"/>
    <x v="0"/>
    <x v="9"/>
    <x v="9"/>
    <x v="0"/>
    <x v="1"/>
  </r>
  <r>
    <s v="West Gear"/>
    <d v="2021-11-17T00:00:00"/>
    <x v="1"/>
    <x v="23"/>
    <s v="New Orleans"/>
    <x v="0"/>
    <x v="1"/>
    <s v="Men's Athletic Footwear"/>
    <n v="42"/>
    <n v="210"/>
    <n v="8820"/>
    <x v="2"/>
    <x v="0"/>
    <x v="9"/>
    <x v="9"/>
    <x v="0"/>
    <x v="1"/>
  </r>
  <r>
    <s v="West Gear"/>
    <d v="2021-11-17T00:00:00"/>
    <x v="1"/>
    <x v="23"/>
    <s v="New Orleans"/>
    <x v="1"/>
    <x v="0"/>
    <s v="Women's Street Footwear"/>
    <n v="38"/>
    <n v="137"/>
    <n v="5206"/>
    <x v="2"/>
    <x v="1"/>
    <x v="9"/>
    <x v="9"/>
    <x v="0"/>
    <x v="1"/>
  </r>
  <r>
    <s v="West Gear"/>
    <d v="2021-11-17T00:00:00"/>
    <x v="1"/>
    <x v="23"/>
    <s v="New Orleans"/>
    <x v="1"/>
    <x v="1"/>
    <s v="Women's Athletic Footwear"/>
    <n v="48"/>
    <n v="125"/>
    <n v="6000"/>
    <x v="2"/>
    <x v="1"/>
    <x v="9"/>
    <x v="9"/>
    <x v="0"/>
    <x v="1"/>
  </r>
  <r>
    <s v="West Gear"/>
    <d v="2021-11-17T00:00:00"/>
    <x v="1"/>
    <x v="23"/>
    <s v="New Orleans"/>
    <x v="0"/>
    <x v="2"/>
    <s v="Men's Apparel"/>
    <n v="68"/>
    <n v="119"/>
    <n v="8092"/>
    <x v="2"/>
    <x v="0"/>
    <x v="9"/>
    <x v="9"/>
    <x v="0"/>
    <x v="1"/>
  </r>
  <r>
    <s v="West Gear"/>
    <d v="2021-11-17T00:00:00"/>
    <x v="1"/>
    <x v="23"/>
    <s v="New Orleans"/>
    <x v="1"/>
    <x v="2"/>
    <s v="Women's Apparel"/>
    <n v="81"/>
    <n v="174"/>
    <n v="14094"/>
    <x v="2"/>
    <x v="1"/>
    <x v="9"/>
    <x v="9"/>
    <x v="0"/>
    <x v="1"/>
  </r>
  <r>
    <s v="West Gear"/>
    <d v="2021-12-16T00:00:00"/>
    <x v="1"/>
    <x v="23"/>
    <s v="New Orleans"/>
    <x v="0"/>
    <x v="0"/>
    <s v="Men's Street Footwear"/>
    <n v="69"/>
    <n v="240"/>
    <n v="16560"/>
    <x v="2"/>
    <x v="0"/>
    <x v="10"/>
    <x v="10"/>
    <x v="1"/>
    <x v="1"/>
  </r>
  <r>
    <s v="West Gear"/>
    <d v="2021-12-16T00:00:00"/>
    <x v="1"/>
    <x v="23"/>
    <s v="New Orleans"/>
    <x v="0"/>
    <x v="1"/>
    <s v="Men's Athletic Footwear"/>
    <n v="72"/>
    <n v="216"/>
    <n v="15552"/>
    <x v="2"/>
    <x v="0"/>
    <x v="10"/>
    <x v="10"/>
    <x v="1"/>
    <x v="1"/>
  </r>
  <r>
    <s v="Foot Locker"/>
    <d v="2021-12-16T00:00:00"/>
    <x v="1"/>
    <x v="23"/>
    <s v="New Orleans"/>
    <x v="1"/>
    <x v="0"/>
    <s v="Women's Street Footwear"/>
    <n v="69"/>
    <n v="162"/>
    <n v="11178"/>
    <x v="2"/>
    <x v="1"/>
    <x v="10"/>
    <x v="10"/>
    <x v="1"/>
    <x v="1"/>
  </r>
  <r>
    <s v="Foot Locker"/>
    <d v="2021-12-16T00:00:00"/>
    <x v="1"/>
    <x v="23"/>
    <s v="New Orleans"/>
    <x v="1"/>
    <x v="1"/>
    <s v="Women's Athletic Footwear"/>
    <n v="72"/>
    <n v="156"/>
    <n v="11232"/>
    <x v="2"/>
    <x v="1"/>
    <x v="10"/>
    <x v="10"/>
    <x v="1"/>
    <x v="1"/>
  </r>
  <r>
    <s v="Foot Locker"/>
    <d v="2021-12-16T00:00:00"/>
    <x v="1"/>
    <x v="23"/>
    <s v="New Orleans"/>
    <x v="0"/>
    <x v="2"/>
    <s v="Men's Apparel"/>
    <n v="82"/>
    <n v="131"/>
    <n v="10742"/>
    <x v="2"/>
    <x v="0"/>
    <x v="10"/>
    <x v="10"/>
    <x v="1"/>
    <x v="1"/>
  </r>
  <r>
    <s v="Foot Locker"/>
    <d v="2021-12-16T00:00:00"/>
    <x v="1"/>
    <x v="23"/>
    <s v="New Orleans"/>
    <x v="1"/>
    <x v="2"/>
    <s v="Women's Apparel"/>
    <n v="87"/>
    <n v="175"/>
    <n v="15225"/>
    <x v="2"/>
    <x v="1"/>
    <x v="10"/>
    <x v="10"/>
    <x v="1"/>
    <x v="1"/>
  </r>
  <r>
    <s v="Foot Locker"/>
    <d v="2021-01-05T00:00:00"/>
    <x v="1"/>
    <x v="23"/>
    <s v="New Orleans"/>
    <x v="0"/>
    <x v="0"/>
    <s v="Men's Street Footwear"/>
    <n v="19"/>
    <n v="182"/>
    <n v="3458"/>
    <x v="2"/>
    <x v="0"/>
    <x v="0"/>
    <x v="0"/>
    <x v="6"/>
    <x v="1"/>
  </r>
  <r>
    <s v="Foot Locker"/>
    <d v="2021-01-05T00:00:00"/>
    <x v="1"/>
    <x v="23"/>
    <s v="New Orleans"/>
    <x v="0"/>
    <x v="1"/>
    <s v="Men's Athletic Footwear"/>
    <n v="28"/>
    <n v="196"/>
    <n v="5488"/>
    <x v="2"/>
    <x v="0"/>
    <x v="0"/>
    <x v="0"/>
    <x v="6"/>
    <x v="1"/>
  </r>
  <r>
    <s v="Foot Locker"/>
    <d v="2021-01-05T00:00:00"/>
    <x v="1"/>
    <x v="23"/>
    <s v="New Orleans"/>
    <x v="1"/>
    <x v="0"/>
    <s v="Women's Street Footwear"/>
    <n v="28"/>
    <n v="119"/>
    <n v="3332"/>
    <x v="2"/>
    <x v="1"/>
    <x v="0"/>
    <x v="0"/>
    <x v="6"/>
    <x v="1"/>
  </r>
  <r>
    <s v="Foot Locker"/>
    <d v="2021-01-05T00:00:00"/>
    <x v="1"/>
    <x v="23"/>
    <s v="New Orleans"/>
    <x v="1"/>
    <x v="1"/>
    <s v="Women's Athletic Footwear"/>
    <n v="33"/>
    <n v="133"/>
    <n v="4389"/>
    <x v="2"/>
    <x v="1"/>
    <x v="0"/>
    <x v="0"/>
    <x v="6"/>
    <x v="1"/>
  </r>
  <r>
    <s v="Foot Locker"/>
    <d v="2021-01-05T00:00:00"/>
    <x v="1"/>
    <x v="23"/>
    <s v="New Orleans"/>
    <x v="0"/>
    <x v="2"/>
    <s v="Men's Apparel"/>
    <n v="36"/>
    <n v="85"/>
    <n v="3060"/>
    <x v="2"/>
    <x v="0"/>
    <x v="0"/>
    <x v="0"/>
    <x v="6"/>
    <x v="1"/>
  </r>
  <r>
    <s v="West Gear"/>
    <d v="2021-01-05T00:00:00"/>
    <x v="1"/>
    <x v="23"/>
    <s v="New Orleans"/>
    <x v="1"/>
    <x v="2"/>
    <s v="Women's Apparel"/>
    <n v="34"/>
    <n v="143"/>
    <n v="4862"/>
    <x v="2"/>
    <x v="1"/>
    <x v="0"/>
    <x v="0"/>
    <x v="6"/>
    <x v="1"/>
  </r>
  <r>
    <s v="Foot Locker"/>
    <d v="2021-02-04T00:00:00"/>
    <x v="1"/>
    <x v="23"/>
    <s v="New Orleans"/>
    <x v="0"/>
    <x v="0"/>
    <s v="Men's Street Footwear"/>
    <n v="23"/>
    <n v="163"/>
    <n v="3749"/>
    <x v="2"/>
    <x v="0"/>
    <x v="1"/>
    <x v="1"/>
    <x v="1"/>
    <x v="1"/>
  </r>
  <r>
    <s v="Foot Locker"/>
    <d v="2021-02-04T00:00:00"/>
    <x v="1"/>
    <x v="23"/>
    <s v="New Orleans"/>
    <x v="0"/>
    <x v="1"/>
    <s v="Men's Athletic Footwear"/>
    <n v="32"/>
    <n v="174"/>
    <n v="5568"/>
    <x v="2"/>
    <x v="0"/>
    <x v="1"/>
    <x v="1"/>
    <x v="1"/>
    <x v="1"/>
  </r>
  <r>
    <s v="Foot Locker"/>
    <d v="2021-02-04T00:00:00"/>
    <x v="1"/>
    <x v="23"/>
    <s v="New Orleans"/>
    <x v="1"/>
    <x v="0"/>
    <s v="Women's Street Footwear"/>
    <n v="34"/>
    <n v="128"/>
    <n v="4352"/>
    <x v="2"/>
    <x v="1"/>
    <x v="1"/>
    <x v="1"/>
    <x v="1"/>
    <x v="1"/>
  </r>
  <r>
    <s v="Foot Locker"/>
    <d v="2021-02-04T00:00:00"/>
    <x v="2"/>
    <x v="24"/>
    <s v="Boise"/>
    <x v="1"/>
    <x v="1"/>
    <s v="Women's Athletic Footwear"/>
    <n v="32"/>
    <n v="109"/>
    <n v="3488"/>
    <x v="2"/>
    <x v="1"/>
    <x v="1"/>
    <x v="1"/>
    <x v="1"/>
    <x v="1"/>
  </r>
  <r>
    <s v="Foot Locker"/>
    <d v="2021-02-04T00:00:00"/>
    <x v="2"/>
    <x v="24"/>
    <s v="Boise"/>
    <x v="0"/>
    <x v="2"/>
    <s v="Men's Apparel"/>
    <n v="39"/>
    <n v="70"/>
    <n v="2730"/>
    <x v="2"/>
    <x v="0"/>
    <x v="1"/>
    <x v="1"/>
    <x v="1"/>
    <x v="1"/>
  </r>
  <r>
    <s v="Foot Locker"/>
    <d v="2021-02-04T00:00:00"/>
    <x v="2"/>
    <x v="24"/>
    <s v="Boise"/>
    <x v="1"/>
    <x v="2"/>
    <s v="Women's Apparel"/>
    <n v="34"/>
    <n v="131"/>
    <n v="4454"/>
    <x v="2"/>
    <x v="1"/>
    <x v="1"/>
    <x v="1"/>
    <x v="1"/>
    <x v="1"/>
  </r>
  <r>
    <s v="Foot Locker"/>
    <d v="2021-03-06T00:00:00"/>
    <x v="2"/>
    <x v="24"/>
    <s v="Boise"/>
    <x v="0"/>
    <x v="0"/>
    <s v="Men's Street Footwear"/>
    <n v="28"/>
    <n v="156"/>
    <n v="4368"/>
    <x v="2"/>
    <x v="0"/>
    <x v="2"/>
    <x v="2"/>
    <x v="3"/>
    <x v="1"/>
  </r>
  <r>
    <s v="Foot Locker"/>
    <d v="2021-03-06T00:00:00"/>
    <x v="2"/>
    <x v="24"/>
    <s v="Boise"/>
    <x v="0"/>
    <x v="1"/>
    <s v="Men's Athletic Footwear"/>
    <n v="36"/>
    <n v="169"/>
    <n v="6084"/>
    <x v="2"/>
    <x v="0"/>
    <x v="2"/>
    <x v="2"/>
    <x v="3"/>
    <x v="1"/>
  </r>
  <r>
    <s v="Foot Locker"/>
    <d v="2021-03-06T00:00:00"/>
    <x v="2"/>
    <x v="24"/>
    <s v="Boise"/>
    <x v="1"/>
    <x v="0"/>
    <s v="Women's Street Footwear"/>
    <n v="28"/>
    <n v="113"/>
    <n v="3164"/>
    <x v="2"/>
    <x v="1"/>
    <x v="2"/>
    <x v="2"/>
    <x v="3"/>
    <x v="1"/>
  </r>
  <r>
    <s v="Foot Locker"/>
    <d v="2021-03-06T00:00:00"/>
    <x v="2"/>
    <x v="24"/>
    <s v="Boise"/>
    <x v="1"/>
    <x v="1"/>
    <s v="Women's Athletic Footwear"/>
    <n v="33"/>
    <n v="105"/>
    <n v="3465"/>
    <x v="2"/>
    <x v="1"/>
    <x v="2"/>
    <x v="2"/>
    <x v="3"/>
    <x v="1"/>
  </r>
  <r>
    <s v="West Gear"/>
    <d v="2021-03-06T00:00:00"/>
    <x v="2"/>
    <x v="24"/>
    <s v="Boise"/>
    <x v="0"/>
    <x v="2"/>
    <s v="Men's Apparel"/>
    <n v="37"/>
    <n v="75"/>
    <n v="2775"/>
    <x v="2"/>
    <x v="0"/>
    <x v="2"/>
    <x v="2"/>
    <x v="3"/>
    <x v="1"/>
  </r>
  <r>
    <s v="West Gear"/>
    <d v="2021-03-06T00:00:00"/>
    <x v="2"/>
    <x v="24"/>
    <s v="Boise"/>
    <x v="1"/>
    <x v="2"/>
    <s v="Women's Apparel"/>
    <n v="33"/>
    <n v="116"/>
    <n v="3828"/>
    <x v="2"/>
    <x v="1"/>
    <x v="2"/>
    <x v="2"/>
    <x v="3"/>
    <x v="1"/>
  </r>
  <r>
    <s v="West Gear"/>
    <d v="2021-04-05T00:00:00"/>
    <x v="2"/>
    <x v="24"/>
    <s v="Boise"/>
    <x v="0"/>
    <x v="0"/>
    <s v="Men's Street Footwear"/>
    <n v="19"/>
    <n v="195"/>
    <n v="3705"/>
    <x v="2"/>
    <x v="0"/>
    <x v="3"/>
    <x v="3"/>
    <x v="5"/>
    <x v="1"/>
  </r>
  <r>
    <s v="West Gear"/>
    <d v="2021-04-05T00:00:00"/>
    <x v="2"/>
    <x v="24"/>
    <s v="Boise"/>
    <x v="0"/>
    <x v="1"/>
    <s v="Men's Athletic Footwear"/>
    <n v="29"/>
    <n v="195"/>
    <n v="5655"/>
    <x v="2"/>
    <x v="0"/>
    <x v="3"/>
    <x v="3"/>
    <x v="5"/>
    <x v="1"/>
  </r>
  <r>
    <s v="West Gear"/>
    <d v="2021-04-05T00:00:00"/>
    <x v="2"/>
    <x v="24"/>
    <s v="Boise"/>
    <x v="1"/>
    <x v="0"/>
    <s v="Women's Street Footwear"/>
    <n v="24"/>
    <n v="138"/>
    <n v="3312"/>
    <x v="2"/>
    <x v="1"/>
    <x v="3"/>
    <x v="3"/>
    <x v="5"/>
    <x v="1"/>
  </r>
  <r>
    <s v="West Gear"/>
    <d v="2021-04-05T00:00:00"/>
    <x v="2"/>
    <x v="24"/>
    <s v="Boise"/>
    <x v="1"/>
    <x v="1"/>
    <s v="Women's Athletic Footwear"/>
    <n v="29"/>
    <n v="113"/>
    <n v="3277"/>
    <x v="2"/>
    <x v="1"/>
    <x v="3"/>
    <x v="3"/>
    <x v="5"/>
    <x v="1"/>
  </r>
  <r>
    <s v="West Gear"/>
    <d v="2021-04-05T00:00:00"/>
    <x v="2"/>
    <x v="24"/>
    <s v="Boise"/>
    <x v="0"/>
    <x v="2"/>
    <s v="Men's Apparel"/>
    <n v="34"/>
    <n v="72"/>
    <n v="2448"/>
    <x v="2"/>
    <x v="0"/>
    <x v="3"/>
    <x v="3"/>
    <x v="5"/>
    <x v="1"/>
  </r>
  <r>
    <s v="West Gear"/>
    <d v="2021-04-05T00:00:00"/>
    <x v="2"/>
    <x v="24"/>
    <s v="Boise"/>
    <x v="1"/>
    <x v="2"/>
    <s v="Women's Apparel"/>
    <n v="28"/>
    <n v="138"/>
    <n v="3864"/>
    <x v="2"/>
    <x v="1"/>
    <x v="3"/>
    <x v="3"/>
    <x v="5"/>
    <x v="1"/>
  </r>
  <r>
    <s v="West Gear"/>
    <d v="2021-05-05T00:00:00"/>
    <x v="2"/>
    <x v="24"/>
    <s v="Boise"/>
    <x v="0"/>
    <x v="0"/>
    <s v="Men's Street Footwear"/>
    <n v="18"/>
    <n v="203"/>
    <n v="3654"/>
    <x v="2"/>
    <x v="0"/>
    <x v="4"/>
    <x v="4"/>
    <x v="0"/>
    <x v="1"/>
  </r>
  <r>
    <s v="West Gear"/>
    <d v="2021-05-05T00:00:00"/>
    <x v="2"/>
    <x v="24"/>
    <s v="Boise"/>
    <x v="0"/>
    <x v="1"/>
    <s v="Men's Athletic Footwear"/>
    <n v="28"/>
    <n v="196"/>
    <n v="5488"/>
    <x v="2"/>
    <x v="0"/>
    <x v="4"/>
    <x v="4"/>
    <x v="0"/>
    <x v="1"/>
  </r>
  <r>
    <s v="West Gear"/>
    <d v="2021-05-05T00:00:00"/>
    <x v="2"/>
    <x v="24"/>
    <s v="Boise"/>
    <x v="1"/>
    <x v="0"/>
    <s v="Women's Street Footwear"/>
    <n v="23"/>
    <n v="167"/>
    <n v="3841"/>
    <x v="2"/>
    <x v="1"/>
    <x v="4"/>
    <x v="4"/>
    <x v="0"/>
    <x v="1"/>
  </r>
  <r>
    <s v="West Gear"/>
    <d v="2021-05-05T00:00:00"/>
    <x v="2"/>
    <x v="24"/>
    <s v="Boise"/>
    <x v="1"/>
    <x v="1"/>
    <s v="Women's Athletic Footwear"/>
    <n v="33"/>
    <n v="130"/>
    <n v="4290"/>
    <x v="2"/>
    <x v="1"/>
    <x v="4"/>
    <x v="4"/>
    <x v="0"/>
    <x v="1"/>
  </r>
  <r>
    <s v="West Gear"/>
    <d v="2021-05-05T00:00:00"/>
    <x v="2"/>
    <x v="24"/>
    <s v="Boise"/>
    <x v="0"/>
    <x v="2"/>
    <s v="Men's Apparel"/>
    <n v="47"/>
    <n v="120"/>
    <n v="5640"/>
    <x v="2"/>
    <x v="0"/>
    <x v="4"/>
    <x v="4"/>
    <x v="0"/>
    <x v="1"/>
  </r>
  <r>
    <s v="West Gear"/>
    <d v="2021-05-05T00:00:00"/>
    <x v="2"/>
    <x v="24"/>
    <s v="Boise"/>
    <x v="1"/>
    <x v="2"/>
    <s v="Women's Apparel"/>
    <n v="42"/>
    <n v="218"/>
    <n v="9156"/>
    <x v="2"/>
    <x v="1"/>
    <x v="4"/>
    <x v="4"/>
    <x v="0"/>
    <x v="1"/>
  </r>
  <r>
    <s v="West Gear"/>
    <d v="2021-06-04T00:00:00"/>
    <x v="2"/>
    <x v="24"/>
    <s v="Boise"/>
    <x v="0"/>
    <x v="0"/>
    <s v="Men's Street Footwear"/>
    <n v="42"/>
    <n v="195"/>
    <n v="8190"/>
    <x v="2"/>
    <x v="0"/>
    <x v="11"/>
    <x v="11"/>
    <x v="2"/>
    <x v="1"/>
  </r>
  <r>
    <s v="West Gear"/>
    <d v="2021-06-04T00:00:00"/>
    <x v="2"/>
    <x v="24"/>
    <s v="Boise"/>
    <x v="0"/>
    <x v="1"/>
    <s v="Men's Athletic Footwear"/>
    <n v="46"/>
    <n v="188"/>
    <n v="8648"/>
    <x v="2"/>
    <x v="0"/>
    <x v="11"/>
    <x v="11"/>
    <x v="2"/>
    <x v="1"/>
  </r>
  <r>
    <s v="West Gear"/>
    <d v="2021-06-04T00:00:00"/>
    <x v="2"/>
    <x v="24"/>
    <s v="Boise"/>
    <x v="1"/>
    <x v="0"/>
    <s v="Women's Street Footwear"/>
    <n v="47"/>
    <n v="174"/>
    <n v="8178"/>
    <x v="2"/>
    <x v="1"/>
    <x v="11"/>
    <x v="11"/>
    <x v="2"/>
    <x v="1"/>
  </r>
  <r>
    <s v="West Gear"/>
    <d v="2021-06-04T00:00:00"/>
    <x v="2"/>
    <x v="24"/>
    <s v="Boise"/>
    <x v="1"/>
    <x v="1"/>
    <s v="Women's Athletic Footwear"/>
    <n v="48"/>
    <n v="143"/>
    <n v="6864"/>
    <x v="2"/>
    <x v="1"/>
    <x v="11"/>
    <x v="11"/>
    <x v="2"/>
    <x v="1"/>
  </r>
  <r>
    <s v="West Gear"/>
    <d v="2021-06-04T00:00:00"/>
    <x v="2"/>
    <x v="24"/>
    <s v="Boise"/>
    <x v="0"/>
    <x v="2"/>
    <s v="Men's Apparel"/>
    <n v="52"/>
    <n v="117"/>
    <n v="6084"/>
    <x v="2"/>
    <x v="0"/>
    <x v="11"/>
    <x v="11"/>
    <x v="2"/>
    <x v="1"/>
  </r>
  <r>
    <s v="West Gear"/>
    <d v="2021-06-04T00:00:00"/>
    <x v="2"/>
    <x v="24"/>
    <s v="Boise"/>
    <x v="1"/>
    <x v="2"/>
    <s v="Women's Apparel"/>
    <n v="55"/>
    <n v="231"/>
    <n v="12705"/>
    <x v="2"/>
    <x v="1"/>
    <x v="11"/>
    <x v="11"/>
    <x v="2"/>
    <x v="1"/>
  </r>
  <r>
    <s v="West Gear"/>
    <d v="2021-07-06T00:00:00"/>
    <x v="2"/>
    <x v="24"/>
    <s v="Boise"/>
    <x v="0"/>
    <x v="0"/>
    <s v="Men's Street Footwear"/>
    <n v="48"/>
    <n v="217"/>
    <n v="10416"/>
    <x v="2"/>
    <x v="0"/>
    <x v="5"/>
    <x v="5"/>
    <x v="6"/>
    <x v="1"/>
  </r>
  <r>
    <s v="West Gear"/>
    <d v="2021-07-06T00:00:00"/>
    <x v="2"/>
    <x v="24"/>
    <s v="Boise"/>
    <x v="0"/>
    <x v="1"/>
    <s v="Men's Athletic Footwear"/>
    <n v="52"/>
    <n v="202"/>
    <n v="10504"/>
    <x v="2"/>
    <x v="0"/>
    <x v="5"/>
    <x v="5"/>
    <x v="6"/>
    <x v="1"/>
  </r>
  <r>
    <s v="West Gear"/>
    <d v="2021-07-06T00:00:00"/>
    <x v="2"/>
    <x v="24"/>
    <s v="Boise"/>
    <x v="1"/>
    <x v="0"/>
    <s v="Women's Street Footwear"/>
    <n v="46"/>
    <n v="241"/>
    <n v="11086"/>
    <x v="2"/>
    <x v="1"/>
    <x v="5"/>
    <x v="5"/>
    <x v="6"/>
    <x v="1"/>
  </r>
  <r>
    <s v="West Gear"/>
    <d v="2021-07-06T00:00:00"/>
    <x v="2"/>
    <x v="24"/>
    <s v="Boise"/>
    <x v="1"/>
    <x v="1"/>
    <s v="Women's Athletic Footwear"/>
    <n v="47"/>
    <n v="137"/>
    <n v="6439"/>
    <x v="2"/>
    <x v="1"/>
    <x v="5"/>
    <x v="5"/>
    <x v="6"/>
    <x v="1"/>
  </r>
  <r>
    <s v="West Gear"/>
    <d v="2021-07-06T00:00:00"/>
    <x v="2"/>
    <x v="24"/>
    <s v="Boise"/>
    <x v="0"/>
    <x v="2"/>
    <s v="Men's Apparel"/>
    <n v="53"/>
    <n v="131"/>
    <n v="6943"/>
    <x v="2"/>
    <x v="0"/>
    <x v="5"/>
    <x v="5"/>
    <x v="6"/>
    <x v="1"/>
  </r>
  <r>
    <s v="Foot Locker"/>
    <d v="2021-07-06T00:00:00"/>
    <x v="2"/>
    <x v="24"/>
    <s v="Boise"/>
    <x v="1"/>
    <x v="2"/>
    <s v="Women's Apparel"/>
    <n v="64"/>
    <n v="208"/>
    <n v="13312"/>
    <x v="2"/>
    <x v="1"/>
    <x v="5"/>
    <x v="5"/>
    <x v="6"/>
    <x v="1"/>
  </r>
  <r>
    <s v="Foot Locker"/>
    <d v="2021-08-08T00:00:00"/>
    <x v="2"/>
    <x v="24"/>
    <s v="Boise"/>
    <x v="0"/>
    <x v="0"/>
    <s v="Men's Street Footwear"/>
    <n v="46"/>
    <n v="210"/>
    <n v="9660"/>
    <x v="2"/>
    <x v="0"/>
    <x v="6"/>
    <x v="6"/>
    <x v="4"/>
    <x v="1"/>
  </r>
  <r>
    <s v="Foot Locker"/>
    <d v="2021-08-08T00:00:00"/>
    <x v="2"/>
    <x v="24"/>
    <s v="Boise"/>
    <x v="0"/>
    <x v="1"/>
    <s v="Men's Athletic Footwear"/>
    <n v="53"/>
    <n v="195"/>
    <n v="10335"/>
    <x v="2"/>
    <x v="0"/>
    <x v="6"/>
    <x v="6"/>
    <x v="4"/>
    <x v="1"/>
  </r>
  <r>
    <s v="Foot Locker"/>
    <d v="2021-08-08T00:00:00"/>
    <x v="2"/>
    <x v="24"/>
    <s v="Boise"/>
    <x v="1"/>
    <x v="0"/>
    <s v="Women's Street Footwear"/>
    <n v="46"/>
    <n v="250"/>
    <n v="11500"/>
    <x v="2"/>
    <x v="1"/>
    <x v="6"/>
    <x v="6"/>
    <x v="4"/>
    <x v="1"/>
  </r>
  <r>
    <s v="Foot Locker"/>
    <d v="2021-08-08T00:00:00"/>
    <x v="2"/>
    <x v="24"/>
    <s v="Boise"/>
    <x v="1"/>
    <x v="1"/>
    <s v="Women's Athletic Footwear"/>
    <n v="48"/>
    <n v="124"/>
    <n v="5952"/>
    <x v="2"/>
    <x v="1"/>
    <x v="6"/>
    <x v="6"/>
    <x v="4"/>
    <x v="1"/>
  </r>
  <r>
    <s v="Sports Direct"/>
    <d v="2021-08-08T00:00:00"/>
    <x v="2"/>
    <x v="24"/>
    <s v="Boise"/>
    <x v="0"/>
    <x v="2"/>
    <s v="Men's Apparel"/>
    <n v="52"/>
    <n v="133"/>
    <n v="6916"/>
    <x v="2"/>
    <x v="0"/>
    <x v="6"/>
    <x v="6"/>
    <x v="4"/>
    <x v="1"/>
  </r>
  <r>
    <s v="Sports Direct"/>
    <d v="2021-08-08T00:00:00"/>
    <x v="2"/>
    <x v="24"/>
    <s v="Boise"/>
    <x v="1"/>
    <x v="2"/>
    <s v="Women's Apparel"/>
    <n v="54"/>
    <n v="196"/>
    <n v="10584"/>
    <x v="2"/>
    <x v="1"/>
    <x v="6"/>
    <x v="6"/>
    <x v="4"/>
    <x v="1"/>
  </r>
  <r>
    <s v="Sports Direct"/>
    <d v="2021-09-05T00:00:00"/>
    <x v="2"/>
    <x v="24"/>
    <s v="Boise"/>
    <x v="0"/>
    <x v="0"/>
    <s v="Men's Street Footwear"/>
    <n v="50"/>
    <n v="176"/>
    <n v="8800"/>
    <x v="2"/>
    <x v="0"/>
    <x v="7"/>
    <x v="7"/>
    <x v="4"/>
    <x v="1"/>
  </r>
  <r>
    <s v="Sports Direct"/>
    <d v="2021-09-05T00:00:00"/>
    <x v="2"/>
    <x v="24"/>
    <s v="Boise"/>
    <x v="0"/>
    <x v="1"/>
    <s v="Men's Athletic Footwear"/>
    <n v="50"/>
    <n v="188"/>
    <n v="9400"/>
    <x v="2"/>
    <x v="0"/>
    <x v="7"/>
    <x v="7"/>
    <x v="4"/>
    <x v="1"/>
  </r>
  <r>
    <s v="Sports Direct"/>
    <d v="2021-09-05T00:00:00"/>
    <x v="2"/>
    <x v="24"/>
    <s v="Boise"/>
    <x v="1"/>
    <x v="0"/>
    <s v="Women's Street Footwear"/>
    <n v="56"/>
    <n v="182"/>
    <n v="10192"/>
    <x v="2"/>
    <x v="1"/>
    <x v="7"/>
    <x v="7"/>
    <x v="4"/>
    <x v="1"/>
  </r>
  <r>
    <s v="Sports Direct"/>
    <d v="2021-09-05T00:00:00"/>
    <x v="2"/>
    <x v="24"/>
    <s v="Boise"/>
    <x v="1"/>
    <x v="1"/>
    <s v="Women's Athletic Footwear"/>
    <n v="55"/>
    <n v="116"/>
    <n v="6380"/>
    <x v="2"/>
    <x v="1"/>
    <x v="7"/>
    <x v="7"/>
    <x v="4"/>
    <x v="1"/>
  </r>
  <r>
    <s v="Sports Direct"/>
    <d v="2021-09-05T00:00:00"/>
    <x v="2"/>
    <x v="24"/>
    <s v="Boise"/>
    <x v="0"/>
    <x v="2"/>
    <s v="Men's Apparel"/>
    <n v="50"/>
    <n v="104"/>
    <n v="5200"/>
    <x v="2"/>
    <x v="0"/>
    <x v="7"/>
    <x v="7"/>
    <x v="4"/>
    <x v="1"/>
  </r>
  <r>
    <s v="Sports Direct"/>
    <d v="2021-09-05T00:00:00"/>
    <x v="2"/>
    <x v="24"/>
    <s v="Boise"/>
    <x v="1"/>
    <x v="2"/>
    <s v="Women's Apparel"/>
    <n v="49"/>
    <n v="181"/>
    <n v="8869"/>
    <x v="2"/>
    <x v="1"/>
    <x v="7"/>
    <x v="7"/>
    <x v="4"/>
    <x v="1"/>
  </r>
  <r>
    <s v="Sports Direct"/>
    <d v="2021-10-04T00:00:00"/>
    <x v="2"/>
    <x v="24"/>
    <s v="Boise"/>
    <x v="0"/>
    <x v="0"/>
    <s v="Men's Street Footwear"/>
    <n v="36"/>
    <n v="167"/>
    <n v="6012"/>
    <x v="2"/>
    <x v="0"/>
    <x v="8"/>
    <x v="8"/>
    <x v="5"/>
    <x v="1"/>
  </r>
  <r>
    <s v="Sports Direct"/>
    <d v="2021-10-04T00:00:00"/>
    <x v="2"/>
    <x v="24"/>
    <s v="Boise"/>
    <x v="0"/>
    <x v="1"/>
    <s v="Men's Athletic Footwear"/>
    <n v="37"/>
    <n v="173"/>
    <n v="6401"/>
    <x v="2"/>
    <x v="0"/>
    <x v="8"/>
    <x v="8"/>
    <x v="5"/>
    <x v="1"/>
  </r>
  <r>
    <s v="Sports Direct"/>
    <d v="2021-10-04T00:00:00"/>
    <x v="2"/>
    <x v="24"/>
    <s v="Boise"/>
    <x v="1"/>
    <x v="0"/>
    <s v="Women's Street Footwear"/>
    <n v="41"/>
    <n v="131"/>
    <n v="5371"/>
    <x v="2"/>
    <x v="1"/>
    <x v="8"/>
    <x v="8"/>
    <x v="5"/>
    <x v="1"/>
  </r>
  <r>
    <s v="Sports Direct"/>
    <d v="2021-10-04T00:00:00"/>
    <x v="2"/>
    <x v="24"/>
    <s v="Boise"/>
    <x v="1"/>
    <x v="1"/>
    <s v="Women's Athletic Footwear"/>
    <n v="44"/>
    <n v="101"/>
    <n v="4444"/>
    <x v="2"/>
    <x v="1"/>
    <x v="8"/>
    <x v="8"/>
    <x v="5"/>
    <x v="1"/>
  </r>
  <r>
    <s v="Sports Direct"/>
    <d v="2021-10-04T00:00:00"/>
    <x v="2"/>
    <x v="24"/>
    <s v="Boise"/>
    <x v="0"/>
    <x v="2"/>
    <s v="Men's Apparel"/>
    <n v="32"/>
    <n v="91"/>
    <n v="2912"/>
    <x v="2"/>
    <x v="0"/>
    <x v="8"/>
    <x v="8"/>
    <x v="5"/>
    <x v="1"/>
  </r>
  <r>
    <s v="Sports Direct"/>
    <d v="2021-10-04T00:00:00"/>
    <x v="2"/>
    <x v="24"/>
    <s v="Boise"/>
    <x v="1"/>
    <x v="2"/>
    <s v="Women's Apparel"/>
    <n v="42"/>
    <n v="142"/>
    <n v="5964"/>
    <x v="2"/>
    <x v="1"/>
    <x v="8"/>
    <x v="8"/>
    <x v="5"/>
    <x v="1"/>
  </r>
  <r>
    <s v="Sports Direct"/>
    <d v="2021-11-05T00:00:00"/>
    <x v="2"/>
    <x v="24"/>
    <s v="Boise"/>
    <x v="0"/>
    <x v="0"/>
    <s v="Men's Street Footwear"/>
    <n v="33"/>
    <n v="182"/>
    <n v="6006"/>
    <x v="2"/>
    <x v="0"/>
    <x v="9"/>
    <x v="9"/>
    <x v="2"/>
    <x v="1"/>
  </r>
  <r>
    <s v="Sports Direct"/>
    <d v="2021-11-05T00:00:00"/>
    <x v="2"/>
    <x v="24"/>
    <s v="Boise"/>
    <x v="0"/>
    <x v="1"/>
    <s v="Men's Athletic Footwear"/>
    <n v="32"/>
    <n v="189"/>
    <n v="6048"/>
    <x v="2"/>
    <x v="0"/>
    <x v="9"/>
    <x v="9"/>
    <x v="2"/>
    <x v="1"/>
  </r>
  <r>
    <s v="Sports Direct"/>
    <d v="2021-11-05T00:00:00"/>
    <x v="2"/>
    <x v="24"/>
    <s v="Boise"/>
    <x v="1"/>
    <x v="0"/>
    <s v="Women's Street Footwear"/>
    <n v="58"/>
    <n v="150"/>
    <n v="8700"/>
    <x v="2"/>
    <x v="1"/>
    <x v="9"/>
    <x v="9"/>
    <x v="2"/>
    <x v="1"/>
  </r>
  <r>
    <s v="Sports Direct"/>
    <d v="2021-11-05T00:00:00"/>
    <x v="2"/>
    <x v="24"/>
    <s v="Boise"/>
    <x v="1"/>
    <x v="1"/>
    <s v="Women's Athletic Footwear"/>
    <n v="54"/>
    <n v="122"/>
    <n v="6588"/>
    <x v="2"/>
    <x v="1"/>
    <x v="9"/>
    <x v="9"/>
    <x v="2"/>
    <x v="1"/>
  </r>
  <r>
    <s v="Sports Direct"/>
    <d v="2021-11-05T00:00:00"/>
    <x v="2"/>
    <x v="24"/>
    <s v="Boise"/>
    <x v="0"/>
    <x v="2"/>
    <s v="Men's Apparel"/>
    <n v="54"/>
    <n v="106"/>
    <n v="5724"/>
    <x v="2"/>
    <x v="0"/>
    <x v="9"/>
    <x v="9"/>
    <x v="2"/>
    <x v="1"/>
  </r>
  <r>
    <s v="Sports Direct"/>
    <d v="2021-11-05T00:00:00"/>
    <x v="2"/>
    <x v="24"/>
    <s v="Boise"/>
    <x v="1"/>
    <x v="2"/>
    <s v="Women's Apparel"/>
    <n v="63"/>
    <n v="163"/>
    <n v="10269"/>
    <x v="2"/>
    <x v="1"/>
    <x v="9"/>
    <x v="9"/>
    <x v="2"/>
    <x v="1"/>
  </r>
  <r>
    <s v="Foot Locker"/>
    <d v="2021-12-04T00:00:00"/>
    <x v="2"/>
    <x v="24"/>
    <s v="Boise"/>
    <x v="0"/>
    <x v="0"/>
    <s v="Men's Street Footwear"/>
    <n v="54"/>
    <n v="233"/>
    <n v="12582"/>
    <x v="2"/>
    <x v="0"/>
    <x v="10"/>
    <x v="10"/>
    <x v="3"/>
    <x v="1"/>
  </r>
  <r>
    <s v="Foot Locker"/>
    <d v="2021-12-04T00:00:00"/>
    <x v="2"/>
    <x v="24"/>
    <s v="Boise"/>
    <x v="0"/>
    <x v="1"/>
    <s v="Men's Athletic Footwear"/>
    <n v="51"/>
    <n v="209"/>
    <n v="10659"/>
    <x v="2"/>
    <x v="0"/>
    <x v="10"/>
    <x v="10"/>
    <x v="3"/>
    <x v="1"/>
  </r>
  <r>
    <s v="Foot Locker"/>
    <d v="2021-12-04T00:00:00"/>
    <x v="2"/>
    <x v="24"/>
    <s v="Boise"/>
    <x v="1"/>
    <x v="0"/>
    <s v="Women's Street Footwear"/>
    <n v="56"/>
    <n v="176"/>
    <n v="9856"/>
    <x v="2"/>
    <x v="1"/>
    <x v="10"/>
    <x v="10"/>
    <x v="3"/>
    <x v="1"/>
  </r>
  <r>
    <s v="Foot Locker"/>
    <d v="2021-12-04T00:00:00"/>
    <x v="2"/>
    <x v="24"/>
    <s v="Boise"/>
    <x v="1"/>
    <x v="1"/>
    <s v="Women's Athletic Footwear"/>
    <n v="59"/>
    <n v="142"/>
    <n v="8378"/>
    <x v="2"/>
    <x v="1"/>
    <x v="10"/>
    <x v="10"/>
    <x v="3"/>
    <x v="1"/>
  </r>
  <r>
    <s v="Foot Locker"/>
    <d v="2021-12-04T00:00:00"/>
    <x v="2"/>
    <x v="24"/>
    <s v="Boise"/>
    <x v="0"/>
    <x v="2"/>
    <s v="Men's Apparel"/>
    <n v="50"/>
    <n v="133"/>
    <n v="6650"/>
    <x v="2"/>
    <x v="0"/>
    <x v="10"/>
    <x v="10"/>
    <x v="3"/>
    <x v="1"/>
  </r>
  <r>
    <s v="Foot Locker"/>
    <d v="2021-12-04T00:00:00"/>
    <x v="2"/>
    <x v="24"/>
    <s v="Boise"/>
    <x v="1"/>
    <x v="2"/>
    <s v="Women's Apparel"/>
    <n v="60"/>
    <n v="196"/>
    <n v="11760"/>
    <x v="2"/>
    <x v="1"/>
    <x v="10"/>
    <x v="10"/>
    <x v="3"/>
    <x v="1"/>
  </r>
  <r>
    <s v="Foot Locker"/>
    <d v="2021-01-23T00:00:00"/>
    <x v="2"/>
    <x v="24"/>
    <s v="Boise"/>
    <x v="0"/>
    <x v="0"/>
    <s v="Men's Street Footwear"/>
    <n v="29"/>
    <n v="119"/>
    <n v="3451"/>
    <x v="2"/>
    <x v="0"/>
    <x v="0"/>
    <x v="0"/>
    <x v="3"/>
    <x v="1"/>
  </r>
  <r>
    <s v="Foot Locker"/>
    <d v="2021-01-23T00:00:00"/>
    <x v="2"/>
    <x v="24"/>
    <s v="Boise"/>
    <x v="0"/>
    <x v="1"/>
    <s v="Men's Athletic Footwear"/>
    <n v="37"/>
    <n v="106"/>
    <n v="3922"/>
    <x v="2"/>
    <x v="0"/>
    <x v="0"/>
    <x v="0"/>
    <x v="3"/>
    <x v="1"/>
  </r>
  <r>
    <s v="Foot Locker"/>
    <d v="2021-01-23T00:00:00"/>
    <x v="2"/>
    <x v="24"/>
    <s v="Boise"/>
    <x v="1"/>
    <x v="0"/>
    <s v="Women's Street Footwear"/>
    <n v="37"/>
    <n v="106"/>
    <n v="3922"/>
    <x v="2"/>
    <x v="1"/>
    <x v="0"/>
    <x v="0"/>
    <x v="3"/>
    <x v="1"/>
  </r>
  <r>
    <s v="Foot Locker"/>
    <d v="2021-01-23T00:00:00"/>
    <x v="2"/>
    <x v="24"/>
    <s v="Boise"/>
    <x v="1"/>
    <x v="1"/>
    <s v="Women's Athletic Footwear"/>
    <n v="38"/>
    <n v="77"/>
    <n v="2926"/>
    <x v="2"/>
    <x v="1"/>
    <x v="0"/>
    <x v="0"/>
    <x v="3"/>
    <x v="1"/>
  </r>
  <r>
    <s v="Foot Locker"/>
    <d v="2021-01-23T00:00:00"/>
    <x v="2"/>
    <x v="24"/>
    <s v="Boise"/>
    <x v="0"/>
    <x v="2"/>
    <s v="Men's Apparel"/>
    <n v="42"/>
    <n v="63"/>
    <n v="2646"/>
    <x v="2"/>
    <x v="0"/>
    <x v="0"/>
    <x v="0"/>
    <x v="3"/>
    <x v="1"/>
  </r>
  <r>
    <s v="Foot Locker"/>
    <d v="2021-01-23T00:00:00"/>
    <x v="2"/>
    <x v="24"/>
    <s v="Boise"/>
    <x v="1"/>
    <x v="2"/>
    <s v="Women's Apparel"/>
    <n v="36"/>
    <n v="111"/>
    <n v="3996"/>
    <x v="2"/>
    <x v="1"/>
    <x v="0"/>
    <x v="0"/>
    <x v="3"/>
    <x v="1"/>
  </r>
  <r>
    <s v="Foot Locker"/>
    <d v="2021-02-23T00:00:00"/>
    <x v="2"/>
    <x v="24"/>
    <s v="Boise"/>
    <x v="0"/>
    <x v="0"/>
    <s v="Men's Street Footwear"/>
    <n v="29"/>
    <n v="143"/>
    <n v="4147"/>
    <x v="2"/>
    <x v="0"/>
    <x v="1"/>
    <x v="1"/>
    <x v="6"/>
    <x v="1"/>
  </r>
  <r>
    <s v="Foot Locker"/>
    <d v="2021-02-23T00:00:00"/>
    <x v="2"/>
    <x v="24"/>
    <s v="Boise"/>
    <x v="0"/>
    <x v="1"/>
    <s v="Men's Athletic Footwear"/>
    <n v="38"/>
    <n v="113"/>
    <n v="4294"/>
    <x v="2"/>
    <x v="0"/>
    <x v="1"/>
    <x v="1"/>
    <x v="6"/>
    <x v="1"/>
  </r>
  <r>
    <s v="Foot Locker"/>
    <d v="2021-02-23T00:00:00"/>
    <x v="2"/>
    <x v="24"/>
    <s v="Boise"/>
    <x v="1"/>
    <x v="0"/>
    <s v="Women's Street Footwear"/>
    <n v="38"/>
    <n v="105"/>
    <n v="3990"/>
    <x v="2"/>
    <x v="1"/>
    <x v="1"/>
    <x v="1"/>
    <x v="6"/>
    <x v="1"/>
  </r>
  <r>
    <s v="Foot Locker"/>
    <d v="2021-02-23T00:00:00"/>
    <x v="2"/>
    <x v="25"/>
    <s v="Phoenix"/>
    <x v="1"/>
    <x v="1"/>
    <s v="Women's Athletic Footwear"/>
    <n v="38"/>
    <n v="63"/>
    <n v="2394"/>
    <x v="2"/>
    <x v="1"/>
    <x v="1"/>
    <x v="1"/>
    <x v="6"/>
    <x v="1"/>
  </r>
  <r>
    <s v="Foot Locker"/>
    <d v="2021-02-23T00:00:00"/>
    <x v="2"/>
    <x v="25"/>
    <s v="Phoenix"/>
    <x v="0"/>
    <x v="2"/>
    <s v="Men's Apparel"/>
    <n v="42"/>
    <n v="44"/>
    <n v="1848"/>
    <x v="2"/>
    <x v="0"/>
    <x v="1"/>
    <x v="1"/>
    <x v="6"/>
    <x v="1"/>
  </r>
  <r>
    <s v="Foot Locker"/>
    <d v="2021-02-23T00:00:00"/>
    <x v="2"/>
    <x v="25"/>
    <s v="Phoenix"/>
    <x v="1"/>
    <x v="2"/>
    <s v="Women's Apparel"/>
    <n v="38"/>
    <n v="88"/>
    <n v="3344"/>
    <x v="2"/>
    <x v="1"/>
    <x v="1"/>
    <x v="1"/>
    <x v="6"/>
    <x v="1"/>
  </r>
  <r>
    <s v="Foot Locker"/>
    <d v="2021-03-22T00:00:00"/>
    <x v="2"/>
    <x v="25"/>
    <s v="Phoenix"/>
    <x v="0"/>
    <x v="0"/>
    <s v="Men's Street Footwear"/>
    <n v="37"/>
    <n v="145"/>
    <n v="5365"/>
    <x v="2"/>
    <x v="0"/>
    <x v="2"/>
    <x v="2"/>
    <x v="5"/>
    <x v="1"/>
  </r>
  <r>
    <s v="Foot Locker"/>
    <d v="2021-03-22T00:00:00"/>
    <x v="2"/>
    <x v="25"/>
    <s v="Phoenix"/>
    <x v="0"/>
    <x v="1"/>
    <s v="Men's Athletic Footwear"/>
    <n v="48"/>
    <n v="95"/>
    <n v="4560"/>
    <x v="2"/>
    <x v="0"/>
    <x v="2"/>
    <x v="2"/>
    <x v="5"/>
    <x v="1"/>
  </r>
  <r>
    <s v="Foot Locker"/>
    <d v="2021-03-22T00:00:00"/>
    <x v="2"/>
    <x v="25"/>
    <s v="Phoenix"/>
    <x v="1"/>
    <x v="0"/>
    <s v="Women's Street Footwear"/>
    <n v="49"/>
    <n v="91"/>
    <n v="4459"/>
    <x v="2"/>
    <x v="1"/>
    <x v="2"/>
    <x v="2"/>
    <x v="5"/>
    <x v="1"/>
  </r>
  <r>
    <s v="Foot Locker"/>
    <d v="2021-03-22T00:00:00"/>
    <x v="2"/>
    <x v="25"/>
    <s v="Phoenix"/>
    <x v="1"/>
    <x v="1"/>
    <s v="Women's Athletic Footwear"/>
    <n v="47"/>
    <n v="68"/>
    <n v="3196"/>
    <x v="2"/>
    <x v="1"/>
    <x v="2"/>
    <x v="2"/>
    <x v="5"/>
    <x v="1"/>
  </r>
  <r>
    <s v="Foot Locker"/>
    <d v="2021-03-22T00:00:00"/>
    <x v="2"/>
    <x v="25"/>
    <s v="Phoenix"/>
    <x v="0"/>
    <x v="2"/>
    <s v="Men's Apparel"/>
    <n v="54"/>
    <n v="31"/>
    <n v="1674"/>
    <x v="2"/>
    <x v="0"/>
    <x v="2"/>
    <x v="2"/>
    <x v="5"/>
    <x v="1"/>
  </r>
  <r>
    <s v="Foot Locker"/>
    <d v="2021-03-22T00:00:00"/>
    <x v="2"/>
    <x v="25"/>
    <s v="Phoenix"/>
    <x v="1"/>
    <x v="2"/>
    <s v="Women's Apparel"/>
    <n v="47"/>
    <n v="88"/>
    <n v="4136"/>
    <x v="2"/>
    <x v="1"/>
    <x v="2"/>
    <x v="2"/>
    <x v="5"/>
    <x v="1"/>
  </r>
  <r>
    <s v="Foot Locker"/>
    <d v="2021-04-23T00:00:00"/>
    <x v="2"/>
    <x v="25"/>
    <s v="Phoenix"/>
    <x v="0"/>
    <x v="0"/>
    <s v="Men's Street Footwear"/>
    <n v="48"/>
    <n v="130"/>
    <n v="6240"/>
    <x v="2"/>
    <x v="0"/>
    <x v="3"/>
    <x v="3"/>
    <x v="2"/>
    <x v="1"/>
  </r>
  <r>
    <s v="Foot Locker"/>
    <d v="2021-04-23T00:00:00"/>
    <x v="2"/>
    <x v="25"/>
    <s v="Phoenix"/>
    <x v="0"/>
    <x v="1"/>
    <s v="Men's Athletic Footwear"/>
    <n v="53"/>
    <n v="90"/>
    <n v="4770"/>
    <x v="2"/>
    <x v="0"/>
    <x v="3"/>
    <x v="3"/>
    <x v="2"/>
    <x v="1"/>
  </r>
  <r>
    <s v="Foot Locker"/>
    <d v="2021-04-23T00:00:00"/>
    <x v="2"/>
    <x v="25"/>
    <s v="Phoenix"/>
    <x v="1"/>
    <x v="0"/>
    <s v="Women's Street Footwear"/>
    <n v="50"/>
    <n v="102"/>
    <n v="5100"/>
    <x v="2"/>
    <x v="1"/>
    <x v="3"/>
    <x v="3"/>
    <x v="2"/>
    <x v="1"/>
  </r>
  <r>
    <s v="Foot Locker"/>
    <d v="2021-04-23T00:00:00"/>
    <x v="2"/>
    <x v="25"/>
    <s v="Phoenix"/>
    <x v="1"/>
    <x v="1"/>
    <s v="Women's Athletic Footwear"/>
    <n v="46"/>
    <n v="75"/>
    <n v="3450"/>
    <x v="2"/>
    <x v="1"/>
    <x v="3"/>
    <x v="3"/>
    <x v="2"/>
    <x v="1"/>
  </r>
  <r>
    <s v="Foot Locker"/>
    <d v="2021-04-23T00:00:00"/>
    <x v="2"/>
    <x v="25"/>
    <s v="Phoenix"/>
    <x v="0"/>
    <x v="2"/>
    <s v="Men's Apparel"/>
    <n v="50"/>
    <n v="39"/>
    <n v="1950"/>
    <x v="2"/>
    <x v="0"/>
    <x v="3"/>
    <x v="3"/>
    <x v="2"/>
    <x v="1"/>
  </r>
  <r>
    <s v="Foot Locker"/>
    <d v="2021-04-23T00:00:00"/>
    <x v="2"/>
    <x v="25"/>
    <s v="Phoenix"/>
    <x v="1"/>
    <x v="2"/>
    <s v="Women's Apparel"/>
    <n v="67"/>
    <n v="94"/>
    <n v="6298"/>
    <x v="2"/>
    <x v="1"/>
    <x v="3"/>
    <x v="3"/>
    <x v="2"/>
    <x v="1"/>
  </r>
  <r>
    <s v="Foot Locker"/>
    <d v="2021-05-24T00:00:00"/>
    <x v="2"/>
    <x v="25"/>
    <s v="Phoenix"/>
    <x v="0"/>
    <x v="0"/>
    <s v="Men's Street Footwear"/>
    <n v="47"/>
    <n v="147"/>
    <n v="6909"/>
    <x v="2"/>
    <x v="0"/>
    <x v="4"/>
    <x v="4"/>
    <x v="5"/>
    <x v="1"/>
  </r>
  <r>
    <s v="Foot Locker"/>
    <d v="2021-05-24T00:00:00"/>
    <x v="2"/>
    <x v="25"/>
    <s v="Phoenix"/>
    <x v="0"/>
    <x v="1"/>
    <s v="Men's Athletic Footwear"/>
    <n v="53"/>
    <n v="113"/>
    <n v="5989"/>
    <x v="2"/>
    <x v="0"/>
    <x v="4"/>
    <x v="4"/>
    <x v="5"/>
    <x v="1"/>
  </r>
  <r>
    <s v="Foot Locker"/>
    <d v="2021-05-24T00:00:00"/>
    <x v="2"/>
    <x v="25"/>
    <s v="Phoenix"/>
    <x v="1"/>
    <x v="0"/>
    <s v="Women's Street Footwear"/>
    <n v="50"/>
    <n v="120"/>
    <n v="6000"/>
    <x v="2"/>
    <x v="1"/>
    <x v="4"/>
    <x v="4"/>
    <x v="5"/>
    <x v="1"/>
  </r>
  <r>
    <s v="Foot Locker"/>
    <d v="2021-05-24T00:00:00"/>
    <x v="2"/>
    <x v="25"/>
    <s v="Phoenix"/>
    <x v="1"/>
    <x v="1"/>
    <s v="Women's Athletic Footwear"/>
    <n v="49"/>
    <n v="90"/>
    <n v="4410"/>
    <x v="2"/>
    <x v="1"/>
    <x v="4"/>
    <x v="4"/>
    <x v="5"/>
    <x v="1"/>
  </r>
  <r>
    <s v="Foot Locker"/>
    <d v="2021-05-24T00:00:00"/>
    <x v="2"/>
    <x v="25"/>
    <s v="Phoenix"/>
    <x v="0"/>
    <x v="2"/>
    <s v="Men's Apparel"/>
    <n v="51"/>
    <n v="58"/>
    <n v="2958"/>
    <x v="2"/>
    <x v="0"/>
    <x v="4"/>
    <x v="4"/>
    <x v="5"/>
    <x v="1"/>
  </r>
  <r>
    <s v="Foot Locker"/>
    <d v="2021-05-24T00:00:00"/>
    <x v="2"/>
    <x v="25"/>
    <s v="Phoenix"/>
    <x v="1"/>
    <x v="2"/>
    <s v="Women's Apparel"/>
    <n v="64"/>
    <n v="98"/>
    <n v="6272"/>
    <x v="2"/>
    <x v="1"/>
    <x v="4"/>
    <x v="4"/>
    <x v="5"/>
    <x v="1"/>
  </r>
  <r>
    <s v="Foot Locker"/>
    <d v="2021-06-23T00:00:00"/>
    <x v="2"/>
    <x v="25"/>
    <s v="Phoenix"/>
    <x v="0"/>
    <x v="0"/>
    <s v="Men's Street Footwear"/>
    <n v="48"/>
    <n v="156"/>
    <n v="7488"/>
    <x v="2"/>
    <x v="0"/>
    <x v="11"/>
    <x v="11"/>
    <x v="0"/>
    <x v="1"/>
  </r>
  <r>
    <s v="Foot Locker"/>
    <d v="2021-06-23T00:00:00"/>
    <x v="2"/>
    <x v="25"/>
    <s v="Phoenix"/>
    <x v="0"/>
    <x v="1"/>
    <s v="Men's Athletic Footwear"/>
    <n v="51"/>
    <n v="138"/>
    <n v="7038"/>
    <x v="2"/>
    <x v="0"/>
    <x v="11"/>
    <x v="11"/>
    <x v="0"/>
    <x v="1"/>
  </r>
  <r>
    <s v="Foot Locker"/>
    <d v="2021-06-23T00:00:00"/>
    <x v="2"/>
    <x v="25"/>
    <s v="Phoenix"/>
    <x v="1"/>
    <x v="0"/>
    <s v="Women's Street Footwear"/>
    <n v="51"/>
    <n v="138"/>
    <n v="7038"/>
    <x v="2"/>
    <x v="1"/>
    <x v="11"/>
    <x v="11"/>
    <x v="0"/>
    <x v="1"/>
  </r>
  <r>
    <s v="Foot Locker"/>
    <d v="2021-06-23T00:00:00"/>
    <x v="2"/>
    <x v="25"/>
    <s v="Phoenix"/>
    <x v="1"/>
    <x v="1"/>
    <s v="Women's Athletic Footwear"/>
    <n v="46"/>
    <n v="95"/>
    <n v="4370"/>
    <x v="2"/>
    <x v="1"/>
    <x v="11"/>
    <x v="11"/>
    <x v="0"/>
    <x v="1"/>
  </r>
  <r>
    <s v="Foot Locker"/>
    <d v="2021-06-23T00:00:00"/>
    <x v="2"/>
    <x v="25"/>
    <s v="Phoenix"/>
    <x v="0"/>
    <x v="2"/>
    <s v="Men's Apparel"/>
    <n v="51"/>
    <n v="68"/>
    <n v="3468"/>
    <x v="2"/>
    <x v="0"/>
    <x v="11"/>
    <x v="11"/>
    <x v="0"/>
    <x v="1"/>
  </r>
  <r>
    <s v="Foot Locker"/>
    <d v="2021-06-23T00:00:00"/>
    <x v="2"/>
    <x v="25"/>
    <s v="Phoenix"/>
    <x v="1"/>
    <x v="2"/>
    <s v="Women's Apparel"/>
    <n v="69"/>
    <n v="131"/>
    <n v="9039"/>
    <x v="2"/>
    <x v="1"/>
    <x v="11"/>
    <x v="11"/>
    <x v="0"/>
    <x v="1"/>
  </r>
  <r>
    <s v="Foot Locker"/>
    <d v="2021-07-22T00:00:00"/>
    <x v="2"/>
    <x v="25"/>
    <s v="Phoenix"/>
    <x v="0"/>
    <x v="0"/>
    <s v="Men's Street Footwear"/>
    <n v="49"/>
    <n v="196"/>
    <n v="9604"/>
    <x v="2"/>
    <x v="0"/>
    <x v="5"/>
    <x v="5"/>
    <x v="1"/>
    <x v="1"/>
  </r>
  <r>
    <s v="Foot Locker"/>
    <d v="2021-07-22T00:00:00"/>
    <x v="2"/>
    <x v="25"/>
    <s v="Phoenix"/>
    <x v="0"/>
    <x v="1"/>
    <s v="Men's Athletic Footwear"/>
    <n v="50"/>
    <n v="142"/>
    <n v="7100"/>
    <x v="2"/>
    <x v="0"/>
    <x v="5"/>
    <x v="5"/>
    <x v="1"/>
    <x v="1"/>
  </r>
  <r>
    <s v="Foot Locker"/>
    <d v="2021-07-22T00:00:00"/>
    <x v="2"/>
    <x v="25"/>
    <s v="Phoenix"/>
    <x v="1"/>
    <x v="0"/>
    <s v="Women's Street Footwear"/>
    <n v="51"/>
    <n v="133"/>
    <n v="6783"/>
    <x v="2"/>
    <x v="1"/>
    <x v="5"/>
    <x v="5"/>
    <x v="1"/>
    <x v="1"/>
  </r>
  <r>
    <s v="Foot Locker"/>
    <d v="2021-07-22T00:00:00"/>
    <x v="2"/>
    <x v="25"/>
    <s v="Phoenix"/>
    <x v="1"/>
    <x v="1"/>
    <s v="Women's Athletic Footwear"/>
    <n v="48"/>
    <n v="101"/>
    <n v="4848"/>
    <x v="2"/>
    <x v="1"/>
    <x v="5"/>
    <x v="5"/>
    <x v="1"/>
    <x v="1"/>
  </r>
  <r>
    <s v="Foot Locker"/>
    <d v="2021-07-22T00:00:00"/>
    <x v="2"/>
    <x v="25"/>
    <s v="Phoenix"/>
    <x v="0"/>
    <x v="2"/>
    <s v="Men's Apparel"/>
    <n v="52"/>
    <n v="128"/>
    <n v="6656"/>
    <x v="2"/>
    <x v="0"/>
    <x v="5"/>
    <x v="5"/>
    <x v="1"/>
    <x v="1"/>
  </r>
  <r>
    <s v="Foot Locker"/>
    <d v="2021-07-22T00:00:00"/>
    <x v="2"/>
    <x v="25"/>
    <s v="Phoenix"/>
    <x v="1"/>
    <x v="2"/>
    <s v="Women's Apparel"/>
    <n v="67"/>
    <n v="123"/>
    <n v="8241"/>
    <x v="2"/>
    <x v="1"/>
    <x v="5"/>
    <x v="5"/>
    <x v="1"/>
    <x v="1"/>
  </r>
  <r>
    <s v="Foot Locker"/>
    <d v="2021-08-23T00:00:00"/>
    <x v="2"/>
    <x v="25"/>
    <s v="Phoenix"/>
    <x v="0"/>
    <x v="0"/>
    <s v="Men's Street Footwear"/>
    <n v="50"/>
    <n v="163"/>
    <n v="8150"/>
    <x v="2"/>
    <x v="0"/>
    <x v="6"/>
    <x v="6"/>
    <x v="5"/>
    <x v="1"/>
  </r>
  <r>
    <s v="Foot Locker"/>
    <d v="2021-08-23T00:00:00"/>
    <x v="2"/>
    <x v="25"/>
    <s v="Phoenix"/>
    <x v="0"/>
    <x v="1"/>
    <s v="Men's Athletic Footwear"/>
    <n v="57"/>
    <n v="161"/>
    <n v="9177"/>
    <x v="2"/>
    <x v="0"/>
    <x v="6"/>
    <x v="6"/>
    <x v="5"/>
    <x v="1"/>
  </r>
  <r>
    <s v="Foot Locker"/>
    <d v="2021-08-23T00:00:00"/>
    <x v="2"/>
    <x v="25"/>
    <s v="Phoenix"/>
    <x v="1"/>
    <x v="0"/>
    <s v="Women's Street Footwear"/>
    <n v="54"/>
    <n v="113"/>
    <n v="6102"/>
    <x v="2"/>
    <x v="1"/>
    <x v="6"/>
    <x v="6"/>
    <x v="5"/>
    <x v="1"/>
  </r>
  <r>
    <s v="Foot Locker"/>
    <d v="2021-08-23T00:00:00"/>
    <x v="2"/>
    <x v="25"/>
    <s v="Phoenix"/>
    <x v="1"/>
    <x v="1"/>
    <s v="Women's Athletic Footwear"/>
    <n v="52"/>
    <n v="112"/>
    <n v="5824"/>
    <x v="2"/>
    <x v="1"/>
    <x v="6"/>
    <x v="6"/>
    <x v="5"/>
    <x v="1"/>
  </r>
  <r>
    <s v="Foot Locker"/>
    <d v="2021-08-23T00:00:00"/>
    <x v="2"/>
    <x v="25"/>
    <s v="Phoenix"/>
    <x v="0"/>
    <x v="2"/>
    <s v="Men's Apparel"/>
    <n v="59"/>
    <n v="116"/>
    <n v="6844"/>
    <x v="2"/>
    <x v="0"/>
    <x v="6"/>
    <x v="6"/>
    <x v="5"/>
    <x v="1"/>
  </r>
  <r>
    <s v="Foot Locker"/>
    <d v="2021-08-23T00:00:00"/>
    <x v="2"/>
    <x v="25"/>
    <s v="Phoenix"/>
    <x v="1"/>
    <x v="2"/>
    <s v="Women's Apparel"/>
    <n v="65"/>
    <n v="94"/>
    <n v="6110"/>
    <x v="2"/>
    <x v="1"/>
    <x v="6"/>
    <x v="6"/>
    <x v="5"/>
    <x v="1"/>
  </r>
  <r>
    <s v="Foot Locker"/>
    <d v="2021-09-24T00:00:00"/>
    <x v="2"/>
    <x v="25"/>
    <s v="Phoenix"/>
    <x v="0"/>
    <x v="0"/>
    <s v="Men's Street Footwear"/>
    <n v="41"/>
    <n v="167"/>
    <n v="6847"/>
    <x v="2"/>
    <x v="0"/>
    <x v="7"/>
    <x v="7"/>
    <x v="2"/>
    <x v="1"/>
  </r>
  <r>
    <s v="Foot Locker"/>
    <d v="2021-09-24T00:00:00"/>
    <x v="2"/>
    <x v="25"/>
    <s v="Phoenix"/>
    <x v="0"/>
    <x v="1"/>
    <s v="Men's Athletic Footwear"/>
    <n v="45"/>
    <n v="161"/>
    <n v="7245"/>
    <x v="2"/>
    <x v="0"/>
    <x v="7"/>
    <x v="7"/>
    <x v="2"/>
    <x v="1"/>
  </r>
  <r>
    <s v="Foot Locker"/>
    <d v="2021-09-24T00:00:00"/>
    <x v="2"/>
    <x v="25"/>
    <s v="Phoenix"/>
    <x v="1"/>
    <x v="0"/>
    <s v="Women's Street Footwear"/>
    <n v="43"/>
    <n v="128"/>
    <n v="5504"/>
    <x v="2"/>
    <x v="1"/>
    <x v="7"/>
    <x v="7"/>
    <x v="2"/>
    <x v="1"/>
  </r>
  <r>
    <s v="Foot Locker"/>
    <d v="2021-09-24T00:00:00"/>
    <x v="2"/>
    <x v="25"/>
    <s v="Phoenix"/>
    <x v="1"/>
    <x v="1"/>
    <s v="Women's Athletic Footwear"/>
    <n v="41"/>
    <n v="113"/>
    <n v="4633"/>
    <x v="2"/>
    <x v="1"/>
    <x v="7"/>
    <x v="7"/>
    <x v="2"/>
    <x v="1"/>
  </r>
  <r>
    <s v="Foot Locker"/>
    <d v="2021-09-24T00:00:00"/>
    <x v="2"/>
    <x v="25"/>
    <s v="Phoenix"/>
    <x v="0"/>
    <x v="2"/>
    <s v="Men's Apparel"/>
    <n v="54"/>
    <n v="105"/>
    <n v="5670"/>
    <x v="2"/>
    <x v="0"/>
    <x v="7"/>
    <x v="7"/>
    <x v="2"/>
    <x v="1"/>
  </r>
  <r>
    <s v="Foot Locker"/>
    <d v="2021-09-24T00:00:00"/>
    <x v="2"/>
    <x v="25"/>
    <s v="Phoenix"/>
    <x v="1"/>
    <x v="2"/>
    <s v="Women's Apparel"/>
    <n v="56"/>
    <n v="119"/>
    <n v="6664"/>
    <x v="2"/>
    <x v="1"/>
    <x v="7"/>
    <x v="7"/>
    <x v="2"/>
    <x v="1"/>
  </r>
  <r>
    <s v="Foot Locker"/>
    <d v="2021-10-23T00:00:00"/>
    <x v="2"/>
    <x v="25"/>
    <s v="Phoenix"/>
    <x v="0"/>
    <x v="0"/>
    <s v="Men's Street Footwear"/>
    <n v="41"/>
    <n v="135"/>
    <n v="5535"/>
    <x v="2"/>
    <x v="0"/>
    <x v="8"/>
    <x v="8"/>
    <x v="3"/>
    <x v="1"/>
  </r>
  <r>
    <s v="Foot Locker"/>
    <d v="2021-10-23T00:00:00"/>
    <x v="2"/>
    <x v="25"/>
    <s v="Phoenix"/>
    <x v="0"/>
    <x v="1"/>
    <s v="Men's Athletic Footwear"/>
    <n v="47"/>
    <n v="145"/>
    <n v="6815"/>
    <x v="2"/>
    <x v="0"/>
    <x v="8"/>
    <x v="8"/>
    <x v="3"/>
    <x v="1"/>
  </r>
  <r>
    <s v="Foot Locker"/>
    <d v="2021-10-23T00:00:00"/>
    <x v="2"/>
    <x v="25"/>
    <s v="Phoenix"/>
    <x v="1"/>
    <x v="0"/>
    <s v="Women's Street Footwear"/>
    <n v="44"/>
    <n v="91"/>
    <n v="4004"/>
    <x v="2"/>
    <x v="1"/>
    <x v="8"/>
    <x v="8"/>
    <x v="3"/>
    <x v="1"/>
  </r>
  <r>
    <s v="Foot Locker"/>
    <d v="2021-10-23T00:00:00"/>
    <x v="2"/>
    <x v="25"/>
    <s v="Phoenix"/>
    <x v="1"/>
    <x v="1"/>
    <s v="Women's Athletic Footwear"/>
    <n v="43"/>
    <n v="90"/>
    <n v="3870"/>
    <x v="2"/>
    <x v="1"/>
    <x v="8"/>
    <x v="8"/>
    <x v="3"/>
    <x v="1"/>
  </r>
  <r>
    <s v="Foot Locker"/>
    <d v="2021-10-23T00:00:00"/>
    <x v="2"/>
    <x v="25"/>
    <s v="Phoenix"/>
    <x v="0"/>
    <x v="2"/>
    <s v="Men's Apparel"/>
    <n v="53"/>
    <n v="69"/>
    <n v="3657"/>
    <x v="2"/>
    <x v="0"/>
    <x v="8"/>
    <x v="8"/>
    <x v="3"/>
    <x v="1"/>
  </r>
  <r>
    <s v="Foot Locker"/>
    <d v="2021-10-23T00:00:00"/>
    <x v="2"/>
    <x v="25"/>
    <s v="Phoenix"/>
    <x v="1"/>
    <x v="2"/>
    <s v="Women's Apparel"/>
    <n v="56"/>
    <n v="85"/>
    <n v="4760"/>
    <x v="2"/>
    <x v="1"/>
    <x v="8"/>
    <x v="8"/>
    <x v="3"/>
    <x v="1"/>
  </r>
  <r>
    <s v="Foot Locker"/>
    <d v="2021-11-23T00:00:00"/>
    <x v="2"/>
    <x v="25"/>
    <s v="Phoenix"/>
    <x v="0"/>
    <x v="0"/>
    <s v="Men's Street Footwear"/>
    <n v="42"/>
    <n v="135"/>
    <n v="5670"/>
    <x v="2"/>
    <x v="0"/>
    <x v="9"/>
    <x v="9"/>
    <x v="6"/>
    <x v="1"/>
  </r>
  <r>
    <s v="Foot Locker"/>
    <d v="2021-11-23T00:00:00"/>
    <x v="2"/>
    <x v="25"/>
    <s v="Phoenix"/>
    <x v="0"/>
    <x v="1"/>
    <s v="Men's Athletic Footwear"/>
    <n v="46"/>
    <n v="147"/>
    <n v="6762"/>
    <x v="2"/>
    <x v="0"/>
    <x v="9"/>
    <x v="9"/>
    <x v="6"/>
    <x v="1"/>
  </r>
  <r>
    <s v="Foot Locker"/>
    <d v="2021-11-23T00:00:00"/>
    <x v="2"/>
    <x v="25"/>
    <s v="Phoenix"/>
    <x v="1"/>
    <x v="0"/>
    <s v="Women's Street Footwear"/>
    <n v="44"/>
    <n v="105"/>
    <n v="4620"/>
    <x v="2"/>
    <x v="1"/>
    <x v="9"/>
    <x v="9"/>
    <x v="6"/>
    <x v="1"/>
  </r>
  <r>
    <s v="Foot Locker"/>
    <d v="2021-11-23T00:00:00"/>
    <x v="2"/>
    <x v="25"/>
    <s v="Phoenix"/>
    <x v="1"/>
    <x v="1"/>
    <s v="Women's Athletic Footwear"/>
    <n v="42"/>
    <n v="98"/>
    <n v="4116"/>
    <x v="2"/>
    <x v="1"/>
    <x v="9"/>
    <x v="9"/>
    <x v="6"/>
    <x v="1"/>
  </r>
  <r>
    <s v="Foot Locker"/>
    <d v="2021-11-23T00:00:00"/>
    <x v="2"/>
    <x v="25"/>
    <s v="Phoenix"/>
    <x v="0"/>
    <x v="2"/>
    <s v="Men's Apparel"/>
    <n v="53"/>
    <n v="87"/>
    <n v="4611"/>
    <x v="2"/>
    <x v="0"/>
    <x v="9"/>
    <x v="9"/>
    <x v="6"/>
    <x v="1"/>
  </r>
  <r>
    <s v="Foot Locker"/>
    <d v="2021-11-23T00:00:00"/>
    <x v="2"/>
    <x v="25"/>
    <s v="Phoenix"/>
    <x v="1"/>
    <x v="2"/>
    <s v="Women's Apparel"/>
    <n v="55"/>
    <n v="111"/>
    <n v="6105"/>
    <x v="2"/>
    <x v="1"/>
    <x v="9"/>
    <x v="9"/>
    <x v="6"/>
    <x v="1"/>
  </r>
  <r>
    <s v="Foot Locker"/>
    <d v="2021-12-22T00:00:00"/>
    <x v="2"/>
    <x v="25"/>
    <s v="Phoenix"/>
    <x v="0"/>
    <x v="0"/>
    <s v="Men's Street Footwear"/>
    <n v="44"/>
    <n v="181"/>
    <n v="7964"/>
    <x v="2"/>
    <x v="0"/>
    <x v="10"/>
    <x v="10"/>
    <x v="0"/>
    <x v="1"/>
  </r>
  <r>
    <s v="Foot Locker"/>
    <d v="2021-12-22T00:00:00"/>
    <x v="2"/>
    <x v="25"/>
    <s v="Phoenix"/>
    <x v="0"/>
    <x v="1"/>
    <s v="Men's Athletic Footwear"/>
    <n v="49"/>
    <n v="175"/>
    <n v="8575"/>
    <x v="2"/>
    <x v="0"/>
    <x v="10"/>
    <x v="10"/>
    <x v="0"/>
    <x v="1"/>
  </r>
  <r>
    <s v="Kohl's"/>
    <d v="2021-12-22T00:00:00"/>
    <x v="2"/>
    <x v="25"/>
    <s v="Phoenix"/>
    <x v="1"/>
    <x v="0"/>
    <s v="Women's Street Footwear"/>
    <n v="43"/>
    <n v="123"/>
    <n v="5289"/>
    <x v="2"/>
    <x v="1"/>
    <x v="10"/>
    <x v="10"/>
    <x v="0"/>
    <x v="1"/>
  </r>
  <r>
    <s v="Kohl's"/>
    <d v="2021-12-22T00:00:00"/>
    <x v="2"/>
    <x v="25"/>
    <s v="Phoenix"/>
    <x v="1"/>
    <x v="1"/>
    <s v="Women's Athletic Footwear"/>
    <n v="44"/>
    <n v="115"/>
    <n v="5060"/>
    <x v="2"/>
    <x v="1"/>
    <x v="10"/>
    <x v="10"/>
    <x v="0"/>
    <x v="1"/>
  </r>
  <r>
    <s v="Kohl's"/>
    <d v="2021-12-22T00:00:00"/>
    <x v="2"/>
    <x v="25"/>
    <s v="Phoenix"/>
    <x v="0"/>
    <x v="2"/>
    <s v="Men's Apparel"/>
    <n v="52"/>
    <n v="88"/>
    <n v="4576"/>
    <x v="2"/>
    <x v="0"/>
    <x v="10"/>
    <x v="10"/>
    <x v="0"/>
    <x v="1"/>
  </r>
  <r>
    <s v="Kohl's"/>
    <d v="2021-12-22T00:00:00"/>
    <x v="2"/>
    <x v="25"/>
    <s v="Phoenix"/>
    <x v="1"/>
    <x v="2"/>
    <s v="Women's Apparel"/>
    <n v="58"/>
    <n v="135"/>
    <n v="7830"/>
    <x v="2"/>
    <x v="1"/>
    <x v="10"/>
    <x v="10"/>
    <x v="0"/>
    <x v="1"/>
  </r>
  <r>
    <s v="Kohl's"/>
    <d v="2021-01-26T00:00:00"/>
    <x v="2"/>
    <x v="25"/>
    <s v="Phoenix"/>
    <x v="0"/>
    <x v="0"/>
    <s v="Men's Street Footwear"/>
    <n v="33"/>
    <n v="133"/>
    <n v="4389"/>
    <x v="2"/>
    <x v="0"/>
    <x v="0"/>
    <x v="0"/>
    <x v="6"/>
    <x v="1"/>
  </r>
  <r>
    <s v="Kohl's"/>
    <d v="2021-01-26T00:00:00"/>
    <x v="2"/>
    <x v="25"/>
    <s v="Phoenix"/>
    <x v="0"/>
    <x v="1"/>
    <s v="Men's Athletic Footwear"/>
    <n v="42"/>
    <n v="138"/>
    <n v="5796"/>
    <x v="2"/>
    <x v="0"/>
    <x v="0"/>
    <x v="0"/>
    <x v="6"/>
    <x v="1"/>
  </r>
  <r>
    <s v="Kohl's"/>
    <d v="2021-01-26T00:00:00"/>
    <x v="2"/>
    <x v="25"/>
    <s v="Phoenix"/>
    <x v="1"/>
    <x v="0"/>
    <s v="Women's Street Footwear"/>
    <n v="42"/>
    <n v="138"/>
    <n v="5796"/>
    <x v="2"/>
    <x v="1"/>
    <x v="0"/>
    <x v="0"/>
    <x v="6"/>
    <x v="1"/>
  </r>
  <r>
    <s v="Kohl's"/>
    <d v="2021-01-26T00:00:00"/>
    <x v="2"/>
    <x v="25"/>
    <s v="Phoenix"/>
    <x v="1"/>
    <x v="1"/>
    <s v="Women's Athletic Footwear"/>
    <n v="43"/>
    <n v="85"/>
    <n v="3655"/>
    <x v="2"/>
    <x v="1"/>
    <x v="0"/>
    <x v="0"/>
    <x v="6"/>
    <x v="1"/>
  </r>
  <r>
    <s v="Kohl's"/>
    <d v="2021-01-26T00:00:00"/>
    <x v="2"/>
    <x v="25"/>
    <s v="Phoenix"/>
    <x v="0"/>
    <x v="2"/>
    <s v="Men's Apparel"/>
    <n v="45"/>
    <n v="80"/>
    <n v="3600"/>
    <x v="2"/>
    <x v="0"/>
    <x v="0"/>
    <x v="0"/>
    <x v="6"/>
    <x v="1"/>
  </r>
  <r>
    <s v="Kohl's"/>
    <d v="2021-01-26T00:00:00"/>
    <x v="2"/>
    <x v="25"/>
    <s v="Phoenix"/>
    <x v="1"/>
    <x v="2"/>
    <s v="Women's Apparel"/>
    <n v="42"/>
    <n v="128"/>
    <n v="5376"/>
    <x v="2"/>
    <x v="1"/>
    <x v="0"/>
    <x v="0"/>
    <x v="6"/>
    <x v="1"/>
  </r>
  <r>
    <s v="Kohl's"/>
    <d v="2021-02-26T00:00:00"/>
    <x v="2"/>
    <x v="25"/>
    <s v="Phoenix"/>
    <x v="0"/>
    <x v="0"/>
    <s v="Men's Street Footwear"/>
    <n v="33"/>
    <n v="147"/>
    <n v="4851"/>
    <x v="2"/>
    <x v="0"/>
    <x v="1"/>
    <x v="1"/>
    <x v="2"/>
    <x v="1"/>
  </r>
  <r>
    <s v="Kohl's"/>
    <d v="2021-02-26T00:00:00"/>
    <x v="2"/>
    <x v="25"/>
    <s v="Phoenix"/>
    <x v="0"/>
    <x v="1"/>
    <s v="Men's Athletic Footwear"/>
    <n v="44"/>
    <n v="106"/>
    <n v="4664"/>
    <x v="2"/>
    <x v="0"/>
    <x v="1"/>
    <x v="1"/>
    <x v="2"/>
    <x v="1"/>
  </r>
  <r>
    <s v="Kohl's"/>
    <d v="2021-02-26T00:00:00"/>
    <x v="2"/>
    <x v="25"/>
    <s v="Phoenix"/>
    <x v="1"/>
    <x v="0"/>
    <s v="Women's Street Footwear"/>
    <n v="41"/>
    <n v="111"/>
    <n v="4551"/>
    <x v="2"/>
    <x v="1"/>
    <x v="1"/>
    <x v="1"/>
    <x v="2"/>
    <x v="1"/>
  </r>
  <r>
    <s v="Kohl's"/>
    <d v="2021-02-26T00:00:00"/>
    <x v="2"/>
    <x v="26"/>
    <s v="Albuquerque"/>
    <x v="1"/>
    <x v="1"/>
    <s v="Women's Athletic Footwear"/>
    <n v="43"/>
    <n v="74"/>
    <n v="3182"/>
    <x v="2"/>
    <x v="1"/>
    <x v="1"/>
    <x v="1"/>
    <x v="2"/>
    <x v="1"/>
  </r>
  <r>
    <s v="Kohl's"/>
    <d v="2021-02-26T00:00:00"/>
    <x v="2"/>
    <x v="26"/>
    <s v="Albuquerque"/>
    <x v="0"/>
    <x v="2"/>
    <s v="Men's Apparel"/>
    <n v="45"/>
    <n v="54"/>
    <n v="2430"/>
    <x v="2"/>
    <x v="0"/>
    <x v="1"/>
    <x v="1"/>
    <x v="2"/>
    <x v="1"/>
  </r>
  <r>
    <s v="Kohl's"/>
    <d v="2021-02-26T00:00:00"/>
    <x v="2"/>
    <x v="26"/>
    <s v="Albuquerque"/>
    <x v="1"/>
    <x v="2"/>
    <s v="Women's Apparel"/>
    <n v="41"/>
    <n v="104"/>
    <n v="4264"/>
    <x v="2"/>
    <x v="1"/>
    <x v="1"/>
    <x v="1"/>
    <x v="2"/>
    <x v="1"/>
  </r>
  <r>
    <s v="Kohl's"/>
    <d v="2021-03-25T00:00:00"/>
    <x v="2"/>
    <x v="26"/>
    <s v="Albuquerque"/>
    <x v="0"/>
    <x v="0"/>
    <s v="Men's Street Footwear"/>
    <n v="44"/>
    <n v="165"/>
    <n v="7260"/>
    <x v="2"/>
    <x v="0"/>
    <x v="2"/>
    <x v="2"/>
    <x v="1"/>
    <x v="1"/>
  </r>
  <r>
    <s v="Kohl's"/>
    <d v="2021-03-25T00:00:00"/>
    <x v="2"/>
    <x v="26"/>
    <s v="Albuquerque"/>
    <x v="0"/>
    <x v="1"/>
    <s v="Men's Athletic Footwear"/>
    <n v="51"/>
    <n v="112"/>
    <n v="5712"/>
    <x v="2"/>
    <x v="0"/>
    <x v="2"/>
    <x v="2"/>
    <x v="1"/>
    <x v="1"/>
  </r>
  <r>
    <s v="Kohl's"/>
    <d v="2021-03-25T00:00:00"/>
    <x v="2"/>
    <x v="26"/>
    <s v="Albuquerque"/>
    <x v="1"/>
    <x v="0"/>
    <s v="Women's Street Footwear"/>
    <n v="52"/>
    <n v="112"/>
    <n v="5824"/>
    <x v="2"/>
    <x v="1"/>
    <x v="2"/>
    <x v="2"/>
    <x v="1"/>
    <x v="1"/>
  </r>
  <r>
    <s v="Kohl's"/>
    <d v="2021-03-25T00:00:00"/>
    <x v="2"/>
    <x v="26"/>
    <s v="Albuquerque"/>
    <x v="1"/>
    <x v="1"/>
    <s v="Women's Athletic Footwear"/>
    <n v="50"/>
    <n v="83"/>
    <n v="4150"/>
    <x v="2"/>
    <x v="1"/>
    <x v="2"/>
    <x v="2"/>
    <x v="1"/>
    <x v="1"/>
  </r>
  <r>
    <s v="Kohl's"/>
    <d v="2021-03-25T00:00:00"/>
    <x v="2"/>
    <x v="26"/>
    <s v="Albuquerque"/>
    <x v="0"/>
    <x v="2"/>
    <s v="Men's Apparel"/>
    <n v="55"/>
    <n v="53"/>
    <n v="2915"/>
    <x v="2"/>
    <x v="0"/>
    <x v="2"/>
    <x v="2"/>
    <x v="1"/>
    <x v="1"/>
  </r>
  <r>
    <s v="Kohl's"/>
    <d v="2021-03-25T00:00:00"/>
    <x v="2"/>
    <x v="26"/>
    <s v="Albuquerque"/>
    <x v="1"/>
    <x v="2"/>
    <s v="Women's Apparel"/>
    <n v="50"/>
    <n v="98"/>
    <n v="4900"/>
    <x v="2"/>
    <x v="1"/>
    <x v="2"/>
    <x v="2"/>
    <x v="1"/>
    <x v="1"/>
  </r>
  <r>
    <s v="Kohl's"/>
    <d v="2021-04-26T00:00:00"/>
    <x v="2"/>
    <x v="26"/>
    <s v="Albuquerque"/>
    <x v="0"/>
    <x v="0"/>
    <s v="Men's Street Footwear"/>
    <n v="51"/>
    <n v="154"/>
    <n v="7854"/>
    <x v="2"/>
    <x v="0"/>
    <x v="3"/>
    <x v="3"/>
    <x v="5"/>
    <x v="1"/>
  </r>
  <r>
    <s v="Kohl's"/>
    <d v="2021-04-26T00:00:00"/>
    <x v="2"/>
    <x v="26"/>
    <s v="Albuquerque"/>
    <x v="0"/>
    <x v="1"/>
    <s v="Men's Athletic Footwear"/>
    <n v="59"/>
    <n v="98"/>
    <n v="5782"/>
    <x v="2"/>
    <x v="0"/>
    <x v="3"/>
    <x v="3"/>
    <x v="5"/>
    <x v="1"/>
  </r>
  <r>
    <s v="Kohl's"/>
    <d v="2021-04-26T00:00:00"/>
    <x v="2"/>
    <x v="26"/>
    <s v="Albuquerque"/>
    <x v="1"/>
    <x v="0"/>
    <s v="Women's Street Footwear"/>
    <n v="55"/>
    <n v="116"/>
    <n v="6380"/>
    <x v="2"/>
    <x v="1"/>
    <x v="3"/>
    <x v="3"/>
    <x v="5"/>
    <x v="1"/>
  </r>
  <r>
    <s v="Kohl's"/>
    <d v="2021-04-26T00:00:00"/>
    <x v="2"/>
    <x v="26"/>
    <s v="Albuquerque"/>
    <x v="1"/>
    <x v="1"/>
    <s v="Women's Athletic Footwear"/>
    <n v="54"/>
    <n v="87"/>
    <n v="4698"/>
    <x v="2"/>
    <x v="1"/>
    <x v="3"/>
    <x v="3"/>
    <x v="5"/>
    <x v="1"/>
  </r>
  <r>
    <s v="Kohl's"/>
    <d v="2021-04-26T00:00:00"/>
    <x v="2"/>
    <x v="26"/>
    <s v="Albuquerque"/>
    <x v="0"/>
    <x v="2"/>
    <s v="Men's Apparel"/>
    <n v="56"/>
    <n v="58"/>
    <n v="3248"/>
    <x v="2"/>
    <x v="0"/>
    <x v="3"/>
    <x v="3"/>
    <x v="5"/>
    <x v="1"/>
  </r>
  <r>
    <s v="Kohl's"/>
    <d v="2021-04-26T00:00:00"/>
    <x v="2"/>
    <x v="26"/>
    <s v="Albuquerque"/>
    <x v="1"/>
    <x v="2"/>
    <s v="Women's Apparel"/>
    <n v="69"/>
    <n v="101"/>
    <n v="6969"/>
    <x v="2"/>
    <x v="1"/>
    <x v="3"/>
    <x v="3"/>
    <x v="5"/>
    <x v="1"/>
  </r>
  <r>
    <s v="Kohl's"/>
    <d v="2021-05-27T00:00:00"/>
    <x v="2"/>
    <x v="26"/>
    <s v="Albuquerque"/>
    <x v="0"/>
    <x v="0"/>
    <s v="Men's Street Footwear"/>
    <n v="51"/>
    <n v="150"/>
    <n v="7650"/>
    <x v="2"/>
    <x v="0"/>
    <x v="4"/>
    <x v="4"/>
    <x v="1"/>
    <x v="1"/>
  </r>
  <r>
    <s v="Kohl's"/>
    <d v="2021-05-27T00:00:00"/>
    <x v="2"/>
    <x v="26"/>
    <s v="Albuquerque"/>
    <x v="0"/>
    <x v="1"/>
    <s v="Men's Athletic Footwear"/>
    <n v="58"/>
    <n v="111"/>
    <n v="6438"/>
    <x v="2"/>
    <x v="0"/>
    <x v="4"/>
    <x v="4"/>
    <x v="1"/>
    <x v="1"/>
  </r>
  <r>
    <s v="Kohl's"/>
    <d v="2021-05-27T00:00:00"/>
    <x v="2"/>
    <x v="26"/>
    <s v="Albuquerque"/>
    <x v="1"/>
    <x v="0"/>
    <s v="Women's Street Footwear"/>
    <n v="56"/>
    <n v="126"/>
    <n v="7056"/>
    <x v="2"/>
    <x v="1"/>
    <x v="4"/>
    <x v="4"/>
    <x v="1"/>
    <x v="1"/>
  </r>
  <r>
    <s v="Kohl's"/>
    <d v="2021-05-27T00:00:00"/>
    <x v="2"/>
    <x v="26"/>
    <s v="Albuquerque"/>
    <x v="1"/>
    <x v="1"/>
    <s v="Women's Athletic Footwear"/>
    <n v="51"/>
    <n v="91"/>
    <n v="4641"/>
    <x v="2"/>
    <x v="1"/>
    <x v="4"/>
    <x v="4"/>
    <x v="1"/>
    <x v="1"/>
  </r>
  <r>
    <s v="Kohl's"/>
    <d v="2021-05-27T00:00:00"/>
    <x v="2"/>
    <x v="26"/>
    <s v="Albuquerque"/>
    <x v="0"/>
    <x v="2"/>
    <s v="Men's Apparel"/>
    <n v="56"/>
    <n v="65"/>
    <n v="3640"/>
    <x v="2"/>
    <x v="0"/>
    <x v="4"/>
    <x v="4"/>
    <x v="1"/>
    <x v="1"/>
  </r>
  <r>
    <s v="Kohl's"/>
    <d v="2021-05-27T00:00:00"/>
    <x v="2"/>
    <x v="26"/>
    <s v="Albuquerque"/>
    <x v="1"/>
    <x v="2"/>
    <s v="Women's Apparel"/>
    <n v="69"/>
    <n v="115"/>
    <n v="7935"/>
    <x v="2"/>
    <x v="1"/>
    <x v="4"/>
    <x v="4"/>
    <x v="1"/>
    <x v="1"/>
  </r>
  <r>
    <s v="Kohl's"/>
    <d v="2021-06-26T00:00:00"/>
    <x v="2"/>
    <x v="26"/>
    <s v="Albuquerque"/>
    <x v="0"/>
    <x v="0"/>
    <s v="Men's Street Footwear"/>
    <n v="52"/>
    <n v="203"/>
    <n v="10556"/>
    <x v="2"/>
    <x v="0"/>
    <x v="11"/>
    <x v="11"/>
    <x v="3"/>
    <x v="1"/>
  </r>
  <r>
    <s v="Kohl's"/>
    <d v="2021-06-26T00:00:00"/>
    <x v="2"/>
    <x v="26"/>
    <s v="Albuquerque"/>
    <x v="0"/>
    <x v="1"/>
    <s v="Men's Athletic Footwear"/>
    <n v="54"/>
    <n v="154"/>
    <n v="8316"/>
    <x v="2"/>
    <x v="0"/>
    <x v="11"/>
    <x v="11"/>
    <x v="3"/>
    <x v="1"/>
  </r>
  <r>
    <s v="Kohl's"/>
    <d v="2021-06-26T00:00:00"/>
    <x v="2"/>
    <x v="26"/>
    <s v="Albuquerque"/>
    <x v="1"/>
    <x v="0"/>
    <s v="Women's Street Footwear"/>
    <n v="54"/>
    <n v="149"/>
    <n v="8046"/>
    <x v="2"/>
    <x v="1"/>
    <x v="11"/>
    <x v="11"/>
    <x v="3"/>
    <x v="1"/>
  </r>
  <r>
    <s v="Kohl's"/>
    <d v="2021-06-26T00:00:00"/>
    <x v="2"/>
    <x v="26"/>
    <s v="Albuquerque"/>
    <x v="1"/>
    <x v="1"/>
    <s v="Women's Athletic Footwear"/>
    <n v="54"/>
    <n v="106"/>
    <n v="5724"/>
    <x v="2"/>
    <x v="1"/>
    <x v="11"/>
    <x v="11"/>
    <x v="3"/>
    <x v="1"/>
  </r>
  <r>
    <s v="Kohl's"/>
    <d v="2021-06-26T00:00:00"/>
    <x v="2"/>
    <x v="26"/>
    <s v="Albuquerque"/>
    <x v="0"/>
    <x v="2"/>
    <s v="Men's Apparel"/>
    <n v="56"/>
    <n v="87"/>
    <n v="4872"/>
    <x v="2"/>
    <x v="0"/>
    <x v="11"/>
    <x v="11"/>
    <x v="3"/>
    <x v="1"/>
  </r>
  <r>
    <s v="Kohl's"/>
    <d v="2021-06-26T00:00:00"/>
    <x v="2"/>
    <x v="26"/>
    <s v="Albuquerque"/>
    <x v="1"/>
    <x v="2"/>
    <s v="Women's Apparel"/>
    <n v="74"/>
    <n v="162"/>
    <n v="11988"/>
    <x v="2"/>
    <x v="1"/>
    <x v="11"/>
    <x v="11"/>
    <x v="3"/>
    <x v="1"/>
  </r>
  <r>
    <s v="Kohl's"/>
    <d v="2021-07-25T00:00:00"/>
    <x v="2"/>
    <x v="26"/>
    <s v="Albuquerque"/>
    <x v="0"/>
    <x v="0"/>
    <s v="Men's Street Footwear"/>
    <n v="54"/>
    <n v="203"/>
    <n v="10962"/>
    <x v="2"/>
    <x v="0"/>
    <x v="5"/>
    <x v="5"/>
    <x v="4"/>
    <x v="1"/>
  </r>
  <r>
    <s v="Kohl's"/>
    <d v="2021-07-25T00:00:00"/>
    <x v="2"/>
    <x v="26"/>
    <s v="Albuquerque"/>
    <x v="0"/>
    <x v="1"/>
    <s v="Men's Athletic Footwear"/>
    <n v="56"/>
    <n v="180"/>
    <n v="10080"/>
    <x v="2"/>
    <x v="0"/>
    <x v="5"/>
    <x v="5"/>
    <x v="4"/>
    <x v="1"/>
  </r>
  <r>
    <s v="Kohl's"/>
    <d v="2021-07-25T00:00:00"/>
    <x v="2"/>
    <x v="26"/>
    <s v="Albuquerque"/>
    <x v="1"/>
    <x v="0"/>
    <s v="Women's Street Footwear"/>
    <n v="58"/>
    <n v="160"/>
    <n v="9280"/>
    <x v="2"/>
    <x v="1"/>
    <x v="5"/>
    <x v="5"/>
    <x v="4"/>
    <x v="1"/>
  </r>
  <r>
    <s v="Kohl's"/>
    <d v="2021-07-25T00:00:00"/>
    <x v="2"/>
    <x v="26"/>
    <s v="Albuquerque"/>
    <x v="1"/>
    <x v="1"/>
    <s v="Women's Athletic Footwear"/>
    <n v="54"/>
    <n v="135"/>
    <n v="7290"/>
    <x v="2"/>
    <x v="1"/>
    <x v="5"/>
    <x v="5"/>
    <x v="4"/>
    <x v="1"/>
  </r>
  <r>
    <s v="Kohl's"/>
    <d v="2021-07-25T00:00:00"/>
    <x v="2"/>
    <x v="26"/>
    <s v="Albuquerque"/>
    <x v="0"/>
    <x v="2"/>
    <s v="Men's Apparel"/>
    <n v="57"/>
    <n v="145"/>
    <n v="8265"/>
    <x v="2"/>
    <x v="0"/>
    <x v="5"/>
    <x v="5"/>
    <x v="4"/>
    <x v="1"/>
  </r>
  <r>
    <s v="Kohl's"/>
    <d v="2021-07-25T00:00:00"/>
    <x v="2"/>
    <x v="26"/>
    <s v="Albuquerque"/>
    <x v="1"/>
    <x v="2"/>
    <s v="Women's Apparel"/>
    <n v="69"/>
    <n v="140"/>
    <n v="9660"/>
    <x v="2"/>
    <x v="1"/>
    <x v="5"/>
    <x v="5"/>
    <x v="4"/>
    <x v="1"/>
  </r>
  <r>
    <s v="Kohl's"/>
    <d v="2021-08-26T00:00:00"/>
    <x v="2"/>
    <x v="26"/>
    <s v="Albuquerque"/>
    <x v="0"/>
    <x v="0"/>
    <s v="Men's Street Footwear"/>
    <n v="56"/>
    <n v="175"/>
    <n v="9800"/>
    <x v="2"/>
    <x v="0"/>
    <x v="6"/>
    <x v="6"/>
    <x v="1"/>
    <x v="1"/>
  </r>
  <r>
    <s v="Kohl's"/>
    <d v="2021-08-26T00:00:00"/>
    <x v="2"/>
    <x v="26"/>
    <s v="Albuquerque"/>
    <x v="0"/>
    <x v="1"/>
    <s v="Men's Athletic Footwear"/>
    <n v="60"/>
    <n v="176"/>
    <n v="10560"/>
    <x v="2"/>
    <x v="0"/>
    <x v="6"/>
    <x v="6"/>
    <x v="1"/>
    <x v="1"/>
  </r>
  <r>
    <s v="Kohl's"/>
    <d v="2021-08-26T00:00:00"/>
    <x v="2"/>
    <x v="26"/>
    <s v="Albuquerque"/>
    <x v="1"/>
    <x v="0"/>
    <s v="Women's Street Footwear"/>
    <n v="58"/>
    <n v="142"/>
    <n v="8236"/>
    <x v="2"/>
    <x v="1"/>
    <x v="6"/>
    <x v="6"/>
    <x v="1"/>
    <x v="1"/>
  </r>
  <r>
    <s v="Kohl's"/>
    <d v="2021-08-26T00:00:00"/>
    <x v="2"/>
    <x v="26"/>
    <s v="Albuquerque"/>
    <x v="1"/>
    <x v="1"/>
    <s v="Women's Athletic Footwear"/>
    <n v="55"/>
    <n v="143"/>
    <n v="7865"/>
    <x v="2"/>
    <x v="1"/>
    <x v="6"/>
    <x v="6"/>
    <x v="1"/>
    <x v="1"/>
  </r>
  <r>
    <s v="Kohl's"/>
    <d v="2021-08-26T00:00:00"/>
    <x v="2"/>
    <x v="26"/>
    <s v="Albuquerque"/>
    <x v="0"/>
    <x v="2"/>
    <s v="Men's Apparel"/>
    <n v="67"/>
    <n v="124"/>
    <n v="8308"/>
    <x v="2"/>
    <x v="0"/>
    <x v="6"/>
    <x v="6"/>
    <x v="1"/>
    <x v="1"/>
  </r>
  <r>
    <s v="Kohl's"/>
    <d v="2021-08-26T00:00:00"/>
    <x v="2"/>
    <x v="26"/>
    <s v="Albuquerque"/>
    <x v="1"/>
    <x v="2"/>
    <s v="Women's Apparel"/>
    <n v="70"/>
    <n v="126"/>
    <n v="8820"/>
    <x v="2"/>
    <x v="1"/>
    <x v="6"/>
    <x v="6"/>
    <x v="1"/>
    <x v="1"/>
  </r>
  <r>
    <s v="Kohl's"/>
    <d v="2021-09-27T00:00:00"/>
    <x v="2"/>
    <x v="26"/>
    <s v="Albuquerque"/>
    <x v="0"/>
    <x v="0"/>
    <s v="Men's Street Footwear"/>
    <n v="49"/>
    <n v="163"/>
    <n v="7987"/>
    <x v="2"/>
    <x v="0"/>
    <x v="7"/>
    <x v="7"/>
    <x v="5"/>
    <x v="1"/>
  </r>
  <r>
    <s v="Kohl's"/>
    <d v="2021-09-27T00:00:00"/>
    <x v="2"/>
    <x v="26"/>
    <s v="Albuquerque"/>
    <x v="0"/>
    <x v="1"/>
    <s v="Men's Athletic Footwear"/>
    <n v="51"/>
    <n v="156"/>
    <n v="7956"/>
    <x v="2"/>
    <x v="0"/>
    <x v="7"/>
    <x v="7"/>
    <x v="5"/>
    <x v="1"/>
  </r>
  <r>
    <s v="Kohl's"/>
    <d v="2021-09-27T00:00:00"/>
    <x v="2"/>
    <x v="26"/>
    <s v="Albuquerque"/>
    <x v="1"/>
    <x v="0"/>
    <s v="Women's Street Footwear"/>
    <n v="46"/>
    <n v="143"/>
    <n v="6578"/>
    <x v="2"/>
    <x v="1"/>
    <x v="7"/>
    <x v="7"/>
    <x v="5"/>
    <x v="1"/>
  </r>
  <r>
    <s v="Kohl's"/>
    <d v="2021-09-27T00:00:00"/>
    <x v="2"/>
    <x v="26"/>
    <s v="Albuquerque"/>
    <x v="1"/>
    <x v="1"/>
    <s v="Women's Athletic Footwear"/>
    <n v="49"/>
    <n v="123"/>
    <n v="6027"/>
    <x v="2"/>
    <x v="1"/>
    <x v="7"/>
    <x v="7"/>
    <x v="5"/>
    <x v="1"/>
  </r>
  <r>
    <s v="Kohl's"/>
    <d v="2021-09-27T00:00:00"/>
    <x v="2"/>
    <x v="26"/>
    <s v="Albuquerque"/>
    <x v="0"/>
    <x v="2"/>
    <s v="Men's Apparel"/>
    <n v="54"/>
    <n v="111"/>
    <n v="5994"/>
    <x v="2"/>
    <x v="0"/>
    <x v="7"/>
    <x v="7"/>
    <x v="5"/>
    <x v="1"/>
  </r>
  <r>
    <s v="Kohl's"/>
    <d v="2021-09-27T00:00:00"/>
    <x v="2"/>
    <x v="26"/>
    <s v="Albuquerque"/>
    <x v="1"/>
    <x v="2"/>
    <s v="Women's Apparel"/>
    <n v="59"/>
    <n v="133"/>
    <n v="7847"/>
    <x v="2"/>
    <x v="1"/>
    <x v="7"/>
    <x v="7"/>
    <x v="5"/>
    <x v="1"/>
  </r>
  <r>
    <s v="Kohl's"/>
    <d v="2021-10-26T00:00:00"/>
    <x v="2"/>
    <x v="26"/>
    <s v="Albuquerque"/>
    <x v="0"/>
    <x v="0"/>
    <s v="Men's Street Footwear"/>
    <n v="48"/>
    <n v="165"/>
    <n v="7920"/>
    <x v="2"/>
    <x v="0"/>
    <x v="8"/>
    <x v="8"/>
    <x v="6"/>
    <x v="1"/>
  </r>
  <r>
    <s v="Kohl's"/>
    <d v="2021-10-26T00:00:00"/>
    <x v="2"/>
    <x v="26"/>
    <s v="Albuquerque"/>
    <x v="0"/>
    <x v="1"/>
    <s v="Men's Athletic Footwear"/>
    <n v="50"/>
    <n v="149"/>
    <n v="7450"/>
    <x v="2"/>
    <x v="0"/>
    <x v="8"/>
    <x v="8"/>
    <x v="6"/>
    <x v="1"/>
  </r>
  <r>
    <s v="Kohl's"/>
    <d v="2021-10-26T00:00:00"/>
    <x v="2"/>
    <x v="26"/>
    <s v="Albuquerque"/>
    <x v="1"/>
    <x v="0"/>
    <s v="Women's Street Footwear"/>
    <n v="48"/>
    <n v="105"/>
    <n v="5040"/>
    <x v="2"/>
    <x v="1"/>
    <x v="8"/>
    <x v="8"/>
    <x v="6"/>
    <x v="1"/>
  </r>
  <r>
    <s v="Kohl's"/>
    <d v="2021-10-26T00:00:00"/>
    <x v="2"/>
    <x v="26"/>
    <s v="Albuquerque"/>
    <x v="1"/>
    <x v="1"/>
    <s v="Women's Athletic Footwear"/>
    <n v="46"/>
    <n v="95"/>
    <n v="4370"/>
    <x v="2"/>
    <x v="1"/>
    <x v="8"/>
    <x v="8"/>
    <x v="6"/>
    <x v="1"/>
  </r>
  <r>
    <s v="Kohl's"/>
    <d v="2021-10-26T00:00:00"/>
    <x v="2"/>
    <x v="26"/>
    <s v="Albuquerque"/>
    <x v="0"/>
    <x v="2"/>
    <s v="Men's Apparel"/>
    <n v="56"/>
    <n v="91"/>
    <n v="5096"/>
    <x v="2"/>
    <x v="0"/>
    <x v="8"/>
    <x v="8"/>
    <x v="6"/>
    <x v="1"/>
  </r>
  <r>
    <s v="Kohl's"/>
    <d v="2021-10-26T00:00:00"/>
    <x v="2"/>
    <x v="26"/>
    <s v="Albuquerque"/>
    <x v="1"/>
    <x v="2"/>
    <s v="Women's Apparel"/>
    <n v="68"/>
    <n v="105"/>
    <n v="7140"/>
    <x v="2"/>
    <x v="1"/>
    <x v="8"/>
    <x v="8"/>
    <x v="6"/>
    <x v="1"/>
  </r>
  <r>
    <s v="Kohl's"/>
    <d v="2021-11-26T00:00:00"/>
    <x v="2"/>
    <x v="26"/>
    <s v="Albuquerque"/>
    <x v="0"/>
    <x v="0"/>
    <s v="Men's Street Footwear"/>
    <n v="58"/>
    <n v="160"/>
    <n v="9280"/>
    <x v="2"/>
    <x v="0"/>
    <x v="9"/>
    <x v="9"/>
    <x v="2"/>
    <x v="1"/>
  </r>
  <r>
    <s v="Kohl's"/>
    <d v="2021-11-26T00:00:00"/>
    <x v="2"/>
    <x v="26"/>
    <s v="Albuquerque"/>
    <x v="0"/>
    <x v="1"/>
    <s v="Men's Athletic Footwear"/>
    <n v="59"/>
    <n v="150"/>
    <n v="8850"/>
    <x v="2"/>
    <x v="0"/>
    <x v="9"/>
    <x v="9"/>
    <x v="2"/>
    <x v="1"/>
  </r>
  <r>
    <s v="Kohl's"/>
    <d v="2021-11-26T00:00:00"/>
    <x v="2"/>
    <x v="26"/>
    <s v="Albuquerque"/>
    <x v="1"/>
    <x v="0"/>
    <s v="Women's Street Footwear"/>
    <n v="54"/>
    <n v="117"/>
    <n v="6318"/>
    <x v="2"/>
    <x v="1"/>
    <x v="9"/>
    <x v="9"/>
    <x v="2"/>
    <x v="1"/>
  </r>
  <r>
    <s v="Kohl's"/>
    <d v="2021-11-26T00:00:00"/>
    <x v="2"/>
    <x v="26"/>
    <s v="Albuquerque"/>
    <x v="1"/>
    <x v="1"/>
    <s v="Women's Athletic Footwear"/>
    <n v="55"/>
    <n v="115"/>
    <n v="6325"/>
    <x v="2"/>
    <x v="1"/>
    <x v="9"/>
    <x v="9"/>
    <x v="2"/>
    <x v="1"/>
  </r>
  <r>
    <s v="Kohl's"/>
    <d v="2021-11-26T00:00:00"/>
    <x v="2"/>
    <x v="26"/>
    <s v="Albuquerque"/>
    <x v="0"/>
    <x v="2"/>
    <s v="Men's Apparel"/>
    <n v="65"/>
    <n v="113"/>
    <n v="7345"/>
    <x v="2"/>
    <x v="0"/>
    <x v="9"/>
    <x v="9"/>
    <x v="2"/>
    <x v="1"/>
  </r>
  <r>
    <s v="Kohl's"/>
    <d v="2021-11-26T00:00:00"/>
    <x v="2"/>
    <x v="26"/>
    <s v="Albuquerque"/>
    <x v="1"/>
    <x v="2"/>
    <s v="Women's Apparel"/>
    <n v="72"/>
    <n v="140"/>
    <n v="10080"/>
    <x v="2"/>
    <x v="1"/>
    <x v="9"/>
    <x v="9"/>
    <x v="2"/>
    <x v="1"/>
  </r>
  <r>
    <s v="Kohl's"/>
    <d v="2021-12-25T00:00:00"/>
    <x v="2"/>
    <x v="26"/>
    <s v="Albuquerque"/>
    <x v="0"/>
    <x v="0"/>
    <s v="Men's Street Footwear"/>
    <n v="55"/>
    <n v="210"/>
    <n v="11550"/>
    <x v="2"/>
    <x v="0"/>
    <x v="10"/>
    <x v="10"/>
    <x v="3"/>
    <x v="1"/>
  </r>
  <r>
    <s v="Kohl's"/>
    <d v="2021-12-25T00:00:00"/>
    <x v="2"/>
    <x v="26"/>
    <s v="Albuquerque"/>
    <x v="0"/>
    <x v="1"/>
    <s v="Men's Athletic Footwear"/>
    <n v="61"/>
    <n v="182"/>
    <n v="11102"/>
    <x v="2"/>
    <x v="0"/>
    <x v="10"/>
    <x v="10"/>
    <x v="3"/>
    <x v="1"/>
  </r>
  <r>
    <s v="Sports Direct"/>
    <d v="2021-12-25T00:00:00"/>
    <x v="2"/>
    <x v="26"/>
    <s v="Albuquerque"/>
    <x v="1"/>
    <x v="0"/>
    <s v="Women's Street Footwear"/>
    <n v="59"/>
    <n v="130"/>
    <n v="7670"/>
    <x v="2"/>
    <x v="1"/>
    <x v="10"/>
    <x v="10"/>
    <x v="3"/>
    <x v="1"/>
  </r>
  <r>
    <s v="Sports Direct"/>
    <d v="2021-12-25T00:00:00"/>
    <x v="2"/>
    <x v="26"/>
    <s v="Albuquerque"/>
    <x v="1"/>
    <x v="1"/>
    <s v="Women's Athletic Footwear"/>
    <n v="55"/>
    <n v="145"/>
    <n v="7975"/>
    <x v="2"/>
    <x v="1"/>
    <x v="10"/>
    <x v="10"/>
    <x v="3"/>
    <x v="1"/>
  </r>
  <r>
    <s v="Sports Direct"/>
    <d v="2021-12-25T00:00:00"/>
    <x v="2"/>
    <x v="26"/>
    <s v="Albuquerque"/>
    <x v="0"/>
    <x v="2"/>
    <s v="Men's Apparel"/>
    <n v="64"/>
    <n v="119"/>
    <n v="7616"/>
    <x v="2"/>
    <x v="0"/>
    <x v="10"/>
    <x v="10"/>
    <x v="3"/>
    <x v="1"/>
  </r>
  <r>
    <s v="Sports Direct"/>
    <d v="2021-12-25T00:00:00"/>
    <x v="2"/>
    <x v="26"/>
    <s v="Albuquerque"/>
    <x v="1"/>
    <x v="2"/>
    <s v="Women's Apparel"/>
    <n v="72"/>
    <n v="131"/>
    <n v="9432"/>
    <x v="2"/>
    <x v="1"/>
    <x v="10"/>
    <x v="10"/>
    <x v="3"/>
    <x v="1"/>
  </r>
  <r>
    <s v="Sports Direct"/>
    <d v="2021-01-13T00:00:00"/>
    <x v="2"/>
    <x v="26"/>
    <s v="Albuquerque"/>
    <x v="0"/>
    <x v="0"/>
    <s v="Men's Street Footwear"/>
    <n v="29"/>
    <n v="131"/>
    <n v="3799"/>
    <x v="2"/>
    <x v="0"/>
    <x v="0"/>
    <x v="0"/>
    <x v="0"/>
    <x v="1"/>
  </r>
  <r>
    <s v="Sports Direct"/>
    <d v="2021-01-13T00:00:00"/>
    <x v="2"/>
    <x v="26"/>
    <s v="Albuquerque"/>
    <x v="0"/>
    <x v="1"/>
    <s v="Men's Athletic Footwear"/>
    <n v="39"/>
    <n v="135"/>
    <n v="5265"/>
    <x v="2"/>
    <x v="0"/>
    <x v="0"/>
    <x v="0"/>
    <x v="0"/>
    <x v="1"/>
  </r>
  <r>
    <s v="Sports Direct"/>
    <d v="2021-01-13T00:00:00"/>
    <x v="2"/>
    <x v="26"/>
    <s v="Albuquerque"/>
    <x v="1"/>
    <x v="0"/>
    <s v="Women's Street Footwear"/>
    <n v="38"/>
    <n v="126"/>
    <n v="4788"/>
    <x v="2"/>
    <x v="1"/>
    <x v="0"/>
    <x v="0"/>
    <x v="0"/>
    <x v="1"/>
  </r>
  <r>
    <s v="Sports Direct"/>
    <d v="2021-01-13T00:00:00"/>
    <x v="2"/>
    <x v="26"/>
    <s v="Albuquerque"/>
    <x v="1"/>
    <x v="1"/>
    <s v="Women's Athletic Footwear"/>
    <n v="39"/>
    <n v="75"/>
    <n v="2925"/>
    <x v="2"/>
    <x v="1"/>
    <x v="0"/>
    <x v="0"/>
    <x v="0"/>
    <x v="1"/>
  </r>
  <r>
    <s v="Sports Direct"/>
    <d v="2021-01-13T00:00:00"/>
    <x v="2"/>
    <x v="26"/>
    <s v="Albuquerque"/>
    <x v="0"/>
    <x v="2"/>
    <s v="Men's Apparel"/>
    <n v="41"/>
    <n v="63"/>
    <n v="2583"/>
    <x v="2"/>
    <x v="0"/>
    <x v="0"/>
    <x v="0"/>
    <x v="0"/>
    <x v="1"/>
  </r>
  <r>
    <s v="Sports Direct"/>
    <d v="2021-01-13T00:00:00"/>
    <x v="2"/>
    <x v="26"/>
    <s v="Albuquerque"/>
    <x v="1"/>
    <x v="2"/>
    <s v="Women's Apparel"/>
    <n v="36"/>
    <n v="117"/>
    <n v="4212"/>
    <x v="2"/>
    <x v="1"/>
    <x v="0"/>
    <x v="0"/>
    <x v="0"/>
    <x v="1"/>
  </r>
  <r>
    <s v="Sports Direct"/>
    <d v="2021-02-13T00:00:00"/>
    <x v="2"/>
    <x v="26"/>
    <s v="Albuquerque"/>
    <x v="0"/>
    <x v="0"/>
    <s v="Men's Street Footwear"/>
    <n v="29"/>
    <n v="145"/>
    <n v="4205"/>
    <x v="2"/>
    <x v="0"/>
    <x v="1"/>
    <x v="1"/>
    <x v="3"/>
    <x v="1"/>
  </r>
  <r>
    <s v="Sports Direct"/>
    <d v="2021-02-13T00:00:00"/>
    <x v="2"/>
    <x v="26"/>
    <s v="Albuquerque"/>
    <x v="0"/>
    <x v="1"/>
    <s v="Men's Athletic Footwear"/>
    <n v="37"/>
    <n v="112"/>
    <n v="4144"/>
    <x v="2"/>
    <x v="0"/>
    <x v="1"/>
    <x v="1"/>
    <x v="3"/>
    <x v="1"/>
  </r>
  <r>
    <s v="Sports Direct"/>
    <d v="2021-02-13T00:00:00"/>
    <x v="2"/>
    <x v="26"/>
    <s v="Albuquerque"/>
    <x v="1"/>
    <x v="0"/>
    <s v="Women's Street Footwear"/>
    <n v="37"/>
    <n v="104"/>
    <n v="3848"/>
    <x v="2"/>
    <x v="1"/>
    <x v="1"/>
    <x v="1"/>
    <x v="3"/>
    <x v="1"/>
  </r>
  <r>
    <s v="Sports Direct"/>
    <d v="2021-02-13T00:00:00"/>
    <x v="4"/>
    <x v="27"/>
    <s v="Atlanta"/>
    <x v="1"/>
    <x v="1"/>
    <s v="Women's Athletic Footwear"/>
    <n v="36"/>
    <n v="63"/>
    <n v="2268"/>
    <x v="2"/>
    <x v="1"/>
    <x v="1"/>
    <x v="1"/>
    <x v="3"/>
    <x v="1"/>
  </r>
  <r>
    <s v="Sports Direct"/>
    <d v="2021-02-13T00:00:00"/>
    <x v="4"/>
    <x v="27"/>
    <s v="Atlanta"/>
    <x v="0"/>
    <x v="2"/>
    <s v="Men's Apparel"/>
    <n v="41"/>
    <n v="51"/>
    <n v="2091"/>
    <x v="2"/>
    <x v="0"/>
    <x v="1"/>
    <x v="1"/>
    <x v="3"/>
    <x v="1"/>
  </r>
  <r>
    <s v="Sports Direct"/>
    <d v="2021-02-13T00:00:00"/>
    <x v="4"/>
    <x v="27"/>
    <s v="Atlanta"/>
    <x v="1"/>
    <x v="2"/>
    <s v="Women's Apparel"/>
    <n v="37"/>
    <n v="98"/>
    <n v="3626"/>
    <x v="2"/>
    <x v="1"/>
    <x v="1"/>
    <x v="1"/>
    <x v="3"/>
    <x v="1"/>
  </r>
  <r>
    <s v="Sports Direct"/>
    <d v="2021-03-12T00:00:00"/>
    <x v="4"/>
    <x v="27"/>
    <s v="Atlanta"/>
    <x v="0"/>
    <x v="0"/>
    <s v="Men's Street Footwear"/>
    <n v="37"/>
    <n v="137"/>
    <n v="5069"/>
    <x v="2"/>
    <x v="0"/>
    <x v="2"/>
    <x v="2"/>
    <x v="2"/>
    <x v="1"/>
  </r>
  <r>
    <s v="Sports Direct"/>
    <d v="2021-03-12T00:00:00"/>
    <x v="4"/>
    <x v="27"/>
    <s v="Atlanta"/>
    <x v="0"/>
    <x v="1"/>
    <s v="Men's Athletic Footwear"/>
    <n v="46"/>
    <n v="101"/>
    <n v="4646"/>
    <x v="2"/>
    <x v="0"/>
    <x v="2"/>
    <x v="2"/>
    <x v="2"/>
    <x v="1"/>
  </r>
  <r>
    <s v="Sports Direct"/>
    <d v="2021-03-12T00:00:00"/>
    <x v="4"/>
    <x v="27"/>
    <s v="Atlanta"/>
    <x v="1"/>
    <x v="0"/>
    <s v="Women's Street Footwear"/>
    <n v="49"/>
    <n v="113"/>
    <n v="5537"/>
    <x v="2"/>
    <x v="1"/>
    <x v="2"/>
    <x v="2"/>
    <x v="2"/>
    <x v="1"/>
  </r>
  <r>
    <s v="Sports Direct"/>
    <d v="2021-03-12T00:00:00"/>
    <x v="4"/>
    <x v="27"/>
    <s v="Atlanta"/>
    <x v="1"/>
    <x v="1"/>
    <s v="Women's Athletic Footwear"/>
    <n v="47"/>
    <n v="73"/>
    <n v="3431"/>
    <x v="2"/>
    <x v="1"/>
    <x v="2"/>
    <x v="2"/>
    <x v="2"/>
    <x v="1"/>
  </r>
  <r>
    <s v="Sports Direct"/>
    <d v="2021-03-12T00:00:00"/>
    <x v="4"/>
    <x v="27"/>
    <s v="Atlanta"/>
    <x v="0"/>
    <x v="2"/>
    <s v="Men's Apparel"/>
    <n v="51"/>
    <n v="39"/>
    <n v="1989"/>
    <x v="2"/>
    <x v="0"/>
    <x v="2"/>
    <x v="2"/>
    <x v="2"/>
    <x v="1"/>
  </r>
  <r>
    <s v="Sports Direct"/>
    <d v="2021-03-12T00:00:00"/>
    <x v="4"/>
    <x v="27"/>
    <s v="Atlanta"/>
    <x v="1"/>
    <x v="2"/>
    <s v="Women's Apparel"/>
    <n v="48"/>
    <n v="95"/>
    <n v="4560"/>
    <x v="2"/>
    <x v="1"/>
    <x v="2"/>
    <x v="2"/>
    <x v="2"/>
    <x v="1"/>
  </r>
  <r>
    <s v="Sports Direct"/>
    <d v="2021-04-13T00:00:00"/>
    <x v="4"/>
    <x v="27"/>
    <s v="Atlanta"/>
    <x v="0"/>
    <x v="0"/>
    <s v="Men's Street Footwear"/>
    <n v="45"/>
    <n v="142"/>
    <n v="6390"/>
    <x v="2"/>
    <x v="0"/>
    <x v="3"/>
    <x v="3"/>
    <x v="6"/>
    <x v="1"/>
  </r>
  <r>
    <s v="Sports Direct"/>
    <d v="2021-04-13T00:00:00"/>
    <x v="4"/>
    <x v="27"/>
    <s v="Atlanta"/>
    <x v="0"/>
    <x v="1"/>
    <s v="Men's Athletic Footwear"/>
    <n v="51"/>
    <n v="88"/>
    <n v="4488"/>
    <x v="2"/>
    <x v="0"/>
    <x v="3"/>
    <x v="3"/>
    <x v="6"/>
    <x v="1"/>
  </r>
  <r>
    <s v="Sports Direct"/>
    <d v="2021-04-13T00:00:00"/>
    <x v="4"/>
    <x v="27"/>
    <s v="Atlanta"/>
    <x v="1"/>
    <x v="0"/>
    <s v="Women's Street Footwear"/>
    <n v="50"/>
    <n v="94"/>
    <n v="4700"/>
    <x v="2"/>
    <x v="1"/>
    <x v="3"/>
    <x v="3"/>
    <x v="6"/>
    <x v="1"/>
  </r>
  <r>
    <s v="Sports Direct"/>
    <d v="2021-04-13T00:00:00"/>
    <x v="4"/>
    <x v="27"/>
    <s v="Atlanta"/>
    <x v="1"/>
    <x v="1"/>
    <s v="Women's Athletic Footwear"/>
    <n v="48"/>
    <n v="69"/>
    <n v="3312"/>
    <x v="2"/>
    <x v="1"/>
    <x v="3"/>
    <x v="3"/>
    <x v="6"/>
    <x v="1"/>
  </r>
  <r>
    <s v="Sports Direct"/>
    <d v="2021-04-13T00:00:00"/>
    <x v="4"/>
    <x v="27"/>
    <s v="Atlanta"/>
    <x v="0"/>
    <x v="2"/>
    <s v="Men's Apparel"/>
    <n v="52"/>
    <n v="53"/>
    <n v="2756"/>
    <x v="2"/>
    <x v="0"/>
    <x v="3"/>
    <x v="3"/>
    <x v="6"/>
    <x v="1"/>
  </r>
  <r>
    <s v="Sports Direct"/>
    <d v="2021-04-13T00:00:00"/>
    <x v="4"/>
    <x v="27"/>
    <s v="Atlanta"/>
    <x v="1"/>
    <x v="2"/>
    <s v="Women's Apparel"/>
    <n v="63"/>
    <n v="105"/>
    <n v="6615"/>
    <x v="2"/>
    <x v="1"/>
    <x v="3"/>
    <x v="3"/>
    <x v="6"/>
    <x v="1"/>
  </r>
  <r>
    <s v="Sports Direct"/>
    <d v="2021-05-14T00:00:00"/>
    <x v="4"/>
    <x v="27"/>
    <s v="Atlanta"/>
    <x v="0"/>
    <x v="0"/>
    <s v="Men's Street Footwear"/>
    <n v="47"/>
    <n v="160"/>
    <n v="7520"/>
    <x v="2"/>
    <x v="0"/>
    <x v="4"/>
    <x v="4"/>
    <x v="2"/>
    <x v="1"/>
  </r>
  <r>
    <s v="Sports Direct"/>
    <d v="2021-05-14T00:00:00"/>
    <x v="4"/>
    <x v="27"/>
    <s v="Atlanta"/>
    <x v="0"/>
    <x v="1"/>
    <s v="Men's Athletic Footwear"/>
    <n v="52"/>
    <n v="108"/>
    <n v="5616"/>
    <x v="2"/>
    <x v="0"/>
    <x v="4"/>
    <x v="4"/>
    <x v="2"/>
    <x v="1"/>
  </r>
  <r>
    <s v="Sports Direct"/>
    <d v="2021-05-14T00:00:00"/>
    <x v="4"/>
    <x v="27"/>
    <s v="Atlanta"/>
    <x v="1"/>
    <x v="0"/>
    <s v="Women's Street Footwear"/>
    <n v="52"/>
    <n v="123"/>
    <n v="6396"/>
    <x v="2"/>
    <x v="1"/>
    <x v="4"/>
    <x v="4"/>
    <x v="2"/>
    <x v="1"/>
  </r>
  <r>
    <s v="Sports Direct"/>
    <d v="2021-05-14T00:00:00"/>
    <x v="4"/>
    <x v="27"/>
    <s v="Atlanta"/>
    <x v="1"/>
    <x v="1"/>
    <s v="Women's Athletic Footwear"/>
    <n v="47"/>
    <n v="91"/>
    <n v="4277"/>
    <x v="2"/>
    <x v="1"/>
    <x v="4"/>
    <x v="4"/>
    <x v="2"/>
    <x v="1"/>
  </r>
  <r>
    <s v="Sports Direct"/>
    <d v="2021-05-14T00:00:00"/>
    <x v="4"/>
    <x v="27"/>
    <s v="Atlanta"/>
    <x v="0"/>
    <x v="2"/>
    <s v="Men's Apparel"/>
    <n v="50"/>
    <n v="56"/>
    <n v="2800"/>
    <x v="2"/>
    <x v="0"/>
    <x v="4"/>
    <x v="4"/>
    <x v="2"/>
    <x v="1"/>
  </r>
  <r>
    <s v="Sports Direct"/>
    <d v="2021-05-14T00:00:00"/>
    <x v="4"/>
    <x v="27"/>
    <s v="Atlanta"/>
    <x v="1"/>
    <x v="2"/>
    <s v="Women's Apparel"/>
    <n v="64"/>
    <n v="120"/>
    <n v="7680"/>
    <x v="2"/>
    <x v="1"/>
    <x v="4"/>
    <x v="4"/>
    <x v="2"/>
    <x v="1"/>
  </r>
  <r>
    <s v="Sports Direct"/>
    <d v="2021-06-13T00:00:00"/>
    <x v="4"/>
    <x v="27"/>
    <s v="Atlanta"/>
    <x v="0"/>
    <x v="0"/>
    <s v="Men's Street Footwear"/>
    <n v="46"/>
    <n v="176"/>
    <n v="8096"/>
    <x v="2"/>
    <x v="0"/>
    <x v="11"/>
    <x v="11"/>
    <x v="4"/>
    <x v="1"/>
  </r>
  <r>
    <s v="Sports Direct"/>
    <d v="2021-06-13T00:00:00"/>
    <x v="4"/>
    <x v="27"/>
    <s v="Atlanta"/>
    <x v="0"/>
    <x v="1"/>
    <s v="Men's Athletic Footwear"/>
    <n v="54"/>
    <n v="147"/>
    <n v="7938"/>
    <x v="2"/>
    <x v="0"/>
    <x v="11"/>
    <x v="11"/>
    <x v="4"/>
    <x v="1"/>
  </r>
  <r>
    <s v="Sports Direct"/>
    <d v="2021-06-13T00:00:00"/>
    <x v="4"/>
    <x v="27"/>
    <s v="Atlanta"/>
    <x v="1"/>
    <x v="0"/>
    <s v="Women's Street Footwear"/>
    <n v="52"/>
    <n v="142"/>
    <n v="7384"/>
    <x v="2"/>
    <x v="1"/>
    <x v="11"/>
    <x v="11"/>
    <x v="4"/>
    <x v="1"/>
  </r>
  <r>
    <s v="Sports Direct"/>
    <d v="2021-06-13T00:00:00"/>
    <x v="4"/>
    <x v="27"/>
    <s v="Atlanta"/>
    <x v="1"/>
    <x v="1"/>
    <s v="Women's Athletic Footwear"/>
    <n v="49"/>
    <n v="120"/>
    <n v="5880"/>
    <x v="2"/>
    <x v="1"/>
    <x v="11"/>
    <x v="11"/>
    <x v="4"/>
    <x v="1"/>
  </r>
  <r>
    <s v="Sports Direct"/>
    <d v="2021-06-13T00:00:00"/>
    <x v="4"/>
    <x v="27"/>
    <s v="Atlanta"/>
    <x v="0"/>
    <x v="2"/>
    <s v="Men's Apparel"/>
    <n v="51"/>
    <n v="72"/>
    <n v="3672"/>
    <x v="2"/>
    <x v="0"/>
    <x v="11"/>
    <x v="11"/>
    <x v="4"/>
    <x v="1"/>
  </r>
  <r>
    <s v="Sports Direct"/>
    <d v="2021-06-13T00:00:00"/>
    <x v="4"/>
    <x v="27"/>
    <s v="Atlanta"/>
    <x v="1"/>
    <x v="2"/>
    <s v="Women's Apparel"/>
    <n v="67"/>
    <n v="150"/>
    <n v="10050"/>
    <x v="2"/>
    <x v="1"/>
    <x v="11"/>
    <x v="11"/>
    <x v="4"/>
    <x v="1"/>
  </r>
  <r>
    <s v="Sports Direct"/>
    <d v="2021-07-12T00:00:00"/>
    <x v="4"/>
    <x v="27"/>
    <s v="Atlanta"/>
    <x v="0"/>
    <x v="0"/>
    <s v="Men's Street Footwear"/>
    <n v="47"/>
    <n v="196"/>
    <n v="9212"/>
    <x v="2"/>
    <x v="0"/>
    <x v="5"/>
    <x v="5"/>
    <x v="5"/>
    <x v="1"/>
  </r>
  <r>
    <s v="Sports Direct"/>
    <d v="2021-07-12T00:00:00"/>
    <x v="4"/>
    <x v="27"/>
    <s v="Atlanta"/>
    <x v="0"/>
    <x v="1"/>
    <s v="Men's Athletic Footwear"/>
    <n v="51"/>
    <n v="173"/>
    <n v="8823"/>
    <x v="2"/>
    <x v="0"/>
    <x v="5"/>
    <x v="5"/>
    <x v="5"/>
    <x v="1"/>
  </r>
  <r>
    <s v="Sports Direct"/>
    <d v="2021-07-12T00:00:00"/>
    <x v="4"/>
    <x v="27"/>
    <s v="Atlanta"/>
    <x v="1"/>
    <x v="0"/>
    <s v="Women's Street Footwear"/>
    <n v="50"/>
    <n v="137"/>
    <n v="6850"/>
    <x v="2"/>
    <x v="1"/>
    <x v="5"/>
    <x v="5"/>
    <x v="5"/>
    <x v="1"/>
  </r>
  <r>
    <s v="Sports Direct"/>
    <d v="2021-07-12T00:00:00"/>
    <x v="4"/>
    <x v="27"/>
    <s v="Atlanta"/>
    <x v="1"/>
    <x v="1"/>
    <s v="Women's Athletic Footwear"/>
    <n v="46"/>
    <n v="128"/>
    <n v="5888"/>
    <x v="2"/>
    <x v="1"/>
    <x v="5"/>
    <x v="5"/>
    <x v="5"/>
    <x v="1"/>
  </r>
  <r>
    <s v="Sports Direct"/>
    <d v="2021-07-12T00:00:00"/>
    <x v="4"/>
    <x v="27"/>
    <s v="Atlanta"/>
    <x v="0"/>
    <x v="2"/>
    <s v="Men's Apparel"/>
    <n v="54"/>
    <n v="138"/>
    <n v="7452"/>
    <x v="2"/>
    <x v="0"/>
    <x v="5"/>
    <x v="5"/>
    <x v="5"/>
    <x v="1"/>
  </r>
  <r>
    <s v="Sports Direct"/>
    <d v="2021-07-12T00:00:00"/>
    <x v="4"/>
    <x v="27"/>
    <s v="Atlanta"/>
    <x v="1"/>
    <x v="2"/>
    <s v="Women's Apparel"/>
    <n v="67"/>
    <n v="143"/>
    <n v="9581"/>
    <x v="2"/>
    <x v="1"/>
    <x v="5"/>
    <x v="5"/>
    <x v="5"/>
    <x v="1"/>
  </r>
  <r>
    <s v="Sports Direct"/>
    <d v="2021-08-13T00:00:00"/>
    <x v="4"/>
    <x v="27"/>
    <s v="Atlanta"/>
    <x v="0"/>
    <x v="0"/>
    <s v="Men's Street Footwear"/>
    <n v="53"/>
    <n v="182"/>
    <n v="9646"/>
    <x v="2"/>
    <x v="0"/>
    <x v="6"/>
    <x v="6"/>
    <x v="2"/>
    <x v="1"/>
  </r>
  <r>
    <s v="Sports Direct"/>
    <d v="2021-08-13T00:00:00"/>
    <x v="4"/>
    <x v="27"/>
    <s v="Atlanta"/>
    <x v="0"/>
    <x v="1"/>
    <s v="Men's Athletic Footwear"/>
    <n v="58"/>
    <n v="175"/>
    <n v="10150"/>
    <x v="2"/>
    <x v="0"/>
    <x v="6"/>
    <x v="6"/>
    <x v="2"/>
    <x v="1"/>
  </r>
  <r>
    <s v="Sports Direct"/>
    <d v="2021-08-13T00:00:00"/>
    <x v="4"/>
    <x v="27"/>
    <s v="Atlanta"/>
    <x v="1"/>
    <x v="0"/>
    <s v="Women's Street Footwear"/>
    <n v="54"/>
    <n v="150"/>
    <n v="8100"/>
    <x v="2"/>
    <x v="1"/>
    <x v="6"/>
    <x v="6"/>
    <x v="2"/>
    <x v="1"/>
  </r>
  <r>
    <s v="Sports Direct"/>
    <d v="2021-08-13T00:00:00"/>
    <x v="4"/>
    <x v="27"/>
    <s v="Atlanta"/>
    <x v="1"/>
    <x v="1"/>
    <s v="Women's Athletic Footwear"/>
    <n v="53"/>
    <n v="113"/>
    <n v="5989"/>
    <x v="2"/>
    <x v="1"/>
    <x v="6"/>
    <x v="6"/>
    <x v="2"/>
    <x v="1"/>
  </r>
  <r>
    <s v="Sports Direct"/>
    <d v="2021-08-13T00:00:00"/>
    <x v="4"/>
    <x v="27"/>
    <s v="Atlanta"/>
    <x v="0"/>
    <x v="2"/>
    <s v="Men's Apparel"/>
    <n v="60"/>
    <n v="126"/>
    <n v="7560"/>
    <x v="2"/>
    <x v="0"/>
    <x v="6"/>
    <x v="6"/>
    <x v="2"/>
    <x v="1"/>
  </r>
  <r>
    <s v="Sports Direct"/>
    <d v="2021-08-13T00:00:00"/>
    <x v="4"/>
    <x v="27"/>
    <s v="Atlanta"/>
    <x v="1"/>
    <x v="2"/>
    <s v="Women's Apparel"/>
    <n v="68"/>
    <n v="119"/>
    <n v="8092"/>
    <x v="2"/>
    <x v="1"/>
    <x v="6"/>
    <x v="6"/>
    <x v="2"/>
    <x v="1"/>
  </r>
  <r>
    <s v="Sports Direct"/>
    <d v="2021-09-14T00:00:00"/>
    <x v="4"/>
    <x v="27"/>
    <s v="Atlanta"/>
    <x v="0"/>
    <x v="0"/>
    <s v="Men's Street Footwear"/>
    <n v="43"/>
    <n v="180"/>
    <n v="7740"/>
    <x v="2"/>
    <x v="0"/>
    <x v="7"/>
    <x v="7"/>
    <x v="6"/>
    <x v="1"/>
  </r>
  <r>
    <s v="Sports Direct"/>
    <d v="2021-09-14T00:00:00"/>
    <x v="4"/>
    <x v="27"/>
    <s v="Atlanta"/>
    <x v="0"/>
    <x v="1"/>
    <s v="Men's Athletic Footwear"/>
    <n v="47"/>
    <n v="156"/>
    <n v="7332"/>
    <x v="2"/>
    <x v="0"/>
    <x v="7"/>
    <x v="7"/>
    <x v="6"/>
    <x v="1"/>
  </r>
  <r>
    <s v="Sports Direct"/>
    <d v="2021-09-14T00:00:00"/>
    <x v="4"/>
    <x v="27"/>
    <s v="Atlanta"/>
    <x v="1"/>
    <x v="0"/>
    <s v="Women's Street Footwear"/>
    <n v="42"/>
    <n v="135"/>
    <n v="5670"/>
    <x v="2"/>
    <x v="1"/>
    <x v="7"/>
    <x v="7"/>
    <x v="6"/>
    <x v="1"/>
  </r>
  <r>
    <s v="Sports Direct"/>
    <d v="2021-09-14T00:00:00"/>
    <x v="4"/>
    <x v="27"/>
    <s v="Atlanta"/>
    <x v="1"/>
    <x v="1"/>
    <s v="Women's Athletic Footwear"/>
    <n v="43"/>
    <n v="120"/>
    <n v="5160"/>
    <x v="2"/>
    <x v="1"/>
    <x v="7"/>
    <x v="7"/>
    <x v="6"/>
    <x v="1"/>
  </r>
  <r>
    <s v="Sports Direct"/>
    <d v="2021-09-14T00:00:00"/>
    <x v="4"/>
    <x v="27"/>
    <s v="Atlanta"/>
    <x v="0"/>
    <x v="2"/>
    <s v="Men's Apparel"/>
    <n v="54"/>
    <n v="100"/>
    <n v="5400"/>
    <x v="2"/>
    <x v="0"/>
    <x v="7"/>
    <x v="7"/>
    <x v="6"/>
    <x v="1"/>
  </r>
  <r>
    <s v="Sports Direct"/>
    <d v="2021-09-14T00:00:00"/>
    <x v="4"/>
    <x v="27"/>
    <s v="Atlanta"/>
    <x v="1"/>
    <x v="2"/>
    <s v="Women's Apparel"/>
    <n v="59"/>
    <n v="131"/>
    <n v="7729"/>
    <x v="2"/>
    <x v="1"/>
    <x v="7"/>
    <x v="7"/>
    <x v="6"/>
    <x v="1"/>
  </r>
  <r>
    <s v="Sports Direct"/>
    <d v="2021-10-13T00:00:00"/>
    <x v="4"/>
    <x v="27"/>
    <s v="Atlanta"/>
    <x v="0"/>
    <x v="0"/>
    <s v="Men's Street Footwear"/>
    <n v="42"/>
    <n v="131"/>
    <n v="5502"/>
    <x v="2"/>
    <x v="0"/>
    <x v="8"/>
    <x v="8"/>
    <x v="0"/>
    <x v="1"/>
  </r>
  <r>
    <s v="Sports Direct"/>
    <d v="2021-10-13T00:00:00"/>
    <x v="4"/>
    <x v="27"/>
    <s v="Atlanta"/>
    <x v="0"/>
    <x v="1"/>
    <s v="Men's Athletic Footwear"/>
    <n v="47"/>
    <n v="142"/>
    <n v="6674"/>
    <x v="2"/>
    <x v="0"/>
    <x v="8"/>
    <x v="8"/>
    <x v="0"/>
    <x v="1"/>
  </r>
  <r>
    <s v="Sports Direct"/>
    <d v="2021-10-13T00:00:00"/>
    <x v="4"/>
    <x v="27"/>
    <s v="Atlanta"/>
    <x v="1"/>
    <x v="0"/>
    <s v="Women's Street Footwear"/>
    <n v="42"/>
    <n v="105"/>
    <n v="4410"/>
    <x v="2"/>
    <x v="1"/>
    <x v="8"/>
    <x v="8"/>
    <x v="0"/>
    <x v="1"/>
  </r>
  <r>
    <s v="Sports Direct"/>
    <d v="2021-10-13T00:00:00"/>
    <x v="4"/>
    <x v="27"/>
    <s v="Atlanta"/>
    <x v="1"/>
    <x v="1"/>
    <s v="Women's Athletic Footwear"/>
    <n v="44"/>
    <n v="88"/>
    <n v="3872"/>
    <x v="2"/>
    <x v="1"/>
    <x v="8"/>
    <x v="8"/>
    <x v="0"/>
    <x v="1"/>
  </r>
  <r>
    <s v="Sports Direct"/>
    <d v="2021-10-13T00:00:00"/>
    <x v="4"/>
    <x v="27"/>
    <s v="Atlanta"/>
    <x v="0"/>
    <x v="2"/>
    <s v="Men's Apparel"/>
    <n v="50"/>
    <n v="90"/>
    <n v="4500"/>
    <x v="2"/>
    <x v="0"/>
    <x v="8"/>
    <x v="8"/>
    <x v="0"/>
    <x v="1"/>
  </r>
  <r>
    <s v="Sports Direct"/>
    <d v="2021-10-13T00:00:00"/>
    <x v="4"/>
    <x v="27"/>
    <s v="Atlanta"/>
    <x v="1"/>
    <x v="2"/>
    <s v="Women's Apparel"/>
    <n v="64"/>
    <n v="102"/>
    <n v="6528"/>
    <x v="2"/>
    <x v="1"/>
    <x v="8"/>
    <x v="8"/>
    <x v="0"/>
    <x v="1"/>
  </r>
  <r>
    <s v="Sports Direct"/>
    <d v="2021-11-13T00:00:00"/>
    <x v="4"/>
    <x v="27"/>
    <s v="Atlanta"/>
    <x v="0"/>
    <x v="0"/>
    <s v="Men's Street Footwear"/>
    <n v="51"/>
    <n v="137"/>
    <n v="6987"/>
    <x v="2"/>
    <x v="0"/>
    <x v="9"/>
    <x v="9"/>
    <x v="3"/>
    <x v="1"/>
  </r>
  <r>
    <s v="Sports Direct"/>
    <d v="2021-11-13T00:00:00"/>
    <x v="4"/>
    <x v="27"/>
    <s v="Atlanta"/>
    <x v="0"/>
    <x v="1"/>
    <s v="Men's Athletic Footwear"/>
    <n v="58"/>
    <n v="173"/>
    <n v="10034"/>
    <x v="2"/>
    <x v="0"/>
    <x v="9"/>
    <x v="9"/>
    <x v="3"/>
    <x v="1"/>
  </r>
  <r>
    <s v="Sports Direct"/>
    <d v="2021-11-13T00:00:00"/>
    <x v="4"/>
    <x v="27"/>
    <s v="Atlanta"/>
    <x v="1"/>
    <x v="0"/>
    <s v="Women's Street Footwear"/>
    <n v="54"/>
    <n v="115"/>
    <n v="6210"/>
    <x v="2"/>
    <x v="1"/>
    <x v="9"/>
    <x v="9"/>
    <x v="3"/>
    <x v="1"/>
  </r>
  <r>
    <s v="Sports Direct"/>
    <d v="2021-11-13T00:00:00"/>
    <x v="4"/>
    <x v="27"/>
    <s v="Atlanta"/>
    <x v="1"/>
    <x v="1"/>
    <s v="Women's Athletic Footwear"/>
    <n v="51"/>
    <n v="116"/>
    <n v="5916"/>
    <x v="2"/>
    <x v="1"/>
    <x v="9"/>
    <x v="9"/>
    <x v="3"/>
    <x v="1"/>
  </r>
  <r>
    <s v="Sports Direct"/>
    <d v="2021-11-13T00:00:00"/>
    <x v="4"/>
    <x v="27"/>
    <s v="Atlanta"/>
    <x v="0"/>
    <x v="2"/>
    <s v="Men's Apparel"/>
    <n v="60"/>
    <n v="102"/>
    <n v="6120"/>
    <x v="2"/>
    <x v="0"/>
    <x v="9"/>
    <x v="9"/>
    <x v="3"/>
    <x v="1"/>
  </r>
  <r>
    <s v="Sports Direct"/>
    <d v="2021-11-13T00:00:00"/>
    <x v="4"/>
    <x v="27"/>
    <s v="Atlanta"/>
    <x v="1"/>
    <x v="2"/>
    <s v="Women's Apparel"/>
    <n v="65"/>
    <n v="124"/>
    <n v="8060"/>
    <x v="2"/>
    <x v="1"/>
    <x v="9"/>
    <x v="9"/>
    <x v="3"/>
    <x v="1"/>
  </r>
  <r>
    <s v="Sports Direct"/>
    <d v="2021-12-12T00:00:00"/>
    <x v="4"/>
    <x v="27"/>
    <s v="Atlanta"/>
    <x v="0"/>
    <x v="0"/>
    <s v="Men's Street Footwear"/>
    <n v="50"/>
    <n v="203"/>
    <n v="10150"/>
    <x v="2"/>
    <x v="0"/>
    <x v="10"/>
    <x v="10"/>
    <x v="4"/>
    <x v="1"/>
  </r>
  <r>
    <s v="Sports Direct"/>
    <d v="2021-12-12T00:00:00"/>
    <x v="4"/>
    <x v="27"/>
    <s v="Atlanta"/>
    <x v="0"/>
    <x v="1"/>
    <s v="Men's Athletic Footwear"/>
    <n v="58"/>
    <n v="189"/>
    <n v="10962"/>
    <x v="2"/>
    <x v="0"/>
    <x v="10"/>
    <x v="10"/>
    <x v="4"/>
    <x v="1"/>
  </r>
  <r>
    <s v="Foot Locker"/>
    <d v="2021-12-12T00:00:00"/>
    <x v="4"/>
    <x v="27"/>
    <s v="Atlanta"/>
    <x v="1"/>
    <x v="0"/>
    <s v="Women's Street Footwear"/>
    <n v="53"/>
    <n v="138"/>
    <n v="7314"/>
    <x v="2"/>
    <x v="1"/>
    <x v="10"/>
    <x v="10"/>
    <x v="4"/>
    <x v="1"/>
  </r>
  <r>
    <s v="Foot Locker"/>
    <d v="2021-12-12T00:00:00"/>
    <x v="4"/>
    <x v="27"/>
    <s v="Atlanta"/>
    <x v="1"/>
    <x v="1"/>
    <s v="Women's Athletic Footwear"/>
    <n v="51"/>
    <n v="128"/>
    <n v="6528"/>
    <x v="2"/>
    <x v="1"/>
    <x v="10"/>
    <x v="10"/>
    <x v="4"/>
    <x v="1"/>
  </r>
  <r>
    <s v="Foot Locker"/>
    <d v="2021-12-12T00:00:00"/>
    <x v="4"/>
    <x v="27"/>
    <s v="Atlanta"/>
    <x v="0"/>
    <x v="2"/>
    <s v="Men's Apparel"/>
    <n v="64"/>
    <n v="116"/>
    <n v="7424"/>
    <x v="2"/>
    <x v="0"/>
    <x v="10"/>
    <x v="10"/>
    <x v="4"/>
    <x v="1"/>
  </r>
  <r>
    <s v="Foot Locker"/>
    <d v="2021-12-12T00:00:00"/>
    <x v="4"/>
    <x v="27"/>
    <s v="Atlanta"/>
    <x v="1"/>
    <x v="2"/>
    <s v="Women's Apparel"/>
    <n v="64"/>
    <n v="135"/>
    <n v="8640"/>
    <x v="2"/>
    <x v="1"/>
    <x v="10"/>
    <x v="10"/>
    <x v="4"/>
    <x v="1"/>
  </r>
  <r>
    <s v="Foot Locker"/>
    <d v="2021-01-09T00:00:00"/>
    <x v="4"/>
    <x v="27"/>
    <s v="Atlanta"/>
    <x v="0"/>
    <x v="0"/>
    <s v="Men's Street Footwear"/>
    <n v="39"/>
    <n v="256"/>
    <n v="9984"/>
    <x v="2"/>
    <x v="0"/>
    <x v="0"/>
    <x v="0"/>
    <x v="3"/>
    <x v="1"/>
  </r>
  <r>
    <s v="Foot Locker"/>
    <d v="2021-01-09T00:00:00"/>
    <x v="4"/>
    <x v="27"/>
    <s v="Atlanta"/>
    <x v="0"/>
    <x v="1"/>
    <s v="Men's Athletic Footwear"/>
    <n v="37"/>
    <n v="206"/>
    <n v="7622"/>
    <x v="2"/>
    <x v="0"/>
    <x v="0"/>
    <x v="0"/>
    <x v="3"/>
    <x v="1"/>
  </r>
  <r>
    <s v="Foot Locker"/>
    <d v="2021-01-09T00:00:00"/>
    <x v="4"/>
    <x v="27"/>
    <s v="Atlanta"/>
    <x v="1"/>
    <x v="0"/>
    <s v="Women's Street Footwear"/>
    <n v="29"/>
    <n v="248"/>
    <n v="7192"/>
    <x v="2"/>
    <x v="1"/>
    <x v="0"/>
    <x v="0"/>
    <x v="3"/>
    <x v="1"/>
  </r>
  <r>
    <s v="Foot Locker"/>
    <d v="2021-01-09T00:00:00"/>
    <x v="4"/>
    <x v="27"/>
    <s v="Atlanta"/>
    <x v="1"/>
    <x v="1"/>
    <s v="Women's Athletic Footwear"/>
    <n v="34"/>
    <n v="203"/>
    <n v="6902"/>
    <x v="2"/>
    <x v="1"/>
    <x v="0"/>
    <x v="0"/>
    <x v="3"/>
    <x v="1"/>
  </r>
  <r>
    <s v="Foot Locker"/>
    <d v="2021-01-09T00:00:00"/>
    <x v="4"/>
    <x v="27"/>
    <s v="Atlanta"/>
    <x v="0"/>
    <x v="2"/>
    <s v="Men's Apparel"/>
    <n v="47"/>
    <n v="189"/>
    <n v="8883"/>
    <x v="2"/>
    <x v="0"/>
    <x v="0"/>
    <x v="0"/>
    <x v="3"/>
    <x v="1"/>
  </r>
  <r>
    <s v="Foot Locker"/>
    <d v="2021-01-09T00:00:00"/>
    <x v="4"/>
    <x v="27"/>
    <s v="Atlanta"/>
    <x v="1"/>
    <x v="2"/>
    <s v="Women's Apparel"/>
    <n v="37"/>
    <n v="239"/>
    <n v="8843"/>
    <x v="2"/>
    <x v="1"/>
    <x v="0"/>
    <x v="0"/>
    <x v="3"/>
    <x v="1"/>
  </r>
  <r>
    <s v="Foot Locker"/>
    <d v="2021-02-07T00:00:00"/>
    <x v="4"/>
    <x v="27"/>
    <s v="Atlanta"/>
    <x v="0"/>
    <x v="0"/>
    <s v="Men's Street Footwear"/>
    <n v="38"/>
    <n v="312"/>
    <n v="11856"/>
    <x v="2"/>
    <x v="0"/>
    <x v="1"/>
    <x v="1"/>
    <x v="4"/>
    <x v="1"/>
  </r>
  <r>
    <s v="Foot Locker"/>
    <d v="2021-02-07T00:00:00"/>
    <x v="4"/>
    <x v="27"/>
    <s v="Atlanta"/>
    <x v="0"/>
    <x v="1"/>
    <s v="Men's Athletic Footwear"/>
    <n v="39"/>
    <n v="218"/>
    <n v="8502"/>
    <x v="2"/>
    <x v="0"/>
    <x v="1"/>
    <x v="1"/>
    <x v="4"/>
    <x v="1"/>
  </r>
  <r>
    <s v="Foot Locker"/>
    <d v="2021-02-07T00:00:00"/>
    <x v="4"/>
    <x v="27"/>
    <s v="Atlanta"/>
    <x v="1"/>
    <x v="0"/>
    <s v="Women's Street Footwear"/>
    <n v="29"/>
    <n v="217"/>
    <n v="6293"/>
    <x v="2"/>
    <x v="1"/>
    <x v="1"/>
    <x v="1"/>
    <x v="4"/>
    <x v="1"/>
  </r>
  <r>
    <s v="Foot Locker"/>
    <d v="2021-02-07T00:00:00"/>
    <x v="4"/>
    <x v="28"/>
    <s v="Charleston"/>
    <x v="1"/>
    <x v="1"/>
    <s v="Women's Athletic Footwear"/>
    <n v="33"/>
    <n v="169"/>
    <n v="5577"/>
    <x v="2"/>
    <x v="1"/>
    <x v="1"/>
    <x v="1"/>
    <x v="4"/>
    <x v="1"/>
  </r>
  <r>
    <s v="Foot Locker"/>
    <d v="2021-02-07T00:00:00"/>
    <x v="4"/>
    <x v="28"/>
    <s v="Charleston"/>
    <x v="0"/>
    <x v="2"/>
    <s v="Men's Apparel"/>
    <n v="49"/>
    <n v="189"/>
    <n v="9261"/>
    <x v="2"/>
    <x v="0"/>
    <x v="1"/>
    <x v="1"/>
    <x v="4"/>
    <x v="1"/>
  </r>
  <r>
    <s v="Foot Locker"/>
    <d v="2021-02-07T00:00:00"/>
    <x v="4"/>
    <x v="28"/>
    <s v="Charleston"/>
    <x v="1"/>
    <x v="2"/>
    <s v="Women's Apparel"/>
    <n v="34"/>
    <n v="216"/>
    <n v="7344"/>
    <x v="2"/>
    <x v="1"/>
    <x v="1"/>
    <x v="1"/>
    <x v="4"/>
    <x v="1"/>
  </r>
  <r>
    <s v="Foot Locker"/>
    <d v="2021-03-05T00:00:00"/>
    <x v="4"/>
    <x v="28"/>
    <s v="Charleston"/>
    <x v="0"/>
    <x v="0"/>
    <s v="Men's Street Footwear"/>
    <n v="33"/>
    <n v="265"/>
    <n v="8745"/>
    <x v="2"/>
    <x v="0"/>
    <x v="2"/>
    <x v="2"/>
    <x v="2"/>
    <x v="1"/>
  </r>
  <r>
    <s v="Foot Locker"/>
    <d v="2021-03-05T00:00:00"/>
    <x v="4"/>
    <x v="28"/>
    <s v="Charleston"/>
    <x v="0"/>
    <x v="1"/>
    <s v="Men's Athletic Footwear"/>
    <n v="32"/>
    <n v="210"/>
    <n v="6720"/>
    <x v="2"/>
    <x v="0"/>
    <x v="2"/>
    <x v="2"/>
    <x v="2"/>
    <x v="1"/>
  </r>
  <r>
    <s v="Foot Locker"/>
    <d v="2021-03-05T00:00:00"/>
    <x v="4"/>
    <x v="28"/>
    <s v="Charleston"/>
    <x v="1"/>
    <x v="0"/>
    <s v="Women's Street Footwear"/>
    <n v="24"/>
    <n v="181"/>
    <n v="4344"/>
    <x v="2"/>
    <x v="1"/>
    <x v="2"/>
    <x v="2"/>
    <x v="2"/>
    <x v="1"/>
  </r>
  <r>
    <s v="Foot Locker"/>
    <d v="2021-03-05T00:00:00"/>
    <x v="4"/>
    <x v="28"/>
    <s v="Charleston"/>
    <x v="1"/>
    <x v="1"/>
    <s v="Women's Athletic Footwear"/>
    <n v="27"/>
    <n v="144"/>
    <n v="3888"/>
    <x v="2"/>
    <x v="1"/>
    <x v="2"/>
    <x v="2"/>
    <x v="2"/>
    <x v="1"/>
  </r>
  <r>
    <s v="Foot Locker"/>
    <d v="2021-03-05T00:00:00"/>
    <x v="4"/>
    <x v="28"/>
    <s v="Charleston"/>
    <x v="0"/>
    <x v="2"/>
    <s v="Men's Apparel"/>
    <n v="41"/>
    <n v="181"/>
    <n v="7421"/>
    <x v="2"/>
    <x v="0"/>
    <x v="2"/>
    <x v="2"/>
    <x v="2"/>
    <x v="1"/>
  </r>
  <r>
    <s v="Foot Locker"/>
    <d v="2021-03-05T00:00:00"/>
    <x v="4"/>
    <x v="28"/>
    <s v="Charleston"/>
    <x v="1"/>
    <x v="2"/>
    <s v="Women's Apparel"/>
    <n v="32"/>
    <n v="189"/>
    <n v="6048"/>
    <x v="2"/>
    <x v="1"/>
    <x v="2"/>
    <x v="2"/>
    <x v="2"/>
    <x v="1"/>
  </r>
  <r>
    <s v="Foot Locker"/>
    <d v="2021-04-06T00:00:00"/>
    <x v="4"/>
    <x v="28"/>
    <s v="Charleston"/>
    <x v="0"/>
    <x v="0"/>
    <s v="Men's Street Footwear"/>
    <n v="33"/>
    <n v="283"/>
    <n v="9339"/>
    <x v="2"/>
    <x v="0"/>
    <x v="3"/>
    <x v="3"/>
    <x v="6"/>
    <x v="1"/>
  </r>
  <r>
    <s v="Foot Locker"/>
    <d v="2021-04-06T00:00:00"/>
    <x v="4"/>
    <x v="28"/>
    <s v="Charleston"/>
    <x v="0"/>
    <x v="1"/>
    <s v="Men's Athletic Footwear"/>
    <n v="34"/>
    <n v="182"/>
    <n v="6188"/>
    <x v="2"/>
    <x v="0"/>
    <x v="3"/>
    <x v="3"/>
    <x v="6"/>
    <x v="1"/>
  </r>
  <r>
    <s v="Foot Locker"/>
    <d v="2021-04-06T00:00:00"/>
    <x v="4"/>
    <x v="28"/>
    <s v="Charleston"/>
    <x v="1"/>
    <x v="0"/>
    <s v="Women's Street Footwear"/>
    <n v="24"/>
    <n v="182"/>
    <n v="4368"/>
    <x v="2"/>
    <x v="1"/>
    <x v="3"/>
    <x v="3"/>
    <x v="6"/>
    <x v="1"/>
  </r>
  <r>
    <s v="Foot Locker"/>
    <d v="2021-04-06T00:00:00"/>
    <x v="4"/>
    <x v="28"/>
    <s v="Charleston"/>
    <x v="1"/>
    <x v="1"/>
    <s v="Women's Athletic Footwear"/>
    <n v="27"/>
    <n v="180"/>
    <n v="4860"/>
    <x v="2"/>
    <x v="1"/>
    <x v="3"/>
    <x v="3"/>
    <x v="6"/>
    <x v="1"/>
  </r>
  <r>
    <s v="Foot Locker"/>
    <d v="2021-04-06T00:00:00"/>
    <x v="4"/>
    <x v="28"/>
    <s v="Charleston"/>
    <x v="0"/>
    <x v="2"/>
    <s v="Men's Apparel"/>
    <n v="47"/>
    <n v="188"/>
    <n v="8836"/>
    <x v="2"/>
    <x v="0"/>
    <x v="3"/>
    <x v="3"/>
    <x v="6"/>
    <x v="1"/>
  </r>
  <r>
    <s v="Foot Locker"/>
    <d v="2021-04-06T00:00:00"/>
    <x v="4"/>
    <x v="28"/>
    <s v="Charleston"/>
    <x v="1"/>
    <x v="2"/>
    <s v="Women's Apparel"/>
    <n v="39"/>
    <n v="209"/>
    <n v="8151"/>
    <x v="2"/>
    <x v="1"/>
    <x v="3"/>
    <x v="3"/>
    <x v="6"/>
    <x v="1"/>
  </r>
  <r>
    <s v="Foot Locker"/>
    <d v="2021-05-05T00:00:00"/>
    <x v="4"/>
    <x v="28"/>
    <s v="Charleston"/>
    <x v="0"/>
    <x v="0"/>
    <s v="Men's Street Footwear"/>
    <n v="48"/>
    <n v="282"/>
    <n v="13536"/>
    <x v="2"/>
    <x v="0"/>
    <x v="4"/>
    <x v="4"/>
    <x v="0"/>
    <x v="1"/>
  </r>
  <r>
    <s v="Foot Locker"/>
    <d v="2021-05-05T00:00:00"/>
    <x v="4"/>
    <x v="28"/>
    <s v="Charleston"/>
    <x v="0"/>
    <x v="1"/>
    <s v="Men's Athletic Footwear"/>
    <n v="45"/>
    <n v="188"/>
    <n v="8460"/>
    <x v="2"/>
    <x v="0"/>
    <x v="4"/>
    <x v="4"/>
    <x v="0"/>
    <x v="1"/>
  </r>
  <r>
    <s v="Foot Locker"/>
    <d v="2021-05-05T00:00:00"/>
    <x v="4"/>
    <x v="28"/>
    <s v="Charleston"/>
    <x v="1"/>
    <x v="0"/>
    <s v="Women's Street Footwear"/>
    <n v="41"/>
    <n v="210"/>
    <n v="8610"/>
    <x v="2"/>
    <x v="1"/>
    <x v="4"/>
    <x v="4"/>
    <x v="0"/>
    <x v="1"/>
  </r>
  <r>
    <s v="Foot Locker"/>
    <d v="2021-05-05T00:00:00"/>
    <x v="4"/>
    <x v="28"/>
    <s v="Charleston"/>
    <x v="1"/>
    <x v="1"/>
    <s v="Women's Athletic Footwear"/>
    <n v="43"/>
    <n v="182"/>
    <n v="7826"/>
    <x v="2"/>
    <x v="1"/>
    <x v="4"/>
    <x v="4"/>
    <x v="0"/>
    <x v="1"/>
  </r>
  <r>
    <s v="Foot Locker"/>
    <d v="2021-05-05T00:00:00"/>
    <x v="4"/>
    <x v="28"/>
    <s v="Charleston"/>
    <x v="0"/>
    <x v="2"/>
    <s v="Men's Apparel"/>
    <n v="53"/>
    <n v="196"/>
    <n v="10388"/>
    <x v="2"/>
    <x v="0"/>
    <x v="4"/>
    <x v="4"/>
    <x v="0"/>
    <x v="1"/>
  </r>
  <r>
    <s v="Foot Locker"/>
    <d v="2021-05-05T00:00:00"/>
    <x v="4"/>
    <x v="28"/>
    <s v="Charleston"/>
    <x v="1"/>
    <x v="2"/>
    <s v="Women's Apparel"/>
    <n v="59"/>
    <n v="200"/>
    <n v="11800"/>
    <x v="2"/>
    <x v="1"/>
    <x v="4"/>
    <x v="4"/>
    <x v="0"/>
    <x v="1"/>
  </r>
  <r>
    <s v="Foot Locker"/>
    <d v="2021-06-07T00:00:00"/>
    <x v="4"/>
    <x v="28"/>
    <s v="Charleston"/>
    <x v="0"/>
    <x v="0"/>
    <s v="Men's Street Footwear"/>
    <n v="51"/>
    <n v="273"/>
    <n v="13923"/>
    <x v="2"/>
    <x v="0"/>
    <x v="11"/>
    <x v="11"/>
    <x v="5"/>
    <x v="1"/>
  </r>
  <r>
    <s v="Foot Locker"/>
    <d v="2021-06-07T00:00:00"/>
    <x v="4"/>
    <x v="28"/>
    <s v="Charleston"/>
    <x v="0"/>
    <x v="1"/>
    <s v="Men's Athletic Footwear"/>
    <n v="49"/>
    <n v="200"/>
    <n v="9800"/>
    <x v="2"/>
    <x v="0"/>
    <x v="11"/>
    <x v="11"/>
    <x v="5"/>
    <x v="1"/>
  </r>
  <r>
    <s v="Foot Locker"/>
    <d v="2021-06-07T00:00:00"/>
    <x v="4"/>
    <x v="28"/>
    <s v="Charleston"/>
    <x v="1"/>
    <x v="0"/>
    <s v="Women's Street Footwear"/>
    <n v="47"/>
    <n v="209"/>
    <n v="9823"/>
    <x v="2"/>
    <x v="1"/>
    <x v="11"/>
    <x v="11"/>
    <x v="5"/>
    <x v="1"/>
  </r>
  <r>
    <s v="Foot Locker"/>
    <d v="2021-06-07T00:00:00"/>
    <x v="4"/>
    <x v="28"/>
    <s v="Charleston"/>
    <x v="1"/>
    <x v="1"/>
    <s v="Women's Athletic Footwear"/>
    <n v="47"/>
    <n v="218"/>
    <n v="10246"/>
    <x v="2"/>
    <x v="1"/>
    <x v="11"/>
    <x v="11"/>
    <x v="5"/>
    <x v="1"/>
  </r>
  <r>
    <s v="Foot Locker"/>
    <d v="2021-06-07T00:00:00"/>
    <x v="4"/>
    <x v="28"/>
    <s v="Charleston"/>
    <x v="0"/>
    <x v="2"/>
    <s v="Men's Apparel"/>
    <n v="62"/>
    <n v="195"/>
    <n v="12090"/>
    <x v="2"/>
    <x v="0"/>
    <x v="11"/>
    <x v="11"/>
    <x v="5"/>
    <x v="1"/>
  </r>
  <r>
    <s v="Foot Locker"/>
    <d v="2021-06-07T00:00:00"/>
    <x v="4"/>
    <x v="28"/>
    <s v="Charleston"/>
    <x v="1"/>
    <x v="2"/>
    <s v="Women's Apparel"/>
    <n v="65"/>
    <n v="250"/>
    <n v="16250"/>
    <x v="2"/>
    <x v="1"/>
    <x v="11"/>
    <x v="11"/>
    <x v="5"/>
    <x v="1"/>
  </r>
  <r>
    <s v="Foot Locker"/>
    <d v="2021-07-05T00:00:00"/>
    <x v="4"/>
    <x v="28"/>
    <s v="Charleston"/>
    <x v="0"/>
    <x v="0"/>
    <s v="Men's Street Footwear"/>
    <n v="63"/>
    <n v="311"/>
    <n v="19593"/>
    <x v="2"/>
    <x v="0"/>
    <x v="5"/>
    <x v="5"/>
    <x v="5"/>
    <x v="1"/>
  </r>
  <r>
    <s v="Foot Locker"/>
    <d v="2021-07-05T00:00:00"/>
    <x v="4"/>
    <x v="28"/>
    <s v="Charleston"/>
    <x v="0"/>
    <x v="1"/>
    <s v="Men's Athletic Footwear"/>
    <n v="58"/>
    <n v="270"/>
    <n v="15660"/>
    <x v="2"/>
    <x v="0"/>
    <x v="5"/>
    <x v="5"/>
    <x v="5"/>
    <x v="1"/>
  </r>
  <r>
    <s v="Foot Locker"/>
    <d v="2021-07-05T00:00:00"/>
    <x v="4"/>
    <x v="28"/>
    <s v="Charleston"/>
    <x v="1"/>
    <x v="0"/>
    <s v="Women's Street Footwear"/>
    <n v="51"/>
    <n v="248"/>
    <n v="12648"/>
    <x v="2"/>
    <x v="1"/>
    <x v="5"/>
    <x v="5"/>
    <x v="5"/>
    <x v="1"/>
  </r>
  <r>
    <s v="Foot Locker"/>
    <d v="2021-07-05T00:00:00"/>
    <x v="4"/>
    <x v="28"/>
    <s v="Charleston"/>
    <x v="1"/>
    <x v="1"/>
    <s v="Women's Athletic Footwear"/>
    <n v="52"/>
    <n v="202"/>
    <n v="10504"/>
    <x v="2"/>
    <x v="1"/>
    <x v="5"/>
    <x v="5"/>
    <x v="5"/>
    <x v="1"/>
  </r>
  <r>
    <s v="Foot Locker"/>
    <d v="2021-07-05T00:00:00"/>
    <x v="4"/>
    <x v="28"/>
    <s v="Charleston"/>
    <x v="0"/>
    <x v="2"/>
    <s v="Men's Apparel"/>
    <n v="64"/>
    <n v="240"/>
    <n v="15360"/>
    <x v="2"/>
    <x v="0"/>
    <x v="5"/>
    <x v="5"/>
    <x v="5"/>
    <x v="1"/>
  </r>
  <r>
    <s v="Foot Locker"/>
    <d v="2021-07-05T00:00:00"/>
    <x v="4"/>
    <x v="28"/>
    <s v="Charleston"/>
    <x v="1"/>
    <x v="2"/>
    <s v="Women's Apparel"/>
    <n v="66"/>
    <n v="244"/>
    <n v="16104"/>
    <x v="2"/>
    <x v="1"/>
    <x v="5"/>
    <x v="5"/>
    <x v="5"/>
    <x v="1"/>
  </r>
  <r>
    <s v="Foot Locker"/>
    <d v="2021-08-06T00:00:00"/>
    <x v="4"/>
    <x v="28"/>
    <s v="Charleston"/>
    <x v="0"/>
    <x v="0"/>
    <s v="Men's Street Footwear"/>
    <n v="62"/>
    <n v="326"/>
    <n v="20212"/>
    <x v="2"/>
    <x v="0"/>
    <x v="6"/>
    <x v="6"/>
    <x v="2"/>
    <x v="1"/>
  </r>
  <r>
    <s v="Foot Locker"/>
    <d v="2021-08-06T00:00:00"/>
    <x v="4"/>
    <x v="28"/>
    <s v="Charleston"/>
    <x v="0"/>
    <x v="1"/>
    <s v="Men's Athletic Footwear"/>
    <n v="54"/>
    <n v="243"/>
    <n v="13122"/>
    <x v="2"/>
    <x v="0"/>
    <x v="6"/>
    <x v="6"/>
    <x v="2"/>
    <x v="1"/>
  </r>
  <r>
    <s v="Foot Locker"/>
    <d v="2021-08-06T00:00:00"/>
    <x v="4"/>
    <x v="28"/>
    <s v="Charleston"/>
    <x v="1"/>
    <x v="0"/>
    <s v="Women's Street Footwear"/>
    <n v="50"/>
    <n v="231"/>
    <n v="11550"/>
    <x v="2"/>
    <x v="1"/>
    <x v="6"/>
    <x v="6"/>
    <x v="2"/>
    <x v="1"/>
  </r>
  <r>
    <s v="Foot Locker"/>
    <d v="2021-08-06T00:00:00"/>
    <x v="4"/>
    <x v="28"/>
    <s v="Charleston"/>
    <x v="1"/>
    <x v="1"/>
    <s v="Women's Athletic Footwear"/>
    <n v="44"/>
    <n v="233"/>
    <n v="10252"/>
    <x v="2"/>
    <x v="1"/>
    <x v="6"/>
    <x v="6"/>
    <x v="2"/>
    <x v="1"/>
  </r>
  <r>
    <s v="Foot Locker"/>
    <d v="2021-08-06T00:00:00"/>
    <x v="4"/>
    <x v="28"/>
    <s v="Charleston"/>
    <x v="0"/>
    <x v="2"/>
    <s v="Men's Apparel"/>
    <n v="51"/>
    <n v="225"/>
    <n v="11475"/>
    <x v="2"/>
    <x v="0"/>
    <x v="6"/>
    <x v="6"/>
    <x v="2"/>
    <x v="1"/>
  </r>
  <r>
    <s v="Foot Locker"/>
    <d v="2021-08-06T00:00:00"/>
    <x v="4"/>
    <x v="28"/>
    <s v="Charleston"/>
    <x v="1"/>
    <x v="2"/>
    <s v="Women's Apparel"/>
    <n v="58"/>
    <n v="278"/>
    <n v="16124"/>
    <x v="2"/>
    <x v="1"/>
    <x v="6"/>
    <x v="6"/>
    <x v="2"/>
    <x v="1"/>
  </r>
  <r>
    <s v="Foot Locker"/>
    <d v="2021-09-05T00:00:00"/>
    <x v="4"/>
    <x v="28"/>
    <s v="Charleston"/>
    <x v="0"/>
    <x v="0"/>
    <s v="Men's Street Footwear"/>
    <n v="51"/>
    <n v="287"/>
    <n v="14637"/>
    <x v="2"/>
    <x v="0"/>
    <x v="7"/>
    <x v="7"/>
    <x v="4"/>
    <x v="1"/>
  </r>
  <r>
    <s v="Foot Locker"/>
    <d v="2021-09-05T00:00:00"/>
    <x v="4"/>
    <x v="28"/>
    <s v="Charleston"/>
    <x v="0"/>
    <x v="1"/>
    <s v="Men's Athletic Footwear"/>
    <n v="48"/>
    <n v="223"/>
    <n v="10704"/>
    <x v="2"/>
    <x v="0"/>
    <x v="7"/>
    <x v="7"/>
    <x v="4"/>
    <x v="1"/>
  </r>
  <r>
    <s v="Foot Locker"/>
    <d v="2021-09-05T00:00:00"/>
    <x v="4"/>
    <x v="28"/>
    <s v="Charleston"/>
    <x v="1"/>
    <x v="0"/>
    <s v="Women's Street Footwear"/>
    <n v="38"/>
    <n v="196"/>
    <n v="7448"/>
    <x v="2"/>
    <x v="1"/>
    <x v="7"/>
    <x v="7"/>
    <x v="4"/>
    <x v="1"/>
  </r>
  <r>
    <s v="Foot Locker"/>
    <d v="2021-09-05T00:00:00"/>
    <x v="4"/>
    <x v="28"/>
    <s v="Charleston"/>
    <x v="1"/>
    <x v="1"/>
    <s v="Women's Athletic Footwear"/>
    <n v="39"/>
    <n v="210"/>
    <n v="8190"/>
    <x v="2"/>
    <x v="1"/>
    <x v="7"/>
    <x v="7"/>
    <x v="4"/>
    <x v="1"/>
  </r>
  <r>
    <s v="Foot Locker"/>
    <d v="2021-09-05T00:00:00"/>
    <x v="4"/>
    <x v="28"/>
    <s v="Charleston"/>
    <x v="0"/>
    <x v="2"/>
    <s v="Men's Apparel"/>
    <n v="48"/>
    <n v="175"/>
    <n v="8400"/>
    <x v="2"/>
    <x v="0"/>
    <x v="7"/>
    <x v="7"/>
    <x v="4"/>
    <x v="1"/>
  </r>
  <r>
    <s v="Foot Locker"/>
    <d v="2021-09-05T00:00:00"/>
    <x v="4"/>
    <x v="28"/>
    <s v="Charleston"/>
    <x v="1"/>
    <x v="2"/>
    <s v="Women's Apparel"/>
    <n v="52"/>
    <n v="232"/>
    <n v="12064"/>
    <x v="2"/>
    <x v="1"/>
    <x v="7"/>
    <x v="7"/>
    <x v="4"/>
    <x v="1"/>
  </r>
  <r>
    <s v="Foot Locker"/>
    <d v="2021-10-07T00:00:00"/>
    <x v="4"/>
    <x v="28"/>
    <s v="Charleston"/>
    <x v="0"/>
    <x v="0"/>
    <s v="Men's Street Footwear"/>
    <n v="50"/>
    <n v="244"/>
    <n v="12200"/>
    <x v="2"/>
    <x v="0"/>
    <x v="8"/>
    <x v="8"/>
    <x v="1"/>
    <x v="1"/>
  </r>
  <r>
    <s v="Foot Locker"/>
    <d v="2021-10-07T00:00:00"/>
    <x v="4"/>
    <x v="28"/>
    <s v="Charleston"/>
    <x v="0"/>
    <x v="1"/>
    <s v="Men's Athletic Footwear"/>
    <n v="42"/>
    <n v="208"/>
    <n v="8736"/>
    <x v="2"/>
    <x v="0"/>
    <x v="8"/>
    <x v="8"/>
    <x v="1"/>
    <x v="1"/>
  </r>
  <r>
    <s v="Foot Locker"/>
    <d v="2021-10-07T00:00:00"/>
    <x v="4"/>
    <x v="28"/>
    <s v="Charleston"/>
    <x v="1"/>
    <x v="0"/>
    <s v="Women's Street Footwear"/>
    <n v="41"/>
    <n v="176"/>
    <n v="7216"/>
    <x v="2"/>
    <x v="1"/>
    <x v="8"/>
    <x v="8"/>
    <x v="1"/>
    <x v="1"/>
  </r>
  <r>
    <s v="Foot Locker"/>
    <d v="2021-10-07T00:00:00"/>
    <x v="4"/>
    <x v="28"/>
    <s v="Charleston"/>
    <x v="1"/>
    <x v="1"/>
    <s v="Women's Athletic Footwear"/>
    <n v="41"/>
    <n v="176"/>
    <n v="7216"/>
    <x v="2"/>
    <x v="1"/>
    <x v="8"/>
    <x v="8"/>
    <x v="1"/>
    <x v="1"/>
  </r>
  <r>
    <s v="Foot Locker"/>
    <d v="2021-10-07T00:00:00"/>
    <x v="4"/>
    <x v="28"/>
    <s v="Charleston"/>
    <x v="0"/>
    <x v="2"/>
    <s v="Men's Apparel"/>
    <n v="52"/>
    <n v="189"/>
    <n v="9828"/>
    <x v="2"/>
    <x v="0"/>
    <x v="8"/>
    <x v="8"/>
    <x v="1"/>
    <x v="1"/>
  </r>
  <r>
    <s v="Foot Locker"/>
    <d v="2021-10-07T00:00:00"/>
    <x v="4"/>
    <x v="28"/>
    <s v="Charleston"/>
    <x v="1"/>
    <x v="2"/>
    <s v="Women's Apparel"/>
    <n v="56"/>
    <n v="225"/>
    <n v="12600"/>
    <x v="2"/>
    <x v="1"/>
    <x v="8"/>
    <x v="8"/>
    <x v="1"/>
    <x v="1"/>
  </r>
  <r>
    <s v="Foot Locker"/>
    <d v="2021-11-06T00:00:00"/>
    <x v="4"/>
    <x v="28"/>
    <s v="Charleston"/>
    <x v="0"/>
    <x v="0"/>
    <s v="Men's Street Footwear"/>
    <n v="50"/>
    <n v="278"/>
    <n v="13900"/>
    <x v="2"/>
    <x v="0"/>
    <x v="9"/>
    <x v="9"/>
    <x v="3"/>
    <x v="1"/>
  </r>
  <r>
    <s v="Foot Locker"/>
    <d v="2021-11-06T00:00:00"/>
    <x v="4"/>
    <x v="28"/>
    <s v="Charleston"/>
    <x v="0"/>
    <x v="1"/>
    <s v="Men's Athletic Footwear"/>
    <n v="44"/>
    <n v="188"/>
    <n v="8272"/>
    <x v="2"/>
    <x v="0"/>
    <x v="9"/>
    <x v="9"/>
    <x v="3"/>
    <x v="1"/>
  </r>
  <r>
    <s v="Foot Locker"/>
    <d v="2021-11-06T00:00:00"/>
    <x v="4"/>
    <x v="28"/>
    <s v="Charleston"/>
    <x v="1"/>
    <x v="0"/>
    <s v="Women's Street Footwear"/>
    <n v="43"/>
    <n v="202"/>
    <n v="8686"/>
    <x v="2"/>
    <x v="1"/>
    <x v="9"/>
    <x v="9"/>
    <x v="3"/>
    <x v="1"/>
  </r>
  <r>
    <s v="Foot Locker"/>
    <d v="2021-11-06T00:00:00"/>
    <x v="4"/>
    <x v="28"/>
    <s v="Charleston"/>
    <x v="1"/>
    <x v="1"/>
    <s v="Women's Athletic Footwear"/>
    <n v="53"/>
    <n v="225"/>
    <n v="11925"/>
    <x v="2"/>
    <x v="1"/>
    <x v="9"/>
    <x v="9"/>
    <x v="3"/>
    <x v="1"/>
  </r>
  <r>
    <s v="Foot Locker"/>
    <d v="2021-11-06T00:00:00"/>
    <x v="4"/>
    <x v="28"/>
    <s v="Charleston"/>
    <x v="0"/>
    <x v="2"/>
    <s v="Men's Apparel"/>
    <n v="66"/>
    <n v="196"/>
    <n v="12936"/>
    <x v="2"/>
    <x v="0"/>
    <x v="9"/>
    <x v="9"/>
    <x v="3"/>
    <x v="1"/>
  </r>
  <r>
    <s v="Foot Locker"/>
    <d v="2021-11-06T00:00:00"/>
    <x v="4"/>
    <x v="28"/>
    <s v="Charleston"/>
    <x v="1"/>
    <x v="2"/>
    <s v="Women's Apparel"/>
    <n v="74"/>
    <n v="206"/>
    <n v="15244"/>
    <x v="2"/>
    <x v="1"/>
    <x v="9"/>
    <x v="9"/>
    <x v="3"/>
    <x v="1"/>
  </r>
  <r>
    <s v="Foot Locker"/>
    <d v="2021-12-05T00:00:00"/>
    <x v="4"/>
    <x v="28"/>
    <s v="Charleston"/>
    <x v="0"/>
    <x v="0"/>
    <s v="Men's Street Footwear"/>
    <n v="67"/>
    <n v="290"/>
    <n v="19430"/>
    <x v="2"/>
    <x v="0"/>
    <x v="10"/>
    <x v="10"/>
    <x v="4"/>
    <x v="1"/>
  </r>
  <r>
    <s v="Foot Locker"/>
    <d v="2021-12-05T00:00:00"/>
    <x v="4"/>
    <x v="28"/>
    <s v="Charleston"/>
    <x v="0"/>
    <x v="1"/>
    <s v="Men's Athletic Footwear"/>
    <n v="58"/>
    <n v="219"/>
    <n v="12702"/>
    <x v="2"/>
    <x v="0"/>
    <x v="10"/>
    <x v="10"/>
    <x v="4"/>
    <x v="1"/>
  </r>
  <r>
    <s v="Sports Direct"/>
    <d v="2021-12-05T00:00:00"/>
    <x v="4"/>
    <x v="28"/>
    <s v="Charleston"/>
    <x v="1"/>
    <x v="0"/>
    <s v="Women's Street Footwear"/>
    <n v="56"/>
    <n v="215"/>
    <n v="12040"/>
    <x v="2"/>
    <x v="1"/>
    <x v="10"/>
    <x v="10"/>
    <x v="4"/>
    <x v="1"/>
  </r>
  <r>
    <s v="Sports Direct"/>
    <d v="2021-12-05T00:00:00"/>
    <x v="4"/>
    <x v="28"/>
    <s v="Charleston"/>
    <x v="1"/>
    <x v="1"/>
    <s v="Women's Athletic Footwear"/>
    <n v="59"/>
    <n v="194"/>
    <n v="11446"/>
    <x v="2"/>
    <x v="1"/>
    <x v="10"/>
    <x v="10"/>
    <x v="4"/>
    <x v="1"/>
  </r>
  <r>
    <s v="Sports Direct"/>
    <d v="2021-12-05T00:00:00"/>
    <x v="4"/>
    <x v="28"/>
    <s v="Charleston"/>
    <x v="0"/>
    <x v="2"/>
    <s v="Men's Apparel"/>
    <n v="66"/>
    <n v="225"/>
    <n v="14850"/>
    <x v="2"/>
    <x v="0"/>
    <x v="10"/>
    <x v="10"/>
    <x v="4"/>
    <x v="1"/>
  </r>
  <r>
    <s v="Sports Direct"/>
    <d v="2021-12-05T00:00:00"/>
    <x v="4"/>
    <x v="28"/>
    <s v="Charleston"/>
    <x v="1"/>
    <x v="2"/>
    <s v="Women's Apparel"/>
    <n v="68"/>
    <n v="228"/>
    <n v="15504"/>
    <x v="2"/>
    <x v="1"/>
    <x v="10"/>
    <x v="10"/>
    <x v="4"/>
    <x v="1"/>
  </r>
  <r>
    <s v="Sports Direct"/>
    <d v="2021-01-06T00:00:00"/>
    <x v="4"/>
    <x v="28"/>
    <s v="Charleston"/>
    <x v="0"/>
    <x v="0"/>
    <s v="Men's Street Footwear"/>
    <n v="33"/>
    <n v="231"/>
    <n v="7623"/>
    <x v="2"/>
    <x v="0"/>
    <x v="0"/>
    <x v="0"/>
    <x v="0"/>
    <x v="1"/>
  </r>
  <r>
    <s v="Sports Direct"/>
    <d v="2021-01-06T00:00:00"/>
    <x v="4"/>
    <x v="28"/>
    <s v="Charleston"/>
    <x v="0"/>
    <x v="1"/>
    <s v="Men's Athletic Footwear"/>
    <n v="34"/>
    <n v="181"/>
    <n v="6154"/>
    <x v="2"/>
    <x v="0"/>
    <x v="0"/>
    <x v="0"/>
    <x v="0"/>
    <x v="1"/>
  </r>
  <r>
    <s v="Sports Direct"/>
    <d v="2021-01-06T00:00:00"/>
    <x v="4"/>
    <x v="28"/>
    <s v="Charleston"/>
    <x v="1"/>
    <x v="0"/>
    <s v="Women's Street Footwear"/>
    <n v="24"/>
    <n v="189"/>
    <n v="4536"/>
    <x v="2"/>
    <x v="1"/>
    <x v="0"/>
    <x v="0"/>
    <x v="0"/>
    <x v="1"/>
  </r>
  <r>
    <s v="Sports Direct"/>
    <d v="2021-01-06T00:00:00"/>
    <x v="4"/>
    <x v="28"/>
    <s v="Charleston"/>
    <x v="1"/>
    <x v="1"/>
    <s v="Women's Athletic Footwear"/>
    <n v="29"/>
    <n v="173"/>
    <n v="5017"/>
    <x v="2"/>
    <x v="1"/>
    <x v="0"/>
    <x v="0"/>
    <x v="0"/>
    <x v="1"/>
  </r>
  <r>
    <s v="Sports Direct"/>
    <d v="2021-01-06T00:00:00"/>
    <x v="4"/>
    <x v="28"/>
    <s v="Charleston"/>
    <x v="0"/>
    <x v="2"/>
    <s v="Men's Apparel"/>
    <n v="42"/>
    <n v="156"/>
    <n v="6552"/>
    <x v="2"/>
    <x v="0"/>
    <x v="0"/>
    <x v="0"/>
    <x v="0"/>
    <x v="1"/>
  </r>
  <r>
    <s v="Sports Direct"/>
    <d v="2021-01-06T00:00:00"/>
    <x v="4"/>
    <x v="28"/>
    <s v="Charleston"/>
    <x v="1"/>
    <x v="2"/>
    <s v="Women's Apparel"/>
    <n v="34"/>
    <n v="196"/>
    <n v="6664"/>
    <x v="2"/>
    <x v="1"/>
    <x v="0"/>
    <x v="0"/>
    <x v="0"/>
    <x v="1"/>
  </r>
  <r>
    <s v="Sports Direct"/>
    <d v="2021-02-04T00:00:00"/>
    <x v="4"/>
    <x v="28"/>
    <s v="Charleston"/>
    <x v="0"/>
    <x v="0"/>
    <s v="Men's Street Footwear"/>
    <n v="34"/>
    <n v="263"/>
    <n v="8942"/>
    <x v="2"/>
    <x v="0"/>
    <x v="1"/>
    <x v="1"/>
    <x v="1"/>
    <x v="1"/>
  </r>
  <r>
    <s v="Sports Direct"/>
    <d v="2021-02-04T00:00:00"/>
    <x v="4"/>
    <x v="28"/>
    <s v="Charleston"/>
    <x v="0"/>
    <x v="1"/>
    <s v="Men's Athletic Footwear"/>
    <n v="34"/>
    <n v="188"/>
    <n v="6392"/>
    <x v="2"/>
    <x v="0"/>
    <x v="1"/>
    <x v="1"/>
    <x v="1"/>
    <x v="1"/>
  </r>
  <r>
    <s v="Sports Direct"/>
    <d v="2021-02-04T00:00:00"/>
    <x v="4"/>
    <x v="28"/>
    <s v="Charleston"/>
    <x v="1"/>
    <x v="0"/>
    <s v="Women's Street Footwear"/>
    <n v="23"/>
    <n v="169"/>
    <n v="3887"/>
    <x v="2"/>
    <x v="1"/>
    <x v="1"/>
    <x v="1"/>
    <x v="1"/>
    <x v="1"/>
  </r>
  <r>
    <s v="Sports Direct"/>
    <d v="2021-02-04T00:00:00"/>
    <x v="4"/>
    <x v="29"/>
    <s v="Charlotte"/>
    <x v="1"/>
    <x v="1"/>
    <s v="Women's Athletic Footwear"/>
    <n v="29"/>
    <n v="142"/>
    <n v="4118"/>
    <x v="2"/>
    <x v="1"/>
    <x v="1"/>
    <x v="1"/>
    <x v="1"/>
    <x v="1"/>
  </r>
  <r>
    <s v="Sports Direct"/>
    <d v="2021-02-04T00:00:00"/>
    <x v="4"/>
    <x v="29"/>
    <s v="Charlotte"/>
    <x v="0"/>
    <x v="2"/>
    <s v="Men's Apparel"/>
    <n v="44"/>
    <n v="180"/>
    <n v="7920"/>
    <x v="2"/>
    <x v="0"/>
    <x v="1"/>
    <x v="1"/>
    <x v="1"/>
    <x v="1"/>
  </r>
  <r>
    <s v="Sports Direct"/>
    <d v="2021-02-04T00:00:00"/>
    <x v="4"/>
    <x v="29"/>
    <s v="Charlotte"/>
    <x v="1"/>
    <x v="2"/>
    <s v="Women's Apparel"/>
    <n v="29"/>
    <n v="203"/>
    <n v="5887"/>
    <x v="2"/>
    <x v="1"/>
    <x v="1"/>
    <x v="1"/>
    <x v="1"/>
    <x v="1"/>
  </r>
  <r>
    <s v="Sports Direct"/>
    <d v="2021-03-02T00:00:00"/>
    <x v="4"/>
    <x v="29"/>
    <s v="Charlotte"/>
    <x v="0"/>
    <x v="0"/>
    <s v="Men's Street Footwear"/>
    <n v="28"/>
    <n v="276"/>
    <n v="7728"/>
    <x v="2"/>
    <x v="0"/>
    <x v="2"/>
    <x v="2"/>
    <x v="6"/>
    <x v="1"/>
  </r>
  <r>
    <s v="Sports Direct"/>
    <d v="2021-03-02T00:00:00"/>
    <x v="4"/>
    <x v="29"/>
    <s v="Charlotte"/>
    <x v="0"/>
    <x v="1"/>
    <s v="Men's Athletic Footwear"/>
    <n v="29"/>
    <n v="150"/>
    <n v="4350"/>
    <x v="2"/>
    <x v="0"/>
    <x v="2"/>
    <x v="2"/>
    <x v="6"/>
    <x v="1"/>
  </r>
  <r>
    <s v="Sports Direct"/>
    <d v="2021-03-02T00:00:00"/>
    <x v="4"/>
    <x v="29"/>
    <s v="Charlotte"/>
    <x v="1"/>
    <x v="0"/>
    <s v="Women's Street Footwear"/>
    <n v="19"/>
    <n v="181"/>
    <n v="3439"/>
    <x v="2"/>
    <x v="1"/>
    <x v="2"/>
    <x v="2"/>
    <x v="6"/>
    <x v="1"/>
  </r>
  <r>
    <s v="Sports Direct"/>
    <d v="2021-03-02T00:00:00"/>
    <x v="4"/>
    <x v="29"/>
    <s v="Charlotte"/>
    <x v="1"/>
    <x v="1"/>
    <s v="Women's Athletic Footwear"/>
    <n v="25"/>
    <n v="124"/>
    <n v="3100"/>
    <x v="2"/>
    <x v="1"/>
    <x v="2"/>
    <x v="2"/>
    <x v="6"/>
    <x v="1"/>
  </r>
  <r>
    <s v="Sports Direct"/>
    <d v="2021-03-02T00:00:00"/>
    <x v="4"/>
    <x v="29"/>
    <s v="Charlotte"/>
    <x v="0"/>
    <x v="2"/>
    <s v="Men's Apparel"/>
    <n v="37"/>
    <n v="158"/>
    <n v="5846"/>
    <x v="2"/>
    <x v="0"/>
    <x v="2"/>
    <x v="2"/>
    <x v="6"/>
    <x v="1"/>
  </r>
  <r>
    <s v="Sports Direct"/>
    <d v="2021-03-02T00:00:00"/>
    <x v="4"/>
    <x v="29"/>
    <s v="Charlotte"/>
    <x v="1"/>
    <x v="2"/>
    <s v="Women's Apparel"/>
    <n v="27"/>
    <n v="169"/>
    <n v="4563"/>
    <x v="2"/>
    <x v="1"/>
    <x v="2"/>
    <x v="2"/>
    <x v="6"/>
    <x v="1"/>
  </r>
  <r>
    <s v="Sports Direct"/>
    <d v="2021-04-03T00:00:00"/>
    <x v="4"/>
    <x v="29"/>
    <s v="Charlotte"/>
    <x v="0"/>
    <x v="0"/>
    <s v="Men's Street Footwear"/>
    <n v="27"/>
    <n v="263"/>
    <n v="7101"/>
    <x v="2"/>
    <x v="0"/>
    <x v="3"/>
    <x v="3"/>
    <x v="3"/>
    <x v="1"/>
  </r>
  <r>
    <s v="Sports Direct"/>
    <d v="2021-04-03T00:00:00"/>
    <x v="4"/>
    <x v="29"/>
    <s v="Charlotte"/>
    <x v="0"/>
    <x v="1"/>
    <s v="Men's Athletic Footwear"/>
    <n v="28"/>
    <n v="155"/>
    <n v="4340"/>
    <x v="2"/>
    <x v="0"/>
    <x v="3"/>
    <x v="3"/>
    <x v="3"/>
    <x v="1"/>
  </r>
  <r>
    <s v="Sports Direct"/>
    <d v="2021-04-03T00:00:00"/>
    <x v="4"/>
    <x v="29"/>
    <s v="Charlotte"/>
    <x v="1"/>
    <x v="0"/>
    <s v="Women's Street Footwear"/>
    <n v="20"/>
    <n v="144"/>
    <n v="2880"/>
    <x v="2"/>
    <x v="1"/>
    <x v="3"/>
    <x v="3"/>
    <x v="3"/>
    <x v="1"/>
  </r>
  <r>
    <s v="Sports Direct"/>
    <d v="2021-04-03T00:00:00"/>
    <x v="4"/>
    <x v="29"/>
    <s v="Charlotte"/>
    <x v="1"/>
    <x v="1"/>
    <s v="Women's Athletic Footwear"/>
    <n v="24"/>
    <n v="140"/>
    <n v="3360"/>
    <x v="2"/>
    <x v="1"/>
    <x v="3"/>
    <x v="3"/>
    <x v="3"/>
    <x v="1"/>
  </r>
  <r>
    <s v="Sports Direct"/>
    <d v="2021-04-03T00:00:00"/>
    <x v="4"/>
    <x v="29"/>
    <s v="Charlotte"/>
    <x v="0"/>
    <x v="2"/>
    <s v="Men's Apparel"/>
    <n v="42"/>
    <n v="131"/>
    <n v="5502"/>
    <x v="2"/>
    <x v="0"/>
    <x v="3"/>
    <x v="3"/>
    <x v="3"/>
    <x v="1"/>
  </r>
  <r>
    <s v="Sports Direct"/>
    <d v="2021-04-03T00:00:00"/>
    <x v="4"/>
    <x v="29"/>
    <s v="Charlotte"/>
    <x v="1"/>
    <x v="2"/>
    <s v="Women's Apparel"/>
    <n v="32"/>
    <n v="189"/>
    <n v="6048"/>
    <x v="2"/>
    <x v="1"/>
    <x v="3"/>
    <x v="3"/>
    <x v="3"/>
    <x v="1"/>
  </r>
  <r>
    <s v="Sports Direct"/>
    <d v="2021-05-02T00:00:00"/>
    <x v="4"/>
    <x v="29"/>
    <s v="Charlotte"/>
    <x v="0"/>
    <x v="0"/>
    <s v="Men's Street Footwear"/>
    <n v="41"/>
    <n v="246"/>
    <n v="10086"/>
    <x v="2"/>
    <x v="0"/>
    <x v="4"/>
    <x v="4"/>
    <x v="4"/>
    <x v="1"/>
  </r>
  <r>
    <s v="Sports Direct"/>
    <d v="2021-05-02T00:00:00"/>
    <x v="4"/>
    <x v="29"/>
    <s v="Charlotte"/>
    <x v="0"/>
    <x v="1"/>
    <s v="Men's Athletic Footwear"/>
    <n v="42"/>
    <n v="182"/>
    <n v="7644"/>
    <x v="2"/>
    <x v="0"/>
    <x v="4"/>
    <x v="4"/>
    <x v="4"/>
    <x v="1"/>
  </r>
  <r>
    <s v="Sports Direct"/>
    <d v="2021-05-02T00:00:00"/>
    <x v="4"/>
    <x v="29"/>
    <s v="Charlotte"/>
    <x v="1"/>
    <x v="0"/>
    <s v="Women's Street Footwear"/>
    <n v="37"/>
    <n v="169"/>
    <n v="6253"/>
    <x v="2"/>
    <x v="1"/>
    <x v="4"/>
    <x v="4"/>
    <x v="4"/>
    <x v="1"/>
  </r>
  <r>
    <s v="Sports Direct"/>
    <d v="2021-05-02T00:00:00"/>
    <x v="4"/>
    <x v="29"/>
    <s v="Charlotte"/>
    <x v="1"/>
    <x v="1"/>
    <s v="Women's Athletic Footwear"/>
    <n v="38"/>
    <n v="150"/>
    <n v="5700"/>
    <x v="2"/>
    <x v="1"/>
    <x v="4"/>
    <x v="4"/>
    <x v="4"/>
    <x v="1"/>
  </r>
  <r>
    <s v="Sports Direct"/>
    <d v="2021-05-02T00:00:00"/>
    <x v="4"/>
    <x v="29"/>
    <s v="Charlotte"/>
    <x v="0"/>
    <x v="2"/>
    <s v="Men's Apparel"/>
    <n v="46"/>
    <n v="150"/>
    <n v="6900"/>
    <x v="2"/>
    <x v="0"/>
    <x v="4"/>
    <x v="4"/>
    <x v="4"/>
    <x v="1"/>
  </r>
  <r>
    <s v="Sports Direct"/>
    <d v="2021-05-02T00:00:00"/>
    <x v="4"/>
    <x v="29"/>
    <s v="Charlotte"/>
    <x v="1"/>
    <x v="2"/>
    <s v="Women's Apparel"/>
    <n v="51"/>
    <n v="203"/>
    <n v="10353"/>
    <x v="2"/>
    <x v="1"/>
    <x v="4"/>
    <x v="4"/>
    <x v="4"/>
    <x v="1"/>
  </r>
  <r>
    <s v="Sports Direct"/>
    <d v="2021-06-04T00:00:00"/>
    <x v="4"/>
    <x v="29"/>
    <s v="Charlotte"/>
    <x v="0"/>
    <x v="0"/>
    <s v="Men's Street Footwear"/>
    <n v="46"/>
    <n v="238"/>
    <n v="10948"/>
    <x v="2"/>
    <x v="0"/>
    <x v="11"/>
    <x v="11"/>
    <x v="2"/>
    <x v="1"/>
  </r>
  <r>
    <s v="Sports Direct"/>
    <d v="2021-06-04T00:00:00"/>
    <x v="4"/>
    <x v="29"/>
    <s v="Charlotte"/>
    <x v="0"/>
    <x v="1"/>
    <s v="Men's Athletic Footwear"/>
    <n v="42"/>
    <n v="182"/>
    <n v="7644"/>
    <x v="2"/>
    <x v="0"/>
    <x v="11"/>
    <x v="11"/>
    <x v="2"/>
    <x v="1"/>
  </r>
  <r>
    <s v="Sports Direct"/>
    <d v="2021-06-04T00:00:00"/>
    <x v="4"/>
    <x v="29"/>
    <s v="Charlotte"/>
    <x v="1"/>
    <x v="0"/>
    <s v="Women's Street Footwear"/>
    <n v="47"/>
    <n v="169"/>
    <n v="7943"/>
    <x v="2"/>
    <x v="1"/>
    <x v="11"/>
    <x v="11"/>
    <x v="2"/>
    <x v="1"/>
  </r>
  <r>
    <s v="Sports Direct"/>
    <d v="2021-06-04T00:00:00"/>
    <x v="4"/>
    <x v="29"/>
    <s v="Charlotte"/>
    <x v="1"/>
    <x v="1"/>
    <s v="Women's Athletic Footwear"/>
    <n v="49"/>
    <n v="169"/>
    <n v="8281"/>
    <x v="2"/>
    <x v="1"/>
    <x v="11"/>
    <x v="11"/>
    <x v="2"/>
    <x v="1"/>
  </r>
  <r>
    <s v="Sports Direct"/>
    <d v="2021-06-04T00:00:00"/>
    <x v="4"/>
    <x v="29"/>
    <s v="Charlotte"/>
    <x v="0"/>
    <x v="2"/>
    <s v="Men's Apparel"/>
    <n v="61"/>
    <n v="163"/>
    <n v="9943"/>
    <x v="2"/>
    <x v="0"/>
    <x v="11"/>
    <x v="11"/>
    <x v="2"/>
    <x v="1"/>
  </r>
  <r>
    <s v="Sports Direct"/>
    <d v="2021-06-04T00:00:00"/>
    <x v="4"/>
    <x v="29"/>
    <s v="Charlotte"/>
    <x v="1"/>
    <x v="2"/>
    <s v="Women's Apparel"/>
    <n v="67"/>
    <n v="231"/>
    <n v="15477"/>
    <x v="2"/>
    <x v="1"/>
    <x v="11"/>
    <x v="11"/>
    <x v="2"/>
    <x v="1"/>
  </r>
  <r>
    <s v="Sports Direct"/>
    <d v="2021-07-02T00:00:00"/>
    <x v="4"/>
    <x v="29"/>
    <s v="Charlotte"/>
    <x v="0"/>
    <x v="0"/>
    <s v="Men's Street Footwear"/>
    <n v="60"/>
    <n v="294"/>
    <n v="17640"/>
    <x v="2"/>
    <x v="0"/>
    <x v="5"/>
    <x v="5"/>
    <x v="2"/>
    <x v="1"/>
  </r>
  <r>
    <s v="Sports Direct"/>
    <d v="2021-07-02T00:00:00"/>
    <x v="4"/>
    <x v="29"/>
    <s v="Charlotte"/>
    <x v="0"/>
    <x v="1"/>
    <s v="Men's Athletic Footwear"/>
    <n v="58"/>
    <n v="224"/>
    <n v="12992"/>
    <x v="2"/>
    <x v="0"/>
    <x v="5"/>
    <x v="5"/>
    <x v="2"/>
    <x v="1"/>
  </r>
  <r>
    <s v="Sports Direct"/>
    <d v="2021-07-02T00:00:00"/>
    <x v="4"/>
    <x v="29"/>
    <s v="Charlotte"/>
    <x v="1"/>
    <x v="0"/>
    <s v="Women's Street Footwear"/>
    <n v="53"/>
    <n v="196"/>
    <n v="10388"/>
    <x v="2"/>
    <x v="1"/>
    <x v="5"/>
    <x v="5"/>
    <x v="2"/>
    <x v="1"/>
  </r>
  <r>
    <s v="Sports Direct"/>
    <d v="2021-07-02T00:00:00"/>
    <x v="4"/>
    <x v="29"/>
    <s v="Charlotte"/>
    <x v="1"/>
    <x v="1"/>
    <s v="Women's Athletic Footwear"/>
    <n v="52"/>
    <n v="203"/>
    <n v="10556"/>
    <x v="2"/>
    <x v="1"/>
    <x v="5"/>
    <x v="5"/>
    <x v="2"/>
    <x v="1"/>
  </r>
  <r>
    <s v="Sports Direct"/>
    <d v="2021-07-02T00:00:00"/>
    <x v="4"/>
    <x v="29"/>
    <s v="Charlotte"/>
    <x v="0"/>
    <x v="2"/>
    <s v="Men's Apparel"/>
    <n v="59"/>
    <n v="182"/>
    <n v="10738"/>
    <x v="2"/>
    <x v="0"/>
    <x v="5"/>
    <x v="5"/>
    <x v="2"/>
    <x v="1"/>
  </r>
  <r>
    <s v="Sports Direct"/>
    <d v="2021-07-02T00:00:00"/>
    <x v="4"/>
    <x v="29"/>
    <s v="Charlotte"/>
    <x v="1"/>
    <x v="2"/>
    <s v="Women's Apparel"/>
    <n v="64"/>
    <n v="263"/>
    <n v="16832"/>
    <x v="2"/>
    <x v="1"/>
    <x v="5"/>
    <x v="5"/>
    <x v="2"/>
    <x v="1"/>
  </r>
  <r>
    <s v="Sports Direct"/>
    <d v="2021-08-03T00:00:00"/>
    <x v="4"/>
    <x v="29"/>
    <s v="Charlotte"/>
    <x v="0"/>
    <x v="0"/>
    <s v="Men's Street Footwear"/>
    <n v="61"/>
    <n v="308"/>
    <n v="18788"/>
    <x v="2"/>
    <x v="0"/>
    <x v="6"/>
    <x v="6"/>
    <x v="6"/>
    <x v="1"/>
  </r>
  <r>
    <s v="Sports Direct"/>
    <d v="2021-08-03T00:00:00"/>
    <x v="4"/>
    <x v="29"/>
    <s v="Charlotte"/>
    <x v="0"/>
    <x v="1"/>
    <s v="Men's Athletic Footwear"/>
    <n v="58"/>
    <n v="200"/>
    <n v="11600"/>
    <x v="2"/>
    <x v="0"/>
    <x v="6"/>
    <x v="6"/>
    <x v="6"/>
    <x v="1"/>
  </r>
  <r>
    <s v="Sports Direct"/>
    <d v="2021-08-03T00:00:00"/>
    <x v="4"/>
    <x v="29"/>
    <s v="Charlotte"/>
    <x v="1"/>
    <x v="0"/>
    <s v="Women's Street Footwear"/>
    <n v="54"/>
    <n v="210"/>
    <n v="11340"/>
    <x v="2"/>
    <x v="1"/>
    <x v="6"/>
    <x v="6"/>
    <x v="6"/>
    <x v="1"/>
  </r>
  <r>
    <s v="Sports Direct"/>
    <d v="2021-08-03T00:00:00"/>
    <x v="4"/>
    <x v="29"/>
    <s v="Charlotte"/>
    <x v="1"/>
    <x v="1"/>
    <s v="Women's Athletic Footwear"/>
    <n v="44"/>
    <n v="182"/>
    <n v="8008"/>
    <x v="2"/>
    <x v="1"/>
    <x v="6"/>
    <x v="6"/>
    <x v="6"/>
    <x v="1"/>
  </r>
  <r>
    <s v="Sports Direct"/>
    <d v="2021-08-03T00:00:00"/>
    <x v="4"/>
    <x v="29"/>
    <s v="Charlotte"/>
    <x v="0"/>
    <x v="2"/>
    <s v="Men's Apparel"/>
    <n v="53"/>
    <n v="176"/>
    <n v="9328"/>
    <x v="2"/>
    <x v="0"/>
    <x v="6"/>
    <x v="6"/>
    <x v="6"/>
    <x v="1"/>
  </r>
  <r>
    <s v="Sports Direct"/>
    <d v="2021-08-03T00:00:00"/>
    <x v="4"/>
    <x v="29"/>
    <s v="Charlotte"/>
    <x v="1"/>
    <x v="2"/>
    <s v="Women's Apparel"/>
    <n v="54"/>
    <n v="231"/>
    <n v="12474"/>
    <x v="2"/>
    <x v="1"/>
    <x v="6"/>
    <x v="6"/>
    <x v="6"/>
    <x v="1"/>
  </r>
  <r>
    <s v="Sports Direct"/>
    <d v="2021-09-02T00:00:00"/>
    <x v="4"/>
    <x v="29"/>
    <s v="Charlotte"/>
    <x v="0"/>
    <x v="0"/>
    <s v="Men's Street Footwear"/>
    <n v="53"/>
    <n v="250"/>
    <n v="13250"/>
    <x v="2"/>
    <x v="0"/>
    <x v="7"/>
    <x v="7"/>
    <x v="1"/>
    <x v="1"/>
  </r>
  <r>
    <s v="Sports Direct"/>
    <d v="2021-09-02T00:00:00"/>
    <x v="4"/>
    <x v="29"/>
    <s v="Charlotte"/>
    <x v="0"/>
    <x v="1"/>
    <s v="Men's Athletic Footwear"/>
    <n v="49"/>
    <n v="181"/>
    <n v="8869"/>
    <x v="2"/>
    <x v="0"/>
    <x v="7"/>
    <x v="7"/>
    <x v="1"/>
    <x v="1"/>
  </r>
  <r>
    <s v="Sports Direct"/>
    <d v="2021-09-02T00:00:00"/>
    <x v="4"/>
    <x v="29"/>
    <s v="Charlotte"/>
    <x v="1"/>
    <x v="0"/>
    <s v="Women's Street Footwear"/>
    <n v="28"/>
    <n v="175"/>
    <n v="4900"/>
    <x v="2"/>
    <x v="1"/>
    <x v="7"/>
    <x v="7"/>
    <x v="1"/>
    <x v="1"/>
  </r>
  <r>
    <s v="Sports Direct"/>
    <d v="2021-09-02T00:00:00"/>
    <x v="4"/>
    <x v="29"/>
    <s v="Charlotte"/>
    <x v="1"/>
    <x v="1"/>
    <s v="Women's Athletic Footwear"/>
    <n v="28"/>
    <n v="150"/>
    <n v="4200"/>
    <x v="2"/>
    <x v="1"/>
    <x v="7"/>
    <x v="7"/>
    <x v="1"/>
    <x v="1"/>
  </r>
  <r>
    <s v="Sports Direct"/>
    <d v="2021-09-02T00:00:00"/>
    <x v="4"/>
    <x v="29"/>
    <s v="Charlotte"/>
    <x v="0"/>
    <x v="2"/>
    <s v="Men's Apparel"/>
    <n v="38"/>
    <n v="156"/>
    <n v="5928"/>
    <x v="2"/>
    <x v="0"/>
    <x v="7"/>
    <x v="7"/>
    <x v="1"/>
    <x v="1"/>
  </r>
  <r>
    <s v="Sports Direct"/>
    <d v="2021-09-02T00:00:00"/>
    <x v="4"/>
    <x v="29"/>
    <s v="Charlotte"/>
    <x v="1"/>
    <x v="2"/>
    <s v="Women's Apparel"/>
    <n v="41"/>
    <n v="203"/>
    <n v="8323"/>
    <x v="2"/>
    <x v="1"/>
    <x v="7"/>
    <x v="7"/>
    <x v="1"/>
    <x v="1"/>
  </r>
  <r>
    <s v="Sports Direct"/>
    <d v="2021-10-04T00:00:00"/>
    <x v="4"/>
    <x v="29"/>
    <s v="Charlotte"/>
    <x v="0"/>
    <x v="0"/>
    <s v="Men's Street Footwear"/>
    <n v="42"/>
    <n v="245"/>
    <n v="10290"/>
    <x v="2"/>
    <x v="0"/>
    <x v="8"/>
    <x v="8"/>
    <x v="5"/>
    <x v="1"/>
  </r>
  <r>
    <s v="Sports Direct"/>
    <d v="2021-10-04T00:00:00"/>
    <x v="4"/>
    <x v="29"/>
    <s v="Charlotte"/>
    <x v="0"/>
    <x v="1"/>
    <s v="Men's Athletic Footwear"/>
    <n v="33"/>
    <n v="196"/>
    <n v="6468"/>
    <x v="2"/>
    <x v="0"/>
    <x v="8"/>
    <x v="8"/>
    <x v="5"/>
    <x v="1"/>
  </r>
  <r>
    <s v="Sports Direct"/>
    <d v="2021-10-04T00:00:00"/>
    <x v="4"/>
    <x v="29"/>
    <s v="Charlotte"/>
    <x v="1"/>
    <x v="0"/>
    <s v="Women's Street Footwear"/>
    <n v="34"/>
    <n v="150"/>
    <n v="5100"/>
    <x v="2"/>
    <x v="1"/>
    <x v="8"/>
    <x v="8"/>
    <x v="5"/>
    <x v="1"/>
  </r>
  <r>
    <s v="Sports Direct"/>
    <d v="2021-10-04T00:00:00"/>
    <x v="4"/>
    <x v="29"/>
    <s v="Charlotte"/>
    <x v="1"/>
    <x v="1"/>
    <s v="Women's Athletic Footwear"/>
    <n v="34"/>
    <n v="160"/>
    <n v="5440"/>
    <x v="2"/>
    <x v="1"/>
    <x v="8"/>
    <x v="8"/>
    <x v="5"/>
    <x v="1"/>
  </r>
  <r>
    <s v="Sports Direct"/>
    <d v="2021-10-04T00:00:00"/>
    <x v="4"/>
    <x v="29"/>
    <s v="Charlotte"/>
    <x v="0"/>
    <x v="2"/>
    <s v="Men's Apparel"/>
    <n v="42"/>
    <n v="149"/>
    <n v="6258"/>
    <x v="2"/>
    <x v="0"/>
    <x v="8"/>
    <x v="8"/>
    <x v="5"/>
    <x v="1"/>
  </r>
  <r>
    <s v="Sports Direct"/>
    <d v="2021-10-04T00:00:00"/>
    <x v="4"/>
    <x v="29"/>
    <s v="Charlotte"/>
    <x v="1"/>
    <x v="2"/>
    <s v="Women's Apparel"/>
    <n v="48"/>
    <n v="176"/>
    <n v="8448"/>
    <x v="2"/>
    <x v="1"/>
    <x v="8"/>
    <x v="8"/>
    <x v="5"/>
    <x v="1"/>
  </r>
  <r>
    <s v="Sports Direct"/>
    <d v="2021-11-03T00:00:00"/>
    <x v="4"/>
    <x v="29"/>
    <s v="Charlotte"/>
    <x v="0"/>
    <x v="0"/>
    <s v="Men's Street Footwear"/>
    <n v="44"/>
    <n v="215"/>
    <n v="9460"/>
    <x v="2"/>
    <x v="0"/>
    <x v="9"/>
    <x v="9"/>
    <x v="0"/>
    <x v="1"/>
  </r>
  <r>
    <s v="Sports Direct"/>
    <d v="2021-11-03T00:00:00"/>
    <x v="4"/>
    <x v="29"/>
    <s v="Charlotte"/>
    <x v="0"/>
    <x v="1"/>
    <s v="Men's Athletic Footwear"/>
    <n v="32"/>
    <n v="195"/>
    <n v="6240"/>
    <x v="2"/>
    <x v="0"/>
    <x v="9"/>
    <x v="9"/>
    <x v="0"/>
    <x v="1"/>
  </r>
  <r>
    <s v="Sports Direct"/>
    <d v="2021-11-03T00:00:00"/>
    <x v="4"/>
    <x v="29"/>
    <s v="Charlotte"/>
    <x v="1"/>
    <x v="0"/>
    <s v="Women's Street Footwear"/>
    <n v="38"/>
    <n v="167"/>
    <n v="6346"/>
    <x v="2"/>
    <x v="1"/>
    <x v="9"/>
    <x v="9"/>
    <x v="0"/>
    <x v="1"/>
  </r>
  <r>
    <s v="Sports Direct"/>
    <d v="2021-11-03T00:00:00"/>
    <x v="4"/>
    <x v="29"/>
    <s v="Charlotte"/>
    <x v="1"/>
    <x v="1"/>
    <s v="Women's Athletic Footwear"/>
    <n v="55"/>
    <n v="163"/>
    <n v="8965"/>
    <x v="2"/>
    <x v="1"/>
    <x v="9"/>
    <x v="9"/>
    <x v="0"/>
    <x v="1"/>
  </r>
  <r>
    <s v="Sports Direct"/>
    <d v="2021-11-03T00:00:00"/>
    <x v="4"/>
    <x v="29"/>
    <s v="Charlotte"/>
    <x v="0"/>
    <x v="2"/>
    <s v="Men's Apparel"/>
    <n v="72"/>
    <n v="163"/>
    <n v="11736"/>
    <x v="2"/>
    <x v="0"/>
    <x v="9"/>
    <x v="9"/>
    <x v="0"/>
    <x v="1"/>
  </r>
  <r>
    <s v="Sports Direct"/>
    <d v="2021-11-03T00:00:00"/>
    <x v="4"/>
    <x v="29"/>
    <s v="Charlotte"/>
    <x v="1"/>
    <x v="2"/>
    <s v="Women's Apparel"/>
    <n v="72"/>
    <n v="210"/>
    <n v="15120"/>
    <x v="2"/>
    <x v="1"/>
    <x v="9"/>
    <x v="9"/>
    <x v="0"/>
    <x v="1"/>
  </r>
  <r>
    <s v="Sports Direct"/>
    <d v="2021-12-02T00:00:00"/>
    <x v="4"/>
    <x v="29"/>
    <s v="Charlotte"/>
    <x v="0"/>
    <x v="0"/>
    <s v="Men's Street Footwear"/>
    <n v="64"/>
    <n v="244"/>
    <n v="15616"/>
    <x v="2"/>
    <x v="0"/>
    <x v="10"/>
    <x v="10"/>
    <x v="1"/>
    <x v="1"/>
  </r>
  <r>
    <s v="Sports Direct"/>
    <d v="2021-12-02T00:00:00"/>
    <x v="4"/>
    <x v="29"/>
    <s v="Charlotte"/>
    <x v="0"/>
    <x v="1"/>
    <s v="Men's Athletic Footwear"/>
    <n v="55"/>
    <n v="202"/>
    <n v="11110"/>
    <x v="2"/>
    <x v="0"/>
    <x v="10"/>
    <x v="10"/>
    <x v="1"/>
    <x v="1"/>
  </r>
  <r>
    <s v="Amazon"/>
    <d v="2021-12-02T00:00:00"/>
    <x v="4"/>
    <x v="29"/>
    <s v="Charlotte"/>
    <x v="1"/>
    <x v="0"/>
    <s v="Women's Street Footwear"/>
    <n v="55"/>
    <n v="218"/>
    <n v="11990"/>
    <x v="2"/>
    <x v="1"/>
    <x v="10"/>
    <x v="10"/>
    <x v="1"/>
    <x v="1"/>
  </r>
  <r>
    <s v="Amazon"/>
    <d v="2021-12-02T00:00:00"/>
    <x v="4"/>
    <x v="29"/>
    <s v="Charlotte"/>
    <x v="1"/>
    <x v="1"/>
    <s v="Women's Athletic Footwear"/>
    <n v="55"/>
    <n v="196"/>
    <n v="10780"/>
    <x v="2"/>
    <x v="1"/>
    <x v="10"/>
    <x v="10"/>
    <x v="1"/>
    <x v="1"/>
  </r>
  <r>
    <s v="Amazon"/>
    <d v="2021-12-02T00:00:00"/>
    <x v="4"/>
    <x v="29"/>
    <s v="Charlotte"/>
    <x v="0"/>
    <x v="2"/>
    <s v="Men's Apparel"/>
    <n v="65"/>
    <n v="169"/>
    <n v="10985"/>
    <x v="2"/>
    <x v="0"/>
    <x v="10"/>
    <x v="10"/>
    <x v="1"/>
    <x v="1"/>
  </r>
  <r>
    <s v="Amazon"/>
    <d v="2021-12-02T00:00:00"/>
    <x v="4"/>
    <x v="29"/>
    <s v="Charlotte"/>
    <x v="1"/>
    <x v="2"/>
    <s v="Women's Apparel"/>
    <n v="69"/>
    <n v="225"/>
    <n v="15525"/>
    <x v="2"/>
    <x v="1"/>
    <x v="10"/>
    <x v="10"/>
    <x v="1"/>
    <x v="1"/>
  </r>
  <r>
    <s v="Amazon"/>
    <d v="2021-01-13T00:00:00"/>
    <x v="4"/>
    <x v="29"/>
    <s v="Charlotte"/>
    <x v="0"/>
    <x v="0"/>
    <s v="Men's Street Footwear"/>
    <n v="32"/>
    <n v="194"/>
    <n v="6208"/>
    <x v="2"/>
    <x v="0"/>
    <x v="0"/>
    <x v="0"/>
    <x v="0"/>
    <x v="1"/>
  </r>
  <r>
    <s v="Amazon"/>
    <d v="2021-01-13T00:00:00"/>
    <x v="4"/>
    <x v="29"/>
    <s v="Charlotte"/>
    <x v="0"/>
    <x v="1"/>
    <s v="Men's Athletic Footwear"/>
    <n v="33"/>
    <n v="150"/>
    <n v="4950"/>
    <x v="2"/>
    <x v="0"/>
    <x v="0"/>
    <x v="0"/>
    <x v="0"/>
    <x v="1"/>
  </r>
  <r>
    <s v="Amazon"/>
    <d v="2021-01-13T00:00:00"/>
    <x v="4"/>
    <x v="29"/>
    <s v="Charlotte"/>
    <x v="1"/>
    <x v="0"/>
    <s v="Women's Street Footwear"/>
    <n v="24"/>
    <n v="167"/>
    <n v="4008"/>
    <x v="2"/>
    <x v="1"/>
    <x v="0"/>
    <x v="0"/>
    <x v="0"/>
    <x v="1"/>
  </r>
  <r>
    <s v="Amazon"/>
    <d v="2021-01-13T00:00:00"/>
    <x v="4"/>
    <x v="29"/>
    <s v="Charlotte"/>
    <x v="1"/>
    <x v="1"/>
    <s v="Women's Athletic Footwear"/>
    <n v="29"/>
    <n v="123"/>
    <n v="3567"/>
    <x v="2"/>
    <x v="1"/>
    <x v="0"/>
    <x v="0"/>
    <x v="0"/>
    <x v="1"/>
  </r>
  <r>
    <s v="Amazon"/>
    <d v="2021-01-13T00:00:00"/>
    <x v="4"/>
    <x v="29"/>
    <s v="Charlotte"/>
    <x v="0"/>
    <x v="2"/>
    <s v="Men's Apparel"/>
    <n v="44"/>
    <n v="128"/>
    <n v="5632"/>
    <x v="2"/>
    <x v="0"/>
    <x v="0"/>
    <x v="0"/>
    <x v="0"/>
    <x v="1"/>
  </r>
  <r>
    <s v="Amazon"/>
    <d v="2021-01-13T00:00:00"/>
    <x v="4"/>
    <x v="29"/>
    <s v="Charlotte"/>
    <x v="1"/>
    <x v="2"/>
    <s v="Women's Apparel"/>
    <n v="32"/>
    <n v="173"/>
    <n v="5536"/>
    <x v="2"/>
    <x v="1"/>
    <x v="0"/>
    <x v="0"/>
    <x v="0"/>
    <x v="1"/>
  </r>
  <r>
    <s v="Amazon"/>
    <d v="2021-02-11T00:00:00"/>
    <x v="4"/>
    <x v="29"/>
    <s v="Charlotte"/>
    <x v="0"/>
    <x v="0"/>
    <s v="Men's Street Footwear"/>
    <n v="32"/>
    <n v="231"/>
    <n v="7392"/>
    <x v="2"/>
    <x v="0"/>
    <x v="1"/>
    <x v="1"/>
    <x v="1"/>
    <x v="1"/>
  </r>
  <r>
    <s v="Amazon"/>
    <d v="2021-02-11T00:00:00"/>
    <x v="4"/>
    <x v="29"/>
    <s v="Charlotte"/>
    <x v="0"/>
    <x v="1"/>
    <s v="Men's Athletic Footwear"/>
    <n v="33"/>
    <n v="143"/>
    <n v="4719"/>
    <x v="2"/>
    <x v="0"/>
    <x v="1"/>
    <x v="1"/>
    <x v="1"/>
    <x v="1"/>
  </r>
  <r>
    <s v="Amazon"/>
    <d v="2021-02-11T00:00:00"/>
    <x v="4"/>
    <x v="29"/>
    <s v="Charlotte"/>
    <x v="1"/>
    <x v="0"/>
    <s v="Women's Street Footwear"/>
    <n v="23"/>
    <n v="158"/>
    <n v="3634"/>
    <x v="2"/>
    <x v="1"/>
    <x v="1"/>
    <x v="1"/>
    <x v="1"/>
    <x v="1"/>
  </r>
  <r>
    <s v="Amazon"/>
    <d v="2021-02-11T00:00:00"/>
    <x v="3"/>
    <x v="30"/>
    <s v="Columbus"/>
    <x v="1"/>
    <x v="1"/>
    <s v="Women's Athletic Footwear"/>
    <n v="29"/>
    <n v="101"/>
    <n v="2929"/>
    <x v="2"/>
    <x v="1"/>
    <x v="1"/>
    <x v="1"/>
    <x v="1"/>
    <x v="1"/>
  </r>
  <r>
    <s v="Amazon"/>
    <d v="2021-02-11T00:00:00"/>
    <x v="3"/>
    <x v="30"/>
    <s v="Columbus"/>
    <x v="0"/>
    <x v="2"/>
    <s v="Men's Apparel"/>
    <n v="41"/>
    <n v="122"/>
    <n v="5002"/>
    <x v="2"/>
    <x v="0"/>
    <x v="1"/>
    <x v="1"/>
    <x v="1"/>
    <x v="1"/>
  </r>
  <r>
    <s v="Amazon"/>
    <d v="2021-02-11T00:00:00"/>
    <x v="3"/>
    <x v="30"/>
    <s v="Columbus"/>
    <x v="1"/>
    <x v="2"/>
    <s v="Women's Apparel"/>
    <n v="29"/>
    <n v="143"/>
    <n v="4147"/>
    <x v="2"/>
    <x v="1"/>
    <x v="1"/>
    <x v="1"/>
    <x v="1"/>
    <x v="1"/>
  </r>
  <r>
    <s v="Amazon"/>
    <d v="2021-03-09T00:00:00"/>
    <x v="3"/>
    <x v="30"/>
    <s v="Columbus"/>
    <x v="0"/>
    <x v="0"/>
    <s v="Men's Street Footwear"/>
    <n v="27"/>
    <n v="231"/>
    <n v="6237"/>
    <x v="2"/>
    <x v="0"/>
    <x v="2"/>
    <x v="2"/>
    <x v="6"/>
    <x v="1"/>
  </r>
  <r>
    <s v="Amazon"/>
    <d v="2021-03-09T00:00:00"/>
    <x v="3"/>
    <x v="30"/>
    <s v="Columbus"/>
    <x v="0"/>
    <x v="1"/>
    <s v="Men's Athletic Footwear"/>
    <n v="27"/>
    <n v="126"/>
    <n v="3402"/>
    <x v="2"/>
    <x v="0"/>
    <x v="2"/>
    <x v="2"/>
    <x v="6"/>
    <x v="1"/>
  </r>
  <r>
    <s v="Amazon"/>
    <d v="2021-03-09T00:00:00"/>
    <x v="3"/>
    <x v="30"/>
    <s v="Columbus"/>
    <x v="1"/>
    <x v="0"/>
    <s v="Women's Street Footwear"/>
    <n v="20"/>
    <n v="124"/>
    <n v="2480"/>
    <x v="2"/>
    <x v="1"/>
    <x v="2"/>
    <x v="2"/>
    <x v="6"/>
    <x v="1"/>
  </r>
  <r>
    <s v="Amazon"/>
    <d v="2021-03-09T00:00:00"/>
    <x v="3"/>
    <x v="30"/>
    <s v="Columbus"/>
    <x v="1"/>
    <x v="1"/>
    <s v="Women's Athletic Footwear"/>
    <n v="24"/>
    <n v="98"/>
    <n v="2352"/>
    <x v="2"/>
    <x v="1"/>
    <x v="2"/>
    <x v="2"/>
    <x v="6"/>
    <x v="1"/>
  </r>
  <r>
    <s v="Amazon"/>
    <d v="2021-03-09T00:00:00"/>
    <x v="3"/>
    <x v="30"/>
    <s v="Columbus"/>
    <x v="0"/>
    <x v="2"/>
    <s v="Men's Apparel"/>
    <n v="37"/>
    <n v="113"/>
    <n v="4181"/>
    <x v="2"/>
    <x v="0"/>
    <x v="2"/>
    <x v="2"/>
    <x v="6"/>
    <x v="1"/>
  </r>
  <r>
    <s v="Amazon"/>
    <d v="2021-03-09T00:00:00"/>
    <x v="3"/>
    <x v="30"/>
    <s v="Columbus"/>
    <x v="1"/>
    <x v="2"/>
    <s v="Women's Apparel"/>
    <n v="28"/>
    <n v="128"/>
    <n v="3584"/>
    <x v="2"/>
    <x v="1"/>
    <x v="2"/>
    <x v="2"/>
    <x v="6"/>
    <x v="1"/>
  </r>
  <r>
    <s v="Amazon"/>
    <d v="2021-04-10T00:00:00"/>
    <x v="3"/>
    <x v="30"/>
    <s v="Columbus"/>
    <x v="0"/>
    <x v="0"/>
    <s v="Men's Street Footwear"/>
    <n v="28"/>
    <n v="218"/>
    <n v="6104"/>
    <x v="2"/>
    <x v="0"/>
    <x v="3"/>
    <x v="3"/>
    <x v="3"/>
    <x v="1"/>
  </r>
  <r>
    <s v="Amazon"/>
    <d v="2021-04-10T00:00:00"/>
    <x v="3"/>
    <x v="30"/>
    <s v="Columbus"/>
    <x v="0"/>
    <x v="1"/>
    <s v="Men's Athletic Footwear"/>
    <n v="28"/>
    <n v="111"/>
    <n v="3108"/>
    <x v="2"/>
    <x v="0"/>
    <x v="3"/>
    <x v="3"/>
    <x v="3"/>
    <x v="1"/>
  </r>
  <r>
    <s v="Amazon"/>
    <d v="2021-04-10T00:00:00"/>
    <x v="3"/>
    <x v="30"/>
    <s v="Columbus"/>
    <x v="1"/>
    <x v="0"/>
    <s v="Women's Street Footwear"/>
    <n v="19"/>
    <n v="106"/>
    <n v="2014"/>
    <x v="2"/>
    <x v="1"/>
    <x v="3"/>
    <x v="3"/>
    <x v="3"/>
    <x v="1"/>
  </r>
  <r>
    <s v="Amazon"/>
    <d v="2021-04-10T00:00:00"/>
    <x v="3"/>
    <x v="30"/>
    <s v="Columbus"/>
    <x v="1"/>
    <x v="1"/>
    <s v="Women's Athletic Footwear"/>
    <n v="24"/>
    <n v="102"/>
    <n v="2448"/>
    <x v="2"/>
    <x v="1"/>
    <x v="3"/>
    <x v="3"/>
    <x v="3"/>
    <x v="1"/>
  </r>
  <r>
    <s v="Amazon"/>
    <d v="2021-04-10T00:00:00"/>
    <x v="3"/>
    <x v="30"/>
    <s v="Columbus"/>
    <x v="0"/>
    <x v="2"/>
    <s v="Men's Apparel"/>
    <n v="42"/>
    <n v="101"/>
    <n v="4242"/>
    <x v="2"/>
    <x v="0"/>
    <x v="3"/>
    <x v="3"/>
    <x v="3"/>
    <x v="1"/>
  </r>
  <r>
    <s v="Amazon"/>
    <d v="2021-04-10T00:00:00"/>
    <x v="3"/>
    <x v="30"/>
    <s v="Columbus"/>
    <x v="1"/>
    <x v="2"/>
    <s v="Women's Apparel"/>
    <n v="34"/>
    <n v="137"/>
    <n v="4658"/>
    <x v="2"/>
    <x v="1"/>
    <x v="3"/>
    <x v="3"/>
    <x v="3"/>
    <x v="1"/>
  </r>
  <r>
    <s v="Amazon"/>
    <d v="2021-05-09T00:00:00"/>
    <x v="3"/>
    <x v="30"/>
    <s v="Columbus"/>
    <x v="0"/>
    <x v="0"/>
    <s v="Men's Street Footwear"/>
    <n v="42"/>
    <n v="207"/>
    <n v="8694"/>
    <x v="2"/>
    <x v="0"/>
    <x v="4"/>
    <x v="4"/>
    <x v="4"/>
    <x v="1"/>
  </r>
  <r>
    <s v="Amazon"/>
    <d v="2021-05-09T00:00:00"/>
    <x v="3"/>
    <x v="30"/>
    <s v="Columbus"/>
    <x v="0"/>
    <x v="1"/>
    <s v="Men's Athletic Footwear"/>
    <n v="44"/>
    <n v="135"/>
    <n v="5940"/>
    <x v="2"/>
    <x v="0"/>
    <x v="4"/>
    <x v="4"/>
    <x v="4"/>
    <x v="1"/>
  </r>
  <r>
    <s v="Amazon"/>
    <d v="2021-05-09T00:00:00"/>
    <x v="3"/>
    <x v="30"/>
    <s v="Columbus"/>
    <x v="1"/>
    <x v="0"/>
    <s v="Women's Street Footwear"/>
    <n v="39"/>
    <n v="143"/>
    <n v="5577"/>
    <x v="2"/>
    <x v="1"/>
    <x v="4"/>
    <x v="4"/>
    <x v="4"/>
    <x v="1"/>
  </r>
  <r>
    <s v="Amazon"/>
    <d v="2021-05-09T00:00:00"/>
    <x v="3"/>
    <x v="30"/>
    <s v="Columbus"/>
    <x v="1"/>
    <x v="1"/>
    <s v="Women's Athletic Footwear"/>
    <n v="38"/>
    <n v="123"/>
    <n v="4674"/>
    <x v="2"/>
    <x v="1"/>
    <x v="4"/>
    <x v="4"/>
    <x v="4"/>
    <x v="1"/>
  </r>
  <r>
    <s v="Amazon"/>
    <d v="2021-05-09T00:00:00"/>
    <x v="3"/>
    <x v="30"/>
    <s v="Columbus"/>
    <x v="0"/>
    <x v="2"/>
    <s v="Men's Apparel"/>
    <n v="49"/>
    <n v="126"/>
    <n v="6174"/>
    <x v="2"/>
    <x v="0"/>
    <x v="4"/>
    <x v="4"/>
    <x v="4"/>
    <x v="1"/>
  </r>
  <r>
    <s v="Amazon"/>
    <d v="2021-05-09T00:00:00"/>
    <x v="3"/>
    <x v="30"/>
    <s v="Columbus"/>
    <x v="1"/>
    <x v="2"/>
    <s v="Women's Apparel"/>
    <n v="53"/>
    <n v="143"/>
    <n v="7579"/>
    <x v="2"/>
    <x v="1"/>
    <x v="4"/>
    <x v="4"/>
    <x v="4"/>
    <x v="1"/>
  </r>
  <r>
    <s v="Amazon"/>
    <d v="2021-06-11T00:00:00"/>
    <x v="3"/>
    <x v="30"/>
    <s v="Columbus"/>
    <x v="0"/>
    <x v="0"/>
    <s v="Men's Street Footwear"/>
    <n v="49"/>
    <n v="232"/>
    <n v="11368"/>
    <x v="2"/>
    <x v="0"/>
    <x v="11"/>
    <x v="11"/>
    <x v="2"/>
    <x v="1"/>
  </r>
  <r>
    <s v="Amazon"/>
    <d v="2021-06-11T00:00:00"/>
    <x v="3"/>
    <x v="30"/>
    <s v="Columbus"/>
    <x v="0"/>
    <x v="1"/>
    <s v="Men's Athletic Footwear"/>
    <n v="41"/>
    <n v="138"/>
    <n v="5658"/>
    <x v="2"/>
    <x v="0"/>
    <x v="11"/>
    <x v="11"/>
    <x v="2"/>
    <x v="1"/>
  </r>
  <r>
    <s v="Amazon"/>
    <d v="2021-06-11T00:00:00"/>
    <x v="3"/>
    <x v="30"/>
    <s v="Columbus"/>
    <x v="1"/>
    <x v="0"/>
    <s v="Women's Street Footwear"/>
    <n v="49"/>
    <n v="142"/>
    <n v="6958"/>
    <x v="2"/>
    <x v="1"/>
    <x v="11"/>
    <x v="11"/>
    <x v="2"/>
    <x v="1"/>
  </r>
  <r>
    <s v="Amazon"/>
    <d v="2021-06-11T00:00:00"/>
    <x v="3"/>
    <x v="30"/>
    <s v="Columbus"/>
    <x v="1"/>
    <x v="1"/>
    <s v="Women's Athletic Footwear"/>
    <n v="49"/>
    <n v="140"/>
    <n v="6860"/>
    <x v="2"/>
    <x v="1"/>
    <x v="11"/>
    <x v="11"/>
    <x v="2"/>
    <x v="1"/>
  </r>
  <r>
    <s v="Amazon"/>
    <d v="2021-06-11T00:00:00"/>
    <x v="3"/>
    <x v="30"/>
    <s v="Columbus"/>
    <x v="0"/>
    <x v="2"/>
    <s v="Men's Apparel"/>
    <n v="62"/>
    <n v="150"/>
    <n v="9300"/>
    <x v="2"/>
    <x v="0"/>
    <x v="11"/>
    <x v="11"/>
    <x v="2"/>
    <x v="1"/>
  </r>
  <r>
    <s v="Amazon"/>
    <d v="2021-06-11T00:00:00"/>
    <x v="3"/>
    <x v="30"/>
    <s v="Columbus"/>
    <x v="1"/>
    <x v="2"/>
    <s v="Women's Apparel"/>
    <n v="64"/>
    <n v="196"/>
    <n v="12544"/>
    <x v="2"/>
    <x v="1"/>
    <x v="11"/>
    <x v="11"/>
    <x v="2"/>
    <x v="1"/>
  </r>
  <r>
    <s v="Amazon"/>
    <d v="2021-07-09T00:00:00"/>
    <x v="3"/>
    <x v="30"/>
    <s v="Columbus"/>
    <x v="0"/>
    <x v="0"/>
    <s v="Men's Street Footwear"/>
    <n v="63"/>
    <n v="252"/>
    <n v="15876"/>
    <x v="2"/>
    <x v="0"/>
    <x v="5"/>
    <x v="5"/>
    <x v="2"/>
    <x v="1"/>
  </r>
  <r>
    <s v="Amazon"/>
    <d v="2021-07-09T00:00:00"/>
    <x v="3"/>
    <x v="30"/>
    <s v="Columbus"/>
    <x v="0"/>
    <x v="1"/>
    <s v="Men's Athletic Footwear"/>
    <n v="56"/>
    <n v="195"/>
    <n v="10920"/>
    <x v="2"/>
    <x v="0"/>
    <x v="5"/>
    <x v="5"/>
    <x v="2"/>
    <x v="1"/>
  </r>
  <r>
    <s v="Amazon"/>
    <d v="2021-07-09T00:00:00"/>
    <x v="3"/>
    <x v="30"/>
    <s v="Columbus"/>
    <x v="1"/>
    <x v="0"/>
    <s v="Women's Street Footwear"/>
    <n v="51"/>
    <n v="173"/>
    <n v="8823"/>
    <x v="2"/>
    <x v="1"/>
    <x v="5"/>
    <x v="5"/>
    <x v="2"/>
    <x v="1"/>
  </r>
  <r>
    <s v="Amazon"/>
    <d v="2021-07-09T00:00:00"/>
    <x v="3"/>
    <x v="30"/>
    <s v="Columbus"/>
    <x v="1"/>
    <x v="1"/>
    <s v="Women's Athletic Footwear"/>
    <n v="53"/>
    <n v="152"/>
    <n v="8056"/>
    <x v="2"/>
    <x v="1"/>
    <x v="5"/>
    <x v="5"/>
    <x v="2"/>
    <x v="1"/>
  </r>
  <r>
    <s v="Amazon"/>
    <d v="2021-07-09T00:00:00"/>
    <x v="3"/>
    <x v="30"/>
    <s v="Columbus"/>
    <x v="0"/>
    <x v="2"/>
    <s v="Men's Apparel"/>
    <n v="59"/>
    <n v="154"/>
    <n v="9086"/>
    <x v="2"/>
    <x v="0"/>
    <x v="5"/>
    <x v="5"/>
    <x v="2"/>
    <x v="1"/>
  </r>
  <r>
    <s v="Amazon"/>
    <d v="2021-07-09T00:00:00"/>
    <x v="3"/>
    <x v="30"/>
    <s v="Columbus"/>
    <x v="1"/>
    <x v="2"/>
    <s v="Women's Apparel"/>
    <n v="69"/>
    <n v="181"/>
    <n v="12489"/>
    <x v="2"/>
    <x v="1"/>
    <x v="5"/>
    <x v="5"/>
    <x v="2"/>
    <x v="1"/>
  </r>
  <r>
    <s v="Amazon"/>
    <d v="2021-08-10T00:00:00"/>
    <x v="3"/>
    <x v="30"/>
    <s v="Columbus"/>
    <x v="0"/>
    <x v="0"/>
    <s v="Men's Street Footwear"/>
    <n v="61"/>
    <n v="228"/>
    <n v="13908"/>
    <x v="2"/>
    <x v="0"/>
    <x v="6"/>
    <x v="6"/>
    <x v="6"/>
    <x v="1"/>
  </r>
  <r>
    <s v="Amazon"/>
    <d v="2021-08-10T00:00:00"/>
    <x v="3"/>
    <x v="30"/>
    <s v="Columbus"/>
    <x v="0"/>
    <x v="1"/>
    <s v="Men's Athletic Footwear"/>
    <n v="58"/>
    <n v="195"/>
    <n v="11310"/>
    <x v="2"/>
    <x v="0"/>
    <x v="6"/>
    <x v="6"/>
    <x v="6"/>
    <x v="1"/>
  </r>
  <r>
    <s v="Amazon"/>
    <d v="2021-08-10T00:00:00"/>
    <x v="3"/>
    <x v="30"/>
    <s v="Columbus"/>
    <x v="1"/>
    <x v="0"/>
    <s v="Women's Street Footwear"/>
    <n v="53"/>
    <n v="150"/>
    <n v="7950"/>
    <x v="2"/>
    <x v="1"/>
    <x v="6"/>
    <x v="6"/>
    <x v="6"/>
    <x v="1"/>
  </r>
  <r>
    <s v="Amazon"/>
    <d v="2021-08-10T00:00:00"/>
    <x v="3"/>
    <x v="30"/>
    <s v="Columbus"/>
    <x v="1"/>
    <x v="1"/>
    <s v="Women's Athletic Footwear"/>
    <n v="41"/>
    <n v="158"/>
    <n v="6478"/>
    <x v="2"/>
    <x v="1"/>
    <x v="6"/>
    <x v="6"/>
    <x v="6"/>
    <x v="1"/>
  </r>
  <r>
    <s v="Amazon"/>
    <d v="2021-08-10T00:00:00"/>
    <x v="3"/>
    <x v="30"/>
    <s v="Columbus"/>
    <x v="0"/>
    <x v="2"/>
    <s v="Men's Apparel"/>
    <n v="50"/>
    <n v="135"/>
    <n v="6750"/>
    <x v="2"/>
    <x v="0"/>
    <x v="6"/>
    <x v="6"/>
    <x v="6"/>
    <x v="1"/>
  </r>
  <r>
    <s v="Amazon"/>
    <d v="2021-08-10T00:00:00"/>
    <x v="3"/>
    <x v="30"/>
    <s v="Columbus"/>
    <x v="1"/>
    <x v="2"/>
    <s v="Women's Apparel"/>
    <n v="54"/>
    <n v="169"/>
    <n v="9126"/>
    <x v="2"/>
    <x v="1"/>
    <x v="6"/>
    <x v="6"/>
    <x v="6"/>
    <x v="1"/>
  </r>
  <r>
    <s v="Amazon"/>
    <d v="2021-09-09T00:00:00"/>
    <x v="3"/>
    <x v="30"/>
    <s v="Columbus"/>
    <x v="0"/>
    <x v="0"/>
    <s v="Men's Street Footwear"/>
    <n v="50"/>
    <n v="225"/>
    <n v="11250"/>
    <x v="2"/>
    <x v="0"/>
    <x v="7"/>
    <x v="7"/>
    <x v="1"/>
    <x v="1"/>
  </r>
  <r>
    <s v="Amazon"/>
    <d v="2021-09-09T00:00:00"/>
    <x v="3"/>
    <x v="30"/>
    <s v="Columbus"/>
    <x v="0"/>
    <x v="1"/>
    <s v="Men's Athletic Footwear"/>
    <n v="47"/>
    <n v="173"/>
    <n v="8131"/>
    <x v="2"/>
    <x v="0"/>
    <x v="7"/>
    <x v="7"/>
    <x v="1"/>
    <x v="1"/>
  </r>
  <r>
    <s v="Amazon"/>
    <d v="2021-09-09T00:00:00"/>
    <x v="3"/>
    <x v="30"/>
    <s v="Columbus"/>
    <x v="1"/>
    <x v="0"/>
    <s v="Women's Street Footwear"/>
    <n v="23"/>
    <n v="138"/>
    <n v="3174"/>
    <x v="2"/>
    <x v="1"/>
    <x v="7"/>
    <x v="7"/>
    <x v="1"/>
    <x v="1"/>
  </r>
  <r>
    <s v="Amazon"/>
    <d v="2021-09-09T00:00:00"/>
    <x v="3"/>
    <x v="30"/>
    <s v="Columbus"/>
    <x v="1"/>
    <x v="1"/>
    <s v="Women's Athletic Footwear"/>
    <n v="24"/>
    <n v="113"/>
    <n v="2712"/>
    <x v="2"/>
    <x v="1"/>
    <x v="7"/>
    <x v="7"/>
    <x v="1"/>
    <x v="1"/>
  </r>
  <r>
    <s v="Amazon"/>
    <d v="2021-09-09T00:00:00"/>
    <x v="3"/>
    <x v="30"/>
    <s v="Columbus"/>
    <x v="0"/>
    <x v="2"/>
    <s v="Men's Apparel"/>
    <n v="32"/>
    <n v="122"/>
    <n v="3904"/>
    <x v="2"/>
    <x v="0"/>
    <x v="7"/>
    <x v="7"/>
    <x v="1"/>
    <x v="1"/>
  </r>
  <r>
    <s v="Amazon"/>
    <d v="2021-09-09T00:00:00"/>
    <x v="3"/>
    <x v="30"/>
    <s v="Columbus"/>
    <x v="1"/>
    <x v="2"/>
    <s v="Women's Apparel"/>
    <n v="37"/>
    <n v="138"/>
    <n v="5106"/>
    <x v="2"/>
    <x v="1"/>
    <x v="7"/>
    <x v="7"/>
    <x v="1"/>
    <x v="1"/>
  </r>
  <r>
    <s v="Amazon"/>
    <d v="2021-10-11T00:00:00"/>
    <x v="3"/>
    <x v="30"/>
    <s v="Columbus"/>
    <x v="0"/>
    <x v="0"/>
    <s v="Men's Street Footwear"/>
    <n v="36"/>
    <n v="210"/>
    <n v="7560"/>
    <x v="2"/>
    <x v="0"/>
    <x v="8"/>
    <x v="8"/>
    <x v="5"/>
    <x v="1"/>
  </r>
  <r>
    <s v="Amazon"/>
    <d v="2021-10-11T00:00:00"/>
    <x v="3"/>
    <x v="30"/>
    <s v="Columbus"/>
    <x v="0"/>
    <x v="1"/>
    <s v="Men's Athletic Footwear"/>
    <n v="29"/>
    <n v="138"/>
    <n v="4002"/>
    <x v="2"/>
    <x v="0"/>
    <x v="8"/>
    <x v="8"/>
    <x v="5"/>
    <x v="1"/>
  </r>
  <r>
    <s v="Amazon"/>
    <d v="2021-10-11T00:00:00"/>
    <x v="3"/>
    <x v="30"/>
    <s v="Columbus"/>
    <x v="1"/>
    <x v="0"/>
    <s v="Women's Street Footwear"/>
    <n v="27"/>
    <n v="106"/>
    <n v="2862"/>
    <x v="2"/>
    <x v="1"/>
    <x v="8"/>
    <x v="8"/>
    <x v="5"/>
    <x v="1"/>
  </r>
  <r>
    <s v="Amazon"/>
    <d v="2021-10-11T00:00:00"/>
    <x v="3"/>
    <x v="30"/>
    <s v="Columbus"/>
    <x v="1"/>
    <x v="1"/>
    <s v="Women's Athletic Footwear"/>
    <n v="29"/>
    <n v="112"/>
    <n v="3248"/>
    <x v="2"/>
    <x v="1"/>
    <x v="8"/>
    <x v="8"/>
    <x v="5"/>
    <x v="1"/>
  </r>
  <r>
    <s v="Amazon"/>
    <d v="2021-10-11T00:00:00"/>
    <x v="3"/>
    <x v="30"/>
    <s v="Columbus"/>
    <x v="0"/>
    <x v="2"/>
    <s v="Men's Apparel"/>
    <n v="37"/>
    <n v="116"/>
    <n v="4292"/>
    <x v="2"/>
    <x v="0"/>
    <x v="8"/>
    <x v="8"/>
    <x v="5"/>
    <x v="1"/>
  </r>
  <r>
    <s v="Amazon"/>
    <d v="2021-10-11T00:00:00"/>
    <x v="3"/>
    <x v="30"/>
    <s v="Columbus"/>
    <x v="1"/>
    <x v="2"/>
    <s v="Women's Apparel"/>
    <n v="38"/>
    <n v="147"/>
    <n v="5586"/>
    <x v="2"/>
    <x v="1"/>
    <x v="8"/>
    <x v="8"/>
    <x v="5"/>
    <x v="1"/>
  </r>
  <r>
    <s v="Amazon"/>
    <d v="2021-11-10T00:00:00"/>
    <x v="3"/>
    <x v="30"/>
    <s v="Columbus"/>
    <x v="0"/>
    <x v="0"/>
    <s v="Men's Street Footwear"/>
    <n v="34"/>
    <n v="169"/>
    <n v="5746"/>
    <x v="2"/>
    <x v="0"/>
    <x v="9"/>
    <x v="9"/>
    <x v="0"/>
    <x v="1"/>
  </r>
  <r>
    <s v="Amazon"/>
    <d v="2021-11-10T00:00:00"/>
    <x v="3"/>
    <x v="30"/>
    <s v="Columbus"/>
    <x v="0"/>
    <x v="1"/>
    <s v="Men's Athletic Footwear"/>
    <n v="24"/>
    <n v="140"/>
    <n v="3360"/>
    <x v="2"/>
    <x v="0"/>
    <x v="9"/>
    <x v="9"/>
    <x v="0"/>
    <x v="1"/>
  </r>
  <r>
    <s v="Amazon"/>
    <d v="2021-11-10T00:00:00"/>
    <x v="3"/>
    <x v="30"/>
    <s v="Columbus"/>
    <x v="1"/>
    <x v="0"/>
    <s v="Women's Street Footwear"/>
    <n v="32"/>
    <n v="116"/>
    <n v="3712"/>
    <x v="2"/>
    <x v="1"/>
    <x v="9"/>
    <x v="9"/>
    <x v="0"/>
    <x v="1"/>
  </r>
  <r>
    <s v="Amazon"/>
    <d v="2021-11-10T00:00:00"/>
    <x v="3"/>
    <x v="30"/>
    <s v="Columbus"/>
    <x v="1"/>
    <x v="1"/>
    <s v="Women's Athletic Footwear"/>
    <n v="59"/>
    <n v="135"/>
    <n v="7965"/>
    <x v="2"/>
    <x v="1"/>
    <x v="9"/>
    <x v="9"/>
    <x v="0"/>
    <x v="1"/>
  </r>
  <r>
    <s v="Amazon"/>
    <d v="2021-11-10T00:00:00"/>
    <x v="3"/>
    <x v="30"/>
    <s v="Columbus"/>
    <x v="0"/>
    <x v="2"/>
    <s v="Men's Apparel"/>
    <n v="76"/>
    <n v="138"/>
    <n v="10488"/>
    <x v="2"/>
    <x v="0"/>
    <x v="9"/>
    <x v="9"/>
    <x v="0"/>
    <x v="1"/>
  </r>
  <r>
    <s v="Amazon"/>
    <d v="2021-11-10T00:00:00"/>
    <x v="3"/>
    <x v="30"/>
    <s v="Columbus"/>
    <x v="1"/>
    <x v="2"/>
    <s v="Women's Apparel"/>
    <n v="74"/>
    <n v="167"/>
    <n v="12358"/>
    <x v="2"/>
    <x v="1"/>
    <x v="9"/>
    <x v="9"/>
    <x v="0"/>
    <x v="1"/>
  </r>
  <r>
    <s v="Amazon"/>
    <d v="2021-12-09T00:00:00"/>
    <x v="3"/>
    <x v="30"/>
    <s v="Columbus"/>
    <x v="0"/>
    <x v="0"/>
    <s v="Men's Street Footwear"/>
    <n v="70"/>
    <n v="231"/>
    <n v="16170"/>
    <x v="2"/>
    <x v="0"/>
    <x v="10"/>
    <x v="10"/>
    <x v="1"/>
    <x v="1"/>
  </r>
  <r>
    <s v="Amazon"/>
    <d v="2021-12-09T00:00:00"/>
    <x v="3"/>
    <x v="30"/>
    <s v="Columbus"/>
    <x v="0"/>
    <x v="1"/>
    <s v="Men's Athletic Footwear"/>
    <n v="60"/>
    <n v="181"/>
    <n v="10860"/>
    <x v="2"/>
    <x v="0"/>
    <x v="10"/>
    <x v="10"/>
    <x v="1"/>
    <x v="1"/>
  </r>
  <r>
    <s v="West Gear"/>
    <d v="2021-12-09T00:00:00"/>
    <x v="3"/>
    <x v="30"/>
    <s v="Columbus"/>
    <x v="1"/>
    <x v="0"/>
    <s v="Women's Street Footwear"/>
    <n v="59"/>
    <n v="161"/>
    <n v="9499"/>
    <x v="2"/>
    <x v="1"/>
    <x v="10"/>
    <x v="10"/>
    <x v="1"/>
    <x v="1"/>
  </r>
  <r>
    <s v="West Gear"/>
    <d v="2021-12-09T00:00:00"/>
    <x v="3"/>
    <x v="30"/>
    <s v="Columbus"/>
    <x v="1"/>
    <x v="1"/>
    <s v="Women's Athletic Footwear"/>
    <n v="63"/>
    <n v="147"/>
    <n v="9261"/>
    <x v="2"/>
    <x v="1"/>
    <x v="10"/>
    <x v="10"/>
    <x v="1"/>
    <x v="1"/>
  </r>
  <r>
    <s v="West Gear"/>
    <d v="2021-12-09T00:00:00"/>
    <x v="3"/>
    <x v="30"/>
    <s v="Columbus"/>
    <x v="0"/>
    <x v="2"/>
    <s v="Men's Apparel"/>
    <n v="68"/>
    <n v="142"/>
    <n v="9656"/>
    <x v="2"/>
    <x v="0"/>
    <x v="10"/>
    <x v="10"/>
    <x v="1"/>
    <x v="1"/>
  </r>
  <r>
    <s v="West Gear"/>
    <d v="2021-12-09T00:00:00"/>
    <x v="3"/>
    <x v="30"/>
    <s v="Columbus"/>
    <x v="1"/>
    <x v="2"/>
    <s v="Women's Apparel"/>
    <n v="74"/>
    <n v="156"/>
    <n v="11544"/>
    <x v="2"/>
    <x v="1"/>
    <x v="10"/>
    <x v="10"/>
    <x v="1"/>
    <x v="1"/>
  </r>
  <r>
    <s v="Amazon"/>
    <d v="2021-01-22T00:00:00"/>
    <x v="3"/>
    <x v="30"/>
    <s v="Columbus"/>
    <x v="0"/>
    <x v="0"/>
    <s v="Men's Street Footwear"/>
    <n v="37"/>
    <n v="135"/>
    <n v="4995"/>
    <x v="2"/>
    <x v="0"/>
    <x v="0"/>
    <x v="0"/>
    <x v="2"/>
    <x v="1"/>
  </r>
  <r>
    <s v="Amazon"/>
    <d v="2021-01-22T00:00:00"/>
    <x v="3"/>
    <x v="30"/>
    <s v="Columbus"/>
    <x v="0"/>
    <x v="1"/>
    <s v="Men's Athletic Footwear"/>
    <n v="38"/>
    <n v="78"/>
    <n v="2964"/>
    <x v="2"/>
    <x v="0"/>
    <x v="0"/>
    <x v="0"/>
    <x v="2"/>
    <x v="1"/>
  </r>
  <r>
    <s v="Amazon"/>
    <d v="2021-01-22T00:00:00"/>
    <x v="3"/>
    <x v="30"/>
    <s v="Columbus"/>
    <x v="1"/>
    <x v="0"/>
    <s v="Women's Street Footwear"/>
    <n v="28"/>
    <n v="75"/>
    <n v="2100"/>
    <x v="2"/>
    <x v="1"/>
    <x v="0"/>
    <x v="0"/>
    <x v="2"/>
    <x v="1"/>
  </r>
  <r>
    <s v="Amazon"/>
    <d v="2021-01-22T00:00:00"/>
    <x v="3"/>
    <x v="30"/>
    <s v="Columbus"/>
    <x v="1"/>
    <x v="1"/>
    <s v="Women's Athletic Footwear"/>
    <n v="34"/>
    <n v="42"/>
    <n v="1428"/>
    <x v="2"/>
    <x v="1"/>
    <x v="0"/>
    <x v="0"/>
    <x v="2"/>
    <x v="1"/>
  </r>
  <r>
    <s v="Amazon"/>
    <d v="2021-01-22T00:00:00"/>
    <x v="3"/>
    <x v="30"/>
    <s v="Columbus"/>
    <x v="0"/>
    <x v="2"/>
    <s v="Men's Apparel"/>
    <n v="46"/>
    <n v="52"/>
    <n v="2392"/>
    <x v="2"/>
    <x v="0"/>
    <x v="0"/>
    <x v="0"/>
    <x v="2"/>
    <x v="1"/>
  </r>
  <r>
    <s v="Amazon"/>
    <d v="2021-01-22T00:00:00"/>
    <x v="3"/>
    <x v="30"/>
    <s v="Columbus"/>
    <x v="1"/>
    <x v="2"/>
    <s v="Women's Apparel"/>
    <n v="37"/>
    <n v="81"/>
    <n v="2997"/>
    <x v="2"/>
    <x v="1"/>
    <x v="0"/>
    <x v="0"/>
    <x v="2"/>
    <x v="1"/>
  </r>
  <r>
    <s v="Amazon"/>
    <d v="2021-02-22T00:00:00"/>
    <x v="3"/>
    <x v="30"/>
    <s v="Columbus"/>
    <x v="0"/>
    <x v="0"/>
    <s v="Men's Street Footwear"/>
    <n v="38"/>
    <n v="138"/>
    <n v="5244"/>
    <x v="2"/>
    <x v="0"/>
    <x v="1"/>
    <x v="1"/>
    <x v="5"/>
    <x v="1"/>
  </r>
  <r>
    <s v="Amazon"/>
    <d v="2021-02-22T00:00:00"/>
    <x v="3"/>
    <x v="30"/>
    <s v="Columbus"/>
    <x v="0"/>
    <x v="1"/>
    <s v="Men's Athletic Footwear"/>
    <n v="38"/>
    <n v="58"/>
    <n v="2204"/>
    <x v="2"/>
    <x v="0"/>
    <x v="1"/>
    <x v="1"/>
    <x v="5"/>
    <x v="1"/>
  </r>
  <r>
    <s v="Amazon"/>
    <d v="2021-02-22T00:00:00"/>
    <x v="3"/>
    <x v="30"/>
    <s v="Columbus"/>
    <x v="1"/>
    <x v="0"/>
    <s v="Women's Street Footwear"/>
    <n v="29"/>
    <n v="63"/>
    <n v="1827"/>
    <x v="2"/>
    <x v="1"/>
    <x v="1"/>
    <x v="1"/>
    <x v="5"/>
    <x v="1"/>
  </r>
  <r>
    <s v="Amazon"/>
    <d v="2021-02-22T00:00:00"/>
    <x v="4"/>
    <x v="31"/>
    <s v="Louisville"/>
    <x v="1"/>
    <x v="1"/>
    <s v="Women's Athletic Footwear"/>
    <n v="34"/>
    <n v="34"/>
    <n v="1156"/>
    <x v="2"/>
    <x v="1"/>
    <x v="1"/>
    <x v="1"/>
    <x v="5"/>
    <x v="1"/>
  </r>
  <r>
    <s v="Amazon"/>
    <d v="2021-02-22T00:00:00"/>
    <x v="4"/>
    <x v="31"/>
    <s v="Louisville"/>
    <x v="0"/>
    <x v="2"/>
    <s v="Men's Apparel"/>
    <n v="48"/>
    <n v="54"/>
    <n v="2592"/>
    <x v="2"/>
    <x v="0"/>
    <x v="1"/>
    <x v="1"/>
    <x v="5"/>
    <x v="1"/>
  </r>
  <r>
    <s v="Amazon"/>
    <d v="2021-02-22T00:00:00"/>
    <x v="4"/>
    <x v="31"/>
    <s v="Louisville"/>
    <x v="1"/>
    <x v="2"/>
    <s v="Women's Apparel"/>
    <n v="39"/>
    <n v="78"/>
    <n v="3042"/>
    <x v="2"/>
    <x v="1"/>
    <x v="1"/>
    <x v="1"/>
    <x v="5"/>
    <x v="1"/>
  </r>
  <r>
    <s v="Amazon"/>
    <d v="2021-03-21T00:00:00"/>
    <x v="4"/>
    <x v="31"/>
    <s v="Louisville"/>
    <x v="0"/>
    <x v="0"/>
    <s v="Men's Street Footwear"/>
    <n v="41"/>
    <n v="156"/>
    <n v="6396"/>
    <x v="2"/>
    <x v="0"/>
    <x v="2"/>
    <x v="2"/>
    <x v="4"/>
    <x v="1"/>
  </r>
  <r>
    <s v="Amazon"/>
    <d v="2021-03-21T00:00:00"/>
    <x v="4"/>
    <x v="31"/>
    <s v="Louisville"/>
    <x v="0"/>
    <x v="1"/>
    <s v="Men's Athletic Footwear"/>
    <n v="41"/>
    <n v="59"/>
    <n v="2419"/>
    <x v="2"/>
    <x v="0"/>
    <x v="2"/>
    <x v="2"/>
    <x v="4"/>
    <x v="1"/>
  </r>
  <r>
    <s v="Amazon"/>
    <d v="2021-03-21T00:00:00"/>
    <x v="4"/>
    <x v="31"/>
    <s v="Louisville"/>
    <x v="1"/>
    <x v="0"/>
    <s v="Women's Street Footwear"/>
    <n v="34"/>
    <n v="73"/>
    <n v="2482"/>
    <x v="2"/>
    <x v="1"/>
    <x v="2"/>
    <x v="2"/>
    <x v="4"/>
    <x v="1"/>
  </r>
  <r>
    <s v="Amazon"/>
    <d v="2021-03-21T00:00:00"/>
    <x v="4"/>
    <x v="31"/>
    <s v="Louisville"/>
    <x v="1"/>
    <x v="1"/>
    <s v="Women's Athletic Footwear"/>
    <n v="36"/>
    <n v="27"/>
    <n v="972"/>
    <x v="2"/>
    <x v="1"/>
    <x v="2"/>
    <x v="2"/>
    <x v="4"/>
    <x v="1"/>
  </r>
  <r>
    <s v="Amazon"/>
    <d v="2021-03-21T00:00:00"/>
    <x v="4"/>
    <x v="31"/>
    <s v="Louisville"/>
    <x v="0"/>
    <x v="2"/>
    <s v="Men's Apparel"/>
    <n v="52"/>
    <n v="44"/>
    <n v="2288"/>
    <x v="2"/>
    <x v="0"/>
    <x v="2"/>
    <x v="2"/>
    <x v="4"/>
    <x v="1"/>
  </r>
  <r>
    <s v="Amazon"/>
    <d v="2021-03-21T00:00:00"/>
    <x v="4"/>
    <x v="31"/>
    <s v="Louisville"/>
    <x v="1"/>
    <x v="2"/>
    <s v="Women's Apparel"/>
    <n v="42"/>
    <n v="65"/>
    <n v="2730"/>
    <x v="2"/>
    <x v="1"/>
    <x v="2"/>
    <x v="2"/>
    <x v="4"/>
    <x v="1"/>
  </r>
  <r>
    <s v="Amazon"/>
    <d v="2021-04-22T00:00:00"/>
    <x v="4"/>
    <x v="31"/>
    <s v="Louisville"/>
    <x v="0"/>
    <x v="0"/>
    <s v="Men's Street Footwear"/>
    <n v="41"/>
    <n v="119"/>
    <n v="4879"/>
    <x v="2"/>
    <x v="0"/>
    <x v="3"/>
    <x v="3"/>
    <x v="1"/>
    <x v="1"/>
  </r>
  <r>
    <s v="Amazon"/>
    <d v="2021-04-22T00:00:00"/>
    <x v="4"/>
    <x v="31"/>
    <s v="Louisville"/>
    <x v="0"/>
    <x v="1"/>
    <s v="Men's Athletic Footwear"/>
    <n v="41"/>
    <n v="49"/>
    <n v="2009"/>
    <x v="2"/>
    <x v="0"/>
    <x v="3"/>
    <x v="3"/>
    <x v="1"/>
    <x v="1"/>
  </r>
  <r>
    <s v="Amazon"/>
    <d v="2021-04-22T00:00:00"/>
    <x v="4"/>
    <x v="31"/>
    <s v="Louisville"/>
    <x v="1"/>
    <x v="0"/>
    <s v="Women's Street Footwear"/>
    <n v="38"/>
    <n v="49"/>
    <n v="1862"/>
    <x v="2"/>
    <x v="1"/>
    <x v="3"/>
    <x v="3"/>
    <x v="1"/>
    <x v="1"/>
  </r>
  <r>
    <s v="Amazon"/>
    <d v="2021-04-22T00:00:00"/>
    <x v="4"/>
    <x v="31"/>
    <s v="Louisville"/>
    <x v="1"/>
    <x v="1"/>
    <s v="Women's Athletic Footwear"/>
    <n v="42"/>
    <n v="29"/>
    <n v="1218"/>
    <x v="2"/>
    <x v="1"/>
    <x v="3"/>
    <x v="3"/>
    <x v="1"/>
    <x v="1"/>
  </r>
  <r>
    <s v="Amazon"/>
    <d v="2021-04-22T00:00:00"/>
    <x v="4"/>
    <x v="31"/>
    <s v="Louisville"/>
    <x v="0"/>
    <x v="2"/>
    <s v="Men's Apparel"/>
    <n v="47"/>
    <n v="35"/>
    <n v="1645"/>
    <x v="2"/>
    <x v="0"/>
    <x v="3"/>
    <x v="3"/>
    <x v="1"/>
    <x v="1"/>
  </r>
  <r>
    <s v="Amazon"/>
    <d v="2021-04-22T00:00:00"/>
    <x v="4"/>
    <x v="31"/>
    <s v="Louisville"/>
    <x v="1"/>
    <x v="2"/>
    <s v="Women's Apparel"/>
    <n v="36"/>
    <n v="75"/>
    <n v="2700"/>
    <x v="2"/>
    <x v="1"/>
    <x v="3"/>
    <x v="3"/>
    <x v="1"/>
    <x v="1"/>
  </r>
  <r>
    <s v="Amazon"/>
    <d v="2021-05-23T00:00:00"/>
    <x v="4"/>
    <x v="31"/>
    <s v="Louisville"/>
    <x v="0"/>
    <x v="0"/>
    <s v="Men's Street Footwear"/>
    <n v="49"/>
    <n v="156"/>
    <n v="7644"/>
    <x v="2"/>
    <x v="0"/>
    <x v="4"/>
    <x v="4"/>
    <x v="4"/>
    <x v="1"/>
  </r>
  <r>
    <s v="Amazon"/>
    <d v="2021-05-23T00:00:00"/>
    <x v="4"/>
    <x v="31"/>
    <s v="Louisville"/>
    <x v="0"/>
    <x v="1"/>
    <s v="Men's Athletic Footwear"/>
    <n v="42"/>
    <n v="68"/>
    <n v="2856"/>
    <x v="2"/>
    <x v="0"/>
    <x v="4"/>
    <x v="4"/>
    <x v="4"/>
    <x v="1"/>
  </r>
  <r>
    <s v="Amazon"/>
    <d v="2021-05-23T00:00:00"/>
    <x v="4"/>
    <x v="31"/>
    <s v="Louisville"/>
    <x v="1"/>
    <x v="0"/>
    <s v="Women's Street Footwear"/>
    <n v="38"/>
    <n v="58"/>
    <n v="2204"/>
    <x v="2"/>
    <x v="1"/>
    <x v="4"/>
    <x v="4"/>
    <x v="4"/>
    <x v="1"/>
  </r>
  <r>
    <s v="Amazon"/>
    <d v="2021-05-23T00:00:00"/>
    <x v="4"/>
    <x v="31"/>
    <s v="Louisville"/>
    <x v="1"/>
    <x v="1"/>
    <s v="Women's Athletic Footwear"/>
    <n v="38"/>
    <n v="38"/>
    <n v="1444"/>
    <x v="2"/>
    <x v="1"/>
    <x v="4"/>
    <x v="4"/>
    <x v="4"/>
    <x v="1"/>
  </r>
  <r>
    <s v="Amazon"/>
    <d v="2021-05-23T00:00:00"/>
    <x v="4"/>
    <x v="31"/>
    <s v="Louisville"/>
    <x v="0"/>
    <x v="2"/>
    <s v="Men's Apparel"/>
    <n v="46"/>
    <n v="42"/>
    <n v="1932"/>
    <x v="2"/>
    <x v="0"/>
    <x v="4"/>
    <x v="4"/>
    <x v="4"/>
    <x v="1"/>
  </r>
  <r>
    <s v="Amazon"/>
    <d v="2021-05-23T00:00:00"/>
    <x v="4"/>
    <x v="31"/>
    <s v="Louisville"/>
    <x v="1"/>
    <x v="2"/>
    <s v="Women's Apparel"/>
    <n v="51"/>
    <n v="83"/>
    <n v="4233"/>
    <x v="2"/>
    <x v="1"/>
    <x v="4"/>
    <x v="4"/>
    <x v="4"/>
    <x v="1"/>
  </r>
  <r>
    <s v="Amazon"/>
    <d v="2021-06-22T00:00:00"/>
    <x v="4"/>
    <x v="31"/>
    <s v="Louisville"/>
    <x v="0"/>
    <x v="0"/>
    <s v="Men's Street Footwear"/>
    <n v="36"/>
    <n v="142"/>
    <n v="5112"/>
    <x v="2"/>
    <x v="0"/>
    <x v="11"/>
    <x v="11"/>
    <x v="6"/>
    <x v="1"/>
  </r>
  <r>
    <s v="Amazon"/>
    <d v="2021-06-22T00:00:00"/>
    <x v="4"/>
    <x v="31"/>
    <s v="Louisville"/>
    <x v="0"/>
    <x v="1"/>
    <s v="Men's Athletic Footwear"/>
    <n v="33"/>
    <n v="77"/>
    <n v="2541"/>
    <x v="2"/>
    <x v="0"/>
    <x v="11"/>
    <x v="11"/>
    <x v="6"/>
    <x v="1"/>
  </r>
  <r>
    <s v="Amazon"/>
    <d v="2021-06-22T00:00:00"/>
    <x v="4"/>
    <x v="31"/>
    <s v="Louisville"/>
    <x v="1"/>
    <x v="0"/>
    <s v="Women's Street Footwear"/>
    <n v="28"/>
    <n v="56"/>
    <n v="1568"/>
    <x v="2"/>
    <x v="1"/>
    <x v="11"/>
    <x v="11"/>
    <x v="6"/>
    <x v="1"/>
  </r>
  <r>
    <s v="Amazon"/>
    <d v="2021-06-22T00:00:00"/>
    <x v="4"/>
    <x v="31"/>
    <s v="Louisville"/>
    <x v="1"/>
    <x v="1"/>
    <s v="Women's Athletic Footwear"/>
    <n v="29"/>
    <n v="52"/>
    <n v="1508"/>
    <x v="2"/>
    <x v="1"/>
    <x v="11"/>
    <x v="11"/>
    <x v="6"/>
    <x v="1"/>
  </r>
  <r>
    <s v="Amazon"/>
    <d v="2021-06-22T00:00:00"/>
    <x v="4"/>
    <x v="31"/>
    <s v="Louisville"/>
    <x v="0"/>
    <x v="2"/>
    <s v="Men's Apparel"/>
    <n v="49"/>
    <n v="54"/>
    <n v="2646"/>
    <x v="2"/>
    <x v="0"/>
    <x v="11"/>
    <x v="11"/>
    <x v="6"/>
    <x v="1"/>
  </r>
  <r>
    <s v="Amazon"/>
    <d v="2021-06-22T00:00:00"/>
    <x v="4"/>
    <x v="31"/>
    <s v="Louisville"/>
    <x v="1"/>
    <x v="2"/>
    <s v="Women's Apparel"/>
    <n v="52"/>
    <n v="101"/>
    <n v="5252"/>
    <x v="2"/>
    <x v="1"/>
    <x v="11"/>
    <x v="11"/>
    <x v="6"/>
    <x v="1"/>
  </r>
  <r>
    <s v="Amazon"/>
    <d v="2021-07-21T00:00:00"/>
    <x v="4"/>
    <x v="31"/>
    <s v="Louisville"/>
    <x v="0"/>
    <x v="0"/>
    <s v="Men's Street Footwear"/>
    <n v="47"/>
    <n v="168"/>
    <n v="7896"/>
    <x v="2"/>
    <x v="0"/>
    <x v="5"/>
    <x v="5"/>
    <x v="0"/>
    <x v="1"/>
  </r>
  <r>
    <s v="Amazon"/>
    <d v="2021-07-21T00:00:00"/>
    <x v="4"/>
    <x v="31"/>
    <s v="Louisville"/>
    <x v="0"/>
    <x v="1"/>
    <s v="Men's Athletic Footwear"/>
    <n v="44"/>
    <n v="95"/>
    <n v="4180"/>
    <x v="2"/>
    <x v="0"/>
    <x v="5"/>
    <x v="5"/>
    <x v="0"/>
    <x v="1"/>
  </r>
  <r>
    <s v="Amazon"/>
    <d v="2021-07-21T00:00:00"/>
    <x v="4"/>
    <x v="31"/>
    <s v="Louisville"/>
    <x v="1"/>
    <x v="0"/>
    <s v="Women's Street Footwear"/>
    <n v="38"/>
    <n v="69"/>
    <n v="2622"/>
    <x v="2"/>
    <x v="1"/>
    <x v="5"/>
    <x v="5"/>
    <x v="0"/>
    <x v="1"/>
  </r>
  <r>
    <s v="Amazon"/>
    <d v="2021-07-21T00:00:00"/>
    <x v="4"/>
    <x v="31"/>
    <s v="Louisville"/>
    <x v="1"/>
    <x v="1"/>
    <s v="Women's Athletic Footwear"/>
    <n v="37"/>
    <n v="63"/>
    <n v="2331"/>
    <x v="2"/>
    <x v="1"/>
    <x v="5"/>
    <x v="5"/>
    <x v="0"/>
    <x v="1"/>
  </r>
  <r>
    <s v="Amazon"/>
    <d v="2021-07-21T00:00:00"/>
    <x v="4"/>
    <x v="31"/>
    <s v="Louisville"/>
    <x v="0"/>
    <x v="2"/>
    <s v="Men's Apparel"/>
    <n v="46"/>
    <n v="75"/>
    <n v="3450"/>
    <x v="2"/>
    <x v="0"/>
    <x v="5"/>
    <x v="5"/>
    <x v="0"/>
    <x v="1"/>
  </r>
  <r>
    <s v="Amazon"/>
    <d v="2021-07-21T00:00:00"/>
    <x v="4"/>
    <x v="31"/>
    <s v="Louisville"/>
    <x v="1"/>
    <x v="2"/>
    <s v="Women's Apparel"/>
    <n v="50"/>
    <n v="115"/>
    <n v="5750"/>
    <x v="2"/>
    <x v="1"/>
    <x v="5"/>
    <x v="5"/>
    <x v="0"/>
    <x v="1"/>
  </r>
  <r>
    <s v="Amazon"/>
    <d v="2021-08-22T00:00:00"/>
    <x v="4"/>
    <x v="31"/>
    <s v="Louisville"/>
    <x v="0"/>
    <x v="0"/>
    <s v="Men's Street Footwear"/>
    <n v="46"/>
    <n v="167"/>
    <n v="7682"/>
    <x v="2"/>
    <x v="0"/>
    <x v="6"/>
    <x v="6"/>
    <x v="4"/>
    <x v="1"/>
  </r>
  <r>
    <s v="Amazon"/>
    <d v="2021-08-22T00:00:00"/>
    <x v="4"/>
    <x v="31"/>
    <s v="Louisville"/>
    <x v="0"/>
    <x v="1"/>
    <s v="Men's Athletic Footwear"/>
    <n v="41"/>
    <n v="91"/>
    <n v="3731"/>
    <x v="2"/>
    <x v="0"/>
    <x v="6"/>
    <x v="6"/>
    <x v="4"/>
    <x v="1"/>
  </r>
  <r>
    <s v="Amazon"/>
    <d v="2021-08-22T00:00:00"/>
    <x v="4"/>
    <x v="31"/>
    <s v="Louisville"/>
    <x v="1"/>
    <x v="0"/>
    <s v="Women's Street Footwear"/>
    <n v="36"/>
    <n v="80"/>
    <n v="2880"/>
    <x v="2"/>
    <x v="1"/>
    <x v="6"/>
    <x v="6"/>
    <x v="4"/>
    <x v="1"/>
  </r>
  <r>
    <s v="Amazon"/>
    <d v="2021-08-22T00:00:00"/>
    <x v="4"/>
    <x v="31"/>
    <s v="Louisville"/>
    <x v="1"/>
    <x v="1"/>
    <s v="Women's Athletic Footwear"/>
    <n v="38"/>
    <n v="75"/>
    <n v="2850"/>
    <x v="2"/>
    <x v="1"/>
    <x v="6"/>
    <x v="6"/>
    <x v="4"/>
    <x v="1"/>
  </r>
  <r>
    <s v="Amazon"/>
    <d v="2021-08-22T00:00:00"/>
    <x v="4"/>
    <x v="31"/>
    <s v="Louisville"/>
    <x v="0"/>
    <x v="2"/>
    <s v="Men's Apparel"/>
    <n v="49"/>
    <n v="65"/>
    <n v="3185"/>
    <x v="2"/>
    <x v="0"/>
    <x v="6"/>
    <x v="6"/>
    <x v="4"/>
    <x v="1"/>
  </r>
  <r>
    <s v="Amazon"/>
    <d v="2021-08-22T00:00:00"/>
    <x v="4"/>
    <x v="31"/>
    <s v="Louisville"/>
    <x v="1"/>
    <x v="2"/>
    <s v="Women's Apparel"/>
    <n v="51"/>
    <n v="120"/>
    <n v="6120"/>
    <x v="2"/>
    <x v="1"/>
    <x v="6"/>
    <x v="6"/>
    <x v="4"/>
    <x v="1"/>
  </r>
  <r>
    <s v="Amazon"/>
    <d v="2021-09-23T00:00:00"/>
    <x v="4"/>
    <x v="31"/>
    <s v="Louisville"/>
    <x v="0"/>
    <x v="0"/>
    <s v="Men's Street Footwear"/>
    <n v="48"/>
    <n v="137"/>
    <n v="6576"/>
    <x v="2"/>
    <x v="0"/>
    <x v="7"/>
    <x v="7"/>
    <x v="1"/>
    <x v="1"/>
  </r>
  <r>
    <s v="Amazon"/>
    <d v="2021-09-23T00:00:00"/>
    <x v="4"/>
    <x v="31"/>
    <s v="Louisville"/>
    <x v="0"/>
    <x v="1"/>
    <s v="Men's Athletic Footwear"/>
    <n v="44"/>
    <n v="94"/>
    <n v="4136"/>
    <x v="2"/>
    <x v="0"/>
    <x v="7"/>
    <x v="7"/>
    <x v="1"/>
    <x v="1"/>
  </r>
  <r>
    <s v="Amazon"/>
    <d v="2021-09-23T00:00:00"/>
    <x v="4"/>
    <x v="31"/>
    <s v="Louisville"/>
    <x v="1"/>
    <x v="0"/>
    <s v="Women's Street Footwear"/>
    <n v="33"/>
    <n v="65"/>
    <n v="2145"/>
    <x v="2"/>
    <x v="1"/>
    <x v="7"/>
    <x v="7"/>
    <x v="1"/>
    <x v="1"/>
  </r>
  <r>
    <s v="Amazon"/>
    <d v="2021-09-23T00:00:00"/>
    <x v="4"/>
    <x v="31"/>
    <s v="Louisville"/>
    <x v="1"/>
    <x v="1"/>
    <s v="Women's Athletic Footwear"/>
    <n v="32"/>
    <n v="54"/>
    <n v="1728"/>
    <x v="2"/>
    <x v="1"/>
    <x v="7"/>
    <x v="7"/>
    <x v="1"/>
    <x v="1"/>
  </r>
  <r>
    <s v="Amazon"/>
    <d v="2021-09-23T00:00:00"/>
    <x v="4"/>
    <x v="31"/>
    <s v="Louisville"/>
    <x v="0"/>
    <x v="2"/>
    <s v="Men's Apparel"/>
    <n v="43"/>
    <n v="58"/>
    <n v="2494"/>
    <x v="2"/>
    <x v="0"/>
    <x v="7"/>
    <x v="7"/>
    <x v="1"/>
    <x v="1"/>
  </r>
  <r>
    <s v="Amazon"/>
    <d v="2021-09-23T00:00:00"/>
    <x v="4"/>
    <x v="31"/>
    <s v="Louisville"/>
    <x v="1"/>
    <x v="2"/>
    <s v="Women's Apparel"/>
    <n v="49"/>
    <n v="74"/>
    <n v="3626"/>
    <x v="2"/>
    <x v="1"/>
    <x v="7"/>
    <x v="7"/>
    <x v="1"/>
    <x v="1"/>
  </r>
  <r>
    <s v="Amazon"/>
    <d v="2021-10-22T00:00:00"/>
    <x v="4"/>
    <x v="31"/>
    <s v="Louisville"/>
    <x v="0"/>
    <x v="0"/>
    <s v="Men's Street Footwear"/>
    <n v="53"/>
    <n v="126"/>
    <n v="6678"/>
    <x v="2"/>
    <x v="0"/>
    <x v="8"/>
    <x v="8"/>
    <x v="2"/>
    <x v="1"/>
  </r>
  <r>
    <s v="Amazon"/>
    <d v="2021-10-22T00:00:00"/>
    <x v="4"/>
    <x v="31"/>
    <s v="Louisville"/>
    <x v="0"/>
    <x v="1"/>
    <s v="Men's Athletic Footwear"/>
    <n v="41"/>
    <n v="83"/>
    <n v="3403"/>
    <x v="2"/>
    <x v="0"/>
    <x v="8"/>
    <x v="8"/>
    <x v="2"/>
    <x v="1"/>
  </r>
  <r>
    <s v="Amazon"/>
    <d v="2021-10-22T00:00:00"/>
    <x v="4"/>
    <x v="31"/>
    <s v="Louisville"/>
    <x v="1"/>
    <x v="0"/>
    <s v="Women's Street Footwear"/>
    <n v="43"/>
    <n v="47"/>
    <n v="2021"/>
    <x v="2"/>
    <x v="1"/>
    <x v="8"/>
    <x v="8"/>
    <x v="2"/>
    <x v="1"/>
  </r>
  <r>
    <s v="Amazon"/>
    <d v="2021-10-22T00:00:00"/>
    <x v="4"/>
    <x v="31"/>
    <s v="Louisville"/>
    <x v="1"/>
    <x v="1"/>
    <s v="Women's Athletic Footwear"/>
    <n v="41"/>
    <n v="42"/>
    <n v="1722"/>
    <x v="2"/>
    <x v="1"/>
    <x v="8"/>
    <x v="8"/>
    <x v="2"/>
    <x v="1"/>
  </r>
  <r>
    <s v="Amazon"/>
    <d v="2021-10-22T00:00:00"/>
    <x v="4"/>
    <x v="31"/>
    <s v="Louisville"/>
    <x v="0"/>
    <x v="2"/>
    <s v="Men's Apparel"/>
    <n v="53"/>
    <n v="41"/>
    <n v="2173"/>
    <x v="2"/>
    <x v="0"/>
    <x v="8"/>
    <x v="8"/>
    <x v="2"/>
    <x v="1"/>
  </r>
  <r>
    <s v="Amazon"/>
    <d v="2021-10-22T00:00:00"/>
    <x v="4"/>
    <x v="31"/>
    <s v="Louisville"/>
    <x v="1"/>
    <x v="2"/>
    <s v="Women's Apparel"/>
    <n v="53"/>
    <n v="83"/>
    <n v="4399"/>
    <x v="2"/>
    <x v="1"/>
    <x v="8"/>
    <x v="8"/>
    <x v="2"/>
    <x v="1"/>
  </r>
  <r>
    <s v="Amazon"/>
    <d v="2021-11-22T00:00:00"/>
    <x v="4"/>
    <x v="31"/>
    <s v="Louisville"/>
    <x v="0"/>
    <x v="0"/>
    <s v="Men's Street Footwear"/>
    <n v="48"/>
    <n v="123"/>
    <n v="5904"/>
    <x v="2"/>
    <x v="0"/>
    <x v="9"/>
    <x v="9"/>
    <x v="5"/>
    <x v="1"/>
  </r>
  <r>
    <s v="Amazon"/>
    <d v="2021-11-22T00:00:00"/>
    <x v="4"/>
    <x v="31"/>
    <s v="Louisville"/>
    <x v="0"/>
    <x v="1"/>
    <s v="Men's Athletic Footwear"/>
    <n v="39"/>
    <n v="72"/>
    <n v="2808"/>
    <x v="2"/>
    <x v="0"/>
    <x v="9"/>
    <x v="9"/>
    <x v="5"/>
    <x v="1"/>
  </r>
  <r>
    <s v="Amazon"/>
    <d v="2021-11-22T00:00:00"/>
    <x v="4"/>
    <x v="31"/>
    <s v="Louisville"/>
    <x v="1"/>
    <x v="0"/>
    <s v="Women's Street Footwear"/>
    <n v="41"/>
    <n v="57"/>
    <n v="2337"/>
    <x v="2"/>
    <x v="1"/>
    <x v="9"/>
    <x v="9"/>
    <x v="5"/>
    <x v="1"/>
  </r>
  <r>
    <s v="Foot Locker"/>
    <d v="2021-11-22T00:00:00"/>
    <x v="4"/>
    <x v="31"/>
    <s v="Louisville"/>
    <x v="1"/>
    <x v="1"/>
    <s v="Women's Athletic Footwear"/>
    <n v="52"/>
    <n v="52"/>
    <n v="2704"/>
    <x v="2"/>
    <x v="1"/>
    <x v="9"/>
    <x v="9"/>
    <x v="5"/>
    <x v="1"/>
  </r>
  <r>
    <s v="Foot Locker"/>
    <d v="2021-11-22T00:00:00"/>
    <x v="4"/>
    <x v="31"/>
    <s v="Louisville"/>
    <x v="0"/>
    <x v="2"/>
    <s v="Men's Apparel"/>
    <n v="59"/>
    <n v="53"/>
    <n v="3127"/>
    <x v="2"/>
    <x v="0"/>
    <x v="9"/>
    <x v="9"/>
    <x v="5"/>
    <x v="1"/>
  </r>
  <r>
    <s v="Foot Locker"/>
    <d v="2021-11-22T00:00:00"/>
    <x v="4"/>
    <x v="31"/>
    <s v="Louisville"/>
    <x v="1"/>
    <x v="2"/>
    <s v="Women's Apparel"/>
    <n v="66"/>
    <n v="80"/>
    <n v="5280"/>
    <x v="2"/>
    <x v="1"/>
    <x v="9"/>
    <x v="9"/>
    <x v="5"/>
    <x v="1"/>
  </r>
  <r>
    <s v="Foot Locker"/>
    <d v="2021-12-21T00:00:00"/>
    <x v="4"/>
    <x v="31"/>
    <s v="Louisville"/>
    <x v="0"/>
    <x v="0"/>
    <s v="Men's Street Footwear"/>
    <n v="59"/>
    <n v="158"/>
    <n v="9322"/>
    <x v="2"/>
    <x v="0"/>
    <x v="10"/>
    <x v="10"/>
    <x v="6"/>
    <x v="1"/>
  </r>
  <r>
    <s v="Foot Locker"/>
    <d v="2021-12-21T00:00:00"/>
    <x v="4"/>
    <x v="31"/>
    <s v="Louisville"/>
    <x v="0"/>
    <x v="1"/>
    <s v="Men's Athletic Footwear"/>
    <n v="52"/>
    <n v="98"/>
    <n v="5096"/>
    <x v="2"/>
    <x v="0"/>
    <x v="10"/>
    <x v="10"/>
    <x v="6"/>
    <x v="1"/>
  </r>
  <r>
    <s v="Foot Locker"/>
    <d v="2021-12-21T00:00:00"/>
    <x v="4"/>
    <x v="31"/>
    <s v="Louisville"/>
    <x v="1"/>
    <x v="0"/>
    <s v="Women's Street Footwear"/>
    <n v="51"/>
    <n v="74"/>
    <n v="3774"/>
    <x v="2"/>
    <x v="1"/>
    <x v="10"/>
    <x v="10"/>
    <x v="6"/>
    <x v="1"/>
  </r>
  <r>
    <s v="Foot Locker"/>
    <d v="2021-12-21T00:00:00"/>
    <x v="4"/>
    <x v="31"/>
    <s v="Louisville"/>
    <x v="1"/>
    <x v="1"/>
    <s v="Women's Athletic Footwear"/>
    <n v="49"/>
    <n v="68"/>
    <n v="3332"/>
    <x v="2"/>
    <x v="1"/>
    <x v="10"/>
    <x v="10"/>
    <x v="6"/>
    <x v="1"/>
  </r>
  <r>
    <s v="Foot Locker"/>
    <d v="2021-12-21T00:00:00"/>
    <x v="4"/>
    <x v="31"/>
    <s v="Louisville"/>
    <x v="0"/>
    <x v="2"/>
    <s v="Men's Apparel"/>
    <n v="54"/>
    <n v="68"/>
    <n v="3672"/>
    <x v="2"/>
    <x v="0"/>
    <x v="10"/>
    <x v="10"/>
    <x v="6"/>
    <x v="1"/>
  </r>
  <r>
    <s v="Foot Locker"/>
    <d v="2021-12-21T00:00:00"/>
    <x v="4"/>
    <x v="31"/>
    <s v="Louisville"/>
    <x v="1"/>
    <x v="2"/>
    <s v="Women's Apparel"/>
    <n v="64"/>
    <n v="98"/>
    <n v="6272"/>
    <x v="2"/>
    <x v="1"/>
    <x v="10"/>
    <x v="10"/>
    <x v="6"/>
    <x v="1"/>
  </r>
  <r>
    <s v="Foot Locker"/>
    <d v="2021-01-20T00:00:00"/>
    <x v="4"/>
    <x v="31"/>
    <s v="Louisville"/>
    <x v="0"/>
    <x v="0"/>
    <s v="Men's Street Footwear"/>
    <n v="29"/>
    <n v="189"/>
    <n v="5481"/>
    <x v="2"/>
    <x v="0"/>
    <x v="0"/>
    <x v="0"/>
    <x v="0"/>
    <x v="1"/>
  </r>
  <r>
    <s v="Foot Locker"/>
    <d v="2021-01-20T00:00:00"/>
    <x v="4"/>
    <x v="31"/>
    <s v="Louisville"/>
    <x v="0"/>
    <x v="1"/>
    <s v="Men's Athletic Footwear"/>
    <n v="29"/>
    <n v="142"/>
    <n v="4118"/>
    <x v="2"/>
    <x v="0"/>
    <x v="0"/>
    <x v="0"/>
    <x v="0"/>
    <x v="1"/>
  </r>
  <r>
    <s v="Foot Locker"/>
    <d v="2021-01-20T00:00:00"/>
    <x v="4"/>
    <x v="31"/>
    <s v="Louisville"/>
    <x v="1"/>
    <x v="0"/>
    <s v="Women's Street Footwear"/>
    <n v="18"/>
    <n v="158"/>
    <n v="2844"/>
    <x v="2"/>
    <x v="1"/>
    <x v="0"/>
    <x v="0"/>
    <x v="0"/>
    <x v="1"/>
  </r>
  <r>
    <s v="Foot Locker"/>
    <d v="2021-01-20T00:00:00"/>
    <x v="4"/>
    <x v="31"/>
    <s v="Louisville"/>
    <x v="1"/>
    <x v="1"/>
    <s v="Women's Athletic Footwear"/>
    <n v="23"/>
    <n v="101"/>
    <n v="2323"/>
    <x v="2"/>
    <x v="1"/>
    <x v="0"/>
    <x v="0"/>
    <x v="0"/>
    <x v="1"/>
  </r>
  <r>
    <s v="Foot Locker"/>
    <d v="2021-01-20T00:00:00"/>
    <x v="4"/>
    <x v="31"/>
    <s v="Louisville"/>
    <x v="0"/>
    <x v="2"/>
    <s v="Men's Apparel"/>
    <n v="38"/>
    <n v="115"/>
    <n v="4370"/>
    <x v="2"/>
    <x v="0"/>
    <x v="0"/>
    <x v="0"/>
    <x v="0"/>
    <x v="1"/>
  </r>
  <r>
    <s v="Foot Locker"/>
    <d v="2021-01-20T00:00:00"/>
    <x v="4"/>
    <x v="31"/>
    <s v="Louisville"/>
    <x v="1"/>
    <x v="2"/>
    <s v="Women's Apparel"/>
    <n v="29"/>
    <n v="158"/>
    <n v="4582"/>
    <x v="2"/>
    <x v="1"/>
    <x v="0"/>
    <x v="0"/>
    <x v="0"/>
    <x v="1"/>
  </r>
  <r>
    <s v="Foot Locker"/>
    <d v="2021-02-18T00:00:00"/>
    <x v="4"/>
    <x v="31"/>
    <s v="Louisville"/>
    <x v="0"/>
    <x v="0"/>
    <s v="Men's Street Footwear"/>
    <n v="28"/>
    <n v="225"/>
    <n v="6300"/>
    <x v="2"/>
    <x v="0"/>
    <x v="1"/>
    <x v="1"/>
    <x v="1"/>
    <x v="1"/>
  </r>
  <r>
    <s v="Foot Locker"/>
    <d v="2021-02-18T00:00:00"/>
    <x v="4"/>
    <x v="31"/>
    <s v="Louisville"/>
    <x v="0"/>
    <x v="1"/>
    <s v="Men's Athletic Footwear"/>
    <n v="27"/>
    <n v="106"/>
    <n v="2862"/>
    <x v="2"/>
    <x v="0"/>
    <x v="1"/>
    <x v="1"/>
    <x v="1"/>
    <x v="1"/>
  </r>
  <r>
    <s v="Foot Locker"/>
    <d v="2021-02-18T00:00:00"/>
    <x v="4"/>
    <x v="31"/>
    <s v="Louisville"/>
    <x v="1"/>
    <x v="0"/>
    <s v="Women's Street Footwear"/>
    <n v="18"/>
    <n v="124"/>
    <n v="2232"/>
    <x v="2"/>
    <x v="1"/>
    <x v="1"/>
    <x v="1"/>
    <x v="1"/>
    <x v="1"/>
  </r>
  <r>
    <s v="Foot Locker"/>
    <d v="2021-02-18T00:00:00"/>
    <x v="1"/>
    <x v="32"/>
    <s v="Jackson"/>
    <x v="1"/>
    <x v="1"/>
    <s v="Women's Athletic Footwear"/>
    <n v="25"/>
    <n v="91"/>
    <n v="2275"/>
    <x v="2"/>
    <x v="1"/>
    <x v="1"/>
    <x v="1"/>
    <x v="1"/>
    <x v="1"/>
  </r>
  <r>
    <s v="Foot Locker"/>
    <d v="2021-02-18T00:00:00"/>
    <x v="1"/>
    <x v="32"/>
    <s v="Jackson"/>
    <x v="0"/>
    <x v="2"/>
    <s v="Men's Apparel"/>
    <n v="39"/>
    <n v="108"/>
    <n v="4212"/>
    <x v="2"/>
    <x v="0"/>
    <x v="1"/>
    <x v="1"/>
    <x v="1"/>
    <x v="1"/>
  </r>
  <r>
    <s v="Foot Locker"/>
    <d v="2021-02-18T00:00:00"/>
    <x v="1"/>
    <x v="32"/>
    <s v="Jackson"/>
    <x v="1"/>
    <x v="2"/>
    <s v="Women's Apparel"/>
    <n v="24"/>
    <n v="125"/>
    <n v="3000"/>
    <x v="2"/>
    <x v="1"/>
    <x v="1"/>
    <x v="1"/>
    <x v="1"/>
    <x v="1"/>
  </r>
  <r>
    <s v="Foot Locker"/>
    <d v="2021-03-16T00:00:00"/>
    <x v="1"/>
    <x v="32"/>
    <s v="Jackson"/>
    <x v="0"/>
    <x v="0"/>
    <s v="Men's Street Footwear"/>
    <n v="23"/>
    <n v="187"/>
    <n v="4301"/>
    <x v="2"/>
    <x v="0"/>
    <x v="2"/>
    <x v="2"/>
    <x v="6"/>
    <x v="1"/>
  </r>
  <r>
    <s v="Foot Locker"/>
    <d v="2021-03-16T00:00:00"/>
    <x v="1"/>
    <x v="32"/>
    <s v="Jackson"/>
    <x v="0"/>
    <x v="1"/>
    <s v="Men's Athletic Footwear"/>
    <n v="24"/>
    <n v="100"/>
    <n v="2400"/>
    <x v="2"/>
    <x v="0"/>
    <x v="2"/>
    <x v="2"/>
    <x v="6"/>
    <x v="1"/>
  </r>
  <r>
    <s v="Foot Locker"/>
    <d v="2021-03-16T00:00:00"/>
    <x v="1"/>
    <x v="32"/>
    <s v="Jackson"/>
    <x v="1"/>
    <x v="0"/>
    <s v="Women's Street Footwear"/>
    <n v="14"/>
    <n v="128"/>
    <n v="1792"/>
    <x v="2"/>
    <x v="1"/>
    <x v="2"/>
    <x v="2"/>
    <x v="6"/>
    <x v="1"/>
  </r>
  <r>
    <s v="Foot Locker"/>
    <d v="2021-03-16T00:00:00"/>
    <x v="1"/>
    <x v="32"/>
    <s v="Jackson"/>
    <x v="1"/>
    <x v="1"/>
    <s v="Women's Athletic Footwear"/>
    <n v="19"/>
    <n v="80"/>
    <n v="1520"/>
    <x v="2"/>
    <x v="1"/>
    <x v="2"/>
    <x v="2"/>
    <x v="6"/>
    <x v="1"/>
  </r>
  <r>
    <s v="Foot Locker"/>
    <d v="2021-03-16T00:00:00"/>
    <x v="1"/>
    <x v="32"/>
    <s v="Jackson"/>
    <x v="0"/>
    <x v="2"/>
    <s v="Men's Apparel"/>
    <n v="32"/>
    <n v="81"/>
    <n v="2592"/>
    <x v="2"/>
    <x v="0"/>
    <x v="2"/>
    <x v="2"/>
    <x v="6"/>
    <x v="1"/>
  </r>
  <r>
    <s v="Foot Locker"/>
    <d v="2021-03-16T00:00:00"/>
    <x v="1"/>
    <x v="32"/>
    <s v="Jackson"/>
    <x v="1"/>
    <x v="2"/>
    <s v="Women's Apparel"/>
    <n v="24"/>
    <n v="123"/>
    <n v="2952"/>
    <x v="2"/>
    <x v="1"/>
    <x v="2"/>
    <x v="2"/>
    <x v="6"/>
    <x v="1"/>
  </r>
  <r>
    <s v="Foot Locker"/>
    <d v="2021-04-17T00:00:00"/>
    <x v="1"/>
    <x v="32"/>
    <s v="Jackson"/>
    <x v="0"/>
    <x v="0"/>
    <s v="Men's Street Footwear"/>
    <n v="23"/>
    <n v="169"/>
    <n v="3887"/>
    <x v="2"/>
    <x v="0"/>
    <x v="3"/>
    <x v="3"/>
    <x v="3"/>
    <x v="1"/>
  </r>
  <r>
    <s v="Foot Locker"/>
    <d v="2021-04-17T00:00:00"/>
    <x v="1"/>
    <x v="32"/>
    <s v="Jackson"/>
    <x v="0"/>
    <x v="1"/>
    <s v="Men's Athletic Footwear"/>
    <n v="23"/>
    <n v="109"/>
    <n v="2507"/>
    <x v="2"/>
    <x v="0"/>
    <x v="3"/>
    <x v="3"/>
    <x v="3"/>
    <x v="1"/>
  </r>
  <r>
    <s v="Foot Locker"/>
    <d v="2021-04-17T00:00:00"/>
    <x v="1"/>
    <x v="32"/>
    <s v="Jackson"/>
    <x v="1"/>
    <x v="0"/>
    <s v="Women's Street Footwear"/>
    <n v="14"/>
    <n v="101"/>
    <n v="1414"/>
    <x v="2"/>
    <x v="1"/>
    <x v="3"/>
    <x v="3"/>
    <x v="3"/>
    <x v="1"/>
  </r>
  <r>
    <s v="Foot Locker"/>
    <d v="2021-04-17T00:00:00"/>
    <x v="1"/>
    <x v="32"/>
    <s v="Jackson"/>
    <x v="1"/>
    <x v="1"/>
    <s v="Women's Athletic Footwear"/>
    <n v="19"/>
    <n v="75"/>
    <n v="1425"/>
    <x v="2"/>
    <x v="1"/>
    <x v="3"/>
    <x v="3"/>
    <x v="3"/>
    <x v="1"/>
  </r>
  <r>
    <s v="Foot Locker"/>
    <d v="2021-04-17T00:00:00"/>
    <x v="1"/>
    <x v="32"/>
    <s v="Jackson"/>
    <x v="0"/>
    <x v="2"/>
    <s v="Men's Apparel"/>
    <n v="38"/>
    <n v="81"/>
    <n v="3078"/>
    <x v="2"/>
    <x v="0"/>
    <x v="3"/>
    <x v="3"/>
    <x v="3"/>
    <x v="1"/>
  </r>
  <r>
    <s v="Foot Locker"/>
    <d v="2021-04-17T00:00:00"/>
    <x v="1"/>
    <x v="32"/>
    <s v="Jackson"/>
    <x v="1"/>
    <x v="2"/>
    <s v="Women's Apparel"/>
    <n v="28"/>
    <n v="124"/>
    <n v="3472"/>
    <x v="2"/>
    <x v="1"/>
    <x v="3"/>
    <x v="3"/>
    <x v="3"/>
    <x v="1"/>
  </r>
  <r>
    <s v="Foot Locker"/>
    <d v="2021-05-16T00:00:00"/>
    <x v="1"/>
    <x v="32"/>
    <s v="Jackson"/>
    <x v="0"/>
    <x v="0"/>
    <s v="Men's Street Footwear"/>
    <n v="39"/>
    <n v="194"/>
    <n v="7566"/>
    <x v="2"/>
    <x v="0"/>
    <x v="4"/>
    <x v="4"/>
    <x v="4"/>
    <x v="1"/>
  </r>
  <r>
    <s v="Foot Locker"/>
    <d v="2021-05-16T00:00:00"/>
    <x v="1"/>
    <x v="32"/>
    <s v="Jackson"/>
    <x v="0"/>
    <x v="1"/>
    <s v="Men's Athletic Footwear"/>
    <n v="37"/>
    <n v="131"/>
    <n v="4847"/>
    <x v="2"/>
    <x v="0"/>
    <x v="4"/>
    <x v="4"/>
    <x v="4"/>
    <x v="1"/>
  </r>
  <r>
    <s v="Foot Locker"/>
    <d v="2021-05-16T00:00:00"/>
    <x v="1"/>
    <x v="32"/>
    <s v="Jackson"/>
    <x v="1"/>
    <x v="0"/>
    <s v="Women's Street Footwear"/>
    <n v="33"/>
    <n v="119"/>
    <n v="3927"/>
    <x v="2"/>
    <x v="1"/>
    <x v="4"/>
    <x v="4"/>
    <x v="4"/>
    <x v="1"/>
  </r>
  <r>
    <s v="Foot Locker"/>
    <d v="2021-05-16T00:00:00"/>
    <x v="1"/>
    <x v="32"/>
    <s v="Jackson"/>
    <x v="1"/>
    <x v="1"/>
    <s v="Women's Athletic Footwear"/>
    <n v="33"/>
    <n v="101"/>
    <n v="3333"/>
    <x v="2"/>
    <x v="1"/>
    <x v="4"/>
    <x v="4"/>
    <x v="4"/>
    <x v="1"/>
  </r>
  <r>
    <s v="Foot Locker"/>
    <d v="2021-05-16T00:00:00"/>
    <x v="1"/>
    <x v="32"/>
    <s v="Jackson"/>
    <x v="0"/>
    <x v="2"/>
    <s v="Men's Apparel"/>
    <n v="41"/>
    <n v="116"/>
    <n v="4756"/>
    <x v="2"/>
    <x v="0"/>
    <x v="4"/>
    <x v="4"/>
    <x v="4"/>
    <x v="1"/>
  </r>
  <r>
    <s v="Foot Locker"/>
    <d v="2021-05-16T00:00:00"/>
    <x v="1"/>
    <x v="32"/>
    <s v="Jackson"/>
    <x v="1"/>
    <x v="2"/>
    <s v="Women's Apparel"/>
    <n v="47"/>
    <n v="140"/>
    <n v="6580"/>
    <x v="2"/>
    <x v="1"/>
    <x v="4"/>
    <x v="4"/>
    <x v="4"/>
    <x v="1"/>
  </r>
  <r>
    <s v="Foot Locker"/>
    <d v="2021-06-18T00:00:00"/>
    <x v="1"/>
    <x v="32"/>
    <s v="Jackson"/>
    <x v="0"/>
    <x v="0"/>
    <s v="Men's Street Footwear"/>
    <n v="44"/>
    <n v="210"/>
    <n v="9240"/>
    <x v="2"/>
    <x v="0"/>
    <x v="11"/>
    <x v="11"/>
    <x v="2"/>
    <x v="1"/>
  </r>
  <r>
    <s v="Foot Locker"/>
    <d v="2021-06-18T00:00:00"/>
    <x v="1"/>
    <x v="32"/>
    <s v="Jackson"/>
    <x v="0"/>
    <x v="1"/>
    <s v="Men's Athletic Footwear"/>
    <n v="37"/>
    <n v="125"/>
    <n v="4625"/>
    <x v="2"/>
    <x v="0"/>
    <x v="11"/>
    <x v="11"/>
    <x v="2"/>
    <x v="1"/>
  </r>
  <r>
    <s v="Foot Locker"/>
    <d v="2021-06-18T00:00:00"/>
    <x v="1"/>
    <x v="32"/>
    <s v="Jackson"/>
    <x v="1"/>
    <x v="0"/>
    <s v="Women's Street Footwear"/>
    <n v="41"/>
    <n v="143"/>
    <n v="5863"/>
    <x v="2"/>
    <x v="1"/>
    <x v="11"/>
    <x v="11"/>
    <x v="2"/>
    <x v="1"/>
  </r>
  <r>
    <s v="Foot Locker"/>
    <d v="2021-06-18T00:00:00"/>
    <x v="1"/>
    <x v="32"/>
    <s v="Jackson"/>
    <x v="1"/>
    <x v="1"/>
    <s v="Women's Athletic Footwear"/>
    <n v="43"/>
    <n v="117"/>
    <n v="5031"/>
    <x v="2"/>
    <x v="1"/>
    <x v="11"/>
    <x v="11"/>
    <x v="2"/>
    <x v="1"/>
  </r>
  <r>
    <s v="Foot Locker"/>
    <d v="2021-06-18T00:00:00"/>
    <x v="1"/>
    <x v="32"/>
    <s v="Jackson"/>
    <x v="0"/>
    <x v="2"/>
    <s v="Men's Apparel"/>
    <n v="57"/>
    <n v="135"/>
    <n v="7695"/>
    <x v="2"/>
    <x v="0"/>
    <x v="11"/>
    <x v="11"/>
    <x v="2"/>
    <x v="1"/>
  </r>
  <r>
    <s v="Foot Locker"/>
    <d v="2021-06-18T00:00:00"/>
    <x v="1"/>
    <x v="32"/>
    <s v="Jackson"/>
    <x v="1"/>
    <x v="2"/>
    <s v="Women's Apparel"/>
    <n v="60"/>
    <n v="188"/>
    <n v="11280"/>
    <x v="2"/>
    <x v="1"/>
    <x v="11"/>
    <x v="11"/>
    <x v="2"/>
    <x v="1"/>
  </r>
  <r>
    <s v="Foot Locker"/>
    <d v="2021-07-16T00:00:00"/>
    <x v="1"/>
    <x v="32"/>
    <s v="Jackson"/>
    <x v="0"/>
    <x v="0"/>
    <s v="Men's Street Footwear"/>
    <n v="58"/>
    <n v="221"/>
    <n v="12818"/>
    <x v="2"/>
    <x v="0"/>
    <x v="5"/>
    <x v="5"/>
    <x v="2"/>
    <x v="1"/>
  </r>
  <r>
    <s v="Walmart"/>
    <d v="2021-07-16T00:00:00"/>
    <x v="1"/>
    <x v="32"/>
    <s v="Jackson"/>
    <x v="0"/>
    <x v="1"/>
    <s v="Men's Athletic Footwear"/>
    <n v="53"/>
    <n v="156"/>
    <n v="8268"/>
    <x v="2"/>
    <x v="0"/>
    <x v="5"/>
    <x v="5"/>
    <x v="2"/>
    <x v="1"/>
  </r>
  <r>
    <s v="Walmart"/>
    <d v="2021-07-16T00:00:00"/>
    <x v="1"/>
    <x v="32"/>
    <s v="Jackson"/>
    <x v="1"/>
    <x v="0"/>
    <s v="Women's Street Footwear"/>
    <n v="48"/>
    <n v="142"/>
    <n v="6816"/>
    <x v="2"/>
    <x v="1"/>
    <x v="5"/>
    <x v="5"/>
    <x v="2"/>
    <x v="1"/>
  </r>
  <r>
    <s v="Walmart"/>
    <d v="2021-07-16T00:00:00"/>
    <x v="1"/>
    <x v="32"/>
    <s v="Jackson"/>
    <x v="1"/>
    <x v="1"/>
    <s v="Women's Athletic Footwear"/>
    <n v="48"/>
    <n v="124"/>
    <n v="5952"/>
    <x v="2"/>
    <x v="1"/>
    <x v="5"/>
    <x v="5"/>
    <x v="2"/>
    <x v="1"/>
  </r>
  <r>
    <s v="Walmart"/>
    <d v="2021-07-16T00:00:00"/>
    <x v="1"/>
    <x v="32"/>
    <s v="Jackson"/>
    <x v="0"/>
    <x v="2"/>
    <s v="Men's Apparel"/>
    <n v="59"/>
    <n v="150"/>
    <n v="8850"/>
    <x v="2"/>
    <x v="0"/>
    <x v="5"/>
    <x v="5"/>
    <x v="2"/>
    <x v="1"/>
  </r>
  <r>
    <s v="Walmart"/>
    <d v="2021-07-16T00:00:00"/>
    <x v="1"/>
    <x v="32"/>
    <s v="Jackson"/>
    <x v="1"/>
    <x v="2"/>
    <s v="Women's Apparel"/>
    <n v="61"/>
    <n v="176"/>
    <n v="10736"/>
    <x v="2"/>
    <x v="1"/>
    <x v="5"/>
    <x v="5"/>
    <x v="2"/>
    <x v="1"/>
  </r>
  <r>
    <s v="Walmart"/>
    <d v="2021-08-17T00:00:00"/>
    <x v="1"/>
    <x v="32"/>
    <s v="Jackson"/>
    <x v="0"/>
    <x v="0"/>
    <s v="Men's Street Footwear"/>
    <n v="56"/>
    <n v="215"/>
    <n v="12040"/>
    <x v="2"/>
    <x v="0"/>
    <x v="6"/>
    <x v="6"/>
    <x v="6"/>
    <x v="1"/>
  </r>
  <r>
    <s v="Walmart"/>
    <d v="2021-08-17T00:00:00"/>
    <x v="1"/>
    <x v="32"/>
    <s v="Jackson"/>
    <x v="0"/>
    <x v="1"/>
    <s v="Men's Athletic Footwear"/>
    <n v="50"/>
    <n v="168"/>
    <n v="8400"/>
    <x v="2"/>
    <x v="0"/>
    <x v="6"/>
    <x v="6"/>
    <x v="6"/>
    <x v="1"/>
  </r>
  <r>
    <s v="Walmart"/>
    <d v="2021-08-17T00:00:00"/>
    <x v="1"/>
    <x v="32"/>
    <s v="Jackson"/>
    <x v="1"/>
    <x v="0"/>
    <s v="Women's Street Footwear"/>
    <n v="48"/>
    <n v="147"/>
    <n v="7056"/>
    <x v="2"/>
    <x v="1"/>
    <x v="6"/>
    <x v="6"/>
    <x v="6"/>
    <x v="1"/>
  </r>
  <r>
    <s v="Walmart"/>
    <d v="2021-08-17T00:00:00"/>
    <x v="1"/>
    <x v="32"/>
    <s v="Jackson"/>
    <x v="1"/>
    <x v="1"/>
    <s v="Women's Athletic Footwear"/>
    <n v="39"/>
    <n v="128"/>
    <n v="4992"/>
    <x v="2"/>
    <x v="1"/>
    <x v="6"/>
    <x v="6"/>
    <x v="6"/>
    <x v="1"/>
  </r>
  <r>
    <s v="Walmart"/>
    <d v="2021-08-17T00:00:00"/>
    <x v="1"/>
    <x v="32"/>
    <s v="Jackson"/>
    <x v="0"/>
    <x v="2"/>
    <s v="Men's Apparel"/>
    <n v="46"/>
    <n v="122"/>
    <n v="5612"/>
    <x v="2"/>
    <x v="0"/>
    <x v="6"/>
    <x v="6"/>
    <x v="6"/>
    <x v="1"/>
  </r>
  <r>
    <s v="Walmart"/>
    <d v="2021-08-17T00:00:00"/>
    <x v="1"/>
    <x v="32"/>
    <s v="Jackson"/>
    <x v="1"/>
    <x v="2"/>
    <s v="Women's Apparel"/>
    <n v="53"/>
    <n v="169"/>
    <n v="8957"/>
    <x v="2"/>
    <x v="1"/>
    <x v="6"/>
    <x v="6"/>
    <x v="6"/>
    <x v="1"/>
  </r>
  <r>
    <s v="Walmart"/>
    <d v="2021-09-16T00:00:00"/>
    <x v="1"/>
    <x v="32"/>
    <s v="Jackson"/>
    <x v="0"/>
    <x v="0"/>
    <s v="Men's Street Footwear"/>
    <n v="47"/>
    <n v="203"/>
    <n v="9541"/>
    <x v="2"/>
    <x v="0"/>
    <x v="7"/>
    <x v="7"/>
    <x v="1"/>
    <x v="1"/>
  </r>
  <r>
    <s v="Walmart"/>
    <d v="2021-09-16T00:00:00"/>
    <x v="1"/>
    <x v="32"/>
    <s v="Jackson"/>
    <x v="0"/>
    <x v="1"/>
    <s v="Men's Athletic Footwear"/>
    <n v="42"/>
    <n v="147"/>
    <n v="6174"/>
    <x v="2"/>
    <x v="0"/>
    <x v="7"/>
    <x v="7"/>
    <x v="1"/>
    <x v="1"/>
  </r>
  <r>
    <s v="Walmart"/>
    <d v="2021-09-16T00:00:00"/>
    <x v="1"/>
    <x v="32"/>
    <s v="Jackson"/>
    <x v="1"/>
    <x v="0"/>
    <s v="Women's Street Footwear"/>
    <n v="19"/>
    <n v="123"/>
    <n v="2337"/>
    <x v="2"/>
    <x v="1"/>
    <x v="7"/>
    <x v="7"/>
    <x v="1"/>
    <x v="1"/>
  </r>
  <r>
    <s v="Walmart"/>
    <d v="2021-09-16T00:00:00"/>
    <x v="1"/>
    <x v="32"/>
    <s v="Jackson"/>
    <x v="1"/>
    <x v="1"/>
    <s v="Women's Athletic Footwear"/>
    <n v="19"/>
    <n v="100"/>
    <n v="1900"/>
    <x v="2"/>
    <x v="1"/>
    <x v="7"/>
    <x v="7"/>
    <x v="1"/>
    <x v="1"/>
  </r>
  <r>
    <s v="Walmart"/>
    <d v="2021-09-16T00:00:00"/>
    <x v="1"/>
    <x v="32"/>
    <s v="Jackson"/>
    <x v="0"/>
    <x v="2"/>
    <s v="Men's Apparel"/>
    <n v="29"/>
    <n v="108"/>
    <n v="3132"/>
    <x v="2"/>
    <x v="0"/>
    <x v="7"/>
    <x v="7"/>
    <x v="1"/>
    <x v="1"/>
  </r>
  <r>
    <s v="Walmart"/>
    <d v="2021-09-16T00:00:00"/>
    <x v="1"/>
    <x v="32"/>
    <s v="Jackson"/>
    <x v="1"/>
    <x v="2"/>
    <s v="Women's Apparel"/>
    <n v="32"/>
    <n v="130"/>
    <n v="4160"/>
    <x v="2"/>
    <x v="1"/>
    <x v="7"/>
    <x v="7"/>
    <x v="1"/>
    <x v="1"/>
  </r>
  <r>
    <s v="Walmart"/>
    <d v="2021-10-18T00:00:00"/>
    <x v="1"/>
    <x v="32"/>
    <s v="Jackson"/>
    <x v="0"/>
    <x v="0"/>
    <s v="Men's Street Footwear"/>
    <n v="32"/>
    <n v="176"/>
    <n v="5632"/>
    <x v="2"/>
    <x v="0"/>
    <x v="8"/>
    <x v="8"/>
    <x v="5"/>
    <x v="1"/>
  </r>
  <r>
    <s v="Walmart"/>
    <d v="2021-10-18T00:00:00"/>
    <x v="1"/>
    <x v="32"/>
    <s v="Jackson"/>
    <x v="0"/>
    <x v="1"/>
    <s v="Men's Athletic Footwear"/>
    <n v="25"/>
    <n v="145"/>
    <n v="3625"/>
    <x v="2"/>
    <x v="0"/>
    <x v="8"/>
    <x v="8"/>
    <x v="5"/>
    <x v="1"/>
  </r>
  <r>
    <s v="Walmart"/>
    <d v="2021-10-18T00:00:00"/>
    <x v="1"/>
    <x v="32"/>
    <s v="Jackson"/>
    <x v="1"/>
    <x v="0"/>
    <s v="Women's Street Footwear"/>
    <n v="24"/>
    <n v="98"/>
    <n v="2352"/>
    <x v="2"/>
    <x v="1"/>
    <x v="8"/>
    <x v="8"/>
    <x v="5"/>
    <x v="1"/>
  </r>
  <r>
    <s v="Walmart"/>
    <d v="2021-10-18T00:00:00"/>
    <x v="1"/>
    <x v="32"/>
    <s v="Jackson"/>
    <x v="1"/>
    <x v="1"/>
    <s v="Women's Athletic Footwear"/>
    <n v="23"/>
    <n v="105"/>
    <n v="2415"/>
    <x v="2"/>
    <x v="1"/>
    <x v="8"/>
    <x v="8"/>
    <x v="5"/>
    <x v="1"/>
  </r>
  <r>
    <s v="Walmart"/>
    <d v="2021-10-18T00:00:00"/>
    <x v="1"/>
    <x v="32"/>
    <s v="Jackson"/>
    <x v="0"/>
    <x v="2"/>
    <s v="Men's Apparel"/>
    <n v="32"/>
    <n v="98"/>
    <n v="3136"/>
    <x v="2"/>
    <x v="0"/>
    <x v="8"/>
    <x v="8"/>
    <x v="5"/>
    <x v="1"/>
  </r>
  <r>
    <s v="Sports Direct"/>
    <d v="2021-10-18T00:00:00"/>
    <x v="1"/>
    <x v="32"/>
    <s v="Jackson"/>
    <x v="1"/>
    <x v="2"/>
    <s v="Women's Apparel"/>
    <n v="33"/>
    <n v="124"/>
    <n v="4092"/>
    <x v="2"/>
    <x v="1"/>
    <x v="8"/>
    <x v="8"/>
    <x v="5"/>
    <x v="1"/>
  </r>
  <r>
    <s v="Sports Direct"/>
    <d v="2021-11-17T00:00:00"/>
    <x v="1"/>
    <x v="32"/>
    <s v="Jackson"/>
    <x v="0"/>
    <x v="0"/>
    <s v="Men's Street Footwear"/>
    <n v="28"/>
    <n v="163"/>
    <n v="4564"/>
    <x v="2"/>
    <x v="0"/>
    <x v="9"/>
    <x v="9"/>
    <x v="0"/>
    <x v="1"/>
  </r>
  <r>
    <s v="Sports Direct"/>
    <d v="2021-11-17T00:00:00"/>
    <x v="1"/>
    <x v="32"/>
    <s v="Jackson"/>
    <x v="0"/>
    <x v="1"/>
    <s v="Men's Athletic Footwear"/>
    <n v="18"/>
    <n v="117"/>
    <n v="2106"/>
    <x v="2"/>
    <x v="0"/>
    <x v="9"/>
    <x v="9"/>
    <x v="0"/>
    <x v="1"/>
  </r>
  <r>
    <s v="Sports Direct"/>
    <d v="2021-11-17T00:00:00"/>
    <x v="1"/>
    <x v="32"/>
    <s v="Jackson"/>
    <x v="1"/>
    <x v="0"/>
    <s v="Women's Street Footwear"/>
    <n v="28"/>
    <n v="111"/>
    <n v="3108"/>
    <x v="2"/>
    <x v="1"/>
    <x v="9"/>
    <x v="9"/>
    <x v="0"/>
    <x v="1"/>
  </r>
  <r>
    <s v="Sports Direct"/>
    <d v="2021-11-17T00:00:00"/>
    <x v="1"/>
    <x v="32"/>
    <s v="Jackson"/>
    <x v="1"/>
    <x v="1"/>
    <s v="Women's Athletic Footwear"/>
    <n v="54"/>
    <n v="117"/>
    <n v="6318"/>
    <x v="2"/>
    <x v="1"/>
    <x v="9"/>
    <x v="9"/>
    <x v="0"/>
    <x v="1"/>
  </r>
  <r>
    <s v="Sports Direct"/>
    <d v="2021-11-17T00:00:00"/>
    <x v="1"/>
    <x v="32"/>
    <s v="Jackson"/>
    <x v="0"/>
    <x v="2"/>
    <s v="Men's Apparel"/>
    <n v="71"/>
    <n v="123"/>
    <n v="8733"/>
    <x v="2"/>
    <x v="0"/>
    <x v="9"/>
    <x v="9"/>
    <x v="0"/>
    <x v="1"/>
  </r>
  <r>
    <s v="Sports Direct"/>
    <d v="2021-11-17T00:00:00"/>
    <x v="1"/>
    <x v="32"/>
    <s v="Jackson"/>
    <x v="1"/>
    <x v="2"/>
    <s v="Women's Apparel"/>
    <n v="68"/>
    <n v="158"/>
    <n v="10744"/>
    <x v="2"/>
    <x v="1"/>
    <x v="9"/>
    <x v="9"/>
    <x v="0"/>
    <x v="1"/>
  </r>
  <r>
    <s v="Sports Direct"/>
    <d v="2021-12-16T00:00:00"/>
    <x v="1"/>
    <x v="32"/>
    <s v="Jackson"/>
    <x v="0"/>
    <x v="0"/>
    <s v="Men's Street Footwear"/>
    <n v="68"/>
    <n v="194"/>
    <n v="13192"/>
    <x v="2"/>
    <x v="0"/>
    <x v="10"/>
    <x v="10"/>
    <x v="1"/>
    <x v="1"/>
  </r>
  <r>
    <s v="Sports Direct"/>
    <d v="2021-12-16T00:00:00"/>
    <x v="1"/>
    <x v="32"/>
    <s v="Jackson"/>
    <x v="0"/>
    <x v="1"/>
    <s v="Men's Athletic Footwear"/>
    <n v="58"/>
    <n v="155"/>
    <n v="8990"/>
    <x v="2"/>
    <x v="0"/>
    <x v="10"/>
    <x v="10"/>
    <x v="1"/>
    <x v="1"/>
  </r>
  <r>
    <s v="Sports Direct"/>
    <d v="2021-12-16T00:00:00"/>
    <x v="1"/>
    <x v="32"/>
    <s v="Jackson"/>
    <x v="1"/>
    <x v="0"/>
    <s v="Women's Street Footwear"/>
    <n v="59"/>
    <n v="137"/>
    <n v="8083"/>
    <x v="2"/>
    <x v="1"/>
    <x v="10"/>
    <x v="10"/>
    <x v="1"/>
    <x v="1"/>
  </r>
  <r>
    <s v="Sports Direct"/>
    <d v="2021-12-16T00:00:00"/>
    <x v="1"/>
    <x v="32"/>
    <s v="Jackson"/>
    <x v="1"/>
    <x v="1"/>
    <s v="Women's Athletic Footwear"/>
    <n v="56"/>
    <n v="133"/>
    <n v="7448"/>
    <x v="2"/>
    <x v="1"/>
    <x v="10"/>
    <x v="10"/>
    <x v="1"/>
    <x v="1"/>
  </r>
  <r>
    <s v="Sports Direct"/>
    <d v="2021-12-16T00:00:00"/>
    <x v="1"/>
    <x v="32"/>
    <s v="Jackson"/>
    <x v="0"/>
    <x v="2"/>
    <s v="Men's Apparel"/>
    <n v="65"/>
    <n v="124"/>
    <n v="8060"/>
    <x v="2"/>
    <x v="0"/>
    <x v="10"/>
    <x v="10"/>
    <x v="1"/>
    <x v="1"/>
  </r>
  <r>
    <s v="Sports Direct"/>
    <d v="2021-12-16T00:00:00"/>
    <x v="1"/>
    <x v="32"/>
    <s v="Jackson"/>
    <x v="1"/>
    <x v="2"/>
    <s v="Women's Apparel"/>
    <n v="71"/>
    <n v="144"/>
    <n v="10224"/>
    <x v="2"/>
    <x v="1"/>
    <x v="10"/>
    <x v="10"/>
    <x v="1"/>
    <x v="1"/>
  </r>
  <r>
    <s v="Sports Direct"/>
    <d v="2021-01-23T00:00:00"/>
    <x v="1"/>
    <x v="32"/>
    <s v="Jackson"/>
    <x v="0"/>
    <x v="0"/>
    <s v="Men's Street Footwear"/>
    <n v="24"/>
    <n v="176"/>
    <n v="4224"/>
    <x v="2"/>
    <x v="0"/>
    <x v="0"/>
    <x v="0"/>
    <x v="3"/>
    <x v="1"/>
  </r>
  <r>
    <s v="Sports Direct"/>
    <d v="2021-01-23T00:00:00"/>
    <x v="1"/>
    <x v="32"/>
    <s v="Jackson"/>
    <x v="0"/>
    <x v="1"/>
    <s v="Men's Athletic Footwear"/>
    <n v="25"/>
    <n v="131"/>
    <n v="3275"/>
    <x v="2"/>
    <x v="0"/>
    <x v="0"/>
    <x v="0"/>
    <x v="3"/>
    <x v="1"/>
  </r>
  <r>
    <s v="Sports Direct"/>
    <d v="2021-01-23T00:00:00"/>
    <x v="1"/>
    <x v="32"/>
    <s v="Jackson"/>
    <x v="1"/>
    <x v="0"/>
    <s v="Women's Street Footwear"/>
    <n v="14"/>
    <n v="117"/>
    <n v="1638"/>
    <x v="2"/>
    <x v="1"/>
    <x v="0"/>
    <x v="0"/>
    <x v="3"/>
    <x v="1"/>
  </r>
  <r>
    <s v="Sports Direct"/>
    <d v="2021-01-23T00:00:00"/>
    <x v="1"/>
    <x v="32"/>
    <s v="Jackson"/>
    <x v="1"/>
    <x v="1"/>
    <s v="Women's Athletic Footwear"/>
    <n v="19"/>
    <n v="78"/>
    <n v="1482"/>
    <x v="2"/>
    <x v="1"/>
    <x v="0"/>
    <x v="0"/>
    <x v="3"/>
    <x v="1"/>
  </r>
  <r>
    <s v="Sports Direct"/>
    <d v="2021-01-23T00:00:00"/>
    <x v="1"/>
    <x v="32"/>
    <s v="Jackson"/>
    <x v="0"/>
    <x v="2"/>
    <s v="Men's Apparel"/>
    <n v="34"/>
    <n v="95"/>
    <n v="3230"/>
    <x v="2"/>
    <x v="0"/>
    <x v="0"/>
    <x v="0"/>
    <x v="3"/>
    <x v="1"/>
  </r>
  <r>
    <s v="Sports Direct"/>
    <d v="2021-01-23T00:00:00"/>
    <x v="1"/>
    <x v="32"/>
    <s v="Jackson"/>
    <x v="1"/>
    <x v="2"/>
    <s v="Women's Apparel"/>
    <n v="23"/>
    <n v="122"/>
    <n v="2806"/>
    <x v="2"/>
    <x v="1"/>
    <x v="0"/>
    <x v="0"/>
    <x v="3"/>
    <x v="1"/>
  </r>
  <r>
    <s v="Sports Direct"/>
    <d v="2021-02-21T00:00:00"/>
    <x v="1"/>
    <x v="32"/>
    <s v="Jackson"/>
    <x v="0"/>
    <x v="0"/>
    <s v="Men's Street Footwear"/>
    <n v="24"/>
    <n v="189"/>
    <n v="4536"/>
    <x v="2"/>
    <x v="0"/>
    <x v="1"/>
    <x v="1"/>
    <x v="4"/>
    <x v="1"/>
  </r>
  <r>
    <s v="Sports Direct"/>
    <d v="2021-02-21T00:00:00"/>
    <x v="1"/>
    <x v="32"/>
    <s v="Jackson"/>
    <x v="0"/>
    <x v="1"/>
    <s v="Men's Athletic Footwear"/>
    <n v="24"/>
    <n v="105"/>
    <n v="2520"/>
    <x v="2"/>
    <x v="0"/>
    <x v="1"/>
    <x v="1"/>
    <x v="4"/>
    <x v="1"/>
  </r>
  <r>
    <s v="Sports Direct"/>
    <d v="2021-02-21T00:00:00"/>
    <x v="1"/>
    <x v="32"/>
    <s v="Jackson"/>
    <x v="1"/>
    <x v="0"/>
    <s v="Women's Street Footwear"/>
    <n v="14"/>
    <n v="120"/>
    <n v="1680"/>
    <x v="2"/>
    <x v="1"/>
    <x v="1"/>
    <x v="1"/>
    <x v="4"/>
    <x v="1"/>
  </r>
  <r>
    <s v="Walmart"/>
    <d v="2021-02-21T00:00:00"/>
    <x v="1"/>
    <x v="33"/>
    <s v="Little Rock"/>
    <x v="1"/>
    <x v="1"/>
    <s v="Women's Athletic Footwear"/>
    <n v="18"/>
    <n v="70"/>
    <n v="1260"/>
    <x v="2"/>
    <x v="1"/>
    <x v="1"/>
    <x v="1"/>
    <x v="4"/>
    <x v="1"/>
  </r>
  <r>
    <s v="Walmart"/>
    <d v="2021-02-21T00:00:00"/>
    <x v="1"/>
    <x v="33"/>
    <s v="Little Rock"/>
    <x v="0"/>
    <x v="2"/>
    <s v="Men's Apparel"/>
    <n v="34"/>
    <n v="98"/>
    <n v="3332"/>
    <x v="2"/>
    <x v="0"/>
    <x v="1"/>
    <x v="1"/>
    <x v="4"/>
    <x v="1"/>
  </r>
  <r>
    <s v="Walmart"/>
    <d v="2021-02-21T00:00:00"/>
    <x v="1"/>
    <x v="33"/>
    <s v="Little Rock"/>
    <x v="1"/>
    <x v="2"/>
    <s v="Women's Apparel"/>
    <n v="19"/>
    <n v="115"/>
    <n v="2185"/>
    <x v="2"/>
    <x v="1"/>
    <x v="1"/>
    <x v="1"/>
    <x v="4"/>
    <x v="1"/>
  </r>
  <r>
    <s v="Walmart"/>
    <d v="2021-03-19T00:00:00"/>
    <x v="1"/>
    <x v="33"/>
    <s v="Little Rock"/>
    <x v="0"/>
    <x v="0"/>
    <s v="Men's Street Footwear"/>
    <n v="18"/>
    <n v="181"/>
    <n v="3258"/>
    <x v="2"/>
    <x v="0"/>
    <x v="2"/>
    <x v="2"/>
    <x v="2"/>
    <x v="1"/>
  </r>
  <r>
    <s v="Walmart"/>
    <d v="2021-03-19T00:00:00"/>
    <x v="1"/>
    <x v="33"/>
    <s v="Little Rock"/>
    <x v="0"/>
    <x v="1"/>
    <s v="Men's Athletic Footwear"/>
    <n v="20"/>
    <n v="98"/>
    <n v="1960"/>
    <x v="2"/>
    <x v="0"/>
    <x v="2"/>
    <x v="2"/>
    <x v="2"/>
    <x v="1"/>
  </r>
  <r>
    <s v="Walmart"/>
    <d v="2021-03-19T00:00:00"/>
    <x v="1"/>
    <x v="33"/>
    <s v="Little Rock"/>
    <x v="1"/>
    <x v="0"/>
    <s v="Women's Street Footwear"/>
    <n v="10"/>
    <n v="88"/>
    <n v="880"/>
    <x v="2"/>
    <x v="1"/>
    <x v="2"/>
    <x v="2"/>
    <x v="2"/>
    <x v="1"/>
  </r>
  <r>
    <s v="Walmart"/>
    <d v="2021-03-19T00:00:00"/>
    <x v="1"/>
    <x v="33"/>
    <s v="Little Rock"/>
    <x v="1"/>
    <x v="1"/>
    <s v="Women's Athletic Footwear"/>
    <n v="19"/>
    <n v="60"/>
    <n v="1140"/>
    <x v="2"/>
    <x v="1"/>
    <x v="2"/>
    <x v="2"/>
    <x v="2"/>
    <x v="1"/>
  </r>
  <r>
    <s v="Walmart"/>
    <d v="2021-03-19T00:00:00"/>
    <x v="1"/>
    <x v="33"/>
    <s v="Little Rock"/>
    <x v="0"/>
    <x v="2"/>
    <s v="Men's Apparel"/>
    <n v="32"/>
    <n v="65"/>
    <n v="2080"/>
    <x v="2"/>
    <x v="0"/>
    <x v="2"/>
    <x v="2"/>
    <x v="2"/>
    <x v="1"/>
  </r>
  <r>
    <s v="Walmart"/>
    <d v="2021-03-19T00:00:00"/>
    <x v="1"/>
    <x v="33"/>
    <s v="Little Rock"/>
    <x v="1"/>
    <x v="2"/>
    <s v="Women's Apparel"/>
    <n v="24"/>
    <n v="102"/>
    <n v="2448"/>
    <x v="2"/>
    <x v="1"/>
    <x v="2"/>
    <x v="2"/>
    <x v="2"/>
    <x v="1"/>
  </r>
  <r>
    <s v="Walmart"/>
    <d v="2021-04-20T00:00:00"/>
    <x v="1"/>
    <x v="33"/>
    <s v="Little Rock"/>
    <x v="0"/>
    <x v="0"/>
    <s v="Men's Street Footwear"/>
    <n v="23"/>
    <n v="174"/>
    <n v="4002"/>
    <x v="2"/>
    <x v="0"/>
    <x v="3"/>
    <x v="3"/>
    <x v="6"/>
    <x v="1"/>
  </r>
  <r>
    <s v="Walmart"/>
    <d v="2021-04-20T00:00:00"/>
    <x v="1"/>
    <x v="33"/>
    <s v="Little Rock"/>
    <x v="0"/>
    <x v="1"/>
    <s v="Men's Athletic Footwear"/>
    <n v="24"/>
    <n v="81"/>
    <n v="1944"/>
    <x v="2"/>
    <x v="0"/>
    <x v="3"/>
    <x v="3"/>
    <x v="6"/>
    <x v="1"/>
  </r>
  <r>
    <s v="Walmart"/>
    <d v="2021-04-20T00:00:00"/>
    <x v="1"/>
    <x v="33"/>
    <s v="Little Rock"/>
    <x v="1"/>
    <x v="0"/>
    <s v="Women's Street Footwear"/>
    <n v="14"/>
    <n v="75"/>
    <n v="1050"/>
    <x v="2"/>
    <x v="1"/>
    <x v="3"/>
    <x v="3"/>
    <x v="6"/>
    <x v="1"/>
  </r>
  <r>
    <s v="Walmart"/>
    <d v="2021-04-20T00:00:00"/>
    <x v="1"/>
    <x v="33"/>
    <s v="Little Rock"/>
    <x v="1"/>
    <x v="1"/>
    <s v="Women's Athletic Footwear"/>
    <n v="20"/>
    <n v="63"/>
    <n v="1260"/>
    <x v="2"/>
    <x v="1"/>
    <x v="3"/>
    <x v="3"/>
    <x v="6"/>
    <x v="1"/>
  </r>
  <r>
    <s v="Walmart"/>
    <d v="2021-04-20T00:00:00"/>
    <x v="1"/>
    <x v="33"/>
    <s v="Little Rock"/>
    <x v="0"/>
    <x v="2"/>
    <s v="Men's Apparel"/>
    <n v="37"/>
    <n v="73"/>
    <n v="2701"/>
    <x v="2"/>
    <x v="0"/>
    <x v="3"/>
    <x v="3"/>
    <x v="6"/>
    <x v="1"/>
  </r>
  <r>
    <s v="Walmart"/>
    <d v="2021-04-20T00:00:00"/>
    <x v="1"/>
    <x v="33"/>
    <s v="Little Rock"/>
    <x v="1"/>
    <x v="2"/>
    <s v="Women's Apparel"/>
    <n v="28"/>
    <n v="116"/>
    <n v="3248"/>
    <x v="2"/>
    <x v="1"/>
    <x v="3"/>
    <x v="3"/>
    <x v="6"/>
    <x v="1"/>
  </r>
  <r>
    <s v="Walmart"/>
    <d v="2021-05-19T00:00:00"/>
    <x v="1"/>
    <x v="33"/>
    <s v="Little Rock"/>
    <x v="0"/>
    <x v="0"/>
    <s v="Men's Street Footwear"/>
    <n v="39"/>
    <n v="181"/>
    <n v="7059"/>
    <x v="2"/>
    <x v="0"/>
    <x v="4"/>
    <x v="4"/>
    <x v="0"/>
    <x v="1"/>
  </r>
  <r>
    <s v="Walmart"/>
    <d v="2021-05-19T00:00:00"/>
    <x v="1"/>
    <x v="33"/>
    <s v="Little Rock"/>
    <x v="0"/>
    <x v="1"/>
    <s v="Men's Athletic Footwear"/>
    <n v="38"/>
    <n v="113"/>
    <n v="4294"/>
    <x v="2"/>
    <x v="0"/>
    <x v="4"/>
    <x v="4"/>
    <x v="0"/>
    <x v="1"/>
  </r>
  <r>
    <s v="Walmart"/>
    <d v="2021-05-19T00:00:00"/>
    <x v="1"/>
    <x v="33"/>
    <s v="Little Rock"/>
    <x v="1"/>
    <x v="0"/>
    <s v="Women's Street Footwear"/>
    <n v="34"/>
    <n v="91"/>
    <n v="3094"/>
    <x v="2"/>
    <x v="1"/>
    <x v="4"/>
    <x v="4"/>
    <x v="0"/>
    <x v="1"/>
  </r>
  <r>
    <s v="Walmart"/>
    <d v="2021-05-19T00:00:00"/>
    <x v="1"/>
    <x v="33"/>
    <s v="Little Rock"/>
    <x v="1"/>
    <x v="1"/>
    <s v="Women's Athletic Footwear"/>
    <n v="34"/>
    <n v="78"/>
    <n v="2652"/>
    <x v="2"/>
    <x v="1"/>
    <x v="4"/>
    <x v="4"/>
    <x v="0"/>
    <x v="1"/>
  </r>
  <r>
    <s v="Walmart"/>
    <d v="2021-05-19T00:00:00"/>
    <x v="1"/>
    <x v="33"/>
    <s v="Little Rock"/>
    <x v="0"/>
    <x v="2"/>
    <s v="Men's Apparel"/>
    <n v="42"/>
    <n v="85"/>
    <n v="3570"/>
    <x v="2"/>
    <x v="0"/>
    <x v="4"/>
    <x v="4"/>
    <x v="0"/>
    <x v="1"/>
  </r>
  <r>
    <s v="Walmart"/>
    <d v="2021-05-19T00:00:00"/>
    <x v="1"/>
    <x v="33"/>
    <s v="Little Rock"/>
    <x v="1"/>
    <x v="2"/>
    <s v="Women's Apparel"/>
    <n v="44"/>
    <n v="111"/>
    <n v="4884"/>
    <x v="2"/>
    <x v="1"/>
    <x v="4"/>
    <x v="4"/>
    <x v="0"/>
    <x v="1"/>
  </r>
  <r>
    <s v="Walmart"/>
    <d v="2021-06-21T00:00:00"/>
    <x v="1"/>
    <x v="33"/>
    <s v="Little Rock"/>
    <x v="0"/>
    <x v="0"/>
    <s v="Men's Street Footwear"/>
    <n v="36"/>
    <n v="203"/>
    <n v="7308"/>
    <x v="2"/>
    <x v="0"/>
    <x v="11"/>
    <x v="11"/>
    <x v="5"/>
    <x v="1"/>
  </r>
  <r>
    <s v="Walmart"/>
    <d v="2021-06-21T00:00:00"/>
    <x v="1"/>
    <x v="33"/>
    <s v="Little Rock"/>
    <x v="0"/>
    <x v="1"/>
    <s v="Men's Athletic Footwear"/>
    <n v="32"/>
    <n v="106"/>
    <n v="3392"/>
    <x v="2"/>
    <x v="0"/>
    <x v="11"/>
    <x v="11"/>
    <x v="5"/>
    <x v="1"/>
  </r>
  <r>
    <s v="Walmart"/>
    <d v="2021-06-21T00:00:00"/>
    <x v="1"/>
    <x v="33"/>
    <s v="Little Rock"/>
    <x v="1"/>
    <x v="0"/>
    <s v="Women's Street Footwear"/>
    <n v="38"/>
    <n v="104"/>
    <n v="3952"/>
    <x v="2"/>
    <x v="1"/>
    <x v="11"/>
    <x v="11"/>
    <x v="5"/>
    <x v="1"/>
  </r>
  <r>
    <s v="Walmart"/>
    <d v="2021-06-21T00:00:00"/>
    <x v="1"/>
    <x v="33"/>
    <s v="Little Rock"/>
    <x v="1"/>
    <x v="1"/>
    <s v="Women's Athletic Footwear"/>
    <n v="37"/>
    <n v="98"/>
    <n v="3626"/>
    <x v="2"/>
    <x v="1"/>
    <x v="11"/>
    <x v="11"/>
    <x v="5"/>
    <x v="1"/>
  </r>
  <r>
    <s v="Walmart"/>
    <d v="2021-06-21T00:00:00"/>
    <x v="1"/>
    <x v="33"/>
    <s v="Little Rock"/>
    <x v="0"/>
    <x v="2"/>
    <s v="Men's Apparel"/>
    <n v="54"/>
    <n v="98"/>
    <n v="5292"/>
    <x v="2"/>
    <x v="0"/>
    <x v="11"/>
    <x v="11"/>
    <x v="5"/>
    <x v="1"/>
  </r>
  <r>
    <s v="Walmart"/>
    <d v="2021-06-21T00:00:00"/>
    <x v="1"/>
    <x v="33"/>
    <s v="Little Rock"/>
    <x v="1"/>
    <x v="2"/>
    <s v="Women's Apparel"/>
    <n v="54"/>
    <n v="160"/>
    <n v="8640"/>
    <x v="2"/>
    <x v="1"/>
    <x v="11"/>
    <x v="11"/>
    <x v="5"/>
    <x v="1"/>
  </r>
  <r>
    <s v="Walmart"/>
    <d v="2021-07-19T00:00:00"/>
    <x v="1"/>
    <x v="33"/>
    <s v="Little Rock"/>
    <x v="0"/>
    <x v="0"/>
    <s v="Men's Street Footwear"/>
    <n v="50"/>
    <n v="233"/>
    <n v="11650"/>
    <x v="2"/>
    <x v="0"/>
    <x v="5"/>
    <x v="5"/>
    <x v="5"/>
    <x v="1"/>
  </r>
  <r>
    <s v="Walmart"/>
    <d v="2021-07-19T00:00:00"/>
    <x v="1"/>
    <x v="33"/>
    <s v="Little Rock"/>
    <x v="0"/>
    <x v="1"/>
    <s v="Men's Athletic Footwear"/>
    <n v="47"/>
    <n v="147"/>
    <n v="6909"/>
    <x v="2"/>
    <x v="0"/>
    <x v="5"/>
    <x v="5"/>
    <x v="5"/>
    <x v="1"/>
  </r>
  <r>
    <s v="Walmart"/>
    <d v="2021-07-19T00:00:00"/>
    <x v="1"/>
    <x v="33"/>
    <s v="Little Rock"/>
    <x v="1"/>
    <x v="0"/>
    <s v="Women's Street Footwear"/>
    <n v="43"/>
    <n v="126"/>
    <n v="5418"/>
    <x v="2"/>
    <x v="1"/>
    <x v="5"/>
    <x v="5"/>
    <x v="5"/>
    <x v="1"/>
  </r>
  <r>
    <s v="Walmart"/>
    <d v="2021-07-19T00:00:00"/>
    <x v="1"/>
    <x v="33"/>
    <s v="Little Rock"/>
    <x v="1"/>
    <x v="1"/>
    <s v="Women's Athletic Footwear"/>
    <n v="41"/>
    <n v="116"/>
    <n v="4756"/>
    <x v="2"/>
    <x v="1"/>
    <x v="5"/>
    <x v="5"/>
    <x v="5"/>
    <x v="1"/>
  </r>
  <r>
    <s v="Walmart"/>
    <d v="2021-07-19T00:00:00"/>
    <x v="1"/>
    <x v="33"/>
    <s v="Little Rock"/>
    <x v="0"/>
    <x v="2"/>
    <s v="Men's Apparel"/>
    <n v="55"/>
    <n v="119"/>
    <n v="6545"/>
    <x v="2"/>
    <x v="0"/>
    <x v="5"/>
    <x v="5"/>
    <x v="5"/>
    <x v="1"/>
  </r>
  <r>
    <s v="Walmart"/>
    <d v="2021-07-19T00:00:00"/>
    <x v="1"/>
    <x v="33"/>
    <s v="Little Rock"/>
    <x v="1"/>
    <x v="2"/>
    <s v="Women's Apparel"/>
    <n v="63"/>
    <n v="150"/>
    <n v="9450"/>
    <x v="2"/>
    <x v="1"/>
    <x v="5"/>
    <x v="5"/>
    <x v="5"/>
    <x v="1"/>
  </r>
  <r>
    <s v="Walmart"/>
    <d v="2021-08-20T00:00:00"/>
    <x v="1"/>
    <x v="33"/>
    <s v="Little Rock"/>
    <x v="0"/>
    <x v="0"/>
    <s v="Men's Street Footwear"/>
    <n v="55"/>
    <n v="210"/>
    <n v="11550"/>
    <x v="2"/>
    <x v="0"/>
    <x v="6"/>
    <x v="6"/>
    <x v="2"/>
    <x v="1"/>
  </r>
  <r>
    <s v="Walmart"/>
    <d v="2021-08-20T00:00:00"/>
    <x v="1"/>
    <x v="33"/>
    <s v="Little Rock"/>
    <x v="0"/>
    <x v="1"/>
    <s v="Men's Athletic Footwear"/>
    <n v="50"/>
    <n v="152"/>
    <n v="7600"/>
    <x v="2"/>
    <x v="0"/>
    <x v="6"/>
    <x v="6"/>
    <x v="2"/>
    <x v="1"/>
  </r>
  <r>
    <s v="Walmart"/>
    <d v="2021-08-20T00:00:00"/>
    <x v="1"/>
    <x v="33"/>
    <s v="Little Rock"/>
    <x v="1"/>
    <x v="0"/>
    <s v="Women's Street Footwear"/>
    <n v="47"/>
    <n v="126"/>
    <n v="5922"/>
    <x v="2"/>
    <x v="1"/>
    <x v="6"/>
    <x v="6"/>
    <x v="2"/>
    <x v="1"/>
  </r>
  <r>
    <s v="Walmart"/>
    <d v="2021-08-20T00:00:00"/>
    <x v="1"/>
    <x v="33"/>
    <s v="Little Rock"/>
    <x v="1"/>
    <x v="1"/>
    <s v="Women's Athletic Footwear"/>
    <n v="39"/>
    <n v="104"/>
    <n v="4056"/>
    <x v="2"/>
    <x v="1"/>
    <x v="6"/>
    <x v="6"/>
    <x v="2"/>
    <x v="1"/>
  </r>
  <r>
    <s v="Walmart"/>
    <d v="2021-08-20T00:00:00"/>
    <x v="1"/>
    <x v="33"/>
    <s v="Little Rock"/>
    <x v="0"/>
    <x v="2"/>
    <s v="Men's Apparel"/>
    <n v="48"/>
    <n v="113"/>
    <n v="5424"/>
    <x v="2"/>
    <x v="0"/>
    <x v="6"/>
    <x v="6"/>
    <x v="2"/>
    <x v="1"/>
  </r>
  <r>
    <s v="Walmart"/>
    <d v="2021-08-20T00:00:00"/>
    <x v="1"/>
    <x v="33"/>
    <s v="Little Rock"/>
    <x v="1"/>
    <x v="2"/>
    <s v="Women's Apparel"/>
    <n v="50"/>
    <n v="143"/>
    <n v="7150"/>
    <x v="2"/>
    <x v="1"/>
    <x v="6"/>
    <x v="6"/>
    <x v="2"/>
    <x v="1"/>
  </r>
  <r>
    <s v="Walmart"/>
    <d v="2021-09-19T00:00:00"/>
    <x v="1"/>
    <x v="33"/>
    <s v="Little Rock"/>
    <x v="0"/>
    <x v="0"/>
    <s v="Men's Street Footwear"/>
    <n v="48"/>
    <n v="182"/>
    <n v="8736"/>
    <x v="2"/>
    <x v="0"/>
    <x v="7"/>
    <x v="7"/>
    <x v="4"/>
    <x v="1"/>
  </r>
  <r>
    <s v="Walmart"/>
    <d v="2021-09-19T00:00:00"/>
    <x v="1"/>
    <x v="33"/>
    <s v="Little Rock"/>
    <x v="0"/>
    <x v="1"/>
    <s v="Men's Athletic Footwear"/>
    <n v="39"/>
    <n v="126"/>
    <n v="4914"/>
    <x v="2"/>
    <x v="0"/>
    <x v="7"/>
    <x v="7"/>
    <x v="4"/>
    <x v="1"/>
  </r>
  <r>
    <s v="Walmart"/>
    <d v="2021-09-19T00:00:00"/>
    <x v="1"/>
    <x v="33"/>
    <s v="Little Rock"/>
    <x v="1"/>
    <x v="0"/>
    <s v="Women's Street Footwear"/>
    <n v="14"/>
    <n v="88"/>
    <n v="1232"/>
    <x v="2"/>
    <x v="1"/>
    <x v="7"/>
    <x v="7"/>
    <x v="4"/>
    <x v="1"/>
  </r>
  <r>
    <s v="Walmart"/>
    <d v="2021-09-19T00:00:00"/>
    <x v="1"/>
    <x v="33"/>
    <s v="Little Rock"/>
    <x v="1"/>
    <x v="1"/>
    <s v="Women's Athletic Footwear"/>
    <n v="14"/>
    <n v="88"/>
    <n v="1232"/>
    <x v="2"/>
    <x v="1"/>
    <x v="7"/>
    <x v="7"/>
    <x v="4"/>
    <x v="1"/>
  </r>
  <r>
    <s v="Walmart"/>
    <d v="2021-09-19T00:00:00"/>
    <x v="1"/>
    <x v="33"/>
    <s v="Little Rock"/>
    <x v="0"/>
    <x v="2"/>
    <s v="Men's Apparel"/>
    <n v="23"/>
    <n v="94"/>
    <n v="2162"/>
    <x v="2"/>
    <x v="0"/>
    <x v="7"/>
    <x v="7"/>
    <x v="4"/>
    <x v="1"/>
  </r>
  <r>
    <s v="Walmart"/>
    <d v="2021-09-19T00:00:00"/>
    <x v="1"/>
    <x v="33"/>
    <s v="Little Rock"/>
    <x v="1"/>
    <x v="2"/>
    <s v="Women's Apparel"/>
    <n v="29"/>
    <n v="119"/>
    <n v="3451"/>
    <x v="2"/>
    <x v="1"/>
    <x v="7"/>
    <x v="7"/>
    <x v="4"/>
    <x v="1"/>
  </r>
  <r>
    <s v="Walmart"/>
    <d v="2021-10-21T00:00:00"/>
    <x v="1"/>
    <x v="33"/>
    <s v="Little Rock"/>
    <x v="0"/>
    <x v="0"/>
    <s v="Men's Street Footwear"/>
    <n v="27"/>
    <n v="150"/>
    <n v="4050"/>
    <x v="2"/>
    <x v="0"/>
    <x v="8"/>
    <x v="8"/>
    <x v="1"/>
    <x v="1"/>
  </r>
  <r>
    <s v="Walmart"/>
    <d v="2021-10-21T00:00:00"/>
    <x v="1"/>
    <x v="33"/>
    <s v="Little Rock"/>
    <x v="0"/>
    <x v="1"/>
    <s v="Men's Athletic Footwear"/>
    <n v="19"/>
    <n v="106"/>
    <n v="2014"/>
    <x v="2"/>
    <x v="0"/>
    <x v="8"/>
    <x v="8"/>
    <x v="1"/>
    <x v="1"/>
  </r>
  <r>
    <s v="Walmart"/>
    <d v="2021-10-21T00:00:00"/>
    <x v="1"/>
    <x v="33"/>
    <s v="Little Rock"/>
    <x v="1"/>
    <x v="0"/>
    <s v="Women's Street Footwear"/>
    <n v="19"/>
    <n v="78"/>
    <n v="1482"/>
    <x v="2"/>
    <x v="1"/>
    <x v="8"/>
    <x v="8"/>
    <x v="1"/>
    <x v="1"/>
  </r>
  <r>
    <s v="Walmart"/>
    <d v="2021-10-21T00:00:00"/>
    <x v="1"/>
    <x v="33"/>
    <s v="Little Rock"/>
    <x v="1"/>
    <x v="1"/>
    <s v="Women's Athletic Footwear"/>
    <n v="19"/>
    <n v="72"/>
    <n v="1368"/>
    <x v="2"/>
    <x v="1"/>
    <x v="8"/>
    <x v="8"/>
    <x v="1"/>
    <x v="1"/>
  </r>
  <r>
    <s v="Walmart"/>
    <d v="2021-10-21T00:00:00"/>
    <x v="1"/>
    <x v="33"/>
    <s v="Little Rock"/>
    <x v="0"/>
    <x v="2"/>
    <s v="Men's Apparel"/>
    <n v="27"/>
    <n v="83"/>
    <n v="2241"/>
    <x v="2"/>
    <x v="0"/>
    <x v="8"/>
    <x v="8"/>
    <x v="1"/>
    <x v="1"/>
  </r>
  <r>
    <s v="West Gear"/>
    <d v="2021-10-21T00:00:00"/>
    <x v="1"/>
    <x v="33"/>
    <s v="Little Rock"/>
    <x v="1"/>
    <x v="2"/>
    <s v="Women's Apparel"/>
    <n v="29"/>
    <n v="104"/>
    <n v="3016"/>
    <x v="2"/>
    <x v="1"/>
    <x v="8"/>
    <x v="8"/>
    <x v="1"/>
    <x v="1"/>
  </r>
  <r>
    <s v="West Gear"/>
    <d v="2021-11-20T00:00:00"/>
    <x v="1"/>
    <x v="33"/>
    <s v="Little Rock"/>
    <x v="0"/>
    <x v="0"/>
    <s v="Men's Street Footwear"/>
    <n v="24"/>
    <n v="143"/>
    <n v="3432"/>
    <x v="2"/>
    <x v="0"/>
    <x v="9"/>
    <x v="9"/>
    <x v="3"/>
    <x v="1"/>
  </r>
  <r>
    <s v="West Gear"/>
    <d v="2021-11-20T00:00:00"/>
    <x v="1"/>
    <x v="33"/>
    <s v="Little Rock"/>
    <x v="0"/>
    <x v="1"/>
    <s v="Men's Athletic Footwear"/>
    <n v="14"/>
    <n v="94"/>
    <n v="1316"/>
    <x v="2"/>
    <x v="0"/>
    <x v="9"/>
    <x v="9"/>
    <x v="3"/>
    <x v="1"/>
  </r>
  <r>
    <s v="West Gear"/>
    <d v="2021-11-20T00:00:00"/>
    <x v="1"/>
    <x v="33"/>
    <s v="Little Rock"/>
    <x v="1"/>
    <x v="0"/>
    <s v="Women's Street Footwear"/>
    <n v="23"/>
    <n v="90"/>
    <n v="2070"/>
    <x v="2"/>
    <x v="1"/>
    <x v="9"/>
    <x v="9"/>
    <x v="3"/>
    <x v="1"/>
  </r>
  <r>
    <s v="West Gear"/>
    <d v="2021-11-20T00:00:00"/>
    <x v="1"/>
    <x v="33"/>
    <s v="Little Rock"/>
    <x v="1"/>
    <x v="1"/>
    <s v="Women's Athletic Footwear"/>
    <n v="51"/>
    <n v="109"/>
    <n v="5559"/>
    <x v="2"/>
    <x v="1"/>
    <x v="9"/>
    <x v="9"/>
    <x v="3"/>
    <x v="1"/>
  </r>
  <r>
    <s v="West Gear"/>
    <d v="2021-11-20T00:00:00"/>
    <x v="1"/>
    <x v="33"/>
    <s v="Little Rock"/>
    <x v="0"/>
    <x v="2"/>
    <s v="Men's Apparel"/>
    <n v="69"/>
    <n v="91"/>
    <n v="6279"/>
    <x v="2"/>
    <x v="0"/>
    <x v="9"/>
    <x v="9"/>
    <x v="3"/>
    <x v="1"/>
  </r>
  <r>
    <s v="West Gear"/>
    <d v="2021-11-20T00:00:00"/>
    <x v="1"/>
    <x v="33"/>
    <s v="Little Rock"/>
    <x v="1"/>
    <x v="2"/>
    <s v="Women's Apparel"/>
    <n v="73"/>
    <n v="117"/>
    <n v="8541"/>
    <x v="2"/>
    <x v="1"/>
    <x v="9"/>
    <x v="9"/>
    <x v="3"/>
    <x v="1"/>
  </r>
  <r>
    <s v="West Gear"/>
    <d v="2021-12-19T00:00:00"/>
    <x v="1"/>
    <x v="33"/>
    <s v="Little Rock"/>
    <x v="0"/>
    <x v="0"/>
    <s v="Men's Street Footwear"/>
    <n v="67"/>
    <n v="203"/>
    <n v="13601"/>
    <x v="2"/>
    <x v="0"/>
    <x v="10"/>
    <x v="10"/>
    <x v="4"/>
    <x v="1"/>
  </r>
  <r>
    <s v="West Gear"/>
    <d v="2021-12-19T00:00:00"/>
    <x v="1"/>
    <x v="33"/>
    <s v="Little Rock"/>
    <x v="0"/>
    <x v="1"/>
    <s v="Men's Athletic Footwear"/>
    <n v="54"/>
    <n v="140"/>
    <n v="7560"/>
    <x v="2"/>
    <x v="0"/>
    <x v="10"/>
    <x v="10"/>
    <x v="4"/>
    <x v="1"/>
  </r>
  <r>
    <s v="West Gear"/>
    <d v="2021-12-19T00:00:00"/>
    <x v="1"/>
    <x v="33"/>
    <s v="Little Rock"/>
    <x v="1"/>
    <x v="0"/>
    <s v="Women's Street Footwear"/>
    <n v="55"/>
    <n v="126"/>
    <n v="6930"/>
    <x v="2"/>
    <x v="1"/>
    <x v="10"/>
    <x v="10"/>
    <x v="4"/>
    <x v="1"/>
  </r>
  <r>
    <s v="West Gear"/>
    <d v="2021-12-19T00:00:00"/>
    <x v="1"/>
    <x v="33"/>
    <s v="Little Rock"/>
    <x v="1"/>
    <x v="1"/>
    <s v="Women's Athletic Footwear"/>
    <n v="57"/>
    <n v="120"/>
    <n v="6840"/>
    <x v="2"/>
    <x v="1"/>
    <x v="10"/>
    <x v="10"/>
    <x v="4"/>
    <x v="1"/>
  </r>
  <r>
    <s v="West Gear"/>
    <d v="2021-12-19T00:00:00"/>
    <x v="1"/>
    <x v="33"/>
    <s v="Little Rock"/>
    <x v="0"/>
    <x v="2"/>
    <s v="Men's Apparel"/>
    <n v="64"/>
    <n v="112"/>
    <n v="7168"/>
    <x v="2"/>
    <x v="0"/>
    <x v="10"/>
    <x v="10"/>
    <x v="4"/>
    <x v="1"/>
  </r>
  <r>
    <s v="West Gear"/>
    <d v="2021-12-19T00:00:00"/>
    <x v="1"/>
    <x v="33"/>
    <s v="Little Rock"/>
    <x v="1"/>
    <x v="2"/>
    <s v="Women's Apparel"/>
    <n v="70"/>
    <n v="150"/>
    <n v="10500"/>
    <x v="2"/>
    <x v="1"/>
    <x v="10"/>
    <x v="10"/>
    <x v="4"/>
    <x v="1"/>
  </r>
  <r>
    <s v="West Gear"/>
    <d v="2021-01-23T00:00:00"/>
    <x v="1"/>
    <x v="33"/>
    <s v="Little Rock"/>
    <x v="0"/>
    <x v="0"/>
    <s v="Men's Street Footwear"/>
    <n v="24"/>
    <n v="167"/>
    <n v="4008"/>
    <x v="2"/>
    <x v="0"/>
    <x v="0"/>
    <x v="0"/>
    <x v="3"/>
    <x v="1"/>
  </r>
  <r>
    <s v="West Gear"/>
    <d v="2021-01-23T00:00:00"/>
    <x v="1"/>
    <x v="33"/>
    <s v="Little Rock"/>
    <x v="0"/>
    <x v="1"/>
    <s v="Men's Athletic Footwear"/>
    <n v="25"/>
    <n v="109"/>
    <n v="2725"/>
    <x v="2"/>
    <x v="0"/>
    <x v="0"/>
    <x v="0"/>
    <x v="3"/>
    <x v="1"/>
  </r>
  <r>
    <s v="West Gear"/>
    <d v="2021-01-23T00:00:00"/>
    <x v="1"/>
    <x v="33"/>
    <s v="Little Rock"/>
    <x v="1"/>
    <x v="0"/>
    <s v="Women's Street Footwear"/>
    <n v="15"/>
    <n v="98"/>
    <n v="1470"/>
    <x v="2"/>
    <x v="1"/>
    <x v="0"/>
    <x v="0"/>
    <x v="3"/>
    <x v="1"/>
  </r>
  <r>
    <s v="West Gear"/>
    <d v="2021-01-23T00:00:00"/>
    <x v="1"/>
    <x v="33"/>
    <s v="Little Rock"/>
    <x v="1"/>
    <x v="1"/>
    <s v="Women's Athletic Footwear"/>
    <n v="18"/>
    <n v="65"/>
    <n v="1170"/>
    <x v="2"/>
    <x v="1"/>
    <x v="0"/>
    <x v="0"/>
    <x v="3"/>
    <x v="1"/>
  </r>
  <r>
    <s v="West Gear"/>
    <d v="2021-01-23T00:00:00"/>
    <x v="1"/>
    <x v="33"/>
    <s v="Little Rock"/>
    <x v="0"/>
    <x v="2"/>
    <s v="Men's Apparel"/>
    <n v="33"/>
    <n v="80"/>
    <n v="2640"/>
    <x v="2"/>
    <x v="0"/>
    <x v="0"/>
    <x v="0"/>
    <x v="3"/>
    <x v="1"/>
  </r>
  <r>
    <s v="West Gear"/>
    <d v="2021-01-23T00:00:00"/>
    <x v="1"/>
    <x v="33"/>
    <s v="Little Rock"/>
    <x v="1"/>
    <x v="2"/>
    <s v="Women's Apparel"/>
    <n v="23"/>
    <n v="101"/>
    <n v="2323"/>
    <x v="2"/>
    <x v="1"/>
    <x v="0"/>
    <x v="0"/>
    <x v="3"/>
    <x v="1"/>
  </r>
  <r>
    <s v="West Gear"/>
    <d v="2021-02-21T00:00:00"/>
    <x v="1"/>
    <x v="33"/>
    <s v="Little Rock"/>
    <x v="0"/>
    <x v="0"/>
    <s v="Men's Street Footwear"/>
    <n v="24"/>
    <n v="169"/>
    <n v="4056"/>
    <x v="2"/>
    <x v="0"/>
    <x v="1"/>
    <x v="1"/>
    <x v="4"/>
    <x v="1"/>
  </r>
  <r>
    <s v="West Gear"/>
    <d v="2021-02-21T00:00:00"/>
    <x v="1"/>
    <x v="33"/>
    <s v="Little Rock"/>
    <x v="0"/>
    <x v="1"/>
    <s v="Men's Athletic Footwear"/>
    <n v="23"/>
    <n v="80"/>
    <n v="1840"/>
    <x v="2"/>
    <x v="0"/>
    <x v="1"/>
    <x v="1"/>
    <x v="4"/>
    <x v="1"/>
  </r>
  <r>
    <s v="West Gear"/>
    <d v="2021-02-21T00:00:00"/>
    <x v="1"/>
    <x v="33"/>
    <s v="Little Rock"/>
    <x v="1"/>
    <x v="0"/>
    <s v="Women's Street Footwear"/>
    <n v="15"/>
    <n v="91"/>
    <n v="1365"/>
    <x v="2"/>
    <x v="1"/>
    <x v="1"/>
    <x v="1"/>
    <x v="4"/>
    <x v="1"/>
  </r>
  <r>
    <s v="West Gear"/>
    <d v="2021-02-21T00:00:00"/>
    <x v="1"/>
    <x v="34"/>
    <s v="Oklahoma City"/>
    <x v="1"/>
    <x v="1"/>
    <s v="Women's Athletic Footwear"/>
    <n v="19"/>
    <n v="49"/>
    <n v="931"/>
    <x v="2"/>
    <x v="1"/>
    <x v="1"/>
    <x v="1"/>
    <x v="4"/>
    <x v="1"/>
  </r>
  <r>
    <s v="West Gear"/>
    <d v="2021-02-21T00:00:00"/>
    <x v="1"/>
    <x v="34"/>
    <s v="Oklahoma City"/>
    <x v="0"/>
    <x v="2"/>
    <s v="Men's Apparel"/>
    <n v="34"/>
    <n v="75"/>
    <n v="2550"/>
    <x v="2"/>
    <x v="0"/>
    <x v="1"/>
    <x v="1"/>
    <x v="4"/>
    <x v="1"/>
  </r>
  <r>
    <s v="West Gear"/>
    <d v="2021-02-21T00:00:00"/>
    <x v="1"/>
    <x v="34"/>
    <s v="Oklahoma City"/>
    <x v="1"/>
    <x v="2"/>
    <s v="Women's Apparel"/>
    <n v="18"/>
    <n v="98"/>
    <n v="1764"/>
    <x v="2"/>
    <x v="1"/>
    <x v="1"/>
    <x v="1"/>
    <x v="4"/>
    <x v="1"/>
  </r>
  <r>
    <s v="West Gear"/>
    <d v="2021-03-19T00:00:00"/>
    <x v="1"/>
    <x v="34"/>
    <s v="Oklahoma City"/>
    <x v="0"/>
    <x v="0"/>
    <s v="Men's Street Footwear"/>
    <n v="19"/>
    <n v="154"/>
    <n v="2926"/>
    <x v="2"/>
    <x v="0"/>
    <x v="2"/>
    <x v="2"/>
    <x v="2"/>
    <x v="1"/>
  </r>
  <r>
    <s v="West Gear"/>
    <d v="2021-03-19T00:00:00"/>
    <x v="1"/>
    <x v="34"/>
    <s v="Oklahoma City"/>
    <x v="0"/>
    <x v="1"/>
    <s v="Men's Athletic Footwear"/>
    <n v="19"/>
    <n v="73"/>
    <n v="1387"/>
    <x v="2"/>
    <x v="0"/>
    <x v="2"/>
    <x v="2"/>
    <x v="2"/>
    <x v="1"/>
  </r>
  <r>
    <s v="West Gear"/>
    <d v="2021-03-19T00:00:00"/>
    <x v="1"/>
    <x v="34"/>
    <s v="Oklahoma City"/>
    <x v="1"/>
    <x v="0"/>
    <s v="Women's Street Footwear"/>
    <n v="9"/>
    <n v="80"/>
    <n v="720"/>
    <x v="2"/>
    <x v="1"/>
    <x v="2"/>
    <x v="2"/>
    <x v="2"/>
    <x v="1"/>
  </r>
  <r>
    <s v="West Gear"/>
    <d v="2021-03-19T00:00:00"/>
    <x v="1"/>
    <x v="34"/>
    <s v="Oklahoma City"/>
    <x v="1"/>
    <x v="1"/>
    <s v="Women's Athletic Footwear"/>
    <n v="20"/>
    <n v="34"/>
    <n v="680"/>
    <x v="2"/>
    <x v="1"/>
    <x v="2"/>
    <x v="2"/>
    <x v="2"/>
    <x v="1"/>
  </r>
  <r>
    <s v="West Gear"/>
    <d v="2021-03-19T00:00:00"/>
    <x v="1"/>
    <x v="34"/>
    <s v="Oklahoma City"/>
    <x v="0"/>
    <x v="2"/>
    <s v="Men's Apparel"/>
    <n v="34"/>
    <n v="49"/>
    <n v="1666"/>
    <x v="2"/>
    <x v="0"/>
    <x v="2"/>
    <x v="2"/>
    <x v="2"/>
    <x v="1"/>
  </r>
  <r>
    <s v="West Gear"/>
    <d v="2021-03-19T00:00:00"/>
    <x v="1"/>
    <x v="34"/>
    <s v="Oklahoma City"/>
    <x v="1"/>
    <x v="2"/>
    <s v="Women's Apparel"/>
    <n v="23"/>
    <n v="69"/>
    <n v="1587"/>
    <x v="2"/>
    <x v="1"/>
    <x v="2"/>
    <x v="2"/>
    <x v="2"/>
    <x v="1"/>
  </r>
  <r>
    <s v="West Gear"/>
    <d v="2021-04-20T00:00:00"/>
    <x v="1"/>
    <x v="34"/>
    <s v="Oklahoma City"/>
    <x v="0"/>
    <x v="0"/>
    <s v="Men's Street Footwear"/>
    <n v="24"/>
    <n v="152"/>
    <n v="3648"/>
    <x v="2"/>
    <x v="0"/>
    <x v="3"/>
    <x v="3"/>
    <x v="6"/>
    <x v="1"/>
  </r>
  <r>
    <s v="West Gear"/>
    <d v="2021-04-20T00:00:00"/>
    <x v="1"/>
    <x v="34"/>
    <s v="Oklahoma City"/>
    <x v="0"/>
    <x v="1"/>
    <s v="Men's Athletic Footwear"/>
    <n v="23"/>
    <n v="65"/>
    <n v="1495"/>
    <x v="2"/>
    <x v="0"/>
    <x v="3"/>
    <x v="3"/>
    <x v="6"/>
    <x v="1"/>
  </r>
  <r>
    <s v="West Gear"/>
    <d v="2021-04-20T00:00:00"/>
    <x v="1"/>
    <x v="34"/>
    <s v="Oklahoma City"/>
    <x v="1"/>
    <x v="0"/>
    <s v="Women's Street Footwear"/>
    <n v="14"/>
    <n v="68"/>
    <n v="952"/>
    <x v="2"/>
    <x v="1"/>
    <x v="3"/>
    <x v="3"/>
    <x v="6"/>
    <x v="1"/>
  </r>
  <r>
    <s v="West Gear"/>
    <d v="2021-04-20T00:00:00"/>
    <x v="1"/>
    <x v="34"/>
    <s v="Oklahoma City"/>
    <x v="1"/>
    <x v="1"/>
    <s v="Women's Athletic Footwear"/>
    <n v="18"/>
    <n v="45"/>
    <n v="810"/>
    <x v="2"/>
    <x v="1"/>
    <x v="3"/>
    <x v="3"/>
    <x v="6"/>
    <x v="1"/>
  </r>
  <r>
    <s v="West Gear"/>
    <d v="2021-04-20T00:00:00"/>
    <x v="1"/>
    <x v="34"/>
    <s v="Oklahoma City"/>
    <x v="0"/>
    <x v="2"/>
    <s v="Men's Apparel"/>
    <n v="38"/>
    <n v="53"/>
    <n v="2014"/>
    <x v="2"/>
    <x v="0"/>
    <x v="3"/>
    <x v="3"/>
    <x v="6"/>
    <x v="1"/>
  </r>
  <r>
    <s v="West Gear"/>
    <d v="2021-04-20T00:00:00"/>
    <x v="1"/>
    <x v="34"/>
    <s v="Oklahoma City"/>
    <x v="1"/>
    <x v="2"/>
    <s v="Women's Apparel"/>
    <n v="28"/>
    <n v="94"/>
    <n v="2632"/>
    <x v="2"/>
    <x v="1"/>
    <x v="3"/>
    <x v="3"/>
    <x v="6"/>
    <x v="1"/>
  </r>
  <r>
    <s v="West Gear"/>
    <d v="2021-05-19T00:00:00"/>
    <x v="1"/>
    <x v="34"/>
    <s v="Oklahoma City"/>
    <x v="0"/>
    <x v="0"/>
    <s v="Men's Street Footwear"/>
    <n v="36"/>
    <n v="167"/>
    <n v="6012"/>
    <x v="2"/>
    <x v="0"/>
    <x v="4"/>
    <x v="4"/>
    <x v="0"/>
    <x v="1"/>
  </r>
  <r>
    <s v="West Gear"/>
    <d v="2021-05-19T00:00:00"/>
    <x v="1"/>
    <x v="34"/>
    <s v="Oklahoma City"/>
    <x v="0"/>
    <x v="1"/>
    <s v="Men's Athletic Footwear"/>
    <n v="39"/>
    <n v="87"/>
    <n v="3393"/>
    <x v="2"/>
    <x v="0"/>
    <x v="4"/>
    <x v="4"/>
    <x v="0"/>
    <x v="1"/>
  </r>
  <r>
    <s v="West Gear"/>
    <d v="2021-05-19T00:00:00"/>
    <x v="1"/>
    <x v="34"/>
    <s v="Oklahoma City"/>
    <x v="1"/>
    <x v="0"/>
    <s v="Women's Street Footwear"/>
    <n v="34"/>
    <n v="72"/>
    <n v="2448"/>
    <x v="2"/>
    <x v="1"/>
    <x v="4"/>
    <x v="4"/>
    <x v="0"/>
    <x v="1"/>
  </r>
  <r>
    <s v="West Gear"/>
    <d v="2021-05-19T00:00:00"/>
    <x v="1"/>
    <x v="34"/>
    <s v="Oklahoma City"/>
    <x v="1"/>
    <x v="1"/>
    <s v="Women's Athletic Footwear"/>
    <n v="34"/>
    <n v="59"/>
    <n v="2006"/>
    <x v="2"/>
    <x v="1"/>
    <x v="4"/>
    <x v="4"/>
    <x v="0"/>
    <x v="1"/>
  </r>
  <r>
    <s v="West Gear"/>
    <d v="2021-05-19T00:00:00"/>
    <x v="1"/>
    <x v="34"/>
    <s v="Oklahoma City"/>
    <x v="0"/>
    <x v="2"/>
    <s v="Men's Apparel"/>
    <n v="43"/>
    <n v="75"/>
    <n v="3225"/>
    <x v="2"/>
    <x v="0"/>
    <x v="4"/>
    <x v="4"/>
    <x v="0"/>
    <x v="1"/>
  </r>
  <r>
    <s v="West Gear"/>
    <d v="2021-05-19T00:00:00"/>
    <x v="1"/>
    <x v="34"/>
    <s v="Oklahoma City"/>
    <x v="1"/>
    <x v="2"/>
    <s v="Women's Apparel"/>
    <n v="42"/>
    <n v="98"/>
    <n v="4116"/>
    <x v="2"/>
    <x v="1"/>
    <x v="4"/>
    <x v="4"/>
    <x v="0"/>
    <x v="1"/>
  </r>
  <r>
    <s v="West Gear"/>
    <d v="2021-06-21T00:00:00"/>
    <x v="1"/>
    <x v="34"/>
    <s v="Oklahoma City"/>
    <x v="0"/>
    <x v="0"/>
    <s v="Men's Street Footwear"/>
    <n v="38"/>
    <n v="156"/>
    <n v="5928"/>
    <x v="2"/>
    <x v="0"/>
    <x v="11"/>
    <x v="11"/>
    <x v="5"/>
    <x v="1"/>
  </r>
  <r>
    <s v="West Gear"/>
    <d v="2021-06-21T00:00:00"/>
    <x v="1"/>
    <x v="34"/>
    <s v="Oklahoma City"/>
    <x v="0"/>
    <x v="1"/>
    <s v="Men's Athletic Footwear"/>
    <n v="33"/>
    <n v="88"/>
    <n v="2904"/>
    <x v="2"/>
    <x v="0"/>
    <x v="11"/>
    <x v="11"/>
    <x v="5"/>
    <x v="1"/>
  </r>
  <r>
    <s v="West Gear"/>
    <d v="2021-06-21T00:00:00"/>
    <x v="1"/>
    <x v="34"/>
    <s v="Oklahoma City"/>
    <x v="1"/>
    <x v="0"/>
    <s v="Women's Street Footwear"/>
    <n v="36"/>
    <n v="88"/>
    <n v="3168"/>
    <x v="2"/>
    <x v="1"/>
    <x v="11"/>
    <x v="11"/>
    <x v="5"/>
    <x v="1"/>
  </r>
  <r>
    <s v="West Gear"/>
    <d v="2021-06-21T00:00:00"/>
    <x v="1"/>
    <x v="34"/>
    <s v="Oklahoma City"/>
    <x v="1"/>
    <x v="1"/>
    <s v="Women's Athletic Footwear"/>
    <n v="38"/>
    <n v="87"/>
    <n v="3306"/>
    <x v="2"/>
    <x v="1"/>
    <x v="11"/>
    <x v="11"/>
    <x v="5"/>
    <x v="1"/>
  </r>
  <r>
    <s v="West Gear"/>
    <d v="2021-06-21T00:00:00"/>
    <x v="1"/>
    <x v="34"/>
    <s v="Oklahoma City"/>
    <x v="0"/>
    <x v="2"/>
    <s v="Men's Apparel"/>
    <n v="51"/>
    <n v="87"/>
    <n v="4437"/>
    <x v="2"/>
    <x v="0"/>
    <x v="11"/>
    <x v="11"/>
    <x v="5"/>
    <x v="1"/>
  </r>
  <r>
    <s v="West Gear"/>
    <d v="2021-06-21T00:00:00"/>
    <x v="1"/>
    <x v="34"/>
    <s v="Oklahoma City"/>
    <x v="1"/>
    <x v="2"/>
    <s v="Women's Apparel"/>
    <n v="55"/>
    <n v="124"/>
    <n v="6820"/>
    <x v="2"/>
    <x v="1"/>
    <x v="11"/>
    <x v="11"/>
    <x v="5"/>
    <x v="1"/>
  </r>
  <r>
    <s v="West Gear"/>
    <d v="2021-07-19T00:00:00"/>
    <x v="1"/>
    <x v="34"/>
    <s v="Oklahoma City"/>
    <x v="0"/>
    <x v="0"/>
    <s v="Men's Street Footwear"/>
    <n v="50"/>
    <n v="182"/>
    <n v="9100"/>
    <x v="2"/>
    <x v="0"/>
    <x v="5"/>
    <x v="5"/>
    <x v="5"/>
    <x v="1"/>
  </r>
  <r>
    <s v="West Gear"/>
    <d v="2021-07-19T00:00:00"/>
    <x v="1"/>
    <x v="34"/>
    <s v="Oklahoma City"/>
    <x v="0"/>
    <x v="1"/>
    <s v="Men's Athletic Footwear"/>
    <n v="45"/>
    <n v="117"/>
    <n v="5265"/>
    <x v="2"/>
    <x v="0"/>
    <x v="5"/>
    <x v="5"/>
    <x v="5"/>
    <x v="1"/>
  </r>
  <r>
    <s v="West Gear"/>
    <d v="2021-07-19T00:00:00"/>
    <x v="1"/>
    <x v="34"/>
    <s v="Oklahoma City"/>
    <x v="1"/>
    <x v="0"/>
    <s v="Women's Street Footwear"/>
    <n v="44"/>
    <n v="94"/>
    <n v="4136"/>
    <x v="2"/>
    <x v="1"/>
    <x v="5"/>
    <x v="5"/>
    <x v="5"/>
    <x v="1"/>
  </r>
  <r>
    <s v="West Gear"/>
    <d v="2021-07-19T00:00:00"/>
    <x v="1"/>
    <x v="34"/>
    <s v="Oklahoma City"/>
    <x v="1"/>
    <x v="1"/>
    <s v="Women's Athletic Footwear"/>
    <n v="41"/>
    <n v="85"/>
    <n v="3485"/>
    <x v="2"/>
    <x v="1"/>
    <x v="5"/>
    <x v="5"/>
    <x v="5"/>
    <x v="1"/>
  </r>
  <r>
    <s v="West Gear"/>
    <d v="2021-07-19T00:00:00"/>
    <x v="1"/>
    <x v="34"/>
    <s v="Oklahoma City"/>
    <x v="0"/>
    <x v="2"/>
    <s v="Men's Apparel"/>
    <n v="59"/>
    <n v="98"/>
    <n v="5782"/>
    <x v="2"/>
    <x v="0"/>
    <x v="5"/>
    <x v="5"/>
    <x v="5"/>
    <x v="1"/>
  </r>
  <r>
    <s v="West Gear"/>
    <d v="2021-07-19T00:00:00"/>
    <x v="1"/>
    <x v="34"/>
    <s v="Oklahoma City"/>
    <x v="1"/>
    <x v="2"/>
    <s v="Women's Apparel"/>
    <n v="61"/>
    <n v="142"/>
    <n v="8662"/>
    <x v="2"/>
    <x v="1"/>
    <x v="5"/>
    <x v="5"/>
    <x v="5"/>
    <x v="1"/>
  </r>
  <r>
    <s v="West Gear"/>
    <d v="2021-08-20T00:00:00"/>
    <x v="1"/>
    <x v="34"/>
    <s v="Oklahoma City"/>
    <x v="0"/>
    <x v="0"/>
    <s v="Men's Street Footwear"/>
    <n v="56"/>
    <n v="189"/>
    <n v="10584"/>
    <x v="2"/>
    <x v="0"/>
    <x v="6"/>
    <x v="6"/>
    <x v="2"/>
    <x v="1"/>
  </r>
  <r>
    <s v="West Gear"/>
    <d v="2021-08-20T00:00:00"/>
    <x v="1"/>
    <x v="34"/>
    <s v="Oklahoma City"/>
    <x v="0"/>
    <x v="1"/>
    <s v="Men's Athletic Footwear"/>
    <n v="51"/>
    <n v="113"/>
    <n v="5763"/>
    <x v="2"/>
    <x v="0"/>
    <x v="6"/>
    <x v="6"/>
    <x v="2"/>
    <x v="1"/>
  </r>
  <r>
    <s v="West Gear"/>
    <d v="2021-08-20T00:00:00"/>
    <x v="1"/>
    <x v="34"/>
    <s v="Oklahoma City"/>
    <x v="1"/>
    <x v="0"/>
    <s v="Women's Street Footwear"/>
    <n v="47"/>
    <n v="113"/>
    <n v="5311"/>
    <x v="2"/>
    <x v="1"/>
    <x v="6"/>
    <x v="6"/>
    <x v="2"/>
    <x v="1"/>
  </r>
  <r>
    <s v="West Gear"/>
    <d v="2021-08-20T00:00:00"/>
    <x v="1"/>
    <x v="34"/>
    <s v="Oklahoma City"/>
    <x v="1"/>
    <x v="1"/>
    <s v="Women's Athletic Footwear"/>
    <n v="37"/>
    <n v="88"/>
    <n v="3256"/>
    <x v="2"/>
    <x v="1"/>
    <x v="6"/>
    <x v="6"/>
    <x v="2"/>
    <x v="1"/>
  </r>
  <r>
    <s v="West Gear"/>
    <d v="2021-08-20T00:00:00"/>
    <x v="1"/>
    <x v="34"/>
    <s v="Oklahoma City"/>
    <x v="0"/>
    <x v="2"/>
    <s v="Men's Apparel"/>
    <n v="47"/>
    <n v="81"/>
    <n v="3807"/>
    <x v="2"/>
    <x v="0"/>
    <x v="6"/>
    <x v="6"/>
    <x v="2"/>
    <x v="1"/>
  </r>
  <r>
    <s v="West Gear"/>
    <d v="2021-08-20T00:00:00"/>
    <x v="1"/>
    <x v="34"/>
    <s v="Oklahoma City"/>
    <x v="1"/>
    <x v="2"/>
    <s v="Women's Apparel"/>
    <n v="50"/>
    <n v="124"/>
    <n v="6200"/>
    <x v="2"/>
    <x v="1"/>
    <x v="6"/>
    <x v="6"/>
    <x v="2"/>
    <x v="1"/>
  </r>
  <r>
    <s v="West Gear"/>
    <d v="2021-09-19T00:00:00"/>
    <x v="1"/>
    <x v="34"/>
    <s v="Oklahoma City"/>
    <x v="0"/>
    <x v="0"/>
    <s v="Men's Street Footwear"/>
    <n v="49"/>
    <n v="150"/>
    <n v="7350"/>
    <x v="2"/>
    <x v="0"/>
    <x v="7"/>
    <x v="7"/>
    <x v="4"/>
    <x v="1"/>
  </r>
  <r>
    <s v="West Gear"/>
    <d v="2021-09-19T00:00:00"/>
    <x v="1"/>
    <x v="34"/>
    <s v="Oklahoma City"/>
    <x v="0"/>
    <x v="1"/>
    <s v="Men's Athletic Footwear"/>
    <n v="38"/>
    <n v="98"/>
    <n v="3724"/>
    <x v="2"/>
    <x v="0"/>
    <x v="7"/>
    <x v="7"/>
    <x v="4"/>
    <x v="1"/>
  </r>
  <r>
    <s v="West Gear"/>
    <d v="2021-09-19T00:00:00"/>
    <x v="1"/>
    <x v="34"/>
    <s v="Oklahoma City"/>
    <x v="1"/>
    <x v="0"/>
    <s v="Women's Street Footwear"/>
    <n v="14"/>
    <n v="69"/>
    <n v="966"/>
    <x v="2"/>
    <x v="1"/>
    <x v="7"/>
    <x v="7"/>
    <x v="4"/>
    <x v="1"/>
  </r>
  <r>
    <s v="West Gear"/>
    <d v="2021-09-19T00:00:00"/>
    <x v="1"/>
    <x v="34"/>
    <s v="Oklahoma City"/>
    <x v="1"/>
    <x v="1"/>
    <s v="Women's Athletic Footwear"/>
    <n v="14"/>
    <n v="63"/>
    <n v="882"/>
    <x v="2"/>
    <x v="1"/>
    <x v="7"/>
    <x v="7"/>
    <x v="4"/>
    <x v="1"/>
  </r>
  <r>
    <s v="West Gear"/>
    <d v="2021-09-19T00:00:00"/>
    <x v="1"/>
    <x v="34"/>
    <s v="Oklahoma City"/>
    <x v="0"/>
    <x v="2"/>
    <s v="Men's Apparel"/>
    <n v="23"/>
    <n v="68"/>
    <n v="1564"/>
    <x v="2"/>
    <x v="0"/>
    <x v="7"/>
    <x v="7"/>
    <x v="4"/>
    <x v="1"/>
  </r>
  <r>
    <s v="West Gear"/>
    <d v="2021-09-19T00:00:00"/>
    <x v="1"/>
    <x v="34"/>
    <s v="Oklahoma City"/>
    <x v="1"/>
    <x v="2"/>
    <s v="Women's Apparel"/>
    <n v="28"/>
    <n v="91"/>
    <n v="2548"/>
    <x v="2"/>
    <x v="1"/>
    <x v="7"/>
    <x v="7"/>
    <x v="4"/>
    <x v="1"/>
  </r>
  <r>
    <s v="West Gear"/>
    <d v="2021-10-21T00:00:00"/>
    <x v="1"/>
    <x v="34"/>
    <s v="Oklahoma City"/>
    <x v="0"/>
    <x v="0"/>
    <s v="Men's Street Footwear"/>
    <n v="29"/>
    <n v="137"/>
    <n v="3973"/>
    <x v="2"/>
    <x v="0"/>
    <x v="8"/>
    <x v="8"/>
    <x v="1"/>
    <x v="1"/>
  </r>
  <r>
    <s v="West Gear"/>
    <d v="2021-10-21T00:00:00"/>
    <x v="1"/>
    <x v="34"/>
    <s v="Oklahoma City"/>
    <x v="0"/>
    <x v="1"/>
    <s v="Men's Athletic Footwear"/>
    <n v="19"/>
    <n v="88"/>
    <n v="1672"/>
    <x v="2"/>
    <x v="0"/>
    <x v="8"/>
    <x v="8"/>
    <x v="1"/>
    <x v="1"/>
  </r>
  <r>
    <s v="West Gear"/>
    <d v="2021-10-21T00:00:00"/>
    <x v="1"/>
    <x v="34"/>
    <s v="Oklahoma City"/>
    <x v="1"/>
    <x v="0"/>
    <s v="Women's Street Footwear"/>
    <n v="20"/>
    <n v="56"/>
    <n v="1120"/>
    <x v="2"/>
    <x v="1"/>
    <x v="8"/>
    <x v="8"/>
    <x v="1"/>
    <x v="1"/>
  </r>
  <r>
    <s v="West Gear"/>
    <d v="2021-10-21T00:00:00"/>
    <x v="1"/>
    <x v="34"/>
    <s v="Oklahoma City"/>
    <x v="1"/>
    <x v="1"/>
    <s v="Women's Athletic Footwear"/>
    <n v="18"/>
    <n v="52"/>
    <n v="936"/>
    <x v="2"/>
    <x v="1"/>
    <x v="8"/>
    <x v="8"/>
    <x v="1"/>
    <x v="1"/>
  </r>
  <r>
    <s v="West Gear"/>
    <d v="2021-10-21T00:00:00"/>
    <x v="1"/>
    <x v="34"/>
    <s v="Oklahoma City"/>
    <x v="0"/>
    <x v="2"/>
    <s v="Men's Apparel"/>
    <n v="29"/>
    <n v="50"/>
    <n v="1450"/>
    <x v="2"/>
    <x v="0"/>
    <x v="8"/>
    <x v="8"/>
    <x v="1"/>
    <x v="1"/>
  </r>
  <r>
    <s v="Kohl's"/>
    <d v="2021-10-21T00:00:00"/>
    <x v="1"/>
    <x v="34"/>
    <s v="Oklahoma City"/>
    <x v="1"/>
    <x v="2"/>
    <s v="Women's Apparel"/>
    <n v="29"/>
    <n v="91"/>
    <n v="2639"/>
    <x v="2"/>
    <x v="1"/>
    <x v="8"/>
    <x v="8"/>
    <x v="1"/>
    <x v="1"/>
  </r>
  <r>
    <s v="Kohl's"/>
    <d v="2021-11-20T00:00:00"/>
    <x v="1"/>
    <x v="34"/>
    <s v="Oklahoma City"/>
    <x v="0"/>
    <x v="0"/>
    <s v="Men's Street Footwear"/>
    <n v="23"/>
    <n v="133"/>
    <n v="3059"/>
    <x v="2"/>
    <x v="0"/>
    <x v="9"/>
    <x v="9"/>
    <x v="3"/>
    <x v="1"/>
  </r>
  <r>
    <s v="Kohl's"/>
    <d v="2021-11-20T00:00:00"/>
    <x v="1"/>
    <x v="34"/>
    <s v="Oklahoma City"/>
    <x v="0"/>
    <x v="1"/>
    <s v="Men's Athletic Footwear"/>
    <n v="14"/>
    <n v="78"/>
    <n v="1092"/>
    <x v="2"/>
    <x v="0"/>
    <x v="9"/>
    <x v="9"/>
    <x v="3"/>
    <x v="1"/>
  </r>
  <r>
    <s v="Kohl's"/>
    <d v="2021-11-20T00:00:00"/>
    <x v="1"/>
    <x v="34"/>
    <s v="Oklahoma City"/>
    <x v="1"/>
    <x v="0"/>
    <s v="Women's Street Footwear"/>
    <n v="23"/>
    <n v="74"/>
    <n v="1702"/>
    <x v="2"/>
    <x v="1"/>
    <x v="9"/>
    <x v="9"/>
    <x v="3"/>
    <x v="1"/>
  </r>
  <r>
    <s v="Kohl's"/>
    <d v="2021-11-20T00:00:00"/>
    <x v="1"/>
    <x v="34"/>
    <s v="Oklahoma City"/>
    <x v="1"/>
    <x v="1"/>
    <s v="Women's Athletic Footwear"/>
    <n v="52"/>
    <n v="75"/>
    <n v="3900"/>
    <x v="2"/>
    <x v="1"/>
    <x v="9"/>
    <x v="9"/>
    <x v="3"/>
    <x v="1"/>
  </r>
  <r>
    <s v="Kohl's"/>
    <d v="2021-11-20T00:00:00"/>
    <x v="1"/>
    <x v="34"/>
    <s v="Oklahoma City"/>
    <x v="0"/>
    <x v="2"/>
    <s v="Men's Apparel"/>
    <n v="71"/>
    <n v="77"/>
    <n v="5467"/>
    <x v="2"/>
    <x v="0"/>
    <x v="9"/>
    <x v="9"/>
    <x v="3"/>
    <x v="1"/>
  </r>
  <r>
    <s v="Kohl's"/>
    <d v="2021-11-20T00:00:00"/>
    <x v="1"/>
    <x v="34"/>
    <s v="Oklahoma City"/>
    <x v="1"/>
    <x v="2"/>
    <s v="Women's Apparel"/>
    <n v="72"/>
    <n v="105"/>
    <n v="7560"/>
    <x v="2"/>
    <x v="1"/>
    <x v="9"/>
    <x v="9"/>
    <x v="3"/>
    <x v="1"/>
  </r>
  <r>
    <s v="Kohl's"/>
    <d v="2021-12-19T00:00:00"/>
    <x v="1"/>
    <x v="34"/>
    <s v="Oklahoma City"/>
    <x v="0"/>
    <x v="0"/>
    <s v="Men's Street Footwear"/>
    <n v="64"/>
    <n v="169"/>
    <n v="10816"/>
    <x v="2"/>
    <x v="0"/>
    <x v="10"/>
    <x v="10"/>
    <x v="4"/>
    <x v="1"/>
  </r>
  <r>
    <s v="Kohl's"/>
    <d v="2021-12-19T00:00:00"/>
    <x v="1"/>
    <x v="34"/>
    <s v="Oklahoma City"/>
    <x v="0"/>
    <x v="1"/>
    <s v="Men's Athletic Footwear"/>
    <n v="58"/>
    <n v="119"/>
    <n v="6902"/>
    <x v="2"/>
    <x v="0"/>
    <x v="10"/>
    <x v="10"/>
    <x v="4"/>
    <x v="1"/>
  </r>
  <r>
    <s v="Kohl's"/>
    <d v="2021-12-19T00:00:00"/>
    <x v="1"/>
    <x v="34"/>
    <s v="Oklahoma City"/>
    <x v="1"/>
    <x v="0"/>
    <s v="Women's Street Footwear"/>
    <n v="55"/>
    <n v="101"/>
    <n v="5555"/>
    <x v="2"/>
    <x v="1"/>
    <x v="10"/>
    <x v="10"/>
    <x v="4"/>
    <x v="1"/>
  </r>
  <r>
    <s v="Kohl's"/>
    <d v="2021-12-19T00:00:00"/>
    <x v="1"/>
    <x v="34"/>
    <s v="Oklahoma City"/>
    <x v="1"/>
    <x v="1"/>
    <s v="Women's Athletic Footwear"/>
    <n v="54"/>
    <n v="94"/>
    <n v="5076"/>
    <x v="2"/>
    <x v="1"/>
    <x v="10"/>
    <x v="10"/>
    <x v="4"/>
    <x v="1"/>
  </r>
  <r>
    <s v="Kohl's"/>
    <d v="2021-12-19T00:00:00"/>
    <x v="1"/>
    <x v="34"/>
    <s v="Oklahoma City"/>
    <x v="0"/>
    <x v="2"/>
    <s v="Men's Apparel"/>
    <n v="69"/>
    <n v="81"/>
    <n v="5589"/>
    <x v="2"/>
    <x v="0"/>
    <x v="10"/>
    <x v="10"/>
    <x v="4"/>
    <x v="1"/>
  </r>
  <r>
    <s v="Kohl's"/>
    <d v="2021-12-19T00:00:00"/>
    <x v="1"/>
    <x v="34"/>
    <s v="Oklahoma City"/>
    <x v="1"/>
    <x v="2"/>
    <s v="Women's Apparel"/>
    <n v="68"/>
    <n v="123"/>
    <n v="8364"/>
    <x v="2"/>
    <x v="1"/>
    <x v="10"/>
    <x v="10"/>
    <x v="4"/>
    <x v="1"/>
  </r>
  <r>
    <s v="Kohl's"/>
    <d v="2021-01-16T00:00:00"/>
    <x v="1"/>
    <x v="34"/>
    <s v="Oklahoma City"/>
    <x v="0"/>
    <x v="0"/>
    <s v="Men's Street Footwear"/>
    <n v="23"/>
    <n v="149"/>
    <n v="3427"/>
    <x v="2"/>
    <x v="0"/>
    <x v="0"/>
    <x v="0"/>
    <x v="3"/>
    <x v="1"/>
  </r>
  <r>
    <s v="Kohl's"/>
    <d v="2021-01-16T00:00:00"/>
    <x v="1"/>
    <x v="34"/>
    <s v="Oklahoma City"/>
    <x v="0"/>
    <x v="1"/>
    <s v="Men's Athletic Footwear"/>
    <n v="23"/>
    <n v="91"/>
    <n v="2093"/>
    <x v="2"/>
    <x v="0"/>
    <x v="0"/>
    <x v="0"/>
    <x v="3"/>
    <x v="1"/>
  </r>
  <r>
    <s v="Kohl's"/>
    <d v="2021-01-16T00:00:00"/>
    <x v="1"/>
    <x v="34"/>
    <s v="Oklahoma City"/>
    <x v="1"/>
    <x v="0"/>
    <s v="Women's Street Footwear"/>
    <n v="14"/>
    <n v="88"/>
    <n v="1232"/>
    <x v="2"/>
    <x v="1"/>
    <x v="0"/>
    <x v="0"/>
    <x v="3"/>
    <x v="1"/>
  </r>
  <r>
    <s v="Kohl's"/>
    <d v="2021-01-16T00:00:00"/>
    <x v="1"/>
    <x v="34"/>
    <s v="Oklahoma City"/>
    <x v="1"/>
    <x v="1"/>
    <s v="Women's Athletic Footwear"/>
    <n v="19"/>
    <n v="56"/>
    <n v="1064"/>
    <x v="2"/>
    <x v="1"/>
    <x v="0"/>
    <x v="0"/>
    <x v="3"/>
    <x v="1"/>
  </r>
  <r>
    <s v="Kohl's"/>
    <d v="2021-01-16T00:00:00"/>
    <x v="1"/>
    <x v="34"/>
    <s v="Oklahoma City"/>
    <x v="0"/>
    <x v="2"/>
    <s v="Men's Apparel"/>
    <n v="33"/>
    <n v="65"/>
    <n v="2145"/>
    <x v="2"/>
    <x v="0"/>
    <x v="0"/>
    <x v="0"/>
    <x v="3"/>
    <x v="1"/>
  </r>
  <r>
    <s v="Kohl's"/>
    <d v="2021-01-16T00:00:00"/>
    <x v="1"/>
    <x v="34"/>
    <s v="Oklahoma City"/>
    <x v="1"/>
    <x v="2"/>
    <s v="Women's Apparel"/>
    <n v="23"/>
    <n v="102"/>
    <n v="2346"/>
    <x v="2"/>
    <x v="1"/>
    <x v="0"/>
    <x v="0"/>
    <x v="3"/>
    <x v="1"/>
  </r>
  <r>
    <s v="Kohl's"/>
    <d v="2021-02-14T00:00:00"/>
    <x v="1"/>
    <x v="34"/>
    <s v="Oklahoma City"/>
    <x v="0"/>
    <x v="0"/>
    <s v="Men's Street Footwear"/>
    <n v="23"/>
    <n v="162"/>
    <n v="3726"/>
    <x v="2"/>
    <x v="0"/>
    <x v="1"/>
    <x v="1"/>
    <x v="4"/>
    <x v="1"/>
  </r>
  <r>
    <s v="Kohl's"/>
    <d v="2021-02-14T00:00:00"/>
    <x v="1"/>
    <x v="34"/>
    <s v="Oklahoma City"/>
    <x v="0"/>
    <x v="1"/>
    <s v="Men's Athletic Footwear"/>
    <n v="23"/>
    <n v="65"/>
    <n v="1495"/>
    <x v="2"/>
    <x v="0"/>
    <x v="1"/>
    <x v="1"/>
    <x v="4"/>
    <x v="1"/>
  </r>
  <r>
    <s v="Kohl's"/>
    <d v="2021-02-14T00:00:00"/>
    <x v="1"/>
    <x v="34"/>
    <s v="Oklahoma City"/>
    <x v="1"/>
    <x v="0"/>
    <s v="Women's Street Footwear"/>
    <n v="14"/>
    <n v="75"/>
    <n v="1050"/>
    <x v="2"/>
    <x v="1"/>
    <x v="1"/>
    <x v="1"/>
    <x v="4"/>
    <x v="1"/>
  </r>
  <r>
    <s v="Kohl's"/>
    <d v="2021-02-14T00:00:00"/>
    <x v="3"/>
    <x v="35"/>
    <s v="Wichita"/>
    <x v="1"/>
    <x v="1"/>
    <s v="Women's Athletic Footwear"/>
    <n v="20"/>
    <n v="42"/>
    <n v="840"/>
    <x v="2"/>
    <x v="1"/>
    <x v="1"/>
    <x v="1"/>
    <x v="4"/>
    <x v="1"/>
  </r>
  <r>
    <s v="Kohl's"/>
    <d v="2021-02-14T00:00:00"/>
    <x v="3"/>
    <x v="35"/>
    <s v="Wichita"/>
    <x v="0"/>
    <x v="2"/>
    <s v="Men's Apparel"/>
    <n v="32"/>
    <n v="68"/>
    <n v="2176"/>
    <x v="2"/>
    <x v="0"/>
    <x v="1"/>
    <x v="1"/>
    <x v="4"/>
    <x v="1"/>
  </r>
  <r>
    <s v="Kohl's"/>
    <d v="2021-02-14T00:00:00"/>
    <x v="3"/>
    <x v="35"/>
    <s v="Wichita"/>
    <x v="1"/>
    <x v="2"/>
    <s v="Women's Apparel"/>
    <n v="18"/>
    <n v="98"/>
    <n v="1764"/>
    <x v="2"/>
    <x v="1"/>
    <x v="1"/>
    <x v="1"/>
    <x v="4"/>
    <x v="1"/>
  </r>
  <r>
    <s v="Kohl's"/>
    <d v="2021-03-12T00:00:00"/>
    <x v="3"/>
    <x v="35"/>
    <s v="Wichita"/>
    <x v="0"/>
    <x v="0"/>
    <s v="Men's Street Footwear"/>
    <n v="20"/>
    <n v="153"/>
    <n v="3060"/>
    <x v="2"/>
    <x v="0"/>
    <x v="2"/>
    <x v="2"/>
    <x v="2"/>
    <x v="1"/>
  </r>
  <r>
    <s v="Kohl's"/>
    <d v="2021-03-12T00:00:00"/>
    <x v="3"/>
    <x v="35"/>
    <s v="Wichita"/>
    <x v="0"/>
    <x v="1"/>
    <s v="Men's Athletic Footwear"/>
    <n v="19"/>
    <n v="59"/>
    <n v="1121"/>
    <x v="2"/>
    <x v="0"/>
    <x v="2"/>
    <x v="2"/>
    <x v="2"/>
    <x v="1"/>
  </r>
  <r>
    <s v="Kohl's"/>
    <d v="2021-03-12T00:00:00"/>
    <x v="3"/>
    <x v="35"/>
    <s v="Wichita"/>
    <x v="1"/>
    <x v="0"/>
    <s v="Women's Street Footwear"/>
    <n v="9"/>
    <n v="75"/>
    <n v="675"/>
    <x v="2"/>
    <x v="1"/>
    <x v="2"/>
    <x v="2"/>
    <x v="2"/>
    <x v="1"/>
  </r>
  <r>
    <s v="Kohl's"/>
    <d v="2021-03-12T00:00:00"/>
    <x v="3"/>
    <x v="35"/>
    <s v="Wichita"/>
    <x v="1"/>
    <x v="1"/>
    <s v="Women's Athletic Footwear"/>
    <n v="20"/>
    <n v="26"/>
    <n v="520"/>
    <x v="2"/>
    <x v="1"/>
    <x v="2"/>
    <x v="2"/>
    <x v="2"/>
    <x v="1"/>
  </r>
  <r>
    <s v="Kohl's"/>
    <d v="2021-03-12T00:00:00"/>
    <x v="3"/>
    <x v="35"/>
    <s v="Wichita"/>
    <x v="0"/>
    <x v="2"/>
    <s v="Men's Apparel"/>
    <n v="32"/>
    <n v="41"/>
    <n v="1312"/>
    <x v="2"/>
    <x v="0"/>
    <x v="2"/>
    <x v="2"/>
    <x v="2"/>
    <x v="1"/>
  </r>
  <r>
    <s v="Kohl's"/>
    <d v="2021-03-12T00:00:00"/>
    <x v="3"/>
    <x v="35"/>
    <s v="Wichita"/>
    <x v="1"/>
    <x v="2"/>
    <s v="Women's Apparel"/>
    <n v="23"/>
    <n v="65"/>
    <n v="1495"/>
    <x v="2"/>
    <x v="1"/>
    <x v="2"/>
    <x v="2"/>
    <x v="2"/>
    <x v="1"/>
  </r>
  <r>
    <s v="Kohl's"/>
    <d v="2021-04-13T00:00:00"/>
    <x v="3"/>
    <x v="35"/>
    <s v="Wichita"/>
    <x v="0"/>
    <x v="0"/>
    <s v="Men's Street Footwear"/>
    <n v="24"/>
    <n v="150"/>
    <n v="3600"/>
    <x v="2"/>
    <x v="0"/>
    <x v="3"/>
    <x v="3"/>
    <x v="6"/>
    <x v="1"/>
  </r>
  <r>
    <s v="Kohl's"/>
    <d v="2021-04-13T00:00:00"/>
    <x v="3"/>
    <x v="35"/>
    <s v="Wichita"/>
    <x v="0"/>
    <x v="1"/>
    <s v="Men's Athletic Footwear"/>
    <n v="25"/>
    <n v="58"/>
    <n v="1450"/>
    <x v="2"/>
    <x v="0"/>
    <x v="3"/>
    <x v="3"/>
    <x v="6"/>
    <x v="1"/>
  </r>
  <r>
    <s v="Kohl's"/>
    <d v="2021-04-13T00:00:00"/>
    <x v="3"/>
    <x v="35"/>
    <s v="Wichita"/>
    <x v="1"/>
    <x v="0"/>
    <s v="Women's Street Footwear"/>
    <n v="14"/>
    <n v="60"/>
    <n v="840"/>
    <x v="2"/>
    <x v="1"/>
    <x v="3"/>
    <x v="3"/>
    <x v="6"/>
    <x v="1"/>
  </r>
  <r>
    <s v="Kohl's"/>
    <d v="2021-04-13T00:00:00"/>
    <x v="3"/>
    <x v="35"/>
    <s v="Wichita"/>
    <x v="1"/>
    <x v="1"/>
    <s v="Women's Athletic Footwear"/>
    <n v="19"/>
    <n v="35"/>
    <n v="665"/>
    <x v="2"/>
    <x v="1"/>
    <x v="3"/>
    <x v="3"/>
    <x v="6"/>
    <x v="1"/>
  </r>
  <r>
    <s v="Kohl's"/>
    <d v="2021-04-13T00:00:00"/>
    <x v="3"/>
    <x v="35"/>
    <s v="Wichita"/>
    <x v="0"/>
    <x v="2"/>
    <s v="Men's Apparel"/>
    <n v="39"/>
    <n v="38"/>
    <n v="1482"/>
    <x v="2"/>
    <x v="0"/>
    <x v="3"/>
    <x v="3"/>
    <x v="6"/>
    <x v="1"/>
  </r>
  <r>
    <s v="Kohl's"/>
    <d v="2021-04-13T00:00:00"/>
    <x v="3"/>
    <x v="35"/>
    <s v="Wichita"/>
    <x v="1"/>
    <x v="2"/>
    <s v="Women's Apparel"/>
    <n v="29"/>
    <n v="81"/>
    <n v="2349"/>
    <x v="2"/>
    <x v="1"/>
    <x v="3"/>
    <x v="3"/>
    <x v="6"/>
    <x v="1"/>
  </r>
  <r>
    <s v="Kohl's"/>
    <d v="2021-05-12T00:00:00"/>
    <x v="3"/>
    <x v="35"/>
    <s v="Wichita"/>
    <x v="0"/>
    <x v="0"/>
    <s v="Men's Street Footwear"/>
    <n v="36"/>
    <n v="143"/>
    <n v="5148"/>
    <x v="2"/>
    <x v="0"/>
    <x v="4"/>
    <x v="4"/>
    <x v="0"/>
    <x v="1"/>
  </r>
  <r>
    <s v="Kohl's"/>
    <d v="2021-05-12T00:00:00"/>
    <x v="3"/>
    <x v="35"/>
    <s v="Wichita"/>
    <x v="0"/>
    <x v="1"/>
    <s v="Men's Athletic Footwear"/>
    <n v="39"/>
    <n v="77"/>
    <n v="3003"/>
    <x v="2"/>
    <x v="0"/>
    <x v="4"/>
    <x v="4"/>
    <x v="0"/>
    <x v="1"/>
  </r>
  <r>
    <s v="Kohl's"/>
    <d v="2021-05-12T00:00:00"/>
    <x v="3"/>
    <x v="35"/>
    <s v="Wichita"/>
    <x v="1"/>
    <x v="0"/>
    <s v="Women's Street Footwear"/>
    <n v="32"/>
    <n v="65"/>
    <n v="2080"/>
    <x v="2"/>
    <x v="1"/>
    <x v="4"/>
    <x v="4"/>
    <x v="0"/>
    <x v="1"/>
  </r>
  <r>
    <s v="Kohl's"/>
    <d v="2021-05-12T00:00:00"/>
    <x v="3"/>
    <x v="35"/>
    <s v="Wichita"/>
    <x v="1"/>
    <x v="1"/>
    <s v="Women's Athletic Footwear"/>
    <n v="32"/>
    <n v="58"/>
    <n v="1856"/>
    <x v="2"/>
    <x v="1"/>
    <x v="4"/>
    <x v="4"/>
    <x v="0"/>
    <x v="1"/>
  </r>
  <r>
    <s v="Kohl's"/>
    <d v="2021-05-12T00:00:00"/>
    <x v="3"/>
    <x v="35"/>
    <s v="Wichita"/>
    <x v="0"/>
    <x v="2"/>
    <s v="Men's Apparel"/>
    <n v="43"/>
    <n v="56"/>
    <n v="2408"/>
    <x v="2"/>
    <x v="0"/>
    <x v="4"/>
    <x v="4"/>
    <x v="0"/>
    <x v="1"/>
  </r>
  <r>
    <s v="Kohl's"/>
    <d v="2021-05-12T00:00:00"/>
    <x v="3"/>
    <x v="35"/>
    <s v="Wichita"/>
    <x v="1"/>
    <x v="2"/>
    <s v="Women's Apparel"/>
    <n v="42"/>
    <n v="94"/>
    <n v="3948"/>
    <x v="2"/>
    <x v="1"/>
    <x v="4"/>
    <x v="4"/>
    <x v="0"/>
    <x v="1"/>
  </r>
  <r>
    <s v="Kohl's"/>
    <d v="2021-06-14T00:00:00"/>
    <x v="3"/>
    <x v="35"/>
    <s v="Wichita"/>
    <x v="0"/>
    <x v="0"/>
    <s v="Men's Street Footwear"/>
    <n v="37"/>
    <n v="144"/>
    <n v="5328"/>
    <x v="2"/>
    <x v="0"/>
    <x v="11"/>
    <x v="11"/>
    <x v="5"/>
    <x v="1"/>
  </r>
  <r>
    <s v="Kohl's"/>
    <d v="2021-06-14T00:00:00"/>
    <x v="3"/>
    <x v="35"/>
    <s v="Wichita"/>
    <x v="0"/>
    <x v="1"/>
    <s v="Men's Athletic Footwear"/>
    <n v="32"/>
    <n v="94"/>
    <n v="3008"/>
    <x v="2"/>
    <x v="0"/>
    <x v="11"/>
    <x v="11"/>
    <x v="5"/>
    <x v="1"/>
  </r>
  <r>
    <s v="Kohl's"/>
    <d v="2021-06-14T00:00:00"/>
    <x v="3"/>
    <x v="35"/>
    <s v="Wichita"/>
    <x v="1"/>
    <x v="0"/>
    <s v="Women's Street Footwear"/>
    <n v="37"/>
    <n v="81"/>
    <n v="2997"/>
    <x v="2"/>
    <x v="1"/>
    <x v="11"/>
    <x v="11"/>
    <x v="5"/>
    <x v="1"/>
  </r>
  <r>
    <s v="Kohl's"/>
    <d v="2021-06-14T00:00:00"/>
    <x v="3"/>
    <x v="35"/>
    <s v="Wichita"/>
    <x v="1"/>
    <x v="1"/>
    <s v="Women's Athletic Footwear"/>
    <n v="38"/>
    <n v="80"/>
    <n v="3040"/>
    <x v="2"/>
    <x v="1"/>
    <x v="11"/>
    <x v="11"/>
    <x v="5"/>
    <x v="1"/>
  </r>
  <r>
    <s v="Kohl's"/>
    <d v="2021-06-14T00:00:00"/>
    <x v="3"/>
    <x v="35"/>
    <s v="Wichita"/>
    <x v="0"/>
    <x v="2"/>
    <s v="Men's Apparel"/>
    <n v="54"/>
    <n v="83"/>
    <n v="4482"/>
    <x v="2"/>
    <x v="0"/>
    <x v="11"/>
    <x v="11"/>
    <x v="5"/>
    <x v="1"/>
  </r>
  <r>
    <s v="Kohl's"/>
    <d v="2021-06-14T00:00:00"/>
    <x v="3"/>
    <x v="35"/>
    <s v="Wichita"/>
    <x v="1"/>
    <x v="2"/>
    <s v="Women's Apparel"/>
    <n v="58"/>
    <n v="117"/>
    <n v="6786"/>
    <x v="2"/>
    <x v="1"/>
    <x v="11"/>
    <x v="11"/>
    <x v="5"/>
    <x v="1"/>
  </r>
  <r>
    <s v="Kohl's"/>
    <d v="2021-07-12T00:00:00"/>
    <x v="3"/>
    <x v="35"/>
    <s v="Wichita"/>
    <x v="0"/>
    <x v="0"/>
    <s v="Men's Street Footwear"/>
    <n v="51"/>
    <n v="182"/>
    <n v="9282"/>
    <x v="2"/>
    <x v="0"/>
    <x v="5"/>
    <x v="5"/>
    <x v="5"/>
    <x v="1"/>
  </r>
  <r>
    <s v="Kohl's"/>
    <d v="2021-07-12T00:00:00"/>
    <x v="3"/>
    <x v="35"/>
    <s v="Wichita"/>
    <x v="0"/>
    <x v="1"/>
    <s v="Men's Athletic Footwear"/>
    <n v="49"/>
    <n v="119"/>
    <n v="5831"/>
    <x v="2"/>
    <x v="0"/>
    <x v="5"/>
    <x v="5"/>
    <x v="5"/>
    <x v="1"/>
  </r>
  <r>
    <s v="Kohl's"/>
    <d v="2021-07-12T00:00:00"/>
    <x v="3"/>
    <x v="35"/>
    <s v="Wichita"/>
    <x v="1"/>
    <x v="0"/>
    <s v="Women's Street Footwear"/>
    <n v="42"/>
    <n v="102"/>
    <n v="4284"/>
    <x v="2"/>
    <x v="1"/>
    <x v="5"/>
    <x v="5"/>
    <x v="5"/>
    <x v="1"/>
  </r>
  <r>
    <s v="Kohl's"/>
    <d v="2021-07-12T00:00:00"/>
    <x v="3"/>
    <x v="35"/>
    <s v="Wichita"/>
    <x v="1"/>
    <x v="1"/>
    <s v="Women's Athletic Footwear"/>
    <n v="43"/>
    <n v="75"/>
    <n v="3225"/>
    <x v="2"/>
    <x v="1"/>
    <x v="5"/>
    <x v="5"/>
    <x v="5"/>
    <x v="1"/>
  </r>
  <r>
    <s v="Kohl's"/>
    <d v="2021-07-12T00:00:00"/>
    <x v="3"/>
    <x v="35"/>
    <s v="Wichita"/>
    <x v="0"/>
    <x v="2"/>
    <s v="Men's Apparel"/>
    <n v="56"/>
    <n v="91"/>
    <n v="5096"/>
    <x v="2"/>
    <x v="0"/>
    <x v="5"/>
    <x v="5"/>
    <x v="5"/>
    <x v="1"/>
  </r>
  <r>
    <s v="Kohl's"/>
    <d v="2021-07-12T00:00:00"/>
    <x v="3"/>
    <x v="35"/>
    <s v="Wichita"/>
    <x v="1"/>
    <x v="2"/>
    <s v="Women's Apparel"/>
    <n v="60"/>
    <n v="140"/>
    <n v="8400"/>
    <x v="2"/>
    <x v="1"/>
    <x v="5"/>
    <x v="5"/>
    <x v="5"/>
    <x v="1"/>
  </r>
  <r>
    <s v="Kohl's"/>
    <d v="2021-08-13T00:00:00"/>
    <x v="3"/>
    <x v="35"/>
    <s v="Wichita"/>
    <x v="0"/>
    <x v="0"/>
    <s v="Men's Street Footwear"/>
    <n v="56"/>
    <n v="189"/>
    <n v="10584"/>
    <x v="2"/>
    <x v="0"/>
    <x v="6"/>
    <x v="6"/>
    <x v="2"/>
    <x v="1"/>
  </r>
  <r>
    <s v="Kohl's"/>
    <d v="2021-08-13T00:00:00"/>
    <x v="3"/>
    <x v="35"/>
    <s v="Wichita"/>
    <x v="0"/>
    <x v="1"/>
    <s v="Men's Athletic Footwear"/>
    <n v="51"/>
    <n v="111"/>
    <n v="5661"/>
    <x v="2"/>
    <x v="0"/>
    <x v="6"/>
    <x v="6"/>
    <x v="2"/>
    <x v="1"/>
  </r>
  <r>
    <s v="Kohl's"/>
    <d v="2021-08-13T00:00:00"/>
    <x v="3"/>
    <x v="35"/>
    <s v="Wichita"/>
    <x v="1"/>
    <x v="0"/>
    <s v="Women's Street Footwear"/>
    <n v="47"/>
    <n v="102"/>
    <n v="4794"/>
    <x v="2"/>
    <x v="1"/>
    <x v="6"/>
    <x v="6"/>
    <x v="2"/>
    <x v="1"/>
  </r>
  <r>
    <s v="Kohl's"/>
    <d v="2021-08-13T00:00:00"/>
    <x v="3"/>
    <x v="35"/>
    <s v="Wichita"/>
    <x v="1"/>
    <x v="1"/>
    <s v="Women's Athletic Footwear"/>
    <n v="37"/>
    <n v="90"/>
    <n v="3330"/>
    <x v="2"/>
    <x v="1"/>
    <x v="6"/>
    <x v="6"/>
    <x v="2"/>
    <x v="1"/>
  </r>
  <r>
    <s v="Kohl's"/>
    <d v="2021-08-13T00:00:00"/>
    <x v="3"/>
    <x v="35"/>
    <s v="Wichita"/>
    <x v="0"/>
    <x v="2"/>
    <s v="Men's Apparel"/>
    <n v="47"/>
    <n v="69"/>
    <n v="3243"/>
    <x v="2"/>
    <x v="0"/>
    <x v="6"/>
    <x v="6"/>
    <x v="2"/>
    <x v="1"/>
  </r>
  <r>
    <s v="Kohl's"/>
    <d v="2021-08-13T00:00:00"/>
    <x v="3"/>
    <x v="35"/>
    <s v="Wichita"/>
    <x v="1"/>
    <x v="2"/>
    <s v="Women's Apparel"/>
    <n v="52"/>
    <n v="113"/>
    <n v="5876"/>
    <x v="2"/>
    <x v="1"/>
    <x v="6"/>
    <x v="6"/>
    <x v="2"/>
    <x v="1"/>
  </r>
  <r>
    <s v="Kohl's"/>
    <d v="2021-09-12T00:00:00"/>
    <x v="3"/>
    <x v="35"/>
    <s v="Wichita"/>
    <x v="0"/>
    <x v="0"/>
    <s v="Men's Street Footwear"/>
    <n v="47"/>
    <n v="165"/>
    <n v="7755"/>
    <x v="2"/>
    <x v="0"/>
    <x v="7"/>
    <x v="7"/>
    <x v="4"/>
    <x v="1"/>
  </r>
  <r>
    <s v="Kohl's"/>
    <d v="2021-09-12T00:00:00"/>
    <x v="3"/>
    <x v="35"/>
    <s v="Wichita"/>
    <x v="0"/>
    <x v="1"/>
    <s v="Men's Athletic Footwear"/>
    <n v="38"/>
    <n v="91"/>
    <n v="3458"/>
    <x v="2"/>
    <x v="0"/>
    <x v="7"/>
    <x v="7"/>
    <x v="4"/>
    <x v="1"/>
  </r>
  <r>
    <s v="Kohl's"/>
    <d v="2021-09-12T00:00:00"/>
    <x v="3"/>
    <x v="35"/>
    <s v="Wichita"/>
    <x v="1"/>
    <x v="0"/>
    <s v="Women's Street Footwear"/>
    <n v="15"/>
    <n v="75"/>
    <n v="1125"/>
    <x v="2"/>
    <x v="1"/>
    <x v="7"/>
    <x v="7"/>
    <x v="4"/>
    <x v="1"/>
  </r>
  <r>
    <s v="Kohl's"/>
    <d v="2021-09-12T00:00:00"/>
    <x v="3"/>
    <x v="35"/>
    <s v="Wichita"/>
    <x v="1"/>
    <x v="1"/>
    <s v="Women's Athletic Footwear"/>
    <n v="14"/>
    <n v="65"/>
    <n v="910"/>
    <x v="2"/>
    <x v="1"/>
    <x v="7"/>
    <x v="7"/>
    <x v="4"/>
    <x v="1"/>
  </r>
  <r>
    <s v="Kohl's"/>
    <d v="2021-09-12T00:00:00"/>
    <x v="3"/>
    <x v="35"/>
    <s v="Wichita"/>
    <x v="0"/>
    <x v="2"/>
    <s v="Men's Apparel"/>
    <n v="24"/>
    <n v="61"/>
    <n v="1464"/>
    <x v="2"/>
    <x v="0"/>
    <x v="7"/>
    <x v="7"/>
    <x v="4"/>
    <x v="1"/>
  </r>
  <r>
    <s v="Kohl's"/>
    <d v="2021-09-12T00:00:00"/>
    <x v="3"/>
    <x v="35"/>
    <s v="Wichita"/>
    <x v="1"/>
    <x v="2"/>
    <s v="Women's Apparel"/>
    <n v="29"/>
    <n v="94"/>
    <n v="2726"/>
    <x v="2"/>
    <x v="1"/>
    <x v="7"/>
    <x v="7"/>
    <x v="4"/>
    <x v="1"/>
  </r>
  <r>
    <s v="Kohl's"/>
    <d v="2021-10-14T00:00:00"/>
    <x v="3"/>
    <x v="35"/>
    <s v="Wichita"/>
    <x v="0"/>
    <x v="0"/>
    <s v="Men's Street Footwear"/>
    <n v="29"/>
    <n v="145"/>
    <n v="4205"/>
    <x v="2"/>
    <x v="0"/>
    <x v="8"/>
    <x v="8"/>
    <x v="1"/>
    <x v="1"/>
  </r>
  <r>
    <s v="Kohl's"/>
    <d v="2021-10-14T00:00:00"/>
    <x v="3"/>
    <x v="35"/>
    <s v="Wichita"/>
    <x v="0"/>
    <x v="1"/>
    <s v="Men's Athletic Footwear"/>
    <n v="19"/>
    <n v="85"/>
    <n v="1615"/>
    <x v="2"/>
    <x v="0"/>
    <x v="8"/>
    <x v="8"/>
    <x v="1"/>
    <x v="1"/>
  </r>
  <r>
    <s v="Kohl's"/>
    <d v="2021-10-14T00:00:00"/>
    <x v="3"/>
    <x v="35"/>
    <s v="Wichita"/>
    <x v="1"/>
    <x v="0"/>
    <s v="Women's Street Footwear"/>
    <n v="19"/>
    <n v="60"/>
    <n v="1140"/>
    <x v="2"/>
    <x v="1"/>
    <x v="8"/>
    <x v="8"/>
    <x v="1"/>
    <x v="1"/>
  </r>
  <r>
    <s v="Kohl's"/>
    <d v="2021-10-14T00:00:00"/>
    <x v="3"/>
    <x v="35"/>
    <s v="Wichita"/>
    <x v="1"/>
    <x v="1"/>
    <s v="Women's Athletic Footwear"/>
    <n v="19"/>
    <n v="47"/>
    <n v="893"/>
    <x v="2"/>
    <x v="1"/>
    <x v="8"/>
    <x v="8"/>
    <x v="1"/>
    <x v="1"/>
  </r>
  <r>
    <s v="Kohl's"/>
    <d v="2021-10-14T00:00:00"/>
    <x v="3"/>
    <x v="35"/>
    <s v="Wichita"/>
    <x v="0"/>
    <x v="2"/>
    <s v="Men's Apparel"/>
    <n v="29"/>
    <n v="46"/>
    <n v="1334"/>
    <x v="2"/>
    <x v="0"/>
    <x v="8"/>
    <x v="8"/>
    <x v="1"/>
    <x v="1"/>
  </r>
  <r>
    <s v="Foot Locker"/>
    <d v="2021-10-14T00:00:00"/>
    <x v="3"/>
    <x v="35"/>
    <s v="Wichita"/>
    <x v="1"/>
    <x v="2"/>
    <s v="Women's Apparel"/>
    <n v="28"/>
    <n v="90"/>
    <n v="2520"/>
    <x v="2"/>
    <x v="1"/>
    <x v="8"/>
    <x v="8"/>
    <x v="1"/>
    <x v="1"/>
  </r>
  <r>
    <s v="Foot Locker"/>
    <d v="2021-11-13T00:00:00"/>
    <x v="3"/>
    <x v="35"/>
    <s v="Wichita"/>
    <x v="0"/>
    <x v="0"/>
    <s v="Men's Street Footwear"/>
    <n v="23"/>
    <n v="122"/>
    <n v="2806"/>
    <x v="2"/>
    <x v="0"/>
    <x v="9"/>
    <x v="9"/>
    <x v="3"/>
    <x v="1"/>
  </r>
  <r>
    <s v="Foot Locker"/>
    <d v="2021-11-13T00:00:00"/>
    <x v="3"/>
    <x v="35"/>
    <s v="Wichita"/>
    <x v="0"/>
    <x v="1"/>
    <s v="Men's Athletic Footwear"/>
    <n v="14"/>
    <n v="72"/>
    <n v="1008"/>
    <x v="2"/>
    <x v="0"/>
    <x v="9"/>
    <x v="9"/>
    <x v="3"/>
    <x v="1"/>
  </r>
  <r>
    <s v="Foot Locker"/>
    <d v="2021-11-13T00:00:00"/>
    <x v="3"/>
    <x v="35"/>
    <s v="Wichita"/>
    <x v="1"/>
    <x v="0"/>
    <s v="Women's Street Footwear"/>
    <n v="23"/>
    <n v="55"/>
    <n v="1265"/>
    <x v="2"/>
    <x v="1"/>
    <x v="9"/>
    <x v="9"/>
    <x v="3"/>
    <x v="1"/>
  </r>
  <r>
    <s v="Foot Locker"/>
    <d v="2021-11-13T00:00:00"/>
    <x v="3"/>
    <x v="35"/>
    <s v="Wichita"/>
    <x v="1"/>
    <x v="1"/>
    <s v="Women's Athletic Footwear"/>
    <n v="54"/>
    <n v="83"/>
    <n v="4482"/>
    <x v="2"/>
    <x v="1"/>
    <x v="9"/>
    <x v="9"/>
    <x v="3"/>
    <x v="1"/>
  </r>
  <r>
    <s v="Foot Locker"/>
    <d v="2021-11-13T00:00:00"/>
    <x v="3"/>
    <x v="35"/>
    <s v="Wichita"/>
    <x v="0"/>
    <x v="2"/>
    <s v="Men's Apparel"/>
    <n v="68"/>
    <n v="70"/>
    <n v="4760"/>
    <x v="2"/>
    <x v="0"/>
    <x v="9"/>
    <x v="9"/>
    <x v="3"/>
    <x v="1"/>
  </r>
  <r>
    <s v="Foot Locker"/>
    <d v="2021-11-13T00:00:00"/>
    <x v="3"/>
    <x v="35"/>
    <s v="Wichita"/>
    <x v="1"/>
    <x v="2"/>
    <s v="Women's Apparel"/>
    <n v="73"/>
    <n v="88"/>
    <n v="6424"/>
    <x v="2"/>
    <x v="1"/>
    <x v="9"/>
    <x v="9"/>
    <x v="3"/>
    <x v="1"/>
  </r>
  <r>
    <s v="Foot Locker"/>
    <d v="2021-12-12T00:00:00"/>
    <x v="3"/>
    <x v="35"/>
    <s v="Wichita"/>
    <x v="0"/>
    <x v="0"/>
    <s v="Men's Street Footwear"/>
    <n v="66"/>
    <n v="150"/>
    <n v="9900"/>
    <x v="2"/>
    <x v="0"/>
    <x v="10"/>
    <x v="10"/>
    <x v="4"/>
    <x v="1"/>
  </r>
  <r>
    <s v="Foot Locker"/>
    <d v="2021-12-12T00:00:00"/>
    <x v="3"/>
    <x v="35"/>
    <s v="Wichita"/>
    <x v="0"/>
    <x v="1"/>
    <s v="Men's Athletic Footwear"/>
    <n v="59"/>
    <n v="120"/>
    <n v="7080"/>
    <x v="2"/>
    <x v="0"/>
    <x v="10"/>
    <x v="10"/>
    <x v="4"/>
    <x v="1"/>
  </r>
  <r>
    <s v="Foot Locker"/>
    <d v="2021-12-12T00:00:00"/>
    <x v="3"/>
    <x v="35"/>
    <s v="Wichita"/>
    <x v="1"/>
    <x v="0"/>
    <s v="Women's Street Footwear"/>
    <n v="58"/>
    <n v="95"/>
    <n v="5510"/>
    <x v="2"/>
    <x v="1"/>
    <x v="10"/>
    <x v="10"/>
    <x v="4"/>
    <x v="1"/>
  </r>
  <r>
    <s v="Foot Locker"/>
    <d v="2021-12-12T00:00:00"/>
    <x v="3"/>
    <x v="35"/>
    <s v="Wichita"/>
    <x v="1"/>
    <x v="1"/>
    <s v="Women's Athletic Footwear"/>
    <n v="59"/>
    <n v="90"/>
    <n v="5310"/>
    <x v="2"/>
    <x v="1"/>
    <x v="10"/>
    <x v="10"/>
    <x v="4"/>
    <x v="1"/>
  </r>
  <r>
    <s v="Foot Locker"/>
    <d v="2021-12-12T00:00:00"/>
    <x v="3"/>
    <x v="35"/>
    <s v="Wichita"/>
    <x v="0"/>
    <x v="2"/>
    <s v="Men's Apparel"/>
    <n v="64"/>
    <n v="81"/>
    <n v="5184"/>
    <x v="2"/>
    <x v="0"/>
    <x v="10"/>
    <x v="10"/>
    <x v="4"/>
    <x v="1"/>
  </r>
  <r>
    <s v="Foot Locker"/>
    <d v="2021-12-12T00:00:00"/>
    <x v="3"/>
    <x v="35"/>
    <s v="Wichita"/>
    <x v="1"/>
    <x v="2"/>
    <s v="Women's Apparel"/>
    <n v="68"/>
    <n v="112"/>
    <n v="7616"/>
    <x v="2"/>
    <x v="1"/>
    <x v="10"/>
    <x v="10"/>
    <x v="4"/>
    <x v="1"/>
  </r>
  <r>
    <s v="Foot Locker"/>
    <d v="2021-01-12T00:00:00"/>
    <x v="3"/>
    <x v="35"/>
    <s v="Wichita"/>
    <x v="0"/>
    <x v="0"/>
    <s v="Men's Street Footwear"/>
    <n v="38"/>
    <n v="138"/>
    <n v="5244"/>
    <x v="2"/>
    <x v="0"/>
    <x v="0"/>
    <x v="0"/>
    <x v="6"/>
    <x v="1"/>
  </r>
  <r>
    <s v="Foot Locker"/>
    <d v="2021-01-12T00:00:00"/>
    <x v="3"/>
    <x v="35"/>
    <s v="Wichita"/>
    <x v="0"/>
    <x v="1"/>
    <s v="Men's Athletic Footwear"/>
    <n v="37"/>
    <n v="80"/>
    <n v="2960"/>
    <x v="2"/>
    <x v="0"/>
    <x v="0"/>
    <x v="0"/>
    <x v="6"/>
    <x v="1"/>
  </r>
  <r>
    <s v="Foot Locker"/>
    <d v="2021-01-12T00:00:00"/>
    <x v="3"/>
    <x v="35"/>
    <s v="Wichita"/>
    <x v="1"/>
    <x v="0"/>
    <s v="Women's Street Footwear"/>
    <n v="27"/>
    <n v="83"/>
    <n v="2241"/>
    <x v="2"/>
    <x v="1"/>
    <x v="0"/>
    <x v="0"/>
    <x v="6"/>
    <x v="1"/>
  </r>
  <r>
    <s v="Foot Locker"/>
    <d v="2021-01-12T00:00:00"/>
    <x v="3"/>
    <x v="35"/>
    <s v="Wichita"/>
    <x v="1"/>
    <x v="1"/>
    <s v="Women's Athletic Footwear"/>
    <n v="34"/>
    <n v="36"/>
    <n v="1224"/>
    <x v="2"/>
    <x v="1"/>
    <x v="0"/>
    <x v="0"/>
    <x v="6"/>
    <x v="1"/>
  </r>
  <r>
    <s v="Foot Locker"/>
    <d v="2021-01-12T00:00:00"/>
    <x v="3"/>
    <x v="35"/>
    <s v="Wichita"/>
    <x v="0"/>
    <x v="2"/>
    <s v="Men's Apparel"/>
    <n v="48"/>
    <n v="44"/>
    <n v="2112"/>
    <x v="2"/>
    <x v="0"/>
    <x v="0"/>
    <x v="0"/>
    <x v="6"/>
    <x v="1"/>
  </r>
  <r>
    <s v="Foot Locker"/>
    <d v="2021-01-12T00:00:00"/>
    <x v="3"/>
    <x v="35"/>
    <s v="Wichita"/>
    <x v="1"/>
    <x v="2"/>
    <s v="Women's Apparel"/>
    <n v="37"/>
    <n v="72"/>
    <n v="2664"/>
    <x v="2"/>
    <x v="1"/>
    <x v="0"/>
    <x v="0"/>
    <x v="6"/>
    <x v="1"/>
  </r>
  <r>
    <s v="Foot Locker"/>
    <d v="2021-02-12T00:00:00"/>
    <x v="3"/>
    <x v="35"/>
    <s v="Wichita"/>
    <x v="0"/>
    <x v="0"/>
    <s v="Men's Street Footwear"/>
    <n v="37"/>
    <n v="158"/>
    <n v="5846"/>
    <x v="2"/>
    <x v="0"/>
    <x v="1"/>
    <x v="1"/>
    <x v="2"/>
    <x v="1"/>
  </r>
  <r>
    <s v="Foot Locker"/>
    <d v="2021-02-12T00:00:00"/>
    <x v="3"/>
    <x v="35"/>
    <s v="Wichita"/>
    <x v="0"/>
    <x v="1"/>
    <s v="Men's Athletic Footwear"/>
    <n v="39"/>
    <n v="47"/>
    <n v="1833"/>
    <x v="2"/>
    <x v="0"/>
    <x v="1"/>
    <x v="1"/>
    <x v="2"/>
    <x v="1"/>
  </r>
  <r>
    <s v="Foot Locker"/>
    <d v="2021-02-12T00:00:00"/>
    <x v="3"/>
    <x v="35"/>
    <s v="Wichita"/>
    <x v="1"/>
    <x v="0"/>
    <s v="Women's Street Footwear"/>
    <n v="29"/>
    <n v="59"/>
    <n v="1711"/>
    <x v="2"/>
    <x v="1"/>
    <x v="1"/>
    <x v="1"/>
    <x v="2"/>
    <x v="1"/>
  </r>
  <r>
    <s v="Foot Locker"/>
    <d v="2021-02-12T00:00:00"/>
    <x v="3"/>
    <x v="36"/>
    <s v="Sioux Falls"/>
    <x v="1"/>
    <x v="1"/>
    <s v="Women's Athletic Footwear"/>
    <n v="33"/>
    <n v="25"/>
    <n v="825"/>
    <x v="2"/>
    <x v="1"/>
    <x v="1"/>
    <x v="1"/>
    <x v="2"/>
    <x v="1"/>
  </r>
  <r>
    <s v="Foot Locker"/>
    <d v="2021-02-12T00:00:00"/>
    <x v="3"/>
    <x v="36"/>
    <s v="Sioux Falls"/>
    <x v="0"/>
    <x v="2"/>
    <s v="Men's Apparel"/>
    <n v="48"/>
    <n v="46"/>
    <n v="2208"/>
    <x v="2"/>
    <x v="0"/>
    <x v="1"/>
    <x v="1"/>
    <x v="2"/>
    <x v="1"/>
  </r>
  <r>
    <s v="Foot Locker"/>
    <d v="2021-02-12T00:00:00"/>
    <x v="3"/>
    <x v="36"/>
    <s v="Sioux Falls"/>
    <x v="1"/>
    <x v="2"/>
    <s v="Women's Apparel"/>
    <n v="32"/>
    <n v="80"/>
    <n v="2560"/>
    <x v="2"/>
    <x v="1"/>
    <x v="1"/>
    <x v="1"/>
    <x v="2"/>
    <x v="1"/>
  </r>
  <r>
    <s v="Foot Locker"/>
    <d v="2021-03-11T00:00:00"/>
    <x v="3"/>
    <x v="36"/>
    <s v="Sioux Falls"/>
    <x v="0"/>
    <x v="0"/>
    <s v="Men's Street Footwear"/>
    <n v="39"/>
    <n v="124"/>
    <n v="4836"/>
    <x v="2"/>
    <x v="0"/>
    <x v="2"/>
    <x v="2"/>
    <x v="1"/>
    <x v="1"/>
  </r>
  <r>
    <s v="Foot Locker"/>
    <d v="2021-03-11T00:00:00"/>
    <x v="3"/>
    <x v="36"/>
    <s v="Sioux Falls"/>
    <x v="0"/>
    <x v="1"/>
    <s v="Men's Athletic Footwear"/>
    <n v="37"/>
    <n v="50"/>
    <n v="1850"/>
    <x v="2"/>
    <x v="0"/>
    <x v="2"/>
    <x v="2"/>
    <x v="1"/>
    <x v="1"/>
  </r>
  <r>
    <s v="Foot Locker"/>
    <d v="2021-03-11T00:00:00"/>
    <x v="3"/>
    <x v="36"/>
    <s v="Sioux Falls"/>
    <x v="1"/>
    <x v="0"/>
    <s v="Women's Street Footwear"/>
    <n v="27"/>
    <n v="59"/>
    <n v="1593"/>
    <x v="2"/>
    <x v="1"/>
    <x v="2"/>
    <x v="2"/>
    <x v="1"/>
    <x v="1"/>
  </r>
  <r>
    <s v="Foot Locker"/>
    <d v="2021-03-11T00:00:00"/>
    <x v="3"/>
    <x v="36"/>
    <s v="Sioux Falls"/>
    <x v="1"/>
    <x v="1"/>
    <s v="Women's Athletic Footwear"/>
    <n v="33"/>
    <n v="23"/>
    <n v="759"/>
    <x v="2"/>
    <x v="1"/>
    <x v="2"/>
    <x v="2"/>
    <x v="1"/>
    <x v="1"/>
  </r>
  <r>
    <s v="Foot Locker"/>
    <d v="2021-03-11T00:00:00"/>
    <x v="3"/>
    <x v="36"/>
    <s v="Sioux Falls"/>
    <x v="0"/>
    <x v="2"/>
    <s v="Men's Apparel"/>
    <n v="47"/>
    <n v="31"/>
    <n v="1457"/>
    <x v="2"/>
    <x v="0"/>
    <x v="2"/>
    <x v="2"/>
    <x v="1"/>
    <x v="1"/>
  </r>
  <r>
    <s v="Foot Locker"/>
    <d v="2021-03-11T00:00:00"/>
    <x v="3"/>
    <x v="36"/>
    <s v="Sioux Falls"/>
    <x v="1"/>
    <x v="2"/>
    <s v="Women's Apparel"/>
    <n v="37"/>
    <n v="59"/>
    <n v="2183"/>
    <x v="2"/>
    <x v="1"/>
    <x v="2"/>
    <x v="2"/>
    <x v="1"/>
    <x v="1"/>
  </r>
  <r>
    <s v="Foot Locker"/>
    <d v="2021-04-12T00:00:00"/>
    <x v="3"/>
    <x v="36"/>
    <s v="Sioux Falls"/>
    <x v="0"/>
    <x v="0"/>
    <s v="Men's Street Footwear"/>
    <n v="38"/>
    <n v="113"/>
    <n v="4294"/>
    <x v="2"/>
    <x v="0"/>
    <x v="3"/>
    <x v="3"/>
    <x v="5"/>
    <x v="1"/>
  </r>
  <r>
    <s v="Foot Locker"/>
    <d v="2021-04-12T00:00:00"/>
    <x v="3"/>
    <x v="36"/>
    <s v="Sioux Falls"/>
    <x v="0"/>
    <x v="1"/>
    <s v="Men's Athletic Footwear"/>
    <n v="39"/>
    <n v="42"/>
    <n v="1638"/>
    <x v="2"/>
    <x v="0"/>
    <x v="3"/>
    <x v="3"/>
    <x v="5"/>
    <x v="1"/>
  </r>
  <r>
    <s v="Foot Locker"/>
    <d v="2021-04-12T00:00:00"/>
    <x v="3"/>
    <x v="36"/>
    <s v="Sioux Falls"/>
    <x v="1"/>
    <x v="0"/>
    <s v="Women's Street Footwear"/>
    <n v="29"/>
    <n v="45"/>
    <n v="1305"/>
    <x v="2"/>
    <x v="1"/>
    <x v="3"/>
    <x v="3"/>
    <x v="5"/>
    <x v="1"/>
  </r>
  <r>
    <s v="Foot Locker"/>
    <d v="2021-04-12T00:00:00"/>
    <x v="3"/>
    <x v="36"/>
    <s v="Sioux Falls"/>
    <x v="1"/>
    <x v="1"/>
    <s v="Women's Athletic Footwear"/>
    <n v="34"/>
    <n v="20"/>
    <n v="680"/>
    <x v="2"/>
    <x v="1"/>
    <x v="3"/>
    <x v="3"/>
    <x v="5"/>
    <x v="1"/>
  </r>
  <r>
    <s v="Foot Locker"/>
    <d v="2021-04-12T00:00:00"/>
    <x v="3"/>
    <x v="36"/>
    <s v="Sioux Falls"/>
    <x v="0"/>
    <x v="2"/>
    <s v="Men's Apparel"/>
    <n v="56"/>
    <n v="29"/>
    <n v="1624"/>
    <x v="2"/>
    <x v="0"/>
    <x v="3"/>
    <x v="3"/>
    <x v="5"/>
    <x v="1"/>
  </r>
  <r>
    <s v="Foot Locker"/>
    <d v="2021-04-12T00:00:00"/>
    <x v="3"/>
    <x v="36"/>
    <s v="Sioux Falls"/>
    <x v="1"/>
    <x v="2"/>
    <s v="Women's Apparel"/>
    <n v="48"/>
    <n v="61"/>
    <n v="2928"/>
    <x v="2"/>
    <x v="1"/>
    <x v="3"/>
    <x v="3"/>
    <x v="5"/>
    <x v="1"/>
  </r>
  <r>
    <s v="Foot Locker"/>
    <d v="2021-05-13T00:00:00"/>
    <x v="3"/>
    <x v="36"/>
    <s v="Sioux Falls"/>
    <x v="0"/>
    <x v="0"/>
    <s v="Men's Street Footwear"/>
    <n v="58"/>
    <n v="139"/>
    <n v="8062"/>
    <x v="2"/>
    <x v="0"/>
    <x v="4"/>
    <x v="4"/>
    <x v="1"/>
    <x v="1"/>
  </r>
  <r>
    <s v="Foot Locker"/>
    <d v="2021-05-13T00:00:00"/>
    <x v="3"/>
    <x v="36"/>
    <s v="Sioux Falls"/>
    <x v="0"/>
    <x v="1"/>
    <s v="Men's Athletic Footwear"/>
    <n v="45"/>
    <n v="60"/>
    <n v="2700"/>
    <x v="2"/>
    <x v="0"/>
    <x v="4"/>
    <x v="4"/>
    <x v="1"/>
    <x v="1"/>
  </r>
  <r>
    <s v="Foot Locker"/>
    <d v="2021-05-13T00:00:00"/>
    <x v="3"/>
    <x v="36"/>
    <s v="Sioux Falls"/>
    <x v="1"/>
    <x v="0"/>
    <s v="Women's Street Footwear"/>
    <n v="43"/>
    <n v="46"/>
    <n v="1978"/>
    <x v="2"/>
    <x v="1"/>
    <x v="4"/>
    <x v="4"/>
    <x v="1"/>
    <x v="1"/>
  </r>
  <r>
    <s v="Foot Locker"/>
    <d v="2021-05-13T00:00:00"/>
    <x v="3"/>
    <x v="36"/>
    <s v="Sioux Falls"/>
    <x v="1"/>
    <x v="1"/>
    <s v="Women's Athletic Footwear"/>
    <n v="43"/>
    <n v="26"/>
    <n v="1118"/>
    <x v="2"/>
    <x v="1"/>
    <x v="4"/>
    <x v="4"/>
    <x v="1"/>
    <x v="1"/>
  </r>
  <r>
    <s v="Foot Locker"/>
    <d v="2021-05-13T00:00:00"/>
    <x v="3"/>
    <x v="36"/>
    <s v="Sioux Falls"/>
    <x v="0"/>
    <x v="2"/>
    <s v="Men's Apparel"/>
    <n v="51"/>
    <n v="38"/>
    <n v="1938"/>
    <x v="2"/>
    <x v="0"/>
    <x v="4"/>
    <x v="4"/>
    <x v="1"/>
    <x v="1"/>
  </r>
  <r>
    <s v="Foot Locker"/>
    <d v="2021-05-13T00:00:00"/>
    <x v="3"/>
    <x v="36"/>
    <s v="Sioux Falls"/>
    <x v="1"/>
    <x v="2"/>
    <s v="Women's Apparel"/>
    <n v="58"/>
    <n v="68"/>
    <n v="3944"/>
    <x v="2"/>
    <x v="1"/>
    <x v="4"/>
    <x v="4"/>
    <x v="1"/>
    <x v="1"/>
  </r>
  <r>
    <s v="Foot Locker"/>
    <d v="2021-06-12T00:00:00"/>
    <x v="3"/>
    <x v="36"/>
    <s v="Sioux Falls"/>
    <x v="0"/>
    <x v="0"/>
    <s v="Men's Street Footwear"/>
    <n v="41"/>
    <n v="135"/>
    <n v="5535"/>
    <x v="2"/>
    <x v="0"/>
    <x v="11"/>
    <x v="11"/>
    <x v="3"/>
    <x v="1"/>
  </r>
  <r>
    <s v="Foot Locker"/>
    <d v="2021-06-12T00:00:00"/>
    <x v="3"/>
    <x v="36"/>
    <s v="Sioux Falls"/>
    <x v="0"/>
    <x v="1"/>
    <s v="Men's Athletic Footwear"/>
    <n v="39"/>
    <n v="70"/>
    <n v="2730"/>
    <x v="2"/>
    <x v="0"/>
    <x v="11"/>
    <x v="11"/>
    <x v="3"/>
    <x v="1"/>
  </r>
  <r>
    <s v="Foot Locker"/>
    <d v="2021-06-12T00:00:00"/>
    <x v="3"/>
    <x v="36"/>
    <s v="Sioux Falls"/>
    <x v="1"/>
    <x v="0"/>
    <s v="Women's Street Footwear"/>
    <n v="32"/>
    <n v="54"/>
    <n v="1728"/>
    <x v="2"/>
    <x v="1"/>
    <x v="11"/>
    <x v="11"/>
    <x v="3"/>
    <x v="1"/>
  </r>
  <r>
    <s v="Foot Locker"/>
    <d v="2021-06-12T00:00:00"/>
    <x v="3"/>
    <x v="36"/>
    <s v="Sioux Falls"/>
    <x v="1"/>
    <x v="1"/>
    <s v="Women's Athletic Footwear"/>
    <n v="32"/>
    <n v="49"/>
    <n v="1568"/>
    <x v="2"/>
    <x v="1"/>
    <x v="11"/>
    <x v="11"/>
    <x v="3"/>
    <x v="1"/>
  </r>
  <r>
    <s v="Foot Locker"/>
    <d v="2021-06-12T00:00:00"/>
    <x v="3"/>
    <x v="36"/>
    <s v="Sioux Falls"/>
    <x v="0"/>
    <x v="2"/>
    <s v="Men's Apparel"/>
    <n v="41"/>
    <n v="51"/>
    <n v="2091"/>
    <x v="2"/>
    <x v="0"/>
    <x v="11"/>
    <x v="11"/>
    <x v="3"/>
    <x v="1"/>
  </r>
  <r>
    <s v="Foot Locker"/>
    <d v="2021-06-12T00:00:00"/>
    <x v="3"/>
    <x v="36"/>
    <s v="Sioux Falls"/>
    <x v="1"/>
    <x v="2"/>
    <s v="Women's Apparel"/>
    <n v="50"/>
    <n v="94"/>
    <n v="4700"/>
    <x v="2"/>
    <x v="1"/>
    <x v="11"/>
    <x v="11"/>
    <x v="3"/>
    <x v="1"/>
  </r>
  <r>
    <s v="Foot Locker"/>
    <d v="2021-07-11T00:00:00"/>
    <x v="3"/>
    <x v="36"/>
    <s v="Sioux Falls"/>
    <x v="0"/>
    <x v="0"/>
    <s v="Men's Street Footwear"/>
    <n v="47"/>
    <n v="154"/>
    <n v="7238"/>
    <x v="2"/>
    <x v="0"/>
    <x v="5"/>
    <x v="5"/>
    <x v="4"/>
    <x v="1"/>
  </r>
  <r>
    <s v="Foot Locker"/>
    <d v="2021-07-11T00:00:00"/>
    <x v="3"/>
    <x v="36"/>
    <s v="Sioux Falls"/>
    <x v="0"/>
    <x v="1"/>
    <s v="Men's Athletic Footwear"/>
    <n v="44"/>
    <n v="81"/>
    <n v="3564"/>
    <x v="2"/>
    <x v="0"/>
    <x v="5"/>
    <x v="5"/>
    <x v="4"/>
    <x v="1"/>
  </r>
  <r>
    <s v="Foot Locker"/>
    <d v="2021-07-11T00:00:00"/>
    <x v="3"/>
    <x v="36"/>
    <s v="Sioux Falls"/>
    <x v="1"/>
    <x v="0"/>
    <s v="Women's Street Footwear"/>
    <n v="37"/>
    <n v="61"/>
    <n v="2257"/>
    <x v="2"/>
    <x v="1"/>
    <x v="5"/>
    <x v="5"/>
    <x v="4"/>
    <x v="1"/>
  </r>
  <r>
    <s v="Foot Locker"/>
    <d v="2021-07-11T00:00:00"/>
    <x v="3"/>
    <x v="36"/>
    <s v="Sioux Falls"/>
    <x v="1"/>
    <x v="1"/>
    <s v="Women's Athletic Footwear"/>
    <n v="38"/>
    <n v="44"/>
    <n v="1672"/>
    <x v="2"/>
    <x v="1"/>
    <x v="5"/>
    <x v="5"/>
    <x v="4"/>
    <x v="1"/>
  </r>
  <r>
    <s v="Foot Locker"/>
    <d v="2021-07-11T00:00:00"/>
    <x v="3"/>
    <x v="36"/>
    <s v="Sioux Falls"/>
    <x v="0"/>
    <x v="2"/>
    <s v="Men's Apparel"/>
    <n v="49"/>
    <n v="52"/>
    <n v="2548"/>
    <x v="2"/>
    <x v="0"/>
    <x v="5"/>
    <x v="5"/>
    <x v="4"/>
    <x v="1"/>
  </r>
  <r>
    <s v="Foot Locker"/>
    <d v="2021-07-11T00:00:00"/>
    <x v="3"/>
    <x v="36"/>
    <s v="Sioux Falls"/>
    <x v="1"/>
    <x v="2"/>
    <s v="Women's Apparel"/>
    <n v="53"/>
    <n v="94"/>
    <n v="4982"/>
    <x v="2"/>
    <x v="1"/>
    <x v="5"/>
    <x v="5"/>
    <x v="4"/>
    <x v="1"/>
  </r>
  <r>
    <s v="Foot Locker"/>
    <d v="2021-08-12T00:00:00"/>
    <x v="3"/>
    <x v="36"/>
    <s v="Sioux Falls"/>
    <x v="0"/>
    <x v="0"/>
    <s v="Men's Street Footwear"/>
    <n v="49"/>
    <n v="131"/>
    <n v="6419"/>
    <x v="2"/>
    <x v="0"/>
    <x v="6"/>
    <x v="6"/>
    <x v="1"/>
    <x v="1"/>
  </r>
  <r>
    <s v="Foot Locker"/>
    <d v="2021-08-12T00:00:00"/>
    <x v="3"/>
    <x v="36"/>
    <s v="Sioux Falls"/>
    <x v="0"/>
    <x v="1"/>
    <s v="Men's Athletic Footwear"/>
    <n v="42"/>
    <n v="78"/>
    <n v="3276"/>
    <x v="2"/>
    <x v="0"/>
    <x v="6"/>
    <x v="6"/>
    <x v="1"/>
    <x v="1"/>
  </r>
  <r>
    <s v="Foot Locker"/>
    <d v="2021-08-12T00:00:00"/>
    <x v="3"/>
    <x v="36"/>
    <s v="Sioux Falls"/>
    <x v="1"/>
    <x v="0"/>
    <s v="Women's Street Footwear"/>
    <n v="36"/>
    <n v="65"/>
    <n v="2340"/>
    <x v="2"/>
    <x v="1"/>
    <x v="6"/>
    <x v="6"/>
    <x v="1"/>
    <x v="1"/>
  </r>
  <r>
    <s v="Foot Locker"/>
    <d v="2021-08-12T00:00:00"/>
    <x v="3"/>
    <x v="36"/>
    <s v="Sioux Falls"/>
    <x v="1"/>
    <x v="1"/>
    <s v="Women's Athletic Footwear"/>
    <n v="38"/>
    <n v="58"/>
    <n v="2204"/>
    <x v="2"/>
    <x v="1"/>
    <x v="6"/>
    <x v="6"/>
    <x v="1"/>
    <x v="1"/>
  </r>
  <r>
    <s v="Foot Locker"/>
    <d v="2021-08-12T00:00:00"/>
    <x v="3"/>
    <x v="36"/>
    <s v="Sioux Falls"/>
    <x v="0"/>
    <x v="2"/>
    <s v="Men's Apparel"/>
    <n v="47"/>
    <n v="46"/>
    <n v="2162"/>
    <x v="2"/>
    <x v="0"/>
    <x v="6"/>
    <x v="6"/>
    <x v="1"/>
    <x v="1"/>
  </r>
  <r>
    <s v="Foot Locker"/>
    <d v="2021-08-12T00:00:00"/>
    <x v="3"/>
    <x v="36"/>
    <s v="Sioux Falls"/>
    <x v="1"/>
    <x v="2"/>
    <s v="Women's Apparel"/>
    <n v="53"/>
    <n v="88"/>
    <n v="4664"/>
    <x v="2"/>
    <x v="1"/>
    <x v="6"/>
    <x v="6"/>
    <x v="1"/>
    <x v="1"/>
  </r>
  <r>
    <s v="Foot Locker"/>
    <d v="2021-09-13T00:00:00"/>
    <x v="3"/>
    <x v="36"/>
    <s v="Sioux Falls"/>
    <x v="0"/>
    <x v="0"/>
    <s v="Men's Street Footwear"/>
    <n v="42"/>
    <n v="138"/>
    <n v="5796"/>
    <x v="2"/>
    <x v="0"/>
    <x v="7"/>
    <x v="7"/>
    <x v="5"/>
    <x v="1"/>
  </r>
  <r>
    <s v="Foot Locker"/>
    <d v="2021-09-13T00:00:00"/>
    <x v="3"/>
    <x v="36"/>
    <s v="Sioux Falls"/>
    <x v="0"/>
    <x v="1"/>
    <s v="Men's Athletic Footwear"/>
    <n v="39"/>
    <n v="80"/>
    <n v="3120"/>
    <x v="2"/>
    <x v="0"/>
    <x v="7"/>
    <x v="7"/>
    <x v="5"/>
    <x v="1"/>
  </r>
  <r>
    <s v="Foot Locker"/>
    <d v="2021-09-13T00:00:00"/>
    <x v="3"/>
    <x v="36"/>
    <s v="Sioux Falls"/>
    <x v="1"/>
    <x v="0"/>
    <s v="Women's Street Footwear"/>
    <n v="32"/>
    <n v="53"/>
    <n v="1696"/>
    <x v="2"/>
    <x v="1"/>
    <x v="7"/>
    <x v="7"/>
    <x v="5"/>
    <x v="1"/>
  </r>
  <r>
    <s v="Foot Locker"/>
    <d v="2021-09-13T00:00:00"/>
    <x v="3"/>
    <x v="36"/>
    <s v="Sioux Falls"/>
    <x v="1"/>
    <x v="1"/>
    <s v="Women's Athletic Footwear"/>
    <n v="34"/>
    <n v="39"/>
    <n v="1326"/>
    <x v="2"/>
    <x v="1"/>
    <x v="7"/>
    <x v="7"/>
    <x v="5"/>
    <x v="1"/>
  </r>
  <r>
    <s v="Foot Locker"/>
    <d v="2021-09-13T00:00:00"/>
    <x v="3"/>
    <x v="36"/>
    <s v="Sioux Falls"/>
    <x v="0"/>
    <x v="2"/>
    <s v="Men's Apparel"/>
    <n v="41"/>
    <n v="42"/>
    <n v="1722"/>
    <x v="2"/>
    <x v="0"/>
    <x v="7"/>
    <x v="7"/>
    <x v="5"/>
    <x v="1"/>
  </r>
  <r>
    <s v="Foot Locker"/>
    <d v="2021-09-13T00:00:00"/>
    <x v="3"/>
    <x v="36"/>
    <s v="Sioux Falls"/>
    <x v="1"/>
    <x v="2"/>
    <s v="Women's Apparel"/>
    <n v="46"/>
    <n v="65"/>
    <n v="2990"/>
    <x v="2"/>
    <x v="1"/>
    <x v="7"/>
    <x v="7"/>
    <x v="5"/>
    <x v="1"/>
  </r>
  <r>
    <s v="Foot Locker"/>
    <d v="2021-10-12T00:00:00"/>
    <x v="3"/>
    <x v="36"/>
    <s v="Sioux Falls"/>
    <x v="0"/>
    <x v="0"/>
    <s v="Men's Street Footwear"/>
    <n v="54"/>
    <n v="104"/>
    <n v="5616"/>
    <x v="2"/>
    <x v="0"/>
    <x v="8"/>
    <x v="8"/>
    <x v="6"/>
    <x v="1"/>
  </r>
  <r>
    <s v="Foot Locker"/>
    <d v="2021-10-12T00:00:00"/>
    <x v="3"/>
    <x v="36"/>
    <s v="Sioux Falls"/>
    <x v="0"/>
    <x v="1"/>
    <s v="Men's Athletic Footwear"/>
    <n v="41"/>
    <n v="75"/>
    <n v="3075"/>
    <x v="2"/>
    <x v="0"/>
    <x v="8"/>
    <x v="8"/>
    <x v="6"/>
    <x v="1"/>
  </r>
  <r>
    <s v="Foot Locker"/>
    <d v="2021-10-12T00:00:00"/>
    <x v="3"/>
    <x v="36"/>
    <s v="Sioux Falls"/>
    <x v="1"/>
    <x v="0"/>
    <s v="Women's Street Footwear"/>
    <n v="43"/>
    <n v="42"/>
    <n v="1806"/>
    <x v="2"/>
    <x v="1"/>
    <x v="8"/>
    <x v="8"/>
    <x v="6"/>
    <x v="1"/>
  </r>
  <r>
    <s v="Foot Locker"/>
    <d v="2021-10-12T00:00:00"/>
    <x v="3"/>
    <x v="36"/>
    <s v="Sioux Falls"/>
    <x v="1"/>
    <x v="1"/>
    <s v="Women's Athletic Footwear"/>
    <n v="43"/>
    <n v="36"/>
    <n v="1548"/>
    <x v="2"/>
    <x v="1"/>
    <x v="8"/>
    <x v="8"/>
    <x v="6"/>
    <x v="1"/>
  </r>
  <r>
    <s v="Foot Locker"/>
    <d v="2021-10-12T00:00:00"/>
    <x v="3"/>
    <x v="36"/>
    <s v="Sioux Falls"/>
    <x v="0"/>
    <x v="2"/>
    <s v="Men's Apparel"/>
    <n v="54"/>
    <n v="38"/>
    <n v="2052"/>
    <x v="2"/>
    <x v="0"/>
    <x v="8"/>
    <x v="8"/>
    <x v="6"/>
    <x v="1"/>
  </r>
  <r>
    <s v="Sports Direct"/>
    <d v="2021-10-12T00:00:00"/>
    <x v="3"/>
    <x v="36"/>
    <s v="Sioux Falls"/>
    <x v="1"/>
    <x v="2"/>
    <s v="Women's Apparel"/>
    <n v="55"/>
    <n v="70"/>
    <n v="3850"/>
    <x v="2"/>
    <x v="1"/>
    <x v="8"/>
    <x v="8"/>
    <x v="6"/>
    <x v="1"/>
  </r>
  <r>
    <s v="Sports Direct"/>
    <d v="2021-11-12T00:00:00"/>
    <x v="3"/>
    <x v="36"/>
    <s v="Sioux Falls"/>
    <x v="0"/>
    <x v="0"/>
    <s v="Men's Street Footwear"/>
    <n v="53"/>
    <n v="104"/>
    <n v="5512"/>
    <x v="2"/>
    <x v="0"/>
    <x v="9"/>
    <x v="9"/>
    <x v="2"/>
    <x v="1"/>
  </r>
  <r>
    <s v="Sports Direct"/>
    <d v="2021-11-12T00:00:00"/>
    <x v="3"/>
    <x v="36"/>
    <s v="Sioux Falls"/>
    <x v="0"/>
    <x v="1"/>
    <s v="Men's Athletic Footwear"/>
    <n v="41"/>
    <n v="63"/>
    <n v="2583"/>
    <x v="2"/>
    <x v="0"/>
    <x v="9"/>
    <x v="9"/>
    <x v="2"/>
    <x v="1"/>
  </r>
  <r>
    <s v="Sports Direct"/>
    <d v="2021-11-12T00:00:00"/>
    <x v="3"/>
    <x v="36"/>
    <s v="Sioux Falls"/>
    <x v="1"/>
    <x v="0"/>
    <s v="Women's Street Footwear"/>
    <n v="43"/>
    <n v="57"/>
    <n v="2451"/>
    <x v="2"/>
    <x v="1"/>
    <x v="9"/>
    <x v="9"/>
    <x v="2"/>
    <x v="1"/>
  </r>
  <r>
    <s v="Sports Direct"/>
    <d v="2021-11-12T00:00:00"/>
    <x v="3"/>
    <x v="36"/>
    <s v="Sioux Falls"/>
    <x v="1"/>
    <x v="1"/>
    <s v="Women's Athletic Footwear"/>
    <n v="43"/>
    <n v="44"/>
    <n v="1892"/>
    <x v="2"/>
    <x v="1"/>
    <x v="9"/>
    <x v="9"/>
    <x v="2"/>
    <x v="1"/>
  </r>
  <r>
    <s v="Sports Direct"/>
    <d v="2021-11-12T00:00:00"/>
    <x v="3"/>
    <x v="36"/>
    <s v="Sioux Falls"/>
    <x v="0"/>
    <x v="2"/>
    <s v="Men's Apparel"/>
    <n v="59"/>
    <n v="45"/>
    <n v="2655"/>
    <x v="2"/>
    <x v="0"/>
    <x v="9"/>
    <x v="9"/>
    <x v="2"/>
    <x v="1"/>
  </r>
  <r>
    <s v="Sports Direct"/>
    <d v="2021-11-12T00:00:00"/>
    <x v="3"/>
    <x v="36"/>
    <s v="Sioux Falls"/>
    <x v="1"/>
    <x v="2"/>
    <s v="Women's Apparel"/>
    <n v="61"/>
    <n v="65"/>
    <n v="3965"/>
    <x v="2"/>
    <x v="1"/>
    <x v="9"/>
    <x v="9"/>
    <x v="2"/>
    <x v="1"/>
  </r>
  <r>
    <s v="Sports Direct"/>
    <d v="2021-12-11T00:00:00"/>
    <x v="3"/>
    <x v="36"/>
    <s v="Sioux Falls"/>
    <x v="0"/>
    <x v="0"/>
    <s v="Men's Street Footwear"/>
    <n v="58"/>
    <n v="140"/>
    <n v="8120"/>
    <x v="2"/>
    <x v="0"/>
    <x v="10"/>
    <x v="10"/>
    <x v="3"/>
    <x v="1"/>
  </r>
  <r>
    <s v="Sports Direct"/>
    <d v="2021-12-11T00:00:00"/>
    <x v="3"/>
    <x v="36"/>
    <s v="Sioux Falls"/>
    <x v="0"/>
    <x v="1"/>
    <s v="Men's Athletic Footwear"/>
    <n v="45"/>
    <n v="75"/>
    <n v="3375"/>
    <x v="2"/>
    <x v="0"/>
    <x v="10"/>
    <x v="10"/>
    <x v="3"/>
    <x v="1"/>
  </r>
  <r>
    <s v="Sports Direct"/>
    <d v="2021-12-11T00:00:00"/>
    <x v="3"/>
    <x v="36"/>
    <s v="Sioux Falls"/>
    <x v="1"/>
    <x v="0"/>
    <s v="Women's Street Footwear"/>
    <n v="45"/>
    <n v="73"/>
    <n v="3285"/>
    <x v="2"/>
    <x v="1"/>
    <x v="10"/>
    <x v="10"/>
    <x v="3"/>
    <x v="1"/>
  </r>
  <r>
    <s v="Sports Direct"/>
    <d v="2021-12-11T00:00:00"/>
    <x v="3"/>
    <x v="36"/>
    <s v="Sioux Falls"/>
    <x v="1"/>
    <x v="1"/>
    <s v="Women's Athletic Footwear"/>
    <n v="45"/>
    <n v="50"/>
    <n v="2250"/>
    <x v="2"/>
    <x v="1"/>
    <x v="10"/>
    <x v="10"/>
    <x v="3"/>
    <x v="1"/>
  </r>
  <r>
    <s v="Sports Direct"/>
    <d v="2021-12-11T00:00:00"/>
    <x v="3"/>
    <x v="36"/>
    <s v="Sioux Falls"/>
    <x v="0"/>
    <x v="2"/>
    <s v="Men's Apparel"/>
    <n v="56"/>
    <n v="50"/>
    <n v="2800"/>
    <x v="2"/>
    <x v="0"/>
    <x v="10"/>
    <x v="10"/>
    <x v="3"/>
    <x v="1"/>
  </r>
  <r>
    <s v="Sports Direct"/>
    <d v="2021-12-11T00:00:00"/>
    <x v="3"/>
    <x v="36"/>
    <s v="Sioux Falls"/>
    <x v="1"/>
    <x v="2"/>
    <s v="Women's Apparel"/>
    <n v="64"/>
    <n v="75"/>
    <n v="4800"/>
    <x v="2"/>
    <x v="1"/>
    <x v="10"/>
    <x v="10"/>
    <x v="3"/>
    <x v="1"/>
  </r>
  <r>
    <s v="Sports Direct"/>
    <d v="2021-01-09T00:00:00"/>
    <x v="3"/>
    <x v="36"/>
    <s v="Sioux Falls"/>
    <x v="0"/>
    <x v="0"/>
    <s v="Men's Street Footwear"/>
    <n v="33"/>
    <n v="128"/>
    <n v="4224"/>
    <x v="2"/>
    <x v="0"/>
    <x v="0"/>
    <x v="0"/>
    <x v="3"/>
    <x v="1"/>
  </r>
  <r>
    <s v="Sports Direct"/>
    <d v="2021-01-09T00:00:00"/>
    <x v="3"/>
    <x v="36"/>
    <s v="Sioux Falls"/>
    <x v="0"/>
    <x v="1"/>
    <s v="Men's Athletic Footwear"/>
    <n v="32"/>
    <n v="74"/>
    <n v="2368"/>
    <x v="2"/>
    <x v="0"/>
    <x v="0"/>
    <x v="0"/>
    <x v="3"/>
    <x v="1"/>
  </r>
  <r>
    <s v="Sports Direct"/>
    <d v="2021-01-09T00:00:00"/>
    <x v="3"/>
    <x v="36"/>
    <s v="Sioux Falls"/>
    <x v="1"/>
    <x v="0"/>
    <s v="Women's Street Footwear"/>
    <n v="25"/>
    <n v="74"/>
    <n v="1850"/>
    <x v="2"/>
    <x v="1"/>
    <x v="0"/>
    <x v="0"/>
    <x v="3"/>
    <x v="1"/>
  </r>
  <r>
    <s v="Sports Direct"/>
    <d v="2021-01-09T00:00:00"/>
    <x v="3"/>
    <x v="36"/>
    <s v="Sioux Falls"/>
    <x v="1"/>
    <x v="1"/>
    <s v="Women's Athletic Footwear"/>
    <n v="28"/>
    <n v="33"/>
    <n v="924"/>
    <x v="2"/>
    <x v="1"/>
    <x v="0"/>
    <x v="0"/>
    <x v="3"/>
    <x v="1"/>
  </r>
  <r>
    <s v="Sports Direct"/>
    <d v="2021-01-09T00:00:00"/>
    <x v="3"/>
    <x v="36"/>
    <s v="Sioux Falls"/>
    <x v="0"/>
    <x v="2"/>
    <s v="Men's Apparel"/>
    <n v="43"/>
    <n v="49"/>
    <n v="2107"/>
    <x v="2"/>
    <x v="0"/>
    <x v="0"/>
    <x v="0"/>
    <x v="3"/>
    <x v="1"/>
  </r>
  <r>
    <s v="Sports Direct"/>
    <d v="2021-01-09T00:00:00"/>
    <x v="3"/>
    <x v="36"/>
    <s v="Sioux Falls"/>
    <x v="1"/>
    <x v="2"/>
    <s v="Women's Apparel"/>
    <n v="33"/>
    <n v="72"/>
    <n v="2376"/>
    <x v="2"/>
    <x v="1"/>
    <x v="0"/>
    <x v="0"/>
    <x v="3"/>
    <x v="1"/>
  </r>
  <r>
    <s v="Sports Direct"/>
    <d v="2021-02-09T00:00:00"/>
    <x v="3"/>
    <x v="36"/>
    <s v="Sioux Falls"/>
    <x v="0"/>
    <x v="0"/>
    <s v="Men's Street Footwear"/>
    <n v="34"/>
    <n v="152"/>
    <n v="5168"/>
    <x v="2"/>
    <x v="0"/>
    <x v="1"/>
    <x v="1"/>
    <x v="6"/>
    <x v="1"/>
  </r>
  <r>
    <s v="Sports Direct"/>
    <d v="2021-02-09T00:00:00"/>
    <x v="3"/>
    <x v="36"/>
    <s v="Sioux Falls"/>
    <x v="0"/>
    <x v="1"/>
    <s v="Men's Athletic Footwear"/>
    <n v="34"/>
    <n v="51"/>
    <n v="1734"/>
    <x v="2"/>
    <x v="0"/>
    <x v="1"/>
    <x v="1"/>
    <x v="6"/>
    <x v="1"/>
  </r>
  <r>
    <s v="Sports Direct"/>
    <d v="2021-02-09T00:00:00"/>
    <x v="3"/>
    <x v="36"/>
    <s v="Sioux Falls"/>
    <x v="1"/>
    <x v="0"/>
    <s v="Women's Street Footwear"/>
    <n v="24"/>
    <n v="68"/>
    <n v="1632"/>
    <x v="2"/>
    <x v="1"/>
    <x v="1"/>
    <x v="1"/>
    <x v="6"/>
    <x v="1"/>
  </r>
  <r>
    <s v="Sports Direct"/>
    <d v="2021-02-09T00:00:00"/>
    <x v="3"/>
    <x v="37"/>
    <s v="Fargo"/>
    <x v="1"/>
    <x v="1"/>
    <s v="Women's Athletic Footwear"/>
    <n v="29"/>
    <n v="30"/>
    <n v="870"/>
    <x v="2"/>
    <x v="1"/>
    <x v="1"/>
    <x v="1"/>
    <x v="6"/>
    <x v="1"/>
  </r>
  <r>
    <s v="Sports Direct"/>
    <d v="2021-02-09T00:00:00"/>
    <x v="3"/>
    <x v="37"/>
    <s v="Fargo"/>
    <x v="0"/>
    <x v="2"/>
    <s v="Men's Apparel"/>
    <n v="42"/>
    <n v="51"/>
    <n v="2142"/>
    <x v="2"/>
    <x v="0"/>
    <x v="1"/>
    <x v="1"/>
    <x v="6"/>
    <x v="1"/>
  </r>
  <r>
    <s v="Sports Direct"/>
    <d v="2021-02-09T00:00:00"/>
    <x v="3"/>
    <x v="37"/>
    <s v="Fargo"/>
    <x v="1"/>
    <x v="2"/>
    <s v="Women's Apparel"/>
    <n v="23"/>
    <n v="69"/>
    <n v="1587"/>
    <x v="2"/>
    <x v="1"/>
    <x v="1"/>
    <x v="1"/>
    <x v="6"/>
    <x v="1"/>
  </r>
  <r>
    <s v="Sports Direct"/>
    <d v="2021-03-08T00:00:00"/>
    <x v="3"/>
    <x v="37"/>
    <s v="Fargo"/>
    <x v="0"/>
    <x v="0"/>
    <s v="Men's Street Footwear"/>
    <n v="29"/>
    <n v="134"/>
    <n v="3886"/>
    <x v="2"/>
    <x v="0"/>
    <x v="2"/>
    <x v="2"/>
    <x v="5"/>
    <x v="1"/>
  </r>
  <r>
    <s v="Sports Direct"/>
    <d v="2021-03-08T00:00:00"/>
    <x v="3"/>
    <x v="37"/>
    <s v="Fargo"/>
    <x v="0"/>
    <x v="1"/>
    <s v="Men's Athletic Footwear"/>
    <n v="27"/>
    <n v="58"/>
    <n v="1566"/>
    <x v="2"/>
    <x v="0"/>
    <x v="2"/>
    <x v="2"/>
    <x v="5"/>
    <x v="1"/>
  </r>
  <r>
    <s v="Sports Direct"/>
    <d v="2021-03-08T00:00:00"/>
    <x v="3"/>
    <x v="37"/>
    <s v="Fargo"/>
    <x v="1"/>
    <x v="0"/>
    <s v="Women's Street Footwear"/>
    <n v="19"/>
    <n v="56"/>
    <n v="1064"/>
    <x v="2"/>
    <x v="1"/>
    <x v="2"/>
    <x v="2"/>
    <x v="5"/>
    <x v="1"/>
  </r>
  <r>
    <s v="Sports Direct"/>
    <d v="2021-03-08T00:00:00"/>
    <x v="3"/>
    <x v="37"/>
    <s v="Fargo"/>
    <x v="1"/>
    <x v="1"/>
    <s v="Women's Athletic Footwear"/>
    <n v="25"/>
    <n v="22"/>
    <n v="550"/>
    <x v="2"/>
    <x v="1"/>
    <x v="2"/>
    <x v="2"/>
    <x v="5"/>
    <x v="1"/>
  </r>
  <r>
    <s v="Sports Direct"/>
    <d v="2021-03-08T00:00:00"/>
    <x v="3"/>
    <x v="37"/>
    <s v="Fargo"/>
    <x v="0"/>
    <x v="2"/>
    <s v="Men's Apparel"/>
    <n v="36"/>
    <n v="36"/>
    <n v="1296"/>
    <x v="2"/>
    <x v="0"/>
    <x v="2"/>
    <x v="2"/>
    <x v="5"/>
    <x v="1"/>
  </r>
  <r>
    <s v="Sports Direct"/>
    <d v="2021-03-08T00:00:00"/>
    <x v="3"/>
    <x v="37"/>
    <s v="Fargo"/>
    <x v="1"/>
    <x v="2"/>
    <s v="Women's Apparel"/>
    <n v="28"/>
    <n v="63"/>
    <n v="1764"/>
    <x v="2"/>
    <x v="1"/>
    <x v="2"/>
    <x v="2"/>
    <x v="5"/>
    <x v="1"/>
  </r>
  <r>
    <s v="Sports Direct"/>
    <d v="2021-04-09T00:00:00"/>
    <x v="3"/>
    <x v="37"/>
    <s v="Fargo"/>
    <x v="0"/>
    <x v="0"/>
    <s v="Men's Street Footwear"/>
    <n v="28"/>
    <n v="113"/>
    <n v="3164"/>
    <x v="2"/>
    <x v="0"/>
    <x v="3"/>
    <x v="3"/>
    <x v="2"/>
    <x v="1"/>
  </r>
  <r>
    <s v="Sports Direct"/>
    <d v="2021-04-09T00:00:00"/>
    <x v="3"/>
    <x v="37"/>
    <s v="Fargo"/>
    <x v="0"/>
    <x v="1"/>
    <s v="Men's Athletic Footwear"/>
    <n v="28"/>
    <n v="44"/>
    <n v="1232"/>
    <x v="2"/>
    <x v="0"/>
    <x v="3"/>
    <x v="3"/>
    <x v="2"/>
    <x v="1"/>
  </r>
  <r>
    <s v="Sports Direct"/>
    <d v="2021-04-09T00:00:00"/>
    <x v="3"/>
    <x v="37"/>
    <s v="Fargo"/>
    <x v="1"/>
    <x v="0"/>
    <s v="Women's Street Footwear"/>
    <n v="19"/>
    <n v="41"/>
    <n v="779"/>
    <x v="2"/>
    <x v="1"/>
    <x v="3"/>
    <x v="3"/>
    <x v="2"/>
    <x v="1"/>
  </r>
  <r>
    <s v="Sports Direct"/>
    <d v="2021-04-09T00:00:00"/>
    <x v="3"/>
    <x v="37"/>
    <s v="Fargo"/>
    <x v="1"/>
    <x v="1"/>
    <s v="Women's Athletic Footwear"/>
    <n v="24"/>
    <n v="22"/>
    <n v="528"/>
    <x v="2"/>
    <x v="1"/>
    <x v="3"/>
    <x v="3"/>
    <x v="2"/>
    <x v="1"/>
  </r>
  <r>
    <s v="Sports Direct"/>
    <d v="2021-04-09T00:00:00"/>
    <x v="3"/>
    <x v="37"/>
    <s v="Fargo"/>
    <x v="0"/>
    <x v="2"/>
    <s v="Men's Apparel"/>
    <n v="58"/>
    <n v="30"/>
    <n v="1740"/>
    <x v="2"/>
    <x v="0"/>
    <x v="3"/>
    <x v="3"/>
    <x v="2"/>
    <x v="1"/>
  </r>
  <r>
    <s v="Sports Direct"/>
    <d v="2021-04-09T00:00:00"/>
    <x v="3"/>
    <x v="37"/>
    <s v="Fargo"/>
    <x v="1"/>
    <x v="2"/>
    <s v="Women's Apparel"/>
    <n v="49"/>
    <n v="68"/>
    <n v="3332"/>
    <x v="2"/>
    <x v="1"/>
    <x v="3"/>
    <x v="3"/>
    <x v="2"/>
    <x v="1"/>
  </r>
  <r>
    <s v="Sports Direct"/>
    <d v="2021-05-10T00:00:00"/>
    <x v="3"/>
    <x v="37"/>
    <s v="Fargo"/>
    <x v="0"/>
    <x v="0"/>
    <s v="Men's Street Footwear"/>
    <n v="55"/>
    <n v="129"/>
    <n v="7095"/>
    <x v="2"/>
    <x v="0"/>
    <x v="4"/>
    <x v="4"/>
    <x v="5"/>
    <x v="1"/>
  </r>
  <r>
    <s v="Sports Direct"/>
    <d v="2021-05-10T00:00:00"/>
    <x v="3"/>
    <x v="37"/>
    <s v="Fargo"/>
    <x v="0"/>
    <x v="1"/>
    <s v="Men's Athletic Footwear"/>
    <n v="41"/>
    <n v="54"/>
    <n v="2214"/>
    <x v="2"/>
    <x v="0"/>
    <x v="4"/>
    <x v="4"/>
    <x v="5"/>
    <x v="1"/>
  </r>
  <r>
    <s v="Sports Direct"/>
    <d v="2021-05-10T00:00:00"/>
    <x v="3"/>
    <x v="37"/>
    <s v="Fargo"/>
    <x v="1"/>
    <x v="0"/>
    <s v="Women's Street Footwear"/>
    <n v="37"/>
    <n v="51"/>
    <n v="1887"/>
    <x v="2"/>
    <x v="1"/>
    <x v="4"/>
    <x v="4"/>
    <x v="5"/>
    <x v="1"/>
  </r>
  <r>
    <s v="Sports Direct"/>
    <d v="2021-05-10T00:00:00"/>
    <x v="3"/>
    <x v="37"/>
    <s v="Fargo"/>
    <x v="1"/>
    <x v="1"/>
    <s v="Women's Athletic Footwear"/>
    <n v="36"/>
    <n v="26"/>
    <n v="936"/>
    <x v="2"/>
    <x v="1"/>
    <x v="4"/>
    <x v="4"/>
    <x v="5"/>
    <x v="1"/>
  </r>
  <r>
    <s v="Sports Direct"/>
    <d v="2021-05-10T00:00:00"/>
    <x v="3"/>
    <x v="37"/>
    <s v="Fargo"/>
    <x v="0"/>
    <x v="2"/>
    <s v="Men's Apparel"/>
    <n v="46"/>
    <n v="31"/>
    <n v="1426"/>
    <x v="2"/>
    <x v="0"/>
    <x v="4"/>
    <x v="4"/>
    <x v="5"/>
    <x v="1"/>
  </r>
  <r>
    <s v="Sports Direct"/>
    <d v="2021-05-10T00:00:00"/>
    <x v="3"/>
    <x v="37"/>
    <s v="Fargo"/>
    <x v="1"/>
    <x v="2"/>
    <s v="Women's Apparel"/>
    <n v="52"/>
    <n v="75"/>
    <n v="3900"/>
    <x v="2"/>
    <x v="1"/>
    <x v="4"/>
    <x v="4"/>
    <x v="5"/>
    <x v="1"/>
  </r>
  <r>
    <s v="Sports Direct"/>
    <d v="2021-06-09T00:00:00"/>
    <x v="3"/>
    <x v="37"/>
    <s v="Fargo"/>
    <x v="0"/>
    <x v="0"/>
    <s v="Men's Street Footwear"/>
    <n v="36"/>
    <n v="125"/>
    <n v="4500"/>
    <x v="2"/>
    <x v="0"/>
    <x v="11"/>
    <x v="11"/>
    <x v="0"/>
    <x v="1"/>
  </r>
  <r>
    <s v="Sports Direct"/>
    <d v="2021-06-09T00:00:00"/>
    <x v="3"/>
    <x v="37"/>
    <s v="Fargo"/>
    <x v="0"/>
    <x v="1"/>
    <s v="Men's Athletic Footwear"/>
    <n v="32"/>
    <n v="65"/>
    <n v="2080"/>
    <x v="2"/>
    <x v="0"/>
    <x v="11"/>
    <x v="11"/>
    <x v="0"/>
    <x v="1"/>
  </r>
  <r>
    <s v="Sports Direct"/>
    <d v="2021-06-09T00:00:00"/>
    <x v="3"/>
    <x v="37"/>
    <s v="Fargo"/>
    <x v="1"/>
    <x v="0"/>
    <s v="Women's Street Footwear"/>
    <n v="27"/>
    <n v="60"/>
    <n v="1620"/>
    <x v="2"/>
    <x v="1"/>
    <x v="11"/>
    <x v="11"/>
    <x v="0"/>
    <x v="1"/>
  </r>
  <r>
    <s v="Sports Direct"/>
    <d v="2021-06-09T00:00:00"/>
    <x v="3"/>
    <x v="37"/>
    <s v="Fargo"/>
    <x v="1"/>
    <x v="1"/>
    <s v="Women's Athletic Footwear"/>
    <n v="29"/>
    <n v="51"/>
    <n v="1479"/>
    <x v="2"/>
    <x v="1"/>
    <x v="11"/>
    <x v="11"/>
    <x v="0"/>
    <x v="1"/>
  </r>
  <r>
    <s v="Sports Direct"/>
    <d v="2021-06-09T00:00:00"/>
    <x v="3"/>
    <x v="37"/>
    <s v="Fargo"/>
    <x v="0"/>
    <x v="2"/>
    <s v="Men's Apparel"/>
    <n v="38"/>
    <n v="47"/>
    <n v="1786"/>
    <x v="2"/>
    <x v="0"/>
    <x v="11"/>
    <x v="11"/>
    <x v="0"/>
    <x v="1"/>
  </r>
  <r>
    <s v="Sports Direct"/>
    <d v="2021-06-09T00:00:00"/>
    <x v="3"/>
    <x v="37"/>
    <s v="Fargo"/>
    <x v="1"/>
    <x v="2"/>
    <s v="Women's Apparel"/>
    <n v="51"/>
    <n v="91"/>
    <n v="4641"/>
    <x v="2"/>
    <x v="1"/>
    <x v="11"/>
    <x v="11"/>
    <x v="0"/>
    <x v="1"/>
  </r>
  <r>
    <s v="Sports Direct"/>
    <d v="2021-07-08T00:00:00"/>
    <x v="3"/>
    <x v="37"/>
    <s v="Fargo"/>
    <x v="0"/>
    <x v="0"/>
    <s v="Men's Street Footwear"/>
    <n v="48"/>
    <n v="160"/>
    <n v="7680"/>
    <x v="2"/>
    <x v="0"/>
    <x v="5"/>
    <x v="5"/>
    <x v="1"/>
    <x v="1"/>
  </r>
  <r>
    <s v="Sports Direct"/>
    <d v="2021-07-08T00:00:00"/>
    <x v="3"/>
    <x v="37"/>
    <s v="Fargo"/>
    <x v="0"/>
    <x v="1"/>
    <s v="Men's Athletic Footwear"/>
    <n v="44"/>
    <n v="84"/>
    <n v="3696"/>
    <x v="2"/>
    <x v="0"/>
    <x v="5"/>
    <x v="5"/>
    <x v="1"/>
    <x v="1"/>
  </r>
  <r>
    <s v="Sports Direct"/>
    <d v="2021-07-08T00:00:00"/>
    <x v="3"/>
    <x v="37"/>
    <s v="Fargo"/>
    <x v="1"/>
    <x v="0"/>
    <s v="Women's Street Footwear"/>
    <n v="37"/>
    <n v="59"/>
    <n v="2183"/>
    <x v="2"/>
    <x v="1"/>
    <x v="5"/>
    <x v="5"/>
    <x v="1"/>
    <x v="1"/>
  </r>
  <r>
    <s v="Sports Direct"/>
    <d v="2021-07-08T00:00:00"/>
    <x v="3"/>
    <x v="37"/>
    <s v="Fargo"/>
    <x v="1"/>
    <x v="1"/>
    <s v="Women's Athletic Footwear"/>
    <n v="38"/>
    <n v="53"/>
    <n v="2014"/>
    <x v="2"/>
    <x v="1"/>
    <x v="5"/>
    <x v="5"/>
    <x v="1"/>
    <x v="1"/>
  </r>
  <r>
    <s v="Sports Direct"/>
    <d v="2021-07-08T00:00:00"/>
    <x v="3"/>
    <x v="37"/>
    <s v="Fargo"/>
    <x v="0"/>
    <x v="2"/>
    <s v="Men's Apparel"/>
    <n v="49"/>
    <n v="60"/>
    <n v="2940"/>
    <x v="2"/>
    <x v="0"/>
    <x v="5"/>
    <x v="5"/>
    <x v="1"/>
    <x v="1"/>
  </r>
  <r>
    <s v="Sports Direct"/>
    <d v="2021-07-08T00:00:00"/>
    <x v="3"/>
    <x v="37"/>
    <s v="Fargo"/>
    <x v="1"/>
    <x v="2"/>
    <s v="Women's Apparel"/>
    <n v="54"/>
    <n v="98"/>
    <n v="5292"/>
    <x v="2"/>
    <x v="1"/>
    <x v="5"/>
    <x v="5"/>
    <x v="1"/>
    <x v="1"/>
  </r>
  <r>
    <s v="Sports Direct"/>
    <d v="2021-08-09T00:00:00"/>
    <x v="3"/>
    <x v="37"/>
    <s v="Fargo"/>
    <x v="0"/>
    <x v="0"/>
    <s v="Men's Street Footwear"/>
    <n v="46"/>
    <n v="147"/>
    <n v="6762"/>
    <x v="2"/>
    <x v="0"/>
    <x v="6"/>
    <x v="6"/>
    <x v="5"/>
    <x v="1"/>
  </r>
  <r>
    <s v="Sports Direct"/>
    <d v="2021-08-09T00:00:00"/>
    <x v="3"/>
    <x v="37"/>
    <s v="Fargo"/>
    <x v="0"/>
    <x v="1"/>
    <s v="Men's Athletic Footwear"/>
    <n v="42"/>
    <n v="90"/>
    <n v="3780"/>
    <x v="2"/>
    <x v="0"/>
    <x v="6"/>
    <x v="6"/>
    <x v="5"/>
    <x v="1"/>
  </r>
  <r>
    <s v="Sports Direct"/>
    <d v="2021-08-09T00:00:00"/>
    <x v="3"/>
    <x v="37"/>
    <s v="Fargo"/>
    <x v="1"/>
    <x v="0"/>
    <s v="Women's Street Footwear"/>
    <n v="37"/>
    <n v="63"/>
    <n v="2331"/>
    <x v="2"/>
    <x v="1"/>
    <x v="6"/>
    <x v="6"/>
    <x v="5"/>
    <x v="1"/>
  </r>
  <r>
    <s v="Sports Direct"/>
    <d v="2021-08-09T00:00:00"/>
    <x v="3"/>
    <x v="37"/>
    <s v="Fargo"/>
    <x v="1"/>
    <x v="1"/>
    <s v="Women's Athletic Footwear"/>
    <n v="38"/>
    <n v="52"/>
    <n v="1976"/>
    <x v="2"/>
    <x v="1"/>
    <x v="6"/>
    <x v="6"/>
    <x v="5"/>
    <x v="1"/>
  </r>
  <r>
    <s v="Sports Direct"/>
    <d v="2021-08-09T00:00:00"/>
    <x v="3"/>
    <x v="37"/>
    <s v="Fargo"/>
    <x v="0"/>
    <x v="2"/>
    <s v="Men's Apparel"/>
    <n v="46"/>
    <n v="44"/>
    <n v="2024"/>
    <x v="2"/>
    <x v="0"/>
    <x v="6"/>
    <x v="6"/>
    <x v="5"/>
    <x v="1"/>
  </r>
  <r>
    <s v="Sports Direct"/>
    <d v="2021-08-09T00:00:00"/>
    <x v="3"/>
    <x v="37"/>
    <s v="Fargo"/>
    <x v="1"/>
    <x v="2"/>
    <s v="Women's Apparel"/>
    <n v="54"/>
    <n v="95"/>
    <n v="5130"/>
    <x v="2"/>
    <x v="1"/>
    <x v="6"/>
    <x v="6"/>
    <x v="5"/>
    <x v="1"/>
  </r>
  <r>
    <s v="Sports Direct"/>
    <d v="2021-09-10T00:00:00"/>
    <x v="3"/>
    <x v="37"/>
    <s v="Fargo"/>
    <x v="0"/>
    <x v="0"/>
    <s v="Men's Street Footwear"/>
    <n v="36"/>
    <n v="133"/>
    <n v="4788"/>
    <x v="2"/>
    <x v="0"/>
    <x v="7"/>
    <x v="7"/>
    <x v="2"/>
    <x v="1"/>
  </r>
  <r>
    <s v="Sports Direct"/>
    <d v="2021-09-10T00:00:00"/>
    <x v="3"/>
    <x v="37"/>
    <s v="Fargo"/>
    <x v="0"/>
    <x v="1"/>
    <s v="Men's Athletic Footwear"/>
    <n v="34"/>
    <n v="72"/>
    <n v="2448"/>
    <x v="2"/>
    <x v="0"/>
    <x v="7"/>
    <x v="7"/>
    <x v="2"/>
    <x v="1"/>
  </r>
  <r>
    <s v="Sports Direct"/>
    <d v="2021-09-10T00:00:00"/>
    <x v="3"/>
    <x v="37"/>
    <s v="Fargo"/>
    <x v="1"/>
    <x v="0"/>
    <s v="Women's Street Footwear"/>
    <n v="27"/>
    <n v="51"/>
    <n v="1377"/>
    <x v="2"/>
    <x v="1"/>
    <x v="7"/>
    <x v="7"/>
    <x v="2"/>
    <x v="1"/>
  </r>
  <r>
    <s v="Sports Direct"/>
    <d v="2021-09-10T00:00:00"/>
    <x v="3"/>
    <x v="37"/>
    <s v="Fargo"/>
    <x v="1"/>
    <x v="1"/>
    <s v="Women's Athletic Footwear"/>
    <n v="28"/>
    <n v="44"/>
    <n v="1232"/>
    <x v="2"/>
    <x v="1"/>
    <x v="7"/>
    <x v="7"/>
    <x v="2"/>
    <x v="1"/>
  </r>
  <r>
    <s v="Sports Direct"/>
    <d v="2021-09-10T00:00:00"/>
    <x v="3"/>
    <x v="37"/>
    <s v="Fargo"/>
    <x v="0"/>
    <x v="2"/>
    <s v="Men's Apparel"/>
    <n v="36"/>
    <n v="42"/>
    <n v="1512"/>
    <x v="2"/>
    <x v="0"/>
    <x v="7"/>
    <x v="7"/>
    <x v="2"/>
    <x v="1"/>
  </r>
  <r>
    <s v="Sports Direct"/>
    <d v="2021-09-10T00:00:00"/>
    <x v="3"/>
    <x v="37"/>
    <s v="Fargo"/>
    <x v="1"/>
    <x v="2"/>
    <s v="Women's Apparel"/>
    <n v="44"/>
    <n v="63"/>
    <n v="2772"/>
    <x v="2"/>
    <x v="1"/>
    <x v="7"/>
    <x v="7"/>
    <x v="2"/>
    <x v="1"/>
  </r>
  <r>
    <s v="Sports Direct"/>
    <d v="2021-10-09T00:00:00"/>
    <x v="3"/>
    <x v="37"/>
    <s v="Fargo"/>
    <x v="0"/>
    <x v="0"/>
    <s v="Men's Street Footwear"/>
    <n v="49"/>
    <n v="116"/>
    <n v="5684"/>
    <x v="2"/>
    <x v="0"/>
    <x v="8"/>
    <x v="8"/>
    <x v="3"/>
    <x v="1"/>
  </r>
  <r>
    <s v="Sports Direct"/>
    <d v="2021-10-09T00:00:00"/>
    <x v="3"/>
    <x v="37"/>
    <s v="Fargo"/>
    <x v="0"/>
    <x v="1"/>
    <s v="Men's Athletic Footwear"/>
    <n v="36"/>
    <n v="73"/>
    <n v="2628"/>
    <x v="2"/>
    <x v="0"/>
    <x v="8"/>
    <x v="8"/>
    <x v="3"/>
    <x v="1"/>
  </r>
  <r>
    <s v="Sports Direct"/>
    <d v="2021-10-09T00:00:00"/>
    <x v="3"/>
    <x v="37"/>
    <s v="Fargo"/>
    <x v="1"/>
    <x v="0"/>
    <s v="Women's Street Footwear"/>
    <n v="39"/>
    <n v="39"/>
    <n v="1521"/>
    <x v="2"/>
    <x v="1"/>
    <x v="8"/>
    <x v="8"/>
    <x v="3"/>
    <x v="1"/>
  </r>
  <r>
    <s v="Sports Direct"/>
    <d v="2021-10-09T00:00:00"/>
    <x v="3"/>
    <x v="37"/>
    <s v="Fargo"/>
    <x v="1"/>
    <x v="1"/>
    <s v="Women's Athletic Footwear"/>
    <n v="38"/>
    <n v="33"/>
    <n v="1254"/>
    <x v="2"/>
    <x v="1"/>
    <x v="8"/>
    <x v="8"/>
    <x v="3"/>
    <x v="1"/>
  </r>
  <r>
    <s v="Sports Direct"/>
    <d v="2021-10-09T00:00:00"/>
    <x v="3"/>
    <x v="37"/>
    <s v="Fargo"/>
    <x v="0"/>
    <x v="2"/>
    <s v="Men's Apparel"/>
    <n v="45"/>
    <n v="34"/>
    <n v="1530"/>
    <x v="2"/>
    <x v="0"/>
    <x v="8"/>
    <x v="8"/>
    <x v="3"/>
    <x v="1"/>
  </r>
  <r>
    <s v="Foot Locker"/>
    <d v="2021-10-09T00:00:00"/>
    <x v="3"/>
    <x v="37"/>
    <s v="Fargo"/>
    <x v="1"/>
    <x v="2"/>
    <s v="Women's Apparel"/>
    <n v="53"/>
    <n v="73"/>
    <n v="3869"/>
    <x v="2"/>
    <x v="1"/>
    <x v="8"/>
    <x v="8"/>
    <x v="3"/>
    <x v="1"/>
  </r>
  <r>
    <s v="Foot Locker"/>
    <d v="2021-11-09T00:00:00"/>
    <x v="3"/>
    <x v="37"/>
    <s v="Fargo"/>
    <x v="0"/>
    <x v="0"/>
    <s v="Men's Street Footwear"/>
    <n v="49"/>
    <n v="120"/>
    <n v="5880"/>
    <x v="2"/>
    <x v="0"/>
    <x v="9"/>
    <x v="9"/>
    <x v="6"/>
    <x v="1"/>
  </r>
  <r>
    <s v="Foot Locker"/>
    <d v="2021-11-09T00:00:00"/>
    <x v="3"/>
    <x v="37"/>
    <s v="Fargo"/>
    <x v="0"/>
    <x v="1"/>
    <s v="Men's Athletic Footwear"/>
    <n v="36"/>
    <n v="73"/>
    <n v="2628"/>
    <x v="2"/>
    <x v="0"/>
    <x v="9"/>
    <x v="9"/>
    <x v="6"/>
    <x v="1"/>
  </r>
  <r>
    <s v="Foot Locker"/>
    <d v="2021-11-09T00:00:00"/>
    <x v="3"/>
    <x v="37"/>
    <s v="Fargo"/>
    <x v="1"/>
    <x v="0"/>
    <s v="Women's Street Footwear"/>
    <n v="39"/>
    <n v="53"/>
    <n v="2067"/>
    <x v="2"/>
    <x v="1"/>
    <x v="9"/>
    <x v="9"/>
    <x v="6"/>
    <x v="1"/>
  </r>
  <r>
    <s v="Foot Locker"/>
    <d v="2021-11-09T00:00:00"/>
    <x v="3"/>
    <x v="37"/>
    <s v="Fargo"/>
    <x v="1"/>
    <x v="1"/>
    <s v="Women's Athletic Footwear"/>
    <n v="39"/>
    <n v="47"/>
    <n v="1833"/>
    <x v="2"/>
    <x v="1"/>
    <x v="9"/>
    <x v="9"/>
    <x v="6"/>
    <x v="1"/>
  </r>
  <r>
    <s v="Foot Locker"/>
    <d v="2021-11-09T00:00:00"/>
    <x v="3"/>
    <x v="37"/>
    <s v="Fargo"/>
    <x v="0"/>
    <x v="2"/>
    <s v="Men's Apparel"/>
    <n v="55"/>
    <n v="44"/>
    <n v="2420"/>
    <x v="2"/>
    <x v="0"/>
    <x v="9"/>
    <x v="9"/>
    <x v="6"/>
    <x v="1"/>
  </r>
  <r>
    <s v="Foot Locker"/>
    <d v="2021-11-09T00:00:00"/>
    <x v="3"/>
    <x v="37"/>
    <s v="Fargo"/>
    <x v="1"/>
    <x v="2"/>
    <s v="Women's Apparel"/>
    <n v="60"/>
    <n v="65"/>
    <n v="3900"/>
    <x v="2"/>
    <x v="1"/>
    <x v="9"/>
    <x v="9"/>
    <x v="6"/>
    <x v="1"/>
  </r>
  <r>
    <s v="Foot Locker"/>
    <d v="2021-12-08T00:00:00"/>
    <x v="3"/>
    <x v="37"/>
    <s v="Fargo"/>
    <x v="0"/>
    <x v="0"/>
    <s v="Men's Street Footwear"/>
    <n v="55"/>
    <n v="150"/>
    <n v="8250"/>
    <x v="2"/>
    <x v="0"/>
    <x v="10"/>
    <x v="10"/>
    <x v="0"/>
    <x v="1"/>
  </r>
  <r>
    <s v="Foot Locker"/>
    <d v="2021-12-08T00:00:00"/>
    <x v="3"/>
    <x v="37"/>
    <s v="Fargo"/>
    <x v="0"/>
    <x v="1"/>
    <s v="Men's Athletic Footwear"/>
    <n v="46"/>
    <n v="75"/>
    <n v="3450"/>
    <x v="2"/>
    <x v="0"/>
    <x v="10"/>
    <x v="10"/>
    <x v="0"/>
    <x v="1"/>
  </r>
  <r>
    <s v="Foot Locker"/>
    <d v="2021-12-08T00:00:00"/>
    <x v="3"/>
    <x v="37"/>
    <s v="Fargo"/>
    <x v="1"/>
    <x v="0"/>
    <s v="Women's Street Footwear"/>
    <n v="48"/>
    <n v="73"/>
    <n v="3504"/>
    <x v="2"/>
    <x v="1"/>
    <x v="10"/>
    <x v="10"/>
    <x v="0"/>
    <x v="1"/>
  </r>
  <r>
    <s v="Foot Locker"/>
    <d v="2021-12-08T00:00:00"/>
    <x v="3"/>
    <x v="37"/>
    <s v="Fargo"/>
    <x v="1"/>
    <x v="1"/>
    <s v="Women's Athletic Footwear"/>
    <n v="47"/>
    <n v="54"/>
    <n v="2538"/>
    <x v="2"/>
    <x v="1"/>
    <x v="10"/>
    <x v="10"/>
    <x v="0"/>
    <x v="1"/>
  </r>
  <r>
    <s v="Foot Locker"/>
    <d v="2021-12-08T00:00:00"/>
    <x v="3"/>
    <x v="37"/>
    <s v="Fargo"/>
    <x v="0"/>
    <x v="2"/>
    <s v="Men's Apparel"/>
    <n v="58"/>
    <n v="54"/>
    <n v="3132"/>
    <x v="2"/>
    <x v="0"/>
    <x v="10"/>
    <x v="10"/>
    <x v="0"/>
    <x v="1"/>
  </r>
  <r>
    <s v="Foot Locker"/>
    <d v="2021-12-08T00:00:00"/>
    <x v="3"/>
    <x v="37"/>
    <s v="Fargo"/>
    <x v="1"/>
    <x v="2"/>
    <s v="Women's Apparel"/>
    <n v="63"/>
    <n v="78"/>
    <n v="4914"/>
    <x v="2"/>
    <x v="1"/>
    <x v="10"/>
    <x v="10"/>
    <x v="0"/>
    <x v="1"/>
  </r>
  <r>
    <s v="Foot Locker"/>
    <d v="2021-01-06T00:00:00"/>
    <x v="3"/>
    <x v="37"/>
    <s v="Fargo"/>
    <x v="0"/>
    <x v="0"/>
    <s v="Men's Street Footwear"/>
    <n v="27"/>
    <n v="113"/>
    <n v="3051"/>
    <x v="2"/>
    <x v="0"/>
    <x v="0"/>
    <x v="0"/>
    <x v="0"/>
    <x v="1"/>
  </r>
  <r>
    <s v="Foot Locker"/>
    <d v="2021-01-06T00:00:00"/>
    <x v="3"/>
    <x v="37"/>
    <s v="Fargo"/>
    <x v="0"/>
    <x v="1"/>
    <s v="Men's Athletic Footwear"/>
    <n v="29"/>
    <n v="70"/>
    <n v="2030"/>
    <x v="2"/>
    <x v="0"/>
    <x v="0"/>
    <x v="0"/>
    <x v="0"/>
    <x v="1"/>
  </r>
  <r>
    <s v="Foot Locker"/>
    <d v="2021-01-06T00:00:00"/>
    <x v="3"/>
    <x v="37"/>
    <s v="Fargo"/>
    <x v="1"/>
    <x v="0"/>
    <s v="Women's Street Footwear"/>
    <n v="19"/>
    <n v="68"/>
    <n v="1292"/>
    <x v="2"/>
    <x v="1"/>
    <x v="0"/>
    <x v="0"/>
    <x v="0"/>
    <x v="1"/>
  </r>
  <r>
    <s v="Foot Locker"/>
    <d v="2021-01-06T00:00:00"/>
    <x v="3"/>
    <x v="37"/>
    <s v="Fargo"/>
    <x v="1"/>
    <x v="1"/>
    <s v="Women's Athletic Footwear"/>
    <n v="24"/>
    <n v="26"/>
    <n v="624"/>
    <x v="2"/>
    <x v="1"/>
    <x v="0"/>
    <x v="0"/>
    <x v="0"/>
    <x v="1"/>
  </r>
  <r>
    <s v="Foot Locker"/>
    <d v="2021-01-06T00:00:00"/>
    <x v="3"/>
    <x v="37"/>
    <s v="Fargo"/>
    <x v="0"/>
    <x v="2"/>
    <s v="Men's Apparel"/>
    <n v="38"/>
    <n v="42"/>
    <n v="1596"/>
    <x v="2"/>
    <x v="0"/>
    <x v="0"/>
    <x v="0"/>
    <x v="0"/>
    <x v="1"/>
  </r>
  <r>
    <s v="Foot Locker"/>
    <d v="2021-01-06T00:00:00"/>
    <x v="3"/>
    <x v="37"/>
    <s v="Fargo"/>
    <x v="1"/>
    <x v="2"/>
    <s v="Women's Apparel"/>
    <n v="28"/>
    <n v="75"/>
    <n v="2100"/>
    <x v="2"/>
    <x v="1"/>
    <x v="0"/>
    <x v="0"/>
    <x v="0"/>
    <x v="1"/>
  </r>
  <r>
    <s v="Foot Locker"/>
    <d v="2021-02-06T00:00:00"/>
    <x v="3"/>
    <x v="37"/>
    <s v="Fargo"/>
    <x v="0"/>
    <x v="0"/>
    <s v="Men's Street Footwear"/>
    <n v="28"/>
    <n v="145"/>
    <n v="4060"/>
    <x v="2"/>
    <x v="0"/>
    <x v="1"/>
    <x v="1"/>
    <x v="3"/>
    <x v="1"/>
  </r>
  <r>
    <s v="Foot Locker"/>
    <d v="2021-02-06T00:00:00"/>
    <x v="3"/>
    <x v="37"/>
    <s v="Fargo"/>
    <x v="0"/>
    <x v="1"/>
    <s v="Men's Athletic Footwear"/>
    <n v="28"/>
    <n v="45"/>
    <n v="1260"/>
    <x v="2"/>
    <x v="0"/>
    <x v="1"/>
    <x v="1"/>
    <x v="3"/>
    <x v="1"/>
  </r>
  <r>
    <s v="Foot Locker"/>
    <d v="2021-02-06T00:00:00"/>
    <x v="3"/>
    <x v="37"/>
    <s v="Fargo"/>
    <x v="1"/>
    <x v="0"/>
    <s v="Women's Street Footwear"/>
    <n v="19"/>
    <n v="56"/>
    <n v="1064"/>
    <x v="2"/>
    <x v="1"/>
    <x v="1"/>
    <x v="1"/>
    <x v="3"/>
    <x v="1"/>
  </r>
  <r>
    <s v="Foot Locker"/>
    <d v="2021-02-06T00:00:00"/>
    <x v="3"/>
    <x v="38"/>
    <s v="Des Moines"/>
    <x v="1"/>
    <x v="1"/>
    <s v="Women's Athletic Footwear"/>
    <n v="25"/>
    <n v="23"/>
    <n v="575"/>
    <x v="2"/>
    <x v="1"/>
    <x v="1"/>
    <x v="1"/>
    <x v="3"/>
    <x v="1"/>
  </r>
  <r>
    <s v="Foot Locker"/>
    <d v="2021-02-06T00:00:00"/>
    <x v="3"/>
    <x v="38"/>
    <s v="Des Moines"/>
    <x v="0"/>
    <x v="2"/>
    <s v="Men's Apparel"/>
    <n v="38"/>
    <n v="38"/>
    <n v="1444"/>
    <x v="2"/>
    <x v="0"/>
    <x v="1"/>
    <x v="1"/>
    <x v="3"/>
    <x v="1"/>
  </r>
  <r>
    <s v="Foot Locker"/>
    <d v="2021-02-06T00:00:00"/>
    <x v="3"/>
    <x v="38"/>
    <s v="Des Moines"/>
    <x v="1"/>
    <x v="2"/>
    <s v="Women's Apparel"/>
    <n v="14"/>
    <n v="68"/>
    <n v="952"/>
    <x v="2"/>
    <x v="1"/>
    <x v="1"/>
    <x v="1"/>
    <x v="3"/>
    <x v="1"/>
  </r>
  <r>
    <s v="Foot Locker"/>
    <d v="2021-03-05T00:00:00"/>
    <x v="3"/>
    <x v="38"/>
    <s v="Des Moines"/>
    <x v="0"/>
    <x v="0"/>
    <s v="Men's Street Footwear"/>
    <n v="19"/>
    <n v="136"/>
    <n v="2584"/>
    <x v="2"/>
    <x v="0"/>
    <x v="2"/>
    <x v="2"/>
    <x v="2"/>
    <x v="1"/>
  </r>
  <r>
    <s v="Foot Locker"/>
    <d v="2021-03-05T00:00:00"/>
    <x v="3"/>
    <x v="38"/>
    <s v="Des Moines"/>
    <x v="0"/>
    <x v="1"/>
    <s v="Men's Athletic Footwear"/>
    <n v="19"/>
    <n v="47"/>
    <n v="893"/>
    <x v="2"/>
    <x v="0"/>
    <x v="2"/>
    <x v="2"/>
    <x v="2"/>
    <x v="1"/>
  </r>
  <r>
    <s v="Foot Locker"/>
    <d v="2021-03-05T00:00:00"/>
    <x v="3"/>
    <x v="38"/>
    <s v="Des Moines"/>
    <x v="1"/>
    <x v="0"/>
    <s v="Women's Street Footwear"/>
    <n v="9"/>
    <n v="65"/>
    <n v="585"/>
    <x v="2"/>
    <x v="1"/>
    <x v="2"/>
    <x v="2"/>
    <x v="2"/>
    <x v="1"/>
  </r>
  <r>
    <s v="Foot Locker"/>
    <d v="2021-03-05T00:00:00"/>
    <x v="3"/>
    <x v="38"/>
    <s v="Des Moines"/>
    <x v="1"/>
    <x v="1"/>
    <s v="Women's Athletic Footwear"/>
    <n v="14"/>
    <n v="28"/>
    <n v="392"/>
    <x v="2"/>
    <x v="1"/>
    <x v="2"/>
    <x v="2"/>
    <x v="2"/>
    <x v="1"/>
  </r>
  <r>
    <s v="Foot Locker"/>
    <d v="2021-03-05T00:00:00"/>
    <x v="3"/>
    <x v="38"/>
    <s v="Des Moines"/>
    <x v="0"/>
    <x v="2"/>
    <s v="Men's Apparel"/>
    <n v="28"/>
    <n v="39"/>
    <n v="1092"/>
    <x v="2"/>
    <x v="0"/>
    <x v="2"/>
    <x v="2"/>
    <x v="2"/>
    <x v="1"/>
  </r>
  <r>
    <s v="Foot Locker"/>
    <d v="2021-03-05T00:00:00"/>
    <x v="3"/>
    <x v="38"/>
    <s v="Des Moines"/>
    <x v="1"/>
    <x v="2"/>
    <s v="Women's Apparel"/>
    <n v="20"/>
    <n v="68"/>
    <n v="1360"/>
    <x v="2"/>
    <x v="1"/>
    <x v="2"/>
    <x v="2"/>
    <x v="2"/>
    <x v="1"/>
  </r>
  <r>
    <s v="Foot Locker"/>
    <d v="2021-04-06T00:00:00"/>
    <x v="3"/>
    <x v="38"/>
    <s v="Des Moines"/>
    <x v="0"/>
    <x v="0"/>
    <s v="Men's Street Footwear"/>
    <n v="20"/>
    <n v="124"/>
    <n v="2480"/>
    <x v="2"/>
    <x v="0"/>
    <x v="3"/>
    <x v="3"/>
    <x v="6"/>
    <x v="1"/>
  </r>
  <r>
    <s v="Foot Locker"/>
    <d v="2021-04-06T00:00:00"/>
    <x v="3"/>
    <x v="38"/>
    <s v="Des Moines"/>
    <x v="0"/>
    <x v="1"/>
    <s v="Men's Athletic Footwear"/>
    <n v="18"/>
    <n v="49"/>
    <n v="882"/>
    <x v="2"/>
    <x v="0"/>
    <x v="3"/>
    <x v="3"/>
    <x v="6"/>
    <x v="1"/>
  </r>
  <r>
    <s v="Foot Locker"/>
    <d v="2021-04-06T00:00:00"/>
    <x v="3"/>
    <x v="38"/>
    <s v="Des Moines"/>
    <x v="1"/>
    <x v="0"/>
    <s v="Women's Street Footwear"/>
    <n v="10"/>
    <n v="53"/>
    <n v="530"/>
    <x v="2"/>
    <x v="1"/>
    <x v="3"/>
    <x v="3"/>
    <x v="6"/>
    <x v="1"/>
  </r>
  <r>
    <s v="Foot Locker"/>
    <d v="2021-04-06T00:00:00"/>
    <x v="3"/>
    <x v="38"/>
    <s v="Des Moines"/>
    <x v="1"/>
    <x v="1"/>
    <s v="Women's Athletic Footwear"/>
    <n v="15"/>
    <n v="28"/>
    <n v="420"/>
    <x v="2"/>
    <x v="1"/>
    <x v="3"/>
    <x v="3"/>
    <x v="6"/>
    <x v="1"/>
  </r>
  <r>
    <s v="Foot Locker"/>
    <d v="2021-04-06T00:00:00"/>
    <x v="3"/>
    <x v="38"/>
    <s v="Des Moines"/>
    <x v="0"/>
    <x v="2"/>
    <s v="Men's Apparel"/>
    <n v="55"/>
    <n v="34"/>
    <n v="1870"/>
    <x v="2"/>
    <x v="0"/>
    <x v="3"/>
    <x v="3"/>
    <x v="6"/>
    <x v="1"/>
  </r>
  <r>
    <s v="Foot Locker"/>
    <d v="2021-04-06T00:00:00"/>
    <x v="3"/>
    <x v="38"/>
    <s v="Des Moines"/>
    <x v="1"/>
    <x v="2"/>
    <s v="Women's Apparel"/>
    <n v="46"/>
    <n v="63"/>
    <n v="2898"/>
    <x v="2"/>
    <x v="1"/>
    <x v="3"/>
    <x v="3"/>
    <x v="6"/>
    <x v="1"/>
  </r>
  <r>
    <s v="Foot Locker"/>
    <d v="2021-05-07T00:00:00"/>
    <x v="3"/>
    <x v="38"/>
    <s v="Des Moines"/>
    <x v="0"/>
    <x v="0"/>
    <s v="Men's Street Footwear"/>
    <n v="57"/>
    <n v="146"/>
    <n v="8322"/>
    <x v="2"/>
    <x v="0"/>
    <x v="4"/>
    <x v="4"/>
    <x v="2"/>
    <x v="1"/>
  </r>
  <r>
    <s v="Foot Locker"/>
    <d v="2021-05-07T00:00:00"/>
    <x v="3"/>
    <x v="38"/>
    <s v="Des Moines"/>
    <x v="0"/>
    <x v="1"/>
    <s v="Men's Athletic Footwear"/>
    <n v="37"/>
    <n v="63"/>
    <n v="2331"/>
    <x v="2"/>
    <x v="0"/>
    <x v="4"/>
    <x v="4"/>
    <x v="2"/>
    <x v="1"/>
  </r>
  <r>
    <s v="Foot Locker"/>
    <d v="2021-05-07T00:00:00"/>
    <x v="3"/>
    <x v="38"/>
    <s v="Des Moines"/>
    <x v="1"/>
    <x v="0"/>
    <s v="Women's Street Footwear"/>
    <n v="33"/>
    <n v="54"/>
    <n v="1782"/>
    <x v="2"/>
    <x v="1"/>
    <x v="4"/>
    <x v="4"/>
    <x v="2"/>
    <x v="1"/>
  </r>
  <r>
    <s v="Foot Locker"/>
    <d v="2021-05-07T00:00:00"/>
    <x v="3"/>
    <x v="38"/>
    <s v="Des Moines"/>
    <x v="1"/>
    <x v="1"/>
    <s v="Women's Athletic Footwear"/>
    <n v="33"/>
    <n v="34"/>
    <n v="1122"/>
    <x v="2"/>
    <x v="1"/>
    <x v="4"/>
    <x v="4"/>
    <x v="2"/>
    <x v="1"/>
  </r>
  <r>
    <s v="Foot Locker"/>
    <d v="2021-05-07T00:00:00"/>
    <x v="3"/>
    <x v="38"/>
    <s v="Des Moines"/>
    <x v="0"/>
    <x v="2"/>
    <s v="Men's Apparel"/>
    <n v="43"/>
    <n v="42"/>
    <n v="1806"/>
    <x v="2"/>
    <x v="0"/>
    <x v="4"/>
    <x v="4"/>
    <x v="2"/>
    <x v="1"/>
  </r>
  <r>
    <s v="Foot Locker"/>
    <d v="2021-05-07T00:00:00"/>
    <x v="3"/>
    <x v="38"/>
    <s v="Des Moines"/>
    <x v="1"/>
    <x v="2"/>
    <s v="Women's Apparel"/>
    <n v="46"/>
    <n v="69"/>
    <n v="3174"/>
    <x v="2"/>
    <x v="1"/>
    <x v="4"/>
    <x v="4"/>
    <x v="2"/>
    <x v="1"/>
  </r>
  <r>
    <s v="Foot Locker"/>
    <d v="2021-06-06T00:00:00"/>
    <x v="3"/>
    <x v="38"/>
    <s v="Des Moines"/>
    <x v="0"/>
    <x v="0"/>
    <s v="Men's Street Footwear"/>
    <n v="32"/>
    <n v="137"/>
    <n v="4384"/>
    <x v="2"/>
    <x v="0"/>
    <x v="11"/>
    <x v="11"/>
    <x v="4"/>
    <x v="1"/>
  </r>
  <r>
    <s v="Foot Locker"/>
    <d v="2021-06-06T00:00:00"/>
    <x v="3"/>
    <x v="38"/>
    <s v="Des Moines"/>
    <x v="0"/>
    <x v="1"/>
    <s v="Men's Athletic Footwear"/>
    <n v="28"/>
    <n v="77"/>
    <n v="2156"/>
    <x v="2"/>
    <x v="0"/>
    <x v="11"/>
    <x v="11"/>
    <x v="4"/>
    <x v="1"/>
  </r>
  <r>
    <s v="Foot Locker"/>
    <d v="2021-06-06T00:00:00"/>
    <x v="3"/>
    <x v="38"/>
    <s v="Des Moines"/>
    <x v="1"/>
    <x v="0"/>
    <s v="Women's Street Footwear"/>
    <n v="23"/>
    <n v="50"/>
    <n v="1150"/>
    <x v="2"/>
    <x v="1"/>
    <x v="11"/>
    <x v="11"/>
    <x v="4"/>
    <x v="1"/>
  </r>
  <r>
    <s v="Foot Locker"/>
    <d v="2021-06-06T00:00:00"/>
    <x v="3"/>
    <x v="38"/>
    <s v="Des Moines"/>
    <x v="1"/>
    <x v="1"/>
    <s v="Women's Athletic Footwear"/>
    <n v="24"/>
    <n v="44"/>
    <n v="1056"/>
    <x v="2"/>
    <x v="1"/>
    <x v="11"/>
    <x v="11"/>
    <x v="4"/>
    <x v="1"/>
  </r>
  <r>
    <s v="Foot Locker"/>
    <d v="2021-06-06T00:00:00"/>
    <x v="3"/>
    <x v="38"/>
    <s v="Des Moines"/>
    <x v="0"/>
    <x v="2"/>
    <s v="Men's Apparel"/>
    <n v="34"/>
    <n v="44"/>
    <n v="1496"/>
    <x v="2"/>
    <x v="0"/>
    <x v="11"/>
    <x v="11"/>
    <x v="4"/>
    <x v="1"/>
  </r>
  <r>
    <s v="Foot Locker"/>
    <d v="2021-06-06T00:00:00"/>
    <x v="3"/>
    <x v="38"/>
    <s v="Des Moines"/>
    <x v="1"/>
    <x v="2"/>
    <s v="Women's Apparel"/>
    <n v="51"/>
    <n v="85"/>
    <n v="4335"/>
    <x v="2"/>
    <x v="1"/>
    <x v="11"/>
    <x v="11"/>
    <x v="4"/>
    <x v="1"/>
  </r>
  <r>
    <s v="Foot Locker"/>
    <d v="2021-07-05T00:00:00"/>
    <x v="3"/>
    <x v="38"/>
    <s v="Des Moines"/>
    <x v="0"/>
    <x v="0"/>
    <s v="Men's Street Footwear"/>
    <n v="49"/>
    <n v="138"/>
    <n v="6762"/>
    <x v="2"/>
    <x v="0"/>
    <x v="5"/>
    <x v="5"/>
    <x v="5"/>
    <x v="1"/>
  </r>
  <r>
    <s v="Foot Locker"/>
    <d v="2021-07-05T00:00:00"/>
    <x v="3"/>
    <x v="38"/>
    <s v="Des Moines"/>
    <x v="0"/>
    <x v="1"/>
    <s v="Men's Athletic Footwear"/>
    <n v="44"/>
    <n v="87"/>
    <n v="3828"/>
    <x v="2"/>
    <x v="0"/>
    <x v="5"/>
    <x v="5"/>
    <x v="5"/>
    <x v="1"/>
  </r>
  <r>
    <s v="Foot Locker"/>
    <d v="2021-07-05T00:00:00"/>
    <x v="3"/>
    <x v="38"/>
    <s v="Des Moines"/>
    <x v="1"/>
    <x v="0"/>
    <s v="Women's Street Footwear"/>
    <n v="36"/>
    <n v="68"/>
    <n v="2448"/>
    <x v="2"/>
    <x v="1"/>
    <x v="5"/>
    <x v="5"/>
    <x v="5"/>
    <x v="1"/>
  </r>
  <r>
    <s v="Foot Locker"/>
    <d v="2021-07-05T00:00:00"/>
    <x v="3"/>
    <x v="38"/>
    <s v="Des Moines"/>
    <x v="1"/>
    <x v="1"/>
    <s v="Women's Athletic Footwear"/>
    <n v="37"/>
    <n v="47"/>
    <n v="1739"/>
    <x v="2"/>
    <x v="1"/>
    <x v="5"/>
    <x v="5"/>
    <x v="5"/>
    <x v="1"/>
  </r>
  <r>
    <s v="Foot Locker"/>
    <d v="2021-07-05T00:00:00"/>
    <x v="3"/>
    <x v="38"/>
    <s v="Des Moines"/>
    <x v="0"/>
    <x v="2"/>
    <s v="Men's Apparel"/>
    <n v="46"/>
    <n v="60"/>
    <n v="2760"/>
    <x v="2"/>
    <x v="0"/>
    <x v="5"/>
    <x v="5"/>
    <x v="5"/>
    <x v="1"/>
  </r>
  <r>
    <s v="Foot Locker"/>
    <d v="2021-07-05T00:00:00"/>
    <x v="3"/>
    <x v="38"/>
    <s v="Des Moines"/>
    <x v="1"/>
    <x v="2"/>
    <s v="Women's Apparel"/>
    <n v="51"/>
    <n v="94"/>
    <n v="4794"/>
    <x v="2"/>
    <x v="1"/>
    <x v="5"/>
    <x v="5"/>
    <x v="5"/>
    <x v="1"/>
  </r>
  <r>
    <s v="Foot Locker"/>
    <d v="2021-08-06T00:00:00"/>
    <x v="3"/>
    <x v="38"/>
    <s v="Des Moines"/>
    <x v="0"/>
    <x v="0"/>
    <s v="Men's Street Footwear"/>
    <n v="49"/>
    <n v="131"/>
    <n v="6419"/>
    <x v="2"/>
    <x v="0"/>
    <x v="6"/>
    <x v="6"/>
    <x v="2"/>
    <x v="1"/>
  </r>
  <r>
    <s v="Foot Locker"/>
    <d v="2021-08-06T00:00:00"/>
    <x v="3"/>
    <x v="38"/>
    <s v="Des Moines"/>
    <x v="0"/>
    <x v="1"/>
    <s v="Men's Athletic Footwear"/>
    <n v="42"/>
    <n v="78"/>
    <n v="3276"/>
    <x v="2"/>
    <x v="0"/>
    <x v="6"/>
    <x v="6"/>
    <x v="2"/>
    <x v="1"/>
  </r>
  <r>
    <s v="Foot Locker"/>
    <d v="2021-08-06T00:00:00"/>
    <x v="3"/>
    <x v="38"/>
    <s v="Des Moines"/>
    <x v="1"/>
    <x v="0"/>
    <s v="Women's Street Footwear"/>
    <n v="39"/>
    <n v="61"/>
    <n v="2379"/>
    <x v="2"/>
    <x v="1"/>
    <x v="6"/>
    <x v="6"/>
    <x v="2"/>
    <x v="1"/>
  </r>
  <r>
    <s v="Foot Locker"/>
    <d v="2021-08-06T00:00:00"/>
    <x v="3"/>
    <x v="38"/>
    <s v="Des Moines"/>
    <x v="1"/>
    <x v="1"/>
    <s v="Women's Athletic Footwear"/>
    <n v="37"/>
    <n v="54"/>
    <n v="1998"/>
    <x v="2"/>
    <x v="1"/>
    <x v="6"/>
    <x v="6"/>
    <x v="2"/>
    <x v="1"/>
  </r>
  <r>
    <s v="Foot Locker"/>
    <d v="2021-08-06T00:00:00"/>
    <x v="3"/>
    <x v="38"/>
    <s v="Des Moines"/>
    <x v="0"/>
    <x v="2"/>
    <s v="Men's Apparel"/>
    <n v="48"/>
    <n v="51"/>
    <n v="2448"/>
    <x v="2"/>
    <x v="0"/>
    <x v="6"/>
    <x v="6"/>
    <x v="2"/>
    <x v="1"/>
  </r>
  <r>
    <s v="Foot Locker"/>
    <d v="2021-08-06T00:00:00"/>
    <x v="3"/>
    <x v="38"/>
    <s v="Des Moines"/>
    <x v="1"/>
    <x v="2"/>
    <s v="Women's Apparel"/>
    <n v="53"/>
    <n v="98"/>
    <n v="5194"/>
    <x v="2"/>
    <x v="1"/>
    <x v="6"/>
    <x v="6"/>
    <x v="2"/>
    <x v="1"/>
  </r>
  <r>
    <s v="Foot Locker"/>
    <d v="2021-09-07T00:00:00"/>
    <x v="3"/>
    <x v="38"/>
    <s v="Des Moines"/>
    <x v="0"/>
    <x v="0"/>
    <s v="Men's Street Footwear"/>
    <n v="34"/>
    <n v="133"/>
    <n v="4522"/>
    <x v="2"/>
    <x v="0"/>
    <x v="7"/>
    <x v="7"/>
    <x v="6"/>
    <x v="1"/>
  </r>
  <r>
    <s v="Foot Locker"/>
    <d v="2021-09-07T00:00:00"/>
    <x v="3"/>
    <x v="38"/>
    <s v="Des Moines"/>
    <x v="0"/>
    <x v="1"/>
    <s v="Men's Athletic Footwear"/>
    <n v="27"/>
    <n v="77"/>
    <n v="2079"/>
    <x v="2"/>
    <x v="0"/>
    <x v="7"/>
    <x v="7"/>
    <x v="6"/>
    <x v="1"/>
  </r>
  <r>
    <s v="Foot Locker"/>
    <d v="2021-09-07T00:00:00"/>
    <x v="3"/>
    <x v="38"/>
    <s v="Des Moines"/>
    <x v="1"/>
    <x v="0"/>
    <s v="Women's Street Footwear"/>
    <n v="24"/>
    <n v="49"/>
    <n v="1176"/>
    <x v="2"/>
    <x v="1"/>
    <x v="7"/>
    <x v="7"/>
    <x v="6"/>
    <x v="1"/>
  </r>
  <r>
    <s v="Foot Locker"/>
    <d v="2021-09-07T00:00:00"/>
    <x v="3"/>
    <x v="38"/>
    <s v="Des Moines"/>
    <x v="1"/>
    <x v="1"/>
    <s v="Women's Athletic Footwear"/>
    <n v="23"/>
    <n v="38"/>
    <n v="874"/>
    <x v="2"/>
    <x v="1"/>
    <x v="7"/>
    <x v="7"/>
    <x v="6"/>
    <x v="1"/>
  </r>
  <r>
    <s v="Foot Locker"/>
    <d v="2021-09-07T00:00:00"/>
    <x v="3"/>
    <x v="38"/>
    <s v="Des Moines"/>
    <x v="0"/>
    <x v="2"/>
    <s v="Men's Apparel"/>
    <n v="34"/>
    <n v="45"/>
    <n v="1530"/>
    <x v="2"/>
    <x v="0"/>
    <x v="7"/>
    <x v="7"/>
    <x v="6"/>
    <x v="1"/>
  </r>
  <r>
    <s v="Foot Locker"/>
    <d v="2021-09-07T00:00:00"/>
    <x v="3"/>
    <x v="38"/>
    <s v="Des Moines"/>
    <x v="1"/>
    <x v="2"/>
    <s v="Women's Apparel"/>
    <n v="36"/>
    <n v="61"/>
    <n v="2196"/>
    <x v="2"/>
    <x v="1"/>
    <x v="7"/>
    <x v="7"/>
    <x v="6"/>
    <x v="1"/>
  </r>
  <r>
    <s v="Foot Locker"/>
    <d v="2021-10-06T00:00:00"/>
    <x v="3"/>
    <x v="38"/>
    <s v="Des Moines"/>
    <x v="0"/>
    <x v="0"/>
    <s v="Men's Street Footwear"/>
    <n v="43"/>
    <n v="112"/>
    <n v="4816"/>
    <x v="2"/>
    <x v="0"/>
    <x v="8"/>
    <x v="8"/>
    <x v="0"/>
    <x v="1"/>
  </r>
  <r>
    <s v="Foot Locker"/>
    <d v="2021-10-06T00:00:00"/>
    <x v="3"/>
    <x v="38"/>
    <s v="Des Moines"/>
    <x v="0"/>
    <x v="1"/>
    <s v="Men's Athletic Footwear"/>
    <n v="32"/>
    <n v="75"/>
    <n v="2400"/>
    <x v="2"/>
    <x v="0"/>
    <x v="8"/>
    <x v="8"/>
    <x v="0"/>
    <x v="1"/>
  </r>
  <r>
    <s v="Foot Locker"/>
    <d v="2021-10-06T00:00:00"/>
    <x v="3"/>
    <x v="38"/>
    <s v="Des Moines"/>
    <x v="1"/>
    <x v="0"/>
    <s v="Women's Street Footwear"/>
    <n v="34"/>
    <n v="39"/>
    <n v="1326"/>
    <x v="2"/>
    <x v="1"/>
    <x v="8"/>
    <x v="8"/>
    <x v="0"/>
    <x v="1"/>
  </r>
  <r>
    <s v="Foot Locker"/>
    <d v="2021-10-06T00:00:00"/>
    <x v="3"/>
    <x v="38"/>
    <s v="Des Moines"/>
    <x v="1"/>
    <x v="1"/>
    <s v="Women's Athletic Footwear"/>
    <n v="34"/>
    <n v="31"/>
    <n v="1054"/>
    <x v="2"/>
    <x v="1"/>
    <x v="8"/>
    <x v="8"/>
    <x v="0"/>
    <x v="1"/>
  </r>
  <r>
    <s v="Foot Locker"/>
    <d v="2021-10-06T00:00:00"/>
    <x v="3"/>
    <x v="38"/>
    <s v="Des Moines"/>
    <x v="0"/>
    <x v="2"/>
    <s v="Men's Apparel"/>
    <n v="42"/>
    <n v="38"/>
    <n v="1596"/>
    <x v="2"/>
    <x v="0"/>
    <x v="8"/>
    <x v="8"/>
    <x v="0"/>
    <x v="1"/>
  </r>
  <r>
    <s v="West Gear"/>
    <d v="2021-10-06T00:00:00"/>
    <x v="3"/>
    <x v="38"/>
    <s v="Des Moines"/>
    <x v="1"/>
    <x v="2"/>
    <s v="Women's Apparel"/>
    <n v="49"/>
    <n v="73"/>
    <n v="3577"/>
    <x v="2"/>
    <x v="1"/>
    <x v="8"/>
    <x v="8"/>
    <x v="0"/>
    <x v="1"/>
  </r>
  <r>
    <s v="West Gear"/>
    <d v="2021-11-06T00:00:00"/>
    <x v="3"/>
    <x v="38"/>
    <s v="Des Moines"/>
    <x v="0"/>
    <x v="0"/>
    <s v="Men's Street Footwear"/>
    <n v="41"/>
    <n v="112"/>
    <n v="4592"/>
    <x v="2"/>
    <x v="0"/>
    <x v="9"/>
    <x v="9"/>
    <x v="3"/>
    <x v="1"/>
  </r>
  <r>
    <s v="West Gear"/>
    <d v="2021-11-06T00:00:00"/>
    <x v="3"/>
    <x v="38"/>
    <s v="Des Moines"/>
    <x v="0"/>
    <x v="1"/>
    <s v="Men's Athletic Footwear"/>
    <n v="32"/>
    <n v="72"/>
    <n v="2304"/>
    <x v="2"/>
    <x v="0"/>
    <x v="9"/>
    <x v="9"/>
    <x v="3"/>
    <x v="1"/>
  </r>
  <r>
    <s v="West Gear"/>
    <d v="2021-11-06T00:00:00"/>
    <x v="3"/>
    <x v="38"/>
    <s v="Des Moines"/>
    <x v="1"/>
    <x v="0"/>
    <s v="Women's Street Footwear"/>
    <n v="32"/>
    <n v="57"/>
    <n v="1824"/>
    <x v="2"/>
    <x v="1"/>
    <x v="9"/>
    <x v="9"/>
    <x v="3"/>
    <x v="1"/>
  </r>
  <r>
    <s v="West Gear"/>
    <d v="2021-11-06T00:00:00"/>
    <x v="3"/>
    <x v="38"/>
    <s v="Des Moines"/>
    <x v="1"/>
    <x v="1"/>
    <s v="Women's Athletic Footwear"/>
    <n v="34"/>
    <n v="52"/>
    <n v="1768"/>
    <x v="2"/>
    <x v="1"/>
    <x v="9"/>
    <x v="9"/>
    <x v="3"/>
    <x v="1"/>
  </r>
  <r>
    <s v="West Gear"/>
    <d v="2021-11-06T00:00:00"/>
    <x v="3"/>
    <x v="38"/>
    <s v="Des Moines"/>
    <x v="0"/>
    <x v="2"/>
    <s v="Men's Apparel"/>
    <n v="55"/>
    <n v="49"/>
    <n v="2695"/>
    <x v="2"/>
    <x v="0"/>
    <x v="9"/>
    <x v="9"/>
    <x v="3"/>
    <x v="1"/>
  </r>
  <r>
    <s v="West Gear"/>
    <d v="2021-11-06T00:00:00"/>
    <x v="3"/>
    <x v="38"/>
    <s v="Des Moines"/>
    <x v="1"/>
    <x v="2"/>
    <s v="Women's Apparel"/>
    <n v="59"/>
    <n v="72"/>
    <n v="4248"/>
    <x v="2"/>
    <x v="1"/>
    <x v="9"/>
    <x v="9"/>
    <x v="3"/>
    <x v="1"/>
  </r>
  <r>
    <s v="West Gear"/>
    <d v="2021-12-05T00:00:00"/>
    <x v="3"/>
    <x v="38"/>
    <s v="Des Moines"/>
    <x v="0"/>
    <x v="0"/>
    <s v="Men's Street Footwear"/>
    <n v="54"/>
    <n v="147"/>
    <n v="7938"/>
    <x v="2"/>
    <x v="0"/>
    <x v="10"/>
    <x v="10"/>
    <x v="4"/>
    <x v="1"/>
  </r>
  <r>
    <s v="West Gear"/>
    <d v="2021-12-05T00:00:00"/>
    <x v="3"/>
    <x v="38"/>
    <s v="Des Moines"/>
    <x v="0"/>
    <x v="1"/>
    <s v="Men's Athletic Footwear"/>
    <n v="47"/>
    <n v="91"/>
    <n v="4277"/>
    <x v="2"/>
    <x v="0"/>
    <x v="10"/>
    <x v="10"/>
    <x v="4"/>
    <x v="1"/>
  </r>
  <r>
    <s v="West Gear"/>
    <d v="2021-12-05T00:00:00"/>
    <x v="3"/>
    <x v="38"/>
    <s v="Des Moines"/>
    <x v="1"/>
    <x v="0"/>
    <s v="Women's Street Footwear"/>
    <n v="47"/>
    <n v="83"/>
    <n v="3901"/>
    <x v="2"/>
    <x v="1"/>
    <x v="10"/>
    <x v="10"/>
    <x v="4"/>
    <x v="1"/>
  </r>
  <r>
    <s v="West Gear"/>
    <d v="2021-12-05T00:00:00"/>
    <x v="3"/>
    <x v="38"/>
    <s v="Des Moines"/>
    <x v="1"/>
    <x v="1"/>
    <s v="Women's Athletic Footwear"/>
    <n v="49"/>
    <n v="61"/>
    <n v="2989"/>
    <x v="2"/>
    <x v="1"/>
    <x v="10"/>
    <x v="10"/>
    <x v="4"/>
    <x v="1"/>
  </r>
  <r>
    <s v="West Gear"/>
    <d v="2021-12-05T00:00:00"/>
    <x v="3"/>
    <x v="38"/>
    <s v="Des Moines"/>
    <x v="0"/>
    <x v="2"/>
    <s v="Men's Apparel"/>
    <n v="59"/>
    <n v="59"/>
    <n v="3481"/>
    <x v="2"/>
    <x v="0"/>
    <x v="10"/>
    <x v="10"/>
    <x v="4"/>
    <x v="1"/>
  </r>
  <r>
    <s v="West Gear"/>
    <d v="2021-12-05T00:00:00"/>
    <x v="3"/>
    <x v="38"/>
    <s v="Des Moines"/>
    <x v="1"/>
    <x v="2"/>
    <s v="Women's Apparel"/>
    <n v="59"/>
    <n v="88"/>
    <n v="5192"/>
    <x v="2"/>
    <x v="1"/>
    <x v="10"/>
    <x v="10"/>
    <x v="4"/>
    <x v="1"/>
  </r>
  <r>
    <s v="West Gear"/>
    <d v="2021-01-03T00:00:00"/>
    <x v="3"/>
    <x v="38"/>
    <s v="Des Moines"/>
    <x v="0"/>
    <x v="0"/>
    <s v="Men's Street Footwear"/>
    <n v="28"/>
    <n v="126"/>
    <n v="3528"/>
    <x v="2"/>
    <x v="0"/>
    <x v="0"/>
    <x v="0"/>
    <x v="4"/>
    <x v="1"/>
  </r>
  <r>
    <s v="West Gear"/>
    <d v="2021-01-03T00:00:00"/>
    <x v="3"/>
    <x v="38"/>
    <s v="Des Moines"/>
    <x v="0"/>
    <x v="1"/>
    <s v="Men's Athletic Footwear"/>
    <n v="29"/>
    <n v="70"/>
    <n v="2030"/>
    <x v="2"/>
    <x v="0"/>
    <x v="0"/>
    <x v="0"/>
    <x v="4"/>
    <x v="1"/>
  </r>
  <r>
    <s v="West Gear"/>
    <d v="2021-01-03T00:00:00"/>
    <x v="3"/>
    <x v="38"/>
    <s v="Des Moines"/>
    <x v="1"/>
    <x v="0"/>
    <s v="Women's Street Footwear"/>
    <n v="18"/>
    <n v="65"/>
    <n v="1170"/>
    <x v="2"/>
    <x v="1"/>
    <x v="0"/>
    <x v="0"/>
    <x v="4"/>
    <x v="1"/>
  </r>
  <r>
    <s v="West Gear"/>
    <d v="2021-01-03T00:00:00"/>
    <x v="3"/>
    <x v="38"/>
    <s v="Des Moines"/>
    <x v="1"/>
    <x v="1"/>
    <s v="Women's Athletic Footwear"/>
    <n v="23"/>
    <n v="29"/>
    <n v="667"/>
    <x v="2"/>
    <x v="1"/>
    <x v="0"/>
    <x v="0"/>
    <x v="4"/>
    <x v="1"/>
  </r>
  <r>
    <s v="West Gear"/>
    <d v="2021-01-03T00:00:00"/>
    <x v="3"/>
    <x v="38"/>
    <s v="Des Moines"/>
    <x v="0"/>
    <x v="2"/>
    <s v="Men's Apparel"/>
    <n v="38"/>
    <n v="45"/>
    <n v="1710"/>
    <x v="2"/>
    <x v="0"/>
    <x v="0"/>
    <x v="0"/>
    <x v="4"/>
    <x v="1"/>
  </r>
  <r>
    <s v="West Gear"/>
    <d v="2021-01-03T00:00:00"/>
    <x v="3"/>
    <x v="38"/>
    <s v="Des Moines"/>
    <x v="1"/>
    <x v="2"/>
    <s v="Women's Apparel"/>
    <n v="28"/>
    <n v="73"/>
    <n v="2044"/>
    <x v="2"/>
    <x v="1"/>
    <x v="0"/>
    <x v="0"/>
    <x v="4"/>
    <x v="1"/>
  </r>
  <r>
    <s v="West Gear"/>
    <d v="2021-02-03T00:00:00"/>
    <x v="3"/>
    <x v="38"/>
    <s v="Des Moines"/>
    <x v="0"/>
    <x v="0"/>
    <s v="Men's Street Footwear"/>
    <n v="29"/>
    <n v="140"/>
    <n v="4060"/>
    <x v="2"/>
    <x v="0"/>
    <x v="1"/>
    <x v="1"/>
    <x v="0"/>
    <x v="1"/>
  </r>
  <r>
    <s v="West Gear"/>
    <d v="2021-02-03T00:00:00"/>
    <x v="3"/>
    <x v="38"/>
    <s v="Des Moines"/>
    <x v="0"/>
    <x v="1"/>
    <s v="Men's Athletic Footwear"/>
    <n v="29"/>
    <n v="39"/>
    <n v="1131"/>
    <x v="2"/>
    <x v="0"/>
    <x v="1"/>
    <x v="1"/>
    <x v="0"/>
    <x v="1"/>
  </r>
  <r>
    <s v="West Gear"/>
    <d v="2021-02-03T00:00:00"/>
    <x v="3"/>
    <x v="38"/>
    <s v="Des Moines"/>
    <x v="1"/>
    <x v="0"/>
    <s v="Women's Street Footwear"/>
    <n v="20"/>
    <n v="60"/>
    <n v="1200"/>
    <x v="2"/>
    <x v="1"/>
    <x v="1"/>
    <x v="1"/>
    <x v="0"/>
    <x v="1"/>
  </r>
  <r>
    <s v="West Gear"/>
    <d v="2021-02-03T00:00:00"/>
    <x v="3"/>
    <x v="39"/>
    <s v="Milwaukee"/>
    <x v="1"/>
    <x v="1"/>
    <s v="Women's Athletic Footwear"/>
    <n v="23"/>
    <n v="20"/>
    <n v="460"/>
    <x v="2"/>
    <x v="1"/>
    <x v="1"/>
    <x v="1"/>
    <x v="0"/>
    <x v="1"/>
  </r>
  <r>
    <s v="West Gear"/>
    <d v="2021-02-03T00:00:00"/>
    <x v="3"/>
    <x v="39"/>
    <s v="Milwaukee"/>
    <x v="0"/>
    <x v="2"/>
    <s v="Men's Apparel"/>
    <n v="38"/>
    <n v="38"/>
    <n v="1444"/>
    <x v="2"/>
    <x v="0"/>
    <x v="1"/>
    <x v="1"/>
    <x v="0"/>
    <x v="1"/>
  </r>
  <r>
    <s v="West Gear"/>
    <d v="2021-02-03T00:00:00"/>
    <x v="3"/>
    <x v="39"/>
    <s v="Milwaukee"/>
    <x v="1"/>
    <x v="2"/>
    <s v="Women's Apparel"/>
    <n v="14"/>
    <n v="65"/>
    <n v="910"/>
    <x v="2"/>
    <x v="1"/>
    <x v="1"/>
    <x v="1"/>
    <x v="0"/>
    <x v="1"/>
  </r>
  <r>
    <s v="West Gear"/>
    <d v="2021-03-02T00:00:00"/>
    <x v="3"/>
    <x v="39"/>
    <s v="Milwaukee"/>
    <x v="0"/>
    <x v="0"/>
    <s v="Men's Street Footwear"/>
    <n v="19"/>
    <n v="141"/>
    <n v="2679"/>
    <x v="2"/>
    <x v="0"/>
    <x v="2"/>
    <x v="2"/>
    <x v="6"/>
    <x v="1"/>
  </r>
  <r>
    <s v="West Gear"/>
    <d v="2021-03-02T00:00:00"/>
    <x v="3"/>
    <x v="39"/>
    <s v="Milwaukee"/>
    <x v="0"/>
    <x v="1"/>
    <s v="Men's Athletic Footwear"/>
    <n v="19"/>
    <n v="44"/>
    <n v="836"/>
    <x v="2"/>
    <x v="0"/>
    <x v="2"/>
    <x v="2"/>
    <x v="6"/>
    <x v="1"/>
  </r>
  <r>
    <s v="West Gear"/>
    <d v="2021-03-02T00:00:00"/>
    <x v="3"/>
    <x v="39"/>
    <s v="Milwaukee"/>
    <x v="1"/>
    <x v="0"/>
    <s v="Women's Street Footwear"/>
    <n v="9"/>
    <n v="59"/>
    <n v="531"/>
    <x v="2"/>
    <x v="1"/>
    <x v="2"/>
    <x v="2"/>
    <x v="6"/>
    <x v="1"/>
  </r>
  <r>
    <s v="West Gear"/>
    <d v="2021-03-02T00:00:00"/>
    <x v="3"/>
    <x v="39"/>
    <s v="Milwaukee"/>
    <x v="1"/>
    <x v="1"/>
    <s v="Women's Athletic Footwear"/>
    <n v="14"/>
    <n v="20"/>
    <n v="280"/>
    <x v="2"/>
    <x v="1"/>
    <x v="2"/>
    <x v="2"/>
    <x v="6"/>
    <x v="1"/>
  </r>
  <r>
    <s v="West Gear"/>
    <d v="2021-03-02T00:00:00"/>
    <x v="3"/>
    <x v="39"/>
    <s v="Milwaukee"/>
    <x v="0"/>
    <x v="2"/>
    <s v="Men's Apparel"/>
    <n v="29"/>
    <n v="34"/>
    <n v="986"/>
    <x v="2"/>
    <x v="0"/>
    <x v="2"/>
    <x v="2"/>
    <x v="6"/>
    <x v="1"/>
  </r>
  <r>
    <s v="West Gear"/>
    <d v="2021-03-02T00:00:00"/>
    <x v="3"/>
    <x v="39"/>
    <s v="Milwaukee"/>
    <x v="1"/>
    <x v="2"/>
    <s v="Women's Apparel"/>
    <n v="18"/>
    <n v="63"/>
    <n v="1134"/>
    <x v="2"/>
    <x v="1"/>
    <x v="2"/>
    <x v="2"/>
    <x v="6"/>
    <x v="1"/>
  </r>
  <r>
    <s v="West Gear"/>
    <d v="2021-04-03T00:00:00"/>
    <x v="3"/>
    <x v="39"/>
    <s v="Milwaukee"/>
    <x v="0"/>
    <x v="0"/>
    <s v="Men's Street Footwear"/>
    <n v="18"/>
    <n v="122"/>
    <n v="2196"/>
    <x v="2"/>
    <x v="0"/>
    <x v="3"/>
    <x v="3"/>
    <x v="3"/>
    <x v="1"/>
  </r>
  <r>
    <s v="West Gear"/>
    <d v="2021-04-03T00:00:00"/>
    <x v="3"/>
    <x v="39"/>
    <s v="Milwaukee"/>
    <x v="0"/>
    <x v="1"/>
    <s v="Men's Athletic Footwear"/>
    <n v="20"/>
    <n v="39"/>
    <n v="780"/>
    <x v="2"/>
    <x v="0"/>
    <x v="3"/>
    <x v="3"/>
    <x v="3"/>
    <x v="1"/>
  </r>
  <r>
    <s v="West Gear"/>
    <d v="2021-04-03T00:00:00"/>
    <x v="3"/>
    <x v="39"/>
    <s v="Milwaukee"/>
    <x v="1"/>
    <x v="0"/>
    <s v="Women's Street Footwear"/>
    <n v="9"/>
    <n v="41"/>
    <n v="369"/>
    <x v="2"/>
    <x v="1"/>
    <x v="3"/>
    <x v="3"/>
    <x v="3"/>
    <x v="1"/>
  </r>
  <r>
    <s v="West Gear"/>
    <d v="2021-04-03T00:00:00"/>
    <x v="3"/>
    <x v="39"/>
    <s v="Milwaukee"/>
    <x v="1"/>
    <x v="1"/>
    <s v="Women's Athletic Footwear"/>
    <n v="15"/>
    <n v="22"/>
    <n v="330"/>
    <x v="2"/>
    <x v="1"/>
    <x v="3"/>
    <x v="3"/>
    <x v="3"/>
    <x v="1"/>
  </r>
  <r>
    <s v="West Gear"/>
    <d v="2021-04-03T00:00:00"/>
    <x v="3"/>
    <x v="39"/>
    <s v="Milwaukee"/>
    <x v="0"/>
    <x v="2"/>
    <s v="Men's Apparel"/>
    <n v="55"/>
    <n v="26"/>
    <n v="1430"/>
    <x v="2"/>
    <x v="0"/>
    <x v="3"/>
    <x v="3"/>
    <x v="3"/>
    <x v="1"/>
  </r>
  <r>
    <s v="West Gear"/>
    <d v="2021-04-03T00:00:00"/>
    <x v="3"/>
    <x v="39"/>
    <s v="Milwaukee"/>
    <x v="1"/>
    <x v="2"/>
    <s v="Women's Apparel"/>
    <n v="49"/>
    <n v="61"/>
    <n v="2989"/>
    <x v="2"/>
    <x v="1"/>
    <x v="3"/>
    <x v="3"/>
    <x v="3"/>
    <x v="1"/>
  </r>
  <r>
    <s v="West Gear"/>
    <d v="2021-05-04T00:00:00"/>
    <x v="3"/>
    <x v="39"/>
    <s v="Milwaukee"/>
    <x v="0"/>
    <x v="0"/>
    <s v="Men's Street Footwear"/>
    <n v="58"/>
    <n v="134"/>
    <n v="7772"/>
    <x v="2"/>
    <x v="0"/>
    <x v="4"/>
    <x v="4"/>
    <x v="6"/>
    <x v="1"/>
  </r>
  <r>
    <s v="West Gear"/>
    <d v="2021-05-04T00:00:00"/>
    <x v="3"/>
    <x v="39"/>
    <s v="Milwaukee"/>
    <x v="0"/>
    <x v="1"/>
    <s v="Men's Athletic Footwear"/>
    <n v="39"/>
    <n v="50"/>
    <n v="1950"/>
    <x v="2"/>
    <x v="0"/>
    <x v="4"/>
    <x v="4"/>
    <x v="6"/>
    <x v="1"/>
  </r>
  <r>
    <s v="West Gear"/>
    <d v="2021-05-04T00:00:00"/>
    <x v="3"/>
    <x v="39"/>
    <s v="Milwaukee"/>
    <x v="1"/>
    <x v="0"/>
    <s v="Women's Street Footwear"/>
    <n v="33"/>
    <n v="49"/>
    <n v="1617"/>
    <x v="2"/>
    <x v="1"/>
    <x v="4"/>
    <x v="4"/>
    <x v="6"/>
    <x v="1"/>
  </r>
  <r>
    <s v="West Gear"/>
    <d v="2021-05-04T00:00:00"/>
    <x v="3"/>
    <x v="39"/>
    <s v="Milwaukee"/>
    <x v="1"/>
    <x v="1"/>
    <s v="Women's Athletic Footwear"/>
    <n v="32"/>
    <n v="38"/>
    <n v="1216"/>
    <x v="2"/>
    <x v="1"/>
    <x v="4"/>
    <x v="4"/>
    <x v="6"/>
    <x v="1"/>
  </r>
  <r>
    <s v="West Gear"/>
    <d v="2021-05-04T00:00:00"/>
    <x v="3"/>
    <x v="39"/>
    <s v="Milwaukee"/>
    <x v="0"/>
    <x v="2"/>
    <s v="Men's Apparel"/>
    <n v="44"/>
    <n v="53"/>
    <n v="2332"/>
    <x v="2"/>
    <x v="0"/>
    <x v="4"/>
    <x v="4"/>
    <x v="6"/>
    <x v="1"/>
  </r>
  <r>
    <s v="West Gear"/>
    <d v="2021-05-04T00:00:00"/>
    <x v="3"/>
    <x v="39"/>
    <s v="Milwaukee"/>
    <x v="1"/>
    <x v="2"/>
    <s v="Women's Apparel"/>
    <n v="47"/>
    <n v="90"/>
    <n v="4230"/>
    <x v="2"/>
    <x v="1"/>
    <x v="4"/>
    <x v="4"/>
    <x v="6"/>
    <x v="1"/>
  </r>
  <r>
    <s v="West Gear"/>
    <d v="2021-06-03T00:00:00"/>
    <x v="3"/>
    <x v="39"/>
    <s v="Milwaukee"/>
    <x v="0"/>
    <x v="0"/>
    <s v="Men's Street Footwear"/>
    <n v="32"/>
    <n v="160"/>
    <n v="5120"/>
    <x v="2"/>
    <x v="0"/>
    <x v="11"/>
    <x v="11"/>
    <x v="1"/>
    <x v="1"/>
  </r>
  <r>
    <s v="West Gear"/>
    <d v="2021-06-03T00:00:00"/>
    <x v="3"/>
    <x v="39"/>
    <s v="Milwaukee"/>
    <x v="0"/>
    <x v="1"/>
    <s v="Men's Athletic Footwear"/>
    <n v="27"/>
    <n v="90"/>
    <n v="2430"/>
    <x v="2"/>
    <x v="0"/>
    <x v="11"/>
    <x v="11"/>
    <x v="1"/>
    <x v="1"/>
  </r>
  <r>
    <s v="West Gear"/>
    <d v="2021-06-03T00:00:00"/>
    <x v="3"/>
    <x v="39"/>
    <s v="Milwaukee"/>
    <x v="1"/>
    <x v="0"/>
    <s v="Women's Street Footwear"/>
    <n v="24"/>
    <n v="52"/>
    <n v="1248"/>
    <x v="2"/>
    <x v="1"/>
    <x v="11"/>
    <x v="11"/>
    <x v="1"/>
    <x v="1"/>
  </r>
  <r>
    <s v="West Gear"/>
    <d v="2021-06-03T00:00:00"/>
    <x v="3"/>
    <x v="39"/>
    <s v="Milwaukee"/>
    <x v="1"/>
    <x v="1"/>
    <s v="Women's Athletic Footwear"/>
    <n v="24"/>
    <n v="47"/>
    <n v="1128"/>
    <x v="2"/>
    <x v="1"/>
    <x v="11"/>
    <x v="11"/>
    <x v="1"/>
    <x v="1"/>
  </r>
  <r>
    <s v="West Gear"/>
    <d v="2021-06-03T00:00:00"/>
    <x v="3"/>
    <x v="39"/>
    <s v="Milwaukee"/>
    <x v="0"/>
    <x v="2"/>
    <s v="Men's Apparel"/>
    <n v="34"/>
    <n v="46"/>
    <n v="1564"/>
    <x v="2"/>
    <x v="0"/>
    <x v="11"/>
    <x v="11"/>
    <x v="1"/>
    <x v="1"/>
  </r>
  <r>
    <s v="West Gear"/>
    <d v="2021-06-03T00:00:00"/>
    <x v="3"/>
    <x v="39"/>
    <s v="Milwaukee"/>
    <x v="1"/>
    <x v="2"/>
    <s v="Women's Apparel"/>
    <n v="51"/>
    <n v="98"/>
    <n v="4998"/>
    <x v="2"/>
    <x v="1"/>
    <x v="11"/>
    <x v="11"/>
    <x v="1"/>
    <x v="1"/>
  </r>
  <r>
    <s v="West Gear"/>
    <d v="2021-07-02T00:00:00"/>
    <x v="3"/>
    <x v="39"/>
    <s v="Milwaukee"/>
    <x v="0"/>
    <x v="0"/>
    <s v="Men's Street Footwear"/>
    <n v="45"/>
    <n v="149"/>
    <n v="6705"/>
    <x v="2"/>
    <x v="0"/>
    <x v="5"/>
    <x v="5"/>
    <x v="2"/>
    <x v="1"/>
  </r>
  <r>
    <s v="West Gear"/>
    <d v="2021-07-02T00:00:00"/>
    <x v="3"/>
    <x v="39"/>
    <s v="Milwaukee"/>
    <x v="0"/>
    <x v="1"/>
    <s v="Men's Athletic Footwear"/>
    <n v="42"/>
    <n v="87"/>
    <n v="3654"/>
    <x v="2"/>
    <x v="0"/>
    <x v="5"/>
    <x v="5"/>
    <x v="2"/>
    <x v="1"/>
  </r>
  <r>
    <s v="West Gear"/>
    <d v="2021-07-02T00:00:00"/>
    <x v="3"/>
    <x v="39"/>
    <s v="Milwaukee"/>
    <x v="1"/>
    <x v="0"/>
    <s v="Women's Street Footwear"/>
    <n v="38"/>
    <n v="61"/>
    <n v="2318"/>
    <x v="2"/>
    <x v="1"/>
    <x v="5"/>
    <x v="5"/>
    <x v="2"/>
    <x v="1"/>
  </r>
  <r>
    <s v="West Gear"/>
    <d v="2021-07-02T00:00:00"/>
    <x v="3"/>
    <x v="39"/>
    <s v="Milwaukee"/>
    <x v="1"/>
    <x v="1"/>
    <s v="Women's Athletic Footwear"/>
    <n v="38"/>
    <n v="51"/>
    <n v="1938"/>
    <x v="2"/>
    <x v="1"/>
    <x v="5"/>
    <x v="5"/>
    <x v="2"/>
    <x v="1"/>
  </r>
  <r>
    <s v="West Gear"/>
    <d v="2021-07-02T00:00:00"/>
    <x v="3"/>
    <x v="39"/>
    <s v="Milwaukee"/>
    <x v="0"/>
    <x v="2"/>
    <s v="Men's Apparel"/>
    <n v="48"/>
    <n v="50"/>
    <n v="2400"/>
    <x v="2"/>
    <x v="0"/>
    <x v="5"/>
    <x v="5"/>
    <x v="2"/>
    <x v="1"/>
  </r>
  <r>
    <s v="West Gear"/>
    <d v="2021-07-02T00:00:00"/>
    <x v="3"/>
    <x v="39"/>
    <s v="Milwaukee"/>
    <x v="1"/>
    <x v="2"/>
    <s v="Women's Apparel"/>
    <n v="52"/>
    <n v="94"/>
    <n v="4888"/>
    <x v="2"/>
    <x v="1"/>
    <x v="5"/>
    <x v="5"/>
    <x v="2"/>
    <x v="1"/>
  </r>
  <r>
    <s v="West Gear"/>
    <d v="2021-08-03T00:00:00"/>
    <x v="3"/>
    <x v="39"/>
    <s v="Milwaukee"/>
    <x v="0"/>
    <x v="0"/>
    <s v="Men's Street Footwear"/>
    <n v="46"/>
    <n v="158"/>
    <n v="7268"/>
    <x v="2"/>
    <x v="0"/>
    <x v="6"/>
    <x v="6"/>
    <x v="6"/>
    <x v="1"/>
  </r>
  <r>
    <s v="West Gear"/>
    <d v="2021-08-03T00:00:00"/>
    <x v="3"/>
    <x v="39"/>
    <s v="Milwaukee"/>
    <x v="0"/>
    <x v="1"/>
    <s v="Men's Athletic Footwear"/>
    <n v="43"/>
    <n v="84"/>
    <n v="3612"/>
    <x v="2"/>
    <x v="0"/>
    <x v="6"/>
    <x v="6"/>
    <x v="6"/>
    <x v="1"/>
  </r>
  <r>
    <s v="West Gear"/>
    <d v="2021-08-03T00:00:00"/>
    <x v="3"/>
    <x v="39"/>
    <s v="Milwaukee"/>
    <x v="1"/>
    <x v="0"/>
    <s v="Women's Street Footwear"/>
    <n v="39"/>
    <n v="56"/>
    <n v="2184"/>
    <x v="2"/>
    <x v="1"/>
    <x v="6"/>
    <x v="6"/>
    <x v="6"/>
    <x v="1"/>
  </r>
  <r>
    <s v="West Gear"/>
    <d v="2021-08-03T00:00:00"/>
    <x v="3"/>
    <x v="39"/>
    <s v="Milwaukee"/>
    <x v="1"/>
    <x v="1"/>
    <s v="Women's Athletic Footwear"/>
    <n v="39"/>
    <n v="50"/>
    <n v="1950"/>
    <x v="2"/>
    <x v="1"/>
    <x v="6"/>
    <x v="6"/>
    <x v="6"/>
    <x v="1"/>
  </r>
  <r>
    <s v="West Gear"/>
    <d v="2021-08-03T00:00:00"/>
    <x v="3"/>
    <x v="39"/>
    <s v="Milwaukee"/>
    <x v="0"/>
    <x v="2"/>
    <s v="Men's Apparel"/>
    <n v="48"/>
    <n v="46"/>
    <n v="2208"/>
    <x v="2"/>
    <x v="0"/>
    <x v="6"/>
    <x v="6"/>
    <x v="6"/>
    <x v="1"/>
  </r>
  <r>
    <s v="West Gear"/>
    <d v="2021-08-03T00:00:00"/>
    <x v="3"/>
    <x v="39"/>
    <s v="Milwaukee"/>
    <x v="1"/>
    <x v="2"/>
    <s v="Women's Apparel"/>
    <n v="52"/>
    <n v="102"/>
    <n v="5304"/>
    <x v="2"/>
    <x v="1"/>
    <x v="6"/>
    <x v="6"/>
    <x v="6"/>
    <x v="1"/>
  </r>
  <r>
    <s v="West Gear"/>
    <d v="2021-09-04T00:00:00"/>
    <x v="3"/>
    <x v="39"/>
    <s v="Milwaukee"/>
    <x v="0"/>
    <x v="0"/>
    <s v="Men's Street Footwear"/>
    <n v="33"/>
    <n v="143"/>
    <n v="4719"/>
    <x v="2"/>
    <x v="0"/>
    <x v="7"/>
    <x v="7"/>
    <x v="3"/>
    <x v="1"/>
  </r>
  <r>
    <s v="West Gear"/>
    <d v="2021-09-04T00:00:00"/>
    <x v="3"/>
    <x v="39"/>
    <s v="Milwaukee"/>
    <x v="0"/>
    <x v="1"/>
    <s v="Men's Athletic Footwear"/>
    <n v="29"/>
    <n v="65"/>
    <n v="1885"/>
    <x v="2"/>
    <x v="0"/>
    <x v="7"/>
    <x v="7"/>
    <x v="3"/>
    <x v="1"/>
  </r>
  <r>
    <s v="West Gear"/>
    <d v="2021-09-04T00:00:00"/>
    <x v="3"/>
    <x v="39"/>
    <s v="Milwaukee"/>
    <x v="1"/>
    <x v="0"/>
    <s v="Women's Street Footwear"/>
    <n v="24"/>
    <n v="44"/>
    <n v="1056"/>
    <x v="2"/>
    <x v="1"/>
    <x v="7"/>
    <x v="7"/>
    <x v="3"/>
    <x v="1"/>
  </r>
  <r>
    <s v="West Gear"/>
    <d v="2021-09-04T00:00:00"/>
    <x v="3"/>
    <x v="39"/>
    <s v="Milwaukee"/>
    <x v="1"/>
    <x v="1"/>
    <s v="Women's Athletic Footwear"/>
    <n v="23"/>
    <n v="34"/>
    <n v="782"/>
    <x v="2"/>
    <x v="1"/>
    <x v="7"/>
    <x v="7"/>
    <x v="3"/>
    <x v="1"/>
  </r>
  <r>
    <s v="West Gear"/>
    <d v="2021-09-04T00:00:00"/>
    <x v="3"/>
    <x v="39"/>
    <s v="Milwaukee"/>
    <x v="0"/>
    <x v="2"/>
    <s v="Men's Apparel"/>
    <n v="33"/>
    <n v="33"/>
    <n v="1089"/>
    <x v="2"/>
    <x v="0"/>
    <x v="7"/>
    <x v="7"/>
    <x v="3"/>
    <x v="1"/>
  </r>
  <r>
    <s v="West Gear"/>
    <d v="2021-09-04T00:00:00"/>
    <x v="3"/>
    <x v="39"/>
    <s v="Milwaukee"/>
    <x v="1"/>
    <x v="2"/>
    <s v="Women's Apparel"/>
    <n v="38"/>
    <n v="52"/>
    <n v="1976"/>
    <x v="2"/>
    <x v="1"/>
    <x v="7"/>
    <x v="7"/>
    <x v="3"/>
    <x v="1"/>
  </r>
  <r>
    <s v="West Gear"/>
    <d v="2021-10-03T00:00:00"/>
    <x v="3"/>
    <x v="39"/>
    <s v="Milwaukee"/>
    <x v="0"/>
    <x v="0"/>
    <s v="Men's Street Footwear"/>
    <n v="43"/>
    <n v="113"/>
    <n v="4859"/>
    <x v="2"/>
    <x v="0"/>
    <x v="8"/>
    <x v="8"/>
    <x v="4"/>
    <x v="1"/>
  </r>
  <r>
    <s v="West Gear"/>
    <d v="2021-10-03T00:00:00"/>
    <x v="3"/>
    <x v="39"/>
    <s v="Milwaukee"/>
    <x v="0"/>
    <x v="1"/>
    <s v="Men's Athletic Footwear"/>
    <n v="33"/>
    <n v="68"/>
    <n v="2244"/>
    <x v="2"/>
    <x v="0"/>
    <x v="8"/>
    <x v="8"/>
    <x v="4"/>
    <x v="1"/>
  </r>
  <r>
    <s v="West Gear"/>
    <d v="2021-10-03T00:00:00"/>
    <x v="3"/>
    <x v="39"/>
    <s v="Milwaukee"/>
    <x v="1"/>
    <x v="0"/>
    <s v="Women's Street Footwear"/>
    <n v="34"/>
    <n v="33"/>
    <n v="1122"/>
    <x v="2"/>
    <x v="1"/>
    <x v="8"/>
    <x v="8"/>
    <x v="4"/>
    <x v="1"/>
  </r>
  <r>
    <s v="West Gear"/>
    <d v="2021-10-03T00:00:00"/>
    <x v="3"/>
    <x v="39"/>
    <s v="Milwaukee"/>
    <x v="1"/>
    <x v="1"/>
    <s v="Women's Athletic Footwear"/>
    <n v="32"/>
    <n v="33"/>
    <n v="1056"/>
    <x v="2"/>
    <x v="1"/>
    <x v="8"/>
    <x v="8"/>
    <x v="4"/>
    <x v="1"/>
  </r>
  <r>
    <s v="West Gear"/>
    <d v="2021-10-03T00:00:00"/>
    <x v="3"/>
    <x v="39"/>
    <s v="Milwaukee"/>
    <x v="0"/>
    <x v="2"/>
    <s v="Men's Apparel"/>
    <n v="44"/>
    <n v="33"/>
    <n v="1452"/>
    <x v="2"/>
    <x v="0"/>
    <x v="8"/>
    <x v="8"/>
    <x v="4"/>
    <x v="1"/>
  </r>
  <r>
    <s v="West Gear"/>
    <d v="2021-10-03T00:00:00"/>
    <x v="3"/>
    <x v="39"/>
    <s v="Milwaukee"/>
    <x v="1"/>
    <x v="2"/>
    <s v="Women's Apparel"/>
    <n v="46"/>
    <n v="65"/>
    <n v="2990"/>
    <x v="2"/>
    <x v="1"/>
    <x v="8"/>
    <x v="8"/>
    <x v="4"/>
    <x v="1"/>
  </r>
  <r>
    <s v="West Gear"/>
    <d v="2021-11-03T00:00:00"/>
    <x v="3"/>
    <x v="39"/>
    <s v="Milwaukee"/>
    <x v="0"/>
    <x v="0"/>
    <s v="Men's Street Footwear"/>
    <n v="41"/>
    <n v="104"/>
    <n v="4264"/>
    <x v="2"/>
    <x v="0"/>
    <x v="9"/>
    <x v="9"/>
    <x v="0"/>
    <x v="1"/>
  </r>
  <r>
    <s v="West Gear"/>
    <d v="2021-11-03T00:00:00"/>
    <x v="3"/>
    <x v="39"/>
    <s v="Milwaukee"/>
    <x v="0"/>
    <x v="1"/>
    <s v="Men's Athletic Footwear"/>
    <n v="32"/>
    <n v="78"/>
    <n v="2496"/>
    <x v="2"/>
    <x v="0"/>
    <x v="9"/>
    <x v="9"/>
    <x v="0"/>
    <x v="1"/>
  </r>
  <r>
    <s v="West Gear"/>
    <d v="2021-11-03T00:00:00"/>
    <x v="3"/>
    <x v="39"/>
    <s v="Milwaukee"/>
    <x v="1"/>
    <x v="0"/>
    <s v="Women's Street Footwear"/>
    <n v="33"/>
    <n v="69"/>
    <n v="2277"/>
    <x v="2"/>
    <x v="1"/>
    <x v="9"/>
    <x v="9"/>
    <x v="0"/>
    <x v="1"/>
  </r>
  <r>
    <s v="West Gear"/>
    <d v="2021-11-03T00:00:00"/>
    <x v="3"/>
    <x v="39"/>
    <s v="Milwaukee"/>
    <x v="1"/>
    <x v="1"/>
    <s v="Women's Athletic Footwear"/>
    <n v="33"/>
    <n v="65"/>
    <n v="2145"/>
    <x v="2"/>
    <x v="1"/>
    <x v="9"/>
    <x v="9"/>
    <x v="0"/>
    <x v="1"/>
  </r>
  <r>
    <s v="West Gear"/>
    <d v="2021-11-03T00:00:00"/>
    <x v="3"/>
    <x v="39"/>
    <s v="Milwaukee"/>
    <x v="0"/>
    <x v="2"/>
    <s v="Men's Apparel"/>
    <n v="58"/>
    <n v="56"/>
    <n v="3248"/>
    <x v="2"/>
    <x v="0"/>
    <x v="9"/>
    <x v="9"/>
    <x v="0"/>
    <x v="1"/>
  </r>
  <r>
    <s v="West Gear"/>
    <d v="2021-11-03T00:00:00"/>
    <x v="3"/>
    <x v="39"/>
    <s v="Milwaukee"/>
    <x v="1"/>
    <x v="2"/>
    <s v="Women's Apparel"/>
    <n v="61"/>
    <n v="75"/>
    <n v="4575"/>
    <x v="2"/>
    <x v="1"/>
    <x v="9"/>
    <x v="9"/>
    <x v="0"/>
    <x v="1"/>
  </r>
  <r>
    <s v="West Gear"/>
    <d v="2021-12-02T00:00:00"/>
    <x v="3"/>
    <x v="39"/>
    <s v="Milwaukee"/>
    <x v="0"/>
    <x v="0"/>
    <s v="Men's Street Footwear"/>
    <n v="58"/>
    <n v="138"/>
    <n v="8004"/>
    <x v="2"/>
    <x v="0"/>
    <x v="10"/>
    <x v="10"/>
    <x v="1"/>
    <x v="1"/>
  </r>
  <r>
    <s v="West Gear"/>
    <d v="2021-12-02T00:00:00"/>
    <x v="3"/>
    <x v="39"/>
    <s v="Milwaukee"/>
    <x v="0"/>
    <x v="1"/>
    <s v="Men's Athletic Footwear"/>
    <n v="49"/>
    <n v="102"/>
    <n v="4998"/>
    <x v="2"/>
    <x v="0"/>
    <x v="10"/>
    <x v="10"/>
    <x v="1"/>
    <x v="1"/>
  </r>
  <r>
    <s v="West Gear"/>
    <d v="2021-12-02T00:00:00"/>
    <x v="3"/>
    <x v="39"/>
    <s v="Milwaukee"/>
    <x v="1"/>
    <x v="0"/>
    <s v="Women's Street Footwear"/>
    <n v="45"/>
    <n v="87"/>
    <n v="3915"/>
    <x v="2"/>
    <x v="1"/>
    <x v="10"/>
    <x v="10"/>
    <x v="1"/>
    <x v="1"/>
  </r>
  <r>
    <s v="West Gear"/>
    <d v="2021-12-02T00:00:00"/>
    <x v="3"/>
    <x v="39"/>
    <s v="Milwaukee"/>
    <x v="1"/>
    <x v="1"/>
    <s v="Women's Athletic Footwear"/>
    <n v="48"/>
    <n v="73"/>
    <n v="3504"/>
    <x v="2"/>
    <x v="1"/>
    <x v="10"/>
    <x v="10"/>
    <x v="1"/>
    <x v="1"/>
  </r>
  <r>
    <s v="West Gear"/>
    <d v="2021-12-02T00:00:00"/>
    <x v="3"/>
    <x v="39"/>
    <s v="Milwaukee"/>
    <x v="0"/>
    <x v="2"/>
    <s v="Men's Apparel"/>
    <n v="57"/>
    <n v="73"/>
    <n v="4161"/>
    <x v="2"/>
    <x v="0"/>
    <x v="10"/>
    <x v="10"/>
    <x v="1"/>
    <x v="1"/>
  </r>
  <r>
    <s v="West Gear"/>
    <d v="2021-12-02T00:00:00"/>
    <x v="3"/>
    <x v="39"/>
    <s v="Milwaukee"/>
    <x v="1"/>
    <x v="2"/>
    <s v="Women's Apparel"/>
    <n v="59"/>
    <n v="88"/>
    <n v="5192"/>
    <x v="2"/>
    <x v="1"/>
    <x v="10"/>
    <x v="10"/>
    <x v="1"/>
    <x v="1"/>
  </r>
  <r>
    <s v="West Gear"/>
    <d v="2021-01-10T00:00:00"/>
    <x v="3"/>
    <x v="39"/>
    <s v="Milwaukee"/>
    <x v="0"/>
    <x v="0"/>
    <s v="Men's Street Footwear"/>
    <n v="32"/>
    <n v="140"/>
    <n v="4480"/>
    <x v="2"/>
    <x v="0"/>
    <x v="0"/>
    <x v="0"/>
    <x v="4"/>
    <x v="1"/>
  </r>
  <r>
    <s v="West Gear"/>
    <d v="2021-01-10T00:00:00"/>
    <x v="3"/>
    <x v="39"/>
    <s v="Milwaukee"/>
    <x v="0"/>
    <x v="1"/>
    <s v="Men's Athletic Footwear"/>
    <n v="32"/>
    <n v="78"/>
    <n v="2496"/>
    <x v="2"/>
    <x v="0"/>
    <x v="0"/>
    <x v="0"/>
    <x v="4"/>
    <x v="1"/>
  </r>
  <r>
    <s v="West Gear"/>
    <d v="2021-01-10T00:00:00"/>
    <x v="3"/>
    <x v="39"/>
    <s v="Milwaukee"/>
    <x v="1"/>
    <x v="0"/>
    <s v="Women's Street Footwear"/>
    <n v="24"/>
    <n v="87"/>
    <n v="2088"/>
    <x v="2"/>
    <x v="1"/>
    <x v="0"/>
    <x v="0"/>
    <x v="4"/>
    <x v="1"/>
  </r>
  <r>
    <s v="West Gear"/>
    <d v="2021-01-10T00:00:00"/>
    <x v="3"/>
    <x v="39"/>
    <s v="Milwaukee"/>
    <x v="1"/>
    <x v="1"/>
    <s v="Women's Athletic Footwear"/>
    <n v="28"/>
    <n v="44"/>
    <n v="1232"/>
    <x v="2"/>
    <x v="1"/>
    <x v="0"/>
    <x v="0"/>
    <x v="4"/>
    <x v="1"/>
  </r>
  <r>
    <s v="West Gear"/>
    <d v="2021-01-10T00:00:00"/>
    <x v="3"/>
    <x v="39"/>
    <s v="Milwaukee"/>
    <x v="0"/>
    <x v="2"/>
    <s v="Men's Apparel"/>
    <n v="41"/>
    <n v="58"/>
    <n v="2378"/>
    <x v="2"/>
    <x v="0"/>
    <x v="0"/>
    <x v="0"/>
    <x v="4"/>
    <x v="1"/>
  </r>
  <r>
    <s v="West Gear"/>
    <d v="2021-01-10T00:00:00"/>
    <x v="3"/>
    <x v="39"/>
    <s v="Milwaukee"/>
    <x v="1"/>
    <x v="2"/>
    <s v="Women's Apparel"/>
    <n v="32"/>
    <n v="84"/>
    <n v="2688"/>
    <x v="2"/>
    <x v="1"/>
    <x v="0"/>
    <x v="0"/>
    <x v="4"/>
    <x v="1"/>
  </r>
  <r>
    <s v="West Gear"/>
    <d v="2021-02-10T00:00:00"/>
    <x v="3"/>
    <x v="39"/>
    <s v="Milwaukee"/>
    <x v="0"/>
    <x v="0"/>
    <s v="Men's Street Footwear"/>
    <n v="34"/>
    <n v="160"/>
    <n v="5440"/>
    <x v="2"/>
    <x v="0"/>
    <x v="1"/>
    <x v="1"/>
    <x v="0"/>
    <x v="1"/>
  </r>
  <r>
    <s v="West Gear"/>
    <d v="2021-02-10T00:00:00"/>
    <x v="3"/>
    <x v="39"/>
    <s v="Milwaukee"/>
    <x v="0"/>
    <x v="1"/>
    <s v="Men's Athletic Footwear"/>
    <n v="34"/>
    <n v="52"/>
    <n v="1768"/>
    <x v="2"/>
    <x v="0"/>
    <x v="1"/>
    <x v="1"/>
    <x v="0"/>
    <x v="1"/>
  </r>
  <r>
    <s v="West Gear"/>
    <d v="2021-02-10T00:00:00"/>
    <x v="3"/>
    <x v="39"/>
    <s v="Milwaukee"/>
    <x v="1"/>
    <x v="0"/>
    <s v="Women's Street Footwear"/>
    <n v="24"/>
    <n v="73"/>
    <n v="1752"/>
    <x v="2"/>
    <x v="1"/>
    <x v="1"/>
    <x v="1"/>
    <x v="0"/>
    <x v="1"/>
  </r>
  <r>
    <s v="West Gear"/>
    <d v="2021-02-10T00:00:00"/>
    <x v="3"/>
    <x v="40"/>
    <s v="Indianapolis"/>
    <x v="1"/>
    <x v="1"/>
    <s v="Women's Athletic Footwear"/>
    <n v="29"/>
    <n v="36"/>
    <n v="1044"/>
    <x v="2"/>
    <x v="1"/>
    <x v="1"/>
    <x v="1"/>
    <x v="0"/>
    <x v="1"/>
  </r>
  <r>
    <s v="West Gear"/>
    <d v="2021-02-10T00:00:00"/>
    <x v="3"/>
    <x v="40"/>
    <s v="Indianapolis"/>
    <x v="0"/>
    <x v="2"/>
    <s v="Men's Apparel"/>
    <n v="41"/>
    <n v="58"/>
    <n v="2378"/>
    <x v="2"/>
    <x v="0"/>
    <x v="1"/>
    <x v="1"/>
    <x v="0"/>
    <x v="1"/>
  </r>
  <r>
    <s v="West Gear"/>
    <d v="2021-02-10T00:00:00"/>
    <x v="3"/>
    <x v="40"/>
    <s v="Indianapolis"/>
    <x v="1"/>
    <x v="2"/>
    <s v="Women's Apparel"/>
    <n v="19"/>
    <n v="75"/>
    <n v="1425"/>
    <x v="2"/>
    <x v="1"/>
    <x v="1"/>
    <x v="1"/>
    <x v="0"/>
    <x v="1"/>
  </r>
  <r>
    <s v="West Gear"/>
    <d v="2021-03-09T00:00:00"/>
    <x v="3"/>
    <x v="40"/>
    <s v="Indianapolis"/>
    <x v="0"/>
    <x v="0"/>
    <s v="Men's Street Footwear"/>
    <n v="23"/>
    <n v="151"/>
    <n v="3473"/>
    <x v="2"/>
    <x v="0"/>
    <x v="2"/>
    <x v="2"/>
    <x v="6"/>
    <x v="1"/>
  </r>
  <r>
    <s v="West Gear"/>
    <d v="2021-03-09T00:00:00"/>
    <x v="3"/>
    <x v="40"/>
    <s v="Indianapolis"/>
    <x v="0"/>
    <x v="1"/>
    <s v="Men's Athletic Footwear"/>
    <n v="23"/>
    <n v="61"/>
    <n v="1403"/>
    <x v="2"/>
    <x v="0"/>
    <x v="2"/>
    <x v="2"/>
    <x v="6"/>
    <x v="1"/>
  </r>
  <r>
    <s v="West Gear"/>
    <d v="2021-03-09T00:00:00"/>
    <x v="3"/>
    <x v="40"/>
    <s v="Indianapolis"/>
    <x v="1"/>
    <x v="0"/>
    <s v="Women's Street Footwear"/>
    <n v="14"/>
    <n v="72"/>
    <n v="1008"/>
    <x v="2"/>
    <x v="1"/>
    <x v="2"/>
    <x v="2"/>
    <x v="6"/>
    <x v="1"/>
  </r>
  <r>
    <s v="West Gear"/>
    <d v="2021-03-09T00:00:00"/>
    <x v="3"/>
    <x v="40"/>
    <s v="Indianapolis"/>
    <x v="1"/>
    <x v="1"/>
    <s v="Women's Athletic Footwear"/>
    <n v="19"/>
    <n v="31"/>
    <n v="589"/>
    <x v="2"/>
    <x v="1"/>
    <x v="2"/>
    <x v="2"/>
    <x v="6"/>
    <x v="1"/>
  </r>
  <r>
    <s v="West Gear"/>
    <d v="2021-03-09T00:00:00"/>
    <x v="3"/>
    <x v="40"/>
    <s v="Indianapolis"/>
    <x v="0"/>
    <x v="2"/>
    <s v="Men's Apparel"/>
    <n v="32"/>
    <n v="44"/>
    <n v="1408"/>
    <x v="2"/>
    <x v="0"/>
    <x v="2"/>
    <x v="2"/>
    <x v="6"/>
    <x v="1"/>
  </r>
  <r>
    <s v="West Gear"/>
    <d v="2021-03-09T00:00:00"/>
    <x v="3"/>
    <x v="40"/>
    <s v="Indianapolis"/>
    <x v="1"/>
    <x v="2"/>
    <s v="Women's Apparel"/>
    <n v="24"/>
    <n v="74"/>
    <n v="1776"/>
    <x v="2"/>
    <x v="1"/>
    <x v="2"/>
    <x v="2"/>
    <x v="6"/>
    <x v="1"/>
  </r>
  <r>
    <s v="West Gear"/>
    <d v="2021-04-10T00:00:00"/>
    <x v="3"/>
    <x v="40"/>
    <s v="Indianapolis"/>
    <x v="0"/>
    <x v="0"/>
    <s v="Men's Street Footwear"/>
    <n v="23"/>
    <n v="125"/>
    <n v="2875"/>
    <x v="2"/>
    <x v="0"/>
    <x v="3"/>
    <x v="3"/>
    <x v="3"/>
    <x v="1"/>
  </r>
  <r>
    <s v="West Gear"/>
    <d v="2021-04-10T00:00:00"/>
    <x v="3"/>
    <x v="40"/>
    <s v="Indianapolis"/>
    <x v="0"/>
    <x v="1"/>
    <s v="Men's Athletic Footwear"/>
    <n v="23"/>
    <n v="54"/>
    <n v="1242"/>
    <x v="2"/>
    <x v="0"/>
    <x v="3"/>
    <x v="3"/>
    <x v="3"/>
    <x v="1"/>
  </r>
  <r>
    <s v="West Gear"/>
    <d v="2021-04-10T00:00:00"/>
    <x v="3"/>
    <x v="40"/>
    <s v="Indianapolis"/>
    <x v="1"/>
    <x v="0"/>
    <s v="Women's Street Footwear"/>
    <n v="14"/>
    <n v="52"/>
    <n v="728"/>
    <x v="2"/>
    <x v="1"/>
    <x v="3"/>
    <x v="3"/>
    <x v="3"/>
    <x v="1"/>
  </r>
  <r>
    <s v="West Gear"/>
    <d v="2021-04-10T00:00:00"/>
    <x v="3"/>
    <x v="40"/>
    <s v="Indianapolis"/>
    <x v="1"/>
    <x v="1"/>
    <s v="Women's Athletic Footwear"/>
    <n v="19"/>
    <n v="36"/>
    <n v="684"/>
    <x v="2"/>
    <x v="1"/>
    <x v="3"/>
    <x v="3"/>
    <x v="3"/>
    <x v="1"/>
  </r>
  <r>
    <s v="West Gear"/>
    <d v="2021-04-10T00:00:00"/>
    <x v="3"/>
    <x v="40"/>
    <s v="Indianapolis"/>
    <x v="0"/>
    <x v="2"/>
    <s v="Men's Apparel"/>
    <n v="61"/>
    <n v="45"/>
    <n v="2745"/>
    <x v="2"/>
    <x v="0"/>
    <x v="3"/>
    <x v="3"/>
    <x v="3"/>
    <x v="1"/>
  </r>
  <r>
    <s v="West Gear"/>
    <d v="2021-04-10T00:00:00"/>
    <x v="3"/>
    <x v="40"/>
    <s v="Indianapolis"/>
    <x v="1"/>
    <x v="2"/>
    <s v="Women's Apparel"/>
    <n v="47"/>
    <n v="72"/>
    <n v="3384"/>
    <x v="2"/>
    <x v="1"/>
    <x v="3"/>
    <x v="3"/>
    <x v="3"/>
    <x v="1"/>
  </r>
  <r>
    <s v="West Gear"/>
    <d v="2021-05-11T00:00:00"/>
    <x v="3"/>
    <x v="40"/>
    <s v="Indianapolis"/>
    <x v="0"/>
    <x v="0"/>
    <s v="Men's Street Footwear"/>
    <n v="54"/>
    <n v="164"/>
    <n v="8856"/>
    <x v="2"/>
    <x v="0"/>
    <x v="4"/>
    <x v="4"/>
    <x v="6"/>
    <x v="1"/>
  </r>
  <r>
    <s v="West Gear"/>
    <d v="2021-05-11T00:00:00"/>
    <x v="3"/>
    <x v="40"/>
    <s v="Indianapolis"/>
    <x v="0"/>
    <x v="1"/>
    <s v="Men's Athletic Footwear"/>
    <n v="37"/>
    <n v="73"/>
    <n v="2701"/>
    <x v="2"/>
    <x v="0"/>
    <x v="4"/>
    <x v="4"/>
    <x v="6"/>
    <x v="1"/>
  </r>
  <r>
    <s v="West Gear"/>
    <d v="2021-05-11T00:00:00"/>
    <x v="3"/>
    <x v="40"/>
    <s v="Indianapolis"/>
    <x v="1"/>
    <x v="0"/>
    <s v="Women's Street Footwear"/>
    <n v="34"/>
    <n v="56"/>
    <n v="1904"/>
    <x v="2"/>
    <x v="1"/>
    <x v="4"/>
    <x v="4"/>
    <x v="6"/>
    <x v="1"/>
  </r>
  <r>
    <s v="West Gear"/>
    <d v="2021-05-11T00:00:00"/>
    <x v="3"/>
    <x v="40"/>
    <s v="Indianapolis"/>
    <x v="1"/>
    <x v="1"/>
    <s v="Women's Athletic Footwear"/>
    <n v="34"/>
    <n v="49"/>
    <n v="1666"/>
    <x v="2"/>
    <x v="1"/>
    <x v="4"/>
    <x v="4"/>
    <x v="6"/>
    <x v="1"/>
  </r>
  <r>
    <s v="West Gear"/>
    <d v="2021-05-11T00:00:00"/>
    <x v="3"/>
    <x v="40"/>
    <s v="Indianapolis"/>
    <x v="0"/>
    <x v="2"/>
    <s v="Men's Apparel"/>
    <n v="44"/>
    <n v="58"/>
    <n v="2552"/>
    <x v="2"/>
    <x v="0"/>
    <x v="4"/>
    <x v="4"/>
    <x v="6"/>
    <x v="1"/>
  </r>
  <r>
    <s v="West Gear"/>
    <d v="2021-05-11T00:00:00"/>
    <x v="3"/>
    <x v="40"/>
    <s v="Indianapolis"/>
    <x v="1"/>
    <x v="2"/>
    <s v="Women's Apparel"/>
    <n v="53"/>
    <n v="91"/>
    <n v="4823"/>
    <x v="2"/>
    <x v="1"/>
    <x v="4"/>
    <x v="4"/>
    <x v="6"/>
    <x v="1"/>
  </r>
  <r>
    <s v="West Gear"/>
    <d v="2021-06-10T00:00:00"/>
    <x v="3"/>
    <x v="40"/>
    <s v="Indianapolis"/>
    <x v="0"/>
    <x v="0"/>
    <s v="Men's Street Footwear"/>
    <n v="36"/>
    <n v="155"/>
    <n v="5580"/>
    <x v="2"/>
    <x v="0"/>
    <x v="11"/>
    <x v="11"/>
    <x v="1"/>
    <x v="1"/>
  </r>
  <r>
    <s v="West Gear"/>
    <d v="2021-06-10T00:00:00"/>
    <x v="3"/>
    <x v="40"/>
    <s v="Indianapolis"/>
    <x v="0"/>
    <x v="1"/>
    <s v="Men's Athletic Footwear"/>
    <n v="32"/>
    <n v="94"/>
    <n v="3008"/>
    <x v="2"/>
    <x v="0"/>
    <x v="11"/>
    <x v="11"/>
    <x v="1"/>
    <x v="1"/>
  </r>
  <r>
    <s v="West Gear"/>
    <d v="2021-06-10T00:00:00"/>
    <x v="3"/>
    <x v="40"/>
    <s v="Indianapolis"/>
    <x v="1"/>
    <x v="0"/>
    <s v="Women's Street Footwear"/>
    <n v="27"/>
    <n v="50"/>
    <n v="1350"/>
    <x v="2"/>
    <x v="1"/>
    <x v="11"/>
    <x v="11"/>
    <x v="1"/>
    <x v="1"/>
  </r>
  <r>
    <s v="West Gear"/>
    <d v="2021-06-10T00:00:00"/>
    <x v="3"/>
    <x v="40"/>
    <s v="Indianapolis"/>
    <x v="1"/>
    <x v="1"/>
    <s v="Women's Athletic Footwear"/>
    <n v="29"/>
    <n v="46"/>
    <n v="1334"/>
    <x v="2"/>
    <x v="1"/>
    <x v="11"/>
    <x v="11"/>
    <x v="1"/>
    <x v="1"/>
  </r>
  <r>
    <s v="West Gear"/>
    <d v="2021-06-10T00:00:00"/>
    <x v="3"/>
    <x v="40"/>
    <s v="Indianapolis"/>
    <x v="0"/>
    <x v="2"/>
    <s v="Men's Apparel"/>
    <n v="36"/>
    <n v="53"/>
    <n v="1908"/>
    <x v="2"/>
    <x v="0"/>
    <x v="11"/>
    <x v="11"/>
    <x v="1"/>
    <x v="1"/>
  </r>
  <r>
    <s v="West Gear"/>
    <d v="2021-06-10T00:00:00"/>
    <x v="3"/>
    <x v="40"/>
    <s v="Indianapolis"/>
    <x v="1"/>
    <x v="2"/>
    <s v="Women's Apparel"/>
    <n v="56"/>
    <n v="91"/>
    <n v="5096"/>
    <x v="2"/>
    <x v="1"/>
    <x v="11"/>
    <x v="11"/>
    <x v="1"/>
    <x v="1"/>
  </r>
  <r>
    <s v="West Gear"/>
    <d v="2021-07-09T00:00:00"/>
    <x v="3"/>
    <x v="40"/>
    <s v="Indianapolis"/>
    <x v="0"/>
    <x v="0"/>
    <s v="Men's Street Footwear"/>
    <n v="51"/>
    <n v="149"/>
    <n v="7599"/>
    <x v="2"/>
    <x v="0"/>
    <x v="5"/>
    <x v="5"/>
    <x v="2"/>
    <x v="1"/>
  </r>
  <r>
    <s v="West Gear"/>
    <d v="2021-07-09T00:00:00"/>
    <x v="3"/>
    <x v="40"/>
    <s v="Indianapolis"/>
    <x v="0"/>
    <x v="1"/>
    <s v="Men's Athletic Footwear"/>
    <n v="49"/>
    <n v="84"/>
    <n v="4116"/>
    <x v="2"/>
    <x v="0"/>
    <x v="5"/>
    <x v="5"/>
    <x v="2"/>
    <x v="1"/>
  </r>
  <r>
    <s v="West Gear"/>
    <d v="2021-07-09T00:00:00"/>
    <x v="3"/>
    <x v="40"/>
    <s v="Indianapolis"/>
    <x v="1"/>
    <x v="0"/>
    <s v="Women's Street Footwear"/>
    <n v="42"/>
    <n v="68"/>
    <n v="2856"/>
    <x v="2"/>
    <x v="1"/>
    <x v="5"/>
    <x v="5"/>
    <x v="2"/>
    <x v="1"/>
  </r>
  <r>
    <s v="West Gear"/>
    <d v="2021-07-09T00:00:00"/>
    <x v="3"/>
    <x v="40"/>
    <s v="Indianapolis"/>
    <x v="1"/>
    <x v="1"/>
    <s v="Women's Athletic Footwear"/>
    <n v="42"/>
    <n v="49"/>
    <n v="2058"/>
    <x v="2"/>
    <x v="1"/>
    <x v="5"/>
    <x v="5"/>
    <x v="2"/>
    <x v="1"/>
  </r>
  <r>
    <s v="West Gear"/>
    <d v="2021-07-09T00:00:00"/>
    <x v="3"/>
    <x v="40"/>
    <s v="Indianapolis"/>
    <x v="0"/>
    <x v="2"/>
    <s v="Men's Apparel"/>
    <n v="51"/>
    <n v="50"/>
    <n v="2550"/>
    <x v="2"/>
    <x v="0"/>
    <x v="5"/>
    <x v="5"/>
    <x v="2"/>
    <x v="1"/>
  </r>
  <r>
    <s v="West Gear"/>
    <d v="2021-07-09T00:00:00"/>
    <x v="3"/>
    <x v="40"/>
    <s v="Indianapolis"/>
    <x v="1"/>
    <x v="2"/>
    <s v="Women's Apparel"/>
    <n v="54"/>
    <n v="101"/>
    <n v="5454"/>
    <x v="2"/>
    <x v="1"/>
    <x v="5"/>
    <x v="5"/>
    <x v="2"/>
    <x v="1"/>
  </r>
  <r>
    <s v="West Gear"/>
    <d v="2021-08-10T00:00:00"/>
    <x v="3"/>
    <x v="40"/>
    <s v="Indianapolis"/>
    <x v="0"/>
    <x v="0"/>
    <s v="Men's Street Footwear"/>
    <n v="47"/>
    <n v="152"/>
    <n v="7144"/>
    <x v="2"/>
    <x v="0"/>
    <x v="6"/>
    <x v="6"/>
    <x v="6"/>
    <x v="1"/>
  </r>
  <r>
    <s v="West Gear"/>
    <d v="2021-08-10T00:00:00"/>
    <x v="3"/>
    <x v="40"/>
    <s v="Indianapolis"/>
    <x v="0"/>
    <x v="1"/>
    <s v="Men's Athletic Footwear"/>
    <n v="41"/>
    <n v="87"/>
    <n v="3567"/>
    <x v="2"/>
    <x v="0"/>
    <x v="6"/>
    <x v="6"/>
    <x v="6"/>
    <x v="1"/>
  </r>
  <r>
    <s v="West Gear"/>
    <d v="2021-08-10T00:00:00"/>
    <x v="3"/>
    <x v="40"/>
    <s v="Indianapolis"/>
    <x v="1"/>
    <x v="0"/>
    <s v="Women's Street Footwear"/>
    <n v="37"/>
    <n v="56"/>
    <n v="2072"/>
    <x v="2"/>
    <x v="1"/>
    <x v="6"/>
    <x v="6"/>
    <x v="6"/>
    <x v="1"/>
  </r>
  <r>
    <s v="West Gear"/>
    <d v="2021-08-10T00:00:00"/>
    <x v="3"/>
    <x v="40"/>
    <s v="Indianapolis"/>
    <x v="1"/>
    <x v="1"/>
    <s v="Women's Athletic Footwear"/>
    <n v="38"/>
    <n v="60"/>
    <n v="2280"/>
    <x v="2"/>
    <x v="1"/>
    <x v="6"/>
    <x v="6"/>
    <x v="6"/>
    <x v="1"/>
  </r>
  <r>
    <s v="West Gear"/>
    <d v="2021-08-10T00:00:00"/>
    <x v="3"/>
    <x v="40"/>
    <s v="Indianapolis"/>
    <x v="0"/>
    <x v="2"/>
    <s v="Men's Apparel"/>
    <n v="47"/>
    <n v="53"/>
    <n v="2491"/>
    <x v="2"/>
    <x v="0"/>
    <x v="6"/>
    <x v="6"/>
    <x v="6"/>
    <x v="1"/>
  </r>
  <r>
    <s v="West Gear"/>
    <d v="2021-08-10T00:00:00"/>
    <x v="3"/>
    <x v="40"/>
    <s v="Indianapolis"/>
    <x v="1"/>
    <x v="2"/>
    <s v="Women's Apparel"/>
    <n v="54"/>
    <n v="91"/>
    <n v="4914"/>
    <x v="2"/>
    <x v="1"/>
    <x v="6"/>
    <x v="6"/>
    <x v="6"/>
    <x v="1"/>
  </r>
  <r>
    <s v="West Gear"/>
    <d v="2021-09-11T00:00:00"/>
    <x v="3"/>
    <x v="40"/>
    <s v="Indianapolis"/>
    <x v="0"/>
    <x v="0"/>
    <s v="Men's Street Footwear"/>
    <n v="33"/>
    <n v="133"/>
    <n v="4389"/>
    <x v="2"/>
    <x v="0"/>
    <x v="7"/>
    <x v="7"/>
    <x v="3"/>
    <x v="1"/>
  </r>
  <r>
    <s v="West Gear"/>
    <d v="2021-09-11T00:00:00"/>
    <x v="3"/>
    <x v="40"/>
    <s v="Indianapolis"/>
    <x v="0"/>
    <x v="1"/>
    <s v="Men's Athletic Footwear"/>
    <n v="29"/>
    <n v="74"/>
    <n v="2146"/>
    <x v="2"/>
    <x v="0"/>
    <x v="7"/>
    <x v="7"/>
    <x v="3"/>
    <x v="1"/>
  </r>
  <r>
    <s v="West Gear"/>
    <d v="2021-09-11T00:00:00"/>
    <x v="3"/>
    <x v="40"/>
    <s v="Indianapolis"/>
    <x v="1"/>
    <x v="0"/>
    <s v="Women's Street Footwear"/>
    <n v="23"/>
    <n v="49"/>
    <n v="1127"/>
    <x v="2"/>
    <x v="1"/>
    <x v="7"/>
    <x v="7"/>
    <x v="3"/>
    <x v="1"/>
  </r>
  <r>
    <s v="West Gear"/>
    <d v="2021-09-11T00:00:00"/>
    <x v="3"/>
    <x v="40"/>
    <s v="Indianapolis"/>
    <x v="1"/>
    <x v="1"/>
    <s v="Women's Athletic Footwear"/>
    <n v="24"/>
    <n v="41"/>
    <n v="984"/>
    <x v="2"/>
    <x v="1"/>
    <x v="7"/>
    <x v="7"/>
    <x v="3"/>
    <x v="1"/>
  </r>
  <r>
    <s v="West Gear"/>
    <d v="2021-09-11T00:00:00"/>
    <x v="3"/>
    <x v="40"/>
    <s v="Indianapolis"/>
    <x v="0"/>
    <x v="2"/>
    <s v="Men's Apparel"/>
    <n v="33"/>
    <n v="42"/>
    <n v="1386"/>
    <x v="2"/>
    <x v="0"/>
    <x v="7"/>
    <x v="7"/>
    <x v="3"/>
    <x v="1"/>
  </r>
  <r>
    <s v="West Gear"/>
    <d v="2021-09-11T00:00:00"/>
    <x v="3"/>
    <x v="40"/>
    <s v="Indianapolis"/>
    <x v="1"/>
    <x v="2"/>
    <s v="Women's Apparel"/>
    <n v="36"/>
    <n v="68"/>
    <n v="2448"/>
    <x v="2"/>
    <x v="1"/>
    <x v="7"/>
    <x v="7"/>
    <x v="3"/>
    <x v="1"/>
  </r>
  <r>
    <s v="West Gear"/>
    <d v="2021-10-10T00:00:00"/>
    <x v="3"/>
    <x v="40"/>
    <s v="Indianapolis"/>
    <x v="0"/>
    <x v="0"/>
    <s v="Men's Street Footwear"/>
    <n v="41"/>
    <n v="116"/>
    <n v="4756"/>
    <x v="2"/>
    <x v="0"/>
    <x v="8"/>
    <x v="8"/>
    <x v="4"/>
    <x v="1"/>
  </r>
  <r>
    <s v="West Gear"/>
    <d v="2021-10-10T00:00:00"/>
    <x v="3"/>
    <x v="40"/>
    <s v="Indianapolis"/>
    <x v="0"/>
    <x v="1"/>
    <s v="Men's Athletic Footwear"/>
    <n v="32"/>
    <n v="65"/>
    <n v="2080"/>
    <x v="2"/>
    <x v="0"/>
    <x v="8"/>
    <x v="8"/>
    <x v="4"/>
    <x v="1"/>
  </r>
  <r>
    <s v="West Gear"/>
    <d v="2021-10-10T00:00:00"/>
    <x v="3"/>
    <x v="40"/>
    <s v="Indianapolis"/>
    <x v="1"/>
    <x v="0"/>
    <s v="Women's Street Footwear"/>
    <n v="32"/>
    <n v="38"/>
    <n v="1216"/>
    <x v="2"/>
    <x v="1"/>
    <x v="8"/>
    <x v="8"/>
    <x v="4"/>
    <x v="1"/>
  </r>
  <r>
    <s v="West Gear"/>
    <d v="2021-10-10T00:00:00"/>
    <x v="3"/>
    <x v="40"/>
    <s v="Indianapolis"/>
    <x v="1"/>
    <x v="1"/>
    <s v="Women's Athletic Footwear"/>
    <n v="33"/>
    <n v="44"/>
    <n v="1452"/>
    <x v="2"/>
    <x v="1"/>
    <x v="8"/>
    <x v="8"/>
    <x v="4"/>
    <x v="1"/>
  </r>
  <r>
    <s v="West Gear"/>
    <d v="2021-10-10T00:00:00"/>
    <x v="3"/>
    <x v="40"/>
    <s v="Indianapolis"/>
    <x v="0"/>
    <x v="2"/>
    <s v="Men's Apparel"/>
    <n v="41"/>
    <n v="38"/>
    <n v="1558"/>
    <x v="2"/>
    <x v="0"/>
    <x v="8"/>
    <x v="8"/>
    <x v="4"/>
    <x v="1"/>
  </r>
  <r>
    <s v="West Gear"/>
    <d v="2021-10-10T00:00:00"/>
    <x v="3"/>
    <x v="40"/>
    <s v="Indianapolis"/>
    <x v="1"/>
    <x v="2"/>
    <s v="Women's Apparel"/>
    <n v="48"/>
    <n v="83"/>
    <n v="3984"/>
    <x v="2"/>
    <x v="1"/>
    <x v="8"/>
    <x v="8"/>
    <x v="4"/>
    <x v="1"/>
  </r>
  <r>
    <s v="West Gear"/>
    <d v="2021-11-10T00:00:00"/>
    <x v="3"/>
    <x v="40"/>
    <s v="Indianapolis"/>
    <x v="0"/>
    <x v="0"/>
    <s v="Men's Street Footwear"/>
    <n v="41"/>
    <n v="123"/>
    <n v="5043"/>
    <x v="2"/>
    <x v="0"/>
    <x v="9"/>
    <x v="9"/>
    <x v="0"/>
    <x v="1"/>
  </r>
  <r>
    <s v="West Gear"/>
    <d v="2021-11-10T00:00:00"/>
    <x v="3"/>
    <x v="40"/>
    <s v="Indianapolis"/>
    <x v="0"/>
    <x v="1"/>
    <s v="Men's Athletic Footwear"/>
    <n v="33"/>
    <n v="98"/>
    <n v="3234"/>
    <x v="2"/>
    <x v="0"/>
    <x v="9"/>
    <x v="9"/>
    <x v="0"/>
    <x v="1"/>
  </r>
  <r>
    <s v="West Gear"/>
    <d v="2021-11-10T00:00:00"/>
    <x v="3"/>
    <x v="40"/>
    <s v="Indianapolis"/>
    <x v="1"/>
    <x v="0"/>
    <s v="Women's Street Footwear"/>
    <n v="32"/>
    <n v="81"/>
    <n v="2592"/>
    <x v="2"/>
    <x v="1"/>
    <x v="9"/>
    <x v="9"/>
    <x v="0"/>
    <x v="1"/>
  </r>
  <r>
    <s v="West Gear"/>
    <d v="2021-11-10T00:00:00"/>
    <x v="3"/>
    <x v="40"/>
    <s v="Indianapolis"/>
    <x v="1"/>
    <x v="1"/>
    <s v="Women's Athletic Footwear"/>
    <n v="34"/>
    <n v="83"/>
    <n v="2822"/>
    <x v="2"/>
    <x v="1"/>
    <x v="9"/>
    <x v="9"/>
    <x v="0"/>
    <x v="1"/>
  </r>
  <r>
    <s v="West Gear"/>
    <d v="2021-11-10T00:00:00"/>
    <x v="3"/>
    <x v="40"/>
    <s v="Indianapolis"/>
    <x v="0"/>
    <x v="2"/>
    <s v="Men's Apparel"/>
    <n v="55"/>
    <n v="75"/>
    <n v="4125"/>
    <x v="2"/>
    <x v="0"/>
    <x v="9"/>
    <x v="9"/>
    <x v="0"/>
    <x v="1"/>
  </r>
  <r>
    <s v="West Gear"/>
    <d v="2021-11-10T00:00:00"/>
    <x v="3"/>
    <x v="40"/>
    <s v="Indianapolis"/>
    <x v="1"/>
    <x v="2"/>
    <s v="Women's Apparel"/>
    <n v="61"/>
    <n v="91"/>
    <n v="5551"/>
    <x v="2"/>
    <x v="1"/>
    <x v="9"/>
    <x v="9"/>
    <x v="0"/>
    <x v="1"/>
  </r>
  <r>
    <s v="West Gear"/>
    <d v="2021-12-09T00:00:00"/>
    <x v="3"/>
    <x v="40"/>
    <s v="Indianapolis"/>
    <x v="0"/>
    <x v="0"/>
    <s v="Men's Street Footwear"/>
    <n v="58"/>
    <n v="150"/>
    <n v="8700"/>
    <x v="2"/>
    <x v="0"/>
    <x v="10"/>
    <x v="10"/>
    <x v="1"/>
    <x v="1"/>
  </r>
  <r>
    <s v="West Gear"/>
    <d v="2021-12-09T00:00:00"/>
    <x v="3"/>
    <x v="40"/>
    <s v="Indianapolis"/>
    <x v="0"/>
    <x v="1"/>
    <s v="Men's Athletic Footwear"/>
    <n v="49"/>
    <n v="108"/>
    <n v="5292"/>
    <x v="2"/>
    <x v="0"/>
    <x v="10"/>
    <x v="10"/>
    <x v="1"/>
    <x v="1"/>
  </r>
  <r>
    <s v="West Gear"/>
    <d v="2021-12-09T00:00:00"/>
    <x v="3"/>
    <x v="40"/>
    <s v="Indianapolis"/>
    <x v="1"/>
    <x v="0"/>
    <s v="Women's Street Footwear"/>
    <n v="49"/>
    <n v="105"/>
    <n v="5145"/>
    <x v="2"/>
    <x v="1"/>
    <x v="10"/>
    <x v="10"/>
    <x v="1"/>
    <x v="1"/>
  </r>
  <r>
    <s v="West Gear"/>
    <d v="2021-12-09T00:00:00"/>
    <x v="3"/>
    <x v="40"/>
    <s v="Indianapolis"/>
    <x v="1"/>
    <x v="1"/>
    <s v="Women's Athletic Footwear"/>
    <n v="45"/>
    <n v="87"/>
    <n v="3915"/>
    <x v="2"/>
    <x v="1"/>
    <x v="10"/>
    <x v="10"/>
    <x v="1"/>
    <x v="1"/>
  </r>
  <r>
    <s v="West Gear"/>
    <d v="2021-12-09T00:00:00"/>
    <x v="3"/>
    <x v="40"/>
    <s v="Indianapolis"/>
    <x v="0"/>
    <x v="2"/>
    <s v="Men's Apparel"/>
    <n v="54"/>
    <n v="84"/>
    <n v="4536"/>
    <x v="2"/>
    <x v="0"/>
    <x v="10"/>
    <x v="10"/>
    <x v="1"/>
    <x v="1"/>
  </r>
  <r>
    <s v="West Gear"/>
    <d v="2021-12-09T00:00:00"/>
    <x v="3"/>
    <x v="40"/>
    <s v="Indianapolis"/>
    <x v="1"/>
    <x v="2"/>
    <s v="Women's Apparel"/>
    <n v="62"/>
    <n v="120"/>
    <n v="7440"/>
    <x v="2"/>
    <x v="1"/>
    <x v="10"/>
    <x v="10"/>
    <x v="1"/>
    <x v="1"/>
  </r>
  <r>
    <s v="West Gear"/>
    <d v="2021-01-17T00:00:00"/>
    <x v="3"/>
    <x v="40"/>
    <s v="Indianapolis"/>
    <x v="0"/>
    <x v="0"/>
    <s v="Men's Street Footwear"/>
    <n v="32"/>
    <n v="125"/>
    <n v="4000"/>
    <x v="2"/>
    <x v="0"/>
    <x v="0"/>
    <x v="0"/>
    <x v="4"/>
    <x v="1"/>
  </r>
  <r>
    <s v="West Gear"/>
    <d v="2021-01-17T00:00:00"/>
    <x v="3"/>
    <x v="40"/>
    <s v="Indianapolis"/>
    <x v="0"/>
    <x v="1"/>
    <s v="Men's Athletic Footwear"/>
    <n v="32"/>
    <n v="75"/>
    <n v="2400"/>
    <x v="2"/>
    <x v="0"/>
    <x v="0"/>
    <x v="0"/>
    <x v="4"/>
    <x v="1"/>
  </r>
  <r>
    <s v="West Gear"/>
    <d v="2021-01-17T00:00:00"/>
    <x v="3"/>
    <x v="40"/>
    <s v="Indianapolis"/>
    <x v="1"/>
    <x v="0"/>
    <s v="Women's Street Footwear"/>
    <n v="25"/>
    <n v="87"/>
    <n v="2175"/>
    <x v="2"/>
    <x v="1"/>
    <x v="0"/>
    <x v="0"/>
    <x v="4"/>
    <x v="1"/>
  </r>
  <r>
    <s v="West Gear"/>
    <d v="2021-01-17T00:00:00"/>
    <x v="3"/>
    <x v="40"/>
    <s v="Indianapolis"/>
    <x v="1"/>
    <x v="1"/>
    <s v="Women's Athletic Footwear"/>
    <n v="29"/>
    <n v="45"/>
    <n v="1305"/>
    <x v="2"/>
    <x v="1"/>
    <x v="0"/>
    <x v="0"/>
    <x v="4"/>
    <x v="1"/>
  </r>
  <r>
    <s v="West Gear"/>
    <d v="2021-01-17T00:00:00"/>
    <x v="3"/>
    <x v="40"/>
    <s v="Indianapolis"/>
    <x v="0"/>
    <x v="2"/>
    <s v="Men's Apparel"/>
    <n v="41"/>
    <n v="54"/>
    <n v="2214"/>
    <x v="2"/>
    <x v="0"/>
    <x v="0"/>
    <x v="0"/>
    <x v="4"/>
    <x v="1"/>
  </r>
  <r>
    <s v="West Gear"/>
    <d v="2021-01-17T00:00:00"/>
    <x v="3"/>
    <x v="40"/>
    <s v="Indianapolis"/>
    <x v="1"/>
    <x v="2"/>
    <s v="Women's Apparel"/>
    <n v="34"/>
    <n v="75"/>
    <n v="2550"/>
    <x v="2"/>
    <x v="1"/>
    <x v="0"/>
    <x v="0"/>
    <x v="4"/>
    <x v="1"/>
  </r>
  <r>
    <s v="West Gear"/>
    <d v="2021-02-17T00:00:00"/>
    <x v="3"/>
    <x v="40"/>
    <s v="Indianapolis"/>
    <x v="0"/>
    <x v="0"/>
    <s v="Men's Street Footwear"/>
    <n v="33"/>
    <n v="149"/>
    <n v="4917"/>
    <x v="2"/>
    <x v="0"/>
    <x v="1"/>
    <x v="1"/>
    <x v="0"/>
    <x v="1"/>
  </r>
  <r>
    <s v="West Gear"/>
    <d v="2021-02-17T00:00:00"/>
    <x v="3"/>
    <x v="40"/>
    <s v="Indianapolis"/>
    <x v="0"/>
    <x v="1"/>
    <s v="Men's Athletic Footwear"/>
    <n v="38"/>
    <n v="50"/>
    <n v="1900"/>
    <x v="2"/>
    <x v="0"/>
    <x v="1"/>
    <x v="1"/>
    <x v="0"/>
    <x v="1"/>
  </r>
  <r>
    <s v="West Gear"/>
    <d v="2021-02-17T00:00:00"/>
    <x v="3"/>
    <x v="40"/>
    <s v="Indianapolis"/>
    <x v="1"/>
    <x v="0"/>
    <s v="Women's Street Footwear"/>
    <n v="27"/>
    <n v="75"/>
    <n v="2025"/>
    <x v="2"/>
    <x v="1"/>
    <x v="1"/>
    <x v="1"/>
    <x v="0"/>
    <x v="1"/>
  </r>
  <r>
    <s v="West Gear"/>
    <d v="2021-02-17T00:00:00"/>
    <x v="0"/>
    <x v="41"/>
    <s v="Charleston"/>
    <x v="1"/>
    <x v="1"/>
    <s v="Women's Athletic Footwear"/>
    <n v="34"/>
    <n v="49"/>
    <n v="1666"/>
    <x v="2"/>
    <x v="1"/>
    <x v="1"/>
    <x v="1"/>
    <x v="0"/>
    <x v="1"/>
  </r>
  <r>
    <s v="West Gear"/>
    <d v="2021-02-17T00:00:00"/>
    <x v="0"/>
    <x v="41"/>
    <s v="Charleston"/>
    <x v="0"/>
    <x v="2"/>
    <s v="Men's Apparel"/>
    <n v="48"/>
    <n v="65"/>
    <n v="3120"/>
    <x v="2"/>
    <x v="0"/>
    <x v="1"/>
    <x v="1"/>
    <x v="0"/>
    <x v="1"/>
  </r>
  <r>
    <s v="West Gear"/>
    <d v="2021-02-17T00:00:00"/>
    <x v="0"/>
    <x v="41"/>
    <s v="Charleston"/>
    <x v="1"/>
    <x v="2"/>
    <s v="Women's Apparel"/>
    <n v="24"/>
    <n v="105"/>
    <n v="2520"/>
    <x v="2"/>
    <x v="1"/>
    <x v="1"/>
    <x v="1"/>
    <x v="0"/>
    <x v="1"/>
  </r>
  <r>
    <s v="West Gear"/>
    <d v="2021-03-16T00:00:00"/>
    <x v="0"/>
    <x v="41"/>
    <s v="Charleston"/>
    <x v="0"/>
    <x v="0"/>
    <s v="Men's Street Footwear"/>
    <n v="28"/>
    <n v="165"/>
    <n v="4620"/>
    <x v="2"/>
    <x v="0"/>
    <x v="2"/>
    <x v="2"/>
    <x v="6"/>
    <x v="1"/>
  </r>
  <r>
    <s v="West Gear"/>
    <d v="2021-03-16T00:00:00"/>
    <x v="0"/>
    <x v="41"/>
    <s v="Charleston"/>
    <x v="0"/>
    <x v="1"/>
    <s v="Men's Athletic Footwear"/>
    <n v="27"/>
    <n v="69"/>
    <n v="1863"/>
    <x v="2"/>
    <x v="0"/>
    <x v="2"/>
    <x v="2"/>
    <x v="6"/>
    <x v="1"/>
  </r>
  <r>
    <s v="West Gear"/>
    <d v="2021-03-16T00:00:00"/>
    <x v="0"/>
    <x v="41"/>
    <s v="Charleston"/>
    <x v="1"/>
    <x v="0"/>
    <s v="Women's Street Footwear"/>
    <n v="19"/>
    <n v="91"/>
    <n v="1729"/>
    <x v="2"/>
    <x v="1"/>
    <x v="2"/>
    <x v="2"/>
    <x v="6"/>
    <x v="1"/>
  </r>
  <r>
    <s v="West Gear"/>
    <d v="2021-03-16T00:00:00"/>
    <x v="0"/>
    <x v="41"/>
    <s v="Charleston"/>
    <x v="1"/>
    <x v="1"/>
    <s v="Women's Athletic Footwear"/>
    <n v="23"/>
    <n v="49"/>
    <n v="1127"/>
    <x v="2"/>
    <x v="1"/>
    <x v="2"/>
    <x v="2"/>
    <x v="6"/>
    <x v="1"/>
  </r>
  <r>
    <s v="West Gear"/>
    <d v="2021-03-16T00:00:00"/>
    <x v="0"/>
    <x v="41"/>
    <s v="Charleston"/>
    <x v="0"/>
    <x v="2"/>
    <s v="Men's Apparel"/>
    <n v="37"/>
    <n v="59"/>
    <n v="2183"/>
    <x v="2"/>
    <x v="0"/>
    <x v="2"/>
    <x v="2"/>
    <x v="6"/>
    <x v="1"/>
  </r>
  <r>
    <s v="West Gear"/>
    <d v="2021-03-16T00:00:00"/>
    <x v="0"/>
    <x v="41"/>
    <s v="Charleston"/>
    <x v="1"/>
    <x v="2"/>
    <s v="Women's Apparel"/>
    <n v="29"/>
    <n v="81"/>
    <n v="2349"/>
    <x v="2"/>
    <x v="1"/>
    <x v="2"/>
    <x v="2"/>
    <x v="6"/>
    <x v="1"/>
  </r>
  <r>
    <s v="West Gear"/>
    <d v="2021-04-17T00:00:00"/>
    <x v="0"/>
    <x v="41"/>
    <s v="Charleston"/>
    <x v="0"/>
    <x v="0"/>
    <s v="Men's Street Footwear"/>
    <n v="27"/>
    <n v="143"/>
    <n v="3861"/>
    <x v="2"/>
    <x v="0"/>
    <x v="3"/>
    <x v="3"/>
    <x v="3"/>
    <x v="1"/>
  </r>
  <r>
    <s v="West Gear"/>
    <d v="2021-04-17T00:00:00"/>
    <x v="0"/>
    <x v="41"/>
    <s v="Charleston"/>
    <x v="0"/>
    <x v="1"/>
    <s v="Men's Athletic Footwear"/>
    <n v="28"/>
    <n v="75"/>
    <n v="2100"/>
    <x v="2"/>
    <x v="0"/>
    <x v="3"/>
    <x v="3"/>
    <x v="3"/>
    <x v="1"/>
  </r>
  <r>
    <s v="West Gear"/>
    <d v="2021-04-17T00:00:00"/>
    <x v="0"/>
    <x v="41"/>
    <s v="Charleston"/>
    <x v="1"/>
    <x v="0"/>
    <s v="Women's Street Footwear"/>
    <n v="19"/>
    <n v="68"/>
    <n v="1292"/>
    <x v="2"/>
    <x v="1"/>
    <x v="3"/>
    <x v="3"/>
    <x v="3"/>
    <x v="1"/>
  </r>
  <r>
    <s v="West Gear"/>
    <d v="2021-04-17T00:00:00"/>
    <x v="0"/>
    <x v="41"/>
    <s v="Charleston"/>
    <x v="1"/>
    <x v="1"/>
    <s v="Women's Athletic Footwear"/>
    <n v="25"/>
    <n v="47"/>
    <n v="1175"/>
    <x v="2"/>
    <x v="1"/>
    <x v="3"/>
    <x v="3"/>
    <x v="3"/>
    <x v="1"/>
  </r>
  <r>
    <s v="West Gear"/>
    <d v="2021-04-17T00:00:00"/>
    <x v="0"/>
    <x v="41"/>
    <s v="Charleston"/>
    <x v="0"/>
    <x v="2"/>
    <s v="Men's Apparel"/>
    <n v="60"/>
    <n v="56"/>
    <n v="3360"/>
    <x v="2"/>
    <x v="0"/>
    <x v="3"/>
    <x v="3"/>
    <x v="3"/>
    <x v="1"/>
  </r>
  <r>
    <s v="West Gear"/>
    <d v="2021-04-17T00:00:00"/>
    <x v="0"/>
    <x v="41"/>
    <s v="Charleston"/>
    <x v="1"/>
    <x v="2"/>
    <s v="Women's Apparel"/>
    <n v="47"/>
    <n v="94"/>
    <n v="4418"/>
    <x v="2"/>
    <x v="1"/>
    <x v="3"/>
    <x v="3"/>
    <x v="3"/>
    <x v="1"/>
  </r>
  <r>
    <s v="West Gear"/>
    <d v="2021-05-18T00:00:00"/>
    <x v="0"/>
    <x v="41"/>
    <s v="Charleston"/>
    <x v="0"/>
    <x v="0"/>
    <s v="Men's Street Footwear"/>
    <n v="58"/>
    <n v="179"/>
    <n v="10382"/>
    <x v="2"/>
    <x v="0"/>
    <x v="4"/>
    <x v="4"/>
    <x v="6"/>
    <x v="1"/>
  </r>
  <r>
    <s v="West Gear"/>
    <d v="2021-05-18T00:00:00"/>
    <x v="0"/>
    <x v="41"/>
    <s v="Charleston"/>
    <x v="0"/>
    <x v="1"/>
    <s v="Men's Athletic Footwear"/>
    <n v="37"/>
    <n v="87"/>
    <n v="3219"/>
    <x v="2"/>
    <x v="0"/>
    <x v="4"/>
    <x v="4"/>
    <x v="6"/>
    <x v="1"/>
  </r>
  <r>
    <s v="West Gear"/>
    <d v="2021-05-18T00:00:00"/>
    <x v="0"/>
    <x v="41"/>
    <s v="Charleston"/>
    <x v="1"/>
    <x v="0"/>
    <s v="Women's Street Footwear"/>
    <n v="32"/>
    <n v="77"/>
    <n v="2464"/>
    <x v="2"/>
    <x v="1"/>
    <x v="4"/>
    <x v="4"/>
    <x v="6"/>
    <x v="1"/>
  </r>
  <r>
    <s v="West Gear"/>
    <d v="2021-05-18T00:00:00"/>
    <x v="0"/>
    <x v="41"/>
    <s v="Charleston"/>
    <x v="1"/>
    <x v="1"/>
    <s v="Women's Athletic Footwear"/>
    <n v="33"/>
    <n v="50"/>
    <n v="1650"/>
    <x v="2"/>
    <x v="1"/>
    <x v="4"/>
    <x v="4"/>
    <x v="6"/>
    <x v="1"/>
  </r>
  <r>
    <s v="West Gear"/>
    <d v="2021-05-18T00:00:00"/>
    <x v="0"/>
    <x v="41"/>
    <s v="Charleston"/>
    <x v="0"/>
    <x v="2"/>
    <s v="Men's Apparel"/>
    <n v="42"/>
    <n v="68"/>
    <n v="2856"/>
    <x v="2"/>
    <x v="0"/>
    <x v="4"/>
    <x v="4"/>
    <x v="6"/>
    <x v="1"/>
  </r>
  <r>
    <s v="West Gear"/>
    <d v="2021-05-18T00:00:00"/>
    <x v="0"/>
    <x v="41"/>
    <s v="Charleston"/>
    <x v="1"/>
    <x v="2"/>
    <s v="Women's Apparel"/>
    <n v="52"/>
    <n v="95"/>
    <n v="4940"/>
    <x v="2"/>
    <x v="1"/>
    <x v="4"/>
    <x v="4"/>
    <x v="6"/>
    <x v="1"/>
  </r>
  <r>
    <s v="West Gear"/>
    <d v="2021-06-17T00:00:00"/>
    <x v="0"/>
    <x v="41"/>
    <s v="Charleston"/>
    <x v="0"/>
    <x v="0"/>
    <s v="Men's Street Footwear"/>
    <n v="43"/>
    <n v="150"/>
    <n v="6450"/>
    <x v="2"/>
    <x v="0"/>
    <x v="11"/>
    <x v="11"/>
    <x v="1"/>
    <x v="1"/>
  </r>
  <r>
    <s v="West Gear"/>
    <d v="2021-06-17T00:00:00"/>
    <x v="0"/>
    <x v="41"/>
    <s v="Charleston"/>
    <x v="0"/>
    <x v="1"/>
    <s v="Men's Athletic Footwear"/>
    <n v="37"/>
    <n v="119"/>
    <n v="4403"/>
    <x v="2"/>
    <x v="0"/>
    <x v="11"/>
    <x v="11"/>
    <x v="1"/>
    <x v="1"/>
  </r>
  <r>
    <s v="West Gear"/>
    <d v="2021-06-17T00:00:00"/>
    <x v="0"/>
    <x v="41"/>
    <s v="Charleston"/>
    <x v="1"/>
    <x v="0"/>
    <s v="Women's Street Footwear"/>
    <n v="33"/>
    <n v="81"/>
    <n v="2673"/>
    <x v="2"/>
    <x v="1"/>
    <x v="11"/>
    <x v="11"/>
    <x v="1"/>
    <x v="1"/>
  </r>
  <r>
    <s v="West Gear"/>
    <d v="2021-06-17T00:00:00"/>
    <x v="0"/>
    <x v="41"/>
    <s v="Charleston"/>
    <x v="1"/>
    <x v="1"/>
    <s v="Women's Athletic Footwear"/>
    <n v="33"/>
    <n v="69"/>
    <n v="2277"/>
    <x v="2"/>
    <x v="1"/>
    <x v="11"/>
    <x v="11"/>
    <x v="1"/>
    <x v="1"/>
  </r>
  <r>
    <s v="West Gear"/>
    <d v="2021-06-17T00:00:00"/>
    <x v="0"/>
    <x v="41"/>
    <s v="Charleston"/>
    <x v="0"/>
    <x v="2"/>
    <s v="Men's Apparel"/>
    <n v="41"/>
    <n v="74"/>
    <n v="3034"/>
    <x v="2"/>
    <x v="0"/>
    <x v="11"/>
    <x v="11"/>
    <x v="1"/>
    <x v="1"/>
  </r>
  <r>
    <s v="West Gear"/>
    <d v="2021-06-17T00:00:00"/>
    <x v="0"/>
    <x v="41"/>
    <s v="Charleston"/>
    <x v="1"/>
    <x v="2"/>
    <s v="Women's Apparel"/>
    <n v="59"/>
    <n v="115"/>
    <n v="6785"/>
    <x v="2"/>
    <x v="1"/>
    <x v="11"/>
    <x v="11"/>
    <x v="1"/>
    <x v="1"/>
  </r>
  <r>
    <s v="West Gear"/>
    <d v="2021-07-16T00:00:00"/>
    <x v="0"/>
    <x v="41"/>
    <s v="Charleston"/>
    <x v="0"/>
    <x v="0"/>
    <s v="Men's Street Footwear"/>
    <n v="55"/>
    <n v="182"/>
    <n v="10010"/>
    <x v="2"/>
    <x v="0"/>
    <x v="5"/>
    <x v="5"/>
    <x v="2"/>
    <x v="1"/>
  </r>
  <r>
    <s v="West Gear"/>
    <d v="2021-07-16T00:00:00"/>
    <x v="0"/>
    <x v="41"/>
    <s v="Charleston"/>
    <x v="0"/>
    <x v="1"/>
    <s v="Men's Athletic Footwear"/>
    <n v="50"/>
    <n v="116"/>
    <n v="5800"/>
    <x v="2"/>
    <x v="0"/>
    <x v="5"/>
    <x v="5"/>
    <x v="2"/>
    <x v="1"/>
  </r>
  <r>
    <s v="West Gear"/>
    <d v="2021-07-16T00:00:00"/>
    <x v="0"/>
    <x v="41"/>
    <s v="Charleston"/>
    <x v="1"/>
    <x v="0"/>
    <s v="Women's Street Footwear"/>
    <n v="49"/>
    <n v="98"/>
    <n v="4802"/>
    <x v="2"/>
    <x v="1"/>
    <x v="5"/>
    <x v="5"/>
    <x v="2"/>
    <x v="1"/>
  </r>
  <r>
    <s v="West Gear"/>
    <d v="2021-07-16T00:00:00"/>
    <x v="0"/>
    <x v="41"/>
    <s v="Charleston"/>
    <x v="1"/>
    <x v="1"/>
    <s v="Women's Athletic Footwear"/>
    <n v="48"/>
    <n v="77"/>
    <n v="3696"/>
    <x v="2"/>
    <x v="1"/>
    <x v="5"/>
    <x v="5"/>
    <x v="2"/>
    <x v="1"/>
  </r>
  <r>
    <s v="West Gear"/>
    <d v="2021-07-16T00:00:00"/>
    <x v="0"/>
    <x v="41"/>
    <s v="Charleston"/>
    <x v="0"/>
    <x v="2"/>
    <s v="Men's Apparel"/>
    <n v="54"/>
    <n v="87"/>
    <n v="4698"/>
    <x v="2"/>
    <x v="0"/>
    <x v="5"/>
    <x v="5"/>
    <x v="2"/>
    <x v="1"/>
  </r>
  <r>
    <s v="West Gear"/>
    <d v="2021-07-16T00:00:00"/>
    <x v="0"/>
    <x v="41"/>
    <s v="Charleston"/>
    <x v="1"/>
    <x v="2"/>
    <s v="Women's Apparel"/>
    <n v="63"/>
    <n v="133"/>
    <n v="8379"/>
    <x v="2"/>
    <x v="1"/>
    <x v="5"/>
    <x v="5"/>
    <x v="2"/>
    <x v="1"/>
  </r>
  <r>
    <s v="West Gear"/>
    <d v="2021-08-17T00:00:00"/>
    <x v="0"/>
    <x v="41"/>
    <s v="Charleston"/>
    <x v="0"/>
    <x v="0"/>
    <s v="Men's Street Footwear"/>
    <n v="46"/>
    <n v="131"/>
    <n v="6026"/>
    <x v="2"/>
    <x v="0"/>
    <x v="6"/>
    <x v="6"/>
    <x v="6"/>
    <x v="1"/>
  </r>
  <r>
    <s v="West Gear"/>
    <d v="2021-08-17T00:00:00"/>
    <x v="0"/>
    <x v="41"/>
    <s v="Charleston"/>
    <x v="0"/>
    <x v="1"/>
    <s v="Men's Athletic Footwear"/>
    <n v="42"/>
    <n v="90"/>
    <n v="3780"/>
    <x v="2"/>
    <x v="0"/>
    <x v="6"/>
    <x v="6"/>
    <x v="6"/>
    <x v="1"/>
  </r>
  <r>
    <s v="West Gear"/>
    <d v="2021-08-17T00:00:00"/>
    <x v="0"/>
    <x v="41"/>
    <s v="Charleston"/>
    <x v="1"/>
    <x v="0"/>
    <s v="Women's Street Footwear"/>
    <n v="38"/>
    <n v="87"/>
    <n v="3306"/>
    <x v="2"/>
    <x v="1"/>
    <x v="6"/>
    <x v="6"/>
    <x v="6"/>
    <x v="1"/>
  </r>
  <r>
    <s v="West Gear"/>
    <d v="2021-08-17T00:00:00"/>
    <x v="0"/>
    <x v="41"/>
    <s v="Charleston"/>
    <x v="1"/>
    <x v="1"/>
    <s v="Women's Athletic Footwear"/>
    <n v="36"/>
    <n v="72"/>
    <n v="2592"/>
    <x v="2"/>
    <x v="1"/>
    <x v="6"/>
    <x v="6"/>
    <x v="6"/>
    <x v="1"/>
  </r>
  <r>
    <s v="West Gear"/>
    <d v="2021-08-17T00:00:00"/>
    <x v="0"/>
    <x v="41"/>
    <s v="Charleston"/>
    <x v="0"/>
    <x v="2"/>
    <s v="Men's Apparel"/>
    <n v="49"/>
    <n v="68"/>
    <n v="3332"/>
    <x v="2"/>
    <x v="0"/>
    <x v="6"/>
    <x v="6"/>
    <x v="6"/>
    <x v="1"/>
  </r>
  <r>
    <s v="West Gear"/>
    <d v="2021-08-17T00:00:00"/>
    <x v="0"/>
    <x v="41"/>
    <s v="Charleston"/>
    <x v="1"/>
    <x v="2"/>
    <s v="Women's Apparel"/>
    <n v="54"/>
    <n v="115"/>
    <n v="6210"/>
    <x v="2"/>
    <x v="1"/>
    <x v="6"/>
    <x v="6"/>
    <x v="6"/>
    <x v="1"/>
  </r>
  <r>
    <s v="West Gear"/>
    <d v="2021-09-18T00:00:00"/>
    <x v="0"/>
    <x v="41"/>
    <s v="Charleston"/>
    <x v="0"/>
    <x v="0"/>
    <s v="Men's Street Footwear"/>
    <n v="34"/>
    <n v="154"/>
    <n v="5236"/>
    <x v="2"/>
    <x v="0"/>
    <x v="7"/>
    <x v="7"/>
    <x v="3"/>
    <x v="1"/>
  </r>
  <r>
    <s v="West Gear"/>
    <d v="2021-09-18T00:00:00"/>
    <x v="0"/>
    <x v="41"/>
    <s v="Charleston"/>
    <x v="0"/>
    <x v="1"/>
    <s v="Men's Athletic Footwear"/>
    <n v="29"/>
    <n v="91"/>
    <n v="2639"/>
    <x v="2"/>
    <x v="0"/>
    <x v="7"/>
    <x v="7"/>
    <x v="3"/>
    <x v="1"/>
  </r>
  <r>
    <s v="West Gear"/>
    <d v="2021-09-18T00:00:00"/>
    <x v="0"/>
    <x v="41"/>
    <s v="Charleston"/>
    <x v="1"/>
    <x v="0"/>
    <s v="Women's Street Footwear"/>
    <n v="24"/>
    <n v="68"/>
    <n v="1632"/>
    <x v="2"/>
    <x v="1"/>
    <x v="7"/>
    <x v="7"/>
    <x v="3"/>
    <x v="1"/>
  </r>
  <r>
    <s v="West Gear"/>
    <d v="2021-09-18T00:00:00"/>
    <x v="0"/>
    <x v="41"/>
    <s v="Charleston"/>
    <x v="1"/>
    <x v="1"/>
    <s v="Women's Athletic Footwear"/>
    <n v="23"/>
    <n v="59"/>
    <n v="1357"/>
    <x v="2"/>
    <x v="1"/>
    <x v="7"/>
    <x v="7"/>
    <x v="3"/>
    <x v="1"/>
  </r>
  <r>
    <s v="West Gear"/>
    <d v="2021-09-18T00:00:00"/>
    <x v="0"/>
    <x v="41"/>
    <s v="Charleston"/>
    <x v="0"/>
    <x v="2"/>
    <s v="Men's Apparel"/>
    <n v="32"/>
    <n v="61"/>
    <n v="1952"/>
    <x v="2"/>
    <x v="0"/>
    <x v="7"/>
    <x v="7"/>
    <x v="3"/>
    <x v="1"/>
  </r>
  <r>
    <s v="West Gear"/>
    <d v="2021-09-18T00:00:00"/>
    <x v="0"/>
    <x v="41"/>
    <s v="Charleston"/>
    <x v="1"/>
    <x v="2"/>
    <s v="Women's Apparel"/>
    <n v="36"/>
    <n v="75"/>
    <n v="2700"/>
    <x v="2"/>
    <x v="1"/>
    <x v="7"/>
    <x v="7"/>
    <x v="3"/>
    <x v="1"/>
  </r>
  <r>
    <s v="West Gear"/>
    <d v="2021-10-17T00:00:00"/>
    <x v="0"/>
    <x v="41"/>
    <s v="Charleston"/>
    <x v="0"/>
    <x v="0"/>
    <s v="Men's Street Footwear"/>
    <n v="41"/>
    <n v="115"/>
    <n v="4715"/>
    <x v="2"/>
    <x v="0"/>
    <x v="8"/>
    <x v="8"/>
    <x v="4"/>
    <x v="1"/>
  </r>
  <r>
    <s v="West Gear"/>
    <d v="2021-10-17T00:00:00"/>
    <x v="0"/>
    <x v="41"/>
    <s v="Charleston"/>
    <x v="0"/>
    <x v="1"/>
    <s v="Men's Athletic Footwear"/>
    <n v="32"/>
    <n v="80"/>
    <n v="2560"/>
    <x v="2"/>
    <x v="0"/>
    <x v="8"/>
    <x v="8"/>
    <x v="4"/>
    <x v="1"/>
  </r>
  <r>
    <s v="West Gear"/>
    <d v="2021-10-17T00:00:00"/>
    <x v="0"/>
    <x v="41"/>
    <s v="Charleston"/>
    <x v="1"/>
    <x v="0"/>
    <s v="Women's Street Footwear"/>
    <n v="33"/>
    <n v="44"/>
    <n v="1452"/>
    <x v="2"/>
    <x v="1"/>
    <x v="8"/>
    <x v="8"/>
    <x v="4"/>
    <x v="1"/>
  </r>
  <r>
    <s v="West Gear"/>
    <d v="2021-10-17T00:00:00"/>
    <x v="0"/>
    <x v="41"/>
    <s v="Charleston"/>
    <x v="1"/>
    <x v="1"/>
    <s v="Women's Athletic Footwear"/>
    <n v="32"/>
    <n v="47"/>
    <n v="1504"/>
    <x v="2"/>
    <x v="1"/>
    <x v="8"/>
    <x v="8"/>
    <x v="4"/>
    <x v="1"/>
  </r>
  <r>
    <s v="West Gear"/>
    <d v="2021-10-17T00:00:00"/>
    <x v="0"/>
    <x v="41"/>
    <s v="Charleston"/>
    <x v="0"/>
    <x v="2"/>
    <s v="Men's Apparel"/>
    <n v="41"/>
    <n v="53"/>
    <n v="2173"/>
    <x v="2"/>
    <x v="0"/>
    <x v="8"/>
    <x v="8"/>
    <x v="4"/>
    <x v="1"/>
  </r>
  <r>
    <s v="Foot Locker"/>
    <d v="2021-10-17T00:00:00"/>
    <x v="0"/>
    <x v="41"/>
    <s v="Charleston"/>
    <x v="1"/>
    <x v="2"/>
    <s v="Women's Apparel"/>
    <n v="47"/>
    <n v="84"/>
    <n v="3948"/>
    <x v="2"/>
    <x v="1"/>
    <x v="8"/>
    <x v="8"/>
    <x v="4"/>
    <x v="1"/>
  </r>
  <r>
    <s v="Foot Locker"/>
    <d v="2021-11-17T00:00:00"/>
    <x v="0"/>
    <x v="41"/>
    <s v="Charleston"/>
    <x v="0"/>
    <x v="0"/>
    <s v="Men's Street Footwear"/>
    <n v="44"/>
    <n v="117"/>
    <n v="5148"/>
    <x v="2"/>
    <x v="0"/>
    <x v="9"/>
    <x v="9"/>
    <x v="0"/>
    <x v="1"/>
  </r>
  <r>
    <s v="Foot Locker"/>
    <d v="2021-11-17T00:00:00"/>
    <x v="0"/>
    <x v="41"/>
    <s v="Charleston"/>
    <x v="0"/>
    <x v="1"/>
    <s v="Men's Athletic Footwear"/>
    <n v="33"/>
    <n v="95"/>
    <n v="3135"/>
    <x v="2"/>
    <x v="0"/>
    <x v="9"/>
    <x v="9"/>
    <x v="0"/>
    <x v="1"/>
  </r>
  <r>
    <s v="Foot Locker"/>
    <d v="2021-11-17T00:00:00"/>
    <x v="0"/>
    <x v="41"/>
    <s v="Charleston"/>
    <x v="1"/>
    <x v="0"/>
    <s v="Women's Street Footwear"/>
    <n v="32"/>
    <n v="77"/>
    <n v="2464"/>
    <x v="2"/>
    <x v="1"/>
    <x v="9"/>
    <x v="9"/>
    <x v="0"/>
    <x v="1"/>
  </r>
  <r>
    <s v="Foot Locker"/>
    <d v="2021-11-17T00:00:00"/>
    <x v="0"/>
    <x v="41"/>
    <s v="Charleston"/>
    <x v="1"/>
    <x v="1"/>
    <s v="Women's Athletic Footwear"/>
    <n v="38"/>
    <n v="91"/>
    <n v="3458"/>
    <x v="2"/>
    <x v="1"/>
    <x v="9"/>
    <x v="9"/>
    <x v="0"/>
    <x v="1"/>
  </r>
  <r>
    <s v="Foot Locker"/>
    <d v="2021-11-17T00:00:00"/>
    <x v="0"/>
    <x v="41"/>
    <s v="Charleston"/>
    <x v="0"/>
    <x v="2"/>
    <s v="Men's Apparel"/>
    <n v="62"/>
    <n v="78"/>
    <n v="4836"/>
    <x v="2"/>
    <x v="0"/>
    <x v="9"/>
    <x v="9"/>
    <x v="0"/>
    <x v="1"/>
  </r>
  <r>
    <s v="Foot Locker"/>
    <d v="2021-11-17T00:00:00"/>
    <x v="0"/>
    <x v="41"/>
    <s v="Charleston"/>
    <x v="1"/>
    <x v="2"/>
    <s v="Women's Apparel"/>
    <n v="64"/>
    <n v="100"/>
    <n v="6400"/>
    <x v="2"/>
    <x v="1"/>
    <x v="9"/>
    <x v="9"/>
    <x v="0"/>
    <x v="1"/>
  </r>
  <r>
    <s v="Foot Locker"/>
    <d v="2021-12-16T00:00:00"/>
    <x v="0"/>
    <x v="41"/>
    <s v="Charleston"/>
    <x v="0"/>
    <x v="0"/>
    <s v="Men's Street Footwear"/>
    <n v="60"/>
    <n v="176"/>
    <n v="10560"/>
    <x v="2"/>
    <x v="0"/>
    <x v="10"/>
    <x v="10"/>
    <x v="1"/>
    <x v="1"/>
  </r>
  <r>
    <s v="Foot Locker"/>
    <d v="2021-12-16T00:00:00"/>
    <x v="0"/>
    <x v="41"/>
    <s v="Charleston"/>
    <x v="0"/>
    <x v="1"/>
    <s v="Men's Athletic Footwear"/>
    <n v="52"/>
    <n v="135"/>
    <n v="7020"/>
    <x v="2"/>
    <x v="0"/>
    <x v="10"/>
    <x v="10"/>
    <x v="1"/>
    <x v="1"/>
  </r>
  <r>
    <s v="West Gear"/>
    <d v="2021-12-16T00:00:00"/>
    <x v="0"/>
    <x v="41"/>
    <s v="Charleston"/>
    <x v="1"/>
    <x v="0"/>
    <s v="Women's Street Footwear"/>
    <n v="50"/>
    <n v="112"/>
    <n v="5600"/>
    <x v="2"/>
    <x v="1"/>
    <x v="10"/>
    <x v="10"/>
    <x v="1"/>
    <x v="1"/>
  </r>
  <r>
    <s v="Foot Locker"/>
    <d v="2021-12-16T00:00:00"/>
    <x v="0"/>
    <x v="41"/>
    <s v="Charleston"/>
    <x v="1"/>
    <x v="1"/>
    <s v="Women's Athletic Footwear"/>
    <n v="53"/>
    <n v="102"/>
    <n v="5406"/>
    <x v="2"/>
    <x v="1"/>
    <x v="10"/>
    <x v="10"/>
    <x v="1"/>
    <x v="1"/>
  </r>
  <r>
    <s v="Foot Locker"/>
    <d v="2021-12-16T00:00:00"/>
    <x v="0"/>
    <x v="41"/>
    <s v="Charleston"/>
    <x v="0"/>
    <x v="2"/>
    <s v="Men's Apparel"/>
    <n v="61"/>
    <n v="95"/>
    <n v="5795"/>
    <x v="2"/>
    <x v="0"/>
    <x v="10"/>
    <x v="10"/>
    <x v="1"/>
    <x v="1"/>
  </r>
  <r>
    <s v="Foot Locker"/>
    <d v="2021-12-16T00:00:00"/>
    <x v="0"/>
    <x v="41"/>
    <s v="Charleston"/>
    <x v="1"/>
    <x v="2"/>
    <s v="Women's Apparel"/>
    <n v="68"/>
    <n v="122"/>
    <n v="8296"/>
    <x v="2"/>
    <x v="1"/>
    <x v="10"/>
    <x v="10"/>
    <x v="1"/>
    <x v="1"/>
  </r>
  <r>
    <s v="Foot Locker"/>
    <d v="2021-01-24T00:00:00"/>
    <x v="0"/>
    <x v="41"/>
    <s v="Charleston"/>
    <x v="0"/>
    <x v="0"/>
    <s v="Men's Street Footwear"/>
    <n v="33"/>
    <n v="106"/>
    <n v="3498"/>
    <x v="2"/>
    <x v="0"/>
    <x v="0"/>
    <x v="0"/>
    <x v="4"/>
    <x v="1"/>
  </r>
  <r>
    <s v="Foot Locker"/>
    <d v="2021-01-24T00:00:00"/>
    <x v="0"/>
    <x v="41"/>
    <s v="Charleston"/>
    <x v="0"/>
    <x v="1"/>
    <s v="Men's Athletic Footwear"/>
    <n v="34"/>
    <n v="68"/>
    <n v="2312"/>
    <x v="2"/>
    <x v="0"/>
    <x v="0"/>
    <x v="0"/>
    <x v="4"/>
    <x v="1"/>
  </r>
  <r>
    <s v="Foot Locker"/>
    <d v="2021-01-24T00:00:00"/>
    <x v="0"/>
    <x v="41"/>
    <s v="Charleston"/>
    <x v="1"/>
    <x v="0"/>
    <s v="Women's Street Footwear"/>
    <n v="24"/>
    <n v="63"/>
    <n v="1512"/>
    <x v="2"/>
    <x v="1"/>
    <x v="0"/>
    <x v="0"/>
    <x v="4"/>
    <x v="1"/>
  </r>
  <r>
    <s v="Foot Locker"/>
    <d v="2021-01-24T00:00:00"/>
    <x v="0"/>
    <x v="41"/>
    <s v="Charleston"/>
    <x v="1"/>
    <x v="1"/>
    <s v="Women's Athletic Footwear"/>
    <n v="28"/>
    <n v="20"/>
    <n v="560"/>
    <x v="2"/>
    <x v="1"/>
    <x v="0"/>
    <x v="0"/>
    <x v="4"/>
    <x v="1"/>
  </r>
  <r>
    <s v="Foot Locker"/>
    <d v="2021-01-24T00:00:00"/>
    <x v="0"/>
    <x v="41"/>
    <s v="Charleston"/>
    <x v="0"/>
    <x v="2"/>
    <s v="Men's Apparel"/>
    <n v="42"/>
    <n v="33"/>
    <n v="1386"/>
    <x v="2"/>
    <x v="0"/>
    <x v="0"/>
    <x v="0"/>
    <x v="4"/>
    <x v="1"/>
  </r>
  <r>
    <s v="Foot Locker"/>
    <d v="2021-01-24T00:00:00"/>
    <x v="0"/>
    <x v="41"/>
    <s v="Charleston"/>
    <x v="1"/>
    <x v="2"/>
    <s v="Women's Apparel"/>
    <n v="33"/>
    <n v="59"/>
    <n v="1947"/>
    <x v="2"/>
    <x v="1"/>
    <x v="0"/>
    <x v="0"/>
    <x v="4"/>
    <x v="1"/>
  </r>
  <r>
    <s v="Foot Locker"/>
    <d v="2021-02-22T00:00:00"/>
    <x v="0"/>
    <x v="41"/>
    <s v="Charleston"/>
    <x v="0"/>
    <x v="0"/>
    <s v="Men's Street Footwear"/>
    <n v="32"/>
    <n v="138"/>
    <n v="4416"/>
    <x v="2"/>
    <x v="0"/>
    <x v="1"/>
    <x v="1"/>
    <x v="5"/>
    <x v="1"/>
  </r>
  <r>
    <s v="West Gear"/>
    <d v="2021-02-22T00:00:00"/>
    <x v="0"/>
    <x v="41"/>
    <s v="Charleston"/>
    <x v="0"/>
    <x v="1"/>
    <s v="Men's Athletic Footwear"/>
    <n v="34"/>
    <n v="38"/>
    <n v="1292"/>
    <x v="2"/>
    <x v="0"/>
    <x v="1"/>
    <x v="1"/>
    <x v="5"/>
    <x v="1"/>
  </r>
  <r>
    <s v="West Gear"/>
    <d v="2021-02-22T00:00:00"/>
    <x v="0"/>
    <x v="41"/>
    <s v="Charleston"/>
    <x v="1"/>
    <x v="0"/>
    <s v="Women's Street Footwear"/>
    <n v="24"/>
    <n v="46"/>
    <n v="1104"/>
    <x v="2"/>
    <x v="1"/>
    <x v="1"/>
    <x v="1"/>
    <x v="5"/>
    <x v="1"/>
  </r>
  <r>
    <s v="West Gear"/>
    <d v="2021-02-22T00:00:00"/>
    <x v="0"/>
    <x v="42"/>
    <s v="Baltimore"/>
    <x v="1"/>
    <x v="1"/>
    <s v="Women's Athletic Footwear"/>
    <n v="28"/>
    <n v="14"/>
    <n v="392"/>
    <x v="2"/>
    <x v="1"/>
    <x v="1"/>
    <x v="1"/>
    <x v="5"/>
    <x v="1"/>
  </r>
  <r>
    <s v="West Gear"/>
    <d v="2021-02-22T00:00:00"/>
    <x v="0"/>
    <x v="42"/>
    <s v="Baltimore"/>
    <x v="0"/>
    <x v="2"/>
    <s v="Men's Apparel"/>
    <n v="41"/>
    <n v="31"/>
    <n v="1271"/>
    <x v="2"/>
    <x v="0"/>
    <x v="1"/>
    <x v="1"/>
    <x v="5"/>
    <x v="1"/>
  </r>
  <r>
    <s v="West Gear"/>
    <d v="2021-02-22T00:00:00"/>
    <x v="0"/>
    <x v="42"/>
    <s v="Baltimore"/>
    <x v="1"/>
    <x v="2"/>
    <s v="Women's Apparel"/>
    <n v="34"/>
    <n v="63"/>
    <n v="2142"/>
    <x v="2"/>
    <x v="1"/>
    <x v="1"/>
    <x v="1"/>
    <x v="5"/>
    <x v="1"/>
  </r>
  <r>
    <s v="West Gear"/>
    <d v="2021-03-20T00:00:00"/>
    <x v="0"/>
    <x v="42"/>
    <s v="Baltimore"/>
    <x v="0"/>
    <x v="0"/>
    <s v="Men's Street Footwear"/>
    <n v="32"/>
    <n v="125"/>
    <n v="4000"/>
    <x v="2"/>
    <x v="0"/>
    <x v="2"/>
    <x v="2"/>
    <x v="3"/>
    <x v="1"/>
  </r>
  <r>
    <s v="West Gear"/>
    <d v="2021-03-20T00:00:00"/>
    <x v="0"/>
    <x v="42"/>
    <s v="Baltimore"/>
    <x v="0"/>
    <x v="1"/>
    <s v="Men's Athletic Footwear"/>
    <n v="34"/>
    <n v="39"/>
    <n v="1326"/>
    <x v="2"/>
    <x v="0"/>
    <x v="2"/>
    <x v="2"/>
    <x v="3"/>
    <x v="1"/>
  </r>
  <r>
    <s v="West Gear"/>
    <d v="2021-03-20T00:00:00"/>
    <x v="0"/>
    <x v="42"/>
    <s v="Baltimore"/>
    <x v="1"/>
    <x v="0"/>
    <s v="Women's Street Footwear"/>
    <n v="24"/>
    <n v="53"/>
    <n v="1272"/>
    <x v="2"/>
    <x v="1"/>
    <x v="2"/>
    <x v="2"/>
    <x v="3"/>
    <x v="1"/>
  </r>
  <r>
    <s v="West Gear"/>
    <d v="2021-03-20T00:00:00"/>
    <x v="0"/>
    <x v="42"/>
    <s v="Baltimore"/>
    <x v="1"/>
    <x v="1"/>
    <s v="Women's Athletic Footwear"/>
    <n v="29"/>
    <n v="7"/>
    <n v="203"/>
    <x v="2"/>
    <x v="1"/>
    <x v="2"/>
    <x v="2"/>
    <x v="3"/>
    <x v="1"/>
  </r>
  <r>
    <s v="West Gear"/>
    <d v="2021-03-20T00:00:00"/>
    <x v="0"/>
    <x v="42"/>
    <s v="Baltimore"/>
    <x v="0"/>
    <x v="2"/>
    <s v="Men's Apparel"/>
    <n v="43"/>
    <n v="22"/>
    <n v="946"/>
    <x v="2"/>
    <x v="0"/>
    <x v="2"/>
    <x v="2"/>
    <x v="3"/>
    <x v="1"/>
  </r>
  <r>
    <s v="West Gear"/>
    <d v="2021-03-20T00:00:00"/>
    <x v="0"/>
    <x v="42"/>
    <s v="Baltimore"/>
    <x v="1"/>
    <x v="2"/>
    <s v="Women's Apparel"/>
    <n v="33"/>
    <n v="49"/>
    <n v="1617"/>
    <x v="2"/>
    <x v="1"/>
    <x v="2"/>
    <x v="2"/>
    <x v="3"/>
    <x v="1"/>
  </r>
  <r>
    <s v="West Gear"/>
    <d v="2021-04-21T00:00:00"/>
    <x v="0"/>
    <x v="42"/>
    <s v="Baltimore"/>
    <x v="0"/>
    <x v="0"/>
    <s v="Men's Street Footwear"/>
    <n v="33"/>
    <n v="128"/>
    <n v="4224"/>
    <x v="2"/>
    <x v="0"/>
    <x v="3"/>
    <x v="3"/>
    <x v="0"/>
    <x v="1"/>
  </r>
  <r>
    <s v="West Gear"/>
    <d v="2021-04-21T00:00:00"/>
    <x v="0"/>
    <x v="42"/>
    <s v="Baltimore"/>
    <x v="0"/>
    <x v="1"/>
    <s v="Men's Athletic Footwear"/>
    <n v="32"/>
    <n v="31"/>
    <n v="992"/>
    <x v="2"/>
    <x v="0"/>
    <x v="3"/>
    <x v="3"/>
    <x v="0"/>
    <x v="1"/>
  </r>
  <r>
    <s v="West Gear"/>
    <d v="2021-04-21T00:00:00"/>
    <x v="0"/>
    <x v="42"/>
    <s v="Baltimore"/>
    <x v="1"/>
    <x v="0"/>
    <s v="Women's Street Footwear"/>
    <n v="24"/>
    <n v="33"/>
    <n v="792"/>
    <x v="2"/>
    <x v="1"/>
    <x v="3"/>
    <x v="3"/>
    <x v="0"/>
    <x v="1"/>
  </r>
  <r>
    <s v="West Gear"/>
    <d v="2021-04-21T00:00:00"/>
    <x v="0"/>
    <x v="42"/>
    <s v="Baltimore"/>
    <x v="1"/>
    <x v="1"/>
    <s v="Women's Athletic Footwear"/>
    <n v="27"/>
    <n v="13"/>
    <n v="351"/>
    <x v="2"/>
    <x v="1"/>
    <x v="3"/>
    <x v="3"/>
    <x v="0"/>
    <x v="1"/>
  </r>
  <r>
    <s v="West Gear"/>
    <d v="2021-04-21T00:00:00"/>
    <x v="0"/>
    <x v="42"/>
    <s v="Baltimore"/>
    <x v="0"/>
    <x v="2"/>
    <s v="Men's Apparel"/>
    <n v="41"/>
    <n v="15"/>
    <n v="615"/>
    <x v="2"/>
    <x v="0"/>
    <x v="3"/>
    <x v="3"/>
    <x v="0"/>
    <x v="1"/>
  </r>
  <r>
    <s v="West Gear"/>
    <d v="2021-04-21T00:00:00"/>
    <x v="0"/>
    <x v="42"/>
    <s v="Baltimore"/>
    <x v="1"/>
    <x v="2"/>
    <s v="Women's Apparel"/>
    <n v="32"/>
    <n v="52"/>
    <n v="1664"/>
    <x v="2"/>
    <x v="1"/>
    <x v="3"/>
    <x v="3"/>
    <x v="0"/>
    <x v="1"/>
  </r>
  <r>
    <s v="West Gear"/>
    <d v="2021-05-20T00:00:00"/>
    <x v="0"/>
    <x v="42"/>
    <s v="Baltimore"/>
    <x v="0"/>
    <x v="0"/>
    <s v="Men's Street Footwear"/>
    <n v="49"/>
    <n v="118"/>
    <n v="5782"/>
    <x v="2"/>
    <x v="0"/>
    <x v="4"/>
    <x v="4"/>
    <x v="1"/>
    <x v="1"/>
  </r>
  <r>
    <s v="West Gear"/>
    <d v="2021-05-20T00:00:00"/>
    <x v="0"/>
    <x v="42"/>
    <s v="Baltimore"/>
    <x v="0"/>
    <x v="1"/>
    <s v="Men's Athletic Footwear"/>
    <n v="42"/>
    <n v="47"/>
    <n v="1974"/>
    <x v="2"/>
    <x v="0"/>
    <x v="4"/>
    <x v="4"/>
    <x v="1"/>
    <x v="1"/>
  </r>
  <r>
    <s v="West Gear"/>
    <d v="2021-05-20T00:00:00"/>
    <x v="0"/>
    <x v="42"/>
    <s v="Baltimore"/>
    <x v="1"/>
    <x v="0"/>
    <s v="Women's Street Footwear"/>
    <n v="36"/>
    <n v="38"/>
    <n v="1368"/>
    <x v="2"/>
    <x v="1"/>
    <x v="4"/>
    <x v="4"/>
    <x v="1"/>
    <x v="1"/>
  </r>
  <r>
    <s v="West Gear"/>
    <d v="2021-05-20T00:00:00"/>
    <x v="0"/>
    <x v="42"/>
    <s v="Baltimore"/>
    <x v="1"/>
    <x v="1"/>
    <s v="Women's Athletic Footwear"/>
    <n v="37"/>
    <n v="30"/>
    <n v="1110"/>
    <x v="2"/>
    <x v="1"/>
    <x v="4"/>
    <x v="4"/>
    <x v="1"/>
    <x v="1"/>
  </r>
  <r>
    <s v="West Gear"/>
    <d v="2021-05-20T00:00:00"/>
    <x v="0"/>
    <x v="42"/>
    <s v="Baltimore"/>
    <x v="0"/>
    <x v="2"/>
    <s v="Men's Apparel"/>
    <n v="49"/>
    <n v="36"/>
    <n v="1764"/>
    <x v="2"/>
    <x v="0"/>
    <x v="4"/>
    <x v="4"/>
    <x v="1"/>
    <x v="1"/>
  </r>
  <r>
    <s v="West Gear"/>
    <d v="2021-05-20T00:00:00"/>
    <x v="0"/>
    <x v="42"/>
    <s v="Baltimore"/>
    <x v="1"/>
    <x v="2"/>
    <s v="Women's Apparel"/>
    <n v="52"/>
    <n v="63"/>
    <n v="3276"/>
    <x v="2"/>
    <x v="1"/>
    <x v="4"/>
    <x v="4"/>
    <x v="1"/>
    <x v="1"/>
  </r>
  <r>
    <s v="West Gear"/>
    <d v="2021-06-22T00:00:00"/>
    <x v="0"/>
    <x v="42"/>
    <s v="Baltimore"/>
    <x v="0"/>
    <x v="0"/>
    <s v="Men's Street Footwear"/>
    <n v="47"/>
    <n v="125"/>
    <n v="5875"/>
    <x v="2"/>
    <x v="0"/>
    <x v="11"/>
    <x v="11"/>
    <x v="6"/>
    <x v="1"/>
  </r>
  <r>
    <s v="West Gear"/>
    <d v="2021-06-22T00:00:00"/>
    <x v="0"/>
    <x v="42"/>
    <s v="Baltimore"/>
    <x v="0"/>
    <x v="1"/>
    <s v="Men's Athletic Footwear"/>
    <n v="41"/>
    <n v="75"/>
    <n v="3075"/>
    <x v="2"/>
    <x v="0"/>
    <x v="11"/>
    <x v="11"/>
    <x v="6"/>
    <x v="1"/>
  </r>
  <r>
    <s v="Foot Locker"/>
    <d v="2021-06-22T00:00:00"/>
    <x v="0"/>
    <x v="42"/>
    <s v="Baltimore"/>
    <x v="1"/>
    <x v="0"/>
    <s v="Women's Street Footwear"/>
    <n v="37"/>
    <n v="47"/>
    <n v="1739"/>
    <x v="2"/>
    <x v="1"/>
    <x v="11"/>
    <x v="11"/>
    <x v="6"/>
    <x v="1"/>
  </r>
  <r>
    <s v="Foot Locker"/>
    <d v="2021-06-22T00:00:00"/>
    <x v="0"/>
    <x v="42"/>
    <s v="Baltimore"/>
    <x v="1"/>
    <x v="1"/>
    <s v="Women's Athletic Footwear"/>
    <n v="37"/>
    <n v="44"/>
    <n v="1628"/>
    <x v="2"/>
    <x v="1"/>
    <x v="11"/>
    <x v="11"/>
    <x v="6"/>
    <x v="1"/>
  </r>
  <r>
    <s v="Foot Locker"/>
    <d v="2021-06-22T00:00:00"/>
    <x v="0"/>
    <x v="42"/>
    <s v="Baltimore"/>
    <x v="0"/>
    <x v="2"/>
    <s v="Men's Apparel"/>
    <n v="49"/>
    <n v="42"/>
    <n v="2058"/>
    <x v="2"/>
    <x v="0"/>
    <x v="11"/>
    <x v="11"/>
    <x v="6"/>
    <x v="1"/>
  </r>
  <r>
    <s v="Foot Locker"/>
    <d v="2021-06-22T00:00:00"/>
    <x v="0"/>
    <x v="42"/>
    <s v="Baltimore"/>
    <x v="1"/>
    <x v="2"/>
    <s v="Women's Apparel"/>
    <n v="53"/>
    <n v="84"/>
    <n v="4452"/>
    <x v="2"/>
    <x v="1"/>
    <x v="11"/>
    <x v="11"/>
    <x v="6"/>
    <x v="1"/>
  </r>
  <r>
    <s v="Foot Locker"/>
    <d v="2021-07-20T00:00:00"/>
    <x v="0"/>
    <x v="42"/>
    <s v="Baltimore"/>
    <x v="0"/>
    <x v="0"/>
    <s v="Men's Street Footwear"/>
    <n v="49"/>
    <n v="131"/>
    <n v="6419"/>
    <x v="2"/>
    <x v="0"/>
    <x v="5"/>
    <x v="5"/>
    <x v="6"/>
    <x v="1"/>
  </r>
  <r>
    <s v="Sports Direct"/>
    <d v="2021-07-20T00:00:00"/>
    <x v="0"/>
    <x v="42"/>
    <s v="Baltimore"/>
    <x v="0"/>
    <x v="1"/>
    <s v="Men's Athletic Footwear"/>
    <n v="42"/>
    <n v="72"/>
    <n v="3024"/>
    <x v="2"/>
    <x v="0"/>
    <x v="5"/>
    <x v="5"/>
    <x v="6"/>
    <x v="1"/>
  </r>
  <r>
    <s v="Sports Direct"/>
    <d v="2021-07-20T00:00:00"/>
    <x v="0"/>
    <x v="42"/>
    <s v="Baltimore"/>
    <x v="1"/>
    <x v="0"/>
    <s v="Women's Street Footwear"/>
    <n v="37"/>
    <n v="60"/>
    <n v="2220"/>
    <x v="2"/>
    <x v="1"/>
    <x v="5"/>
    <x v="5"/>
    <x v="6"/>
    <x v="1"/>
  </r>
  <r>
    <s v="Sports Direct"/>
    <d v="2021-07-20T00:00:00"/>
    <x v="0"/>
    <x v="42"/>
    <s v="Baltimore"/>
    <x v="1"/>
    <x v="1"/>
    <s v="Women's Athletic Footwear"/>
    <n v="36"/>
    <n v="45"/>
    <n v="1620"/>
    <x v="2"/>
    <x v="1"/>
    <x v="5"/>
    <x v="5"/>
    <x v="6"/>
    <x v="1"/>
  </r>
  <r>
    <s v="Sports Direct"/>
    <d v="2021-07-20T00:00:00"/>
    <x v="0"/>
    <x v="42"/>
    <s v="Baltimore"/>
    <x v="0"/>
    <x v="2"/>
    <s v="Men's Apparel"/>
    <n v="46"/>
    <n v="51"/>
    <n v="2346"/>
    <x v="2"/>
    <x v="0"/>
    <x v="5"/>
    <x v="5"/>
    <x v="6"/>
    <x v="1"/>
  </r>
  <r>
    <s v="Sports Direct"/>
    <d v="2021-07-20T00:00:00"/>
    <x v="0"/>
    <x v="42"/>
    <s v="Baltimore"/>
    <x v="1"/>
    <x v="2"/>
    <s v="Women's Apparel"/>
    <n v="54"/>
    <n v="102"/>
    <n v="5508"/>
    <x v="2"/>
    <x v="1"/>
    <x v="5"/>
    <x v="5"/>
    <x v="6"/>
    <x v="1"/>
  </r>
  <r>
    <s v="Sports Direct"/>
    <d v="2021-08-21T00:00:00"/>
    <x v="0"/>
    <x v="42"/>
    <s v="Baltimore"/>
    <x v="0"/>
    <x v="0"/>
    <s v="Men's Street Footwear"/>
    <n v="48"/>
    <n v="135"/>
    <n v="6480"/>
    <x v="2"/>
    <x v="0"/>
    <x v="6"/>
    <x v="6"/>
    <x v="3"/>
    <x v="1"/>
  </r>
  <r>
    <s v="Sports Direct"/>
    <d v="2021-08-21T00:00:00"/>
    <x v="0"/>
    <x v="42"/>
    <s v="Baltimore"/>
    <x v="0"/>
    <x v="1"/>
    <s v="Men's Athletic Footwear"/>
    <n v="41"/>
    <n v="83"/>
    <n v="3403"/>
    <x v="2"/>
    <x v="0"/>
    <x v="6"/>
    <x v="6"/>
    <x v="3"/>
    <x v="1"/>
  </r>
  <r>
    <s v="Sports Direct"/>
    <d v="2021-08-21T00:00:00"/>
    <x v="0"/>
    <x v="42"/>
    <s v="Baltimore"/>
    <x v="1"/>
    <x v="0"/>
    <s v="Women's Street Footwear"/>
    <n v="39"/>
    <n v="60"/>
    <n v="2340"/>
    <x v="2"/>
    <x v="1"/>
    <x v="6"/>
    <x v="6"/>
    <x v="3"/>
    <x v="1"/>
  </r>
  <r>
    <s v="Sports Direct"/>
    <d v="2021-08-21T00:00:00"/>
    <x v="0"/>
    <x v="42"/>
    <s v="Baltimore"/>
    <x v="1"/>
    <x v="1"/>
    <s v="Women's Athletic Footwear"/>
    <n v="37"/>
    <n v="44"/>
    <n v="1628"/>
    <x v="2"/>
    <x v="1"/>
    <x v="6"/>
    <x v="6"/>
    <x v="3"/>
    <x v="1"/>
  </r>
  <r>
    <s v="Sports Direct"/>
    <d v="2021-08-21T00:00:00"/>
    <x v="0"/>
    <x v="42"/>
    <s v="Baltimore"/>
    <x v="0"/>
    <x v="2"/>
    <s v="Men's Apparel"/>
    <n v="47"/>
    <n v="38"/>
    <n v="1786"/>
    <x v="2"/>
    <x v="0"/>
    <x v="6"/>
    <x v="6"/>
    <x v="3"/>
    <x v="1"/>
  </r>
  <r>
    <s v="Sports Direct"/>
    <d v="2021-08-21T00:00:00"/>
    <x v="0"/>
    <x v="42"/>
    <s v="Baltimore"/>
    <x v="1"/>
    <x v="2"/>
    <s v="Women's Apparel"/>
    <n v="53"/>
    <n v="81"/>
    <n v="4293"/>
    <x v="2"/>
    <x v="1"/>
    <x v="6"/>
    <x v="6"/>
    <x v="3"/>
    <x v="1"/>
  </r>
  <r>
    <s v="Sports Direct"/>
    <d v="2021-09-20T00:00:00"/>
    <x v="0"/>
    <x v="42"/>
    <s v="Baltimore"/>
    <x v="0"/>
    <x v="0"/>
    <s v="Men's Street Footwear"/>
    <n v="49"/>
    <n v="128"/>
    <n v="6272"/>
    <x v="2"/>
    <x v="0"/>
    <x v="7"/>
    <x v="7"/>
    <x v="5"/>
    <x v="1"/>
  </r>
  <r>
    <s v="Sports Direct"/>
    <d v="2021-09-20T00:00:00"/>
    <x v="0"/>
    <x v="42"/>
    <s v="Baltimore"/>
    <x v="0"/>
    <x v="1"/>
    <s v="Men's Athletic Footwear"/>
    <n v="44"/>
    <n v="63"/>
    <n v="2772"/>
    <x v="2"/>
    <x v="0"/>
    <x v="7"/>
    <x v="7"/>
    <x v="5"/>
    <x v="1"/>
  </r>
  <r>
    <s v="Sports Direct"/>
    <d v="2021-09-20T00:00:00"/>
    <x v="0"/>
    <x v="42"/>
    <s v="Baltimore"/>
    <x v="1"/>
    <x v="0"/>
    <s v="Women's Street Footwear"/>
    <n v="38"/>
    <n v="36"/>
    <n v="1368"/>
    <x v="2"/>
    <x v="1"/>
    <x v="7"/>
    <x v="7"/>
    <x v="5"/>
    <x v="1"/>
  </r>
  <r>
    <s v="Sports Direct"/>
    <d v="2021-09-20T00:00:00"/>
    <x v="0"/>
    <x v="42"/>
    <s v="Baltimore"/>
    <x v="1"/>
    <x v="1"/>
    <s v="Women's Athletic Footwear"/>
    <n v="36"/>
    <n v="25"/>
    <n v="900"/>
    <x v="2"/>
    <x v="1"/>
    <x v="7"/>
    <x v="7"/>
    <x v="5"/>
    <x v="1"/>
  </r>
  <r>
    <s v="Sports Direct"/>
    <d v="2021-09-20T00:00:00"/>
    <x v="0"/>
    <x v="42"/>
    <s v="Baltimore"/>
    <x v="0"/>
    <x v="2"/>
    <s v="Men's Apparel"/>
    <n v="48"/>
    <n v="30"/>
    <n v="1440"/>
    <x v="2"/>
    <x v="0"/>
    <x v="7"/>
    <x v="7"/>
    <x v="5"/>
    <x v="1"/>
  </r>
  <r>
    <s v="Sports Direct"/>
    <d v="2021-09-20T00:00:00"/>
    <x v="0"/>
    <x v="42"/>
    <s v="Baltimore"/>
    <x v="1"/>
    <x v="2"/>
    <s v="Women's Apparel"/>
    <n v="54"/>
    <n v="50"/>
    <n v="2700"/>
    <x v="2"/>
    <x v="1"/>
    <x v="7"/>
    <x v="7"/>
    <x v="5"/>
    <x v="1"/>
  </r>
  <r>
    <s v="Sports Direct"/>
    <d v="2021-10-22T00:00:00"/>
    <x v="0"/>
    <x v="42"/>
    <s v="Baltimore"/>
    <x v="0"/>
    <x v="0"/>
    <s v="Men's Street Footwear"/>
    <n v="52"/>
    <n v="113"/>
    <n v="5876"/>
    <x v="2"/>
    <x v="0"/>
    <x v="8"/>
    <x v="8"/>
    <x v="2"/>
    <x v="1"/>
  </r>
  <r>
    <s v="Sports Direct"/>
    <d v="2021-10-22T00:00:00"/>
    <x v="0"/>
    <x v="42"/>
    <s v="Baltimore"/>
    <x v="0"/>
    <x v="1"/>
    <s v="Men's Athletic Footwear"/>
    <n v="48"/>
    <n v="58"/>
    <n v="2784"/>
    <x v="2"/>
    <x v="0"/>
    <x v="8"/>
    <x v="8"/>
    <x v="2"/>
    <x v="1"/>
  </r>
  <r>
    <s v="Sports Direct"/>
    <d v="2021-10-22T00:00:00"/>
    <x v="0"/>
    <x v="42"/>
    <s v="Baltimore"/>
    <x v="1"/>
    <x v="0"/>
    <s v="Women's Street Footwear"/>
    <n v="49"/>
    <n v="25"/>
    <n v="1225"/>
    <x v="2"/>
    <x v="1"/>
    <x v="8"/>
    <x v="8"/>
    <x v="2"/>
    <x v="1"/>
  </r>
  <r>
    <s v="Foot Locker"/>
    <d v="2021-10-22T00:00:00"/>
    <x v="0"/>
    <x v="42"/>
    <s v="Baltimore"/>
    <x v="1"/>
    <x v="1"/>
    <s v="Women's Athletic Footwear"/>
    <n v="49"/>
    <n v="21"/>
    <n v="1029"/>
    <x v="2"/>
    <x v="1"/>
    <x v="8"/>
    <x v="8"/>
    <x v="2"/>
    <x v="1"/>
  </r>
  <r>
    <s v="Foot Locker"/>
    <d v="2021-10-22T00:00:00"/>
    <x v="0"/>
    <x v="42"/>
    <s v="Baltimore"/>
    <x v="0"/>
    <x v="2"/>
    <s v="Men's Apparel"/>
    <n v="56"/>
    <n v="20"/>
    <n v="1120"/>
    <x v="2"/>
    <x v="0"/>
    <x v="8"/>
    <x v="8"/>
    <x v="2"/>
    <x v="1"/>
  </r>
  <r>
    <s v="Foot Locker"/>
    <d v="2021-10-22T00:00:00"/>
    <x v="0"/>
    <x v="42"/>
    <s v="Baltimore"/>
    <x v="1"/>
    <x v="2"/>
    <s v="Women's Apparel"/>
    <n v="60"/>
    <n v="52"/>
    <n v="3120"/>
    <x v="2"/>
    <x v="1"/>
    <x v="8"/>
    <x v="8"/>
    <x v="2"/>
    <x v="1"/>
  </r>
  <r>
    <s v="Foot Locker"/>
    <d v="2021-11-21T00:00:00"/>
    <x v="0"/>
    <x v="42"/>
    <s v="Baltimore"/>
    <x v="0"/>
    <x v="0"/>
    <s v="Men's Street Footwear"/>
    <n v="58"/>
    <n v="88"/>
    <n v="5104"/>
    <x v="2"/>
    <x v="0"/>
    <x v="9"/>
    <x v="9"/>
    <x v="4"/>
    <x v="1"/>
  </r>
  <r>
    <s v="Foot Locker"/>
    <d v="2021-11-21T00:00:00"/>
    <x v="0"/>
    <x v="42"/>
    <s v="Baltimore"/>
    <x v="0"/>
    <x v="1"/>
    <s v="Men's Athletic Footwear"/>
    <n v="45"/>
    <n v="51"/>
    <n v="2295"/>
    <x v="2"/>
    <x v="0"/>
    <x v="9"/>
    <x v="9"/>
    <x v="4"/>
    <x v="1"/>
  </r>
  <r>
    <s v="Foot Locker"/>
    <d v="2021-11-21T00:00:00"/>
    <x v="0"/>
    <x v="42"/>
    <s v="Baltimore"/>
    <x v="1"/>
    <x v="0"/>
    <s v="Women's Street Footwear"/>
    <n v="49"/>
    <n v="48"/>
    <n v="2352"/>
    <x v="2"/>
    <x v="1"/>
    <x v="9"/>
    <x v="9"/>
    <x v="4"/>
    <x v="1"/>
  </r>
  <r>
    <s v="Foot Locker"/>
    <d v="2021-11-21T00:00:00"/>
    <x v="0"/>
    <x v="42"/>
    <s v="Baltimore"/>
    <x v="1"/>
    <x v="1"/>
    <s v="Women's Athletic Footwear"/>
    <n v="48"/>
    <n v="41"/>
    <n v="1968"/>
    <x v="2"/>
    <x v="1"/>
    <x v="9"/>
    <x v="9"/>
    <x v="4"/>
    <x v="1"/>
  </r>
  <r>
    <s v="Foot Locker"/>
    <d v="2021-11-21T00:00:00"/>
    <x v="0"/>
    <x v="42"/>
    <s v="Baltimore"/>
    <x v="0"/>
    <x v="2"/>
    <s v="Men's Apparel"/>
    <n v="56"/>
    <n v="31"/>
    <n v="1736"/>
    <x v="2"/>
    <x v="0"/>
    <x v="9"/>
    <x v="9"/>
    <x v="4"/>
    <x v="1"/>
  </r>
  <r>
    <s v="Foot Locker"/>
    <d v="2021-11-21T00:00:00"/>
    <x v="0"/>
    <x v="42"/>
    <s v="Baltimore"/>
    <x v="1"/>
    <x v="2"/>
    <s v="Women's Apparel"/>
    <n v="62"/>
    <n v="63"/>
    <n v="3906"/>
    <x v="2"/>
    <x v="1"/>
    <x v="9"/>
    <x v="9"/>
    <x v="4"/>
    <x v="1"/>
  </r>
  <r>
    <s v="Foot Locker"/>
    <d v="2021-12-20T00:00:00"/>
    <x v="0"/>
    <x v="42"/>
    <s v="Baltimore"/>
    <x v="0"/>
    <x v="0"/>
    <s v="Men's Street Footwear"/>
    <n v="57"/>
    <n v="122"/>
    <n v="6954"/>
    <x v="2"/>
    <x v="0"/>
    <x v="10"/>
    <x v="10"/>
    <x v="5"/>
    <x v="1"/>
  </r>
  <r>
    <s v="Foot Locker"/>
    <d v="2021-12-20T00:00:00"/>
    <x v="0"/>
    <x v="42"/>
    <s v="Baltimore"/>
    <x v="0"/>
    <x v="1"/>
    <s v="Men's Athletic Footwear"/>
    <n v="46"/>
    <n v="65"/>
    <n v="2990"/>
    <x v="2"/>
    <x v="0"/>
    <x v="10"/>
    <x v="10"/>
    <x v="5"/>
    <x v="1"/>
  </r>
  <r>
    <s v="Foot Locker"/>
    <d v="2021-12-20T00:00:00"/>
    <x v="0"/>
    <x v="42"/>
    <s v="Baltimore"/>
    <x v="1"/>
    <x v="0"/>
    <s v="Women's Street Footwear"/>
    <n v="45"/>
    <n v="65"/>
    <n v="2925"/>
    <x v="2"/>
    <x v="1"/>
    <x v="10"/>
    <x v="10"/>
    <x v="5"/>
    <x v="1"/>
  </r>
  <r>
    <s v="Foot Locker"/>
    <d v="2021-12-20T00:00:00"/>
    <x v="0"/>
    <x v="42"/>
    <s v="Baltimore"/>
    <x v="1"/>
    <x v="1"/>
    <s v="Women's Athletic Footwear"/>
    <n v="49"/>
    <n v="44"/>
    <n v="2156"/>
    <x v="2"/>
    <x v="1"/>
    <x v="10"/>
    <x v="10"/>
    <x v="5"/>
    <x v="1"/>
  </r>
  <r>
    <s v="Foot Locker"/>
    <d v="2021-12-20T00:00:00"/>
    <x v="0"/>
    <x v="42"/>
    <s v="Baltimore"/>
    <x v="0"/>
    <x v="2"/>
    <s v="Men's Apparel"/>
    <n v="54"/>
    <n v="51"/>
    <n v="2754"/>
    <x v="2"/>
    <x v="0"/>
    <x v="10"/>
    <x v="10"/>
    <x v="5"/>
    <x v="1"/>
  </r>
  <r>
    <s v="Foot Locker"/>
    <d v="2021-12-20T00:00:00"/>
    <x v="0"/>
    <x v="42"/>
    <s v="Baltimore"/>
    <x v="1"/>
    <x v="2"/>
    <s v="Women's Apparel"/>
    <n v="61"/>
    <n v="72"/>
    <n v="4392"/>
    <x v="2"/>
    <x v="1"/>
    <x v="10"/>
    <x v="10"/>
    <x v="5"/>
    <x v="1"/>
  </r>
  <r>
    <s v="Foot Locker"/>
    <d v="2021-01-17T00:00:00"/>
    <x v="0"/>
    <x v="42"/>
    <s v="Baltimore"/>
    <x v="0"/>
    <x v="0"/>
    <s v="Men's Street Footwear"/>
    <n v="36"/>
    <n v="137"/>
    <n v="4932"/>
    <x v="2"/>
    <x v="0"/>
    <x v="0"/>
    <x v="0"/>
    <x v="4"/>
    <x v="1"/>
  </r>
  <r>
    <s v="Foot Locker"/>
    <d v="2021-01-17T00:00:00"/>
    <x v="0"/>
    <x v="42"/>
    <s v="Baltimore"/>
    <x v="0"/>
    <x v="1"/>
    <s v="Men's Athletic Footwear"/>
    <n v="38"/>
    <n v="81"/>
    <n v="3078"/>
    <x v="2"/>
    <x v="0"/>
    <x v="0"/>
    <x v="0"/>
    <x v="4"/>
    <x v="1"/>
  </r>
  <r>
    <s v="Foot Locker"/>
    <d v="2021-01-17T00:00:00"/>
    <x v="0"/>
    <x v="42"/>
    <s v="Baltimore"/>
    <x v="1"/>
    <x v="0"/>
    <s v="Women's Street Footwear"/>
    <n v="29"/>
    <n v="91"/>
    <n v="2639"/>
    <x v="2"/>
    <x v="1"/>
    <x v="0"/>
    <x v="0"/>
    <x v="4"/>
    <x v="1"/>
  </r>
  <r>
    <s v="Foot Locker"/>
    <d v="2021-01-17T00:00:00"/>
    <x v="0"/>
    <x v="42"/>
    <s v="Baltimore"/>
    <x v="1"/>
    <x v="1"/>
    <s v="Women's Athletic Footwear"/>
    <n v="32"/>
    <n v="47"/>
    <n v="1504"/>
    <x v="2"/>
    <x v="1"/>
    <x v="0"/>
    <x v="0"/>
    <x v="4"/>
    <x v="1"/>
  </r>
  <r>
    <s v="Foot Locker"/>
    <d v="2021-01-17T00:00:00"/>
    <x v="0"/>
    <x v="42"/>
    <s v="Baltimore"/>
    <x v="0"/>
    <x v="2"/>
    <s v="Men's Apparel"/>
    <n v="49"/>
    <n v="59"/>
    <n v="2891"/>
    <x v="2"/>
    <x v="0"/>
    <x v="0"/>
    <x v="0"/>
    <x v="4"/>
    <x v="1"/>
  </r>
  <r>
    <s v="Foot Locker"/>
    <d v="2021-01-17T00:00:00"/>
    <x v="0"/>
    <x v="42"/>
    <s v="Baltimore"/>
    <x v="1"/>
    <x v="2"/>
    <s v="Women's Apparel"/>
    <n v="36"/>
    <n v="81"/>
    <n v="2916"/>
    <x v="2"/>
    <x v="1"/>
    <x v="0"/>
    <x v="0"/>
    <x v="4"/>
    <x v="1"/>
  </r>
  <r>
    <s v="Foot Locker"/>
    <d v="2021-02-15T00:00:00"/>
    <x v="0"/>
    <x v="42"/>
    <s v="Baltimore"/>
    <x v="0"/>
    <x v="0"/>
    <s v="Men's Street Footwear"/>
    <n v="39"/>
    <n v="144"/>
    <n v="5616"/>
    <x v="2"/>
    <x v="0"/>
    <x v="1"/>
    <x v="1"/>
    <x v="5"/>
    <x v="1"/>
  </r>
  <r>
    <s v="Foot Locker"/>
    <d v="2021-02-15T00:00:00"/>
    <x v="0"/>
    <x v="42"/>
    <s v="Baltimore"/>
    <x v="0"/>
    <x v="1"/>
    <s v="Men's Athletic Footwear"/>
    <n v="37"/>
    <n v="61"/>
    <n v="2257"/>
    <x v="2"/>
    <x v="0"/>
    <x v="1"/>
    <x v="1"/>
    <x v="5"/>
    <x v="1"/>
  </r>
  <r>
    <s v="Foot Locker"/>
    <d v="2021-02-15T00:00:00"/>
    <x v="0"/>
    <x v="42"/>
    <s v="Baltimore"/>
    <x v="1"/>
    <x v="0"/>
    <s v="Women's Street Footwear"/>
    <n v="27"/>
    <n v="69"/>
    <n v="1863"/>
    <x v="2"/>
    <x v="1"/>
    <x v="1"/>
    <x v="1"/>
    <x v="5"/>
    <x v="1"/>
  </r>
  <r>
    <s v="Foot Locker"/>
    <d v="2021-02-15T00:00:00"/>
    <x v="0"/>
    <x v="43"/>
    <s v="Wilmington"/>
    <x v="1"/>
    <x v="1"/>
    <s v="Women's Athletic Footwear"/>
    <n v="33"/>
    <n v="45"/>
    <n v="1485"/>
    <x v="2"/>
    <x v="1"/>
    <x v="1"/>
    <x v="1"/>
    <x v="5"/>
    <x v="1"/>
  </r>
  <r>
    <s v="Foot Locker"/>
    <d v="2021-02-15T00:00:00"/>
    <x v="0"/>
    <x v="43"/>
    <s v="Wilmington"/>
    <x v="0"/>
    <x v="2"/>
    <s v="Men's Apparel"/>
    <n v="45"/>
    <n v="65"/>
    <n v="2925"/>
    <x v="2"/>
    <x v="0"/>
    <x v="1"/>
    <x v="1"/>
    <x v="5"/>
    <x v="1"/>
  </r>
  <r>
    <s v="Foot Locker"/>
    <d v="2021-02-15T00:00:00"/>
    <x v="0"/>
    <x v="43"/>
    <s v="Wilmington"/>
    <x v="1"/>
    <x v="2"/>
    <s v="Women's Apparel"/>
    <n v="39"/>
    <n v="98"/>
    <n v="3822"/>
    <x v="2"/>
    <x v="1"/>
    <x v="1"/>
    <x v="1"/>
    <x v="5"/>
    <x v="1"/>
  </r>
  <r>
    <s v="Foot Locker"/>
    <d v="2021-03-13T00:00:00"/>
    <x v="0"/>
    <x v="43"/>
    <s v="Wilmington"/>
    <x v="0"/>
    <x v="0"/>
    <s v="Men's Street Footwear"/>
    <n v="36"/>
    <n v="158"/>
    <n v="5688"/>
    <x v="2"/>
    <x v="0"/>
    <x v="2"/>
    <x v="2"/>
    <x v="3"/>
    <x v="1"/>
  </r>
  <r>
    <s v="Foot Locker"/>
    <d v="2021-03-13T00:00:00"/>
    <x v="0"/>
    <x v="43"/>
    <s v="Wilmington"/>
    <x v="0"/>
    <x v="1"/>
    <s v="Men's Athletic Footwear"/>
    <n v="39"/>
    <n v="68"/>
    <n v="2652"/>
    <x v="2"/>
    <x v="0"/>
    <x v="2"/>
    <x v="2"/>
    <x v="3"/>
    <x v="1"/>
  </r>
  <r>
    <s v="Foot Locker"/>
    <d v="2021-03-13T00:00:00"/>
    <x v="0"/>
    <x v="43"/>
    <s v="Wilmington"/>
    <x v="1"/>
    <x v="0"/>
    <s v="Women's Street Footwear"/>
    <n v="29"/>
    <n v="69"/>
    <n v="2001"/>
    <x v="2"/>
    <x v="1"/>
    <x v="2"/>
    <x v="2"/>
    <x v="3"/>
    <x v="1"/>
  </r>
  <r>
    <s v="Foot Locker"/>
    <d v="2021-03-13T00:00:00"/>
    <x v="0"/>
    <x v="43"/>
    <s v="Wilmington"/>
    <x v="1"/>
    <x v="1"/>
    <s v="Women's Athletic Footwear"/>
    <n v="32"/>
    <n v="31"/>
    <n v="992"/>
    <x v="2"/>
    <x v="1"/>
    <x v="2"/>
    <x v="2"/>
    <x v="3"/>
    <x v="1"/>
  </r>
  <r>
    <s v="Foot Locker"/>
    <d v="2021-03-13T00:00:00"/>
    <x v="0"/>
    <x v="43"/>
    <s v="Wilmington"/>
    <x v="0"/>
    <x v="2"/>
    <s v="Men's Apparel"/>
    <n v="46"/>
    <n v="49"/>
    <n v="2254"/>
    <x v="2"/>
    <x v="0"/>
    <x v="2"/>
    <x v="2"/>
    <x v="3"/>
    <x v="1"/>
  </r>
  <r>
    <s v="Foot Locker"/>
    <d v="2021-03-13T00:00:00"/>
    <x v="0"/>
    <x v="43"/>
    <s v="Wilmington"/>
    <x v="1"/>
    <x v="2"/>
    <s v="Women's Apparel"/>
    <n v="39"/>
    <n v="72"/>
    <n v="2808"/>
    <x v="2"/>
    <x v="1"/>
    <x v="2"/>
    <x v="2"/>
    <x v="3"/>
    <x v="1"/>
  </r>
  <r>
    <s v="Foot Locker"/>
    <d v="2021-04-14T00:00:00"/>
    <x v="0"/>
    <x v="43"/>
    <s v="Wilmington"/>
    <x v="0"/>
    <x v="0"/>
    <s v="Men's Street Footwear"/>
    <n v="36"/>
    <n v="131"/>
    <n v="4716"/>
    <x v="2"/>
    <x v="0"/>
    <x v="3"/>
    <x v="3"/>
    <x v="0"/>
    <x v="1"/>
  </r>
  <r>
    <s v="Foot Locker"/>
    <d v="2021-04-14T00:00:00"/>
    <x v="0"/>
    <x v="43"/>
    <s v="Wilmington"/>
    <x v="0"/>
    <x v="1"/>
    <s v="Men's Athletic Footwear"/>
    <n v="38"/>
    <n v="61"/>
    <n v="2318"/>
    <x v="2"/>
    <x v="0"/>
    <x v="3"/>
    <x v="3"/>
    <x v="0"/>
    <x v="1"/>
  </r>
  <r>
    <s v="Foot Locker"/>
    <d v="2021-04-14T00:00:00"/>
    <x v="0"/>
    <x v="43"/>
    <s v="Wilmington"/>
    <x v="1"/>
    <x v="0"/>
    <s v="Women's Street Footwear"/>
    <n v="27"/>
    <n v="59"/>
    <n v="1593"/>
    <x v="2"/>
    <x v="1"/>
    <x v="3"/>
    <x v="3"/>
    <x v="0"/>
    <x v="1"/>
  </r>
  <r>
    <s v="Foot Locker"/>
    <d v="2021-04-14T00:00:00"/>
    <x v="0"/>
    <x v="43"/>
    <s v="Wilmington"/>
    <x v="1"/>
    <x v="1"/>
    <s v="Women's Athletic Footwear"/>
    <n v="32"/>
    <n v="44"/>
    <n v="1408"/>
    <x v="2"/>
    <x v="1"/>
    <x v="3"/>
    <x v="3"/>
    <x v="0"/>
    <x v="1"/>
  </r>
  <r>
    <s v="Foot Locker"/>
    <d v="2021-04-14T00:00:00"/>
    <x v="0"/>
    <x v="43"/>
    <s v="Wilmington"/>
    <x v="0"/>
    <x v="2"/>
    <s v="Men's Apparel"/>
    <n v="47"/>
    <n v="45"/>
    <n v="2115"/>
    <x v="2"/>
    <x v="0"/>
    <x v="3"/>
    <x v="3"/>
    <x v="0"/>
    <x v="1"/>
  </r>
  <r>
    <s v="Foot Locker"/>
    <d v="2021-04-14T00:00:00"/>
    <x v="0"/>
    <x v="43"/>
    <s v="Wilmington"/>
    <x v="1"/>
    <x v="2"/>
    <s v="Women's Apparel"/>
    <n v="38"/>
    <n v="78"/>
    <n v="2964"/>
    <x v="2"/>
    <x v="1"/>
    <x v="3"/>
    <x v="3"/>
    <x v="0"/>
    <x v="1"/>
  </r>
  <r>
    <s v="Foot Locker"/>
    <d v="2021-05-13T00:00:00"/>
    <x v="0"/>
    <x v="43"/>
    <s v="Wilmington"/>
    <x v="0"/>
    <x v="0"/>
    <s v="Men's Street Footwear"/>
    <n v="51"/>
    <n v="160"/>
    <n v="8160"/>
    <x v="2"/>
    <x v="0"/>
    <x v="4"/>
    <x v="4"/>
    <x v="1"/>
    <x v="1"/>
  </r>
  <r>
    <s v="Foot Locker"/>
    <d v="2021-05-13T00:00:00"/>
    <x v="0"/>
    <x v="43"/>
    <s v="Wilmington"/>
    <x v="0"/>
    <x v="1"/>
    <s v="Men's Athletic Footwear"/>
    <n v="47"/>
    <n v="69"/>
    <n v="3243"/>
    <x v="2"/>
    <x v="0"/>
    <x v="4"/>
    <x v="4"/>
    <x v="1"/>
    <x v="1"/>
  </r>
  <r>
    <s v="Foot Locker"/>
    <d v="2021-05-13T00:00:00"/>
    <x v="0"/>
    <x v="43"/>
    <s v="Wilmington"/>
    <x v="1"/>
    <x v="0"/>
    <s v="Women's Street Footwear"/>
    <n v="41"/>
    <n v="81"/>
    <n v="3321"/>
    <x v="2"/>
    <x v="1"/>
    <x v="4"/>
    <x v="4"/>
    <x v="1"/>
    <x v="1"/>
  </r>
  <r>
    <s v="Foot Locker"/>
    <d v="2021-05-13T00:00:00"/>
    <x v="0"/>
    <x v="43"/>
    <s v="Wilmington"/>
    <x v="1"/>
    <x v="1"/>
    <s v="Women's Athletic Footwear"/>
    <n v="41"/>
    <n v="65"/>
    <n v="2665"/>
    <x v="2"/>
    <x v="1"/>
    <x v="4"/>
    <x v="4"/>
    <x v="1"/>
    <x v="1"/>
  </r>
  <r>
    <s v="Foot Locker"/>
    <d v="2021-05-13T00:00:00"/>
    <x v="0"/>
    <x v="43"/>
    <s v="Wilmington"/>
    <x v="0"/>
    <x v="2"/>
    <s v="Men's Apparel"/>
    <n v="50"/>
    <n v="74"/>
    <n v="3700"/>
    <x v="2"/>
    <x v="0"/>
    <x v="4"/>
    <x v="4"/>
    <x v="1"/>
    <x v="1"/>
  </r>
  <r>
    <s v="Foot Locker"/>
    <d v="2021-05-13T00:00:00"/>
    <x v="0"/>
    <x v="43"/>
    <s v="Wilmington"/>
    <x v="1"/>
    <x v="2"/>
    <s v="Women's Apparel"/>
    <n v="54"/>
    <n v="104"/>
    <n v="5616"/>
    <x v="2"/>
    <x v="1"/>
    <x v="4"/>
    <x v="4"/>
    <x v="1"/>
    <x v="1"/>
  </r>
  <r>
    <s v="Foot Locker"/>
    <d v="2021-06-15T00:00:00"/>
    <x v="0"/>
    <x v="43"/>
    <s v="Wilmington"/>
    <x v="0"/>
    <x v="0"/>
    <s v="Men's Street Footwear"/>
    <n v="51"/>
    <n v="189"/>
    <n v="9639"/>
    <x v="2"/>
    <x v="0"/>
    <x v="11"/>
    <x v="11"/>
    <x v="6"/>
    <x v="1"/>
  </r>
  <r>
    <s v="Foot Locker"/>
    <d v="2021-06-15T00:00:00"/>
    <x v="0"/>
    <x v="43"/>
    <s v="Wilmington"/>
    <x v="0"/>
    <x v="1"/>
    <s v="Men's Athletic Footwear"/>
    <n v="48"/>
    <n v="120"/>
    <n v="5760"/>
    <x v="2"/>
    <x v="0"/>
    <x v="11"/>
    <x v="11"/>
    <x v="6"/>
    <x v="1"/>
  </r>
  <r>
    <s v="Foot Locker"/>
    <d v="2021-06-15T00:00:00"/>
    <x v="0"/>
    <x v="43"/>
    <s v="Wilmington"/>
    <x v="1"/>
    <x v="0"/>
    <s v="Women's Street Footwear"/>
    <n v="43"/>
    <n v="85"/>
    <n v="3655"/>
    <x v="2"/>
    <x v="1"/>
    <x v="11"/>
    <x v="11"/>
    <x v="6"/>
    <x v="1"/>
  </r>
  <r>
    <s v="Foot Locker"/>
    <d v="2021-06-15T00:00:00"/>
    <x v="0"/>
    <x v="43"/>
    <s v="Wilmington"/>
    <x v="1"/>
    <x v="1"/>
    <s v="Women's Athletic Footwear"/>
    <n v="41"/>
    <n v="75"/>
    <n v="3075"/>
    <x v="2"/>
    <x v="1"/>
    <x v="11"/>
    <x v="11"/>
    <x v="6"/>
    <x v="1"/>
  </r>
  <r>
    <s v="Foot Locker"/>
    <d v="2021-06-15T00:00:00"/>
    <x v="0"/>
    <x v="43"/>
    <s v="Wilmington"/>
    <x v="0"/>
    <x v="2"/>
    <s v="Men's Apparel"/>
    <n v="50"/>
    <n v="75"/>
    <n v="3750"/>
    <x v="2"/>
    <x v="0"/>
    <x v="11"/>
    <x v="11"/>
    <x v="6"/>
    <x v="1"/>
  </r>
  <r>
    <s v="Foot Locker"/>
    <d v="2021-06-15T00:00:00"/>
    <x v="0"/>
    <x v="43"/>
    <s v="Wilmington"/>
    <x v="1"/>
    <x v="2"/>
    <s v="Women's Apparel"/>
    <n v="56"/>
    <n v="135"/>
    <n v="7560"/>
    <x v="2"/>
    <x v="1"/>
    <x v="11"/>
    <x v="11"/>
    <x v="6"/>
    <x v="1"/>
  </r>
  <r>
    <s v="Foot Locker"/>
    <d v="2021-07-13T00:00:00"/>
    <x v="0"/>
    <x v="43"/>
    <s v="Wilmington"/>
    <x v="0"/>
    <x v="0"/>
    <s v="Men's Street Footwear"/>
    <n v="53"/>
    <n v="182"/>
    <n v="9646"/>
    <x v="2"/>
    <x v="0"/>
    <x v="5"/>
    <x v="5"/>
    <x v="6"/>
    <x v="1"/>
  </r>
  <r>
    <s v="Foot Locker"/>
    <d v="2021-07-13T00:00:00"/>
    <x v="0"/>
    <x v="43"/>
    <s v="Wilmington"/>
    <x v="0"/>
    <x v="1"/>
    <s v="Men's Athletic Footwear"/>
    <n v="47"/>
    <n v="119"/>
    <n v="5593"/>
    <x v="2"/>
    <x v="0"/>
    <x v="5"/>
    <x v="5"/>
    <x v="6"/>
    <x v="1"/>
  </r>
  <r>
    <s v="Foot Locker"/>
    <d v="2021-07-13T00:00:00"/>
    <x v="0"/>
    <x v="43"/>
    <s v="Wilmington"/>
    <x v="1"/>
    <x v="0"/>
    <s v="Women's Street Footwear"/>
    <n v="41"/>
    <n v="102"/>
    <n v="4182"/>
    <x v="2"/>
    <x v="1"/>
    <x v="5"/>
    <x v="5"/>
    <x v="6"/>
    <x v="1"/>
  </r>
  <r>
    <s v="Foot Locker"/>
    <d v="2021-07-13T00:00:00"/>
    <x v="0"/>
    <x v="43"/>
    <s v="Wilmington"/>
    <x v="1"/>
    <x v="1"/>
    <s v="Women's Athletic Footwear"/>
    <n v="43"/>
    <n v="90"/>
    <n v="3870"/>
    <x v="2"/>
    <x v="1"/>
    <x v="5"/>
    <x v="5"/>
    <x v="6"/>
    <x v="1"/>
  </r>
  <r>
    <s v="Foot Locker"/>
    <d v="2021-07-13T00:00:00"/>
    <x v="0"/>
    <x v="43"/>
    <s v="Wilmington"/>
    <x v="0"/>
    <x v="2"/>
    <s v="Men's Apparel"/>
    <n v="51"/>
    <n v="94"/>
    <n v="4794"/>
    <x v="2"/>
    <x v="0"/>
    <x v="5"/>
    <x v="5"/>
    <x v="6"/>
    <x v="1"/>
  </r>
  <r>
    <s v="Foot Locker"/>
    <d v="2021-07-13T00:00:00"/>
    <x v="0"/>
    <x v="43"/>
    <s v="Wilmington"/>
    <x v="1"/>
    <x v="2"/>
    <s v="Women's Apparel"/>
    <n v="55"/>
    <n v="145"/>
    <n v="7975"/>
    <x v="2"/>
    <x v="1"/>
    <x v="5"/>
    <x v="5"/>
    <x v="6"/>
    <x v="1"/>
  </r>
  <r>
    <s v="Foot Locker"/>
    <d v="2021-08-14T00:00:00"/>
    <x v="0"/>
    <x v="43"/>
    <s v="Wilmington"/>
    <x v="0"/>
    <x v="0"/>
    <s v="Men's Street Footwear"/>
    <n v="50"/>
    <n v="163"/>
    <n v="8150"/>
    <x v="2"/>
    <x v="0"/>
    <x v="6"/>
    <x v="6"/>
    <x v="3"/>
    <x v="1"/>
  </r>
  <r>
    <s v="Foot Locker"/>
    <d v="2021-08-14T00:00:00"/>
    <x v="0"/>
    <x v="43"/>
    <s v="Wilmington"/>
    <x v="0"/>
    <x v="1"/>
    <s v="Men's Athletic Footwear"/>
    <n v="47"/>
    <n v="128"/>
    <n v="6016"/>
    <x v="2"/>
    <x v="0"/>
    <x v="6"/>
    <x v="6"/>
    <x v="3"/>
    <x v="1"/>
  </r>
  <r>
    <s v="Foot Locker"/>
    <d v="2021-08-14T00:00:00"/>
    <x v="0"/>
    <x v="43"/>
    <s v="Wilmington"/>
    <x v="1"/>
    <x v="0"/>
    <s v="Women's Street Footwear"/>
    <n v="42"/>
    <n v="105"/>
    <n v="4410"/>
    <x v="2"/>
    <x v="1"/>
    <x v="6"/>
    <x v="6"/>
    <x v="3"/>
    <x v="1"/>
  </r>
  <r>
    <s v="Foot Locker"/>
    <d v="2021-08-14T00:00:00"/>
    <x v="0"/>
    <x v="43"/>
    <s v="Wilmington"/>
    <x v="1"/>
    <x v="1"/>
    <s v="Women's Athletic Footwear"/>
    <n v="41"/>
    <n v="63"/>
    <n v="2583"/>
    <x v="2"/>
    <x v="1"/>
    <x v="6"/>
    <x v="6"/>
    <x v="3"/>
    <x v="1"/>
  </r>
  <r>
    <s v="Foot Locker"/>
    <d v="2021-08-14T00:00:00"/>
    <x v="0"/>
    <x v="43"/>
    <s v="Wilmington"/>
    <x v="0"/>
    <x v="2"/>
    <s v="Men's Apparel"/>
    <n v="50"/>
    <n v="63"/>
    <n v="3150"/>
    <x v="2"/>
    <x v="0"/>
    <x v="6"/>
    <x v="6"/>
    <x v="3"/>
    <x v="1"/>
  </r>
  <r>
    <s v="Foot Locker"/>
    <d v="2021-08-14T00:00:00"/>
    <x v="0"/>
    <x v="43"/>
    <s v="Wilmington"/>
    <x v="1"/>
    <x v="2"/>
    <s v="Women's Apparel"/>
    <n v="59"/>
    <n v="120"/>
    <n v="7080"/>
    <x v="2"/>
    <x v="1"/>
    <x v="6"/>
    <x v="6"/>
    <x v="3"/>
    <x v="1"/>
  </r>
  <r>
    <s v="Foot Locker"/>
    <d v="2021-09-13T00:00:00"/>
    <x v="0"/>
    <x v="43"/>
    <s v="Wilmington"/>
    <x v="0"/>
    <x v="0"/>
    <s v="Men's Street Footwear"/>
    <n v="50"/>
    <n v="142"/>
    <n v="7100"/>
    <x v="2"/>
    <x v="0"/>
    <x v="7"/>
    <x v="7"/>
    <x v="5"/>
    <x v="1"/>
  </r>
  <r>
    <s v="Foot Locker"/>
    <d v="2021-09-13T00:00:00"/>
    <x v="0"/>
    <x v="43"/>
    <s v="Wilmington"/>
    <x v="0"/>
    <x v="1"/>
    <s v="Men's Athletic Footwear"/>
    <n v="47"/>
    <n v="85"/>
    <n v="3995"/>
    <x v="2"/>
    <x v="0"/>
    <x v="7"/>
    <x v="7"/>
    <x v="5"/>
    <x v="1"/>
  </r>
  <r>
    <s v="Foot Locker"/>
    <d v="2021-09-13T00:00:00"/>
    <x v="0"/>
    <x v="43"/>
    <s v="Wilmington"/>
    <x v="1"/>
    <x v="0"/>
    <s v="Women's Street Footwear"/>
    <n v="43"/>
    <n v="61"/>
    <n v="2623"/>
    <x v="2"/>
    <x v="1"/>
    <x v="7"/>
    <x v="7"/>
    <x v="5"/>
    <x v="1"/>
  </r>
  <r>
    <s v="Foot Locker"/>
    <d v="2021-09-13T00:00:00"/>
    <x v="0"/>
    <x v="43"/>
    <s v="Wilmington"/>
    <x v="1"/>
    <x v="1"/>
    <s v="Women's Athletic Footwear"/>
    <n v="41"/>
    <n v="60"/>
    <n v="2460"/>
    <x v="2"/>
    <x v="1"/>
    <x v="7"/>
    <x v="7"/>
    <x v="5"/>
    <x v="1"/>
  </r>
  <r>
    <s v="Foot Locker"/>
    <d v="2021-09-13T00:00:00"/>
    <x v="0"/>
    <x v="43"/>
    <s v="Wilmington"/>
    <x v="0"/>
    <x v="2"/>
    <s v="Men's Apparel"/>
    <n v="50"/>
    <n v="60"/>
    <n v="3000"/>
    <x v="2"/>
    <x v="0"/>
    <x v="7"/>
    <x v="7"/>
    <x v="5"/>
    <x v="1"/>
  </r>
  <r>
    <s v="Foot Locker"/>
    <d v="2021-09-13T00:00:00"/>
    <x v="0"/>
    <x v="43"/>
    <s v="Wilmington"/>
    <x v="1"/>
    <x v="2"/>
    <s v="Women's Apparel"/>
    <n v="58"/>
    <n v="84"/>
    <n v="4872"/>
    <x v="2"/>
    <x v="1"/>
    <x v="7"/>
    <x v="7"/>
    <x v="5"/>
    <x v="1"/>
  </r>
  <r>
    <s v="Foot Locker"/>
    <d v="2021-10-15T00:00:00"/>
    <x v="0"/>
    <x v="43"/>
    <s v="Wilmington"/>
    <x v="0"/>
    <x v="0"/>
    <s v="Men's Street Footwear"/>
    <n v="56"/>
    <n v="128"/>
    <n v="7168"/>
    <x v="2"/>
    <x v="0"/>
    <x v="8"/>
    <x v="8"/>
    <x v="2"/>
    <x v="1"/>
  </r>
  <r>
    <s v="Foot Locker"/>
    <d v="2021-10-15T00:00:00"/>
    <x v="0"/>
    <x v="43"/>
    <s v="Wilmington"/>
    <x v="0"/>
    <x v="1"/>
    <s v="Men's Athletic Footwear"/>
    <n v="51"/>
    <n v="90"/>
    <n v="4590"/>
    <x v="2"/>
    <x v="0"/>
    <x v="8"/>
    <x v="8"/>
    <x v="2"/>
    <x v="1"/>
  </r>
  <r>
    <s v="Foot Locker"/>
    <d v="2021-10-15T00:00:00"/>
    <x v="0"/>
    <x v="43"/>
    <s v="Wilmington"/>
    <x v="1"/>
    <x v="0"/>
    <s v="Women's Street Footwear"/>
    <n v="50"/>
    <n v="52"/>
    <n v="2600"/>
    <x v="2"/>
    <x v="1"/>
    <x v="8"/>
    <x v="8"/>
    <x v="2"/>
    <x v="1"/>
  </r>
  <r>
    <s v="Foot Locker"/>
    <d v="2021-10-15T00:00:00"/>
    <x v="0"/>
    <x v="43"/>
    <s v="Wilmington"/>
    <x v="1"/>
    <x v="1"/>
    <s v="Women's Athletic Footwear"/>
    <n v="52"/>
    <n v="44"/>
    <n v="2288"/>
    <x v="2"/>
    <x v="1"/>
    <x v="8"/>
    <x v="8"/>
    <x v="2"/>
    <x v="1"/>
  </r>
  <r>
    <s v="Foot Locker"/>
    <d v="2021-10-15T00:00:00"/>
    <x v="0"/>
    <x v="43"/>
    <s v="Wilmington"/>
    <x v="0"/>
    <x v="2"/>
    <s v="Men's Apparel"/>
    <n v="62"/>
    <n v="49"/>
    <n v="3038"/>
    <x v="2"/>
    <x v="0"/>
    <x v="8"/>
    <x v="8"/>
    <x v="2"/>
    <x v="1"/>
  </r>
  <r>
    <s v="Kohl's"/>
    <d v="2021-10-15T00:00:00"/>
    <x v="0"/>
    <x v="43"/>
    <s v="Wilmington"/>
    <x v="1"/>
    <x v="2"/>
    <s v="Women's Apparel"/>
    <n v="63"/>
    <n v="78"/>
    <n v="4914"/>
    <x v="2"/>
    <x v="1"/>
    <x v="8"/>
    <x v="8"/>
    <x v="2"/>
    <x v="1"/>
  </r>
  <r>
    <s v="Kohl's"/>
    <d v="2021-11-14T00:00:00"/>
    <x v="0"/>
    <x v="43"/>
    <s v="Wilmington"/>
    <x v="0"/>
    <x v="0"/>
    <s v="Men's Street Footwear"/>
    <n v="60"/>
    <n v="135"/>
    <n v="8100"/>
    <x v="2"/>
    <x v="0"/>
    <x v="9"/>
    <x v="9"/>
    <x v="4"/>
    <x v="1"/>
  </r>
  <r>
    <s v="Kohl's"/>
    <d v="2021-11-14T00:00:00"/>
    <x v="0"/>
    <x v="43"/>
    <s v="Wilmington"/>
    <x v="0"/>
    <x v="1"/>
    <s v="Men's Athletic Footwear"/>
    <n v="53"/>
    <n v="85"/>
    <n v="4505"/>
    <x v="2"/>
    <x v="0"/>
    <x v="9"/>
    <x v="9"/>
    <x v="4"/>
    <x v="1"/>
  </r>
  <r>
    <s v="Kohl's"/>
    <d v="2021-11-14T00:00:00"/>
    <x v="0"/>
    <x v="43"/>
    <s v="Wilmington"/>
    <x v="1"/>
    <x v="0"/>
    <s v="Women's Street Footwear"/>
    <n v="52"/>
    <n v="86"/>
    <n v="4472"/>
    <x v="2"/>
    <x v="1"/>
    <x v="9"/>
    <x v="9"/>
    <x v="4"/>
    <x v="1"/>
  </r>
  <r>
    <s v="Kohl's"/>
    <d v="2021-11-14T00:00:00"/>
    <x v="0"/>
    <x v="43"/>
    <s v="Wilmington"/>
    <x v="1"/>
    <x v="1"/>
    <s v="Women's Athletic Footwear"/>
    <n v="51"/>
    <n v="84"/>
    <n v="4284"/>
    <x v="2"/>
    <x v="1"/>
    <x v="9"/>
    <x v="9"/>
    <x v="4"/>
    <x v="1"/>
  </r>
  <r>
    <s v="Kohl's"/>
    <d v="2021-11-14T00:00:00"/>
    <x v="0"/>
    <x v="43"/>
    <s v="Wilmington"/>
    <x v="0"/>
    <x v="2"/>
    <s v="Men's Apparel"/>
    <n v="60"/>
    <n v="72"/>
    <n v="4320"/>
    <x v="2"/>
    <x v="0"/>
    <x v="9"/>
    <x v="9"/>
    <x v="4"/>
    <x v="1"/>
  </r>
  <r>
    <s v="Kohl's"/>
    <d v="2021-11-14T00:00:00"/>
    <x v="0"/>
    <x v="43"/>
    <s v="Wilmington"/>
    <x v="1"/>
    <x v="2"/>
    <s v="Women's Apparel"/>
    <n v="64"/>
    <n v="98"/>
    <n v="6272"/>
    <x v="2"/>
    <x v="1"/>
    <x v="9"/>
    <x v="9"/>
    <x v="4"/>
    <x v="1"/>
  </r>
  <r>
    <s v="Kohl's"/>
    <d v="2021-12-13T00:00:00"/>
    <x v="0"/>
    <x v="43"/>
    <s v="Wilmington"/>
    <x v="0"/>
    <x v="0"/>
    <s v="Men's Street Footwear"/>
    <n v="62"/>
    <n v="168"/>
    <n v="10416"/>
    <x v="2"/>
    <x v="0"/>
    <x v="10"/>
    <x v="10"/>
    <x v="5"/>
    <x v="1"/>
  </r>
  <r>
    <s v="Kohl's"/>
    <d v="2021-12-13T00:00:00"/>
    <x v="0"/>
    <x v="43"/>
    <s v="Wilmington"/>
    <x v="0"/>
    <x v="1"/>
    <s v="Men's Athletic Footwear"/>
    <n v="50"/>
    <n v="100"/>
    <n v="5000"/>
    <x v="2"/>
    <x v="0"/>
    <x v="10"/>
    <x v="10"/>
    <x v="5"/>
    <x v="1"/>
  </r>
  <r>
    <s v="Kohl's"/>
    <d v="2021-12-13T00:00:00"/>
    <x v="0"/>
    <x v="43"/>
    <s v="Wilmington"/>
    <x v="1"/>
    <x v="0"/>
    <s v="Women's Street Footwear"/>
    <n v="50"/>
    <n v="109"/>
    <n v="5450"/>
    <x v="2"/>
    <x v="1"/>
    <x v="10"/>
    <x v="10"/>
    <x v="5"/>
    <x v="1"/>
  </r>
  <r>
    <s v="Kohl's"/>
    <d v="2021-12-13T00:00:00"/>
    <x v="0"/>
    <x v="43"/>
    <s v="Wilmington"/>
    <x v="1"/>
    <x v="1"/>
    <s v="Women's Athletic Footwear"/>
    <n v="53"/>
    <n v="98"/>
    <n v="5194"/>
    <x v="2"/>
    <x v="1"/>
    <x v="10"/>
    <x v="10"/>
    <x v="5"/>
    <x v="1"/>
  </r>
  <r>
    <s v="Kohl's"/>
    <d v="2021-12-13T00:00:00"/>
    <x v="0"/>
    <x v="43"/>
    <s v="Wilmington"/>
    <x v="0"/>
    <x v="2"/>
    <s v="Men's Apparel"/>
    <n v="61"/>
    <n v="91"/>
    <n v="5551"/>
    <x v="2"/>
    <x v="0"/>
    <x v="10"/>
    <x v="10"/>
    <x v="5"/>
    <x v="1"/>
  </r>
  <r>
    <s v="Kohl's"/>
    <d v="2021-12-13T00:00:00"/>
    <x v="0"/>
    <x v="43"/>
    <s v="Wilmington"/>
    <x v="1"/>
    <x v="2"/>
    <s v="Women's Apparel"/>
    <n v="65"/>
    <n v="123"/>
    <n v="7995"/>
    <x v="2"/>
    <x v="1"/>
    <x v="10"/>
    <x v="10"/>
    <x v="5"/>
    <x v="1"/>
  </r>
  <r>
    <s v="Kohl's"/>
    <d v="2021-01-10T00:00:00"/>
    <x v="0"/>
    <x v="43"/>
    <s v="Wilmington"/>
    <x v="0"/>
    <x v="0"/>
    <s v="Men's Street Footwear"/>
    <n v="32"/>
    <n v="138"/>
    <n v="4416"/>
    <x v="2"/>
    <x v="0"/>
    <x v="0"/>
    <x v="0"/>
    <x v="4"/>
    <x v="1"/>
  </r>
  <r>
    <s v="Kohl's"/>
    <d v="2021-01-10T00:00:00"/>
    <x v="0"/>
    <x v="43"/>
    <s v="Wilmington"/>
    <x v="0"/>
    <x v="1"/>
    <s v="Men's Athletic Footwear"/>
    <n v="33"/>
    <n v="77"/>
    <n v="2541"/>
    <x v="2"/>
    <x v="0"/>
    <x v="0"/>
    <x v="0"/>
    <x v="4"/>
    <x v="1"/>
  </r>
  <r>
    <s v="Kohl's"/>
    <d v="2021-01-10T00:00:00"/>
    <x v="0"/>
    <x v="43"/>
    <s v="Wilmington"/>
    <x v="1"/>
    <x v="0"/>
    <s v="Women's Street Footwear"/>
    <n v="24"/>
    <n v="72"/>
    <n v="1728"/>
    <x v="2"/>
    <x v="1"/>
    <x v="0"/>
    <x v="0"/>
    <x v="4"/>
    <x v="1"/>
  </r>
  <r>
    <s v="Kohl's"/>
    <d v="2021-01-10T00:00:00"/>
    <x v="0"/>
    <x v="43"/>
    <s v="Wilmington"/>
    <x v="1"/>
    <x v="1"/>
    <s v="Women's Athletic Footwear"/>
    <n v="27"/>
    <n v="38"/>
    <n v="1026"/>
    <x v="2"/>
    <x v="1"/>
    <x v="0"/>
    <x v="0"/>
    <x v="4"/>
    <x v="1"/>
  </r>
  <r>
    <s v="Kohl's"/>
    <d v="2021-01-10T00:00:00"/>
    <x v="0"/>
    <x v="43"/>
    <s v="Wilmington"/>
    <x v="0"/>
    <x v="2"/>
    <s v="Men's Apparel"/>
    <n v="41"/>
    <n v="47"/>
    <n v="1927"/>
    <x v="2"/>
    <x v="0"/>
    <x v="0"/>
    <x v="0"/>
    <x v="4"/>
    <x v="1"/>
  </r>
  <r>
    <s v="Kohl's"/>
    <d v="2021-01-10T00:00:00"/>
    <x v="0"/>
    <x v="43"/>
    <s v="Wilmington"/>
    <x v="1"/>
    <x v="2"/>
    <s v="Women's Apparel"/>
    <n v="33"/>
    <n v="69"/>
    <n v="2277"/>
    <x v="2"/>
    <x v="1"/>
    <x v="0"/>
    <x v="0"/>
    <x v="4"/>
    <x v="1"/>
  </r>
  <r>
    <s v="Kohl's"/>
    <d v="2021-02-08T00:00:00"/>
    <x v="0"/>
    <x v="43"/>
    <s v="Wilmington"/>
    <x v="0"/>
    <x v="0"/>
    <s v="Men's Street Footwear"/>
    <n v="34"/>
    <n v="147"/>
    <n v="4998"/>
    <x v="2"/>
    <x v="0"/>
    <x v="1"/>
    <x v="1"/>
    <x v="5"/>
    <x v="1"/>
  </r>
  <r>
    <s v="Kohl's"/>
    <d v="2021-02-08T00:00:00"/>
    <x v="0"/>
    <x v="43"/>
    <s v="Wilmington"/>
    <x v="0"/>
    <x v="1"/>
    <s v="Men's Athletic Footwear"/>
    <n v="32"/>
    <n v="53"/>
    <n v="1696"/>
    <x v="2"/>
    <x v="0"/>
    <x v="1"/>
    <x v="1"/>
    <x v="5"/>
    <x v="1"/>
  </r>
  <r>
    <s v="Kohl's"/>
    <d v="2021-02-08T00:00:00"/>
    <x v="0"/>
    <x v="43"/>
    <s v="Wilmington"/>
    <x v="1"/>
    <x v="0"/>
    <s v="Women's Street Footwear"/>
    <n v="24"/>
    <n v="63"/>
    <n v="1512"/>
    <x v="2"/>
    <x v="1"/>
    <x v="1"/>
    <x v="1"/>
    <x v="5"/>
    <x v="1"/>
  </r>
  <r>
    <s v="Kohl's"/>
    <d v="2021-02-08T00:00:00"/>
    <x v="0"/>
    <x v="44"/>
    <s v="Newark"/>
    <x v="1"/>
    <x v="1"/>
    <s v="Women's Athletic Footwear"/>
    <n v="29"/>
    <n v="30"/>
    <n v="870"/>
    <x v="2"/>
    <x v="1"/>
    <x v="1"/>
    <x v="1"/>
    <x v="5"/>
    <x v="1"/>
  </r>
  <r>
    <s v="Kohl's"/>
    <d v="2021-02-08T00:00:00"/>
    <x v="0"/>
    <x v="44"/>
    <s v="Newark"/>
    <x v="0"/>
    <x v="2"/>
    <s v="Men's Apparel"/>
    <n v="41"/>
    <n v="47"/>
    <n v="1927"/>
    <x v="2"/>
    <x v="0"/>
    <x v="1"/>
    <x v="1"/>
    <x v="5"/>
    <x v="1"/>
  </r>
  <r>
    <s v="Kohl's"/>
    <d v="2021-02-08T00:00:00"/>
    <x v="0"/>
    <x v="44"/>
    <s v="Newark"/>
    <x v="1"/>
    <x v="2"/>
    <s v="Women's Apparel"/>
    <n v="32"/>
    <n v="74"/>
    <n v="2368"/>
    <x v="2"/>
    <x v="1"/>
    <x v="1"/>
    <x v="1"/>
    <x v="5"/>
    <x v="1"/>
  </r>
  <r>
    <s v="Kohl's"/>
    <d v="2021-03-06T00:00:00"/>
    <x v="0"/>
    <x v="44"/>
    <s v="Newark"/>
    <x v="0"/>
    <x v="0"/>
    <s v="Men's Street Footwear"/>
    <n v="32"/>
    <n v="144"/>
    <n v="4608"/>
    <x v="2"/>
    <x v="0"/>
    <x v="2"/>
    <x v="2"/>
    <x v="3"/>
    <x v="1"/>
  </r>
  <r>
    <s v="Kohl's"/>
    <d v="2021-03-06T00:00:00"/>
    <x v="0"/>
    <x v="44"/>
    <s v="Newark"/>
    <x v="0"/>
    <x v="1"/>
    <s v="Men's Athletic Footwear"/>
    <n v="32"/>
    <n v="58"/>
    <n v="1856"/>
    <x v="2"/>
    <x v="0"/>
    <x v="2"/>
    <x v="2"/>
    <x v="3"/>
    <x v="1"/>
  </r>
  <r>
    <s v="Kohl's"/>
    <d v="2021-03-06T00:00:00"/>
    <x v="0"/>
    <x v="44"/>
    <s v="Newark"/>
    <x v="1"/>
    <x v="0"/>
    <s v="Women's Street Footwear"/>
    <n v="24"/>
    <n v="59"/>
    <n v="1416"/>
    <x v="2"/>
    <x v="1"/>
    <x v="2"/>
    <x v="2"/>
    <x v="3"/>
    <x v="1"/>
  </r>
  <r>
    <s v="Kohl's"/>
    <d v="2021-03-06T00:00:00"/>
    <x v="0"/>
    <x v="44"/>
    <s v="Newark"/>
    <x v="1"/>
    <x v="1"/>
    <s v="Women's Athletic Footwear"/>
    <n v="27"/>
    <n v="22"/>
    <n v="594"/>
    <x v="2"/>
    <x v="1"/>
    <x v="2"/>
    <x v="2"/>
    <x v="3"/>
    <x v="1"/>
  </r>
  <r>
    <s v="Kohl's"/>
    <d v="2021-03-06T00:00:00"/>
    <x v="0"/>
    <x v="44"/>
    <s v="Newark"/>
    <x v="0"/>
    <x v="2"/>
    <s v="Men's Apparel"/>
    <n v="43"/>
    <n v="34"/>
    <n v="1462"/>
    <x v="2"/>
    <x v="0"/>
    <x v="2"/>
    <x v="2"/>
    <x v="3"/>
    <x v="1"/>
  </r>
  <r>
    <s v="Kohl's"/>
    <d v="2021-03-06T00:00:00"/>
    <x v="0"/>
    <x v="44"/>
    <s v="Newark"/>
    <x v="1"/>
    <x v="2"/>
    <s v="Women's Apparel"/>
    <n v="32"/>
    <n v="61"/>
    <n v="1952"/>
    <x v="2"/>
    <x v="1"/>
    <x v="2"/>
    <x v="2"/>
    <x v="3"/>
    <x v="1"/>
  </r>
  <r>
    <s v="Kohl's"/>
    <d v="2021-04-07T00:00:00"/>
    <x v="0"/>
    <x v="44"/>
    <s v="Newark"/>
    <x v="0"/>
    <x v="0"/>
    <s v="Men's Street Footwear"/>
    <n v="34"/>
    <n v="133"/>
    <n v="4522"/>
    <x v="2"/>
    <x v="0"/>
    <x v="3"/>
    <x v="3"/>
    <x v="0"/>
    <x v="1"/>
  </r>
  <r>
    <s v="Kohl's"/>
    <d v="2021-04-07T00:00:00"/>
    <x v="0"/>
    <x v="44"/>
    <s v="Newark"/>
    <x v="0"/>
    <x v="1"/>
    <s v="Men's Athletic Footwear"/>
    <n v="33"/>
    <n v="51"/>
    <n v="1683"/>
    <x v="2"/>
    <x v="0"/>
    <x v="3"/>
    <x v="3"/>
    <x v="0"/>
    <x v="1"/>
  </r>
  <r>
    <s v="Kohl's"/>
    <d v="2021-04-07T00:00:00"/>
    <x v="0"/>
    <x v="44"/>
    <s v="Newark"/>
    <x v="1"/>
    <x v="0"/>
    <s v="Women's Street Footwear"/>
    <n v="24"/>
    <n v="51"/>
    <n v="1224"/>
    <x v="2"/>
    <x v="1"/>
    <x v="3"/>
    <x v="3"/>
    <x v="0"/>
    <x v="1"/>
  </r>
  <r>
    <s v="Kohl's"/>
    <d v="2021-04-07T00:00:00"/>
    <x v="0"/>
    <x v="44"/>
    <s v="Newark"/>
    <x v="1"/>
    <x v="1"/>
    <s v="Women's Athletic Footwear"/>
    <n v="27"/>
    <n v="27"/>
    <n v="729"/>
    <x v="2"/>
    <x v="1"/>
    <x v="3"/>
    <x v="3"/>
    <x v="0"/>
    <x v="1"/>
  </r>
  <r>
    <s v="Kohl's"/>
    <d v="2021-04-07T00:00:00"/>
    <x v="0"/>
    <x v="44"/>
    <s v="Newark"/>
    <x v="0"/>
    <x v="2"/>
    <s v="Men's Apparel"/>
    <n v="44"/>
    <n v="27"/>
    <n v="1188"/>
    <x v="2"/>
    <x v="0"/>
    <x v="3"/>
    <x v="3"/>
    <x v="0"/>
    <x v="1"/>
  </r>
  <r>
    <s v="Kohl's"/>
    <d v="2021-04-07T00:00:00"/>
    <x v="0"/>
    <x v="44"/>
    <s v="Newark"/>
    <x v="1"/>
    <x v="2"/>
    <s v="Women's Apparel"/>
    <n v="33"/>
    <n v="68"/>
    <n v="2244"/>
    <x v="2"/>
    <x v="1"/>
    <x v="3"/>
    <x v="3"/>
    <x v="0"/>
    <x v="1"/>
  </r>
  <r>
    <s v="Kohl's"/>
    <d v="2021-05-06T00:00:00"/>
    <x v="0"/>
    <x v="44"/>
    <s v="Newark"/>
    <x v="0"/>
    <x v="0"/>
    <s v="Men's Street Footwear"/>
    <n v="48"/>
    <n v="130"/>
    <n v="6240"/>
    <x v="2"/>
    <x v="0"/>
    <x v="4"/>
    <x v="4"/>
    <x v="1"/>
    <x v="1"/>
  </r>
  <r>
    <s v="Kohl's"/>
    <d v="2021-05-06T00:00:00"/>
    <x v="0"/>
    <x v="44"/>
    <s v="Newark"/>
    <x v="0"/>
    <x v="1"/>
    <s v="Men's Athletic Footwear"/>
    <n v="41"/>
    <n v="68"/>
    <n v="2788"/>
    <x v="2"/>
    <x v="0"/>
    <x v="4"/>
    <x v="4"/>
    <x v="1"/>
    <x v="1"/>
  </r>
  <r>
    <s v="Kohl's"/>
    <d v="2021-05-06T00:00:00"/>
    <x v="0"/>
    <x v="44"/>
    <s v="Newark"/>
    <x v="1"/>
    <x v="0"/>
    <s v="Women's Street Footwear"/>
    <n v="38"/>
    <n v="75"/>
    <n v="2850"/>
    <x v="2"/>
    <x v="1"/>
    <x v="4"/>
    <x v="4"/>
    <x v="1"/>
    <x v="1"/>
  </r>
  <r>
    <s v="Kohl's"/>
    <d v="2021-05-06T00:00:00"/>
    <x v="0"/>
    <x v="44"/>
    <s v="Newark"/>
    <x v="1"/>
    <x v="1"/>
    <s v="Women's Athletic Footwear"/>
    <n v="38"/>
    <n v="56"/>
    <n v="2128"/>
    <x v="2"/>
    <x v="1"/>
    <x v="4"/>
    <x v="4"/>
    <x v="1"/>
    <x v="1"/>
  </r>
  <r>
    <s v="Kohl's"/>
    <d v="2021-05-06T00:00:00"/>
    <x v="0"/>
    <x v="44"/>
    <s v="Newark"/>
    <x v="0"/>
    <x v="2"/>
    <s v="Men's Apparel"/>
    <n v="47"/>
    <n v="68"/>
    <n v="3196"/>
    <x v="2"/>
    <x v="0"/>
    <x v="4"/>
    <x v="4"/>
    <x v="1"/>
    <x v="1"/>
  </r>
  <r>
    <s v="Kohl's"/>
    <d v="2021-05-06T00:00:00"/>
    <x v="0"/>
    <x v="44"/>
    <s v="Newark"/>
    <x v="1"/>
    <x v="2"/>
    <s v="Women's Apparel"/>
    <n v="51"/>
    <n v="102"/>
    <n v="5202"/>
    <x v="2"/>
    <x v="1"/>
    <x v="4"/>
    <x v="4"/>
    <x v="1"/>
    <x v="1"/>
  </r>
  <r>
    <s v="Kohl's"/>
    <d v="2021-06-08T00:00:00"/>
    <x v="0"/>
    <x v="44"/>
    <s v="Newark"/>
    <x v="0"/>
    <x v="0"/>
    <s v="Men's Street Footwear"/>
    <n v="45"/>
    <n v="156"/>
    <n v="7020"/>
    <x v="2"/>
    <x v="0"/>
    <x v="11"/>
    <x v="11"/>
    <x v="6"/>
    <x v="1"/>
  </r>
  <r>
    <s v="Kohl's"/>
    <d v="2021-06-08T00:00:00"/>
    <x v="0"/>
    <x v="44"/>
    <s v="Newark"/>
    <x v="0"/>
    <x v="1"/>
    <s v="Men's Athletic Footwear"/>
    <n v="44"/>
    <n v="105"/>
    <n v="4620"/>
    <x v="2"/>
    <x v="0"/>
    <x v="11"/>
    <x v="11"/>
    <x v="6"/>
    <x v="1"/>
  </r>
  <r>
    <s v="Kohl's"/>
    <d v="2021-06-08T00:00:00"/>
    <x v="0"/>
    <x v="44"/>
    <s v="Newark"/>
    <x v="1"/>
    <x v="0"/>
    <s v="Women's Street Footwear"/>
    <n v="38"/>
    <n v="69"/>
    <n v="2622"/>
    <x v="2"/>
    <x v="1"/>
    <x v="11"/>
    <x v="11"/>
    <x v="6"/>
    <x v="1"/>
  </r>
  <r>
    <s v="Kohl's"/>
    <d v="2021-06-08T00:00:00"/>
    <x v="0"/>
    <x v="44"/>
    <s v="Newark"/>
    <x v="1"/>
    <x v="1"/>
    <s v="Women's Athletic Footwear"/>
    <n v="39"/>
    <n v="65"/>
    <n v="2535"/>
    <x v="2"/>
    <x v="1"/>
    <x v="11"/>
    <x v="11"/>
    <x v="6"/>
    <x v="1"/>
  </r>
  <r>
    <s v="Kohl's"/>
    <d v="2021-06-08T00:00:00"/>
    <x v="0"/>
    <x v="44"/>
    <s v="Newark"/>
    <x v="0"/>
    <x v="2"/>
    <s v="Men's Apparel"/>
    <n v="46"/>
    <n v="65"/>
    <n v="2990"/>
    <x v="2"/>
    <x v="0"/>
    <x v="11"/>
    <x v="11"/>
    <x v="6"/>
    <x v="1"/>
  </r>
  <r>
    <s v="Kohl's"/>
    <d v="2021-06-08T00:00:00"/>
    <x v="0"/>
    <x v="44"/>
    <s v="Newark"/>
    <x v="1"/>
    <x v="2"/>
    <s v="Women's Apparel"/>
    <n v="50"/>
    <n v="120"/>
    <n v="6000"/>
    <x v="2"/>
    <x v="1"/>
    <x v="11"/>
    <x v="11"/>
    <x v="6"/>
    <x v="1"/>
  </r>
  <r>
    <s v="Kohl's"/>
    <d v="2021-07-06T00:00:00"/>
    <x v="0"/>
    <x v="44"/>
    <s v="Newark"/>
    <x v="0"/>
    <x v="0"/>
    <s v="Men's Street Footwear"/>
    <n v="47"/>
    <n v="188"/>
    <n v="8836"/>
    <x v="2"/>
    <x v="0"/>
    <x v="5"/>
    <x v="5"/>
    <x v="6"/>
    <x v="1"/>
  </r>
  <r>
    <s v="Kohl's"/>
    <d v="2021-07-06T00:00:00"/>
    <x v="0"/>
    <x v="44"/>
    <s v="Newark"/>
    <x v="0"/>
    <x v="1"/>
    <s v="Men's Athletic Footwear"/>
    <n v="42"/>
    <n v="98"/>
    <n v="4116"/>
    <x v="2"/>
    <x v="0"/>
    <x v="5"/>
    <x v="5"/>
    <x v="6"/>
    <x v="1"/>
  </r>
  <r>
    <s v="Kohl's"/>
    <d v="2021-07-06T00:00:00"/>
    <x v="0"/>
    <x v="44"/>
    <s v="Newark"/>
    <x v="1"/>
    <x v="0"/>
    <s v="Women's Street Footwear"/>
    <n v="37"/>
    <n v="81"/>
    <n v="2997"/>
    <x v="2"/>
    <x v="1"/>
    <x v="5"/>
    <x v="5"/>
    <x v="6"/>
    <x v="1"/>
  </r>
  <r>
    <s v="Kohl's"/>
    <d v="2021-07-06T00:00:00"/>
    <x v="0"/>
    <x v="44"/>
    <s v="Newark"/>
    <x v="1"/>
    <x v="1"/>
    <s v="Women's Athletic Footwear"/>
    <n v="36"/>
    <n v="63"/>
    <n v="2268"/>
    <x v="2"/>
    <x v="1"/>
    <x v="5"/>
    <x v="5"/>
    <x v="6"/>
    <x v="1"/>
  </r>
  <r>
    <s v="Kohl's"/>
    <d v="2021-07-06T00:00:00"/>
    <x v="0"/>
    <x v="44"/>
    <s v="Newark"/>
    <x v="0"/>
    <x v="2"/>
    <s v="Men's Apparel"/>
    <n v="48"/>
    <n v="74"/>
    <n v="3552"/>
    <x v="2"/>
    <x v="0"/>
    <x v="5"/>
    <x v="5"/>
    <x v="6"/>
    <x v="1"/>
  </r>
  <r>
    <s v="Kohl's"/>
    <d v="2021-07-06T00:00:00"/>
    <x v="0"/>
    <x v="44"/>
    <s v="Newark"/>
    <x v="1"/>
    <x v="2"/>
    <s v="Women's Apparel"/>
    <n v="54"/>
    <n v="131"/>
    <n v="7074"/>
    <x v="2"/>
    <x v="1"/>
    <x v="5"/>
    <x v="5"/>
    <x v="6"/>
    <x v="1"/>
  </r>
  <r>
    <s v="Kohl's"/>
    <d v="2021-08-07T00:00:00"/>
    <x v="0"/>
    <x v="44"/>
    <s v="Newark"/>
    <x v="0"/>
    <x v="0"/>
    <s v="Men's Street Footwear"/>
    <n v="47"/>
    <n v="180"/>
    <n v="8460"/>
    <x v="2"/>
    <x v="0"/>
    <x v="6"/>
    <x v="6"/>
    <x v="3"/>
    <x v="1"/>
  </r>
  <r>
    <s v="Kohl's"/>
    <d v="2021-08-07T00:00:00"/>
    <x v="0"/>
    <x v="44"/>
    <s v="Newark"/>
    <x v="0"/>
    <x v="1"/>
    <s v="Men's Athletic Footwear"/>
    <n v="42"/>
    <n v="101"/>
    <n v="4242"/>
    <x v="2"/>
    <x v="0"/>
    <x v="6"/>
    <x v="6"/>
    <x v="3"/>
    <x v="1"/>
  </r>
  <r>
    <s v="Kohl's"/>
    <d v="2021-08-07T00:00:00"/>
    <x v="0"/>
    <x v="44"/>
    <s v="Newark"/>
    <x v="1"/>
    <x v="0"/>
    <s v="Women's Street Footwear"/>
    <n v="37"/>
    <n v="75"/>
    <n v="2775"/>
    <x v="2"/>
    <x v="1"/>
    <x v="6"/>
    <x v="6"/>
    <x v="3"/>
    <x v="1"/>
  </r>
  <r>
    <s v="Kohl's"/>
    <d v="2021-08-07T00:00:00"/>
    <x v="0"/>
    <x v="44"/>
    <s v="Newark"/>
    <x v="1"/>
    <x v="1"/>
    <s v="Women's Athletic Footwear"/>
    <n v="36"/>
    <n v="52"/>
    <n v="1872"/>
    <x v="2"/>
    <x v="1"/>
    <x v="6"/>
    <x v="6"/>
    <x v="3"/>
    <x v="1"/>
  </r>
  <r>
    <s v="Kohl's"/>
    <d v="2021-08-07T00:00:00"/>
    <x v="0"/>
    <x v="44"/>
    <s v="Newark"/>
    <x v="0"/>
    <x v="2"/>
    <s v="Men's Apparel"/>
    <n v="46"/>
    <n v="46"/>
    <n v="2116"/>
    <x v="2"/>
    <x v="0"/>
    <x v="6"/>
    <x v="6"/>
    <x v="3"/>
    <x v="1"/>
  </r>
  <r>
    <s v="Kohl's"/>
    <d v="2021-08-07T00:00:00"/>
    <x v="0"/>
    <x v="44"/>
    <s v="Newark"/>
    <x v="1"/>
    <x v="2"/>
    <s v="Women's Apparel"/>
    <n v="52"/>
    <n v="105"/>
    <n v="5460"/>
    <x v="2"/>
    <x v="1"/>
    <x v="6"/>
    <x v="6"/>
    <x v="3"/>
    <x v="1"/>
  </r>
  <r>
    <s v="Kohl's"/>
    <d v="2021-09-06T00:00:00"/>
    <x v="0"/>
    <x v="44"/>
    <s v="Newark"/>
    <x v="0"/>
    <x v="0"/>
    <s v="Men's Street Footwear"/>
    <n v="46"/>
    <n v="124"/>
    <n v="5704"/>
    <x v="2"/>
    <x v="0"/>
    <x v="7"/>
    <x v="7"/>
    <x v="5"/>
    <x v="1"/>
  </r>
  <r>
    <s v="Kohl's"/>
    <d v="2021-09-06T00:00:00"/>
    <x v="0"/>
    <x v="44"/>
    <s v="Newark"/>
    <x v="0"/>
    <x v="1"/>
    <s v="Men's Athletic Footwear"/>
    <n v="41"/>
    <n v="72"/>
    <n v="2952"/>
    <x v="2"/>
    <x v="0"/>
    <x v="7"/>
    <x v="7"/>
    <x v="5"/>
    <x v="1"/>
  </r>
  <r>
    <s v="Kohl's"/>
    <d v="2021-09-06T00:00:00"/>
    <x v="0"/>
    <x v="44"/>
    <s v="Newark"/>
    <x v="1"/>
    <x v="0"/>
    <s v="Women's Street Footwear"/>
    <n v="39"/>
    <n v="51"/>
    <n v="1989"/>
    <x v="2"/>
    <x v="1"/>
    <x v="7"/>
    <x v="7"/>
    <x v="5"/>
    <x v="1"/>
  </r>
  <r>
    <s v="Kohl's"/>
    <d v="2021-09-06T00:00:00"/>
    <x v="0"/>
    <x v="44"/>
    <s v="Newark"/>
    <x v="1"/>
    <x v="1"/>
    <s v="Women's Athletic Footwear"/>
    <n v="37"/>
    <n v="38"/>
    <n v="1406"/>
    <x v="2"/>
    <x v="1"/>
    <x v="7"/>
    <x v="7"/>
    <x v="5"/>
    <x v="1"/>
  </r>
  <r>
    <s v="Kohl's"/>
    <d v="2021-09-06T00:00:00"/>
    <x v="0"/>
    <x v="44"/>
    <s v="Newark"/>
    <x v="0"/>
    <x v="2"/>
    <s v="Men's Apparel"/>
    <n v="47"/>
    <n v="41"/>
    <n v="1927"/>
    <x v="2"/>
    <x v="0"/>
    <x v="7"/>
    <x v="7"/>
    <x v="5"/>
    <x v="1"/>
  </r>
  <r>
    <s v="Kohl's"/>
    <d v="2021-09-06T00:00:00"/>
    <x v="0"/>
    <x v="44"/>
    <s v="Newark"/>
    <x v="1"/>
    <x v="2"/>
    <s v="Women's Apparel"/>
    <n v="50"/>
    <n v="73"/>
    <n v="3650"/>
    <x v="2"/>
    <x v="1"/>
    <x v="7"/>
    <x v="7"/>
    <x v="5"/>
    <x v="1"/>
  </r>
  <r>
    <s v="Kohl's"/>
    <d v="2021-10-08T00:00:00"/>
    <x v="0"/>
    <x v="44"/>
    <s v="Newark"/>
    <x v="0"/>
    <x v="0"/>
    <s v="Men's Street Footwear"/>
    <n v="53"/>
    <n v="119"/>
    <n v="6307"/>
    <x v="2"/>
    <x v="0"/>
    <x v="8"/>
    <x v="8"/>
    <x v="2"/>
    <x v="1"/>
  </r>
  <r>
    <s v="Kohl's"/>
    <d v="2021-10-08T00:00:00"/>
    <x v="0"/>
    <x v="44"/>
    <s v="Newark"/>
    <x v="0"/>
    <x v="1"/>
    <s v="Men's Athletic Footwear"/>
    <n v="48"/>
    <n v="63"/>
    <n v="3024"/>
    <x v="2"/>
    <x v="0"/>
    <x v="8"/>
    <x v="8"/>
    <x v="2"/>
    <x v="1"/>
  </r>
  <r>
    <s v="Kohl's"/>
    <d v="2021-10-08T00:00:00"/>
    <x v="0"/>
    <x v="44"/>
    <s v="Newark"/>
    <x v="1"/>
    <x v="0"/>
    <s v="Women's Street Footwear"/>
    <n v="46"/>
    <n v="42"/>
    <n v="1932"/>
    <x v="2"/>
    <x v="1"/>
    <x v="8"/>
    <x v="8"/>
    <x v="2"/>
    <x v="1"/>
  </r>
  <r>
    <s v="Kohl's"/>
    <d v="2021-10-08T00:00:00"/>
    <x v="0"/>
    <x v="44"/>
    <s v="Newark"/>
    <x v="1"/>
    <x v="1"/>
    <s v="Women's Athletic Footwear"/>
    <n v="48"/>
    <n v="31"/>
    <n v="1488"/>
    <x v="2"/>
    <x v="1"/>
    <x v="8"/>
    <x v="8"/>
    <x v="2"/>
    <x v="1"/>
  </r>
  <r>
    <s v="Kohl's"/>
    <d v="2021-10-08T00:00:00"/>
    <x v="0"/>
    <x v="44"/>
    <s v="Newark"/>
    <x v="0"/>
    <x v="2"/>
    <s v="Men's Apparel"/>
    <n v="58"/>
    <n v="38"/>
    <n v="2204"/>
    <x v="2"/>
    <x v="0"/>
    <x v="8"/>
    <x v="8"/>
    <x v="2"/>
    <x v="1"/>
  </r>
  <r>
    <s v="Sports Direct"/>
    <d v="2021-10-08T00:00:00"/>
    <x v="0"/>
    <x v="44"/>
    <s v="Newark"/>
    <x v="1"/>
    <x v="2"/>
    <s v="Women's Apparel"/>
    <n v="62"/>
    <n v="68"/>
    <n v="4216"/>
    <x v="2"/>
    <x v="1"/>
    <x v="8"/>
    <x v="8"/>
    <x v="2"/>
    <x v="1"/>
  </r>
  <r>
    <s v="Sports Direct"/>
    <d v="2021-11-07T00:00:00"/>
    <x v="0"/>
    <x v="44"/>
    <s v="Newark"/>
    <x v="0"/>
    <x v="0"/>
    <s v="Men's Street Footwear"/>
    <n v="59"/>
    <n v="108"/>
    <n v="6372"/>
    <x v="2"/>
    <x v="0"/>
    <x v="9"/>
    <x v="9"/>
    <x v="4"/>
    <x v="1"/>
  </r>
  <r>
    <s v="Sports Direct"/>
    <d v="2021-11-07T00:00:00"/>
    <x v="0"/>
    <x v="44"/>
    <s v="Newark"/>
    <x v="0"/>
    <x v="1"/>
    <s v="Men's Athletic Footwear"/>
    <n v="46"/>
    <n v="80"/>
    <n v="3680"/>
    <x v="2"/>
    <x v="0"/>
    <x v="9"/>
    <x v="9"/>
    <x v="4"/>
    <x v="1"/>
  </r>
  <r>
    <s v="Sports Direct"/>
    <d v="2021-11-07T00:00:00"/>
    <x v="0"/>
    <x v="44"/>
    <s v="Newark"/>
    <x v="1"/>
    <x v="0"/>
    <s v="Women's Street Footwear"/>
    <n v="48"/>
    <n v="68"/>
    <n v="3264"/>
    <x v="2"/>
    <x v="1"/>
    <x v="9"/>
    <x v="9"/>
    <x v="4"/>
    <x v="1"/>
  </r>
  <r>
    <s v="Sports Direct"/>
    <d v="2021-11-07T00:00:00"/>
    <x v="0"/>
    <x v="44"/>
    <s v="Newark"/>
    <x v="1"/>
    <x v="1"/>
    <s v="Women's Athletic Footwear"/>
    <n v="49"/>
    <n v="65"/>
    <n v="3185"/>
    <x v="2"/>
    <x v="1"/>
    <x v="9"/>
    <x v="9"/>
    <x v="4"/>
    <x v="1"/>
  </r>
  <r>
    <s v="Sports Direct"/>
    <d v="2021-11-07T00:00:00"/>
    <x v="0"/>
    <x v="44"/>
    <s v="Newark"/>
    <x v="0"/>
    <x v="2"/>
    <s v="Men's Apparel"/>
    <n v="55"/>
    <n v="59"/>
    <n v="3245"/>
    <x v="2"/>
    <x v="0"/>
    <x v="9"/>
    <x v="9"/>
    <x v="4"/>
    <x v="1"/>
  </r>
  <r>
    <s v="Sports Direct"/>
    <d v="2021-11-07T00:00:00"/>
    <x v="0"/>
    <x v="44"/>
    <s v="Newark"/>
    <x v="1"/>
    <x v="2"/>
    <s v="Women's Apparel"/>
    <n v="59"/>
    <n v="91"/>
    <n v="5369"/>
    <x v="2"/>
    <x v="1"/>
    <x v="9"/>
    <x v="9"/>
    <x v="4"/>
    <x v="1"/>
  </r>
  <r>
    <s v="Sports Direct"/>
    <d v="2021-12-06T00:00:00"/>
    <x v="0"/>
    <x v="44"/>
    <s v="Newark"/>
    <x v="0"/>
    <x v="0"/>
    <s v="Men's Street Footwear"/>
    <n v="55"/>
    <n v="149"/>
    <n v="8195"/>
    <x v="2"/>
    <x v="0"/>
    <x v="10"/>
    <x v="10"/>
    <x v="5"/>
    <x v="1"/>
  </r>
  <r>
    <s v="Sports Direct"/>
    <d v="2021-12-06T00:00:00"/>
    <x v="0"/>
    <x v="44"/>
    <s v="Newark"/>
    <x v="0"/>
    <x v="1"/>
    <s v="Men's Athletic Footwear"/>
    <n v="49"/>
    <n v="105"/>
    <n v="5145"/>
    <x v="2"/>
    <x v="0"/>
    <x v="10"/>
    <x v="10"/>
    <x v="5"/>
    <x v="1"/>
  </r>
  <r>
    <s v="Sports Direct"/>
    <d v="2021-12-06T00:00:00"/>
    <x v="0"/>
    <x v="44"/>
    <s v="Newark"/>
    <x v="1"/>
    <x v="0"/>
    <s v="Women's Street Footwear"/>
    <n v="49"/>
    <n v="91"/>
    <n v="4459"/>
    <x v="2"/>
    <x v="1"/>
    <x v="10"/>
    <x v="10"/>
    <x v="5"/>
    <x v="1"/>
  </r>
  <r>
    <s v="Sports Direct"/>
    <d v="2021-12-06T00:00:00"/>
    <x v="0"/>
    <x v="44"/>
    <s v="Newark"/>
    <x v="1"/>
    <x v="1"/>
    <s v="Women's Athletic Footwear"/>
    <n v="47"/>
    <n v="83"/>
    <n v="3901"/>
    <x v="2"/>
    <x v="1"/>
    <x v="10"/>
    <x v="10"/>
    <x v="5"/>
    <x v="1"/>
  </r>
  <r>
    <s v="Sports Direct"/>
    <d v="2021-12-06T00:00:00"/>
    <x v="0"/>
    <x v="44"/>
    <s v="Newark"/>
    <x v="0"/>
    <x v="2"/>
    <s v="Men's Apparel"/>
    <n v="55"/>
    <n v="83"/>
    <n v="4565"/>
    <x v="2"/>
    <x v="0"/>
    <x v="10"/>
    <x v="10"/>
    <x v="5"/>
    <x v="1"/>
  </r>
  <r>
    <s v="Sports Direct"/>
    <d v="2021-12-06T00:00:00"/>
    <x v="0"/>
    <x v="44"/>
    <s v="Newark"/>
    <x v="1"/>
    <x v="2"/>
    <s v="Women's Apparel"/>
    <n v="59"/>
    <n v="101"/>
    <n v="5959"/>
    <x v="2"/>
    <x v="1"/>
    <x v="10"/>
    <x v="10"/>
    <x v="5"/>
    <x v="1"/>
  </r>
  <r>
    <s v="Sports Direct"/>
    <d v="2021-01-07T00:00:00"/>
    <x v="0"/>
    <x v="44"/>
    <s v="Newark"/>
    <x v="0"/>
    <x v="0"/>
    <s v="Men's Street Footwear"/>
    <n v="38"/>
    <n v="125"/>
    <n v="4750"/>
    <x v="2"/>
    <x v="0"/>
    <x v="0"/>
    <x v="0"/>
    <x v="1"/>
    <x v="1"/>
  </r>
  <r>
    <s v="Sports Direct"/>
    <d v="2021-01-07T00:00:00"/>
    <x v="0"/>
    <x v="44"/>
    <s v="Newark"/>
    <x v="0"/>
    <x v="1"/>
    <s v="Men's Athletic Footwear"/>
    <n v="37"/>
    <n v="87"/>
    <n v="3219"/>
    <x v="2"/>
    <x v="0"/>
    <x v="0"/>
    <x v="0"/>
    <x v="1"/>
    <x v="1"/>
  </r>
  <r>
    <s v="Sports Direct"/>
    <d v="2021-01-07T00:00:00"/>
    <x v="0"/>
    <x v="44"/>
    <s v="Newark"/>
    <x v="1"/>
    <x v="0"/>
    <s v="Women's Street Footwear"/>
    <n v="28"/>
    <n v="90"/>
    <n v="2520"/>
    <x v="2"/>
    <x v="1"/>
    <x v="0"/>
    <x v="0"/>
    <x v="1"/>
    <x v="1"/>
  </r>
  <r>
    <s v="Sports Direct"/>
    <d v="2021-01-07T00:00:00"/>
    <x v="0"/>
    <x v="44"/>
    <s v="Newark"/>
    <x v="1"/>
    <x v="1"/>
    <s v="Women's Athletic Footwear"/>
    <n v="33"/>
    <n v="42"/>
    <n v="1386"/>
    <x v="2"/>
    <x v="1"/>
    <x v="0"/>
    <x v="0"/>
    <x v="1"/>
    <x v="1"/>
  </r>
  <r>
    <s v="Sports Direct"/>
    <d v="2021-01-07T00:00:00"/>
    <x v="0"/>
    <x v="44"/>
    <s v="Newark"/>
    <x v="0"/>
    <x v="2"/>
    <s v="Men's Apparel"/>
    <n v="49"/>
    <n v="60"/>
    <n v="2940"/>
    <x v="2"/>
    <x v="0"/>
    <x v="0"/>
    <x v="0"/>
    <x v="1"/>
    <x v="1"/>
  </r>
  <r>
    <s v="Sports Direct"/>
    <d v="2021-01-07T00:00:00"/>
    <x v="0"/>
    <x v="44"/>
    <s v="Newark"/>
    <x v="1"/>
    <x v="2"/>
    <s v="Women's Apparel"/>
    <n v="37"/>
    <n v="81"/>
    <n v="2997"/>
    <x v="2"/>
    <x v="1"/>
    <x v="0"/>
    <x v="0"/>
    <x v="1"/>
    <x v="1"/>
  </r>
  <r>
    <s v="Sports Direct"/>
    <d v="2021-02-05T00:00:00"/>
    <x v="0"/>
    <x v="44"/>
    <s v="Newark"/>
    <x v="0"/>
    <x v="0"/>
    <s v="Men's Street Footwear"/>
    <n v="39"/>
    <n v="149"/>
    <n v="5811"/>
    <x v="2"/>
    <x v="0"/>
    <x v="1"/>
    <x v="1"/>
    <x v="2"/>
    <x v="1"/>
  </r>
  <r>
    <s v="Sports Direct"/>
    <d v="2021-02-05T00:00:00"/>
    <x v="0"/>
    <x v="44"/>
    <s v="Newark"/>
    <x v="0"/>
    <x v="1"/>
    <s v="Men's Athletic Footwear"/>
    <n v="37"/>
    <n v="54"/>
    <n v="1998"/>
    <x v="2"/>
    <x v="0"/>
    <x v="1"/>
    <x v="1"/>
    <x v="2"/>
    <x v="1"/>
  </r>
  <r>
    <s v="Sports Direct"/>
    <d v="2021-02-05T00:00:00"/>
    <x v="0"/>
    <x v="44"/>
    <s v="Newark"/>
    <x v="1"/>
    <x v="0"/>
    <s v="Women's Street Footwear"/>
    <n v="29"/>
    <n v="65"/>
    <n v="1885"/>
    <x v="2"/>
    <x v="1"/>
    <x v="1"/>
    <x v="1"/>
    <x v="2"/>
    <x v="1"/>
  </r>
  <r>
    <s v="Sports Direct"/>
    <d v="2021-02-05T00:00:00"/>
    <x v="0"/>
    <x v="45"/>
    <s v="Hartford"/>
    <x v="1"/>
    <x v="1"/>
    <s v="Women's Athletic Footwear"/>
    <n v="32"/>
    <n v="34"/>
    <n v="1088"/>
    <x v="2"/>
    <x v="1"/>
    <x v="1"/>
    <x v="1"/>
    <x v="2"/>
    <x v="1"/>
  </r>
  <r>
    <s v="Sports Direct"/>
    <d v="2021-02-05T00:00:00"/>
    <x v="0"/>
    <x v="45"/>
    <s v="Hartford"/>
    <x v="0"/>
    <x v="2"/>
    <s v="Men's Apparel"/>
    <n v="49"/>
    <n v="60"/>
    <n v="2940"/>
    <x v="2"/>
    <x v="0"/>
    <x v="1"/>
    <x v="1"/>
    <x v="2"/>
    <x v="1"/>
  </r>
  <r>
    <s v="Sports Direct"/>
    <d v="2021-02-05T00:00:00"/>
    <x v="0"/>
    <x v="45"/>
    <s v="Hartford"/>
    <x v="1"/>
    <x v="2"/>
    <s v="Women's Apparel"/>
    <n v="39"/>
    <n v="84"/>
    <n v="3276"/>
    <x v="2"/>
    <x v="1"/>
    <x v="1"/>
    <x v="1"/>
    <x v="2"/>
    <x v="1"/>
  </r>
  <r>
    <s v="Sports Direct"/>
    <d v="2021-03-03T00:00:00"/>
    <x v="0"/>
    <x v="45"/>
    <s v="Hartford"/>
    <x v="0"/>
    <x v="0"/>
    <s v="Men's Street Footwear"/>
    <n v="39"/>
    <n v="130"/>
    <n v="5070"/>
    <x v="2"/>
    <x v="0"/>
    <x v="2"/>
    <x v="2"/>
    <x v="0"/>
    <x v="1"/>
  </r>
  <r>
    <s v="Sports Direct"/>
    <d v="2021-03-03T00:00:00"/>
    <x v="0"/>
    <x v="45"/>
    <s v="Hartford"/>
    <x v="0"/>
    <x v="1"/>
    <s v="Men's Athletic Footwear"/>
    <n v="38"/>
    <n v="56"/>
    <n v="2128"/>
    <x v="2"/>
    <x v="0"/>
    <x v="2"/>
    <x v="2"/>
    <x v="0"/>
    <x v="1"/>
  </r>
  <r>
    <s v="Sports Direct"/>
    <d v="2021-03-03T00:00:00"/>
    <x v="0"/>
    <x v="45"/>
    <s v="Hartford"/>
    <x v="1"/>
    <x v="0"/>
    <s v="Women's Street Footwear"/>
    <n v="29"/>
    <n v="68"/>
    <n v="1972"/>
    <x v="2"/>
    <x v="1"/>
    <x v="2"/>
    <x v="2"/>
    <x v="0"/>
    <x v="1"/>
  </r>
  <r>
    <s v="Sports Direct"/>
    <d v="2021-03-03T00:00:00"/>
    <x v="0"/>
    <x v="45"/>
    <s v="Hartford"/>
    <x v="1"/>
    <x v="1"/>
    <s v="Women's Athletic Footwear"/>
    <n v="32"/>
    <n v="30"/>
    <n v="960"/>
    <x v="2"/>
    <x v="1"/>
    <x v="2"/>
    <x v="2"/>
    <x v="0"/>
    <x v="1"/>
  </r>
  <r>
    <s v="Sports Direct"/>
    <d v="2021-03-03T00:00:00"/>
    <x v="0"/>
    <x v="45"/>
    <s v="Hartford"/>
    <x v="0"/>
    <x v="2"/>
    <s v="Men's Apparel"/>
    <n v="48"/>
    <n v="39"/>
    <n v="1872"/>
    <x v="2"/>
    <x v="0"/>
    <x v="2"/>
    <x v="2"/>
    <x v="0"/>
    <x v="1"/>
  </r>
  <r>
    <s v="Sports Direct"/>
    <d v="2021-03-03T00:00:00"/>
    <x v="0"/>
    <x v="45"/>
    <s v="Hartford"/>
    <x v="1"/>
    <x v="2"/>
    <s v="Women's Apparel"/>
    <n v="38"/>
    <n v="73"/>
    <n v="2774"/>
    <x v="2"/>
    <x v="1"/>
    <x v="2"/>
    <x v="2"/>
    <x v="0"/>
    <x v="1"/>
  </r>
  <r>
    <s v="Sports Direct"/>
    <d v="2021-04-04T00:00:00"/>
    <x v="0"/>
    <x v="45"/>
    <s v="Hartford"/>
    <x v="0"/>
    <x v="0"/>
    <s v="Men's Street Footwear"/>
    <n v="36"/>
    <n v="150"/>
    <n v="5400"/>
    <x v="2"/>
    <x v="0"/>
    <x v="3"/>
    <x v="3"/>
    <x v="4"/>
    <x v="1"/>
  </r>
  <r>
    <s v="Sports Direct"/>
    <d v="2021-04-04T00:00:00"/>
    <x v="0"/>
    <x v="45"/>
    <s v="Hartford"/>
    <x v="0"/>
    <x v="1"/>
    <s v="Men's Athletic Footwear"/>
    <n v="38"/>
    <n v="58"/>
    <n v="2204"/>
    <x v="2"/>
    <x v="0"/>
    <x v="3"/>
    <x v="3"/>
    <x v="4"/>
    <x v="1"/>
  </r>
  <r>
    <s v="Sports Direct"/>
    <d v="2021-04-04T00:00:00"/>
    <x v="0"/>
    <x v="45"/>
    <s v="Hartford"/>
    <x v="1"/>
    <x v="0"/>
    <s v="Women's Street Footwear"/>
    <n v="29"/>
    <n v="56"/>
    <n v="1624"/>
    <x v="2"/>
    <x v="1"/>
    <x v="3"/>
    <x v="3"/>
    <x v="4"/>
    <x v="1"/>
  </r>
  <r>
    <s v="Sports Direct"/>
    <d v="2021-04-04T00:00:00"/>
    <x v="0"/>
    <x v="45"/>
    <s v="Hartford"/>
    <x v="1"/>
    <x v="1"/>
    <s v="Women's Athletic Footwear"/>
    <n v="32"/>
    <n v="38"/>
    <n v="1216"/>
    <x v="2"/>
    <x v="1"/>
    <x v="3"/>
    <x v="3"/>
    <x v="4"/>
    <x v="1"/>
  </r>
  <r>
    <s v="Sports Direct"/>
    <d v="2021-04-04T00:00:00"/>
    <x v="0"/>
    <x v="45"/>
    <s v="Hartford"/>
    <x v="0"/>
    <x v="2"/>
    <s v="Men's Apparel"/>
    <n v="46"/>
    <n v="35"/>
    <n v="1610"/>
    <x v="2"/>
    <x v="0"/>
    <x v="3"/>
    <x v="3"/>
    <x v="4"/>
    <x v="1"/>
  </r>
  <r>
    <s v="Sports Direct"/>
    <d v="2021-04-04T00:00:00"/>
    <x v="0"/>
    <x v="45"/>
    <s v="Hartford"/>
    <x v="1"/>
    <x v="2"/>
    <s v="Women's Apparel"/>
    <n v="36"/>
    <n v="69"/>
    <n v="2484"/>
    <x v="2"/>
    <x v="1"/>
    <x v="3"/>
    <x v="3"/>
    <x v="4"/>
    <x v="1"/>
  </r>
  <r>
    <s v="Sports Direct"/>
    <d v="2021-05-03T00:00:00"/>
    <x v="0"/>
    <x v="45"/>
    <s v="Hartford"/>
    <x v="0"/>
    <x v="0"/>
    <s v="Men's Street Footwear"/>
    <n v="54"/>
    <n v="142"/>
    <n v="7668"/>
    <x v="2"/>
    <x v="0"/>
    <x v="4"/>
    <x v="4"/>
    <x v="5"/>
    <x v="1"/>
  </r>
  <r>
    <s v="Sports Direct"/>
    <d v="2021-05-03T00:00:00"/>
    <x v="0"/>
    <x v="45"/>
    <s v="Hartford"/>
    <x v="0"/>
    <x v="1"/>
    <s v="Men's Athletic Footwear"/>
    <n v="48"/>
    <n v="73"/>
    <n v="3504"/>
    <x v="2"/>
    <x v="0"/>
    <x v="4"/>
    <x v="4"/>
    <x v="5"/>
    <x v="1"/>
  </r>
  <r>
    <s v="Sports Direct"/>
    <d v="2021-05-03T00:00:00"/>
    <x v="0"/>
    <x v="45"/>
    <s v="Hartford"/>
    <x v="1"/>
    <x v="0"/>
    <s v="Women's Street Footwear"/>
    <n v="43"/>
    <n v="74"/>
    <n v="3182"/>
    <x v="2"/>
    <x v="1"/>
    <x v="4"/>
    <x v="4"/>
    <x v="5"/>
    <x v="1"/>
  </r>
  <r>
    <s v="Sports Direct"/>
    <d v="2021-05-03T00:00:00"/>
    <x v="0"/>
    <x v="45"/>
    <s v="Hartford"/>
    <x v="1"/>
    <x v="1"/>
    <s v="Women's Athletic Footwear"/>
    <n v="44"/>
    <n v="63"/>
    <n v="2772"/>
    <x v="2"/>
    <x v="1"/>
    <x v="4"/>
    <x v="4"/>
    <x v="5"/>
    <x v="1"/>
  </r>
  <r>
    <s v="Sports Direct"/>
    <d v="2021-05-03T00:00:00"/>
    <x v="0"/>
    <x v="45"/>
    <s v="Hartford"/>
    <x v="0"/>
    <x v="2"/>
    <s v="Men's Apparel"/>
    <n v="50"/>
    <n v="70"/>
    <n v="3500"/>
    <x v="2"/>
    <x v="0"/>
    <x v="4"/>
    <x v="4"/>
    <x v="5"/>
    <x v="1"/>
  </r>
  <r>
    <s v="Sports Direct"/>
    <d v="2021-05-03T00:00:00"/>
    <x v="0"/>
    <x v="45"/>
    <s v="Hartford"/>
    <x v="1"/>
    <x v="2"/>
    <s v="Women's Apparel"/>
    <n v="55"/>
    <n v="113"/>
    <n v="6215"/>
    <x v="2"/>
    <x v="1"/>
    <x v="4"/>
    <x v="4"/>
    <x v="5"/>
    <x v="1"/>
  </r>
  <r>
    <s v="Sports Direct"/>
    <d v="2021-06-05T00:00:00"/>
    <x v="0"/>
    <x v="45"/>
    <s v="Hartford"/>
    <x v="0"/>
    <x v="0"/>
    <s v="Men's Street Footwear"/>
    <n v="50"/>
    <n v="175"/>
    <n v="8750"/>
    <x v="2"/>
    <x v="0"/>
    <x v="11"/>
    <x v="11"/>
    <x v="3"/>
    <x v="1"/>
  </r>
  <r>
    <s v="Sports Direct"/>
    <d v="2021-06-05T00:00:00"/>
    <x v="0"/>
    <x v="45"/>
    <s v="Hartford"/>
    <x v="0"/>
    <x v="1"/>
    <s v="Men's Athletic Footwear"/>
    <n v="48"/>
    <n v="94"/>
    <n v="4512"/>
    <x v="2"/>
    <x v="0"/>
    <x v="11"/>
    <x v="11"/>
    <x v="3"/>
    <x v="1"/>
  </r>
  <r>
    <s v="Sports Direct"/>
    <d v="2021-06-05T00:00:00"/>
    <x v="0"/>
    <x v="45"/>
    <s v="Hartford"/>
    <x v="1"/>
    <x v="0"/>
    <s v="Women's Street Footwear"/>
    <n v="42"/>
    <n v="87"/>
    <n v="3654"/>
    <x v="2"/>
    <x v="1"/>
    <x v="11"/>
    <x v="11"/>
    <x v="3"/>
    <x v="1"/>
  </r>
  <r>
    <s v="Sports Direct"/>
    <d v="2021-06-05T00:00:00"/>
    <x v="0"/>
    <x v="45"/>
    <s v="Hartford"/>
    <x v="1"/>
    <x v="1"/>
    <s v="Women's Athletic Footwear"/>
    <n v="42"/>
    <n v="80"/>
    <n v="3360"/>
    <x v="2"/>
    <x v="1"/>
    <x v="11"/>
    <x v="11"/>
    <x v="3"/>
    <x v="1"/>
  </r>
  <r>
    <s v="Sports Direct"/>
    <d v="2021-06-05T00:00:00"/>
    <x v="0"/>
    <x v="45"/>
    <s v="Hartford"/>
    <x v="0"/>
    <x v="2"/>
    <s v="Men's Apparel"/>
    <n v="53"/>
    <n v="74"/>
    <n v="3922"/>
    <x v="2"/>
    <x v="0"/>
    <x v="11"/>
    <x v="11"/>
    <x v="3"/>
    <x v="1"/>
  </r>
  <r>
    <s v="Sports Direct"/>
    <d v="2021-06-05T00:00:00"/>
    <x v="0"/>
    <x v="45"/>
    <s v="Hartford"/>
    <x v="1"/>
    <x v="2"/>
    <s v="Women's Apparel"/>
    <n v="56"/>
    <n v="123"/>
    <n v="6888"/>
    <x v="2"/>
    <x v="1"/>
    <x v="11"/>
    <x v="11"/>
    <x v="3"/>
    <x v="1"/>
  </r>
  <r>
    <s v="Sports Direct"/>
    <d v="2021-07-03T00:00:00"/>
    <x v="0"/>
    <x v="45"/>
    <s v="Hartford"/>
    <x v="0"/>
    <x v="0"/>
    <s v="Men's Street Footwear"/>
    <n v="54"/>
    <n v="189"/>
    <n v="10206"/>
    <x v="2"/>
    <x v="0"/>
    <x v="5"/>
    <x v="5"/>
    <x v="3"/>
    <x v="1"/>
  </r>
  <r>
    <s v="Sports Direct"/>
    <d v="2021-07-03T00:00:00"/>
    <x v="0"/>
    <x v="45"/>
    <s v="Hartford"/>
    <x v="0"/>
    <x v="1"/>
    <s v="Men's Athletic Footwear"/>
    <n v="48"/>
    <n v="112"/>
    <n v="5376"/>
    <x v="2"/>
    <x v="0"/>
    <x v="5"/>
    <x v="5"/>
    <x v="3"/>
    <x v="1"/>
  </r>
  <r>
    <s v="Sports Direct"/>
    <d v="2021-07-03T00:00:00"/>
    <x v="0"/>
    <x v="45"/>
    <s v="Hartford"/>
    <x v="1"/>
    <x v="0"/>
    <s v="Women's Street Footwear"/>
    <n v="44"/>
    <n v="81"/>
    <n v="3564"/>
    <x v="2"/>
    <x v="1"/>
    <x v="5"/>
    <x v="5"/>
    <x v="3"/>
    <x v="1"/>
  </r>
  <r>
    <s v="Sports Direct"/>
    <d v="2021-07-03T00:00:00"/>
    <x v="0"/>
    <x v="45"/>
    <s v="Hartford"/>
    <x v="1"/>
    <x v="1"/>
    <s v="Women's Athletic Footwear"/>
    <n v="42"/>
    <n v="80"/>
    <n v="3360"/>
    <x v="2"/>
    <x v="1"/>
    <x v="5"/>
    <x v="5"/>
    <x v="3"/>
    <x v="1"/>
  </r>
  <r>
    <s v="Sports Direct"/>
    <d v="2021-07-03T00:00:00"/>
    <x v="0"/>
    <x v="45"/>
    <s v="Hartford"/>
    <x v="0"/>
    <x v="2"/>
    <s v="Men's Apparel"/>
    <n v="53"/>
    <n v="81"/>
    <n v="4293"/>
    <x v="2"/>
    <x v="0"/>
    <x v="5"/>
    <x v="5"/>
    <x v="3"/>
    <x v="1"/>
  </r>
  <r>
    <s v="Sports Direct"/>
    <d v="2021-07-03T00:00:00"/>
    <x v="0"/>
    <x v="45"/>
    <s v="Hartford"/>
    <x v="1"/>
    <x v="2"/>
    <s v="Women's Apparel"/>
    <n v="56"/>
    <n v="143"/>
    <n v="8008"/>
    <x v="2"/>
    <x v="1"/>
    <x v="5"/>
    <x v="5"/>
    <x v="3"/>
    <x v="1"/>
  </r>
  <r>
    <s v="Sports Direct"/>
    <d v="2021-08-04T00:00:00"/>
    <x v="0"/>
    <x v="45"/>
    <s v="Hartford"/>
    <x v="0"/>
    <x v="0"/>
    <s v="Men's Street Footwear"/>
    <n v="51"/>
    <n v="163"/>
    <n v="8313"/>
    <x v="2"/>
    <x v="0"/>
    <x v="6"/>
    <x v="6"/>
    <x v="0"/>
    <x v="1"/>
  </r>
  <r>
    <s v="Sports Direct"/>
    <d v="2021-08-04T00:00:00"/>
    <x v="0"/>
    <x v="45"/>
    <s v="Hartford"/>
    <x v="0"/>
    <x v="1"/>
    <s v="Men's Athletic Footwear"/>
    <n v="48"/>
    <n v="108"/>
    <n v="5184"/>
    <x v="2"/>
    <x v="0"/>
    <x v="6"/>
    <x v="6"/>
    <x v="0"/>
    <x v="1"/>
  </r>
  <r>
    <s v="Sports Direct"/>
    <d v="2021-08-04T00:00:00"/>
    <x v="0"/>
    <x v="45"/>
    <s v="Hartford"/>
    <x v="1"/>
    <x v="0"/>
    <s v="Women's Street Footwear"/>
    <n v="41"/>
    <n v="85"/>
    <n v="3485"/>
    <x v="2"/>
    <x v="1"/>
    <x v="6"/>
    <x v="6"/>
    <x v="0"/>
    <x v="1"/>
  </r>
  <r>
    <s v="Sports Direct"/>
    <d v="2021-08-04T00:00:00"/>
    <x v="0"/>
    <x v="45"/>
    <s v="Hartford"/>
    <x v="1"/>
    <x v="1"/>
    <s v="Women's Athletic Footwear"/>
    <n v="41"/>
    <n v="68"/>
    <n v="2788"/>
    <x v="2"/>
    <x v="1"/>
    <x v="6"/>
    <x v="6"/>
    <x v="0"/>
    <x v="1"/>
  </r>
  <r>
    <s v="Sports Direct"/>
    <d v="2021-08-04T00:00:00"/>
    <x v="0"/>
    <x v="45"/>
    <s v="Hartford"/>
    <x v="0"/>
    <x v="2"/>
    <s v="Men's Apparel"/>
    <n v="51"/>
    <n v="52"/>
    <n v="2652"/>
    <x v="2"/>
    <x v="0"/>
    <x v="6"/>
    <x v="6"/>
    <x v="0"/>
    <x v="1"/>
  </r>
  <r>
    <s v="Sports Direct"/>
    <d v="2021-08-04T00:00:00"/>
    <x v="0"/>
    <x v="45"/>
    <s v="Hartford"/>
    <x v="1"/>
    <x v="2"/>
    <s v="Women's Apparel"/>
    <n v="55"/>
    <n v="105"/>
    <n v="5775"/>
    <x v="2"/>
    <x v="1"/>
    <x v="6"/>
    <x v="6"/>
    <x v="0"/>
    <x v="1"/>
  </r>
  <r>
    <s v="Sports Direct"/>
    <d v="2021-09-03T00:00:00"/>
    <x v="0"/>
    <x v="45"/>
    <s v="Hartford"/>
    <x v="0"/>
    <x v="0"/>
    <s v="Men's Street Footwear"/>
    <n v="52"/>
    <n v="125"/>
    <n v="6500"/>
    <x v="2"/>
    <x v="0"/>
    <x v="7"/>
    <x v="7"/>
    <x v="2"/>
    <x v="1"/>
  </r>
  <r>
    <s v="Sports Direct"/>
    <d v="2021-09-03T00:00:00"/>
    <x v="0"/>
    <x v="45"/>
    <s v="Hartford"/>
    <x v="0"/>
    <x v="1"/>
    <s v="Men's Athletic Footwear"/>
    <n v="47"/>
    <n v="75"/>
    <n v="3525"/>
    <x v="2"/>
    <x v="0"/>
    <x v="7"/>
    <x v="7"/>
    <x v="2"/>
    <x v="1"/>
  </r>
  <r>
    <s v="Sports Direct"/>
    <d v="2021-09-03T00:00:00"/>
    <x v="0"/>
    <x v="45"/>
    <s v="Hartford"/>
    <x v="1"/>
    <x v="0"/>
    <s v="Women's Street Footwear"/>
    <n v="41"/>
    <n v="60"/>
    <n v="2460"/>
    <x v="2"/>
    <x v="1"/>
    <x v="7"/>
    <x v="7"/>
    <x v="2"/>
    <x v="1"/>
  </r>
  <r>
    <s v="Sports Direct"/>
    <d v="2021-09-03T00:00:00"/>
    <x v="0"/>
    <x v="45"/>
    <s v="Hartford"/>
    <x v="1"/>
    <x v="1"/>
    <s v="Women's Athletic Footwear"/>
    <n v="41"/>
    <n v="46"/>
    <n v="1886"/>
    <x v="2"/>
    <x v="1"/>
    <x v="7"/>
    <x v="7"/>
    <x v="2"/>
    <x v="1"/>
  </r>
  <r>
    <s v="Sports Direct"/>
    <d v="2021-09-03T00:00:00"/>
    <x v="0"/>
    <x v="45"/>
    <s v="Hartford"/>
    <x v="0"/>
    <x v="2"/>
    <s v="Men's Apparel"/>
    <n v="50"/>
    <n v="51"/>
    <n v="2550"/>
    <x v="2"/>
    <x v="0"/>
    <x v="7"/>
    <x v="7"/>
    <x v="2"/>
    <x v="1"/>
  </r>
  <r>
    <s v="Sports Direct"/>
    <d v="2021-09-03T00:00:00"/>
    <x v="0"/>
    <x v="45"/>
    <s v="Hartford"/>
    <x v="1"/>
    <x v="2"/>
    <s v="Women's Apparel"/>
    <n v="54"/>
    <n v="83"/>
    <n v="4482"/>
    <x v="2"/>
    <x v="1"/>
    <x v="7"/>
    <x v="7"/>
    <x v="2"/>
    <x v="1"/>
  </r>
  <r>
    <s v="Sports Direct"/>
    <d v="2021-10-05T00:00:00"/>
    <x v="0"/>
    <x v="45"/>
    <s v="Hartford"/>
    <x v="0"/>
    <x v="0"/>
    <s v="Men's Street Footwear"/>
    <n v="59"/>
    <n v="113"/>
    <n v="6667"/>
    <x v="2"/>
    <x v="0"/>
    <x v="8"/>
    <x v="8"/>
    <x v="6"/>
    <x v="1"/>
  </r>
  <r>
    <s v="Sports Direct"/>
    <d v="2021-10-05T00:00:00"/>
    <x v="0"/>
    <x v="45"/>
    <s v="Hartford"/>
    <x v="0"/>
    <x v="1"/>
    <s v="Men's Athletic Footwear"/>
    <n v="52"/>
    <n v="72"/>
    <n v="3744"/>
    <x v="2"/>
    <x v="0"/>
    <x v="8"/>
    <x v="8"/>
    <x v="6"/>
    <x v="1"/>
  </r>
  <r>
    <s v="Sports Direct"/>
    <d v="2021-10-05T00:00:00"/>
    <x v="0"/>
    <x v="45"/>
    <s v="Hartford"/>
    <x v="1"/>
    <x v="0"/>
    <s v="Women's Street Footwear"/>
    <n v="53"/>
    <n v="49"/>
    <n v="2597"/>
    <x v="2"/>
    <x v="1"/>
    <x v="8"/>
    <x v="8"/>
    <x v="6"/>
    <x v="1"/>
  </r>
  <r>
    <s v="Sports Direct"/>
    <d v="2021-10-05T00:00:00"/>
    <x v="0"/>
    <x v="45"/>
    <s v="Hartford"/>
    <x v="1"/>
    <x v="1"/>
    <s v="Women's Athletic Footwear"/>
    <n v="50"/>
    <n v="38"/>
    <n v="1900"/>
    <x v="2"/>
    <x v="1"/>
    <x v="8"/>
    <x v="8"/>
    <x v="6"/>
    <x v="1"/>
  </r>
  <r>
    <s v="Sports Direct"/>
    <d v="2021-10-05T00:00:00"/>
    <x v="0"/>
    <x v="45"/>
    <s v="Hartford"/>
    <x v="0"/>
    <x v="2"/>
    <s v="Men's Apparel"/>
    <n v="64"/>
    <n v="42"/>
    <n v="2688"/>
    <x v="2"/>
    <x v="0"/>
    <x v="8"/>
    <x v="8"/>
    <x v="6"/>
    <x v="1"/>
  </r>
  <r>
    <s v="Foot Locker"/>
    <d v="2021-10-05T00:00:00"/>
    <x v="0"/>
    <x v="45"/>
    <s v="Hartford"/>
    <x v="1"/>
    <x v="2"/>
    <s v="Women's Apparel"/>
    <n v="63"/>
    <n v="74"/>
    <n v="4662"/>
    <x v="2"/>
    <x v="1"/>
    <x v="8"/>
    <x v="8"/>
    <x v="6"/>
    <x v="1"/>
  </r>
  <r>
    <s v="Foot Locker"/>
    <d v="2021-11-04T00:00:00"/>
    <x v="0"/>
    <x v="45"/>
    <s v="Hartford"/>
    <x v="0"/>
    <x v="0"/>
    <s v="Men's Street Footwear"/>
    <n v="60"/>
    <n v="111"/>
    <n v="6660"/>
    <x v="2"/>
    <x v="0"/>
    <x v="9"/>
    <x v="9"/>
    <x v="1"/>
    <x v="1"/>
  </r>
  <r>
    <s v="Foot Locker"/>
    <d v="2021-11-04T00:00:00"/>
    <x v="0"/>
    <x v="45"/>
    <s v="Hartford"/>
    <x v="0"/>
    <x v="1"/>
    <s v="Men's Athletic Footwear"/>
    <n v="51"/>
    <n v="84"/>
    <n v="4284"/>
    <x v="2"/>
    <x v="0"/>
    <x v="9"/>
    <x v="9"/>
    <x v="1"/>
    <x v="1"/>
  </r>
  <r>
    <s v="Foot Locker"/>
    <d v="2021-11-04T00:00:00"/>
    <x v="0"/>
    <x v="45"/>
    <s v="Hartford"/>
    <x v="1"/>
    <x v="0"/>
    <s v="Women's Street Footwear"/>
    <n v="51"/>
    <n v="80"/>
    <n v="4080"/>
    <x v="2"/>
    <x v="1"/>
    <x v="9"/>
    <x v="9"/>
    <x v="1"/>
    <x v="1"/>
  </r>
  <r>
    <s v="Foot Locker"/>
    <d v="2021-11-04T00:00:00"/>
    <x v="0"/>
    <x v="45"/>
    <s v="Hartford"/>
    <x v="1"/>
    <x v="1"/>
    <s v="Women's Athletic Footwear"/>
    <n v="50"/>
    <n v="80"/>
    <n v="4000"/>
    <x v="2"/>
    <x v="1"/>
    <x v="9"/>
    <x v="9"/>
    <x v="1"/>
    <x v="1"/>
  </r>
  <r>
    <s v="Foot Locker"/>
    <d v="2021-11-04T00:00:00"/>
    <x v="0"/>
    <x v="45"/>
    <s v="Hartford"/>
    <x v="0"/>
    <x v="2"/>
    <s v="Men's Apparel"/>
    <n v="60"/>
    <n v="68"/>
    <n v="4080"/>
    <x v="2"/>
    <x v="0"/>
    <x v="9"/>
    <x v="9"/>
    <x v="1"/>
    <x v="1"/>
  </r>
  <r>
    <s v="Foot Locker"/>
    <d v="2021-11-04T00:00:00"/>
    <x v="0"/>
    <x v="45"/>
    <s v="Hartford"/>
    <x v="1"/>
    <x v="2"/>
    <s v="Women's Apparel"/>
    <n v="67"/>
    <n v="95"/>
    <n v="6365"/>
    <x v="2"/>
    <x v="1"/>
    <x v="9"/>
    <x v="9"/>
    <x v="1"/>
    <x v="1"/>
  </r>
  <r>
    <s v="Foot Locker"/>
    <d v="2021-12-03T00:00:00"/>
    <x v="0"/>
    <x v="45"/>
    <s v="Hartford"/>
    <x v="0"/>
    <x v="0"/>
    <s v="Men's Street Footwear"/>
    <n v="59"/>
    <n v="150"/>
    <n v="8850"/>
    <x v="2"/>
    <x v="0"/>
    <x v="10"/>
    <x v="10"/>
    <x v="2"/>
    <x v="1"/>
  </r>
  <r>
    <s v="Foot Locker"/>
    <d v="2021-12-03T00:00:00"/>
    <x v="0"/>
    <x v="45"/>
    <s v="Hartford"/>
    <x v="0"/>
    <x v="1"/>
    <s v="Men's Athletic Footwear"/>
    <n v="51"/>
    <n v="101"/>
    <n v="5151"/>
    <x v="2"/>
    <x v="0"/>
    <x v="10"/>
    <x v="10"/>
    <x v="2"/>
    <x v="1"/>
  </r>
  <r>
    <s v="Foot Locker"/>
    <d v="2021-12-03T00:00:00"/>
    <x v="0"/>
    <x v="45"/>
    <s v="Hartford"/>
    <x v="1"/>
    <x v="0"/>
    <s v="Women's Street Footwear"/>
    <n v="50"/>
    <n v="88"/>
    <n v="4400"/>
    <x v="2"/>
    <x v="1"/>
    <x v="10"/>
    <x v="10"/>
    <x v="2"/>
    <x v="1"/>
  </r>
  <r>
    <s v="Foot Locker"/>
    <d v="2021-12-03T00:00:00"/>
    <x v="0"/>
    <x v="45"/>
    <s v="Hartford"/>
    <x v="1"/>
    <x v="1"/>
    <s v="Women's Athletic Footwear"/>
    <n v="53"/>
    <n v="87"/>
    <n v="4611"/>
    <x v="2"/>
    <x v="1"/>
    <x v="10"/>
    <x v="10"/>
    <x v="2"/>
    <x v="1"/>
  </r>
  <r>
    <s v="Foot Locker"/>
    <d v="2021-12-03T00:00:00"/>
    <x v="0"/>
    <x v="45"/>
    <s v="Hartford"/>
    <x v="0"/>
    <x v="2"/>
    <s v="Men's Apparel"/>
    <n v="60"/>
    <n v="78"/>
    <n v="4680"/>
    <x v="2"/>
    <x v="0"/>
    <x v="10"/>
    <x v="10"/>
    <x v="2"/>
    <x v="1"/>
  </r>
  <r>
    <s v="Foot Locker"/>
    <d v="2021-12-03T00:00:00"/>
    <x v="0"/>
    <x v="45"/>
    <s v="Hartford"/>
    <x v="1"/>
    <x v="2"/>
    <s v="Women's Apparel"/>
    <n v="67"/>
    <n v="112"/>
    <n v="7504"/>
    <x v="2"/>
    <x v="1"/>
    <x v="10"/>
    <x v="10"/>
    <x v="2"/>
    <x v="1"/>
  </r>
  <r>
    <s v="Foot Locker"/>
    <d v="2021-01-10T00:00:00"/>
    <x v="0"/>
    <x v="45"/>
    <s v="Hartford"/>
    <x v="0"/>
    <x v="0"/>
    <s v="Men's Street Footwear"/>
    <n v="34"/>
    <n v="115"/>
    <n v="3910"/>
    <x v="2"/>
    <x v="0"/>
    <x v="0"/>
    <x v="0"/>
    <x v="4"/>
    <x v="1"/>
  </r>
  <r>
    <s v="Foot Locker"/>
    <d v="2021-01-10T00:00:00"/>
    <x v="0"/>
    <x v="45"/>
    <s v="Hartford"/>
    <x v="0"/>
    <x v="1"/>
    <s v="Men's Athletic Footwear"/>
    <n v="34"/>
    <n v="63"/>
    <n v="2142"/>
    <x v="2"/>
    <x v="0"/>
    <x v="0"/>
    <x v="0"/>
    <x v="4"/>
    <x v="1"/>
  </r>
  <r>
    <s v="Foot Locker"/>
    <d v="2021-01-10T00:00:00"/>
    <x v="0"/>
    <x v="45"/>
    <s v="Hartford"/>
    <x v="1"/>
    <x v="0"/>
    <s v="Women's Street Footwear"/>
    <n v="24"/>
    <n v="63"/>
    <n v="1512"/>
    <x v="2"/>
    <x v="1"/>
    <x v="0"/>
    <x v="0"/>
    <x v="4"/>
    <x v="1"/>
  </r>
  <r>
    <s v="Foot Locker"/>
    <d v="2021-01-10T00:00:00"/>
    <x v="0"/>
    <x v="45"/>
    <s v="Hartford"/>
    <x v="1"/>
    <x v="1"/>
    <s v="Women's Athletic Footwear"/>
    <n v="29"/>
    <n v="20"/>
    <n v="580"/>
    <x v="2"/>
    <x v="1"/>
    <x v="0"/>
    <x v="0"/>
    <x v="4"/>
    <x v="1"/>
  </r>
  <r>
    <s v="Foot Locker"/>
    <d v="2021-01-10T00:00:00"/>
    <x v="0"/>
    <x v="45"/>
    <s v="Hartford"/>
    <x v="0"/>
    <x v="2"/>
    <s v="Men's Apparel"/>
    <n v="44"/>
    <n v="33"/>
    <n v="1452"/>
    <x v="2"/>
    <x v="0"/>
    <x v="0"/>
    <x v="0"/>
    <x v="4"/>
    <x v="1"/>
  </r>
  <r>
    <s v="Foot Locker"/>
    <d v="2021-01-10T00:00:00"/>
    <x v="0"/>
    <x v="45"/>
    <s v="Hartford"/>
    <x v="1"/>
    <x v="2"/>
    <s v="Women's Apparel"/>
    <n v="33"/>
    <n v="63"/>
    <n v="2079"/>
    <x v="2"/>
    <x v="1"/>
    <x v="0"/>
    <x v="0"/>
    <x v="4"/>
    <x v="1"/>
  </r>
  <r>
    <s v="Foot Locker"/>
    <d v="2021-02-08T00:00:00"/>
    <x v="0"/>
    <x v="45"/>
    <s v="Hartford"/>
    <x v="0"/>
    <x v="0"/>
    <s v="Men's Street Footwear"/>
    <n v="34"/>
    <n v="119"/>
    <n v="4046"/>
    <x v="2"/>
    <x v="0"/>
    <x v="1"/>
    <x v="1"/>
    <x v="5"/>
    <x v="1"/>
  </r>
  <r>
    <s v="Foot Locker"/>
    <d v="2021-02-08T00:00:00"/>
    <x v="0"/>
    <x v="45"/>
    <s v="Hartford"/>
    <x v="0"/>
    <x v="1"/>
    <s v="Men's Athletic Footwear"/>
    <n v="34"/>
    <n v="36"/>
    <n v="1224"/>
    <x v="2"/>
    <x v="0"/>
    <x v="1"/>
    <x v="1"/>
    <x v="5"/>
    <x v="1"/>
  </r>
  <r>
    <s v="Foot Locker"/>
    <d v="2021-02-08T00:00:00"/>
    <x v="0"/>
    <x v="45"/>
    <s v="Hartford"/>
    <x v="1"/>
    <x v="0"/>
    <s v="Women's Street Footwear"/>
    <n v="24"/>
    <n v="49"/>
    <n v="1176"/>
    <x v="2"/>
    <x v="1"/>
    <x v="1"/>
    <x v="1"/>
    <x v="5"/>
    <x v="1"/>
  </r>
  <r>
    <s v="Foot Locker"/>
    <d v="2021-02-08T00:00:00"/>
    <x v="0"/>
    <x v="46"/>
    <s v="Providence"/>
    <x v="1"/>
    <x v="1"/>
    <s v="Women's Athletic Footwear"/>
    <n v="29"/>
    <n v="13"/>
    <n v="377"/>
    <x v="2"/>
    <x v="1"/>
    <x v="1"/>
    <x v="1"/>
    <x v="5"/>
    <x v="1"/>
  </r>
  <r>
    <s v="Foot Locker"/>
    <d v="2021-02-08T00:00:00"/>
    <x v="0"/>
    <x v="46"/>
    <s v="Providence"/>
    <x v="0"/>
    <x v="2"/>
    <s v="Men's Apparel"/>
    <n v="41"/>
    <n v="35"/>
    <n v="1435"/>
    <x v="2"/>
    <x v="0"/>
    <x v="1"/>
    <x v="1"/>
    <x v="5"/>
    <x v="1"/>
  </r>
  <r>
    <s v="Foot Locker"/>
    <d v="2021-02-08T00:00:00"/>
    <x v="0"/>
    <x v="46"/>
    <s v="Providence"/>
    <x v="1"/>
    <x v="2"/>
    <s v="Women's Apparel"/>
    <n v="33"/>
    <n v="65"/>
    <n v="2145"/>
    <x v="2"/>
    <x v="1"/>
    <x v="1"/>
    <x v="1"/>
    <x v="5"/>
    <x v="1"/>
  </r>
  <r>
    <s v="Foot Locker"/>
    <d v="2021-03-06T00:00:00"/>
    <x v="0"/>
    <x v="46"/>
    <s v="Providence"/>
    <x v="0"/>
    <x v="0"/>
    <s v="Men's Street Footwear"/>
    <n v="34"/>
    <n v="111"/>
    <n v="3774"/>
    <x v="2"/>
    <x v="0"/>
    <x v="2"/>
    <x v="2"/>
    <x v="3"/>
    <x v="1"/>
  </r>
  <r>
    <s v="Foot Locker"/>
    <d v="2021-03-06T00:00:00"/>
    <x v="0"/>
    <x v="46"/>
    <s v="Providence"/>
    <x v="0"/>
    <x v="1"/>
    <s v="Men's Athletic Footwear"/>
    <n v="34"/>
    <n v="44"/>
    <n v="1496"/>
    <x v="2"/>
    <x v="0"/>
    <x v="2"/>
    <x v="2"/>
    <x v="3"/>
    <x v="1"/>
  </r>
  <r>
    <s v="Foot Locker"/>
    <d v="2021-03-06T00:00:00"/>
    <x v="0"/>
    <x v="46"/>
    <s v="Providence"/>
    <x v="1"/>
    <x v="0"/>
    <s v="Women's Street Footwear"/>
    <n v="23"/>
    <n v="51"/>
    <n v="1173"/>
    <x v="2"/>
    <x v="1"/>
    <x v="2"/>
    <x v="2"/>
    <x v="3"/>
    <x v="1"/>
  </r>
  <r>
    <s v="Foot Locker"/>
    <d v="2021-03-06T00:00:00"/>
    <x v="0"/>
    <x v="46"/>
    <s v="Providence"/>
    <x v="1"/>
    <x v="1"/>
    <s v="Women's Athletic Footwear"/>
    <n v="29"/>
    <n v="8"/>
    <n v="232"/>
    <x v="2"/>
    <x v="1"/>
    <x v="2"/>
    <x v="2"/>
    <x v="3"/>
    <x v="1"/>
  </r>
  <r>
    <s v="Foot Locker"/>
    <d v="2021-03-06T00:00:00"/>
    <x v="0"/>
    <x v="46"/>
    <s v="Providence"/>
    <x v="0"/>
    <x v="2"/>
    <s v="Men's Apparel"/>
    <n v="44"/>
    <n v="20"/>
    <n v="880"/>
    <x v="2"/>
    <x v="0"/>
    <x v="2"/>
    <x v="2"/>
    <x v="3"/>
    <x v="1"/>
  </r>
  <r>
    <s v="Foot Locker"/>
    <d v="2021-03-06T00:00:00"/>
    <x v="0"/>
    <x v="46"/>
    <s v="Providence"/>
    <x v="1"/>
    <x v="2"/>
    <s v="Women's Apparel"/>
    <n v="32"/>
    <n v="51"/>
    <n v="1632"/>
    <x v="2"/>
    <x v="1"/>
    <x v="2"/>
    <x v="2"/>
    <x v="3"/>
    <x v="1"/>
  </r>
  <r>
    <s v="Foot Locker"/>
    <d v="2021-04-07T00:00:00"/>
    <x v="0"/>
    <x v="46"/>
    <s v="Providence"/>
    <x v="0"/>
    <x v="0"/>
    <s v="Men's Street Footwear"/>
    <n v="32"/>
    <n v="111"/>
    <n v="3552"/>
    <x v="2"/>
    <x v="0"/>
    <x v="3"/>
    <x v="3"/>
    <x v="0"/>
    <x v="1"/>
  </r>
  <r>
    <s v="Foot Locker"/>
    <d v="2021-04-07T00:00:00"/>
    <x v="0"/>
    <x v="46"/>
    <s v="Providence"/>
    <x v="0"/>
    <x v="1"/>
    <s v="Men's Athletic Footwear"/>
    <n v="32"/>
    <n v="33"/>
    <n v="1056"/>
    <x v="2"/>
    <x v="0"/>
    <x v="3"/>
    <x v="3"/>
    <x v="0"/>
    <x v="1"/>
  </r>
  <r>
    <s v="Foot Locker"/>
    <d v="2021-04-07T00:00:00"/>
    <x v="0"/>
    <x v="46"/>
    <s v="Providence"/>
    <x v="1"/>
    <x v="0"/>
    <s v="Women's Street Footwear"/>
    <n v="24"/>
    <n v="36"/>
    <n v="864"/>
    <x v="2"/>
    <x v="1"/>
    <x v="3"/>
    <x v="3"/>
    <x v="0"/>
    <x v="1"/>
  </r>
  <r>
    <s v="Foot Locker"/>
    <d v="2021-04-07T00:00:00"/>
    <x v="0"/>
    <x v="46"/>
    <s v="Providence"/>
    <x v="1"/>
    <x v="1"/>
    <s v="Women's Athletic Footwear"/>
    <n v="29"/>
    <n v="13"/>
    <n v="377"/>
    <x v="2"/>
    <x v="1"/>
    <x v="3"/>
    <x v="3"/>
    <x v="0"/>
    <x v="1"/>
  </r>
  <r>
    <s v="Foot Locker"/>
    <d v="2021-04-07T00:00:00"/>
    <x v="0"/>
    <x v="46"/>
    <s v="Providence"/>
    <x v="0"/>
    <x v="2"/>
    <s v="Men's Apparel"/>
    <n v="44"/>
    <n v="15"/>
    <n v="660"/>
    <x v="2"/>
    <x v="0"/>
    <x v="3"/>
    <x v="3"/>
    <x v="0"/>
    <x v="1"/>
  </r>
  <r>
    <s v="Foot Locker"/>
    <d v="2021-04-07T00:00:00"/>
    <x v="0"/>
    <x v="46"/>
    <s v="Providence"/>
    <x v="1"/>
    <x v="2"/>
    <s v="Women's Apparel"/>
    <n v="33"/>
    <n v="50"/>
    <n v="1650"/>
    <x v="2"/>
    <x v="1"/>
    <x v="3"/>
    <x v="3"/>
    <x v="0"/>
    <x v="1"/>
  </r>
  <r>
    <s v="Foot Locker"/>
    <d v="2021-05-06T00:00:00"/>
    <x v="0"/>
    <x v="46"/>
    <s v="Providence"/>
    <x v="0"/>
    <x v="0"/>
    <s v="Men's Street Footwear"/>
    <n v="49"/>
    <n v="122"/>
    <n v="5978"/>
    <x v="2"/>
    <x v="0"/>
    <x v="4"/>
    <x v="4"/>
    <x v="1"/>
    <x v="1"/>
  </r>
  <r>
    <s v="Foot Locker"/>
    <d v="2021-05-06T00:00:00"/>
    <x v="0"/>
    <x v="46"/>
    <s v="Providence"/>
    <x v="0"/>
    <x v="1"/>
    <s v="Men's Athletic Footwear"/>
    <n v="43"/>
    <n v="49"/>
    <n v="2107"/>
    <x v="2"/>
    <x v="0"/>
    <x v="4"/>
    <x v="4"/>
    <x v="1"/>
    <x v="1"/>
  </r>
  <r>
    <s v="Foot Locker"/>
    <d v="2021-05-06T00:00:00"/>
    <x v="0"/>
    <x v="46"/>
    <s v="Providence"/>
    <x v="1"/>
    <x v="0"/>
    <s v="Women's Street Footwear"/>
    <n v="39"/>
    <n v="60"/>
    <n v="2340"/>
    <x v="2"/>
    <x v="1"/>
    <x v="4"/>
    <x v="4"/>
    <x v="1"/>
    <x v="1"/>
  </r>
  <r>
    <s v="Foot Locker"/>
    <d v="2021-05-06T00:00:00"/>
    <x v="0"/>
    <x v="46"/>
    <s v="Providence"/>
    <x v="1"/>
    <x v="1"/>
    <s v="Women's Athletic Footwear"/>
    <n v="39"/>
    <n v="44"/>
    <n v="1716"/>
    <x v="2"/>
    <x v="1"/>
    <x v="4"/>
    <x v="4"/>
    <x v="1"/>
    <x v="1"/>
  </r>
  <r>
    <s v="Foot Locker"/>
    <d v="2021-05-06T00:00:00"/>
    <x v="0"/>
    <x v="46"/>
    <s v="Providence"/>
    <x v="0"/>
    <x v="2"/>
    <s v="Men's Apparel"/>
    <n v="49"/>
    <n v="46"/>
    <n v="2254"/>
    <x v="2"/>
    <x v="0"/>
    <x v="4"/>
    <x v="4"/>
    <x v="1"/>
    <x v="1"/>
  </r>
  <r>
    <s v="Foot Locker"/>
    <d v="2021-05-06T00:00:00"/>
    <x v="0"/>
    <x v="46"/>
    <s v="Providence"/>
    <x v="1"/>
    <x v="2"/>
    <s v="Women's Apparel"/>
    <n v="52"/>
    <n v="81"/>
    <n v="4212"/>
    <x v="2"/>
    <x v="1"/>
    <x v="4"/>
    <x v="4"/>
    <x v="1"/>
    <x v="1"/>
  </r>
  <r>
    <s v="Foot Locker"/>
    <d v="2021-06-08T00:00:00"/>
    <x v="0"/>
    <x v="46"/>
    <s v="Providence"/>
    <x v="0"/>
    <x v="0"/>
    <s v="Men's Street Footwear"/>
    <n v="47"/>
    <n v="138"/>
    <n v="6486"/>
    <x v="2"/>
    <x v="0"/>
    <x v="11"/>
    <x v="11"/>
    <x v="6"/>
    <x v="1"/>
  </r>
  <r>
    <s v="Foot Locker"/>
    <d v="2021-06-08T00:00:00"/>
    <x v="0"/>
    <x v="46"/>
    <s v="Providence"/>
    <x v="0"/>
    <x v="1"/>
    <s v="Men's Athletic Footwear"/>
    <n v="41"/>
    <n v="90"/>
    <n v="3690"/>
    <x v="2"/>
    <x v="0"/>
    <x v="11"/>
    <x v="11"/>
    <x v="6"/>
    <x v="1"/>
  </r>
  <r>
    <s v="Foot Locker"/>
    <d v="2021-06-08T00:00:00"/>
    <x v="0"/>
    <x v="46"/>
    <s v="Providence"/>
    <x v="1"/>
    <x v="0"/>
    <s v="Women's Street Footwear"/>
    <n v="39"/>
    <n v="65"/>
    <n v="2535"/>
    <x v="2"/>
    <x v="1"/>
    <x v="11"/>
    <x v="11"/>
    <x v="6"/>
    <x v="1"/>
  </r>
  <r>
    <s v="Foot Locker"/>
    <d v="2021-06-08T00:00:00"/>
    <x v="0"/>
    <x v="46"/>
    <s v="Providence"/>
    <x v="1"/>
    <x v="1"/>
    <s v="Women's Athletic Footwear"/>
    <n v="39"/>
    <n v="60"/>
    <n v="2340"/>
    <x v="2"/>
    <x v="1"/>
    <x v="11"/>
    <x v="11"/>
    <x v="6"/>
    <x v="1"/>
  </r>
  <r>
    <s v="Foot Locker"/>
    <d v="2021-06-08T00:00:00"/>
    <x v="0"/>
    <x v="46"/>
    <s v="Providence"/>
    <x v="0"/>
    <x v="2"/>
    <s v="Men's Apparel"/>
    <n v="48"/>
    <n v="58"/>
    <n v="2784"/>
    <x v="2"/>
    <x v="0"/>
    <x v="11"/>
    <x v="11"/>
    <x v="6"/>
    <x v="1"/>
  </r>
  <r>
    <s v="Foot Locker"/>
    <d v="2021-06-08T00:00:00"/>
    <x v="0"/>
    <x v="46"/>
    <s v="Providence"/>
    <x v="1"/>
    <x v="2"/>
    <s v="Women's Apparel"/>
    <n v="51"/>
    <n v="88"/>
    <n v="4488"/>
    <x v="2"/>
    <x v="1"/>
    <x v="11"/>
    <x v="11"/>
    <x v="6"/>
    <x v="1"/>
  </r>
  <r>
    <s v="Foot Locker"/>
    <d v="2021-07-06T00:00:00"/>
    <x v="0"/>
    <x v="46"/>
    <s v="Providence"/>
    <x v="0"/>
    <x v="0"/>
    <s v="Men's Street Footwear"/>
    <n v="46"/>
    <n v="167"/>
    <n v="7682"/>
    <x v="2"/>
    <x v="0"/>
    <x v="5"/>
    <x v="5"/>
    <x v="6"/>
    <x v="1"/>
  </r>
  <r>
    <s v="Foot Locker"/>
    <d v="2021-07-06T00:00:00"/>
    <x v="0"/>
    <x v="46"/>
    <s v="Providence"/>
    <x v="0"/>
    <x v="1"/>
    <s v="Men's Athletic Footwear"/>
    <n v="41"/>
    <n v="81"/>
    <n v="3321"/>
    <x v="2"/>
    <x v="0"/>
    <x v="5"/>
    <x v="5"/>
    <x v="6"/>
    <x v="1"/>
  </r>
  <r>
    <s v="Foot Locker"/>
    <d v="2021-07-06T00:00:00"/>
    <x v="0"/>
    <x v="46"/>
    <s v="Providence"/>
    <x v="1"/>
    <x v="0"/>
    <s v="Women's Street Footwear"/>
    <n v="37"/>
    <n v="65"/>
    <n v="2405"/>
    <x v="2"/>
    <x v="1"/>
    <x v="5"/>
    <x v="5"/>
    <x v="6"/>
    <x v="1"/>
  </r>
  <r>
    <s v="Foot Locker"/>
    <d v="2021-07-06T00:00:00"/>
    <x v="0"/>
    <x v="46"/>
    <s v="Providence"/>
    <x v="1"/>
    <x v="1"/>
    <s v="Women's Athletic Footwear"/>
    <n v="37"/>
    <n v="58"/>
    <n v="2146"/>
    <x v="2"/>
    <x v="1"/>
    <x v="5"/>
    <x v="5"/>
    <x v="6"/>
    <x v="1"/>
  </r>
  <r>
    <s v="Foot Locker"/>
    <d v="2021-07-06T00:00:00"/>
    <x v="0"/>
    <x v="46"/>
    <s v="Providence"/>
    <x v="0"/>
    <x v="2"/>
    <s v="Men's Apparel"/>
    <n v="47"/>
    <n v="63"/>
    <n v="2961"/>
    <x v="2"/>
    <x v="0"/>
    <x v="5"/>
    <x v="5"/>
    <x v="6"/>
    <x v="1"/>
  </r>
  <r>
    <s v="Foot Locker"/>
    <d v="2021-07-06T00:00:00"/>
    <x v="0"/>
    <x v="46"/>
    <s v="Providence"/>
    <x v="1"/>
    <x v="2"/>
    <s v="Women's Apparel"/>
    <n v="50"/>
    <n v="116"/>
    <n v="5800"/>
    <x v="2"/>
    <x v="1"/>
    <x v="5"/>
    <x v="5"/>
    <x v="6"/>
    <x v="1"/>
  </r>
  <r>
    <s v="Foot Locker"/>
    <d v="2021-08-07T00:00:00"/>
    <x v="0"/>
    <x v="46"/>
    <s v="Providence"/>
    <x v="0"/>
    <x v="0"/>
    <s v="Men's Street Footwear"/>
    <n v="46"/>
    <n v="143"/>
    <n v="6578"/>
    <x v="2"/>
    <x v="0"/>
    <x v="6"/>
    <x v="6"/>
    <x v="3"/>
    <x v="1"/>
  </r>
  <r>
    <s v="Foot Locker"/>
    <d v="2021-08-07T00:00:00"/>
    <x v="0"/>
    <x v="46"/>
    <s v="Providence"/>
    <x v="0"/>
    <x v="1"/>
    <s v="Men's Athletic Footwear"/>
    <n v="42"/>
    <n v="91"/>
    <n v="3822"/>
    <x v="2"/>
    <x v="0"/>
    <x v="6"/>
    <x v="6"/>
    <x v="3"/>
    <x v="1"/>
  </r>
  <r>
    <s v="Foot Locker"/>
    <d v="2021-08-07T00:00:00"/>
    <x v="0"/>
    <x v="46"/>
    <s v="Providence"/>
    <x v="1"/>
    <x v="0"/>
    <s v="Women's Street Footwear"/>
    <n v="38"/>
    <n v="75"/>
    <n v="2850"/>
    <x v="2"/>
    <x v="1"/>
    <x v="6"/>
    <x v="6"/>
    <x v="3"/>
    <x v="1"/>
  </r>
  <r>
    <s v="Foot Locker"/>
    <d v="2021-08-07T00:00:00"/>
    <x v="0"/>
    <x v="46"/>
    <s v="Providence"/>
    <x v="1"/>
    <x v="1"/>
    <s v="Women's Athletic Footwear"/>
    <n v="37"/>
    <n v="39"/>
    <n v="1443"/>
    <x v="2"/>
    <x v="1"/>
    <x v="6"/>
    <x v="6"/>
    <x v="3"/>
    <x v="1"/>
  </r>
  <r>
    <s v="Foot Locker"/>
    <d v="2021-08-07T00:00:00"/>
    <x v="0"/>
    <x v="46"/>
    <s v="Providence"/>
    <x v="0"/>
    <x v="2"/>
    <s v="Men's Apparel"/>
    <n v="45"/>
    <n v="31"/>
    <n v="1395"/>
    <x v="2"/>
    <x v="0"/>
    <x v="6"/>
    <x v="6"/>
    <x v="3"/>
    <x v="1"/>
  </r>
  <r>
    <s v="Foot Locker"/>
    <d v="2021-08-07T00:00:00"/>
    <x v="0"/>
    <x v="46"/>
    <s v="Providence"/>
    <x v="1"/>
    <x v="2"/>
    <s v="Women's Apparel"/>
    <n v="52"/>
    <n v="87"/>
    <n v="4524"/>
    <x v="2"/>
    <x v="1"/>
    <x v="6"/>
    <x v="6"/>
    <x v="3"/>
    <x v="1"/>
  </r>
  <r>
    <s v="Foot Locker"/>
    <d v="2021-09-06T00:00:00"/>
    <x v="0"/>
    <x v="46"/>
    <s v="Providence"/>
    <x v="0"/>
    <x v="0"/>
    <s v="Men's Street Footwear"/>
    <n v="45"/>
    <n v="111"/>
    <n v="4995"/>
    <x v="2"/>
    <x v="0"/>
    <x v="7"/>
    <x v="7"/>
    <x v="5"/>
    <x v="1"/>
  </r>
  <r>
    <s v="Foot Locker"/>
    <d v="2021-09-06T00:00:00"/>
    <x v="0"/>
    <x v="46"/>
    <s v="Providence"/>
    <x v="0"/>
    <x v="1"/>
    <s v="Men's Athletic Footwear"/>
    <n v="43"/>
    <n v="56"/>
    <n v="2408"/>
    <x v="2"/>
    <x v="0"/>
    <x v="7"/>
    <x v="7"/>
    <x v="5"/>
    <x v="1"/>
  </r>
  <r>
    <s v="Foot Locker"/>
    <d v="2021-09-06T00:00:00"/>
    <x v="0"/>
    <x v="46"/>
    <s v="Providence"/>
    <x v="1"/>
    <x v="0"/>
    <s v="Women's Street Footwear"/>
    <n v="36"/>
    <n v="38"/>
    <n v="1368"/>
    <x v="2"/>
    <x v="1"/>
    <x v="7"/>
    <x v="7"/>
    <x v="5"/>
    <x v="1"/>
  </r>
  <r>
    <s v="Foot Locker"/>
    <d v="2021-09-06T00:00:00"/>
    <x v="0"/>
    <x v="46"/>
    <s v="Providence"/>
    <x v="1"/>
    <x v="1"/>
    <s v="Women's Athletic Footwear"/>
    <n v="39"/>
    <n v="27"/>
    <n v="1053"/>
    <x v="2"/>
    <x v="1"/>
    <x v="7"/>
    <x v="7"/>
    <x v="5"/>
    <x v="1"/>
  </r>
  <r>
    <s v="Foot Locker"/>
    <d v="2021-09-06T00:00:00"/>
    <x v="0"/>
    <x v="46"/>
    <s v="Providence"/>
    <x v="0"/>
    <x v="2"/>
    <s v="Men's Apparel"/>
    <n v="47"/>
    <n v="27"/>
    <n v="1269"/>
    <x v="2"/>
    <x v="0"/>
    <x v="7"/>
    <x v="7"/>
    <x v="5"/>
    <x v="1"/>
  </r>
  <r>
    <s v="Foot Locker"/>
    <d v="2021-09-06T00:00:00"/>
    <x v="0"/>
    <x v="46"/>
    <s v="Providence"/>
    <x v="1"/>
    <x v="2"/>
    <s v="Women's Apparel"/>
    <n v="52"/>
    <n v="58"/>
    <n v="3016"/>
    <x v="2"/>
    <x v="1"/>
    <x v="7"/>
    <x v="7"/>
    <x v="5"/>
    <x v="1"/>
  </r>
  <r>
    <s v="Foot Locker"/>
    <d v="2021-10-08T00:00:00"/>
    <x v="0"/>
    <x v="46"/>
    <s v="Providence"/>
    <x v="0"/>
    <x v="0"/>
    <s v="Men's Street Footwear"/>
    <n v="53"/>
    <n v="94"/>
    <n v="4982"/>
    <x v="2"/>
    <x v="0"/>
    <x v="8"/>
    <x v="8"/>
    <x v="2"/>
    <x v="1"/>
  </r>
  <r>
    <s v="Foot Locker"/>
    <d v="2021-10-08T00:00:00"/>
    <x v="0"/>
    <x v="46"/>
    <s v="Providence"/>
    <x v="0"/>
    <x v="1"/>
    <s v="Men's Athletic Footwear"/>
    <n v="46"/>
    <n v="56"/>
    <n v="2576"/>
    <x v="2"/>
    <x v="0"/>
    <x v="8"/>
    <x v="8"/>
    <x v="2"/>
    <x v="1"/>
  </r>
  <r>
    <s v="Foot Locker"/>
    <d v="2021-10-08T00:00:00"/>
    <x v="0"/>
    <x v="46"/>
    <s v="Providence"/>
    <x v="1"/>
    <x v="0"/>
    <s v="Women's Street Footwear"/>
    <n v="45"/>
    <n v="29"/>
    <n v="1305"/>
    <x v="2"/>
    <x v="1"/>
    <x v="8"/>
    <x v="8"/>
    <x v="2"/>
    <x v="1"/>
  </r>
  <r>
    <s v="Foot Locker"/>
    <d v="2021-10-08T00:00:00"/>
    <x v="0"/>
    <x v="46"/>
    <s v="Providence"/>
    <x v="1"/>
    <x v="1"/>
    <s v="Women's Athletic Footwear"/>
    <n v="47"/>
    <n v="23"/>
    <n v="1081"/>
    <x v="2"/>
    <x v="1"/>
    <x v="8"/>
    <x v="8"/>
    <x v="2"/>
    <x v="1"/>
  </r>
  <r>
    <s v="Foot Locker"/>
    <d v="2021-10-08T00:00:00"/>
    <x v="0"/>
    <x v="46"/>
    <s v="Providence"/>
    <x v="0"/>
    <x v="2"/>
    <s v="Men's Apparel"/>
    <n v="55"/>
    <n v="19"/>
    <n v="1045"/>
    <x v="2"/>
    <x v="0"/>
    <x v="8"/>
    <x v="8"/>
    <x v="2"/>
    <x v="1"/>
  </r>
  <r>
    <s v="Sports Direct"/>
    <d v="2021-10-08T00:00:00"/>
    <x v="0"/>
    <x v="46"/>
    <s v="Providence"/>
    <x v="1"/>
    <x v="2"/>
    <s v="Women's Apparel"/>
    <n v="64"/>
    <n v="58"/>
    <n v="3712"/>
    <x v="2"/>
    <x v="1"/>
    <x v="8"/>
    <x v="8"/>
    <x v="2"/>
    <x v="1"/>
  </r>
  <r>
    <s v="Sports Direct"/>
    <d v="2021-11-07T00:00:00"/>
    <x v="0"/>
    <x v="46"/>
    <s v="Providence"/>
    <x v="0"/>
    <x v="0"/>
    <s v="Men's Street Footwear"/>
    <n v="55"/>
    <n v="95"/>
    <n v="5225"/>
    <x v="2"/>
    <x v="0"/>
    <x v="9"/>
    <x v="9"/>
    <x v="4"/>
    <x v="1"/>
  </r>
  <r>
    <s v="Sports Direct"/>
    <d v="2021-11-07T00:00:00"/>
    <x v="0"/>
    <x v="46"/>
    <s v="Providence"/>
    <x v="0"/>
    <x v="1"/>
    <s v="Men's Athletic Footwear"/>
    <n v="46"/>
    <n v="63"/>
    <n v="2898"/>
    <x v="2"/>
    <x v="0"/>
    <x v="9"/>
    <x v="9"/>
    <x v="4"/>
    <x v="1"/>
  </r>
  <r>
    <s v="Sports Direct"/>
    <d v="2021-11-07T00:00:00"/>
    <x v="0"/>
    <x v="46"/>
    <s v="Providence"/>
    <x v="1"/>
    <x v="0"/>
    <s v="Women's Street Footwear"/>
    <n v="48"/>
    <n v="64"/>
    <n v="3072"/>
    <x v="2"/>
    <x v="1"/>
    <x v="9"/>
    <x v="9"/>
    <x v="4"/>
    <x v="1"/>
  </r>
  <r>
    <s v="Sports Direct"/>
    <d v="2021-11-07T00:00:00"/>
    <x v="0"/>
    <x v="46"/>
    <s v="Providence"/>
    <x v="1"/>
    <x v="1"/>
    <s v="Women's Athletic Footwear"/>
    <n v="48"/>
    <n v="58"/>
    <n v="2784"/>
    <x v="2"/>
    <x v="1"/>
    <x v="9"/>
    <x v="9"/>
    <x v="4"/>
    <x v="1"/>
  </r>
  <r>
    <s v="Sports Direct"/>
    <d v="2021-11-07T00:00:00"/>
    <x v="0"/>
    <x v="46"/>
    <s v="Providence"/>
    <x v="0"/>
    <x v="2"/>
    <s v="Men's Apparel"/>
    <n v="58"/>
    <n v="44"/>
    <n v="2552"/>
    <x v="2"/>
    <x v="0"/>
    <x v="9"/>
    <x v="9"/>
    <x v="4"/>
    <x v="1"/>
  </r>
  <r>
    <s v="Sports Direct"/>
    <d v="2021-11-07T00:00:00"/>
    <x v="0"/>
    <x v="46"/>
    <s v="Providence"/>
    <x v="1"/>
    <x v="2"/>
    <s v="Women's Apparel"/>
    <n v="60"/>
    <n v="77"/>
    <n v="4620"/>
    <x v="2"/>
    <x v="1"/>
    <x v="9"/>
    <x v="9"/>
    <x v="4"/>
    <x v="1"/>
  </r>
  <r>
    <s v="Sports Direct"/>
    <d v="2021-12-06T00:00:00"/>
    <x v="0"/>
    <x v="46"/>
    <s v="Providence"/>
    <x v="0"/>
    <x v="0"/>
    <s v="Men's Street Footwear"/>
    <n v="54"/>
    <n v="135"/>
    <n v="7290"/>
    <x v="2"/>
    <x v="0"/>
    <x v="10"/>
    <x v="10"/>
    <x v="5"/>
    <x v="1"/>
  </r>
  <r>
    <s v="Sports Direct"/>
    <d v="2021-12-06T00:00:00"/>
    <x v="0"/>
    <x v="46"/>
    <s v="Providence"/>
    <x v="0"/>
    <x v="1"/>
    <s v="Men's Athletic Footwear"/>
    <n v="45"/>
    <n v="78"/>
    <n v="3510"/>
    <x v="2"/>
    <x v="0"/>
    <x v="10"/>
    <x v="10"/>
    <x v="5"/>
    <x v="1"/>
  </r>
  <r>
    <s v="Sports Direct"/>
    <d v="2021-12-06T00:00:00"/>
    <x v="0"/>
    <x v="46"/>
    <s v="Providence"/>
    <x v="1"/>
    <x v="0"/>
    <s v="Women's Street Footwear"/>
    <n v="47"/>
    <n v="74"/>
    <n v="3478"/>
    <x v="2"/>
    <x v="1"/>
    <x v="10"/>
    <x v="10"/>
    <x v="5"/>
    <x v="1"/>
  </r>
  <r>
    <s v="Sports Direct"/>
    <d v="2021-12-06T00:00:00"/>
    <x v="0"/>
    <x v="46"/>
    <s v="Providence"/>
    <x v="1"/>
    <x v="1"/>
    <s v="Women's Athletic Footwear"/>
    <n v="48"/>
    <n v="65"/>
    <n v="3120"/>
    <x v="2"/>
    <x v="1"/>
    <x v="10"/>
    <x v="10"/>
    <x v="5"/>
    <x v="1"/>
  </r>
  <r>
    <s v="Sports Direct"/>
    <d v="2021-12-06T00:00:00"/>
    <x v="0"/>
    <x v="46"/>
    <s v="Providence"/>
    <x v="0"/>
    <x v="2"/>
    <s v="Men's Apparel"/>
    <n v="56"/>
    <n v="68"/>
    <n v="3808"/>
    <x v="2"/>
    <x v="0"/>
    <x v="10"/>
    <x v="10"/>
    <x v="5"/>
    <x v="1"/>
  </r>
  <r>
    <s v="Sports Direct"/>
    <d v="2021-12-06T00:00:00"/>
    <x v="0"/>
    <x v="46"/>
    <s v="Providence"/>
    <x v="1"/>
    <x v="2"/>
    <s v="Women's Apparel"/>
    <n v="60"/>
    <n v="85"/>
    <n v="5100"/>
    <x v="2"/>
    <x v="1"/>
    <x v="10"/>
    <x v="10"/>
    <x v="5"/>
    <x v="1"/>
  </r>
  <r>
    <s v="Sports Direct"/>
    <d v="2021-01-17T00:00:00"/>
    <x v="0"/>
    <x v="46"/>
    <s v="Providence"/>
    <x v="0"/>
    <x v="0"/>
    <s v="Men's Street Footwear"/>
    <n v="38"/>
    <n v="126"/>
    <n v="4788"/>
    <x v="2"/>
    <x v="0"/>
    <x v="0"/>
    <x v="0"/>
    <x v="4"/>
    <x v="1"/>
  </r>
  <r>
    <s v="Sports Direct"/>
    <d v="2021-01-17T00:00:00"/>
    <x v="0"/>
    <x v="46"/>
    <s v="Providence"/>
    <x v="0"/>
    <x v="1"/>
    <s v="Men's Athletic Footwear"/>
    <n v="38"/>
    <n v="68"/>
    <n v="2584"/>
    <x v="2"/>
    <x v="0"/>
    <x v="0"/>
    <x v="0"/>
    <x v="4"/>
    <x v="1"/>
  </r>
  <r>
    <s v="Sports Direct"/>
    <d v="2021-01-17T00:00:00"/>
    <x v="0"/>
    <x v="46"/>
    <s v="Providence"/>
    <x v="1"/>
    <x v="0"/>
    <s v="Women's Street Footwear"/>
    <n v="27"/>
    <n v="73"/>
    <n v="1971"/>
    <x v="2"/>
    <x v="1"/>
    <x v="0"/>
    <x v="0"/>
    <x v="4"/>
    <x v="1"/>
  </r>
  <r>
    <s v="Sports Direct"/>
    <d v="2021-01-17T00:00:00"/>
    <x v="0"/>
    <x v="46"/>
    <s v="Providence"/>
    <x v="1"/>
    <x v="1"/>
    <s v="Women's Athletic Footwear"/>
    <n v="34"/>
    <n v="26"/>
    <n v="884"/>
    <x v="2"/>
    <x v="1"/>
    <x v="0"/>
    <x v="0"/>
    <x v="4"/>
    <x v="1"/>
  </r>
  <r>
    <s v="Sports Direct"/>
    <d v="2021-01-17T00:00:00"/>
    <x v="0"/>
    <x v="46"/>
    <s v="Providence"/>
    <x v="0"/>
    <x v="2"/>
    <s v="Men's Apparel"/>
    <n v="48"/>
    <n v="41"/>
    <n v="1968"/>
    <x v="2"/>
    <x v="0"/>
    <x v="0"/>
    <x v="0"/>
    <x v="4"/>
    <x v="1"/>
  </r>
  <r>
    <s v="Sports Direct"/>
    <d v="2021-01-17T00:00:00"/>
    <x v="0"/>
    <x v="46"/>
    <s v="Providence"/>
    <x v="1"/>
    <x v="2"/>
    <s v="Women's Apparel"/>
    <n v="38"/>
    <n v="70"/>
    <n v="2660"/>
    <x v="2"/>
    <x v="1"/>
    <x v="0"/>
    <x v="0"/>
    <x v="4"/>
    <x v="1"/>
  </r>
  <r>
    <s v="Sports Direct"/>
    <d v="2021-02-15T00:00:00"/>
    <x v="0"/>
    <x v="46"/>
    <s v="Providence"/>
    <x v="0"/>
    <x v="0"/>
    <s v="Men's Street Footwear"/>
    <n v="36"/>
    <n v="140"/>
    <n v="5040"/>
    <x v="2"/>
    <x v="0"/>
    <x v="1"/>
    <x v="1"/>
    <x v="5"/>
    <x v="1"/>
  </r>
  <r>
    <s v="Sports Direct"/>
    <d v="2021-02-15T00:00:00"/>
    <x v="0"/>
    <x v="46"/>
    <s v="Providence"/>
    <x v="0"/>
    <x v="1"/>
    <s v="Men's Athletic Footwear"/>
    <n v="38"/>
    <n v="41"/>
    <n v="1558"/>
    <x v="2"/>
    <x v="0"/>
    <x v="1"/>
    <x v="1"/>
    <x v="5"/>
    <x v="1"/>
  </r>
  <r>
    <s v="Sports Direct"/>
    <d v="2021-02-15T00:00:00"/>
    <x v="0"/>
    <x v="46"/>
    <s v="Providence"/>
    <x v="1"/>
    <x v="0"/>
    <s v="Women's Street Footwear"/>
    <n v="29"/>
    <n v="60"/>
    <n v="1740"/>
    <x v="2"/>
    <x v="1"/>
    <x v="1"/>
    <x v="1"/>
    <x v="5"/>
    <x v="1"/>
  </r>
  <r>
    <s v="Sports Direct"/>
    <d v="2021-02-15T00:00:00"/>
    <x v="0"/>
    <x v="47"/>
    <s v="Boston"/>
    <x v="1"/>
    <x v="1"/>
    <s v="Women's Athletic Footwear"/>
    <n v="32"/>
    <n v="68"/>
    <n v="2176"/>
    <x v="2"/>
    <x v="1"/>
    <x v="1"/>
    <x v="1"/>
    <x v="5"/>
    <x v="1"/>
  </r>
  <r>
    <s v="Sports Direct"/>
    <d v="2021-02-15T00:00:00"/>
    <x v="0"/>
    <x v="47"/>
    <s v="Boston"/>
    <x v="0"/>
    <x v="2"/>
    <s v="Men's Apparel"/>
    <n v="48"/>
    <n v="41"/>
    <n v="1968"/>
    <x v="2"/>
    <x v="0"/>
    <x v="1"/>
    <x v="1"/>
    <x v="5"/>
    <x v="1"/>
  </r>
  <r>
    <s v="Sports Direct"/>
    <d v="2021-02-15T00:00:00"/>
    <x v="0"/>
    <x v="47"/>
    <s v="Boston"/>
    <x v="1"/>
    <x v="2"/>
    <s v="Women's Apparel"/>
    <n v="38"/>
    <n v="75"/>
    <n v="2850"/>
    <x v="2"/>
    <x v="1"/>
    <x v="1"/>
    <x v="1"/>
    <x v="5"/>
    <x v="1"/>
  </r>
  <r>
    <s v="Sports Direct"/>
    <d v="2021-03-13T00:00:00"/>
    <x v="0"/>
    <x v="47"/>
    <s v="Boston"/>
    <x v="0"/>
    <x v="0"/>
    <s v="Men's Street Footwear"/>
    <n v="38"/>
    <n v="127"/>
    <n v="4826"/>
    <x v="2"/>
    <x v="0"/>
    <x v="2"/>
    <x v="2"/>
    <x v="3"/>
    <x v="1"/>
  </r>
  <r>
    <s v="Sports Direct"/>
    <d v="2021-03-13T00:00:00"/>
    <x v="0"/>
    <x v="47"/>
    <s v="Boston"/>
    <x v="0"/>
    <x v="1"/>
    <s v="Men's Athletic Footwear"/>
    <n v="38"/>
    <n v="47"/>
    <n v="1786"/>
    <x v="2"/>
    <x v="0"/>
    <x v="2"/>
    <x v="2"/>
    <x v="3"/>
    <x v="1"/>
  </r>
  <r>
    <s v="Sports Direct"/>
    <d v="2021-03-13T00:00:00"/>
    <x v="0"/>
    <x v="47"/>
    <s v="Boston"/>
    <x v="1"/>
    <x v="0"/>
    <s v="Women's Street Footwear"/>
    <n v="28"/>
    <n v="50"/>
    <n v="1400"/>
    <x v="2"/>
    <x v="1"/>
    <x v="2"/>
    <x v="2"/>
    <x v="3"/>
    <x v="1"/>
  </r>
  <r>
    <s v="Sports Direct"/>
    <d v="2021-03-13T00:00:00"/>
    <x v="0"/>
    <x v="47"/>
    <s v="Boston"/>
    <x v="1"/>
    <x v="1"/>
    <s v="Women's Athletic Footwear"/>
    <n v="34"/>
    <n v="87"/>
    <n v="2958"/>
    <x v="2"/>
    <x v="1"/>
    <x v="2"/>
    <x v="2"/>
    <x v="3"/>
    <x v="1"/>
  </r>
  <r>
    <s v="Sports Direct"/>
    <d v="2021-03-13T00:00:00"/>
    <x v="0"/>
    <x v="47"/>
    <s v="Boston"/>
    <x v="0"/>
    <x v="2"/>
    <s v="Men's Apparel"/>
    <n v="46"/>
    <n v="29"/>
    <n v="1334"/>
    <x v="2"/>
    <x v="0"/>
    <x v="2"/>
    <x v="2"/>
    <x v="3"/>
    <x v="1"/>
  </r>
  <r>
    <s v="Sports Direct"/>
    <d v="2021-03-13T00:00:00"/>
    <x v="0"/>
    <x v="47"/>
    <s v="Boston"/>
    <x v="1"/>
    <x v="2"/>
    <s v="Women's Apparel"/>
    <n v="39"/>
    <n v="54"/>
    <n v="2106"/>
    <x v="2"/>
    <x v="1"/>
    <x v="2"/>
    <x v="2"/>
    <x v="3"/>
    <x v="1"/>
  </r>
  <r>
    <s v="Sports Direct"/>
    <d v="2021-04-14T00:00:00"/>
    <x v="0"/>
    <x v="47"/>
    <s v="Boston"/>
    <x v="0"/>
    <x v="0"/>
    <s v="Men's Street Footwear"/>
    <n v="38"/>
    <n v="117"/>
    <n v="4446"/>
    <x v="2"/>
    <x v="0"/>
    <x v="3"/>
    <x v="3"/>
    <x v="0"/>
    <x v="1"/>
  </r>
  <r>
    <s v="Sports Direct"/>
    <d v="2021-04-14T00:00:00"/>
    <x v="0"/>
    <x v="47"/>
    <s v="Boston"/>
    <x v="0"/>
    <x v="1"/>
    <s v="Men's Athletic Footwear"/>
    <n v="37"/>
    <n v="45"/>
    <n v="1665"/>
    <x v="2"/>
    <x v="0"/>
    <x v="3"/>
    <x v="3"/>
    <x v="0"/>
    <x v="1"/>
  </r>
  <r>
    <s v="Sports Direct"/>
    <d v="2021-04-14T00:00:00"/>
    <x v="0"/>
    <x v="47"/>
    <s v="Boston"/>
    <x v="1"/>
    <x v="0"/>
    <s v="Women's Street Footwear"/>
    <n v="29"/>
    <n v="41"/>
    <n v="1189"/>
    <x v="2"/>
    <x v="1"/>
    <x v="3"/>
    <x v="3"/>
    <x v="0"/>
    <x v="1"/>
  </r>
  <r>
    <s v="Sports Direct"/>
    <d v="2021-04-14T00:00:00"/>
    <x v="0"/>
    <x v="47"/>
    <s v="Boston"/>
    <x v="1"/>
    <x v="1"/>
    <s v="Women's Athletic Footwear"/>
    <n v="32"/>
    <n v="35"/>
    <n v="1120"/>
    <x v="2"/>
    <x v="1"/>
    <x v="3"/>
    <x v="3"/>
    <x v="0"/>
    <x v="1"/>
  </r>
  <r>
    <s v="Sports Direct"/>
    <d v="2021-04-14T00:00:00"/>
    <x v="0"/>
    <x v="47"/>
    <s v="Boston"/>
    <x v="0"/>
    <x v="2"/>
    <s v="Men's Apparel"/>
    <n v="49"/>
    <n v="33"/>
    <n v="1617"/>
    <x v="2"/>
    <x v="0"/>
    <x v="3"/>
    <x v="3"/>
    <x v="0"/>
    <x v="1"/>
  </r>
  <r>
    <s v="Sports Direct"/>
    <d v="2021-04-14T00:00:00"/>
    <x v="0"/>
    <x v="47"/>
    <s v="Boston"/>
    <x v="1"/>
    <x v="2"/>
    <s v="Women's Apparel"/>
    <n v="39"/>
    <n v="83"/>
    <n v="3237"/>
    <x v="2"/>
    <x v="1"/>
    <x v="3"/>
    <x v="3"/>
    <x v="0"/>
    <x v="1"/>
  </r>
  <r>
    <s v="Sports Direct"/>
    <d v="2021-05-13T00:00:00"/>
    <x v="0"/>
    <x v="47"/>
    <s v="Boston"/>
    <x v="0"/>
    <x v="0"/>
    <s v="Men's Street Footwear"/>
    <n v="53"/>
    <n v="129"/>
    <n v="6837"/>
    <x v="2"/>
    <x v="0"/>
    <x v="4"/>
    <x v="4"/>
    <x v="1"/>
    <x v="1"/>
  </r>
  <r>
    <s v="Sports Direct"/>
    <d v="2021-05-13T00:00:00"/>
    <x v="0"/>
    <x v="47"/>
    <s v="Boston"/>
    <x v="0"/>
    <x v="1"/>
    <s v="Men's Athletic Footwear"/>
    <n v="47"/>
    <n v="54"/>
    <n v="2538"/>
    <x v="2"/>
    <x v="0"/>
    <x v="4"/>
    <x v="4"/>
    <x v="1"/>
    <x v="1"/>
  </r>
  <r>
    <s v="Sports Direct"/>
    <d v="2021-05-13T00:00:00"/>
    <x v="0"/>
    <x v="47"/>
    <s v="Boston"/>
    <x v="1"/>
    <x v="0"/>
    <s v="Women's Street Footwear"/>
    <n v="41"/>
    <n v="56"/>
    <n v="2296"/>
    <x v="2"/>
    <x v="1"/>
    <x v="4"/>
    <x v="4"/>
    <x v="1"/>
    <x v="1"/>
  </r>
  <r>
    <s v="Sports Direct"/>
    <d v="2021-05-13T00:00:00"/>
    <x v="0"/>
    <x v="47"/>
    <s v="Boston"/>
    <x v="1"/>
    <x v="1"/>
    <s v="Women's Athletic Footwear"/>
    <n v="44"/>
    <n v="47"/>
    <n v="2068"/>
    <x v="2"/>
    <x v="1"/>
    <x v="4"/>
    <x v="4"/>
    <x v="1"/>
    <x v="1"/>
  </r>
  <r>
    <s v="Sports Direct"/>
    <d v="2021-05-13T00:00:00"/>
    <x v="0"/>
    <x v="47"/>
    <s v="Boston"/>
    <x v="0"/>
    <x v="2"/>
    <s v="Men's Apparel"/>
    <n v="50"/>
    <n v="54"/>
    <n v="2700"/>
    <x v="2"/>
    <x v="0"/>
    <x v="4"/>
    <x v="4"/>
    <x v="1"/>
    <x v="1"/>
  </r>
  <r>
    <s v="Sports Direct"/>
    <d v="2021-05-13T00:00:00"/>
    <x v="0"/>
    <x v="47"/>
    <s v="Boston"/>
    <x v="1"/>
    <x v="2"/>
    <s v="Women's Apparel"/>
    <n v="55"/>
    <n v="88"/>
    <n v="4840"/>
    <x v="2"/>
    <x v="1"/>
    <x v="4"/>
    <x v="4"/>
    <x v="1"/>
    <x v="1"/>
  </r>
  <r>
    <s v="Sports Direct"/>
    <d v="2021-06-15T00:00:00"/>
    <x v="0"/>
    <x v="47"/>
    <s v="Boston"/>
    <x v="0"/>
    <x v="0"/>
    <s v="Men's Street Footwear"/>
    <n v="51"/>
    <n v="155"/>
    <n v="7905"/>
    <x v="2"/>
    <x v="0"/>
    <x v="11"/>
    <x v="11"/>
    <x v="6"/>
    <x v="1"/>
  </r>
  <r>
    <s v="Sports Direct"/>
    <d v="2021-06-15T00:00:00"/>
    <x v="0"/>
    <x v="47"/>
    <s v="Boston"/>
    <x v="0"/>
    <x v="1"/>
    <s v="Men's Athletic Footwear"/>
    <n v="47"/>
    <n v="94"/>
    <n v="4418"/>
    <x v="2"/>
    <x v="0"/>
    <x v="11"/>
    <x v="11"/>
    <x v="6"/>
    <x v="1"/>
  </r>
  <r>
    <s v="Sports Direct"/>
    <d v="2021-06-15T00:00:00"/>
    <x v="0"/>
    <x v="47"/>
    <s v="Boston"/>
    <x v="1"/>
    <x v="0"/>
    <s v="Women's Street Footwear"/>
    <n v="42"/>
    <n v="68"/>
    <n v="2856"/>
    <x v="2"/>
    <x v="1"/>
    <x v="11"/>
    <x v="11"/>
    <x v="6"/>
    <x v="1"/>
  </r>
  <r>
    <s v="Sports Direct"/>
    <d v="2021-06-15T00:00:00"/>
    <x v="0"/>
    <x v="47"/>
    <s v="Boston"/>
    <x v="1"/>
    <x v="1"/>
    <s v="Women's Athletic Footwear"/>
    <n v="41"/>
    <n v="65"/>
    <n v="2665"/>
    <x v="2"/>
    <x v="1"/>
    <x v="11"/>
    <x v="11"/>
    <x v="6"/>
    <x v="1"/>
  </r>
  <r>
    <s v="Sports Direct"/>
    <d v="2021-06-15T00:00:00"/>
    <x v="0"/>
    <x v="47"/>
    <s v="Boston"/>
    <x v="0"/>
    <x v="2"/>
    <s v="Men's Apparel"/>
    <n v="51"/>
    <n v="59"/>
    <n v="3009"/>
    <x v="2"/>
    <x v="0"/>
    <x v="11"/>
    <x v="11"/>
    <x v="6"/>
    <x v="1"/>
  </r>
  <r>
    <s v="Sports Direct"/>
    <d v="2021-06-15T00:00:00"/>
    <x v="0"/>
    <x v="47"/>
    <s v="Boston"/>
    <x v="1"/>
    <x v="2"/>
    <s v="Women's Apparel"/>
    <n v="54"/>
    <n v="101"/>
    <n v="5454"/>
    <x v="2"/>
    <x v="1"/>
    <x v="11"/>
    <x v="11"/>
    <x v="6"/>
    <x v="1"/>
  </r>
  <r>
    <s v="Sports Direct"/>
    <d v="2021-07-13T00:00:00"/>
    <x v="0"/>
    <x v="47"/>
    <s v="Boston"/>
    <x v="0"/>
    <x v="0"/>
    <s v="Men's Street Footwear"/>
    <n v="52"/>
    <n v="150"/>
    <n v="7800"/>
    <x v="2"/>
    <x v="0"/>
    <x v="5"/>
    <x v="5"/>
    <x v="6"/>
    <x v="1"/>
  </r>
  <r>
    <s v="Sports Direct"/>
    <d v="2021-07-13T00:00:00"/>
    <x v="0"/>
    <x v="47"/>
    <s v="Boston"/>
    <x v="0"/>
    <x v="1"/>
    <s v="Men's Athletic Footwear"/>
    <n v="49"/>
    <n v="105"/>
    <n v="5145"/>
    <x v="2"/>
    <x v="0"/>
    <x v="5"/>
    <x v="5"/>
    <x v="6"/>
    <x v="1"/>
  </r>
  <r>
    <s v="Sports Direct"/>
    <d v="2021-07-13T00:00:00"/>
    <x v="0"/>
    <x v="47"/>
    <s v="Boston"/>
    <x v="1"/>
    <x v="0"/>
    <s v="Women's Street Footwear"/>
    <n v="41"/>
    <n v="77"/>
    <n v="3157"/>
    <x v="2"/>
    <x v="1"/>
    <x v="5"/>
    <x v="5"/>
    <x v="6"/>
    <x v="1"/>
  </r>
  <r>
    <s v="Sports Direct"/>
    <d v="2021-07-13T00:00:00"/>
    <x v="0"/>
    <x v="47"/>
    <s v="Boston"/>
    <x v="1"/>
    <x v="1"/>
    <s v="Women's Athletic Footwear"/>
    <n v="44"/>
    <n v="56"/>
    <n v="2464"/>
    <x v="2"/>
    <x v="1"/>
    <x v="5"/>
    <x v="5"/>
    <x v="6"/>
    <x v="1"/>
  </r>
  <r>
    <s v="Sports Direct"/>
    <d v="2021-07-13T00:00:00"/>
    <x v="0"/>
    <x v="47"/>
    <s v="Boston"/>
    <x v="0"/>
    <x v="2"/>
    <s v="Men's Apparel"/>
    <n v="53"/>
    <n v="68"/>
    <n v="3604"/>
    <x v="2"/>
    <x v="0"/>
    <x v="5"/>
    <x v="5"/>
    <x v="6"/>
    <x v="1"/>
  </r>
  <r>
    <s v="Sports Direct"/>
    <d v="2021-07-13T00:00:00"/>
    <x v="0"/>
    <x v="47"/>
    <s v="Boston"/>
    <x v="1"/>
    <x v="2"/>
    <s v="Women's Apparel"/>
    <n v="55"/>
    <n v="128"/>
    <n v="7040"/>
    <x v="2"/>
    <x v="1"/>
    <x v="5"/>
    <x v="5"/>
    <x v="6"/>
    <x v="1"/>
  </r>
  <r>
    <s v="Sports Direct"/>
    <d v="2021-08-14T00:00:00"/>
    <x v="0"/>
    <x v="47"/>
    <s v="Boston"/>
    <x v="0"/>
    <x v="0"/>
    <s v="Men's Street Footwear"/>
    <n v="50"/>
    <n v="161"/>
    <n v="8050"/>
    <x v="2"/>
    <x v="0"/>
    <x v="6"/>
    <x v="6"/>
    <x v="3"/>
    <x v="1"/>
  </r>
  <r>
    <s v="Sports Direct"/>
    <d v="2021-08-14T00:00:00"/>
    <x v="0"/>
    <x v="47"/>
    <s v="Boston"/>
    <x v="0"/>
    <x v="1"/>
    <s v="Men's Athletic Footwear"/>
    <n v="47"/>
    <n v="88"/>
    <n v="4136"/>
    <x v="2"/>
    <x v="0"/>
    <x v="6"/>
    <x v="6"/>
    <x v="3"/>
    <x v="1"/>
  </r>
  <r>
    <s v="Sports Direct"/>
    <d v="2021-08-14T00:00:00"/>
    <x v="0"/>
    <x v="47"/>
    <s v="Boston"/>
    <x v="1"/>
    <x v="0"/>
    <s v="Women's Street Footwear"/>
    <n v="42"/>
    <n v="69"/>
    <n v="2898"/>
    <x v="2"/>
    <x v="1"/>
    <x v="6"/>
    <x v="6"/>
    <x v="3"/>
    <x v="1"/>
  </r>
  <r>
    <s v="Sports Direct"/>
    <d v="2021-08-14T00:00:00"/>
    <x v="0"/>
    <x v="47"/>
    <s v="Boston"/>
    <x v="1"/>
    <x v="1"/>
    <s v="Women's Athletic Footwear"/>
    <n v="42"/>
    <n v="51"/>
    <n v="2142"/>
    <x v="2"/>
    <x v="1"/>
    <x v="6"/>
    <x v="6"/>
    <x v="3"/>
    <x v="1"/>
  </r>
  <r>
    <s v="Sports Direct"/>
    <d v="2021-08-14T00:00:00"/>
    <x v="0"/>
    <x v="47"/>
    <s v="Boston"/>
    <x v="0"/>
    <x v="2"/>
    <s v="Men's Apparel"/>
    <n v="50"/>
    <n v="44"/>
    <n v="2200"/>
    <x v="2"/>
    <x v="0"/>
    <x v="6"/>
    <x v="6"/>
    <x v="3"/>
    <x v="1"/>
  </r>
  <r>
    <s v="Sports Direct"/>
    <d v="2021-08-14T00:00:00"/>
    <x v="0"/>
    <x v="47"/>
    <s v="Boston"/>
    <x v="1"/>
    <x v="2"/>
    <s v="Women's Apparel"/>
    <n v="58"/>
    <n v="91"/>
    <n v="5278"/>
    <x v="2"/>
    <x v="1"/>
    <x v="6"/>
    <x v="6"/>
    <x v="3"/>
    <x v="1"/>
  </r>
  <r>
    <s v="Sports Direct"/>
    <d v="2021-09-13T00:00:00"/>
    <x v="0"/>
    <x v="47"/>
    <s v="Boston"/>
    <x v="0"/>
    <x v="0"/>
    <s v="Men's Street Footwear"/>
    <n v="53"/>
    <n v="135"/>
    <n v="7155"/>
    <x v="2"/>
    <x v="0"/>
    <x v="7"/>
    <x v="7"/>
    <x v="5"/>
    <x v="1"/>
  </r>
  <r>
    <s v="Sports Direct"/>
    <d v="2021-09-13T00:00:00"/>
    <x v="0"/>
    <x v="47"/>
    <s v="Boston"/>
    <x v="0"/>
    <x v="1"/>
    <s v="Men's Athletic Footwear"/>
    <n v="49"/>
    <n v="63"/>
    <n v="3087"/>
    <x v="2"/>
    <x v="0"/>
    <x v="7"/>
    <x v="7"/>
    <x v="5"/>
    <x v="1"/>
  </r>
  <r>
    <s v="Sports Direct"/>
    <d v="2021-09-13T00:00:00"/>
    <x v="0"/>
    <x v="47"/>
    <s v="Boston"/>
    <x v="1"/>
    <x v="0"/>
    <s v="Women's Street Footwear"/>
    <n v="41"/>
    <n v="39"/>
    <n v="1599"/>
    <x v="2"/>
    <x v="1"/>
    <x v="7"/>
    <x v="7"/>
    <x v="5"/>
    <x v="1"/>
  </r>
  <r>
    <s v="Sports Direct"/>
    <d v="2021-09-13T00:00:00"/>
    <x v="0"/>
    <x v="47"/>
    <s v="Boston"/>
    <x v="1"/>
    <x v="1"/>
    <s v="Women's Athletic Footwear"/>
    <n v="42"/>
    <n v="36"/>
    <n v="1512"/>
    <x v="2"/>
    <x v="1"/>
    <x v="7"/>
    <x v="7"/>
    <x v="5"/>
    <x v="1"/>
  </r>
  <r>
    <s v="Sports Direct"/>
    <d v="2021-09-13T00:00:00"/>
    <x v="0"/>
    <x v="47"/>
    <s v="Boston"/>
    <x v="0"/>
    <x v="2"/>
    <s v="Men's Apparel"/>
    <n v="52"/>
    <n v="34"/>
    <n v="1768"/>
    <x v="2"/>
    <x v="0"/>
    <x v="7"/>
    <x v="7"/>
    <x v="5"/>
    <x v="1"/>
  </r>
  <r>
    <s v="Sports Direct"/>
    <d v="2021-09-13T00:00:00"/>
    <x v="0"/>
    <x v="47"/>
    <s v="Boston"/>
    <x v="1"/>
    <x v="2"/>
    <s v="Women's Apparel"/>
    <n v="57"/>
    <n v="63"/>
    <n v="3591"/>
    <x v="2"/>
    <x v="1"/>
    <x v="7"/>
    <x v="7"/>
    <x v="5"/>
    <x v="1"/>
  </r>
  <r>
    <s v="Sports Direct"/>
    <d v="2021-10-15T00:00:00"/>
    <x v="0"/>
    <x v="47"/>
    <s v="Boston"/>
    <x v="0"/>
    <x v="0"/>
    <s v="Men's Street Footwear"/>
    <n v="57"/>
    <n v="120"/>
    <n v="6840"/>
    <x v="2"/>
    <x v="0"/>
    <x v="8"/>
    <x v="8"/>
    <x v="2"/>
    <x v="1"/>
  </r>
  <r>
    <s v="Sports Direct"/>
    <d v="2021-10-15T00:00:00"/>
    <x v="0"/>
    <x v="47"/>
    <s v="Boston"/>
    <x v="0"/>
    <x v="1"/>
    <s v="Men's Athletic Footwear"/>
    <n v="53"/>
    <n v="56"/>
    <n v="2968"/>
    <x v="2"/>
    <x v="0"/>
    <x v="8"/>
    <x v="8"/>
    <x v="2"/>
    <x v="1"/>
  </r>
  <r>
    <s v="Sports Direct"/>
    <d v="2021-10-15T00:00:00"/>
    <x v="0"/>
    <x v="47"/>
    <s v="Boston"/>
    <x v="1"/>
    <x v="0"/>
    <s v="Women's Street Footwear"/>
    <n v="53"/>
    <n v="34"/>
    <n v="1802"/>
    <x v="2"/>
    <x v="1"/>
    <x v="8"/>
    <x v="8"/>
    <x v="2"/>
    <x v="1"/>
  </r>
  <r>
    <s v="Sports Direct"/>
    <d v="2021-10-15T00:00:00"/>
    <x v="0"/>
    <x v="47"/>
    <s v="Boston"/>
    <x v="1"/>
    <x v="1"/>
    <s v="Women's Athletic Footwear"/>
    <n v="54"/>
    <n v="27"/>
    <n v="1458"/>
    <x v="2"/>
    <x v="1"/>
    <x v="8"/>
    <x v="8"/>
    <x v="2"/>
    <x v="1"/>
  </r>
  <r>
    <s v="Sports Direct"/>
    <d v="2021-10-15T00:00:00"/>
    <x v="0"/>
    <x v="47"/>
    <s v="Boston"/>
    <x v="0"/>
    <x v="2"/>
    <s v="Men's Apparel"/>
    <n v="62"/>
    <n v="27"/>
    <n v="1674"/>
    <x v="2"/>
    <x v="0"/>
    <x v="8"/>
    <x v="8"/>
    <x v="2"/>
    <x v="1"/>
  </r>
  <r>
    <s v="Amazon"/>
    <d v="2021-10-15T00:00:00"/>
    <x v="0"/>
    <x v="47"/>
    <s v="Boston"/>
    <x v="1"/>
    <x v="2"/>
    <s v="Women's Apparel"/>
    <n v="66"/>
    <n v="65"/>
    <n v="4290"/>
    <x v="2"/>
    <x v="1"/>
    <x v="8"/>
    <x v="8"/>
    <x v="2"/>
    <x v="1"/>
  </r>
  <r>
    <s v="Amazon"/>
    <d v="2021-11-14T00:00:00"/>
    <x v="0"/>
    <x v="47"/>
    <s v="Boston"/>
    <x v="0"/>
    <x v="0"/>
    <s v="Men's Street Footwear"/>
    <n v="62"/>
    <n v="113"/>
    <n v="7006"/>
    <x v="2"/>
    <x v="0"/>
    <x v="9"/>
    <x v="9"/>
    <x v="4"/>
    <x v="1"/>
  </r>
  <r>
    <s v="Amazon"/>
    <d v="2021-11-14T00:00:00"/>
    <x v="0"/>
    <x v="47"/>
    <s v="Boston"/>
    <x v="0"/>
    <x v="1"/>
    <s v="Men's Athletic Footwear"/>
    <n v="52"/>
    <n v="90"/>
    <n v="4680"/>
    <x v="2"/>
    <x v="0"/>
    <x v="9"/>
    <x v="9"/>
    <x v="4"/>
    <x v="1"/>
  </r>
  <r>
    <s v="Amazon"/>
    <d v="2021-11-14T00:00:00"/>
    <x v="0"/>
    <x v="47"/>
    <s v="Boston"/>
    <x v="1"/>
    <x v="0"/>
    <s v="Women's Street Footwear"/>
    <n v="50"/>
    <n v="83"/>
    <n v="4150"/>
    <x v="2"/>
    <x v="1"/>
    <x v="9"/>
    <x v="9"/>
    <x v="4"/>
    <x v="1"/>
  </r>
  <r>
    <s v="Amazon"/>
    <d v="2021-11-14T00:00:00"/>
    <x v="0"/>
    <x v="47"/>
    <s v="Boston"/>
    <x v="1"/>
    <x v="1"/>
    <s v="Women's Athletic Footwear"/>
    <n v="51"/>
    <n v="80"/>
    <n v="4080"/>
    <x v="2"/>
    <x v="1"/>
    <x v="9"/>
    <x v="9"/>
    <x v="4"/>
    <x v="1"/>
  </r>
  <r>
    <s v="Amazon"/>
    <d v="2021-11-14T00:00:00"/>
    <x v="0"/>
    <x v="47"/>
    <s v="Boston"/>
    <x v="0"/>
    <x v="2"/>
    <s v="Men's Apparel"/>
    <n v="63"/>
    <n v="70"/>
    <n v="4410"/>
    <x v="2"/>
    <x v="0"/>
    <x v="9"/>
    <x v="9"/>
    <x v="4"/>
    <x v="1"/>
  </r>
  <r>
    <s v="Amazon"/>
    <d v="2021-11-14T00:00:00"/>
    <x v="0"/>
    <x v="47"/>
    <s v="Boston"/>
    <x v="1"/>
    <x v="2"/>
    <s v="Women's Apparel"/>
    <n v="64"/>
    <n v="98"/>
    <n v="6272"/>
    <x v="2"/>
    <x v="1"/>
    <x v="9"/>
    <x v="9"/>
    <x v="4"/>
    <x v="1"/>
  </r>
  <r>
    <s v="Amazon"/>
    <d v="2021-12-13T00:00:00"/>
    <x v="0"/>
    <x v="47"/>
    <s v="Boston"/>
    <x v="0"/>
    <x v="0"/>
    <s v="Men's Street Footwear"/>
    <n v="64"/>
    <n v="150"/>
    <n v="9600"/>
    <x v="2"/>
    <x v="0"/>
    <x v="10"/>
    <x v="10"/>
    <x v="5"/>
    <x v="1"/>
  </r>
  <r>
    <s v="Amazon"/>
    <d v="2021-12-13T00:00:00"/>
    <x v="0"/>
    <x v="47"/>
    <s v="Boston"/>
    <x v="0"/>
    <x v="1"/>
    <s v="Men's Athletic Footwear"/>
    <n v="53"/>
    <n v="105"/>
    <n v="5565"/>
    <x v="2"/>
    <x v="0"/>
    <x v="10"/>
    <x v="10"/>
    <x v="5"/>
    <x v="1"/>
  </r>
  <r>
    <s v="Amazon"/>
    <d v="2021-12-13T00:00:00"/>
    <x v="0"/>
    <x v="47"/>
    <s v="Boston"/>
    <x v="1"/>
    <x v="0"/>
    <s v="Women's Street Footwear"/>
    <n v="51"/>
    <n v="98"/>
    <n v="4998"/>
    <x v="2"/>
    <x v="1"/>
    <x v="10"/>
    <x v="10"/>
    <x v="5"/>
    <x v="1"/>
  </r>
  <r>
    <s v="Amazon"/>
    <d v="2021-12-13T00:00:00"/>
    <x v="0"/>
    <x v="47"/>
    <s v="Boston"/>
    <x v="1"/>
    <x v="1"/>
    <s v="Women's Athletic Footwear"/>
    <n v="52"/>
    <n v="75"/>
    <n v="3900"/>
    <x v="2"/>
    <x v="1"/>
    <x v="10"/>
    <x v="10"/>
    <x v="5"/>
    <x v="1"/>
  </r>
  <r>
    <s v="Amazon"/>
    <d v="2021-12-13T00:00:00"/>
    <x v="0"/>
    <x v="47"/>
    <s v="Boston"/>
    <x v="0"/>
    <x v="2"/>
    <s v="Men's Apparel"/>
    <n v="62"/>
    <n v="84"/>
    <n v="5208"/>
    <x v="2"/>
    <x v="0"/>
    <x v="10"/>
    <x v="10"/>
    <x v="5"/>
    <x v="1"/>
  </r>
  <r>
    <s v="Amazon"/>
    <d v="2021-12-13T00:00:00"/>
    <x v="0"/>
    <x v="47"/>
    <s v="Boston"/>
    <x v="1"/>
    <x v="2"/>
    <s v="Women's Apparel"/>
    <n v="65"/>
    <n v="112"/>
    <n v="7280"/>
    <x v="2"/>
    <x v="1"/>
    <x v="10"/>
    <x v="10"/>
    <x v="5"/>
    <x v="1"/>
  </r>
  <r>
    <s v="Amazon"/>
    <d v="2021-01-14T00:00:00"/>
    <x v="0"/>
    <x v="47"/>
    <s v="Boston"/>
    <x v="0"/>
    <x v="0"/>
    <s v="Men's Street Footwear"/>
    <n v="44"/>
    <n v="152"/>
    <n v="6688"/>
    <x v="2"/>
    <x v="0"/>
    <x v="0"/>
    <x v="0"/>
    <x v="1"/>
    <x v="1"/>
  </r>
  <r>
    <s v="Amazon"/>
    <d v="2021-01-14T00:00:00"/>
    <x v="0"/>
    <x v="47"/>
    <s v="Boston"/>
    <x v="0"/>
    <x v="1"/>
    <s v="Men's Athletic Footwear"/>
    <n v="42"/>
    <n v="94"/>
    <n v="3948"/>
    <x v="2"/>
    <x v="0"/>
    <x v="0"/>
    <x v="0"/>
    <x v="1"/>
    <x v="1"/>
  </r>
  <r>
    <s v="Amazon"/>
    <d v="2021-01-14T00:00:00"/>
    <x v="0"/>
    <x v="47"/>
    <s v="Boston"/>
    <x v="1"/>
    <x v="0"/>
    <s v="Women's Street Footwear"/>
    <n v="32"/>
    <n v="91"/>
    <n v="2912"/>
    <x v="2"/>
    <x v="1"/>
    <x v="0"/>
    <x v="0"/>
    <x v="1"/>
    <x v="1"/>
  </r>
  <r>
    <s v="Amazon"/>
    <d v="2021-01-14T00:00:00"/>
    <x v="0"/>
    <x v="47"/>
    <s v="Boston"/>
    <x v="1"/>
    <x v="1"/>
    <s v="Women's Athletic Footwear"/>
    <n v="39"/>
    <n v="44"/>
    <n v="1716"/>
    <x v="2"/>
    <x v="1"/>
    <x v="0"/>
    <x v="0"/>
    <x v="1"/>
    <x v="1"/>
  </r>
  <r>
    <s v="Amazon"/>
    <d v="2021-01-14T00:00:00"/>
    <x v="0"/>
    <x v="47"/>
    <s v="Boston"/>
    <x v="0"/>
    <x v="2"/>
    <s v="Men's Apparel"/>
    <n v="52"/>
    <n v="68"/>
    <n v="3536"/>
    <x v="2"/>
    <x v="0"/>
    <x v="0"/>
    <x v="0"/>
    <x v="1"/>
    <x v="1"/>
  </r>
  <r>
    <s v="Amazon"/>
    <d v="2021-01-14T00:00:00"/>
    <x v="0"/>
    <x v="47"/>
    <s v="Boston"/>
    <x v="1"/>
    <x v="2"/>
    <s v="Women's Apparel"/>
    <n v="44"/>
    <n v="98"/>
    <n v="4312"/>
    <x v="2"/>
    <x v="1"/>
    <x v="0"/>
    <x v="0"/>
    <x v="1"/>
    <x v="1"/>
  </r>
  <r>
    <s v="Amazon"/>
    <d v="2021-02-12T00:00:00"/>
    <x v="0"/>
    <x v="47"/>
    <s v="Boston"/>
    <x v="0"/>
    <x v="0"/>
    <s v="Men's Street Footwear"/>
    <n v="41"/>
    <n v="167"/>
    <n v="6847"/>
    <x v="2"/>
    <x v="0"/>
    <x v="1"/>
    <x v="1"/>
    <x v="2"/>
    <x v="1"/>
  </r>
  <r>
    <s v="Amazon"/>
    <d v="2021-02-12T00:00:00"/>
    <x v="0"/>
    <x v="47"/>
    <s v="Boston"/>
    <x v="0"/>
    <x v="1"/>
    <s v="Men's Athletic Footwear"/>
    <n v="44"/>
    <n v="61"/>
    <n v="2684"/>
    <x v="2"/>
    <x v="0"/>
    <x v="1"/>
    <x v="1"/>
    <x v="2"/>
    <x v="1"/>
  </r>
  <r>
    <s v="Amazon"/>
    <d v="2021-02-12T00:00:00"/>
    <x v="0"/>
    <x v="47"/>
    <s v="Boston"/>
    <x v="1"/>
    <x v="0"/>
    <s v="Women's Street Footwear"/>
    <n v="33"/>
    <n v="74"/>
    <n v="2442"/>
    <x v="2"/>
    <x v="1"/>
    <x v="1"/>
    <x v="1"/>
    <x v="2"/>
    <x v="1"/>
  </r>
  <r>
    <s v="Amazon"/>
    <d v="2021-02-12T00:00:00"/>
    <x v="0"/>
    <x v="48"/>
    <s v="Burlington"/>
    <x v="1"/>
    <x v="1"/>
    <s v="Women's Athletic Footwear"/>
    <n v="36"/>
    <n v="45"/>
    <n v="1620"/>
    <x v="2"/>
    <x v="1"/>
    <x v="1"/>
    <x v="1"/>
    <x v="2"/>
    <x v="1"/>
  </r>
  <r>
    <s v="Amazon"/>
    <d v="2021-02-12T00:00:00"/>
    <x v="0"/>
    <x v="48"/>
    <s v="Burlington"/>
    <x v="0"/>
    <x v="2"/>
    <s v="Men's Apparel"/>
    <n v="54"/>
    <n v="63"/>
    <n v="3402"/>
    <x v="2"/>
    <x v="0"/>
    <x v="1"/>
    <x v="1"/>
    <x v="2"/>
    <x v="1"/>
  </r>
  <r>
    <s v="Amazon"/>
    <d v="2021-02-12T00:00:00"/>
    <x v="0"/>
    <x v="48"/>
    <s v="Burlington"/>
    <x v="1"/>
    <x v="2"/>
    <s v="Women's Apparel"/>
    <n v="43"/>
    <n v="85"/>
    <n v="3655"/>
    <x v="2"/>
    <x v="1"/>
    <x v="1"/>
    <x v="1"/>
    <x v="2"/>
    <x v="1"/>
  </r>
  <r>
    <s v="Amazon"/>
    <d v="2021-03-10T00:00:00"/>
    <x v="0"/>
    <x v="48"/>
    <s v="Burlington"/>
    <x v="0"/>
    <x v="0"/>
    <s v="Men's Street Footwear"/>
    <n v="44"/>
    <n v="142"/>
    <n v="6248"/>
    <x v="2"/>
    <x v="0"/>
    <x v="2"/>
    <x v="2"/>
    <x v="0"/>
    <x v="1"/>
  </r>
  <r>
    <s v="Amazon"/>
    <d v="2021-03-10T00:00:00"/>
    <x v="0"/>
    <x v="48"/>
    <s v="Burlington"/>
    <x v="0"/>
    <x v="1"/>
    <s v="Men's Athletic Footwear"/>
    <n v="42"/>
    <n v="70"/>
    <n v="2940"/>
    <x v="2"/>
    <x v="0"/>
    <x v="2"/>
    <x v="2"/>
    <x v="0"/>
    <x v="1"/>
  </r>
  <r>
    <s v="Amazon"/>
    <d v="2021-03-10T00:00:00"/>
    <x v="0"/>
    <x v="48"/>
    <s v="Burlington"/>
    <x v="1"/>
    <x v="0"/>
    <s v="Women's Street Footwear"/>
    <n v="34"/>
    <n v="77"/>
    <n v="2618"/>
    <x v="2"/>
    <x v="1"/>
    <x v="2"/>
    <x v="2"/>
    <x v="0"/>
    <x v="1"/>
  </r>
  <r>
    <s v="Amazon"/>
    <d v="2021-03-10T00:00:00"/>
    <x v="0"/>
    <x v="48"/>
    <s v="Burlington"/>
    <x v="1"/>
    <x v="1"/>
    <s v="Women's Athletic Footwear"/>
    <n v="36"/>
    <n v="38"/>
    <n v="1368"/>
    <x v="2"/>
    <x v="1"/>
    <x v="2"/>
    <x v="2"/>
    <x v="0"/>
    <x v="1"/>
  </r>
  <r>
    <s v="Amazon"/>
    <d v="2021-03-10T00:00:00"/>
    <x v="0"/>
    <x v="48"/>
    <s v="Burlington"/>
    <x v="0"/>
    <x v="2"/>
    <s v="Men's Apparel"/>
    <n v="51"/>
    <n v="47"/>
    <n v="2397"/>
    <x v="2"/>
    <x v="0"/>
    <x v="2"/>
    <x v="2"/>
    <x v="0"/>
    <x v="1"/>
  </r>
  <r>
    <s v="Amazon"/>
    <d v="2021-03-10T00:00:00"/>
    <x v="0"/>
    <x v="48"/>
    <s v="Burlington"/>
    <x v="1"/>
    <x v="2"/>
    <s v="Women's Apparel"/>
    <n v="41"/>
    <n v="80"/>
    <n v="3280"/>
    <x v="2"/>
    <x v="1"/>
    <x v="2"/>
    <x v="2"/>
    <x v="0"/>
    <x v="1"/>
  </r>
  <r>
    <s v="Amazon"/>
    <d v="2021-04-11T00:00:00"/>
    <x v="0"/>
    <x v="48"/>
    <s v="Burlington"/>
    <x v="0"/>
    <x v="0"/>
    <s v="Men's Street Footwear"/>
    <n v="41"/>
    <n v="137"/>
    <n v="5617"/>
    <x v="2"/>
    <x v="0"/>
    <x v="3"/>
    <x v="3"/>
    <x v="4"/>
    <x v="1"/>
  </r>
  <r>
    <s v="Amazon"/>
    <d v="2021-04-11T00:00:00"/>
    <x v="0"/>
    <x v="48"/>
    <s v="Burlington"/>
    <x v="0"/>
    <x v="1"/>
    <s v="Men's Athletic Footwear"/>
    <n v="43"/>
    <n v="56"/>
    <n v="2408"/>
    <x v="2"/>
    <x v="0"/>
    <x v="3"/>
    <x v="3"/>
    <x v="4"/>
    <x v="1"/>
  </r>
  <r>
    <s v="Amazon"/>
    <d v="2021-04-11T00:00:00"/>
    <x v="0"/>
    <x v="48"/>
    <s v="Burlington"/>
    <x v="1"/>
    <x v="0"/>
    <s v="Women's Street Footwear"/>
    <n v="32"/>
    <n v="65"/>
    <n v="2080"/>
    <x v="2"/>
    <x v="1"/>
    <x v="3"/>
    <x v="3"/>
    <x v="4"/>
    <x v="1"/>
  </r>
  <r>
    <s v="Amazon"/>
    <d v="2021-04-11T00:00:00"/>
    <x v="0"/>
    <x v="48"/>
    <s v="Burlington"/>
    <x v="1"/>
    <x v="1"/>
    <s v="Women's Athletic Footwear"/>
    <n v="36"/>
    <n v="44"/>
    <n v="1584"/>
    <x v="2"/>
    <x v="1"/>
    <x v="3"/>
    <x v="3"/>
    <x v="4"/>
    <x v="1"/>
  </r>
  <r>
    <s v="Amazon"/>
    <d v="2021-04-11T00:00:00"/>
    <x v="0"/>
    <x v="48"/>
    <s v="Burlington"/>
    <x v="0"/>
    <x v="2"/>
    <s v="Men's Apparel"/>
    <n v="51"/>
    <n v="38"/>
    <n v="1938"/>
    <x v="2"/>
    <x v="0"/>
    <x v="3"/>
    <x v="3"/>
    <x v="4"/>
    <x v="1"/>
  </r>
  <r>
    <s v="Amazon"/>
    <d v="2021-04-11T00:00:00"/>
    <x v="0"/>
    <x v="48"/>
    <s v="Burlington"/>
    <x v="1"/>
    <x v="2"/>
    <s v="Women's Apparel"/>
    <n v="44"/>
    <n v="90"/>
    <n v="3960"/>
    <x v="2"/>
    <x v="1"/>
    <x v="3"/>
    <x v="3"/>
    <x v="4"/>
    <x v="1"/>
  </r>
  <r>
    <s v="Amazon"/>
    <d v="2021-05-10T00:00:00"/>
    <x v="0"/>
    <x v="48"/>
    <s v="Burlington"/>
    <x v="0"/>
    <x v="0"/>
    <s v="Men's Street Footwear"/>
    <n v="55"/>
    <n v="154"/>
    <n v="8470"/>
    <x v="2"/>
    <x v="0"/>
    <x v="4"/>
    <x v="4"/>
    <x v="5"/>
    <x v="1"/>
  </r>
  <r>
    <s v="Amazon"/>
    <d v="2021-05-10T00:00:00"/>
    <x v="0"/>
    <x v="48"/>
    <s v="Burlington"/>
    <x v="0"/>
    <x v="1"/>
    <s v="Men's Athletic Footwear"/>
    <n v="54"/>
    <n v="80"/>
    <n v="4320"/>
    <x v="2"/>
    <x v="0"/>
    <x v="4"/>
    <x v="4"/>
    <x v="5"/>
    <x v="1"/>
  </r>
  <r>
    <s v="Amazon"/>
    <d v="2021-05-10T00:00:00"/>
    <x v="0"/>
    <x v="48"/>
    <s v="Burlington"/>
    <x v="1"/>
    <x v="0"/>
    <s v="Women's Street Footwear"/>
    <n v="49"/>
    <n v="75"/>
    <n v="3675"/>
    <x v="2"/>
    <x v="1"/>
    <x v="4"/>
    <x v="4"/>
    <x v="5"/>
    <x v="1"/>
  </r>
  <r>
    <s v="Amazon"/>
    <d v="2021-05-10T00:00:00"/>
    <x v="0"/>
    <x v="48"/>
    <s v="Burlington"/>
    <x v="1"/>
    <x v="1"/>
    <s v="Women's Athletic Footwear"/>
    <n v="46"/>
    <n v="65"/>
    <n v="2990"/>
    <x v="2"/>
    <x v="1"/>
    <x v="4"/>
    <x v="4"/>
    <x v="5"/>
    <x v="1"/>
  </r>
  <r>
    <s v="Amazon"/>
    <d v="2021-05-10T00:00:00"/>
    <x v="0"/>
    <x v="48"/>
    <s v="Burlington"/>
    <x v="0"/>
    <x v="2"/>
    <s v="Men's Apparel"/>
    <n v="55"/>
    <n v="72"/>
    <n v="3960"/>
    <x v="2"/>
    <x v="0"/>
    <x v="4"/>
    <x v="4"/>
    <x v="5"/>
    <x v="1"/>
  </r>
  <r>
    <s v="Amazon"/>
    <d v="2021-05-10T00:00:00"/>
    <x v="0"/>
    <x v="48"/>
    <s v="Burlington"/>
    <x v="1"/>
    <x v="2"/>
    <s v="Women's Apparel"/>
    <n v="60"/>
    <n v="120"/>
    <n v="7200"/>
    <x v="2"/>
    <x v="1"/>
    <x v="4"/>
    <x v="4"/>
    <x v="5"/>
    <x v="1"/>
  </r>
  <r>
    <s v="Amazon"/>
    <d v="2021-06-12T00:00:00"/>
    <x v="0"/>
    <x v="48"/>
    <s v="Burlington"/>
    <x v="0"/>
    <x v="0"/>
    <s v="Men's Street Footwear"/>
    <n v="58"/>
    <n v="163"/>
    <n v="9454"/>
    <x v="2"/>
    <x v="0"/>
    <x v="11"/>
    <x v="11"/>
    <x v="3"/>
    <x v="1"/>
  </r>
  <r>
    <s v="Amazon"/>
    <d v="2021-06-12T00:00:00"/>
    <x v="0"/>
    <x v="48"/>
    <s v="Burlington"/>
    <x v="0"/>
    <x v="1"/>
    <s v="Men's Athletic Footwear"/>
    <n v="53"/>
    <n v="116"/>
    <n v="6148"/>
    <x v="2"/>
    <x v="0"/>
    <x v="11"/>
    <x v="11"/>
    <x v="3"/>
    <x v="1"/>
  </r>
  <r>
    <s v="Amazon"/>
    <d v="2021-06-12T00:00:00"/>
    <x v="0"/>
    <x v="48"/>
    <s v="Burlington"/>
    <x v="1"/>
    <x v="0"/>
    <s v="Women's Street Footwear"/>
    <n v="45"/>
    <n v="81"/>
    <n v="3645"/>
    <x v="2"/>
    <x v="1"/>
    <x v="11"/>
    <x v="11"/>
    <x v="3"/>
    <x v="1"/>
  </r>
  <r>
    <s v="Amazon"/>
    <d v="2021-06-12T00:00:00"/>
    <x v="0"/>
    <x v="48"/>
    <s v="Burlington"/>
    <x v="1"/>
    <x v="1"/>
    <s v="Women's Athletic Footwear"/>
    <n v="47"/>
    <n v="90"/>
    <n v="4230"/>
    <x v="2"/>
    <x v="1"/>
    <x v="11"/>
    <x v="11"/>
    <x v="3"/>
    <x v="1"/>
  </r>
  <r>
    <s v="Amazon"/>
    <d v="2021-06-12T00:00:00"/>
    <x v="0"/>
    <x v="48"/>
    <s v="Burlington"/>
    <x v="0"/>
    <x v="2"/>
    <s v="Men's Apparel"/>
    <n v="58"/>
    <n v="81"/>
    <n v="4698"/>
    <x v="2"/>
    <x v="0"/>
    <x v="11"/>
    <x v="11"/>
    <x v="3"/>
    <x v="1"/>
  </r>
  <r>
    <s v="Amazon"/>
    <d v="2021-06-12T00:00:00"/>
    <x v="0"/>
    <x v="48"/>
    <s v="Burlington"/>
    <x v="1"/>
    <x v="2"/>
    <s v="Women's Apparel"/>
    <n v="62"/>
    <n v="117"/>
    <n v="7254"/>
    <x v="2"/>
    <x v="1"/>
    <x v="11"/>
    <x v="11"/>
    <x v="3"/>
    <x v="1"/>
  </r>
  <r>
    <s v="Amazon"/>
    <d v="2021-07-10T00:00:00"/>
    <x v="0"/>
    <x v="48"/>
    <s v="Burlington"/>
    <x v="0"/>
    <x v="0"/>
    <s v="Men's Street Footwear"/>
    <n v="54"/>
    <n v="182"/>
    <n v="9828"/>
    <x v="2"/>
    <x v="0"/>
    <x v="5"/>
    <x v="5"/>
    <x v="3"/>
    <x v="1"/>
  </r>
  <r>
    <s v="Amazon"/>
    <d v="2021-07-10T00:00:00"/>
    <x v="0"/>
    <x v="48"/>
    <s v="Burlington"/>
    <x v="0"/>
    <x v="1"/>
    <s v="Men's Athletic Footwear"/>
    <n v="51"/>
    <n v="115"/>
    <n v="5865"/>
    <x v="2"/>
    <x v="0"/>
    <x v="5"/>
    <x v="5"/>
    <x v="3"/>
    <x v="1"/>
  </r>
  <r>
    <s v="Amazon"/>
    <d v="2021-07-10T00:00:00"/>
    <x v="0"/>
    <x v="48"/>
    <s v="Burlington"/>
    <x v="1"/>
    <x v="0"/>
    <s v="Women's Street Footwear"/>
    <n v="46"/>
    <n v="98"/>
    <n v="4508"/>
    <x v="2"/>
    <x v="1"/>
    <x v="5"/>
    <x v="5"/>
    <x v="3"/>
    <x v="1"/>
  </r>
  <r>
    <s v="Amazon"/>
    <d v="2021-07-10T00:00:00"/>
    <x v="0"/>
    <x v="48"/>
    <s v="Burlington"/>
    <x v="1"/>
    <x v="1"/>
    <s v="Women's Athletic Footwear"/>
    <n v="46"/>
    <n v="90"/>
    <n v="4140"/>
    <x v="2"/>
    <x v="1"/>
    <x v="5"/>
    <x v="5"/>
    <x v="3"/>
    <x v="1"/>
  </r>
  <r>
    <s v="Amazon"/>
    <d v="2021-07-10T00:00:00"/>
    <x v="0"/>
    <x v="48"/>
    <s v="Burlington"/>
    <x v="0"/>
    <x v="2"/>
    <s v="Men's Apparel"/>
    <n v="54"/>
    <n v="94"/>
    <n v="5076"/>
    <x v="2"/>
    <x v="0"/>
    <x v="5"/>
    <x v="5"/>
    <x v="3"/>
    <x v="1"/>
  </r>
  <r>
    <s v="Amazon"/>
    <d v="2021-07-10T00:00:00"/>
    <x v="0"/>
    <x v="48"/>
    <s v="Burlington"/>
    <x v="1"/>
    <x v="2"/>
    <s v="Women's Apparel"/>
    <n v="61"/>
    <n v="125"/>
    <n v="7625"/>
    <x v="2"/>
    <x v="1"/>
    <x v="5"/>
    <x v="5"/>
    <x v="3"/>
    <x v="1"/>
  </r>
  <r>
    <s v="Amazon"/>
    <d v="2021-08-11T00:00:00"/>
    <x v="0"/>
    <x v="48"/>
    <s v="Burlington"/>
    <x v="0"/>
    <x v="0"/>
    <s v="Men's Street Footwear"/>
    <n v="58"/>
    <n v="176"/>
    <n v="10208"/>
    <x v="2"/>
    <x v="0"/>
    <x v="6"/>
    <x v="6"/>
    <x v="0"/>
    <x v="1"/>
  </r>
  <r>
    <s v="Amazon"/>
    <d v="2021-08-11T00:00:00"/>
    <x v="0"/>
    <x v="48"/>
    <s v="Burlington"/>
    <x v="0"/>
    <x v="1"/>
    <s v="Men's Athletic Footwear"/>
    <n v="53"/>
    <n v="106"/>
    <n v="5618"/>
    <x v="2"/>
    <x v="0"/>
    <x v="6"/>
    <x v="6"/>
    <x v="0"/>
    <x v="1"/>
  </r>
  <r>
    <s v="Amazon"/>
    <d v="2021-08-11T00:00:00"/>
    <x v="0"/>
    <x v="48"/>
    <s v="Burlington"/>
    <x v="1"/>
    <x v="0"/>
    <s v="Women's Street Footwear"/>
    <n v="48"/>
    <n v="105"/>
    <n v="5040"/>
    <x v="2"/>
    <x v="1"/>
    <x v="6"/>
    <x v="6"/>
    <x v="0"/>
    <x v="1"/>
  </r>
  <r>
    <s v="Amazon"/>
    <d v="2021-08-11T00:00:00"/>
    <x v="0"/>
    <x v="48"/>
    <s v="Burlington"/>
    <x v="1"/>
    <x v="1"/>
    <s v="Women's Athletic Footwear"/>
    <n v="49"/>
    <n v="68"/>
    <n v="3332"/>
    <x v="2"/>
    <x v="1"/>
    <x v="6"/>
    <x v="6"/>
    <x v="0"/>
    <x v="1"/>
  </r>
  <r>
    <s v="Amazon"/>
    <d v="2021-08-11T00:00:00"/>
    <x v="0"/>
    <x v="48"/>
    <s v="Burlington"/>
    <x v="0"/>
    <x v="2"/>
    <s v="Men's Apparel"/>
    <n v="57"/>
    <n v="65"/>
    <n v="3705"/>
    <x v="2"/>
    <x v="0"/>
    <x v="6"/>
    <x v="6"/>
    <x v="0"/>
    <x v="1"/>
  </r>
  <r>
    <s v="Amazon"/>
    <d v="2021-08-11T00:00:00"/>
    <x v="0"/>
    <x v="48"/>
    <s v="Burlington"/>
    <x v="1"/>
    <x v="2"/>
    <s v="Women's Apparel"/>
    <n v="61"/>
    <n v="104"/>
    <n v="6344"/>
    <x v="2"/>
    <x v="1"/>
    <x v="6"/>
    <x v="6"/>
    <x v="0"/>
    <x v="1"/>
  </r>
  <r>
    <s v="Amazon"/>
    <d v="2021-09-10T00:00:00"/>
    <x v="0"/>
    <x v="48"/>
    <s v="Burlington"/>
    <x v="0"/>
    <x v="0"/>
    <s v="Men's Street Footwear"/>
    <n v="56"/>
    <n v="137"/>
    <n v="7672"/>
    <x v="2"/>
    <x v="0"/>
    <x v="7"/>
    <x v="7"/>
    <x v="2"/>
    <x v="1"/>
  </r>
  <r>
    <s v="Amazon"/>
    <d v="2021-09-10T00:00:00"/>
    <x v="0"/>
    <x v="48"/>
    <s v="Burlington"/>
    <x v="0"/>
    <x v="1"/>
    <s v="Men's Athletic Footwear"/>
    <n v="50"/>
    <n v="85"/>
    <n v="4250"/>
    <x v="2"/>
    <x v="0"/>
    <x v="7"/>
    <x v="7"/>
    <x v="2"/>
    <x v="1"/>
  </r>
  <r>
    <s v="Amazon"/>
    <d v="2021-09-10T00:00:00"/>
    <x v="0"/>
    <x v="48"/>
    <s v="Burlington"/>
    <x v="1"/>
    <x v="0"/>
    <s v="Women's Street Footwear"/>
    <n v="46"/>
    <n v="56"/>
    <n v="2576"/>
    <x v="2"/>
    <x v="1"/>
    <x v="7"/>
    <x v="7"/>
    <x v="2"/>
    <x v="1"/>
  </r>
  <r>
    <s v="Amazon"/>
    <d v="2021-09-10T00:00:00"/>
    <x v="0"/>
    <x v="48"/>
    <s v="Burlington"/>
    <x v="1"/>
    <x v="1"/>
    <s v="Women's Athletic Footwear"/>
    <n v="45"/>
    <n v="52"/>
    <n v="2340"/>
    <x v="2"/>
    <x v="1"/>
    <x v="7"/>
    <x v="7"/>
    <x v="2"/>
    <x v="1"/>
  </r>
  <r>
    <s v="Amazon"/>
    <d v="2021-09-10T00:00:00"/>
    <x v="0"/>
    <x v="48"/>
    <s v="Burlington"/>
    <x v="0"/>
    <x v="2"/>
    <s v="Men's Apparel"/>
    <n v="58"/>
    <n v="50"/>
    <n v="2900"/>
    <x v="2"/>
    <x v="0"/>
    <x v="7"/>
    <x v="7"/>
    <x v="2"/>
    <x v="1"/>
  </r>
  <r>
    <s v="Amazon"/>
    <d v="2021-09-10T00:00:00"/>
    <x v="0"/>
    <x v="48"/>
    <s v="Burlington"/>
    <x v="1"/>
    <x v="2"/>
    <s v="Women's Apparel"/>
    <n v="59"/>
    <n v="78"/>
    <n v="4602"/>
    <x v="2"/>
    <x v="1"/>
    <x v="7"/>
    <x v="7"/>
    <x v="2"/>
    <x v="1"/>
  </r>
  <r>
    <s v="Amazon"/>
    <d v="2021-10-12T00:00:00"/>
    <x v="0"/>
    <x v="48"/>
    <s v="Burlington"/>
    <x v="0"/>
    <x v="0"/>
    <s v="Men's Street Footwear"/>
    <n v="62"/>
    <n v="133"/>
    <n v="8246"/>
    <x v="2"/>
    <x v="0"/>
    <x v="8"/>
    <x v="8"/>
    <x v="6"/>
    <x v="1"/>
  </r>
  <r>
    <s v="Amazon"/>
    <d v="2021-10-12T00:00:00"/>
    <x v="0"/>
    <x v="48"/>
    <s v="Burlington"/>
    <x v="0"/>
    <x v="1"/>
    <s v="Men's Athletic Footwear"/>
    <n v="54"/>
    <n v="75"/>
    <n v="4050"/>
    <x v="2"/>
    <x v="0"/>
    <x v="8"/>
    <x v="8"/>
    <x v="6"/>
    <x v="1"/>
  </r>
  <r>
    <s v="Amazon"/>
    <d v="2021-10-12T00:00:00"/>
    <x v="0"/>
    <x v="48"/>
    <s v="Burlington"/>
    <x v="1"/>
    <x v="0"/>
    <s v="Women's Street Footwear"/>
    <n v="59"/>
    <n v="54"/>
    <n v="3186"/>
    <x v="2"/>
    <x v="1"/>
    <x v="8"/>
    <x v="8"/>
    <x v="6"/>
    <x v="1"/>
  </r>
  <r>
    <s v="Amazon"/>
    <d v="2021-10-12T00:00:00"/>
    <x v="0"/>
    <x v="48"/>
    <s v="Burlington"/>
    <x v="1"/>
    <x v="1"/>
    <s v="Women's Athletic Footwear"/>
    <n v="55"/>
    <n v="46"/>
    <n v="2530"/>
    <x v="2"/>
    <x v="1"/>
    <x v="8"/>
    <x v="8"/>
    <x v="6"/>
    <x v="1"/>
  </r>
  <r>
    <s v="Amazon"/>
    <d v="2021-10-12T00:00:00"/>
    <x v="0"/>
    <x v="48"/>
    <s v="Burlington"/>
    <x v="0"/>
    <x v="2"/>
    <s v="Men's Apparel"/>
    <n v="66"/>
    <n v="51"/>
    <n v="3366"/>
    <x v="2"/>
    <x v="0"/>
    <x v="8"/>
    <x v="8"/>
    <x v="6"/>
    <x v="1"/>
  </r>
  <r>
    <s v="West Gear"/>
    <d v="2021-10-12T00:00:00"/>
    <x v="0"/>
    <x v="48"/>
    <s v="Burlington"/>
    <x v="1"/>
    <x v="2"/>
    <s v="Women's Apparel"/>
    <n v="71"/>
    <n v="81"/>
    <n v="5751"/>
    <x v="2"/>
    <x v="1"/>
    <x v="8"/>
    <x v="8"/>
    <x v="6"/>
    <x v="1"/>
  </r>
  <r>
    <s v="West Gear"/>
    <d v="2021-11-11T00:00:00"/>
    <x v="0"/>
    <x v="48"/>
    <s v="Burlington"/>
    <x v="0"/>
    <x v="0"/>
    <s v="Men's Street Footwear"/>
    <n v="64"/>
    <n v="126"/>
    <n v="8064"/>
    <x v="2"/>
    <x v="0"/>
    <x v="9"/>
    <x v="9"/>
    <x v="1"/>
    <x v="1"/>
  </r>
  <r>
    <s v="West Gear"/>
    <d v="2021-11-11T00:00:00"/>
    <x v="0"/>
    <x v="48"/>
    <s v="Burlington"/>
    <x v="0"/>
    <x v="1"/>
    <s v="Men's Athletic Footwear"/>
    <n v="55"/>
    <n v="81"/>
    <n v="4455"/>
    <x v="2"/>
    <x v="0"/>
    <x v="9"/>
    <x v="9"/>
    <x v="1"/>
    <x v="1"/>
  </r>
  <r>
    <s v="West Gear"/>
    <d v="2021-11-11T00:00:00"/>
    <x v="0"/>
    <x v="48"/>
    <s v="Burlington"/>
    <x v="1"/>
    <x v="0"/>
    <s v="Women's Street Footwear"/>
    <n v="57"/>
    <n v="96"/>
    <n v="5472"/>
    <x v="2"/>
    <x v="1"/>
    <x v="9"/>
    <x v="9"/>
    <x v="1"/>
    <x v="1"/>
  </r>
  <r>
    <s v="Amazon"/>
    <d v="2021-11-11T00:00:00"/>
    <x v="0"/>
    <x v="48"/>
    <s v="Burlington"/>
    <x v="1"/>
    <x v="1"/>
    <s v="Women's Athletic Footwear"/>
    <n v="55"/>
    <n v="75"/>
    <n v="4125"/>
    <x v="2"/>
    <x v="1"/>
    <x v="9"/>
    <x v="9"/>
    <x v="1"/>
    <x v="1"/>
  </r>
  <r>
    <s v="Amazon"/>
    <d v="2021-11-11T00:00:00"/>
    <x v="0"/>
    <x v="48"/>
    <s v="Burlington"/>
    <x v="0"/>
    <x v="2"/>
    <s v="Men's Apparel"/>
    <n v="67"/>
    <n v="80"/>
    <n v="5360"/>
    <x v="2"/>
    <x v="0"/>
    <x v="9"/>
    <x v="9"/>
    <x v="1"/>
    <x v="1"/>
  </r>
  <r>
    <s v="Amazon"/>
    <d v="2021-11-11T00:00:00"/>
    <x v="0"/>
    <x v="48"/>
    <s v="Burlington"/>
    <x v="1"/>
    <x v="2"/>
    <s v="Women's Apparel"/>
    <n v="70"/>
    <n v="94"/>
    <n v="6580"/>
    <x v="2"/>
    <x v="1"/>
    <x v="9"/>
    <x v="9"/>
    <x v="1"/>
    <x v="1"/>
  </r>
  <r>
    <s v="Amazon"/>
    <d v="2021-12-10T00:00:00"/>
    <x v="0"/>
    <x v="48"/>
    <s v="Burlington"/>
    <x v="0"/>
    <x v="0"/>
    <s v="Men's Street Footwear"/>
    <n v="64"/>
    <n v="168"/>
    <n v="10752"/>
    <x v="2"/>
    <x v="0"/>
    <x v="10"/>
    <x v="10"/>
    <x v="2"/>
    <x v="1"/>
  </r>
  <r>
    <s v="Amazon"/>
    <d v="2021-12-10T00:00:00"/>
    <x v="0"/>
    <x v="48"/>
    <s v="Burlington"/>
    <x v="0"/>
    <x v="1"/>
    <s v="Men's Athletic Footwear"/>
    <n v="55"/>
    <n v="100"/>
    <n v="5500"/>
    <x v="2"/>
    <x v="0"/>
    <x v="10"/>
    <x v="10"/>
    <x v="2"/>
    <x v="1"/>
  </r>
  <r>
    <s v="Amazon"/>
    <d v="2021-12-10T00:00:00"/>
    <x v="0"/>
    <x v="48"/>
    <s v="Burlington"/>
    <x v="1"/>
    <x v="0"/>
    <s v="Women's Street Footwear"/>
    <n v="55"/>
    <n v="113"/>
    <n v="6215"/>
    <x v="2"/>
    <x v="1"/>
    <x v="10"/>
    <x v="10"/>
    <x v="2"/>
    <x v="1"/>
  </r>
  <r>
    <s v="Amazon"/>
    <d v="2021-12-10T00:00:00"/>
    <x v="0"/>
    <x v="48"/>
    <s v="Burlington"/>
    <x v="1"/>
    <x v="1"/>
    <s v="Women's Athletic Footwear"/>
    <n v="56"/>
    <n v="81"/>
    <n v="4536"/>
    <x v="2"/>
    <x v="1"/>
    <x v="10"/>
    <x v="10"/>
    <x v="2"/>
    <x v="1"/>
  </r>
  <r>
    <s v="Amazon"/>
    <d v="2021-12-10T00:00:00"/>
    <x v="0"/>
    <x v="48"/>
    <s v="Burlington"/>
    <x v="0"/>
    <x v="2"/>
    <s v="Men's Apparel"/>
    <n v="67"/>
    <n v="81"/>
    <n v="5427"/>
    <x v="2"/>
    <x v="0"/>
    <x v="10"/>
    <x v="10"/>
    <x v="2"/>
    <x v="1"/>
  </r>
  <r>
    <s v="Amazon"/>
    <d v="2021-12-10T00:00:00"/>
    <x v="0"/>
    <x v="48"/>
    <s v="Burlington"/>
    <x v="1"/>
    <x v="2"/>
    <s v="Women's Apparel"/>
    <n v="68"/>
    <n v="106"/>
    <n v="7208"/>
    <x v="2"/>
    <x v="1"/>
    <x v="10"/>
    <x v="10"/>
    <x v="2"/>
    <x v="1"/>
  </r>
  <r>
    <s v="Amazon"/>
    <d v="2021-01-21T00:00:00"/>
    <x v="0"/>
    <x v="48"/>
    <s v="Burlington"/>
    <x v="0"/>
    <x v="0"/>
    <s v="Men's Street Footwear"/>
    <n v="49"/>
    <n v="131"/>
    <n v="6419"/>
    <x v="2"/>
    <x v="0"/>
    <x v="0"/>
    <x v="0"/>
    <x v="1"/>
    <x v="1"/>
  </r>
  <r>
    <s v="Amazon"/>
    <d v="2021-01-21T00:00:00"/>
    <x v="0"/>
    <x v="48"/>
    <s v="Burlington"/>
    <x v="0"/>
    <x v="1"/>
    <s v="Men's Athletic Footwear"/>
    <n v="45"/>
    <n v="91"/>
    <n v="4095"/>
    <x v="2"/>
    <x v="0"/>
    <x v="0"/>
    <x v="0"/>
    <x v="1"/>
    <x v="1"/>
  </r>
  <r>
    <s v="Amazon"/>
    <d v="2021-01-21T00:00:00"/>
    <x v="0"/>
    <x v="48"/>
    <s v="Burlington"/>
    <x v="1"/>
    <x v="0"/>
    <s v="Women's Street Footwear"/>
    <n v="38"/>
    <n v="81"/>
    <n v="3078"/>
    <x v="2"/>
    <x v="1"/>
    <x v="0"/>
    <x v="0"/>
    <x v="1"/>
    <x v="1"/>
  </r>
  <r>
    <s v="Amazon"/>
    <d v="2021-01-21T00:00:00"/>
    <x v="0"/>
    <x v="48"/>
    <s v="Burlington"/>
    <x v="1"/>
    <x v="1"/>
    <s v="Women's Athletic Footwear"/>
    <n v="43"/>
    <n v="46"/>
    <n v="1978"/>
    <x v="2"/>
    <x v="1"/>
    <x v="0"/>
    <x v="0"/>
    <x v="1"/>
    <x v="1"/>
  </r>
  <r>
    <s v="Amazon"/>
    <d v="2021-01-21T00:00:00"/>
    <x v="0"/>
    <x v="48"/>
    <s v="Burlington"/>
    <x v="0"/>
    <x v="2"/>
    <s v="Men's Apparel"/>
    <n v="59"/>
    <n v="56"/>
    <n v="3304"/>
    <x v="2"/>
    <x v="0"/>
    <x v="0"/>
    <x v="0"/>
    <x v="1"/>
    <x v="1"/>
  </r>
  <r>
    <s v="Amazon"/>
    <d v="2021-01-21T00:00:00"/>
    <x v="0"/>
    <x v="48"/>
    <s v="Burlington"/>
    <x v="1"/>
    <x v="2"/>
    <s v="Women's Apparel"/>
    <n v="49"/>
    <n v="88"/>
    <n v="4312"/>
    <x v="2"/>
    <x v="1"/>
    <x v="0"/>
    <x v="0"/>
    <x v="1"/>
    <x v="1"/>
  </r>
  <r>
    <s v="Amazon"/>
    <d v="2021-02-19T00:00:00"/>
    <x v="0"/>
    <x v="48"/>
    <s v="Burlington"/>
    <x v="0"/>
    <x v="0"/>
    <s v="Men's Street Footwear"/>
    <n v="49"/>
    <n v="180"/>
    <n v="8820"/>
    <x v="2"/>
    <x v="0"/>
    <x v="1"/>
    <x v="1"/>
    <x v="2"/>
    <x v="1"/>
  </r>
  <r>
    <s v="Amazon"/>
    <d v="2021-02-19T00:00:00"/>
    <x v="0"/>
    <x v="48"/>
    <s v="Burlington"/>
    <x v="0"/>
    <x v="1"/>
    <s v="Men's Athletic Footwear"/>
    <n v="45"/>
    <n v="75"/>
    <n v="3375"/>
    <x v="2"/>
    <x v="0"/>
    <x v="1"/>
    <x v="1"/>
    <x v="2"/>
    <x v="1"/>
  </r>
  <r>
    <s v="Amazon"/>
    <d v="2021-02-19T00:00:00"/>
    <x v="0"/>
    <x v="48"/>
    <s v="Burlington"/>
    <x v="1"/>
    <x v="0"/>
    <s v="Women's Street Footwear"/>
    <n v="39"/>
    <n v="90"/>
    <n v="3510"/>
    <x v="2"/>
    <x v="1"/>
    <x v="1"/>
    <x v="1"/>
    <x v="2"/>
    <x v="1"/>
  </r>
  <r>
    <s v="Amazon"/>
    <d v="2021-02-19T00:00:00"/>
    <x v="0"/>
    <x v="49"/>
    <s v="Manchester"/>
    <x v="1"/>
    <x v="1"/>
    <s v="Women's Athletic Footwear"/>
    <n v="42"/>
    <n v="58"/>
    <n v="2436"/>
    <x v="2"/>
    <x v="1"/>
    <x v="1"/>
    <x v="1"/>
    <x v="2"/>
    <x v="1"/>
  </r>
  <r>
    <s v="Amazon"/>
    <d v="2021-02-19T00:00:00"/>
    <x v="0"/>
    <x v="49"/>
    <s v="Manchester"/>
    <x v="0"/>
    <x v="2"/>
    <s v="Men's Apparel"/>
    <n v="56"/>
    <n v="83"/>
    <n v="4648"/>
    <x v="2"/>
    <x v="0"/>
    <x v="1"/>
    <x v="1"/>
    <x v="2"/>
    <x v="1"/>
  </r>
  <r>
    <s v="Amazon"/>
    <d v="2021-02-19T00:00:00"/>
    <x v="0"/>
    <x v="49"/>
    <s v="Manchester"/>
    <x v="1"/>
    <x v="2"/>
    <s v="Women's Apparel"/>
    <n v="46"/>
    <n v="98"/>
    <n v="4508"/>
    <x v="2"/>
    <x v="1"/>
    <x v="1"/>
    <x v="1"/>
    <x v="2"/>
    <x v="1"/>
  </r>
  <r>
    <s v="Amazon"/>
    <d v="2021-03-17T00:00:00"/>
    <x v="0"/>
    <x v="49"/>
    <s v="Manchester"/>
    <x v="0"/>
    <x v="0"/>
    <s v="Men's Street Footwear"/>
    <n v="49"/>
    <n v="165"/>
    <n v="8085"/>
    <x v="2"/>
    <x v="0"/>
    <x v="2"/>
    <x v="2"/>
    <x v="0"/>
    <x v="1"/>
  </r>
  <r>
    <s v="Amazon"/>
    <d v="2021-03-17T00:00:00"/>
    <x v="0"/>
    <x v="49"/>
    <s v="Manchester"/>
    <x v="0"/>
    <x v="1"/>
    <s v="Men's Athletic Footwear"/>
    <n v="49"/>
    <n v="69"/>
    <n v="3381"/>
    <x v="2"/>
    <x v="0"/>
    <x v="2"/>
    <x v="2"/>
    <x v="0"/>
    <x v="1"/>
  </r>
  <r>
    <s v="Amazon"/>
    <d v="2021-03-17T00:00:00"/>
    <x v="0"/>
    <x v="49"/>
    <s v="Manchester"/>
    <x v="1"/>
    <x v="0"/>
    <s v="Women's Street Footwear"/>
    <n v="38"/>
    <n v="75"/>
    <n v="2850"/>
    <x v="2"/>
    <x v="1"/>
    <x v="2"/>
    <x v="2"/>
    <x v="0"/>
    <x v="1"/>
  </r>
  <r>
    <s v="Amazon"/>
    <d v="2021-03-17T00:00:00"/>
    <x v="0"/>
    <x v="49"/>
    <s v="Manchester"/>
    <x v="1"/>
    <x v="1"/>
    <s v="Women's Athletic Footwear"/>
    <n v="44"/>
    <n v="38"/>
    <n v="1672"/>
    <x v="2"/>
    <x v="1"/>
    <x v="2"/>
    <x v="2"/>
    <x v="0"/>
    <x v="1"/>
  </r>
  <r>
    <s v="Amazon"/>
    <d v="2021-03-17T00:00:00"/>
    <x v="0"/>
    <x v="49"/>
    <s v="Manchester"/>
    <x v="0"/>
    <x v="2"/>
    <s v="Men's Apparel"/>
    <n v="58"/>
    <n v="60"/>
    <n v="3480"/>
    <x v="2"/>
    <x v="0"/>
    <x v="2"/>
    <x v="2"/>
    <x v="0"/>
    <x v="1"/>
  </r>
  <r>
    <s v="Amazon"/>
    <d v="2021-03-17T00:00:00"/>
    <x v="0"/>
    <x v="49"/>
    <s v="Manchester"/>
    <x v="1"/>
    <x v="2"/>
    <s v="Women's Apparel"/>
    <n v="45"/>
    <n v="75"/>
    <n v="3375"/>
    <x v="2"/>
    <x v="1"/>
    <x v="2"/>
    <x v="2"/>
    <x v="0"/>
    <x v="1"/>
  </r>
  <r>
    <s v="Amazon"/>
    <d v="2021-04-18T00:00:00"/>
    <x v="0"/>
    <x v="49"/>
    <s v="Manchester"/>
    <x v="0"/>
    <x v="0"/>
    <s v="Men's Street Footwear"/>
    <n v="48"/>
    <n v="154"/>
    <n v="7392"/>
    <x v="2"/>
    <x v="0"/>
    <x v="3"/>
    <x v="3"/>
    <x v="4"/>
    <x v="1"/>
  </r>
  <r>
    <s v="Amazon"/>
    <d v="2021-04-18T00:00:00"/>
    <x v="0"/>
    <x v="49"/>
    <s v="Manchester"/>
    <x v="0"/>
    <x v="1"/>
    <s v="Men's Athletic Footwear"/>
    <n v="49"/>
    <n v="68"/>
    <n v="3332"/>
    <x v="2"/>
    <x v="0"/>
    <x v="3"/>
    <x v="3"/>
    <x v="4"/>
    <x v="1"/>
  </r>
  <r>
    <s v="Amazon"/>
    <d v="2021-04-18T00:00:00"/>
    <x v="0"/>
    <x v="49"/>
    <s v="Manchester"/>
    <x v="1"/>
    <x v="0"/>
    <s v="Women's Street Footwear"/>
    <n v="38"/>
    <n v="73"/>
    <n v="2774"/>
    <x v="2"/>
    <x v="1"/>
    <x v="3"/>
    <x v="3"/>
    <x v="4"/>
    <x v="1"/>
  </r>
  <r>
    <s v="Amazon"/>
    <d v="2021-04-18T00:00:00"/>
    <x v="0"/>
    <x v="49"/>
    <s v="Manchester"/>
    <x v="1"/>
    <x v="1"/>
    <s v="Women's Athletic Footwear"/>
    <n v="44"/>
    <n v="49"/>
    <n v="2156"/>
    <x v="2"/>
    <x v="1"/>
    <x v="3"/>
    <x v="3"/>
    <x v="4"/>
    <x v="1"/>
  </r>
  <r>
    <s v="Amazon"/>
    <d v="2021-04-18T00:00:00"/>
    <x v="0"/>
    <x v="49"/>
    <s v="Manchester"/>
    <x v="0"/>
    <x v="2"/>
    <s v="Men's Apparel"/>
    <n v="57"/>
    <n v="53"/>
    <n v="3021"/>
    <x v="2"/>
    <x v="0"/>
    <x v="3"/>
    <x v="3"/>
    <x v="4"/>
    <x v="1"/>
  </r>
  <r>
    <s v="Amazon"/>
    <d v="2021-04-18T00:00:00"/>
    <x v="0"/>
    <x v="49"/>
    <s v="Manchester"/>
    <x v="1"/>
    <x v="2"/>
    <s v="Women's Apparel"/>
    <n v="46"/>
    <n v="98"/>
    <n v="4508"/>
    <x v="2"/>
    <x v="1"/>
    <x v="3"/>
    <x v="3"/>
    <x v="4"/>
    <x v="1"/>
  </r>
  <r>
    <s v="Amazon"/>
    <d v="2021-05-17T00:00:00"/>
    <x v="0"/>
    <x v="49"/>
    <s v="Manchester"/>
    <x v="0"/>
    <x v="0"/>
    <s v="Men's Street Footwear"/>
    <n v="64"/>
    <n v="173"/>
    <n v="11072"/>
    <x v="2"/>
    <x v="0"/>
    <x v="4"/>
    <x v="4"/>
    <x v="5"/>
    <x v="1"/>
  </r>
  <r>
    <s v="Amazon"/>
    <d v="2021-05-17T00:00:00"/>
    <x v="0"/>
    <x v="49"/>
    <s v="Manchester"/>
    <x v="0"/>
    <x v="1"/>
    <s v="Men's Athletic Footwear"/>
    <n v="54"/>
    <n v="87"/>
    <n v="4698"/>
    <x v="2"/>
    <x v="0"/>
    <x v="4"/>
    <x v="4"/>
    <x v="5"/>
    <x v="1"/>
  </r>
  <r>
    <s v="Amazon"/>
    <d v="2021-05-17T00:00:00"/>
    <x v="0"/>
    <x v="49"/>
    <s v="Manchester"/>
    <x v="1"/>
    <x v="0"/>
    <s v="Women's Street Footwear"/>
    <n v="51"/>
    <n v="98"/>
    <n v="4998"/>
    <x v="2"/>
    <x v="1"/>
    <x v="4"/>
    <x v="4"/>
    <x v="5"/>
    <x v="1"/>
  </r>
  <r>
    <s v="Amazon"/>
    <d v="2021-05-17T00:00:00"/>
    <x v="0"/>
    <x v="49"/>
    <s v="Manchester"/>
    <x v="1"/>
    <x v="1"/>
    <s v="Women's Athletic Footwear"/>
    <n v="52"/>
    <n v="80"/>
    <n v="4160"/>
    <x v="2"/>
    <x v="1"/>
    <x v="4"/>
    <x v="4"/>
    <x v="5"/>
    <x v="1"/>
  </r>
  <r>
    <s v="Amazon"/>
    <d v="2021-05-17T00:00:00"/>
    <x v="0"/>
    <x v="49"/>
    <s v="Manchester"/>
    <x v="0"/>
    <x v="2"/>
    <s v="Men's Apparel"/>
    <n v="63"/>
    <n v="78"/>
    <n v="4914"/>
    <x v="2"/>
    <x v="0"/>
    <x v="4"/>
    <x v="4"/>
    <x v="5"/>
    <x v="1"/>
  </r>
  <r>
    <s v="Amazon"/>
    <d v="2021-05-17T00:00:00"/>
    <x v="0"/>
    <x v="49"/>
    <s v="Manchester"/>
    <x v="1"/>
    <x v="2"/>
    <s v="Women's Apparel"/>
    <n v="65"/>
    <n v="115"/>
    <n v="7475"/>
    <x v="2"/>
    <x v="1"/>
    <x v="4"/>
    <x v="4"/>
    <x v="5"/>
    <x v="1"/>
  </r>
  <r>
    <s v="Amazon"/>
    <d v="2021-06-19T00:00:00"/>
    <x v="0"/>
    <x v="49"/>
    <s v="Manchester"/>
    <x v="0"/>
    <x v="0"/>
    <s v="Men's Street Footwear"/>
    <n v="59"/>
    <n v="169"/>
    <n v="9971"/>
    <x v="2"/>
    <x v="0"/>
    <x v="11"/>
    <x v="11"/>
    <x v="3"/>
    <x v="1"/>
  </r>
  <r>
    <s v="Amazon"/>
    <d v="2021-06-19T00:00:00"/>
    <x v="0"/>
    <x v="49"/>
    <s v="Manchester"/>
    <x v="0"/>
    <x v="1"/>
    <s v="Men's Athletic Footwear"/>
    <n v="56"/>
    <n v="123"/>
    <n v="6888"/>
    <x v="2"/>
    <x v="0"/>
    <x v="11"/>
    <x v="11"/>
    <x v="3"/>
    <x v="1"/>
  </r>
  <r>
    <s v="Amazon"/>
    <d v="2021-06-19T00:00:00"/>
    <x v="0"/>
    <x v="49"/>
    <s v="Manchester"/>
    <x v="1"/>
    <x v="0"/>
    <s v="Women's Street Footwear"/>
    <n v="53"/>
    <n v="88"/>
    <n v="4664"/>
    <x v="2"/>
    <x v="1"/>
    <x v="11"/>
    <x v="11"/>
    <x v="3"/>
    <x v="1"/>
  </r>
  <r>
    <s v="Amazon"/>
    <d v="2021-06-19T00:00:00"/>
    <x v="0"/>
    <x v="49"/>
    <s v="Manchester"/>
    <x v="1"/>
    <x v="1"/>
    <s v="Women's Athletic Footwear"/>
    <n v="52"/>
    <n v="91"/>
    <n v="4732"/>
    <x v="2"/>
    <x v="1"/>
    <x v="11"/>
    <x v="11"/>
    <x v="3"/>
    <x v="1"/>
  </r>
  <r>
    <s v="Amazon"/>
    <d v="2021-06-19T00:00:00"/>
    <x v="0"/>
    <x v="49"/>
    <s v="Manchester"/>
    <x v="0"/>
    <x v="2"/>
    <s v="Men's Apparel"/>
    <n v="60"/>
    <n v="94"/>
    <n v="5640"/>
    <x v="2"/>
    <x v="0"/>
    <x v="11"/>
    <x v="11"/>
    <x v="3"/>
    <x v="1"/>
  </r>
  <r>
    <s v="Amazon"/>
    <d v="2021-06-19T00:00:00"/>
    <x v="0"/>
    <x v="49"/>
    <s v="Manchester"/>
    <x v="1"/>
    <x v="2"/>
    <s v="Women's Apparel"/>
    <n v="66"/>
    <n v="138"/>
    <n v="9108"/>
    <x v="2"/>
    <x v="1"/>
    <x v="11"/>
    <x v="11"/>
    <x v="3"/>
    <x v="1"/>
  </r>
  <r>
    <s v="Amazon"/>
    <d v="2021-07-17T00:00:00"/>
    <x v="0"/>
    <x v="49"/>
    <s v="Manchester"/>
    <x v="0"/>
    <x v="0"/>
    <s v="Men's Street Footwear"/>
    <n v="64"/>
    <n v="196"/>
    <n v="12544"/>
    <x v="2"/>
    <x v="0"/>
    <x v="5"/>
    <x v="5"/>
    <x v="3"/>
    <x v="1"/>
  </r>
  <r>
    <s v="Amazon"/>
    <d v="2021-07-17T00:00:00"/>
    <x v="0"/>
    <x v="49"/>
    <s v="Manchester"/>
    <x v="0"/>
    <x v="1"/>
    <s v="Men's Athletic Footwear"/>
    <n v="55"/>
    <n v="131"/>
    <n v="7205"/>
    <x v="2"/>
    <x v="0"/>
    <x v="5"/>
    <x v="5"/>
    <x v="3"/>
    <x v="1"/>
  </r>
  <r>
    <s v="Amazon"/>
    <d v="2021-07-17T00:00:00"/>
    <x v="0"/>
    <x v="49"/>
    <s v="Manchester"/>
    <x v="1"/>
    <x v="0"/>
    <s v="Women's Street Footwear"/>
    <n v="54"/>
    <n v="109"/>
    <n v="5886"/>
    <x v="2"/>
    <x v="1"/>
    <x v="5"/>
    <x v="5"/>
    <x v="3"/>
    <x v="1"/>
  </r>
  <r>
    <s v="Amazon"/>
    <d v="2021-07-17T00:00:00"/>
    <x v="0"/>
    <x v="49"/>
    <s v="Manchester"/>
    <x v="1"/>
    <x v="1"/>
    <s v="Women's Athletic Footwear"/>
    <n v="53"/>
    <n v="85"/>
    <n v="4505"/>
    <x v="2"/>
    <x v="1"/>
    <x v="5"/>
    <x v="5"/>
    <x v="3"/>
    <x v="1"/>
  </r>
  <r>
    <s v="Amazon"/>
    <d v="2021-07-17T00:00:00"/>
    <x v="0"/>
    <x v="49"/>
    <s v="Manchester"/>
    <x v="0"/>
    <x v="2"/>
    <s v="Men's Apparel"/>
    <n v="60"/>
    <n v="102"/>
    <n v="6120"/>
    <x v="2"/>
    <x v="0"/>
    <x v="5"/>
    <x v="5"/>
    <x v="3"/>
    <x v="1"/>
  </r>
  <r>
    <s v="Amazon"/>
    <d v="2021-07-17T00:00:00"/>
    <x v="0"/>
    <x v="49"/>
    <s v="Manchester"/>
    <x v="1"/>
    <x v="2"/>
    <s v="Women's Apparel"/>
    <n v="64"/>
    <n v="137"/>
    <n v="8768"/>
    <x v="2"/>
    <x v="1"/>
    <x v="5"/>
    <x v="5"/>
    <x v="3"/>
    <x v="1"/>
  </r>
  <r>
    <s v="Amazon"/>
    <d v="2021-08-18T00:00:00"/>
    <x v="0"/>
    <x v="49"/>
    <s v="Manchester"/>
    <x v="0"/>
    <x v="0"/>
    <s v="Men's Street Footwear"/>
    <n v="60"/>
    <n v="196"/>
    <n v="11760"/>
    <x v="2"/>
    <x v="0"/>
    <x v="6"/>
    <x v="6"/>
    <x v="0"/>
    <x v="1"/>
  </r>
  <r>
    <s v="Amazon"/>
    <d v="2021-08-18T00:00:00"/>
    <x v="0"/>
    <x v="49"/>
    <s v="Manchester"/>
    <x v="0"/>
    <x v="1"/>
    <s v="Men's Athletic Footwear"/>
    <n v="58"/>
    <n v="135"/>
    <n v="7830"/>
    <x v="2"/>
    <x v="0"/>
    <x v="6"/>
    <x v="6"/>
    <x v="0"/>
    <x v="1"/>
  </r>
  <r>
    <s v="Amazon"/>
    <d v="2021-08-18T00:00:00"/>
    <x v="0"/>
    <x v="49"/>
    <s v="Manchester"/>
    <x v="1"/>
    <x v="0"/>
    <s v="Women's Street Footwear"/>
    <n v="52"/>
    <n v="105"/>
    <n v="5460"/>
    <x v="2"/>
    <x v="1"/>
    <x v="6"/>
    <x v="6"/>
    <x v="0"/>
    <x v="1"/>
  </r>
  <r>
    <s v="Amazon"/>
    <d v="2021-08-18T00:00:00"/>
    <x v="0"/>
    <x v="49"/>
    <s v="Manchester"/>
    <x v="1"/>
    <x v="1"/>
    <s v="Women's Athletic Footwear"/>
    <n v="51"/>
    <n v="72"/>
    <n v="3672"/>
    <x v="2"/>
    <x v="1"/>
    <x v="6"/>
    <x v="6"/>
    <x v="0"/>
    <x v="1"/>
  </r>
  <r>
    <s v="Amazon"/>
    <d v="2021-08-18T00:00:00"/>
    <x v="0"/>
    <x v="49"/>
    <s v="Manchester"/>
    <x v="0"/>
    <x v="2"/>
    <s v="Men's Apparel"/>
    <n v="59"/>
    <n v="73"/>
    <n v="4307"/>
    <x v="2"/>
    <x v="0"/>
    <x v="6"/>
    <x v="6"/>
    <x v="0"/>
    <x v="1"/>
  </r>
  <r>
    <s v="Amazon"/>
    <d v="2021-08-18T00:00:00"/>
    <x v="0"/>
    <x v="49"/>
    <s v="Manchester"/>
    <x v="1"/>
    <x v="2"/>
    <s v="Women's Apparel"/>
    <n v="64"/>
    <n v="106"/>
    <n v="6784"/>
    <x v="2"/>
    <x v="1"/>
    <x v="6"/>
    <x v="6"/>
    <x v="0"/>
    <x v="1"/>
  </r>
  <r>
    <s v="Amazon"/>
    <d v="2021-09-17T00:00:00"/>
    <x v="0"/>
    <x v="49"/>
    <s v="Manchester"/>
    <x v="0"/>
    <x v="0"/>
    <s v="Men's Street Footwear"/>
    <n v="59"/>
    <n v="154"/>
    <n v="9086"/>
    <x v="2"/>
    <x v="0"/>
    <x v="7"/>
    <x v="7"/>
    <x v="2"/>
    <x v="1"/>
  </r>
  <r>
    <s v="Amazon"/>
    <d v="2021-09-17T00:00:00"/>
    <x v="0"/>
    <x v="49"/>
    <s v="Manchester"/>
    <x v="0"/>
    <x v="1"/>
    <s v="Men's Athletic Footwear"/>
    <n v="54"/>
    <n v="95"/>
    <n v="5130"/>
    <x v="2"/>
    <x v="0"/>
    <x v="7"/>
    <x v="7"/>
    <x v="2"/>
    <x v="1"/>
  </r>
  <r>
    <s v="Amazon"/>
    <d v="2021-09-17T00:00:00"/>
    <x v="0"/>
    <x v="49"/>
    <s v="Manchester"/>
    <x v="1"/>
    <x v="0"/>
    <s v="Women's Street Footwear"/>
    <n v="52"/>
    <n v="75"/>
    <n v="3900"/>
    <x v="2"/>
    <x v="1"/>
    <x v="7"/>
    <x v="7"/>
    <x v="2"/>
    <x v="1"/>
  </r>
  <r>
    <s v="Amazon"/>
    <d v="2021-09-17T00:00:00"/>
    <x v="0"/>
    <x v="49"/>
    <s v="Manchester"/>
    <x v="1"/>
    <x v="1"/>
    <s v="Women's Athletic Footwear"/>
    <n v="53"/>
    <n v="56"/>
    <n v="2968"/>
    <x v="2"/>
    <x v="1"/>
    <x v="7"/>
    <x v="7"/>
    <x v="2"/>
    <x v="1"/>
  </r>
  <r>
    <s v="Amazon"/>
    <d v="2021-09-17T00:00:00"/>
    <x v="0"/>
    <x v="49"/>
    <s v="Manchester"/>
    <x v="0"/>
    <x v="2"/>
    <s v="Men's Apparel"/>
    <n v="64"/>
    <n v="63"/>
    <n v="4032"/>
    <x v="2"/>
    <x v="0"/>
    <x v="7"/>
    <x v="7"/>
    <x v="2"/>
    <x v="1"/>
  </r>
  <r>
    <s v="Amazon"/>
    <d v="2021-09-17T00:00:00"/>
    <x v="0"/>
    <x v="49"/>
    <s v="Manchester"/>
    <x v="1"/>
    <x v="2"/>
    <s v="Women's Apparel"/>
    <n v="68"/>
    <n v="98"/>
    <n v="6664"/>
    <x v="2"/>
    <x v="1"/>
    <x v="7"/>
    <x v="7"/>
    <x v="2"/>
    <x v="1"/>
  </r>
  <r>
    <s v="Foot Locker"/>
    <d v="2021-10-19T00:00:00"/>
    <x v="0"/>
    <x v="49"/>
    <s v="Manchester"/>
    <x v="0"/>
    <x v="0"/>
    <s v="Men's Street Footwear"/>
    <n v="64"/>
    <n v="119"/>
    <n v="7616"/>
    <x v="2"/>
    <x v="0"/>
    <x v="8"/>
    <x v="8"/>
    <x v="6"/>
    <x v="1"/>
  </r>
  <r>
    <s v="Foot Locker"/>
    <d v="2021-10-19T00:00:00"/>
    <x v="0"/>
    <x v="49"/>
    <s v="Manchester"/>
    <x v="0"/>
    <x v="1"/>
    <s v="Men's Athletic Footwear"/>
    <n v="62"/>
    <n v="84"/>
    <n v="5208"/>
    <x v="2"/>
    <x v="0"/>
    <x v="8"/>
    <x v="8"/>
    <x v="6"/>
    <x v="1"/>
  </r>
  <r>
    <s v="Foot Locker"/>
    <d v="2021-10-19T00:00:00"/>
    <x v="0"/>
    <x v="49"/>
    <s v="Manchester"/>
    <x v="1"/>
    <x v="0"/>
    <s v="Women's Street Footwear"/>
    <n v="59"/>
    <n v="54"/>
    <n v="3186"/>
    <x v="2"/>
    <x v="1"/>
    <x v="8"/>
    <x v="8"/>
    <x v="6"/>
    <x v="1"/>
  </r>
  <r>
    <s v="Foot Locker"/>
    <d v="2021-10-19T00:00:00"/>
    <x v="0"/>
    <x v="49"/>
    <s v="Manchester"/>
    <x v="1"/>
    <x v="1"/>
    <s v="Women's Athletic Footwear"/>
    <n v="62"/>
    <n v="47"/>
    <n v="2914"/>
    <x v="2"/>
    <x v="1"/>
    <x v="8"/>
    <x v="8"/>
    <x v="6"/>
    <x v="1"/>
  </r>
  <r>
    <s v="Foot Locker"/>
    <d v="2021-10-19T00:00:00"/>
    <x v="0"/>
    <x v="49"/>
    <s v="Manchester"/>
    <x v="0"/>
    <x v="2"/>
    <s v="Men's Apparel"/>
    <n v="71"/>
    <n v="46"/>
    <n v="3266"/>
    <x v="2"/>
    <x v="0"/>
    <x v="8"/>
    <x v="8"/>
    <x v="6"/>
    <x v="1"/>
  </r>
  <r>
    <s v="Foot Locker"/>
    <d v="2021-10-19T00:00:00"/>
    <x v="0"/>
    <x v="49"/>
    <s v="Manchester"/>
    <x v="1"/>
    <x v="2"/>
    <s v="Women's Apparel"/>
    <n v="72"/>
    <n v="81"/>
    <n v="5832"/>
    <x v="2"/>
    <x v="1"/>
    <x v="8"/>
    <x v="8"/>
    <x v="6"/>
    <x v="1"/>
  </r>
  <r>
    <s v="Foot Locker"/>
    <d v="2021-11-18T00:00:00"/>
    <x v="0"/>
    <x v="49"/>
    <s v="Manchester"/>
    <x v="0"/>
    <x v="0"/>
    <s v="Men's Street Footwear"/>
    <n v="68"/>
    <n v="117"/>
    <n v="7956"/>
    <x v="2"/>
    <x v="0"/>
    <x v="9"/>
    <x v="9"/>
    <x v="1"/>
    <x v="1"/>
  </r>
  <r>
    <s v="Foot Locker"/>
    <d v="2021-11-18T00:00:00"/>
    <x v="0"/>
    <x v="49"/>
    <s v="Manchester"/>
    <x v="0"/>
    <x v="1"/>
    <s v="Men's Athletic Footwear"/>
    <n v="62"/>
    <n v="98"/>
    <n v="6076"/>
    <x v="2"/>
    <x v="0"/>
    <x v="9"/>
    <x v="9"/>
    <x v="1"/>
    <x v="1"/>
  </r>
  <r>
    <s v="Foot Locker"/>
    <d v="2021-11-18T00:00:00"/>
    <x v="0"/>
    <x v="49"/>
    <s v="Manchester"/>
    <x v="1"/>
    <x v="0"/>
    <s v="Women's Street Footwear"/>
    <n v="63"/>
    <n v="104"/>
    <n v="6552"/>
    <x v="2"/>
    <x v="1"/>
    <x v="9"/>
    <x v="9"/>
    <x v="1"/>
    <x v="1"/>
  </r>
  <r>
    <s v="Foot Locker"/>
    <d v="2021-11-18T00:00:00"/>
    <x v="0"/>
    <x v="49"/>
    <s v="Manchester"/>
    <x v="1"/>
    <x v="1"/>
    <s v="Women's Athletic Footwear"/>
    <n v="64"/>
    <n v="85"/>
    <n v="5440"/>
    <x v="2"/>
    <x v="1"/>
    <x v="9"/>
    <x v="9"/>
    <x v="1"/>
    <x v="1"/>
  </r>
  <r>
    <s v="Foot Locker"/>
    <d v="2021-11-18T00:00:00"/>
    <x v="0"/>
    <x v="49"/>
    <s v="Manchester"/>
    <x v="0"/>
    <x v="2"/>
    <s v="Men's Apparel"/>
    <n v="71"/>
    <n v="81"/>
    <n v="5751"/>
    <x v="2"/>
    <x v="0"/>
    <x v="9"/>
    <x v="9"/>
    <x v="1"/>
    <x v="1"/>
  </r>
  <r>
    <s v="Foot Locker"/>
    <d v="2021-11-18T00:00:00"/>
    <x v="0"/>
    <x v="49"/>
    <s v="Manchester"/>
    <x v="1"/>
    <x v="2"/>
    <s v="Women's Apparel"/>
    <n v="78"/>
    <n v="116"/>
    <n v="9048"/>
    <x v="2"/>
    <x v="1"/>
    <x v="9"/>
    <x v="9"/>
    <x v="1"/>
    <x v="1"/>
  </r>
  <r>
    <s v="Foot Locker"/>
    <d v="2021-12-17T00:00:00"/>
    <x v="0"/>
    <x v="49"/>
    <s v="Manchester"/>
    <x v="0"/>
    <x v="0"/>
    <s v="Men's Street Footwear"/>
    <n v="71"/>
    <n v="169"/>
    <n v="11999"/>
    <x v="2"/>
    <x v="0"/>
    <x v="10"/>
    <x v="10"/>
    <x v="2"/>
    <x v="1"/>
  </r>
  <r>
    <s v="Foot Locker"/>
    <d v="2021-12-17T00:00:00"/>
    <x v="0"/>
    <x v="49"/>
    <s v="Manchester"/>
    <x v="0"/>
    <x v="1"/>
    <s v="Men's Athletic Footwear"/>
    <n v="59"/>
    <n v="115"/>
    <n v="6785"/>
    <x v="2"/>
    <x v="0"/>
    <x v="10"/>
    <x v="10"/>
    <x v="2"/>
    <x v="1"/>
  </r>
  <r>
    <s v="Foot Locker"/>
    <d v="2021-12-17T00:00:00"/>
    <x v="0"/>
    <x v="49"/>
    <s v="Manchester"/>
    <x v="1"/>
    <x v="0"/>
    <s v="Women's Street Footwear"/>
    <n v="62"/>
    <n v="108"/>
    <n v="6696"/>
    <x v="2"/>
    <x v="1"/>
    <x v="10"/>
    <x v="10"/>
    <x v="2"/>
    <x v="1"/>
  </r>
  <r>
    <s v="Foot Locker"/>
    <d v="2021-12-17T00:00:00"/>
    <x v="0"/>
    <x v="49"/>
    <s v="Manchester"/>
    <x v="1"/>
    <x v="1"/>
    <s v="Women's Athletic Footwear"/>
    <n v="62"/>
    <n v="88"/>
    <n v="5456"/>
    <x v="2"/>
    <x v="1"/>
    <x v="10"/>
    <x v="10"/>
    <x v="2"/>
    <x v="1"/>
  </r>
  <r>
    <s v="Foot Locker"/>
    <d v="2021-12-17T00:00:00"/>
    <x v="0"/>
    <x v="49"/>
    <s v="Manchester"/>
    <x v="0"/>
    <x v="2"/>
    <s v="Men's Apparel"/>
    <n v="74"/>
    <n v="105"/>
    <n v="7770"/>
    <x v="2"/>
    <x v="0"/>
    <x v="10"/>
    <x v="10"/>
    <x v="2"/>
    <x v="1"/>
  </r>
  <r>
    <s v="Foot Locker"/>
    <d v="2021-12-17T00:00:00"/>
    <x v="0"/>
    <x v="49"/>
    <s v="Manchester"/>
    <x v="1"/>
    <x v="2"/>
    <s v="Women's Apparel"/>
    <n v="74"/>
    <n v="117"/>
    <n v="8658"/>
    <x v="2"/>
    <x v="1"/>
    <x v="10"/>
    <x v="10"/>
    <x v="2"/>
    <x v="1"/>
  </r>
  <r>
    <s v="Foot Locker"/>
    <d v="2021-01-24T00:00:00"/>
    <x v="0"/>
    <x v="49"/>
    <s v="Manchester"/>
    <x v="0"/>
    <x v="0"/>
    <s v="Men's Street Footwear"/>
    <n v="52"/>
    <n v="145"/>
    <n v="7540"/>
    <x v="2"/>
    <x v="0"/>
    <x v="0"/>
    <x v="0"/>
    <x v="4"/>
    <x v="1"/>
  </r>
  <r>
    <s v="Foot Locker"/>
    <d v="2021-01-24T00:00:00"/>
    <x v="0"/>
    <x v="49"/>
    <s v="Manchester"/>
    <x v="0"/>
    <x v="1"/>
    <s v="Men's Athletic Footwear"/>
    <n v="50"/>
    <n v="84"/>
    <n v="4200"/>
    <x v="2"/>
    <x v="0"/>
    <x v="0"/>
    <x v="0"/>
    <x v="4"/>
    <x v="1"/>
  </r>
  <r>
    <s v="Foot Locker"/>
    <d v="2021-01-24T00:00:00"/>
    <x v="0"/>
    <x v="49"/>
    <s v="Manchester"/>
    <x v="1"/>
    <x v="0"/>
    <s v="Women's Street Footwear"/>
    <n v="44"/>
    <n v="90"/>
    <n v="3960"/>
    <x v="2"/>
    <x v="1"/>
    <x v="0"/>
    <x v="0"/>
    <x v="4"/>
    <x v="1"/>
  </r>
  <r>
    <s v="Foot Locker"/>
    <d v="2021-01-24T00:00:00"/>
    <x v="0"/>
    <x v="49"/>
    <s v="Manchester"/>
    <x v="1"/>
    <x v="1"/>
    <s v="Women's Athletic Footwear"/>
    <n v="49"/>
    <n v="39"/>
    <n v="1911"/>
    <x v="2"/>
    <x v="1"/>
    <x v="0"/>
    <x v="0"/>
    <x v="4"/>
    <x v="1"/>
  </r>
  <r>
    <s v="Foot Locker"/>
    <d v="2021-01-24T00:00:00"/>
    <x v="0"/>
    <x v="49"/>
    <s v="Manchester"/>
    <x v="0"/>
    <x v="2"/>
    <s v="Men's Apparel"/>
    <n v="60"/>
    <n v="54"/>
    <n v="3240"/>
    <x v="2"/>
    <x v="0"/>
    <x v="0"/>
    <x v="0"/>
    <x v="4"/>
    <x v="1"/>
  </r>
  <r>
    <s v="Foot Locker"/>
    <d v="2021-01-24T00:00:00"/>
    <x v="0"/>
    <x v="49"/>
    <s v="Manchester"/>
    <x v="1"/>
    <x v="2"/>
    <s v="Women's Apparel"/>
    <n v="54"/>
    <n v="78"/>
    <n v="4212"/>
    <x v="2"/>
    <x v="1"/>
    <x v="0"/>
    <x v="0"/>
    <x v="4"/>
    <x v="1"/>
  </r>
  <r>
    <s v="Foot Locker"/>
    <d v="2021-02-22T00:00:00"/>
    <x v="0"/>
    <x v="49"/>
    <s v="Manchester"/>
    <x v="0"/>
    <x v="0"/>
    <s v="Men's Street Footwear"/>
    <n v="52"/>
    <n v="173"/>
    <n v="8996"/>
    <x v="2"/>
    <x v="0"/>
    <x v="1"/>
    <x v="1"/>
    <x v="5"/>
    <x v="1"/>
  </r>
  <r>
    <s v="Foot Locker"/>
    <d v="2021-02-22T00:00:00"/>
    <x v="0"/>
    <x v="49"/>
    <s v="Manchester"/>
    <x v="0"/>
    <x v="1"/>
    <s v="Men's Athletic Footwear"/>
    <n v="53"/>
    <n v="59"/>
    <n v="3127"/>
    <x v="2"/>
    <x v="0"/>
    <x v="1"/>
    <x v="1"/>
    <x v="5"/>
    <x v="1"/>
  </r>
  <r>
    <s v="Foot Locker"/>
    <d v="2021-02-22T00:00:00"/>
    <x v="0"/>
    <x v="49"/>
    <s v="Manchester"/>
    <x v="1"/>
    <x v="0"/>
    <s v="Women's Street Footwear"/>
    <n v="43"/>
    <n v="83"/>
    <n v="3569"/>
    <x v="2"/>
    <x v="1"/>
    <x v="1"/>
    <x v="1"/>
    <x v="5"/>
    <x v="1"/>
  </r>
  <r>
    <s v="Foot Locker"/>
    <d v="2020-01-01T00:00:00"/>
    <x v="0"/>
    <x v="0"/>
    <s v="New York"/>
    <x v="0"/>
    <x v="0"/>
    <s v="Men's Street Footwear"/>
    <n v="34"/>
    <n v="384"/>
    <n v="13056"/>
    <x v="1"/>
    <x v="0"/>
    <x v="0"/>
    <x v="0"/>
    <x v="0"/>
    <x v="0"/>
  </r>
  <r>
    <s v="Foot Locker"/>
    <d v="2020-01-02T00:00:00"/>
    <x v="0"/>
    <x v="0"/>
    <s v="New York"/>
    <x v="0"/>
    <x v="1"/>
    <s v="Men's Athletic Footwear"/>
    <n v="36"/>
    <n v="320"/>
    <n v="11520"/>
    <x v="1"/>
    <x v="0"/>
    <x v="0"/>
    <x v="0"/>
    <x v="1"/>
    <x v="0"/>
  </r>
  <r>
    <s v="Foot Locker"/>
    <d v="2020-01-03T00:00:00"/>
    <x v="0"/>
    <x v="0"/>
    <s v="New York"/>
    <x v="1"/>
    <x v="0"/>
    <s v="Women's Street Footwear"/>
    <n v="32"/>
    <n v="350"/>
    <n v="11200"/>
    <x v="1"/>
    <x v="1"/>
    <x v="0"/>
    <x v="0"/>
    <x v="2"/>
    <x v="0"/>
  </r>
  <r>
    <s v="Foot Locker"/>
    <d v="2020-01-04T00:00:00"/>
    <x v="0"/>
    <x v="0"/>
    <s v="New York"/>
    <x v="1"/>
    <x v="1"/>
    <s v="Women's Athletic Footwear"/>
    <n v="36"/>
    <n v="281"/>
    <n v="10116"/>
    <x v="1"/>
    <x v="1"/>
    <x v="0"/>
    <x v="0"/>
    <x v="3"/>
    <x v="0"/>
  </r>
  <r>
    <s v="Foot Locker"/>
    <d v="2020-01-05T00:00:00"/>
    <x v="0"/>
    <x v="0"/>
    <s v="New York"/>
    <x v="0"/>
    <x v="2"/>
    <s v="Men's Apparel"/>
    <n v="43"/>
    <n v="306"/>
    <n v="13158"/>
    <x v="1"/>
    <x v="0"/>
    <x v="0"/>
    <x v="0"/>
    <x v="4"/>
    <x v="0"/>
  </r>
  <r>
    <s v="Foot Locker"/>
    <d v="2020-01-06T00:00:00"/>
    <x v="0"/>
    <x v="0"/>
    <s v="New York"/>
    <x v="1"/>
    <x v="2"/>
    <s v="Women's Apparel"/>
    <n v="38"/>
    <n v="330"/>
    <n v="12540"/>
    <x v="1"/>
    <x v="1"/>
    <x v="0"/>
    <x v="0"/>
    <x v="5"/>
    <x v="0"/>
  </r>
  <r>
    <s v="Foot Locker"/>
    <d v="2020-01-07T00:00:00"/>
    <x v="0"/>
    <x v="0"/>
    <s v="New York"/>
    <x v="0"/>
    <x v="0"/>
    <s v="Men's Street Footwear"/>
    <n v="33"/>
    <n v="388"/>
    <n v="12804"/>
    <x v="1"/>
    <x v="0"/>
    <x v="0"/>
    <x v="0"/>
    <x v="6"/>
    <x v="0"/>
  </r>
  <r>
    <s v="Foot Locker"/>
    <d v="2020-01-08T00:00:00"/>
    <x v="0"/>
    <x v="0"/>
    <s v="New York"/>
    <x v="0"/>
    <x v="1"/>
    <s v="Men's Athletic Footwear"/>
    <n v="39"/>
    <n v="315"/>
    <n v="12285"/>
    <x v="1"/>
    <x v="0"/>
    <x v="0"/>
    <x v="0"/>
    <x v="0"/>
    <x v="0"/>
  </r>
  <r>
    <s v="Foot Locker"/>
    <d v="2020-01-21T00:00:00"/>
    <x v="0"/>
    <x v="0"/>
    <s v="New York"/>
    <x v="1"/>
    <x v="0"/>
    <s v="Women's Street Footwear"/>
    <n v="32"/>
    <n v="323"/>
    <n v="10336"/>
    <x v="1"/>
    <x v="1"/>
    <x v="0"/>
    <x v="0"/>
    <x v="6"/>
    <x v="0"/>
  </r>
  <r>
    <s v="Foot Locker"/>
    <d v="2020-01-22T00:00:00"/>
    <x v="0"/>
    <x v="0"/>
    <s v="New York"/>
    <x v="1"/>
    <x v="1"/>
    <s v="Women's Athletic Footwear"/>
    <n v="32"/>
    <n v="248"/>
    <n v="7936"/>
    <x v="1"/>
    <x v="1"/>
    <x v="0"/>
    <x v="0"/>
    <x v="0"/>
    <x v="0"/>
  </r>
  <r>
    <s v="Foot Locker"/>
    <d v="2020-01-23T00:00:00"/>
    <x v="0"/>
    <x v="0"/>
    <s v="New York"/>
    <x v="0"/>
    <x v="2"/>
    <s v="Men's Apparel"/>
    <n v="43"/>
    <n v="306"/>
    <n v="13158"/>
    <x v="1"/>
    <x v="0"/>
    <x v="0"/>
    <x v="0"/>
    <x v="1"/>
    <x v="0"/>
  </r>
  <r>
    <s v="Foot Locker"/>
    <d v="2020-01-24T00:00:00"/>
    <x v="0"/>
    <x v="0"/>
    <s v="New York"/>
    <x v="1"/>
    <x v="2"/>
    <s v="Women's Apparel"/>
    <n v="36"/>
    <n v="350"/>
    <n v="12600"/>
    <x v="1"/>
    <x v="1"/>
    <x v="0"/>
    <x v="0"/>
    <x v="2"/>
    <x v="0"/>
  </r>
  <r>
    <s v="Foot Locker"/>
    <d v="2020-01-25T00:00:00"/>
    <x v="0"/>
    <x v="0"/>
    <s v="New York"/>
    <x v="0"/>
    <x v="0"/>
    <s v="Men's Street Footwear"/>
    <n v="40"/>
    <n v="390"/>
    <n v="15600"/>
    <x v="1"/>
    <x v="0"/>
    <x v="0"/>
    <x v="0"/>
    <x v="3"/>
    <x v="0"/>
  </r>
  <r>
    <s v="Foot Locker"/>
    <d v="2020-01-26T00:00:00"/>
    <x v="0"/>
    <x v="0"/>
    <s v="New York"/>
    <x v="0"/>
    <x v="1"/>
    <s v="Men's Athletic Footwear"/>
    <n v="35"/>
    <n v="315"/>
    <n v="11025"/>
    <x v="1"/>
    <x v="0"/>
    <x v="0"/>
    <x v="0"/>
    <x v="4"/>
    <x v="0"/>
  </r>
  <r>
    <s v="Foot Locker"/>
    <d v="2020-01-27T00:00:00"/>
    <x v="0"/>
    <x v="0"/>
    <s v="New York"/>
    <x v="1"/>
    <x v="0"/>
    <s v="Women's Street Footwear"/>
    <n v="27"/>
    <n v="314"/>
    <n v="8478"/>
    <x v="1"/>
    <x v="1"/>
    <x v="0"/>
    <x v="0"/>
    <x v="5"/>
    <x v="0"/>
  </r>
  <r>
    <s v="Foot Locker"/>
    <d v="2020-01-28T00:00:00"/>
    <x v="0"/>
    <x v="0"/>
    <s v="New York"/>
    <x v="1"/>
    <x v="1"/>
    <s v="Women's Athletic Footwear"/>
    <n v="31"/>
    <n v="240"/>
    <n v="7440"/>
    <x v="1"/>
    <x v="1"/>
    <x v="0"/>
    <x v="0"/>
    <x v="6"/>
    <x v="0"/>
  </r>
  <r>
    <s v="Foot Locker"/>
    <d v="2020-01-29T00:00:00"/>
    <x v="0"/>
    <x v="0"/>
    <s v="New York"/>
    <x v="0"/>
    <x v="2"/>
    <s v="Men's Apparel"/>
    <n v="43"/>
    <n v="289"/>
    <n v="12427"/>
    <x v="1"/>
    <x v="0"/>
    <x v="0"/>
    <x v="0"/>
    <x v="0"/>
    <x v="0"/>
  </r>
  <r>
    <s v="Foot Locker"/>
    <d v="2020-01-30T00:00:00"/>
    <x v="0"/>
    <x v="0"/>
    <s v="New York"/>
    <x v="1"/>
    <x v="2"/>
    <s v="Women's Apparel"/>
    <n v="36"/>
    <n v="323"/>
    <n v="11628"/>
    <x v="1"/>
    <x v="1"/>
    <x v="0"/>
    <x v="0"/>
    <x v="1"/>
    <x v="0"/>
  </r>
  <r>
    <s v="Foot Locker"/>
    <d v="2020-01-31T00:00:00"/>
    <x v="0"/>
    <x v="0"/>
    <s v="New York"/>
    <x v="0"/>
    <x v="0"/>
    <s v="Men's Street Footwear"/>
    <n v="33"/>
    <n v="372"/>
    <n v="12276"/>
    <x v="1"/>
    <x v="0"/>
    <x v="0"/>
    <x v="0"/>
    <x v="2"/>
    <x v="0"/>
  </r>
  <r>
    <s v="Foot Locker"/>
    <d v="2020-02-01T00:00:00"/>
    <x v="0"/>
    <x v="0"/>
    <s v="New York"/>
    <x v="0"/>
    <x v="1"/>
    <s v="Men's Athletic Footwear"/>
    <n v="35"/>
    <n v="315"/>
    <n v="11025"/>
    <x v="1"/>
    <x v="0"/>
    <x v="1"/>
    <x v="1"/>
    <x v="3"/>
    <x v="0"/>
  </r>
  <r>
    <s v="Foot Locker"/>
    <d v="2020-02-02T00:00:00"/>
    <x v="0"/>
    <x v="0"/>
    <s v="New York"/>
    <x v="1"/>
    <x v="0"/>
    <s v="Women's Street Footwear"/>
    <n v="28"/>
    <n v="315"/>
    <n v="8820"/>
    <x v="1"/>
    <x v="1"/>
    <x v="1"/>
    <x v="1"/>
    <x v="4"/>
    <x v="0"/>
  </r>
  <r>
    <s v="Foot Locker"/>
    <d v="2020-02-03T00:00:00"/>
    <x v="0"/>
    <x v="0"/>
    <s v="New York"/>
    <x v="1"/>
    <x v="1"/>
    <s v="Women's Athletic Footwear"/>
    <n v="31"/>
    <n v="289"/>
    <n v="8959"/>
    <x v="1"/>
    <x v="1"/>
    <x v="1"/>
    <x v="1"/>
    <x v="5"/>
    <x v="0"/>
  </r>
  <r>
    <s v="Foot Locker"/>
    <d v="2020-02-04T00:00:00"/>
    <x v="0"/>
    <x v="0"/>
    <s v="New York"/>
    <x v="0"/>
    <x v="2"/>
    <s v="Men's Apparel"/>
    <n v="44"/>
    <n v="281"/>
    <n v="12364"/>
    <x v="1"/>
    <x v="0"/>
    <x v="1"/>
    <x v="1"/>
    <x v="6"/>
    <x v="0"/>
  </r>
  <r>
    <s v="Foot Locker"/>
    <d v="2020-02-05T00:00:00"/>
    <x v="0"/>
    <x v="0"/>
    <s v="New York"/>
    <x v="1"/>
    <x v="2"/>
    <s v="Women's Apparel"/>
    <n v="39"/>
    <n v="333"/>
    <n v="12987"/>
    <x v="1"/>
    <x v="1"/>
    <x v="1"/>
    <x v="1"/>
    <x v="0"/>
    <x v="0"/>
  </r>
  <r>
    <s v="Foot Locker"/>
    <d v="2020-02-06T00:00:00"/>
    <x v="0"/>
    <x v="0"/>
    <s v="New York"/>
    <x v="0"/>
    <x v="0"/>
    <s v="Men's Street Footwear"/>
    <n v="44"/>
    <n v="366"/>
    <n v="16104"/>
    <x v="1"/>
    <x v="0"/>
    <x v="1"/>
    <x v="1"/>
    <x v="1"/>
    <x v="0"/>
  </r>
  <r>
    <s v="Foot Locker"/>
    <d v="2020-02-07T00:00:00"/>
    <x v="0"/>
    <x v="0"/>
    <s v="New York"/>
    <x v="0"/>
    <x v="1"/>
    <s v="Men's Athletic Footwear"/>
    <n v="37"/>
    <n v="296"/>
    <n v="10952"/>
    <x v="1"/>
    <x v="0"/>
    <x v="1"/>
    <x v="1"/>
    <x v="2"/>
    <x v="0"/>
  </r>
  <r>
    <s v="Foot Locker"/>
    <d v="2020-02-08T00:00:00"/>
    <x v="0"/>
    <x v="0"/>
    <s v="New York"/>
    <x v="1"/>
    <x v="0"/>
    <s v="Women's Street Footwear"/>
    <n v="36"/>
    <n v="288"/>
    <n v="10368"/>
    <x v="1"/>
    <x v="1"/>
    <x v="1"/>
    <x v="1"/>
    <x v="3"/>
    <x v="0"/>
  </r>
  <r>
    <s v="Foot Locker"/>
    <d v="2020-02-09T00:00:00"/>
    <x v="0"/>
    <x v="0"/>
    <s v="New York"/>
    <x v="1"/>
    <x v="1"/>
    <s v="Women's Athletic Footwear"/>
    <n v="33"/>
    <n v="289"/>
    <n v="9537"/>
    <x v="1"/>
    <x v="1"/>
    <x v="1"/>
    <x v="1"/>
    <x v="4"/>
    <x v="0"/>
  </r>
  <r>
    <s v="Foot Locker"/>
    <d v="2020-02-10T00:00:00"/>
    <x v="0"/>
    <x v="0"/>
    <s v="New York"/>
    <x v="0"/>
    <x v="2"/>
    <s v="Men's Apparel"/>
    <n v="47"/>
    <n v="280"/>
    <n v="13160"/>
    <x v="1"/>
    <x v="0"/>
    <x v="1"/>
    <x v="1"/>
    <x v="5"/>
    <x v="0"/>
  </r>
  <r>
    <s v="Foot Locker"/>
    <d v="2020-03-03T00:00:00"/>
    <x v="0"/>
    <x v="0"/>
    <s v="New York"/>
    <x v="1"/>
    <x v="2"/>
    <s v="Women's Apparel"/>
    <n v="44"/>
    <n v="320"/>
    <n v="14080"/>
    <x v="1"/>
    <x v="1"/>
    <x v="2"/>
    <x v="2"/>
    <x v="6"/>
    <x v="0"/>
  </r>
  <r>
    <s v="Foot Locker"/>
    <d v="2020-03-04T00:00:00"/>
    <x v="0"/>
    <x v="0"/>
    <s v="New York"/>
    <x v="0"/>
    <x v="0"/>
    <s v="Men's Street Footwear"/>
    <n v="47"/>
    <n v="400"/>
    <n v="18800"/>
    <x v="1"/>
    <x v="0"/>
    <x v="2"/>
    <x v="2"/>
    <x v="0"/>
    <x v="0"/>
  </r>
  <r>
    <s v="Foot Locker"/>
    <d v="2020-03-05T00:00:00"/>
    <x v="0"/>
    <x v="0"/>
    <s v="New York"/>
    <x v="0"/>
    <x v="1"/>
    <s v="Men's Athletic Footwear"/>
    <n v="41"/>
    <n v="340"/>
    <n v="13940"/>
    <x v="1"/>
    <x v="0"/>
    <x v="2"/>
    <x v="2"/>
    <x v="1"/>
    <x v="0"/>
  </r>
  <r>
    <s v="Foot Locker"/>
    <d v="2020-03-06T00:00:00"/>
    <x v="0"/>
    <x v="0"/>
    <s v="New York"/>
    <x v="1"/>
    <x v="0"/>
    <s v="Women's Street Footwear"/>
    <n v="37"/>
    <n v="296"/>
    <n v="10952"/>
    <x v="1"/>
    <x v="1"/>
    <x v="2"/>
    <x v="2"/>
    <x v="2"/>
    <x v="0"/>
  </r>
  <r>
    <s v="Foot Locker"/>
    <d v="2020-03-07T00:00:00"/>
    <x v="0"/>
    <x v="0"/>
    <s v="New York"/>
    <x v="1"/>
    <x v="1"/>
    <s v="Women's Athletic Footwear"/>
    <n v="38"/>
    <n v="297"/>
    <n v="11286"/>
    <x v="1"/>
    <x v="1"/>
    <x v="2"/>
    <x v="2"/>
    <x v="3"/>
    <x v="0"/>
  </r>
  <r>
    <s v="Foot Locker"/>
    <d v="2020-03-08T00:00:00"/>
    <x v="0"/>
    <x v="0"/>
    <s v="New York"/>
    <x v="0"/>
    <x v="2"/>
    <s v="Men's Apparel"/>
    <n v="45"/>
    <n v="288"/>
    <n v="12960"/>
    <x v="1"/>
    <x v="0"/>
    <x v="2"/>
    <x v="2"/>
    <x v="4"/>
    <x v="0"/>
  </r>
  <r>
    <s v="Foot Locker"/>
    <d v="2020-03-09T00:00:00"/>
    <x v="0"/>
    <x v="0"/>
    <s v="New York"/>
    <x v="1"/>
    <x v="2"/>
    <s v="Women's Apparel"/>
    <n v="46"/>
    <n v="347"/>
    <n v="15962"/>
    <x v="1"/>
    <x v="1"/>
    <x v="2"/>
    <x v="2"/>
    <x v="5"/>
    <x v="0"/>
  </r>
  <r>
    <s v="Foot Locker"/>
    <d v="2020-03-10T00:00:00"/>
    <x v="0"/>
    <x v="0"/>
    <s v="New York"/>
    <x v="0"/>
    <x v="0"/>
    <s v="Men's Street Footwear"/>
    <n v="44"/>
    <n v="434"/>
    <n v="19096"/>
    <x v="1"/>
    <x v="0"/>
    <x v="2"/>
    <x v="2"/>
    <x v="6"/>
    <x v="0"/>
  </r>
  <r>
    <s v="Foot Locker"/>
    <d v="2020-03-11T00:00:00"/>
    <x v="0"/>
    <x v="0"/>
    <s v="New York"/>
    <x v="0"/>
    <x v="1"/>
    <s v="Men's Athletic Footwear"/>
    <n v="41"/>
    <n v="318"/>
    <n v="13038"/>
    <x v="1"/>
    <x v="0"/>
    <x v="2"/>
    <x v="2"/>
    <x v="0"/>
    <x v="0"/>
  </r>
  <r>
    <s v="Foot Locker"/>
    <d v="2020-03-12T00:00:00"/>
    <x v="0"/>
    <x v="0"/>
    <s v="New York"/>
    <x v="1"/>
    <x v="0"/>
    <s v="Women's Street Footwear"/>
    <n v="35"/>
    <n v="295"/>
    <n v="10325"/>
    <x v="1"/>
    <x v="1"/>
    <x v="2"/>
    <x v="2"/>
    <x v="1"/>
    <x v="0"/>
  </r>
  <r>
    <s v="Foot Locker"/>
    <d v="2020-03-13T00:00:00"/>
    <x v="0"/>
    <x v="0"/>
    <s v="New York"/>
    <x v="1"/>
    <x v="1"/>
    <s v="Women's Athletic Footwear"/>
    <n v="35"/>
    <n v="270"/>
    <n v="9450"/>
    <x v="1"/>
    <x v="1"/>
    <x v="2"/>
    <x v="2"/>
    <x v="2"/>
    <x v="0"/>
  </r>
  <r>
    <s v="Foot Locker"/>
    <d v="2020-03-14T00:00:00"/>
    <x v="0"/>
    <x v="0"/>
    <s v="New York"/>
    <x v="0"/>
    <x v="2"/>
    <s v="Men's Apparel"/>
    <n v="46"/>
    <n v="278"/>
    <n v="12788"/>
    <x v="1"/>
    <x v="0"/>
    <x v="2"/>
    <x v="2"/>
    <x v="3"/>
    <x v="0"/>
  </r>
  <r>
    <s v="Foot Locker"/>
    <d v="2020-03-15T00:00:00"/>
    <x v="0"/>
    <x v="0"/>
    <s v="New York"/>
    <x v="1"/>
    <x v="2"/>
    <s v="Women's Apparel"/>
    <n v="47"/>
    <n v="352"/>
    <n v="16544"/>
    <x v="1"/>
    <x v="1"/>
    <x v="2"/>
    <x v="2"/>
    <x v="4"/>
    <x v="0"/>
  </r>
  <r>
    <s v="Foot Locker"/>
    <d v="2020-03-16T00:00:00"/>
    <x v="0"/>
    <x v="0"/>
    <s v="New York"/>
    <x v="0"/>
    <x v="0"/>
    <s v="Men's Street Footwear"/>
    <n v="41"/>
    <n v="375"/>
    <n v="15375"/>
    <x v="1"/>
    <x v="0"/>
    <x v="2"/>
    <x v="2"/>
    <x v="5"/>
    <x v="0"/>
  </r>
  <r>
    <s v="Foot Locker"/>
    <d v="2020-03-17T00:00:00"/>
    <x v="0"/>
    <x v="0"/>
    <s v="New York"/>
    <x v="0"/>
    <x v="1"/>
    <s v="Men's Athletic Footwear"/>
    <n v="37"/>
    <n v="359"/>
    <n v="13283"/>
    <x v="1"/>
    <x v="0"/>
    <x v="2"/>
    <x v="2"/>
    <x v="6"/>
    <x v="0"/>
  </r>
  <r>
    <s v="Foot Locker"/>
    <d v="2020-03-18T00:00:00"/>
    <x v="0"/>
    <x v="0"/>
    <s v="New York"/>
    <x v="1"/>
    <x v="0"/>
    <s v="Women's Street Footwear"/>
    <n v="37"/>
    <n v="314"/>
    <n v="11618"/>
    <x v="1"/>
    <x v="1"/>
    <x v="2"/>
    <x v="2"/>
    <x v="0"/>
    <x v="0"/>
  </r>
  <r>
    <s v="Foot Locker"/>
    <d v="2020-03-31T00:00:00"/>
    <x v="0"/>
    <x v="0"/>
    <s v="New York"/>
    <x v="1"/>
    <x v="1"/>
    <s v="Women's Athletic Footwear"/>
    <n v="40"/>
    <n v="324"/>
    <n v="12960"/>
    <x v="1"/>
    <x v="1"/>
    <x v="2"/>
    <x v="2"/>
    <x v="6"/>
    <x v="0"/>
  </r>
  <r>
    <s v="Walmart"/>
    <d v="2020-04-17T00:00:00"/>
    <x v="0"/>
    <x v="0"/>
    <s v="New York"/>
    <x v="0"/>
    <x v="2"/>
    <s v="Men's Apparel"/>
    <n v="43"/>
    <n v="279"/>
    <n v="11997"/>
    <x v="1"/>
    <x v="0"/>
    <x v="3"/>
    <x v="3"/>
    <x v="2"/>
    <x v="0"/>
  </r>
  <r>
    <s v="Walmart"/>
    <d v="2020-04-18T00:00:00"/>
    <x v="0"/>
    <x v="0"/>
    <s v="New York"/>
    <x v="1"/>
    <x v="2"/>
    <s v="Women's Apparel"/>
    <n v="48"/>
    <n v="355"/>
    <n v="17040"/>
    <x v="1"/>
    <x v="1"/>
    <x v="3"/>
    <x v="3"/>
    <x v="3"/>
    <x v="0"/>
  </r>
  <r>
    <s v="Walmart"/>
    <d v="2020-04-19T00:00:00"/>
    <x v="0"/>
    <x v="0"/>
    <s v="New York"/>
    <x v="0"/>
    <x v="0"/>
    <s v="Men's Street Footwear"/>
    <n v="39"/>
    <n v="408"/>
    <n v="15912"/>
    <x v="1"/>
    <x v="0"/>
    <x v="3"/>
    <x v="3"/>
    <x v="4"/>
    <x v="0"/>
  </r>
  <r>
    <s v="Walmart"/>
    <d v="2020-04-20T00:00:00"/>
    <x v="0"/>
    <x v="0"/>
    <s v="New York"/>
    <x v="0"/>
    <x v="1"/>
    <s v="Men's Athletic Footwear"/>
    <n v="43"/>
    <n v="350"/>
    <n v="15050"/>
    <x v="1"/>
    <x v="0"/>
    <x v="3"/>
    <x v="3"/>
    <x v="5"/>
    <x v="0"/>
  </r>
  <r>
    <s v="Walmart"/>
    <d v="2020-04-21T00:00:00"/>
    <x v="0"/>
    <x v="0"/>
    <s v="New York"/>
    <x v="1"/>
    <x v="0"/>
    <s v="Women's Street Footwear"/>
    <n v="36"/>
    <n v="315"/>
    <n v="11340"/>
    <x v="1"/>
    <x v="1"/>
    <x v="3"/>
    <x v="3"/>
    <x v="6"/>
    <x v="0"/>
  </r>
  <r>
    <s v="Walmart"/>
    <d v="2020-04-22T00:00:00"/>
    <x v="0"/>
    <x v="0"/>
    <s v="New York"/>
    <x v="1"/>
    <x v="1"/>
    <s v="Women's Athletic Footwear"/>
    <n v="34"/>
    <n v="306"/>
    <n v="10404"/>
    <x v="1"/>
    <x v="1"/>
    <x v="3"/>
    <x v="3"/>
    <x v="0"/>
    <x v="0"/>
  </r>
  <r>
    <s v="Walmart"/>
    <d v="2020-04-23T00:00:00"/>
    <x v="0"/>
    <x v="0"/>
    <s v="New York"/>
    <x v="0"/>
    <x v="2"/>
    <s v="Men's Apparel"/>
    <n v="44"/>
    <n v="315"/>
    <n v="13860"/>
    <x v="1"/>
    <x v="0"/>
    <x v="3"/>
    <x v="3"/>
    <x v="1"/>
    <x v="0"/>
  </r>
  <r>
    <s v="Walmart"/>
    <d v="2020-04-24T00:00:00"/>
    <x v="0"/>
    <x v="0"/>
    <s v="New York"/>
    <x v="1"/>
    <x v="2"/>
    <s v="Women's Apparel"/>
    <n v="45"/>
    <n v="350"/>
    <n v="15750"/>
    <x v="1"/>
    <x v="1"/>
    <x v="3"/>
    <x v="3"/>
    <x v="2"/>
    <x v="0"/>
  </r>
  <r>
    <s v="Walmart"/>
    <d v="2020-04-25T00:00:00"/>
    <x v="0"/>
    <x v="0"/>
    <s v="New York"/>
    <x v="0"/>
    <x v="2"/>
    <s v="Men's Apparel"/>
    <n v="51"/>
    <n v="289"/>
    <n v="14739"/>
    <x v="1"/>
    <x v="0"/>
    <x v="3"/>
    <x v="3"/>
    <x v="3"/>
    <x v="0"/>
  </r>
  <r>
    <s v="Walmart"/>
    <d v="2020-04-26T00:00:00"/>
    <x v="0"/>
    <x v="0"/>
    <s v="New York"/>
    <x v="1"/>
    <x v="2"/>
    <s v="Women's Apparel"/>
    <n v="50"/>
    <n v="330"/>
    <n v="16500"/>
    <x v="1"/>
    <x v="1"/>
    <x v="3"/>
    <x v="3"/>
    <x v="4"/>
    <x v="0"/>
  </r>
  <r>
    <s v="Walmart"/>
    <d v="2020-04-27T00:00:00"/>
    <x v="0"/>
    <x v="0"/>
    <s v="New York"/>
    <x v="0"/>
    <x v="0"/>
    <s v="Men's Street Footwear"/>
    <n v="46"/>
    <n v="403"/>
    <n v="18538"/>
    <x v="1"/>
    <x v="0"/>
    <x v="3"/>
    <x v="3"/>
    <x v="5"/>
    <x v="0"/>
  </r>
  <r>
    <s v="Walmart"/>
    <d v="2020-04-28T00:00:00"/>
    <x v="0"/>
    <x v="0"/>
    <s v="New York"/>
    <x v="0"/>
    <x v="1"/>
    <s v="Men's Athletic Footwear"/>
    <n v="40"/>
    <n v="312"/>
    <n v="12480"/>
    <x v="1"/>
    <x v="0"/>
    <x v="3"/>
    <x v="3"/>
    <x v="6"/>
    <x v="0"/>
  </r>
  <r>
    <s v="Walmart"/>
    <d v="2020-04-29T00:00:00"/>
    <x v="0"/>
    <x v="0"/>
    <s v="New York"/>
    <x v="1"/>
    <x v="0"/>
    <s v="Women's Street Footwear"/>
    <n v="43"/>
    <n v="294"/>
    <n v="12642"/>
    <x v="1"/>
    <x v="1"/>
    <x v="3"/>
    <x v="3"/>
    <x v="0"/>
    <x v="0"/>
  </r>
  <r>
    <s v="Walmart"/>
    <d v="2020-04-30T00:00:00"/>
    <x v="0"/>
    <x v="0"/>
    <s v="New York"/>
    <x v="1"/>
    <x v="1"/>
    <s v="Women's Athletic Footwear"/>
    <n v="41"/>
    <n v="270"/>
    <n v="11070"/>
    <x v="1"/>
    <x v="1"/>
    <x v="3"/>
    <x v="3"/>
    <x v="1"/>
    <x v="0"/>
  </r>
  <r>
    <s v="Walmart"/>
    <d v="2020-05-01T00:00:00"/>
    <x v="0"/>
    <x v="0"/>
    <s v="New York"/>
    <x v="0"/>
    <x v="2"/>
    <s v="Men's Apparel"/>
    <n v="47"/>
    <n v="280"/>
    <n v="13160"/>
    <x v="1"/>
    <x v="0"/>
    <x v="4"/>
    <x v="4"/>
    <x v="2"/>
    <x v="0"/>
  </r>
  <r>
    <s v="Walmart"/>
    <d v="2020-05-02T00:00:00"/>
    <x v="0"/>
    <x v="0"/>
    <s v="New York"/>
    <x v="1"/>
    <x v="2"/>
    <s v="Women's Apparel"/>
    <n v="53"/>
    <n v="322"/>
    <n v="17066"/>
    <x v="1"/>
    <x v="1"/>
    <x v="4"/>
    <x v="4"/>
    <x v="3"/>
    <x v="0"/>
  </r>
  <r>
    <s v="Walmart"/>
    <d v="2020-05-03T00:00:00"/>
    <x v="0"/>
    <x v="0"/>
    <s v="New York"/>
    <x v="0"/>
    <x v="0"/>
    <s v="Men's Street Footwear"/>
    <n v="48"/>
    <n v="420"/>
    <n v="20160"/>
    <x v="1"/>
    <x v="0"/>
    <x v="4"/>
    <x v="4"/>
    <x v="4"/>
    <x v="0"/>
  </r>
  <r>
    <s v="Walmart"/>
    <d v="2020-05-04T00:00:00"/>
    <x v="0"/>
    <x v="0"/>
    <s v="New York"/>
    <x v="0"/>
    <x v="1"/>
    <s v="Men's Athletic Footwear"/>
    <n v="43"/>
    <n v="310"/>
    <n v="13330"/>
    <x v="1"/>
    <x v="0"/>
    <x v="4"/>
    <x v="4"/>
    <x v="5"/>
    <x v="0"/>
  </r>
  <r>
    <s v="Walmart"/>
    <d v="2020-05-05T00:00:00"/>
    <x v="0"/>
    <x v="0"/>
    <s v="New York"/>
    <x v="1"/>
    <x v="0"/>
    <s v="Women's Street Footwear"/>
    <n v="42"/>
    <n v="333"/>
    <n v="13986"/>
    <x v="1"/>
    <x v="1"/>
    <x v="4"/>
    <x v="4"/>
    <x v="6"/>
    <x v="0"/>
  </r>
  <r>
    <s v="Walmart"/>
    <d v="2020-05-06T00:00:00"/>
    <x v="0"/>
    <x v="0"/>
    <s v="New York"/>
    <x v="1"/>
    <x v="1"/>
    <s v="Women's Athletic Footwear"/>
    <n v="41"/>
    <n v="306"/>
    <n v="12546"/>
    <x v="1"/>
    <x v="1"/>
    <x v="4"/>
    <x v="4"/>
    <x v="0"/>
    <x v="0"/>
  </r>
  <r>
    <s v="Walmart"/>
    <d v="2020-05-07T00:00:00"/>
    <x v="0"/>
    <x v="0"/>
    <s v="New York"/>
    <x v="0"/>
    <x v="2"/>
    <s v="Men's Apparel"/>
    <n v="48"/>
    <n v="279"/>
    <n v="13392"/>
    <x v="1"/>
    <x v="0"/>
    <x v="4"/>
    <x v="4"/>
    <x v="1"/>
    <x v="0"/>
  </r>
  <r>
    <s v="Walmart"/>
    <d v="2020-07-18T00:00:00"/>
    <x v="0"/>
    <x v="0"/>
    <s v="New York"/>
    <x v="1"/>
    <x v="2"/>
    <s v="Women's Apparel"/>
    <n v="48"/>
    <n v="340"/>
    <n v="16320"/>
    <x v="1"/>
    <x v="1"/>
    <x v="5"/>
    <x v="5"/>
    <x v="3"/>
    <x v="0"/>
  </r>
  <r>
    <s v="Sports Direct"/>
    <d v="2020-07-19T00:00:00"/>
    <x v="0"/>
    <x v="0"/>
    <s v="New York"/>
    <x v="0"/>
    <x v="0"/>
    <s v="Men's Street Footwear"/>
    <n v="20"/>
    <n v="270"/>
    <n v="5400"/>
    <x v="1"/>
    <x v="0"/>
    <x v="5"/>
    <x v="5"/>
    <x v="4"/>
    <x v="0"/>
  </r>
  <r>
    <s v="Sports Direct"/>
    <d v="2020-07-20T00:00:00"/>
    <x v="0"/>
    <x v="0"/>
    <s v="New York"/>
    <x v="0"/>
    <x v="1"/>
    <s v="Men's Athletic Footwear"/>
    <n v="26"/>
    <n v="270"/>
    <n v="7020"/>
    <x v="1"/>
    <x v="0"/>
    <x v="5"/>
    <x v="5"/>
    <x v="5"/>
    <x v="0"/>
  </r>
  <r>
    <s v="Sports Direct"/>
    <d v="2020-07-21T00:00:00"/>
    <x v="0"/>
    <x v="0"/>
    <s v="New York"/>
    <x v="1"/>
    <x v="0"/>
    <s v="Women's Street Footwear"/>
    <n v="27"/>
    <n v="238"/>
    <n v="6426"/>
    <x v="1"/>
    <x v="1"/>
    <x v="5"/>
    <x v="5"/>
    <x v="6"/>
    <x v="0"/>
  </r>
  <r>
    <s v="Sports Direct"/>
    <d v="2020-07-22T00:00:00"/>
    <x v="0"/>
    <x v="0"/>
    <s v="New York"/>
    <x v="1"/>
    <x v="1"/>
    <s v="Women's Athletic Footwear"/>
    <n v="27"/>
    <n v="210"/>
    <n v="5670"/>
    <x v="1"/>
    <x v="1"/>
    <x v="5"/>
    <x v="5"/>
    <x v="0"/>
    <x v="0"/>
  </r>
  <r>
    <s v="Sports Direct"/>
    <d v="2020-07-23T00:00:00"/>
    <x v="1"/>
    <x v="1"/>
    <s v="Houston"/>
    <x v="0"/>
    <x v="2"/>
    <s v="Men's Apparel"/>
    <n v="26"/>
    <n v="176"/>
    <n v="4576"/>
    <x v="1"/>
    <x v="0"/>
    <x v="5"/>
    <x v="5"/>
    <x v="1"/>
    <x v="0"/>
  </r>
  <r>
    <s v="Sports Direct"/>
    <d v="2020-07-24T00:00:00"/>
    <x v="1"/>
    <x v="1"/>
    <s v="Houston"/>
    <x v="1"/>
    <x v="2"/>
    <s v="Women's Apparel"/>
    <n v="25"/>
    <n v="224"/>
    <n v="5600"/>
    <x v="1"/>
    <x v="1"/>
    <x v="5"/>
    <x v="5"/>
    <x v="2"/>
    <x v="0"/>
  </r>
  <r>
    <s v="Sports Direct"/>
    <d v="2020-07-25T00:00:00"/>
    <x v="1"/>
    <x v="1"/>
    <s v="Houston"/>
    <x v="0"/>
    <x v="0"/>
    <s v="Men's Street Footwear"/>
    <n v="20"/>
    <n v="255"/>
    <n v="5100"/>
    <x v="1"/>
    <x v="0"/>
    <x v="5"/>
    <x v="5"/>
    <x v="3"/>
    <x v="0"/>
  </r>
  <r>
    <s v="Sports Direct"/>
    <d v="2020-07-26T00:00:00"/>
    <x v="1"/>
    <x v="1"/>
    <s v="Houston"/>
    <x v="0"/>
    <x v="1"/>
    <s v="Men's Athletic Footwear"/>
    <n v="23"/>
    <n v="289"/>
    <n v="6647"/>
    <x v="1"/>
    <x v="0"/>
    <x v="5"/>
    <x v="5"/>
    <x v="4"/>
    <x v="0"/>
  </r>
  <r>
    <s v="Sports Direct"/>
    <d v="2020-07-27T00:00:00"/>
    <x v="1"/>
    <x v="1"/>
    <s v="Houston"/>
    <x v="1"/>
    <x v="0"/>
    <s v="Women's Street Footwear"/>
    <n v="27"/>
    <n v="236"/>
    <n v="6372"/>
    <x v="1"/>
    <x v="1"/>
    <x v="5"/>
    <x v="5"/>
    <x v="5"/>
    <x v="0"/>
  </r>
  <r>
    <s v="Sports Direct"/>
    <d v="2020-07-28T00:00:00"/>
    <x v="1"/>
    <x v="1"/>
    <s v="Houston"/>
    <x v="1"/>
    <x v="1"/>
    <s v="Women's Athletic Footwear"/>
    <n v="26"/>
    <n v="213"/>
    <n v="5538"/>
    <x v="1"/>
    <x v="1"/>
    <x v="5"/>
    <x v="5"/>
    <x v="6"/>
    <x v="0"/>
  </r>
  <r>
    <s v="Sports Direct"/>
    <d v="2020-07-29T00:00:00"/>
    <x v="1"/>
    <x v="1"/>
    <s v="Houston"/>
    <x v="0"/>
    <x v="2"/>
    <s v="Men's Apparel"/>
    <n v="28"/>
    <n v="160"/>
    <n v="4480"/>
    <x v="1"/>
    <x v="0"/>
    <x v="5"/>
    <x v="5"/>
    <x v="0"/>
    <x v="0"/>
  </r>
  <r>
    <s v="Sports Direct"/>
    <d v="2020-07-30T00:00:00"/>
    <x v="1"/>
    <x v="1"/>
    <s v="Houston"/>
    <x v="1"/>
    <x v="2"/>
    <s v="Women's Apparel"/>
    <n v="26"/>
    <n v="231"/>
    <n v="6006"/>
    <x v="1"/>
    <x v="1"/>
    <x v="5"/>
    <x v="5"/>
    <x v="1"/>
    <x v="0"/>
  </r>
  <r>
    <s v="Sports Direct"/>
    <d v="2020-07-31T00:00:00"/>
    <x v="1"/>
    <x v="1"/>
    <s v="Houston"/>
    <x v="0"/>
    <x v="0"/>
    <s v="Men's Street Footwear"/>
    <n v="20"/>
    <n v="306"/>
    <n v="6120"/>
    <x v="1"/>
    <x v="0"/>
    <x v="5"/>
    <x v="5"/>
    <x v="2"/>
    <x v="0"/>
  </r>
  <r>
    <s v="Sports Direct"/>
    <d v="2020-08-01T00:00:00"/>
    <x v="1"/>
    <x v="1"/>
    <s v="Houston"/>
    <x v="0"/>
    <x v="1"/>
    <s v="Men's Athletic Footwear"/>
    <n v="30"/>
    <n v="263"/>
    <n v="7890"/>
    <x v="1"/>
    <x v="0"/>
    <x v="6"/>
    <x v="6"/>
    <x v="3"/>
    <x v="0"/>
  </r>
  <r>
    <s v="Sports Direct"/>
    <d v="2020-08-02T00:00:00"/>
    <x v="1"/>
    <x v="1"/>
    <s v="Houston"/>
    <x v="1"/>
    <x v="0"/>
    <s v="Women's Street Footwear"/>
    <n v="23"/>
    <n v="224"/>
    <n v="5152"/>
    <x v="1"/>
    <x v="1"/>
    <x v="6"/>
    <x v="6"/>
    <x v="4"/>
    <x v="0"/>
  </r>
  <r>
    <s v="Sports Direct"/>
    <d v="2020-08-03T00:00:00"/>
    <x v="1"/>
    <x v="1"/>
    <s v="Houston"/>
    <x v="1"/>
    <x v="1"/>
    <s v="Women's Athletic Footwear"/>
    <n v="30"/>
    <n v="204"/>
    <n v="6120"/>
    <x v="1"/>
    <x v="1"/>
    <x v="6"/>
    <x v="6"/>
    <x v="5"/>
    <x v="0"/>
  </r>
  <r>
    <s v="Sports Direct"/>
    <d v="2020-08-04T00:00:00"/>
    <x v="1"/>
    <x v="1"/>
    <s v="Houston"/>
    <x v="0"/>
    <x v="2"/>
    <s v="Men's Apparel"/>
    <n v="35"/>
    <n v="155"/>
    <n v="5425"/>
    <x v="1"/>
    <x v="0"/>
    <x v="6"/>
    <x v="6"/>
    <x v="6"/>
    <x v="0"/>
  </r>
  <r>
    <s v="Sports Direct"/>
    <d v="2020-08-05T00:00:00"/>
    <x v="1"/>
    <x v="1"/>
    <s v="Houston"/>
    <x v="1"/>
    <x v="2"/>
    <s v="Women's Apparel"/>
    <n v="29"/>
    <n v="228"/>
    <n v="6612"/>
    <x v="1"/>
    <x v="1"/>
    <x v="6"/>
    <x v="6"/>
    <x v="0"/>
    <x v="0"/>
  </r>
  <r>
    <s v="Sports Direct"/>
    <d v="2020-08-06T00:00:00"/>
    <x v="1"/>
    <x v="1"/>
    <s v="Houston"/>
    <x v="0"/>
    <x v="0"/>
    <s v="Men's Street Footwear"/>
    <n v="23"/>
    <n v="306"/>
    <n v="7038"/>
    <x v="1"/>
    <x v="0"/>
    <x v="6"/>
    <x v="6"/>
    <x v="1"/>
    <x v="0"/>
  </r>
  <r>
    <s v="Sports Direct"/>
    <d v="2020-08-07T00:00:00"/>
    <x v="1"/>
    <x v="1"/>
    <s v="Houston"/>
    <x v="0"/>
    <x v="1"/>
    <s v="Men's Athletic Footwear"/>
    <n v="29"/>
    <n v="306"/>
    <n v="8874"/>
    <x v="1"/>
    <x v="0"/>
    <x v="6"/>
    <x v="6"/>
    <x v="2"/>
    <x v="0"/>
  </r>
  <r>
    <s v="Sports Direct"/>
    <d v="2020-08-08T00:00:00"/>
    <x v="1"/>
    <x v="1"/>
    <s v="Houston"/>
    <x v="1"/>
    <x v="0"/>
    <s v="Women's Street Footwear"/>
    <n v="24"/>
    <n v="232"/>
    <n v="5568"/>
    <x v="1"/>
    <x v="1"/>
    <x v="6"/>
    <x v="6"/>
    <x v="3"/>
    <x v="0"/>
  </r>
  <r>
    <s v="Sports Direct"/>
    <d v="2020-08-09T00:00:00"/>
    <x v="1"/>
    <x v="1"/>
    <s v="Houston"/>
    <x v="1"/>
    <x v="1"/>
    <s v="Women's Athletic Footwear"/>
    <n v="28"/>
    <n v="213"/>
    <n v="5964"/>
    <x v="1"/>
    <x v="1"/>
    <x v="6"/>
    <x v="6"/>
    <x v="4"/>
    <x v="0"/>
  </r>
  <r>
    <s v="Walmart"/>
    <d v="2020-08-10T00:00:00"/>
    <x v="1"/>
    <x v="1"/>
    <s v="Houston"/>
    <x v="0"/>
    <x v="2"/>
    <s v="Men's Apparel"/>
    <n v="34"/>
    <n v="179"/>
    <n v="6086"/>
    <x v="1"/>
    <x v="0"/>
    <x v="6"/>
    <x v="6"/>
    <x v="5"/>
    <x v="0"/>
  </r>
  <r>
    <s v="Walmart"/>
    <d v="2020-08-11T00:00:00"/>
    <x v="1"/>
    <x v="1"/>
    <s v="Houston"/>
    <x v="1"/>
    <x v="2"/>
    <s v="Women's Apparel"/>
    <n v="27"/>
    <n v="272"/>
    <n v="7344"/>
    <x v="1"/>
    <x v="1"/>
    <x v="6"/>
    <x v="6"/>
    <x v="6"/>
    <x v="0"/>
  </r>
  <r>
    <s v="Walmart"/>
    <d v="2020-08-12T00:00:00"/>
    <x v="1"/>
    <x v="1"/>
    <s v="Houston"/>
    <x v="0"/>
    <x v="0"/>
    <s v="Men's Street Footwear"/>
    <n v="24"/>
    <n v="315"/>
    <n v="7560"/>
    <x v="1"/>
    <x v="0"/>
    <x v="6"/>
    <x v="6"/>
    <x v="0"/>
    <x v="0"/>
  </r>
  <r>
    <s v="Walmart"/>
    <d v="2020-08-13T00:00:00"/>
    <x v="1"/>
    <x v="1"/>
    <s v="Houston"/>
    <x v="0"/>
    <x v="1"/>
    <s v="Men's Athletic Footwear"/>
    <n v="30"/>
    <n v="287"/>
    <n v="8610"/>
    <x v="1"/>
    <x v="0"/>
    <x v="6"/>
    <x v="6"/>
    <x v="1"/>
    <x v="0"/>
  </r>
  <r>
    <s v="Walmart"/>
    <d v="2020-08-14T00:00:00"/>
    <x v="1"/>
    <x v="1"/>
    <s v="Houston"/>
    <x v="1"/>
    <x v="0"/>
    <s v="Women's Street Footwear"/>
    <n v="23"/>
    <n v="240"/>
    <n v="5520"/>
    <x v="1"/>
    <x v="1"/>
    <x v="6"/>
    <x v="6"/>
    <x v="2"/>
    <x v="0"/>
  </r>
  <r>
    <s v="Walmart"/>
    <d v="2020-08-15T00:00:00"/>
    <x v="1"/>
    <x v="1"/>
    <s v="Houston"/>
    <x v="1"/>
    <x v="1"/>
    <s v="Women's Athletic Footwear"/>
    <n v="31"/>
    <n v="245"/>
    <n v="7595"/>
    <x v="1"/>
    <x v="1"/>
    <x v="6"/>
    <x v="6"/>
    <x v="3"/>
    <x v="0"/>
  </r>
  <r>
    <s v="Walmart"/>
    <d v="2020-08-16T00:00:00"/>
    <x v="1"/>
    <x v="1"/>
    <s v="Houston"/>
    <x v="0"/>
    <x v="2"/>
    <s v="Men's Apparel"/>
    <n v="35"/>
    <n v="180"/>
    <n v="6300"/>
    <x v="1"/>
    <x v="0"/>
    <x v="6"/>
    <x v="6"/>
    <x v="4"/>
    <x v="0"/>
  </r>
  <r>
    <s v="Walmart"/>
    <d v="2020-08-17T00:00:00"/>
    <x v="1"/>
    <x v="1"/>
    <s v="Houston"/>
    <x v="1"/>
    <x v="2"/>
    <s v="Women's Apparel"/>
    <n v="32"/>
    <n v="295"/>
    <n v="9440"/>
    <x v="1"/>
    <x v="1"/>
    <x v="6"/>
    <x v="6"/>
    <x v="5"/>
    <x v="0"/>
  </r>
  <r>
    <s v="Walmart"/>
    <d v="2020-08-18T00:00:00"/>
    <x v="1"/>
    <x v="1"/>
    <s v="Houston"/>
    <x v="0"/>
    <x v="0"/>
    <s v="Men's Street Footwear"/>
    <n v="28"/>
    <n v="295"/>
    <n v="8260"/>
    <x v="1"/>
    <x v="0"/>
    <x v="6"/>
    <x v="6"/>
    <x v="6"/>
    <x v="0"/>
  </r>
  <r>
    <s v="Walmart"/>
    <d v="2020-08-19T00:00:00"/>
    <x v="1"/>
    <x v="1"/>
    <s v="Houston"/>
    <x v="0"/>
    <x v="1"/>
    <s v="Men's Athletic Footwear"/>
    <n v="33"/>
    <n v="323"/>
    <n v="10659"/>
    <x v="1"/>
    <x v="0"/>
    <x v="6"/>
    <x v="6"/>
    <x v="0"/>
    <x v="0"/>
  </r>
  <r>
    <s v="Walmart"/>
    <d v="2020-08-20T00:00:00"/>
    <x v="1"/>
    <x v="1"/>
    <s v="Houston"/>
    <x v="1"/>
    <x v="0"/>
    <s v="Women's Street Footwear"/>
    <n v="27"/>
    <n v="264"/>
    <n v="7128"/>
    <x v="1"/>
    <x v="1"/>
    <x v="6"/>
    <x v="6"/>
    <x v="1"/>
    <x v="0"/>
  </r>
  <r>
    <s v="Walmart"/>
    <d v="2020-08-21T00:00:00"/>
    <x v="1"/>
    <x v="1"/>
    <s v="Houston"/>
    <x v="1"/>
    <x v="1"/>
    <s v="Women's Athletic Footwear"/>
    <n v="26"/>
    <n v="263"/>
    <n v="6838"/>
    <x v="1"/>
    <x v="1"/>
    <x v="6"/>
    <x v="6"/>
    <x v="2"/>
    <x v="0"/>
  </r>
  <r>
    <s v="Walmart"/>
    <d v="2020-08-22T00:00:00"/>
    <x v="1"/>
    <x v="1"/>
    <s v="Houston"/>
    <x v="0"/>
    <x v="2"/>
    <s v="Men's Apparel"/>
    <n v="29"/>
    <n v="221"/>
    <n v="6409"/>
    <x v="1"/>
    <x v="0"/>
    <x v="6"/>
    <x v="6"/>
    <x v="3"/>
    <x v="0"/>
  </r>
  <r>
    <s v="Walmart"/>
    <d v="2020-08-23T00:00:00"/>
    <x v="1"/>
    <x v="1"/>
    <s v="Houston"/>
    <x v="1"/>
    <x v="2"/>
    <s v="Women's Apparel"/>
    <n v="38"/>
    <n v="350"/>
    <n v="13300"/>
    <x v="1"/>
    <x v="1"/>
    <x v="6"/>
    <x v="6"/>
    <x v="4"/>
    <x v="0"/>
  </r>
  <r>
    <s v="Walmart"/>
    <d v="2020-08-24T00:00:00"/>
    <x v="1"/>
    <x v="1"/>
    <s v="Houston"/>
    <x v="0"/>
    <x v="0"/>
    <s v="Men's Street Footwear"/>
    <n v="29"/>
    <n v="295"/>
    <n v="8555"/>
    <x v="1"/>
    <x v="0"/>
    <x v="6"/>
    <x v="6"/>
    <x v="5"/>
    <x v="0"/>
  </r>
  <r>
    <s v="Walmart"/>
    <d v="2020-08-25T00:00:00"/>
    <x v="1"/>
    <x v="1"/>
    <s v="Houston"/>
    <x v="0"/>
    <x v="1"/>
    <s v="Men's Athletic Footwear"/>
    <n v="32"/>
    <n v="285"/>
    <n v="9120"/>
    <x v="1"/>
    <x v="0"/>
    <x v="6"/>
    <x v="6"/>
    <x v="6"/>
    <x v="0"/>
  </r>
  <r>
    <s v="Walmart"/>
    <d v="2020-08-26T00:00:00"/>
    <x v="1"/>
    <x v="1"/>
    <s v="Houston"/>
    <x v="1"/>
    <x v="0"/>
    <s v="Women's Street Footwear"/>
    <n v="29"/>
    <n v="374"/>
    <n v="10846"/>
    <x v="1"/>
    <x v="1"/>
    <x v="6"/>
    <x v="6"/>
    <x v="0"/>
    <x v="0"/>
  </r>
  <r>
    <s v="Walmart"/>
    <d v="2020-08-27T00:00:00"/>
    <x v="1"/>
    <x v="1"/>
    <s v="Houston"/>
    <x v="1"/>
    <x v="1"/>
    <s v="Women's Athletic Footwear"/>
    <n v="28"/>
    <n v="224"/>
    <n v="6272"/>
    <x v="1"/>
    <x v="1"/>
    <x v="6"/>
    <x v="6"/>
    <x v="1"/>
    <x v="0"/>
  </r>
  <r>
    <s v="Walmart"/>
    <d v="2020-08-28T00:00:00"/>
    <x v="1"/>
    <x v="1"/>
    <s v="Houston"/>
    <x v="0"/>
    <x v="2"/>
    <s v="Men's Apparel"/>
    <n v="33"/>
    <n v="217"/>
    <n v="7161"/>
    <x v="1"/>
    <x v="0"/>
    <x v="6"/>
    <x v="6"/>
    <x v="2"/>
    <x v="0"/>
  </r>
  <r>
    <s v="Walmart"/>
    <d v="2020-08-29T00:00:00"/>
    <x v="1"/>
    <x v="1"/>
    <s v="Houston"/>
    <x v="1"/>
    <x v="2"/>
    <s v="Women's Apparel"/>
    <n v="36"/>
    <n v="302"/>
    <n v="10872"/>
    <x v="1"/>
    <x v="1"/>
    <x v="6"/>
    <x v="6"/>
    <x v="3"/>
    <x v="0"/>
  </r>
  <r>
    <s v="Walmart"/>
    <d v="2020-08-30T00:00:00"/>
    <x v="1"/>
    <x v="1"/>
    <s v="Houston"/>
    <x v="0"/>
    <x v="0"/>
    <s v="Men's Street Footwear"/>
    <n v="27"/>
    <n v="305"/>
    <n v="8235"/>
    <x v="1"/>
    <x v="0"/>
    <x v="6"/>
    <x v="6"/>
    <x v="4"/>
    <x v="0"/>
  </r>
  <r>
    <s v="Walmart"/>
    <d v="2020-08-31T00:00:00"/>
    <x v="1"/>
    <x v="1"/>
    <s v="Houston"/>
    <x v="0"/>
    <x v="1"/>
    <s v="Men's Athletic Footwear"/>
    <n v="33"/>
    <n v="305"/>
    <n v="10065"/>
    <x v="1"/>
    <x v="0"/>
    <x v="6"/>
    <x v="6"/>
    <x v="5"/>
    <x v="0"/>
  </r>
  <r>
    <s v="Walmart"/>
    <d v="2020-09-01T00:00:00"/>
    <x v="1"/>
    <x v="1"/>
    <s v="Houston"/>
    <x v="1"/>
    <x v="0"/>
    <s v="Women's Street Footwear"/>
    <n v="29"/>
    <n v="374"/>
    <n v="10846"/>
    <x v="1"/>
    <x v="1"/>
    <x v="7"/>
    <x v="7"/>
    <x v="6"/>
    <x v="0"/>
  </r>
  <r>
    <s v="Walmart"/>
    <d v="2020-09-02T00:00:00"/>
    <x v="1"/>
    <x v="1"/>
    <s v="Houston"/>
    <x v="1"/>
    <x v="1"/>
    <s v="Women's Athletic Footwear"/>
    <n v="30"/>
    <n v="215"/>
    <n v="6450"/>
    <x v="1"/>
    <x v="1"/>
    <x v="7"/>
    <x v="7"/>
    <x v="0"/>
    <x v="0"/>
  </r>
  <r>
    <s v="Walmart"/>
    <d v="2020-09-03T00:00:00"/>
    <x v="1"/>
    <x v="1"/>
    <s v="Houston"/>
    <x v="0"/>
    <x v="2"/>
    <s v="Men's Apparel"/>
    <n v="35"/>
    <n v="228"/>
    <n v="7980"/>
    <x v="1"/>
    <x v="0"/>
    <x v="7"/>
    <x v="7"/>
    <x v="1"/>
    <x v="0"/>
  </r>
  <r>
    <s v="Walmart"/>
    <d v="2020-09-04T00:00:00"/>
    <x v="1"/>
    <x v="1"/>
    <s v="Houston"/>
    <x v="1"/>
    <x v="2"/>
    <s v="Women's Apparel"/>
    <n v="39"/>
    <n v="270"/>
    <n v="10530"/>
    <x v="1"/>
    <x v="1"/>
    <x v="7"/>
    <x v="7"/>
    <x v="2"/>
    <x v="0"/>
  </r>
  <r>
    <s v="Walmart"/>
    <d v="2020-09-05T00:00:00"/>
    <x v="1"/>
    <x v="1"/>
    <s v="Houston"/>
    <x v="0"/>
    <x v="0"/>
    <s v="Men's Street Footwear"/>
    <n v="33"/>
    <n v="264"/>
    <n v="8712"/>
    <x v="1"/>
    <x v="0"/>
    <x v="7"/>
    <x v="7"/>
    <x v="3"/>
    <x v="0"/>
  </r>
  <r>
    <s v="Walmart"/>
    <d v="2020-09-06T00:00:00"/>
    <x v="1"/>
    <x v="1"/>
    <s v="Houston"/>
    <x v="0"/>
    <x v="1"/>
    <s v="Men's Athletic Footwear"/>
    <n v="32"/>
    <n v="255"/>
    <n v="8160"/>
    <x v="1"/>
    <x v="0"/>
    <x v="7"/>
    <x v="7"/>
    <x v="4"/>
    <x v="0"/>
  </r>
  <r>
    <s v="Walmart"/>
    <d v="2020-09-07T00:00:00"/>
    <x v="1"/>
    <x v="1"/>
    <s v="Houston"/>
    <x v="1"/>
    <x v="0"/>
    <s v="Women's Street Footwear"/>
    <n v="36"/>
    <n v="315"/>
    <n v="11340"/>
    <x v="1"/>
    <x v="1"/>
    <x v="7"/>
    <x v="7"/>
    <x v="5"/>
    <x v="0"/>
  </r>
  <r>
    <s v="Walmart"/>
    <d v="2020-09-08T00:00:00"/>
    <x v="1"/>
    <x v="1"/>
    <s v="Houston"/>
    <x v="1"/>
    <x v="1"/>
    <s v="Women's Athletic Footwear"/>
    <n v="37"/>
    <n v="200"/>
    <n v="7400"/>
    <x v="1"/>
    <x v="1"/>
    <x v="7"/>
    <x v="7"/>
    <x v="6"/>
    <x v="0"/>
  </r>
  <r>
    <s v="Walmart"/>
    <d v="2020-09-09T00:00:00"/>
    <x v="1"/>
    <x v="1"/>
    <s v="Houston"/>
    <x v="0"/>
    <x v="2"/>
    <s v="Men's Apparel"/>
    <n v="36"/>
    <n v="206"/>
    <n v="7416"/>
    <x v="1"/>
    <x v="0"/>
    <x v="7"/>
    <x v="7"/>
    <x v="0"/>
    <x v="0"/>
  </r>
  <r>
    <s v="Walmart"/>
    <d v="2020-09-10T00:00:00"/>
    <x v="1"/>
    <x v="1"/>
    <s v="Houston"/>
    <x v="1"/>
    <x v="2"/>
    <s v="Women's Apparel"/>
    <n v="42"/>
    <n v="298"/>
    <n v="12516"/>
    <x v="1"/>
    <x v="1"/>
    <x v="7"/>
    <x v="7"/>
    <x v="1"/>
    <x v="0"/>
  </r>
  <r>
    <s v="Walmart"/>
    <d v="2020-09-11T00:00:00"/>
    <x v="1"/>
    <x v="1"/>
    <s v="Houston"/>
    <x v="0"/>
    <x v="0"/>
    <s v="Men's Street Footwear"/>
    <n v="31"/>
    <n v="272"/>
    <n v="8432"/>
    <x v="1"/>
    <x v="0"/>
    <x v="7"/>
    <x v="7"/>
    <x v="2"/>
    <x v="0"/>
  </r>
  <r>
    <s v="Walmart"/>
    <d v="2020-09-12T00:00:00"/>
    <x v="1"/>
    <x v="1"/>
    <s v="Houston"/>
    <x v="0"/>
    <x v="1"/>
    <s v="Men's Athletic Footwear"/>
    <n v="29"/>
    <n v="248"/>
    <n v="7192"/>
    <x v="1"/>
    <x v="0"/>
    <x v="7"/>
    <x v="7"/>
    <x v="3"/>
    <x v="0"/>
  </r>
  <r>
    <s v="Walmart"/>
    <d v="2020-09-13T00:00:00"/>
    <x v="1"/>
    <x v="1"/>
    <s v="Houston"/>
    <x v="1"/>
    <x v="0"/>
    <s v="Women's Street Footwear"/>
    <n v="39"/>
    <n v="255"/>
    <n v="9945"/>
    <x v="1"/>
    <x v="1"/>
    <x v="7"/>
    <x v="7"/>
    <x v="4"/>
    <x v="0"/>
  </r>
  <r>
    <s v="Walmart"/>
    <d v="2020-09-14T00:00:00"/>
    <x v="1"/>
    <x v="1"/>
    <s v="Houston"/>
    <x v="1"/>
    <x v="1"/>
    <s v="Women's Athletic Footwear"/>
    <n v="36"/>
    <n v="204"/>
    <n v="7344"/>
    <x v="1"/>
    <x v="1"/>
    <x v="7"/>
    <x v="7"/>
    <x v="5"/>
    <x v="0"/>
  </r>
  <r>
    <s v="Walmart"/>
    <d v="2020-09-15T00:00:00"/>
    <x v="1"/>
    <x v="1"/>
    <s v="Houston"/>
    <x v="0"/>
    <x v="2"/>
    <s v="Men's Apparel"/>
    <n v="35"/>
    <n v="184"/>
    <n v="6440"/>
    <x v="1"/>
    <x v="0"/>
    <x v="7"/>
    <x v="7"/>
    <x v="6"/>
    <x v="0"/>
  </r>
  <r>
    <s v="Walmart"/>
    <d v="2020-09-16T00:00:00"/>
    <x v="1"/>
    <x v="1"/>
    <s v="Houston"/>
    <x v="1"/>
    <x v="2"/>
    <s v="Women's Apparel"/>
    <n v="43"/>
    <n v="233"/>
    <n v="10019"/>
    <x v="1"/>
    <x v="1"/>
    <x v="7"/>
    <x v="7"/>
    <x v="0"/>
    <x v="0"/>
  </r>
  <r>
    <s v="Walmart"/>
    <d v="2020-10-20T00:00:00"/>
    <x v="1"/>
    <x v="1"/>
    <s v="Houston"/>
    <x v="0"/>
    <x v="0"/>
    <s v="Men's Street Footwear"/>
    <n v="34"/>
    <n v="270"/>
    <n v="9180"/>
    <x v="1"/>
    <x v="0"/>
    <x v="8"/>
    <x v="8"/>
    <x v="6"/>
    <x v="0"/>
  </r>
  <r>
    <s v="Walmart"/>
    <d v="2020-10-21T00:00:00"/>
    <x v="1"/>
    <x v="1"/>
    <s v="Houston"/>
    <x v="0"/>
    <x v="1"/>
    <s v="Men's Athletic Footwear"/>
    <n v="31"/>
    <n v="306"/>
    <n v="9486"/>
    <x v="1"/>
    <x v="0"/>
    <x v="8"/>
    <x v="8"/>
    <x v="0"/>
    <x v="0"/>
  </r>
  <r>
    <s v="Walmart"/>
    <d v="2020-10-22T00:00:00"/>
    <x v="1"/>
    <x v="1"/>
    <s v="Houston"/>
    <x v="1"/>
    <x v="0"/>
    <s v="Women's Street Footwear"/>
    <n v="34"/>
    <n v="281"/>
    <n v="9554"/>
    <x v="1"/>
    <x v="1"/>
    <x v="8"/>
    <x v="8"/>
    <x v="1"/>
    <x v="0"/>
  </r>
  <r>
    <s v="Walmart"/>
    <d v="2020-10-23T00:00:00"/>
    <x v="1"/>
    <x v="1"/>
    <s v="Houston"/>
    <x v="1"/>
    <x v="1"/>
    <s v="Women's Athletic Footwear"/>
    <n v="36"/>
    <n v="230"/>
    <n v="8280"/>
    <x v="1"/>
    <x v="1"/>
    <x v="8"/>
    <x v="8"/>
    <x v="2"/>
    <x v="0"/>
  </r>
  <r>
    <s v="Walmart"/>
    <d v="2020-10-24T00:00:00"/>
    <x v="1"/>
    <x v="1"/>
    <s v="Houston"/>
    <x v="0"/>
    <x v="2"/>
    <s v="Men's Apparel"/>
    <n v="30"/>
    <n v="195"/>
    <n v="5850"/>
    <x v="1"/>
    <x v="0"/>
    <x v="8"/>
    <x v="8"/>
    <x v="3"/>
    <x v="0"/>
  </r>
  <r>
    <s v="Walmart"/>
    <d v="2020-10-25T00:00:00"/>
    <x v="1"/>
    <x v="1"/>
    <s v="Houston"/>
    <x v="1"/>
    <x v="2"/>
    <s v="Women's Apparel"/>
    <n v="44"/>
    <n v="289"/>
    <n v="12716"/>
    <x v="1"/>
    <x v="1"/>
    <x v="8"/>
    <x v="8"/>
    <x v="4"/>
    <x v="0"/>
  </r>
  <r>
    <s v="Walmart"/>
    <d v="2020-10-26T00:00:00"/>
    <x v="1"/>
    <x v="1"/>
    <s v="Houston"/>
    <x v="0"/>
    <x v="0"/>
    <s v="Men's Street Footwear"/>
    <n v="32"/>
    <n v="333"/>
    <n v="10656"/>
    <x v="1"/>
    <x v="0"/>
    <x v="8"/>
    <x v="8"/>
    <x v="5"/>
    <x v="0"/>
  </r>
  <r>
    <s v="Walmart"/>
    <d v="2020-10-27T00:00:00"/>
    <x v="1"/>
    <x v="1"/>
    <s v="Houston"/>
    <x v="0"/>
    <x v="1"/>
    <s v="Men's Athletic Footwear"/>
    <n v="34"/>
    <n v="333"/>
    <n v="11322"/>
    <x v="1"/>
    <x v="0"/>
    <x v="8"/>
    <x v="8"/>
    <x v="6"/>
    <x v="0"/>
  </r>
  <r>
    <s v="Walmart"/>
    <d v="2020-10-28T00:00:00"/>
    <x v="1"/>
    <x v="1"/>
    <s v="Houston"/>
    <x v="1"/>
    <x v="0"/>
    <s v="Women's Street Footwear"/>
    <n v="38"/>
    <n v="298"/>
    <n v="11324"/>
    <x v="1"/>
    <x v="1"/>
    <x v="8"/>
    <x v="8"/>
    <x v="0"/>
    <x v="0"/>
  </r>
  <r>
    <s v="Walmart"/>
    <d v="2020-10-29T00:00:00"/>
    <x v="1"/>
    <x v="1"/>
    <s v="Houston"/>
    <x v="1"/>
    <x v="1"/>
    <s v="Women's Athletic Footwear"/>
    <n v="36"/>
    <n v="210"/>
    <n v="7560"/>
    <x v="1"/>
    <x v="1"/>
    <x v="8"/>
    <x v="8"/>
    <x v="1"/>
    <x v="0"/>
  </r>
  <r>
    <s v="Walmart"/>
    <d v="2020-10-30T00:00:00"/>
    <x v="1"/>
    <x v="1"/>
    <s v="Houston"/>
    <x v="0"/>
    <x v="2"/>
    <s v="Men's Apparel"/>
    <n v="30"/>
    <n v="208"/>
    <n v="6240"/>
    <x v="1"/>
    <x v="0"/>
    <x v="8"/>
    <x v="8"/>
    <x v="2"/>
    <x v="0"/>
  </r>
  <r>
    <s v="Walmart"/>
    <d v="2020-10-31T00:00:00"/>
    <x v="1"/>
    <x v="1"/>
    <s v="Houston"/>
    <x v="1"/>
    <x v="2"/>
    <s v="Women's Apparel"/>
    <n v="41"/>
    <n v="306"/>
    <n v="12546"/>
    <x v="1"/>
    <x v="1"/>
    <x v="8"/>
    <x v="8"/>
    <x v="3"/>
    <x v="0"/>
  </r>
  <r>
    <s v="West Gear"/>
    <d v="2020-11-01T00:00:00"/>
    <x v="1"/>
    <x v="1"/>
    <s v="Houston"/>
    <x v="0"/>
    <x v="0"/>
    <s v="Men's Street Footwear"/>
    <n v="30"/>
    <n v="264"/>
    <n v="7920"/>
    <x v="1"/>
    <x v="0"/>
    <x v="9"/>
    <x v="9"/>
    <x v="4"/>
    <x v="0"/>
  </r>
  <r>
    <s v="West Gear"/>
    <d v="2020-11-02T00:00:00"/>
    <x v="1"/>
    <x v="1"/>
    <s v="Houston"/>
    <x v="0"/>
    <x v="1"/>
    <s v="Men's Athletic Footwear"/>
    <n v="33"/>
    <n v="248"/>
    <n v="8184"/>
    <x v="1"/>
    <x v="0"/>
    <x v="9"/>
    <x v="9"/>
    <x v="5"/>
    <x v="0"/>
  </r>
  <r>
    <s v="West Gear"/>
    <d v="2020-11-03T00:00:00"/>
    <x v="1"/>
    <x v="1"/>
    <s v="Houston"/>
    <x v="1"/>
    <x v="0"/>
    <s v="Women's Street Footwear"/>
    <n v="33"/>
    <n v="271"/>
    <n v="8943"/>
    <x v="1"/>
    <x v="1"/>
    <x v="9"/>
    <x v="9"/>
    <x v="6"/>
    <x v="0"/>
  </r>
  <r>
    <s v="West Gear"/>
    <d v="2020-11-04T00:00:00"/>
    <x v="1"/>
    <x v="1"/>
    <s v="Houston"/>
    <x v="1"/>
    <x v="1"/>
    <s v="Women's Athletic Footwear"/>
    <n v="35"/>
    <n v="219"/>
    <n v="7665"/>
    <x v="1"/>
    <x v="1"/>
    <x v="9"/>
    <x v="9"/>
    <x v="0"/>
    <x v="0"/>
  </r>
  <r>
    <s v="West Gear"/>
    <d v="2020-11-05T00:00:00"/>
    <x v="2"/>
    <x v="2"/>
    <s v="San Francisco"/>
    <x v="0"/>
    <x v="2"/>
    <s v="Men's Apparel"/>
    <n v="38"/>
    <n v="173"/>
    <n v="6574"/>
    <x v="1"/>
    <x v="0"/>
    <x v="9"/>
    <x v="9"/>
    <x v="1"/>
    <x v="0"/>
  </r>
  <r>
    <s v="West Gear"/>
    <d v="2020-11-06T00:00:00"/>
    <x v="2"/>
    <x v="2"/>
    <s v="San Francisco"/>
    <x v="1"/>
    <x v="2"/>
    <s v="Women's Apparel"/>
    <n v="36"/>
    <n v="233"/>
    <n v="8388"/>
    <x v="1"/>
    <x v="1"/>
    <x v="9"/>
    <x v="9"/>
    <x v="2"/>
    <x v="0"/>
  </r>
  <r>
    <s v="West Gear"/>
    <d v="2020-11-07T00:00:00"/>
    <x v="2"/>
    <x v="2"/>
    <s v="San Francisco"/>
    <x v="0"/>
    <x v="0"/>
    <s v="Men's Street Footwear"/>
    <n v="28"/>
    <n v="289"/>
    <n v="8092"/>
    <x v="1"/>
    <x v="0"/>
    <x v="9"/>
    <x v="9"/>
    <x v="3"/>
    <x v="0"/>
  </r>
  <r>
    <s v="West Gear"/>
    <d v="2020-11-08T00:00:00"/>
    <x v="2"/>
    <x v="2"/>
    <s v="San Francisco"/>
    <x v="0"/>
    <x v="1"/>
    <s v="Men's Athletic Footwear"/>
    <n v="36"/>
    <n v="239"/>
    <n v="8604"/>
    <x v="1"/>
    <x v="0"/>
    <x v="9"/>
    <x v="9"/>
    <x v="4"/>
    <x v="0"/>
  </r>
  <r>
    <s v="West Gear"/>
    <d v="2020-11-09T00:00:00"/>
    <x v="2"/>
    <x v="2"/>
    <s v="San Francisco"/>
    <x v="1"/>
    <x v="0"/>
    <s v="Women's Street Footwear"/>
    <n v="40"/>
    <n v="247"/>
    <n v="9880"/>
    <x v="1"/>
    <x v="1"/>
    <x v="9"/>
    <x v="9"/>
    <x v="5"/>
    <x v="0"/>
  </r>
  <r>
    <s v="West Gear"/>
    <d v="2020-11-10T00:00:00"/>
    <x v="2"/>
    <x v="2"/>
    <s v="San Francisco"/>
    <x v="1"/>
    <x v="1"/>
    <s v="Women's Athletic Footwear"/>
    <n v="39"/>
    <n v="190"/>
    <n v="7410"/>
    <x v="1"/>
    <x v="1"/>
    <x v="9"/>
    <x v="9"/>
    <x v="6"/>
    <x v="0"/>
  </r>
  <r>
    <s v="West Gear"/>
    <d v="2020-11-11T00:00:00"/>
    <x v="2"/>
    <x v="2"/>
    <s v="San Francisco"/>
    <x v="0"/>
    <x v="2"/>
    <s v="Men's Apparel"/>
    <n v="42"/>
    <n v="165"/>
    <n v="6930"/>
    <x v="1"/>
    <x v="0"/>
    <x v="9"/>
    <x v="9"/>
    <x v="0"/>
    <x v="0"/>
  </r>
  <r>
    <s v="West Gear"/>
    <d v="2020-11-12T00:00:00"/>
    <x v="2"/>
    <x v="2"/>
    <s v="San Francisco"/>
    <x v="1"/>
    <x v="2"/>
    <s v="Women's Apparel"/>
    <n v="33"/>
    <n v="210"/>
    <n v="6930"/>
    <x v="1"/>
    <x v="1"/>
    <x v="9"/>
    <x v="9"/>
    <x v="1"/>
    <x v="0"/>
  </r>
  <r>
    <s v="West Gear"/>
    <d v="2020-11-13T00:00:00"/>
    <x v="2"/>
    <x v="2"/>
    <s v="San Francisco"/>
    <x v="0"/>
    <x v="0"/>
    <s v="Men's Street Footwear"/>
    <n v="36"/>
    <n v="272"/>
    <n v="9792"/>
    <x v="1"/>
    <x v="0"/>
    <x v="9"/>
    <x v="9"/>
    <x v="2"/>
    <x v="0"/>
  </r>
  <r>
    <s v="West Gear"/>
    <d v="2020-11-14T00:00:00"/>
    <x v="2"/>
    <x v="2"/>
    <s v="San Francisco"/>
    <x v="0"/>
    <x v="1"/>
    <s v="Men's Athletic Footwear"/>
    <n v="39"/>
    <n v="231"/>
    <n v="9009"/>
    <x v="1"/>
    <x v="0"/>
    <x v="9"/>
    <x v="9"/>
    <x v="3"/>
    <x v="0"/>
  </r>
  <r>
    <s v="West Gear"/>
    <d v="2020-11-15T00:00:00"/>
    <x v="2"/>
    <x v="2"/>
    <s v="San Francisco"/>
    <x v="1"/>
    <x v="0"/>
    <s v="Women's Street Footwear"/>
    <n v="47"/>
    <n v="210"/>
    <n v="9870"/>
    <x v="1"/>
    <x v="1"/>
    <x v="9"/>
    <x v="9"/>
    <x v="4"/>
    <x v="0"/>
  </r>
  <r>
    <s v="West Gear"/>
    <d v="2020-12-22T00:00:00"/>
    <x v="2"/>
    <x v="2"/>
    <s v="San Francisco"/>
    <x v="1"/>
    <x v="1"/>
    <s v="Women's Athletic Footwear"/>
    <n v="48"/>
    <n v="204"/>
    <n v="9792"/>
    <x v="1"/>
    <x v="1"/>
    <x v="10"/>
    <x v="10"/>
    <x v="6"/>
    <x v="0"/>
  </r>
  <r>
    <s v="West Gear"/>
    <d v="2020-12-23T00:00:00"/>
    <x v="2"/>
    <x v="2"/>
    <s v="San Francisco"/>
    <x v="0"/>
    <x v="2"/>
    <s v="Men's Apparel"/>
    <n v="51"/>
    <n v="170"/>
    <n v="8670"/>
    <x v="1"/>
    <x v="0"/>
    <x v="10"/>
    <x v="10"/>
    <x v="0"/>
    <x v="0"/>
  </r>
  <r>
    <s v="West Gear"/>
    <d v="2020-12-24T00:00:00"/>
    <x v="2"/>
    <x v="2"/>
    <s v="San Francisco"/>
    <x v="1"/>
    <x v="2"/>
    <s v="Women's Apparel"/>
    <n v="41"/>
    <n v="245"/>
    <n v="10045"/>
    <x v="1"/>
    <x v="1"/>
    <x v="10"/>
    <x v="10"/>
    <x v="1"/>
    <x v="0"/>
  </r>
  <r>
    <s v="West Gear"/>
    <d v="2020-12-25T00:00:00"/>
    <x v="2"/>
    <x v="2"/>
    <s v="San Francisco"/>
    <x v="0"/>
    <x v="0"/>
    <s v="Men's Street Footwear"/>
    <n v="40"/>
    <n v="271"/>
    <n v="10840"/>
    <x v="1"/>
    <x v="0"/>
    <x v="10"/>
    <x v="10"/>
    <x v="2"/>
    <x v="0"/>
  </r>
  <r>
    <s v="West Gear"/>
    <d v="2020-12-26T00:00:00"/>
    <x v="2"/>
    <x v="2"/>
    <s v="San Francisco"/>
    <x v="0"/>
    <x v="1"/>
    <s v="Men's Athletic Footwear"/>
    <n v="51"/>
    <n v="216"/>
    <n v="11016"/>
    <x v="1"/>
    <x v="0"/>
    <x v="10"/>
    <x v="10"/>
    <x v="3"/>
    <x v="0"/>
  </r>
  <r>
    <s v="West Gear"/>
    <d v="2020-12-27T00:00:00"/>
    <x v="2"/>
    <x v="2"/>
    <s v="San Francisco"/>
    <x v="1"/>
    <x v="0"/>
    <s v="Women's Street Footwear"/>
    <n v="46"/>
    <n v="254"/>
    <n v="11684"/>
    <x v="1"/>
    <x v="1"/>
    <x v="10"/>
    <x v="10"/>
    <x v="4"/>
    <x v="0"/>
  </r>
  <r>
    <s v="West Gear"/>
    <d v="2020-12-28T00:00:00"/>
    <x v="2"/>
    <x v="2"/>
    <s v="San Francisco"/>
    <x v="1"/>
    <x v="1"/>
    <s v="Women's Athletic Footwear"/>
    <n v="48"/>
    <n v="188"/>
    <n v="9024"/>
    <x v="1"/>
    <x v="1"/>
    <x v="10"/>
    <x v="10"/>
    <x v="5"/>
    <x v="0"/>
  </r>
  <r>
    <s v="West Gear"/>
    <d v="2020-12-29T00:00:00"/>
    <x v="2"/>
    <x v="2"/>
    <s v="San Francisco"/>
    <x v="0"/>
    <x v="2"/>
    <s v="Men's Apparel"/>
    <n v="47"/>
    <n v="158"/>
    <n v="7426"/>
    <x v="1"/>
    <x v="0"/>
    <x v="10"/>
    <x v="10"/>
    <x v="6"/>
    <x v="0"/>
  </r>
  <r>
    <s v="West Gear"/>
    <d v="2020-12-30T00:00:00"/>
    <x v="2"/>
    <x v="2"/>
    <s v="San Francisco"/>
    <x v="1"/>
    <x v="2"/>
    <s v="Women's Apparel"/>
    <n v="62"/>
    <n v="245"/>
    <n v="15190"/>
    <x v="1"/>
    <x v="1"/>
    <x v="10"/>
    <x v="10"/>
    <x v="0"/>
    <x v="0"/>
  </r>
  <r>
    <s v="West Gear"/>
    <d v="2020-12-31T00:00:00"/>
    <x v="2"/>
    <x v="2"/>
    <s v="San Francisco"/>
    <x v="0"/>
    <x v="0"/>
    <s v="Men's Street Footwear"/>
    <n v="44"/>
    <n v="270"/>
    <n v="11880"/>
    <x v="1"/>
    <x v="0"/>
    <x v="10"/>
    <x v="10"/>
    <x v="1"/>
    <x v="0"/>
  </r>
  <r>
    <s v="West Gear"/>
    <d v="2021-01-01T00:00:00"/>
    <x v="2"/>
    <x v="2"/>
    <s v="San Francisco"/>
    <x v="0"/>
    <x v="1"/>
    <s v="Men's Athletic Footwear"/>
    <n v="51"/>
    <n v="233"/>
    <n v="11883"/>
    <x v="1"/>
    <x v="0"/>
    <x v="0"/>
    <x v="0"/>
    <x v="2"/>
    <x v="1"/>
  </r>
  <r>
    <s v="West Gear"/>
    <d v="2021-01-02T00:00:00"/>
    <x v="2"/>
    <x v="2"/>
    <s v="San Francisco"/>
    <x v="1"/>
    <x v="0"/>
    <s v="Women's Street Footwear"/>
    <n v="46"/>
    <n v="225"/>
    <n v="10350"/>
    <x v="1"/>
    <x v="1"/>
    <x v="0"/>
    <x v="0"/>
    <x v="3"/>
    <x v="1"/>
  </r>
  <r>
    <s v="West Gear"/>
    <d v="2021-01-03T00:00:00"/>
    <x v="2"/>
    <x v="2"/>
    <s v="San Francisco"/>
    <x v="1"/>
    <x v="1"/>
    <s v="Women's Athletic Footwear"/>
    <n v="42"/>
    <n v="228"/>
    <n v="9576"/>
    <x v="1"/>
    <x v="1"/>
    <x v="0"/>
    <x v="0"/>
    <x v="4"/>
    <x v="1"/>
  </r>
  <r>
    <s v="West Gear"/>
    <d v="2021-01-04T00:00:00"/>
    <x v="2"/>
    <x v="2"/>
    <s v="San Francisco"/>
    <x v="0"/>
    <x v="2"/>
    <s v="Men's Apparel"/>
    <n v="49"/>
    <n v="182"/>
    <n v="8918"/>
    <x v="1"/>
    <x v="0"/>
    <x v="0"/>
    <x v="0"/>
    <x v="5"/>
    <x v="1"/>
  </r>
  <r>
    <s v="West Gear"/>
    <d v="2021-01-05T00:00:00"/>
    <x v="2"/>
    <x v="2"/>
    <s v="San Francisco"/>
    <x v="1"/>
    <x v="2"/>
    <s v="Women's Apparel"/>
    <n v="58"/>
    <n v="225"/>
    <n v="13050"/>
    <x v="1"/>
    <x v="1"/>
    <x v="0"/>
    <x v="0"/>
    <x v="6"/>
    <x v="1"/>
  </r>
  <r>
    <s v="West Gear"/>
    <d v="2021-01-06T00:00:00"/>
    <x v="2"/>
    <x v="2"/>
    <s v="San Francisco"/>
    <x v="0"/>
    <x v="0"/>
    <s v="Men's Street Footwear"/>
    <n v="41"/>
    <n v="341"/>
    <n v="13981"/>
    <x v="1"/>
    <x v="0"/>
    <x v="0"/>
    <x v="0"/>
    <x v="0"/>
    <x v="1"/>
  </r>
  <r>
    <s v="West Gear"/>
    <d v="2021-01-07T00:00:00"/>
    <x v="2"/>
    <x v="2"/>
    <s v="San Francisco"/>
    <x v="0"/>
    <x v="1"/>
    <s v="Men's Athletic Footwear"/>
    <n v="50"/>
    <n v="256"/>
    <n v="12800"/>
    <x v="1"/>
    <x v="0"/>
    <x v="0"/>
    <x v="0"/>
    <x v="1"/>
    <x v="1"/>
  </r>
  <r>
    <s v="West Gear"/>
    <d v="2021-01-08T00:00:00"/>
    <x v="2"/>
    <x v="2"/>
    <s v="San Francisco"/>
    <x v="1"/>
    <x v="0"/>
    <s v="Women's Street Footwear"/>
    <n v="42"/>
    <n v="281"/>
    <n v="11802"/>
    <x v="1"/>
    <x v="1"/>
    <x v="0"/>
    <x v="0"/>
    <x v="2"/>
    <x v="1"/>
  </r>
  <r>
    <s v="West Gear"/>
    <d v="2021-01-09T00:00:00"/>
    <x v="2"/>
    <x v="2"/>
    <s v="San Francisco"/>
    <x v="1"/>
    <x v="1"/>
    <s v="Women's Athletic Footwear"/>
    <n v="41"/>
    <n v="224"/>
    <n v="9184"/>
    <x v="1"/>
    <x v="1"/>
    <x v="0"/>
    <x v="0"/>
    <x v="3"/>
    <x v="1"/>
  </r>
  <r>
    <s v="West Gear"/>
    <d v="2021-01-10T00:00:00"/>
    <x v="2"/>
    <x v="2"/>
    <s v="San Francisco"/>
    <x v="0"/>
    <x v="2"/>
    <s v="Men's Apparel"/>
    <n v="44"/>
    <n v="196"/>
    <n v="8624"/>
    <x v="1"/>
    <x v="0"/>
    <x v="0"/>
    <x v="0"/>
    <x v="4"/>
    <x v="1"/>
  </r>
  <r>
    <s v="West Gear"/>
    <d v="2021-01-11T00:00:00"/>
    <x v="2"/>
    <x v="2"/>
    <s v="San Francisco"/>
    <x v="1"/>
    <x v="2"/>
    <s v="Women's Apparel"/>
    <n v="60"/>
    <n v="306"/>
    <n v="18360"/>
    <x v="1"/>
    <x v="1"/>
    <x v="0"/>
    <x v="0"/>
    <x v="5"/>
    <x v="1"/>
  </r>
  <r>
    <s v="West Gear"/>
    <d v="2021-01-12T00:00:00"/>
    <x v="2"/>
    <x v="2"/>
    <s v="San Francisco"/>
    <x v="0"/>
    <x v="0"/>
    <s v="Men's Street Footwear"/>
    <n v="41"/>
    <n v="338"/>
    <n v="13858"/>
    <x v="1"/>
    <x v="0"/>
    <x v="0"/>
    <x v="0"/>
    <x v="6"/>
    <x v="1"/>
  </r>
  <r>
    <s v="West Gear"/>
    <d v="2021-01-13T00:00:00"/>
    <x v="2"/>
    <x v="2"/>
    <s v="San Francisco"/>
    <x v="0"/>
    <x v="1"/>
    <s v="Men's Athletic Footwear"/>
    <n v="49"/>
    <n v="263"/>
    <n v="12887"/>
    <x v="1"/>
    <x v="0"/>
    <x v="0"/>
    <x v="0"/>
    <x v="0"/>
    <x v="1"/>
  </r>
  <r>
    <s v="West Gear"/>
    <d v="2021-01-14T00:00:00"/>
    <x v="2"/>
    <x v="2"/>
    <s v="San Francisco"/>
    <x v="1"/>
    <x v="0"/>
    <s v="Women's Street Footwear"/>
    <n v="46"/>
    <n v="264"/>
    <n v="12144"/>
    <x v="1"/>
    <x v="1"/>
    <x v="0"/>
    <x v="0"/>
    <x v="1"/>
    <x v="1"/>
  </r>
  <r>
    <s v="West Gear"/>
    <d v="2021-01-15T00:00:00"/>
    <x v="2"/>
    <x v="2"/>
    <s v="San Francisco"/>
    <x v="1"/>
    <x v="1"/>
    <s v="Women's Athletic Footwear"/>
    <n v="46"/>
    <n v="247"/>
    <n v="11362"/>
    <x v="1"/>
    <x v="1"/>
    <x v="0"/>
    <x v="0"/>
    <x v="2"/>
    <x v="1"/>
  </r>
  <r>
    <s v="West Gear"/>
    <d v="2021-01-16T00:00:00"/>
    <x v="2"/>
    <x v="2"/>
    <s v="San Francisco"/>
    <x v="0"/>
    <x v="2"/>
    <s v="Men's Apparel"/>
    <n v="44"/>
    <n v="240"/>
    <n v="10560"/>
    <x v="1"/>
    <x v="0"/>
    <x v="0"/>
    <x v="0"/>
    <x v="3"/>
    <x v="1"/>
  </r>
  <r>
    <s v="West Gear"/>
    <d v="2021-01-17T00:00:00"/>
    <x v="2"/>
    <x v="2"/>
    <s v="San Francisco"/>
    <x v="1"/>
    <x v="2"/>
    <s v="Women's Apparel"/>
    <n v="56"/>
    <n v="264"/>
    <n v="14784"/>
    <x v="1"/>
    <x v="1"/>
    <x v="0"/>
    <x v="0"/>
    <x v="4"/>
    <x v="1"/>
  </r>
  <r>
    <s v="West Gear"/>
    <d v="2021-01-18T00:00:00"/>
    <x v="2"/>
    <x v="2"/>
    <s v="San Francisco"/>
    <x v="0"/>
    <x v="0"/>
    <s v="Men's Street Footwear"/>
    <n v="45"/>
    <n v="302"/>
    <n v="13590"/>
    <x v="1"/>
    <x v="0"/>
    <x v="0"/>
    <x v="0"/>
    <x v="5"/>
    <x v="1"/>
  </r>
  <r>
    <s v="West Gear"/>
    <d v="2021-01-19T00:00:00"/>
    <x v="2"/>
    <x v="2"/>
    <s v="San Francisco"/>
    <x v="0"/>
    <x v="1"/>
    <s v="Men's Athletic Footwear"/>
    <n v="47"/>
    <n v="278"/>
    <n v="13066"/>
    <x v="1"/>
    <x v="0"/>
    <x v="0"/>
    <x v="0"/>
    <x v="6"/>
    <x v="1"/>
  </r>
  <r>
    <s v="West Gear"/>
    <d v="2021-01-20T00:00:00"/>
    <x v="2"/>
    <x v="2"/>
    <s v="San Francisco"/>
    <x v="1"/>
    <x v="0"/>
    <s v="Women's Street Footwear"/>
    <n v="51"/>
    <n v="248"/>
    <n v="12648"/>
    <x v="1"/>
    <x v="1"/>
    <x v="0"/>
    <x v="0"/>
    <x v="0"/>
    <x v="1"/>
  </r>
  <r>
    <s v="West Gear"/>
    <d v="2021-01-21T00:00:00"/>
    <x v="2"/>
    <x v="2"/>
    <s v="San Francisco"/>
    <x v="1"/>
    <x v="1"/>
    <s v="Women's Athletic Footwear"/>
    <n v="52"/>
    <n v="255"/>
    <n v="13260"/>
    <x v="1"/>
    <x v="1"/>
    <x v="0"/>
    <x v="0"/>
    <x v="1"/>
    <x v="1"/>
  </r>
  <r>
    <s v="West Gear"/>
    <d v="2021-01-22T00:00:00"/>
    <x v="2"/>
    <x v="2"/>
    <s v="San Francisco"/>
    <x v="0"/>
    <x v="2"/>
    <s v="Men's Apparel"/>
    <n v="59"/>
    <n v="263"/>
    <n v="15517"/>
    <x v="1"/>
    <x v="0"/>
    <x v="0"/>
    <x v="0"/>
    <x v="2"/>
    <x v="1"/>
  </r>
  <r>
    <s v="West Gear"/>
    <d v="2021-01-23T00:00:00"/>
    <x v="2"/>
    <x v="2"/>
    <s v="San Francisco"/>
    <x v="1"/>
    <x v="2"/>
    <s v="Women's Apparel"/>
    <n v="60"/>
    <n v="254"/>
    <n v="15240"/>
    <x v="1"/>
    <x v="1"/>
    <x v="0"/>
    <x v="0"/>
    <x v="3"/>
    <x v="1"/>
  </r>
  <r>
    <s v="West Gear"/>
    <d v="2021-01-24T00:00:00"/>
    <x v="2"/>
    <x v="2"/>
    <s v="San Francisco"/>
    <x v="0"/>
    <x v="0"/>
    <s v="Men's Street Footwear"/>
    <n v="40"/>
    <n v="287"/>
    <n v="11480"/>
    <x v="1"/>
    <x v="0"/>
    <x v="0"/>
    <x v="0"/>
    <x v="4"/>
    <x v="1"/>
  </r>
  <r>
    <s v="West Gear"/>
    <d v="2021-01-25T00:00:00"/>
    <x v="2"/>
    <x v="2"/>
    <s v="San Francisco"/>
    <x v="0"/>
    <x v="1"/>
    <s v="Men's Athletic Footwear"/>
    <n v="42"/>
    <n v="287"/>
    <n v="12054"/>
    <x v="1"/>
    <x v="0"/>
    <x v="0"/>
    <x v="0"/>
    <x v="5"/>
    <x v="1"/>
  </r>
  <r>
    <s v="West Gear"/>
    <d v="2021-01-26T00:00:00"/>
    <x v="2"/>
    <x v="2"/>
    <s v="San Francisco"/>
    <x v="1"/>
    <x v="0"/>
    <s v="Women's Street Footwear"/>
    <n v="39"/>
    <n v="248"/>
    <n v="9672"/>
    <x v="1"/>
    <x v="1"/>
    <x v="0"/>
    <x v="0"/>
    <x v="6"/>
    <x v="1"/>
  </r>
  <r>
    <s v="West Gear"/>
    <d v="2021-01-27T00:00:00"/>
    <x v="2"/>
    <x v="2"/>
    <s v="San Francisco"/>
    <x v="1"/>
    <x v="1"/>
    <s v="Women's Athletic Footwear"/>
    <n v="39"/>
    <n v="247"/>
    <n v="9633"/>
    <x v="1"/>
    <x v="1"/>
    <x v="0"/>
    <x v="0"/>
    <x v="0"/>
    <x v="1"/>
  </r>
  <r>
    <s v="West Gear"/>
    <d v="2021-01-28T00:00:00"/>
    <x v="2"/>
    <x v="2"/>
    <s v="San Francisco"/>
    <x v="0"/>
    <x v="2"/>
    <s v="Men's Apparel"/>
    <n v="43"/>
    <n v="225"/>
    <n v="9675"/>
    <x v="1"/>
    <x v="0"/>
    <x v="0"/>
    <x v="0"/>
    <x v="1"/>
    <x v="1"/>
  </r>
  <r>
    <s v="West Gear"/>
    <d v="2021-01-29T00:00:00"/>
    <x v="2"/>
    <x v="2"/>
    <s v="San Francisco"/>
    <x v="1"/>
    <x v="2"/>
    <s v="Women's Apparel"/>
    <n v="51"/>
    <n v="264"/>
    <n v="13464"/>
    <x v="1"/>
    <x v="1"/>
    <x v="0"/>
    <x v="0"/>
    <x v="2"/>
    <x v="1"/>
  </r>
  <r>
    <s v="West Gear"/>
    <d v="2021-01-30T00:00:00"/>
    <x v="2"/>
    <x v="2"/>
    <s v="San Francisco"/>
    <x v="0"/>
    <x v="0"/>
    <s v="Men's Street Footwear"/>
    <n v="36"/>
    <n v="289"/>
    <n v="10404"/>
    <x v="1"/>
    <x v="0"/>
    <x v="0"/>
    <x v="0"/>
    <x v="3"/>
    <x v="1"/>
  </r>
  <r>
    <s v="West Gear"/>
    <d v="2021-01-31T00:00:00"/>
    <x v="2"/>
    <x v="2"/>
    <s v="San Francisco"/>
    <x v="0"/>
    <x v="1"/>
    <s v="Men's Athletic Footwear"/>
    <n v="39"/>
    <n v="280"/>
    <n v="10920"/>
    <x v="1"/>
    <x v="0"/>
    <x v="0"/>
    <x v="0"/>
    <x v="4"/>
    <x v="1"/>
  </r>
  <r>
    <s v="West Gear"/>
    <d v="2021-02-01T00:00:00"/>
    <x v="2"/>
    <x v="2"/>
    <s v="San Francisco"/>
    <x v="1"/>
    <x v="0"/>
    <s v="Women's Street Footwear"/>
    <n v="42"/>
    <n v="210"/>
    <n v="8820"/>
    <x v="1"/>
    <x v="1"/>
    <x v="1"/>
    <x v="1"/>
    <x v="5"/>
    <x v="1"/>
  </r>
  <r>
    <s v="West Gear"/>
    <d v="2021-02-02T00:00:00"/>
    <x v="2"/>
    <x v="2"/>
    <s v="San Francisco"/>
    <x v="1"/>
    <x v="1"/>
    <s v="Women's Athletic Footwear"/>
    <n v="42"/>
    <n v="223"/>
    <n v="9366"/>
    <x v="1"/>
    <x v="1"/>
    <x v="1"/>
    <x v="1"/>
    <x v="6"/>
    <x v="1"/>
  </r>
  <r>
    <s v="West Gear"/>
    <d v="2021-02-03T00:00:00"/>
    <x v="2"/>
    <x v="2"/>
    <s v="San Francisco"/>
    <x v="0"/>
    <x v="2"/>
    <s v="Men's Apparel"/>
    <n v="50"/>
    <n v="221"/>
    <n v="11050"/>
    <x v="1"/>
    <x v="0"/>
    <x v="1"/>
    <x v="1"/>
    <x v="0"/>
    <x v="1"/>
  </r>
  <r>
    <s v="West Gear"/>
    <d v="2021-02-04T00:00:00"/>
    <x v="2"/>
    <x v="2"/>
    <s v="San Francisco"/>
    <x v="1"/>
    <x v="2"/>
    <s v="Women's Apparel"/>
    <n v="46"/>
    <n v="224"/>
    <n v="10304"/>
    <x v="1"/>
    <x v="1"/>
    <x v="1"/>
    <x v="1"/>
    <x v="1"/>
    <x v="1"/>
  </r>
  <r>
    <s v="West Gear"/>
    <d v="2021-02-05T00:00:00"/>
    <x v="2"/>
    <x v="2"/>
    <s v="San Francisco"/>
    <x v="0"/>
    <x v="0"/>
    <s v="Men's Street Footwear"/>
    <n v="39"/>
    <n v="263"/>
    <n v="10257"/>
    <x v="1"/>
    <x v="0"/>
    <x v="1"/>
    <x v="1"/>
    <x v="2"/>
    <x v="1"/>
  </r>
  <r>
    <s v="West Gear"/>
    <d v="2021-02-06T00:00:00"/>
    <x v="2"/>
    <x v="2"/>
    <s v="San Francisco"/>
    <x v="0"/>
    <x v="1"/>
    <s v="Men's Athletic Footwear"/>
    <n v="46"/>
    <n v="306"/>
    <n v="14076"/>
    <x v="1"/>
    <x v="0"/>
    <x v="1"/>
    <x v="1"/>
    <x v="3"/>
    <x v="1"/>
  </r>
  <r>
    <s v="West Gear"/>
    <d v="2021-02-07T00:00:00"/>
    <x v="2"/>
    <x v="2"/>
    <s v="San Francisco"/>
    <x v="1"/>
    <x v="0"/>
    <s v="Women's Street Footwear"/>
    <n v="40"/>
    <n v="247"/>
    <n v="9880"/>
    <x v="1"/>
    <x v="1"/>
    <x v="1"/>
    <x v="1"/>
    <x v="4"/>
    <x v="1"/>
  </r>
  <r>
    <s v="West Gear"/>
    <d v="2021-02-08T00:00:00"/>
    <x v="2"/>
    <x v="2"/>
    <s v="San Francisco"/>
    <x v="1"/>
    <x v="1"/>
    <s v="Women's Athletic Footwear"/>
    <n v="37"/>
    <n v="210"/>
    <n v="7770"/>
    <x v="1"/>
    <x v="1"/>
    <x v="1"/>
    <x v="1"/>
    <x v="5"/>
    <x v="1"/>
  </r>
  <r>
    <s v="West Gear"/>
    <d v="2021-02-09T00:00:00"/>
    <x v="2"/>
    <x v="2"/>
    <s v="San Francisco"/>
    <x v="0"/>
    <x v="2"/>
    <s v="Men's Apparel"/>
    <n v="51"/>
    <n v="228"/>
    <n v="11628"/>
    <x v="1"/>
    <x v="0"/>
    <x v="1"/>
    <x v="1"/>
    <x v="6"/>
    <x v="1"/>
  </r>
  <r>
    <s v="West Gear"/>
    <d v="2021-02-10T00:00:00"/>
    <x v="2"/>
    <x v="2"/>
    <s v="San Francisco"/>
    <x v="1"/>
    <x v="2"/>
    <s v="Women's Apparel"/>
    <n v="56"/>
    <n v="256"/>
    <n v="14336"/>
    <x v="1"/>
    <x v="1"/>
    <x v="1"/>
    <x v="1"/>
    <x v="0"/>
    <x v="1"/>
  </r>
  <r>
    <s v="West Gear"/>
    <d v="2021-02-11T00:00:00"/>
    <x v="2"/>
    <x v="2"/>
    <s v="San Francisco"/>
    <x v="0"/>
    <x v="0"/>
    <s v="Men's Street Footwear"/>
    <n v="40"/>
    <n v="322"/>
    <n v="12880"/>
    <x v="1"/>
    <x v="0"/>
    <x v="1"/>
    <x v="1"/>
    <x v="1"/>
    <x v="1"/>
  </r>
  <r>
    <s v="West Gear"/>
    <d v="2021-02-12T00:00:00"/>
    <x v="2"/>
    <x v="2"/>
    <s v="San Francisco"/>
    <x v="0"/>
    <x v="1"/>
    <s v="Men's Athletic Footwear"/>
    <n v="46"/>
    <n v="332"/>
    <n v="15272"/>
    <x v="1"/>
    <x v="0"/>
    <x v="1"/>
    <x v="1"/>
    <x v="2"/>
    <x v="1"/>
  </r>
  <r>
    <s v="West Gear"/>
    <d v="2021-02-13T00:00:00"/>
    <x v="2"/>
    <x v="2"/>
    <s v="San Francisco"/>
    <x v="1"/>
    <x v="0"/>
    <s v="Women's Street Footwear"/>
    <n v="44"/>
    <n v="256"/>
    <n v="11264"/>
    <x v="1"/>
    <x v="1"/>
    <x v="1"/>
    <x v="1"/>
    <x v="3"/>
    <x v="1"/>
  </r>
  <r>
    <s v="West Gear"/>
    <d v="2021-02-14T00:00:00"/>
    <x v="2"/>
    <x v="2"/>
    <s v="San Francisco"/>
    <x v="1"/>
    <x v="1"/>
    <s v="Women's Athletic Footwear"/>
    <n v="40"/>
    <n v="271"/>
    <n v="10840"/>
    <x v="1"/>
    <x v="1"/>
    <x v="1"/>
    <x v="1"/>
    <x v="4"/>
    <x v="1"/>
  </r>
  <r>
    <s v="West Gear"/>
    <d v="2021-02-15T00:00:00"/>
    <x v="2"/>
    <x v="2"/>
    <s v="San Francisco"/>
    <x v="0"/>
    <x v="2"/>
    <s v="Men's Apparel"/>
    <n v="43"/>
    <n v="245"/>
    <n v="10535"/>
    <x v="1"/>
    <x v="0"/>
    <x v="1"/>
    <x v="1"/>
    <x v="5"/>
    <x v="1"/>
  </r>
  <r>
    <s v="West Gear"/>
    <d v="2021-02-16T00:00:00"/>
    <x v="2"/>
    <x v="2"/>
    <s v="San Francisco"/>
    <x v="1"/>
    <x v="2"/>
    <s v="Women's Apparel"/>
    <n v="50"/>
    <n v="256"/>
    <n v="12800"/>
    <x v="1"/>
    <x v="1"/>
    <x v="1"/>
    <x v="1"/>
    <x v="6"/>
    <x v="1"/>
  </r>
  <r>
    <s v="Kohl's"/>
    <d v="2021-02-17T00:00:00"/>
    <x v="2"/>
    <x v="2"/>
    <s v="San Francisco"/>
    <x v="0"/>
    <x v="0"/>
    <s v="Men's Street Footwear"/>
    <n v="26"/>
    <n v="224"/>
    <n v="5824"/>
    <x v="1"/>
    <x v="0"/>
    <x v="1"/>
    <x v="1"/>
    <x v="0"/>
    <x v="1"/>
  </r>
  <r>
    <s v="Kohl's"/>
    <d v="2021-02-18T00:00:00"/>
    <x v="2"/>
    <x v="2"/>
    <s v="San Francisco"/>
    <x v="0"/>
    <x v="1"/>
    <s v="Men's Athletic Footwear"/>
    <n v="35"/>
    <n v="224"/>
    <n v="7840"/>
    <x v="1"/>
    <x v="0"/>
    <x v="1"/>
    <x v="1"/>
    <x v="1"/>
    <x v="1"/>
  </r>
  <r>
    <s v="Kohl's"/>
    <d v="2021-03-09T00:00:00"/>
    <x v="2"/>
    <x v="2"/>
    <s v="San Francisco"/>
    <x v="1"/>
    <x v="0"/>
    <s v="Women's Street Footwear"/>
    <n v="36"/>
    <n v="217"/>
    <n v="7812"/>
    <x v="1"/>
    <x v="1"/>
    <x v="2"/>
    <x v="2"/>
    <x v="6"/>
    <x v="1"/>
  </r>
  <r>
    <s v="Kohl's"/>
    <d v="2021-03-10T00:00:00"/>
    <x v="2"/>
    <x v="2"/>
    <s v="San Francisco"/>
    <x v="1"/>
    <x v="1"/>
    <s v="Women's Athletic Footwear"/>
    <n v="33"/>
    <n v="182"/>
    <n v="6006"/>
    <x v="1"/>
    <x v="1"/>
    <x v="2"/>
    <x v="2"/>
    <x v="0"/>
    <x v="1"/>
  </r>
  <r>
    <s v="Kohl's"/>
    <d v="2021-03-11T00:00:00"/>
    <x v="2"/>
    <x v="2"/>
    <s v="Los Angeles"/>
    <x v="0"/>
    <x v="2"/>
    <s v="Men's Apparel"/>
    <n v="36"/>
    <n v="155"/>
    <n v="5580"/>
    <x v="1"/>
    <x v="0"/>
    <x v="2"/>
    <x v="2"/>
    <x v="1"/>
    <x v="1"/>
  </r>
  <r>
    <s v="Kohl's"/>
    <d v="2021-03-12T00:00:00"/>
    <x v="2"/>
    <x v="2"/>
    <s v="Los Angeles"/>
    <x v="1"/>
    <x v="2"/>
    <s v="Women's Apparel"/>
    <n v="29"/>
    <n v="210"/>
    <n v="6090"/>
    <x v="1"/>
    <x v="1"/>
    <x v="2"/>
    <x v="2"/>
    <x v="2"/>
    <x v="1"/>
  </r>
  <r>
    <s v="Kohl's"/>
    <d v="2021-03-13T00:00:00"/>
    <x v="2"/>
    <x v="2"/>
    <s v="Los Angeles"/>
    <x v="0"/>
    <x v="0"/>
    <s v="Men's Street Footwear"/>
    <n v="28"/>
    <n v="240"/>
    <n v="6720"/>
    <x v="1"/>
    <x v="0"/>
    <x v="2"/>
    <x v="2"/>
    <x v="3"/>
    <x v="1"/>
  </r>
  <r>
    <s v="Kohl's"/>
    <d v="2021-03-14T00:00:00"/>
    <x v="2"/>
    <x v="2"/>
    <s v="Los Angeles"/>
    <x v="0"/>
    <x v="1"/>
    <s v="Men's Athletic Footwear"/>
    <n v="30"/>
    <n v="215"/>
    <n v="6450"/>
    <x v="1"/>
    <x v="0"/>
    <x v="2"/>
    <x v="2"/>
    <x v="4"/>
    <x v="1"/>
  </r>
  <r>
    <s v="Kohl's"/>
    <d v="2021-03-15T00:00:00"/>
    <x v="2"/>
    <x v="2"/>
    <s v="Los Angeles"/>
    <x v="1"/>
    <x v="0"/>
    <s v="Women's Street Footwear"/>
    <n v="33"/>
    <n v="223"/>
    <n v="7359"/>
    <x v="1"/>
    <x v="1"/>
    <x v="2"/>
    <x v="2"/>
    <x v="5"/>
    <x v="1"/>
  </r>
  <r>
    <s v="Kohl's"/>
    <d v="2021-03-16T00:00:00"/>
    <x v="2"/>
    <x v="2"/>
    <s v="Los Angeles"/>
    <x v="1"/>
    <x v="1"/>
    <s v="Women's Athletic Footwear"/>
    <n v="34"/>
    <n v="179"/>
    <n v="6086"/>
    <x v="1"/>
    <x v="1"/>
    <x v="2"/>
    <x v="2"/>
    <x v="6"/>
    <x v="1"/>
  </r>
  <r>
    <s v="Kohl's"/>
    <d v="2021-03-17T00:00:00"/>
    <x v="2"/>
    <x v="2"/>
    <s v="Los Angeles"/>
    <x v="0"/>
    <x v="2"/>
    <s v="Men's Apparel"/>
    <n v="40"/>
    <n v="140"/>
    <n v="5600"/>
    <x v="1"/>
    <x v="0"/>
    <x v="2"/>
    <x v="2"/>
    <x v="0"/>
    <x v="1"/>
  </r>
  <r>
    <s v="Kohl's"/>
    <d v="2021-03-18T00:00:00"/>
    <x v="2"/>
    <x v="2"/>
    <s v="Los Angeles"/>
    <x v="1"/>
    <x v="2"/>
    <s v="Women's Apparel"/>
    <n v="32"/>
    <n v="208"/>
    <n v="6656"/>
    <x v="1"/>
    <x v="1"/>
    <x v="2"/>
    <x v="2"/>
    <x v="1"/>
    <x v="1"/>
  </r>
  <r>
    <s v="Kohl's"/>
    <d v="2021-03-19T00:00:00"/>
    <x v="2"/>
    <x v="2"/>
    <s v="Los Angeles"/>
    <x v="0"/>
    <x v="0"/>
    <s v="Men's Street Footwear"/>
    <n v="24"/>
    <n v="264"/>
    <n v="6336"/>
    <x v="1"/>
    <x v="0"/>
    <x v="2"/>
    <x v="2"/>
    <x v="2"/>
    <x v="1"/>
  </r>
  <r>
    <s v="Kohl's"/>
    <d v="2021-03-20T00:00:00"/>
    <x v="2"/>
    <x v="2"/>
    <s v="Los Angeles"/>
    <x v="0"/>
    <x v="1"/>
    <s v="Men's Athletic Footwear"/>
    <n v="36"/>
    <n v="228"/>
    <n v="8208"/>
    <x v="1"/>
    <x v="0"/>
    <x v="2"/>
    <x v="2"/>
    <x v="3"/>
    <x v="1"/>
  </r>
  <r>
    <s v="Kohl's"/>
    <d v="2021-03-21T00:00:00"/>
    <x v="2"/>
    <x v="2"/>
    <s v="Los Angeles"/>
    <x v="1"/>
    <x v="0"/>
    <s v="Women's Street Footwear"/>
    <n v="33"/>
    <n v="221"/>
    <n v="7293"/>
    <x v="1"/>
    <x v="1"/>
    <x v="2"/>
    <x v="2"/>
    <x v="4"/>
    <x v="1"/>
  </r>
  <r>
    <s v="Kohl's"/>
    <d v="2021-03-22T00:00:00"/>
    <x v="2"/>
    <x v="2"/>
    <s v="Los Angeles"/>
    <x v="1"/>
    <x v="1"/>
    <s v="Women's Athletic Footwear"/>
    <n v="36"/>
    <n v="176"/>
    <n v="6336"/>
    <x v="1"/>
    <x v="1"/>
    <x v="2"/>
    <x v="2"/>
    <x v="5"/>
    <x v="1"/>
  </r>
  <r>
    <s v="Kohl's"/>
    <d v="2021-03-23T00:00:00"/>
    <x v="2"/>
    <x v="2"/>
    <s v="Los Angeles"/>
    <x v="0"/>
    <x v="2"/>
    <s v="Men's Apparel"/>
    <n v="36"/>
    <n v="128"/>
    <n v="4608"/>
    <x v="1"/>
    <x v="0"/>
    <x v="2"/>
    <x v="2"/>
    <x v="6"/>
    <x v="1"/>
  </r>
  <r>
    <s v="Kohl's"/>
    <d v="2021-04-06T00:00:00"/>
    <x v="2"/>
    <x v="2"/>
    <s v="Los Angeles"/>
    <x v="1"/>
    <x v="2"/>
    <s v="Women's Apparel"/>
    <n v="33"/>
    <n v="194"/>
    <n v="6402"/>
    <x v="1"/>
    <x v="1"/>
    <x v="3"/>
    <x v="3"/>
    <x v="6"/>
    <x v="1"/>
  </r>
  <r>
    <s v="Kohl's"/>
    <d v="2021-04-07T00:00:00"/>
    <x v="2"/>
    <x v="2"/>
    <s v="Los Angeles"/>
    <x v="0"/>
    <x v="0"/>
    <s v="Men's Street Footwear"/>
    <n v="31"/>
    <n v="248"/>
    <n v="7688"/>
    <x v="1"/>
    <x v="0"/>
    <x v="3"/>
    <x v="3"/>
    <x v="0"/>
    <x v="1"/>
  </r>
  <r>
    <s v="Kohl's"/>
    <d v="2021-04-08T00:00:00"/>
    <x v="2"/>
    <x v="2"/>
    <s v="Los Angeles"/>
    <x v="0"/>
    <x v="1"/>
    <s v="Men's Athletic Footwear"/>
    <n v="34"/>
    <n v="210"/>
    <n v="7140"/>
    <x v="1"/>
    <x v="0"/>
    <x v="3"/>
    <x v="3"/>
    <x v="1"/>
    <x v="1"/>
  </r>
  <r>
    <s v="Kohl's"/>
    <d v="2021-04-09T00:00:00"/>
    <x v="2"/>
    <x v="2"/>
    <s v="Los Angeles"/>
    <x v="1"/>
    <x v="0"/>
    <s v="Women's Street Footwear"/>
    <n v="38"/>
    <n v="206"/>
    <n v="7828"/>
    <x v="1"/>
    <x v="1"/>
    <x v="3"/>
    <x v="3"/>
    <x v="2"/>
    <x v="1"/>
  </r>
  <r>
    <s v="Kohl's"/>
    <d v="2021-04-10T00:00:00"/>
    <x v="2"/>
    <x v="2"/>
    <s v="Los Angeles"/>
    <x v="1"/>
    <x v="1"/>
    <s v="Women's Athletic Footwear"/>
    <n v="31"/>
    <n v="173"/>
    <n v="5363"/>
    <x v="1"/>
    <x v="1"/>
    <x v="3"/>
    <x v="3"/>
    <x v="3"/>
    <x v="1"/>
  </r>
  <r>
    <s v="Kohl's"/>
    <d v="2021-04-11T00:00:00"/>
    <x v="2"/>
    <x v="2"/>
    <s v="Los Angeles"/>
    <x v="0"/>
    <x v="2"/>
    <s v="Men's Apparel"/>
    <n v="38"/>
    <n v="149"/>
    <n v="5662"/>
    <x v="1"/>
    <x v="0"/>
    <x v="3"/>
    <x v="3"/>
    <x v="4"/>
    <x v="1"/>
  </r>
  <r>
    <s v="Kohl's"/>
    <d v="2021-04-12T00:00:00"/>
    <x v="2"/>
    <x v="2"/>
    <s v="Los Angeles"/>
    <x v="1"/>
    <x v="2"/>
    <s v="Women's Apparel"/>
    <n v="49"/>
    <n v="198"/>
    <n v="9702"/>
    <x v="1"/>
    <x v="1"/>
    <x v="3"/>
    <x v="3"/>
    <x v="5"/>
    <x v="1"/>
  </r>
  <r>
    <s v="Kohl's"/>
    <d v="2021-04-13T00:00:00"/>
    <x v="2"/>
    <x v="2"/>
    <s v="Los Angeles"/>
    <x v="0"/>
    <x v="0"/>
    <s v="Men's Street Footwear"/>
    <n v="32"/>
    <n v="240"/>
    <n v="7680"/>
    <x v="1"/>
    <x v="0"/>
    <x v="3"/>
    <x v="3"/>
    <x v="6"/>
    <x v="1"/>
  </r>
  <r>
    <s v="Kohl's"/>
    <d v="2021-04-14T00:00:00"/>
    <x v="2"/>
    <x v="2"/>
    <s v="Los Angeles"/>
    <x v="0"/>
    <x v="1"/>
    <s v="Men's Athletic Footwear"/>
    <n v="34"/>
    <n v="221"/>
    <n v="7514"/>
    <x v="1"/>
    <x v="0"/>
    <x v="3"/>
    <x v="3"/>
    <x v="0"/>
    <x v="1"/>
  </r>
  <r>
    <s v="Kohl's"/>
    <d v="2021-04-15T00:00:00"/>
    <x v="2"/>
    <x v="2"/>
    <s v="Los Angeles"/>
    <x v="1"/>
    <x v="0"/>
    <s v="Women's Street Footwear"/>
    <n v="36"/>
    <n v="215"/>
    <n v="7740"/>
    <x v="1"/>
    <x v="1"/>
    <x v="3"/>
    <x v="3"/>
    <x v="1"/>
    <x v="1"/>
  </r>
  <r>
    <s v="Kohl's"/>
    <d v="2021-04-16T00:00:00"/>
    <x v="2"/>
    <x v="2"/>
    <s v="Los Angeles"/>
    <x v="1"/>
    <x v="1"/>
    <s v="Women's Athletic Footwear"/>
    <n v="33"/>
    <n v="193"/>
    <n v="6369"/>
    <x v="1"/>
    <x v="1"/>
    <x v="3"/>
    <x v="3"/>
    <x v="2"/>
    <x v="1"/>
  </r>
  <r>
    <s v="Kohl's"/>
    <d v="2021-04-17T00:00:00"/>
    <x v="2"/>
    <x v="2"/>
    <s v="Los Angeles"/>
    <x v="0"/>
    <x v="2"/>
    <s v="Men's Apparel"/>
    <n v="38"/>
    <n v="140"/>
    <n v="5320"/>
    <x v="1"/>
    <x v="0"/>
    <x v="3"/>
    <x v="3"/>
    <x v="3"/>
    <x v="1"/>
  </r>
  <r>
    <s v="Kohl's"/>
    <d v="2021-04-18T00:00:00"/>
    <x v="2"/>
    <x v="2"/>
    <s v="Los Angeles"/>
    <x v="1"/>
    <x v="2"/>
    <s v="Women's Apparel"/>
    <n v="43"/>
    <n v="206"/>
    <n v="8858"/>
    <x v="1"/>
    <x v="1"/>
    <x v="3"/>
    <x v="3"/>
    <x v="4"/>
    <x v="1"/>
  </r>
  <r>
    <s v="Kohl's"/>
    <d v="2021-04-19T00:00:00"/>
    <x v="2"/>
    <x v="2"/>
    <s v="Los Angeles"/>
    <x v="0"/>
    <x v="0"/>
    <s v="Men's Street Footwear"/>
    <n v="36"/>
    <n v="297"/>
    <n v="10692"/>
    <x v="1"/>
    <x v="0"/>
    <x v="3"/>
    <x v="3"/>
    <x v="5"/>
    <x v="1"/>
  </r>
  <r>
    <s v="Kohl's"/>
    <d v="2021-04-20T00:00:00"/>
    <x v="2"/>
    <x v="2"/>
    <s v="Los Angeles"/>
    <x v="0"/>
    <x v="1"/>
    <s v="Men's Athletic Footwear"/>
    <n v="35"/>
    <n v="225"/>
    <n v="7875"/>
    <x v="1"/>
    <x v="0"/>
    <x v="3"/>
    <x v="3"/>
    <x v="6"/>
    <x v="1"/>
  </r>
  <r>
    <s v="Kohl's"/>
    <d v="2021-04-21T00:00:00"/>
    <x v="2"/>
    <x v="2"/>
    <s v="Los Angeles"/>
    <x v="1"/>
    <x v="0"/>
    <s v="Women's Street Footwear"/>
    <n v="35"/>
    <n v="233"/>
    <n v="8155"/>
    <x v="1"/>
    <x v="1"/>
    <x v="3"/>
    <x v="3"/>
    <x v="0"/>
    <x v="1"/>
  </r>
  <r>
    <s v="Kohl's"/>
    <d v="2021-04-22T00:00:00"/>
    <x v="2"/>
    <x v="2"/>
    <s v="Los Angeles"/>
    <x v="1"/>
    <x v="1"/>
    <s v="Women's Athletic Footwear"/>
    <n v="32"/>
    <n v="194"/>
    <n v="6208"/>
    <x v="1"/>
    <x v="1"/>
    <x v="3"/>
    <x v="3"/>
    <x v="1"/>
    <x v="1"/>
  </r>
  <r>
    <s v="Kohl's"/>
    <d v="2021-04-23T00:00:00"/>
    <x v="2"/>
    <x v="2"/>
    <s v="Los Angeles"/>
    <x v="0"/>
    <x v="2"/>
    <s v="Men's Apparel"/>
    <n v="39"/>
    <n v="165"/>
    <n v="6435"/>
    <x v="1"/>
    <x v="0"/>
    <x v="3"/>
    <x v="3"/>
    <x v="2"/>
    <x v="1"/>
  </r>
  <r>
    <s v="Kohl's"/>
    <d v="2021-04-24T00:00:00"/>
    <x v="2"/>
    <x v="2"/>
    <s v="Los Angeles"/>
    <x v="1"/>
    <x v="2"/>
    <s v="Women's Apparel"/>
    <n v="48"/>
    <n v="264"/>
    <n v="12672"/>
    <x v="1"/>
    <x v="1"/>
    <x v="3"/>
    <x v="3"/>
    <x v="3"/>
    <x v="1"/>
  </r>
  <r>
    <s v="Kohl's"/>
    <d v="2021-04-25T00:00:00"/>
    <x v="2"/>
    <x v="2"/>
    <s v="Los Angeles"/>
    <x v="0"/>
    <x v="0"/>
    <s v="Men's Street Footwear"/>
    <n v="30"/>
    <n v="285"/>
    <n v="8550"/>
    <x v="1"/>
    <x v="0"/>
    <x v="3"/>
    <x v="3"/>
    <x v="4"/>
    <x v="1"/>
  </r>
  <r>
    <s v="Kohl's"/>
    <d v="2021-04-26T00:00:00"/>
    <x v="2"/>
    <x v="2"/>
    <s v="Los Angeles"/>
    <x v="0"/>
    <x v="1"/>
    <s v="Men's Athletic Footwear"/>
    <n v="37"/>
    <n v="272"/>
    <n v="10064"/>
    <x v="1"/>
    <x v="0"/>
    <x v="3"/>
    <x v="3"/>
    <x v="5"/>
    <x v="1"/>
  </r>
  <r>
    <s v="Kohl's"/>
    <d v="2021-04-27T00:00:00"/>
    <x v="2"/>
    <x v="2"/>
    <s v="Los Angeles"/>
    <x v="1"/>
    <x v="0"/>
    <s v="Women's Street Footwear"/>
    <n v="33"/>
    <n v="240"/>
    <n v="7920"/>
    <x v="1"/>
    <x v="1"/>
    <x v="3"/>
    <x v="3"/>
    <x v="6"/>
    <x v="1"/>
  </r>
  <r>
    <s v="Kohl's"/>
    <d v="2021-04-28T00:00:00"/>
    <x v="2"/>
    <x v="2"/>
    <s v="Los Angeles"/>
    <x v="1"/>
    <x v="1"/>
    <s v="Women's Athletic Footwear"/>
    <n v="29"/>
    <n v="228"/>
    <n v="6612"/>
    <x v="1"/>
    <x v="1"/>
    <x v="3"/>
    <x v="3"/>
    <x v="0"/>
    <x v="1"/>
  </r>
  <r>
    <s v="Kohl's"/>
    <d v="2021-04-29T00:00:00"/>
    <x v="2"/>
    <x v="2"/>
    <s v="Los Angeles"/>
    <x v="0"/>
    <x v="2"/>
    <s v="Men's Apparel"/>
    <n v="38"/>
    <n v="224"/>
    <n v="8512"/>
    <x v="1"/>
    <x v="0"/>
    <x v="3"/>
    <x v="3"/>
    <x v="1"/>
    <x v="1"/>
  </r>
  <r>
    <s v="Kohl's"/>
    <d v="2021-04-30T00:00:00"/>
    <x v="2"/>
    <x v="2"/>
    <s v="Los Angeles"/>
    <x v="1"/>
    <x v="2"/>
    <s v="Women's Apparel"/>
    <n v="51"/>
    <n v="224"/>
    <n v="11424"/>
    <x v="1"/>
    <x v="1"/>
    <x v="3"/>
    <x v="3"/>
    <x v="2"/>
    <x v="1"/>
  </r>
  <r>
    <s v="Kohl's"/>
    <d v="2021-05-01T00:00:00"/>
    <x v="2"/>
    <x v="2"/>
    <s v="Los Angeles"/>
    <x v="0"/>
    <x v="0"/>
    <s v="Men's Street Footwear"/>
    <n v="36"/>
    <n v="306"/>
    <n v="11016"/>
    <x v="1"/>
    <x v="0"/>
    <x v="4"/>
    <x v="4"/>
    <x v="3"/>
    <x v="1"/>
  </r>
  <r>
    <s v="Kohl's"/>
    <d v="2021-05-02T00:00:00"/>
    <x v="2"/>
    <x v="2"/>
    <s v="Los Angeles"/>
    <x v="0"/>
    <x v="1"/>
    <s v="Men's Athletic Footwear"/>
    <n v="41"/>
    <n v="264"/>
    <n v="10824"/>
    <x v="1"/>
    <x v="0"/>
    <x v="4"/>
    <x v="4"/>
    <x v="4"/>
    <x v="1"/>
  </r>
  <r>
    <s v="Kohl's"/>
    <d v="2021-05-03T00:00:00"/>
    <x v="2"/>
    <x v="2"/>
    <s v="Los Angeles"/>
    <x v="1"/>
    <x v="0"/>
    <s v="Women's Street Footwear"/>
    <n v="34"/>
    <n v="232"/>
    <n v="7888"/>
    <x v="1"/>
    <x v="1"/>
    <x v="4"/>
    <x v="4"/>
    <x v="5"/>
    <x v="1"/>
  </r>
  <r>
    <s v="Kohl's"/>
    <d v="2021-05-04T00:00:00"/>
    <x v="2"/>
    <x v="2"/>
    <s v="Los Angeles"/>
    <x v="1"/>
    <x v="1"/>
    <s v="Women's Athletic Footwear"/>
    <n v="36"/>
    <n v="223"/>
    <n v="8028"/>
    <x v="1"/>
    <x v="1"/>
    <x v="4"/>
    <x v="4"/>
    <x v="6"/>
    <x v="1"/>
  </r>
  <r>
    <s v="Kohl's"/>
    <d v="2021-05-05T00:00:00"/>
    <x v="2"/>
    <x v="2"/>
    <s v="Los Angeles"/>
    <x v="0"/>
    <x v="2"/>
    <s v="Men's Apparel"/>
    <n v="43"/>
    <n v="230"/>
    <n v="9890"/>
    <x v="1"/>
    <x v="0"/>
    <x v="4"/>
    <x v="4"/>
    <x v="0"/>
    <x v="1"/>
  </r>
  <r>
    <s v="Kohl's"/>
    <d v="2021-05-06T00:00:00"/>
    <x v="2"/>
    <x v="2"/>
    <s v="Los Angeles"/>
    <x v="1"/>
    <x v="2"/>
    <s v="Women's Apparel"/>
    <n v="46"/>
    <n v="208"/>
    <n v="9568"/>
    <x v="1"/>
    <x v="1"/>
    <x v="4"/>
    <x v="4"/>
    <x v="1"/>
    <x v="1"/>
  </r>
  <r>
    <s v="Kohl's"/>
    <d v="2021-05-07T00:00:00"/>
    <x v="2"/>
    <x v="2"/>
    <s v="Los Angeles"/>
    <x v="0"/>
    <x v="0"/>
    <s v="Men's Street Footwear"/>
    <n v="38"/>
    <n v="289"/>
    <n v="10982"/>
    <x v="1"/>
    <x v="0"/>
    <x v="4"/>
    <x v="4"/>
    <x v="2"/>
    <x v="1"/>
  </r>
  <r>
    <s v="Kohl's"/>
    <d v="2021-05-08T00:00:00"/>
    <x v="2"/>
    <x v="2"/>
    <s v="Los Angeles"/>
    <x v="0"/>
    <x v="1"/>
    <s v="Men's Athletic Footwear"/>
    <n v="39"/>
    <n v="264"/>
    <n v="10296"/>
    <x v="1"/>
    <x v="0"/>
    <x v="4"/>
    <x v="4"/>
    <x v="3"/>
    <x v="1"/>
  </r>
  <r>
    <s v="Kohl's"/>
    <d v="2021-05-09T00:00:00"/>
    <x v="2"/>
    <x v="2"/>
    <s v="Los Angeles"/>
    <x v="1"/>
    <x v="0"/>
    <s v="Women's Street Footwear"/>
    <n v="38"/>
    <n v="210"/>
    <n v="7980"/>
    <x v="1"/>
    <x v="1"/>
    <x v="4"/>
    <x v="4"/>
    <x v="4"/>
    <x v="1"/>
  </r>
  <r>
    <s v="Kohl's"/>
    <d v="2021-05-10T00:00:00"/>
    <x v="2"/>
    <x v="2"/>
    <s v="Los Angeles"/>
    <x v="1"/>
    <x v="1"/>
    <s v="Women's Athletic Footwear"/>
    <n v="39"/>
    <n v="195"/>
    <n v="7605"/>
    <x v="1"/>
    <x v="1"/>
    <x v="4"/>
    <x v="4"/>
    <x v="5"/>
    <x v="1"/>
  </r>
  <r>
    <s v="Kohl's"/>
    <d v="2021-05-11T00:00:00"/>
    <x v="2"/>
    <x v="2"/>
    <s v="Los Angeles"/>
    <x v="0"/>
    <x v="2"/>
    <s v="Men's Apparel"/>
    <n v="44"/>
    <n v="195"/>
    <n v="8580"/>
    <x v="1"/>
    <x v="0"/>
    <x v="4"/>
    <x v="4"/>
    <x v="6"/>
    <x v="1"/>
  </r>
  <r>
    <s v="Kohl's"/>
    <d v="2021-05-12T00:00:00"/>
    <x v="2"/>
    <x v="2"/>
    <s v="Los Angeles"/>
    <x v="1"/>
    <x v="2"/>
    <s v="Women's Apparel"/>
    <n v="49"/>
    <n v="210"/>
    <n v="10290"/>
    <x v="1"/>
    <x v="1"/>
    <x v="4"/>
    <x v="4"/>
    <x v="0"/>
    <x v="1"/>
  </r>
  <r>
    <s v="Kohl's"/>
    <d v="2021-05-13T00:00:00"/>
    <x v="2"/>
    <x v="2"/>
    <s v="Los Angeles"/>
    <x v="0"/>
    <x v="0"/>
    <s v="Men's Street Footwear"/>
    <n v="36"/>
    <n v="256"/>
    <n v="9216"/>
    <x v="1"/>
    <x v="0"/>
    <x v="4"/>
    <x v="4"/>
    <x v="1"/>
    <x v="1"/>
  </r>
  <r>
    <s v="Kohl's"/>
    <d v="2021-05-14T00:00:00"/>
    <x v="2"/>
    <x v="2"/>
    <s v="Los Angeles"/>
    <x v="0"/>
    <x v="1"/>
    <s v="Men's Athletic Footwear"/>
    <n v="43"/>
    <n v="264"/>
    <n v="11352"/>
    <x v="1"/>
    <x v="0"/>
    <x v="4"/>
    <x v="4"/>
    <x v="2"/>
    <x v="1"/>
  </r>
  <r>
    <s v="Kohl's"/>
    <d v="2021-05-15T00:00:00"/>
    <x v="2"/>
    <x v="2"/>
    <s v="Los Angeles"/>
    <x v="1"/>
    <x v="0"/>
    <s v="Women's Street Footwear"/>
    <n v="33"/>
    <n v="208"/>
    <n v="6864"/>
    <x v="1"/>
    <x v="1"/>
    <x v="4"/>
    <x v="4"/>
    <x v="3"/>
    <x v="1"/>
  </r>
  <r>
    <s v="Kohl's"/>
    <d v="2021-05-16T00:00:00"/>
    <x v="2"/>
    <x v="2"/>
    <s v="Los Angeles"/>
    <x v="1"/>
    <x v="1"/>
    <s v="Women's Athletic Footwear"/>
    <n v="33"/>
    <n v="213"/>
    <n v="7029"/>
    <x v="1"/>
    <x v="1"/>
    <x v="4"/>
    <x v="4"/>
    <x v="4"/>
    <x v="1"/>
  </r>
  <r>
    <s v="Kohl's"/>
    <d v="2021-05-17T00:00:00"/>
    <x v="2"/>
    <x v="2"/>
    <s v="Los Angeles"/>
    <x v="0"/>
    <x v="2"/>
    <s v="Men's Apparel"/>
    <n v="46"/>
    <n v="210"/>
    <n v="9660"/>
    <x v="1"/>
    <x v="0"/>
    <x v="4"/>
    <x v="4"/>
    <x v="5"/>
    <x v="1"/>
  </r>
  <r>
    <s v="Kohl's"/>
    <d v="2021-05-18T00:00:00"/>
    <x v="2"/>
    <x v="2"/>
    <s v="Los Angeles"/>
    <x v="1"/>
    <x v="2"/>
    <s v="Women's Apparel"/>
    <n v="46"/>
    <n v="208"/>
    <n v="9568"/>
    <x v="1"/>
    <x v="1"/>
    <x v="4"/>
    <x v="4"/>
    <x v="6"/>
    <x v="1"/>
  </r>
  <r>
    <s v="Kohl's"/>
    <d v="2021-05-19T00:00:00"/>
    <x v="2"/>
    <x v="2"/>
    <s v="Los Angeles"/>
    <x v="0"/>
    <x v="0"/>
    <s v="Men's Street Footwear"/>
    <n v="40"/>
    <n v="272"/>
    <n v="10880"/>
    <x v="1"/>
    <x v="0"/>
    <x v="4"/>
    <x v="4"/>
    <x v="0"/>
    <x v="1"/>
  </r>
  <r>
    <s v="Kohl's"/>
    <d v="2021-05-20T00:00:00"/>
    <x v="2"/>
    <x v="2"/>
    <s v="Los Angeles"/>
    <x v="0"/>
    <x v="1"/>
    <s v="Men's Athletic Footwear"/>
    <n v="42"/>
    <n v="264"/>
    <n v="11088"/>
    <x v="1"/>
    <x v="0"/>
    <x v="4"/>
    <x v="4"/>
    <x v="1"/>
    <x v="1"/>
  </r>
  <r>
    <s v="Kohl's"/>
    <d v="2021-05-21T00:00:00"/>
    <x v="2"/>
    <x v="2"/>
    <s v="Los Angeles"/>
    <x v="1"/>
    <x v="0"/>
    <s v="Women's Street Footwear"/>
    <n v="35"/>
    <n v="223"/>
    <n v="7805"/>
    <x v="1"/>
    <x v="1"/>
    <x v="4"/>
    <x v="4"/>
    <x v="2"/>
    <x v="1"/>
  </r>
  <r>
    <s v="Kohl's"/>
    <d v="2021-05-22T00:00:00"/>
    <x v="2"/>
    <x v="2"/>
    <s v="Los Angeles"/>
    <x v="1"/>
    <x v="1"/>
    <s v="Women's Athletic Footwear"/>
    <n v="33"/>
    <n v="221"/>
    <n v="7293"/>
    <x v="1"/>
    <x v="1"/>
    <x v="4"/>
    <x v="4"/>
    <x v="3"/>
    <x v="1"/>
  </r>
  <r>
    <s v="Kohl's"/>
    <d v="2021-05-23T00:00:00"/>
    <x v="2"/>
    <x v="2"/>
    <s v="Los Angeles"/>
    <x v="0"/>
    <x v="2"/>
    <s v="Men's Apparel"/>
    <n v="46"/>
    <n v="204"/>
    <n v="9384"/>
    <x v="1"/>
    <x v="0"/>
    <x v="4"/>
    <x v="4"/>
    <x v="4"/>
    <x v="1"/>
  </r>
  <r>
    <s v="Kohl's"/>
    <d v="2021-05-24T00:00:00"/>
    <x v="2"/>
    <x v="2"/>
    <s v="Los Angeles"/>
    <x v="1"/>
    <x v="2"/>
    <s v="Women's Apparel"/>
    <n v="49"/>
    <n v="238"/>
    <n v="11662"/>
    <x v="1"/>
    <x v="1"/>
    <x v="4"/>
    <x v="4"/>
    <x v="5"/>
    <x v="1"/>
  </r>
  <r>
    <s v="Kohl's"/>
    <d v="2021-05-25T00:00:00"/>
    <x v="2"/>
    <x v="2"/>
    <s v="Los Angeles"/>
    <x v="0"/>
    <x v="0"/>
    <s v="Men's Street Footwear"/>
    <n v="39"/>
    <n v="315"/>
    <n v="12285"/>
    <x v="1"/>
    <x v="0"/>
    <x v="4"/>
    <x v="4"/>
    <x v="6"/>
    <x v="1"/>
  </r>
  <r>
    <s v="Kohl's"/>
    <d v="2021-05-26T00:00:00"/>
    <x v="2"/>
    <x v="2"/>
    <s v="Los Angeles"/>
    <x v="0"/>
    <x v="1"/>
    <s v="Men's Athletic Footwear"/>
    <n v="42"/>
    <n v="288"/>
    <n v="12096"/>
    <x v="1"/>
    <x v="0"/>
    <x v="4"/>
    <x v="4"/>
    <x v="0"/>
    <x v="1"/>
  </r>
  <r>
    <s v="Kohl's"/>
    <d v="2021-05-27T00:00:00"/>
    <x v="2"/>
    <x v="2"/>
    <s v="Los Angeles"/>
    <x v="1"/>
    <x v="0"/>
    <s v="Women's Street Footwear"/>
    <n v="39"/>
    <n v="231"/>
    <n v="9009"/>
    <x v="1"/>
    <x v="1"/>
    <x v="4"/>
    <x v="4"/>
    <x v="1"/>
    <x v="1"/>
  </r>
  <r>
    <s v="Kohl's"/>
    <d v="2021-05-28T00:00:00"/>
    <x v="2"/>
    <x v="2"/>
    <s v="Los Angeles"/>
    <x v="1"/>
    <x v="1"/>
    <s v="Women's Athletic Footwear"/>
    <n v="35"/>
    <n v="224"/>
    <n v="7840"/>
    <x v="1"/>
    <x v="1"/>
    <x v="4"/>
    <x v="4"/>
    <x v="2"/>
    <x v="1"/>
  </r>
  <r>
    <s v="Kohl's"/>
    <d v="2021-05-29T00:00:00"/>
    <x v="2"/>
    <x v="2"/>
    <s v="Los Angeles"/>
    <x v="0"/>
    <x v="2"/>
    <s v="Men's Apparel"/>
    <n v="43"/>
    <n v="219"/>
    <n v="9417"/>
    <x v="1"/>
    <x v="0"/>
    <x v="4"/>
    <x v="4"/>
    <x v="3"/>
    <x v="1"/>
  </r>
  <r>
    <s v="Kohl's"/>
    <d v="2021-05-30T00:00:00"/>
    <x v="2"/>
    <x v="2"/>
    <s v="Los Angeles"/>
    <x v="1"/>
    <x v="2"/>
    <s v="Women's Apparel"/>
    <n v="44"/>
    <n v="232"/>
    <n v="10208"/>
    <x v="1"/>
    <x v="1"/>
    <x v="4"/>
    <x v="4"/>
    <x v="4"/>
    <x v="1"/>
  </r>
  <r>
    <s v="Foot Locker"/>
    <d v="2021-05-31T00:00:00"/>
    <x v="2"/>
    <x v="2"/>
    <s v="Los Angeles"/>
    <x v="0"/>
    <x v="0"/>
    <s v="Men's Street Footwear"/>
    <n v="36"/>
    <n v="147"/>
    <n v="5292"/>
    <x v="1"/>
    <x v="0"/>
    <x v="4"/>
    <x v="4"/>
    <x v="5"/>
    <x v="1"/>
  </r>
  <r>
    <s v="Foot Locker"/>
    <d v="2021-06-01T00:00:00"/>
    <x v="2"/>
    <x v="2"/>
    <s v="Los Angeles"/>
    <x v="0"/>
    <x v="1"/>
    <s v="Men's Athletic Footwear"/>
    <n v="31"/>
    <n v="91"/>
    <n v="2821"/>
    <x v="1"/>
    <x v="0"/>
    <x v="11"/>
    <x v="11"/>
    <x v="6"/>
    <x v="1"/>
  </r>
  <r>
    <s v="Foot Locker"/>
    <d v="2021-06-02T00:00:00"/>
    <x v="2"/>
    <x v="2"/>
    <s v="Los Angeles"/>
    <x v="1"/>
    <x v="0"/>
    <s v="Women's Street Footwear"/>
    <n v="24"/>
    <n v="94"/>
    <n v="2256"/>
    <x v="1"/>
    <x v="1"/>
    <x v="11"/>
    <x v="11"/>
    <x v="0"/>
    <x v="1"/>
  </r>
  <r>
    <s v="Foot Locker"/>
    <d v="2021-06-03T00:00:00"/>
    <x v="2"/>
    <x v="2"/>
    <s v="Los Angeles"/>
    <x v="1"/>
    <x v="1"/>
    <s v="Women's Athletic Footwear"/>
    <n v="27"/>
    <n v="41"/>
    <n v="1107"/>
    <x v="1"/>
    <x v="1"/>
    <x v="11"/>
    <x v="11"/>
    <x v="1"/>
    <x v="1"/>
  </r>
  <r>
    <s v="Sports Direct"/>
    <d v="2021-08-15T00:00:00"/>
    <x v="1"/>
    <x v="1"/>
    <s v="Dallas"/>
    <x v="0"/>
    <x v="2"/>
    <s v="Men's Apparel"/>
    <n v="26"/>
    <n v="113"/>
    <n v="2938"/>
    <x v="1"/>
    <x v="0"/>
    <x v="6"/>
    <x v="6"/>
    <x v="4"/>
    <x v="1"/>
  </r>
  <r>
    <s v="Sports Direct"/>
    <d v="2021-08-16T00:00:00"/>
    <x v="1"/>
    <x v="1"/>
    <s v="Dallas"/>
    <x v="1"/>
    <x v="2"/>
    <s v="Women's Apparel"/>
    <n v="24"/>
    <n v="163"/>
    <n v="3912"/>
    <x v="1"/>
    <x v="1"/>
    <x v="6"/>
    <x v="6"/>
    <x v="5"/>
    <x v="1"/>
  </r>
  <r>
    <s v="Sports Direct"/>
    <d v="2021-08-17T00:00:00"/>
    <x v="1"/>
    <x v="1"/>
    <s v="Dallas"/>
    <x v="0"/>
    <x v="0"/>
    <s v="Men's Street Footwear"/>
    <n v="19"/>
    <n v="230"/>
    <n v="4370"/>
    <x v="1"/>
    <x v="0"/>
    <x v="6"/>
    <x v="6"/>
    <x v="6"/>
    <x v="1"/>
  </r>
  <r>
    <s v="Sports Direct"/>
    <d v="2021-08-18T00:00:00"/>
    <x v="1"/>
    <x v="1"/>
    <s v="Dallas"/>
    <x v="0"/>
    <x v="1"/>
    <s v="Men's Athletic Footwear"/>
    <n v="23"/>
    <n v="215"/>
    <n v="4945"/>
    <x v="1"/>
    <x v="0"/>
    <x v="6"/>
    <x v="6"/>
    <x v="0"/>
    <x v="1"/>
  </r>
  <r>
    <s v="Sports Direct"/>
    <d v="2021-08-19T00:00:00"/>
    <x v="1"/>
    <x v="1"/>
    <s v="Dallas"/>
    <x v="1"/>
    <x v="0"/>
    <s v="Women's Street Footwear"/>
    <n v="27"/>
    <n v="143"/>
    <n v="3861"/>
    <x v="1"/>
    <x v="1"/>
    <x v="6"/>
    <x v="6"/>
    <x v="1"/>
    <x v="1"/>
  </r>
  <r>
    <s v="Sports Direct"/>
    <d v="2021-08-20T00:00:00"/>
    <x v="1"/>
    <x v="1"/>
    <s v="Dallas"/>
    <x v="1"/>
    <x v="1"/>
    <s v="Women's Athletic Footwear"/>
    <n v="28"/>
    <n v="136"/>
    <n v="3808"/>
    <x v="1"/>
    <x v="1"/>
    <x v="6"/>
    <x v="6"/>
    <x v="2"/>
    <x v="1"/>
  </r>
  <r>
    <s v="Sports Direct"/>
    <d v="2021-08-21T00:00:00"/>
    <x v="1"/>
    <x v="1"/>
    <s v="Dallas"/>
    <x v="0"/>
    <x v="2"/>
    <s v="Men's Apparel"/>
    <n v="26"/>
    <n v="93"/>
    <n v="2418"/>
    <x v="1"/>
    <x v="0"/>
    <x v="6"/>
    <x v="6"/>
    <x v="3"/>
    <x v="1"/>
  </r>
  <r>
    <s v="Sports Direct"/>
    <d v="2021-08-22T00:00:00"/>
    <x v="1"/>
    <x v="1"/>
    <s v="Dallas"/>
    <x v="1"/>
    <x v="2"/>
    <s v="Women's Apparel"/>
    <n v="26"/>
    <n v="155"/>
    <n v="4030"/>
    <x v="1"/>
    <x v="1"/>
    <x v="6"/>
    <x v="6"/>
    <x v="4"/>
    <x v="1"/>
  </r>
  <r>
    <s v="Sports Direct"/>
    <d v="2021-08-23T00:00:00"/>
    <x v="1"/>
    <x v="1"/>
    <s v="Dallas"/>
    <x v="0"/>
    <x v="0"/>
    <s v="Men's Street Footwear"/>
    <n v="21"/>
    <n v="203"/>
    <n v="4263"/>
    <x v="1"/>
    <x v="0"/>
    <x v="6"/>
    <x v="6"/>
    <x v="5"/>
    <x v="1"/>
  </r>
  <r>
    <s v="Sports Direct"/>
    <d v="2021-08-24T00:00:00"/>
    <x v="1"/>
    <x v="1"/>
    <s v="Dallas"/>
    <x v="0"/>
    <x v="1"/>
    <s v="Men's Athletic Footwear"/>
    <n v="31"/>
    <n v="236"/>
    <n v="7316"/>
    <x v="1"/>
    <x v="0"/>
    <x v="6"/>
    <x v="6"/>
    <x v="6"/>
    <x v="1"/>
  </r>
  <r>
    <s v="Sports Direct"/>
    <d v="2021-08-25T00:00:00"/>
    <x v="1"/>
    <x v="1"/>
    <s v="Dallas"/>
    <x v="1"/>
    <x v="0"/>
    <s v="Women's Street Footwear"/>
    <n v="20"/>
    <n v="155"/>
    <n v="3100"/>
    <x v="1"/>
    <x v="1"/>
    <x v="6"/>
    <x v="6"/>
    <x v="0"/>
    <x v="1"/>
  </r>
  <r>
    <s v="Sports Direct"/>
    <d v="2021-08-26T00:00:00"/>
    <x v="1"/>
    <x v="1"/>
    <s v="Dallas"/>
    <x v="1"/>
    <x v="1"/>
    <s v="Women's Athletic Footwear"/>
    <n v="26"/>
    <n v="140"/>
    <n v="3640"/>
    <x v="1"/>
    <x v="1"/>
    <x v="6"/>
    <x v="6"/>
    <x v="1"/>
    <x v="1"/>
  </r>
  <r>
    <s v="Sports Direct"/>
    <d v="2021-08-27T00:00:00"/>
    <x v="1"/>
    <x v="1"/>
    <s v="Dallas"/>
    <x v="0"/>
    <x v="2"/>
    <s v="Men's Apparel"/>
    <n v="29"/>
    <n v="96"/>
    <n v="2784"/>
    <x v="1"/>
    <x v="0"/>
    <x v="6"/>
    <x v="6"/>
    <x v="2"/>
    <x v="1"/>
  </r>
  <r>
    <s v="Sports Direct"/>
    <d v="2021-08-28T00:00:00"/>
    <x v="1"/>
    <x v="1"/>
    <s v="Dallas"/>
    <x v="1"/>
    <x v="2"/>
    <s v="Women's Apparel"/>
    <n v="27"/>
    <n v="153"/>
    <n v="4131"/>
    <x v="1"/>
    <x v="1"/>
    <x v="6"/>
    <x v="6"/>
    <x v="3"/>
    <x v="1"/>
  </r>
  <r>
    <s v="Sports Direct"/>
    <d v="2021-08-29T00:00:00"/>
    <x v="1"/>
    <x v="1"/>
    <s v="Dallas"/>
    <x v="0"/>
    <x v="0"/>
    <s v="Men's Street Footwear"/>
    <n v="13"/>
    <n v="231"/>
    <n v="3003"/>
    <x v="1"/>
    <x v="0"/>
    <x v="6"/>
    <x v="6"/>
    <x v="4"/>
    <x v="1"/>
  </r>
  <r>
    <s v="Sports Direct"/>
    <d v="2021-08-30T00:00:00"/>
    <x v="1"/>
    <x v="1"/>
    <s v="Dallas"/>
    <x v="0"/>
    <x v="1"/>
    <s v="Men's Athletic Footwear"/>
    <n v="21"/>
    <n v="210"/>
    <n v="4410"/>
    <x v="1"/>
    <x v="0"/>
    <x v="6"/>
    <x v="6"/>
    <x v="5"/>
    <x v="1"/>
  </r>
  <r>
    <s v="Sports Direct"/>
    <d v="2021-08-31T00:00:00"/>
    <x v="1"/>
    <x v="1"/>
    <s v="Dallas"/>
    <x v="1"/>
    <x v="0"/>
    <s v="Women's Street Footwear"/>
    <n v="20"/>
    <n v="179"/>
    <n v="3580"/>
    <x v="1"/>
    <x v="1"/>
    <x v="6"/>
    <x v="6"/>
    <x v="6"/>
    <x v="1"/>
  </r>
  <r>
    <s v="Sports Direct"/>
    <d v="2021-09-01T00:00:00"/>
    <x v="1"/>
    <x v="1"/>
    <s v="Dallas"/>
    <x v="1"/>
    <x v="1"/>
    <s v="Women's Athletic Footwear"/>
    <n v="20"/>
    <n v="149"/>
    <n v="2980"/>
    <x v="1"/>
    <x v="1"/>
    <x v="7"/>
    <x v="7"/>
    <x v="0"/>
    <x v="1"/>
  </r>
  <r>
    <s v="Sports Direct"/>
    <d v="2021-09-02T00:00:00"/>
    <x v="1"/>
    <x v="1"/>
    <s v="Dallas"/>
    <x v="0"/>
    <x v="2"/>
    <s v="Men's Apparel"/>
    <n v="26"/>
    <n v="107"/>
    <n v="2782"/>
    <x v="1"/>
    <x v="0"/>
    <x v="7"/>
    <x v="7"/>
    <x v="1"/>
    <x v="1"/>
  </r>
  <r>
    <s v="Sports Direct"/>
    <d v="2021-09-03T00:00:00"/>
    <x v="1"/>
    <x v="1"/>
    <s v="Dallas"/>
    <x v="1"/>
    <x v="2"/>
    <s v="Women's Apparel"/>
    <n v="22"/>
    <n v="210"/>
    <n v="4620"/>
    <x v="1"/>
    <x v="1"/>
    <x v="7"/>
    <x v="7"/>
    <x v="2"/>
    <x v="1"/>
  </r>
  <r>
    <s v="Sports Direct"/>
    <d v="2021-09-04T00:00:00"/>
    <x v="1"/>
    <x v="1"/>
    <s v="Dallas"/>
    <x v="0"/>
    <x v="0"/>
    <s v="Men's Street Footwear"/>
    <n v="13"/>
    <n v="233"/>
    <n v="3029"/>
    <x v="1"/>
    <x v="0"/>
    <x v="7"/>
    <x v="7"/>
    <x v="3"/>
    <x v="1"/>
  </r>
  <r>
    <s v="Sports Direct"/>
    <d v="2021-09-05T00:00:00"/>
    <x v="1"/>
    <x v="1"/>
    <s v="Dallas"/>
    <x v="0"/>
    <x v="1"/>
    <s v="Men's Athletic Footwear"/>
    <n v="22"/>
    <n v="248"/>
    <n v="5456"/>
    <x v="1"/>
    <x v="0"/>
    <x v="7"/>
    <x v="7"/>
    <x v="4"/>
    <x v="1"/>
  </r>
  <r>
    <s v="Sports Direct"/>
    <d v="2021-09-06T00:00:00"/>
    <x v="1"/>
    <x v="1"/>
    <s v="Dallas"/>
    <x v="1"/>
    <x v="0"/>
    <s v="Women's Street Footwear"/>
    <n v="19"/>
    <n v="200"/>
    <n v="3800"/>
    <x v="1"/>
    <x v="1"/>
    <x v="7"/>
    <x v="7"/>
    <x v="5"/>
    <x v="1"/>
  </r>
  <r>
    <s v="Sports Direct"/>
    <d v="2021-09-07T00:00:00"/>
    <x v="1"/>
    <x v="1"/>
    <s v="Dallas"/>
    <x v="1"/>
    <x v="1"/>
    <s v="Women's Athletic Footwear"/>
    <n v="27"/>
    <n v="182"/>
    <n v="4914"/>
    <x v="1"/>
    <x v="1"/>
    <x v="7"/>
    <x v="7"/>
    <x v="6"/>
    <x v="1"/>
  </r>
  <r>
    <s v="Sports Direct"/>
    <d v="2021-09-08T00:00:00"/>
    <x v="1"/>
    <x v="1"/>
    <s v="Dallas"/>
    <x v="0"/>
    <x v="2"/>
    <s v="Men's Apparel"/>
    <n v="38"/>
    <n v="153"/>
    <n v="5814"/>
    <x v="1"/>
    <x v="0"/>
    <x v="7"/>
    <x v="7"/>
    <x v="0"/>
    <x v="1"/>
  </r>
  <r>
    <s v="Sports Direct"/>
    <d v="2021-09-09T00:00:00"/>
    <x v="1"/>
    <x v="1"/>
    <s v="Dallas"/>
    <x v="1"/>
    <x v="2"/>
    <s v="Women's Apparel"/>
    <n v="34"/>
    <n v="264"/>
    <n v="8976"/>
    <x v="1"/>
    <x v="1"/>
    <x v="7"/>
    <x v="7"/>
    <x v="1"/>
    <x v="1"/>
  </r>
  <r>
    <s v="Sports Direct"/>
    <d v="2021-09-10T00:00:00"/>
    <x v="1"/>
    <x v="1"/>
    <s v="Dallas"/>
    <x v="0"/>
    <x v="0"/>
    <s v="Men's Street Footwear"/>
    <n v="30"/>
    <n v="256"/>
    <n v="7680"/>
    <x v="1"/>
    <x v="0"/>
    <x v="7"/>
    <x v="7"/>
    <x v="2"/>
    <x v="1"/>
  </r>
  <r>
    <s v="Sports Direct"/>
    <d v="2021-09-11T00:00:00"/>
    <x v="1"/>
    <x v="1"/>
    <s v="Dallas"/>
    <x v="0"/>
    <x v="1"/>
    <s v="Men's Athletic Footwear"/>
    <n v="40"/>
    <n v="280"/>
    <n v="11200"/>
    <x v="1"/>
    <x v="0"/>
    <x v="7"/>
    <x v="7"/>
    <x v="3"/>
    <x v="1"/>
  </r>
  <r>
    <s v="Sports Direct"/>
    <d v="2021-09-12T00:00:00"/>
    <x v="1"/>
    <x v="1"/>
    <s v="Dallas"/>
    <x v="1"/>
    <x v="0"/>
    <s v="Women's Street Footwear"/>
    <n v="30"/>
    <n v="215"/>
    <n v="6450"/>
    <x v="1"/>
    <x v="1"/>
    <x v="7"/>
    <x v="7"/>
    <x v="4"/>
    <x v="1"/>
  </r>
  <r>
    <s v="Sports Direct"/>
    <d v="2021-09-13T00:00:00"/>
    <x v="1"/>
    <x v="1"/>
    <s v="Dallas"/>
    <x v="1"/>
    <x v="1"/>
    <s v="Women's Athletic Footwear"/>
    <n v="29"/>
    <n v="192"/>
    <n v="5568"/>
    <x v="1"/>
    <x v="1"/>
    <x v="7"/>
    <x v="7"/>
    <x v="5"/>
    <x v="1"/>
  </r>
  <r>
    <s v="Sports Direct"/>
    <d v="2021-09-14T00:00:00"/>
    <x v="1"/>
    <x v="1"/>
    <s v="Dallas"/>
    <x v="0"/>
    <x v="2"/>
    <s v="Men's Apparel"/>
    <n v="40"/>
    <n v="150"/>
    <n v="6000"/>
    <x v="1"/>
    <x v="0"/>
    <x v="7"/>
    <x v="7"/>
    <x v="6"/>
    <x v="1"/>
  </r>
  <r>
    <s v="Sports Direct"/>
    <d v="2021-09-15T00:00:00"/>
    <x v="1"/>
    <x v="1"/>
    <s v="Dallas"/>
    <x v="1"/>
    <x v="2"/>
    <s v="Women's Apparel"/>
    <n v="42"/>
    <n v="280"/>
    <n v="11760"/>
    <x v="1"/>
    <x v="1"/>
    <x v="7"/>
    <x v="7"/>
    <x v="0"/>
    <x v="1"/>
  </r>
  <r>
    <s v="Sports Direct"/>
    <d v="2021-09-16T00:00:00"/>
    <x v="1"/>
    <x v="1"/>
    <s v="Dallas"/>
    <x v="0"/>
    <x v="0"/>
    <s v="Men's Street Footwear"/>
    <n v="34"/>
    <n v="256"/>
    <n v="8704"/>
    <x v="1"/>
    <x v="0"/>
    <x v="7"/>
    <x v="7"/>
    <x v="1"/>
    <x v="1"/>
  </r>
  <r>
    <s v="Sports Direct"/>
    <d v="2021-09-17T00:00:00"/>
    <x v="1"/>
    <x v="1"/>
    <s v="Dallas"/>
    <x v="0"/>
    <x v="1"/>
    <s v="Men's Athletic Footwear"/>
    <n v="34"/>
    <n v="264"/>
    <n v="8976"/>
    <x v="1"/>
    <x v="0"/>
    <x v="7"/>
    <x v="7"/>
    <x v="2"/>
    <x v="1"/>
  </r>
  <r>
    <s v="Sports Direct"/>
    <d v="2021-09-18T00:00:00"/>
    <x v="1"/>
    <x v="1"/>
    <s v="Dallas"/>
    <x v="1"/>
    <x v="0"/>
    <s v="Women's Street Footwear"/>
    <n v="33"/>
    <n v="322"/>
    <n v="10626"/>
    <x v="1"/>
    <x v="1"/>
    <x v="7"/>
    <x v="7"/>
    <x v="3"/>
    <x v="1"/>
  </r>
  <r>
    <s v="Sports Direct"/>
    <d v="2021-09-19T00:00:00"/>
    <x v="1"/>
    <x v="1"/>
    <s v="Dallas"/>
    <x v="1"/>
    <x v="1"/>
    <s v="Women's Athletic Footwear"/>
    <n v="32"/>
    <n v="201"/>
    <n v="6432"/>
    <x v="1"/>
    <x v="1"/>
    <x v="7"/>
    <x v="7"/>
    <x v="4"/>
    <x v="1"/>
  </r>
  <r>
    <s v="Sports Direct"/>
    <d v="2021-09-20T00:00:00"/>
    <x v="1"/>
    <x v="1"/>
    <s v="Dallas"/>
    <x v="0"/>
    <x v="2"/>
    <s v="Men's Apparel"/>
    <n v="39"/>
    <n v="184"/>
    <n v="7176"/>
    <x v="1"/>
    <x v="0"/>
    <x v="7"/>
    <x v="7"/>
    <x v="5"/>
    <x v="1"/>
  </r>
  <r>
    <s v="Sports Direct"/>
    <d v="2021-09-21T00:00:00"/>
    <x v="1"/>
    <x v="1"/>
    <s v="Dallas"/>
    <x v="1"/>
    <x v="2"/>
    <s v="Women's Apparel"/>
    <n v="47"/>
    <n v="272"/>
    <n v="12784"/>
    <x v="1"/>
    <x v="1"/>
    <x v="7"/>
    <x v="7"/>
    <x v="6"/>
    <x v="1"/>
  </r>
  <r>
    <s v="Sports Direct"/>
    <d v="2021-09-22T00:00:00"/>
    <x v="1"/>
    <x v="1"/>
    <s v="Dallas"/>
    <x v="0"/>
    <x v="0"/>
    <s v="Men's Street Footwear"/>
    <n v="34"/>
    <n v="248"/>
    <n v="8432"/>
    <x v="1"/>
    <x v="0"/>
    <x v="7"/>
    <x v="7"/>
    <x v="0"/>
    <x v="1"/>
  </r>
  <r>
    <s v="Sports Direct"/>
    <d v="2021-09-23T00:00:00"/>
    <x v="1"/>
    <x v="1"/>
    <s v="Dallas"/>
    <x v="0"/>
    <x v="1"/>
    <s v="Men's Athletic Footwear"/>
    <n v="43"/>
    <n v="256"/>
    <n v="11008"/>
    <x v="1"/>
    <x v="0"/>
    <x v="7"/>
    <x v="7"/>
    <x v="1"/>
    <x v="1"/>
  </r>
  <r>
    <s v="Sports Direct"/>
    <d v="2021-09-24T00:00:00"/>
    <x v="1"/>
    <x v="1"/>
    <s v="Dallas"/>
    <x v="1"/>
    <x v="0"/>
    <s v="Women's Street Footwear"/>
    <n v="35"/>
    <n v="332"/>
    <n v="11620"/>
    <x v="1"/>
    <x v="1"/>
    <x v="7"/>
    <x v="7"/>
    <x v="2"/>
    <x v="1"/>
  </r>
  <r>
    <s v="Sports Direct"/>
    <d v="2021-09-25T00:00:00"/>
    <x v="1"/>
    <x v="1"/>
    <s v="Dallas"/>
    <x v="1"/>
    <x v="1"/>
    <s v="Women's Athletic Footwear"/>
    <n v="38"/>
    <n v="158"/>
    <n v="6004"/>
    <x v="1"/>
    <x v="1"/>
    <x v="7"/>
    <x v="7"/>
    <x v="3"/>
    <x v="1"/>
  </r>
  <r>
    <s v="Sports Direct"/>
    <d v="2021-09-26T00:00:00"/>
    <x v="1"/>
    <x v="1"/>
    <s v="Dallas"/>
    <x v="0"/>
    <x v="2"/>
    <s v="Men's Apparel"/>
    <n v="43"/>
    <n v="158"/>
    <n v="6794"/>
    <x v="1"/>
    <x v="0"/>
    <x v="7"/>
    <x v="7"/>
    <x v="4"/>
    <x v="1"/>
  </r>
  <r>
    <s v="Sports Direct"/>
    <d v="2021-09-27T00:00:00"/>
    <x v="1"/>
    <x v="1"/>
    <s v="Dallas"/>
    <x v="1"/>
    <x v="2"/>
    <s v="Women's Apparel"/>
    <n v="43"/>
    <n v="240"/>
    <n v="10320"/>
    <x v="1"/>
    <x v="1"/>
    <x v="7"/>
    <x v="7"/>
    <x v="5"/>
    <x v="1"/>
  </r>
  <r>
    <s v="Sports Direct"/>
    <d v="2021-09-28T00:00:00"/>
    <x v="1"/>
    <x v="1"/>
    <s v="Dallas"/>
    <x v="0"/>
    <x v="0"/>
    <s v="Men's Street Footwear"/>
    <n v="38"/>
    <n v="232"/>
    <n v="8816"/>
    <x v="1"/>
    <x v="0"/>
    <x v="7"/>
    <x v="7"/>
    <x v="6"/>
    <x v="1"/>
  </r>
  <r>
    <s v="Sports Direct"/>
    <d v="2021-09-29T00:00:00"/>
    <x v="1"/>
    <x v="1"/>
    <s v="Dallas"/>
    <x v="0"/>
    <x v="1"/>
    <s v="Men's Athletic Footwear"/>
    <n v="38"/>
    <n v="203"/>
    <n v="7714"/>
    <x v="1"/>
    <x v="0"/>
    <x v="7"/>
    <x v="7"/>
    <x v="0"/>
    <x v="1"/>
  </r>
  <r>
    <s v="Sports Direct"/>
    <d v="2021-09-30T00:00:00"/>
    <x v="1"/>
    <x v="1"/>
    <s v="Dallas"/>
    <x v="1"/>
    <x v="0"/>
    <s v="Women's Street Footwear"/>
    <n v="47"/>
    <n v="254"/>
    <n v="11938"/>
    <x v="1"/>
    <x v="1"/>
    <x v="7"/>
    <x v="7"/>
    <x v="1"/>
    <x v="1"/>
  </r>
  <r>
    <s v="Sports Direct"/>
    <d v="2021-10-01T00:00:00"/>
    <x v="1"/>
    <x v="1"/>
    <s v="Dallas"/>
    <x v="1"/>
    <x v="1"/>
    <s v="Women's Athletic Footwear"/>
    <n v="41"/>
    <n v="135"/>
    <n v="5535"/>
    <x v="1"/>
    <x v="1"/>
    <x v="8"/>
    <x v="8"/>
    <x v="2"/>
    <x v="1"/>
  </r>
  <r>
    <s v="Sports Direct"/>
    <d v="2021-10-02T00:00:00"/>
    <x v="1"/>
    <x v="1"/>
    <s v="Dallas"/>
    <x v="0"/>
    <x v="2"/>
    <s v="Men's Apparel"/>
    <n v="37"/>
    <n v="149"/>
    <n v="5513"/>
    <x v="1"/>
    <x v="0"/>
    <x v="8"/>
    <x v="8"/>
    <x v="3"/>
    <x v="1"/>
  </r>
  <r>
    <s v="Sports Direct"/>
    <d v="2021-10-03T00:00:00"/>
    <x v="1"/>
    <x v="1"/>
    <s v="Dallas"/>
    <x v="1"/>
    <x v="2"/>
    <s v="Women's Apparel"/>
    <n v="33"/>
    <n v="236"/>
    <n v="7788"/>
    <x v="1"/>
    <x v="1"/>
    <x v="8"/>
    <x v="8"/>
    <x v="4"/>
    <x v="1"/>
  </r>
  <r>
    <s v="Sports Direct"/>
    <d v="2021-10-04T00:00:00"/>
    <x v="1"/>
    <x v="1"/>
    <s v="Dallas"/>
    <x v="0"/>
    <x v="0"/>
    <s v="Men's Street Footwear"/>
    <n v="30"/>
    <n v="213"/>
    <n v="6390"/>
    <x v="1"/>
    <x v="0"/>
    <x v="8"/>
    <x v="8"/>
    <x v="5"/>
    <x v="1"/>
  </r>
  <r>
    <s v="Sports Direct"/>
    <d v="2021-10-05T00:00:00"/>
    <x v="1"/>
    <x v="1"/>
    <s v="Dallas"/>
    <x v="0"/>
    <x v="1"/>
    <s v="Men's Athletic Footwear"/>
    <n v="29"/>
    <n v="219"/>
    <n v="6351"/>
    <x v="1"/>
    <x v="0"/>
    <x v="8"/>
    <x v="8"/>
    <x v="6"/>
    <x v="1"/>
  </r>
  <r>
    <s v="Sports Direct"/>
    <d v="2021-10-06T00:00:00"/>
    <x v="1"/>
    <x v="1"/>
    <s v="Dallas"/>
    <x v="1"/>
    <x v="0"/>
    <s v="Women's Street Footwear"/>
    <n v="32"/>
    <n v="190"/>
    <n v="6080"/>
    <x v="1"/>
    <x v="1"/>
    <x v="8"/>
    <x v="8"/>
    <x v="0"/>
    <x v="1"/>
  </r>
  <r>
    <s v="Sports Direct"/>
    <d v="2021-10-07T00:00:00"/>
    <x v="1"/>
    <x v="1"/>
    <s v="Dallas"/>
    <x v="1"/>
    <x v="1"/>
    <s v="Women's Athletic Footwear"/>
    <n v="30"/>
    <n v="145"/>
    <n v="4350"/>
    <x v="1"/>
    <x v="1"/>
    <x v="8"/>
    <x v="8"/>
    <x v="1"/>
    <x v="1"/>
  </r>
  <r>
    <s v="Sports Direct"/>
    <d v="2021-10-08T00:00:00"/>
    <x v="1"/>
    <x v="1"/>
    <s v="Dallas"/>
    <x v="0"/>
    <x v="2"/>
    <s v="Men's Apparel"/>
    <n v="30"/>
    <n v="128"/>
    <n v="3840"/>
    <x v="1"/>
    <x v="0"/>
    <x v="8"/>
    <x v="8"/>
    <x v="2"/>
    <x v="1"/>
  </r>
  <r>
    <s v="Sports Direct"/>
    <d v="2021-10-09T00:00:00"/>
    <x v="1"/>
    <x v="1"/>
    <s v="Dallas"/>
    <x v="1"/>
    <x v="2"/>
    <s v="Women's Apparel"/>
    <n v="39"/>
    <n v="190"/>
    <n v="7410"/>
    <x v="1"/>
    <x v="1"/>
    <x v="8"/>
    <x v="8"/>
    <x v="3"/>
    <x v="1"/>
  </r>
  <r>
    <s v="Sports Direct"/>
    <d v="2021-10-10T00:00:00"/>
    <x v="1"/>
    <x v="1"/>
    <s v="Dallas"/>
    <x v="0"/>
    <x v="0"/>
    <s v="Men's Street Footwear"/>
    <n v="31"/>
    <n v="225"/>
    <n v="6975"/>
    <x v="1"/>
    <x v="0"/>
    <x v="8"/>
    <x v="8"/>
    <x v="4"/>
    <x v="1"/>
  </r>
  <r>
    <s v="Sports Direct"/>
    <d v="2021-10-11T00:00:00"/>
    <x v="1"/>
    <x v="1"/>
    <s v="Dallas"/>
    <x v="0"/>
    <x v="1"/>
    <s v="Men's Athletic Footwear"/>
    <n v="27"/>
    <n v="218"/>
    <n v="5886"/>
    <x v="1"/>
    <x v="0"/>
    <x v="8"/>
    <x v="8"/>
    <x v="5"/>
    <x v="1"/>
  </r>
  <r>
    <s v="Sports Direct"/>
    <d v="2021-10-12T00:00:00"/>
    <x v="1"/>
    <x v="1"/>
    <s v="Dallas"/>
    <x v="1"/>
    <x v="0"/>
    <s v="Women's Street Footwear"/>
    <n v="51"/>
    <n v="228"/>
    <n v="11628"/>
    <x v="1"/>
    <x v="1"/>
    <x v="8"/>
    <x v="8"/>
    <x v="6"/>
    <x v="1"/>
  </r>
  <r>
    <s v="Sports Direct"/>
    <d v="2021-10-13T00:00:00"/>
    <x v="1"/>
    <x v="1"/>
    <s v="Dallas"/>
    <x v="1"/>
    <x v="1"/>
    <s v="Women's Athletic Footwear"/>
    <n v="50"/>
    <n v="160"/>
    <n v="8000"/>
    <x v="1"/>
    <x v="1"/>
    <x v="8"/>
    <x v="8"/>
    <x v="0"/>
    <x v="1"/>
  </r>
  <r>
    <s v="Sports Direct"/>
    <d v="2021-10-14T00:00:00"/>
    <x v="1"/>
    <x v="1"/>
    <s v="Dallas"/>
    <x v="0"/>
    <x v="2"/>
    <s v="Men's Apparel"/>
    <n v="46"/>
    <n v="162"/>
    <n v="7452"/>
    <x v="1"/>
    <x v="0"/>
    <x v="8"/>
    <x v="8"/>
    <x v="1"/>
    <x v="1"/>
  </r>
  <r>
    <s v="Sports Direct"/>
    <d v="2021-10-15T00:00:00"/>
    <x v="1"/>
    <x v="1"/>
    <s v="Dallas"/>
    <x v="1"/>
    <x v="2"/>
    <s v="Women's Apparel"/>
    <n v="51"/>
    <n v="236"/>
    <n v="12036"/>
    <x v="1"/>
    <x v="1"/>
    <x v="8"/>
    <x v="8"/>
    <x v="2"/>
    <x v="1"/>
  </r>
  <r>
    <s v="Sports Direct"/>
    <d v="2021-10-16T00:00:00"/>
    <x v="1"/>
    <x v="1"/>
    <s v="Dallas"/>
    <x v="0"/>
    <x v="0"/>
    <s v="Men's Street Footwear"/>
    <n v="46"/>
    <n v="281"/>
    <n v="12926"/>
    <x v="1"/>
    <x v="0"/>
    <x v="8"/>
    <x v="8"/>
    <x v="3"/>
    <x v="1"/>
  </r>
  <r>
    <s v="Sports Direct"/>
    <d v="2021-10-17T00:00:00"/>
    <x v="1"/>
    <x v="1"/>
    <s v="Dallas"/>
    <x v="0"/>
    <x v="1"/>
    <s v="Men's Athletic Footwear"/>
    <n v="39"/>
    <n v="248"/>
    <n v="9672"/>
    <x v="1"/>
    <x v="0"/>
    <x v="8"/>
    <x v="8"/>
    <x v="4"/>
    <x v="1"/>
  </r>
  <r>
    <s v="Sports Direct"/>
    <d v="2021-10-18T00:00:00"/>
    <x v="1"/>
    <x v="1"/>
    <s v="Dallas"/>
    <x v="1"/>
    <x v="0"/>
    <s v="Women's Street Footwear"/>
    <n v="46"/>
    <n v="239"/>
    <n v="10994"/>
    <x v="1"/>
    <x v="1"/>
    <x v="8"/>
    <x v="8"/>
    <x v="5"/>
    <x v="1"/>
  </r>
  <r>
    <s v="Sports Direct"/>
    <d v="2021-10-19T00:00:00"/>
    <x v="1"/>
    <x v="1"/>
    <s v="Dallas"/>
    <x v="1"/>
    <x v="1"/>
    <s v="Women's Athletic Footwear"/>
    <n v="44"/>
    <n v="190"/>
    <n v="8360"/>
    <x v="1"/>
    <x v="1"/>
    <x v="8"/>
    <x v="8"/>
    <x v="6"/>
    <x v="1"/>
  </r>
  <r>
    <s v="Sports Direct"/>
    <d v="2021-10-20T00:00:00"/>
    <x v="1"/>
    <x v="1"/>
    <s v="Dallas"/>
    <x v="0"/>
    <x v="2"/>
    <s v="Men's Apparel"/>
    <n v="47"/>
    <n v="168"/>
    <n v="7896"/>
    <x v="1"/>
    <x v="0"/>
    <x v="8"/>
    <x v="8"/>
    <x v="0"/>
    <x v="1"/>
  </r>
  <r>
    <s v="Sports Direct"/>
    <d v="2021-10-21T00:00:00"/>
    <x v="1"/>
    <x v="1"/>
    <s v="Dallas"/>
    <x v="1"/>
    <x v="2"/>
    <s v="Women's Apparel"/>
    <n v="54"/>
    <n v="256"/>
    <n v="13824"/>
    <x v="1"/>
    <x v="1"/>
    <x v="8"/>
    <x v="8"/>
    <x v="1"/>
    <x v="1"/>
  </r>
  <r>
    <s v="Foot Locker"/>
    <d v="2021-10-22T00:00:00"/>
    <x v="1"/>
    <x v="1"/>
    <s v="Dallas"/>
    <x v="0"/>
    <x v="0"/>
    <s v="Men's Street Footwear"/>
    <n v="34"/>
    <n v="128"/>
    <n v="4352"/>
    <x v="1"/>
    <x v="0"/>
    <x v="8"/>
    <x v="8"/>
    <x v="2"/>
    <x v="1"/>
  </r>
  <r>
    <s v="Foot Locker"/>
    <d v="2021-10-23T00:00:00"/>
    <x v="1"/>
    <x v="1"/>
    <s v="Dallas"/>
    <x v="0"/>
    <x v="1"/>
    <s v="Men's Athletic Footwear"/>
    <n v="34"/>
    <n v="68"/>
    <n v="2312"/>
    <x v="1"/>
    <x v="0"/>
    <x v="8"/>
    <x v="8"/>
    <x v="3"/>
    <x v="1"/>
  </r>
  <r>
    <s v="Foot Locker"/>
    <d v="2021-10-24T00:00:00"/>
    <x v="1"/>
    <x v="1"/>
    <s v="Dallas"/>
    <x v="1"/>
    <x v="0"/>
    <s v="Women's Street Footwear"/>
    <n v="28"/>
    <n v="72"/>
    <n v="2016"/>
    <x v="1"/>
    <x v="1"/>
    <x v="8"/>
    <x v="8"/>
    <x v="4"/>
    <x v="1"/>
  </r>
  <r>
    <s v="Foot Locker"/>
    <d v="2021-10-25T00:00:00"/>
    <x v="1"/>
    <x v="1"/>
    <s v="Dallas"/>
    <x v="1"/>
    <x v="1"/>
    <s v="Women's Athletic Footwear"/>
    <n v="28"/>
    <n v="23"/>
    <n v="644"/>
    <x v="1"/>
    <x v="1"/>
    <x v="8"/>
    <x v="8"/>
    <x v="5"/>
    <x v="1"/>
  </r>
  <r>
    <s v="Foot Locker"/>
    <d v="2021-10-26T00:00:00"/>
    <x v="0"/>
    <x v="4"/>
    <s v="Philadelphia"/>
    <x v="0"/>
    <x v="2"/>
    <s v="Men's Apparel"/>
    <n v="42"/>
    <n v="41"/>
    <n v="1722"/>
    <x v="1"/>
    <x v="0"/>
    <x v="8"/>
    <x v="8"/>
    <x v="6"/>
    <x v="1"/>
  </r>
  <r>
    <s v="Foot Locker"/>
    <d v="2021-10-27T00:00:00"/>
    <x v="0"/>
    <x v="4"/>
    <s v="Philadelphia"/>
    <x v="1"/>
    <x v="2"/>
    <s v="Women's Apparel"/>
    <n v="32"/>
    <n v="70"/>
    <n v="2240"/>
    <x v="1"/>
    <x v="1"/>
    <x v="8"/>
    <x v="8"/>
    <x v="0"/>
    <x v="1"/>
  </r>
  <r>
    <s v="Foot Locker"/>
    <d v="2021-10-28T00:00:00"/>
    <x v="0"/>
    <x v="4"/>
    <s v="Philadelphia"/>
    <x v="0"/>
    <x v="0"/>
    <s v="Men's Street Footwear"/>
    <n v="32"/>
    <n v="166"/>
    <n v="5312"/>
    <x v="1"/>
    <x v="0"/>
    <x v="8"/>
    <x v="8"/>
    <x v="1"/>
    <x v="1"/>
  </r>
  <r>
    <s v="Foot Locker"/>
    <d v="2021-10-29T00:00:00"/>
    <x v="0"/>
    <x v="4"/>
    <s v="Philadelphia"/>
    <x v="0"/>
    <x v="1"/>
    <s v="Men's Athletic Footwear"/>
    <n v="32"/>
    <n v="44"/>
    <n v="1408"/>
    <x v="1"/>
    <x v="0"/>
    <x v="8"/>
    <x v="8"/>
    <x v="2"/>
    <x v="1"/>
  </r>
  <r>
    <s v="Foot Locker"/>
    <d v="2021-10-30T00:00:00"/>
    <x v="0"/>
    <x v="4"/>
    <s v="Philadelphia"/>
    <x v="1"/>
    <x v="0"/>
    <s v="Women's Street Footwear"/>
    <n v="25"/>
    <n v="54"/>
    <n v="1350"/>
    <x v="1"/>
    <x v="1"/>
    <x v="8"/>
    <x v="8"/>
    <x v="3"/>
    <x v="1"/>
  </r>
  <r>
    <s v="Foot Locker"/>
    <d v="2021-10-31T00:00:00"/>
    <x v="0"/>
    <x v="4"/>
    <s v="Philadelphia"/>
    <x v="1"/>
    <x v="1"/>
    <s v="Women's Athletic Footwear"/>
    <n v="28"/>
    <n v="17"/>
    <n v="476"/>
    <x v="1"/>
    <x v="1"/>
    <x v="8"/>
    <x v="8"/>
    <x v="4"/>
    <x v="1"/>
  </r>
  <r>
    <s v="Foot Locker"/>
    <d v="2021-11-01T00:00:00"/>
    <x v="0"/>
    <x v="4"/>
    <s v="Philadelphia"/>
    <x v="0"/>
    <x v="2"/>
    <s v="Men's Apparel"/>
    <n v="39"/>
    <n v="40"/>
    <n v="1560"/>
    <x v="1"/>
    <x v="0"/>
    <x v="9"/>
    <x v="9"/>
    <x v="5"/>
    <x v="1"/>
  </r>
  <r>
    <s v="Foot Locker"/>
    <d v="2021-11-02T00:00:00"/>
    <x v="0"/>
    <x v="4"/>
    <s v="Philadelphia"/>
    <x v="1"/>
    <x v="2"/>
    <s v="Women's Apparel"/>
    <n v="30"/>
    <n v="74"/>
    <n v="2220"/>
    <x v="1"/>
    <x v="1"/>
    <x v="9"/>
    <x v="9"/>
    <x v="6"/>
    <x v="1"/>
  </r>
  <r>
    <s v="Foot Locker"/>
    <d v="2021-11-03T00:00:00"/>
    <x v="0"/>
    <x v="4"/>
    <s v="Philadelphia"/>
    <x v="0"/>
    <x v="0"/>
    <s v="Men's Street Footwear"/>
    <n v="39"/>
    <n v="156"/>
    <n v="6084"/>
    <x v="1"/>
    <x v="0"/>
    <x v="9"/>
    <x v="9"/>
    <x v="0"/>
    <x v="1"/>
  </r>
  <r>
    <s v="Foot Locker"/>
    <d v="2021-11-04T00:00:00"/>
    <x v="0"/>
    <x v="4"/>
    <s v="Philadelphia"/>
    <x v="0"/>
    <x v="1"/>
    <s v="Men's Athletic Footwear"/>
    <n v="33"/>
    <n v="53"/>
    <n v="1749"/>
    <x v="1"/>
    <x v="0"/>
    <x v="9"/>
    <x v="9"/>
    <x v="1"/>
    <x v="1"/>
  </r>
  <r>
    <s v="Foot Locker"/>
    <d v="2021-11-05T00:00:00"/>
    <x v="0"/>
    <x v="4"/>
    <s v="Philadelphia"/>
    <x v="1"/>
    <x v="0"/>
    <s v="Women's Street Footwear"/>
    <n v="29"/>
    <n v="58"/>
    <n v="1682"/>
    <x v="1"/>
    <x v="1"/>
    <x v="9"/>
    <x v="9"/>
    <x v="2"/>
    <x v="1"/>
  </r>
  <r>
    <s v="Foot Locker"/>
    <d v="2021-11-06T00:00:00"/>
    <x v="0"/>
    <x v="4"/>
    <s v="Philadelphia"/>
    <x v="1"/>
    <x v="1"/>
    <s v="Women's Athletic Footwear"/>
    <n v="32"/>
    <n v="8"/>
    <n v="256"/>
    <x v="1"/>
    <x v="1"/>
    <x v="9"/>
    <x v="9"/>
    <x v="3"/>
    <x v="1"/>
  </r>
  <r>
    <s v="Foot Locker"/>
    <d v="2021-11-07T00:00:00"/>
    <x v="0"/>
    <x v="4"/>
    <s v="Philadelphia"/>
    <x v="0"/>
    <x v="2"/>
    <s v="Men's Apparel"/>
    <n v="41"/>
    <n v="24"/>
    <n v="984"/>
    <x v="1"/>
    <x v="0"/>
    <x v="9"/>
    <x v="9"/>
    <x v="4"/>
    <x v="1"/>
  </r>
  <r>
    <s v="Foot Locker"/>
    <d v="2021-11-08T00:00:00"/>
    <x v="0"/>
    <x v="4"/>
    <s v="Philadelphia"/>
    <x v="1"/>
    <x v="2"/>
    <s v="Women's Apparel"/>
    <n v="38"/>
    <n v="61"/>
    <n v="2318"/>
    <x v="1"/>
    <x v="1"/>
    <x v="9"/>
    <x v="9"/>
    <x v="5"/>
    <x v="1"/>
  </r>
  <r>
    <s v="Foot Locker"/>
    <d v="2021-11-09T00:00:00"/>
    <x v="0"/>
    <x v="4"/>
    <s v="Philadelphia"/>
    <x v="0"/>
    <x v="0"/>
    <s v="Men's Street Footwear"/>
    <n v="35"/>
    <n v="140"/>
    <n v="4900"/>
    <x v="1"/>
    <x v="0"/>
    <x v="9"/>
    <x v="9"/>
    <x v="6"/>
    <x v="1"/>
  </r>
  <r>
    <s v="Foot Locker"/>
    <d v="2021-11-10T00:00:00"/>
    <x v="0"/>
    <x v="4"/>
    <s v="Philadelphia"/>
    <x v="0"/>
    <x v="1"/>
    <s v="Men's Athletic Footwear"/>
    <n v="37"/>
    <n v="51"/>
    <n v="1887"/>
    <x v="1"/>
    <x v="0"/>
    <x v="9"/>
    <x v="9"/>
    <x v="0"/>
    <x v="1"/>
  </r>
  <r>
    <s v="Foot Locker"/>
    <d v="2021-11-11T00:00:00"/>
    <x v="0"/>
    <x v="4"/>
    <s v="Philadelphia"/>
    <x v="1"/>
    <x v="0"/>
    <s v="Women's Street Footwear"/>
    <n v="27"/>
    <n v="51"/>
    <n v="1377"/>
    <x v="1"/>
    <x v="1"/>
    <x v="9"/>
    <x v="9"/>
    <x v="1"/>
    <x v="1"/>
  </r>
  <r>
    <s v="Foot Locker"/>
    <d v="2021-11-12T00:00:00"/>
    <x v="0"/>
    <x v="4"/>
    <s v="Philadelphia"/>
    <x v="1"/>
    <x v="1"/>
    <s v="Women's Athletic Footwear"/>
    <n v="36"/>
    <n v="24"/>
    <n v="864"/>
    <x v="1"/>
    <x v="1"/>
    <x v="9"/>
    <x v="9"/>
    <x v="2"/>
    <x v="1"/>
  </r>
  <r>
    <s v="Foot Locker"/>
    <d v="2021-11-13T00:00:00"/>
    <x v="0"/>
    <x v="4"/>
    <s v="Philadelphia"/>
    <x v="0"/>
    <x v="2"/>
    <s v="Men's Apparel"/>
    <n v="45"/>
    <n v="26"/>
    <n v="1170"/>
    <x v="1"/>
    <x v="0"/>
    <x v="9"/>
    <x v="9"/>
    <x v="3"/>
    <x v="1"/>
  </r>
  <r>
    <s v="Foot Locker"/>
    <d v="2021-11-14T00:00:00"/>
    <x v="0"/>
    <x v="4"/>
    <s v="Philadelphia"/>
    <x v="1"/>
    <x v="2"/>
    <s v="Women's Apparel"/>
    <n v="39"/>
    <n v="64"/>
    <n v="2496"/>
    <x v="1"/>
    <x v="1"/>
    <x v="9"/>
    <x v="9"/>
    <x v="4"/>
    <x v="1"/>
  </r>
  <r>
    <s v="Foot Locker"/>
    <d v="2021-11-15T00:00:00"/>
    <x v="0"/>
    <x v="4"/>
    <s v="Philadelphia"/>
    <x v="0"/>
    <x v="0"/>
    <s v="Men's Street Footwear"/>
    <n v="44"/>
    <n v="150"/>
    <n v="6600"/>
    <x v="1"/>
    <x v="0"/>
    <x v="9"/>
    <x v="9"/>
    <x v="5"/>
    <x v="1"/>
  </r>
  <r>
    <s v="Foot Locker"/>
    <d v="2021-11-16T00:00:00"/>
    <x v="0"/>
    <x v="4"/>
    <s v="Philadelphia"/>
    <x v="0"/>
    <x v="1"/>
    <s v="Men's Athletic Footwear"/>
    <n v="40"/>
    <n v="54"/>
    <n v="2160"/>
    <x v="1"/>
    <x v="0"/>
    <x v="9"/>
    <x v="9"/>
    <x v="6"/>
    <x v="1"/>
  </r>
  <r>
    <s v="Foot Locker"/>
    <d v="2021-11-17T00:00:00"/>
    <x v="0"/>
    <x v="4"/>
    <s v="Philadelphia"/>
    <x v="1"/>
    <x v="0"/>
    <s v="Women's Street Footwear"/>
    <n v="38"/>
    <n v="53"/>
    <n v="2014"/>
    <x v="1"/>
    <x v="1"/>
    <x v="9"/>
    <x v="9"/>
    <x v="0"/>
    <x v="1"/>
  </r>
  <r>
    <s v="Foot Locker"/>
    <d v="2021-11-18T00:00:00"/>
    <x v="0"/>
    <x v="4"/>
    <s v="Philadelphia"/>
    <x v="1"/>
    <x v="1"/>
    <s v="Women's Athletic Footwear"/>
    <n v="42"/>
    <n v="34"/>
    <n v="1428"/>
    <x v="1"/>
    <x v="1"/>
    <x v="9"/>
    <x v="9"/>
    <x v="1"/>
    <x v="1"/>
  </r>
  <r>
    <s v="Foot Locker"/>
    <d v="2021-11-19T00:00:00"/>
    <x v="0"/>
    <x v="4"/>
    <s v="Philadelphia"/>
    <x v="0"/>
    <x v="2"/>
    <s v="Men's Apparel"/>
    <n v="51"/>
    <n v="39"/>
    <n v="1989"/>
    <x v="1"/>
    <x v="0"/>
    <x v="9"/>
    <x v="9"/>
    <x v="2"/>
    <x v="1"/>
  </r>
  <r>
    <s v="Foot Locker"/>
    <d v="2021-11-20T00:00:00"/>
    <x v="0"/>
    <x v="4"/>
    <s v="Philadelphia"/>
    <x v="1"/>
    <x v="2"/>
    <s v="Women's Apparel"/>
    <n v="51"/>
    <n v="78"/>
    <n v="3978"/>
    <x v="1"/>
    <x v="1"/>
    <x v="9"/>
    <x v="9"/>
    <x v="3"/>
    <x v="1"/>
  </r>
  <r>
    <s v="Foot Locker"/>
    <d v="2021-11-21T00:00:00"/>
    <x v="0"/>
    <x v="4"/>
    <s v="Philadelphia"/>
    <x v="0"/>
    <x v="0"/>
    <s v="Men's Street Footwear"/>
    <n v="49"/>
    <n v="170"/>
    <n v="8330"/>
    <x v="1"/>
    <x v="0"/>
    <x v="9"/>
    <x v="9"/>
    <x v="4"/>
    <x v="1"/>
  </r>
  <r>
    <s v="Foot Locker"/>
    <d v="2021-11-22T00:00:00"/>
    <x v="0"/>
    <x v="4"/>
    <s v="Philadelphia"/>
    <x v="0"/>
    <x v="1"/>
    <s v="Men's Athletic Footwear"/>
    <n v="41"/>
    <n v="85"/>
    <n v="3485"/>
    <x v="1"/>
    <x v="0"/>
    <x v="9"/>
    <x v="9"/>
    <x v="5"/>
    <x v="1"/>
  </r>
  <r>
    <s v="Foot Locker"/>
    <d v="2021-11-23T00:00:00"/>
    <x v="0"/>
    <x v="4"/>
    <s v="Philadelphia"/>
    <x v="1"/>
    <x v="0"/>
    <s v="Women's Street Footwear"/>
    <n v="42"/>
    <n v="54"/>
    <n v="2268"/>
    <x v="1"/>
    <x v="1"/>
    <x v="9"/>
    <x v="9"/>
    <x v="6"/>
    <x v="1"/>
  </r>
  <r>
    <s v="Foot Locker"/>
    <d v="2021-11-24T00:00:00"/>
    <x v="0"/>
    <x v="4"/>
    <s v="Philadelphia"/>
    <x v="1"/>
    <x v="1"/>
    <s v="Women's Athletic Footwear"/>
    <n v="43"/>
    <n v="53"/>
    <n v="2279"/>
    <x v="1"/>
    <x v="1"/>
    <x v="9"/>
    <x v="9"/>
    <x v="0"/>
    <x v="1"/>
  </r>
  <r>
    <s v="Foot Locker"/>
    <d v="2021-11-25T00:00:00"/>
    <x v="0"/>
    <x v="4"/>
    <s v="Philadelphia"/>
    <x v="0"/>
    <x v="2"/>
    <s v="Men's Apparel"/>
    <n v="43"/>
    <n v="48"/>
    <n v="2064"/>
    <x v="1"/>
    <x v="0"/>
    <x v="9"/>
    <x v="9"/>
    <x v="1"/>
    <x v="1"/>
  </r>
  <r>
    <s v="Foot Locker"/>
    <d v="2021-11-26T00:00:00"/>
    <x v="0"/>
    <x v="4"/>
    <s v="Philadelphia"/>
    <x v="1"/>
    <x v="2"/>
    <s v="Women's Apparel"/>
    <n v="52"/>
    <n v="105"/>
    <n v="5460"/>
    <x v="1"/>
    <x v="1"/>
    <x v="9"/>
    <x v="9"/>
    <x v="2"/>
    <x v="1"/>
  </r>
  <r>
    <s v="Foot Locker"/>
    <d v="2021-11-27T00:00:00"/>
    <x v="0"/>
    <x v="4"/>
    <s v="Philadelphia"/>
    <x v="0"/>
    <x v="0"/>
    <s v="Men's Street Footwear"/>
    <n v="49"/>
    <n v="175"/>
    <n v="8575"/>
    <x v="1"/>
    <x v="0"/>
    <x v="9"/>
    <x v="9"/>
    <x v="3"/>
    <x v="1"/>
  </r>
  <r>
    <s v="Foot Locker"/>
    <d v="2021-11-28T00:00:00"/>
    <x v="0"/>
    <x v="4"/>
    <s v="Philadelphia"/>
    <x v="0"/>
    <x v="1"/>
    <s v="Men's Athletic Footwear"/>
    <n v="45"/>
    <n v="99"/>
    <n v="4455"/>
    <x v="1"/>
    <x v="0"/>
    <x v="9"/>
    <x v="9"/>
    <x v="4"/>
    <x v="1"/>
  </r>
  <r>
    <s v="Foot Locker"/>
    <d v="2021-11-29T00:00:00"/>
    <x v="0"/>
    <x v="4"/>
    <s v="Philadelphia"/>
    <x v="1"/>
    <x v="0"/>
    <s v="Women's Street Footwear"/>
    <n v="43"/>
    <n v="72"/>
    <n v="3096"/>
    <x v="1"/>
    <x v="1"/>
    <x v="9"/>
    <x v="9"/>
    <x v="5"/>
    <x v="1"/>
  </r>
  <r>
    <s v="Foot Locker"/>
    <d v="2021-11-30T00:00:00"/>
    <x v="0"/>
    <x v="4"/>
    <s v="Philadelphia"/>
    <x v="1"/>
    <x v="1"/>
    <s v="Women's Athletic Footwear"/>
    <n v="39"/>
    <n v="56"/>
    <n v="2184"/>
    <x v="1"/>
    <x v="1"/>
    <x v="9"/>
    <x v="9"/>
    <x v="6"/>
    <x v="1"/>
  </r>
  <r>
    <s v="Foot Locker"/>
    <d v="2021-12-01T00:00:00"/>
    <x v="0"/>
    <x v="4"/>
    <s v="Philadelphia"/>
    <x v="0"/>
    <x v="2"/>
    <s v="Men's Apparel"/>
    <n v="50"/>
    <n v="64"/>
    <n v="3200"/>
    <x v="1"/>
    <x v="0"/>
    <x v="10"/>
    <x v="10"/>
    <x v="0"/>
    <x v="1"/>
  </r>
  <r>
    <s v="Foot Locker"/>
    <d v="2021-12-02T00:00:00"/>
    <x v="0"/>
    <x v="4"/>
    <s v="Philadelphia"/>
    <x v="1"/>
    <x v="2"/>
    <s v="Women's Apparel"/>
    <n v="50"/>
    <n v="116"/>
    <n v="5800"/>
    <x v="1"/>
    <x v="1"/>
    <x v="10"/>
    <x v="10"/>
    <x v="1"/>
    <x v="1"/>
  </r>
  <r>
    <s v="Foot Locker"/>
    <d v="2021-12-03T00:00:00"/>
    <x v="0"/>
    <x v="4"/>
    <s v="Philadelphia"/>
    <x v="0"/>
    <x v="0"/>
    <s v="Men's Street Footwear"/>
    <n v="51"/>
    <n v="179"/>
    <n v="9129"/>
    <x v="1"/>
    <x v="0"/>
    <x v="10"/>
    <x v="10"/>
    <x v="2"/>
    <x v="1"/>
  </r>
  <r>
    <s v="Foot Locker"/>
    <d v="2021-12-04T00:00:00"/>
    <x v="0"/>
    <x v="4"/>
    <s v="Philadelphia"/>
    <x v="0"/>
    <x v="1"/>
    <s v="Men's Athletic Footwear"/>
    <n v="44"/>
    <n v="102"/>
    <n v="4488"/>
    <x v="1"/>
    <x v="0"/>
    <x v="10"/>
    <x v="10"/>
    <x v="3"/>
    <x v="1"/>
  </r>
  <r>
    <s v="Foot Locker"/>
    <d v="2021-12-05T00:00:00"/>
    <x v="0"/>
    <x v="4"/>
    <s v="Philadelphia"/>
    <x v="1"/>
    <x v="0"/>
    <s v="Women's Street Footwear"/>
    <n v="38"/>
    <n v="79"/>
    <n v="3002"/>
    <x v="1"/>
    <x v="1"/>
    <x v="10"/>
    <x v="10"/>
    <x v="4"/>
    <x v="1"/>
  </r>
  <r>
    <s v="Foot Locker"/>
    <d v="2021-12-06T00:00:00"/>
    <x v="0"/>
    <x v="4"/>
    <s v="Philadelphia"/>
    <x v="1"/>
    <x v="1"/>
    <s v="Women's Athletic Footwear"/>
    <n v="43"/>
    <n v="62"/>
    <n v="2666"/>
    <x v="1"/>
    <x v="1"/>
    <x v="10"/>
    <x v="10"/>
    <x v="5"/>
    <x v="1"/>
  </r>
  <r>
    <s v="Foot Locker"/>
    <d v="2021-12-07T00:00:00"/>
    <x v="0"/>
    <x v="4"/>
    <s v="Philadelphia"/>
    <x v="0"/>
    <x v="2"/>
    <s v="Men's Apparel"/>
    <n v="46"/>
    <n v="54"/>
    <n v="2484"/>
    <x v="1"/>
    <x v="0"/>
    <x v="10"/>
    <x v="10"/>
    <x v="6"/>
    <x v="1"/>
  </r>
  <r>
    <s v="Foot Locker"/>
    <d v="2021-12-08T00:00:00"/>
    <x v="0"/>
    <x v="4"/>
    <s v="Philadelphia"/>
    <x v="1"/>
    <x v="2"/>
    <s v="Women's Apparel"/>
    <n v="49"/>
    <n v="123"/>
    <n v="6027"/>
    <x v="1"/>
    <x v="1"/>
    <x v="10"/>
    <x v="10"/>
    <x v="0"/>
    <x v="1"/>
  </r>
  <r>
    <s v="Foot Locker"/>
    <d v="2021-12-09T00:00:00"/>
    <x v="0"/>
    <x v="4"/>
    <s v="Philadelphia"/>
    <x v="0"/>
    <x v="0"/>
    <s v="Men's Street Footwear"/>
    <n v="46"/>
    <n v="162"/>
    <n v="7452"/>
    <x v="1"/>
    <x v="0"/>
    <x v="10"/>
    <x v="10"/>
    <x v="1"/>
    <x v="1"/>
  </r>
  <r>
    <s v="Foot Locker"/>
    <d v="2021-12-10T00:00:00"/>
    <x v="0"/>
    <x v="4"/>
    <s v="Philadelphia"/>
    <x v="0"/>
    <x v="1"/>
    <s v="Men's Athletic Footwear"/>
    <n v="40"/>
    <n v="91"/>
    <n v="3640"/>
    <x v="1"/>
    <x v="0"/>
    <x v="10"/>
    <x v="10"/>
    <x v="2"/>
    <x v="1"/>
  </r>
  <r>
    <s v="Foot Locker"/>
    <d v="2021-12-11T00:00:00"/>
    <x v="0"/>
    <x v="4"/>
    <s v="Philadelphia"/>
    <x v="1"/>
    <x v="0"/>
    <s v="Women's Street Footwear"/>
    <n v="32"/>
    <n v="60"/>
    <n v="1920"/>
    <x v="1"/>
    <x v="1"/>
    <x v="10"/>
    <x v="10"/>
    <x v="3"/>
    <x v="1"/>
  </r>
  <r>
    <s v="Foot Locker"/>
    <d v="2021-12-12T00:00:00"/>
    <x v="0"/>
    <x v="4"/>
    <s v="Philadelphia"/>
    <x v="1"/>
    <x v="1"/>
    <s v="Women's Athletic Footwear"/>
    <n v="32"/>
    <n v="53"/>
    <n v="1696"/>
    <x v="1"/>
    <x v="1"/>
    <x v="10"/>
    <x v="10"/>
    <x v="4"/>
    <x v="1"/>
  </r>
  <r>
    <s v="Foot Locker"/>
    <d v="2021-12-13T00:00:00"/>
    <x v="0"/>
    <x v="4"/>
    <s v="Philadelphia"/>
    <x v="0"/>
    <x v="2"/>
    <s v="Men's Apparel"/>
    <n v="36"/>
    <n v="41"/>
    <n v="1476"/>
    <x v="1"/>
    <x v="0"/>
    <x v="10"/>
    <x v="10"/>
    <x v="5"/>
    <x v="1"/>
  </r>
  <r>
    <s v="Foot Locker"/>
    <d v="2021-12-14T00:00:00"/>
    <x v="0"/>
    <x v="4"/>
    <s v="Philadelphia"/>
    <x v="1"/>
    <x v="2"/>
    <s v="Women's Apparel"/>
    <n v="48"/>
    <n v="79"/>
    <n v="3792"/>
    <x v="1"/>
    <x v="1"/>
    <x v="10"/>
    <x v="10"/>
    <x v="6"/>
    <x v="1"/>
  </r>
  <r>
    <s v="Foot Locker"/>
    <d v="2021-12-15T00:00:00"/>
    <x v="0"/>
    <x v="4"/>
    <s v="Philadelphia"/>
    <x v="0"/>
    <x v="0"/>
    <s v="Men's Street Footwear"/>
    <n v="47"/>
    <n v="124"/>
    <n v="5828"/>
    <x v="1"/>
    <x v="0"/>
    <x v="10"/>
    <x v="10"/>
    <x v="0"/>
    <x v="1"/>
  </r>
  <r>
    <s v="Foot Locker"/>
    <d v="2021-12-16T00:00:00"/>
    <x v="0"/>
    <x v="4"/>
    <s v="Philadelphia"/>
    <x v="0"/>
    <x v="1"/>
    <s v="Men's Athletic Footwear"/>
    <n v="35"/>
    <n v="68"/>
    <n v="2380"/>
    <x v="1"/>
    <x v="0"/>
    <x v="10"/>
    <x v="10"/>
    <x v="1"/>
    <x v="1"/>
  </r>
  <r>
    <s v="Foot Locker"/>
    <d v="2021-12-17T00:00:00"/>
    <x v="0"/>
    <x v="4"/>
    <s v="Philadelphia"/>
    <x v="1"/>
    <x v="0"/>
    <s v="Women's Street Footwear"/>
    <n v="38"/>
    <n v="38"/>
    <n v="1444"/>
    <x v="1"/>
    <x v="1"/>
    <x v="10"/>
    <x v="10"/>
    <x v="2"/>
    <x v="1"/>
  </r>
  <r>
    <s v="Foot Locker"/>
    <d v="2021-12-18T00:00:00"/>
    <x v="0"/>
    <x v="4"/>
    <s v="Philadelphia"/>
    <x v="1"/>
    <x v="1"/>
    <s v="Women's Athletic Footwear"/>
    <n v="40"/>
    <n v="34"/>
    <n v="1360"/>
    <x v="1"/>
    <x v="1"/>
    <x v="10"/>
    <x v="10"/>
    <x v="3"/>
    <x v="1"/>
  </r>
  <r>
    <s v="Foot Locker"/>
    <d v="2021-12-19T00:00:00"/>
    <x v="0"/>
    <x v="4"/>
    <s v="Philadelphia"/>
    <x v="0"/>
    <x v="2"/>
    <s v="Men's Apparel"/>
    <n v="43"/>
    <n v="30"/>
    <n v="1290"/>
    <x v="1"/>
    <x v="0"/>
    <x v="10"/>
    <x v="10"/>
    <x v="4"/>
    <x v="1"/>
  </r>
  <r>
    <s v="Foot Locker"/>
    <d v="2021-12-20T00:00:00"/>
    <x v="0"/>
    <x v="4"/>
    <s v="Philadelphia"/>
    <x v="1"/>
    <x v="2"/>
    <s v="Women's Apparel"/>
    <n v="42"/>
    <n v="74"/>
    <n v="3108"/>
    <x v="1"/>
    <x v="1"/>
    <x v="10"/>
    <x v="10"/>
    <x v="5"/>
    <x v="1"/>
  </r>
  <r>
    <s v="Foot Locker"/>
    <d v="2021-12-21T00:00:00"/>
    <x v="0"/>
    <x v="4"/>
    <s v="Philadelphia"/>
    <x v="0"/>
    <x v="0"/>
    <s v="Men's Street Footwear"/>
    <n v="48"/>
    <n v="124"/>
    <n v="5952"/>
    <x v="1"/>
    <x v="0"/>
    <x v="10"/>
    <x v="10"/>
    <x v="6"/>
    <x v="1"/>
  </r>
  <r>
    <s v="Foot Locker"/>
    <d v="2021-12-22T00:00:00"/>
    <x v="0"/>
    <x v="4"/>
    <s v="Philadelphia"/>
    <x v="0"/>
    <x v="1"/>
    <s v="Men's Athletic Footwear"/>
    <n v="43"/>
    <n v="68"/>
    <n v="2924"/>
    <x v="1"/>
    <x v="0"/>
    <x v="10"/>
    <x v="10"/>
    <x v="0"/>
    <x v="1"/>
  </r>
  <r>
    <s v="Foot Locker"/>
    <d v="2021-12-23T00:00:00"/>
    <x v="0"/>
    <x v="4"/>
    <s v="Philadelphia"/>
    <x v="1"/>
    <x v="0"/>
    <s v="Women's Street Footwear"/>
    <n v="47"/>
    <n v="66"/>
    <n v="3102"/>
    <x v="1"/>
    <x v="1"/>
    <x v="10"/>
    <x v="10"/>
    <x v="1"/>
    <x v="1"/>
  </r>
  <r>
    <s v="Foot Locker"/>
    <d v="2021-12-24T00:00:00"/>
    <x v="0"/>
    <x v="4"/>
    <s v="Philadelphia"/>
    <x v="1"/>
    <x v="1"/>
    <s v="Women's Athletic Footwear"/>
    <n v="43"/>
    <n v="60"/>
    <n v="2580"/>
    <x v="1"/>
    <x v="1"/>
    <x v="10"/>
    <x v="10"/>
    <x v="2"/>
    <x v="1"/>
  </r>
  <r>
    <s v="Foot Locker"/>
    <d v="2021-12-25T00:00:00"/>
    <x v="0"/>
    <x v="4"/>
    <s v="Philadelphia"/>
    <x v="0"/>
    <x v="2"/>
    <s v="Men's Apparel"/>
    <n v="51"/>
    <n v="48"/>
    <n v="2448"/>
    <x v="1"/>
    <x v="0"/>
    <x v="10"/>
    <x v="10"/>
    <x v="3"/>
    <x v="1"/>
  </r>
  <r>
    <s v="Foot Locker"/>
    <d v="2021-12-26T00:00:00"/>
    <x v="0"/>
    <x v="4"/>
    <s v="Philadelphia"/>
    <x v="1"/>
    <x v="2"/>
    <s v="Women's Apparel"/>
    <n v="53"/>
    <n v="75"/>
    <n v="3975"/>
    <x v="1"/>
    <x v="1"/>
    <x v="10"/>
    <x v="10"/>
    <x v="4"/>
    <x v="1"/>
  </r>
  <r>
    <s v="Foot Locker"/>
    <d v="2021-12-27T00:00:00"/>
    <x v="0"/>
    <x v="4"/>
    <s v="Philadelphia"/>
    <x v="0"/>
    <x v="0"/>
    <s v="Men's Street Footwear"/>
    <n v="53"/>
    <n v="143"/>
    <n v="7579"/>
    <x v="1"/>
    <x v="0"/>
    <x v="10"/>
    <x v="10"/>
    <x v="5"/>
    <x v="1"/>
  </r>
  <r>
    <s v="Foot Locker"/>
    <d v="2021-12-28T00:00:00"/>
    <x v="0"/>
    <x v="4"/>
    <s v="Philadelphia"/>
    <x v="0"/>
    <x v="1"/>
    <s v="Men's Athletic Footwear"/>
    <n v="47"/>
    <n v="85"/>
    <n v="3995"/>
    <x v="1"/>
    <x v="0"/>
    <x v="10"/>
    <x v="10"/>
    <x v="6"/>
    <x v="1"/>
  </r>
  <r>
    <s v="Foot Locker"/>
    <d v="2021-12-29T00:00:00"/>
    <x v="0"/>
    <x v="4"/>
    <s v="Philadelphia"/>
    <x v="1"/>
    <x v="0"/>
    <s v="Women's Street Footwear"/>
    <n v="44"/>
    <n v="79"/>
    <n v="3476"/>
    <x v="1"/>
    <x v="1"/>
    <x v="10"/>
    <x v="10"/>
    <x v="0"/>
    <x v="1"/>
  </r>
  <r>
    <s v="Foot Locker"/>
    <d v="2021-12-30T00:00:00"/>
    <x v="0"/>
    <x v="4"/>
    <s v="Philadelphia"/>
    <x v="1"/>
    <x v="1"/>
    <s v="Women's Athletic Footwear"/>
    <n v="40"/>
    <n v="53"/>
    <n v="2120"/>
    <x v="1"/>
    <x v="1"/>
    <x v="10"/>
    <x v="10"/>
    <x v="1"/>
    <x v="1"/>
  </r>
  <r>
    <s v="Foot Locker"/>
    <d v="2021-12-31T00:00:00"/>
    <x v="0"/>
    <x v="4"/>
    <s v="Philadelphia"/>
    <x v="0"/>
    <x v="2"/>
    <s v="Men's Apparel"/>
    <n v="46"/>
    <n v="56"/>
    <n v="2576"/>
    <x v="1"/>
    <x v="0"/>
    <x v="10"/>
    <x v="10"/>
    <x v="2"/>
    <x v="1"/>
  </r>
  <r>
    <s v="Foot Locker"/>
    <d v="2020-01-01T00:00:00"/>
    <x v="0"/>
    <x v="4"/>
    <s v="Philadelphia"/>
    <x v="1"/>
    <x v="2"/>
    <s v="Women's Apparel"/>
    <n v="53"/>
    <n v="83"/>
    <n v="4399"/>
    <x v="1"/>
    <x v="1"/>
    <x v="0"/>
    <x v="0"/>
    <x v="0"/>
    <x v="0"/>
  </r>
  <r>
    <s v="West Gear"/>
    <d v="2020-01-02T00:00:00"/>
    <x v="0"/>
    <x v="4"/>
    <s v="Philadelphia"/>
    <x v="0"/>
    <x v="0"/>
    <s v="Men's Street Footwear"/>
    <n v="27"/>
    <n v="158"/>
    <n v="4266"/>
    <x v="1"/>
    <x v="0"/>
    <x v="0"/>
    <x v="0"/>
    <x v="1"/>
    <x v="0"/>
  </r>
  <r>
    <s v="West Gear"/>
    <d v="2020-01-03T00:00:00"/>
    <x v="0"/>
    <x v="4"/>
    <s v="Philadelphia"/>
    <x v="0"/>
    <x v="1"/>
    <s v="Men's Athletic Footwear"/>
    <n v="35"/>
    <n v="135"/>
    <n v="4725"/>
    <x v="1"/>
    <x v="0"/>
    <x v="0"/>
    <x v="0"/>
    <x v="2"/>
    <x v="0"/>
  </r>
  <r>
    <s v="West Gear"/>
    <d v="2020-01-04T00:00:00"/>
    <x v="0"/>
    <x v="4"/>
    <s v="Philadelphia"/>
    <x v="1"/>
    <x v="0"/>
    <s v="Women's Street Footwear"/>
    <n v="36"/>
    <n v="140"/>
    <n v="5040"/>
    <x v="1"/>
    <x v="1"/>
    <x v="0"/>
    <x v="0"/>
    <x v="3"/>
    <x v="0"/>
  </r>
  <r>
    <s v="West Gear"/>
    <d v="2020-01-05T00:00:00"/>
    <x v="0"/>
    <x v="4"/>
    <s v="Philadelphia"/>
    <x v="1"/>
    <x v="1"/>
    <s v="Women's Athletic Footwear"/>
    <n v="34"/>
    <n v="90"/>
    <n v="3060"/>
    <x v="1"/>
    <x v="1"/>
    <x v="0"/>
    <x v="0"/>
    <x v="4"/>
    <x v="0"/>
  </r>
  <r>
    <s v="West Gear"/>
    <d v="2020-01-06T00:00:00"/>
    <x v="2"/>
    <x v="5"/>
    <s v="Las Vegas"/>
    <x v="0"/>
    <x v="2"/>
    <s v="Men's Apparel"/>
    <n v="37"/>
    <n v="80"/>
    <n v="2960"/>
    <x v="1"/>
    <x v="0"/>
    <x v="0"/>
    <x v="0"/>
    <x v="5"/>
    <x v="0"/>
  </r>
  <r>
    <s v="West Gear"/>
    <d v="2020-01-07T00:00:00"/>
    <x v="2"/>
    <x v="5"/>
    <s v="Las Vegas"/>
    <x v="1"/>
    <x v="2"/>
    <s v="Women's Apparel"/>
    <n v="36"/>
    <n v="166"/>
    <n v="5976"/>
    <x v="1"/>
    <x v="1"/>
    <x v="0"/>
    <x v="0"/>
    <x v="6"/>
    <x v="0"/>
  </r>
  <r>
    <s v="West Gear"/>
    <d v="2020-01-08T00:00:00"/>
    <x v="2"/>
    <x v="5"/>
    <s v="Las Vegas"/>
    <x v="0"/>
    <x v="0"/>
    <s v="Men's Street Footwear"/>
    <n v="27"/>
    <n v="173"/>
    <n v="4671"/>
    <x v="1"/>
    <x v="0"/>
    <x v="0"/>
    <x v="0"/>
    <x v="0"/>
    <x v="0"/>
  </r>
  <r>
    <s v="West Gear"/>
    <d v="2020-01-09T00:00:00"/>
    <x v="2"/>
    <x v="5"/>
    <s v="Las Vegas"/>
    <x v="0"/>
    <x v="1"/>
    <s v="Men's Athletic Footwear"/>
    <n v="35"/>
    <n v="145"/>
    <n v="5075"/>
    <x v="1"/>
    <x v="0"/>
    <x v="0"/>
    <x v="0"/>
    <x v="1"/>
    <x v="0"/>
  </r>
  <r>
    <s v="West Gear"/>
    <d v="2020-01-10T00:00:00"/>
    <x v="2"/>
    <x v="5"/>
    <s v="Las Vegas"/>
    <x v="1"/>
    <x v="0"/>
    <s v="Women's Street Footwear"/>
    <n v="31"/>
    <n v="140"/>
    <n v="4340"/>
    <x v="1"/>
    <x v="1"/>
    <x v="0"/>
    <x v="0"/>
    <x v="2"/>
    <x v="0"/>
  </r>
  <r>
    <s v="West Gear"/>
    <d v="2020-01-11T00:00:00"/>
    <x v="2"/>
    <x v="5"/>
    <s v="Las Vegas"/>
    <x v="1"/>
    <x v="1"/>
    <s v="Women's Athletic Footwear"/>
    <n v="30"/>
    <n v="85"/>
    <n v="2550"/>
    <x v="1"/>
    <x v="1"/>
    <x v="0"/>
    <x v="0"/>
    <x v="3"/>
    <x v="0"/>
  </r>
  <r>
    <s v="West Gear"/>
    <d v="2020-01-12T00:00:00"/>
    <x v="2"/>
    <x v="5"/>
    <s v="Las Vegas"/>
    <x v="0"/>
    <x v="2"/>
    <s v="Men's Apparel"/>
    <n v="37"/>
    <n v="70"/>
    <n v="2590"/>
    <x v="1"/>
    <x v="0"/>
    <x v="0"/>
    <x v="0"/>
    <x v="4"/>
    <x v="0"/>
  </r>
  <r>
    <s v="West Gear"/>
    <d v="2020-01-13T00:00:00"/>
    <x v="2"/>
    <x v="5"/>
    <s v="Las Vegas"/>
    <x v="1"/>
    <x v="2"/>
    <s v="Women's Apparel"/>
    <n v="31"/>
    <n v="140"/>
    <n v="4340"/>
    <x v="1"/>
    <x v="1"/>
    <x v="0"/>
    <x v="0"/>
    <x v="5"/>
    <x v="0"/>
  </r>
  <r>
    <s v="West Gear"/>
    <d v="2020-01-14T00:00:00"/>
    <x v="2"/>
    <x v="5"/>
    <s v="Las Vegas"/>
    <x v="0"/>
    <x v="0"/>
    <s v="Men's Street Footwear"/>
    <n v="31"/>
    <n v="182"/>
    <n v="5642"/>
    <x v="1"/>
    <x v="0"/>
    <x v="0"/>
    <x v="0"/>
    <x v="6"/>
    <x v="0"/>
  </r>
  <r>
    <s v="West Gear"/>
    <d v="2020-01-15T00:00:00"/>
    <x v="2"/>
    <x v="5"/>
    <s v="Las Vegas"/>
    <x v="0"/>
    <x v="1"/>
    <s v="Men's Athletic Footwear"/>
    <n v="42"/>
    <n v="124"/>
    <n v="5208"/>
    <x v="1"/>
    <x v="0"/>
    <x v="0"/>
    <x v="0"/>
    <x v="0"/>
    <x v="0"/>
  </r>
  <r>
    <s v="West Gear"/>
    <d v="2020-01-16T00:00:00"/>
    <x v="2"/>
    <x v="5"/>
    <s v="Las Vegas"/>
    <x v="1"/>
    <x v="0"/>
    <s v="Women's Street Footwear"/>
    <n v="43"/>
    <n v="128"/>
    <n v="5504"/>
    <x v="1"/>
    <x v="1"/>
    <x v="0"/>
    <x v="0"/>
    <x v="1"/>
    <x v="0"/>
  </r>
  <r>
    <s v="West Gear"/>
    <d v="2020-01-17T00:00:00"/>
    <x v="2"/>
    <x v="5"/>
    <s v="Las Vegas"/>
    <x v="1"/>
    <x v="1"/>
    <s v="Women's Athletic Footwear"/>
    <n v="41"/>
    <n v="93"/>
    <n v="3813"/>
    <x v="1"/>
    <x v="1"/>
    <x v="0"/>
    <x v="0"/>
    <x v="2"/>
    <x v="0"/>
  </r>
  <r>
    <s v="West Gear"/>
    <d v="2020-01-18T00:00:00"/>
    <x v="2"/>
    <x v="5"/>
    <s v="Las Vegas"/>
    <x v="0"/>
    <x v="2"/>
    <s v="Men's Apparel"/>
    <n v="44"/>
    <n v="60"/>
    <n v="2640"/>
    <x v="1"/>
    <x v="0"/>
    <x v="0"/>
    <x v="0"/>
    <x v="3"/>
    <x v="0"/>
  </r>
  <r>
    <s v="West Gear"/>
    <d v="2020-01-19T00:00:00"/>
    <x v="2"/>
    <x v="5"/>
    <s v="Las Vegas"/>
    <x v="1"/>
    <x v="2"/>
    <s v="Women's Apparel"/>
    <n v="39"/>
    <n v="124"/>
    <n v="4836"/>
    <x v="1"/>
    <x v="1"/>
    <x v="0"/>
    <x v="0"/>
    <x v="4"/>
    <x v="0"/>
  </r>
  <r>
    <s v="West Gear"/>
    <d v="2020-01-20T00:00:00"/>
    <x v="2"/>
    <x v="5"/>
    <s v="Las Vegas"/>
    <x v="0"/>
    <x v="0"/>
    <s v="Men's Street Footwear"/>
    <n v="41"/>
    <n v="171"/>
    <n v="7011"/>
    <x v="1"/>
    <x v="0"/>
    <x v="0"/>
    <x v="0"/>
    <x v="5"/>
    <x v="0"/>
  </r>
  <r>
    <s v="West Gear"/>
    <d v="2020-01-21T00:00:00"/>
    <x v="2"/>
    <x v="5"/>
    <s v="Las Vegas"/>
    <x v="0"/>
    <x v="1"/>
    <s v="Men's Athletic Footwear"/>
    <n v="46"/>
    <n v="116"/>
    <n v="5336"/>
    <x v="1"/>
    <x v="0"/>
    <x v="0"/>
    <x v="0"/>
    <x v="6"/>
    <x v="0"/>
  </r>
  <r>
    <s v="West Gear"/>
    <d v="2020-01-22T00:00:00"/>
    <x v="2"/>
    <x v="5"/>
    <s v="Las Vegas"/>
    <x v="1"/>
    <x v="0"/>
    <s v="Women's Street Footwear"/>
    <n v="47"/>
    <n v="120"/>
    <n v="5640"/>
    <x v="1"/>
    <x v="1"/>
    <x v="0"/>
    <x v="0"/>
    <x v="0"/>
    <x v="0"/>
  </r>
  <r>
    <s v="West Gear"/>
    <d v="2020-01-23T00:00:00"/>
    <x v="2"/>
    <x v="5"/>
    <s v="Las Vegas"/>
    <x v="1"/>
    <x v="1"/>
    <s v="Women's Athletic Footwear"/>
    <n v="40"/>
    <n v="90"/>
    <n v="3600"/>
    <x v="1"/>
    <x v="1"/>
    <x v="0"/>
    <x v="0"/>
    <x v="1"/>
    <x v="0"/>
  </r>
  <r>
    <s v="West Gear"/>
    <d v="2020-01-24T00:00:00"/>
    <x v="2"/>
    <x v="5"/>
    <s v="Las Vegas"/>
    <x v="0"/>
    <x v="2"/>
    <s v="Men's Apparel"/>
    <n v="47"/>
    <n v="62"/>
    <n v="2914"/>
    <x v="1"/>
    <x v="0"/>
    <x v="0"/>
    <x v="0"/>
    <x v="2"/>
    <x v="0"/>
  </r>
  <r>
    <s v="West Gear"/>
    <d v="2020-01-25T00:00:00"/>
    <x v="2"/>
    <x v="5"/>
    <s v="Las Vegas"/>
    <x v="1"/>
    <x v="2"/>
    <s v="Women's Apparel"/>
    <n v="54"/>
    <n v="123"/>
    <n v="6642"/>
    <x v="1"/>
    <x v="1"/>
    <x v="0"/>
    <x v="0"/>
    <x v="3"/>
    <x v="0"/>
  </r>
  <r>
    <s v="West Gear"/>
    <d v="2020-01-26T00:00:00"/>
    <x v="2"/>
    <x v="5"/>
    <s v="Las Vegas"/>
    <x v="0"/>
    <x v="0"/>
    <s v="Men's Street Footwear"/>
    <n v="43"/>
    <n v="171"/>
    <n v="7353"/>
    <x v="1"/>
    <x v="0"/>
    <x v="0"/>
    <x v="0"/>
    <x v="4"/>
    <x v="0"/>
  </r>
  <r>
    <s v="West Gear"/>
    <d v="2020-01-27T00:00:00"/>
    <x v="2"/>
    <x v="5"/>
    <s v="Las Vegas"/>
    <x v="0"/>
    <x v="1"/>
    <s v="Men's Athletic Footwear"/>
    <n v="43"/>
    <n v="120"/>
    <n v="5160"/>
    <x v="1"/>
    <x v="0"/>
    <x v="0"/>
    <x v="0"/>
    <x v="5"/>
    <x v="0"/>
  </r>
  <r>
    <s v="West Gear"/>
    <d v="2020-01-28T00:00:00"/>
    <x v="2"/>
    <x v="5"/>
    <s v="Las Vegas"/>
    <x v="1"/>
    <x v="0"/>
    <s v="Women's Street Footwear"/>
    <n v="49"/>
    <n v="132"/>
    <n v="6468"/>
    <x v="1"/>
    <x v="1"/>
    <x v="0"/>
    <x v="0"/>
    <x v="6"/>
    <x v="0"/>
  </r>
  <r>
    <s v="West Gear"/>
    <d v="2020-01-29T00:00:00"/>
    <x v="2"/>
    <x v="5"/>
    <s v="Las Vegas"/>
    <x v="1"/>
    <x v="1"/>
    <s v="Women's Athletic Footwear"/>
    <n v="47"/>
    <n v="105"/>
    <n v="4935"/>
    <x v="1"/>
    <x v="1"/>
    <x v="0"/>
    <x v="0"/>
    <x v="0"/>
    <x v="0"/>
  </r>
  <r>
    <s v="West Gear"/>
    <d v="2020-01-30T00:00:00"/>
    <x v="2"/>
    <x v="5"/>
    <s v="Las Vegas"/>
    <x v="0"/>
    <x v="2"/>
    <s v="Men's Apparel"/>
    <n v="43"/>
    <n v="66"/>
    <n v="2838"/>
    <x v="1"/>
    <x v="0"/>
    <x v="0"/>
    <x v="0"/>
    <x v="1"/>
    <x v="0"/>
  </r>
  <r>
    <s v="West Gear"/>
    <d v="2020-01-31T00:00:00"/>
    <x v="2"/>
    <x v="5"/>
    <s v="Las Vegas"/>
    <x v="1"/>
    <x v="2"/>
    <s v="Women's Apparel"/>
    <n v="54"/>
    <n v="140"/>
    <n v="7560"/>
    <x v="1"/>
    <x v="1"/>
    <x v="0"/>
    <x v="0"/>
    <x v="2"/>
    <x v="0"/>
  </r>
  <r>
    <s v="West Gear"/>
    <d v="2020-02-01T00:00:00"/>
    <x v="2"/>
    <x v="5"/>
    <s v="Las Vegas"/>
    <x v="0"/>
    <x v="0"/>
    <s v="Men's Street Footwear"/>
    <n v="47"/>
    <n v="245"/>
    <n v="11515"/>
    <x v="1"/>
    <x v="0"/>
    <x v="1"/>
    <x v="1"/>
    <x v="3"/>
    <x v="0"/>
  </r>
  <r>
    <s v="West Gear"/>
    <d v="2020-02-02T00:00:00"/>
    <x v="2"/>
    <x v="5"/>
    <s v="Las Vegas"/>
    <x v="0"/>
    <x v="1"/>
    <s v="Men's Athletic Footwear"/>
    <n v="51"/>
    <n v="182"/>
    <n v="9282"/>
    <x v="1"/>
    <x v="0"/>
    <x v="1"/>
    <x v="1"/>
    <x v="4"/>
    <x v="0"/>
  </r>
  <r>
    <s v="West Gear"/>
    <d v="2020-02-03T00:00:00"/>
    <x v="2"/>
    <x v="5"/>
    <s v="Las Vegas"/>
    <x v="1"/>
    <x v="0"/>
    <s v="Women's Street Footwear"/>
    <n v="46"/>
    <n v="176"/>
    <n v="8096"/>
    <x v="1"/>
    <x v="1"/>
    <x v="1"/>
    <x v="1"/>
    <x v="5"/>
    <x v="0"/>
  </r>
  <r>
    <s v="West Gear"/>
    <d v="2020-02-04T00:00:00"/>
    <x v="2"/>
    <x v="5"/>
    <s v="Las Vegas"/>
    <x v="1"/>
    <x v="1"/>
    <s v="Women's Athletic Footwear"/>
    <n v="47"/>
    <n v="145"/>
    <n v="6815"/>
    <x v="1"/>
    <x v="1"/>
    <x v="1"/>
    <x v="1"/>
    <x v="6"/>
    <x v="0"/>
  </r>
  <r>
    <s v="West Gear"/>
    <d v="2020-02-05T00:00:00"/>
    <x v="2"/>
    <x v="5"/>
    <s v="Las Vegas"/>
    <x v="0"/>
    <x v="2"/>
    <s v="Men's Apparel"/>
    <n v="47"/>
    <n v="105"/>
    <n v="4935"/>
    <x v="1"/>
    <x v="0"/>
    <x v="1"/>
    <x v="1"/>
    <x v="0"/>
    <x v="0"/>
  </r>
  <r>
    <s v="West Gear"/>
    <d v="2020-02-06T00:00:00"/>
    <x v="2"/>
    <x v="5"/>
    <s v="Las Vegas"/>
    <x v="1"/>
    <x v="2"/>
    <s v="Women's Apparel"/>
    <n v="57"/>
    <n v="192"/>
    <n v="10944"/>
    <x v="1"/>
    <x v="1"/>
    <x v="1"/>
    <x v="1"/>
    <x v="1"/>
    <x v="0"/>
  </r>
  <r>
    <s v="West Gear"/>
    <d v="2020-02-07T00:00:00"/>
    <x v="2"/>
    <x v="5"/>
    <s v="Las Vegas"/>
    <x v="0"/>
    <x v="0"/>
    <s v="Men's Street Footwear"/>
    <n v="48"/>
    <n v="233"/>
    <n v="11184"/>
    <x v="1"/>
    <x v="0"/>
    <x v="1"/>
    <x v="1"/>
    <x v="2"/>
    <x v="0"/>
  </r>
  <r>
    <s v="West Gear"/>
    <d v="2020-02-08T00:00:00"/>
    <x v="2"/>
    <x v="5"/>
    <s v="Las Vegas"/>
    <x v="0"/>
    <x v="1"/>
    <s v="Men's Athletic Footwear"/>
    <n v="46"/>
    <n v="204"/>
    <n v="9384"/>
    <x v="1"/>
    <x v="0"/>
    <x v="1"/>
    <x v="1"/>
    <x v="3"/>
    <x v="0"/>
  </r>
  <r>
    <s v="West Gear"/>
    <d v="2020-02-09T00:00:00"/>
    <x v="2"/>
    <x v="5"/>
    <s v="Las Vegas"/>
    <x v="1"/>
    <x v="0"/>
    <s v="Women's Street Footwear"/>
    <n v="47"/>
    <n v="171"/>
    <n v="8037"/>
    <x v="1"/>
    <x v="1"/>
    <x v="1"/>
    <x v="1"/>
    <x v="4"/>
    <x v="0"/>
  </r>
  <r>
    <s v="West Gear"/>
    <d v="2020-02-10T00:00:00"/>
    <x v="2"/>
    <x v="5"/>
    <s v="Las Vegas"/>
    <x v="1"/>
    <x v="1"/>
    <s v="Women's Athletic Footwear"/>
    <n v="46"/>
    <n v="140"/>
    <n v="6440"/>
    <x v="1"/>
    <x v="1"/>
    <x v="1"/>
    <x v="1"/>
    <x v="5"/>
    <x v="0"/>
  </r>
  <r>
    <s v="West Gear"/>
    <d v="2020-02-11T00:00:00"/>
    <x v="2"/>
    <x v="5"/>
    <s v="Las Vegas"/>
    <x v="0"/>
    <x v="2"/>
    <s v="Men's Apparel"/>
    <n v="47"/>
    <n v="150"/>
    <n v="7050"/>
    <x v="1"/>
    <x v="0"/>
    <x v="1"/>
    <x v="1"/>
    <x v="6"/>
    <x v="0"/>
  </r>
  <r>
    <s v="West Gear"/>
    <d v="2020-02-12T00:00:00"/>
    <x v="2"/>
    <x v="5"/>
    <s v="Las Vegas"/>
    <x v="1"/>
    <x v="2"/>
    <s v="Women's Apparel"/>
    <n v="61"/>
    <n v="170"/>
    <n v="10370"/>
    <x v="1"/>
    <x v="1"/>
    <x v="1"/>
    <x v="1"/>
    <x v="0"/>
    <x v="0"/>
  </r>
  <r>
    <s v="West Gear"/>
    <d v="2020-02-13T00:00:00"/>
    <x v="2"/>
    <x v="5"/>
    <s v="Las Vegas"/>
    <x v="0"/>
    <x v="0"/>
    <s v="Men's Street Footwear"/>
    <n v="44"/>
    <n v="238"/>
    <n v="10472"/>
    <x v="1"/>
    <x v="0"/>
    <x v="1"/>
    <x v="1"/>
    <x v="1"/>
    <x v="0"/>
  </r>
  <r>
    <s v="West Gear"/>
    <d v="2020-02-14T00:00:00"/>
    <x v="2"/>
    <x v="5"/>
    <s v="Las Vegas"/>
    <x v="0"/>
    <x v="1"/>
    <s v="Men's Athletic Footwear"/>
    <n v="56"/>
    <n v="208"/>
    <n v="11648"/>
    <x v="1"/>
    <x v="0"/>
    <x v="1"/>
    <x v="1"/>
    <x v="2"/>
    <x v="0"/>
  </r>
  <r>
    <s v="West Gear"/>
    <d v="2020-02-15T00:00:00"/>
    <x v="2"/>
    <x v="5"/>
    <s v="Las Vegas"/>
    <x v="1"/>
    <x v="0"/>
    <s v="Women's Street Footwear"/>
    <n v="44"/>
    <n v="179"/>
    <n v="7876"/>
    <x v="1"/>
    <x v="1"/>
    <x v="1"/>
    <x v="1"/>
    <x v="3"/>
    <x v="0"/>
  </r>
  <r>
    <s v="West Gear"/>
    <d v="2020-02-16T00:00:00"/>
    <x v="2"/>
    <x v="5"/>
    <s v="Las Vegas"/>
    <x v="1"/>
    <x v="1"/>
    <s v="Women's Athletic Footwear"/>
    <n v="42"/>
    <n v="152"/>
    <n v="6384"/>
    <x v="1"/>
    <x v="1"/>
    <x v="1"/>
    <x v="1"/>
    <x v="4"/>
    <x v="0"/>
  </r>
  <r>
    <s v="West Gear"/>
    <d v="2020-02-17T00:00:00"/>
    <x v="2"/>
    <x v="5"/>
    <s v="Las Vegas"/>
    <x v="0"/>
    <x v="2"/>
    <s v="Men's Apparel"/>
    <n v="50"/>
    <n v="152"/>
    <n v="7600"/>
    <x v="1"/>
    <x v="0"/>
    <x v="1"/>
    <x v="1"/>
    <x v="5"/>
    <x v="0"/>
  </r>
  <r>
    <s v="West Gear"/>
    <d v="2020-02-18T00:00:00"/>
    <x v="2"/>
    <x v="5"/>
    <s v="Las Vegas"/>
    <x v="1"/>
    <x v="2"/>
    <s v="Women's Apparel"/>
    <n v="55"/>
    <n v="128"/>
    <n v="7040"/>
    <x v="1"/>
    <x v="1"/>
    <x v="1"/>
    <x v="1"/>
    <x v="6"/>
    <x v="0"/>
  </r>
  <r>
    <s v="West Gear"/>
    <d v="2020-02-19T00:00:00"/>
    <x v="2"/>
    <x v="5"/>
    <s v="Las Vegas"/>
    <x v="0"/>
    <x v="0"/>
    <s v="Men's Street Footwear"/>
    <n v="41"/>
    <n v="186"/>
    <n v="7626"/>
    <x v="1"/>
    <x v="0"/>
    <x v="1"/>
    <x v="1"/>
    <x v="0"/>
    <x v="0"/>
  </r>
  <r>
    <s v="West Gear"/>
    <d v="2020-02-20T00:00:00"/>
    <x v="2"/>
    <x v="5"/>
    <s v="Las Vegas"/>
    <x v="0"/>
    <x v="1"/>
    <s v="Men's Athletic Footwear"/>
    <n v="51"/>
    <n v="180"/>
    <n v="9180"/>
    <x v="1"/>
    <x v="0"/>
    <x v="1"/>
    <x v="1"/>
    <x v="1"/>
    <x v="0"/>
  </r>
  <r>
    <s v="West Gear"/>
    <d v="2020-02-21T00:00:00"/>
    <x v="2"/>
    <x v="5"/>
    <s v="Las Vegas"/>
    <x v="1"/>
    <x v="0"/>
    <s v="Women's Street Footwear"/>
    <n v="46"/>
    <n v="144"/>
    <n v="6624"/>
    <x v="1"/>
    <x v="1"/>
    <x v="1"/>
    <x v="1"/>
    <x v="2"/>
    <x v="0"/>
  </r>
  <r>
    <s v="West Gear"/>
    <d v="2020-02-22T00:00:00"/>
    <x v="2"/>
    <x v="5"/>
    <s v="Las Vegas"/>
    <x v="1"/>
    <x v="1"/>
    <s v="Women's Athletic Footwear"/>
    <n v="43"/>
    <n v="124"/>
    <n v="5332"/>
    <x v="1"/>
    <x v="1"/>
    <x v="1"/>
    <x v="1"/>
    <x v="3"/>
    <x v="0"/>
  </r>
  <r>
    <s v="West Gear"/>
    <d v="2020-02-23T00:00:00"/>
    <x v="2"/>
    <x v="5"/>
    <s v="Las Vegas"/>
    <x v="0"/>
    <x v="2"/>
    <s v="Men's Apparel"/>
    <n v="53"/>
    <n v="128"/>
    <n v="6784"/>
    <x v="1"/>
    <x v="0"/>
    <x v="1"/>
    <x v="1"/>
    <x v="4"/>
    <x v="0"/>
  </r>
  <r>
    <s v="West Gear"/>
    <d v="2020-02-24T00:00:00"/>
    <x v="2"/>
    <x v="5"/>
    <s v="Las Vegas"/>
    <x v="1"/>
    <x v="2"/>
    <s v="Women's Apparel"/>
    <n v="54"/>
    <n v="140"/>
    <n v="7560"/>
    <x v="1"/>
    <x v="1"/>
    <x v="1"/>
    <x v="1"/>
    <x v="5"/>
    <x v="0"/>
  </r>
  <r>
    <s v="West Gear"/>
    <d v="2020-02-25T00:00:00"/>
    <x v="2"/>
    <x v="5"/>
    <s v="Las Vegas"/>
    <x v="0"/>
    <x v="0"/>
    <s v="Men's Street Footwear"/>
    <n v="47"/>
    <n v="171"/>
    <n v="8037"/>
    <x v="1"/>
    <x v="0"/>
    <x v="1"/>
    <x v="1"/>
    <x v="6"/>
    <x v="0"/>
  </r>
  <r>
    <s v="West Gear"/>
    <d v="2020-02-26T00:00:00"/>
    <x v="2"/>
    <x v="5"/>
    <s v="Las Vegas"/>
    <x v="0"/>
    <x v="1"/>
    <s v="Men's Athletic Footwear"/>
    <n v="50"/>
    <n v="193"/>
    <n v="9650"/>
    <x v="1"/>
    <x v="0"/>
    <x v="1"/>
    <x v="1"/>
    <x v="0"/>
    <x v="0"/>
  </r>
  <r>
    <s v="West Gear"/>
    <d v="2020-02-27T00:00:00"/>
    <x v="2"/>
    <x v="5"/>
    <s v="Las Vegas"/>
    <x v="1"/>
    <x v="0"/>
    <s v="Women's Street Footwear"/>
    <n v="47"/>
    <n v="113"/>
    <n v="5311"/>
    <x v="1"/>
    <x v="1"/>
    <x v="1"/>
    <x v="1"/>
    <x v="1"/>
    <x v="0"/>
  </r>
  <r>
    <s v="West Gear"/>
    <d v="2020-02-28T00:00:00"/>
    <x v="2"/>
    <x v="5"/>
    <s v="Las Vegas"/>
    <x v="1"/>
    <x v="1"/>
    <s v="Women's Athletic Footwear"/>
    <n v="43"/>
    <n v="119"/>
    <n v="5117"/>
    <x v="1"/>
    <x v="1"/>
    <x v="1"/>
    <x v="1"/>
    <x v="2"/>
    <x v="0"/>
  </r>
  <r>
    <s v="West Gear"/>
    <d v="2020-03-01T00:00:00"/>
    <x v="2"/>
    <x v="5"/>
    <s v="Las Vegas"/>
    <x v="0"/>
    <x v="2"/>
    <s v="Men's Apparel"/>
    <n v="48"/>
    <n v="107"/>
    <n v="5136"/>
    <x v="1"/>
    <x v="0"/>
    <x v="2"/>
    <x v="2"/>
    <x v="4"/>
    <x v="0"/>
  </r>
  <r>
    <s v="West Gear"/>
    <d v="2020-03-02T00:00:00"/>
    <x v="2"/>
    <x v="5"/>
    <s v="Las Vegas"/>
    <x v="1"/>
    <x v="2"/>
    <s v="Women's Apparel"/>
    <n v="53"/>
    <n v="120"/>
    <n v="6360"/>
    <x v="1"/>
    <x v="1"/>
    <x v="2"/>
    <x v="2"/>
    <x v="5"/>
    <x v="0"/>
  </r>
  <r>
    <s v="West Gear"/>
    <d v="2020-03-03T00:00:00"/>
    <x v="2"/>
    <x v="5"/>
    <s v="Las Vegas"/>
    <x v="0"/>
    <x v="0"/>
    <s v="Men's Street Footwear"/>
    <n v="47"/>
    <n v="196"/>
    <n v="9212"/>
    <x v="1"/>
    <x v="0"/>
    <x v="2"/>
    <x v="2"/>
    <x v="6"/>
    <x v="0"/>
  </r>
  <r>
    <s v="West Gear"/>
    <d v="2020-03-04T00:00:00"/>
    <x v="2"/>
    <x v="5"/>
    <s v="Las Vegas"/>
    <x v="0"/>
    <x v="1"/>
    <s v="Men's Athletic Footwear"/>
    <n v="52"/>
    <n v="201"/>
    <n v="10452"/>
    <x v="1"/>
    <x v="0"/>
    <x v="2"/>
    <x v="2"/>
    <x v="0"/>
    <x v="0"/>
  </r>
  <r>
    <s v="West Gear"/>
    <d v="2020-03-05T00:00:00"/>
    <x v="2"/>
    <x v="5"/>
    <s v="Las Vegas"/>
    <x v="1"/>
    <x v="0"/>
    <s v="Women's Street Footwear"/>
    <n v="44"/>
    <n v="140"/>
    <n v="6160"/>
    <x v="1"/>
    <x v="1"/>
    <x v="2"/>
    <x v="2"/>
    <x v="1"/>
    <x v="0"/>
  </r>
  <r>
    <s v="West Gear"/>
    <d v="2020-03-06T00:00:00"/>
    <x v="2"/>
    <x v="5"/>
    <s v="Las Vegas"/>
    <x v="1"/>
    <x v="1"/>
    <s v="Women's Athletic Footwear"/>
    <n v="43"/>
    <n v="132"/>
    <n v="5676"/>
    <x v="1"/>
    <x v="1"/>
    <x v="2"/>
    <x v="2"/>
    <x v="2"/>
    <x v="0"/>
  </r>
  <r>
    <s v="West Gear"/>
    <d v="2020-03-07T00:00:00"/>
    <x v="2"/>
    <x v="5"/>
    <s v="Las Vegas"/>
    <x v="0"/>
    <x v="2"/>
    <s v="Men's Apparel"/>
    <n v="46"/>
    <n v="119"/>
    <n v="5474"/>
    <x v="1"/>
    <x v="0"/>
    <x v="2"/>
    <x v="2"/>
    <x v="3"/>
    <x v="0"/>
  </r>
  <r>
    <s v="West Gear"/>
    <d v="2020-03-08T00:00:00"/>
    <x v="2"/>
    <x v="5"/>
    <s v="Las Vegas"/>
    <x v="1"/>
    <x v="2"/>
    <s v="Women's Apparel"/>
    <n v="51"/>
    <n v="162"/>
    <n v="8262"/>
    <x v="1"/>
    <x v="1"/>
    <x v="2"/>
    <x v="2"/>
    <x v="4"/>
    <x v="0"/>
  </r>
  <r>
    <s v="West Gear"/>
    <d v="2020-03-09T00:00:00"/>
    <x v="2"/>
    <x v="5"/>
    <s v="Las Vegas"/>
    <x v="0"/>
    <x v="0"/>
    <s v="Men's Street Footwear"/>
    <n v="47"/>
    <n v="216"/>
    <n v="10152"/>
    <x v="1"/>
    <x v="0"/>
    <x v="2"/>
    <x v="2"/>
    <x v="5"/>
    <x v="0"/>
  </r>
  <r>
    <s v="West Gear"/>
    <d v="2020-03-10T00:00:00"/>
    <x v="2"/>
    <x v="5"/>
    <s v="Las Vegas"/>
    <x v="0"/>
    <x v="1"/>
    <s v="Men's Athletic Footwear"/>
    <n v="50"/>
    <n v="209"/>
    <n v="10450"/>
    <x v="1"/>
    <x v="0"/>
    <x v="2"/>
    <x v="2"/>
    <x v="6"/>
    <x v="0"/>
  </r>
  <r>
    <s v="West Gear"/>
    <d v="2020-03-11T00:00:00"/>
    <x v="2"/>
    <x v="5"/>
    <s v="Las Vegas"/>
    <x v="1"/>
    <x v="0"/>
    <s v="Women's Street Footwear"/>
    <n v="47"/>
    <n v="166"/>
    <n v="7802"/>
    <x v="1"/>
    <x v="1"/>
    <x v="2"/>
    <x v="2"/>
    <x v="0"/>
    <x v="0"/>
  </r>
  <r>
    <s v="West Gear"/>
    <d v="2020-03-12T00:00:00"/>
    <x v="2"/>
    <x v="5"/>
    <s v="Las Vegas"/>
    <x v="1"/>
    <x v="1"/>
    <s v="Women's Athletic Footwear"/>
    <n v="40"/>
    <n v="166"/>
    <n v="6640"/>
    <x v="1"/>
    <x v="1"/>
    <x v="2"/>
    <x v="2"/>
    <x v="1"/>
    <x v="0"/>
  </r>
  <r>
    <s v="West Gear"/>
    <d v="2020-03-13T00:00:00"/>
    <x v="2"/>
    <x v="5"/>
    <s v="Las Vegas"/>
    <x v="0"/>
    <x v="2"/>
    <s v="Men's Apparel"/>
    <n v="49"/>
    <n v="136"/>
    <n v="6664"/>
    <x v="1"/>
    <x v="0"/>
    <x v="2"/>
    <x v="2"/>
    <x v="2"/>
    <x v="0"/>
  </r>
  <r>
    <s v="West Gear"/>
    <d v="2020-03-14T00:00:00"/>
    <x v="2"/>
    <x v="5"/>
    <s v="Las Vegas"/>
    <x v="1"/>
    <x v="2"/>
    <s v="Women's Apparel"/>
    <n v="56"/>
    <n v="170"/>
    <n v="9520"/>
    <x v="1"/>
    <x v="1"/>
    <x v="2"/>
    <x v="2"/>
    <x v="3"/>
    <x v="0"/>
  </r>
  <r>
    <s v="West Gear"/>
    <d v="2020-03-15T00:00:00"/>
    <x v="2"/>
    <x v="5"/>
    <s v="Las Vegas"/>
    <x v="0"/>
    <x v="0"/>
    <s v="Men's Street Footwear"/>
    <n v="20"/>
    <n v="149"/>
    <n v="2980"/>
    <x v="1"/>
    <x v="0"/>
    <x v="2"/>
    <x v="2"/>
    <x v="4"/>
    <x v="0"/>
  </r>
  <r>
    <s v="West Gear"/>
    <d v="2020-03-16T00:00:00"/>
    <x v="2"/>
    <x v="5"/>
    <s v="Las Vegas"/>
    <x v="0"/>
    <x v="1"/>
    <s v="Men's Athletic Footwear"/>
    <n v="31"/>
    <n v="145"/>
    <n v="4495"/>
    <x v="1"/>
    <x v="0"/>
    <x v="2"/>
    <x v="2"/>
    <x v="5"/>
    <x v="0"/>
  </r>
  <r>
    <s v="West Gear"/>
    <d v="2020-03-17T00:00:00"/>
    <x v="2"/>
    <x v="5"/>
    <s v="Las Vegas"/>
    <x v="1"/>
    <x v="0"/>
    <s v="Women's Street Footwear"/>
    <n v="26"/>
    <n v="128"/>
    <n v="3328"/>
    <x v="1"/>
    <x v="1"/>
    <x v="2"/>
    <x v="2"/>
    <x v="6"/>
    <x v="0"/>
  </r>
  <r>
    <s v="West Gear"/>
    <d v="2020-03-18T00:00:00"/>
    <x v="2"/>
    <x v="5"/>
    <s v="Las Vegas"/>
    <x v="1"/>
    <x v="1"/>
    <s v="Women's Athletic Footwear"/>
    <n v="26"/>
    <n v="96"/>
    <n v="2496"/>
    <x v="1"/>
    <x v="1"/>
    <x v="2"/>
    <x v="2"/>
    <x v="0"/>
    <x v="0"/>
  </r>
  <r>
    <s v="Sports Direct"/>
    <d v="2021-03-14T00:00:00"/>
    <x v="1"/>
    <x v="11"/>
    <s v="Knoxville"/>
    <x v="0"/>
    <x v="2"/>
    <s v="Men's Apparel"/>
    <n v="30"/>
    <n v="123"/>
    <n v="3690"/>
    <x v="1"/>
    <x v="0"/>
    <x v="2"/>
    <x v="2"/>
    <x v="4"/>
    <x v="1"/>
  </r>
  <r>
    <s v="Sports Direct"/>
    <d v="2021-03-15T00:00:00"/>
    <x v="1"/>
    <x v="11"/>
    <s v="Knoxville"/>
    <x v="1"/>
    <x v="2"/>
    <s v="Women's Apparel"/>
    <n v="24"/>
    <n v="170"/>
    <n v="4080"/>
    <x v="1"/>
    <x v="1"/>
    <x v="2"/>
    <x v="2"/>
    <x v="5"/>
    <x v="1"/>
  </r>
  <r>
    <s v="Sports Direct"/>
    <d v="2021-03-16T00:00:00"/>
    <x v="1"/>
    <x v="11"/>
    <s v="Knoxville"/>
    <x v="0"/>
    <x v="0"/>
    <s v="Men's Street Footwear"/>
    <n v="18"/>
    <n v="202"/>
    <n v="3636"/>
    <x v="1"/>
    <x v="0"/>
    <x v="2"/>
    <x v="2"/>
    <x v="6"/>
    <x v="1"/>
  </r>
  <r>
    <s v="Sports Direct"/>
    <d v="2021-03-17T00:00:00"/>
    <x v="1"/>
    <x v="11"/>
    <s v="Knoxville"/>
    <x v="0"/>
    <x v="1"/>
    <s v="Men's Athletic Footwear"/>
    <n v="23"/>
    <n v="219"/>
    <n v="5037"/>
    <x v="1"/>
    <x v="0"/>
    <x v="2"/>
    <x v="2"/>
    <x v="0"/>
    <x v="1"/>
  </r>
  <r>
    <s v="Sports Direct"/>
    <d v="2021-03-18T00:00:00"/>
    <x v="1"/>
    <x v="11"/>
    <s v="Knoxville"/>
    <x v="1"/>
    <x v="0"/>
    <s v="Women's Street Footwear"/>
    <n v="23"/>
    <n v="140"/>
    <n v="3220"/>
    <x v="1"/>
    <x v="1"/>
    <x v="2"/>
    <x v="2"/>
    <x v="1"/>
    <x v="1"/>
  </r>
  <r>
    <s v="Sports Direct"/>
    <d v="2021-03-19T00:00:00"/>
    <x v="1"/>
    <x v="11"/>
    <s v="Knoxville"/>
    <x v="1"/>
    <x v="1"/>
    <s v="Women's Athletic Footwear"/>
    <n v="28"/>
    <n v="128"/>
    <n v="3584"/>
    <x v="1"/>
    <x v="1"/>
    <x v="2"/>
    <x v="2"/>
    <x v="2"/>
    <x v="1"/>
  </r>
  <r>
    <s v="Sports Direct"/>
    <d v="2021-03-20T00:00:00"/>
    <x v="1"/>
    <x v="11"/>
    <s v="Knoxville"/>
    <x v="0"/>
    <x v="2"/>
    <s v="Men's Apparel"/>
    <n v="29"/>
    <n v="94"/>
    <n v="2726"/>
    <x v="1"/>
    <x v="0"/>
    <x v="2"/>
    <x v="2"/>
    <x v="3"/>
    <x v="1"/>
  </r>
  <r>
    <s v="Sports Direct"/>
    <d v="2021-03-21T00:00:00"/>
    <x v="1"/>
    <x v="11"/>
    <s v="Knoxville"/>
    <x v="1"/>
    <x v="2"/>
    <s v="Women's Apparel"/>
    <n v="28"/>
    <n v="143"/>
    <n v="4004"/>
    <x v="1"/>
    <x v="1"/>
    <x v="2"/>
    <x v="2"/>
    <x v="4"/>
    <x v="1"/>
  </r>
  <r>
    <s v="Sports Direct"/>
    <d v="2021-03-22T00:00:00"/>
    <x v="1"/>
    <x v="11"/>
    <s v="Knoxville"/>
    <x v="0"/>
    <x v="0"/>
    <s v="Men's Street Footwear"/>
    <n v="20"/>
    <n v="221"/>
    <n v="4420"/>
    <x v="1"/>
    <x v="0"/>
    <x v="2"/>
    <x v="2"/>
    <x v="5"/>
    <x v="1"/>
  </r>
  <r>
    <s v="Sports Direct"/>
    <d v="2021-03-23T00:00:00"/>
    <x v="1"/>
    <x v="11"/>
    <s v="Knoxville"/>
    <x v="0"/>
    <x v="1"/>
    <s v="Men's Athletic Footwear"/>
    <n v="31"/>
    <n v="195"/>
    <n v="6045"/>
    <x v="1"/>
    <x v="0"/>
    <x v="2"/>
    <x v="2"/>
    <x v="6"/>
    <x v="1"/>
  </r>
  <r>
    <s v="Sports Direct"/>
    <d v="2021-03-24T00:00:00"/>
    <x v="1"/>
    <x v="11"/>
    <s v="Knoxville"/>
    <x v="1"/>
    <x v="0"/>
    <s v="Women's Street Footwear"/>
    <n v="22"/>
    <n v="166"/>
    <n v="3652"/>
    <x v="1"/>
    <x v="1"/>
    <x v="2"/>
    <x v="2"/>
    <x v="0"/>
    <x v="1"/>
  </r>
  <r>
    <s v="Sports Direct"/>
    <d v="2021-03-25T00:00:00"/>
    <x v="1"/>
    <x v="11"/>
    <s v="Knoxville"/>
    <x v="1"/>
    <x v="1"/>
    <s v="Women's Athletic Footwear"/>
    <n v="25"/>
    <n v="124"/>
    <n v="3100"/>
    <x v="1"/>
    <x v="1"/>
    <x v="2"/>
    <x v="2"/>
    <x v="1"/>
    <x v="1"/>
  </r>
  <r>
    <s v="Sports Direct"/>
    <d v="2021-03-26T00:00:00"/>
    <x v="1"/>
    <x v="11"/>
    <s v="Knoxville"/>
    <x v="0"/>
    <x v="2"/>
    <s v="Men's Apparel"/>
    <n v="27"/>
    <n v="88"/>
    <n v="2376"/>
    <x v="1"/>
    <x v="0"/>
    <x v="2"/>
    <x v="2"/>
    <x v="2"/>
    <x v="1"/>
  </r>
  <r>
    <s v="Sports Direct"/>
    <d v="2021-03-27T00:00:00"/>
    <x v="1"/>
    <x v="11"/>
    <s v="Knoxville"/>
    <x v="1"/>
    <x v="2"/>
    <s v="Women's Apparel"/>
    <n v="25"/>
    <n v="145"/>
    <n v="3625"/>
    <x v="1"/>
    <x v="1"/>
    <x v="2"/>
    <x v="2"/>
    <x v="3"/>
    <x v="1"/>
  </r>
  <r>
    <s v="Sports Direct"/>
    <d v="2021-03-28T00:00:00"/>
    <x v="1"/>
    <x v="11"/>
    <s v="Knoxville"/>
    <x v="0"/>
    <x v="0"/>
    <s v="Men's Street Footwear"/>
    <n v="13"/>
    <n v="203"/>
    <n v="2639"/>
    <x v="1"/>
    <x v="0"/>
    <x v="2"/>
    <x v="2"/>
    <x v="4"/>
    <x v="1"/>
  </r>
  <r>
    <s v="Sports Direct"/>
    <d v="2021-03-29T00:00:00"/>
    <x v="1"/>
    <x v="11"/>
    <s v="Knoxville"/>
    <x v="0"/>
    <x v="1"/>
    <s v="Men's Athletic Footwear"/>
    <n v="17"/>
    <n v="203"/>
    <n v="3451"/>
    <x v="1"/>
    <x v="0"/>
    <x v="2"/>
    <x v="2"/>
    <x v="5"/>
    <x v="1"/>
  </r>
  <r>
    <s v="Sports Direct"/>
    <d v="2021-03-30T00:00:00"/>
    <x v="1"/>
    <x v="11"/>
    <s v="Knoxville"/>
    <x v="1"/>
    <x v="0"/>
    <s v="Women's Street Footwear"/>
    <n v="15"/>
    <n v="170"/>
    <n v="2550"/>
    <x v="1"/>
    <x v="1"/>
    <x v="2"/>
    <x v="2"/>
    <x v="6"/>
    <x v="1"/>
  </r>
  <r>
    <s v="Sports Direct"/>
    <d v="2021-03-31T00:00:00"/>
    <x v="1"/>
    <x v="11"/>
    <s v="Knoxville"/>
    <x v="1"/>
    <x v="1"/>
    <s v="Women's Athletic Footwear"/>
    <n v="20"/>
    <n v="128"/>
    <n v="2560"/>
    <x v="1"/>
    <x v="1"/>
    <x v="2"/>
    <x v="2"/>
    <x v="0"/>
    <x v="1"/>
  </r>
  <r>
    <s v="Sports Direct"/>
    <d v="2021-04-01T00:00:00"/>
    <x v="1"/>
    <x v="11"/>
    <s v="Knoxville"/>
    <x v="0"/>
    <x v="2"/>
    <s v="Men's Apparel"/>
    <n v="20"/>
    <n v="105"/>
    <n v="2100"/>
    <x v="1"/>
    <x v="0"/>
    <x v="3"/>
    <x v="3"/>
    <x v="1"/>
    <x v="1"/>
  </r>
  <r>
    <s v="Sports Direct"/>
    <d v="2021-04-02T00:00:00"/>
    <x v="1"/>
    <x v="11"/>
    <s v="Knoxville"/>
    <x v="1"/>
    <x v="2"/>
    <s v="Women's Apparel"/>
    <n v="18"/>
    <n v="196"/>
    <n v="3528"/>
    <x v="1"/>
    <x v="1"/>
    <x v="3"/>
    <x v="3"/>
    <x v="2"/>
    <x v="1"/>
  </r>
  <r>
    <s v="Sports Direct"/>
    <d v="2021-04-03T00:00:00"/>
    <x v="1"/>
    <x v="11"/>
    <s v="Knoxville"/>
    <x v="0"/>
    <x v="0"/>
    <s v="Men's Street Footwear"/>
    <n v="12"/>
    <n v="247"/>
    <n v="2964"/>
    <x v="1"/>
    <x v="0"/>
    <x v="3"/>
    <x v="3"/>
    <x v="3"/>
    <x v="1"/>
  </r>
  <r>
    <s v="Sports Direct"/>
    <d v="2021-04-04T00:00:00"/>
    <x v="1"/>
    <x v="11"/>
    <s v="Knoxville"/>
    <x v="0"/>
    <x v="1"/>
    <s v="Men's Athletic Footwear"/>
    <n v="20"/>
    <n v="240"/>
    <n v="4800"/>
    <x v="1"/>
    <x v="0"/>
    <x v="3"/>
    <x v="3"/>
    <x v="4"/>
    <x v="1"/>
  </r>
  <r>
    <s v="Sports Direct"/>
    <d v="2021-04-05T00:00:00"/>
    <x v="1"/>
    <x v="11"/>
    <s v="Knoxville"/>
    <x v="1"/>
    <x v="0"/>
    <s v="Women's Street Footwear"/>
    <n v="14"/>
    <n v="204"/>
    <n v="2856"/>
    <x v="1"/>
    <x v="1"/>
    <x v="3"/>
    <x v="3"/>
    <x v="5"/>
    <x v="1"/>
  </r>
  <r>
    <s v="Sports Direct"/>
    <d v="2021-04-06T00:00:00"/>
    <x v="1"/>
    <x v="11"/>
    <s v="Knoxville"/>
    <x v="1"/>
    <x v="1"/>
    <s v="Women's Athletic Footwear"/>
    <n v="20"/>
    <n v="179"/>
    <n v="3580"/>
    <x v="1"/>
    <x v="1"/>
    <x v="3"/>
    <x v="3"/>
    <x v="6"/>
    <x v="1"/>
  </r>
  <r>
    <s v="Sports Direct"/>
    <d v="2021-04-07T00:00:00"/>
    <x v="1"/>
    <x v="11"/>
    <s v="Knoxville"/>
    <x v="0"/>
    <x v="2"/>
    <s v="Men's Apparel"/>
    <n v="33"/>
    <n v="132"/>
    <n v="4356"/>
    <x v="1"/>
    <x v="0"/>
    <x v="3"/>
    <x v="3"/>
    <x v="0"/>
    <x v="1"/>
  </r>
  <r>
    <s v="Sports Direct"/>
    <d v="2021-04-08T00:00:00"/>
    <x v="1"/>
    <x v="11"/>
    <s v="Knoxville"/>
    <x v="1"/>
    <x v="2"/>
    <s v="Women's Apparel"/>
    <n v="31"/>
    <n v="271"/>
    <n v="8401"/>
    <x v="1"/>
    <x v="1"/>
    <x v="3"/>
    <x v="3"/>
    <x v="1"/>
    <x v="1"/>
  </r>
  <r>
    <s v="Sports Direct"/>
    <d v="2021-04-09T00:00:00"/>
    <x v="1"/>
    <x v="11"/>
    <s v="Knoxville"/>
    <x v="0"/>
    <x v="0"/>
    <s v="Men's Street Footwear"/>
    <n v="28"/>
    <n v="256"/>
    <n v="7168"/>
    <x v="1"/>
    <x v="0"/>
    <x v="3"/>
    <x v="3"/>
    <x v="2"/>
    <x v="1"/>
  </r>
  <r>
    <s v="Sports Direct"/>
    <d v="2021-04-10T00:00:00"/>
    <x v="1"/>
    <x v="11"/>
    <s v="Knoxville"/>
    <x v="0"/>
    <x v="1"/>
    <s v="Men's Athletic Footwear"/>
    <n v="32"/>
    <n v="240"/>
    <n v="7680"/>
    <x v="1"/>
    <x v="0"/>
    <x v="3"/>
    <x v="3"/>
    <x v="3"/>
    <x v="1"/>
  </r>
  <r>
    <s v="Sports Direct"/>
    <d v="2021-04-11T00:00:00"/>
    <x v="1"/>
    <x v="11"/>
    <s v="Knoxville"/>
    <x v="1"/>
    <x v="0"/>
    <s v="Women's Street Footwear"/>
    <n v="26"/>
    <n v="202"/>
    <n v="5252"/>
    <x v="1"/>
    <x v="1"/>
    <x v="3"/>
    <x v="3"/>
    <x v="4"/>
    <x v="1"/>
  </r>
  <r>
    <s v="Sports Direct"/>
    <d v="2021-04-12T00:00:00"/>
    <x v="1"/>
    <x v="11"/>
    <s v="Knoxville"/>
    <x v="1"/>
    <x v="1"/>
    <s v="Women's Athletic Footwear"/>
    <n v="29"/>
    <n v="198"/>
    <n v="5742"/>
    <x v="1"/>
    <x v="1"/>
    <x v="3"/>
    <x v="3"/>
    <x v="5"/>
    <x v="1"/>
  </r>
  <r>
    <s v="Sports Direct"/>
    <d v="2021-04-13T00:00:00"/>
    <x v="1"/>
    <x v="11"/>
    <s v="Knoxville"/>
    <x v="0"/>
    <x v="2"/>
    <s v="Men's Apparel"/>
    <n v="30"/>
    <n v="150"/>
    <n v="4500"/>
    <x v="1"/>
    <x v="0"/>
    <x v="3"/>
    <x v="3"/>
    <x v="6"/>
    <x v="1"/>
  </r>
  <r>
    <s v="Sports Direct"/>
    <d v="2021-04-14T00:00:00"/>
    <x v="1"/>
    <x v="11"/>
    <s v="Knoxville"/>
    <x v="1"/>
    <x v="2"/>
    <s v="Women's Apparel"/>
    <n v="37"/>
    <n v="306"/>
    <n v="11322"/>
    <x v="1"/>
    <x v="1"/>
    <x v="3"/>
    <x v="3"/>
    <x v="0"/>
    <x v="1"/>
  </r>
  <r>
    <s v="Sports Direct"/>
    <d v="2021-04-15T00:00:00"/>
    <x v="1"/>
    <x v="11"/>
    <s v="Knoxville"/>
    <x v="0"/>
    <x v="0"/>
    <s v="Men's Street Footwear"/>
    <n v="29"/>
    <n v="272"/>
    <n v="7888"/>
    <x v="1"/>
    <x v="0"/>
    <x v="3"/>
    <x v="3"/>
    <x v="1"/>
    <x v="1"/>
  </r>
  <r>
    <s v="Sports Direct"/>
    <d v="2021-04-16T00:00:00"/>
    <x v="1"/>
    <x v="11"/>
    <s v="Knoxville"/>
    <x v="0"/>
    <x v="1"/>
    <s v="Men's Athletic Footwear"/>
    <n v="30"/>
    <n v="264"/>
    <n v="7920"/>
    <x v="1"/>
    <x v="0"/>
    <x v="3"/>
    <x v="3"/>
    <x v="2"/>
    <x v="1"/>
  </r>
  <r>
    <s v="Sports Direct"/>
    <d v="2021-04-17T00:00:00"/>
    <x v="1"/>
    <x v="11"/>
    <s v="Knoxville"/>
    <x v="1"/>
    <x v="0"/>
    <s v="Women's Street Footwear"/>
    <n v="30"/>
    <n v="322"/>
    <n v="9660"/>
    <x v="1"/>
    <x v="1"/>
    <x v="3"/>
    <x v="3"/>
    <x v="3"/>
    <x v="1"/>
  </r>
  <r>
    <s v="Sports Direct"/>
    <d v="2021-04-18T00:00:00"/>
    <x v="1"/>
    <x v="11"/>
    <s v="Knoxville"/>
    <x v="1"/>
    <x v="1"/>
    <s v="Women's Athletic Footwear"/>
    <n v="32"/>
    <n v="196"/>
    <n v="6272"/>
    <x v="1"/>
    <x v="1"/>
    <x v="3"/>
    <x v="3"/>
    <x v="4"/>
    <x v="1"/>
  </r>
  <r>
    <s v="Sports Direct"/>
    <d v="2021-04-19T00:00:00"/>
    <x v="1"/>
    <x v="11"/>
    <s v="Knoxville"/>
    <x v="0"/>
    <x v="2"/>
    <s v="Men's Apparel"/>
    <n v="33"/>
    <n v="182"/>
    <n v="6006"/>
    <x v="1"/>
    <x v="0"/>
    <x v="3"/>
    <x v="3"/>
    <x v="5"/>
    <x v="1"/>
  </r>
  <r>
    <s v="Sports Direct"/>
    <d v="2021-04-20T00:00:00"/>
    <x v="1"/>
    <x v="11"/>
    <s v="Knoxville"/>
    <x v="1"/>
    <x v="2"/>
    <s v="Women's Apparel"/>
    <n v="38"/>
    <n v="272"/>
    <n v="10336"/>
    <x v="1"/>
    <x v="1"/>
    <x v="3"/>
    <x v="3"/>
    <x v="6"/>
    <x v="1"/>
  </r>
  <r>
    <s v="Sports Direct"/>
    <d v="2021-04-21T00:00:00"/>
    <x v="1"/>
    <x v="11"/>
    <s v="Knoxville"/>
    <x v="0"/>
    <x v="0"/>
    <s v="Men's Street Footwear"/>
    <n v="29"/>
    <n v="233"/>
    <n v="6757"/>
    <x v="1"/>
    <x v="0"/>
    <x v="3"/>
    <x v="3"/>
    <x v="0"/>
    <x v="1"/>
  </r>
  <r>
    <s v="Sports Direct"/>
    <d v="2021-04-22T00:00:00"/>
    <x v="1"/>
    <x v="11"/>
    <s v="Knoxville"/>
    <x v="0"/>
    <x v="1"/>
    <s v="Men's Athletic Footwear"/>
    <n v="44"/>
    <n v="271"/>
    <n v="11924"/>
    <x v="1"/>
    <x v="0"/>
    <x v="3"/>
    <x v="3"/>
    <x v="1"/>
    <x v="1"/>
  </r>
  <r>
    <s v="Sports Direct"/>
    <d v="2021-04-23T00:00:00"/>
    <x v="1"/>
    <x v="11"/>
    <s v="Knoxville"/>
    <x v="1"/>
    <x v="0"/>
    <s v="Women's Street Footwear"/>
    <n v="39"/>
    <n v="314"/>
    <n v="12246"/>
    <x v="1"/>
    <x v="1"/>
    <x v="3"/>
    <x v="3"/>
    <x v="2"/>
    <x v="1"/>
  </r>
  <r>
    <s v="Sports Direct"/>
    <d v="2021-04-24T00:00:00"/>
    <x v="1"/>
    <x v="11"/>
    <s v="Knoxville"/>
    <x v="1"/>
    <x v="1"/>
    <s v="Women's Athletic Footwear"/>
    <n v="32"/>
    <n v="162"/>
    <n v="5184"/>
    <x v="1"/>
    <x v="1"/>
    <x v="3"/>
    <x v="3"/>
    <x v="3"/>
    <x v="1"/>
  </r>
  <r>
    <s v="Sports Direct"/>
    <d v="2021-04-25T00:00:00"/>
    <x v="1"/>
    <x v="11"/>
    <s v="Knoxville"/>
    <x v="0"/>
    <x v="2"/>
    <s v="Men's Apparel"/>
    <n v="35"/>
    <n v="143"/>
    <n v="5005"/>
    <x v="1"/>
    <x v="0"/>
    <x v="3"/>
    <x v="3"/>
    <x v="4"/>
    <x v="1"/>
  </r>
  <r>
    <s v="Sports Direct"/>
    <d v="2021-04-26T00:00:00"/>
    <x v="1"/>
    <x v="11"/>
    <s v="Knoxville"/>
    <x v="1"/>
    <x v="2"/>
    <s v="Women's Apparel"/>
    <n v="40"/>
    <n v="232"/>
    <n v="9280"/>
    <x v="1"/>
    <x v="1"/>
    <x v="3"/>
    <x v="3"/>
    <x v="5"/>
    <x v="1"/>
  </r>
  <r>
    <s v="Sports Direct"/>
    <d v="2021-04-27T00:00:00"/>
    <x v="1"/>
    <x v="11"/>
    <s v="Knoxville"/>
    <x v="0"/>
    <x v="0"/>
    <s v="Men's Street Footwear"/>
    <n v="40"/>
    <n v="209"/>
    <n v="8360"/>
    <x v="1"/>
    <x v="0"/>
    <x v="3"/>
    <x v="3"/>
    <x v="6"/>
    <x v="1"/>
  </r>
  <r>
    <s v="Sports Direct"/>
    <d v="2021-04-28T00:00:00"/>
    <x v="1"/>
    <x v="11"/>
    <s v="Knoxville"/>
    <x v="0"/>
    <x v="1"/>
    <s v="Men's Athletic Footwear"/>
    <n v="33"/>
    <n v="213"/>
    <n v="7029"/>
    <x v="1"/>
    <x v="0"/>
    <x v="3"/>
    <x v="3"/>
    <x v="0"/>
    <x v="1"/>
  </r>
  <r>
    <s v="Sports Direct"/>
    <d v="2021-04-29T00:00:00"/>
    <x v="1"/>
    <x v="11"/>
    <s v="Knoxville"/>
    <x v="1"/>
    <x v="0"/>
    <s v="Women's Street Footwear"/>
    <n v="40"/>
    <n v="203"/>
    <n v="8120"/>
    <x v="1"/>
    <x v="1"/>
    <x v="3"/>
    <x v="3"/>
    <x v="1"/>
    <x v="1"/>
  </r>
  <r>
    <s v="Sports Direct"/>
    <d v="2021-04-30T00:00:00"/>
    <x v="1"/>
    <x v="11"/>
    <s v="Knoxville"/>
    <x v="1"/>
    <x v="1"/>
    <s v="Women's Athletic Footwear"/>
    <n v="40"/>
    <n v="136"/>
    <n v="5440"/>
    <x v="1"/>
    <x v="1"/>
    <x v="3"/>
    <x v="3"/>
    <x v="2"/>
    <x v="1"/>
  </r>
  <r>
    <s v="Sports Direct"/>
    <d v="2021-05-01T00:00:00"/>
    <x v="1"/>
    <x v="11"/>
    <s v="Knoxville"/>
    <x v="0"/>
    <x v="2"/>
    <s v="Men's Apparel"/>
    <n v="39"/>
    <n v="120"/>
    <n v="4680"/>
    <x v="1"/>
    <x v="0"/>
    <x v="4"/>
    <x v="4"/>
    <x v="3"/>
    <x v="1"/>
  </r>
  <r>
    <s v="Sports Direct"/>
    <d v="2021-05-02T00:00:00"/>
    <x v="1"/>
    <x v="11"/>
    <s v="Knoxville"/>
    <x v="1"/>
    <x v="2"/>
    <s v="Women's Apparel"/>
    <n v="30"/>
    <n v="219"/>
    <n v="6570"/>
    <x v="1"/>
    <x v="1"/>
    <x v="4"/>
    <x v="4"/>
    <x v="4"/>
    <x v="1"/>
  </r>
  <r>
    <s v="Sports Direct"/>
    <d v="2021-05-03T00:00:00"/>
    <x v="1"/>
    <x v="11"/>
    <s v="Knoxville"/>
    <x v="0"/>
    <x v="0"/>
    <s v="Men's Street Footwear"/>
    <n v="28"/>
    <n v="201"/>
    <n v="5628"/>
    <x v="1"/>
    <x v="0"/>
    <x v="4"/>
    <x v="4"/>
    <x v="5"/>
    <x v="1"/>
  </r>
  <r>
    <s v="Sports Direct"/>
    <d v="2021-05-04T00:00:00"/>
    <x v="1"/>
    <x v="11"/>
    <s v="Knoxville"/>
    <x v="0"/>
    <x v="1"/>
    <s v="Men's Athletic Footwear"/>
    <n v="25"/>
    <n v="178"/>
    <n v="4450"/>
    <x v="1"/>
    <x v="0"/>
    <x v="4"/>
    <x v="4"/>
    <x v="6"/>
    <x v="1"/>
  </r>
  <r>
    <s v="Sports Direct"/>
    <d v="2021-05-05T00:00:00"/>
    <x v="1"/>
    <x v="11"/>
    <s v="Knoxville"/>
    <x v="1"/>
    <x v="0"/>
    <s v="Women's Street Footwear"/>
    <n v="27"/>
    <n v="163"/>
    <n v="4401"/>
    <x v="1"/>
    <x v="1"/>
    <x v="4"/>
    <x v="4"/>
    <x v="0"/>
    <x v="1"/>
  </r>
  <r>
    <s v="Sports Direct"/>
    <d v="2021-05-06T00:00:00"/>
    <x v="1"/>
    <x v="11"/>
    <s v="Knoxville"/>
    <x v="1"/>
    <x v="1"/>
    <s v="Women's Athletic Footwear"/>
    <n v="30"/>
    <n v="131"/>
    <n v="3930"/>
    <x v="1"/>
    <x v="1"/>
    <x v="4"/>
    <x v="4"/>
    <x v="1"/>
    <x v="1"/>
  </r>
  <r>
    <s v="Sports Direct"/>
    <d v="2021-05-07T00:00:00"/>
    <x v="1"/>
    <x v="11"/>
    <s v="Knoxville"/>
    <x v="0"/>
    <x v="2"/>
    <s v="Men's Apparel"/>
    <n v="28"/>
    <n v="109"/>
    <n v="3052"/>
    <x v="1"/>
    <x v="0"/>
    <x v="4"/>
    <x v="4"/>
    <x v="2"/>
    <x v="1"/>
  </r>
  <r>
    <s v="Sports Direct"/>
    <d v="2021-05-08T00:00:00"/>
    <x v="1"/>
    <x v="11"/>
    <s v="Knoxville"/>
    <x v="1"/>
    <x v="2"/>
    <s v="Women's Apparel"/>
    <n v="29"/>
    <n v="179"/>
    <n v="5191"/>
    <x v="1"/>
    <x v="1"/>
    <x v="4"/>
    <x v="4"/>
    <x v="3"/>
    <x v="1"/>
  </r>
  <r>
    <s v="Sports Direct"/>
    <d v="2021-05-09T00:00:00"/>
    <x v="1"/>
    <x v="11"/>
    <s v="Knoxville"/>
    <x v="0"/>
    <x v="0"/>
    <s v="Men's Street Footwear"/>
    <n v="24"/>
    <n v="203"/>
    <n v="4872"/>
    <x v="1"/>
    <x v="0"/>
    <x v="4"/>
    <x v="4"/>
    <x v="4"/>
    <x v="1"/>
  </r>
  <r>
    <s v="Sports Direct"/>
    <d v="2021-05-10T00:00:00"/>
    <x v="1"/>
    <x v="11"/>
    <s v="Knoxville"/>
    <x v="0"/>
    <x v="1"/>
    <s v="Men's Athletic Footwear"/>
    <n v="21"/>
    <n v="223"/>
    <n v="4683"/>
    <x v="1"/>
    <x v="0"/>
    <x v="4"/>
    <x v="4"/>
    <x v="5"/>
    <x v="1"/>
  </r>
  <r>
    <s v="Sports Direct"/>
    <d v="2021-05-11T00:00:00"/>
    <x v="1"/>
    <x v="11"/>
    <s v="Knoxville"/>
    <x v="1"/>
    <x v="0"/>
    <s v="Women's Street Footwear"/>
    <n v="37"/>
    <n v="204"/>
    <n v="7548"/>
    <x v="1"/>
    <x v="1"/>
    <x v="4"/>
    <x v="4"/>
    <x v="6"/>
    <x v="1"/>
  </r>
  <r>
    <s v="Sports Direct"/>
    <d v="2021-05-12T00:00:00"/>
    <x v="1"/>
    <x v="11"/>
    <s v="Knoxville"/>
    <x v="1"/>
    <x v="1"/>
    <s v="Women's Athletic Footwear"/>
    <n v="38"/>
    <n v="157"/>
    <n v="5966"/>
    <x v="1"/>
    <x v="1"/>
    <x v="4"/>
    <x v="4"/>
    <x v="0"/>
    <x v="1"/>
  </r>
  <r>
    <s v="Sports Direct"/>
    <d v="2021-05-13T00:00:00"/>
    <x v="1"/>
    <x v="11"/>
    <s v="Knoxville"/>
    <x v="0"/>
    <x v="2"/>
    <s v="Men's Apparel"/>
    <n v="43"/>
    <n v="140"/>
    <n v="6020"/>
    <x v="1"/>
    <x v="0"/>
    <x v="4"/>
    <x v="4"/>
    <x v="1"/>
    <x v="1"/>
  </r>
  <r>
    <s v="Sports Direct"/>
    <d v="2021-05-14T00:00:00"/>
    <x v="1"/>
    <x v="11"/>
    <s v="Knoxville"/>
    <x v="1"/>
    <x v="2"/>
    <s v="Women's Apparel"/>
    <n v="43"/>
    <n v="202"/>
    <n v="8686"/>
    <x v="1"/>
    <x v="1"/>
    <x v="4"/>
    <x v="4"/>
    <x v="2"/>
    <x v="1"/>
  </r>
  <r>
    <s v="Sports Direct"/>
    <d v="2021-05-15T00:00:00"/>
    <x v="1"/>
    <x v="11"/>
    <s v="Knoxville"/>
    <x v="0"/>
    <x v="0"/>
    <s v="Men's Street Footwear"/>
    <n v="39"/>
    <n v="248"/>
    <n v="9672"/>
    <x v="1"/>
    <x v="0"/>
    <x v="4"/>
    <x v="4"/>
    <x v="3"/>
    <x v="1"/>
  </r>
  <r>
    <s v="Sports Direct"/>
    <d v="2021-05-16T00:00:00"/>
    <x v="1"/>
    <x v="11"/>
    <s v="Knoxville"/>
    <x v="0"/>
    <x v="1"/>
    <s v="Men's Athletic Footwear"/>
    <n v="37"/>
    <n v="264"/>
    <n v="9768"/>
    <x v="1"/>
    <x v="0"/>
    <x v="4"/>
    <x v="4"/>
    <x v="4"/>
    <x v="1"/>
  </r>
  <r>
    <s v="Sports Direct"/>
    <d v="2021-05-17T00:00:00"/>
    <x v="1"/>
    <x v="11"/>
    <s v="Knoxville"/>
    <x v="1"/>
    <x v="0"/>
    <s v="Women's Street Footwear"/>
    <n v="44"/>
    <n v="210"/>
    <n v="9240"/>
    <x v="1"/>
    <x v="1"/>
    <x v="4"/>
    <x v="4"/>
    <x v="5"/>
    <x v="1"/>
  </r>
  <r>
    <s v="Sports Direct"/>
    <d v="2021-05-18T00:00:00"/>
    <x v="1"/>
    <x v="11"/>
    <s v="Knoxville"/>
    <x v="1"/>
    <x v="1"/>
    <s v="Women's Athletic Footwear"/>
    <n v="44"/>
    <n v="176"/>
    <n v="7744"/>
    <x v="1"/>
    <x v="1"/>
    <x v="4"/>
    <x v="4"/>
    <x v="6"/>
    <x v="1"/>
  </r>
  <r>
    <s v="Sports Direct"/>
    <d v="2021-05-19T00:00:00"/>
    <x v="1"/>
    <x v="11"/>
    <s v="Knoxville"/>
    <x v="0"/>
    <x v="2"/>
    <s v="Men's Apparel"/>
    <n v="38"/>
    <n v="160"/>
    <n v="6080"/>
    <x v="1"/>
    <x v="0"/>
    <x v="4"/>
    <x v="4"/>
    <x v="0"/>
    <x v="1"/>
  </r>
  <r>
    <s v="Sports Direct"/>
    <d v="2021-05-20T00:00:00"/>
    <x v="1"/>
    <x v="11"/>
    <s v="Knoxville"/>
    <x v="1"/>
    <x v="2"/>
    <s v="Women's Apparel"/>
    <n v="49"/>
    <n v="225"/>
    <n v="11025"/>
    <x v="1"/>
    <x v="1"/>
    <x v="4"/>
    <x v="4"/>
    <x v="1"/>
    <x v="1"/>
  </r>
  <r>
    <s v="Foot Locker"/>
    <d v="2021-05-21T00:00:00"/>
    <x v="1"/>
    <x v="11"/>
    <s v="Knoxville"/>
    <x v="0"/>
    <x v="0"/>
    <s v="Men's Street Footwear"/>
    <n v="27"/>
    <n v="140"/>
    <n v="3780"/>
    <x v="1"/>
    <x v="0"/>
    <x v="4"/>
    <x v="4"/>
    <x v="2"/>
    <x v="1"/>
  </r>
  <r>
    <s v="Foot Locker"/>
    <d v="2021-05-22T00:00:00"/>
    <x v="1"/>
    <x v="11"/>
    <s v="Knoxville"/>
    <x v="0"/>
    <x v="1"/>
    <s v="Men's Athletic Footwear"/>
    <n v="23"/>
    <n v="70"/>
    <n v="1610"/>
    <x v="1"/>
    <x v="0"/>
    <x v="4"/>
    <x v="4"/>
    <x v="3"/>
    <x v="1"/>
  </r>
  <r>
    <s v="Foot Locker"/>
    <d v="2021-05-23T00:00:00"/>
    <x v="1"/>
    <x v="11"/>
    <s v="Knoxville"/>
    <x v="1"/>
    <x v="0"/>
    <s v="Women's Street Footwear"/>
    <n v="19"/>
    <n v="74"/>
    <n v="1406"/>
    <x v="1"/>
    <x v="1"/>
    <x v="4"/>
    <x v="4"/>
    <x v="4"/>
    <x v="1"/>
  </r>
  <r>
    <s v="Foot Locker"/>
    <d v="2021-05-24T00:00:00"/>
    <x v="1"/>
    <x v="11"/>
    <s v="Knoxville"/>
    <x v="1"/>
    <x v="1"/>
    <s v="Women's Athletic Footwear"/>
    <n v="22"/>
    <n v="23"/>
    <n v="506"/>
    <x v="1"/>
    <x v="1"/>
    <x v="4"/>
    <x v="4"/>
    <x v="5"/>
    <x v="1"/>
  </r>
  <r>
    <s v="Sports Direct"/>
    <d v="2021-08-05T00:00:00"/>
    <x v="1"/>
    <x v="13"/>
    <s v="Birmingham"/>
    <x v="0"/>
    <x v="2"/>
    <s v="Men's Apparel"/>
    <n v="31"/>
    <n v="114"/>
    <n v="3534"/>
    <x v="1"/>
    <x v="0"/>
    <x v="6"/>
    <x v="6"/>
    <x v="1"/>
    <x v="1"/>
  </r>
  <r>
    <s v="Sports Direct"/>
    <d v="2021-08-06T00:00:00"/>
    <x v="1"/>
    <x v="13"/>
    <s v="Birmingham"/>
    <x v="1"/>
    <x v="2"/>
    <s v="Women's Apparel"/>
    <n v="24"/>
    <n v="152"/>
    <n v="3648"/>
    <x v="1"/>
    <x v="1"/>
    <x v="6"/>
    <x v="6"/>
    <x v="2"/>
    <x v="1"/>
  </r>
  <r>
    <s v="Sports Direct"/>
    <d v="2021-08-07T00:00:00"/>
    <x v="1"/>
    <x v="13"/>
    <s v="Birmingham"/>
    <x v="0"/>
    <x v="0"/>
    <s v="Men's Street Footwear"/>
    <n v="16"/>
    <n v="206"/>
    <n v="3296"/>
    <x v="1"/>
    <x v="0"/>
    <x v="6"/>
    <x v="6"/>
    <x v="3"/>
    <x v="1"/>
  </r>
  <r>
    <s v="Sports Direct"/>
    <d v="2021-08-08T00:00:00"/>
    <x v="1"/>
    <x v="13"/>
    <s v="Birmingham"/>
    <x v="0"/>
    <x v="1"/>
    <s v="Men's Athletic Footwear"/>
    <n v="26"/>
    <n v="192"/>
    <n v="4992"/>
    <x v="1"/>
    <x v="0"/>
    <x v="6"/>
    <x v="6"/>
    <x v="4"/>
    <x v="1"/>
  </r>
  <r>
    <s v="Sports Direct"/>
    <d v="2021-08-09T00:00:00"/>
    <x v="1"/>
    <x v="13"/>
    <s v="Birmingham"/>
    <x v="1"/>
    <x v="0"/>
    <s v="Women's Street Footwear"/>
    <n v="26"/>
    <n v="136"/>
    <n v="3536"/>
    <x v="1"/>
    <x v="1"/>
    <x v="6"/>
    <x v="6"/>
    <x v="5"/>
    <x v="1"/>
  </r>
  <r>
    <s v="Sports Direct"/>
    <d v="2021-08-10T00:00:00"/>
    <x v="1"/>
    <x v="13"/>
    <s v="Birmingham"/>
    <x v="1"/>
    <x v="1"/>
    <s v="Women's Athletic Footwear"/>
    <n v="24"/>
    <n v="113"/>
    <n v="2712"/>
    <x v="1"/>
    <x v="1"/>
    <x v="6"/>
    <x v="6"/>
    <x v="6"/>
    <x v="1"/>
  </r>
  <r>
    <s v="Sports Direct"/>
    <d v="2021-08-11T00:00:00"/>
    <x v="1"/>
    <x v="13"/>
    <s v="Birmingham"/>
    <x v="0"/>
    <x v="2"/>
    <s v="Men's Apparel"/>
    <n v="29"/>
    <n v="85"/>
    <n v="2465"/>
    <x v="1"/>
    <x v="0"/>
    <x v="6"/>
    <x v="6"/>
    <x v="0"/>
    <x v="1"/>
  </r>
  <r>
    <s v="Sports Direct"/>
    <d v="2021-08-12T00:00:00"/>
    <x v="1"/>
    <x v="13"/>
    <s v="Birmingham"/>
    <x v="1"/>
    <x v="2"/>
    <s v="Women's Apparel"/>
    <n v="27"/>
    <n v="144"/>
    <n v="3888"/>
    <x v="1"/>
    <x v="1"/>
    <x v="6"/>
    <x v="6"/>
    <x v="1"/>
    <x v="1"/>
  </r>
  <r>
    <s v="Sports Direct"/>
    <d v="2021-08-13T00:00:00"/>
    <x v="1"/>
    <x v="13"/>
    <s v="Birmingham"/>
    <x v="0"/>
    <x v="0"/>
    <s v="Men's Street Footwear"/>
    <n v="23"/>
    <n v="194"/>
    <n v="4462"/>
    <x v="1"/>
    <x v="0"/>
    <x v="6"/>
    <x v="6"/>
    <x v="2"/>
    <x v="1"/>
  </r>
  <r>
    <s v="Sports Direct"/>
    <d v="2021-08-14T00:00:00"/>
    <x v="1"/>
    <x v="13"/>
    <s v="Birmingham"/>
    <x v="0"/>
    <x v="1"/>
    <s v="Men's Athletic Footwear"/>
    <n v="32"/>
    <n v="194"/>
    <n v="6208"/>
    <x v="1"/>
    <x v="0"/>
    <x v="6"/>
    <x v="6"/>
    <x v="3"/>
    <x v="1"/>
  </r>
  <r>
    <s v="Sports Direct"/>
    <d v="2021-08-15T00:00:00"/>
    <x v="1"/>
    <x v="13"/>
    <s v="Birmingham"/>
    <x v="1"/>
    <x v="0"/>
    <s v="Women's Street Footwear"/>
    <n v="20"/>
    <n v="144"/>
    <n v="2880"/>
    <x v="1"/>
    <x v="1"/>
    <x v="6"/>
    <x v="6"/>
    <x v="4"/>
    <x v="1"/>
  </r>
  <r>
    <s v="Sports Direct"/>
    <d v="2021-08-16T00:00:00"/>
    <x v="1"/>
    <x v="13"/>
    <s v="Birmingham"/>
    <x v="1"/>
    <x v="1"/>
    <s v="Women's Athletic Footwear"/>
    <n v="23"/>
    <n v="116"/>
    <n v="2668"/>
    <x v="1"/>
    <x v="1"/>
    <x v="6"/>
    <x v="6"/>
    <x v="5"/>
    <x v="1"/>
  </r>
  <r>
    <s v="Sports Direct"/>
    <d v="2021-08-17T00:00:00"/>
    <x v="1"/>
    <x v="13"/>
    <s v="Birmingham"/>
    <x v="0"/>
    <x v="2"/>
    <s v="Men's Apparel"/>
    <n v="28"/>
    <n v="88"/>
    <n v="2464"/>
    <x v="1"/>
    <x v="0"/>
    <x v="6"/>
    <x v="6"/>
    <x v="6"/>
    <x v="1"/>
  </r>
  <r>
    <s v="Sports Direct"/>
    <d v="2021-08-18T00:00:00"/>
    <x v="1"/>
    <x v="13"/>
    <s v="Birmingham"/>
    <x v="1"/>
    <x v="2"/>
    <s v="Women's Apparel"/>
    <n v="26"/>
    <n v="120"/>
    <n v="3120"/>
    <x v="1"/>
    <x v="1"/>
    <x v="6"/>
    <x v="6"/>
    <x v="0"/>
    <x v="1"/>
  </r>
  <r>
    <s v="Sports Direct"/>
    <d v="2021-08-19T00:00:00"/>
    <x v="1"/>
    <x v="13"/>
    <s v="Birmingham"/>
    <x v="0"/>
    <x v="0"/>
    <s v="Men's Street Footwear"/>
    <n v="15"/>
    <n v="215"/>
    <n v="3225"/>
    <x v="1"/>
    <x v="0"/>
    <x v="6"/>
    <x v="6"/>
    <x v="1"/>
    <x v="1"/>
  </r>
  <r>
    <s v="Sports Direct"/>
    <d v="2021-08-20T00:00:00"/>
    <x v="1"/>
    <x v="13"/>
    <s v="Birmingham"/>
    <x v="0"/>
    <x v="1"/>
    <s v="Men's Athletic Footwear"/>
    <n v="16"/>
    <n v="202"/>
    <n v="3232"/>
    <x v="1"/>
    <x v="0"/>
    <x v="6"/>
    <x v="6"/>
    <x v="2"/>
    <x v="1"/>
  </r>
  <r>
    <s v="Sports Direct"/>
    <d v="2021-08-21T00:00:00"/>
    <x v="1"/>
    <x v="13"/>
    <s v="Birmingham"/>
    <x v="1"/>
    <x v="0"/>
    <s v="Women's Street Footwear"/>
    <n v="11"/>
    <n v="152"/>
    <n v="1672"/>
    <x v="1"/>
    <x v="1"/>
    <x v="6"/>
    <x v="6"/>
    <x v="3"/>
    <x v="1"/>
  </r>
  <r>
    <s v="Sports Direct"/>
    <d v="2021-08-22T00:00:00"/>
    <x v="1"/>
    <x v="13"/>
    <s v="Birmingham"/>
    <x v="1"/>
    <x v="1"/>
    <s v="Women's Athletic Footwear"/>
    <n v="15"/>
    <n v="116"/>
    <n v="1740"/>
    <x v="1"/>
    <x v="1"/>
    <x v="6"/>
    <x v="6"/>
    <x v="4"/>
    <x v="1"/>
  </r>
  <r>
    <s v="Sports Direct"/>
    <d v="2021-08-23T00:00:00"/>
    <x v="1"/>
    <x v="13"/>
    <s v="Birmingham"/>
    <x v="0"/>
    <x v="2"/>
    <s v="Men's Apparel"/>
    <n v="19"/>
    <n v="88"/>
    <n v="1672"/>
    <x v="1"/>
    <x v="0"/>
    <x v="6"/>
    <x v="6"/>
    <x v="5"/>
    <x v="1"/>
  </r>
  <r>
    <s v="Sports Direct"/>
    <d v="2021-08-24T00:00:00"/>
    <x v="1"/>
    <x v="13"/>
    <s v="Birmingham"/>
    <x v="1"/>
    <x v="2"/>
    <s v="Women's Apparel"/>
    <n v="14"/>
    <n v="165"/>
    <n v="2310"/>
    <x v="1"/>
    <x v="1"/>
    <x v="6"/>
    <x v="6"/>
    <x v="6"/>
    <x v="1"/>
  </r>
  <r>
    <s v="Sports Direct"/>
    <d v="2021-08-25T00:00:00"/>
    <x v="1"/>
    <x v="13"/>
    <s v="Birmingham"/>
    <x v="0"/>
    <x v="0"/>
    <s v="Men's Street Footwear"/>
    <n v="7"/>
    <n v="224"/>
    <n v="1568"/>
    <x v="1"/>
    <x v="0"/>
    <x v="6"/>
    <x v="6"/>
    <x v="0"/>
    <x v="1"/>
  </r>
  <r>
    <s v="Sports Direct"/>
    <d v="2021-08-26T00:00:00"/>
    <x v="1"/>
    <x v="13"/>
    <s v="Birmingham"/>
    <x v="0"/>
    <x v="1"/>
    <s v="Men's Athletic Footwear"/>
    <n v="16"/>
    <n v="218"/>
    <n v="3488"/>
    <x v="1"/>
    <x v="0"/>
    <x v="6"/>
    <x v="6"/>
    <x v="1"/>
    <x v="1"/>
  </r>
  <r>
    <s v="Sports Direct"/>
    <d v="2021-08-27T00:00:00"/>
    <x v="1"/>
    <x v="13"/>
    <s v="Birmingham"/>
    <x v="1"/>
    <x v="0"/>
    <s v="Women's Street Footwear"/>
    <n v="11"/>
    <n v="190"/>
    <n v="2090"/>
    <x v="1"/>
    <x v="1"/>
    <x v="6"/>
    <x v="6"/>
    <x v="2"/>
    <x v="1"/>
  </r>
  <r>
    <s v="Sports Direct"/>
    <d v="2021-08-28T00:00:00"/>
    <x v="1"/>
    <x v="13"/>
    <s v="Birmingham"/>
    <x v="1"/>
    <x v="1"/>
    <s v="Women's Athletic Footwear"/>
    <n v="26"/>
    <n v="165"/>
    <n v="4290"/>
    <x v="1"/>
    <x v="1"/>
    <x v="6"/>
    <x v="6"/>
    <x v="3"/>
    <x v="1"/>
  </r>
  <r>
    <s v="Sports Direct"/>
    <d v="2021-08-29T00:00:00"/>
    <x v="1"/>
    <x v="13"/>
    <s v="Birmingham"/>
    <x v="0"/>
    <x v="2"/>
    <s v="Men's Apparel"/>
    <n v="39"/>
    <n v="132"/>
    <n v="5148"/>
    <x v="1"/>
    <x v="0"/>
    <x v="6"/>
    <x v="6"/>
    <x v="4"/>
    <x v="1"/>
  </r>
  <r>
    <s v="Sports Direct"/>
    <d v="2021-08-30T00:00:00"/>
    <x v="1"/>
    <x v="13"/>
    <s v="Birmingham"/>
    <x v="1"/>
    <x v="2"/>
    <s v="Women's Apparel"/>
    <n v="36"/>
    <n v="263"/>
    <n v="9468"/>
    <x v="1"/>
    <x v="1"/>
    <x v="6"/>
    <x v="6"/>
    <x v="5"/>
    <x v="1"/>
  </r>
  <r>
    <s v="Sports Direct"/>
    <d v="2021-08-31T00:00:00"/>
    <x v="1"/>
    <x v="13"/>
    <s v="Birmingham"/>
    <x v="0"/>
    <x v="0"/>
    <s v="Men's Street Footwear"/>
    <n v="30"/>
    <n v="225"/>
    <n v="6750"/>
    <x v="1"/>
    <x v="0"/>
    <x v="6"/>
    <x v="6"/>
    <x v="6"/>
    <x v="1"/>
  </r>
  <r>
    <s v="Sports Direct"/>
    <d v="2021-09-01T00:00:00"/>
    <x v="1"/>
    <x v="13"/>
    <s v="Birmingham"/>
    <x v="0"/>
    <x v="1"/>
    <s v="Men's Athletic Footwear"/>
    <n v="35"/>
    <n v="233"/>
    <n v="8155"/>
    <x v="1"/>
    <x v="0"/>
    <x v="7"/>
    <x v="7"/>
    <x v="0"/>
    <x v="1"/>
  </r>
  <r>
    <s v="Sports Direct"/>
    <d v="2021-09-02T00:00:00"/>
    <x v="1"/>
    <x v="13"/>
    <s v="Birmingham"/>
    <x v="1"/>
    <x v="0"/>
    <s v="Women's Street Footwear"/>
    <n v="35"/>
    <n v="228"/>
    <n v="7980"/>
    <x v="1"/>
    <x v="1"/>
    <x v="7"/>
    <x v="7"/>
    <x v="1"/>
    <x v="1"/>
  </r>
  <r>
    <s v="Sports Direct"/>
    <d v="2021-09-03T00:00:00"/>
    <x v="1"/>
    <x v="13"/>
    <s v="Birmingham"/>
    <x v="1"/>
    <x v="1"/>
    <s v="Women's Athletic Footwear"/>
    <n v="31"/>
    <n v="210"/>
    <n v="6510"/>
    <x v="1"/>
    <x v="1"/>
    <x v="7"/>
    <x v="7"/>
    <x v="2"/>
    <x v="1"/>
  </r>
  <r>
    <s v="Sports Direct"/>
    <d v="2021-09-04T00:00:00"/>
    <x v="1"/>
    <x v="13"/>
    <s v="Birmingham"/>
    <x v="0"/>
    <x v="2"/>
    <s v="Men's Apparel"/>
    <n v="38"/>
    <n v="165"/>
    <n v="6270"/>
    <x v="1"/>
    <x v="0"/>
    <x v="7"/>
    <x v="7"/>
    <x v="3"/>
    <x v="1"/>
  </r>
  <r>
    <s v="Sports Direct"/>
    <d v="2021-09-05T00:00:00"/>
    <x v="1"/>
    <x v="13"/>
    <s v="Birmingham"/>
    <x v="1"/>
    <x v="2"/>
    <s v="Women's Apparel"/>
    <n v="36"/>
    <n v="280"/>
    <n v="10080"/>
    <x v="1"/>
    <x v="1"/>
    <x v="7"/>
    <x v="7"/>
    <x v="4"/>
    <x v="1"/>
  </r>
  <r>
    <s v="Sports Direct"/>
    <d v="2021-09-06T00:00:00"/>
    <x v="1"/>
    <x v="13"/>
    <s v="Birmingham"/>
    <x v="0"/>
    <x v="0"/>
    <s v="Men's Street Footwear"/>
    <n v="31"/>
    <n v="256"/>
    <n v="7936"/>
    <x v="1"/>
    <x v="0"/>
    <x v="7"/>
    <x v="7"/>
    <x v="5"/>
    <x v="1"/>
  </r>
  <r>
    <s v="Sports Direct"/>
    <d v="2021-09-07T00:00:00"/>
    <x v="1"/>
    <x v="13"/>
    <s v="Birmingham"/>
    <x v="0"/>
    <x v="1"/>
    <s v="Men's Athletic Footwear"/>
    <n v="37"/>
    <n v="264"/>
    <n v="9768"/>
    <x v="1"/>
    <x v="0"/>
    <x v="7"/>
    <x v="7"/>
    <x v="6"/>
    <x v="1"/>
  </r>
  <r>
    <s v="Sports Direct"/>
    <d v="2021-09-08T00:00:00"/>
    <x v="1"/>
    <x v="13"/>
    <s v="Birmingham"/>
    <x v="1"/>
    <x v="0"/>
    <s v="Women's Street Footwear"/>
    <n v="31"/>
    <n v="322"/>
    <n v="9982"/>
    <x v="1"/>
    <x v="1"/>
    <x v="7"/>
    <x v="7"/>
    <x v="0"/>
    <x v="1"/>
  </r>
  <r>
    <s v="Sports Direct"/>
    <d v="2021-09-09T00:00:00"/>
    <x v="1"/>
    <x v="13"/>
    <s v="Birmingham"/>
    <x v="1"/>
    <x v="1"/>
    <s v="Women's Athletic Footwear"/>
    <n v="36"/>
    <n v="196"/>
    <n v="7056"/>
    <x v="1"/>
    <x v="1"/>
    <x v="7"/>
    <x v="7"/>
    <x v="1"/>
    <x v="1"/>
  </r>
  <r>
    <s v="Sports Direct"/>
    <d v="2021-09-10T00:00:00"/>
    <x v="1"/>
    <x v="13"/>
    <s v="Birmingham"/>
    <x v="0"/>
    <x v="2"/>
    <s v="Men's Apparel"/>
    <n v="35"/>
    <n v="179"/>
    <n v="6265"/>
    <x v="1"/>
    <x v="0"/>
    <x v="7"/>
    <x v="7"/>
    <x v="2"/>
    <x v="1"/>
  </r>
  <r>
    <s v="Sports Direct"/>
    <d v="2021-09-11T00:00:00"/>
    <x v="1"/>
    <x v="13"/>
    <s v="Birmingham"/>
    <x v="1"/>
    <x v="2"/>
    <s v="Women's Apparel"/>
    <n v="47"/>
    <n v="280"/>
    <n v="13160"/>
    <x v="1"/>
    <x v="1"/>
    <x v="7"/>
    <x v="7"/>
    <x v="3"/>
    <x v="1"/>
  </r>
  <r>
    <s v="Sports Direct"/>
    <d v="2021-09-12T00:00:00"/>
    <x v="1"/>
    <x v="13"/>
    <s v="Birmingham"/>
    <x v="0"/>
    <x v="0"/>
    <s v="Men's Street Footwear"/>
    <n v="27"/>
    <n v="233"/>
    <n v="6291"/>
    <x v="1"/>
    <x v="0"/>
    <x v="7"/>
    <x v="7"/>
    <x v="4"/>
    <x v="1"/>
  </r>
  <r>
    <s v="Sports Direct"/>
    <d v="2021-09-13T00:00:00"/>
    <x v="1"/>
    <x v="13"/>
    <s v="Birmingham"/>
    <x v="0"/>
    <x v="1"/>
    <s v="Men's Athletic Footwear"/>
    <n v="39"/>
    <n v="233"/>
    <n v="9087"/>
    <x v="1"/>
    <x v="0"/>
    <x v="7"/>
    <x v="7"/>
    <x v="5"/>
    <x v="1"/>
  </r>
  <r>
    <s v="Sports Direct"/>
    <d v="2021-09-14T00:00:00"/>
    <x v="1"/>
    <x v="13"/>
    <s v="Birmingham"/>
    <x v="1"/>
    <x v="0"/>
    <s v="Women's Street Footwear"/>
    <n v="36"/>
    <n v="278"/>
    <n v="10008"/>
    <x v="1"/>
    <x v="1"/>
    <x v="7"/>
    <x v="7"/>
    <x v="6"/>
    <x v="1"/>
  </r>
  <r>
    <s v="Sports Direct"/>
    <d v="2021-09-15T00:00:00"/>
    <x v="1"/>
    <x v="13"/>
    <s v="Birmingham"/>
    <x v="1"/>
    <x v="1"/>
    <s v="Women's Athletic Footwear"/>
    <n v="37"/>
    <n v="140"/>
    <n v="5180"/>
    <x v="1"/>
    <x v="1"/>
    <x v="7"/>
    <x v="7"/>
    <x v="0"/>
    <x v="1"/>
  </r>
  <r>
    <s v="Sports Direct"/>
    <d v="2021-09-16T00:00:00"/>
    <x v="1"/>
    <x v="13"/>
    <s v="Birmingham"/>
    <x v="0"/>
    <x v="2"/>
    <s v="Men's Apparel"/>
    <n v="42"/>
    <n v="140"/>
    <n v="5880"/>
    <x v="1"/>
    <x v="0"/>
    <x v="7"/>
    <x v="7"/>
    <x v="1"/>
    <x v="1"/>
  </r>
  <r>
    <s v="Sports Direct"/>
    <d v="2021-09-17T00:00:00"/>
    <x v="1"/>
    <x v="13"/>
    <s v="Birmingham"/>
    <x v="1"/>
    <x v="2"/>
    <s v="Women's Apparel"/>
    <n v="39"/>
    <n v="203"/>
    <n v="7917"/>
    <x v="1"/>
    <x v="1"/>
    <x v="7"/>
    <x v="7"/>
    <x v="2"/>
    <x v="1"/>
  </r>
  <r>
    <s v="Sports Direct"/>
    <d v="2021-09-18T00:00:00"/>
    <x v="1"/>
    <x v="13"/>
    <s v="Birmingham"/>
    <x v="0"/>
    <x v="0"/>
    <s v="Men's Street Footwear"/>
    <n v="38"/>
    <n v="206"/>
    <n v="7828"/>
    <x v="1"/>
    <x v="0"/>
    <x v="7"/>
    <x v="7"/>
    <x v="3"/>
    <x v="1"/>
  </r>
  <r>
    <s v="Sports Direct"/>
    <d v="2021-09-19T00:00:00"/>
    <x v="1"/>
    <x v="13"/>
    <s v="Birmingham"/>
    <x v="0"/>
    <x v="1"/>
    <s v="Men's Athletic Footwear"/>
    <n v="36"/>
    <n v="173"/>
    <n v="6228"/>
    <x v="1"/>
    <x v="0"/>
    <x v="7"/>
    <x v="7"/>
    <x v="4"/>
    <x v="1"/>
  </r>
  <r>
    <s v="Sports Direct"/>
    <d v="2021-09-20T00:00:00"/>
    <x v="1"/>
    <x v="13"/>
    <s v="Birmingham"/>
    <x v="1"/>
    <x v="0"/>
    <s v="Women's Street Footwear"/>
    <n v="47"/>
    <n v="213"/>
    <n v="10011"/>
    <x v="1"/>
    <x v="1"/>
    <x v="7"/>
    <x v="7"/>
    <x v="5"/>
    <x v="1"/>
  </r>
  <r>
    <s v="Sports Direct"/>
    <d v="2021-09-21T00:00:00"/>
    <x v="1"/>
    <x v="13"/>
    <s v="Birmingham"/>
    <x v="1"/>
    <x v="1"/>
    <s v="Women's Athletic Footwear"/>
    <n v="44"/>
    <n v="105"/>
    <n v="4620"/>
    <x v="1"/>
    <x v="1"/>
    <x v="7"/>
    <x v="7"/>
    <x v="6"/>
    <x v="1"/>
  </r>
  <r>
    <s v="Sports Direct"/>
    <d v="2021-09-22T00:00:00"/>
    <x v="1"/>
    <x v="13"/>
    <s v="Birmingham"/>
    <x v="0"/>
    <x v="2"/>
    <s v="Men's Apparel"/>
    <n v="35"/>
    <n v="116"/>
    <n v="4060"/>
    <x v="1"/>
    <x v="0"/>
    <x v="7"/>
    <x v="7"/>
    <x v="0"/>
    <x v="1"/>
  </r>
  <r>
    <s v="Sports Direct"/>
    <d v="2021-09-23T00:00:00"/>
    <x v="1"/>
    <x v="13"/>
    <s v="Birmingham"/>
    <x v="1"/>
    <x v="2"/>
    <s v="Women's Apparel"/>
    <n v="26"/>
    <n v="190"/>
    <n v="4940"/>
    <x v="1"/>
    <x v="1"/>
    <x v="7"/>
    <x v="7"/>
    <x v="1"/>
    <x v="1"/>
  </r>
  <r>
    <s v="Sports Direct"/>
    <d v="2021-09-24T00:00:00"/>
    <x v="1"/>
    <x v="13"/>
    <s v="Birmingham"/>
    <x v="0"/>
    <x v="0"/>
    <s v="Men's Street Footwear"/>
    <n v="20"/>
    <n v="184"/>
    <n v="3680"/>
    <x v="1"/>
    <x v="0"/>
    <x v="7"/>
    <x v="7"/>
    <x v="2"/>
    <x v="1"/>
  </r>
  <r>
    <s v="Sports Direct"/>
    <d v="2021-09-25T00:00:00"/>
    <x v="1"/>
    <x v="13"/>
    <s v="Birmingham"/>
    <x v="0"/>
    <x v="1"/>
    <s v="Men's Athletic Footwear"/>
    <n v="23"/>
    <n v="173"/>
    <n v="3979"/>
    <x v="1"/>
    <x v="0"/>
    <x v="7"/>
    <x v="7"/>
    <x v="3"/>
    <x v="1"/>
  </r>
  <r>
    <s v="Sports Direct"/>
    <d v="2021-09-26T00:00:00"/>
    <x v="1"/>
    <x v="13"/>
    <s v="Birmingham"/>
    <x v="1"/>
    <x v="0"/>
    <s v="Women's Street Footwear"/>
    <n v="24"/>
    <n v="166"/>
    <n v="3984"/>
    <x v="1"/>
    <x v="1"/>
    <x v="7"/>
    <x v="7"/>
    <x v="4"/>
    <x v="1"/>
  </r>
  <r>
    <s v="Sports Direct"/>
    <d v="2021-09-27T00:00:00"/>
    <x v="1"/>
    <x v="13"/>
    <s v="Birmingham"/>
    <x v="1"/>
    <x v="1"/>
    <s v="Women's Athletic Footwear"/>
    <n v="26"/>
    <n v="98"/>
    <n v="2548"/>
    <x v="1"/>
    <x v="1"/>
    <x v="7"/>
    <x v="7"/>
    <x v="5"/>
    <x v="1"/>
  </r>
  <r>
    <s v="Sports Direct"/>
    <d v="2021-09-28T00:00:00"/>
    <x v="1"/>
    <x v="13"/>
    <s v="Birmingham"/>
    <x v="0"/>
    <x v="2"/>
    <s v="Men's Apparel"/>
    <n v="22"/>
    <n v="105"/>
    <n v="2310"/>
    <x v="1"/>
    <x v="0"/>
    <x v="7"/>
    <x v="7"/>
    <x v="6"/>
    <x v="1"/>
  </r>
  <r>
    <s v="Sports Direct"/>
    <d v="2021-09-29T00:00:00"/>
    <x v="1"/>
    <x v="13"/>
    <s v="Birmingham"/>
    <x v="1"/>
    <x v="2"/>
    <s v="Women's Apparel"/>
    <n v="26"/>
    <n v="147"/>
    <n v="3822"/>
    <x v="1"/>
    <x v="1"/>
    <x v="7"/>
    <x v="7"/>
    <x v="0"/>
    <x v="1"/>
  </r>
  <r>
    <s v="Sports Direct"/>
    <d v="2021-09-30T00:00:00"/>
    <x v="1"/>
    <x v="13"/>
    <s v="Birmingham"/>
    <x v="0"/>
    <x v="0"/>
    <s v="Men's Street Footwear"/>
    <n v="14"/>
    <n v="188"/>
    <n v="2632"/>
    <x v="1"/>
    <x v="0"/>
    <x v="7"/>
    <x v="7"/>
    <x v="1"/>
    <x v="1"/>
  </r>
  <r>
    <s v="Sports Direct"/>
    <d v="2021-10-01T00:00:00"/>
    <x v="1"/>
    <x v="13"/>
    <s v="Birmingham"/>
    <x v="0"/>
    <x v="1"/>
    <s v="Men's Athletic Footwear"/>
    <n v="14"/>
    <n v="200"/>
    <n v="2800"/>
    <x v="1"/>
    <x v="0"/>
    <x v="8"/>
    <x v="8"/>
    <x v="2"/>
    <x v="1"/>
  </r>
  <r>
    <s v="Sports Direct"/>
    <d v="2021-10-02T00:00:00"/>
    <x v="1"/>
    <x v="13"/>
    <s v="Birmingham"/>
    <x v="1"/>
    <x v="0"/>
    <s v="Women's Street Footwear"/>
    <n v="33"/>
    <n v="196"/>
    <n v="6468"/>
    <x v="1"/>
    <x v="1"/>
    <x v="8"/>
    <x v="8"/>
    <x v="3"/>
    <x v="1"/>
  </r>
  <r>
    <s v="Sports Direct"/>
    <d v="2021-10-03T00:00:00"/>
    <x v="1"/>
    <x v="13"/>
    <s v="Birmingham"/>
    <x v="1"/>
    <x v="1"/>
    <s v="Women's Athletic Footwear"/>
    <n v="36"/>
    <n v="135"/>
    <n v="4860"/>
    <x v="1"/>
    <x v="1"/>
    <x v="8"/>
    <x v="8"/>
    <x v="4"/>
    <x v="1"/>
  </r>
  <r>
    <s v="Sports Direct"/>
    <d v="2021-10-04T00:00:00"/>
    <x v="1"/>
    <x v="13"/>
    <s v="Birmingham"/>
    <x v="0"/>
    <x v="2"/>
    <s v="Men's Apparel"/>
    <n v="37"/>
    <n v="149"/>
    <n v="5513"/>
    <x v="1"/>
    <x v="0"/>
    <x v="8"/>
    <x v="8"/>
    <x v="5"/>
    <x v="1"/>
  </r>
  <r>
    <s v="Sports Direct"/>
    <d v="2021-10-05T00:00:00"/>
    <x v="1"/>
    <x v="13"/>
    <s v="Birmingham"/>
    <x v="1"/>
    <x v="2"/>
    <s v="Women's Apparel"/>
    <n v="45"/>
    <n v="188"/>
    <n v="8460"/>
    <x v="1"/>
    <x v="1"/>
    <x v="8"/>
    <x v="8"/>
    <x v="6"/>
    <x v="1"/>
  </r>
  <r>
    <s v="Sports Direct"/>
    <d v="2021-10-06T00:00:00"/>
    <x v="1"/>
    <x v="13"/>
    <s v="Birmingham"/>
    <x v="0"/>
    <x v="0"/>
    <s v="Men's Street Footwear"/>
    <n v="46"/>
    <n v="240"/>
    <n v="11040"/>
    <x v="1"/>
    <x v="0"/>
    <x v="8"/>
    <x v="8"/>
    <x v="0"/>
    <x v="1"/>
  </r>
  <r>
    <s v="Sports Direct"/>
    <d v="2021-10-07T00:00:00"/>
    <x v="1"/>
    <x v="13"/>
    <s v="Birmingham"/>
    <x v="0"/>
    <x v="1"/>
    <s v="Men's Athletic Footwear"/>
    <n v="40"/>
    <n v="248"/>
    <n v="9920"/>
    <x v="1"/>
    <x v="0"/>
    <x v="8"/>
    <x v="8"/>
    <x v="1"/>
    <x v="1"/>
  </r>
  <r>
    <s v="Sports Direct"/>
    <d v="2021-10-08T00:00:00"/>
    <x v="1"/>
    <x v="13"/>
    <s v="Birmingham"/>
    <x v="1"/>
    <x v="0"/>
    <s v="Women's Street Footwear"/>
    <n v="47"/>
    <n v="217"/>
    <n v="10199"/>
    <x v="1"/>
    <x v="1"/>
    <x v="8"/>
    <x v="8"/>
    <x v="2"/>
    <x v="1"/>
  </r>
  <r>
    <s v="Sports Direct"/>
    <d v="2021-10-09T00:00:00"/>
    <x v="1"/>
    <x v="13"/>
    <s v="Birmingham"/>
    <x v="1"/>
    <x v="1"/>
    <s v="Women's Athletic Footwear"/>
    <n v="52"/>
    <n v="193"/>
    <n v="10036"/>
    <x v="1"/>
    <x v="1"/>
    <x v="8"/>
    <x v="8"/>
    <x v="3"/>
    <x v="1"/>
  </r>
  <r>
    <s v="Sports Direct"/>
    <d v="2021-10-10T00:00:00"/>
    <x v="1"/>
    <x v="13"/>
    <s v="Birmingham"/>
    <x v="0"/>
    <x v="2"/>
    <s v="Men's Apparel"/>
    <n v="40"/>
    <n v="155"/>
    <n v="6200"/>
    <x v="1"/>
    <x v="0"/>
    <x v="8"/>
    <x v="8"/>
    <x v="4"/>
    <x v="1"/>
  </r>
  <r>
    <s v="Sports Direct"/>
    <d v="2021-10-11T00:00:00"/>
    <x v="1"/>
    <x v="13"/>
    <s v="Birmingham"/>
    <x v="1"/>
    <x v="2"/>
    <s v="Women's Apparel"/>
    <n v="56"/>
    <n v="225"/>
    <n v="12600"/>
    <x v="1"/>
    <x v="1"/>
    <x v="8"/>
    <x v="8"/>
    <x v="5"/>
    <x v="1"/>
  </r>
  <r>
    <s v="Amazon"/>
    <d v="2021-10-12T00:00:00"/>
    <x v="1"/>
    <x v="13"/>
    <s v="Birmingham"/>
    <x v="0"/>
    <x v="0"/>
    <s v="Men's Street Footwear"/>
    <n v="27"/>
    <n v="140"/>
    <n v="3780"/>
    <x v="1"/>
    <x v="0"/>
    <x v="8"/>
    <x v="8"/>
    <x v="6"/>
    <x v="1"/>
  </r>
  <r>
    <s v="Amazon"/>
    <d v="2021-10-13T00:00:00"/>
    <x v="1"/>
    <x v="13"/>
    <s v="Birmingham"/>
    <x v="0"/>
    <x v="1"/>
    <s v="Men's Athletic Footwear"/>
    <n v="30"/>
    <n v="88"/>
    <n v="2640"/>
    <x v="1"/>
    <x v="0"/>
    <x v="8"/>
    <x v="8"/>
    <x v="0"/>
    <x v="1"/>
  </r>
  <r>
    <s v="Amazon"/>
    <d v="2021-10-14T00:00:00"/>
    <x v="1"/>
    <x v="13"/>
    <s v="Birmingham"/>
    <x v="1"/>
    <x v="0"/>
    <s v="Women's Street Footwear"/>
    <n v="23"/>
    <n v="83"/>
    <n v="1909"/>
    <x v="1"/>
    <x v="1"/>
    <x v="8"/>
    <x v="8"/>
    <x v="1"/>
    <x v="1"/>
  </r>
  <r>
    <s v="Amazon"/>
    <d v="2021-10-15T00:00:00"/>
    <x v="1"/>
    <x v="13"/>
    <s v="Birmingham"/>
    <x v="1"/>
    <x v="1"/>
    <s v="Women's Athletic Footwear"/>
    <n v="25"/>
    <n v="30"/>
    <n v="750"/>
    <x v="1"/>
    <x v="1"/>
    <x v="8"/>
    <x v="8"/>
    <x v="2"/>
    <x v="1"/>
  </r>
  <r>
    <s v="Sports Direct"/>
    <d v="2021-02-17T00:00:00"/>
    <x v="4"/>
    <x v="8"/>
    <s v="Orlando"/>
    <x v="1"/>
    <x v="1"/>
    <s v="Women's Athletic Footwear"/>
    <n v="36"/>
    <n v="94"/>
    <n v="3384"/>
    <x v="1"/>
    <x v="1"/>
    <x v="1"/>
    <x v="1"/>
    <x v="0"/>
    <x v="1"/>
  </r>
  <r>
    <s v="Sports Direct"/>
    <d v="2021-02-17T00:00:00"/>
    <x v="4"/>
    <x v="8"/>
    <s v="Orlando"/>
    <x v="0"/>
    <x v="2"/>
    <s v="Men's Apparel"/>
    <n v="44"/>
    <n v="62"/>
    <n v="2728"/>
    <x v="1"/>
    <x v="0"/>
    <x v="1"/>
    <x v="1"/>
    <x v="0"/>
    <x v="1"/>
  </r>
  <r>
    <s v="Sports Direct"/>
    <d v="2021-02-17T00:00:00"/>
    <x v="4"/>
    <x v="8"/>
    <s v="Orlando"/>
    <x v="1"/>
    <x v="2"/>
    <s v="Women's Apparel"/>
    <n v="33"/>
    <n v="124"/>
    <n v="4092"/>
    <x v="1"/>
    <x v="1"/>
    <x v="1"/>
    <x v="1"/>
    <x v="0"/>
    <x v="1"/>
  </r>
  <r>
    <s v="Sports Direct"/>
    <d v="2021-03-16T00:00:00"/>
    <x v="4"/>
    <x v="8"/>
    <s v="Orlando"/>
    <x v="0"/>
    <x v="0"/>
    <s v="Men's Street Footwear"/>
    <n v="35"/>
    <n v="171"/>
    <n v="5985"/>
    <x v="1"/>
    <x v="0"/>
    <x v="2"/>
    <x v="2"/>
    <x v="6"/>
    <x v="1"/>
  </r>
  <r>
    <s v="Sports Direct"/>
    <d v="2021-03-16T00:00:00"/>
    <x v="4"/>
    <x v="8"/>
    <s v="Orlando"/>
    <x v="0"/>
    <x v="1"/>
    <s v="Men's Athletic Footwear"/>
    <n v="44"/>
    <n v="124"/>
    <n v="5456"/>
    <x v="1"/>
    <x v="0"/>
    <x v="2"/>
    <x v="2"/>
    <x v="6"/>
    <x v="1"/>
  </r>
  <r>
    <s v="Sports Direct"/>
    <d v="2021-03-16T00:00:00"/>
    <x v="4"/>
    <x v="8"/>
    <s v="Orlando"/>
    <x v="1"/>
    <x v="0"/>
    <s v="Women's Street Footwear"/>
    <n v="47"/>
    <n v="149"/>
    <n v="7003"/>
    <x v="1"/>
    <x v="1"/>
    <x v="2"/>
    <x v="2"/>
    <x v="6"/>
    <x v="1"/>
  </r>
  <r>
    <s v="Sports Direct"/>
    <d v="2021-03-16T00:00:00"/>
    <x v="4"/>
    <x v="8"/>
    <s v="Orlando"/>
    <x v="1"/>
    <x v="1"/>
    <s v="Women's Athletic Footwear"/>
    <n v="42"/>
    <n v="114"/>
    <n v="4788"/>
    <x v="1"/>
    <x v="1"/>
    <x v="2"/>
    <x v="2"/>
    <x v="6"/>
    <x v="1"/>
  </r>
  <r>
    <s v="Sports Direct"/>
    <d v="2021-03-16T00:00:00"/>
    <x v="4"/>
    <x v="8"/>
    <s v="Orlando"/>
    <x v="0"/>
    <x v="2"/>
    <s v="Men's Apparel"/>
    <n v="44"/>
    <n v="60"/>
    <n v="2640"/>
    <x v="1"/>
    <x v="0"/>
    <x v="2"/>
    <x v="2"/>
    <x v="6"/>
    <x v="1"/>
  </r>
  <r>
    <s v="Sports Direct"/>
    <d v="2021-03-16T00:00:00"/>
    <x v="4"/>
    <x v="8"/>
    <s v="Orlando"/>
    <x v="1"/>
    <x v="2"/>
    <s v="Women's Apparel"/>
    <n v="48"/>
    <n v="131"/>
    <n v="6288"/>
    <x v="1"/>
    <x v="1"/>
    <x v="2"/>
    <x v="2"/>
    <x v="6"/>
    <x v="1"/>
  </r>
  <r>
    <s v="Walmart"/>
    <d v="2021-04-17T00:00:00"/>
    <x v="4"/>
    <x v="8"/>
    <s v="Orlando"/>
    <x v="0"/>
    <x v="0"/>
    <s v="Men's Street Footwear"/>
    <n v="47"/>
    <n v="171"/>
    <n v="8037"/>
    <x v="1"/>
    <x v="0"/>
    <x v="3"/>
    <x v="3"/>
    <x v="3"/>
    <x v="1"/>
  </r>
  <r>
    <s v="Walmart"/>
    <d v="2021-04-17T00:00:00"/>
    <x v="4"/>
    <x v="8"/>
    <s v="Orlando"/>
    <x v="0"/>
    <x v="1"/>
    <s v="Men's Athletic Footwear"/>
    <n v="51"/>
    <n v="105"/>
    <n v="5355"/>
    <x v="1"/>
    <x v="0"/>
    <x v="3"/>
    <x v="3"/>
    <x v="3"/>
    <x v="1"/>
  </r>
  <r>
    <s v="Walmart"/>
    <d v="2021-04-17T00:00:00"/>
    <x v="4"/>
    <x v="8"/>
    <s v="Orlando"/>
    <x v="1"/>
    <x v="0"/>
    <s v="Women's Street Footwear"/>
    <n v="49"/>
    <n v="132"/>
    <n v="6468"/>
    <x v="1"/>
    <x v="1"/>
    <x v="3"/>
    <x v="3"/>
    <x v="3"/>
    <x v="1"/>
  </r>
  <r>
    <s v="Walmart"/>
    <d v="2021-04-17T00:00:00"/>
    <x v="4"/>
    <x v="8"/>
    <s v="Orlando"/>
    <x v="1"/>
    <x v="1"/>
    <s v="Women's Athletic Footwear"/>
    <n v="41"/>
    <n v="90"/>
    <n v="3690"/>
    <x v="1"/>
    <x v="1"/>
    <x v="3"/>
    <x v="3"/>
    <x v="3"/>
    <x v="1"/>
  </r>
  <r>
    <s v="Walmart"/>
    <d v="2021-04-17T00:00:00"/>
    <x v="4"/>
    <x v="8"/>
    <s v="Orlando"/>
    <x v="0"/>
    <x v="2"/>
    <s v="Men's Apparel"/>
    <n v="47"/>
    <n v="60"/>
    <n v="2820"/>
    <x v="1"/>
    <x v="0"/>
    <x v="3"/>
    <x v="3"/>
    <x v="3"/>
    <x v="1"/>
  </r>
  <r>
    <s v="Walmart"/>
    <d v="2021-04-17T00:00:00"/>
    <x v="4"/>
    <x v="8"/>
    <s v="Orlando"/>
    <x v="1"/>
    <x v="2"/>
    <s v="Women's Apparel"/>
    <n v="57"/>
    <n v="113"/>
    <n v="6441"/>
    <x v="1"/>
    <x v="1"/>
    <x v="3"/>
    <x v="3"/>
    <x v="3"/>
    <x v="1"/>
  </r>
  <r>
    <s v="Walmart"/>
    <d v="2021-05-18T00:00:00"/>
    <x v="4"/>
    <x v="8"/>
    <s v="Orlando"/>
    <x v="0"/>
    <x v="0"/>
    <s v="Men's Street Footwear"/>
    <n v="44"/>
    <n v="201"/>
    <n v="8844"/>
    <x v="1"/>
    <x v="0"/>
    <x v="4"/>
    <x v="4"/>
    <x v="6"/>
    <x v="1"/>
  </r>
  <r>
    <s v="Walmart"/>
    <d v="2021-05-18T00:00:00"/>
    <x v="4"/>
    <x v="8"/>
    <s v="Orlando"/>
    <x v="0"/>
    <x v="1"/>
    <s v="Men's Athletic Footwear"/>
    <n v="46"/>
    <n v="132"/>
    <n v="6072"/>
    <x v="1"/>
    <x v="0"/>
    <x v="4"/>
    <x v="4"/>
    <x v="6"/>
    <x v="1"/>
  </r>
  <r>
    <s v="Walmart"/>
    <d v="2021-05-18T00:00:00"/>
    <x v="4"/>
    <x v="8"/>
    <s v="Orlando"/>
    <x v="1"/>
    <x v="0"/>
    <s v="Women's Street Footwear"/>
    <n v="46"/>
    <n v="132"/>
    <n v="6072"/>
    <x v="1"/>
    <x v="1"/>
    <x v="4"/>
    <x v="4"/>
    <x v="6"/>
    <x v="1"/>
  </r>
  <r>
    <s v="Walmart"/>
    <d v="2021-05-18T00:00:00"/>
    <x v="4"/>
    <x v="8"/>
    <s v="Orlando"/>
    <x v="1"/>
    <x v="1"/>
    <s v="Women's Athletic Footwear"/>
    <n v="39"/>
    <n v="107"/>
    <n v="4173"/>
    <x v="1"/>
    <x v="1"/>
    <x v="4"/>
    <x v="4"/>
    <x v="6"/>
    <x v="1"/>
  </r>
  <r>
    <s v="Walmart"/>
    <d v="2021-05-18T00:00:00"/>
    <x v="4"/>
    <x v="8"/>
    <s v="Orlando"/>
    <x v="0"/>
    <x v="2"/>
    <s v="Men's Apparel"/>
    <n v="42"/>
    <n v="68"/>
    <n v="2856"/>
    <x v="1"/>
    <x v="0"/>
    <x v="4"/>
    <x v="4"/>
    <x v="6"/>
    <x v="1"/>
  </r>
  <r>
    <s v="Walmart"/>
    <d v="2021-05-18T00:00:00"/>
    <x v="4"/>
    <x v="8"/>
    <s v="Orlando"/>
    <x v="1"/>
    <x v="2"/>
    <s v="Women's Apparel"/>
    <n v="48"/>
    <n v="173"/>
    <n v="8304"/>
    <x v="1"/>
    <x v="1"/>
    <x v="4"/>
    <x v="4"/>
    <x v="6"/>
    <x v="1"/>
  </r>
  <r>
    <s v="Walmart"/>
    <d v="2021-06-17T00:00:00"/>
    <x v="4"/>
    <x v="8"/>
    <s v="Orlando"/>
    <x v="0"/>
    <x v="0"/>
    <s v="Men's Street Footwear"/>
    <n v="50"/>
    <n v="272"/>
    <n v="13600"/>
    <x v="1"/>
    <x v="0"/>
    <x v="11"/>
    <x v="11"/>
    <x v="1"/>
    <x v="1"/>
  </r>
  <r>
    <s v="Walmart"/>
    <d v="2021-06-17T00:00:00"/>
    <x v="4"/>
    <x v="8"/>
    <s v="Orlando"/>
    <x v="0"/>
    <x v="1"/>
    <s v="Men's Athletic Footwear"/>
    <n v="53"/>
    <n v="224"/>
    <n v="11872"/>
    <x v="1"/>
    <x v="0"/>
    <x v="11"/>
    <x v="11"/>
    <x v="1"/>
    <x v="1"/>
  </r>
  <r>
    <s v="Walmart"/>
    <d v="2021-06-17T00:00:00"/>
    <x v="4"/>
    <x v="8"/>
    <s v="Orlando"/>
    <x v="1"/>
    <x v="0"/>
    <s v="Women's Street Footwear"/>
    <n v="60"/>
    <n v="238"/>
    <n v="14280"/>
    <x v="1"/>
    <x v="1"/>
    <x v="11"/>
    <x v="11"/>
    <x v="1"/>
    <x v="1"/>
  </r>
  <r>
    <s v="Walmart"/>
    <d v="2021-06-17T00:00:00"/>
    <x v="4"/>
    <x v="8"/>
    <s v="Orlando"/>
    <x v="1"/>
    <x v="1"/>
    <s v="Women's Athletic Footwear"/>
    <n v="66"/>
    <n v="196"/>
    <n v="12936"/>
    <x v="1"/>
    <x v="1"/>
    <x v="11"/>
    <x v="11"/>
    <x v="1"/>
    <x v="1"/>
  </r>
  <r>
    <s v="Walmart"/>
    <d v="2021-06-17T00:00:00"/>
    <x v="4"/>
    <x v="8"/>
    <s v="Orlando"/>
    <x v="0"/>
    <x v="2"/>
    <s v="Men's Apparel"/>
    <n v="71"/>
    <n v="153"/>
    <n v="10863"/>
    <x v="1"/>
    <x v="0"/>
    <x v="11"/>
    <x v="11"/>
    <x v="1"/>
    <x v="1"/>
  </r>
  <r>
    <s v="Walmart"/>
    <d v="2021-06-17T00:00:00"/>
    <x v="4"/>
    <x v="8"/>
    <s v="Orlando"/>
    <x v="1"/>
    <x v="2"/>
    <s v="Women's Apparel"/>
    <n v="74"/>
    <n v="248"/>
    <n v="18352"/>
    <x v="1"/>
    <x v="1"/>
    <x v="11"/>
    <x v="11"/>
    <x v="1"/>
    <x v="1"/>
  </r>
  <r>
    <s v="Walmart"/>
    <d v="2021-07-16T00:00:00"/>
    <x v="4"/>
    <x v="8"/>
    <s v="Orlando"/>
    <x v="0"/>
    <x v="0"/>
    <s v="Men's Street Footwear"/>
    <n v="68"/>
    <n v="297"/>
    <n v="20196"/>
    <x v="1"/>
    <x v="0"/>
    <x v="5"/>
    <x v="5"/>
    <x v="2"/>
    <x v="1"/>
  </r>
  <r>
    <s v="Walmart"/>
    <d v="2021-07-16T00:00:00"/>
    <x v="4"/>
    <x v="8"/>
    <s v="Orlando"/>
    <x v="0"/>
    <x v="1"/>
    <s v="Men's Athletic Footwear"/>
    <n v="74"/>
    <n v="263"/>
    <n v="19462"/>
    <x v="1"/>
    <x v="0"/>
    <x v="5"/>
    <x v="5"/>
    <x v="2"/>
    <x v="1"/>
  </r>
  <r>
    <s v="Walmart"/>
    <d v="2021-07-16T00:00:00"/>
    <x v="4"/>
    <x v="8"/>
    <s v="Orlando"/>
    <x v="1"/>
    <x v="0"/>
    <s v="Women's Street Footwear"/>
    <n v="72"/>
    <n v="238"/>
    <n v="17136"/>
    <x v="1"/>
    <x v="1"/>
    <x v="5"/>
    <x v="5"/>
    <x v="2"/>
    <x v="1"/>
  </r>
  <r>
    <s v="Walmart"/>
    <d v="2021-07-16T00:00:00"/>
    <x v="4"/>
    <x v="8"/>
    <s v="Orlando"/>
    <x v="1"/>
    <x v="1"/>
    <s v="Women's Athletic Footwear"/>
    <n v="59"/>
    <n v="186"/>
    <n v="10974"/>
    <x v="1"/>
    <x v="1"/>
    <x v="5"/>
    <x v="5"/>
    <x v="2"/>
    <x v="1"/>
  </r>
  <r>
    <s v="Walmart"/>
    <d v="2021-07-16T00:00:00"/>
    <x v="4"/>
    <x v="8"/>
    <s v="Orlando"/>
    <x v="0"/>
    <x v="2"/>
    <s v="Men's Apparel"/>
    <n v="68"/>
    <n v="208"/>
    <n v="14144"/>
    <x v="1"/>
    <x v="0"/>
    <x v="5"/>
    <x v="5"/>
    <x v="2"/>
    <x v="1"/>
  </r>
  <r>
    <s v="Walmart"/>
    <d v="2021-07-16T00:00:00"/>
    <x v="4"/>
    <x v="8"/>
    <s v="Orlando"/>
    <x v="1"/>
    <x v="2"/>
    <s v="Women's Apparel"/>
    <n v="75"/>
    <n v="195"/>
    <n v="14625"/>
    <x v="1"/>
    <x v="1"/>
    <x v="5"/>
    <x v="5"/>
    <x v="2"/>
    <x v="1"/>
  </r>
  <r>
    <s v="Walmart"/>
    <d v="2021-08-17T00:00:00"/>
    <x v="4"/>
    <x v="8"/>
    <s v="Orlando"/>
    <x v="0"/>
    <x v="0"/>
    <s v="Men's Street Footwear"/>
    <n v="68"/>
    <n v="255"/>
    <n v="17340"/>
    <x v="1"/>
    <x v="0"/>
    <x v="6"/>
    <x v="6"/>
    <x v="6"/>
    <x v="1"/>
  </r>
  <r>
    <s v="Walmart"/>
    <d v="2021-08-17T00:00:00"/>
    <x v="4"/>
    <x v="8"/>
    <s v="Orlando"/>
    <x v="0"/>
    <x v="1"/>
    <s v="Men's Athletic Footwear"/>
    <n v="60"/>
    <n v="272"/>
    <n v="16320"/>
    <x v="1"/>
    <x v="0"/>
    <x v="6"/>
    <x v="6"/>
    <x v="6"/>
    <x v="1"/>
  </r>
  <r>
    <s v="Walmart"/>
    <d v="2021-08-17T00:00:00"/>
    <x v="4"/>
    <x v="8"/>
    <s v="Orlando"/>
    <x v="1"/>
    <x v="0"/>
    <s v="Women's Street Footwear"/>
    <n v="62"/>
    <n v="231"/>
    <n v="14322"/>
    <x v="1"/>
    <x v="1"/>
    <x v="6"/>
    <x v="6"/>
    <x v="6"/>
    <x v="1"/>
  </r>
  <r>
    <s v="Walmart"/>
    <d v="2021-08-17T00:00:00"/>
    <x v="4"/>
    <x v="8"/>
    <s v="Orlando"/>
    <x v="1"/>
    <x v="1"/>
    <s v="Women's Athletic Footwear"/>
    <n v="64"/>
    <n v="147"/>
    <n v="9408"/>
    <x v="1"/>
    <x v="1"/>
    <x v="6"/>
    <x v="6"/>
    <x v="6"/>
    <x v="1"/>
  </r>
  <r>
    <s v="Walmart"/>
    <d v="2021-08-17T00:00:00"/>
    <x v="4"/>
    <x v="8"/>
    <s v="Orlando"/>
    <x v="0"/>
    <x v="2"/>
    <s v="Men's Apparel"/>
    <n v="63"/>
    <n v="166"/>
    <n v="10458"/>
    <x v="1"/>
    <x v="0"/>
    <x v="6"/>
    <x v="6"/>
    <x v="6"/>
    <x v="1"/>
  </r>
  <r>
    <s v="Walmart"/>
    <d v="2021-08-17T00:00:00"/>
    <x v="4"/>
    <x v="8"/>
    <s v="Orlando"/>
    <x v="1"/>
    <x v="2"/>
    <s v="Women's Apparel"/>
    <n v="60"/>
    <n v="96"/>
    <n v="5760"/>
    <x v="1"/>
    <x v="1"/>
    <x v="6"/>
    <x v="6"/>
    <x v="6"/>
    <x v="1"/>
  </r>
  <r>
    <s v="Walmart"/>
    <d v="2021-09-18T00:00:00"/>
    <x v="4"/>
    <x v="8"/>
    <s v="Orlando"/>
    <x v="0"/>
    <x v="0"/>
    <s v="Men's Street Footwear"/>
    <n v="44"/>
    <n v="155"/>
    <n v="6820"/>
    <x v="1"/>
    <x v="0"/>
    <x v="7"/>
    <x v="7"/>
    <x v="3"/>
    <x v="1"/>
  </r>
  <r>
    <s v="Walmart"/>
    <d v="2021-09-18T00:00:00"/>
    <x v="4"/>
    <x v="8"/>
    <s v="Orlando"/>
    <x v="0"/>
    <x v="1"/>
    <s v="Men's Athletic Footwear"/>
    <n v="45"/>
    <n v="150"/>
    <n v="6750"/>
    <x v="1"/>
    <x v="0"/>
    <x v="7"/>
    <x v="7"/>
    <x v="3"/>
    <x v="1"/>
  </r>
  <r>
    <s v="Walmart"/>
    <d v="2021-09-18T00:00:00"/>
    <x v="4"/>
    <x v="8"/>
    <s v="Orlando"/>
    <x v="1"/>
    <x v="0"/>
    <s v="Women's Street Footwear"/>
    <n v="39"/>
    <n v="96"/>
    <n v="3744"/>
    <x v="1"/>
    <x v="1"/>
    <x v="7"/>
    <x v="7"/>
    <x v="3"/>
    <x v="1"/>
  </r>
  <r>
    <s v="Walmart"/>
    <d v="2021-09-18T00:00:00"/>
    <x v="4"/>
    <x v="8"/>
    <s v="Orlando"/>
    <x v="1"/>
    <x v="1"/>
    <s v="Women's Athletic Footwear"/>
    <n v="44"/>
    <n v="78"/>
    <n v="3432"/>
    <x v="1"/>
    <x v="1"/>
    <x v="7"/>
    <x v="7"/>
    <x v="3"/>
    <x v="1"/>
  </r>
  <r>
    <s v="Walmart"/>
    <d v="2021-09-18T00:00:00"/>
    <x v="4"/>
    <x v="8"/>
    <s v="Orlando"/>
    <x v="0"/>
    <x v="2"/>
    <s v="Men's Apparel"/>
    <n v="54"/>
    <n v="94"/>
    <n v="5076"/>
    <x v="1"/>
    <x v="0"/>
    <x v="7"/>
    <x v="7"/>
    <x v="3"/>
    <x v="1"/>
  </r>
  <r>
    <s v="Walmart"/>
    <d v="2021-09-18T00:00:00"/>
    <x v="4"/>
    <x v="8"/>
    <s v="Orlando"/>
    <x v="1"/>
    <x v="2"/>
    <s v="Women's Apparel"/>
    <n v="42"/>
    <n v="99"/>
    <n v="4158"/>
    <x v="1"/>
    <x v="1"/>
    <x v="7"/>
    <x v="7"/>
    <x v="3"/>
    <x v="1"/>
  </r>
  <r>
    <s v="Walmart"/>
    <d v="2021-10-17T00:00:00"/>
    <x v="4"/>
    <x v="8"/>
    <s v="Orlando"/>
    <x v="0"/>
    <x v="0"/>
    <s v="Men's Street Footwear"/>
    <n v="39"/>
    <n v="140"/>
    <n v="5460"/>
    <x v="1"/>
    <x v="0"/>
    <x v="8"/>
    <x v="8"/>
    <x v="4"/>
    <x v="1"/>
  </r>
  <r>
    <s v="Walmart"/>
    <d v="2021-10-17T00:00:00"/>
    <x v="4"/>
    <x v="8"/>
    <s v="Orlando"/>
    <x v="0"/>
    <x v="1"/>
    <s v="Men's Athletic Footwear"/>
    <n v="43"/>
    <n v="190"/>
    <n v="8170"/>
    <x v="1"/>
    <x v="0"/>
    <x v="8"/>
    <x v="8"/>
    <x v="4"/>
    <x v="1"/>
  </r>
  <r>
    <s v="Walmart"/>
    <d v="2021-10-17T00:00:00"/>
    <x v="4"/>
    <x v="8"/>
    <s v="Orlando"/>
    <x v="1"/>
    <x v="0"/>
    <s v="Women's Street Footwear"/>
    <n v="43"/>
    <n v="128"/>
    <n v="5504"/>
    <x v="1"/>
    <x v="1"/>
    <x v="8"/>
    <x v="8"/>
    <x v="4"/>
    <x v="1"/>
  </r>
  <r>
    <s v="Walmart"/>
    <d v="2021-10-17T00:00:00"/>
    <x v="4"/>
    <x v="8"/>
    <s v="Orlando"/>
    <x v="1"/>
    <x v="1"/>
    <s v="Women's Athletic Footwear"/>
    <n v="40"/>
    <n v="120"/>
    <n v="4800"/>
    <x v="1"/>
    <x v="1"/>
    <x v="8"/>
    <x v="8"/>
    <x v="4"/>
    <x v="1"/>
  </r>
  <r>
    <s v="Walmart"/>
    <d v="2021-10-17T00:00:00"/>
    <x v="4"/>
    <x v="8"/>
    <s v="Orlando"/>
    <x v="0"/>
    <x v="2"/>
    <s v="Men's Apparel"/>
    <n v="47"/>
    <n v="116"/>
    <n v="5452"/>
    <x v="1"/>
    <x v="0"/>
    <x v="8"/>
    <x v="8"/>
    <x v="4"/>
    <x v="1"/>
  </r>
  <r>
    <s v="Walmart"/>
    <d v="2021-10-17T00:00:00"/>
    <x v="4"/>
    <x v="8"/>
    <s v="Orlando"/>
    <x v="1"/>
    <x v="2"/>
    <s v="Women's Apparel"/>
    <n v="53"/>
    <n v="140"/>
    <n v="7420"/>
    <x v="1"/>
    <x v="1"/>
    <x v="8"/>
    <x v="8"/>
    <x v="4"/>
    <x v="1"/>
  </r>
  <r>
    <s v="Walmart"/>
    <d v="2021-11-17T00:00:00"/>
    <x v="4"/>
    <x v="8"/>
    <s v="Orlando"/>
    <x v="0"/>
    <x v="0"/>
    <s v="Men's Street Footwear"/>
    <n v="41"/>
    <n v="188"/>
    <n v="7708"/>
    <x v="1"/>
    <x v="0"/>
    <x v="9"/>
    <x v="9"/>
    <x v="0"/>
    <x v="1"/>
  </r>
  <r>
    <s v="Walmart"/>
    <d v="2021-11-17T00:00:00"/>
    <x v="4"/>
    <x v="8"/>
    <s v="Orlando"/>
    <x v="0"/>
    <x v="1"/>
    <s v="Men's Athletic Footwear"/>
    <n v="46"/>
    <n v="231"/>
    <n v="10626"/>
    <x v="1"/>
    <x v="0"/>
    <x v="9"/>
    <x v="9"/>
    <x v="0"/>
    <x v="1"/>
  </r>
  <r>
    <s v="Walmart"/>
    <d v="2021-11-17T00:00:00"/>
    <x v="4"/>
    <x v="8"/>
    <s v="Orlando"/>
    <x v="1"/>
    <x v="0"/>
    <s v="Women's Street Footwear"/>
    <n v="44"/>
    <n v="173"/>
    <n v="7612"/>
    <x v="1"/>
    <x v="1"/>
    <x v="9"/>
    <x v="9"/>
    <x v="0"/>
    <x v="1"/>
  </r>
  <r>
    <s v="Walmart"/>
    <d v="2021-11-17T00:00:00"/>
    <x v="4"/>
    <x v="8"/>
    <s v="Orlando"/>
    <x v="1"/>
    <x v="1"/>
    <s v="Women's Athletic Footwear"/>
    <n v="47"/>
    <n v="170"/>
    <n v="7990"/>
    <x v="1"/>
    <x v="1"/>
    <x v="9"/>
    <x v="9"/>
    <x v="0"/>
    <x v="1"/>
  </r>
  <r>
    <s v="Walmart"/>
    <d v="2021-11-17T00:00:00"/>
    <x v="4"/>
    <x v="8"/>
    <s v="Orlando"/>
    <x v="0"/>
    <x v="2"/>
    <s v="Men's Apparel"/>
    <n v="58"/>
    <n v="147"/>
    <n v="8526"/>
    <x v="1"/>
    <x v="0"/>
    <x v="9"/>
    <x v="9"/>
    <x v="0"/>
    <x v="1"/>
  </r>
  <r>
    <s v="Walmart"/>
    <d v="2021-11-17T00:00:00"/>
    <x v="4"/>
    <x v="8"/>
    <s v="Orlando"/>
    <x v="1"/>
    <x v="2"/>
    <s v="Women's Apparel"/>
    <n v="66"/>
    <n v="198"/>
    <n v="13068"/>
    <x v="1"/>
    <x v="1"/>
    <x v="9"/>
    <x v="9"/>
    <x v="0"/>
    <x v="1"/>
  </r>
  <r>
    <s v="Walmart"/>
    <d v="2021-12-16T00:00:00"/>
    <x v="4"/>
    <x v="8"/>
    <s v="Orlando"/>
    <x v="0"/>
    <x v="0"/>
    <s v="Men's Street Footwear"/>
    <n v="58"/>
    <n v="280"/>
    <n v="16240"/>
    <x v="1"/>
    <x v="0"/>
    <x v="10"/>
    <x v="10"/>
    <x v="1"/>
    <x v="1"/>
  </r>
  <r>
    <s v="Walmart"/>
    <d v="2021-12-16T00:00:00"/>
    <x v="4"/>
    <x v="8"/>
    <s v="Orlando"/>
    <x v="0"/>
    <x v="1"/>
    <s v="Men's Athletic Footwear"/>
    <n v="55"/>
    <n v="256"/>
    <n v="14080"/>
    <x v="1"/>
    <x v="0"/>
    <x v="10"/>
    <x v="10"/>
    <x v="1"/>
    <x v="1"/>
  </r>
  <r>
    <s v="West Gear"/>
    <d v="2021-12-16T00:00:00"/>
    <x v="4"/>
    <x v="8"/>
    <s v="Orlando"/>
    <x v="1"/>
    <x v="0"/>
    <s v="Women's Street Footwear"/>
    <n v="64"/>
    <n v="204"/>
    <n v="13056"/>
    <x v="1"/>
    <x v="1"/>
    <x v="10"/>
    <x v="10"/>
    <x v="1"/>
    <x v="1"/>
  </r>
  <r>
    <s v="West Gear"/>
    <d v="2021-12-16T00:00:00"/>
    <x v="4"/>
    <x v="8"/>
    <s v="Orlando"/>
    <x v="1"/>
    <x v="1"/>
    <s v="Women's Athletic Footwear"/>
    <n v="58"/>
    <n v="204"/>
    <n v="11832"/>
    <x v="1"/>
    <x v="1"/>
    <x v="10"/>
    <x v="10"/>
    <x v="1"/>
    <x v="1"/>
  </r>
  <r>
    <s v="West Gear"/>
    <d v="2021-12-16T00:00:00"/>
    <x v="4"/>
    <x v="8"/>
    <s v="Orlando"/>
    <x v="0"/>
    <x v="2"/>
    <s v="Men's Apparel"/>
    <n v="64"/>
    <n v="179"/>
    <n v="11456"/>
    <x v="1"/>
    <x v="0"/>
    <x v="10"/>
    <x v="10"/>
    <x v="1"/>
    <x v="1"/>
  </r>
  <r>
    <s v="West Gear"/>
    <d v="2021-12-16T00:00:00"/>
    <x v="4"/>
    <x v="8"/>
    <s v="Orlando"/>
    <x v="1"/>
    <x v="2"/>
    <s v="Women's Apparel"/>
    <n v="64"/>
    <n v="200"/>
    <n v="12800"/>
    <x v="1"/>
    <x v="1"/>
    <x v="10"/>
    <x v="10"/>
    <x v="1"/>
    <x v="1"/>
  </r>
  <r>
    <s v="West Gear"/>
    <d v="2021-01-12T00:00:00"/>
    <x v="4"/>
    <x v="8"/>
    <s v="Orlando"/>
    <x v="0"/>
    <x v="0"/>
    <s v="Men's Street Footwear"/>
    <n v="30"/>
    <n v="272"/>
    <n v="8160"/>
    <x v="1"/>
    <x v="0"/>
    <x v="0"/>
    <x v="0"/>
    <x v="6"/>
    <x v="1"/>
  </r>
  <r>
    <s v="West Gear"/>
    <d v="2021-01-12T00:00:00"/>
    <x v="4"/>
    <x v="8"/>
    <s v="Orlando"/>
    <x v="0"/>
    <x v="1"/>
    <s v="Men's Athletic Footwear"/>
    <n v="36"/>
    <n v="221"/>
    <n v="7956"/>
    <x v="1"/>
    <x v="0"/>
    <x v="0"/>
    <x v="0"/>
    <x v="6"/>
    <x v="1"/>
  </r>
  <r>
    <s v="West Gear"/>
    <d v="2021-01-12T00:00:00"/>
    <x v="4"/>
    <x v="8"/>
    <s v="Orlando"/>
    <x v="1"/>
    <x v="0"/>
    <s v="Women's Street Footwear"/>
    <n v="26"/>
    <n v="202"/>
    <n v="5252"/>
    <x v="1"/>
    <x v="1"/>
    <x v="0"/>
    <x v="0"/>
    <x v="6"/>
    <x v="1"/>
  </r>
  <r>
    <s v="West Gear"/>
    <d v="2021-01-12T00:00:00"/>
    <x v="4"/>
    <x v="8"/>
    <s v="Orlando"/>
    <x v="1"/>
    <x v="1"/>
    <s v="Women's Athletic Footwear"/>
    <n v="30"/>
    <n v="170"/>
    <n v="5100"/>
    <x v="1"/>
    <x v="1"/>
    <x v="0"/>
    <x v="0"/>
    <x v="6"/>
    <x v="1"/>
  </r>
  <r>
    <s v="West Gear"/>
    <d v="2021-01-12T00:00:00"/>
    <x v="4"/>
    <x v="8"/>
    <s v="Orlando"/>
    <x v="0"/>
    <x v="2"/>
    <s v="Men's Apparel"/>
    <n v="36"/>
    <n v="193"/>
    <n v="6948"/>
    <x v="1"/>
    <x v="0"/>
    <x v="0"/>
    <x v="0"/>
    <x v="6"/>
    <x v="1"/>
  </r>
  <r>
    <s v="West Gear"/>
    <d v="2021-01-12T00:00:00"/>
    <x v="4"/>
    <x v="8"/>
    <s v="Orlando"/>
    <x v="1"/>
    <x v="2"/>
    <s v="Women's Apparel"/>
    <n v="35"/>
    <n v="221"/>
    <n v="7735"/>
    <x v="1"/>
    <x v="1"/>
    <x v="0"/>
    <x v="0"/>
    <x v="6"/>
    <x v="1"/>
  </r>
  <r>
    <s v="West Gear"/>
    <d v="2021-02-10T00:00:00"/>
    <x v="4"/>
    <x v="8"/>
    <s v="Orlando"/>
    <x v="0"/>
    <x v="0"/>
    <s v="Men's Street Footwear"/>
    <n v="36"/>
    <n v="288"/>
    <n v="10368"/>
    <x v="1"/>
    <x v="0"/>
    <x v="1"/>
    <x v="1"/>
    <x v="0"/>
    <x v="1"/>
  </r>
  <r>
    <s v="West Gear"/>
    <d v="2021-02-10T00:00:00"/>
    <x v="4"/>
    <x v="8"/>
    <s v="Orlando"/>
    <x v="0"/>
    <x v="1"/>
    <s v="Men's Athletic Footwear"/>
    <n v="31"/>
    <n v="165"/>
    <n v="5115"/>
    <x v="1"/>
    <x v="0"/>
    <x v="1"/>
    <x v="1"/>
    <x v="0"/>
    <x v="1"/>
  </r>
  <r>
    <s v="West Gear"/>
    <d v="2021-02-10T00:00:00"/>
    <x v="4"/>
    <x v="8"/>
    <s v="Orlando"/>
    <x v="1"/>
    <x v="0"/>
    <s v="Women's Street Footwear"/>
    <n v="23"/>
    <n v="204"/>
    <n v="4692"/>
    <x v="1"/>
    <x v="1"/>
    <x v="1"/>
    <x v="1"/>
    <x v="0"/>
    <x v="1"/>
  </r>
  <r>
    <s v="Foot Locker"/>
    <d v="2021-02-24T00:00:00"/>
    <x v="4"/>
    <x v="18"/>
    <s v="Richmond"/>
    <x v="1"/>
    <x v="1"/>
    <s v="Women's Athletic Footwear"/>
    <n v="28"/>
    <n v="64"/>
    <n v="1792"/>
    <x v="1"/>
    <x v="1"/>
    <x v="1"/>
    <x v="1"/>
    <x v="0"/>
    <x v="1"/>
  </r>
  <r>
    <s v="Foot Locker"/>
    <d v="2021-02-24T00:00:00"/>
    <x v="4"/>
    <x v="18"/>
    <s v="Richmond"/>
    <x v="0"/>
    <x v="2"/>
    <s v="Men's Apparel"/>
    <n v="29"/>
    <n v="39"/>
    <n v="1131"/>
    <x v="1"/>
    <x v="0"/>
    <x v="1"/>
    <x v="1"/>
    <x v="0"/>
    <x v="1"/>
  </r>
  <r>
    <s v="Foot Locker"/>
    <d v="2021-02-24T00:00:00"/>
    <x v="4"/>
    <x v="18"/>
    <s v="Richmond"/>
    <x v="1"/>
    <x v="2"/>
    <s v="Women's Apparel"/>
    <n v="30"/>
    <n v="107"/>
    <n v="3210"/>
    <x v="1"/>
    <x v="1"/>
    <x v="1"/>
    <x v="1"/>
    <x v="0"/>
    <x v="1"/>
  </r>
  <r>
    <s v="Foot Locker"/>
    <d v="2021-03-23T00:00:00"/>
    <x v="4"/>
    <x v="18"/>
    <s v="Richmond"/>
    <x v="0"/>
    <x v="0"/>
    <s v="Men's Street Footwear"/>
    <n v="30"/>
    <n v="162"/>
    <n v="4860"/>
    <x v="1"/>
    <x v="0"/>
    <x v="2"/>
    <x v="2"/>
    <x v="6"/>
    <x v="1"/>
  </r>
  <r>
    <s v="Foot Locker"/>
    <d v="2021-03-23T00:00:00"/>
    <x v="4"/>
    <x v="18"/>
    <s v="Richmond"/>
    <x v="0"/>
    <x v="1"/>
    <s v="Men's Athletic Footwear"/>
    <n v="35"/>
    <n v="98"/>
    <n v="3430"/>
    <x v="1"/>
    <x v="0"/>
    <x v="2"/>
    <x v="2"/>
    <x v="6"/>
    <x v="1"/>
  </r>
  <r>
    <s v="Foot Locker"/>
    <d v="2021-03-23T00:00:00"/>
    <x v="4"/>
    <x v="18"/>
    <s v="Richmond"/>
    <x v="1"/>
    <x v="0"/>
    <s v="Women's Street Footwear"/>
    <n v="43"/>
    <n v="112"/>
    <n v="4816"/>
    <x v="1"/>
    <x v="1"/>
    <x v="2"/>
    <x v="2"/>
    <x v="6"/>
    <x v="1"/>
  </r>
  <r>
    <s v="Foot Locker"/>
    <d v="2021-03-23T00:00:00"/>
    <x v="4"/>
    <x v="18"/>
    <s v="Richmond"/>
    <x v="1"/>
    <x v="1"/>
    <s v="Women's Athletic Footwear"/>
    <n v="38"/>
    <n v="78"/>
    <n v="2964"/>
    <x v="1"/>
    <x v="1"/>
    <x v="2"/>
    <x v="2"/>
    <x v="6"/>
    <x v="1"/>
  </r>
  <r>
    <s v="Foot Locker"/>
    <d v="2021-03-23T00:00:00"/>
    <x v="4"/>
    <x v="18"/>
    <s v="Richmond"/>
    <x v="0"/>
    <x v="2"/>
    <s v="Men's Apparel"/>
    <n v="43"/>
    <n v="33"/>
    <n v="1419"/>
    <x v="1"/>
    <x v="0"/>
    <x v="2"/>
    <x v="2"/>
    <x v="6"/>
    <x v="1"/>
  </r>
  <r>
    <s v="Foot Locker"/>
    <d v="2021-03-23T00:00:00"/>
    <x v="4"/>
    <x v="18"/>
    <s v="Richmond"/>
    <x v="1"/>
    <x v="2"/>
    <s v="Women's Apparel"/>
    <n v="35"/>
    <n v="102"/>
    <n v="3570"/>
    <x v="1"/>
    <x v="1"/>
    <x v="2"/>
    <x v="2"/>
    <x v="6"/>
    <x v="1"/>
  </r>
  <r>
    <s v="Foot Locker"/>
    <d v="2021-04-24T00:00:00"/>
    <x v="4"/>
    <x v="18"/>
    <s v="Richmond"/>
    <x v="0"/>
    <x v="0"/>
    <s v="Men's Street Footwear"/>
    <n v="38"/>
    <n v="147"/>
    <n v="5586"/>
    <x v="1"/>
    <x v="0"/>
    <x v="3"/>
    <x v="3"/>
    <x v="3"/>
    <x v="1"/>
  </r>
  <r>
    <s v="Foot Locker"/>
    <d v="2021-04-24T00:00:00"/>
    <x v="4"/>
    <x v="18"/>
    <s v="Richmond"/>
    <x v="0"/>
    <x v="1"/>
    <s v="Men's Athletic Footwear"/>
    <n v="44"/>
    <n v="85"/>
    <n v="3740"/>
    <x v="1"/>
    <x v="0"/>
    <x v="3"/>
    <x v="3"/>
    <x v="3"/>
    <x v="1"/>
  </r>
  <r>
    <s v="Foot Locker"/>
    <d v="2021-04-24T00:00:00"/>
    <x v="4"/>
    <x v="18"/>
    <s v="Richmond"/>
    <x v="1"/>
    <x v="0"/>
    <s v="Women's Street Footwear"/>
    <n v="41"/>
    <n v="114"/>
    <n v="4674"/>
    <x v="1"/>
    <x v="1"/>
    <x v="3"/>
    <x v="3"/>
    <x v="3"/>
    <x v="1"/>
  </r>
  <r>
    <s v="Foot Locker"/>
    <d v="2021-04-24T00:00:00"/>
    <x v="4"/>
    <x v="18"/>
    <s v="Richmond"/>
    <x v="1"/>
    <x v="1"/>
    <s v="Women's Athletic Footwear"/>
    <n v="32"/>
    <n v="68"/>
    <n v="2176"/>
    <x v="1"/>
    <x v="1"/>
    <x v="3"/>
    <x v="3"/>
    <x v="3"/>
    <x v="1"/>
  </r>
  <r>
    <s v="Foot Locker"/>
    <d v="2021-04-24T00:00:00"/>
    <x v="4"/>
    <x v="18"/>
    <s v="Richmond"/>
    <x v="0"/>
    <x v="2"/>
    <s v="Men's Apparel"/>
    <n v="40"/>
    <n v="40"/>
    <n v="1600"/>
    <x v="1"/>
    <x v="0"/>
    <x v="3"/>
    <x v="3"/>
    <x v="3"/>
    <x v="1"/>
  </r>
  <r>
    <s v="Foot Locker"/>
    <d v="2021-04-24T00:00:00"/>
    <x v="4"/>
    <x v="18"/>
    <s v="Richmond"/>
    <x v="1"/>
    <x v="2"/>
    <s v="Women's Apparel"/>
    <n v="47"/>
    <n v="90"/>
    <n v="4230"/>
    <x v="1"/>
    <x v="1"/>
    <x v="3"/>
    <x v="3"/>
    <x v="3"/>
    <x v="1"/>
  </r>
  <r>
    <s v="Foot Locker"/>
    <d v="2021-05-25T00:00:00"/>
    <x v="4"/>
    <x v="18"/>
    <s v="Richmond"/>
    <x v="0"/>
    <x v="0"/>
    <s v="Men's Street Footwear"/>
    <n v="39"/>
    <n v="175"/>
    <n v="6825"/>
    <x v="1"/>
    <x v="0"/>
    <x v="4"/>
    <x v="4"/>
    <x v="6"/>
    <x v="1"/>
  </r>
  <r>
    <s v="Foot Locker"/>
    <d v="2021-05-25T00:00:00"/>
    <x v="4"/>
    <x v="18"/>
    <s v="Richmond"/>
    <x v="0"/>
    <x v="1"/>
    <s v="Men's Athletic Footwear"/>
    <n v="40"/>
    <n v="105"/>
    <n v="4200"/>
    <x v="1"/>
    <x v="0"/>
    <x v="4"/>
    <x v="4"/>
    <x v="6"/>
    <x v="1"/>
  </r>
  <r>
    <s v="Foot Locker"/>
    <d v="2021-05-25T00:00:00"/>
    <x v="4"/>
    <x v="18"/>
    <s v="Richmond"/>
    <x v="1"/>
    <x v="0"/>
    <s v="Women's Street Footwear"/>
    <n v="37"/>
    <n v="109"/>
    <n v="4033"/>
    <x v="1"/>
    <x v="1"/>
    <x v="4"/>
    <x v="4"/>
    <x v="6"/>
    <x v="1"/>
  </r>
  <r>
    <s v="Foot Locker"/>
    <d v="2021-05-25T00:00:00"/>
    <x v="4"/>
    <x v="18"/>
    <s v="Richmond"/>
    <x v="1"/>
    <x v="1"/>
    <s v="Women's Athletic Footwear"/>
    <n v="33"/>
    <n v="85"/>
    <n v="2805"/>
    <x v="1"/>
    <x v="1"/>
    <x v="4"/>
    <x v="4"/>
    <x v="6"/>
    <x v="1"/>
  </r>
  <r>
    <s v="Foot Locker"/>
    <d v="2021-05-25T00:00:00"/>
    <x v="4"/>
    <x v="18"/>
    <s v="Richmond"/>
    <x v="0"/>
    <x v="2"/>
    <s v="Men's Apparel"/>
    <n v="34"/>
    <n v="54"/>
    <n v="1836"/>
    <x v="1"/>
    <x v="0"/>
    <x v="4"/>
    <x v="4"/>
    <x v="6"/>
    <x v="1"/>
  </r>
  <r>
    <s v="Foot Locker"/>
    <d v="2021-05-25T00:00:00"/>
    <x v="4"/>
    <x v="18"/>
    <s v="Richmond"/>
    <x v="1"/>
    <x v="2"/>
    <s v="Women's Apparel"/>
    <n v="44"/>
    <n v="168"/>
    <n v="7392"/>
    <x v="1"/>
    <x v="1"/>
    <x v="4"/>
    <x v="4"/>
    <x v="6"/>
    <x v="1"/>
  </r>
  <r>
    <s v="Foot Locker"/>
    <d v="2021-06-24T00:00:00"/>
    <x v="4"/>
    <x v="18"/>
    <s v="Richmond"/>
    <x v="0"/>
    <x v="0"/>
    <s v="Men's Street Footwear"/>
    <n v="37"/>
    <n v="233"/>
    <n v="8621"/>
    <x v="1"/>
    <x v="0"/>
    <x v="11"/>
    <x v="11"/>
    <x v="1"/>
    <x v="1"/>
  </r>
  <r>
    <s v="Foot Locker"/>
    <d v="2021-06-24T00:00:00"/>
    <x v="4"/>
    <x v="18"/>
    <s v="Richmond"/>
    <x v="0"/>
    <x v="1"/>
    <s v="Men's Athletic Footwear"/>
    <n v="45"/>
    <n v="221"/>
    <n v="9945"/>
    <x v="1"/>
    <x v="0"/>
    <x v="11"/>
    <x v="11"/>
    <x v="1"/>
    <x v="1"/>
  </r>
  <r>
    <s v="Foot Locker"/>
    <d v="2021-06-24T00:00:00"/>
    <x v="4"/>
    <x v="18"/>
    <s v="Richmond"/>
    <x v="1"/>
    <x v="0"/>
    <s v="Women's Street Footwear"/>
    <n v="58"/>
    <n v="208"/>
    <n v="12064"/>
    <x v="1"/>
    <x v="1"/>
    <x v="11"/>
    <x v="11"/>
    <x v="1"/>
    <x v="1"/>
  </r>
  <r>
    <s v="Foot Locker"/>
    <d v="2021-06-24T00:00:00"/>
    <x v="4"/>
    <x v="18"/>
    <s v="Richmond"/>
    <x v="1"/>
    <x v="1"/>
    <s v="Women's Athletic Footwear"/>
    <n v="61"/>
    <n v="184"/>
    <n v="11224"/>
    <x v="1"/>
    <x v="1"/>
    <x v="11"/>
    <x v="11"/>
    <x v="1"/>
    <x v="1"/>
  </r>
  <r>
    <s v="Foot Locker"/>
    <d v="2021-06-24T00:00:00"/>
    <x v="4"/>
    <x v="18"/>
    <s v="Richmond"/>
    <x v="0"/>
    <x v="2"/>
    <s v="Men's Apparel"/>
    <n v="68"/>
    <n v="128"/>
    <n v="8704"/>
    <x v="1"/>
    <x v="0"/>
    <x v="11"/>
    <x v="11"/>
    <x v="1"/>
    <x v="1"/>
  </r>
  <r>
    <s v="Foot Locker"/>
    <d v="2021-06-24T00:00:00"/>
    <x v="4"/>
    <x v="18"/>
    <s v="Richmond"/>
    <x v="1"/>
    <x v="2"/>
    <s v="Women's Apparel"/>
    <n v="82"/>
    <n v="231"/>
    <n v="18942"/>
    <x v="1"/>
    <x v="1"/>
    <x v="11"/>
    <x v="11"/>
    <x v="1"/>
    <x v="1"/>
  </r>
  <r>
    <s v="Foot Locker"/>
    <d v="2021-07-23T00:00:00"/>
    <x v="4"/>
    <x v="18"/>
    <s v="Richmond"/>
    <x v="0"/>
    <x v="0"/>
    <s v="Men's Street Footwear"/>
    <n v="60"/>
    <n v="272"/>
    <n v="16320"/>
    <x v="1"/>
    <x v="0"/>
    <x v="5"/>
    <x v="5"/>
    <x v="2"/>
    <x v="1"/>
  </r>
  <r>
    <s v="Foot Locker"/>
    <d v="2021-07-23T00:00:00"/>
    <x v="4"/>
    <x v="18"/>
    <s v="Richmond"/>
    <x v="0"/>
    <x v="1"/>
    <s v="Men's Athletic Footwear"/>
    <n v="60"/>
    <n v="224"/>
    <n v="13440"/>
    <x v="1"/>
    <x v="0"/>
    <x v="5"/>
    <x v="5"/>
    <x v="2"/>
    <x v="1"/>
  </r>
  <r>
    <s v="Foot Locker"/>
    <d v="2021-07-23T00:00:00"/>
    <x v="4"/>
    <x v="18"/>
    <s v="Richmond"/>
    <x v="1"/>
    <x v="0"/>
    <s v="Women's Street Footwear"/>
    <n v="62"/>
    <n v="208"/>
    <n v="12896"/>
    <x v="1"/>
    <x v="1"/>
    <x v="5"/>
    <x v="5"/>
    <x v="2"/>
    <x v="1"/>
  </r>
  <r>
    <s v="Foot Locker"/>
    <d v="2021-07-23T00:00:00"/>
    <x v="4"/>
    <x v="18"/>
    <s v="Richmond"/>
    <x v="1"/>
    <x v="1"/>
    <s v="Women's Athletic Footwear"/>
    <n v="65"/>
    <n v="187"/>
    <n v="12155"/>
    <x v="1"/>
    <x v="1"/>
    <x v="5"/>
    <x v="5"/>
    <x v="2"/>
    <x v="1"/>
  </r>
  <r>
    <s v="Foot Locker"/>
    <d v="2021-07-23T00:00:00"/>
    <x v="4"/>
    <x v="18"/>
    <s v="Richmond"/>
    <x v="0"/>
    <x v="2"/>
    <s v="Men's Apparel"/>
    <n v="72"/>
    <n v="210"/>
    <n v="15120"/>
    <x v="1"/>
    <x v="0"/>
    <x v="5"/>
    <x v="5"/>
    <x v="2"/>
    <x v="1"/>
  </r>
  <r>
    <s v="Foot Locker"/>
    <d v="2021-07-23T00:00:00"/>
    <x v="4"/>
    <x v="18"/>
    <s v="Richmond"/>
    <x v="1"/>
    <x v="2"/>
    <s v="Women's Apparel"/>
    <n v="82"/>
    <n v="186"/>
    <n v="15252"/>
    <x v="1"/>
    <x v="1"/>
    <x v="5"/>
    <x v="5"/>
    <x v="2"/>
    <x v="1"/>
  </r>
  <r>
    <s v="Foot Locker"/>
    <d v="2021-08-24T00:00:00"/>
    <x v="4"/>
    <x v="18"/>
    <s v="Richmond"/>
    <x v="0"/>
    <x v="0"/>
    <s v="Men's Street Footwear"/>
    <n v="67"/>
    <n v="272"/>
    <n v="18224"/>
    <x v="1"/>
    <x v="0"/>
    <x v="6"/>
    <x v="6"/>
    <x v="6"/>
    <x v="1"/>
  </r>
  <r>
    <s v="Foot Locker"/>
    <d v="2021-08-24T00:00:00"/>
    <x v="4"/>
    <x v="18"/>
    <s v="Richmond"/>
    <x v="0"/>
    <x v="1"/>
    <s v="Men's Athletic Footwear"/>
    <n v="53"/>
    <n v="240"/>
    <n v="12720"/>
    <x v="1"/>
    <x v="0"/>
    <x v="6"/>
    <x v="6"/>
    <x v="6"/>
    <x v="1"/>
  </r>
  <r>
    <s v="Foot Locker"/>
    <d v="2021-08-24T00:00:00"/>
    <x v="4"/>
    <x v="18"/>
    <s v="Richmond"/>
    <x v="1"/>
    <x v="0"/>
    <s v="Women's Street Footwear"/>
    <n v="53"/>
    <n v="215"/>
    <n v="11395"/>
    <x v="1"/>
    <x v="1"/>
    <x v="6"/>
    <x v="6"/>
    <x v="6"/>
    <x v="1"/>
  </r>
  <r>
    <s v="Foot Locker"/>
    <d v="2021-08-24T00:00:00"/>
    <x v="4"/>
    <x v="18"/>
    <s v="Richmond"/>
    <x v="1"/>
    <x v="1"/>
    <s v="Women's Athletic Footwear"/>
    <n v="52"/>
    <n v="136"/>
    <n v="7072"/>
    <x v="1"/>
    <x v="1"/>
    <x v="6"/>
    <x v="6"/>
    <x v="6"/>
    <x v="1"/>
  </r>
  <r>
    <s v="Foot Locker"/>
    <d v="2021-08-24T00:00:00"/>
    <x v="4"/>
    <x v="18"/>
    <s v="Richmond"/>
    <x v="0"/>
    <x v="2"/>
    <s v="Men's Apparel"/>
    <n v="51"/>
    <n v="132"/>
    <n v="6732"/>
    <x v="1"/>
    <x v="0"/>
    <x v="6"/>
    <x v="6"/>
    <x v="6"/>
    <x v="1"/>
  </r>
  <r>
    <s v="Foot Locker"/>
    <d v="2021-08-24T00:00:00"/>
    <x v="4"/>
    <x v="18"/>
    <s v="Richmond"/>
    <x v="1"/>
    <x v="2"/>
    <s v="Women's Apparel"/>
    <n v="55"/>
    <n v="80"/>
    <n v="4400"/>
    <x v="1"/>
    <x v="1"/>
    <x v="6"/>
    <x v="6"/>
    <x v="6"/>
    <x v="1"/>
  </r>
  <r>
    <s v="Foot Locker"/>
    <d v="2021-09-25T00:00:00"/>
    <x v="4"/>
    <x v="18"/>
    <s v="Richmond"/>
    <x v="0"/>
    <x v="0"/>
    <s v="Men's Street Footwear"/>
    <n v="35"/>
    <n v="149"/>
    <n v="5215"/>
    <x v="1"/>
    <x v="0"/>
    <x v="7"/>
    <x v="7"/>
    <x v="3"/>
    <x v="1"/>
  </r>
  <r>
    <s v="Foot Locker"/>
    <d v="2021-09-25T00:00:00"/>
    <x v="4"/>
    <x v="18"/>
    <s v="Richmond"/>
    <x v="0"/>
    <x v="1"/>
    <s v="Men's Athletic Footwear"/>
    <n v="43"/>
    <n v="153"/>
    <n v="6579"/>
    <x v="1"/>
    <x v="0"/>
    <x v="7"/>
    <x v="7"/>
    <x v="3"/>
    <x v="1"/>
  </r>
  <r>
    <s v="Foot Locker"/>
    <d v="2021-09-25T00:00:00"/>
    <x v="4"/>
    <x v="18"/>
    <s v="Richmond"/>
    <x v="1"/>
    <x v="0"/>
    <s v="Women's Street Footwear"/>
    <n v="34"/>
    <n v="78"/>
    <n v="2652"/>
    <x v="1"/>
    <x v="1"/>
    <x v="7"/>
    <x v="7"/>
    <x v="3"/>
    <x v="1"/>
  </r>
  <r>
    <s v="Foot Locker"/>
    <d v="2021-09-25T00:00:00"/>
    <x v="4"/>
    <x v="18"/>
    <s v="Richmond"/>
    <x v="1"/>
    <x v="1"/>
    <s v="Women's Athletic Footwear"/>
    <n v="37"/>
    <n v="70"/>
    <n v="2590"/>
    <x v="1"/>
    <x v="1"/>
    <x v="7"/>
    <x v="7"/>
    <x v="3"/>
    <x v="1"/>
  </r>
  <r>
    <s v="Foot Locker"/>
    <d v="2021-09-25T00:00:00"/>
    <x v="4"/>
    <x v="18"/>
    <s v="Richmond"/>
    <x v="0"/>
    <x v="2"/>
    <s v="Men's Apparel"/>
    <n v="39"/>
    <n v="74"/>
    <n v="2886"/>
    <x v="1"/>
    <x v="0"/>
    <x v="7"/>
    <x v="7"/>
    <x v="3"/>
    <x v="1"/>
  </r>
  <r>
    <s v="Foot Locker"/>
    <d v="2021-09-25T00:00:00"/>
    <x v="4"/>
    <x v="18"/>
    <s v="Richmond"/>
    <x v="1"/>
    <x v="2"/>
    <s v="Women's Apparel"/>
    <n v="33"/>
    <n v="83"/>
    <n v="2739"/>
    <x v="1"/>
    <x v="1"/>
    <x v="7"/>
    <x v="7"/>
    <x v="3"/>
    <x v="1"/>
  </r>
  <r>
    <s v="Foot Locker"/>
    <d v="2021-10-24T00:00:00"/>
    <x v="4"/>
    <x v="18"/>
    <s v="Richmond"/>
    <x v="0"/>
    <x v="0"/>
    <s v="Men's Street Footwear"/>
    <n v="28"/>
    <n v="119"/>
    <n v="3332"/>
    <x v="1"/>
    <x v="0"/>
    <x v="8"/>
    <x v="8"/>
    <x v="4"/>
    <x v="1"/>
  </r>
  <r>
    <s v="Foot Locker"/>
    <d v="2021-10-24T00:00:00"/>
    <x v="4"/>
    <x v="18"/>
    <s v="Richmond"/>
    <x v="0"/>
    <x v="1"/>
    <s v="Men's Athletic Footwear"/>
    <n v="39"/>
    <n v="173"/>
    <n v="6747"/>
    <x v="1"/>
    <x v="0"/>
    <x v="8"/>
    <x v="8"/>
    <x v="4"/>
    <x v="1"/>
  </r>
  <r>
    <s v="Foot Locker"/>
    <d v="2021-10-24T00:00:00"/>
    <x v="4"/>
    <x v="18"/>
    <s v="Richmond"/>
    <x v="1"/>
    <x v="0"/>
    <s v="Women's Street Footwear"/>
    <n v="39"/>
    <n v="119"/>
    <n v="4641"/>
    <x v="1"/>
    <x v="1"/>
    <x v="8"/>
    <x v="8"/>
    <x v="4"/>
    <x v="1"/>
  </r>
  <r>
    <s v="Foot Locker"/>
    <d v="2021-10-24T00:00:00"/>
    <x v="4"/>
    <x v="18"/>
    <s v="Richmond"/>
    <x v="1"/>
    <x v="1"/>
    <s v="Women's Athletic Footwear"/>
    <n v="31"/>
    <n v="101"/>
    <n v="3131"/>
    <x v="1"/>
    <x v="1"/>
    <x v="8"/>
    <x v="8"/>
    <x v="4"/>
    <x v="1"/>
  </r>
  <r>
    <s v="Foot Locker"/>
    <d v="2021-10-24T00:00:00"/>
    <x v="4"/>
    <x v="18"/>
    <s v="Richmond"/>
    <x v="0"/>
    <x v="2"/>
    <s v="Men's Apparel"/>
    <n v="42"/>
    <n v="105"/>
    <n v="4410"/>
    <x v="1"/>
    <x v="0"/>
    <x v="8"/>
    <x v="8"/>
    <x v="4"/>
    <x v="1"/>
  </r>
  <r>
    <s v="Foot Locker"/>
    <d v="2021-10-24T00:00:00"/>
    <x v="4"/>
    <x v="18"/>
    <s v="Richmond"/>
    <x v="1"/>
    <x v="2"/>
    <s v="Women's Apparel"/>
    <n v="40"/>
    <n v="109"/>
    <n v="4360"/>
    <x v="1"/>
    <x v="1"/>
    <x v="8"/>
    <x v="8"/>
    <x v="4"/>
    <x v="1"/>
  </r>
  <r>
    <s v="Foot Locker"/>
    <d v="2021-11-24T00:00:00"/>
    <x v="4"/>
    <x v="18"/>
    <s v="Richmond"/>
    <x v="0"/>
    <x v="0"/>
    <s v="Men's Street Footwear"/>
    <n v="34"/>
    <n v="173"/>
    <n v="5882"/>
    <x v="1"/>
    <x v="0"/>
    <x v="9"/>
    <x v="9"/>
    <x v="0"/>
    <x v="1"/>
  </r>
  <r>
    <s v="Foot Locker"/>
    <d v="2021-11-24T00:00:00"/>
    <x v="4"/>
    <x v="18"/>
    <s v="Richmond"/>
    <x v="0"/>
    <x v="1"/>
    <s v="Men's Athletic Footwear"/>
    <n v="34"/>
    <n v="221"/>
    <n v="7514"/>
    <x v="1"/>
    <x v="0"/>
    <x v="9"/>
    <x v="9"/>
    <x v="0"/>
    <x v="1"/>
  </r>
  <r>
    <s v="Foot Locker"/>
    <d v="2021-11-24T00:00:00"/>
    <x v="4"/>
    <x v="18"/>
    <s v="Richmond"/>
    <x v="1"/>
    <x v="0"/>
    <s v="Women's Street Footwear"/>
    <n v="33"/>
    <n v="143"/>
    <n v="4719"/>
    <x v="1"/>
    <x v="1"/>
    <x v="9"/>
    <x v="9"/>
    <x v="0"/>
    <x v="1"/>
  </r>
  <r>
    <s v="Foot Locker"/>
    <d v="2021-11-24T00:00:00"/>
    <x v="4"/>
    <x v="18"/>
    <s v="Richmond"/>
    <x v="1"/>
    <x v="1"/>
    <s v="Women's Athletic Footwear"/>
    <n v="36"/>
    <n v="144"/>
    <n v="5184"/>
    <x v="1"/>
    <x v="1"/>
    <x v="9"/>
    <x v="9"/>
    <x v="0"/>
    <x v="1"/>
  </r>
  <r>
    <s v="Foot Locker"/>
    <d v="2021-11-24T00:00:00"/>
    <x v="4"/>
    <x v="18"/>
    <s v="Richmond"/>
    <x v="0"/>
    <x v="2"/>
    <s v="Men's Apparel"/>
    <n v="56"/>
    <n v="136"/>
    <n v="7616"/>
    <x v="1"/>
    <x v="0"/>
    <x v="9"/>
    <x v="9"/>
    <x v="0"/>
    <x v="1"/>
  </r>
  <r>
    <s v="Foot Locker"/>
    <d v="2021-11-24T00:00:00"/>
    <x v="4"/>
    <x v="18"/>
    <s v="Richmond"/>
    <x v="1"/>
    <x v="2"/>
    <s v="Women's Apparel"/>
    <n v="60"/>
    <n v="176"/>
    <n v="10560"/>
    <x v="1"/>
    <x v="1"/>
    <x v="9"/>
    <x v="9"/>
    <x v="0"/>
    <x v="1"/>
  </r>
  <r>
    <s v="Foot Locker"/>
    <d v="2021-12-23T00:00:00"/>
    <x v="4"/>
    <x v="18"/>
    <s v="Richmond"/>
    <x v="0"/>
    <x v="0"/>
    <s v="Men's Street Footwear"/>
    <n v="49"/>
    <n v="248"/>
    <n v="12152"/>
    <x v="1"/>
    <x v="0"/>
    <x v="10"/>
    <x v="10"/>
    <x v="1"/>
    <x v="1"/>
  </r>
  <r>
    <s v="Foot Locker"/>
    <d v="2021-12-23T00:00:00"/>
    <x v="4"/>
    <x v="18"/>
    <s v="Richmond"/>
    <x v="0"/>
    <x v="1"/>
    <s v="Men's Athletic Footwear"/>
    <n v="54"/>
    <n v="225"/>
    <n v="12150"/>
    <x v="1"/>
    <x v="0"/>
    <x v="10"/>
    <x v="10"/>
    <x v="1"/>
    <x v="1"/>
  </r>
  <r>
    <s v="Sports Direct"/>
    <d v="2021-12-23T00:00:00"/>
    <x v="4"/>
    <x v="18"/>
    <s v="Richmond"/>
    <x v="1"/>
    <x v="0"/>
    <s v="Women's Street Footwear"/>
    <n v="53"/>
    <n v="165"/>
    <n v="8745"/>
    <x v="1"/>
    <x v="1"/>
    <x v="10"/>
    <x v="10"/>
    <x v="1"/>
    <x v="1"/>
  </r>
  <r>
    <s v="Sports Direct"/>
    <d v="2021-12-23T00:00:00"/>
    <x v="4"/>
    <x v="18"/>
    <s v="Richmond"/>
    <x v="1"/>
    <x v="1"/>
    <s v="Women's Athletic Footwear"/>
    <n v="51"/>
    <n v="176"/>
    <n v="8976"/>
    <x v="1"/>
    <x v="1"/>
    <x v="10"/>
    <x v="10"/>
    <x v="1"/>
    <x v="1"/>
  </r>
  <r>
    <s v="Sports Direct"/>
    <d v="2021-12-23T00:00:00"/>
    <x v="4"/>
    <x v="18"/>
    <s v="Richmond"/>
    <x v="0"/>
    <x v="2"/>
    <s v="Men's Apparel"/>
    <n v="59"/>
    <n v="157"/>
    <n v="9263"/>
    <x v="1"/>
    <x v="0"/>
    <x v="10"/>
    <x v="10"/>
    <x v="1"/>
    <x v="1"/>
  </r>
  <r>
    <s v="Sports Direct"/>
    <d v="2021-12-23T00:00:00"/>
    <x v="4"/>
    <x v="18"/>
    <s v="Richmond"/>
    <x v="1"/>
    <x v="2"/>
    <s v="Women's Apparel"/>
    <n v="65"/>
    <n v="190"/>
    <n v="12350"/>
    <x v="1"/>
    <x v="1"/>
    <x v="10"/>
    <x v="10"/>
    <x v="1"/>
    <x v="1"/>
  </r>
  <r>
    <s v="Sports Direct"/>
    <d v="2021-01-19T00:00:00"/>
    <x v="4"/>
    <x v="18"/>
    <s v="Richmond"/>
    <x v="0"/>
    <x v="0"/>
    <s v="Men's Street Footwear"/>
    <n v="23"/>
    <n v="233"/>
    <n v="5359"/>
    <x v="1"/>
    <x v="0"/>
    <x v="0"/>
    <x v="0"/>
    <x v="6"/>
    <x v="1"/>
  </r>
  <r>
    <s v="Sports Direct"/>
    <d v="2021-01-19T00:00:00"/>
    <x v="4"/>
    <x v="18"/>
    <s v="Richmond"/>
    <x v="0"/>
    <x v="1"/>
    <s v="Men's Athletic Footwear"/>
    <n v="28"/>
    <n v="187"/>
    <n v="5236"/>
    <x v="1"/>
    <x v="0"/>
    <x v="0"/>
    <x v="0"/>
    <x v="6"/>
    <x v="1"/>
  </r>
  <r>
    <s v="Sports Direct"/>
    <d v="2021-01-19T00:00:00"/>
    <x v="4"/>
    <x v="18"/>
    <s v="Richmond"/>
    <x v="1"/>
    <x v="0"/>
    <s v="Women's Street Footwear"/>
    <n v="18"/>
    <n v="176"/>
    <n v="3168"/>
    <x v="1"/>
    <x v="1"/>
    <x v="0"/>
    <x v="0"/>
    <x v="6"/>
    <x v="1"/>
  </r>
  <r>
    <s v="Sports Direct"/>
    <d v="2021-01-19T00:00:00"/>
    <x v="4"/>
    <x v="18"/>
    <s v="Richmond"/>
    <x v="1"/>
    <x v="1"/>
    <s v="Women's Athletic Footwear"/>
    <n v="21"/>
    <n v="136"/>
    <n v="2856"/>
    <x v="1"/>
    <x v="1"/>
    <x v="0"/>
    <x v="0"/>
    <x v="6"/>
    <x v="1"/>
  </r>
  <r>
    <s v="Sports Direct"/>
    <d v="2021-01-19T00:00:00"/>
    <x v="4"/>
    <x v="18"/>
    <s v="Richmond"/>
    <x v="0"/>
    <x v="2"/>
    <s v="Men's Apparel"/>
    <n v="30"/>
    <n v="140"/>
    <n v="4200"/>
    <x v="1"/>
    <x v="0"/>
    <x v="0"/>
    <x v="0"/>
    <x v="6"/>
    <x v="1"/>
  </r>
  <r>
    <s v="Sports Direct"/>
    <d v="2021-01-19T00:00:00"/>
    <x v="4"/>
    <x v="18"/>
    <s v="Richmond"/>
    <x v="1"/>
    <x v="2"/>
    <s v="Women's Apparel"/>
    <n v="25"/>
    <n v="193"/>
    <n v="4825"/>
    <x v="1"/>
    <x v="1"/>
    <x v="0"/>
    <x v="0"/>
    <x v="6"/>
    <x v="1"/>
  </r>
  <r>
    <s v="Sports Direct"/>
    <d v="2021-02-17T00:00:00"/>
    <x v="4"/>
    <x v="18"/>
    <s v="Richmond"/>
    <x v="0"/>
    <x v="0"/>
    <s v="Men's Street Footwear"/>
    <n v="26"/>
    <n v="256"/>
    <n v="6656"/>
    <x v="1"/>
    <x v="0"/>
    <x v="1"/>
    <x v="1"/>
    <x v="0"/>
    <x v="1"/>
  </r>
  <r>
    <s v="Sports Direct"/>
    <d v="2021-02-17T00:00:00"/>
    <x v="4"/>
    <x v="18"/>
    <s v="Richmond"/>
    <x v="0"/>
    <x v="1"/>
    <s v="Men's Athletic Footwear"/>
    <n v="27"/>
    <n v="153"/>
    <n v="4131"/>
    <x v="1"/>
    <x v="0"/>
    <x v="1"/>
    <x v="1"/>
    <x v="0"/>
    <x v="1"/>
  </r>
  <r>
    <s v="Sports Direct"/>
    <d v="2021-02-17T00:00:00"/>
    <x v="4"/>
    <x v="18"/>
    <s v="Richmond"/>
    <x v="1"/>
    <x v="0"/>
    <s v="Women's Street Footwear"/>
    <n v="17"/>
    <n v="170"/>
    <n v="2890"/>
    <x v="1"/>
    <x v="1"/>
    <x v="1"/>
    <x v="1"/>
    <x v="0"/>
    <x v="1"/>
  </r>
  <r>
    <s v="West Gear"/>
    <d v="2021-02-11T00:00:00"/>
    <x v="2"/>
    <x v="21"/>
    <s v="Salt Lake City"/>
    <x v="1"/>
    <x v="1"/>
    <s v="Women's Athletic Footwear"/>
    <n v="16"/>
    <n v="93"/>
    <n v="1488"/>
    <x v="1"/>
    <x v="1"/>
    <x v="1"/>
    <x v="1"/>
    <x v="1"/>
    <x v="1"/>
  </r>
  <r>
    <s v="West Gear"/>
    <d v="2021-02-11T00:00:00"/>
    <x v="2"/>
    <x v="21"/>
    <s v="Salt Lake City"/>
    <x v="0"/>
    <x v="2"/>
    <s v="Men's Apparel"/>
    <n v="28"/>
    <n v="120"/>
    <n v="3360"/>
    <x v="1"/>
    <x v="0"/>
    <x v="1"/>
    <x v="1"/>
    <x v="1"/>
    <x v="1"/>
  </r>
  <r>
    <s v="West Gear"/>
    <d v="2021-02-11T00:00:00"/>
    <x v="2"/>
    <x v="21"/>
    <s v="Salt Lake City"/>
    <x v="1"/>
    <x v="2"/>
    <s v="Women's Apparel"/>
    <n v="18"/>
    <n v="149"/>
    <n v="2682"/>
    <x v="1"/>
    <x v="1"/>
    <x v="1"/>
    <x v="1"/>
    <x v="1"/>
    <x v="1"/>
  </r>
  <r>
    <s v="West Gear"/>
    <d v="2021-03-10T00:00:00"/>
    <x v="2"/>
    <x v="21"/>
    <s v="Salt Lake City"/>
    <x v="0"/>
    <x v="0"/>
    <s v="Men's Street Footwear"/>
    <n v="20"/>
    <n v="228"/>
    <n v="4560"/>
    <x v="1"/>
    <x v="0"/>
    <x v="2"/>
    <x v="2"/>
    <x v="0"/>
    <x v="1"/>
  </r>
  <r>
    <s v="West Gear"/>
    <d v="2021-03-10T00:00:00"/>
    <x v="2"/>
    <x v="21"/>
    <s v="Salt Lake City"/>
    <x v="0"/>
    <x v="1"/>
    <s v="Men's Athletic Footwear"/>
    <n v="22"/>
    <n v="105"/>
    <n v="2310"/>
    <x v="1"/>
    <x v="0"/>
    <x v="2"/>
    <x v="2"/>
    <x v="0"/>
    <x v="1"/>
  </r>
  <r>
    <s v="West Gear"/>
    <d v="2021-03-10T00:00:00"/>
    <x v="2"/>
    <x v="21"/>
    <s v="Salt Lake City"/>
    <x v="1"/>
    <x v="0"/>
    <s v="Women's Street Footwear"/>
    <n v="16"/>
    <n v="140"/>
    <n v="2240"/>
    <x v="1"/>
    <x v="1"/>
    <x v="2"/>
    <x v="2"/>
    <x v="0"/>
    <x v="1"/>
  </r>
  <r>
    <s v="West Gear"/>
    <d v="2021-03-10T00:00:00"/>
    <x v="2"/>
    <x v="21"/>
    <s v="Salt Lake City"/>
    <x v="1"/>
    <x v="1"/>
    <s v="Women's Athletic Footwear"/>
    <n v="20"/>
    <n v="75"/>
    <n v="1500"/>
    <x v="1"/>
    <x v="1"/>
    <x v="2"/>
    <x v="2"/>
    <x v="0"/>
    <x v="1"/>
  </r>
  <r>
    <s v="West Gear"/>
    <d v="2021-03-10T00:00:00"/>
    <x v="2"/>
    <x v="21"/>
    <s v="Salt Lake City"/>
    <x v="0"/>
    <x v="2"/>
    <s v="Men's Apparel"/>
    <n v="28"/>
    <n v="90"/>
    <n v="2520"/>
    <x v="1"/>
    <x v="0"/>
    <x v="2"/>
    <x v="2"/>
    <x v="0"/>
    <x v="1"/>
  </r>
  <r>
    <s v="West Gear"/>
    <d v="2021-03-10T00:00:00"/>
    <x v="2"/>
    <x v="21"/>
    <s v="Salt Lake City"/>
    <x v="1"/>
    <x v="2"/>
    <s v="Women's Apparel"/>
    <n v="21"/>
    <n v="140"/>
    <n v="2940"/>
    <x v="1"/>
    <x v="1"/>
    <x v="2"/>
    <x v="2"/>
    <x v="0"/>
    <x v="1"/>
  </r>
  <r>
    <s v="West Gear"/>
    <d v="2021-04-11T00:00:00"/>
    <x v="2"/>
    <x v="21"/>
    <s v="Salt Lake City"/>
    <x v="0"/>
    <x v="0"/>
    <s v="Men's Street Footwear"/>
    <n v="20"/>
    <n v="194"/>
    <n v="3880"/>
    <x v="1"/>
    <x v="0"/>
    <x v="3"/>
    <x v="3"/>
    <x v="4"/>
    <x v="1"/>
  </r>
  <r>
    <s v="West Gear"/>
    <d v="2021-04-11T00:00:00"/>
    <x v="2"/>
    <x v="21"/>
    <s v="Salt Lake City"/>
    <x v="0"/>
    <x v="1"/>
    <s v="Men's Athletic Footwear"/>
    <n v="20"/>
    <n v="111"/>
    <n v="2220"/>
    <x v="1"/>
    <x v="0"/>
    <x v="3"/>
    <x v="3"/>
    <x v="4"/>
    <x v="1"/>
  </r>
  <r>
    <s v="West Gear"/>
    <d v="2021-04-11T00:00:00"/>
    <x v="2"/>
    <x v="21"/>
    <s v="Salt Lake City"/>
    <x v="1"/>
    <x v="0"/>
    <s v="Women's Street Footwear"/>
    <n v="10"/>
    <n v="107"/>
    <n v="1070"/>
    <x v="1"/>
    <x v="1"/>
    <x v="3"/>
    <x v="3"/>
    <x v="4"/>
    <x v="1"/>
  </r>
  <r>
    <s v="West Gear"/>
    <d v="2021-04-11T00:00:00"/>
    <x v="2"/>
    <x v="21"/>
    <s v="Salt Lake City"/>
    <x v="1"/>
    <x v="1"/>
    <s v="Women's Athletic Footwear"/>
    <n v="14"/>
    <n v="75"/>
    <n v="1050"/>
    <x v="1"/>
    <x v="1"/>
    <x v="3"/>
    <x v="3"/>
    <x v="4"/>
    <x v="1"/>
  </r>
  <r>
    <s v="West Gear"/>
    <d v="2021-04-11T00:00:00"/>
    <x v="2"/>
    <x v="21"/>
    <s v="Salt Lake City"/>
    <x v="0"/>
    <x v="2"/>
    <s v="Men's Apparel"/>
    <n v="24"/>
    <n v="88"/>
    <n v="2112"/>
    <x v="1"/>
    <x v="0"/>
    <x v="3"/>
    <x v="3"/>
    <x v="4"/>
    <x v="1"/>
  </r>
  <r>
    <s v="West Gear"/>
    <d v="2021-04-11T00:00:00"/>
    <x v="2"/>
    <x v="21"/>
    <s v="Salt Lake City"/>
    <x v="1"/>
    <x v="2"/>
    <s v="Women's Apparel"/>
    <n v="20"/>
    <n v="136"/>
    <n v="2720"/>
    <x v="1"/>
    <x v="1"/>
    <x v="3"/>
    <x v="3"/>
    <x v="4"/>
    <x v="1"/>
  </r>
  <r>
    <s v="West Gear"/>
    <d v="2021-05-12T00:00:00"/>
    <x v="2"/>
    <x v="21"/>
    <s v="Salt Lake City"/>
    <x v="0"/>
    <x v="0"/>
    <s v="Men's Street Footwear"/>
    <n v="27"/>
    <n v="228"/>
    <n v="6156"/>
    <x v="1"/>
    <x v="0"/>
    <x v="4"/>
    <x v="4"/>
    <x v="0"/>
    <x v="1"/>
  </r>
  <r>
    <s v="West Gear"/>
    <d v="2021-05-12T00:00:00"/>
    <x v="2"/>
    <x v="21"/>
    <s v="Salt Lake City"/>
    <x v="0"/>
    <x v="1"/>
    <s v="Men's Athletic Footwear"/>
    <n v="22"/>
    <n v="128"/>
    <n v="2816"/>
    <x v="1"/>
    <x v="0"/>
    <x v="4"/>
    <x v="4"/>
    <x v="0"/>
    <x v="1"/>
  </r>
  <r>
    <s v="West Gear"/>
    <d v="2021-05-12T00:00:00"/>
    <x v="2"/>
    <x v="21"/>
    <s v="Salt Lake City"/>
    <x v="1"/>
    <x v="0"/>
    <s v="Women's Street Footwear"/>
    <n v="19"/>
    <n v="109"/>
    <n v="2071"/>
    <x v="1"/>
    <x v="1"/>
    <x v="4"/>
    <x v="4"/>
    <x v="0"/>
    <x v="1"/>
  </r>
  <r>
    <s v="West Gear"/>
    <d v="2021-05-12T00:00:00"/>
    <x v="2"/>
    <x v="21"/>
    <s v="Salt Lake City"/>
    <x v="1"/>
    <x v="1"/>
    <s v="Women's Athletic Footwear"/>
    <n v="19"/>
    <n v="94"/>
    <n v="1786"/>
    <x v="1"/>
    <x v="1"/>
    <x v="4"/>
    <x v="4"/>
    <x v="0"/>
    <x v="1"/>
  </r>
  <r>
    <s v="West Gear"/>
    <d v="2021-05-12T00:00:00"/>
    <x v="2"/>
    <x v="21"/>
    <s v="Salt Lake City"/>
    <x v="0"/>
    <x v="2"/>
    <s v="Men's Apparel"/>
    <n v="29"/>
    <n v="90"/>
    <n v="2610"/>
    <x v="1"/>
    <x v="0"/>
    <x v="4"/>
    <x v="4"/>
    <x v="0"/>
    <x v="1"/>
  </r>
  <r>
    <s v="West Gear"/>
    <d v="2021-05-12T00:00:00"/>
    <x v="2"/>
    <x v="21"/>
    <s v="Salt Lake City"/>
    <x v="1"/>
    <x v="2"/>
    <s v="Women's Apparel"/>
    <n v="32"/>
    <n v="128"/>
    <n v="4096"/>
    <x v="1"/>
    <x v="1"/>
    <x v="4"/>
    <x v="4"/>
    <x v="0"/>
    <x v="1"/>
  </r>
  <r>
    <s v="West Gear"/>
    <d v="2021-06-11T00:00:00"/>
    <x v="2"/>
    <x v="21"/>
    <s v="Salt Lake City"/>
    <x v="0"/>
    <x v="0"/>
    <s v="Men's Street Footwear"/>
    <n v="21"/>
    <n v="208"/>
    <n v="4368"/>
    <x v="1"/>
    <x v="0"/>
    <x v="11"/>
    <x v="11"/>
    <x v="2"/>
    <x v="1"/>
  </r>
  <r>
    <s v="West Gear"/>
    <d v="2021-06-11T00:00:00"/>
    <x v="2"/>
    <x v="21"/>
    <s v="Salt Lake City"/>
    <x v="0"/>
    <x v="1"/>
    <s v="Men's Athletic Footwear"/>
    <n v="18"/>
    <n v="132"/>
    <n v="2376"/>
    <x v="1"/>
    <x v="0"/>
    <x v="11"/>
    <x v="11"/>
    <x v="2"/>
    <x v="1"/>
  </r>
  <r>
    <s v="West Gear"/>
    <d v="2021-06-11T00:00:00"/>
    <x v="2"/>
    <x v="21"/>
    <s v="Salt Lake City"/>
    <x v="1"/>
    <x v="0"/>
    <s v="Women's Street Footwear"/>
    <n v="13"/>
    <n v="128"/>
    <n v="1664"/>
    <x v="1"/>
    <x v="1"/>
    <x v="11"/>
    <x v="11"/>
    <x v="2"/>
    <x v="1"/>
  </r>
  <r>
    <s v="West Gear"/>
    <d v="2021-06-11T00:00:00"/>
    <x v="2"/>
    <x v="21"/>
    <s v="Salt Lake City"/>
    <x v="1"/>
    <x v="1"/>
    <s v="Women's Athletic Footwear"/>
    <n v="13"/>
    <n v="132"/>
    <n v="1716"/>
    <x v="1"/>
    <x v="1"/>
    <x v="11"/>
    <x v="11"/>
    <x v="2"/>
    <x v="1"/>
  </r>
  <r>
    <s v="West Gear"/>
    <d v="2021-06-11T00:00:00"/>
    <x v="2"/>
    <x v="21"/>
    <s v="Salt Lake City"/>
    <x v="0"/>
    <x v="2"/>
    <s v="Men's Apparel"/>
    <n v="24"/>
    <n v="132"/>
    <n v="3168"/>
    <x v="1"/>
    <x v="0"/>
    <x v="11"/>
    <x v="11"/>
    <x v="2"/>
    <x v="1"/>
  </r>
  <r>
    <s v="West Gear"/>
    <d v="2021-06-11T00:00:00"/>
    <x v="2"/>
    <x v="21"/>
    <s v="Salt Lake City"/>
    <x v="1"/>
    <x v="2"/>
    <s v="Women's Apparel"/>
    <n v="32"/>
    <n v="190"/>
    <n v="6080"/>
    <x v="1"/>
    <x v="1"/>
    <x v="11"/>
    <x v="11"/>
    <x v="2"/>
    <x v="1"/>
  </r>
  <r>
    <s v="West Gear"/>
    <d v="2021-07-10T00:00:00"/>
    <x v="2"/>
    <x v="21"/>
    <s v="Salt Lake City"/>
    <x v="0"/>
    <x v="0"/>
    <s v="Men's Street Footwear"/>
    <n v="28"/>
    <n v="248"/>
    <n v="6944"/>
    <x v="1"/>
    <x v="0"/>
    <x v="5"/>
    <x v="5"/>
    <x v="3"/>
    <x v="1"/>
  </r>
  <r>
    <s v="West Gear"/>
    <d v="2021-07-10T00:00:00"/>
    <x v="2"/>
    <x v="21"/>
    <s v="Salt Lake City"/>
    <x v="0"/>
    <x v="1"/>
    <s v="Men's Athletic Footwear"/>
    <n v="20"/>
    <n v="182"/>
    <n v="3640"/>
    <x v="1"/>
    <x v="0"/>
    <x v="5"/>
    <x v="5"/>
    <x v="3"/>
    <x v="1"/>
  </r>
  <r>
    <s v="West Gear"/>
    <d v="2021-07-10T00:00:00"/>
    <x v="2"/>
    <x v="21"/>
    <s v="Salt Lake City"/>
    <x v="1"/>
    <x v="0"/>
    <s v="Women's Street Footwear"/>
    <n v="19"/>
    <n v="157"/>
    <n v="2983"/>
    <x v="1"/>
    <x v="1"/>
    <x v="5"/>
    <x v="5"/>
    <x v="3"/>
    <x v="1"/>
  </r>
  <r>
    <s v="West Gear"/>
    <d v="2021-07-10T00:00:00"/>
    <x v="2"/>
    <x v="21"/>
    <s v="Salt Lake City"/>
    <x v="1"/>
    <x v="1"/>
    <s v="Women's Athletic Footwear"/>
    <n v="16"/>
    <n v="128"/>
    <n v="2048"/>
    <x v="1"/>
    <x v="1"/>
    <x v="5"/>
    <x v="5"/>
    <x v="3"/>
    <x v="1"/>
  </r>
  <r>
    <s v="West Gear"/>
    <d v="2021-07-10T00:00:00"/>
    <x v="2"/>
    <x v="21"/>
    <s v="Salt Lake City"/>
    <x v="0"/>
    <x v="2"/>
    <s v="Men's Apparel"/>
    <n v="28"/>
    <n v="140"/>
    <n v="3920"/>
    <x v="1"/>
    <x v="0"/>
    <x v="5"/>
    <x v="5"/>
    <x v="3"/>
    <x v="1"/>
  </r>
  <r>
    <s v="West Gear"/>
    <d v="2021-07-10T00:00:00"/>
    <x v="2"/>
    <x v="21"/>
    <s v="Salt Lake City"/>
    <x v="1"/>
    <x v="2"/>
    <s v="Women's Apparel"/>
    <n v="32"/>
    <n v="204"/>
    <n v="6528"/>
    <x v="1"/>
    <x v="1"/>
    <x v="5"/>
    <x v="5"/>
    <x v="3"/>
    <x v="1"/>
  </r>
  <r>
    <s v="West Gear"/>
    <d v="2021-08-11T00:00:00"/>
    <x v="2"/>
    <x v="21"/>
    <s v="Salt Lake City"/>
    <x v="0"/>
    <x v="0"/>
    <s v="Men's Street Footwear"/>
    <n v="27"/>
    <n v="248"/>
    <n v="6696"/>
    <x v="1"/>
    <x v="0"/>
    <x v="6"/>
    <x v="6"/>
    <x v="0"/>
    <x v="1"/>
  </r>
  <r>
    <s v="West Gear"/>
    <d v="2021-08-11T00:00:00"/>
    <x v="2"/>
    <x v="21"/>
    <s v="Salt Lake City"/>
    <x v="0"/>
    <x v="1"/>
    <s v="Men's Athletic Footwear"/>
    <n v="28"/>
    <n v="179"/>
    <n v="5012"/>
    <x v="1"/>
    <x v="0"/>
    <x v="6"/>
    <x v="6"/>
    <x v="0"/>
    <x v="1"/>
  </r>
  <r>
    <s v="West Gear"/>
    <d v="2021-08-11T00:00:00"/>
    <x v="2"/>
    <x v="21"/>
    <s v="Salt Lake City"/>
    <x v="1"/>
    <x v="0"/>
    <s v="Women's Street Footwear"/>
    <n v="23"/>
    <n v="158"/>
    <n v="3634"/>
    <x v="1"/>
    <x v="1"/>
    <x v="6"/>
    <x v="6"/>
    <x v="0"/>
    <x v="1"/>
  </r>
  <r>
    <s v="West Gear"/>
    <d v="2021-08-11T00:00:00"/>
    <x v="2"/>
    <x v="21"/>
    <s v="Salt Lake City"/>
    <x v="1"/>
    <x v="1"/>
    <s v="Women's Athletic Footwear"/>
    <n v="14"/>
    <n v="124"/>
    <n v="1736"/>
    <x v="1"/>
    <x v="1"/>
    <x v="6"/>
    <x v="6"/>
    <x v="0"/>
    <x v="1"/>
  </r>
  <r>
    <s v="West Gear"/>
    <d v="2021-08-11T00:00:00"/>
    <x v="2"/>
    <x v="21"/>
    <s v="Salt Lake City"/>
    <x v="0"/>
    <x v="2"/>
    <s v="Men's Apparel"/>
    <n v="23"/>
    <n v="109"/>
    <n v="2507"/>
    <x v="1"/>
    <x v="0"/>
    <x v="6"/>
    <x v="6"/>
    <x v="0"/>
    <x v="1"/>
  </r>
  <r>
    <s v="West Gear"/>
    <d v="2021-08-11T00:00:00"/>
    <x v="2"/>
    <x v="21"/>
    <s v="Salt Lake City"/>
    <x v="1"/>
    <x v="2"/>
    <s v="Women's Apparel"/>
    <n v="27"/>
    <n v="184"/>
    <n v="4968"/>
    <x v="1"/>
    <x v="1"/>
    <x v="6"/>
    <x v="6"/>
    <x v="0"/>
    <x v="1"/>
  </r>
  <r>
    <s v="West Gear"/>
    <d v="2021-09-12T00:00:00"/>
    <x v="2"/>
    <x v="21"/>
    <s v="Salt Lake City"/>
    <x v="0"/>
    <x v="0"/>
    <s v="Men's Street Footwear"/>
    <n v="23"/>
    <n v="228"/>
    <n v="5244"/>
    <x v="1"/>
    <x v="0"/>
    <x v="7"/>
    <x v="7"/>
    <x v="4"/>
    <x v="1"/>
  </r>
  <r>
    <s v="West Gear"/>
    <d v="2021-09-12T00:00:00"/>
    <x v="2"/>
    <x v="21"/>
    <s v="Salt Lake City"/>
    <x v="0"/>
    <x v="1"/>
    <s v="Men's Athletic Footwear"/>
    <n v="19"/>
    <n v="158"/>
    <n v="3002"/>
    <x v="1"/>
    <x v="0"/>
    <x v="7"/>
    <x v="7"/>
    <x v="4"/>
    <x v="1"/>
  </r>
  <r>
    <s v="West Gear"/>
    <d v="2021-09-12T00:00:00"/>
    <x v="2"/>
    <x v="21"/>
    <s v="Salt Lake City"/>
    <x v="1"/>
    <x v="0"/>
    <s v="Women's Street Footwear"/>
    <n v="7"/>
    <n v="105"/>
    <n v="735"/>
    <x v="1"/>
    <x v="1"/>
    <x v="7"/>
    <x v="7"/>
    <x v="4"/>
    <x v="1"/>
  </r>
  <r>
    <s v="West Gear"/>
    <d v="2021-09-12T00:00:00"/>
    <x v="2"/>
    <x v="21"/>
    <s v="Salt Lake City"/>
    <x v="1"/>
    <x v="1"/>
    <s v="Women's Athletic Footwear"/>
    <n v="7"/>
    <n v="111"/>
    <n v="777"/>
    <x v="1"/>
    <x v="1"/>
    <x v="7"/>
    <x v="7"/>
    <x v="4"/>
    <x v="1"/>
  </r>
  <r>
    <s v="West Gear"/>
    <d v="2021-09-12T00:00:00"/>
    <x v="2"/>
    <x v="21"/>
    <s v="Salt Lake City"/>
    <x v="0"/>
    <x v="2"/>
    <s v="Men's Apparel"/>
    <n v="16"/>
    <n v="114"/>
    <n v="1824"/>
    <x v="1"/>
    <x v="0"/>
    <x v="7"/>
    <x v="7"/>
    <x v="4"/>
    <x v="1"/>
  </r>
  <r>
    <s v="West Gear"/>
    <d v="2021-09-12T00:00:00"/>
    <x v="2"/>
    <x v="21"/>
    <s v="Salt Lake City"/>
    <x v="1"/>
    <x v="2"/>
    <s v="Women's Apparel"/>
    <n v="18"/>
    <n v="132"/>
    <n v="2376"/>
    <x v="1"/>
    <x v="1"/>
    <x v="7"/>
    <x v="7"/>
    <x v="4"/>
    <x v="1"/>
  </r>
  <r>
    <s v="West Gear"/>
    <d v="2021-10-11T00:00:00"/>
    <x v="2"/>
    <x v="21"/>
    <s v="Salt Lake City"/>
    <x v="0"/>
    <x v="0"/>
    <s v="Men's Street Footwear"/>
    <n v="24"/>
    <n v="201"/>
    <n v="4824"/>
    <x v="1"/>
    <x v="0"/>
    <x v="8"/>
    <x v="8"/>
    <x v="5"/>
    <x v="1"/>
  </r>
  <r>
    <s v="West Gear"/>
    <d v="2021-10-11T00:00:00"/>
    <x v="2"/>
    <x v="21"/>
    <s v="Salt Lake City"/>
    <x v="0"/>
    <x v="1"/>
    <s v="Men's Athletic Footwear"/>
    <n v="14"/>
    <n v="132"/>
    <n v="1848"/>
    <x v="1"/>
    <x v="0"/>
    <x v="8"/>
    <x v="8"/>
    <x v="5"/>
    <x v="1"/>
  </r>
  <r>
    <s v="West Gear"/>
    <d v="2021-10-11T00:00:00"/>
    <x v="2"/>
    <x v="21"/>
    <s v="Salt Lake City"/>
    <x v="1"/>
    <x v="0"/>
    <s v="Women's Street Footwear"/>
    <n v="13"/>
    <n v="90"/>
    <n v="1170"/>
    <x v="1"/>
    <x v="1"/>
    <x v="8"/>
    <x v="8"/>
    <x v="5"/>
    <x v="1"/>
  </r>
  <r>
    <s v="West Gear"/>
    <d v="2021-10-11T00:00:00"/>
    <x v="2"/>
    <x v="21"/>
    <s v="Salt Lake City"/>
    <x v="1"/>
    <x v="1"/>
    <s v="Women's Athletic Footwear"/>
    <n v="13"/>
    <n v="94"/>
    <n v="1222"/>
    <x v="1"/>
    <x v="1"/>
    <x v="8"/>
    <x v="8"/>
    <x v="5"/>
    <x v="1"/>
  </r>
  <r>
    <s v="West Gear"/>
    <d v="2021-10-11T00:00:00"/>
    <x v="2"/>
    <x v="21"/>
    <s v="Salt Lake City"/>
    <x v="0"/>
    <x v="2"/>
    <s v="Men's Apparel"/>
    <n v="20"/>
    <n v="85"/>
    <n v="1700"/>
    <x v="1"/>
    <x v="0"/>
    <x v="8"/>
    <x v="8"/>
    <x v="5"/>
    <x v="1"/>
  </r>
  <r>
    <s v="West Gear"/>
    <d v="2021-10-11T00:00:00"/>
    <x v="2"/>
    <x v="21"/>
    <s v="Salt Lake City"/>
    <x v="1"/>
    <x v="2"/>
    <s v="Women's Apparel"/>
    <n v="25"/>
    <n v="140"/>
    <n v="3500"/>
    <x v="1"/>
    <x v="1"/>
    <x v="8"/>
    <x v="8"/>
    <x v="5"/>
    <x v="1"/>
  </r>
  <r>
    <s v="West Gear"/>
    <d v="2021-11-11T00:00:00"/>
    <x v="2"/>
    <x v="21"/>
    <s v="Salt Lake City"/>
    <x v="0"/>
    <x v="0"/>
    <s v="Men's Street Footwear"/>
    <n v="22"/>
    <n v="165"/>
    <n v="3630"/>
    <x v="1"/>
    <x v="0"/>
    <x v="9"/>
    <x v="9"/>
    <x v="1"/>
    <x v="1"/>
  </r>
  <r>
    <s v="West Gear"/>
    <d v="2021-11-11T00:00:00"/>
    <x v="2"/>
    <x v="21"/>
    <s v="Salt Lake City"/>
    <x v="0"/>
    <x v="1"/>
    <s v="Men's Athletic Footwear"/>
    <n v="14"/>
    <n v="136"/>
    <n v="1904"/>
    <x v="1"/>
    <x v="0"/>
    <x v="9"/>
    <x v="9"/>
    <x v="1"/>
    <x v="1"/>
  </r>
  <r>
    <s v="West Gear"/>
    <d v="2021-11-11T00:00:00"/>
    <x v="2"/>
    <x v="21"/>
    <s v="Salt Lake City"/>
    <x v="1"/>
    <x v="0"/>
    <s v="Women's Street Footwear"/>
    <n v="14"/>
    <n v="107"/>
    <n v="1498"/>
    <x v="1"/>
    <x v="1"/>
    <x v="9"/>
    <x v="9"/>
    <x v="1"/>
    <x v="1"/>
  </r>
  <r>
    <s v="West Gear"/>
    <d v="2021-11-11T00:00:00"/>
    <x v="2"/>
    <x v="21"/>
    <s v="Salt Lake City"/>
    <x v="1"/>
    <x v="1"/>
    <s v="Women's Athletic Footwear"/>
    <n v="15"/>
    <n v="124"/>
    <n v="1860"/>
    <x v="1"/>
    <x v="1"/>
    <x v="9"/>
    <x v="9"/>
    <x v="1"/>
    <x v="1"/>
  </r>
  <r>
    <s v="West Gear"/>
    <d v="2021-11-11T00:00:00"/>
    <x v="2"/>
    <x v="21"/>
    <s v="Salt Lake City"/>
    <x v="0"/>
    <x v="2"/>
    <s v="Men's Apparel"/>
    <n v="28"/>
    <n v="123"/>
    <n v="3444"/>
    <x v="1"/>
    <x v="0"/>
    <x v="9"/>
    <x v="9"/>
    <x v="1"/>
    <x v="1"/>
  </r>
  <r>
    <s v="West Gear"/>
    <d v="2021-11-11T00:00:00"/>
    <x v="2"/>
    <x v="21"/>
    <s v="Salt Lake City"/>
    <x v="1"/>
    <x v="2"/>
    <s v="Women's Apparel"/>
    <n v="35"/>
    <n v="158"/>
    <n v="5530"/>
    <x v="1"/>
    <x v="1"/>
    <x v="9"/>
    <x v="9"/>
    <x v="1"/>
    <x v="1"/>
  </r>
  <r>
    <s v="West Gear"/>
    <d v="2021-12-10T00:00:00"/>
    <x v="2"/>
    <x v="21"/>
    <s v="Salt Lake City"/>
    <x v="0"/>
    <x v="0"/>
    <s v="Men's Street Footwear"/>
    <n v="29"/>
    <n v="231"/>
    <n v="6699"/>
    <x v="1"/>
    <x v="0"/>
    <x v="10"/>
    <x v="10"/>
    <x v="2"/>
    <x v="1"/>
  </r>
  <r>
    <s v="West Gear"/>
    <d v="2021-12-10T00:00:00"/>
    <x v="2"/>
    <x v="21"/>
    <s v="Salt Lake City"/>
    <x v="0"/>
    <x v="1"/>
    <s v="Men's Athletic Footwear"/>
    <n v="22"/>
    <n v="170"/>
    <n v="3740"/>
    <x v="1"/>
    <x v="0"/>
    <x v="10"/>
    <x v="10"/>
    <x v="2"/>
    <x v="1"/>
  </r>
  <r>
    <s v="West Gear"/>
    <d v="2021-12-10T00:00:00"/>
    <x v="2"/>
    <x v="21"/>
    <s v="Salt Lake City"/>
    <x v="1"/>
    <x v="0"/>
    <s v="Women's Street Footwear"/>
    <n v="20"/>
    <n v="153"/>
    <n v="3060"/>
    <x v="1"/>
    <x v="1"/>
    <x v="10"/>
    <x v="10"/>
    <x v="2"/>
    <x v="1"/>
  </r>
  <r>
    <s v="West Gear"/>
    <d v="2021-12-10T00:00:00"/>
    <x v="2"/>
    <x v="21"/>
    <s v="Salt Lake City"/>
    <x v="1"/>
    <x v="1"/>
    <s v="Women's Athletic Footwear"/>
    <n v="22"/>
    <n v="136"/>
    <n v="2992"/>
    <x v="1"/>
    <x v="1"/>
    <x v="10"/>
    <x v="10"/>
    <x v="2"/>
    <x v="1"/>
  </r>
  <r>
    <s v="West Gear"/>
    <d v="2021-12-10T00:00:00"/>
    <x v="2"/>
    <x v="21"/>
    <s v="Salt Lake City"/>
    <x v="0"/>
    <x v="2"/>
    <s v="Men's Apparel"/>
    <n v="27"/>
    <n v="124"/>
    <n v="3348"/>
    <x v="1"/>
    <x v="0"/>
    <x v="10"/>
    <x v="10"/>
    <x v="2"/>
    <x v="1"/>
  </r>
  <r>
    <s v="West Gear"/>
    <d v="2021-12-10T00:00:00"/>
    <x v="2"/>
    <x v="21"/>
    <s v="Salt Lake City"/>
    <x v="1"/>
    <x v="2"/>
    <s v="Women's Apparel"/>
    <n v="29"/>
    <n v="170"/>
    <n v="4930"/>
    <x v="1"/>
    <x v="1"/>
    <x v="10"/>
    <x v="10"/>
    <x v="2"/>
    <x v="1"/>
  </r>
  <r>
    <s v="West Gear"/>
    <d v="2021-01-24T00:00:00"/>
    <x v="2"/>
    <x v="21"/>
    <s v="Salt Lake City"/>
    <x v="0"/>
    <x v="0"/>
    <s v="Men's Street Footwear"/>
    <n v="24"/>
    <n v="109"/>
    <n v="2616"/>
    <x v="1"/>
    <x v="0"/>
    <x v="0"/>
    <x v="0"/>
    <x v="4"/>
    <x v="1"/>
  </r>
  <r>
    <s v="West Gear"/>
    <d v="2021-01-24T00:00:00"/>
    <x v="2"/>
    <x v="21"/>
    <s v="Salt Lake City"/>
    <x v="0"/>
    <x v="1"/>
    <s v="Men's Athletic Footwear"/>
    <n v="29"/>
    <n v="123"/>
    <n v="3567"/>
    <x v="1"/>
    <x v="0"/>
    <x v="0"/>
    <x v="0"/>
    <x v="4"/>
    <x v="1"/>
  </r>
  <r>
    <s v="West Gear"/>
    <d v="2021-01-24T00:00:00"/>
    <x v="2"/>
    <x v="21"/>
    <s v="Salt Lake City"/>
    <x v="1"/>
    <x v="0"/>
    <s v="Women's Street Footwear"/>
    <n v="31"/>
    <n v="105"/>
    <n v="3255"/>
    <x v="1"/>
    <x v="1"/>
    <x v="0"/>
    <x v="0"/>
    <x v="4"/>
    <x v="1"/>
  </r>
  <r>
    <s v="West Gear"/>
    <d v="2021-01-24T00:00:00"/>
    <x v="2"/>
    <x v="21"/>
    <s v="Salt Lake City"/>
    <x v="1"/>
    <x v="1"/>
    <s v="Women's Athletic Footwear"/>
    <n v="30"/>
    <n v="68"/>
    <n v="2040"/>
    <x v="1"/>
    <x v="1"/>
    <x v="0"/>
    <x v="0"/>
    <x v="4"/>
    <x v="1"/>
  </r>
  <r>
    <s v="West Gear"/>
    <d v="2021-01-24T00:00:00"/>
    <x v="2"/>
    <x v="21"/>
    <s v="Salt Lake City"/>
    <x v="0"/>
    <x v="2"/>
    <s v="Men's Apparel"/>
    <n v="35"/>
    <n v="53"/>
    <n v="1855"/>
    <x v="1"/>
    <x v="0"/>
    <x v="0"/>
    <x v="0"/>
    <x v="4"/>
    <x v="1"/>
  </r>
  <r>
    <s v="West Gear"/>
    <d v="2021-01-24T00:00:00"/>
    <x v="2"/>
    <x v="21"/>
    <s v="Salt Lake City"/>
    <x v="1"/>
    <x v="2"/>
    <s v="Women's Apparel"/>
    <n v="28"/>
    <n v="132"/>
    <n v="3696"/>
    <x v="1"/>
    <x v="1"/>
    <x v="0"/>
    <x v="0"/>
    <x v="4"/>
    <x v="1"/>
  </r>
  <r>
    <s v="West Gear"/>
    <d v="2021-02-24T00:00:00"/>
    <x v="2"/>
    <x v="21"/>
    <s v="Salt Lake City"/>
    <x v="0"/>
    <x v="0"/>
    <s v="Men's Street Footwear"/>
    <n v="22"/>
    <n v="153"/>
    <n v="3366"/>
    <x v="1"/>
    <x v="0"/>
    <x v="1"/>
    <x v="1"/>
    <x v="0"/>
    <x v="1"/>
  </r>
  <r>
    <s v="West Gear"/>
    <d v="2021-02-24T00:00:00"/>
    <x v="2"/>
    <x v="21"/>
    <s v="Salt Lake City"/>
    <x v="0"/>
    <x v="1"/>
    <s v="Men's Athletic Footwear"/>
    <n v="29"/>
    <n v="123"/>
    <n v="3567"/>
    <x v="1"/>
    <x v="0"/>
    <x v="1"/>
    <x v="1"/>
    <x v="0"/>
    <x v="1"/>
  </r>
  <r>
    <s v="West Gear"/>
    <d v="2021-02-24T00:00:00"/>
    <x v="2"/>
    <x v="21"/>
    <s v="Salt Lake City"/>
    <x v="1"/>
    <x v="0"/>
    <s v="Women's Street Footwear"/>
    <n v="28"/>
    <n v="123"/>
    <n v="3444"/>
    <x v="1"/>
    <x v="1"/>
    <x v="1"/>
    <x v="1"/>
    <x v="0"/>
    <x v="1"/>
  </r>
  <r>
    <s v="West Gear"/>
    <d v="2021-02-24T00:00:00"/>
    <x v="2"/>
    <x v="22"/>
    <s v="Portland"/>
    <x v="1"/>
    <x v="1"/>
    <s v="Women's Athletic Footwear"/>
    <n v="29"/>
    <n v="64"/>
    <n v="1856"/>
    <x v="1"/>
    <x v="1"/>
    <x v="1"/>
    <x v="1"/>
    <x v="0"/>
    <x v="1"/>
  </r>
  <r>
    <s v="West Gear"/>
    <d v="2021-02-24T00:00:00"/>
    <x v="2"/>
    <x v="22"/>
    <s v="Portland"/>
    <x v="0"/>
    <x v="2"/>
    <s v="Men's Apparel"/>
    <n v="32"/>
    <n v="43"/>
    <n v="1376"/>
    <x v="1"/>
    <x v="0"/>
    <x v="1"/>
    <x v="1"/>
    <x v="0"/>
    <x v="1"/>
  </r>
  <r>
    <s v="West Gear"/>
    <d v="2021-02-24T00:00:00"/>
    <x v="2"/>
    <x v="22"/>
    <s v="Portland"/>
    <x v="1"/>
    <x v="2"/>
    <s v="Women's Apparel"/>
    <n v="28"/>
    <n v="98"/>
    <n v="2744"/>
    <x v="1"/>
    <x v="1"/>
    <x v="1"/>
    <x v="1"/>
    <x v="0"/>
    <x v="1"/>
  </r>
  <r>
    <s v="West Gear"/>
    <d v="2021-03-23T00:00:00"/>
    <x v="2"/>
    <x v="22"/>
    <s v="Portland"/>
    <x v="0"/>
    <x v="0"/>
    <s v="Men's Street Footwear"/>
    <n v="28"/>
    <n v="143"/>
    <n v="4004"/>
    <x v="1"/>
    <x v="0"/>
    <x v="2"/>
    <x v="2"/>
    <x v="6"/>
    <x v="1"/>
  </r>
  <r>
    <s v="West Gear"/>
    <d v="2021-03-23T00:00:00"/>
    <x v="2"/>
    <x v="22"/>
    <s v="Portland"/>
    <x v="0"/>
    <x v="1"/>
    <s v="Men's Athletic Footwear"/>
    <n v="40"/>
    <n v="98"/>
    <n v="3920"/>
    <x v="1"/>
    <x v="0"/>
    <x v="2"/>
    <x v="2"/>
    <x v="6"/>
    <x v="1"/>
  </r>
  <r>
    <s v="West Gear"/>
    <d v="2021-03-23T00:00:00"/>
    <x v="2"/>
    <x v="22"/>
    <s v="Portland"/>
    <x v="1"/>
    <x v="0"/>
    <s v="Women's Street Footwear"/>
    <n v="41"/>
    <n v="112"/>
    <n v="4592"/>
    <x v="1"/>
    <x v="1"/>
    <x v="2"/>
    <x v="2"/>
    <x v="6"/>
    <x v="1"/>
  </r>
  <r>
    <s v="West Gear"/>
    <d v="2021-03-23T00:00:00"/>
    <x v="2"/>
    <x v="22"/>
    <s v="Portland"/>
    <x v="1"/>
    <x v="1"/>
    <s v="Women's Athletic Footwear"/>
    <n v="39"/>
    <n v="75"/>
    <n v="2925"/>
    <x v="1"/>
    <x v="1"/>
    <x v="2"/>
    <x v="2"/>
    <x v="6"/>
    <x v="1"/>
  </r>
  <r>
    <s v="West Gear"/>
    <d v="2021-03-23T00:00:00"/>
    <x v="2"/>
    <x v="22"/>
    <s v="Portland"/>
    <x v="0"/>
    <x v="2"/>
    <s v="Men's Apparel"/>
    <n v="43"/>
    <n v="30"/>
    <n v="1290"/>
    <x v="1"/>
    <x v="0"/>
    <x v="2"/>
    <x v="2"/>
    <x v="6"/>
    <x v="1"/>
  </r>
  <r>
    <s v="West Gear"/>
    <d v="2021-03-23T00:00:00"/>
    <x v="2"/>
    <x v="22"/>
    <s v="Portland"/>
    <x v="1"/>
    <x v="2"/>
    <s v="Women's Apparel"/>
    <n v="40"/>
    <n v="90"/>
    <n v="3600"/>
    <x v="1"/>
    <x v="1"/>
    <x v="2"/>
    <x v="2"/>
    <x v="6"/>
    <x v="1"/>
  </r>
  <r>
    <s v="West Gear"/>
    <d v="2021-04-24T00:00:00"/>
    <x v="2"/>
    <x v="22"/>
    <s v="Portland"/>
    <x v="0"/>
    <x v="0"/>
    <s v="Men's Street Footwear"/>
    <n v="44"/>
    <n v="166"/>
    <n v="7304"/>
    <x v="1"/>
    <x v="0"/>
    <x v="3"/>
    <x v="3"/>
    <x v="3"/>
    <x v="1"/>
  </r>
  <r>
    <s v="West Gear"/>
    <d v="2021-04-24T00:00:00"/>
    <x v="2"/>
    <x v="22"/>
    <s v="Portland"/>
    <x v="0"/>
    <x v="1"/>
    <s v="Men's Athletic Footwear"/>
    <n v="39"/>
    <n v="88"/>
    <n v="3432"/>
    <x v="1"/>
    <x v="0"/>
    <x v="3"/>
    <x v="3"/>
    <x v="3"/>
    <x v="1"/>
  </r>
  <r>
    <s v="West Gear"/>
    <d v="2021-04-24T00:00:00"/>
    <x v="2"/>
    <x v="22"/>
    <s v="Portland"/>
    <x v="1"/>
    <x v="0"/>
    <s v="Women's Street Footwear"/>
    <n v="47"/>
    <n v="114"/>
    <n v="5358"/>
    <x v="1"/>
    <x v="1"/>
    <x v="3"/>
    <x v="3"/>
    <x v="3"/>
    <x v="1"/>
  </r>
  <r>
    <s v="West Gear"/>
    <d v="2021-04-24T00:00:00"/>
    <x v="2"/>
    <x v="22"/>
    <s v="Portland"/>
    <x v="1"/>
    <x v="1"/>
    <s v="Women's Athletic Footwear"/>
    <n v="34"/>
    <n v="70"/>
    <n v="2380"/>
    <x v="1"/>
    <x v="1"/>
    <x v="3"/>
    <x v="3"/>
    <x v="3"/>
    <x v="1"/>
  </r>
  <r>
    <s v="West Gear"/>
    <d v="2021-04-24T00:00:00"/>
    <x v="2"/>
    <x v="22"/>
    <s v="Portland"/>
    <x v="0"/>
    <x v="2"/>
    <s v="Men's Apparel"/>
    <n v="36"/>
    <n v="39"/>
    <n v="1404"/>
    <x v="1"/>
    <x v="0"/>
    <x v="3"/>
    <x v="3"/>
    <x v="3"/>
    <x v="1"/>
  </r>
  <r>
    <s v="West Gear"/>
    <d v="2021-04-24T00:00:00"/>
    <x v="2"/>
    <x v="22"/>
    <s v="Portland"/>
    <x v="1"/>
    <x v="2"/>
    <s v="Women's Apparel"/>
    <n v="49"/>
    <n v="90"/>
    <n v="4410"/>
    <x v="1"/>
    <x v="1"/>
    <x v="3"/>
    <x v="3"/>
    <x v="3"/>
    <x v="1"/>
  </r>
  <r>
    <s v="West Gear"/>
    <d v="2021-05-25T00:00:00"/>
    <x v="2"/>
    <x v="22"/>
    <s v="Portland"/>
    <x v="0"/>
    <x v="0"/>
    <s v="Men's Street Footwear"/>
    <n v="39"/>
    <n v="155"/>
    <n v="6045"/>
    <x v="1"/>
    <x v="0"/>
    <x v="4"/>
    <x v="4"/>
    <x v="6"/>
    <x v="1"/>
  </r>
  <r>
    <s v="West Gear"/>
    <d v="2021-05-25T00:00:00"/>
    <x v="2"/>
    <x v="22"/>
    <s v="Portland"/>
    <x v="0"/>
    <x v="1"/>
    <s v="Men's Athletic Footwear"/>
    <n v="36"/>
    <n v="109"/>
    <n v="3924"/>
    <x v="1"/>
    <x v="0"/>
    <x v="4"/>
    <x v="4"/>
    <x v="6"/>
    <x v="1"/>
  </r>
  <r>
    <s v="West Gear"/>
    <d v="2021-05-25T00:00:00"/>
    <x v="2"/>
    <x v="22"/>
    <s v="Portland"/>
    <x v="1"/>
    <x v="0"/>
    <s v="Women's Street Footwear"/>
    <n v="39"/>
    <n v="119"/>
    <n v="4641"/>
    <x v="1"/>
    <x v="1"/>
    <x v="4"/>
    <x v="4"/>
    <x v="6"/>
    <x v="1"/>
  </r>
  <r>
    <s v="West Gear"/>
    <d v="2021-05-25T00:00:00"/>
    <x v="2"/>
    <x v="22"/>
    <s v="Portland"/>
    <x v="1"/>
    <x v="1"/>
    <s v="Women's Athletic Footwear"/>
    <n v="33"/>
    <n v="94"/>
    <n v="3102"/>
    <x v="1"/>
    <x v="1"/>
    <x v="4"/>
    <x v="4"/>
    <x v="6"/>
    <x v="1"/>
  </r>
  <r>
    <s v="West Gear"/>
    <d v="2021-05-25T00:00:00"/>
    <x v="2"/>
    <x v="22"/>
    <s v="Portland"/>
    <x v="0"/>
    <x v="2"/>
    <s v="Men's Apparel"/>
    <n v="33"/>
    <n v="58"/>
    <n v="1914"/>
    <x v="1"/>
    <x v="0"/>
    <x v="4"/>
    <x v="4"/>
    <x v="6"/>
    <x v="1"/>
  </r>
  <r>
    <s v="West Gear"/>
    <d v="2021-05-25T00:00:00"/>
    <x v="2"/>
    <x v="22"/>
    <s v="Portland"/>
    <x v="1"/>
    <x v="2"/>
    <s v="Women's Apparel"/>
    <n v="46"/>
    <n v="173"/>
    <n v="7958"/>
    <x v="1"/>
    <x v="1"/>
    <x v="4"/>
    <x v="4"/>
    <x v="6"/>
    <x v="1"/>
  </r>
  <r>
    <s v="West Gear"/>
    <d v="2021-06-24T00:00:00"/>
    <x v="2"/>
    <x v="22"/>
    <s v="Portland"/>
    <x v="0"/>
    <x v="0"/>
    <s v="Men's Street Footwear"/>
    <n v="43"/>
    <n v="240"/>
    <n v="10320"/>
    <x v="1"/>
    <x v="0"/>
    <x v="11"/>
    <x v="11"/>
    <x v="1"/>
    <x v="1"/>
  </r>
  <r>
    <s v="West Gear"/>
    <d v="2021-06-24T00:00:00"/>
    <x v="2"/>
    <x v="22"/>
    <s v="Portland"/>
    <x v="0"/>
    <x v="1"/>
    <s v="Men's Athletic Footwear"/>
    <n v="47"/>
    <n v="202"/>
    <n v="9494"/>
    <x v="1"/>
    <x v="0"/>
    <x v="11"/>
    <x v="11"/>
    <x v="1"/>
    <x v="1"/>
  </r>
  <r>
    <s v="West Gear"/>
    <d v="2021-06-24T00:00:00"/>
    <x v="2"/>
    <x v="22"/>
    <s v="Portland"/>
    <x v="1"/>
    <x v="0"/>
    <s v="Women's Street Footwear"/>
    <n v="53"/>
    <n v="208"/>
    <n v="11024"/>
    <x v="1"/>
    <x v="1"/>
    <x v="11"/>
    <x v="11"/>
    <x v="1"/>
    <x v="1"/>
  </r>
  <r>
    <s v="West Gear"/>
    <d v="2021-06-24T00:00:00"/>
    <x v="2"/>
    <x v="22"/>
    <s v="Portland"/>
    <x v="1"/>
    <x v="1"/>
    <s v="Women's Athletic Footwear"/>
    <n v="62"/>
    <n v="179"/>
    <n v="11098"/>
    <x v="1"/>
    <x v="1"/>
    <x v="11"/>
    <x v="11"/>
    <x v="1"/>
    <x v="1"/>
  </r>
  <r>
    <s v="West Gear"/>
    <d v="2021-06-24T00:00:00"/>
    <x v="2"/>
    <x v="22"/>
    <s v="Portland"/>
    <x v="0"/>
    <x v="2"/>
    <s v="Men's Apparel"/>
    <n v="67"/>
    <n v="140"/>
    <n v="9380"/>
    <x v="1"/>
    <x v="0"/>
    <x v="11"/>
    <x v="11"/>
    <x v="1"/>
    <x v="1"/>
  </r>
  <r>
    <s v="West Gear"/>
    <d v="2021-06-24T00:00:00"/>
    <x v="2"/>
    <x v="22"/>
    <s v="Portland"/>
    <x v="1"/>
    <x v="2"/>
    <s v="Women's Apparel"/>
    <n v="74"/>
    <n v="231"/>
    <n v="17094"/>
    <x v="1"/>
    <x v="1"/>
    <x v="11"/>
    <x v="11"/>
    <x v="1"/>
    <x v="1"/>
  </r>
  <r>
    <s v="West Gear"/>
    <d v="2021-07-23T00:00:00"/>
    <x v="2"/>
    <x v="22"/>
    <s v="Portland"/>
    <x v="0"/>
    <x v="0"/>
    <s v="Men's Street Footwear"/>
    <n v="60"/>
    <n v="298"/>
    <n v="17880"/>
    <x v="1"/>
    <x v="0"/>
    <x v="5"/>
    <x v="5"/>
    <x v="2"/>
    <x v="1"/>
  </r>
  <r>
    <s v="West Gear"/>
    <d v="2021-07-23T00:00:00"/>
    <x v="2"/>
    <x v="22"/>
    <s v="Portland"/>
    <x v="0"/>
    <x v="1"/>
    <s v="Men's Athletic Footwear"/>
    <n v="66"/>
    <n v="217"/>
    <n v="14322"/>
    <x v="1"/>
    <x v="0"/>
    <x v="5"/>
    <x v="5"/>
    <x v="2"/>
    <x v="1"/>
  </r>
  <r>
    <s v="West Gear"/>
    <d v="2021-07-23T00:00:00"/>
    <x v="2"/>
    <x v="22"/>
    <s v="Portland"/>
    <x v="1"/>
    <x v="0"/>
    <s v="Women's Street Footwear"/>
    <n v="66"/>
    <n v="221"/>
    <n v="14586"/>
    <x v="1"/>
    <x v="1"/>
    <x v="5"/>
    <x v="5"/>
    <x v="2"/>
    <x v="1"/>
  </r>
  <r>
    <s v="West Gear"/>
    <d v="2021-07-23T00:00:00"/>
    <x v="2"/>
    <x v="22"/>
    <s v="Portland"/>
    <x v="1"/>
    <x v="1"/>
    <s v="Women's Athletic Footwear"/>
    <n v="61"/>
    <n v="171"/>
    <n v="10431"/>
    <x v="1"/>
    <x v="1"/>
    <x v="5"/>
    <x v="5"/>
    <x v="2"/>
    <x v="1"/>
  </r>
  <r>
    <s v="West Gear"/>
    <d v="2021-07-23T00:00:00"/>
    <x v="2"/>
    <x v="22"/>
    <s v="Portland"/>
    <x v="0"/>
    <x v="2"/>
    <s v="Men's Apparel"/>
    <n v="68"/>
    <n v="198"/>
    <n v="13464"/>
    <x v="1"/>
    <x v="0"/>
    <x v="5"/>
    <x v="5"/>
    <x v="2"/>
    <x v="1"/>
  </r>
  <r>
    <s v="West Gear"/>
    <d v="2021-07-23T00:00:00"/>
    <x v="2"/>
    <x v="22"/>
    <s v="Portland"/>
    <x v="1"/>
    <x v="2"/>
    <s v="Women's Apparel"/>
    <n v="78"/>
    <n v="204"/>
    <n v="15912"/>
    <x v="1"/>
    <x v="1"/>
    <x v="5"/>
    <x v="5"/>
    <x v="2"/>
    <x v="1"/>
  </r>
  <r>
    <s v="West Gear"/>
    <d v="2021-08-24T00:00:00"/>
    <x v="2"/>
    <x v="22"/>
    <s v="Portland"/>
    <x v="0"/>
    <x v="0"/>
    <s v="Men's Street Footwear"/>
    <n v="69"/>
    <n v="256"/>
    <n v="17664"/>
    <x v="1"/>
    <x v="0"/>
    <x v="6"/>
    <x v="6"/>
    <x v="6"/>
    <x v="1"/>
  </r>
  <r>
    <s v="West Gear"/>
    <d v="2021-08-24T00:00:00"/>
    <x v="2"/>
    <x v="22"/>
    <s v="Portland"/>
    <x v="0"/>
    <x v="1"/>
    <s v="Men's Athletic Footwear"/>
    <n v="62"/>
    <n v="256"/>
    <n v="15872"/>
    <x v="1"/>
    <x v="0"/>
    <x v="6"/>
    <x v="6"/>
    <x v="6"/>
    <x v="1"/>
  </r>
  <r>
    <s v="West Gear"/>
    <d v="2021-08-24T00:00:00"/>
    <x v="2"/>
    <x v="22"/>
    <s v="Portland"/>
    <x v="1"/>
    <x v="0"/>
    <s v="Women's Street Footwear"/>
    <n v="50"/>
    <n v="215"/>
    <n v="10750"/>
    <x v="1"/>
    <x v="1"/>
    <x v="6"/>
    <x v="6"/>
    <x v="6"/>
    <x v="1"/>
  </r>
  <r>
    <s v="West Gear"/>
    <d v="2021-08-24T00:00:00"/>
    <x v="2"/>
    <x v="22"/>
    <s v="Portland"/>
    <x v="1"/>
    <x v="1"/>
    <s v="Women's Athletic Footwear"/>
    <n v="50"/>
    <n v="128"/>
    <n v="6400"/>
    <x v="1"/>
    <x v="1"/>
    <x v="6"/>
    <x v="6"/>
    <x v="6"/>
    <x v="1"/>
  </r>
  <r>
    <s v="West Gear"/>
    <d v="2021-08-24T00:00:00"/>
    <x v="2"/>
    <x v="22"/>
    <s v="Portland"/>
    <x v="0"/>
    <x v="2"/>
    <s v="Men's Apparel"/>
    <n v="53"/>
    <n v="136"/>
    <n v="7208"/>
    <x v="1"/>
    <x v="0"/>
    <x v="6"/>
    <x v="6"/>
    <x v="6"/>
    <x v="1"/>
  </r>
  <r>
    <s v="West Gear"/>
    <d v="2021-08-24T00:00:00"/>
    <x v="2"/>
    <x v="22"/>
    <s v="Portland"/>
    <x v="1"/>
    <x v="2"/>
    <s v="Women's Apparel"/>
    <n v="53"/>
    <n v="88"/>
    <n v="4664"/>
    <x v="1"/>
    <x v="1"/>
    <x v="6"/>
    <x v="6"/>
    <x v="6"/>
    <x v="1"/>
  </r>
  <r>
    <s v="West Gear"/>
    <d v="2021-09-25T00:00:00"/>
    <x v="2"/>
    <x v="22"/>
    <s v="Portland"/>
    <x v="0"/>
    <x v="0"/>
    <s v="Men's Street Footwear"/>
    <n v="34"/>
    <n v="149"/>
    <n v="5066"/>
    <x v="1"/>
    <x v="0"/>
    <x v="7"/>
    <x v="7"/>
    <x v="3"/>
    <x v="1"/>
  </r>
  <r>
    <s v="West Gear"/>
    <d v="2021-09-25T00:00:00"/>
    <x v="2"/>
    <x v="22"/>
    <s v="Portland"/>
    <x v="0"/>
    <x v="1"/>
    <s v="Men's Athletic Footwear"/>
    <n v="43"/>
    <n v="158"/>
    <n v="6794"/>
    <x v="1"/>
    <x v="0"/>
    <x v="7"/>
    <x v="7"/>
    <x v="3"/>
    <x v="1"/>
  </r>
  <r>
    <s v="West Gear"/>
    <d v="2021-09-25T00:00:00"/>
    <x v="2"/>
    <x v="22"/>
    <s v="Portland"/>
    <x v="1"/>
    <x v="0"/>
    <s v="Women's Street Footwear"/>
    <n v="39"/>
    <n v="83"/>
    <n v="3237"/>
    <x v="1"/>
    <x v="1"/>
    <x v="7"/>
    <x v="7"/>
    <x v="3"/>
    <x v="1"/>
  </r>
  <r>
    <s v="West Gear"/>
    <d v="2021-09-25T00:00:00"/>
    <x v="2"/>
    <x v="22"/>
    <s v="Portland"/>
    <x v="1"/>
    <x v="1"/>
    <s v="Women's Athletic Footwear"/>
    <n v="38"/>
    <n v="62"/>
    <n v="2356"/>
    <x v="1"/>
    <x v="1"/>
    <x v="7"/>
    <x v="7"/>
    <x v="3"/>
    <x v="1"/>
  </r>
  <r>
    <s v="West Gear"/>
    <d v="2021-09-25T00:00:00"/>
    <x v="2"/>
    <x v="22"/>
    <s v="Portland"/>
    <x v="0"/>
    <x v="2"/>
    <s v="Men's Apparel"/>
    <n v="48"/>
    <n v="77"/>
    <n v="3696"/>
    <x v="1"/>
    <x v="0"/>
    <x v="7"/>
    <x v="7"/>
    <x v="3"/>
    <x v="1"/>
  </r>
  <r>
    <s v="West Gear"/>
    <d v="2021-09-25T00:00:00"/>
    <x v="2"/>
    <x v="22"/>
    <s v="Portland"/>
    <x v="1"/>
    <x v="2"/>
    <s v="Women's Apparel"/>
    <n v="36"/>
    <n v="85"/>
    <n v="3060"/>
    <x v="1"/>
    <x v="1"/>
    <x v="7"/>
    <x v="7"/>
    <x v="3"/>
    <x v="1"/>
  </r>
  <r>
    <s v="West Gear"/>
    <d v="2021-10-24T00:00:00"/>
    <x v="2"/>
    <x v="22"/>
    <s v="Portland"/>
    <x v="0"/>
    <x v="0"/>
    <s v="Men's Street Footwear"/>
    <n v="29"/>
    <n v="119"/>
    <n v="3451"/>
    <x v="1"/>
    <x v="0"/>
    <x v="8"/>
    <x v="8"/>
    <x v="4"/>
    <x v="1"/>
  </r>
  <r>
    <s v="West Gear"/>
    <d v="2021-10-24T00:00:00"/>
    <x v="2"/>
    <x v="22"/>
    <s v="Portland"/>
    <x v="0"/>
    <x v="1"/>
    <s v="Men's Athletic Footwear"/>
    <n v="37"/>
    <n v="179"/>
    <n v="6623"/>
    <x v="1"/>
    <x v="0"/>
    <x v="8"/>
    <x v="8"/>
    <x v="4"/>
    <x v="1"/>
  </r>
  <r>
    <s v="West Gear"/>
    <d v="2021-10-24T00:00:00"/>
    <x v="2"/>
    <x v="22"/>
    <s v="Portland"/>
    <x v="1"/>
    <x v="0"/>
    <s v="Women's Street Footwear"/>
    <n v="37"/>
    <n v="109"/>
    <n v="4033"/>
    <x v="1"/>
    <x v="1"/>
    <x v="8"/>
    <x v="8"/>
    <x v="4"/>
    <x v="1"/>
  </r>
  <r>
    <s v="West Gear"/>
    <d v="2021-10-24T00:00:00"/>
    <x v="2"/>
    <x v="22"/>
    <s v="Portland"/>
    <x v="1"/>
    <x v="1"/>
    <s v="Women's Athletic Footwear"/>
    <n v="34"/>
    <n v="114"/>
    <n v="3876"/>
    <x v="1"/>
    <x v="1"/>
    <x v="8"/>
    <x v="8"/>
    <x v="4"/>
    <x v="1"/>
  </r>
  <r>
    <s v="West Gear"/>
    <d v="2021-10-24T00:00:00"/>
    <x v="2"/>
    <x v="22"/>
    <s v="Portland"/>
    <x v="0"/>
    <x v="2"/>
    <s v="Men's Apparel"/>
    <n v="40"/>
    <n v="93"/>
    <n v="3720"/>
    <x v="1"/>
    <x v="0"/>
    <x v="8"/>
    <x v="8"/>
    <x v="4"/>
    <x v="1"/>
  </r>
  <r>
    <s v="West Gear"/>
    <d v="2021-10-24T00:00:00"/>
    <x v="2"/>
    <x v="22"/>
    <s v="Portland"/>
    <x v="1"/>
    <x v="2"/>
    <s v="Women's Apparel"/>
    <n v="41"/>
    <n v="123"/>
    <n v="5043"/>
    <x v="1"/>
    <x v="1"/>
    <x v="8"/>
    <x v="8"/>
    <x v="4"/>
    <x v="1"/>
  </r>
  <r>
    <s v="West Gear"/>
    <d v="2021-11-24T00:00:00"/>
    <x v="2"/>
    <x v="22"/>
    <s v="Portland"/>
    <x v="0"/>
    <x v="0"/>
    <s v="Men's Street Footwear"/>
    <n v="34"/>
    <n v="190"/>
    <n v="6460"/>
    <x v="1"/>
    <x v="0"/>
    <x v="9"/>
    <x v="9"/>
    <x v="0"/>
    <x v="1"/>
  </r>
  <r>
    <s v="West Gear"/>
    <d v="2021-11-24T00:00:00"/>
    <x v="2"/>
    <x v="22"/>
    <s v="Portland"/>
    <x v="0"/>
    <x v="1"/>
    <s v="Men's Athletic Footwear"/>
    <n v="37"/>
    <n v="202"/>
    <n v="7474"/>
    <x v="1"/>
    <x v="0"/>
    <x v="9"/>
    <x v="9"/>
    <x v="0"/>
    <x v="1"/>
  </r>
  <r>
    <s v="West Gear"/>
    <d v="2021-11-24T00:00:00"/>
    <x v="2"/>
    <x v="22"/>
    <s v="Portland"/>
    <x v="1"/>
    <x v="0"/>
    <s v="Women's Street Footwear"/>
    <n v="32"/>
    <n v="152"/>
    <n v="4864"/>
    <x v="1"/>
    <x v="1"/>
    <x v="9"/>
    <x v="9"/>
    <x v="0"/>
    <x v="1"/>
  </r>
  <r>
    <s v="West Gear"/>
    <d v="2021-11-24T00:00:00"/>
    <x v="2"/>
    <x v="22"/>
    <s v="Portland"/>
    <x v="1"/>
    <x v="1"/>
    <s v="Women's Athletic Footwear"/>
    <n v="39"/>
    <n v="149"/>
    <n v="5811"/>
    <x v="1"/>
    <x v="1"/>
    <x v="9"/>
    <x v="9"/>
    <x v="0"/>
    <x v="1"/>
  </r>
  <r>
    <s v="West Gear"/>
    <d v="2021-11-24T00:00:00"/>
    <x v="2"/>
    <x v="22"/>
    <s v="Portland"/>
    <x v="0"/>
    <x v="2"/>
    <s v="Men's Apparel"/>
    <n v="50"/>
    <n v="145"/>
    <n v="7250"/>
    <x v="1"/>
    <x v="0"/>
    <x v="9"/>
    <x v="9"/>
    <x v="0"/>
    <x v="1"/>
  </r>
  <r>
    <s v="West Gear"/>
    <d v="2021-11-24T00:00:00"/>
    <x v="2"/>
    <x v="22"/>
    <s v="Portland"/>
    <x v="1"/>
    <x v="2"/>
    <s v="Women's Apparel"/>
    <n v="53"/>
    <n v="165"/>
    <n v="8745"/>
    <x v="1"/>
    <x v="1"/>
    <x v="9"/>
    <x v="9"/>
    <x v="0"/>
    <x v="1"/>
  </r>
  <r>
    <s v="West Gear"/>
    <d v="2021-12-23T00:00:00"/>
    <x v="2"/>
    <x v="22"/>
    <s v="Portland"/>
    <x v="0"/>
    <x v="0"/>
    <s v="Men's Street Footwear"/>
    <n v="51"/>
    <n v="225"/>
    <n v="11475"/>
    <x v="1"/>
    <x v="0"/>
    <x v="10"/>
    <x v="10"/>
    <x v="1"/>
    <x v="1"/>
  </r>
  <r>
    <s v="West Gear"/>
    <d v="2021-12-23T00:00:00"/>
    <x v="2"/>
    <x v="22"/>
    <s v="Portland"/>
    <x v="0"/>
    <x v="1"/>
    <s v="Men's Athletic Footwear"/>
    <n v="56"/>
    <n v="233"/>
    <n v="13048"/>
    <x v="1"/>
    <x v="0"/>
    <x v="10"/>
    <x v="10"/>
    <x v="1"/>
    <x v="1"/>
  </r>
  <r>
    <s v="West Gear"/>
    <d v="2021-12-23T00:00:00"/>
    <x v="2"/>
    <x v="22"/>
    <s v="Portland"/>
    <x v="1"/>
    <x v="0"/>
    <s v="Women's Street Footwear"/>
    <n v="48"/>
    <n v="193"/>
    <n v="9264"/>
    <x v="1"/>
    <x v="1"/>
    <x v="10"/>
    <x v="10"/>
    <x v="1"/>
    <x v="1"/>
  </r>
  <r>
    <s v="West Gear"/>
    <d v="2021-12-23T00:00:00"/>
    <x v="2"/>
    <x v="22"/>
    <s v="Portland"/>
    <x v="1"/>
    <x v="1"/>
    <s v="Women's Athletic Footwear"/>
    <n v="53"/>
    <n v="165"/>
    <n v="8745"/>
    <x v="1"/>
    <x v="1"/>
    <x v="10"/>
    <x v="10"/>
    <x v="1"/>
    <x v="1"/>
  </r>
  <r>
    <s v="West Gear"/>
    <d v="2021-12-23T00:00:00"/>
    <x v="2"/>
    <x v="22"/>
    <s v="Portland"/>
    <x v="0"/>
    <x v="2"/>
    <s v="Men's Apparel"/>
    <n v="54"/>
    <n v="157"/>
    <n v="8478"/>
    <x v="1"/>
    <x v="0"/>
    <x v="10"/>
    <x v="10"/>
    <x v="1"/>
    <x v="1"/>
  </r>
  <r>
    <s v="West Gear"/>
    <d v="2021-12-23T00:00:00"/>
    <x v="2"/>
    <x v="22"/>
    <s v="Portland"/>
    <x v="1"/>
    <x v="2"/>
    <s v="Women's Apparel"/>
    <n v="55"/>
    <n v="201"/>
    <n v="11055"/>
    <x v="1"/>
    <x v="1"/>
    <x v="10"/>
    <x v="10"/>
    <x v="1"/>
    <x v="1"/>
  </r>
  <r>
    <s v="West Gear"/>
    <d v="2021-01-17T00:00:00"/>
    <x v="2"/>
    <x v="22"/>
    <s v="Portland"/>
    <x v="0"/>
    <x v="0"/>
    <s v="Men's Street Footwear"/>
    <n v="28"/>
    <n v="120"/>
    <n v="3360"/>
    <x v="1"/>
    <x v="0"/>
    <x v="0"/>
    <x v="0"/>
    <x v="4"/>
    <x v="1"/>
  </r>
  <r>
    <s v="West Gear"/>
    <d v="2021-01-17T00:00:00"/>
    <x v="2"/>
    <x v="22"/>
    <s v="Portland"/>
    <x v="0"/>
    <x v="1"/>
    <s v="Men's Athletic Footwear"/>
    <n v="31"/>
    <n v="124"/>
    <n v="3844"/>
    <x v="1"/>
    <x v="0"/>
    <x v="0"/>
    <x v="0"/>
    <x v="4"/>
    <x v="1"/>
  </r>
  <r>
    <s v="West Gear"/>
    <d v="2021-01-17T00:00:00"/>
    <x v="2"/>
    <x v="22"/>
    <s v="Portland"/>
    <x v="1"/>
    <x v="0"/>
    <s v="Women's Street Footwear"/>
    <n v="33"/>
    <n v="128"/>
    <n v="4224"/>
    <x v="1"/>
    <x v="1"/>
    <x v="0"/>
    <x v="0"/>
    <x v="4"/>
    <x v="1"/>
  </r>
  <r>
    <s v="West Gear"/>
    <d v="2021-01-17T00:00:00"/>
    <x v="2"/>
    <x v="22"/>
    <s v="Portland"/>
    <x v="1"/>
    <x v="1"/>
    <s v="Women's Athletic Footwear"/>
    <n v="34"/>
    <n v="78"/>
    <n v="2652"/>
    <x v="1"/>
    <x v="1"/>
    <x v="0"/>
    <x v="0"/>
    <x v="4"/>
    <x v="1"/>
  </r>
  <r>
    <s v="West Gear"/>
    <d v="2021-01-17T00:00:00"/>
    <x v="2"/>
    <x v="22"/>
    <s v="Portland"/>
    <x v="0"/>
    <x v="2"/>
    <s v="Men's Apparel"/>
    <n v="33"/>
    <n v="68"/>
    <n v="2244"/>
    <x v="1"/>
    <x v="0"/>
    <x v="0"/>
    <x v="0"/>
    <x v="4"/>
    <x v="1"/>
  </r>
  <r>
    <s v="West Gear"/>
    <d v="2021-01-17T00:00:00"/>
    <x v="2"/>
    <x v="22"/>
    <s v="Portland"/>
    <x v="1"/>
    <x v="2"/>
    <s v="Women's Apparel"/>
    <n v="34"/>
    <n v="140"/>
    <n v="4760"/>
    <x v="1"/>
    <x v="1"/>
    <x v="0"/>
    <x v="0"/>
    <x v="4"/>
    <x v="1"/>
  </r>
  <r>
    <s v="West Gear"/>
    <d v="2021-02-17T00:00:00"/>
    <x v="2"/>
    <x v="22"/>
    <s v="Portland"/>
    <x v="0"/>
    <x v="0"/>
    <s v="Men's Street Footwear"/>
    <n v="24"/>
    <n v="175"/>
    <n v="4200"/>
    <x v="1"/>
    <x v="0"/>
    <x v="1"/>
    <x v="1"/>
    <x v="0"/>
    <x v="1"/>
  </r>
  <r>
    <s v="West Gear"/>
    <d v="2021-02-17T00:00:00"/>
    <x v="2"/>
    <x v="22"/>
    <s v="Portland"/>
    <x v="0"/>
    <x v="1"/>
    <s v="Men's Athletic Footwear"/>
    <n v="31"/>
    <n v="124"/>
    <n v="3844"/>
    <x v="1"/>
    <x v="0"/>
    <x v="1"/>
    <x v="1"/>
    <x v="0"/>
    <x v="1"/>
  </r>
  <r>
    <s v="West Gear"/>
    <d v="2021-02-17T00:00:00"/>
    <x v="2"/>
    <x v="22"/>
    <s v="Portland"/>
    <x v="1"/>
    <x v="0"/>
    <s v="Women's Street Footwear"/>
    <n v="34"/>
    <n v="132"/>
    <n v="4488"/>
    <x v="1"/>
    <x v="1"/>
    <x v="1"/>
    <x v="1"/>
    <x v="0"/>
    <x v="1"/>
  </r>
  <r>
    <s v="West Gear"/>
    <d v="2021-02-17T00:00:00"/>
    <x v="1"/>
    <x v="23"/>
    <s v="New Orleans"/>
    <x v="1"/>
    <x v="1"/>
    <s v="Women's Athletic Footwear"/>
    <n v="33"/>
    <n v="75"/>
    <n v="2475"/>
    <x v="1"/>
    <x v="1"/>
    <x v="1"/>
    <x v="1"/>
    <x v="0"/>
    <x v="1"/>
  </r>
  <r>
    <s v="West Gear"/>
    <d v="2021-02-17T00:00:00"/>
    <x v="1"/>
    <x v="23"/>
    <s v="New Orleans"/>
    <x v="0"/>
    <x v="2"/>
    <s v="Men's Apparel"/>
    <n v="33"/>
    <n v="53"/>
    <n v="1749"/>
    <x v="1"/>
    <x v="0"/>
    <x v="1"/>
    <x v="1"/>
    <x v="0"/>
    <x v="1"/>
  </r>
  <r>
    <s v="West Gear"/>
    <d v="2021-02-17T00:00:00"/>
    <x v="1"/>
    <x v="23"/>
    <s v="New Orleans"/>
    <x v="1"/>
    <x v="2"/>
    <s v="Women's Apparel"/>
    <n v="32"/>
    <n v="131"/>
    <n v="4192"/>
    <x v="1"/>
    <x v="1"/>
    <x v="1"/>
    <x v="1"/>
    <x v="0"/>
    <x v="1"/>
  </r>
  <r>
    <s v="West Gear"/>
    <d v="2021-03-16T00:00:00"/>
    <x v="1"/>
    <x v="23"/>
    <s v="New Orleans"/>
    <x v="0"/>
    <x v="0"/>
    <s v="Men's Street Footwear"/>
    <n v="29"/>
    <n v="179"/>
    <n v="5191"/>
    <x v="1"/>
    <x v="0"/>
    <x v="2"/>
    <x v="2"/>
    <x v="6"/>
    <x v="1"/>
  </r>
  <r>
    <s v="West Gear"/>
    <d v="2021-03-16T00:00:00"/>
    <x v="1"/>
    <x v="23"/>
    <s v="New Orleans"/>
    <x v="0"/>
    <x v="1"/>
    <s v="Men's Athletic Footwear"/>
    <n v="38"/>
    <n v="120"/>
    <n v="4560"/>
    <x v="1"/>
    <x v="0"/>
    <x v="2"/>
    <x v="2"/>
    <x v="6"/>
    <x v="1"/>
  </r>
  <r>
    <s v="West Gear"/>
    <d v="2021-03-16T00:00:00"/>
    <x v="1"/>
    <x v="23"/>
    <s v="New Orleans"/>
    <x v="1"/>
    <x v="0"/>
    <s v="Women's Street Footwear"/>
    <n v="39"/>
    <n v="120"/>
    <n v="4680"/>
    <x v="1"/>
    <x v="1"/>
    <x v="2"/>
    <x v="2"/>
    <x v="6"/>
    <x v="1"/>
  </r>
  <r>
    <s v="West Gear"/>
    <d v="2021-03-16T00:00:00"/>
    <x v="1"/>
    <x v="23"/>
    <s v="New Orleans"/>
    <x v="1"/>
    <x v="1"/>
    <s v="Women's Athletic Footwear"/>
    <n v="43"/>
    <n v="96"/>
    <n v="4128"/>
    <x v="1"/>
    <x v="1"/>
    <x v="2"/>
    <x v="2"/>
    <x v="6"/>
    <x v="1"/>
  </r>
  <r>
    <s v="West Gear"/>
    <d v="2021-03-16T00:00:00"/>
    <x v="1"/>
    <x v="23"/>
    <s v="New Orleans"/>
    <x v="0"/>
    <x v="2"/>
    <s v="Men's Apparel"/>
    <n v="40"/>
    <n v="50"/>
    <n v="2000"/>
    <x v="1"/>
    <x v="0"/>
    <x v="2"/>
    <x v="2"/>
    <x v="6"/>
    <x v="1"/>
  </r>
  <r>
    <s v="West Gear"/>
    <d v="2021-03-16T00:00:00"/>
    <x v="1"/>
    <x v="23"/>
    <s v="New Orleans"/>
    <x v="1"/>
    <x v="2"/>
    <s v="Women's Apparel"/>
    <n v="29"/>
    <n v="109"/>
    <n v="3161"/>
    <x v="1"/>
    <x v="1"/>
    <x v="2"/>
    <x v="2"/>
    <x v="6"/>
    <x v="1"/>
  </r>
  <r>
    <s v="West Gear"/>
    <d v="2021-04-17T00:00:00"/>
    <x v="1"/>
    <x v="23"/>
    <s v="New Orleans"/>
    <x v="0"/>
    <x v="0"/>
    <s v="Men's Street Footwear"/>
    <n v="38"/>
    <n v="168"/>
    <n v="6384"/>
    <x v="1"/>
    <x v="0"/>
    <x v="3"/>
    <x v="3"/>
    <x v="3"/>
    <x v="1"/>
  </r>
  <r>
    <s v="West Gear"/>
    <d v="2021-04-17T00:00:00"/>
    <x v="1"/>
    <x v="23"/>
    <s v="New Orleans"/>
    <x v="0"/>
    <x v="1"/>
    <s v="Men's Athletic Footwear"/>
    <n v="36"/>
    <n v="107"/>
    <n v="3852"/>
    <x v="1"/>
    <x v="0"/>
    <x v="3"/>
    <x v="3"/>
    <x v="3"/>
    <x v="1"/>
  </r>
  <r>
    <s v="West Gear"/>
    <d v="2021-04-17T00:00:00"/>
    <x v="1"/>
    <x v="23"/>
    <s v="New Orleans"/>
    <x v="1"/>
    <x v="0"/>
    <s v="Women's Street Footwear"/>
    <n v="40"/>
    <n v="120"/>
    <n v="4800"/>
    <x v="1"/>
    <x v="1"/>
    <x v="3"/>
    <x v="3"/>
    <x v="3"/>
    <x v="1"/>
  </r>
  <r>
    <s v="West Gear"/>
    <d v="2021-04-17T00:00:00"/>
    <x v="1"/>
    <x v="23"/>
    <s v="New Orleans"/>
    <x v="1"/>
    <x v="1"/>
    <s v="Women's Athletic Footwear"/>
    <n v="27"/>
    <n v="91"/>
    <n v="2457"/>
    <x v="1"/>
    <x v="1"/>
    <x v="3"/>
    <x v="3"/>
    <x v="3"/>
    <x v="1"/>
  </r>
  <r>
    <s v="West Gear"/>
    <d v="2021-04-17T00:00:00"/>
    <x v="1"/>
    <x v="23"/>
    <s v="New Orleans"/>
    <x v="0"/>
    <x v="2"/>
    <s v="Men's Apparel"/>
    <n v="34"/>
    <n v="56"/>
    <n v="1904"/>
    <x v="1"/>
    <x v="0"/>
    <x v="3"/>
    <x v="3"/>
    <x v="3"/>
    <x v="1"/>
  </r>
  <r>
    <s v="West Gear"/>
    <d v="2021-04-17T00:00:00"/>
    <x v="1"/>
    <x v="23"/>
    <s v="New Orleans"/>
    <x v="1"/>
    <x v="2"/>
    <s v="Women's Apparel"/>
    <n v="39"/>
    <n v="123"/>
    <n v="4797"/>
    <x v="1"/>
    <x v="1"/>
    <x v="3"/>
    <x v="3"/>
    <x v="3"/>
    <x v="1"/>
  </r>
  <r>
    <s v="West Gear"/>
    <d v="2021-05-18T00:00:00"/>
    <x v="1"/>
    <x v="23"/>
    <s v="New Orleans"/>
    <x v="0"/>
    <x v="0"/>
    <s v="Men's Street Footwear"/>
    <n v="32"/>
    <n v="176"/>
    <n v="5632"/>
    <x v="1"/>
    <x v="0"/>
    <x v="4"/>
    <x v="4"/>
    <x v="6"/>
    <x v="1"/>
  </r>
  <r>
    <s v="West Gear"/>
    <d v="2021-05-18T00:00:00"/>
    <x v="1"/>
    <x v="23"/>
    <s v="New Orleans"/>
    <x v="0"/>
    <x v="1"/>
    <s v="Men's Athletic Footwear"/>
    <n v="40"/>
    <n v="128"/>
    <n v="5120"/>
    <x v="1"/>
    <x v="0"/>
    <x v="4"/>
    <x v="4"/>
    <x v="6"/>
    <x v="1"/>
  </r>
  <r>
    <s v="West Gear"/>
    <d v="2021-05-18T00:00:00"/>
    <x v="1"/>
    <x v="23"/>
    <s v="New Orleans"/>
    <x v="1"/>
    <x v="0"/>
    <s v="Women's Street Footwear"/>
    <n v="37"/>
    <n v="136"/>
    <n v="5032"/>
    <x v="1"/>
    <x v="1"/>
    <x v="4"/>
    <x v="4"/>
    <x v="6"/>
    <x v="1"/>
  </r>
  <r>
    <s v="West Gear"/>
    <d v="2021-05-18T00:00:00"/>
    <x v="1"/>
    <x v="23"/>
    <s v="New Orleans"/>
    <x v="1"/>
    <x v="1"/>
    <s v="Women's Athletic Footwear"/>
    <n v="33"/>
    <n v="101"/>
    <n v="3333"/>
    <x v="1"/>
    <x v="1"/>
    <x v="4"/>
    <x v="4"/>
    <x v="6"/>
    <x v="1"/>
  </r>
  <r>
    <s v="West Gear"/>
    <d v="2021-05-18T00:00:00"/>
    <x v="1"/>
    <x v="23"/>
    <s v="New Orleans"/>
    <x v="0"/>
    <x v="2"/>
    <s v="Men's Apparel"/>
    <n v="32"/>
    <n v="77"/>
    <n v="2464"/>
    <x v="1"/>
    <x v="0"/>
    <x v="4"/>
    <x v="4"/>
    <x v="6"/>
    <x v="1"/>
  </r>
  <r>
    <s v="West Gear"/>
    <d v="2021-05-18T00:00:00"/>
    <x v="1"/>
    <x v="23"/>
    <s v="New Orleans"/>
    <x v="1"/>
    <x v="2"/>
    <s v="Women's Apparel"/>
    <n v="46"/>
    <n v="178"/>
    <n v="8188"/>
    <x v="1"/>
    <x v="1"/>
    <x v="4"/>
    <x v="4"/>
    <x v="6"/>
    <x v="1"/>
  </r>
  <r>
    <s v="West Gear"/>
    <d v="2021-06-17T00:00:00"/>
    <x v="1"/>
    <x v="23"/>
    <s v="New Orleans"/>
    <x v="0"/>
    <x v="0"/>
    <s v="Men's Street Footwear"/>
    <n v="47"/>
    <n v="256"/>
    <n v="12032"/>
    <x v="1"/>
    <x v="0"/>
    <x v="11"/>
    <x v="11"/>
    <x v="1"/>
    <x v="1"/>
  </r>
  <r>
    <s v="West Gear"/>
    <d v="2021-06-17T00:00:00"/>
    <x v="1"/>
    <x v="23"/>
    <s v="New Orleans"/>
    <x v="0"/>
    <x v="1"/>
    <s v="Men's Athletic Footwear"/>
    <n v="55"/>
    <n v="224"/>
    <n v="12320"/>
    <x v="1"/>
    <x v="0"/>
    <x v="11"/>
    <x v="11"/>
    <x v="1"/>
    <x v="1"/>
  </r>
  <r>
    <s v="West Gear"/>
    <d v="2021-06-17T00:00:00"/>
    <x v="1"/>
    <x v="23"/>
    <s v="New Orleans"/>
    <x v="1"/>
    <x v="0"/>
    <s v="Women's Street Footwear"/>
    <n v="55"/>
    <n v="210"/>
    <n v="11550"/>
    <x v="1"/>
    <x v="1"/>
    <x v="11"/>
    <x v="11"/>
    <x v="1"/>
    <x v="1"/>
  </r>
  <r>
    <s v="West Gear"/>
    <d v="2021-06-17T00:00:00"/>
    <x v="1"/>
    <x v="23"/>
    <s v="New Orleans"/>
    <x v="1"/>
    <x v="1"/>
    <s v="Women's Athletic Footwear"/>
    <n v="59"/>
    <n v="184"/>
    <n v="10856"/>
    <x v="1"/>
    <x v="1"/>
    <x v="11"/>
    <x v="11"/>
    <x v="1"/>
    <x v="1"/>
  </r>
  <r>
    <s v="West Gear"/>
    <d v="2021-06-17T00:00:00"/>
    <x v="1"/>
    <x v="23"/>
    <s v="New Orleans"/>
    <x v="0"/>
    <x v="2"/>
    <s v="Men's Apparel"/>
    <n v="70"/>
    <n v="153"/>
    <n v="10710"/>
    <x v="1"/>
    <x v="0"/>
    <x v="11"/>
    <x v="11"/>
    <x v="1"/>
    <x v="1"/>
  </r>
  <r>
    <s v="West Gear"/>
    <d v="2021-06-17T00:00:00"/>
    <x v="1"/>
    <x v="23"/>
    <s v="New Orleans"/>
    <x v="1"/>
    <x v="2"/>
    <s v="Women's Apparel"/>
    <n v="80"/>
    <n v="248"/>
    <n v="19840"/>
    <x v="1"/>
    <x v="1"/>
    <x v="11"/>
    <x v="11"/>
    <x v="1"/>
    <x v="1"/>
  </r>
  <r>
    <s v="West Gear"/>
    <d v="2021-07-16T00:00:00"/>
    <x v="1"/>
    <x v="23"/>
    <s v="New Orleans"/>
    <x v="0"/>
    <x v="0"/>
    <s v="Men's Street Footwear"/>
    <n v="62"/>
    <n v="306"/>
    <n v="18972"/>
    <x v="1"/>
    <x v="0"/>
    <x v="5"/>
    <x v="5"/>
    <x v="2"/>
    <x v="1"/>
  </r>
  <r>
    <s v="West Gear"/>
    <d v="2021-07-16T00:00:00"/>
    <x v="1"/>
    <x v="23"/>
    <s v="New Orleans"/>
    <x v="0"/>
    <x v="1"/>
    <s v="Men's Athletic Footwear"/>
    <n v="67"/>
    <n v="248"/>
    <n v="16616"/>
    <x v="1"/>
    <x v="0"/>
    <x v="5"/>
    <x v="5"/>
    <x v="2"/>
    <x v="1"/>
  </r>
  <r>
    <s v="West Gear"/>
    <d v="2021-07-16T00:00:00"/>
    <x v="1"/>
    <x v="23"/>
    <s v="New Orleans"/>
    <x v="1"/>
    <x v="0"/>
    <s v="Women's Street Footwear"/>
    <n v="69"/>
    <n v="210"/>
    <n v="14490"/>
    <x v="1"/>
    <x v="1"/>
    <x v="5"/>
    <x v="5"/>
    <x v="2"/>
    <x v="1"/>
  </r>
  <r>
    <s v="West Gear"/>
    <d v="2021-07-16T00:00:00"/>
    <x v="1"/>
    <x v="23"/>
    <s v="New Orleans"/>
    <x v="1"/>
    <x v="1"/>
    <s v="Women's Athletic Footwear"/>
    <n v="62"/>
    <n v="198"/>
    <n v="12276"/>
    <x v="1"/>
    <x v="1"/>
    <x v="5"/>
    <x v="5"/>
    <x v="2"/>
    <x v="1"/>
  </r>
  <r>
    <s v="West Gear"/>
    <d v="2021-07-16T00:00:00"/>
    <x v="1"/>
    <x v="23"/>
    <s v="New Orleans"/>
    <x v="0"/>
    <x v="2"/>
    <s v="Men's Apparel"/>
    <n v="73"/>
    <n v="221"/>
    <n v="16133"/>
    <x v="1"/>
    <x v="0"/>
    <x v="5"/>
    <x v="5"/>
    <x v="2"/>
    <x v="1"/>
  </r>
  <r>
    <s v="West Gear"/>
    <d v="2021-07-16T00:00:00"/>
    <x v="1"/>
    <x v="23"/>
    <s v="New Orleans"/>
    <x v="1"/>
    <x v="2"/>
    <s v="Women's Apparel"/>
    <n v="81"/>
    <n v="208"/>
    <n v="16848"/>
    <x v="1"/>
    <x v="1"/>
    <x v="5"/>
    <x v="5"/>
    <x v="2"/>
    <x v="1"/>
  </r>
  <r>
    <s v="West Gear"/>
    <d v="2021-08-17T00:00:00"/>
    <x v="1"/>
    <x v="23"/>
    <s v="New Orleans"/>
    <x v="0"/>
    <x v="0"/>
    <s v="Men's Street Footwear"/>
    <n v="73"/>
    <n v="255"/>
    <n v="18615"/>
    <x v="1"/>
    <x v="0"/>
    <x v="6"/>
    <x v="6"/>
    <x v="6"/>
    <x v="1"/>
  </r>
  <r>
    <s v="West Gear"/>
    <d v="2021-08-17T00:00:00"/>
    <x v="1"/>
    <x v="23"/>
    <s v="New Orleans"/>
    <x v="0"/>
    <x v="1"/>
    <s v="Men's Athletic Footwear"/>
    <n v="57"/>
    <n v="256"/>
    <n v="14592"/>
    <x v="1"/>
    <x v="0"/>
    <x v="6"/>
    <x v="6"/>
    <x v="6"/>
    <x v="1"/>
  </r>
  <r>
    <s v="West Gear"/>
    <d v="2021-08-17T00:00:00"/>
    <x v="1"/>
    <x v="23"/>
    <s v="New Orleans"/>
    <x v="1"/>
    <x v="0"/>
    <s v="Women's Street Footwear"/>
    <n v="50"/>
    <n v="217"/>
    <n v="10850"/>
    <x v="1"/>
    <x v="1"/>
    <x v="6"/>
    <x v="6"/>
    <x v="6"/>
    <x v="1"/>
  </r>
  <r>
    <s v="West Gear"/>
    <d v="2021-08-17T00:00:00"/>
    <x v="1"/>
    <x v="23"/>
    <s v="New Orleans"/>
    <x v="1"/>
    <x v="1"/>
    <s v="Women's Athletic Footwear"/>
    <n v="55"/>
    <n v="143"/>
    <n v="7865"/>
    <x v="1"/>
    <x v="1"/>
    <x v="6"/>
    <x v="6"/>
    <x v="6"/>
    <x v="1"/>
  </r>
  <r>
    <s v="West Gear"/>
    <d v="2021-08-17T00:00:00"/>
    <x v="1"/>
    <x v="23"/>
    <s v="New Orleans"/>
    <x v="0"/>
    <x v="2"/>
    <s v="Men's Apparel"/>
    <n v="47"/>
    <n v="152"/>
    <n v="7144"/>
    <x v="1"/>
    <x v="0"/>
    <x v="6"/>
    <x v="6"/>
    <x v="6"/>
    <x v="1"/>
  </r>
  <r>
    <s v="West Gear"/>
    <d v="2021-08-17T00:00:00"/>
    <x v="1"/>
    <x v="23"/>
    <s v="New Orleans"/>
    <x v="1"/>
    <x v="2"/>
    <s v="Women's Apparel"/>
    <n v="46"/>
    <n v="102"/>
    <n v="4692"/>
    <x v="1"/>
    <x v="1"/>
    <x v="6"/>
    <x v="6"/>
    <x v="6"/>
    <x v="1"/>
  </r>
  <r>
    <s v="West Gear"/>
    <d v="2021-09-18T00:00:00"/>
    <x v="1"/>
    <x v="23"/>
    <s v="New Orleans"/>
    <x v="0"/>
    <x v="0"/>
    <s v="Men's Street Footwear"/>
    <n v="33"/>
    <n v="175"/>
    <n v="5775"/>
    <x v="1"/>
    <x v="0"/>
    <x v="7"/>
    <x v="7"/>
    <x v="3"/>
    <x v="1"/>
  </r>
  <r>
    <s v="West Gear"/>
    <d v="2021-09-18T00:00:00"/>
    <x v="1"/>
    <x v="23"/>
    <s v="New Orleans"/>
    <x v="0"/>
    <x v="1"/>
    <s v="Men's Athletic Footwear"/>
    <n v="40"/>
    <n v="175"/>
    <n v="7000"/>
    <x v="1"/>
    <x v="0"/>
    <x v="7"/>
    <x v="7"/>
    <x v="3"/>
    <x v="1"/>
  </r>
  <r>
    <s v="West Gear"/>
    <d v="2021-09-18T00:00:00"/>
    <x v="1"/>
    <x v="23"/>
    <s v="New Orleans"/>
    <x v="1"/>
    <x v="0"/>
    <s v="Women's Street Footwear"/>
    <n v="30"/>
    <n v="96"/>
    <n v="2880"/>
    <x v="1"/>
    <x v="1"/>
    <x v="7"/>
    <x v="7"/>
    <x v="3"/>
    <x v="1"/>
  </r>
  <r>
    <s v="West Gear"/>
    <d v="2021-09-18T00:00:00"/>
    <x v="1"/>
    <x v="23"/>
    <s v="New Orleans"/>
    <x v="1"/>
    <x v="1"/>
    <s v="Women's Athletic Footwear"/>
    <n v="34"/>
    <n v="80"/>
    <n v="2720"/>
    <x v="1"/>
    <x v="1"/>
    <x v="7"/>
    <x v="7"/>
    <x v="3"/>
    <x v="1"/>
  </r>
  <r>
    <s v="West Gear"/>
    <d v="2021-09-18T00:00:00"/>
    <x v="1"/>
    <x v="23"/>
    <s v="New Orleans"/>
    <x v="0"/>
    <x v="2"/>
    <s v="Men's Apparel"/>
    <n v="41"/>
    <n v="83"/>
    <n v="3403"/>
    <x v="1"/>
    <x v="0"/>
    <x v="7"/>
    <x v="7"/>
    <x v="3"/>
    <x v="1"/>
  </r>
  <r>
    <s v="West Gear"/>
    <d v="2021-09-18T00:00:00"/>
    <x v="1"/>
    <x v="23"/>
    <s v="New Orleans"/>
    <x v="1"/>
    <x v="2"/>
    <s v="Women's Apparel"/>
    <n v="30"/>
    <n v="90"/>
    <n v="2700"/>
    <x v="1"/>
    <x v="1"/>
    <x v="7"/>
    <x v="7"/>
    <x v="3"/>
    <x v="1"/>
  </r>
  <r>
    <s v="West Gear"/>
    <d v="2021-10-17T00:00:00"/>
    <x v="1"/>
    <x v="23"/>
    <s v="New Orleans"/>
    <x v="0"/>
    <x v="0"/>
    <s v="Men's Street Footwear"/>
    <n v="25"/>
    <n v="124"/>
    <n v="3100"/>
    <x v="1"/>
    <x v="0"/>
    <x v="8"/>
    <x v="8"/>
    <x v="4"/>
    <x v="1"/>
  </r>
  <r>
    <s v="West Gear"/>
    <d v="2021-10-17T00:00:00"/>
    <x v="1"/>
    <x v="23"/>
    <s v="New Orleans"/>
    <x v="0"/>
    <x v="1"/>
    <s v="Men's Athletic Footwear"/>
    <n v="34"/>
    <n v="184"/>
    <n v="6256"/>
    <x v="1"/>
    <x v="0"/>
    <x v="8"/>
    <x v="8"/>
    <x v="4"/>
    <x v="1"/>
  </r>
  <r>
    <s v="West Gear"/>
    <d v="2021-10-17T00:00:00"/>
    <x v="1"/>
    <x v="23"/>
    <s v="New Orleans"/>
    <x v="1"/>
    <x v="0"/>
    <s v="Women's Street Footwear"/>
    <n v="33"/>
    <n v="128"/>
    <n v="4224"/>
    <x v="1"/>
    <x v="1"/>
    <x v="8"/>
    <x v="8"/>
    <x v="4"/>
    <x v="1"/>
  </r>
  <r>
    <s v="West Gear"/>
    <d v="2021-10-17T00:00:00"/>
    <x v="1"/>
    <x v="23"/>
    <s v="New Orleans"/>
    <x v="1"/>
    <x v="1"/>
    <s v="Women's Athletic Footwear"/>
    <n v="31"/>
    <n v="120"/>
    <n v="3720"/>
    <x v="1"/>
    <x v="1"/>
    <x v="8"/>
    <x v="8"/>
    <x v="4"/>
    <x v="1"/>
  </r>
  <r>
    <s v="West Gear"/>
    <d v="2021-10-17T00:00:00"/>
    <x v="1"/>
    <x v="23"/>
    <s v="New Orleans"/>
    <x v="0"/>
    <x v="2"/>
    <s v="Men's Apparel"/>
    <n v="39"/>
    <n v="112"/>
    <n v="4368"/>
    <x v="1"/>
    <x v="0"/>
    <x v="8"/>
    <x v="8"/>
    <x v="4"/>
    <x v="1"/>
  </r>
  <r>
    <s v="West Gear"/>
    <d v="2021-10-17T00:00:00"/>
    <x v="1"/>
    <x v="23"/>
    <s v="New Orleans"/>
    <x v="1"/>
    <x v="2"/>
    <s v="Women's Apparel"/>
    <n v="44"/>
    <n v="140"/>
    <n v="6160"/>
    <x v="1"/>
    <x v="1"/>
    <x v="8"/>
    <x v="8"/>
    <x v="4"/>
    <x v="1"/>
  </r>
  <r>
    <s v="West Gear"/>
    <d v="2021-11-17T00:00:00"/>
    <x v="1"/>
    <x v="23"/>
    <s v="New Orleans"/>
    <x v="0"/>
    <x v="0"/>
    <s v="Men's Street Footwear"/>
    <n v="28"/>
    <n v="219"/>
    <n v="6132"/>
    <x v="1"/>
    <x v="0"/>
    <x v="9"/>
    <x v="9"/>
    <x v="0"/>
    <x v="1"/>
  </r>
  <r>
    <s v="West Gear"/>
    <d v="2021-11-17T00:00:00"/>
    <x v="1"/>
    <x v="23"/>
    <s v="New Orleans"/>
    <x v="0"/>
    <x v="1"/>
    <s v="Men's Athletic Footwear"/>
    <n v="35"/>
    <n v="224"/>
    <n v="7840"/>
    <x v="1"/>
    <x v="0"/>
    <x v="9"/>
    <x v="9"/>
    <x v="0"/>
    <x v="1"/>
  </r>
  <r>
    <s v="West Gear"/>
    <d v="2021-11-17T00:00:00"/>
    <x v="1"/>
    <x v="23"/>
    <s v="New Orleans"/>
    <x v="1"/>
    <x v="0"/>
    <s v="Women's Street Footwear"/>
    <n v="30"/>
    <n v="158"/>
    <n v="4740"/>
    <x v="1"/>
    <x v="1"/>
    <x v="9"/>
    <x v="9"/>
    <x v="0"/>
    <x v="1"/>
  </r>
  <r>
    <s v="West Gear"/>
    <d v="2021-11-17T00:00:00"/>
    <x v="1"/>
    <x v="23"/>
    <s v="New Orleans"/>
    <x v="1"/>
    <x v="1"/>
    <s v="Women's Athletic Footwear"/>
    <n v="40"/>
    <n v="155"/>
    <n v="6200"/>
    <x v="1"/>
    <x v="1"/>
    <x v="9"/>
    <x v="9"/>
    <x v="0"/>
    <x v="1"/>
  </r>
  <r>
    <s v="West Gear"/>
    <d v="2021-11-17T00:00:00"/>
    <x v="1"/>
    <x v="23"/>
    <s v="New Orleans"/>
    <x v="0"/>
    <x v="2"/>
    <s v="Men's Apparel"/>
    <n v="53"/>
    <n v="147"/>
    <n v="7791"/>
    <x v="1"/>
    <x v="0"/>
    <x v="9"/>
    <x v="9"/>
    <x v="0"/>
    <x v="1"/>
  </r>
  <r>
    <s v="West Gear"/>
    <d v="2021-11-17T00:00:00"/>
    <x v="1"/>
    <x v="23"/>
    <s v="New Orleans"/>
    <x v="1"/>
    <x v="2"/>
    <s v="Women's Apparel"/>
    <n v="64"/>
    <n v="180"/>
    <n v="11520"/>
    <x v="1"/>
    <x v="1"/>
    <x v="9"/>
    <x v="9"/>
    <x v="0"/>
    <x v="1"/>
  </r>
  <r>
    <s v="West Gear"/>
    <d v="2021-12-16T00:00:00"/>
    <x v="1"/>
    <x v="23"/>
    <s v="New Orleans"/>
    <x v="0"/>
    <x v="0"/>
    <s v="Men's Street Footwear"/>
    <n v="46"/>
    <n v="272"/>
    <n v="12512"/>
    <x v="1"/>
    <x v="0"/>
    <x v="10"/>
    <x v="10"/>
    <x v="1"/>
    <x v="1"/>
  </r>
  <r>
    <s v="West Gear"/>
    <d v="2021-12-16T00:00:00"/>
    <x v="1"/>
    <x v="23"/>
    <s v="New Orleans"/>
    <x v="0"/>
    <x v="1"/>
    <s v="Men's Athletic Footwear"/>
    <n v="52"/>
    <n v="248"/>
    <n v="12896"/>
    <x v="1"/>
    <x v="0"/>
    <x v="10"/>
    <x v="10"/>
    <x v="1"/>
    <x v="1"/>
  </r>
  <r>
    <s v="Foot Locker"/>
    <d v="2021-12-16T00:00:00"/>
    <x v="1"/>
    <x v="23"/>
    <s v="New Orleans"/>
    <x v="1"/>
    <x v="0"/>
    <s v="Women's Street Footwear"/>
    <n v="53"/>
    <n v="192"/>
    <n v="10176"/>
    <x v="1"/>
    <x v="1"/>
    <x v="10"/>
    <x v="10"/>
    <x v="1"/>
    <x v="1"/>
  </r>
  <r>
    <s v="Foot Locker"/>
    <d v="2021-12-16T00:00:00"/>
    <x v="1"/>
    <x v="23"/>
    <s v="New Orleans"/>
    <x v="1"/>
    <x v="1"/>
    <s v="Women's Athletic Footwear"/>
    <n v="53"/>
    <n v="192"/>
    <n v="10176"/>
    <x v="1"/>
    <x v="1"/>
    <x v="10"/>
    <x v="10"/>
    <x v="1"/>
    <x v="1"/>
  </r>
  <r>
    <s v="Foot Locker"/>
    <d v="2021-12-16T00:00:00"/>
    <x v="1"/>
    <x v="23"/>
    <s v="New Orleans"/>
    <x v="0"/>
    <x v="2"/>
    <s v="Men's Apparel"/>
    <n v="55"/>
    <n v="168"/>
    <n v="9240"/>
    <x v="1"/>
    <x v="0"/>
    <x v="10"/>
    <x v="10"/>
    <x v="1"/>
    <x v="1"/>
  </r>
  <r>
    <s v="Foot Locker"/>
    <d v="2021-12-16T00:00:00"/>
    <x v="1"/>
    <x v="23"/>
    <s v="New Orleans"/>
    <x v="1"/>
    <x v="2"/>
    <s v="Women's Apparel"/>
    <n v="59"/>
    <n v="194"/>
    <n v="11446"/>
    <x v="1"/>
    <x v="1"/>
    <x v="10"/>
    <x v="10"/>
    <x v="1"/>
    <x v="1"/>
  </r>
  <r>
    <s v="Foot Locker"/>
    <d v="2021-01-05T00:00:00"/>
    <x v="1"/>
    <x v="23"/>
    <s v="New Orleans"/>
    <x v="0"/>
    <x v="0"/>
    <s v="Men's Street Footwear"/>
    <n v="14"/>
    <n v="223"/>
    <n v="3122"/>
    <x v="1"/>
    <x v="0"/>
    <x v="0"/>
    <x v="0"/>
    <x v="6"/>
    <x v="1"/>
  </r>
  <r>
    <s v="Foot Locker"/>
    <d v="2021-01-05T00:00:00"/>
    <x v="1"/>
    <x v="23"/>
    <s v="New Orleans"/>
    <x v="0"/>
    <x v="1"/>
    <s v="Men's Athletic Footwear"/>
    <n v="20"/>
    <n v="209"/>
    <n v="4180"/>
    <x v="1"/>
    <x v="0"/>
    <x v="0"/>
    <x v="0"/>
    <x v="6"/>
    <x v="1"/>
  </r>
  <r>
    <s v="Foot Locker"/>
    <d v="2021-01-05T00:00:00"/>
    <x v="1"/>
    <x v="23"/>
    <s v="New Orleans"/>
    <x v="1"/>
    <x v="0"/>
    <s v="Women's Street Footwear"/>
    <n v="21"/>
    <n v="162"/>
    <n v="3402"/>
    <x v="1"/>
    <x v="1"/>
    <x v="0"/>
    <x v="0"/>
    <x v="6"/>
    <x v="1"/>
  </r>
  <r>
    <s v="Foot Locker"/>
    <d v="2021-01-05T00:00:00"/>
    <x v="1"/>
    <x v="23"/>
    <s v="New Orleans"/>
    <x v="1"/>
    <x v="1"/>
    <s v="Women's Athletic Footwear"/>
    <n v="26"/>
    <n v="166"/>
    <n v="4316"/>
    <x v="1"/>
    <x v="1"/>
    <x v="0"/>
    <x v="0"/>
    <x v="6"/>
    <x v="1"/>
  </r>
  <r>
    <s v="Foot Locker"/>
    <d v="2021-01-05T00:00:00"/>
    <x v="1"/>
    <x v="23"/>
    <s v="New Orleans"/>
    <x v="0"/>
    <x v="2"/>
    <s v="Men's Apparel"/>
    <n v="28"/>
    <n v="111"/>
    <n v="3108"/>
    <x v="1"/>
    <x v="0"/>
    <x v="0"/>
    <x v="0"/>
    <x v="6"/>
    <x v="1"/>
  </r>
  <r>
    <s v="West Gear"/>
    <d v="2021-01-05T00:00:00"/>
    <x v="1"/>
    <x v="23"/>
    <s v="New Orleans"/>
    <x v="1"/>
    <x v="2"/>
    <s v="Women's Apparel"/>
    <n v="23"/>
    <n v="147"/>
    <n v="3381"/>
    <x v="1"/>
    <x v="1"/>
    <x v="0"/>
    <x v="0"/>
    <x v="6"/>
    <x v="1"/>
  </r>
  <r>
    <s v="Foot Locker"/>
    <d v="2021-02-04T00:00:00"/>
    <x v="1"/>
    <x v="23"/>
    <s v="New Orleans"/>
    <x v="0"/>
    <x v="0"/>
    <s v="Men's Street Footwear"/>
    <n v="18"/>
    <n v="200"/>
    <n v="3600"/>
    <x v="1"/>
    <x v="0"/>
    <x v="1"/>
    <x v="1"/>
    <x v="1"/>
    <x v="1"/>
  </r>
  <r>
    <s v="Foot Locker"/>
    <d v="2021-02-04T00:00:00"/>
    <x v="1"/>
    <x v="23"/>
    <s v="New Orleans"/>
    <x v="0"/>
    <x v="1"/>
    <s v="Men's Athletic Footwear"/>
    <n v="28"/>
    <n v="180"/>
    <n v="5040"/>
    <x v="1"/>
    <x v="0"/>
    <x v="1"/>
    <x v="1"/>
    <x v="1"/>
    <x v="1"/>
  </r>
  <r>
    <s v="Foot Locker"/>
    <d v="2021-02-04T00:00:00"/>
    <x v="1"/>
    <x v="23"/>
    <s v="New Orleans"/>
    <x v="1"/>
    <x v="0"/>
    <s v="Women's Street Footwear"/>
    <n v="28"/>
    <n v="128"/>
    <n v="3584"/>
    <x v="1"/>
    <x v="1"/>
    <x v="1"/>
    <x v="1"/>
    <x v="1"/>
    <x v="1"/>
  </r>
  <r>
    <s v="Foot Locker"/>
    <d v="2021-02-04T00:00:00"/>
    <x v="2"/>
    <x v="24"/>
    <s v="Boise"/>
    <x v="1"/>
    <x v="1"/>
    <s v="Women's Athletic Footwear"/>
    <n v="27"/>
    <n v="116"/>
    <n v="3132"/>
    <x v="1"/>
    <x v="1"/>
    <x v="1"/>
    <x v="1"/>
    <x v="1"/>
    <x v="1"/>
  </r>
  <r>
    <s v="Foot Locker"/>
    <d v="2021-02-04T00:00:00"/>
    <x v="2"/>
    <x v="24"/>
    <s v="Boise"/>
    <x v="0"/>
    <x v="2"/>
    <s v="Men's Apparel"/>
    <n v="31"/>
    <n v="88"/>
    <n v="2728"/>
    <x v="1"/>
    <x v="0"/>
    <x v="1"/>
    <x v="1"/>
    <x v="1"/>
    <x v="1"/>
  </r>
  <r>
    <s v="Foot Locker"/>
    <d v="2021-02-04T00:00:00"/>
    <x v="2"/>
    <x v="24"/>
    <s v="Boise"/>
    <x v="1"/>
    <x v="2"/>
    <s v="Women's Apparel"/>
    <n v="26"/>
    <n v="135"/>
    <n v="3510"/>
    <x v="1"/>
    <x v="1"/>
    <x v="1"/>
    <x v="1"/>
    <x v="1"/>
    <x v="1"/>
  </r>
  <r>
    <s v="Foot Locker"/>
    <d v="2021-03-06T00:00:00"/>
    <x v="2"/>
    <x v="24"/>
    <s v="Boise"/>
    <x v="0"/>
    <x v="0"/>
    <s v="Men's Street Footwear"/>
    <n v="21"/>
    <n v="200"/>
    <n v="4200"/>
    <x v="1"/>
    <x v="0"/>
    <x v="2"/>
    <x v="2"/>
    <x v="3"/>
    <x v="1"/>
  </r>
  <r>
    <s v="Foot Locker"/>
    <d v="2021-03-06T00:00:00"/>
    <x v="2"/>
    <x v="24"/>
    <s v="Boise"/>
    <x v="0"/>
    <x v="1"/>
    <s v="Men's Athletic Footwear"/>
    <n v="27"/>
    <n v="188"/>
    <n v="5076"/>
    <x v="1"/>
    <x v="0"/>
    <x v="2"/>
    <x v="2"/>
    <x v="3"/>
    <x v="1"/>
  </r>
  <r>
    <s v="Foot Locker"/>
    <d v="2021-03-06T00:00:00"/>
    <x v="2"/>
    <x v="24"/>
    <s v="Boise"/>
    <x v="1"/>
    <x v="0"/>
    <s v="Women's Street Footwear"/>
    <n v="20"/>
    <n v="135"/>
    <n v="2700"/>
    <x v="1"/>
    <x v="1"/>
    <x v="2"/>
    <x v="2"/>
    <x v="3"/>
    <x v="1"/>
  </r>
  <r>
    <s v="Foot Locker"/>
    <d v="2021-03-06T00:00:00"/>
    <x v="2"/>
    <x v="24"/>
    <s v="Boise"/>
    <x v="1"/>
    <x v="1"/>
    <s v="Women's Athletic Footwear"/>
    <n v="26"/>
    <n v="112"/>
    <n v="2912"/>
    <x v="1"/>
    <x v="1"/>
    <x v="2"/>
    <x v="2"/>
    <x v="3"/>
    <x v="1"/>
  </r>
  <r>
    <s v="West Gear"/>
    <d v="2021-03-06T00:00:00"/>
    <x v="2"/>
    <x v="24"/>
    <s v="Boise"/>
    <x v="0"/>
    <x v="2"/>
    <s v="Men's Apparel"/>
    <n v="32"/>
    <n v="88"/>
    <n v="2816"/>
    <x v="1"/>
    <x v="0"/>
    <x v="2"/>
    <x v="2"/>
    <x v="3"/>
    <x v="1"/>
  </r>
  <r>
    <s v="West Gear"/>
    <d v="2021-03-06T00:00:00"/>
    <x v="2"/>
    <x v="24"/>
    <s v="Boise"/>
    <x v="1"/>
    <x v="2"/>
    <s v="Women's Apparel"/>
    <n v="25"/>
    <n v="124"/>
    <n v="3100"/>
    <x v="1"/>
    <x v="1"/>
    <x v="2"/>
    <x v="2"/>
    <x v="3"/>
    <x v="1"/>
  </r>
  <r>
    <s v="West Gear"/>
    <d v="2021-04-05T00:00:00"/>
    <x v="2"/>
    <x v="24"/>
    <s v="Boise"/>
    <x v="0"/>
    <x v="0"/>
    <s v="Men's Street Footwear"/>
    <n v="15"/>
    <n v="215"/>
    <n v="3225"/>
    <x v="1"/>
    <x v="0"/>
    <x v="3"/>
    <x v="3"/>
    <x v="5"/>
    <x v="1"/>
  </r>
  <r>
    <s v="West Gear"/>
    <d v="2021-04-05T00:00:00"/>
    <x v="2"/>
    <x v="24"/>
    <s v="Boise"/>
    <x v="0"/>
    <x v="1"/>
    <s v="Men's Athletic Footwear"/>
    <n v="21"/>
    <n v="215"/>
    <n v="4515"/>
    <x v="1"/>
    <x v="0"/>
    <x v="3"/>
    <x v="3"/>
    <x v="5"/>
    <x v="1"/>
  </r>
  <r>
    <s v="West Gear"/>
    <d v="2021-04-05T00:00:00"/>
    <x v="2"/>
    <x v="24"/>
    <s v="Boise"/>
    <x v="1"/>
    <x v="0"/>
    <s v="Women's Street Footwear"/>
    <n v="19"/>
    <n v="162"/>
    <n v="3078"/>
    <x v="1"/>
    <x v="1"/>
    <x v="3"/>
    <x v="3"/>
    <x v="5"/>
    <x v="1"/>
  </r>
  <r>
    <s v="West Gear"/>
    <d v="2021-04-05T00:00:00"/>
    <x v="2"/>
    <x v="24"/>
    <s v="Boise"/>
    <x v="1"/>
    <x v="1"/>
    <s v="Women's Athletic Footwear"/>
    <n v="20"/>
    <n v="116"/>
    <n v="2320"/>
    <x v="1"/>
    <x v="1"/>
    <x v="3"/>
    <x v="3"/>
    <x v="5"/>
    <x v="1"/>
  </r>
  <r>
    <s v="West Gear"/>
    <d v="2021-04-05T00:00:00"/>
    <x v="2"/>
    <x v="24"/>
    <s v="Boise"/>
    <x v="0"/>
    <x v="2"/>
    <s v="Men's Apparel"/>
    <n v="27"/>
    <n v="91"/>
    <n v="2457"/>
    <x v="1"/>
    <x v="0"/>
    <x v="3"/>
    <x v="3"/>
    <x v="5"/>
    <x v="1"/>
  </r>
  <r>
    <s v="West Gear"/>
    <d v="2021-04-05T00:00:00"/>
    <x v="2"/>
    <x v="24"/>
    <s v="Boise"/>
    <x v="1"/>
    <x v="2"/>
    <s v="Women's Apparel"/>
    <n v="23"/>
    <n v="176"/>
    <n v="4048"/>
    <x v="1"/>
    <x v="1"/>
    <x v="3"/>
    <x v="3"/>
    <x v="5"/>
    <x v="1"/>
  </r>
  <r>
    <s v="West Gear"/>
    <d v="2021-05-05T00:00:00"/>
    <x v="2"/>
    <x v="24"/>
    <s v="Boise"/>
    <x v="0"/>
    <x v="0"/>
    <s v="Men's Street Footwear"/>
    <n v="14"/>
    <n v="210"/>
    <n v="2940"/>
    <x v="1"/>
    <x v="0"/>
    <x v="4"/>
    <x v="4"/>
    <x v="0"/>
    <x v="1"/>
  </r>
  <r>
    <s v="West Gear"/>
    <d v="2021-05-05T00:00:00"/>
    <x v="2"/>
    <x v="24"/>
    <s v="Boise"/>
    <x v="0"/>
    <x v="1"/>
    <s v="Men's Athletic Footwear"/>
    <n v="22"/>
    <n v="247"/>
    <n v="5434"/>
    <x v="1"/>
    <x v="0"/>
    <x v="4"/>
    <x v="4"/>
    <x v="0"/>
    <x v="1"/>
  </r>
  <r>
    <s v="West Gear"/>
    <d v="2021-05-05T00:00:00"/>
    <x v="2"/>
    <x v="24"/>
    <s v="Boise"/>
    <x v="1"/>
    <x v="0"/>
    <s v="Women's Street Footwear"/>
    <n v="18"/>
    <n v="184"/>
    <n v="3312"/>
    <x v="1"/>
    <x v="1"/>
    <x v="4"/>
    <x v="4"/>
    <x v="0"/>
    <x v="1"/>
  </r>
  <r>
    <s v="West Gear"/>
    <d v="2021-05-05T00:00:00"/>
    <x v="2"/>
    <x v="24"/>
    <s v="Boise"/>
    <x v="1"/>
    <x v="1"/>
    <s v="Women's Athletic Footwear"/>
    <n v="24"/>
    <n v="155"/>
    <n v="3720"/>
    <x v="1"/>
    <x v="1"/>
    <x v="4"/>
    <x v="4"/>
    <x v="0"/>
    <x v="1"/>
  </r>
  <r>
    <s v="West Gear"/>
    <d v="2021-05-05T00:00:00"/>
    <x v="2"/>
    <x v="24"/>
    <s v="Boise"/>
    <x v="0"/>
    <x v="2"/>
    <s v="Men's Apparel"/>
    <n v="34"/>
    <n v="120"/>
    <n v="4080"/>
    <x v="1"/>
    <x v="0"/>
    <x v="4"/>
    <x v="4"/>
    <x v="0"/>
    <x v="1"/>
  </r>
  <r>
    <s v="West Gear"/>
    <d v="2021-05-05T00:00:00"/>
    <x v="2"/>
    <x v="24"/>
    <s v="Boise"/>
    <x v="1"/>
    <x v="2"/>
    <s v="Women's Apparel"/>
    <n v="33"/>
    <n v="240"/>
    <n v="7920"/>
    <x v="1"/>
    <x v="1"/>
    <x v="4"/>
    <x v="4"/>
    <x v="0"/>
    <x v="1"/>
  </r>
  <r>
    <s v="West Gear"/>
    <d v="2021-06-04T00:00:00"/>
    <x v="2"/>
    <x v="24"/>
    <s v="Boise"/>
    <x v="0"/>
    <x v="0"/>
    <s v="Men's Street Footwear"/>
    <n v="31"/>
    <n v="233"/>
    <n v="7223"/>
    <x v="1"/>
    <x v="0"/>
    <x v="11"/>
    <x v="11"/>
    <x v="2"/>
    <x v="1"/>
  </r>
  <r>
    <s v="West Gear"/>
    <d v="2021-06-04T00:00:00"/>
    <x v="2"/>
    <x v="24"/>
    <s v="Boise"/>
    <x v="0"/>
    <x v="1"/>
    <s v="Men's Athletic Footwear"/>
    <n v="35"/>
    <n v="263"/>
    <n v="9205"/>
    <x v="1"/>
    <x v="0"/>
    <x v="11"/>
    <x v="11"/>
    <x v="2"/>
    <x v="1"/>
  </r>
  <r>
    <s v="West Gear"/>
    <d v="2021-06-04T00:00:00"/>
    <x v="2"/>
    <x v="24"/>
    <s v="Boise"/>
    <x v="1"/>
    <x v="0"/>
    <s v="Women's Street Footwear"/>
    <n v="34"/>
    <n v="186"/>
    <n v="6324"/>
    <x v="1"/>
    <x v="1"/>
    <x v="11"/>
    <x v="11"/>
    <x v="2"/>
    <x v="1"/>
  </r>
  <r>
    <s v="West Gear"/>
    <d v="2021-06-04T00:00:00"/>
    <x v="2"/>
    <x v="24"/>
    <s v="Boise"/>
    <x v="1"/>
    <x v="1"/>
    <s v="Women's Athletic Footwear"/>
    <n v="33"/>
    <n v="187"/>
    <n v="6171"/>
    <x v="1"/>
    <x v="1"/>
    <x v="11"/>
    <x v="11"/>
    <x v="2"/>
    <x v="1"/>
  </r>
  <r>
    <s v="West Gear"/>
    <d v="2021-06-04T00:00:00"/>
    <x v="2"/>
    <x v="24"/>
    <s v="Boise"/>
    <x v="0"/>
    <x v="2"/>
    <s v="Men's Apparel"/>
    <n v="43"/>
    <n v="158"/>
    <n v="6794"/>
    <x v="1"/>
    <x v="0"/>
    <x v="11"/>
    <x v="11"/>
    <x v="2"/>
    <x v="1"/>
  </r>
  <r>
    <s v="West Gear"/>
    <d v="2021-06-04T00:00:00"/>
    <x v="2"/>
    <x v="24"/>
    <s v="Boise"/>
    <x v="1"/>
    <x v="2"/>
    <s v="Women's Apparel"/>
    <n v="39"/>
    <n v="248"/>
    <n v="9672"/>
    <x v="1"/>
    <x v="1"/>
    <x v="11"/>
    <x v="11"/>
    <x v="2"/>
    <x v="1"/>
  </r>
  <r>
    <s v="West Gear"/>
    <d v="2021-07-06T00:00:00"/>
    <x v="2"/>
    <x v="24"/>
    <s v="Boise"/>
    <x v="0"/>
    <x v="0"/>
    <s v="Men's Street Footwear"/>
    <n v="35"/>
    <n v="264"/>
    <n v="9240"/>
    <x v="1"/>
    <x v="0"/>
    <x v="5"/>
    <x v="5"/>
    <x v="6"/>
    <x v="1"/>
  </r>
  <r>
    <s v="West Gear"/>
    <d v="2021-07-06T00:00:00"/>
    <x v="2"/>
    <x v="24"/>
    <s v="Boise"/>
    <x v="0"/>
    <x v="1"/>
    <s v="Men's Athletic Footwear"/>
    <n v="40"/>
    <n v="271"/>
    <n v="10840"/>
    <x v="1"/>
    <x v="0"/>
    <x v="5"/>
    <x v="5"/>
    <x v="6"/>
    <x v="1"/>
  </r>
  <r>
    <s v="West Gear"/>
    <d v="2021-07-06T00:00:00"/>
    <x v="2"/>
    <x v="24"/>
    <s v="Boise"/>
    <x v="1"/>
    <x v="0"/>
    <s v="Women's Street Footwear"/>
    <n v="34"/>
    <n v="278"/>
    <n v="9452"/>
    <x v="1"/>
    <x v="1"/>
    <x v="5"/>
    <x v="5"/>
    <x v="6"/>
    <x v="1"/>
  </r>
  <r>
    <s v="West Gear"/>
    <d v="2021-07-06T00:00:00"/>
    <x v="2"/>
    <x v="24"/>
    <s v="Boise"/>
    <x v="1"/>
    <x v="1"/>
    <s v="Women's Athletic Footwear"/>
    <n v="38"/>
    <n v="158"/>
    <n v="6004"/>
    <x v="1"/>
    <x v="1"/>
    <x v="5"/>
    <x v="5"/>
    <x v="6"/>
    <x v="1"/>
  </r>
  <r>
    <s v="West Gear"/>
    <d v="2021-07-06T00:00:00"/>
    <x v="2"/>
    <x v="24"/>
    <s v="Boise"/>
    <x v="0"/>
    <x v="2"/>
    <s v="Men's Apparel"/>
    <n v="43"/>
    <n v="173"/>
    <n v="7439"/>
    <x v="1"/>
    <x v="0"/>
    <x v="5"/>
    <x v="5"/>
    <x v="6"/>
    <x v="1"/>
  </r>
  <r>
    <s v="Foot Locker"/>
    <d v="2021-07-06T00:00:00"/>
    <x v="2"/>
    <x v="24"/>
    <s v="Boise"/>
    <x v="1"/>
    <x v="2"/>
    <s v="Women's Apparel"/>
    <n v="51"/>
    <n v="264"/>
    <n v="13464"/>
    <x v="1"/>
    <x v="1"/>
    <x v="5"/>
    <x v="5"/>
    <x v="6"/>
    <x v="1"/>
  </r>
  <r>
    <s v="Foot Locker"/>
    <d v="2021-08-08T00:00:00"/>
    <x v="2"/>
    <x v="24"/>
    <s v="Boise"/>
    <x v="0"/>
    <x v="0"/>
    <s v="Men's Street Footwear"/>
    <n v="38"/>
    <n v="233"/>
    <n v="8854"/>
    <x v="1"/>
    <x v="0"/>
    <x v="6"/>
    <x v="6"/>
    <x v="4"/>
    <x v="1"/>
  </r>
  <r>
    <s v="Foot Locker"/>
    <d v="2021-08-08T00:00:00"/>
    <x v="2"/>
    <x v="24"/>
    <s v="Boise"/>
    <x v="0"/>
    <x v="1"/>
    <s v="Men's Athletic Footwear"/>
    <n v="37"/>
    <n v="255"/>
    <n v="9435"/>
    <x v="1"/>
    <x v="0"/>
    <x v="6"/>
    <x v="6"/>
    <x v="4"/>
    <x v="1"/>
  </r>
  <r>
    <s v="Foot Locker"/>
    <d v="2021-08-08T00:00:00"/>
    <x v="2"/>
    <x v="24"/>
    <s v="Boise"/>
    <x v="1"/>
    <x v="0"/>
    <s v="Women's Street Footwear"/>
    <n v="39"/>
    <n v="305"/>
    <n v="11895"/>
    <x v="1"/>
    <x v="1"/>
    <x v="6"/>
    <x v="6"/>
    <x v="4"/>
    <x v="1"/>
  </r>
  <r>
    <s v="Foot Locker"/>
    <d v="2021-08-08T00:00:00"/>
    <x v="2"/>
    <x v="24"/>
    <s v="Boise"/>
    <x v="1"/>
    <x v="1"/>
    <s v="Women's Athletic Footwear"/>
    <n v="33"/>
    <n v="162"/>
    <n v="5346"/>
    <x v="1"/>
    <x v="1"/>
    <x v="6"/>
    <x v="6"/>
    <x v="4"/>
    <x v="1"/>
  </r>
  <r>
    <s v="Sports Direct"/>
    <d v="2021-08-08T00:00:00"/>
    <x v="2"/>
    <x v="24"/>
    <s v="Boise"/>
    <x v="0"/>
    <x v="2"/>
    <s v="Men's Apparel"/>
    <n v="39"/>
    <n v="166"/>
    <n v="6474"/>
    <x v="1"/>
    <x v="0"/>
    <x v="6"/>
    <x v="6"/>
    <x v="4"/>
    <x v="1"/>
  </r>
  <r>
    <s v="Sports Direct"/>
    <d v="2021-08-08T00:00:00"/>
    <x v="2"/>
    <x v="24"/>
    <s v="Boise"/>
    <x v="1"/>
    <x v="2"/>
    <s v="Women's Apparel"/>
    <n v="44"/>
    <n v="239"/>
    <n v="10516"/>
    <x v="1"/>
    <x v="1"/>
    <x v="6"/>
    <x v="6"/>
    <x v="4"/>
    <x v="1"/>
  </r>
  <r>
    <s v="Sports Direct"/>
    <d v="2021-09-05T00:00:00"/>
    <x v="2"/>
    <x v="24"/>
    <s v="Boise"/>
    <x v="0"/>
    <x v="0"/>
    <s v="Men's Street Footwear"/>
    <n v="41"/>
    <n v="230"/>
    <n v="9430"/>
    <x v="1"/>
    <x v="0"/>
    <x v="7"/>
    <x v="7"/>
    <x v="4"/>
    <x v="1"/>
  </r>
  <r>
    <s v="Sports Direct"/>
    <d v="2021-09-05T00:00:00"/>
    <x v="2"/>
    <x v="24"/>
    <s v="Boise"/>
    <x v="0"/>
    <x v="1"/>
    <s v="Men's Athletic Footwear"/>
    <n v="38"/>
    <n v="219"/>
    <n v="8322"/>
    <x v="1"/>
    <x v="0"/>
    <x v="7"/>
    <x v="7"/>
    <x v="4"/>
    <x v="1"/>
  </r>
  <r>
    <s v="Sports Direct"/>
    <d v="2021-09-05T00:00:00"/>
    <x v="2"/>
    <x v="24"/>
    <s v="Boise"/>
    <x v="1"/>
    <x v="0"/>
    <s v="Women's Street Footwear"/>
    <n v="43"/>
    <n v="203"/>
    <n v="8729"/>
    <x v="1"/>
    <x v="1"/>
    <x v="7"/>
    <x v="7"/>
    <x v="4"/>
    <x v="1"/>
  </r>
  <r>
    <s v="Sports Direct"/>
    <d v="2021-09-05T00:00:00"/>
    <x v="2"/>
    <x v="24"/>
    <s v="Boise"/>
    <x v="1"/>
    <x v="1"/>
    <s v="Women's Athletic Footwear"/>
    <n v="40"/>
    <n v="136"/>
    <n v="5440"/>
    <x v="1"/>
    <x v="1"/>
    <x v="7"/>
    <x v="7"/>
    <x v="4"/>
    <x v="1"/>
  </r>
  <r>
    <s v="Sports Direct"/>
    <d v="2021-09-05T00:00:00"/>
    <x v="2"/>
    <x v="24"/>
    <s v="Boise"/>
    <x v="0"/>
    <x v="2"/>
    <s v="Men's Apparel"/>
    <n v="42"/>
    <n v="140"/>
    <n v="5880"/>
    <x v="1"/>
    <x v="0"/>
    <x v="7"/>
    <x v="7"/>
    <x v="4"/>
    <x v="1"/>
  </r>
  <r>
    <s v="Sports Direct"/>
    <d v="2021-09-05T00:00:00"/>
    <x v="2"/>
    <x v="24"/>
    <s v="Boise"/>
    <x v="1"/>
    <x v="2"/>
    <s v="Women's Apparel"/>
    <n v="36"/>
    <n v="200"/>
    <n v="7200"/>
    <x v="1"/>
    <x v="1"/>
    <x v="7"/>
    <x v="7"/>
    <x v="4"/>
    <x v="1"/>
  </r>
  <r>
    <s v="Sports Direct"/>
    <d v="2021-10-04T00:00:00"/>
    <x v="2"/>
    <x v="24"/>
    <s v="Boise"/>
    <x v="0"/>
    <x v="0"/>
    <s v="Men's Street Footwear"/>
    <n v="30"/>
    <n v="201"/>
    <n v="6030"/>
    <x v="1"/>
    <x v="0"/>
    <x v="8"/>
    <x v="8"/>
    <x v="5"/>
    <x v="1"/>
  </r>
  <r>
    <s v="Sports Direct"/>
    <d v="2021-10-04T00:00:00"/>
    <x v="2"/>
    <x v="24"/>
    <s v="Boise"/>
    <x v="0"/>
    <x v="1"/>
    <s v="Men's Athletic Footwear"/>
    <n v="27"/>
    <n v="190"/>
    <n v="5130"/>
    <x v="1"/>
    <x v="0"/>
    <x v="8"/>
    <x v="8"/>
    <x v="5"/>
    <x v="1"/>
  </r>
  <r>
    <s v="Sports Direct"/>
    <d v="2021-10-04T00:00:00"/>
    <x v="2"/>
    <x v="24"/>
    <s v="Boise"/>
    <x v="1"/>
    <x v="0"/>
    <s v="Women's Street Footwear"/>
    <n v="31"/>
    <n v="179"/>
    <n v="5549"/>
    <x v="1"/>
    <x v="1"/>
    <x v="8"/>
    <x v="8"/>
    <x v="5"/>
    <x v="1"/>
  </r>
  <r>
    <s v="Sports Direct"/>
    <d v="2021-10-04T00:00:00"/>
    <x v="2"/>
    <x v="24"/>
    <s v="Boise"/>
    <x v="1"/>
    <x v="1"/>
    <s v="Women's Athletic Footwear"/>
    <n v="35"/>
    <n v="116"/>
    <n v="4060"/>
    <x v="1"/>
    <x v="1"/>
    <x v="8"/>
    <x v="8"/>
    <x v="5"/>
    <x v="1"/>
  </r>
  <r>
    <s v="Sports Direct"/>
    <d v="2021-10-04T00:00:00"/>
    <x v="2"/>
    <x v="24"/>
    <s v="Boise"/>
    <x v="0"/>
    <x v="2"/>
    <s v="Men's Apparel"/>
    <n v="25"/>
    <n v="123"/>
    <n v="3075"/>
    <x v="1"/>
    <x v="0"/>
    <x v="8"/>
    <x v="8"/>
    <x v="5"/>
    <x v="1"/>
  </r>
  <r>
    <s v="Sports Direct"/>
    <d v="2021-10-04T00:00:00"/>
    <x v="2"/>
    <x v="24"/>
    <s v="Boise"/>
    <x v="1"/>
    <x v="2"/>
    <s v="Women's Apparel"/>
    <n v="34"/>
    <n v="179"/>
    <n v="6086"/>
    <x v="1"/>
    <x v="1"/>
    <x v="8"/>
    <x v="8"/>
    <x v="5"/>
    <x v="1"/>
  </r>
  <r>
    <s v="Sports Direct"/>
    <d v="2021-11-05T00:00:00"/>
    <x v="2"/>
    <x v="24"/>
    <s v="Boise"/>
    <x v="0"/>
    <x v="0"/>
    <s v="Men's Street Footwear"/>
    <n v="27"/>
    <n v="203"/>
    <n v="5481"/>
    <x v="1"/>
    <x v="0"/>
    <x v="9"/>
    <x v="9"/>
    <x v="2"/>
    <x v="1"/>
  </r>
  <r>
    <s v="Sports Direct"/>
    <d v="2021-11-05T00:00:00"/>
    <x v="2"/>
    <x v="24"/>
    <s v="Boise"/>
    <x v="0"/>
    <x v="1"/>
    <s v="Men's Athletic Footwear"/>
    <n v="28"/>
    <n v="223"/>
    <n v="6244"/>
    <x v="1"/>
    <x v="0"/>
    <x v="9"/>
    <x v="9"/>
    <x v="2"/>
    <x v="1"/>
  </r>
  <r>
    <s v="Sports Direct"/>
    <d v="2021-11-05T00:00:00"/>
    <x v="2"/>
    <x v="24"/>
    <s v="Boise"/>
    <x v="1"/>
    <x v="0"/>
    <s v="Women's Street Footwear"/>
    <n v="42"/>
    <n v="210"/>
    <n v="8820"/>
    <x v="1"/>
    <x v="1"/>
    <x v="9"/>
    <x v="9"/>
    <x v="2"/>
    <x v="1"/>
  </r>
  <r>
    <s v="Sports Direct"/>
    <d v="2021-11-05T00:00:00"/>
    <x v="2"/>
    <x v="24"/>
    <s v="Boise"/>
    <x v="1"/>
    <x v="1"/>
    <s v="Women's Athletic Footwear"/>
    <n v="43"/>
    <n v="158"/>
    <n v="6794"/>
    <x v="1"/>
    <x v="1"/>
    <x v="9"/>
    <x v="9"/>
    <x v="2"/>
    <x v="1"/>
  </r>
  <r>
    <s v="Sports Direct"/>
    <d v="2021-11-05T00:00:00"/>
    <x v="2"/>
    <x v="24"/>
    <s v="Boise"/>
    <x v="0"/>
    <x v="2"/>
    <s v="Men's Apparel"/>
    <n v="41"/>
    <n v="149"/>
    <n v="6109"/>
    <x v="1"/>
    <x v="0"/>
    <x v="9"/>
    <x v="9"/>
    <x v="2"/>
    <x v="1"/>
  </r>
  <r>
    <s v="Sports Direct"/>
    <d v="2021-11-05T00:00:00"/>
    <x v="2"/>
    <x v="24"/>
    <s v="Boise"/>
    <x v="1"/>
    <x v="2"/>
    <s v="Women's Apparel"/>
    <n v="51"/>
    <n v="194"/>
    <n v="9894"/>
    <x v="1"/>
    <x v="1"/>
    <x v="9"/>
    <x v="9"/>
    <x v="2"/>
    <x v="1"/>
  </r>
  <r>
    <s v="Foot Locker"/>
    <d v="2021-12-04T00:00:00"/>
    <x v="2"/>
    <x v="24"/>
    <s v="Boise"/>
    <x v="0"/>
    <x v="0"/>
    <s v="Men's Street Footwear"/>
    <n v="40"/>
    <n v="240"/>
    <n v="9600"/>
    <x v="1"/>
    <x v="0"/>
    <x v="10"/>
    <x v="10"/>
    <x v="3"/>
    <x v="1"/>
  </r>
  <r>
    <s v="Foot Locker"/>
    <d v="2021-12-04T00:00:00"/>
    <x v="2"/>
    <x v="24"/>
    <s v="Boise"/>
    <x v="0"/>
    <x v="1"/>
    <s v="Men's Athletic Footwear"/>
    <n v="41"/>
    <n v="240"/>
    <n v="9840"/>
    <x v="1"/>
    <x v="0"/>
    <x v="10"/>
    <x v="10"/>
    <x v="3"/>
    <x v="1"/>
  </r>
  <r>
    <s v="Foot Locker"/>
    <d v="2021-12-04T00:00:00"/>
    <x v="2"/>
    <x v="24"/>
    <s v="Boise"/>
    <x v="1"/>
    <x v="0"/>
    <s v="Women's Street Footwear"/>
    <n v="47"/>
    <n v="223"/>
    <n v="10481"/>
    <x v="1"/>
    <x v="1"/>
    <x v="10"/>
    <x v="10"/>
    <x v="3"/>
    <x v="1"/>
  </r>
  <r>
    <s v="Foot Locker"/>
    <d v="2021-12-04T00:00:00"/>
    <x v="2"/>
    <x v="24"/>
    <s v="Boise"/>
    <x v="1"/>
    <x v="1"/>
    <s v="Women's Athletic Footwear"/>
    <n v="44"/>
    <n v="184"/>
    <n v="8096"/>
    <x v="1"/>
    <x v="1"/>
    <x v="10"/>
    <x v="10"/>
    <x v="3"/>
    <x v="1"/>
  </r>
  <r>
    <s v="Foot Locker"/>
    <d v="2021-12-04T00:00:00"/>
    <x v="2"/>
    <x v="24"/>
    <s v="Boise"/>
    <x v="0"/>
    <x v="2"/>
    <s v="Men's Apparel"/>
    <n v="43"/>
    <n v="147"/>
    <n v="6321"/>
    <x v="1"/>
    <x v="0"/>
    <x v="10"/>
    <x v="10"/>
    <x v="3"/>
    <x v="1"/>
  </r>
  <r>
    <s v="Foot Locker"/>
    <d v="2021-12-04T00:00:00"/>
    <x v="2"/>
    <x v="24"/>
    <s v="Boise"/>
    <x v="1"/>
    <x v="2"/>
    <s v="Women's Apparel"/>
    <n v="47"/>
    <n v="232"/>
    <n v="10904"/>
    <x v="1"/>
    <x v="1"/>
    <x v="10"/>
    <x v="10"/>
    <x v="3"/>
    <x v="1"/>
  </r>
  <r>
    <s v="Foot Locker"/>
    <d v="2021-01-23T00:00:00"/>
    <x v="2"/>
    <x v="24"/>
    <s v="Boise"/>
    <x v="0"/>
    <x v="0"/>
    <s v="Men's Street Footwear"/>
    <n v="23"/>
    <n v="136"/>
    <n v="3128"/>
    <x v="1"/>
    <x v="0"/>
    <x v="0"/>
    <x v="0"/>
    <x v="3"/>
    <x v="1"/>
  </r>
  <r>
    <s v="Foot Locker"/>
    <d v="2021-01-23T00:00:00"/>
    <x v="2"/>
    <x v="24"/>
    <s v="Boise"/>
    <x v="0"/>
    <x v="1"/>
    <s v="Men's Athletic Footwear"/>
    <n v="30"/>
    <n v="140"/>
    <n v="4200"/>
    <x v="1"/>
    <x v="0"/>
    <x v="0"/>
    <x v="0"/>
    <x v="3"/>
    <x v="1"/>
  </r>
  <r>
    <s v="Foot Locker"/>
    <d v="2021-01-23T00:00:00"/>
    <x v="2"/>
    <x v="24"/>
    <s v="Boise"/>
    <x v="1"/>
    <x v="0"/>
    <s v="Women's Street Footwear"/>
    <n v="31"/>
    <n v="145"/>
    <n v="4495"/>
    <x v="1"/>
    <x v="1"/>
    <x v="0"/>
    <x v="0"/>
    <x v="3"/>
    <x v="1"/>
  </r>
  <r>
    <s v="Foot Locker"/>
    <d v="2021-01-23T00:00:00"/>
    <x v="2"/>
    <x v="24"/>
    <s v="Boise"/>
    <x v="1"/>
    <x v="1"/>
    <s v="Women's Athletic Footwear"/>
    <n v="30"/>
    <n v="88"/>
    <n v="2640"/>
    <x v="1"/>
    <x v="1"/>
    <x v="0"/>
    <x v="0"/>
    <x v="3"/>
    <x v="1"/>
  </r>
  <r>
    <s v="Foot Locker"/>
    <d v="2021-01-23T00:00:00"/>
    <x v="2"/>
    <x v="24"/>
    <s v="Boise"/>
    <x v="0"/>
    <x v="2"/>
    <s v="Men's Apparel"/>
    <n v="35"/>
    <n v="68"/>
    <n v="2380"/>
    <x v="1"/>
    <x v="0"/>
    <x v="0"/>
    <x v="0"/>
    <x v="3"/>
    <x v="1"/>
  </r>
  <r>
    <s v="Foot Locker"/>
    <d v="2021-01-23T00:00:00"/>
    <x v="2"/>
    <x v="24"/>
    <s v="Boise"/>
    <x v="1"/>
    <x v="2"/>
    <s v="Women's Apparel"/>
    <n v="27"/>
    <n v="140"/>
    <n v="3780"/>
    <x v="1"/>
    <x v="1"/>
    <x v="0"/>
    <x v="0"/>
    <x v="3"/>
    <x v="1"/>
  </r>
  <r>
    <s v="Foot Locker"/>
    <d v="2021-02-23T00:00:00"/>
    <x v="2"/>
    <x v="24"/>
    <s v="Boise"/>
    <x v="0"/>
    <x v="0"/>
    <s v="Men's Street Footwear"/>
    <n v="21"/>
    <n v="162"/>
    <n v="3402"/>
    <x v="1"/>
    <x v="0"/>
    <x v="1"/>
    <x v="1"/>
    <x v="6"/>
    <x v="1"/>
  </r>
  <r>
    <s v="Foot Locker"/>
    <d v="2021-02-23T00:00:00"/>
    <x v="2"/>
    <x v="24"/>
    <s v="Boise"/>
    <x v="0"/>
    <x v="1"/>
    <s v="Men's Athletic Footwear"/>
    <n v="28"/>
    <n v="128"/>
    <n v="3584"/>
    <x v="1"/>
    <x v="0"/>
    <x v="1"/>
    <x v="1"/>
    <x v="6"/>
    <x v="1"/>
  </r>
  <r>
    <s v="Foot Locker"/>
    <d v="2021-02-23T00:00:00"/>
    <x v="2"/>
    <x v="24"/>
    <s v="Boise"/>
    <x v="1"/>
    <x v="0"/>
    <s v="Women's Street Footwear"/>
    <n v="28"/>
    <n v="124"/>
    <n v="3472"/>
    <x v="1"/>
    <x v="1"/>
    <x v="1"/>
    <x v="1"/>
    <x v="6"/>
    <x v="1"/>
  </r>
  <r>
    <s v="Foot Locker"/>
    <d v="2021-02-23T00:00:00"/>
    <x v="2"/>
    <x v="25"/>
    <s v="Phoenix"/>
    <x v="1"/>
    <x v="1"/>
    <s v="Women's Athletic Footwear"/>
    <n v="26"/>
    <n v="68"/>
    <n v="1768"/>
    <x v="1"/>
    <x v="1"/>
    <x v="1"/>
    <x v="1"/>
    <x v="6"/>
    <x v="1"/>
  </r>
  <r>
    <s v="Foot Locker"/>
    <d v="2021-02-23T00:00:00"/>
    <x v="2"/>
    <x v="25"/>
    <s v="Phoenix"/>
    <x v="0"/>
    <x v="2"/>
    <s v="Men's Apparel"/>
    <n v="36"/>
    <n v="51"/>
    <n v="1836"/>
    <x v="1"/>
    <x v="0"/>
    <x v="1"/>
    <x v="1"/>
    <x v="6"/>
    <x v="1"/>
  </r>
  <r>
    <s v="Foot Locker"/>
    <d v="2021-02-23T00:00:00"/>
    <x v="2"/>
    <x v="25"/>
    <s v="Phoenix"/>
    <x v="1"/>
    <x v="2"/>
    <s v="Women's Apparel"/>
    <n v="31"/>
    <n v="116"/>
    <n v="3596"/>
    <x v="1"/>
    <x v="1"/>
    <x v="1"/>
    <x v="1"/>
    <x v="6"/>
    <x v="1"/>
  </r>
  <r>
    <s v="Foot Locker"/>
    <d v="2021-03-22T00:00:00"/>
    <x v="2"/>
    <x v="25"/>
    <s v="Phoenix"/>
    <x v="0"/>
    <x v="0"/>
    <s v="Men's Street Footwear"/>
    <n v="29"/>
    <n v="160"/>
    <n v="4640"/>
    <x v="1"/>
    <x v="0"/>
    <x v="2"/>
    <x v="2"/>
    <x v="5"/>
    <x v="1"/>
  </r>
  <r>
    <s v="Foot Locker"/>
    <d v="2021-03-22T00:00:00"/>
    <x v="2"/>
    <x v="25"/>
    <s v="Phoenix"/>
    <x v="0"/>
    <x v="1"/>
    <s v="Men's Athletic Footwear"/>
    <n v="38"/>
    <n v="116"/>
    <n v="4408"/>
    <x v="1"/>
    <x v="0"/>
    <x v="2"/>
    <x v="2"/>
    <x v="5"/>
    <x v="1"/>
  </r>
  <r>
    <s v="Foot Locker"/>
    <d v="2021-03-22T00:00:00"/>
    <x v="2"/>
    <x v="25"/>
    <s v="Phoenix"/>
    <x v="1"/>
    <x v="0"/>
    <s v="Women's Street Footwear"/>
    <n v="37"/>
    <n v="119"/>
    <n v="4403"/>
    <x v="1"/>
    <x v="1"/>
    <x v="2"/>
    <x v="2"/>
    <x v="5"/>
    <x v="1"/>
  </r>
  <r>
    <s v="Foot Locker"/>
    <d v="2021-03-22T00:00:00"/>
    <x v="2"/>
    <x v="25"/>
    <s v="Phoenix"/>
    <x v="1"/>
    <x v="1"/>
    <s v="Women's Athletic Footwear"/>
    <n v="38"/>
    <n v="68"/>
    <n v="2584"/>
    <x v="1"/>
    <x v="1"/>
    <x v="2"/>
    <x v="2"/>
    <x v="5"/>
    <x v="1"/>
  </r>
  <r>
    <s v="Foot Locker"/>
    <d v="2021-03-22T00:00:00"/>
    <x v="2"/>
    <x v="25"/>
    <s v="Phoenix"/>
    <x v="0"/>
    <x v="2"/>
    <s v="Men's Apparel"/>
    <n v="41"/>
    <n v="39"/>
    <n v="1599"/>
    <x v="1"/>
    <x v="0"/>
    <x v="2"/>
    <x v="2"/>
    <x v="5"/>
    <x v="1"/>
  </r>
  <r>
    <s v="Foot Locker"/>
    <d v="2021-03-22T00:00:00"/>
    <x v="2"/>
    <x v="25"/>
    <s v="Phoenix"/>
    <x v="1"/>
    <x v="2"/>
    <s v="Women's Apparel"/>
    <n v="37"/>
    <n v="107"/>
    <n v="3959"/>
    <x v="1"/>
    <x v="1"/>
    <x v="2"/>
    <x v="2"/>
    <x v="5"/>
    <x v="1"/>
  </r>
  <r>
    <s v="Foot Locker"/>
    <d v="2021-04-23T00:00:00"/>
    <x v="2"/>
    <x v="25"/>
    <s v="Phoenix"/>
    <x v="0"/>
    <x v="0"/>
    <s v="Men's Street Footwear"/>
    <n v="40"/>
    <n v="175"/>
    <n v="7000"/>
    <x v="1"/>
    <x v="0"/>
    <x v="3"/>
    <x v="3"/>
    <x v="2"/>
    <x v="1"/>
  </r>
  <r>
    <s v="Foot Locker"/>
    <d v="2021-04-23T00:00:00"/>
    <x v="2"/>
    <x v="25"/>
    <s v="Phoenix"/>
    <x v="0"/>
    <x v="1"/>
    <s v="Men's Athletic Footwear"/>
    <n v="37"/>
    <n v="90"/>
    <n v="3330"/>
    <x v="1"/>
    <x v="0"/>
    <x v="3"/>
    <x v="3"/>
    <x v="2"/>
    <x v="1"/>
  </r>
  <r>
    <s v="Foot Locker"/>
    <d v="2021-04-23T00:00:00"/>
    <x v="2"/>
    <x v="25"/>
    <s v="Phoenix"/>
    <x v="1"/>
    <x v="0"/>
    <s v="Women's Street Footwear"/>
    <n v="42"/>
    <n v="123"/>
    <n v="5166"/>
    <x v="1"/>
    <x v="1"/>
    <x v="3"/>
    <x v="3"/>
    <x v="2"/>
    <x v="1"/>
  </r>
  <r>
    <s v="Foot Locker"/>
    <d v="2021-04-23T00:00:00"/>
    <x v="2"/>
    <x v="25"/>
    <s v="Phoenix"/>
    <x v="1"/>
    <x v="1"/>
    <s v="Women's Athletic Footwear"/>
    <n v="40"/>
    <n v="78"/>
    <n v="3120"/>
    <x v="1"/>
    <x v="1"/>
    <x v="3"/>
    <x v="3"/>
    <x v="2"/>
    <x v="1"/>
  </r>
  <r>
    <s v="Foot Locker"/>
    <d v="2021-04-23T00:00:00"/>
    <x v="2"/>
    <x v="25"/>
    <s v="Phoenix"/>
    <x v="0"/>
    <x v="2"/>
    <s v="Men's Apparel"/>
    <n v="43"/>
    <n v="47"/>
    <n v="2021"/>
    <x v="1"/>
    <x v="0"/>
    <x v="3"/>
    <x v="3"/>
    <x v="2"/>
    <x v="1"/>
  </r>
  <r>
    <s v="Foot Locker"/>
    <d v="2021-04-23T00:00:00"/>
    <x v="2"/>
    <x v="25"/>
    <s v="Phoenix"/>
    <x v="1"/>
    <x v="2"/>
    <s v="Women's Apparel"/>
    <n v="49"/>
    <n v="111"/>
    <n v="5439"/>
    <x v="1"/>
    <x v="1"/>
    <x v="3"/>
    <x v="3"/>
    <x v="2"/>
    <x v="1"/>
  </r>
  <r>
    <s v="Foot Locker"/>
    <d v="2021-05-24T00:00:00"/>
    <x v="2"/>
    <x v="25"/>
    <s v="Phoenix"/>
    <x v="0"/>
    <x v="0"/>
    <s v="Men's Street Footwear"/>
    <n v="38"/>
    <n v="184"/>
    <n v="6992"/>
    <x v="1"/>
    <x v="0"/>
    <x v="4"/>
    <x v="4"/>
    <x v="5"/>
    <x v="1"/>
  </r>
  <r>
    <s v="Foot Locker"/>
    <d v="2021-05-24T00:00:00"/>
    <x v="2"/>
    <x v="25"/>
    <s v="Phoenix"/>
    <x v="0"/>
    <x v="1"/>
    <s v="Men's Athletic Footwear"/>
    <n v="36"/>
    <n v="116"/>
    <n v="4176"/>
    <x v="1"/>
    <x v="0"/>
    <x v="4"/>
    <x v="4"/>
    <x v="5"/>
    <x v="1"/>
  </r>
  <r>
    <s v="Foot Locker"/>
    <d v="2021-05-24T00:00:00"/>
    <x v="2"/>
    <x v="25"/>
    <s v="Phoenix"/>
    <x v="1"/>
    <x v="0"/>
    <s v="Women's Street Footwear"/>
    <n v="41"/>
    <n v="132"/>
    <n v="5412"/>
    <x v="1"/>
    <x v="1"/>
    <x v="4"/>
    <x v="4"/>
    <x v="5"/>
    <x v="1"/>
  </r>
  <r>
    <s v="Foot Locker"/>
    <d v="2021-05-24T00:00:00"/>
    <x v="2"/>
    <x v="25"/>
    <s v="Phoenix"/>
    <x v="1"/>
    <x v="1"/>
    <s v="Women's Athletic Footwear"/>
    <n v="39"/>
    <n v="93"/>
    <n v="3627"/>
    <x v="1"/>
    <x v="1"/>
    <x v="4"/>
    <x v="4"/>
    <x v="5"/>
    <x v="1"/>
  </r>
  <r>
    <s v="Foot Locker"/>
    <d v="2021-05-24T00:00:00"/>
    <x v="2"/>
    <x v="25"/>
    <s v="Phoenix"/>
    <x v="0"/>
    <x v="2"/>
    <s v="Men's Apparel"/>
    <n v="39"/>
    <n v="62"/>
    <n v="2418"/>
    <x v="1"/>
    <x v="0"/>
    <x v="4"/>
    <x v="4"/>
    <x v="5"/>
    <x v="1"/>
  </r>
  <r>
    <s v="Foot Locker"/>
    <d v="2021-05-24T00:00:00"/>
    <x v="2"/>
    <x v="25"/>
    <s v="Phoenix"/>
    <x v="1"/>
    <x v="2"/>
    <s v="Women's Apparel"/>
    <n v="53"/>
    <n v="124"/>
    <n v="6572"/>
    <x v="1"/>
    <x v="1"/>
    <x v="4"/>
    <x v="4"/>
    <x v="5"/>
    <x v="1"/>
  </r>
  <r>
    <s v="Foot Locker"/>
    <d v="2021-06-23T00:00:00"/>
    <x v="2"/>
    <x v="25"/>
    <s v="Phoenix"/>
    <x v="0"/>
    <x v="0"/>
    <s v="Men's Street Footwear"/>
    <n v="37"/>
    <n v="194"/>
    <n v="7178"/>
    <x v="1"/>
    <x v="0"/>
    <x v="11"/>
    <x v="11"/>
    <x v="0"/>
    <x v="1"/>
  </r>
  <r>
    <s v="Foot Locker"/>
    <d v="2021-06-23T00:00:00"/>
    <x v="2"/>
    <x v="25"/>
    <s v="Phoenix"/>
    <x v="0"/>
    <x v="1"/>
    <s v="Men's Athletic Footwear"/>
    <n v="36"/>
    <n v="143"/>
    <n v="5148"/>
    <x v="1"/>
    <x v="0"/>
    <x v="11"/>
    <x v="11"/>
    <x v="0"/>
    <x v="1"/>
  </r>
  <r>
    <s v="Foot Locker"/>
    <d v="2021-06-23T00:00:00"/>
    <x v="2"/>
    <x v="25"/>
    <s v="Phoenix"/>
    <x v="1"/>
    <x v="0"/>
    <s v="Women's Street Footwear"/>
    <n v="41"/>
    <n v="147"/>
    <n v="6027"/>
    <x v="1"/>
    <x v="1"/>
    <x v="11"/>
    <x v="11"/>
    <x v="0"/>
    <x v="1"/>
  </r>
  <r>
    <s v="Foot Locker"/>
    <d v="2021-06-23T00:00:00"/>
    <x v="2"/>
    <x v="25"/>
    <s v="Phoenix"/>
    <x v="1"/>
    <x v="1"/>
    <s v="Women's Athletic Footwear"/>
    <n v="38"/>
    <n v="105"/>
    <n v="3990"/>
    <x v="1"/>
    <x v="1"/>
    <x v="11"/>
    <x v="11"/>
    <x v="0"/>
    <x v="1"/>
  </r>
  <r>
    <s v="Foot Locker"/>
    <d v="2021-06-23T00:00:00"/>
    <x v="2"/>
    <x v="25"/>
    <s v="Phoenix"/>
    <x v="0"/>
    <x v="2"/>
    <s v="Men's Apparel"/>
    <n v="43"/>
    <n v="72"/>
    <n v="3096"/>
    <x v="1"/>
    <x v="0"/>
    <x v="11"/>
    <x v="11"/>
    <x v="0"/>
    <x v="1"/>
  </r>
  <r>
    <s v="Foot Locker"/>
    <d v="2021-06-23T00:00:00"/>
    <x v="2"/>
    <x v="25"/>
    <s v="Phoenix"/>
    <x v="1"/>
    <x v="2"/>
    <s v="Women's Apparel"/>
    <n v="46"/>
    <n v="158"/>
    <n v="7268"/>
    <x v="1"/>
    <x v="1"/>
    <x v="11"/>
    <x v="11"/>
    <x v="0"/>
    <x v="1"/>
  </r>
  <r>
    <s v="Foot Locker"/>
    <d v="2021-07-22T00:00:00"/>
    <x v="2"/>
    <x v="25"/>
    <s v="Phoenix"/>
    <x v="0"/>
    <x v="0"/>
    <s v="Men's Street Footwear"/>
    <n v="40"/>
    <n v="216"/>
    <n v="8640"/>
    <x v="1"/>
    <x v="0"/>
    <x v="5"/>
    <x v="5"/>
    <x v="1"/>
    <x v="1"/>
  </r>
  <r>
    <s v="Foot Locker"/>
    <d v="2021-07-22T00:00:00"/>
    <x v="2"/>
    <x v="25"/>
    <s v="Phoenix"/>
    <x v="0"/>
    <x v="1"/>
    <s v="Men's Athletic Footwear"/>
    <n v="40"/>
    <n v="163"/>
    <n v="6520"/>
    <x v="1"/>
    <x v="0"/>
    <x v="5"/>
    <x v="5"/>
    <x v="1"/>
    <x v="1"/>
  </r>
  <r>
    <s v="Foot Locker"/>
    <d v="2021-07-22T00:00:00"/>
    <x v="2"/>
    <x v="25"/>
    <s v="Phoenix"/>
    <x v="1"/>
    <x v="0"/>
    <s v="Women's Street Footwear"/>
    <n v="39"/>
    <n v="157"/>
    <n v="6123"/>
    <x v="1"/>
    <x v="1"/>
    <x v="5"/>
    <x v="5"/>
    <x v="1"/>
    <x v="1"/>
  </r>
  <r>
    <s v="Foot Locker"/>
    <d v="2021-07-22T00:00:00"/>
    <x v="2"/>
    <x v="25"/>
    <s v="Phoenix"/>
    <x v="1"/>
    <x v="1"/>
    <s v="Women's Athletic Footwear"/>
    <n v="36"/>
    <n v="113"/>
    <n v="4068"/>
    <x v="1"/>
    <x v="1"/>
    <x v="5"/>
    <x v="5"/>
    <x v="1"/>
    <x v="1"/>
  </r>
  <r>
    <s v="Foot Locker"/>
    <d v="2021-07-22T00:00:00"/>
    <x v="2"/>
    <x v="25"/>
    <s v="Phoenix"/>
    <x v="0"/>
    <x v="2"/>
    <s v="Men's Apparel"/>
    <n v="40"/>
    <n v="145"/>
    <n v="5800"/>
    <x v="1"/>
    <x v="0"/>
    <x v="5"/>
    <x v="5"/>
    <x v="1"/>
    <x v="1"/>
  </r>
  <r>
    <s v="Foot Locker"/>
    <d v="2021-07-22T00:00:00"/>
    <x v="2"/>
    <x v="25"/>
    <s v="Phoenix"/>
    <x v="1"/>
    <x v="2"/>
    <s v="Women's Apparel"/>
    <n v="46"/>
    <n v="145"/>
    <n v="6670"/>
    <x v="1"/>
    <x v="1"/>
    <x v="5"/>
    <x v="5"/>
    <x v="1"/>
    <x v="1"/>
  </r>
  <r>
    <s v="Foot Locker"/>
    <d v="2021-08-23T00:00:00"/>
    <x v="2"/>
    <x v="25"/>
    <s v="Phoenix"/>
    <x v="0"/>
    <x v="0"/>
    <s v="Men's Street Footwear"/>
    <n v="41"/>
    <n v="194"/>
    <n v="7954"/>
    <x v="1"/>
    <x v="0"/>
    <x v="6"/>
    <x v="6"/>
    <x v="5"/>
    <x v="1"/>
  </r>
  <r>
    <s v="Foot Locker"/>
    <d v="2021-08-23T00:00:00"/>
    <x v="2"/>
    <x v="25"/>
    <s v="Phoenix"/>
    <x v="0"/>
    <x v="1"/>
    <s v="Men's Athletic Footwear"/>
    <n v="46"/>
    <n v="190"/>
    <n v="8740"/>
    <x v="1"/>
    <x v="0"/>
    <x v="6"/>
    <x v="6"/>
    <x v="5"/>
    <x v="1"/>
  </r>
  <r>
    <s v="Foot Locker"/>
    <d v="2021-08-23T00:00:00"/>
    <x v="2"/>
    <x v="25"/>
    <s v="Phoenix"/>
    <x v="1"/>
    <x v="0"/>
    <s v="Women's Street Footwear"/>
    <n v="37"/>
    <n v="153"/>
    <n v="5661"/>
    <x v="1"/>
    <x v="1"/>
    <x v="6"/>
    <x v="6"/>
    <x v="5"/>
    <x v="1"/>
  </r>
  <r>
    <s v="Foot Locker"/>
    <d v="2021-08-23T00:00:00"/>
    <x v="2"/>
    <x v="25"/>
    <s v="Phoenix"/>
    <x v="1"/>
    <x v="1"/>
    <s v="Women's Athletic Footwear"/>
    <n v="43"/>
    <n v="120"/>
    <n v="5160"/>
    <x v="1"/>
    <x v="1"/>
    <x v="6"/>
    <x v="6"/>
    <x v="5"/>
    <x v="1"/>
  </r>
  <r>
    <s v="Foot Locker"/>
    <d v="2021-08-23T00:00:00"/>
    <x v="2"/>
    <x v="25"/>
    <s v="Phoenix"/>
    <x v="0"/>
    <x v="2"/>
    <s v="Men's Apparel"/>
    <n v="45"/>
    <n v="136"/>
    <n v="6120"/>
    <x v="1"/>
    <x v="0"/>
    <x v="6"/>
    <x v="6"/>
    <x v="5"/>
    <x v="1"/>
  </r>
  <r>
    <s v="Foot Locker"/>
    <d v="2021-08-23T00:00:00"/>
    <x v="2"/>
    <x v="25"/>
    <s v="Phoenix"/>
    <x v="1"/>
    <x v="2"/>
    <s v="Women's Apparel"/>
    <n v="48"/>
    <n v="131"/>
    <n v="6288"/>
    <x v="1"/>
    <x v="1"/>
    <x v="6"/>
    <x v="6"/>
    <x v="5"/>
    <x v="1"/>
  </r>
  <r>
    <s v="Foot Locker"/>
    <d v="2021-09-24T00:00:00"/>
    <x v="2"/>
    <x v="25"/>
    <s v="Phoenix"/>
    <x v="0"/>
    <x v="0"/>
    <s v="Men's Street Footwear"/>
    <n v="35"/>
    <n v="184"/>
    <n v="6440"/>
    <x v="1"/>
    <x v="0"/>
    <x v="7"/>
    <x v="7"/>
    <x v="2"/>
    <x v="1"/>
  </r>
  <r>
    <s v="Foot Locker"/>
    <d v="2021-09-24T00:00:00"/>
    <x v="2"/>
    <x v="25"/>
    <s v="Phoenix"/>
    <x v="0"/>
    <x v="1"/>
    <s v="Men's Athletic Footwear"/>
    <n v="34"/>
    <n v="201"/>
    <n v="6834"/>
    <x v="1"/>
    <x v="0"/>
    <x v="7"/>
    <x v="7"/>
    <x v="2"/>
    <x v="1"/>
  </r>
  <r>
    <s v="Foot Locker"/>
    <d v="2021-09-24T00:00:00"/>
    <x v="2"/>
    <x v="25"/>
    <s v="Phoenix"/>
    <x v="1"/>
    <x v="0"/>
    <s v="Women's Street Footwear"/>
    <n v="34"/>
    <n v="145"/>
    <n v="4930"/>
    <x v="1"/>
    <x v="1"/>
    <x v="7"/>
    <x v="7"/>
    <x v="2"/>
    <x v="1"/>
  </r>
  <r>
    <s v="Foot Locker"/>
    <d v="2021-09-24T00:00:00"/>
    <x v="2"/>
    <x v="25"/>
    <s v="Phoenix"/>
    <x v="1"/>
    <x v="1"/>
    <s v="Women's Athletic Footwear"/>
    <n v="33"/>
    <n v="124"/>
    <n v="4092"/>
    <x v="1"/>
    <x v="1"/>
    <x v="7"/>
    <x v="7"/>
    <x v="2"/>
    <x v="1"/>
  </r>
  <r>
    <s v="Foot Locker"/>
    <d v="2021-09-24T00:00:00"/>
    <x v="2"/>
    <x v="25"/>
    <s v="Phoenix"/>
    <x v="0"/>
    <x v="2"/>
    <s v="Men's Apparel"/>
    <n v="41"/>
    <n v="128"/>
    <n v="5248"/>
    <x v="1"/>
    <x v="0"/>
    <x v="7"/>
    <x v="7"/>
    <x v="2"/>
    <x v="1"/>
  </r>
  <r>
    <s v="Foot Locker"/>
    <d v="2021-09-24T00:00:00"/>
    <x v="2"/>
    <x v="25"/>
    <s v="Phoenix"/>
    <x v="1"/>
    <x v="2"/>
    <s v="Women's Apparel"/>
    <n v="43"/>
    <n v="132"/>
    <n v="5676"/>
    <x v="1"/>
    <x v="1"/>
    <x v="7"/>
    <x v="7"/>
    <x v="2"/>
    <x v="1"/>
  </r>
  <r>
    <s v="Foot Locker"/>
    <d v="2021-10-23T00:00:00"/>
    <x v="2"/>
    <x v="25"/>
    <s v="Phoenix"/>
    <x v="0"/>
    <x v="0"/>
    <s v="Men's Street Footwear"/>
    <n v="36"/>
    <n v="170"/>
    <n v="6120"/>
    <x v="1"/>
    <x v="0"/>
    <x v="8"/>
    <x v="8"/>
    <x v="3"/>
    <x v="1"/>
  </r>
  <r>
    <s v="Foot Locker"/>
    <d v="2021-10-23T00:00:00"/>
    <x v="2"/>
    <x v="25"/>
    <s v="Phoenix"/>
    <x v="0"/>
    <x v="1"/>
    <s v="Men's Athletic Footwear"/>
    <n v="33"/>
    <n v="175"/>
    <n v="5775"/>
    <x v="1"/>
    <x v="0"/>
    <x v="8"/>
    <x v="8"/>
    <x v="3"/>
    <x v="1"/>
  </r>
  <r>
    <s v="Foot Locker"/>
    <d v="2021-10-23T00:00:00"/>
    <x v="2"/>
    <x v="25"/>
    <s v="Phoenix"/>
    <x v="1"/>
    <x v="0"/>
    <s v="Women's Street Footwear"/>
    <n v="31"/>
    <n v="111"/>
    <n v="3441"/>
    <x v="1"/>
    <x v="1"/>
    <x v="8"/>
    <x v="8"/>
    <x v="3"/>
    <x v="1"/>
  </r>
  <r>
    <s v="Foot Locker"/>
    <d v="2021-10-23T00:00:00"/>
    <x v="2"/>
    <x v="25"/>
    <s v="Phoenix"/>
    <x v="1"/>
    <x v="1"/>
    <s v="Women's Athletic Footwear"/>
    <n v="32"/>
    <n v="102"/>
    <n v="3264"/>
    <x v="1"/>
    <x v="1"/>
    <x v="8"/>
    <x v="8"/>
    <x v="3"/>
    <x v="1"/>
  </r>
  <r>
    <s v="Foot Locker"/>
    <d v="2021-10-23T00:00:00"/>
    <x v="2"/>
    <x v="25"/>
    <s v="Phoenix"/>
    <x v="0"/>
    <x v="2"/>
    <s v="Men's Apparel"/>
    <n v="44"/>
    <n v="88"/>
    <n v="3872"/>
    <x v="1"/>
    <x v="0"/>
    <x v="8"/>
    <x v="8"/>
    <x v="3"/>
    <x v="1"/>
  </r>
  <r>
    <s v="Foot Locker"/>
    <d v="2021-10-23T00:00:00"/>
    <x v="2"/>
    <x v="25"/>
    <s v="Phoenix"/>
    <x v="1"/>
    <x v="2"/>
    <s v="Women's Apparel"/>
    <n v="47"/>
    <n v="107"/>
    <n v="5029"/>
    <x v="1"/>
    <x v="1"/>
    <x v="8"/>
    <x v="8"/>
    <x v="3"/>
    <x v="1"/>
  </r>
  <r>
    <s v="Foot Locker"/>
    <d v="2021-11-23T00:00:00"/>
    <x v="2"/>
    <x v="25"/>
    <s v="Phoenix"/>
    <x v="0"/>
    <x v="0"/>
    <s v="Men's Street Footwear"/>
    <n v="31"/>
    <n v="150"/>
    <n v="4650"/>
    <x v="1"/>
    <x v="0"/>
    <x v="9"/>
    <x v="9"/>
    <x v="6"/>
    <x v="1"/>
  </r>
  <r>
    <s v="Foot Locker"/>
    <d v="2021-11-23T00:00:00"/>
    <x v="2"/>
    <x v="25"/>
    <s v="Phoenix"/>
    <x v="0"/>
    <x v="1"/>
    <s v="Men's Athletic Footwear"/>
    <n v="38"/>
    <n v="163"/>
    <n v="6194"/>
    <x v="1"/>
    <x v="0"/>
    <x v="9"/>
    <x v="9"/>
    <x v="6"/>
    <x v="1"/>
  </r>
  <r>
    <s v="Foot Locker"/>
    <d v="2021-11-23T00:00:00"/>
    <x v="2"/>
    <x v="25"/>
    <s v="Phoenix"/>
    <x v="1"/>
    <x v="0"/>
    <s v="Women's Street Footwear"/>
    <n v="33"/>
    <n v="124"/>
    <n v="4092"/>
    <x v="1"/>
    <x v="1"/>
    <x v="9"/>
    <x v="9"/>
    <x v="6"/>
    <x v="1"/>
  </r>
  <r>
    <s v="Foot Locker"/>
    <d v="2021-11-23T00:00:00"/>
    <x v="2"/>
    <x v="25"/>
    <s v="Phoenix"/>
    <x v="1"/>
    <x v="1"/>
    <s v="Women's Athletic Footwear"/>
    <n v="33"/>
    <n v="116"/>
    <n v="3828"/>
    <x v="1"/>
    <x v="1"/>
    <x v="9"/>
    <x v="9"/>
    <x v="6"/>
    <x v="1"/>
  </r>
  <r>
    <s v="Foot Locker"/>
    <d v="2021-11-23T00:00:00"/>
    <x v="2"/>
    <x v="25"/>
    <s v="Phoenix"/>
    <x v="0"/>
    <x v="2"/>
    <s v="Men's Apparel"/>
    <n v="44"/>
    <n v="99"/>
    <n v="4356"/>
    <x v="1"/>
    <x v="0"/>
    <x v="9"/>
    <x v="9"/>
    <x v="6"/>
    <x v="1"/>
  </r>
  <r>
    <s v="Foot Locker"/>
    <d v="2021-11-23T00:00:00"/>
    <x v="2"/>
    <x v="25"/>
    <s v="Phoenix"/>
    <x v="1"/>
    <x v="2"/>
    <s v="Women's Apparel"/>
    <n v="39"/>
    <n v="140"/>
    <n v="5460"/>
    <x v="1"/>
    <x v="1"/>
    <x v="9"/>
    <x v="9"/>
    <x v="6"/>
    <x v="1"/>
  </r>
  <r>
    <s v="Foot Locker"/>
    <d v="2021-12-22T00:00:00"/>
    <x v="2"/>
    <x v="25"/>
    <s v="Phoenix"/>
    <x v="0"/>
    <x v="0"/>
    <s v="Men's Street Footwear"/>
    <n v="35"/>
    <n v="194"/>
    <n v="6790"/>
    <x v="1"/>
    <x v="0"/>
    <x v="10"/>
    <x v="10"/>
    <x v="0"/>
    <x v="1"/>
  </r>
  <r>
    <s v="Foot Locker"/>
    <d v="2021-12-22T00:00:00"/>
    <x v="2"/>
    <x v="25"/>
    <s v="Phoenix"/>
    <x v="0"/>
    <x v="1"/>
    <s v="Men's Athletic Footwear"/>
    <n v="33"/>
    <n v="213"/>
    <n v="7029"/>
    <x v="1"/>
    <x v="0"/>
    <x v="10"/>
    <x v="10"/>
    <x v="0"/>
    <x v="1"/>
  </r>
  <r>
    <s v="Kohl's"/>
    <d v="2021-12-22T00:00:00"/>
    <x v="2"/>
    <x v="25"/>
    <s v="Phoenix"/>
    <x v="1"/>
    <x v="0"/>
    <s v="Women's Street Footwear"/>
    <n v="35"/>
    <n v="136"/>
    <n v="4760"/>
    <x v="1"/>
    <x v="1"/>
    <x v="10"/>
    <x v="10"/>
    <x v="0"/>
    <x v="1"/>
  </r>
  <r>
    <s v="Kohl's"/>
    <d v="2021-12-22T00:00:00"/>
    <x v="2"/>
    <x v="25"/>
    <s v="Phoenix"/>
    <x v="1"/>
    <x v="1"/>
    <s v="Women's Athletic Footwear"/>
    <n v="32"/>
    <n v="128"/>
    <n v="4096"/>
    <x v="1"/>
    <x v="1"/>
    <x v="10"/>
    <x v="10"/>
    <x v="0"/>
    <x v="1"/>
  </r>
  <r>
    <s v="Kohl's"/>
    <d v="2021-12-22T00:00:00"/>
    <x v="2"/>
    <x v="25"/>
    <s v="Phoenix"/>
    <x v="0"/>
    <x v="2"/>
    <s v="Men's Apparel"/>
    <n v="42"/>
    <n v="109"/>
    <n v="4578"/>
    <x v="1"/>
    <x v="0"/>
    <x v="10"/>
    <x v="10"/>
    <x v="0"/>
    <x v="1"/>
  </r>
  <r>
    <s v="Kohl's"/>
    <d v="2021-12-22T00:00:00"/>
    <x v="2"/>
    <x v="25"/>
    <s v="Phoenix"/>
    <x v="1"/>
    <x v="2"/>
    <s v="Women's Apparel"/>
    <n v="43"/>
    <n v="135"/>
    <n v="5805"/>
    <x v="1"/>
    <x v="1"/>
    <x v="10"/>
    <x v="10"/>
    <x v="0"/>
    <x v="1"/>
  </r>
  <r>
    <s v="Kohl's"/>
    <d v="2021-01-26T00:00:00"/>
    <x v="2"/>
    <x v="25"/>
    <s v="Phoenix"/>
    <x v="0"/>
    <x v="0"/>
    <s v="Men's Street Footwear"/>
    <n v="27"/>
    <n v="152"/>
    <n v="4104"/>
    <x v="1"/>
    <x v="0"/>
    <x v="0"/>
    <x v="0"/>
    <x v="6"/>
    <x v="1"/>
  </r>
  <r>
    <s v="Kohl's"/>
    <d v="2021-01-26T00:00:00"/>
    <x v="2"/>
    <x v="25"/>
    <s v="Phoenix"/>
    <x v="0"/>
    <x v="1"/>
    <s v="Men's Athletic Footwear"/>
    <n v="30"/>
    <n v="147"/>
    <n v="4410"/>
    <x v="1"/>
    <x v="0"/>
    <x v="0"/>
    <x v="0"/>
    <x v="6"/>
    <x v="1"/>
  </r>
  <r>
    <s v="Kohl's"/>
    <d v="2021-01-26T00:00:00"/>
    <x v="2"/>
    <x v="25"/>
    <s v="Phoenix"/>
    <x v="1"/>
    <x v="0"/>
    <s v="Women's Street Footwear"/>
    <n v="32"/>
    <n v="157"/>
    <n v="5024"/>
    <x v="1"/>
    <x v="1"/>
    <x v="0"/>
    <x v="0"/>
    <x v="6"/>
    <x v="1"/>
  </r>
  <r>
    <s v="Kohl's"/>
    <d v="2021-01-26T00:00:00"/>
    <x v="2"/>
    <x v="25"/>
    <s v="Phoenix"/>
    <x v="1"/>
    <x v="1"/>
    <s v="Women's Athletic Footwear"/>
    <n v="30"/>
    <n v="101"/>
    <n v="3030"/>
    <x v="1"/>
    <x v="1"/>
    <x v="0"/>
    <x v="0"/>
    <x v="6"/>
    <x v="1"/>
  </r>
  <r>
    <s v="Kohl's"/>
    <d v="2021-01-26T00:00:00"/>
    <x v="2"/>
    <x v="25"/>
    <s v="Phoenix"/>
    <x v="0"/>
    <x v="2"/>
    <s v="Men's Apparel"/>
    <n v="33"/>
    <n v="94"/>
    <n v="3102"/>
    <x v="1"/>
    <x v="0"/>
    <x v="0"/>
    <x v="0"/>
    <x v="6"/>
    <x v="1"/>
  </r>
  <r>
    <s v="Kohl's"/>
    <d v="2021-01-26T00:00:00"/>
    <x v="2"/>
    <x v="25"/>
    <s v="Phoenix"/>
    <x v="1"/>
    <x v="2"/>
    <s v="Women's Apparel"/>
    <n v="36"/>
    <n v="166"/>
    <n v="5976"/>
    <x v="1"/>
    <x v="1"/>
    <x v="0"/>
    <x v="0"/>
    <x v="6"/>
    <x v="1"/>
  </r>
  <r>
    <s v="Kohl's"/>
    <d v="2021-02-26T00:00:00"/>
    <x v="2"/>
    <x v="25"/>
    <s v="Phoenix"/>
    <x v="0"/>
    <x v="0"/>
    <s v="Men's Street Footwear"/>
    <n v="27"/>
    <n v="173"/>
    <n v="4671"/>
    <x v="1"/>
    <x v="0"/>
    <x v="1"/>
    <x v="1"/>
    <x v="2"/>
    <x v="1"/>
  </r>
  <r>
    <s v="Kohl's"/>
    <d v="2021-02-26T00:00:00"/>
    <x v="2"/>
    <x v="25"/>
    <s v="Phoenix"/>
    <x v="0"/>
    <x v="1"/>
    <s v="Men's Athletic Footwear"/>
    <n v="36"/>
    <n v="136"/>
    <n v="4896"/>
    <x v="1"/>
    <x v="0"/>
    <x v="1"/>
    <x v="1"/>
    <x v="2"/>
    <x v="1"/>
  </r>
  <r>
    <s v="Kohl's"/>
    <d v="2021-02-26T00:00:00"/>
    <x v="2"/>
    <x v="25"/>
    <s v="Phoenix"/>
    <x v="1"/>
    <x v="0"/>
    <s v="Women's Street Footwear"/>
    <n v="35"/>
    <n v="132"/>
    <n v="4620"/>
    <x v="1"/>
    <x v="1"/>
    <x v="1"/>
    <x v="1"/>
    <x v="2"/>
    <x v="1"/>
  </r>
  <r>
    <s v="Kohl's"/>
    <d v="2021-02-26T00:00:00"/>
    <x v="2"/>
    <x v="26"/>
    <s v="Albuquerque"/>
    <x v="1"/>
    <x v="1"/>
    <s v="Women's Athletic Footwear"/>
    <n v="29"/>
    <n v="91"/>
    <n v="2639"/>
    <x v="1"/>
    <x v="1"/>
    <x v="1"/>
    <x v="1"/>
    <x v="2"/>
    <x v="1"/>
  </r>
  <r>
    <s v="Kohl's"/>
    <d v="2021-02-26T00:00:00"/>
    <x v="2"/>
    <x v="26"/>
    <s v="Albuquerque"/>
    <x v="0"/>
    <x v="2"/>
    <s v="Men's Apparel"/>
    <n v="34"/>
    <n v="62"/>
    <n v="2108"/>
    <x v="1"/>
    <x v="0"/>
    <x v="1"/>
    <x v="1"/>
    <x v="2"/>
    <x v="1"/>
  </r>
  <r>
    <s v="Kohl's"/>
    <d v="2021-02-26T00:00:00"/>
    <x v="2"/>
    <x v="26"/>
    <s v="Albuquerque"/>
    <x v="1"/>
    <x v="2"/>
    <s v="Women's Apparel"/>
    <n v="35"/>
    <n v="140"/>
    <n v="4900"/>
    <x v="1"/>
    <x v="1"/>
    <x v="1"/>
    <x v="1"/>
    <x v="2"/>
    <x v="1"/>
  </r>
  <r>
    <s v="Kohl's"/>
    <d v="2021-03-25T00:00:00"/>
    <x v="2"/>
    <x v="26"/>
    <s v="Albuquerque"/>
    <x v="0"/>
    <x v="0"/>
    <s v="Men's Street Footwear"/>
    <n v="30"/>
    <n v="187"/>
    <n v="5610"/>
    <x v="1"/>
    <x v="0"/>
    <x v="2"/>
    <x v="2"/>
    <x v="1"/>
    <x v="1"/>
  </r>
  <r>
    <s v="Kohl's"/>
    <d v="2021-03-25T00:00:00"/>
    <x v="2"/>
    <x v="26"/>
    <s v="Albuquerque"/>
    <x v="0"/>
    <x v="1"/>
    <s v="Men's Athletic Footwear"/>
    <n v="36"/>
    <n v="136"/>
    <n v="4896"/>
    <x v="1"/>
    <x v="0"/>
    <x v="2"/>
    <x v="2"/>
    <x v="1"/>
    <x v="1"/>
  </r>
  <r>
    <s v="Kohl's"/>
    <d v="2021-03-25T00:00:00"/>
    <x v="2"/>
    <x v="26"/>
    <s v="Albuquerque"/>
    <x v="1"/>
    <x v="0"/>
    <s v="Women's Street Footwear"/>
    <n v="44"/>
    <n v="124"/>
    <n v="5456"/>
    <x v="1"/>
    <x v="1"/>
    <x v="2"/>
    <x v="2"/>
    <x v="1"/>
    <x v="1"/>
  </r>
  <r>
    <s v="Kohl's"/>
    <d v="2021-03-25T00:00:00"/>
    <x v="2"/>
    <x v="26"/>
    <s v="Albuquerque"/>
    <x v="1"/>
    <x v="1"/>
    <s v="Women's Athletic Footwear"/>
    <n v="37"/>
    <n v="88"/>
    <n v="3256"/>
    <x v="1"/>
    <x v="1"/>
    <x v="2"/>
    <x v="2"/>
    <x v="1"/>
    <x v="1"/>
  </r>
  <r>
    <s v="Kohl's"/>
    <d v="2021-03-25T00:00:00"/>
    <x v="2"/>
    <x v="26"/>
    <s v="Albuquerque"/>
    <x v="0"/>
    <x v="2"/>
    <s v="Men's Apparel"/>
    <n v="41"/>
    <n v="53"/>
    <n v="2173"/>
    <x v="1"/>
    <x v="0"/>
    <x v="2"/>
    <x v="2"/>
    <x v="1"/>
    <x v="1"/>
  </r>
  <r>
    <s v="Kohl's"/>
    <d v="2021-03-25T00:00:00"/>
    <x v="2"/>
    <x v="26"/>
    <s v="Albuquerque"/>
    <x v="1"/>
    <x v="2"/>
    <s v="Women's Apparel"/>
    <n v="44"/>
    <n v="131"/>
    <n v="5764"/>
    <x v="1"/>
    <x v="1"/>
    <x v="2"/>
    <x v="2"/>
    <x v="1"/>
    <x v="1"/>
  </r>
  <r>
    <s v="Kohl's"/>
    <d v="2021-04-26T00:00:00"/>
    <x v="2"/>
    <x v="26"/>
    <s v="Albuquerque"/>
    <x v="0"/>
    <x v="0"/>
    <s v="Men's Street Footwear"/>
    <n v="41"/>
    <n v="165"/>
    <n v="6765"/>
    <x v="1"/>
    <x v="0"/>
    <x v="3"/>
    <x v="3"/>
    <x v="5"/>
    <x v="1"/>
  </r>
  <r>
    <s v="Kohl's"/>
    <d v="2021-04-26T00:00:00"/>
    <x v="2"/>
    <x v="26"/>
    <s v="Albuquerque"/>
    <x v="0"/>
    <x v="1"/>
    <s v="Men's Athletic Footwear"/>
    <n v="43"/>
    <n v="109"/>
    <n v="4687"/>
    <x v="1"/>
    <x v="0"/>
    <x v="3"/>
    <x v="3"/>
    <x v="5"/>
    <x v="1"/>
  </r>
  <r>
    <s v="Kohl's"/>
    <d v="2021-04-26T00:00:00"/>
    <x v="2"/>
    <x v="26"/>
    <s v="Albuquerque"/>
    <x v="1"/>
    <x v="0"/>
    <s v="Women's Street Footwear"/>
    <n v="44"/>
    <n v="140"/>
    <n v="6160"/>
    <x v="1"/>
    <x v="1"/>
    <x v="3"/>
    <x v="3"/>
    <x v="5"/>
    <x v="1"/>
  </r>
  <r>
    <s v="Kohl's"/>
    <d v="2021-04-26T00:00:00"/>
    <x v="2"/>
    <x v="26"/>
    <s v="Albuquerque"/>
    <x v="1"/>
    <x v="1"/>
    <s v="Women's Athletic Footwear"/>
    <n v="37"/>
    <n v="96"/>
    <n v="3552"/>
    <x v="1"/>
    <x v="1"/>
    <x v="3"/>
    <x v="3"/>
    <x v="5"/>
    <x v="1"/>
  </r>
  <r>
    <s v="Kohl's"/>
    <d v="2021-04-26T00:00:00"/>
    <x v="2"/>
    <x v="26"/>
    <s v="Albuquerque"/>
    <x v="0"/>
    <x v="2"/>
    <s v="Men's Apparel"/>
    <n v="46"/>
    <n v="60"/>
    <n v="2760"/>
    <x v="1"/>
    <x v="0"/>
    <x v="3"/>
    <x v="3"/>
    <x v="5"/>
    <x v="1"/>
  </r>
  <r>
    <s v="Kohl's"/>
    <d v="2021-04-26T00:00:00"/>
    <x v="2"/>
    <x v="26"/>
    <s v="Albuquerque"/>
    <x v="1"/>
    <x v="2"/>
    <s v="Women's Apparel"/>
    <n v="56"/>
    <n v="116"/>
    <n v="6496"/>
    <x v="1"/>
    <x v="1"/>
    <x v="3"/>
    <x v="3"/>
    <x v="5"/>
    <x v="1"/>
  </r>
  <r>
    <s v="Kohl's"/>
    <d v="2021-05-27T00:00:00"/>
    <x v="2"/>
    <x v="26"/>
    <s v="Albuquerque"/>
    <x v="0"/>
    <x v="0"/>
    <s v="Men's Street Footwear"/>
    <n v="43"/>
    <n v="184"/>
    <n v="7912"/>
    <x v="1"/>
    <x v="0"/>
    <x v="4"/>
    <x v="4"/>
    <x v="1"/>
    <x v="1"/>
  </r>
  <r>
    <s v="Kohl's"/>
    <d v="2021-05-27T00:00:00"/>
    <x v="2"/>
    <x v="26"/>
    <s v="Albuquerque"/>
    <x v="0"/>
    <x v="1"/>
    <s v="Men's Athletic Footwear"/>
    <n v="46"/>
    <n v="136"/>
    <n v="6256"/>
    <x v="1"/>
    <x v="0"/>
    <x v="4"/>
    <x v="4"/>
    <x v="1"/>
    <x v="1"/>
  </r>
  <r>
    <s v="Kohl's"/>
    <d v="2021-05-27T00:00:00"/>
    <x v="2"/>
    <x v="26"/>
    <s v="Albuquerque"/>
    <x v="1"/>
    <x v="0"/>
    <s v="Women's Street Footwear"/>
    <n v="46"/>
    <n v="135"/>
    <n v="6210"/>
    <x v="1"/>
    <x v="1"/>
    <x v="4"/>
    <x v="4"/>
    <x v="1"/>
    <x v="1"/>
  </r>
  <r>
    <s v="Kohl's"/>
    <d v="2021-05-27T00:00:00"/>
    <x v="2"/>
    <x v="26"/>
    <s v="Albuquerque"/>
    <x v="1"/>
    <x v="1"/>
    <s v="Women's Athletic Footwear"/>
    <n v="43"/>
    <n v="109"/>
    <n v="4687"/>
    <x v="1"/>
    <x v="1"/>
    <x v="4"/>
    <x v="4"/>
    <x v="1"/>
    <x v="1"/>
  </r>
  <r>
    <s v="Kohl's"/>
    <d v="2021-05-27T00:00:00"/>
    <x v="2"/>
    <x v="26"/>
    <s v="Albuquerque"/>
    <x v="0"/>
    <x v="2"/>
    <s v="Men's Apparel"/>
    <n v="45"/>
    <n v="78"/>
    <n v="3510"/>
    <x v="1"/>
    <x v="0"/>
    <x v="4"/>
    <x v="4"/>
    <x v="1"/>
    <x v="1"/>
  </r>
  <r>
    <s v="Kohl's"/>
    <d v="2021-05-27T00:00:00"/>
    <x v="2"/>
    <x v="26"/>
    <s v="Albuquerque"/>
    <x v="1"/>
    <x v="2"/>
    <s v="Women's Apparel"/>
    <n v="56"/>
    <n v="132"/>
    <n v="7392"/>
    <x v="1"/>
    <x v="1"/>
    <x v="4"/>
    <x v="4"/>
    <x v="1"/>
    <x v="1"/>
  </r>
  <r>
    <s v="Kohl's"/>
    <d v="2021-06-26T00:00:00"/>
    <x v="2"/>
    <x v="26"/>
    <s v="Albuquerque"/>
    <x v="0"/>
    <x v="0"/>
    <s v="Men's Street Footwear"/>
    <n v="37"/>
    <n v="224"/>
    <n v="8288"/>
    <x v="1"/>
    <x v="0"/>
    <x v="11"/>
    <x v="11"/>
    <x v="3"/>
    <x v="1"/>
  </r>
  <r>
    <s v="Kohl's"/>
    <d v="2021-06-26T00:00:00"/>
    <x v="2"/>
    <x v="26"/>
    <s v="Albuquerque"/>
    <x v="0"/>
    <x v="1"/>
    <s v="Men's Athletic Footwear"/>
    <n v="47"/>
    <n v="187"/>
    <n v="8789"/>
    <x v="1"/>
    <x v="0"/>
    <x v="11"/>
    <x v="11"/>
    <x v="3"/>
    <x v="1"/>
  </r>
  <r>
    <s v="Kohl's"/>
    <d v="2021-06-26T00:00:00"/>
    <x v="2"/>
    <x v="26"/>
    <s v="Albuquerque"/>
    <x v="1"/>
    <x v="0"/>
    <s v="Women's Street Footwear"/>
    <n v="41"/>
    <n v="193"/>
    <n v="7913"/>
    <x v="1"/>
    <x v="1"/>
    <x v="11"/>
    <x v="11"/>
    <x v="3"/>
    <x v="1"/>
  </r>
  <r>
    <s v="Kohl's"/>
    <d v="2021-06-26T00:00:00"/>
    <x v="2"/>
    <x v="26"/>
    <s v="Albuquerque"/>
    <x v="1"/>
    <x v="1"/>
    <s v="Women's Athletic Footwear"/>
    <n v="37"/>
    <n v="128"/>
    <n v="4736"/>
    <x v="1"/>
    <x v="1"/>
    <x v="11"/>
    <x v="11"/>
    <x v="3"/>
    <x v="1"/>
  </r>
  <r>
    <s v="Kohl's"/>
    <d v="2021-06-26T00:00:00"/>
    <x v="2"/>
    <x v="26"/>
    <s v="Albuquerque"/>
    <x v="0"/>
    <x v="2"/>
    <s v="Men's Apparel"/>
    <n v="44"/>
    <n v="93"/>
    <n v="4092"/>
    <x v="1"/>
    <x v="0"/>
    <x v="11"/>
    <x v="11"/>
    <x v="3"/>
    <x v="1"/>
  </r>
  <r>
    <s v="Kohl's"/>
    <d v="2021-06-26T00:00:00"/>
    <x v="2"/>
    <x v="26"/>
    <s v="Albuquerque"/>
    <x v="1"/>
    <x v="2"/>
    <s v="Women's Apparel"/>
    <n v="50"/>
    <n v="192"/>
    <n v="9600"/>
    <x v="1"/>
    <x v="1"/>
    <x v="11"/>
    <x v="11"/>
    <x v="3"/>
    <x v="1"/>
  </r>
  <r>
    <s v="Kohl's"/>
    <d v="2021-07-25T00:00:00"/>
    <x v="2"/>
    <x v="26"/>
    <s v="Albuquerque"/>
    <x v="0"/>
    <x v="0"/>
    <s v="Men's Street Footwear"/>
    <n v="41"/>
    <n v="248"/>
    <n v="10168"/>
    <x v="1"/>
    <x v="0"/>
    <x v="5"/>
    <x v="5"/>
    <x v="4"/>
    <x v="1"/>
  </r>
  <r>
    <s v="Kohl's"/>
    <d v="2021-07-25T00:00:00"/>
    <x v="2"/>
    <x v="26"/>
    <s v="Albuquerque"/>
    <x v="0"/>
    <x v="1"/>
    <s v="Men's Athletic Footwear"/>
    <n v="45"/>
    <n v="210"/>
    <n v="9450"/>
    <x v="1"/>
    <x v="0"/>
    <x v="5"/>
    <x v="5"/>
    <x v="4"/>
    <x v="1"/>
  </r>
  <r>
    <s v="Kohl's"/>
    <d v="2021-07-25T00:00:00"/>
    <x v="2"/>
    <x v="26"/>
    <s v="Albuquerque"/>
    <x v="1"/>
    <x v="0"/>
    <s v="Women's Street Footwear"/>
    <n v="39"/>
    <n v="171"/>
    <n v="6669"/>
    <x v="1"/>
    <x v="1"/>
    <x v="5"/>
    <x v="5"/>
    <x v="4"/>
    <x v="1"/>
  </r>
  <r>
    <s v="Kohl's"/>
    <d v="2021-07-25T00:00:00"/>
    <x v="2"/>
    <x v="26"/>
    <s v="Albuquerque"/>
    <x v="1"/>
    <x v="1"/>
    <s v="Women's Athletic Footwear"/>
    <n v="39"/>
    <n v="149"/>
    <n v="5811"/>
    <x v="1"/>
    <x v="1"/>
    <x v="5"/>
    <x v="5"/>
    <x v="4"/>
    <x v="1"/>
  </r>
  <r>
    <s v="Kohl's"/>
    <d v="2021-07-25T00:00:00"/>
    <x v="2"/>
    <x v="26"/>
    <s v="Albuquerque"/>
    <x v="0"/>
    <x v="2"/>
    <s v="Men's Apparel"/>
    <n v="40"/>
    <n v="160"/>
    <n v="6400"/>
    <x v="1"/>
    <x v="0"/>
    <x v="5"/>
    <x v="5"/>
    <x v="4"/>
    <x v="1"/>
  </r>
  <r>
    <s v="Kohl's"/>
    <d v="2021-07-25T00:00:00"/>
    <x v="2"/>
    <x v="26"/>
    <s v="Albuquerque"/>
    <x v="1"/>
    <x v="2"/>
    <s v="Women's Apparel"/>
    <n v="49"/>
    <n v="160"/>
    <n v="7840"/>
    <x v="1"/>
    <x v="1"/>
    <x v="5"/>
    <x v="5"/>
    <x v="4"/>
    <x v="1"/>
  </r>
  <r>
    <s v="Kohl's"/>
    <d v="2021-08-26T00:00:00"/>
    <x v="2"/>
    <x v="26"/>
    <s v="Albuquerque"/>
    <x v="0"/>
    <x v="0"/>
    <s v="Men's Street Footwear"/>
    <n v="40"/>
    <n v="224"/>
    <n v="8960"/>
    <x v="1"/>
    <x v="0"/>
    <x v="6"/>
    <x v="6"/>
    <x v="1"/>
    <x v="1"/>
  </r>
  <r>
    <s v="Kohl's"/>
    <d v="2021-08-26T00:00:00"/>
    <x v="2"/>
    <x v="26"/>
    <s v="Albuquerque"/>
    <x v="0"/>
    <x v="1"/>
    <s v="Men's Athletic Footwear"/>
    <n v="44"/>
    <n v="208"/>
    <n v="9152"/>
    <x v="1"/>
    <x v="0"/>
    <x v="6"/>
    <x v="6"/>
    <x v="1"/>
    <x v="1"/>
  </r>
  <r>
    <s v="Kohl's"/>
    <d v="2021-08-26T00:00:00"/>
    <x v="2"/>
    <x v="26"/>
    <s v="Albuquerque"/>
    <x v="1"/>
    <x v="0"/>
    <s v="Women's Street Footwear"/>
    <n v="46"/>
    <n v="163"/>
    <n v="7498"/>
    <x v="1"/>
    <x v="1"/>
    <x v="6"/>
    <x v="6"/>
    <x v="1"/>
    <x v="1"/>
  </r>
  <r>
    <s v="Kohl's"/>
    <d v="2021-08-26T00:00:00"/>
    <x v="2"/>
    <x v="26"/>
    <s v="Albuquerque"/>
    <x v="1"/>
    <x v="1"/>
    <s v="Women's Athletic Footwear"/>
    <n v="46"/>
    <n v="152"/>
    <n v="6992"/>
    <x v="1"/>
    <x v="1"/>
    <x v="6"/>
    <x v="6"/>
    <x v="1"/>
    <x v="1"/>
  </r>
  <r>
    <s v="Kohl's"/>
    <d v="2021-08-26T00:00:00"/>
    <x v="2"/>
    <x v="26"/>
    <s v="Albuquerque"/>
    <x v="0"/>
    <x v="2"/>
    <s v="Men's Apparel"/>
    <n v="48"/>
    <n v="162"/>
    <n v="7776"/>
    <x v="1"/>
    <x v="0"/>
    <x v="6"/>
    <x v="6"/>
    <x v="1"/>
    <x v="1"/>
  </r>
  <r>
    <s v="Kohl's"/>
    <d v="2021-08-26T00:00:00"/>
    <x v="2"/>
    <x v="26"/>
    <s v="Albuquerque"/>
    <x v="1"/>
    <x v="2"/>
    <s v="Women's Apparel"/>
    <n v="50"/>
    <n v="153"/>
    <n v="7650"/>
    <x v="1"/>
    <x v="1"/>
    <x v="6"/>
    <x v="6"/>
    <x v="1"/>
    <x v="1"/>
  </r>
  <r>
    <s v="Kohl's"/>
    <d v="2021-09-27T00:00:00"/>
    <x v="2"/>
    <x v="26"/>
    <s v="Albuquerque"/>
    <x v="0"/>
    <x v="0"/>
    <s v="Men's Street Footwear"/>
    <n v="37"/>
    <n v="206"/>
    <n v="7622"/>
    <x v="1"/>
    <x v="0"/>
    <x v="7"/>
    <x v="7"/>
    <x v="5"/>
    <x v="1"/>
  </r>
  <r>
    <s v="Kohl's"/>
    <d v="2021-09-27T00:00:00"/>
    <x v="2"/>
    <x v="26"/>
    <s v="Albuquerque"/>
    <x v="0"/>
    <x v="1"/>
    <s v="Men's Athletic Footwear"/>
    <n v="39"/>
    <n v="188"/>
    <n v="7332"/>
    <x v="1"/>
    <x v="0"/>
    <x v="7"/>
    <x v="7"/>
    <x v="5"/>
    <x v="1"/>
  </r>
  <r>
    <s v="Kohl's"/>
    <d v="2021-09-27T00:00:00"/>
    <x v="2"/>
    <x v="26"/>
    <s v="Albuquerque"/>
    <x v="1"/>
    <x v="0"/>
    <s v="Women's Street Footwear"/>
    <n v="39"/>
    <n v="147"/>
    <n v="5733"/>
    <x v="1"/>
    <x v="1"/>
    <x v="7"/>
    <x v="7"/>
    <x v="5"/>
    <x v="1"/>
  </r>
  <r>
    <s v="Kohl's"/>
    <d v="2021-09-27T00:00:00"/>
    <x v="2"/>
    <x v="26"/>
    <s v="Albuquerque"/>
    <x v="1"/>
    <x v="1"/>
    <s v="Women's Athletic Footwear"/>
    <n v="37"/>
    <n v="145"/>
    <n v="5365"/>
    <x v="1"/>
    <x v="1"/>
    <x v="7"/>
    <x v="7"/>
    <x v="5"/>
    <x v="1"/>
  </r>
  <r>
    <s v="Kohl's"/>
    <d v="2021-09-27T00:00:00"/>
    <x v="2"/>
    <x v="26"/>
    <s v="Albuquerque"/>
    <x v="0"/>
    <x v="2"/>
    <s v="Men's Apparel"/>
    <n v="40"/>
    <n v="145"/>
    <n v="5800"/>
    <x v="1"/>
    <x v="0"/>
    <x v="7"/>
    <x v="7"/>
    <x v="5"/>
    <x v="1"/>
  </r>
  <r>
    <s v="Kohl's"/>
    <d v="2021-09-27T00:00:00"/>
    <x v="2"/>
    <x v="26"/>
    <s v="Albuquerque"/>
    <x v="1"/>
    <x v="2"/>
    <s v="Women's Apparel"/>
    <n v="48"/>
    <n v="157"/>
    <n v="7536"/>
    <x v="1"/>
    <x v="1"/>
    <x v="7"/>
    <x v="7"/>
    <x v="5"/>
    <x v="1"/>
  </r>
  <r>
    <s v="Kohl's"/>
    <d v="2021-10-26T00:00:00"/>
    <x v="2"/>
    <x v="26"/>
    <s v="Albuquerque"/>
    <x v="0"/>
    <x v="0"/>
    <s v="Men's Street Footwear"/>
    <n v="35"/>
    <n v="171"/>
    <n v="5985"/>
    <x v="1"/>
    <x v="0"/>
    <x v="8"/>
    <x v="8"/>
    <x v="6"/>
    <x v="1"/>
  </r>
  <r>
    <s v="Kohl's"/>
    <d v="2021-10-26T00:00:00"/>
    <x v="2"/>
    <x v="26"/>
    <s v="Albuquerque"/>
    <x v="0"/>
    <x v="1"/>
    <s v="Men's Athletic Footwear"/>
    <n v="38"/>
    <n v="182"/>
    <n v="6916"/>
    <x v="1"/>
    <x v="0"/>
    <x v="8"/>
    <x v="8"/>
    <x v="6"/>
    <x v="1"/>
  </r>
  <r>
    <s v="Kohl's"/>
    <d v="2021-10-26T00:00:00"/>
    <x v="2"/>
    <x v="26"/>
    <s v="Albuquerque"/>
    <x v="1"/>
    <x v="0"/>
    <s v="Women's Street Footwear"/>
    <n v="34"/>
    <n v="120"/>
    <n v="4080"/>
    <x v="1"/>
    <x v="1"/>
    <x v="8"/>
    <x v="8"/>
    <x v="6"/>
    <x v="1"/>
  </r>
  <r>
    <s v="Kohl's"/>
    <d v="2021-10-26T00:00:00"/>
    <x v="2"/>
    <x v="26"/>
    <s v="Albuquerque"/>
    <x v="1"/>
    <x v="1"/>
    <s v="Women's Athletic Footwear"/>
    <n v="35"/>
    <n v="112"/>
    <n v="3920"/>
    <x v="1"/>
    <x v="1"/>
    <x v="8"/>
    <x v="8"/>
    <x v="6"/>
    <x v="1"/>
  </r>
  <r>
    <s v="Kohl's"/>
    <d v="2021-10-26T00:00:00"/>
    <x v="2"/>
    <x v="26"/>
    <s v="Albuquerque"/>
    <x v="0"/>
    <x v="2"/>
    <s v="Men's Apparel"/>
    <n v="41"/>
    <n v="114"/>
    <n v="4674"/>
    <x v="1"/>
    <x v="0"/>
    <x v="8"/>
    <x v="8"/>
    <x v="6"/>
    <x v="1"/>
  </r>
  <r>
    <s v="Kohl's"/>
    <d v="2021-10-26T00:00:00"/>
    <x v="2"/>
    <x v="26"/>
    <s v="Albuquerque"/>
    <x v="1"/>
    <x v="2"/>
    <s v="Women's Apparel"/>
    <n v="57"/>
    <n v="131"/>
    <n v="7467"/>
    <x v="1"/>
    <x v="1"/>
    <x v="8"/>
    <x v="8"/>
    <x v="6"/>
    <x v="1"/>
  </r>
  <r>
    <s v="Kohl's"/>
    <d v="2021-11-26T00:00:00"/>
    <x v="2"/>
    <x v="26"/>
    <s v="Albuquerque"/>
    <x v="0"/>
    <x v="0"/>
    <s v="Men's Street Footwear"/>
    <n v="47"/>
    <n v="176"/>
    <n v="8272"/>
    <x v="1"/>
    <x v="0"/>
    <x v="9"/>
    <x v="9"/>
    <x v="2"/>
    <x v="1"/>
  </r>
  <r>
    <s v="Kohl's"/>
    <d v="2021-11-26T00:00:00"/>
    <x v="2"/>
    <x v="26"/>
    <s v="Albuquerque"/>
    <x v="0"/>
    <x v="1"/>
    <s v="Men's Athletic Footwear"/>
    <n v="44"/>
    <n v="180"/>
    <n v="7920"/>
    <x v="1"/>
    <x v="0"/>
    <x v="9"/>
    <x v="9"/>
    <x v="2"/>
    <x v="1"/>
  </r>
  <r>
    <s v="Kohl's"/>
    <d v="2021-11-26T00:00:00"/>
    <x v="2"/>
    <x v="26"/>
    <s v="Albuquerque"/>
    <x v="1"/>
    <x v="0"/>
    <s v="Women's Street Footwear"/>
    <n v="46"/>
    <n v="149"/>
    <n v="6854"/>
    <x v="1"/>
    <x v="1"/>
    <x v="9"/>
    <x v="9"/>
    <x v="2"/>
    <x v="1"/>
  </r>
  <r>
    <s v="Kohl's"/>
    <d v="2021-11-26T00:00:00"/>
    <x v="2"/>
    <x v="26"/>
    <s v="Albuquerque"/>
    <x v="1"/>
    <x v="1"/>
    <s v="Women's Athletic Footwear"/>
    <n v="40"/>
    <n v="136"/>
    <n v="5440"/>
    <x v="1"/>
    <x v="1"/>
    <x v="9"/>
    <x v="9"/>
    <x v="2"/>
    <x v="1"/>
  </r>
  <r>
    <s v="Kohl's"/>
    <d v="2021-11-26T00:00:00"/>
    <x v="2"/>
    <x v="26"/>
    <s v="Albuquerque"/>
    <x v="0"/>
    <x v="2"/>
    <s v="Men's Apparel"/>
    <n v="54"/>
    <n v="131"/>
    <n v="7074"/>
    <x v="1"/>
    <x v="0"/>
    <x v="9"/>
    <x v="9"/>
    <x v="2"/>
    <x v="1"/>
  </r>
  <r>
    <s v="Kohl's"/>
    <d v="2021-11-26T00:00:00"/>
    <x v="2"/>
    <x v="26"/>
    <s v="Albuquerque"/>
    <x v="1"/>
    <x v="2"/>
    <s v="Women's Apparel"/>
    <n v="56"/>
    <n v="170"/>
    <n v="9520"/>
    <x v="1"/>
    <x v="1"/>
    <x v="9"/>
    <x v="9"/>
    <x v="2"/>
    <x v="1"/>
  </r>
  <r>
    <s v="Kohl's"/>
    <d v="2021-12-25T00:00:00"/>
    <x v="2"/>
    <x v="26"/>
    <s v="Albuquerque"/>
    <x v="0"/>
    <x v="0"/>
    <s v="Men's Street Footwear"/>
    <n v="44"/>
    <n v="238"/>
    <n v="10472"/>
    <x v="1"/>
    <x v="0"/>
    <x v="10"/>
    <x v="10"/>
    <x v="3"/>
    <x v="1"/>
  </r>
  <r>
    <s v="Kohl's"/>
    <d v="2021-12-25T00:00:00"/>
    <x v="2"/>
    <x v="26"/>
    <s v="Albuquerque"/>
    <x v="0"/>
    <x v="1"/>
    <s v="Men's Athletic Footwear"/>
    <n v="47"/>
    <n v="217"/>
    <n v="10199"/>
    <x v="1"/>
    <x v="0"/>
    <x v="10"/>
    <x v="10"/>
    <x v="3"/>
    <x v="1"/>
  </r>
  <r>
    <s v="Sports Direct"/>
    <d v="2021-12-25T00:00:00"/>
    <x v="2"/>
    <x v="26"/>
    <s v="Albuquerque"/>
    <x v="1"/>
    <x v="0"/>
    <s v="Women's Street Footwear"/>
    <n v="44"/>
    <n v="150"/>
    <n v="6600"/>
    <x v="1"/>
    <x v="1"/>
    <x v="10"/>
    <x v="10"/>
    <x v="3"/>
    <x v="1"/>
  </r>
  <r>
    <s v="Sports Direct"/>
    <d v="2021-12-25T00:00:00"/>
    <x v="2"/>
    <x v="26"/>
    <s v="Albuquerque"/>
    <x v="1"/>
    <x v="1"/>
    <s v="Women's Athletic Footwear"/>
    <n v="45"/>
    <n v="160"/>
    <n v="7200"/>
    <x v="1"/>
    <x v="1"/>
    <x v="10"/>
    <x v="10"/>
    <x v="3"/>
    <x v="1"/>
  </r>
  <r>
    <s v="Sports Direct"/>
    <d v="2021-12-25T00:00:00"/>
    <x v="2"/>
    <x v="26"/>
    <s v="Albuquerque"/>
    <x v="0"/>
    <x v="2"/>
    <s v="Men's Apparel"/>
    <n v="55"/>
    <n v="128"/>
    <n v="7040"/>
    <x v="1"/>
    <x v="0"/>
    <x v="10"/>
    <x v="10"/>
    <x v="3"/>
    <x v="1"/>
  </r>
  <r>
    <s v="Sports Direct"/>
    <d v="2021-12-25T00:00:00"/>
    <x v="2"/>
    <x v="26"/>
    <s v="Albuquerque"/>
    <x v="1"/>
    <x v="2"/>
    <s v="Women's Apparel"/>
    <n v="56"/>
    <n v="173"/>
    <n v="9688"/>
    <x v="1"/>
    <x v="1"/>
    <x v="10"/>
    <x v="10"/>
    <x v="3"/>
    <x v="1"/>
  </r>
  <r>
    <s v="Sports Direct"/>
    <d v="2021-01-13T00:00:00"/>
    <x v="2"/>
    <x v="26"/>
    <s v="Albuquerque"/>
    <x v="0"/>
    <x v="0"/>
    <s v="Men's Street Footwear"/>
    <n v="24"/>
    <n v="149"/>
    <n v="3576"/>
    <x v="1"/>
    <x v="0"/>
    <x v="0"/>
    <x v="0"/>
    <x v="0"/>
    <x v="1"/>
  </r>
  <r>
    <s v="Sports Direct"/>
    <d v="2021-01-13T00:00:00"/>
    <x v="2"/>
    <x v="26"/>
    <s v="Albuquerque"/>
    <x v="0"/>
    <x v="1"/>
    <s v="Men's Athletic Footwear"/>
    <n v="27"/>
    <n v="140"/>
    <n v="3780"/>
    <x v="1"/>
    <x v="0"/>
    <x v="0"/>
    <x v="0"/>
    <x v="0"/>
    <x v="1"/>
  </r>
  <r>
    <s v="Sports Direct"/>
    <d v="2021-01-13T00:00:00"/>
    <x v="2"/>
    <x v="26"/>
    <s v="Albuquerque"/>
    <x v="1"/>
    <x v="0"/>
    <s v="Women's Street Footwear"/>
    <n v="32"/>
    <n v="140"/>
    <n v="4480"/>
    <x v="1"/>
    <x v="1"/>
    <x v="0"/>
    <x v="0"/>
    <x v="0"/>
    <x v="1"/>
  </r>
  <r>
    <s v="Sports Direct"/>
    <d v="2021-01-13T00:00:00"/>
    <x v="2"/>
    <x v="26"/>
    <s v="Albuquerque"/>
    <x v="1"/>
    <x v="1"/>
    <s v="Women's Athletic Footwear"/>
    <n v="28"/>
    <n v="99"/>
    <n v="2772"/>
    <x v="1"/>
    <x v="1"/>
    <x v="0"/>
    <x v="0"/>
    <x v="0"/>
    <x v="1"/>
  </r>
  <r>
    <s v="Sports Direct"/>
    <d v="2021-01-13T00:00:00"/>
    <x v="2"/>
    <x v="26"/>
    <s v="Albuquerque"/>
    <x v="0"/>
    <x v="2"/>
    <s v="Men's Apparel"/>
    <n v="35"/>
    <n v="75"/>
    <n v="2625"/>
    <x v="1"/>
    <x v="0"/>
    <x v="0"/>
    <x v="0"/>
    <x v="0"/>
    <x v="1"/>
  </r>
  <r>
    <s v="Sports Direct"/>
    <d v="2021-01-13T00:00:00"/>
    <x v="2"/>
    <x v="26"/>
    <s v="Albuquerque"/>
    <x v="1"/>
    <x v="2"/>
    <s v="Women's Apparel"/>
    <n v="28"/>
    <n v="140"/>
    <n v="3920"/>
    <x v="1"/>
    <x v="1"/>
    <x v="0"/>
    <x v="0"/>
    <x v="0"/>
    <x v="1"/>
  </r>
  <r>
    <s v="Sports Direct"/>
    <d v="2021-02-13T00:00:00"/>
    <x v="2"/>
    <x v="26"/>
    <s v="Albuquerque"/>
    <x v="0"/>
    <x v="0"/>
    <s v="Men's Street Footwear"/>
    <n v="23"/>
    <n v="150"/>
    <n v="3450"/>
    <x v="1"/>
    <x v="0"/>
    <x v="1"/>
    <x v="1"/>
    <x v="3"/>
    <x v="1"/>
  </r>
  <r>
    <s v="Sports Direct"/>
    <d v="2021-02-13T00:00:00"/>
    <x v="2"/>
    <x v="26"/>
    <s v="Albuquerque"/>
    <x v="0"/>
    <x v="1"/>
    <s v="Men's Athletic Footwear"/>
    <n v="27"/>
    <n v="124"/>
    <n v="3348"/>
    <x v="1"/>
    <x v="0"/>
    <x v="1"/>
    <x v="1"/>
    <x v="3"/>
    <x v="1"/>
  </r>
  <r>
    <s v="Sports Direct"/>
    <d v="2021-02-13T00:00:00"/>
    <x v="2"/>
    <x v="26"/>
    <s v="Albuquerque"/>
    <x v="1"/>
    <x v="0"/>
    <s v="Women's Street Footwear"/>
    <n v="28"/>
    <n v="120"/>
    <n v="3360"/>
    <x v="1"/>
    <x v="1"/>
    <x v="1"/>
    <x v="1"/>
    <x v="3"/>
    <x v="1"/>
  </r>
  <r>
    <s v="Sports Direct"/>
    <d v="2021-02-13T00:00:00"/>
    <x v="4"/>
    <x v="27"/>
    <s v="Atlanta"/>
    <x v="1"/>
    <x v="1"/>
    <s v="Women's Athletic Footwear"/>
    <n v="30"/>
    <n v="80"/>
    <n v="2400"/>
    <x v="1"/>
    <x v="1"/>
    <x v="1"/>
    <x v="1"/>
    <x v="3"/>
    <x v="1"/>
  </r>
  <r>
    <s v="Sports Direct"/>
    <d v="2021-02-13T00:00:00"/>
    <x v="4"/>
    <x v="27"/>
    <s v="Atlanta"/>
    <x v="0"/>
    <x v="2"/>
    <s v="Men's Apparel"/>
    <n v="34"/>
    <n v="60"/>
    <n v="2040"/>
    <x v="1"/>
    <x v="0"/>
    <x v="1"/>
    <x v="1"/>
    <x v="3"/>
    <x v="1"/>
  </r>
  <r>
    <s v="Sports Direct"/>
    <d v="2021-02-13T00:00:00"/>
    <x v="4"/>
    <x v="27"/>
    <s v="Atlanta"/>
    <x v="1"/>
    <x v="2"/>
    <s v="Women's Apparel"/>
    <n v="28"/>
    <n v="131"/>
    <n v="3668"/>
    <x v="1"/>
    <x v="1"/>
    <x v="1"/>
    <x v="1"/>
    <x v="3"/>
    <x v="1"/>
  </r>
  <r>
    <s v="Sports Direct"/>
    <d v="2021-03-12T00:00:00"/>
    <x v="4"/>
    <x v="27"/>
    <s v="Atlanta"/>
    <x v="0"/>
    <x v="0"/>
    <s v="Men's Street Footwear"/>
    <n v="30"/>
    <n v="163"/>
    <n v="4890"/>
    <x v="1"/>
    <x v="0"/>
    <x v="2"/>
    <x v="2"/>
    <x v="2"/>
    <x v="1"/>
  </r>
  <r>
    <s v="Sports Direct"/>
    <d v="2021-03-12T00:00:00"/>
    <x v="4"/>
    <x v="27"/>
    <s v="Atlanta"/>
    <x v="0"/>
    <x v="1"/>
    <s v="Men's Athletic Footwear"/>
    <n v="37"/>
    <n v="113"/>
    <n v="4181"/>
    <x v="1"/>
    <x v="0"/>
    <x v="2"/>
    <x v="2"/>
    <x v="2"/>
    <x v="1"/>
  </r>
  <r>
    <s v="Sports Direct"/>
    <d v="2021-03-12T00:00:00"/>
    <x v="4"/>
    <x v="27"/>
    <s v="Atlanta"/>
    <x v="1"/>
    <x v="0"/>
    <s v="Women's Street Footwear"/>
    <n v="39"/>
    <n v="124"/>
    <n v="4836"/>
    <x v="1"/>
    <x v="1"/>
    <x v="2"/>
    <x v="2"/>
    <x v="2"/>
    <x v="1"/>
  </r>
  <r>
    <s v="Sports Direct"/>
    <d v="2021-03-12T00:00:00"/>
    <x v="4"/>
    <x v="27"/>
    <s v="Atlanta"/>
    <x v="1"/>
    <x v="1"/>
    <s v="Women's Athletic Footwear"/>
    <n v="38"/>
    <n v="78"/>
    <n v="2964"/>
    <x v="1"/>
    <x v="1"/>
    <x v="2"/>
    <x v="2"/>
    <x v="2"/>
    <x v="1"/>
  </r>
  <r>
    <s v="Sports Direct"/>
    <d v="2021-03-12T00:00:00"/>
    <x v="4"/>
    <x v="27"/>
    <s v="Atlanta"/>
    <x v="0"/>
    <x v="2"/>
    <s v="Men's Apparel"/>
    <n v="41"/>
    <n v="45"/>
    <n v="1845"/>
    <x v="1"/>
    <x v="0"/>
    <x v="2"/>
    <x v="2"/>
    <x v="2"/>
    <x v="1"/>
  </r>
  <r>
    <s v="Sports Direct"/>
    <d v="2021-03-12T00:00:00"/>
    <x v="4"/>
    <x v="27"/>
    <s v="Atlanta"/>
    <x v="1"/>
    <x v="2"/>
    <s v="Women's Apparel"/>
    <n v="40"/>
    <n v="112"/>
    <n v="4480"/>
    <x v="1"/>
    <x v="1"/>
    <x v="2"/>
    <x v="2"/>
    <x v="2"/>
    <x v="1"/>
  </r>
  <r>
    <s v="Sports Direct"/>
    <d v="2021-04-13T00:00:00"/>
    <x v="4"/>
    <x v="27"/>
    <s v="Atlanta"/>
    <x v="0"/>
    <x v="0"/>
    <s v="Men's Street Footwear"/>
    <n v="37"/>
    <n v="179"/>
    <n v="6623"/>
    <x v="1"/>
    <x v="0"/>
    <x v="3"/>
    <x v="3"/>
    <x v="6"/>
    <x v="1"/>
  </r>
  <r>
    <s v="Sports Direct"/>
    <d v="2021-04-13T00:00:00"/>
    <x v="4"/>
    <x v="27"/>
    <s v="Atlanta"/>
    <x v="0"/>
    <x v="1"/>
    <s v="Men's Athletic Footwear"/>
    <n v="40"/>
    <n v="111"/>
    <n v="4440"/>
    <x v="1"/>
    <x v="0"/>
    <x v="3"/>
    <x v="3"/>
    <x v="6"/>
    <x v="1"/>
  </r>
  <r>
    <s v="Sports Direct"/>
    <d v="2021-04-13T00:00:00"/>
    <x v="4"/>
    <x v="27"/>
    <s v="Atlanta"/>
    <x v="1"/>
    <x v="0"/>
    <s v="Women's Street Footwear"/>
    <n v="36"/>
    <n v="113"/>
    <n v="4068"/>
    <x v="1"/>
    <x v="1"/>
    <x v="3"/>
    <x v="3"/>
    <x v="6"/>
    <x v="1"/>
  </r>
  <r>
    <s v="Sports Direct"/>
    <d v="2021-04-13T00:00:00"/>
    <x v="4"/>
    <x v="27"/>
    <s v="Atlanta"/>
    <x v="1"/>
    <x v="1"/>
    <s v="Women's Athletic Footwear"/>
    <n v="40"/>
    <n v="96"/>
    <n v="3840"/>
    <x v="1"/>
    <x v="1"/>
    <x v="3"/>
    <x v="3"/>
    <x v="6"/>
    <x v="1"/>
  </r>
  <r>
    <s v="Sports Direct"/>
    <d v="2021-04-13T00:00:00"/>
    <x v="4"/>
    <x v="27"/>
    <s v="Atlanta"/>
    <x v="0"/>
    <x v="2"/>
    <s v="Men's Apparel"/>
    <n v="38"/>
    <n v="56"/>
    <n v="2128"/>
    <x v="1"/>
    <x v="0"/>
    <x v="3"/>
    <x v="3"/>
    <x v="6"/>
    <x v="1"/>
  </r>
  <r>
    <s v="Sports Direct"/>
    <d v="2021-04-13T00:00:00"/>
    <x v="4"/>
    <x v="27"/>
    <s v="Atlanta"/>
    <x v="1"/>
    <x v="2"/>
    <s v="Women's Apparel"/>
    <n v="56"/>
    <n v="112"/>
    <n v="6272"/>
    <x v="1"/>
    <x v="1"/>
    <x v="3"/>
    <x v="3"/>
    <x v="6"/>
    <x v="1"/>
  </r>
  <r>
    <s v="Sports Direct"/>
    <d v="2021-05-14T00:00:00"/>
    <x v="4"/>
    <x v="27"/>
    <s v="Atlanta"/>
    <x v="0"/>
    <x v="0"/>
    <s v="Men's Street Footwear"/>
    <n v="37"/>
    <n v="187"/>
    <n v="6919"/>
    <x v="1"/>
    <x v="0"/>
    <x v="4"/>
    <x v="4"/>
    <x v="2"/>
    <x v="1"/>
  </r>
  <r>
    <s v="Sports Direct"/>
    <d v="2021-05-14T00:00:00"/>
    <x v="4"/>
    <x v="27"/>
    <s v="Atlanta"/>
    <x v="0"/>
    <x v="1"/>
    <s v="Men's Athletic Footwear"/>
    <n v="36"/>
    <n v="136"/>
    <n v="4896"/>
    <x v="1"/>
    <x v="0"/>
    <x v="4"/>
    <x v="4"/>
    <x v="2"/>
    <x v="1"/>
  </r>
  <r>
    <s v="Sports Direct"/>
    <d v="2021-05-14T00:00:00"/>
    <x v="4"/>
    <x v="27"/>
    <s v="Atlanta"/>
    <x v="1"/>
    <x v="0"/>
    <s v="Women's Street Footwear"/>
    <n v="40"/>
    <n v="145"/>
    <n v="5800"/>
    <x v="1"/>
    <x v="1"/>
    <x v="4"/>
    <x v="4"/>
    <x v="2"/>
    <x v="1"/>
  </r>
  <r>
    <s v="Sports Direct"/>
    <d v="2021-05-14T00:00:00"/>
    <x v="4"/>
    <x v="27"/>
    <s v="Atlanta"/>
    <x v="1"/>
    <x v="1"/>
    <s v="Women's Athletic Footwear"/>
    <n v="34"/>
    <n v="114"/>
    <n v="3876"/>
    <x v="1"/>
    <x v="1"/>
    <x v="4"/>
    <x v="4"/>
    <x v="2"/>
    <x v="1"/>
  </r>
  <r>
    <s v="Sports Direct"/>
    <d v="2021-05-14T00:00:00"/>
    <x v="4"/>
    <x v="27"/>
    <s v="Atlanta"/>
    <x v="0"/>
    <x v="2"/>
    <s v="Men's Apparel"/>
    <n v="39"/>
    <n v="74"/>
    <n v="2886"/>
    <x v="1"/>
    <x v="0"/>
    <x v="4"/>
    <x v="4"/>
    <x v="2"/>
    <x v="1"/>
  </r>
  <r>
    <s v="Sports Direct"/>
    <d v="2021-05-14T00:00:00"/>
    <x v="4"/>
    <x v="27"/>
    <s v="Atlanta"/>
    <x v="1"/>
    <x v="2"/>
    <s v="Women's Apparel"/>
    <n v="53"/>
    <n v="124"/>
    <n v="6572"/>
    <x v="1"/>
    <x v="1"/>
    <x v="4"/>
    <x v="4"/>
    <x v="2"/>
    <x v="1"/>
  </r>
  <r>
    <s v="Sports Direct"/>
    <d v="2021-06-13T00:00:00"/>
    <x v="4"/>
    <x v="27"/>
    <s v="Atlanta"/>
    <x v="0"/>
    <x v="0"/>
    <s v="Men's Street Footwear"/>
    <n v="35"/>
    <n v="203"/>
    <n v="7105"/>
    <x v="1"/>
    <x v="0"/>
    <x v="11"/>
    <x v="11"/>
    <x v="4"/>
    <x v="1"/>
  </r>
  <r>
    <s v="Sports Direct"/>
    <d v="2021-06-13T00:00:00"/>
    <x v="4"/>
    <x v="27"/>
    <s v="Atlanta"/>
    <x v="0"/>
    <x v="1"/>
    <s v="Men's Athletic Footwear"/>
    <n v="41"/>
    <n v="163"/>
    <n v="6683"/>
    <x v="1"/>
    <x v="0"/>
    <x v="11"/>
    <x v="11"/>
    <x v="4"/>
    <x v="1"/>
  </r>
  <r>
    <s v="Sports Direct"/>
    <d v="2021-06-13T00:00:00"/>
    <x v="4"/>
    <x v="27"/>
    <s v="Atlanta"/>
    <x v="1"/>
    <x v="0"/>
    <s v="Women's Street Footwear"/>
    <n v="39"/>
    <n v="158"/>
    <n v="6162"/>
    <x v="1"/>
    <x v="1"/>
    <x v="11"/>
    <x v="11"/>
    <x v="4"/>
    <x v="1"/>
  </r>
  <r>
    <s v="Sports Direct"/>
    <d v="2021-06-13T00:00:00"/>
    <x v="4"/>
    <x v="27"/>
    <s v="Atlanta"/>
    <x v="1"/>
    <x v="1"/>
    <s v="Women's Athletic Footwear"/>
    <n v="33"/>
    <n v="132"/>
    <n v="4356"/>
    <x v="1"/>
    <x v="1"/>
    <x v="11"/>
    <x v="11"/>
    <x v="4"/>
    <x v="1"/>
  </r>
  <r>
    <s v="Sports Direct"/>
    <d v="2021-06-13T00:00:00"/>
    <x v="4"/>
    <x v="27"/>
    <s v="Atlanta"/>
    <x v="0"/>
    <x v="2"/>
    <s v="Men's Apparel"/>
    <n v="42"/>
    <n v="94"/>
    <n v="3948"/>
    <x v="1"/>
    <x v="0"/>
    <x v="11"/>
    <x v="11"/>
    <x v="4"/>
    <x v="1"/>
  </r>
  <r>
    <s v="Sports Direct"/>
    <d v="2021-06-13T00:00:00"/>
    <x v="4"/>
    <x v="27"/>
    <s v="Atlanta"/>
    <x v="1"/>
    <x v="2"/>
    <s v="Women's Apparel"/>
    <n v="53"/>
    <n v="190"/>
    <n v="10070"/>
    <x v="1"/>
    <x v="1"/>
    <x v="11"/>
    <x v="11"/>
    <x v="4"/>
    <x v="1"/>
  </r>
  <r>
    <s v="Sports Direct"/>
    <d v="2021-07-12T00:00:00"/>
    <x v="4"/>
    <x v="27"/>
    <s v="Atlanta"/>
    <x v="0"/>
    <x v="0"/>
    <s v="Men's Street Footwear"/>
    <n v="37"/>
    <n v="218"/>
    <n v="8066"/>
    <x v="1"/>
    <x v="0"/>
    <x v="5"/>
    <x v="5"/>
    <x v="5"/>
    <x v="1"/>
  </r>
  <r>
    <s v="Sports Direct"/>
    <d v="2021-07-12T00:00:00"/>
    <x v="4"/>
    <x v="27"/>
    <s v="Atlanta"/>
    <x v="0"/>
    <x v="1"/>
    <s v="Men's Athletic Footwear"/>
    <n v="37"/>
    <n v="173"/>
    <n v="6401"/>
    <x v="1"/>
    <x v="0"/>
    <x v="5"/>
    <x v="5"/>
    <x v="5"/>
    <x v="1"/>
  </r>
  <r>
    <s v="Sports Direct"/>
    <d v="2021-07-12T00:00:00"/>
    <x v="4"/>
    <x v="27"/>
    <s v="Atlanta"/>
    <x v="1"/>
    <x v="0"/>
    <s v="Women's Street Footwear"/>
    <n v="41"/>
    <n v="184"/>
    <n v="7544"/>
    <x v="1"/>
    <x v="1"/>
    <x v="5"/>
    <x v="5"/>
    <x v="5"/>
    <x v="1"/>
  </r>
  <r>
    <s v="Sports Direct"/>
    <d v="2021-07-12T00:00:00"/>
    <x v="4"/>
    <x v="27"/>
    <s v="Atlanta"/>
    <x v="1"/>
    <x v="1"/>
    <s v="Women's Athletic Footwear"/>
    <n v="39"/>
    <n v="128"/>
    <n v="4992"/>
    <x v="1"/>
    <x v="1"/>
    <x v="5"/>
    <x v="5"/>
    <x v="5"/>
    <x v="1"/>
  </r>
  <r>
    <s v="Sports Direct"/>
    <d v="2021-07-12T00:00:00"/>
    <x v="4"/>
    <x v="27"/>
    <s v="Atlanta"/>
    <x v="0"/>
    <x v="2"/>
    <s v="Men's Apparel"/>
    <n v="39"/>
    <n v="162"/>
    <n v="6318"/>
    <x v="1"/>
    <x v="0"/>
    <x v="5"/>
    <x v="5"/>
    <x v="5"/>
    <x v="1"/>
  </r>
  <r>
    <s v="Sports Direct"/>
    <d v="2021-07-12T00:00:00"/>
    <x v="4"/>
    <x v="27"/>
    <s v="Atlanta"/>
    <x v="1"/>
    <x v="2"/>
    <s v="Women's Apparel"/>
    <n v="51"/>
    <n v="157"/>
    <n v="8007"/>
    <x v="1"/>
    <x v="1"/>
    <x v="5"/>
    <x v="5"/>
    <x v="5"/>
    <x v="1"/>
  </r>
  <r>
    <s v="Sports Direct"/>
    <d v="2021-08-13T00:00:00"/>
    <x v="4"/>
    <x v="27"/>
    <s v="Atlanta"/>
    <x v="0"/>
    <x v="0"/>
    <s v="Men's Street Footwear"/>
    <n v="39"/>
    <n v="209"/>
    <n v="8151"/>
    <x v="1"/>
    <x v="0"/>
    <x v="6"/>
    <x v="6"/>
    <x v="2"/>
    <x v="1"/>
  </r>
  <r>
    <s v="Sports Direct"/>
    <d v="2021-08-13T00:00:00"/>
    <x v="4"/>
    <x v="27"/>
    <s v="Atlanta"/>
    <x v="0"/>
    <x v="1"/>
    <s v="Men's Athletic Footwear"/>
    <n v="44"/>
    <n v="200"/>
    <n v="8800"/>
    <x v="1"/>
    <x v="0"/>
    <x v="6"/>
    <x v="6"/>
    <x v="2"/>
    <x v="1"/>
  </r>
  <r>
    <s v="Sports Direct"/>
    <d v="2021-08-13T00:00:00"/>
    <x v="4"/>
    <x v="27"/>
    <s v="Atlanta"/>
    <x v="1"/>
    <x v="0"/>
    <s v="Women's Street Footwear"/>
    <n v="42"/>
    <n v="150"/>
    <n v="6300"/>
    <x v="1"/>
    <x v="1"/>
    <x v="6"/>
    <x v="6"/>
    <x v="2"/>
    <x v="1"/>
  </r>
  <r>
    <s v="Sports Direct"/>
    <d v="2021-08-13T00:00:00"/>
    <x v="4"/>
    <x v="27"/>
    <s v="Atlanta"/>
    <x v="1"/>
    <x v="1"/>
    <s v="Women's Athletic Footwear"/>
    <n v="42"/>
    <n v="149"/>
    <n v="6258"/>
    <x v="1"/>
    <x v="1"/>
    <x v="6"/>
    <x v="6"/>
    <x v="2"/>
    <x v="1"/>
  </r>
  <r>
    <s v="Sports Direct"/>
    <d v="2021-08-13T00:00:00"/>
    <x v="4"/>
    <x v="27"/>
    <s v="Atlanta"/>
    <x v="0"/>
    <x v="2"/>
    <s v="Men's Apparel"/>
    <n v="51"/>
    <n v="140"/>
    <n v="7140"/>
    <x v="1"/>
    <x v="0"/>
    <x v="6"/>
    <x v="6"/>
    <x v="2"/>
    <x v="1"/>
  </r>
  <r>
    <s v="Sports Direct"/>
    <d v="2021-08-13T00:00:00"/>
    <x v="4"/>
    <x v="27"/>
    <s v="Atlanta"/>
    <x v="1"/>
    <x v="2"/>
    <s v="Women's Apparel"/>
    <n v="50"/>
    <n v="128"/>
    <n v="6400"/>
    <x v="1"/>
    <x v="1"/>
    <x v="6"/>
    <x v="6"/>
    <x v="2"/>
    <x v="1"/>
  </r>
  <r>
    <s v="Sports Direct"/>
    <d v="2021-09-14T00:00:00"/>
    <x v="4"/>
    <x v="27"/>
    <s v="Atlanta"/>
    <x v="0"/>
    <x v="0"/>
    <s v="Men's Street Footwear"/>
    <n v="31"/>
    <n v="204"/>
    <n v="6324"/>
    <x v="1"/>
    <x v="0"/>
    <x v="7"/>
    <x v="7"/>
    <x v="6"/>
    <x v="1"/>
  </r>
  <r>
    <s v="Sports Direct"/>
    <d v="2021-09-14T00:00:00"/>
    <x v="4"/>
    <x v="27"/>
    <s v="Atlanta"/>
    <x v="0"/>
    <x v="1"/>
    <s v="Men's Athletic Footwear"/>
    <n v="38"/>
    <n v="198"/>
    <n v="7524"/>
    <x v="1"/>
    <x v="0"/>
    <x v="7"/>
    <x v="7"/>
    <x v="6"/>
    <x v="1"/>
  </r>
  <r>
    <s v="Sports Direct"/>
    <d v="2021-09-14T00:00:00"/>
    <x v="4"/>
    <x v="27"/>
    <s v="Atlanta"/>
    <x v="1"/>
    <x v="0"/>
    <s v="Women's Street Footwear"/>
    <n v="32"/>
    <n v="135"/>
    <n v="4320"/>
    <x v="1"/>
    <x v="1"/>
    <x v="7"/>
    <x v="7"/>
    <x v="6"/>
    <x v="1"/>
  </r>
  <r>
    <s v="Sports Direct"/>
    <d v="2021-09-14T00:00:00"/>
    <x v="4"/>
    <x v="27"/>
    <s v="Atlanta"/>
    <x v="1"/>
    <x v="1"/>
    <s v="Women's Athletic Footwear"/>
    <n v="35"/>
    <n v="120"/>
    <n v="4200"/>
    <x v="1"/>
    <x v="1"/>
    <x v="7"/>
    <x v="7"/>
    <x v="6"/>
    <x v="1"/>
  </r>
  <r>
    <s v="Sports Direct"/>
    <d v="2021-09-14T00:00:00"/>
    <x v="4"/>
    <x v="27"/>
    <s v="Atlanta"/>
    <x v="0"/>
    <x v="2"/>
    <s v="Men's Apparel"/>
    <n v="36"/>
    <n v="132"/>
    <n v="4752"/>
    <x v="1"/>
    <x v="0"/>
    <x v="7"/>
    <x v="7"/>
    <x v="6"/>
    <x v="1"/>
  </r>
  <r>
    <s v="Sports Direct"/>
    <d v="2021-09-14T00:00:00"/>
    <x v="4"/>
    <x v="27"/>
    <s v="Atlanta"/>
    <x v="1"/>
    <x v="2"/>
    <s v="Women's Apparel"/>
    <n v="46"/>
    <n v="135"/>
    <n v="6210"/>
    <x v="1"/>
    <x v="1"/>
    <x v="7"/>
    <x v="7"/>
    <x v="6"/>
    <x v="1"/>
  </r>
  <r>
    <s v="Sports Direct"/>
    <d v="2021-10-13T00:00:00"/>
    <x v="4"/>
    <x v="27"/>
    <s v="Atlanta"/>
    <x v="0"/>
    <x v="0"/>
    <s v="Men's Street Footwear"/>
    <n v="34"/>
    <n v="173"/>
    <n v="5882"/>
    <x v="1"/>
    <x v="0"/>
    <x v="8"/>
    <x v="8"/>
    <x v="0"/>
    <x v="1"/>
  </r>
  <r>
    <s v="Sports Direct"/>
    <d v="2021-10-13T00:00:00"/>
    <x v="4"/>
    <x v="27"/>
    <s v="Atlanta"/>
    <x v="0"/>
    <x v="1"/>
    <s v="Men's Athletic Footwear"/>
    <n v="34"/>
    <n v="173"/>
    <n v="5882"/>
    <x v="1"/>
    <x v="0"/>
    <x v="8"/>
    <x v="8"/>
    <x v="0"/>
    <x v="1"/>
  </r>
  <r>
    <s v="Sports Direct"/>
    <d v="2021-10-13T00:00:00"/>
    <x v="4"/>
    <x v="27"/>
    <s v="Atlanta"/>
    <x v="1"/>
    <x v="0"/>
    <s v="Women's Street Footwear"/>
    <n v="32"/>
    <n v="123"/>
    <n v="3936"/>
    <x v="1"/>
    <x v="1"/>
    <x v="8"/>
    <x v="8"/>
    <x v="0"/>
    <x v="1"/>
  </r>
  <r>
    <s v="Sports Direct"/>
    <d v="2021-10-13T00:00:00"/>
    <x v="4"/>
    <x v="27"/>
    <s v="Atlanta"/>
    <x v="1"/>
    <x v="1"/>
    <s v="Women's Athletic Footwear"/>
    <n v="32"/>
    <n v="114"/>
    <n v="3648"/>
    <x v="1"/>
    <x v="1"/>
    <x v="8"/>
    <x v="8"/>
    <x v="0"/>
    <x v="1"/>
  </r>
  <r>
    <s v="Sports Direct"/>
    <d v="2021-10-13T00:00:00"/>
    <x v="4"/>
    <x v="27"/>
    <s v="Atlanta"/>
    <x v="0"/>
    <x v="2"/>
    <s v="Men's Apparel"/>
    <n v="41"/>
    <n v="102"/>
    <n v="4182"/>
    <x v="1"/>
    <x v="0"/>
    <x v="8"/>
    <x v="8"/>
    <x v="0"/>
    <x v="1"/>
  </r>
  <r>
    <s v="Sports Direct"/>
    <d v="2021-10-13T00:00:00"/>
    <x v="4"/>
    <x v="27"/>
    <s v="Atlanta"/>
    <x v="1"/>
    <x v="2"/>
    <s v="Women's Apparel"/>
    <n v="46"/>
    <n v="109"/>
    <n v="5014"/>
    <x v="1"/>
    <x v="1"/>
    <x v="8"/>
    <x v="8"/>
    <x v="0"/>
    <x v="1"/>
  </r>
  <r>
    <s v="Sports Direct"/>
    <d v="2021-11-13T00:00:00"/>
    <x v="4"/>
    <x v="27"/>
    <s v="Atlanta"/>
    <x v="0"/>
    <x v="0"/>
    <s v="Men's Street Footwear"/>
    <n v="36"/>
    <n v="173"/>
    <n v="6228"/>
    <x v="1"/>
    <x v="0"/>
    <x v="9"/>
    <x v="9"/>
    <x v="3"/>
    <x v="1"/>
  </r>
  <r>
    <s v="Sports Direct"/>
    <d v="2021-11-13T00:00:00"/>
    <x v="4"/>
    <x v="27"/>
    <s v="Atlanta"/>
    <x v="0"/>
    <x v="1"/>
    <s v="Men's Athletic Footwear"/>
    <n v="40"/>
    <n v="184"/>
    <n v="7360"/>
    <x v="1"/>
    <x v="0"/>
    <x v="9"/>
    <x v="9"/>
    <x v="3"/>
    <x v="1"/>
  </r>
  <r>
    <s v="Sports Direct"/>
    <d v="2021-11-13T00:00:00"/>
    <x v="4"/>
    <x v="27"/>
    <s v="Atlanta"/>
    <x v="1"/>
    <x v="0"/>
    <s v="Women's Street Footwear"/>
    <n v="39"/>
    <n v="145"/>
    <n v="5655"/>
    <x v="1"/>
    <x v="1"/>
    <x v="9"/>
    <x v="9"/>
    <x v="3"/>
    <x v="1"/>
  </r>
  <r>
    <s v="Sports Direct"/>
    <d v="2021-11-13T00:00:00"/>
    <x v="4"/>
    <x v="27"/>
    <s v="Atlanta"/>
    <x v="1"/>
    <x v="1"/>
    <s v="Women's Athletic Footwear"/>
    <n v="37"/>
    <n v="140"/>
    <n v="5180"/>
    <x v="1"/>
    <x v="1"/>
    <x v="9"/>
    <x v="9"/>
    <x v="3"/>
    <x v="1"/>
  </r>
  <r>
    <s v="Sports Direct"/>
    <d v="2021-11-13T00:00:00"/>
    <x v="4"/>
    <x v="27"/>
    <s v="Atlanta"/>
    <x v="0"/>
    <x v="2"/>
    <s v="Men's Apparel"/>
    <n v="47"/>
    <n v="119"/>
    <n v="5593"/>
    <x v="1"/>
    <x v="0"/>
    <x v="9"/>
    <x v="9"/>
    <x v="3"/>
    <x v="1"/>
  </r>
  <r>
    <s v="Sports Direct"/>
    <d v="2021-11-13T00:00:00"/>
    <x v="4"/>
    <x v="27"/>
    <s v="Atlanta"/>
    <x v="1"/>
    <x v="2"/>
    <s v="Women's Apparel"/>
    <n v="46"/>
    <n v="157"/>
    <n v="7222"/>
    <x v="1"/>
    <x v="1"/>
    <x v="9"/>
    <x v="9"/>
    <x v="3"/>
    <x v="1"/>
  </r>
  <r>
    <s v="Sports Direct"/>
    <d v="2021-12-12T00:00:00"/>
    <x v="4"/>
    <x v="27"/>
    <s v="Atlanta"/>
    <x v="0"/>
    <x v="0"/>
    <s v="Men's Street Footwear"/>
    <n v="42"/>
    <n v="209"/>
    <n v="8778"/>
    <x v="1"/>
    <x v="0"/>
    <x v="10"/>
    <x v="10"/>
    <x v="4"/>
    <x v="1"/>
  </r>
  <r>
    <s v="Sports Direct"/>
    <d v="2021-12-12T00:00:00"/>
    <x v="4"/>
    <x v="27"/>
    <s v="Atlanta"/>
    <x v="0"/>
    <x v="1"/>
    <s v="Men's Athletic Footwear"/>
    <n v="39"/>
    <n v="223"/>
    <n v="8697"/>
    <x v="1"/>
    <x v="0"/>
    <x v="10"/>
    <x v="10"/>
    <x v="4"/>
    <x v="1"/>
  </r>
  <r>
    <s v="Foot Locker"/>
    <d v="2021-12-12T00:00:00"/>
    <x v="4"/>
    <x v="27"/>
    <s v="Atlanta"/>
    <x v="1"/>
    <x v="0"/>
    <s v="Women's Street Footwear"/>
    <n v="36"/>
    <n v="147"/>
    <n v="5292"/>
    <x v="1"/>
    <x v="1"/>
    <x v="10"/>
    <x v="10"/>
    <x v="4"/>
    <x v="1"/>
  </r>
  <r>
    <s v="Foot Locker"/>
    <d v="2021-12-12T00:00:00"/>
    <x v="4"/>
    <x v="27"/>
    <s v="Atlanta"/>
    <x v="1"/>
    <x v="1"/>
    <s v="Women's Athletic Footwear"/>
    <n v="40"/>
    <n v="143"/>
    <n v="5720"/>
    <x v="1"/>
    <x v="1"/>
    <x v="10"/>
    <x v="10"/>
    <x v="4"/>
    <x v="1"/>
  </r>
  <r>
    <s v="Foot Locker"/>
    <d v="2021-12-12T00:00:00"/>
    <x v="4"/>
    <x v="27"/>
    <s v="Atlanta"/>
    <x v="0"/>
    <x v="2"/>
    <s v="Men's Apparel"/>
    <n v="44"/>
    <n v="120"/>
    <n v="5280"/>
    <x v="1"/>
    <x v="0"/>
    <x v="10"/>
    <x v="10"/>
    <x v="4"/>
    <x v="1"/>
  </r>
  <r>
    <s v="Foot Locker"/>
    <d v="2021-12-12T00:00:00"/>
    <x v="4"/>
    <x v="27"/>
    <s v="Atlanta"/>
    <x v="1"/>
    <x v="2"/>
    <s v="Women's Apparel"/>
    <n v="47"/>
    <n v="160"/>
    <n v="7520"/>
    <x v="1"/>
    <x v="1"/>
    <x v="10"/>
    <x v="10"/>
    <x v="4"/>
    <x v="1"/>
  </r>
  <r>
    <s v="Foot Locker"/>
    <d v="2021-01-09T00:00:00"/>
    <x v="4"/>
    <x v="27"/>
    <s v="Atlanta"/>
    <x v="0"/>
    <x v="0"/>
    <s v="Men's Street Footwear"/>
    <n v="26"/>
    <n v="349"/>
    <n v="9074"/>
    <x v="1"/>
    <x v="0"/>
    <x v="0"/>
    <x v="0"/>
    <x v="3"/>
    <x v="1"/>
  </r>
  <r>
    <s v="Foot Locker"/>
    <d v="2021-01-09T00:00:00"/>
    <x v="4"/>
    <x v="27"/>
    <s v="Atlanta"/>
    <x v="0"/>
    <x v="1"/>
    <s v="Men's Athletic Footwear"/>
    <n v="30"/>
    <n v="256"/>
    <n v="7680"/>
    <x v="1"/>
    <x v="0"/>
    <x v="0"/>
    <x v="0"/>
    <x v="3"/>
    <x v="1"/>
  </r>
  <r>
    <s v="Foot Locker"/>
    <d v="2021-01-09T00:00:00"/>
    <x v="4"/>
    <x v="27"/>
    <s v="Atlanta"/>
    <x v="1"/>
    <x v="0"/>
    <s v="Women's Street Footwear"/>
    <n v="24"/>
    <n v="264"/>
    <n v="6336"/>
    <x v="1"/>
    <x v="1"/>
    <x v="0"/>
    <x v="0"/>
    <x v="3"/>
    <x v="1"/>
  </r>
  <r>
    <s v="Foot Locker"/>
    <d v="2021-01-09T00:00:00"/>
    <x v="4"/>
    <x v="27"/>
    <s v="Atlanta"/>
    <x v="1"/>
    <x v="1"/>
    <s v="Women's Athletic Footwear"/>
    <n v="25"/>
    <n v="209"/>
    <n v="5225"/>
    <x v="1"/>
    <x v="1"/>
    <x v="0"/>
    <x v="0"/>
    <x v="3"/>
    <x v="1"/>
  </r>
  <r>
    <s v="Foot Locker"/>
    <d v="2021-01-09T00:00:00"/>
    <x v="4"/>
    <x v="27"/>
    <s v="Atlanta"/>
    <x v="0"/>
    <x v="2"/>
    <s v="Men's Apparel"/>
    <n v="35"/>
    <n v="247"/>
    <n v="8645"/>
    <x v="1"/>
    <x v="0"/>
    <x v="0"/>
    <x v="0"/>
    <x v="3"/>
    <x v="1"/>
  </r>
  <r>
    <s v="Foot Locker"/>
    <d v="2021-01-09T00:00:00"/>
    <x v="4"/>
    <x v="27"/>
    <s v="Atlanta"/>
    <x v="1"/>
    <x v="2"/>
    <s v="Women's Apparel"/>
    <n v="30"/>
    <n v="281"/>
    <n v="8430"/>
    <x v="1"/>
    <x v="1"/>
    <x v="0"/>
    <x v="0"/>
    <x v="3"/>
    <x v="1"/>
  </r>
  <r>
    <s v="Foot Locker"/>
    <d v="2021-02-07T00:00:00"/>
    <x v="4"/>
    <x v="27"/>
    <s v="Atlanta"/>
    <x v="0"/>
    <x v="0"/>
    <s v="Men's Street Footwear"/>
    <n v="31"/>
    <n v="376"/>
    <n v="11656"/>
    <x v="1"/>
    <x v="0"/>
    <x v="1"/>
    <x v="1"/>
    <x v="4"/>
    <x v="1"/>
  </r>
  <r>
    <s v="Foot Locker"/>
    <d v="2021-02-07T00:00:00"/>
    <x v="4"/>
    <x v="27"/>
    <s v="Atlanta"/>
    <x v="0"/>
    <x v="1"/>
    <s v="Men's Athletic Footwear"/>
    <n v="27"/>
    <n v="247"/>
    <n v="6669"/>
    <x v="1"/>
    <x v="0"/>
    <x v="1"/>
    <x v="1"/>
    <x v="4"/>
    <x v="1"/>
  </r>
  <r>
    <s v="Foot Locker"/>
    <d v="2021-02-07T00:00:00"/>
    <x v="4"/>
    <x v="27"/>
    <s v="Atlanta"/>
    <x v="1"/>
    <x v="0"/>
    <s v="Women's Street Footwear"/>
    <n v="21"/>
    <n v="248"/>
    <n v="5208"/>
    <x v="1"/>
    <x v="1"/>
    <x v="1"/>
    <x v="1"/>
    <x v="4"/>
    <x v="1"/>
  </r>
  <r>
    <s v="Foot Locker"/>
    <d v="2021-02-18T00:00:00"/>
    <x v="1"/>
    <x v="32"/>
    <s v="Jackson"/>
    <x v="1"/>
    <x v="1"/>
    <s v="Women's Athletic Footwear"/>
    <n v="19"/>
    <n v="98"/>
    <n v="1862"/>
    <x v="1"/>
    <x v="1"/>
    <x v="1"/>
    <x v="1"/>
    <x v="1"/>
    <x v="1"/>
  </r>
  <r>
    <s v="Foot Locker"/>
    <d v="2021-02-18T00:00:00"/>
    <x v="1"/>
    <x v="32"/>
    <s v="Jackson"/>
    <x v="0"/>
    <x v="2"/>
    <s v="Men's Apparel"/>
    <n v="26"/>
    <n v="136"/>
    <n v="3536"/>
    <x v="1"/>
    <x v="0"/>
    <x v="1"/>
    <x v="1"/>
    <x v="1"/>
    <x v="1"/>
  </r>
  <r>
    <s v="Foot Locker"/>
    <d v="2021-02-18T00:00:00"/>
    <x v="1"/>
    <x v="32"/>
    <s v="Jackson"/>
    <x v="1"/>
    <x v="2"/>
    <s v="Women's Apparel"/>
    <n v="20"/>
    <n v="160"/>
    <n v="3200"/>
    <x v="1"/>
    <x v="1"/>
    <x v="1"/>
    <x v="1"/>
    <x v="1"/>
    <x v="1"/>
  </r>
  <r>
    <s v="Foot Locker"/>
    <d v="2021-03-16T00:00:00"/>
    <x v="1"/>
    <x v="32"/>
    <s v="Jackson"/>
    <x v="0"/>
    <x v="0"/>
    <s v="Men's Street Footwear"/>
    <n v="20"/>
    <n v="223"/>
    <n v="4460"/>
    <x v="1"/>
    <x v="0"/>
    <x v="2"/>
    <x v="2"/>
    <x v="6"/>
    <x v="1"/>
  </r>
  <r>
    <s v="Foot Locker"/>
    <d v="2021-03-16T00:00:00"/>
    <x v="1"/>
    <x v="32"/>
    <s v="Jackson"/>
    <x v="0"/>
    <x v="1"/>
    <s v="Men's Athletic Footwear"/>
    <n v="20"/>
    <n v="128"/>
    <n v="2560"/>
    <x v="1"/>
    <x v="0"/>
    <x v="2"/>
    <x v="2"/>
    <x v="6"/>
    <x v="1"/>
  </r>
  <r>
    <s v="Foot Locker"/>
    <d v="2021-03-16T00:00:00"/>
    <x v="1"/>
    <x v="32"/>
    <s v="Jackson"/>
    <x v="1"/>
    <x v="0"/>
    <s v="Women's Street Footwear"/>
    <n v="11"/>
    <n v="136"/>
    <n v="1496"/>
    <x v="1"/>
    <x v="1"/>
    <x v="2"/>
    <x v="2"/>
    <x v="6"/>
    <x v="1"/>
  </r>
  <r>
    <s v="Foot Locker"/>
    <d v="2021-03-16T00:00:00"/>
    <x v="1"/>
    <x v="32"/>
    <s v="Jackson"/>
    <x v="1"/>
    <x v="1"/>
    <s v="Women's Athletic Footwear"/>
    <n v="15"/>
    <n v="85"/>
    <n v="1275"/>
    <x v="1"/>
    <x v="1"/>
    <x v="2"/>
    <x v="2"/>
    <x v="6"/>
    <x v="1"/>
  </r>
  <r>
    <s v="Foot Locker"/>
    <d v="2021-03-16T00:00:00"/>
    <x v="1"/>
    <x v="32"/>
    <s v="Jackson"/>
    <x v="0"/>
    <x v="2"/>
    <s v="Men's Apparel"/>
    <n v="25"/>
    <n v="104"/>
    <n v="2600"/>
    <x v="1"/>
    <x v="0"/>
    <x v="2"/>
    <x v="2"/>
    <x v="6"/>
    <x v="1"/>
  </r>
  <r>
    <s v="Foot Locker"/>
    <d v="2021-03-16T00:00:00"/>
    <x v="1"/>
    <x v="32"/>
    <s v="Jackson"/>
    <x v="1"/>
    <x v="2"/>
    <s v="Women's Apparel"/>
    <n v="17"/>
    <n v="136"/>
    <n v="2312"/>
    <x v="1"/>
    <x v="1"/>
    <x v="2"/>
    <x v="2"/>
    <x v="6"/>
    <x v="1"/>
  </r>
  <r>
    <s v="Foot Locker"/>
    <d v="2021-04-17T00:00:00"/>
    <x v="1"/>
    <x v="32"/>
    <s v="Jackson"/>
    <x v="0"/>
    <x v="0"/>
    <s v="Men's Street Footwear"/>
    <n v="19"/>
    <n v="223"/>
    <n v="4237"/>
    <x v="1"/>
    <x v="0"/>
    <x v="3"/>
    <x v="3"/>
    <x v="3"/>
    <x v="1"/>
  </r>
  <r>
    <s v="Foot Locker"/>
    <d v="2021-04-17T00:00:00"/>
    <x v="1"/>
    <x v="32"/>
    <s v="Jackson"/>
    <x v="0"/>
    <x v="1"/>
    <s v="Men's Athletic Footwear"/>
    <n v="20"/>
    <n v="116"/>
    <n v="2320"/>
    <x v="1"/>
    <x v="0"/>
    <x v="3"/>
    <x v="3"/>
    <x v="3"/>
    <x v="1"/>
  </r>
  <r>
    <s v="Foot Locker"/>
    <d v="2021-04-17T00:00:00"/>
    <x v="1"/>
    <x v="32"/>
    <s v="Jackson"/>
    <x v="1"/>
    <x v="0"/>
    <s v="Women's Street Footwear"/>
    <n v="11"/>
    <n v="124"/>
    <n v="1364"/>
    <x v="1"/>
    <x v="1"/>
    <x v="3"/>
    <x v="3"/>
    <x v="3"/>
    <x v="1"/>
  </r>
  <r>
    <s v="Foot Locker"/>
    <d v="2021-04-17T00:00:00"/>
    <x v="1"/>
    <x v="32"/>
    <s v="Jackson"/>
    <x v="1"/>
    <x v="1"/>
    <s v="Women's Athletic Footwear"/>
    <n v="16"/>
    <n v="96"/>
    <n v="1536"/>
    <x v="1"/>
    <x v="1"/>
    <x v="3"/>
    <x v="3"/>
    <x v="3"/>
    <x v="1"/>
  </r>
  <r>
    <s v="Foot Locker"/>
    <d v="2021-04-17T00:00:00"/>
    <x v="1"/>
    <x v="32"/>
    <s v="Jackson"/>
    <x v="0"/>
    <x v="2"/>
    <s v="Men's Apparel"/>
    <n v="30"/>
    <n v="98"/>
    <n v="2940"/>
    <x v="1"/>
    <x v="0"/>
    <x v="3"/>
    <x v="3"/>
    <x v="3"/>
    <x v="1"/>
  </r>
  <r>
    <s v="Foot Locker"/>
    <d v="2021-04-17T00:00:00"/>
    <x v="1"/>
    <x v="32"/>
    <s v="Jackson"/>
    <x v="1"/>
    <x v="2"/>
    <s v="Women's Apparel"/>
    <n v="22"/>
    <n v="147"/>
    <n v="3234"/>
    <x v="1"/>
    <x v="1"/>
    <x v="3"/>
    <x v="3"/>
    <x v="3"/>
    <x v="1"/>
  </r>
  <r>
    <s v="Foot Locker"/>
    <d v="2021-05-16T00:00:00"/>
    <x v="1"/>
    <x v="32"/>
    <s v="Jackson"/>
    <x v="0"/>
    <x v="0"/>
    <s v="Men's Street Footwear"/>
    <n v="27"/>
    <n v="238"/>
    <n v="6426"/>
    <x v="1"/>
    <x v="0"/>
    <x v="4"/>
    <x v="4"/>
    <x v="4"/>
    <x v="1"/>
  </r>
  <r>
    <s v="Foot Locker"/>
    <d v="2021-05-16T00:00:00"/>
    <x v="1"/>
    <x v="32"/>
    <s v="Jackson"/>
    <x v="0"/>
    <x v="1"/>
    <s v="Men's Athletic Footwear"/>
    <n v="28"/>
    <n v="140"/>
    <n v="3920"/>
    <x v="1"/>
    <x v="0"/>
    <x v="4"/>
    <x v="4"/>
    <x v="4"/>
    <x v="1"/>
  </r>
  <r>
    <s v="Foot Locker"/>
    <d v="2021-05-16T00:00:00"/>
    <x v="1"/>
    <x v="32"/>
    <s v="Jackson"/>
    <x v="1"/>
    <x v="0"/>
    <s v="Women's Street Footwear"/>
    <n v="26"/>
    <n v="136"/>
    <n v="3536"/>
    <x v="1"/>
    <x v="1"/>
    <x v="4"/>
    <x v="4"/>
    <x v="4"/>
    <x v="1"/>
  </r>
  <r>
    <s v="Foot Locker"/>
    <d v="2021-05-16T00:00:00"/>
    <x v="1"/>
    <x v="32"/>
    <s v="Jackson"/>
    <x v="1"/>
    <x v="1"/>
    <s v="Women's Athletic Footwear"/>
    <n v="24"/>
    <n v="116"/>
    <n v="2784"/>
    <x v="1"/>
    <x v="1"/>
    <x v="4"/>
    <x v="4"/>
    <x v="4"/>
    <x v="1"/>
  </r>
  <r>
    <s v="Foot Locker"/>
    <d v="2021-05-16T00:00:00"/>
    <x v="1"/>
    <x v="32"/>
    <s v="Jackson"/>
    <x v="0"/>
    <x v="2"/>
    <s v="Men's Apparel"/>
    <n v="34"/>
    <n v="132"/>
    <n v="4488"/>
    <x v="1"/>
    <x v="0"/>
    <x v="4"/>
    <x v="4"/>
    <x v="4"/>
    <x v="1"/>
  </r>
  <r>
    <s v="Foot Locker"/>
    <d v="2021-05-16T00:00:00"/>
    <x v="1"/>
    <x v="32"/>
    <s v="Jackson"/>
    <x v="1"/>
    <x v="2"/>
    <s v="Women's Apparel"/>
    <n v="35"/>
    <n v="150"/>
    <n v="5250"/>
    <x v="1"/>
    <x v="1"/>
    <x v="4"/>
    <x v="4"/>
    <x v="4"/>
    <x v="1"/>
  </r>
  <r>
    <s v="Foot Locker"/>
    <d v="2021-06-18T00:00:00"/>
    <x v="1"/>
    <x v="32"/>
    <s v="Jackson"/>
    <x v="0"/>
    <x v="0"/>
    <s v="Men's Street Footwear"/>
    <n v="31"/>
    <n v="263"/>
    <n v="8153"/>
    <x v="1"/>
    <x v="0"/>
    <x v="11"/>
    <x v="11"/>
    <x v="2"/>
    <x v="1"/>
  </r>
  <r>
    <s v="Foot Locker"/>
    <d v="2021-06-18T00:00:00"/>
    <x v="1"/>
    <x v="32"/>
    <s v="Jackson"/>
    <x v="0"/>
    <x v="1"/>
    <s v="Men's Athletic Footwear"/>
    <n v="29"/>
    <n v="150"/>
    <n v="4350"/>
    <x v="1"/>
    <x v="0"/>
    <x v="11"/>
    <x v="11"/>
    <x v="2"/>
    <x v="1"/>
  </r>
  <r>
    <s v="Foot Locker"/>
    <d v="2021-06-18T00:00:00"/>
    <x v="1"/>
    <x v="32"/>
    <s v="Jackson"/>
    <x v="1"/>
    <x v="0"/>
    <s v="Women's Street Footwear"/>
    <n v="33"/>
    <n v="157"/>
    <n v="5181"/>
    <x v="1"/>
    <x v="1"/>
    <x v="11"/>
    <x v="11"/>
    <x v="2"/>
    <x v="1"/>
  </r>
  <r>
    <s v="Foot Locker"/>
    <d v="2021-06-18T00:00:00"/>
    <x v="1"/>
    <x v="32"/>
    <s v="Jackson"/>
    <x v="1"/>
    <x v="1"/>
    <s v="Women's Athletic Footwear"/>
    <n v="34"/>
    <n v="149"/>
    <n v="5066"/>
    <x v="1"/>
    <x v="1"/>
    <x v="11"/>
    <x v="11"/>
    <x v="2"/>
    <x v="1"/>
  </r>
  <r>
    <s v="Foot Locker"/>
    <d v="2021-06-18T00:00:00"/>
    <x v="1"/>
    <x v="32"/>
    <s v="Jackson"/>
    <x v="0"/>
    <x v="2"/>
    <s v="Men's Apparel"/>
    <n v="47"/>
    <n v="135"/>
    <n v="6345"/>
    <x v="1"/>
    <x v="0"/>
    <x v="11"/>
    <x v="11"/>
    <x v="2"/>
    <x v="1"/>
  </r>
  <r>
    <s v="Foot Locker"/>
    <d v="2021-06-18T00:00:00"/>
    <x v="1"/>
    <x v="32"/>
    <s v="Jackson"/>
    <x v="1"/>
    <x v="2"/>
    <s v="Women's Apparel"/>
    <n v="51"/>
    <n v="219"/>
    <n v="11169"/>
    <x v="1"/>
    <x v="1"/>
    <x v="11"/>
    <x v="11"/>
    <x v="2"/>
    <x v="1"/>
  </r>
  <r>
    <s v="Foot Locker"/>
    <d v="2021-07-16T00:00:00"/>
    <x v="1"/>
    <x v="32"/>
    <s v="Jackson"/>
    <x v="0"/>
    <x v="0"/>
    <s v="Men's Street Footwear"/>
    <n v="47"/>
    <n v="289"/>
    <n v="13583"/>
    <x v="1"/>
    <x v="0"/>
    <x v="5"/>
    <x v="5"/>
    <x v="2"/>
    <x v="1"/>
  </r>
  <r>
    <s v="Walmart"/>
    <d v="2021-07-16T00:00:00"/>
    <x v="1"/>
    <x v="32"/>
    <s v="Jackson"/>
    <x v="0"/>
    <x v="1"/>
    <s v="Men's Athletic Footwear"/>
    <n v="42"/>
    <n v="192"/>
    <n v="8064"/>
    <x v="1"/>
    <x v="0"/>
    <x v="5"/>
    <x v="5"/>
    <x v="2"/>
    <x v="1"/>
  </r>
  <r>
    <s v="Walmart"/>
    <d v="2021-07-16T00:00:00"/>
    <x v="1"/>
    <x v="32"/>
    <s v="Jackson"/>
    <x v="1"/>
    <x v="0"/>
    <s v="Women's Street Footwear"/>
    <n v="37"/>
    <n v="168"/>
    <n v="6216"/>
    <x v="1"/>
    <x v="1"/>
    <x v="5"/>
    <x v="5"/>
    <x v="2"/>
    <x v="1"/>
  </r>
  <r>
    <s v="Walmart"/>
    <d v="2021-07-16T00:00:00"/>
    <x v="1"/>
    <x v="32"/>
    <s v="Jackson"/>
    <x v="1"/>
    <x v="1"/>
    <s v="Women's Athletic Footwear"/>
    <n v="33"/>
    <n v="143"/>
    <n v="4719"/>
    <x v="1"/>
    <x v="1"/>
    <x v="5"/>
    <x v="5"/>
    <x v="2"/>
    <x v="1"/>
  </r>
  <r>
    <s v="Walmart"/>
    <d v="2021-07-16T00:00:00"/>
    <x v="1"/>
    <x v="32"/>
    <s v="Jackson"/>
    <x v="0"/>
    <x v="2"/>
    <s v="Men's Apparel"/>
    <n v="46"/>
    <n v="150"/>
    <n v="6900"/>
    <x v="1"/>
    <x v="0"/>
    <x v="5"/>
    <x v="5"/>
    <x v="2"/>
    <x v="1"/>
  </r>
  <r>
    <s v="Walmart"/>
    <d v="2021-07-16T00:00:00"/>
    <x v="1"/>
    <x v="32"/>
    <s v="Jackson"/>
    <x v="1"/>
    <x v="2"/>
    <s v="Women's Apparel"/>
    <n v="49"/>
    <n v="209"/>
    <n v="10241"/>
    <x v="1"/>
    <x v="1"/>
    <x v="5"/>
    <x v="5"/>
    <x v="2"/>
    <x v="1"/>
  </r>
  <r>
    <s v="Walmart"/>
    <d v="2021-08-17T00:00:00"/>
    <x v="1"/>
    <x v="32"/>
    <s v="Jackson"/>
    <x v="0"/>
    <x v="0"/>
    <s v="Men's Street Footwear"/>
    <n v="41"/>
    <n v="256"/>
    <n v="10496"/>
    <x v="1"/>
    <x v="0"/>
    <x v="6"/>
    <x v="6"/>
    <x v="6"/>
    <x v="1"/>
  </r>
  <r>
    <s v="Walmart"/>
    <d v="2021-08-17T00:00:00"/>
    <x v="1"/>
    <x v="32"/>
    <s v="Jackson"/>
    <x v="0"/>
    <x v="1"/>
    <s v="Men's Athletic Footwear"/>
    <n v="44"/>
    <n v="198"/>
    <n v="8712"/>
    <x v="1"/>
    <x v="0"/>
    <x v="6"/>
    <x v="6"/>
    <x v="6"/>
    <x v="1"/>
  </r>
  <r>
    <s v="Walmart"/>
    <d v="2021-08-17T00:00:00"/>
    <x v="1"/>
    <x v="32"/>
    <s v="Jackson"/>
    <x v="1"/>
    <x v="0"/>
    <s v="Women's Street Footwear"/>
    <n v="37"/>
    <n v="179"/>
    <n v="6623"/>
    <x v="1"/>
    <x v="1"/>
    <x v="6"/>
    <x v="6"/>
    <x v="6"/>
    <x v="1"/>
  </r>
  <r>
    <s v="Walmart"/>
    <d v="2021-08-17T00:00:00"/>
    <x v="1"/>
    <x v="32"/>
    <s v="Jackson"/>
    <x v="1"/>
    <x v="1"/>
    <s v="Women's Athletic Footwear"/>
    <n v="32"/>
    <n v="147"/>
    <n v="4704"/>
    <x v="1"/>
    <x v="1"/>
    <x v="6"/>
    <x v="6"/>
    <x v="6"/>
    <x v="1"/>
  </r>
  <r>
    <s v="Walmart"/>
    <d v="2021-08-17T00:00:00"/>
    <x v="1"/>
    <x v="32"/>
    <s v="Jackson"/>
    <x v="0"/>
    <x v="2"/>
    <s v="Men's Apparel"/>
    <n v="35"/>
    <n v="158"/>
    <n v="5530"/>
    <x v="1"/>
    <x v="0"/>
    <x v="6"/>
    <x v="6"/>
    <x v="6"/>
    <x v="1"/>
  </r>
  <r>
    <s v="Walmart"/>
    <d v="2021-08-17T00:00:00"/>
    <x v="1"/>
    <x v="32"/>
    <s v="Jackson"/>
    <x v="1"/>
    <x v="2"/>
    <s v="Women's Apparel"/>
    <n v="42"/>
    <n v="206"/>
    <n v="8652"/>
    <x v="1"/>
    <x v="1"/>
    <x v="6"/>
    <x v="6"/>
    <x v="6"/>
    <x v="1"/>
  </r>
  <r>
    <s v="Walmart"/>
    <d v="2021-09-16T00:00:00"/>
    <x v="1"/>
    <x v="32"/>
    <s v="Jackson"/>
    <x v="0"/>
    <x v="0"/>
    <s v="Men's Street Footwear"/>
    <n v="40"/>
    <n v="232"/>
    <n v="9280"/>
    <x v="1"/>
    <x v="0"/>
    <x v="7"/>
    <x v="7"/>
    <x v="1"/>
    <x v="1"/>
  </r>
  <r>
    <s v="Walmart"/>
    <d v="2021-09-16T00:00:00"/>
    <x v="1"/>
    <x v="32"/>
    <s v="Jackson"/>
    <x v="0"/>
    <x v="1"/>
    <s v="Men's Athletic Footwear"/>
    <n v="33"/>
    <n v="158"/>
    <n v="5214"/>
    <x v="1"/>
    <x v="0"/>
    <x v="7"/>
    <x v="7"/>
    <x v="1"/>
    <x v="1"/>
  </r>
  <r>
    <s v="Walmart"/>
    <d v="2021-09-16T00:00:00"/>
    <x v="1"/>
    <x v="32"/>
    <s v="Jackson"/>
    <x v="1"/>
    <x v="0"/>
    <s v="Women's Street Footwear"/>
    <n v="15"/>
    <n v="145"/>
    <n v="2175"/>
    <x v="1"/>
    <x v="1"/>
    <x v="7"/>
    <x v="7"/>
    <x v="1"/>
    <x v="1"/>
  </r>
  <r>
    <s v="Walmart"/>
    <d v="2021-09-16T00:00:00"/>
    <x v="1"/>
    <x v="32"/>
    <s v="Jackson"/>
    <x v="1"/>
    <x v="1"/>
    <s v="Women's Athletic Footwear"/>
    <n v="16"/>
    <n v="120"/>
    <n v="1920"/>
    <x v="1"/>
    <x v="1"/>
    <x v="7"/>
    <x v="7"/>
    <x v="1"/>
    <x v="1"/>
  </r>
  <r>
    <s v="Walmart"/>
    <d v="2021-09-16T00:00:00"/>
    <x v="1"/>
    <x v="32"/>
    <s v="Jackson"/>
    <x v="0"/>
    <x v="2"/>
    <s v="Men's Apparel"/>
    <n v="22"/>
    <n v="132"/>
    <n v="2904"/>
    <x v="1"/>
    <x v="0"/>
    <x v="7"/>
    <x v="7"/>
    <x v="1"/>
    <x v="1"/>
  </r>
  <r>
    <s v="Walmart"/>
    <d v="2021-09-16T00:00:00"/>
    <x v="1"/>
    <x v="32"/>
    <s v="Jackson"/>
    <x v="1"/>
    <x v="2"/>
    <s v="Women's Apparel"/>
    <n v="26"/>
    <n v="160"/>
    <n v="4160"/>
    <x v="1"/>
    <x v="1"/>
    <x v="7"/>
    <x v="7"/>
    <x v="1"/>
    <x v="1"/>
  </r>
  <r>
    <s v="Walmart"/>
    <d v="2021-10-18T00:00:00"/>
    <x v="1"/>
    <x v="32"/>
    <s v="Jackson"/>
    <x v="0"/>
    <x v="0"/>
    <s v="Men's Street Footwear"/>
    <n v="24"/>
    <n v="216"/>
    <n v="5184"/>
    <x v="1"/>
    <x v="0"/>
    <x v="8"/>
    <x v="8"/>
    <x v="5"/>
    <x v="1"/>
  </r>
  <r>
    <s v="Walmart"/>
    <d v="2021-10-18T00:00:00"/>
    <x v="1"/>
    <x v="32"/>
    <s v="Jackson"/>
    <x v="0"/>
    <x v="1"/>
    <s v="Men's Athletic Footwear"/>
    <n v="17"/>
    <n v="165"/>
    <n v="2805"/>
    <x v="1"/>
    <x v="0"/>
    <x v="8"/>
    <x v="8"/>
    <x v="5"/>
    <x v="1"/>
  </r>
  <r>
    <s v="Walmart"/>
    <d v="2021-10-18T00:00:00"/>
    <x v="1"/>
    <x v="32"/>
    <s v="Jackson"/>
    <x v="1"/>
    <x v="0"/>
    <s v="Women's Street Footwear"/>
    <n v="19"/>
    <n v="120"/>
    <n v="2280"/>
    <x v="1"/>
    <x v="1"/>
    <x v="8"/>
    <x v="8"/>
    <x v="5"/>
    <x v="1"/>
  </r>
  <r>
    <s v="Walmart"/>
    <d v="2021-10-18T00:00:00"/>
    <x v="1"/>
    <x v="32"/>
    <s v="Jackson"/>
    <x v="1"/>
    <x v="1"/>
    <s v="Women's Athletic Footwear"/>
    <n v="20"/>
    <n v="109"/>
    <n v="2180"/>
    <x v="1"/>
    <x v="1"/>
    <x v="8"/>
    <x v="8"/>
    <x v="5"/>
    <x v="1"/>
  </r>
  <r>
    <s v="Walmart"/>
    <d v="2021-10-18T00:00:00"/>
    <x v="1"/>
    <x v="32"/>
    <s v="Jackson"/>
    <x v="0"/>
    <x v="2"/>
    <s v="Men's Apparel"/>
    <n v="25"/>
    <n v="105"/>
    <n v="2625"/>
    <x v="1"/>
    <x v="0"/>
    <x v="8"/>
    <x v="8"/>
    <x v="5"/>
    <x v="1"/>
  </r>
  <r>
    <s v="Sports Direct"/>
    <d v="2021-10-18T00:00:00"/>
    <x v="1"/>
    <x v="32"/>
    <s v="Jackson"/>
    <x v="1"/>
    <x v="2"/>
    <s v="Women's Apparel"/>
    <n v="27"/>
    <n v="162"/>
    <n v="4374"/>
    <x v="1"/>
    <x v="1"/>
    <x v="8"/>
    <x v="8"/>
    <x v="5"/>
    <x v="1"/>
  </r>
  <r>
    <s v="Sports Direct"/>
    <d v="2021-11-17T00:00:00"/>
    <x v="1"/>
    <x v="32"/>
    <s v="Jackson"/>
    <x v="0"/>
    <x v="0"/>
    <s v="Men's Street Footwear"/>
    <n v="22"/>
    <n v="206"/>
    <n v="4532"/>
    <x v="1"/>
    <x v="0"/>
    <x v="9"/>
    <x v="9"/>
    <x v="0"/>
    <x v="1"/>
  </r>
  <r>
    <s v="Sports Direct"/>
    <d v="2021-11-17T00:00:00"/>
    <x v="1"/>
    <x v="32"/>
    <s v="Jackson"/>
    <x v="0"/>
    <x v="1"/>
    <s v="Men's Athletic Footwear"/>
    <n v="15"/>
    <n v="153"/>
    <n v="2295"/>
    <x v="1"/>
    <x v="0"/>
    <x v="9"/>
    <x v="9"/>
    <x v="0"/>
    <x v="1"/>
  </r>
  <r>
    <s v="Sports Direct"/>
    <d v="2021-11-17T00:00:00"/>
    <x v="1"/>
    <x v="32"/>
    <s v="Jackson"/>
    <x v="1"/>
    <x v="0"/>
    <s v="Women's Street Footwear"/>
    <n v="22"/>
    <n v="119"/>
    <n v="2618"/>
    <x v="1"/>
    <x v="1"/>
    <x v="9"/>
    <x v="9"/>
    <x v="0"/>
    <x v="1"/>
  </r>
  <r>
    <s v="Sports Direct"/>
    <d v="2021-11-17T00:00:00"/>
    <x v="1"/>
    <x v="32"/>
    <s v="Jackson"/>
    <x v="1"/>
    <x v="1"/>
    <s v="Women's Athletic Footwear"/>
    <n v="43"/>
    <n v="153"/>
    <n v="6579"/>
    <x v="1"/>
    <x v="1"/>
    <x v="9"/>
    <x v="9"/>
    <x v="0"/>
    <x v="1"/>
  </r>
  <r>
    <s v="Sports Direct"/>
    <d v="2021-11-17T00:00:00"/>
    <x v="1"/>
    <x v="32"/>
    <s v="Jackson"/>
    <x v="0"/>
    <x v="2"/>
    <s v="Men's Apparel"/>
    <n v="59"/>
    <n v="132"/>
    <n v="7788"/>
    <x v="1"/>
    <x v="0"/>
    <x v="9"/>
    <x v="9"/>
    <x v="0"/>
    <x v="1"/>
  </r>
  <r>
    <s v="Sports Direct"/>
    <d v="2021-11-17T00:00:00"/>
    <x v="1"/>
    <x v="32"/>
    <s v="Jackson"/>
    <x v="1"/>
    <x v="2"/>
    <s v="Women's Apparel"/>
    <n v="51"/>
    <n v="168"/>
    <n v="8568"/>
    <x v="1"/>
    <x v="1"/>
    <x v="9"/>
    <x v="9"/>
    <x v="0"/>
    <x v="1"/>
  </r>
  <r>
    <s v="Sports Direct"/>
    <d v="2021-12-16T00:00:00"/>
    <x v="1"/>
    <x v="32"/>
    <s v="Jackson"/>
    <x v="0"/>
    <x v="0"/>
    <s v="Men's Street Footwear"/>
    <n v="48"/>
    <n v="256"/>
    <n v="12288"/>
    <x v="1"/>
    <x v="0"/>
    <x v="10"/>
    <x v="10"/>
    <x v="1"/>
    <x v="1"/>
  </r>
  <r>
    <s v="Sports Direct"/>
    <d v="2021-12-16T00:00:00"/>
    <x v="1"/>
    <x v="32"/>
    <s v="Jackson"/>
    <x v="0"/>
    <x v="1"/>
    <s v="Men's Athletic Footwear"/>
    <n v="44"/>
    <n v="201"/>
    <n v="8844"/>
    <x v="1"/>
    <x v="0"/>
    <x v="10"/>
    <x v="10"/>
    <x v="1"/>
    <x v="1"/>
  </r>
  <r>
    <s v="Sports Direct"/>
    <d v="2021-12-16T00:00:00"/>
    <x v="1"/>
    <x v="32"/>
    <s v="Jackson"/>
    <x v="1"/>
    <x v="0"/>
    <s v="Women's Street Footwear"/>
    <n v="43"/>
    <n v="158"/>
    <n v="6794"/>
    <x v="1"/>
    <x v="1"/>
    <x v="10"/>
    <x v="10"/>
    <x v="1"/>
    <x v="1"/>
  </r>
  <r>
    <s v="Sports Direct"/>
    <d v="2021-12-16T00:00:00"/>
    <x v="1"/>
    <x v="32"/>
    <s v="Jackson"/>
    <x v="1"/>
    <x v="1"/>
    <s v="Women's Athletic Footwear"/>
    <n v="41"/>
    <n v="143"/>
    <n v="5863"/>
    <x v="1"/>
    <x v="1"/>
    <x v="10"/>
    <x v="10"/>
    <x v="1"/>
    <x v="1"/>
  </r>
  <r>
    <s v="Sports Direct"/>
    <d v="2021-12-16T00:00:00"/>
    <x v="1"/>
    <x v="32"/>
    <s v="Jackson"/>
    <x v="0"/>
    <x v="2"/>
    <s v="Men's Apparel"/>
    <n v="54"/>
    <n v="157"/>
    <n v="8478"/>
    <x v="1"/>
    <x v="0"/>
    <x v="10"/>
    <x v="10"/>
    <x v="1"/>
    <x v="1"/>
  </r>
  <r>
    <s v="Sports Direct"/>
    <d v="2021-12-16T00:00:00"/>
    <x v="1"/>
    <x v="32"/>
    <s v="Jackson"/>
    <x v="1"/>
    <x v="2"/>
    <s v="Women's Apparel"/>
    <n v="53"/>
    <n v="178"/>
    <n v="9434"/>
    <x v="1"/>
    <x v="1"/>
    <x v="10"/>
    <x v="10"/>
    <x v="1"/>
    <x v="1"/>
  </r>
  <r>
    <s v="Sports Direct"/>
    <d v="2021-01-23T00:00:00"/>
    <x v="1"/>
    <x v="32"/>
    <s v="Jackson"/>
    <x v="0"/>
    <x v="0"/>
    <s v="Men's Street Footwear"/>
    <n v="17"/>
    <n v="215"/>
    <n v="3655"/>
    <x v="1"/>
    <x v="0"/>
    <x v="0"/>
    <x v="0"/>
    <x v="3"/>
    <x v="1"/>
  </r>
  <r>
    <s v="Sports Direct"/>
    <d v="2021-01-23T00:00:00"/>
    <x v="1"/>
    <x v="32"/>
    <s v="Jackson"/>
    <x v="0"/>
    <x v="1"/>
    <s v="Men's Athletic Footwear"/>
    <n v="18"/>
    <n v="135"/>
    <n v="2430"/>
    <x v="1"/>
    <x v="0"/>
    <x v="0"/>
    <x v="0"/>
    <x v="3"/>
    <x v="1"/>
  </r>
  <r>
    <s v="Sports Direct"/>
    <d v="2021-01-23T00:00:00"/>
    <x v="1"/>
    <x v="32"/>
    <s v="Jackson"/>
    <x v="1"/>
    <x v="0"/>
    <s v="Women's Street Footwear"/>
    <n v="11"/>
    <n v="140"/>
    <n v="1540"/>
    <x v="1"/>
    <x v="1"/>
    <x v="0"/>
    <x v="0"/>
    <x v="3"/>
    <x v="1"/>
  </r>
  <r>
    <s v="Sports Direct"/>
    <d v="2021-01-23T00:00:00"/>
    <x v="1"/>
    <x v="32"/>
    <s v="Jackson"/>
    <x v="1"/>
    <x v="1"/>
    <s v="Women's Athletic Footwear"/>
    <n v="13"/>
    <n v="102"/>
    <n v="1326"/>
    <x v="1"/>
    <x v="1"/>
    <x v="0"/>
    <x v="0"/>
    <x v="3"/>
    <x v="1"/>
  </r>
  <r>
    <s v="Sports Direct"/>
    <d v="2021-01-23T00:00:00"/>
    <x v="1"/>
    <x v="32"/>
    <s v="Jackson"/>
    <x v="0"/>
    <x v="2"/>
    <s v="Men's Apparel"/>
    <n v="26"/>
    <n v="123"/>
    <n v="3198"/>
    <x v="1"/>
    <x v="0"/>
    <x v="0"/>
    <x v="0"/>
    <x v="3"/>
    <x v="1"/>
  </r>
  <r>
    <s v="Sports Direct"/>
    <d v="2021-01-23T00:00:00"/>
    <x v="1"/>
    <x v="32"/>
    <s v="Jackson"/>
    <x v="1"/>
    <x v="2"/>
    <s v="Women's Apparel"/>
    <n v="18"/>
    <n v="158"/>
    <n v="2844"/>
    <x v="1"/>
    <x v="1"/>
    <x v="0"/>
    <x v="0"/>
    <x v="3"/>
    <x v="1"/>
  </r>
  <r>
    <s v="Sports Direct"/>
    <d v="2021-02-21T00:00:00"/>
    <x v="1"/>
    <x v="32"/>
    <s v="Jackson"/>
    <x v="0"/>
    <x v="0"/>
    <s v="Men's Street Footwear"/>
    <n v="17"/>
    <n v="210"/>
    <n v="3570"/>
    <x v="1"/>
    <x v="0"/>
    <x v="1"/>
    <x v="1"/>
    <x v="4"/>
    <x v="1"/>
  </r>
  <r>
    <s v="Sports Direct"/>
    <d v="2021-02-21T00:00:00"/>
    <x v="1"/>
    <x v="32"/>
    <s v="Jackson"/>
    <x v="0"/>
    <x v="1"/>
    <s v="Men's Athletic Footwear"/>
    <n v="17"/>
    <n v="112"/>
    <n v="1904"/>
    <x v="1"/>
    <x v="0"/>
    <x v="1"/>
    <x v="1"/>
    <x v="4"/>
    <x v="1"/>
  </r>
  <r>
    <s v="Sports Direct"/>
    <d v="2021-02-21T00:00:00"/>
    <x v="1"/>
    <x v="32"/>
    <s v="Jackson"/>
    <x v="1"/>
    <x v="0"/>
    <s v="Women's Street Footwear"/>
    <n v="11"/>
    <n v="136"/>
    <n v="1496"/>
    <x v="1"/>
    <x v="1"/>
    <x v="1"/>
    <x v="1"/>
    <x v="4"/>
    <x v="1"/>
  </r>
  <r>
    <s v="Walmart"/>
    <d v="2021-02-21T00:00:00"/>
    <x v="1"/>
    <x v="33"/>
    <s v="Little Rock"/>
    <x v="1"/>
    <x v="1"/>
    <s v="Women's Athletic Footwear"/>
    <n v="15"/>
    <n v="78"/>
    <n v="1170"/>
    <x v="1"/>
    <x v="1"/>
    <x v="1"/>
    <x v="1"/>
    <x v="4"/>
    <x v="1"/>
  </r>
  <r>
    <s v="Walmart"/>
    <d v="2021-02-21T00:00:00"/>
    <x v="1"/>
    <x v="33"/>
    <s v="Little Rock"/>
    <x v="0"/>
    <x v="2"/>
    <s v="Men's Apparel"/>
    <n v="23"/>
    <n v="111"/>
    <n v="2553"/>
    <x v="1"/>
    <x v="0"/>
    <x v="1"/>
    <x v="1"/>
    <x v="4"/>
    <x v="1"/>
  </r>
  <r>
    <s v="Walmart"/>
    <d v="2021-02-21T00:00:00"/>
    <x v="1"/>
    <x v="33"/>
    <s v="Little Rock"/>
    <x v="1"/>
    <x v="2"/>
    <s v="Women's Apparel"/>
    <n v="16"/>
    <n v="145"/>
    <n v="2320"/>
    <x v="1"/>
    <x v="1"/>
    <x v="1"/>
    <x v="1"/>
    <x v="4"/>
    <x v="1"/>
  </r>
  <r>
    <s v="Walmart"/>
    <d v="2021-03-19T00:00:00"/>
    <x v="1"/>
    <x v="33"/>
    <s v="Little Rock"/>
    <x v="0"/>
    <x v="0"/>
    <s v="Men's Street Footwear"/>
    <n v="15"/>
    <n v="206"/>
    <n v="3090"/>
    <x v="1"/>
    <x v="0"/>
    <x v="2"/>
    <x v="2"/>
    <x v="2"/>
    <x v="1"/>
  </r>
  <r>
    <s v="Walmart"/>
    <d v="2021-03-19T00:00:00"/>
    <x v="1"/>
    <x v="33"/>
    <s v="Little Rock"/>
    <x v="0"/>
    <x v="1"/>
    <s v="Men's Athletic Footwear"/>
    <n v="14"/>
    <n v="107"/>
    <n v="1498"/>
    <x v="1"/>
    <x v="0"/>
    <x v="2"/>
    <x v="2"/>
    <x v="2"/>
    <x v="1"/>
  </r>
  <r>
    <s v="Walmart"/>
    <d v="2021-03-19T00:00:00"/>
    <x v="1"/>
    <x v="33"/>
    <s v="Little Rock"/>
    <x v="1"/>
    <x v="0"/>
    <s v="Women's Street Footwear"/>
    <n v="8"/>
    <n v="112"/>
    <n v="896"/>
    <x v="1"/>
    <x v="1"/>
    <x v="2"/>
    <x v="2"/>
    <x v="2"/>
    <x v="1"/>
  </r>
  <r>
    <s v="Walmart"/>
    <d v="2021-03-19T00:00:00"/>
    <x v="1"/>
    <x v="33"/>
    <s v="Little Rock"/>
    <x v="1"/>
    <x v="1"/>
    <s v="Women's Athletic Footwear"/>
    <n v="15"/>
    <n v="70"/>
    <n v="1050"/>
    <x v="1"/>
    <x v="1"/>
    <x v="2"/>
    <x v="2"/>
    <x v="2"/>
    <x v="1"/>
  </r>
  <r>
    <s v="Walmart"/>
    <d v="2021-03-19T00:00:00"/>
    <x v="1"/>
    <x v="33"/>
    <s v="Little Rock"/>
    <x v="0"/>
    <x v="2"/>
    <s v="Men's Apparel"/>
    <n v="24"/>
    <n v="88"/>
    <n v="2112"/>
    <x v="1"/>
    <x v="0"/>
    <x v="2"/>
    <x v="2"/>
    <x v="2"/>
    <x v="1"/>
  </r>
  <r>
    <s v="Walmart"/>
    <d v="2021-03-19T00:00:00"/>
    <x v="1"/>
    <x v="33"/>
    <s v="Little Rock"/>
    <x v="1"/>
    <x v="2"/>
    <s v="Women's Apparel"/>
    <n v="20"/>
    <n v="112"/>
    <n v="2240"/>
    <x v="1"/>
    <x v="1"/>
    <x v="2"/>
    <x v="2"/>
    <x v="2"/>
    <x v="1"/>
  </r>
  <r>
    <s v="Walmart"/>
    <d v="2021-04-20T00:00:00"/>
    <x v="1"/>
    <x v="33"/>
    <s v="Little Rock"/>
    <x v="0"/>
    <x v="0"/>
    <s v="Men's Street Footwear"/>
    <n v="19"/>
    <n v="204"/>
    <n v="3876"/>
    <x v="1"/>
    <x v="0"/>
    <x v="3"/>
    <x v="3"/>
    <x v="6"/>
    <x v="1"/>
  </r>
  <r>
    <s v="Walmart"/>
    <d v="2021-04-20T00:00:00"/>
    <x v="1"/>
    <x v="33"/>
    <s v="Little Rock"/>
    <x v="0"/>
    <x v="1"/>
    <s v="Men's Athletic Footwear"/>
    <n v="20"/>
    <n v="102"/>
    <n v="2040"/>
    <x v="1"/>
    <x v="0"/>
    <x v="3"/>
    <x v="3"/>
    <x v="6"/>
    <x v="1"/>
  </r>
  <r>
    <s v="Walmart"/>
    <d v="2021-04-20T00:00:00"/>
    <x v="1"/>
    <x v="33"/>
    <s v="Little Rock"/>
    <x v="1"/>
    <x v="0"/>
    <s v="Women's Street Footwear"/>
    <n v="11"/>
    <n v="96"/>
    <n v="1056"/>
    <x v="1"/>
    <x v="1"/>
    <x v="3"/>
    <x v="3"/>
    <x v="6"/>
    <x v="1"/>
  </r>
  <r>
    <s v="Walmart"/>
    <d v="2021-04-20T00:00:00"/>
    <x v="1"/>
    <x v="33"/>
    <s v="Little Rock"/>
    <x v="1"/>
    <x v="1"/>
    <s v="Women's Athletic Footwear"/>
    <n v="13"/>
    <n v="77"/>
    <n v="1001"/>
    <x v="1"/>
    <x v="1"/>
    <x v="3"/>
    <x v="3"/>
    <x v="6"/>
    <x v="1"/>
  </r>
  <r>
    <s v="Walmart"/>
    <d v="2021-04-20T00:00:00"/>
    <x v="1"/>
    <x v="33"/>
    <s v="Little Rock"/>
    <x v="0"/>
    <x v="2"/>
    <s v="Men's Apparel"/>
    <n v="31"/>
    <n v="75"/>
    <n v="2325"/>
    <x v="1"/>
    <x v="0"/>
    <x v="3"/>
    <x v="3"/>
    <x v="6"/>
    <x v="1"/>
  </r>
  <r>
    <s v="Walmart"/>
    <d v="2021-04-20T00:00:00"/>
    <x v="1"/>
    <x v="33"/>
    <s v="Little Rock"/>
    <x v="1"/>
    <x v="2"/>
    <s v="Women's Apparel"/>
    <n v="24"/>
    <n v="120"/>
    <n v="2880"/>
    <x v="1"/>
    <x v="1"/>
    <x v="3"/>
    <x v="3"/>
    <x v="6"/>
    <x v="1"/>
  </r>
  <r>
    <s v="Walmart"/>
    <d v="2021-05-19T00:00:00"/>
    <x v="1"/>
    <x v="33"/>
    <s v="Little Rock"/>
    <x v="0"/>
    <x v="0"/>
    <s v="Men's Street Footwear"/>
    <n v="26"/>
    <n v="228"/>
    <n v="5928"/>
    <x v="1"/>
    <x v="0"/>
    <x v="4"/>
    <x v="4"/>
    <x v="0"/>
    <x v="1"/>
  </r>
  <r>
    <s v="Walmart"/>
    <d v="2021-05-19T00:00:00"/>
    <x v="1"/>
    <x v="33"/>
    <s v="Little Rock"/>
    <x v="0"/>
    <x v="1"/>
    <s v="Men's Athletic Footwear"/>
    <n v="28"/>
    <n v="116"/>
    <n v="3248"/>
    <x v="1"/>
    <x v="0"/>
    <x v="4"/>
    <x v="4"/>
    <x v="0"/>
    <x v="1"/>
  </r>
  <r>
    <s v="Walmart"/>
    <d v="2021-05-19T00:00:00"/>
    <x v="1"/>
    <x v="33"/>
    <s v="Little Rock"/>
    <x v="1"/>
    <x v="0"/>
    <s v="Women's Street Footwear"/>
    <n v="27"/>
    <n v="119"/>
    <n v="3213"/>
    <x v="1"/>
    <x v="1"/>
    <x v="4"/>
    <x v="4"/>
    <x v="0"/>
    <x v="1"/>
  </r>
  <r>
    <s v="Walmart"/>
    <d v="2021-05-19T00:00:00"/>
    <x v="1"/>
    <x v="33"/>
    <s v="Little Rock"/>
    <x v="1"/>
    <x v="1"/>
    <s v="Women's Athletic Footwear"/>
    <n v="24"/>
    <n v="90"/>
    <n v="2160"/>
    <x v="1"/>
    <x v="1"/>
    <x v="4"/>
    <x v="4"/>
    <x v="0"/>
    <x v="1"/>
  </r>
  <r>
    <s v="Walmart"/>
    <d v="2021-05-19T00:00:00"/>
    <x v="1"/>
    <x v="33"/>
    <s v="Little Rock"/>
    <x v="0"/>
    <x v="2"/>
    <s v="Men's Apparel"/>
    <n v="32"/>
    <n v="111"/>
    <n v="3552"/>
    <x v="1"/>
    <x v="0"/>
    <x v="4"/>
    <x v="4"/>
    <x v="0"/>
    <x v="1"/>
  </r>
  <r>
    <s v="Walmart"/>
    <d v="2021-05-19T00:00:00"/>
    <x v="1"/>
    <x v="33"/>
    <s v="Little Rock"/>
    <x v="1"/>
    <x v="2"/>
    <s v="Women's Apparel"/>
    <n v="33"/>
    <n v="145"/>
    <n v="4785"/>
    <x v="1"/>
    <x v="1"/>
    <x v="4"/>
    <x v="4"/>
    <x v="0"/>
    <x v="1"/>
  </r>
  <r>
    <s v="Walmart"/>
    <d v="2021-06-21T00:00:00"/>
    <x v="1"/>
    <x v="33"/>
    <s v="Little Rock"/>
    <x v="0"/>
    <x v="0"/>
    <s v="Men's Street Footwear"/>
    <n v="28"/>
    <n v="236"/>
    <n v="6608"/>
    <x v="1"/>
    <x v="0"/>
    <x v="11"/>
    <x v="11"/>
    <x v="5"/>
    <x v="1"/>
  </r>
  <r>
    <s v="Walmart"/>
    <d v="2021-06-21T00:00:00"/>
    <x v="1"/>
    <x v="33"/>
    <s v="Little Rock"/>
    <x v="0"/>
    <x v="1"/>
    <s v="Men's Athletic Footwear"/>
    <n v="25"/>
    <n v="149"/>
    <n v="3725"/>
    <x v="1"/>
    <x v="0"/>
    <x v="11"/>
    <x v="11"/>
    <x v="5"/>
    <x v="1"/>
  </r>
  <r>
    <s v="Walmart"/>
    <d v="2021-06-21T00:00:00"/>
    <x v="1"/>
    <x v="33"/>
    <s v="Little Rock"/>
    <x v="1"/>
    <x v="0"/>
    <s v="Women's Street Footwear"/>
    <n v="28"/>
    <n v="124"/>
    <n v="3472"/>
    <x v="1"/>
    <x v="1"/>
    <x v="11"/>
    <x v="11"/>
    <x v="5"/>
    <x v="1"/>
  </r>
  <r>
    <s v="Walmart"/>
    <d v="2021-06-21T00:00:00"/>
    <x v="1"/>
    <x v="33"/>
    <s v="Little Rock"/>
    <x v="1"/>
    <x v="1"/>
    <s v="Women's Athletic Footwear"/>
    <n v="29"/>
    <n v="124"/>
    <n v="3596"/>
    <x v="1"/>
    <x v="1"/>
    <x v="11"/>
    <x v="11"/>
    <x v="5"/>
    <x v="1"/>
  </r>
  <r>
    <s v="Walmart"/>
    <d v="2021-06-21T00:00:00"/>
    <x v="1"/>
    <x v="33"/>
    <s v="Little Rock"/>
    <x v="0"/>
    <x v="2"/>
    <s v="Men's Apparel"/>
    <n v="37"/>
    <n v="116"/>
    <n v="4292"/>
    <x v="1"/>
    <x v="0"/>
    <x v="11"/>
    <x v="11"/>
    <x v="5"/>
    <x v="1"/>
  </r>
  <r>
    <s v="Walmart"/>
    <d v="2021-06-21T00:00:00"/>
    <x v="1"/>
    <x v="33"/>
    <s v="Little Rock"/>
    <x v="1"/>
    <x v="2"/>
    <s v="Women's Apparel"/>
    <n v="48"/>
    <n v="165"/>
    <n v="7920"/>
    <x v="1"/>
    <x v="1"/>
    <x v="11"/>
    <x v="11"/>
    <x v="5"/>
    <x v="1"/>
  </r>
  <r>
    <s v="Walmart"/>
    <d v="2021-07-19T00:00:00"/>
    <x v="1"/>
    <x v="33"/>
    <s v="Little Rock"/>
    <x v="0"/>
    <x v="0"/>
    <s v="Men's Street Footwear"/>
    <n v="39"/>
    <n v="271"/>
    <n v="10569"/>
    <x v="1"/>
    <x v="0"/>
    <x v="5"/>
    <x v="5"/>
    <x v="5"/>
    <x v="1"/>
  </r>
  <r>
    <s v="Walmart"/>
    <d v="2021-07-19T00:00:00"/>
    <x v="1"/>
    <x v="33"/>
    <s v="Little Rock"/>
    <x v="0"/>
    <x v="1"/>
    <s v="Men's Athletic Footwear"/>
    <n v="36"/>
    <n v="163"/>
    <n v="5868"/>
    <x v="1"/>
    <x v="0"/>
    <x v="5"/>
    <x v="5"/>
    <x v="5"/>
    <x v="1"/>
  </r>
  <r>
    <s v="Walmart"/>
    <d v="2021-07-19T00:00:00"/>
    <x v="1"/>
    <x v="33"/>
    <s v="Little Rock"/>
    <x v="1"/>
    <x v="0"/>
    <s v="Women's Street Footwear"/>
    <n v="32"/>
    <n v="140"/>
    <n v="4480"/>
    <x v="1"/>
    <x v="1"/>
    <x v="5"/>
    <x v="5"/>
    <x v="5"/>
    <x v="1"/>
  </r>
  <r>
    <s v="Walmart"/>
    <d v="2021-07-19T00:00:00"/>
    <x v="1"/>
    <x v="33"/>
    <s v="Little Rock"/>
    <x v="1"/>
    <x v="1"/>
    <s v="Women's Athletic Footwear"/>
    <n v="35"/>
    <n v="120"/>
    <n v="4200"/>
    <x v="1"/>
    <x v="1"/>
    <x v="5"/>
    <x v="5"/>
    <x v="5"/>
    <x v="1"/>
  </r>
  <r>
    <s v="Walmart"/>
    <d v="2021-07-19T00:00:00"/>
    <x v="1"/>
    <x v="33"/>
    <s v="Little Rock"/>
    <x v="0"/>
    <x v="2"/>
    <s v="Men's Apparel"/>
    <n v="40"/>
    <n v="149"/>
    <n v="5960"/>
    <x v="1"/>
    <x v="0"/>
    <x v="5"/>
    <x v="5"/>
    <x v="5"/>
    <x v="1"/>
  </r>
  <r>
    <s v="Walmart"/>
    <d v="2021-07-19T00:00:00"/>
    <x v="1"/>
    <x v="33"/>
    <s v="Little Rock"/>
    <x v="1"/>
    <x v="2"/>
    <s v="Women's Apparel"/>
    <n v="50"/>
    <n v="198"/>
    <n v="9900"/>
    <x v="1"/>
    <x v="1"/>
    <x v="5"/>
    <x v="5"/>
    <x v="5"/>
    <x v="1"/>
  </r>
  <r>
    <s v="Walmart"/>
    <d v="2021-08-20T00:00:00"/>
    <x v="1"/>
    <x v="33"/>
    <s v="Little Rock"/>
    <x v="0"/>
    <x v="0"/>
    <s v="Men's Street Footwear"/>
    <n v="43"/>
    <n v="233"/>
    <n v="10019"/>
    <x v="1"/>
    <x v="0"/>
    <x v="6"/>
    <x v="6"/>
    <x v="2"/>
    <x v="1"/>
  </r>
  <r>
    <s v="Walmart"/>
    <d v="2021-08-20T00:00:00"/>
    <x v="1"/>
    <x v="33"/>
    <s v="Little Rock"/>
    <x v="0"/>
    <x v="1"/>
    <s v="Men's Athletic Footwear"/>
    <n v="42"/>
    <n v="163"/>
    <n v="6846"/>
    <x v="1"/>
    <x v="0"/>
    <x v="6"/>
    <x v="6"/>
    <x v="2"/>
    <x v="1"/>
  </r>
  <r>
    <s v="Walmart"/>
    <d v="2021-08-20T00:00:00"/>
    <x v="1"/>
    <x v="33"/>
    <s v="Little Rock"/>
    <x v="1"/>
    <x v="0"/>
    <s v="Women's Street Footwear"/>
    <n v="40"/>
    <n v="135"/>
    <n v="5400"/>
    <x v="1"/>
    <x v="1"/>
    <x v="6"/>
    <x v="6"/>
    <x v="2"/>
    <x v="1"/>
  </r>
  <r>
    <s v="Walmart"/>
    <d v="2021-08-20T00:00:00"/>
    <x v="1"/>
    <x v="33"/>
    <s v="Little Rock"/>
    <x v="1"/>
    <x v="1"/>
    <s v="Women's Athletic Footwear"/>
    <n v="29"/>
    <n v="132"/>
    <n v="3828"/>
    <x v="1"/>
    <x v="1"/>
    <x v="6"/>
    <x v="6"/>
    <x v="2"/>
    <x v="1"/>
  </r>
  <r>
    <s v="Walmart"/>
    <d v="2021-08-20T00:00:00"/>
    <x v="1"/>
    <x v="33"/>
    <s v="Little Rock"/>
    <x v="0"/>
    <x v="2"/>
    <s v="Men's Apparel"/>
    <n v="40"/>
    <n v="113"/>
    <n v="4520"/>
    <x v="1"/>
    <x v="0"/>
    <x v="6"/>
    <x v="6"/>
    <x v="2"/>
    <x v="1"/>
  </r>
  <r>
    <s v="Walmart"/>
    <d v="2021-08-20T00:00:00"/>
    <x v="1"/>
    <x v="33"/>
    <s v="Little Rock"/>
    <x v="1"/>
    <x v="2"/>
    <s v="Women's Apparel"/>
    <n v="40"/>
    <n v="193"/>
    <n v="7720"/>
    <x v="1"/>
    <x v="1"/>
    <x v="6"/>
    <x v="6"/>
    <x v="2"/>
    <x v="1"/>
  </r>
  <r>
    <s v="Walmart"/>
    <d v="2021-09-19T00:00:00"/>
    <x v="1"/>
    <x v="33"/>
    <s v="Little Rock"/>
    <x v="0"/>
    <x v="0"/>
    <s v="Men's Street Footwear"/>
    <n v="35"/>
    <n v="221"/>
    <n v="7735"/>
    <x v="1"/>
    <x v="0"/>
    <x v="7"/>
    <x v="7"/>
    <x v="4"/>
    <x v="1"/>
  </r>
  <r>
    <s v="Walmart"/>
    <d v="2021-09-19T00:00:00"/>
    <x v="1"/>
    <x v="33"/>
    <s v="Little Rock"/>
    <x v="0"/>
    <x v="1"/>
    <s v="Men's Athletic Footwear"/>
    <n v="26"/>
    <n v="135"/>
    <n v="3510"/>
    <x v="1"/>
    <x v="0"/>
    <x v="7"/>
    <x v="7"/>
    <x v="4"/>
    <x v="1"/>
  </r>
  <r>
    <s v="Walmart"/>
    <d v="2021-09-19T00:00:00"/>
    <x v="1"/>
    <x v="33"/>
    <s v="Little Rock"/>
    <x v="1"/>
    <x v="0"/>
    <s v="Women's Street Footwear"/>
    <n v="11"/>
    <n v="123"/>
    <n v="1353"/>
    <x v="1"/>
    <x v="1"/>
    <x v="7"/>
    <x v="7"/>
    <x v="4"/>
    <x v="1"/>
  </r>
  <r>
    <s v="Walmart"/>
    <d v="2021-09-19T00:00:00"/>
    <x v="1"/>
    <x v="33"/>
    <s v="Little Rock"/>
    <x v="1"/>
    <x v="1"/>
    <s v="Women's Athletic Footwear"/>
    <n v="12"/>
    <n v="104"/>
    <n v="1248"/>
    <x v="1"/>
    <x v="1"/>
    <x v="7"/>
    <x v="7"/>
    <x v="4"/>
    <x v="1"/>
  </r>
  <r>
    <s v="Walmart"/>
    <d v="2021-09-19T00:00:00"/>
    <x v="1"/>
    <x v="33"/>
    <s v="Little Rock"/>
    <x v="0"/>
    <x v="2"/>
    <s v="Men's Apparel"/>
    <n v="18"/>
    <n v="111"/>
    <n v="1998"/>
    <x v="1"/>
    <x v="0"/>
    <x v="7"/>
    <x v="7"/>
    <x v="4"/>
    <x v="1"/>
  </r>
  <r>
    <s v="Walmart"/>
    <d v="2021-09-19T00:00:00"/>
    <x v="1"/>
    <x v="33"/>
    <s v="Little Rock"/>
    <x v="1"/>
    <x v="2"/>
    <s v="Women's Apparel"/>
    <n v="22"/>
    <n v="140"/>
    <n v="3080"/>
    <x v="1"/>
    <x v="1"/>
    <x v="7"/>
    <x v="7"/>
    <x v="4"/>
    <x v="1"/>
  </r>
  <r>
    <s v="Walmart"/>
    <d v="2021-10-21T00:00:00"/>
    <x v="1"/>
    <x v="33"/>
    <s v="Little Rock"/>
    <x v="0"/>
    <x v="0"/>
    <s v="Men's Street Footwear"/>
    <n v="21"/>
    <n v="180"/>
    <n v="3780"/>
    <x v="1"/>
    <x v="0"/>
    <x v="8"/>
    <x v="8"/>
    <x v="1"/>
    <x v="1"/>
  </r>
  <r>
    <s v="Walmart"/>
    <d v="2021-10-21T00:00:00"/>
    <x v="1"/>
    <x v="33"/>
    <s v="Little Rock"/>
    <x v="0"/>
    <x v="1"/>
    <s v="Men's Athletic Footwear"/>
    <n v="14"/>
    <n v="132"/>
    <n v="1848"/>
    <x v="1"/>
    <x v="0"/>
    <x v="8"/>
    <x v="8"/>
    <x v="1"/>
    <x v="1"/>
  </r>
  <r>
    <s v="Walmart"/>
    <d v="2021-10-21T00:00:00"/>
    <x v="1"/>
    <x v="33"/>
    <s v="Little Rock"/>
    <x v="1"/>
    <x v="0"/>
    <s v="Women's Street Footwear"/>
    <n v="16"/>
    <n v="99"/>
    <n v="1584"/>
    <x v="1"/>
    <x v="1"/>
    <x v="8"/>
    <x v="8"/>
    <x v="1"/>
    <x v="1"/>
  </r>
  <r>
    <s v="Walmart"/>
    <d v="2021-10-21T00:00:00"/>
    <x v="1"/>
    <x v="33"/>
    <s v="Little Rock"/>
    <x v="1"/>
    <x v="1"/>
    <s v="Women's Athletic Footwear"/>
    <n v="15"/>
    <n v="94"/>
    <n v="1410"/>
    <x v="1"/>
    <x v="1"/>
    <x v="8"/>
    <x v="8"/>
    <x v="1"/>
    <x v="1"/>
  </r>
  <r>
    <s v="Walmart"/>
    <d v="2021-10-21T00:00:00"/>
    <x v="1"/>
    <x v="33"/>
    <s v="Little Rock"/>
    <x v="0"/>
    <x v="2"/>
    <s v="Men's Apparel"/>
    <n v="21"/>
    <n v="91"/>
    <n v="1911"/>
    <x v="1"/>
    <x v="0"/>
    <x v="8"/>
    <x v="8"/>
    <x v="1"/>
    <x v="1"/>
  </r>
  <r>
    <s v="West Gear"/>
    <d v="2021-10-21T00:00:00"/>
    <x v="1"/>
    <x v="33"/>
    <s v="Little Rock"/>
    <x v="1"/>
    <x v="2"/>
    <s v="Women's Apparel"/>
    <n v="20"/>
    <n v="132"/>
    <n v="2640"/>
    <x v="1"/>
    <x v="1"/>
    <x v="8"/>
    <x v="8"/>
    <x v="1"/>
    <x v="1"/>
  </r>
  <r>
    <s v="West Gear"/>
    <d v="2021-11-20T00:00:00"/>
    <x v="1"/>
    <x v="33"/>
    <s v="Little Rock"/>
    <x v="0"/>
    <x v="0"/>
    <s v="Men's Street Footwear"/>
    <n v="18"/>
    <n v="176"/>
    <n v="3168"/>
    <x v="1"/>
    <x v="0"/>
    <x v="9"/>
    <x v="9"/>
    <x v="3"/>
    <x v="1"/>
  </r>
  <r>
    <s v="West Gear"/>
    <d v="2021-11-20T00:00:00"/>
    <x v="1"/>
    <x v="33"/>
    <s v="Little Rock"/>
    <x v="0"/>
    <x v="1"/>
    <s v="Men's Athletic Footwear"/>
    <n v="11"/>
    <n v="116"/>
    <n v="1276"/>
    <x v="1"/>
    <x v="0"/>
    <x v="9"/>
    <x v="9"/>
    <x v="3"/>
    <x v="1"/>
  </r>
  <r>
    <s v="West Gear"/>
    <d v="2021-11-20T00:00:00"/>
    <x v="1"/>
    <x v="33"/>
    <s v="Little Rock"/>
    <x v="1"/>
    <x v="0"/>
    <s v="Women's Street Footwear"/>
    <n v="19"/>
    <n v="102"/>
    <n v="1938"/>
    <x v="1"/>
    <x v="1"/>
    <x v="9"/>
    <x v="9"/>
    <x v="3"/>
    <x v="1"/>
  </r>
  <r>
    <s v="West Gear"/>
    <d v="2021-11-20T00:00:00"/>
    <x v="1"/>
    <x v="33"/>
    <s v="Little Rock"/>
    <x v="1"/>
    <x v="1"/>
    <s v="Women's Athletic Footwear"/>
    <n v="41"/>
    <n v="128"/>
    <n v="5248"/>
    <x v="1"/>
    <x v="1"/>
    <x v="9"/>
    <x v="9"/>
    <x v="3"/>
    <x v="1"/>
  </r>
  <r>
    <s v="West Gear"/>
    <d v="2021-11-20T00:00:00"/>
    <x v="1"/>
    <x v="33"/>
    <s v="Little Rock"/>
    <x v="0"/>
    <x v="2"/>
    <s v="Men's Apparel"/>
    <n v="56"/>
    <n v="105"/>
    <n v="5880"/>
    <x v="1"/>
    <x v="0"/>
    <x v="9"/>
    <x v="9"/>
    <x v="3"/>
    <x v="1"/>
  </r>
  <r>
    <s v="West Gear"/>
    <d v="2021-11-20T00:00:00"/>
    <x v="1"/>
    <x v="33"/>
    <s v="Little Rock"/>
    <x v="1"/>
    <x v="2"/>
    <s v="Women's Apparel"/>
    <n v="53"/>
    <n v="135"/>
    <n v="7155"/>
    <x v="1"/>
    <x v="1"/>
    <x v="9"/>
    <x v="9"/>
    <x v="3"/>
    <x v="1"/>
  </r>
  <r>
    <s v="West Gear"/>
    <d v="2021-12-19T00:00:00"/>
    <x v="1"/>
    <x v="33"/>
    <s v="Little Rock"/>
    <x v="0"/>
    <x v="0"/>
    <s v="Men's Street Footwear"/>
    <n v="55"/>
    <n v="238"/>
    <n v="13090"/>
    <x v="1"/>
    <x v="0"/>
    <x v="10"/>
    <x v="10"/>
    <x v="4"/>
    <x v="1"/>
  </r>
  <r>
    <s v="West Gear"/>
    <d v="2021-12-19T00:00:00"/>
    <x v="1"/>
    <x v="33"/>
    <s v="Little Rock"/>
    <x v="0"/>
    <x v="1"/>
    <s v="Men's Athletic Footwear"/>
    <n v="46"/>
    <n v="155"/>
    <n v="7130"/>
    <x v="1"/>
    <x v="0"/>
    <x v="10"/>
    <x v="10"/>
    <x v="4"/>
    <x v="1"/>
  </r>
  <r>
    <s v="West Gear"/>
    <d v="2021-12-19T00:00:00"/>
    <x v="1"/>
    <x v="33"/>
    <s v="Little Rock"/>
    <x v="1"/>
    <x v="0"/>
    <s v="Women's Street Footwear"/>
    <n v="43"/>
    <n v="149"/>
    <n v="6407"/>
    <x v="1"/>
    <x v="1"/>
    <x v="10"/>
    <x v="10"/>
    <x v="4"/>
    <x v="1"/>
  </r>
  <r>
    <s v="West Gear"/>
    <d v="2021-12-19T00:00:00"/>
    <x v="1"/>
    <x v="33"/>
    <s v="Little Rock"/>
    <x v="1"/>
    <x v="1"/>
    <s v="Women's Athletic Footwear"/>
    <n v="40"/>
    <n v="124"/>
    <n v="4960"/>
    <x v="1"/>
    <x v="1"/>
    <x v="10"/>
    <x v="10"/>
    <x v="4"/>
    <x v="1"/>
  </r>
  <r>
    <s v="West Gear"/>
    <d v="2021-12-19T00:00:00"/>
    <x v="1"/>
    <x v="33"/>
    <s v="Little Rock"/>
    <x v="0"/>
    <x v="2"/>
    <s v="Men's Apparel"/>
    <n v="50"/>
    <n v="132"/>
    <n v="6600"/>
    <x v="1"/>
    <x v="0"/>
    <x v="10"/>
    <x v="10"/>
    <x v="4"/>
    <x v="1"/>
  </r>
  <r>
    <s v="West Gear"/>
    <d v="2021-12-19T00:00:00"/>
    <x v="1"/>
    <x v="33"/>
    <s v="Little Rock"/>
    <x v="1"/>
    <x v="2"/>
    <s v="Women's Apparel"/>
    <n v="55"/>
    <n v="170"/>
    <n v="9350"/>
    <x v="1"/>
    <x v="1"/>
    <x v="10"/>
    <x v="10"/>
    <x v="4"/>
    <x v="1"/>
  </r>
  <r>
    <s v="West Gear"/>
    <d v="2021-01-23T00:00:00"/>
    <x v="1"/>
    <x v="33"/>
    <s v="Little Rock"/>
    <x v="0"/>
    <x v="0"/>
    <s v="Men's Street Footwear"/>
    <n v="17"/>
    <n v="178"/>
    <n v="3026"/>
    <x v="1"/>
    <x v="0"/>
    <x v="0"/>
    <x v="0"/>
    <x v="3"/>
    <x v="1"/>
  </r>
  <r>
    <s v="West Gear"/>
    <d v="2021-01-23T00:00:00"/>
    <x v="1"/>
    <x v="33"/>
    <s v="Little Rock"/>
    <x v="0"/>
    <x v="1"/>
    <s v="Men's Athletic Footwear"/>
    <n v="18"/>
    <n v="124"/>
    <n v="2232"/>
    <x v="1"/>
    <x v="0"/>
    <x v="0"/>
    <x v="0"/>
    <x v="3"/>
    <x v="1"/>
  </r>
  <r>
    <s v="West Gear"/>
    <d v="2021-01-23T00:00:00"/>
    <x v="1"/>
    <x v="33"/>
    <s v="Little Rock"/>
    <x v="1"/>
    <x v="0"/>
    <s v="Women's Street Footwear"/>
    <n v="10"/>
    <n v="131"/>
    <n v="1310"/>
    <x v="1"/>
    <x v="1"/>
    <x v="0"/>
    <x v="0"/>
    <x v="3"/>
    <x v="1"/>
  </r>
  <r>
    <s v="West Gear"/>
    <d v="2021-01-23T00:00:00"/>
    <x v="1"/>
    <x v="33"/>
    <s v="Little Rock"/>
    <x v="1"/>
    <x v="1"/>
    <s v="Women's Athletic Footwear"/>
    <n v="13"/>
    <n v="74"/>
    <n v="962"/>
    <x v="1"/>
    <x v="1"/>
    <x v="0"/>
    <x v="0"/>
    <x v="3"/>
    <x v="1"/>
  </r>
  <r>
    <s v="West Gear"/>
    <d v="2021-01-23T00:00:00"/>
    <x v="1"/>
    <x v="33"/>
    <s v="Little Rock"/>
    <x v="0"/>
    <x v="2"/>
    <s v="Men's Apparel"/>
    <n v="23"/>
    <n v="91"/>
    <n v="2093"/>
    <x v="1"/>
    <x v="0"/>
    <x v="0"/>
    <x v="0"/>
    <x v="3"/>
    <x v="1"/>
  </r>
  <r>
    <s v="West Gear"/>
    <d v="2021-01-23T00:00:00"/>
    <x v="1"/>
    <x v="33"/>
    <s v="Little Rock"/>
    <x v="1"/>
    <x v="2"/>
    <s v="Women's Apparel"/>
    <n v="18"/>
    <n v="124"/>
    <n v="2232"/>
    <x v="1"/>
    <x v="1"/>
    <x v="0"/>
    <x v="0"/>
    <x v="3"/>
    <x v="1"/>
  </r>
  <r>
    <s v="West Gear"/>
    <d v="2021-02-21T00:00:00"/>
    <x v="1"/>
    <x v="33"/>
    <s v="Little Rock"/>
    <x v="0"/>
    <x v="0"/>
    <s v="Men's Street Footwear"/>
    <n v="18"/>
    <n v="206"/>
    <n v="3708"/>
    <x v="1"/>
    <x v="0"/>
    <x v="1"/>
    <x v="1"/>
    <x v="4"/>
    <x v="1"/>
  </r>
  <r>
    <s v="West Gear"/>
    <d v="2021-02-21T00:00:00"/>
    <x v="1"/>
    <x v="33"/>
    <s v="Little Rock"/>
    <x v="0"/>
    <x v="1"/>
    <s v="Men's Athletic Footwear"/>
    <n v="17"/>
    <n v="83"/>
    <n v="1411"/>
    <x v="1"/>
    <x v="0"/>
    <x v="1"/>
    <x v="1"/>
    <x v="4"/>
    <x v="1"/>
  </r>
  <r>
    <s v="West Gear"/>
    <d v="2021-02-21T00:00:00"/>
    <x v="1"/>
    <x v="33"/>
    <s v="Little Rock"/>
    <x v="1"/>
    <x v="0"/>
    <s v="Women's Street Footwear"/>
    <n v="12"/>
    <n v="98"/>
    <n v="1176"/>
    <x v="1"/>
    <x v="1"/>
    <x v="1"/>
    <x v="1"/>
    <x v="4"/>
    <x v="1"/>
  </r>
  <r>
    <s v="West Gear"/>
    <d v="2021-02-21T00:00:00"/>
    <x v="1"/>
    <x v="34"/>
    <s v="Oklahoma City"/>
    <x v="1"/>
    <x v="1"/>
    <s v="Women's Athletic Footwear"/>
    <n v="15"/>
    <n v="58"/>
    <n v="870"/>
    <x v="1"/>
    <x v="1"/>
    <x v="1"/>
    <x v="1"/>
    <x v="4"/>
    <x v="1"/>
  </r>
  <r>
    <s v="West Gear"/>
    <d v="2021-02-21T00:00:00"/>
    <x v="1"/>
    <x v="34"/>
    <s v="Oklahoma City"/>
    <x v="0"/>
    <x v="2"/>
    <s v="Men's Apparel"/>
    <n v="24"/>
    <n v="85"/>
    <n v="2040"/>
    <x v="1"/>
    <x v="0"/>
    <x v="1"/>
    <x v="1"/>
    <x v="4"/>
    <x v="1"/>
  </r>
  <r>
    <s v="West Gear"/>
    <d v="2021-02-21T00:00:00"/>
    <x v="1"/>
    <x v="34"/>
    <s v="Oklahoma City"/>
    <x v="1"/>
    <x v="2"/>
    <s v="Women's Apparel"/>
    <n v="14"/>
    <n v="112"/>
    <n v="1568"/>
    <x v="1"/>
    <x v="1"/>
    <x v="1"/>
    <x v="1"/>
    <x v="4"/>
    <x v="1"/>
  </r>
  <r>
    <s v="West Gear"/>
    <d v="2021-03-19T00:00:00"/>
    <x v="1"/>
    <x v="34"/>
    <s v="Oklahoma City"/>
    <x v="0"/>
    <x v="0"/>
    <s v="Men's Street Footwear"/>
    <n v="14"/>
    <n v="182"/>
    <n v="2548"/>
    <x v="1"/>
    <x v="0"/>
    <x v="2"/>
    <x v="2"/>
    <x v="2"/>
    <x v="1"/>
  </r>
  <r>
    <s v="West Gear"/>
    <d v="2021-03-19T00:00:00"/>
    <x v="1"/>
    <x v="34"/>
    <s v="Oklahoma City"/>
    <x v="0"/>
    <x v="1"/>
    <s v="Men's Athletic Footwear"/>
    <n v="15"/>
    <n v="78"/>
    <n v="1170"/>
    <x v="1"/>
    <x v="0"/>
    <x v="2"/>
    <x v="2"/>
    <x v="2"/>
    <x v="1"/>
  </r>
  <r>
    <s v="West Gear"/>
    <d v="2021-03-19T00:00:00"/>
    <x v="1"/>
    <x v="34"/>
    <s v="Oklahoma City"/>
    <x v="1"/>
    <x v="0"/>
    <s v="Women's Street Footwear"/>
    <n v="7"/>
    <n v="83"/>
    <n v="581"/>
    <x v="1"/>
    <x v="1"/>
    <x v="2"/>
    <x v="2"/>
    <x v="2"/>
    <x v="1"/>
  </r>
  <r>
    <s v="West Gear"/>
    <d v="2021-03-19T00:00:00"/>
    <x v="1"/>
    <x v="34"/>
    <s v="Oklahoma City"/>
    <x v="1"/>
    <x v="1"/>
    <s v="Women's Athletic Footwear"/>
    <n v="16"/>
    <n v="39"/>
    <n v="624"/>
    <x v="1"/>
    <x v="1"/>
    <x v="2"/>
    <x v="2"/>
    <x v="2"/>
    <x v="1"/>
  </r>
  <r>
    <s v="West Gear"/>
    <d v="2021-03-19T00:00:00"/>
    <x v="1"/>
    <x v="34"/>
    <s v="Oklahoma City"/>
    <x v="0"/>
    <x v="2"/>
    <s v="Men's Apparel"/>
    <n v="26"/>
    <n v="61"/>
    <n v="1586"/>
    <x v="1"/>
    <x v="0"/>
    <x v="2"/>
    <x v="2"/>
    <x v="2"/>
    <x v="1"/>
  </r>
  <r>
    <s v="West Gear"/>
    <d v="2021-03-19T00:00:00"/>
    <x v="1"/>
    <x v="34"/>
    <s v="Oklahoma City"/>
    <x v="1"/>
    <x v="2"/>
    <s v="Women's Apparel"/>
    <n v="18"/>
    <n v="88"/>
    <n v="1584"/>
    <x v="1"/>
    <x v="1"/>
    <x v="2"/>
    <x v="2"/>
    <x v="2"/>
    <x v="1"/>
  </r>
  <r>
    <s v="West Gear"/>
    <d v="2021-04-20T00:00:00"/>
    <x v="1"/>
    <x v="34"/>
    <s v="Oklahoma City"/>
    <x v="0"/>
    <x v="0"/>
    <s v="Men's Street Footwear"/>
    <n v="20"/>
    <n v="184"/>
    <n v="3680"/>
    <x v="1"/>
    <x v="0"/>
    <x v="3"/>
    <x v="3"/>
    <x v="6"/>
    <x v="1"/>
  </r>
  <r>
    <s v="West Gear"/>
    <d v="2021-04-20T00:00:00"/>
    <x v="1"/>
    <x v="34"/>
    <s v="Oklahoma City"/>
    <x v="0"/>
    <x v="1"/>
    <s v="Men's Athletic Footwear"/>
    <n v="18"/>
    <n v="79"/>
    <n v="1422"/>
    <x v="1"/>
    <x v="0"/>
    <x v="3"/>
    <x v="3"/>
    <x v="6"/>
    <x v="1"/>
  </r>
  <r>
    <s v="West Gear"/>
    <d v="2021-04-20T00:00:00"/>
    <x v="1"/>
    <x v="34"/>
    <s v="Oklahoma City"/>
    <x v="1"/>
    <x v="0"/>
    <s v="Women's Street Footwear"/>
    <n v="10"/>
    <n v="70"/>
    <n v="700"/>
    <x v="1"/>
    <x v="1"/>
    <x v="3"/>
    <x v="3"/>
    <x v="6"/>
    <x v="1"/>
  </r>
  <r>
    <s v="West Gear"/>
    <d v="2021-04-20T00:00:00"/>
    <x v="1"/>
    <x v="34"/>
    <s v="Oklahoma City"/>
    <x v="1"/>
    <x v="1"/>
    <s v="Women's Athletic Footwear"/>
    <n v="15"/>
    <n v="47"/>
    <n v="705"/>
    <x v="1"/>
    <x v="1"/>
    <x v="3"/>
    <x v="3"/>
    <x v="6"/>
    <x v="1"/>
  </r>
  <r>
    <s v="West Gear"/>
    <d v="2021-04-20T00:00:00"/>
    <x v="1"/>
    <x v="34"/>
    <s v="Oklahoma City"/>
    <x v="0"/>
    <x v="2"/>
    <s v="Men's Apparel"/>
    <n v="27"/>
    <n v="54"/>
    <n v="1458"/>
    <x v="1"/>
    <x v="0"/>
    <x v="3"/>
    <x v="3"/>
    <x v="6"/>
    <x v="1"/>
  </r>
  <r>
    <s v="West Gear"/>
    <d v="2021-04-20T00:00:00"/>
    <x v="1"/>
    <x v="34"/>
    <s v="Oklahoma City"/>
    <x v="1"/>
    <x v="2"/>
    <s v="Women's Apparel"/>
    <n v="22"/>
    <n v="111"/>
    <n v="2442"/>
    <x v="1"/>
    <x v="1"/>
    <x v="3"/>
    <x v="3"/>
    <x v="6"/>
    <x v="1"/>
  </r>
  <r>
    <s v="West Gear"/>
    <d v="2021-05-19T00:00:00"/>
    <x v="1"/>
    <x v="34"/>
    <s v="Oklahoma City"/>
    <x v="0"/>
    <x v="0"/>
    <s v="Men's Street Footwear"/>
    <n v="28"/>
    <n v="179"/>
    <n v="5012"/>
    <x v="1"/>
    <x v="0"/>
    <x v="4"/>
    <x v="4"/>
    <x v="0"/>
    <x v="1"/>
  </r>
  <r>
    <s v="West Gear"/>
    <d v="2021-05-19T00:00:00"/>
    <x v="1"/>
    <x v="34"/>
    <s v="Oklahoma City"/>
    <x v="0"/>
    <x v="1"/>
    <s v="Men's Athletic Footwear"/>
    <n v="29"/>
    <n v="93"/>
    <n v="2697"/>
    <x v="1"/>
    <x v="0"/>
    <x v="4"/>
    <x v="4"/>
    <x v="0"/>
    <x v="1"/>
  </r>
  <r>
    <s v="West Gear"/>
    <d v="2021-05-19T00:00:00"/>
    <x v="1"/>
    <x v="34"/>
    <s v="Oklahoma City"/>
    <x v="1"/>
    <x v="0"/>
    <s v="Women's Street Footwear"/>
    <n v="27"/>
    <n v="88"/>
    <n v="2376"/>
    <x v="1"/>
    <x v="1"/>
    <x v="4"/>
    <x v="4"/>
    <x v="0"/>
    <x v="1"/>
  </r>
  <r>
    <s v="West Gear"/>
    <d v="2021-05-19T00:00:00"/>
    <x v="1"/>
    <x v="34"/>
    <s v="Oklahoma City"/>
    <x v="1"/>
    <x v="1"/>
    <s v="Women's Athletic Footwear"/>
    <n v="26"/>
    <n v="74"/>
    <n v="1924"/>
    <x v="1"/>
    <x v="1"/>
    <x v="4"/>
    <x v="4"/>
    <x v="0"/>
    <x v="1"/>
  </r>
  <r>
    <s v="West Gear"/>
    <d v="2021-05-19T00:00:00"/>
    <x v="1"/>
    <x v="34"/>
    <s v="Oklahoma City"/>
    <x v="0"/>
    <x v="2"/>
    <s v="Men's Apparel"/>
    <n v="33"/>
    <n v="80"/>
    <n v="2640"/>
    <x v="1"/>
    <x v="0"/>
    <x v="4"/>
    <x v="4"/>
    <x v="0"/>
    <x v="1"/>
  </r>
  <r>
    <s v="West Gear"/>
    <d v="2021-05-19T00:00:00"/>
    <x v="1"/>
    <x v="34"/>
    <s v="Oklahoma City"/>
    <x v="1"/>
    <x v="2"/>
    <s v="Women's Apparel"/>
    <n v="33"/>
    <n v="116"/>
    <n v="3828"/>
    <x v="1"/>
    <x v="1"/>
    <x v="4"/>
    <x v="4"/>
    <x v="0"/>
    <x v="1"/>
  </r>
  <r>
    <s v="West Gear"/>
    <d v="2021-06-21T00:00:00"/>
    <x v="1"/>
    <x v="34"/>
    <s v="Oklahoma City"/>
    <x v="0"/>
    <x v="0"/>
    <s v="Men's Street Footwear"/>
    <n v="32"/>
    <n v="192"/>
    <n v="6144"/>
    <x v="1"/>
    <x v="0"/>
    <x v="11"/>
    <x v="11"/>
    <x v="5"/>
    <x v="1"/>
  </r>
  <r>
    <s v="West Gear"/>
    <d v="2021-06-21T00:00:00"/>
    <x v="1"/>
    <x v="34"/>
    <s v="Oklahoma City"/>
    <x v="0"/>
    <x v="1"/>
    <s v="Men's Athletic Footwear"/>
    <n v="25"/>
    <n v="123"/>
    <n v="3075"/>
    <x v="1"/>
    <x v="0"/>
    <x v="11"/>
    <x v="11"/>
    <x v="5"/>
    <x v="1"/>
  </r>
  <r>
    <s v="West Gear"/>
    <d v="2021-06-21T00:00:00"/>
    <x v="1"/>
    <x v="34"/>
    <s v="Oklahoma City"/>
    <x v="1"/>
    <x v="0"/>
    <s v="Women's Street Footwear"/>
    <n v="27"/>
    <n v="107"/>
    <n v="2889"/>
    <x v="1"/>
    <x v="1"/>
    <x v="11"/>
    <x v="11"/>
    <x v="5"/>
    <x v="1"/>
  </r>
  <r>
    <s v="West Gear"/>
    <d v="2021-06-21T00:00:00"/>
    <x v="1"/>
    <x v="34"/>
    <s v="Oklahoma City"/>
    <x v="1"/>
    <x v="1"/>
    <s v="Women's Athletic Footwear"/>
    <n v="29"/>
    <n v="102"/>
    <n v="2958"/>
    <x v="1"/>
    <x v="1"/>
    <x v="11"/>
    <x v="11"/>
    <x v="5"/>
    <x v="1"/>
  </r>
  <r>
    <s v="West Gear"/>
    <d v="2021-06-21T00:00:00"/>
    <x v="1"/>
    <x v="34"/>
    <s v="Oklahoma City"/>
    <x v="0"/>
    <x v="2"/>
    <s v="Men's Apparel"/>
    <n v="41"/>
    <n v="105"/>
    <n v="4305"/>
    <x v="1"/>
    <x v="0"/>
    <x v="11"/>
    <x v="11"/>
    <x v="5"/>
    <x v="1"/>
  </r>
  <r>
    <s v="West Gear"/>
    <d v="2021-06-21T00:00:00"/>
    <x v="1"/>
    <x v="34"/>
    <s v="Oklahoma City"/>
    <x v="1"/>
    <x v="2"/>
    <s v="Women's Apparel"/>
    <n v="40"/>
    <n v="143"/>
    <n v="5720"/>
    <x v="1"/>
    <x v="1"/>
    <x v="11"/>
    <x v="11"/>
    <x v="5"/>
    <x v="1"/>
  </r>
  <r>
    <s v="West Gear"/>
    <d v="2021-07-19T00:00:00"/>
    <x v="1"/>
    <x v="34"/>
    <s v="Oklahoma City"/>
    <x v="0"/>
    <x v="0"/>
    <s v="Men's Street Footwear"/>
    <n v="43"/>
    <n v="238"/>
    <n v="10234"/>
    <x v="1"/>
    <x v="0"/>
    <x v="5"/>
    <x v="5"/>
    <x v="5"/>
    <x v="1"/>
  </r>
  <r>
    <s v="West Gear"/>
    <d v="2021-07-19T00:00:00"/>
    <x v="1"/>
    <x v="34"/>
    <s v="Oklahoma City"/>
    <x v="0"/>
    <x v="1"/>
    <s v="Men's Athletic Footwear"/>
    <n v="35"/>
    <n v="135"/>
    <n v="4725"/>
    <x v="1"/>
    <x v="0"/>
    <x v="5"/>
    <x v="5"/>
    <x v="5"/>
    <x v="1"/>
  </r>
  <r>
    <s v="West Gear"/>
    <d v="2021-07-19T00:00:00"/>
    <x v="1"/>
    <x v="34"/>
    <s v="Oklahoma City"/>
    <x v="1"/>
    <x v="0"/>
    <s v="Women's Street Footwear"/>
    <n v="33"/>
    <n v="131"/>
    <n v="4323"/>
    <x v="1"/>
    <x v="1"/>
    <x v="5"/>
    <x v="5"/>
    <x v="5"/>
    <x v="1"/>
  </r>
  <r>
    <s v="West Gear"/>
    <d v="2021-07-19T00:00:00"/>
    <x v="1"/>
    <x v="34"/>
    <s v="Oklahoma City"/>
    <x v="1"/>
    <x v="1"/>
    <s v="Women's Athletic Footwear"/>
    <n v="36"/>
    <n v="107"/>
    <n v="3852"/>
    <x v="1"/>
    <x v="1"/>
    <x v="5"/>
    <x v="5"/>
    <x v="5"/>
    <x v="1"/>
  </r>
  <r>
    <s v="West Gear"/>
    <d v="2021-07-19T00:00:00"/>
    <x v="1"/>
    <x v="34"/>
    <s v="Oklahoma City"/>
    <x v="0"/>
    <x v="2"/>
    <s v="Men's Apparel"/>
    <n v="43"/>
    <n v="116"/>
    <n v="4988"/>
    <x v="1"/>
    <x v="0"/>
    <x v="5"/>
    <x v="5"/>
    <x v="5"/>
    <x v="1"/>
  </r>
  <r>
    <s v="West Gear"/>
    <d v="2021-07-19T00:00:00"/>
    <x v="1"/>
    <x v="34"/>
    <s v="Oklahoma City"/>
    <x v="1"/>
    <x v="2"/>
    <s v="Women's Apparel"/>
    <n v="45"/>
    <n v="163"/>
    <n v="7335"/>
    <x v="1"/>
    <x v="1"/>
    <x v="5"/>
    <x v="5"/>
    <x v="5"/>
    <x v="1"/>
  </r>
  <r>
    <s v="West Gear"/>
    <d v="2021-08-20T00:00:00"/>
    <x v="1"/>
    <x v="34"/>
    <s v="Oklahoma City"/>
    <x v="0"/>
    <x v="0"/>
    <s v="Men's Street Footwear"/>
    <n v="41"/>
    <n v="230"/>
    <n v="9430"/>
    <x v="1"/>
    <x v="0"/>
    <x v="6"/>
    <x v="6"/>
    <x v="2"/>
    <x v="1"/>
  </r>
  <r>
    <s v="West Gear"/>
    <d v="2021-08-20T00:00:00"/>
    <x v="1"/>
    <x v="34"/>
    <s v="Oklahoma City"/>
    <x v="0"/>
    <x v="1"/>
    <s v="Men's Athletic Footwear"/>
    <n v="37"/>
    <n v="140"/>
    <n v="5180"/>
    <x v="1"/>
    <x v="0"/>
    <x v="6"/>
    <x v="6"/>
    <x v="2"/>
    <x v="1"/>
  </r>
  <r>
    <s v="West Gear"/>
    <d v="2021-08-20T00:00:00"/>
    <x v="1"/>
    <x v="34"/>
    <s v="Oklahoma City"/>
    <x v="1"/>
    <x v="0"/>
    <s v="Women's Street Footwear"/>
    <n v="38"/>
    <n v="113"/>
    <n v="4294"/>
    <x v="1"/>
    <x v="1"/>
    <x v="6"/>
    <x v="6"/>
    <x v="2"/>
    <x v="1"/>
  </r>
  <r>
    <s v="West Gear"/>
    <d v="2021-08-20T00:00:00"/>
    <x v="1"/>
    <x v="34"/>
    <s v="Oklahoma City"/>
    <x v="1"/>
    <x v="1"/>
    <s v="Women's Athletic Footwear"/>
    <n v="32"/>
    <n v="111"/>
    <n v="3552"/>
    <x v="1"/>
    <x v="1"/>
    <x v="6"/>
    <x v="6"/>
    <x v="2"/>
    <x v="1"/>
  </r>
  <r>
    <s v="West Gear"/>
    <d v="2021-08-20T00:00:00"/>
    <x v="1"/>
    <x v="34"/>
    <s v="Oklahoma City"/>
    <x v="0"/>
    <x v="2"/>
    <s v="Men's Apparel"/>
    <n v="40"/>
    <n v="105"/>
    <n v="4200"/>
    <x v="1"/>
    <x v="0"/>
    <x v="6"/>
    <x v="6"/>
    <x v="2"/>
    <x v="1"/>
  </r>
  <r>
    <s v="West Gear"/>
    <d v="2021-08-20T00:00:00"/>
    <x v="1"/>
    <x v="34"/>
    <s v="Oklahoma City"/>
    <x v="1"/>
    <x v="2"/>
    <s v="Women's Apparel"/>
    <n v="40"/>
    <n v="166"/>
    <n v="6640"/>
    <x v="1"/>
    <x v="1"/>
    <x v="6"/>
    <x v="6"/>
    <x v="2"/>
    <x v="1"/>
  </r>
  <r>
    <s v="West Gear"/>
    <d v="2021-09-19T00:00:00"/>
    <x v="1"/>
    <x v="34"/>
    <s v="Oklahoma City"/>
    <x v="0"/>
    <x v="0"/>
    <s v="Men's Street Footwear"/>
    <n v="35"/>
    <n v="196"/>
    <n v="6860"/>
    <x v="1"/>
    <x v="0"/>
    <x v="7"/>
    <x v="7"/>
    <x v="4"/>
    <x v="1"/>
  </r>
  <r>
    <s v="West Gear"/>
    <d v="2021-09-19T00:00:00"/>
    <x v="1"/>
    <x v="34"/>
    <s v="Oklahoma City"/>
    <x v="0"/>
    <x v="1"/>
    <s v="Men's Athletic Footwear"/>
    <n v="28"/>
    <n v="128"/>
    <n v="3584"/>
    <x v="1"/>
    <x v="0"/>
    <x v="7"/>
    <x v="7"/>
    <x v="4"/>
    <x v="1"/>
  </r>
  <r>
    <s v="West Gear"/>
    <d v="2021-09-19T00:00:00"/>
    <x v="1"/>
    <x v="34"/>
    <s v="Oklahoma City"/>
    <x v="1"/>
    <x v="0"/>
    <s v="Women's Street Footwear"/>
    <n v="12"/>
    <n v="91"/>
    <n v="1092"/>
    <x v="1"/>
    <x v="1"/>
    <x v="7"/>
    <x v="7"/>
    <x v="4"/>
    <x v="1"/>
  </r>
  <r>
    <s v="West Gear"/>
    <d v="2021-09-19T00:00:00"/>
    <x v="1"/>
    <x v="34"/>
    <s v="Oklahoma City"/>
    <x v="1"/>
    <x v="1"/>
    <s v="Women's Athletic Footwear"/>
    <n v="12"/>
    <n v="83"/>
    <n v="996"/>
    <x v="1"/>
    <x v="1"/>
    <x v="7"/>
    <x v="7"/>
    <x v="4"/>
    <x v="1"/>
  </r>
  <r>
    <s v="West Gear"/>
    <d v="2021-09-19T00:00:00"/>
    <x v="1"/>
    <x v="34"/>
    <s v="Oklahoma City"/>
    <x v="0"/>
    <x v="2"/>
    <s v="Men's Apparel"/>
    <n v="20"/>
    <n v="78"/>
    <n v="1560"/>
    <x v="1"/>
    <x v="0"/>
    <x v="7"/>
    <x v="7"/>
    <x v="4"/>
    <x v="1"/>
  </r>
  <r>
    <s v="West Gear"/>
    <d v="2021-09-19T00:00:00"/>
    <x v="1"/>
    <x v="34"/>
    <s v="Oklahoma City"/>
    <x v="1"/>
    <x v="2"/>
    <s v="Women's Apparel"/>
    <n v="23"/>
    <n v="119"/>
    <n v="2737"/>
    <x v="1"/>
    <x v="1"/>
    <x v="7"/>
    <x v="7"/>
    <x v="4"/>
    <x v="1"/>
  </r>
  <r>
    <s v="West Gear"/>
    <d v="2021-10-21T00:00:00"/>
    <x v="1"/>
    <x v="34"/>
    <s v="Oklahoma City"/>
    <x v="0"/>
    <x v="0"/>
    <s v="Men's Street Footwear"/>
    <n v="20"/>
    <n v="173"/>
    <n v="3460"/>
    <x v="1"/>
    <x v="0"/>
    <x v="8"/>
    <x v="8"/>
    <x v="1"/>
    <x v="1"/>
  </r>
  <r>
    <s v="West Gear"/>
    <d v="2021-10-21T00:00:00"/>
    <x v="1"/>
    <x v="34"/>
    <s v="Oklahoma City"/>
    <x v="0"/>
    <x v="1"/>
    <s v="Men's Athletic Footwear"/>
    <n v="14"/>
    <n v="112"/>
    <n v="1568"/>
    <x v="1"/>
    <x v="0"/>
    <x v="8"/>
    <x v="8"/>
    <x v="1"/>
    <x v="1"/>
  </r>
  <r>
    <s v="West Gear"/>
    <d v="2021-10-21T00:00:00"/>
    <x v="1"/>
    <x v="34"/>
    <s v="Oklahoma City"/>
    <x v="1"/>
    <x v="0"/>
    <s v="Women's Street Footwear"/>
    <n v="14"/>
    <n v="74"/>
    <n v="1036"/>
    <x v="1"/>
    <x v="1"/>
    <x v="8"/>
    <x v="8"/>
    <x v="1"/>
    <x v="1"/>
  </r>
  <r>
    <s v="West Gear"/>
    <d v="2021-10-21T00:00:00"/>
    <x v="1"/>
    <x v="34"/>
    <s v="Oklahoma City"/>
    <x v="1"/>
    <x v="1"/>
    <s v="Women's Athletic Footwear"/>
    <n v="15"/>
    <n v="62"/>
    <n v="930"/>
    <x v="1"/>
    <x v="1"/>
    <x v="8"/>
    <x v="8"/>
    <x v="1"/>
    <x v="1"/>
  </r>
  <r>
    <s v="West Gear"/>
    <d v="2021-10-21T00:00:00"/>
    <x v="1"/>
    <x v="34"/>
    <s v="Oklahoma City"/>
    <x v="0"/>
    <x v="2"/>
    <s v="Men's Apparel"/>
    <n v="22"/>
    <n v="68"/>
    <n v="1496"/>
    <x v="1"/>
    <x v="0"/>
    <x v="8"/>
    <x v="8"/>
    <x v="1"/>
    <x v="1"/>
  </r>
  <r>
    <s v="Kohl's"/>
    <d v="2021-10-21T00:00:00"/>
    <x v="1"/>
    <x v="34"/>
    <s v="Oklahoma City"/>
    <x v="1"/>
    <x v="2"/>
    <s v="Women's Apparel"/>
    <n v="22"/>
    <n v="101"/>
    <n v="2222"/>
    <x v="1"/>
    <x v="1"/>
    <x v="8"/>
    <x v="8"/>
    <x v="1"/>
    <x v="1"/>
  </r>
  <r>
    <s v="Kohl's"/>
    <d v="2021-11-20T00:00:00"/>
    <x v="1"/>
    <x v="34"/>
    <s v="Oklahoma City"/>
    <x v="0"/>
    <x v="0"/>
    <s v="Men's Street Footwear"/>
    <n v="16"/>
    <n v="166"/>
    <n v="2656"/>
    <x v="1"/>
    <x v="0"/>
    <x v="9"/>
    <x v="9"/>
    <x v="3"/>
    <x v="1"/>
  </r>
  <r>
    <s v="Kohl's"/>
    <d v="2021-11-20T00:00:00"/>
    <x v="1"/>
    <x v="34"/>
    <s v="Oklahoma City"/>
    <x v="0"/>
    <x v="1"/>
    <s v="Men's Athletic Footwear"/>
    <n v="11"/>
    <n v="96"/>
    <n v="1056"/>
    <x v="1"/>
    <x v="0"/>
    <x v="9"/>
    <x v="9"/>
    <x v="3"/>
    <x v="1"/>
  </r>
  <r>
    <s v="Kohl's"/>
    <d v="2021-11-20T00:00:00"/>
    <x v="1"/>
    <x v="34"/>
    <s v="Oklahoma City"/>
    <x v="1"/>
    <x v="0"/>
    <s v="Women's Street Footwear"/>
    <n v="19"/>
    <n v="81"/>
    <n v="1539"/>
    <x v="1"/>
    <x v="1"/>
    <x v="9"/>
    <x v="9"/>
    <x v="3"/>
    <x v="1"/>
  </r>
  <r>
    <s v="Kohl's"/>
    <d v="2021-11-20T00:00:00"/>
    <x v="1"/>
    <x v="34"/>
    <s v="Oklahoma City"/>
    <x v="1"/>
    <x v="1"/>
    <s v="Women's Athletic Footwear"/>
    <n v="37"/>
    <n v="90"/>
    <n v="3330"/>
    <x v="1"/>
    <x v="1"/>
    <x v="9"/>
    <x v="9"/>
    <x v="3"/>
    <x v="1"/>
  </r>
  <r>
    <s v="Kohl's"/>
    <d v="2021-11-20T00:00:00"/>
    <x v="1"/>
    <x v="34"/>
    <s v="Oklahoma City"/>
    <x v="0"/>
    <x v="2"/>
    <s v="Men's Apparel"/>
    <n v="60"/>
    <n v="85"/>
    <n v="5100"/>
    <x v="1"/>
    <x v="0"/>
    <x v="9"/>
    <x v="9"/>
    <x v="3"/>
    <x v="1"/>
  </r>
  <r>
    <s v="Kohl's"/>
    <d v="2021-11-20T00:00:00"/>
    <x v="1"/>
    <x v="34"/>
    <s v="Oklahoma City"/>
    <x v="1"/>
    <x v="2"/>
    <s v="Women's Apparel"/>
    <n v="60"/>
    <n v="128"/>
    <n v="7680"/>
    <x v="1"/>
    <x v="1"/>
    <x v="9"/>
    <x v="9"/>
    <x v="3"/>
    <x v="1"/>
  </r>
  <r>
    <s v="Kohl's"/>
    <d v="2021-12-19T00:00:00"/>
    <x v="1"/>
    <x v="34"/>
    <s v="Oklahoma City"/>
    <x v="0"/>
    <x v="0"/>
    <s v="Men's Street Footwear"/>
    <n v="55"/>
    <n v="200"/>
    <n v="11000"/>
    <x v="1"/>
    <x v="0"/>
    <x v="10"/>
    <x v="10"/>
    <x v="4"/>
    <x v="1"/>
  </r>
  <r>
    <s v="Kohl's"/>
    <d v="2021-12-19T00:00:00"/>
    <x v="1"/>
    <x v="34"/>
    <s v="Oklahoma City"/>
    <x v="0"/>
    <x v="1"/>
    <s v="Men's Athletic Footwear"/>
    <n v="47"/>
    <n v="149"/>
    <n v="7003"/>
    <x v="1"/>
    <x v="0"/>
    <x v="10"/>
    <x v="10"/>
    <x v="4"/>
    <x v="1"/>
  </r>
  <r>
    <s v="Kohl's"/>
    <d v="2021-12-19T00:00:00"/>
    <x v="1"/>
    <x v="34"/>
    <s v="Oklahoma City"/>
    <x v="1"/>
    <x v="0"/>
    <s v="Women's Street Footwear"/>
    <n v="44"/>
    <n v="131"/>
    <n v="5764"/>
    <x v="1"/>
    <x v="1"/>
    <x v="10"/>
    <x v="10"/>
    <x v="4"/>
    <x v="1"/>
  </r>
  <r>
    <s v="Kohl's"/>
    <d v="2021-12-19T00:00:00"/>
    <x v="1"/>
    <x v="34"/>
    <s v="Oklahoma City"/>
    <x v="1"/>
    <x v="1"/>
    <s v="Women's Athletic Footwear"/>
    <n v="45"/>
    <n v="114"/>
    <n v="5130"/>
    <x v="1"/>
    <x v="1"/>
    <x v="10"/>
    <x v="10"/>
    <x v="4"/>
    <x v="1"/>
  </r>
  <r>
    <s v="Kohl's"/>
    <d v="2021-12-19T00:00:00"/>
    <x v="1"/>
    <x v="34"/>
    <s v="Oklahoma City"/>
    <x v="0"/>
    <x v="2"/>
    <s v="Men's Apparel"/>
    <n v="55"/>
    <n v="98"/>
    <n v="5390"/>
    <x v="1"/>
    <x v="0"/>
    <x v="10"/>
    <x v="10"/>
    <x v="4"/>
    <x v="1"/>
  </r>
  <r>
    <s v="Kohl's"/>
    <d v="2021-12-19T00:00:00"/>
    <x v="1"/>
    <x v="34"/>
    <s v="Oklahoma City"/>
    <x v="1"/>
    <x v="2"/>
    <s v="Women's Apparel"/>
    <n v="51"/>
    <n v="128"/>
    <n v="6528"/>
    <x v="1"/>
    <x v="1"/>
    <x v="10"/>
    <x v="10"/>
    <x v="4"/>
    <x v="1"/>
  </r>
  <r>
    <s v="Kohl's"/>
    <d v="2021-01-16T00:00:00"/>
    <x v="1"/>
    <x v="34"/>
    <s v="Oklahoma City"/>
    <x v="0"/>
    <x v="0"/>
    <s v="Men's Street Footwear"/>
    <n v="17"/>
    <n v="176"/>
    <n v="2992"/>
    <x v="1"/>
    <x v="0"/>
    <x v="0"/>
    <x v="0"/>
    <x v="3"/>
    <x v="1"/>
  </r>
  <r>
    <s v="Kohl's"/>
    <d v="2021-01-16T00:00:00"/>
    <x v="1"/>
    <x v="34"/>
    <s v="Oklahoma City"/>
    <x v="0"/>
    <x v="1"/>
    <s v="Men's Athletic Footwear"/>
    <n v="16"/>
    <n v="105"/>
    <n v="1680"/>
    <x v="1"/>
    <x v="0"/>
    <x v="0"/>
    <x v="0"/>
    <x v="3"/>
    <x v="1"/>
  </r>
  <r>
    <s v="Kohl's"/>
    <d v="2021-01-16T00:00:00"/>
    <x v="1"/>
    <x v="34"/>
    <s v="Oklahoma City"/>
    <x v="1"/>
    <x v="0"/>
    <s v="Women's Street Footwear"/>
    <n v="12"/>
    <n v="116"/>
    <n v="1392"/>
    <x v="1"/>
    <x v="1"/>
    <x v="0"/>
    <x v="0"/>
    <x v="3"/>
    <x v="1"/>
  </r>
  <r>
    <s v="Kohl's"/>
    <d v="2021-01-16T00:00:00"/>
    <x v="1"/>
    <x v="34"/>
    <s v="Oklahoma City"/>
    <x v="1"/>
    <x v="1"/>
    <s v="Women's Athletic Footwear"/>
    <n v="16"/>
    <n v="70"/>
    <n v="1120"/>
    <x v="1"/>
    <x v="1"/>
    <x v="0"/>
    <x v="0"/>
    <x v="3"/>
    <x v="1"/>
  </r>
  <r>
    <s v="Kohl's"/>
    <d v="2021-01-16T00:00:00"/>
    <x v="1"/>
    <x v="34"/>
    <s v="Oklahoma City"/>
    <x v="0"/>
    <x v="2"/>
    <s v="Men's Apparel"/>
    <n v="28"/>
    <n v="88"/>
    <n v="2464"/>
    <x v="1"/>
    <x v="0"/>
    <x v="0"/>
    <x v="0"/>
    <x v="3"/>
    <x v="1"/>
  </r>
  <r>
    <s v="Kohl's"/>
    <d v="2021-01-16T00:00:00"/>
    <x v="1"/>
    <x v="34"/>
    <s v="Oklahoma City"/>
    <x v="1"/>
    <x v="2"/>
    <s v="Women's Apparel"/>
    <n v="17"/>
    <n v="119"/>
    <n v="2023"/>
    <x v="1"/>
    <x v="1"/>
    <x v="0"/>
    <x v="0"/>
    <x v="3"/>
    <x v="1"/>
  </r>
  <r>
    <s v="Kohl's"/>
    <d v="2021-02-14T00:00:00"/>
    <x v="1"/>
    <x v="34"/>
    <s v="Oklahoma City"/>
    <x v="0"/>
    <x v="0"/>
    <s v="Men's Street Footwear"/>
    <n v="18"/>
    <n v="204"/>
    <n v="3672"/>
    <x v="1"/>
    <x v="0"/>
    <x v="1"/>
    <x v="1"/>
    <x v="4"/>
    <x v="1"/>
  </r>
  <r>
    <s v="Kohl's"/>
    <d v="2021-02-14T00:00:00"/>
    <x v="1"/>
    <x v="34"/>
    <s v="Oklahoma City"/>
    <x v="0"/>
    <x v="1"/>
    <s v="Men's Athletic Footwear"/>
    <n v="17"/>
    <n v="75"/>
    <n v="1275"/>
    <x v="1"/>
    <x v="0"/>
    <x v="1"/>
    <x v="1"/>
    <x v="4"/>
    <x v="1"/>
  </r>
  <r>
    <s v="Kohl's"/>
    <d v="2021-02-14T00:00:00"/>
    <x v="1"/>
    <x v="34"/>
    <s v="Oklahoma City"/>
    <x v="1"/>
    <x v="0"/>
    <s v="Women's Street Footwear"/>
    <n v="11"/>
    <n v="90"/>
    <n v="990"/>
    <x v="1"/>
    <x v="1"/>
    <x v="1"/>
    <x v="1"/>
    <x v="4"/>
    <x v="1"/>
  </r>
  <r>
    <s v="Sports Direct"/>
    <d v="2021-02-05T00:00:00"/>
    <x v="0"/>
    <x v="45"/>
    <s v="Hartford"/>
    <x v="1"/>
    <x v="1"/>
    <s v="Women's Athletic Footwear"/>
    <n v="24"/>
    <n v="39"/>
    <n v="936"/>
    <x v="1"/>
    <x v="1"/>
    <x v="1"/>
    <x v="1"/>
    <x v="2"/>
    <x v="1"/>
  </r>
  <r>
    <s v="Sports Direct"/>
    <d v="2021-02-05T00:00:00"/>
    <x v="0"/>
    <x v="45"/>
    <s v="Hartford"/>
    <x v="0"/>
    <x v="2"/>
    <s v="Men's Apparel"/>
    <n v="39"/>
    <n v="66"/>
    <n v="2574"/>
    <x v="1"/>
    <x v="0"/>
    <x v="1"/>
    <x v="1"/>
    <x v="2"/>
    <x v="1"/>
  </r>
  <r>
    <s v="Sports Direct"/>
    <d v="2021-02-05T00:00:00"/>
    <x v="0"/>
    <x v="45"/>
    <s v="Hartford"/>
    <x v="1"/>
    <x v="2"/>
    <s v="Women's Apparel"/>
    <n v="32"/>
    <n v="96"/>
    <n v="3072"/>
    <x v="1"/>
    <x v="1"/>
    <x v="1"/>
    <x v="1"/>
    <x v="2"/>
    <x v="1"/>
  </r>
  <r>
    <s v="Sports Direct"/>
    <d v="2021-03-03T00:00:00"/>
    <x v="0"/>
    <x v="45"/>
    <s v="Hartford"/>
    <x v="0"/>
    <x v="0"/>
    <s v="Men's Street Footwear"/>
    <n v="26"/>
    <n v="182"/>
    <n v="4732"/>
    <x v="1"/>
    <x v="0"/>
    <x v="2"/>
    <x v="2"/>
    <x v="0"/>
    <x v="1"/>
  </r>
  <r>
    <s v="Sports Direct"/>
    <d v="2021-03-03T00:00:00"/>
    <x v="0"/>
    <x v="45"/>
    <s v="Hartford"/>
    <x v="0"/>
    <x v="1"/>
    <s v="Men's Athletic Footwear"/>
    <n v="32"/>
    <n v="68"/>
    <n v="2176"/>
    <x v="1"/>
    <x v="0"/>
    <x v="2"/>
    <x v="2"/>
    <x v="0"/>
    <x v="1"/>
  </r>
  <r>
    <s v="Sports Direct"/>
    <d v="2021-03-03T00:00:00"/>
    <x v="0"/>
    <x v="45"/>
    <s v="Hartford"/>
    <x v="1"/>
    <x v="0"/>
    <s v="Women's Street Footwear"/>
    <n v="23"/>
    <n v="75"/>
    <n v="1725"/>
    <x v="1"/>
    <x v="1"/>
    <x v="2"/>
    <x v="2"/>
    <x v="0"/>
    <x v="1"/>
  </r>
  <r>
    <s v="Sports Direct"/>
    <d v="2021-03-03T00:00:00"/>
    <x v="0"/>
    <x v="45"/>
    <s v="Hartford"/>
    <x v="1"/>
    <x v="1"/>
    <s v="Women's Athletic Footwear"/>
    <n v="27"/>
    <n v="34"/>
    <n v="918"/>
    <x v="1"/>
    <x v="1"/>
    <x v="2"/>
    <x v="2"/>
    <x v="0"/>
    <x v="1"/>
  </r>
  <r>
    <s v="Sports Direct"/>
    <d v="2021-03-03T00:00:00"/>
    <x v="0"/>
    <x v="45"/>
    <s v="Hartford"/>
    <x v="0"/>
    <x v="2"/>
    <s v="Men's Apparel"/>
    <n v="39"/>
    <n v="53"/>
    <n v="2067"/>
    <x v="1"/>
    <x v="0"/>
    <x v="2"/>
    <x v="2"/>
    <x v="0"/>
    <x v="1"/>
  </r>
  <r>
    <s v="Sports Direct"/>
    <d v="2021-03-03T00:00:00"/>
    <x v="0"/>
    <x v="45"/>
    <s v="Hartford"/>
    <x v="1"/>
    <x v="2"/>
    <s v="Women's Apparel"/>
    <n v="29"/>
    <n v="85"/>
    <n v="2465"/>
    <x v="1"/>
    <x v="1"/>
    <x v="2"/>
    <x v="2"/>
    <x v="0"/>
    <x v="1"/>
  </r>
  <r>
    <s v="Sports Direct"/>
    <d v="2021-04-04T00:00:00"/>
    <x v="0"/>
    <x v="45"/>
    <s v="Hartford"/>
    <x v="0"/>
    <x v="0"/>
    <s v="Men's Street Footwear"/>
    <n v="28"/>
    <n v="155"/>
    <n v="4340"/>
    <x v="1"/>
    <x v="0"/>
    <x v="3"/>
    <x v="3"/>
    <x v="4"/>
    <x v="1"/>
  </r>
  <r>
    <s v="Sports Direct"/>
    <d v="2021-04-04T00:00:00"/>
    <x v="0"/>
    <x v="45"/>
    <s v="Hartford"/>
    <x v="0"/>
    <x v="1"/>
    <s v="Men's Athletic Footwear"/>
    <n v="30"/>
    <n v="64"/>
    <n v="1920"/>
    <x v="1"/>
    <x v="0"/>
    <x v="3"/>
    <x v="3"/>
    <x v="4"/>
    <x v="1"/>
  </r>
  <r>
    <s v="Sports Direct"/>
    <d v="2021-04-04T00:00:00"/>
    <x v="0"/>
    <x v="45"/>
    <s v="Hartford"/>
    <x v="1"/>
    <x v="0"/>
    <s v="Women's Street Footwear"/>
    <n v="20"/>
    <n v="64"/>
    <n v="1280"/>
    <x v="1"/>
    <x v="1"/>
    <x v="3"/>
    <x v="3"/>
    <x v="4"/>
    <x v="1"/>
  </r>
  <r>
    <s v="Sports Direct"/>
    <d v="2021-04-04T00:00:00"/>
    <x v="0"/>
    <x v="45"/>
    <s v="Hartford"/>
    <x v="1"/>
    <x v="1"/>
    <s v="Women's Athletic Footwear"/>
    <n v="26"/>
    <n v="41"/>
    <n v="1066"/>
    <x v="1"/>
    <x v="1"/>
    <x v="3"/>
    <x v="3"/>
    <x v="4"/>
    <x v="1"/>
  </r>
  <r>
    <s v="Sports Direct"/>
    <d v="2021-04-04T00:00:00"/>
    <x v="0"/>
    <x v="45"/>
    <s v="Hartford"/>
    <x v="0"/>
    <x v="2"/>
    <s v="Men's Apparel"/>
    <n v="37"/>
    <n v="40"/>
    <n v="1480"/>
    <x v="1"/>
    <x v="0"/>
    <x v="3"/>
    <x v="3"/>
    <x v="4"/>
    <x v="1"/>
  </r>
  <r>
    <s v="Sports Direct"/>
    <d v="2021-04-04T00:00:00"/>
    <x v="0"/>
    <x v="45"/>
    <s v="Hartford"/>
    <x v="1"/>
    <x v="2"/>
    <s v="Women's Apparel"/>
    <n v="26"/>
    <n v="94"/>
    <n v="2444"/>
    <x v="1"/>
    <x v="1"/>
    <x v="3"/>
    <x v="3"/>
    <x v="4"/>
    <x v="1"/>
  </r>
  <r>
    <s v="Sports Direct"/>
    <d v="2021-05-03T00:00:00"/>
    <x v="0"/>
    <x v="45"/>
    <s v="Hartford"/>
    <x v="0"/>
    <x v="0"/>
    <s v="Men's Street Footwear"/>
    <n v="40"/>
    <n v="191"/>
    <n v="7640"/>
    <x v="1"/>
    <x v="0"/>
    <x v="4"/>
    <x v="4"/>
    <x v="5"/>
    <x v="1"/>
  </r>
  <r>
    <s v="Sports Direct"/>
    <d v="2021-05-03T00:00:00"/>
    <x v="0"/>
    <x v="45"/>
    <s v="Hartford"/>
    <x v="0"/>
    <x v="1"/>
    <s v="Men's Athletic Footwear"/>
    <n v="35"/>
    <n v="83"/>
    <n v="2905"/>
    <x v="1"/>
    <x v="0"/>
    <x v="4"/>
    <x v="4"/>
    <x v="5"/>
    <x v="1"/>
  </r>
  <r>
    <s v="Sports Direct"/>
    <d v="2021-05-03T00:00:00"/>
    <x v="0"/>
    <x v="45"/>
    <s v="Hartford"/>
    <x v="1"/>
    <x v="0"/>
    <s v="Women's Street Footwear"/>
    <n v="32"/>
    <n v="83"/>
    <n v="2656"/>
    <x v="1"/>
    <x v="1"/>
    <x v="4"/>
    <x v="4"/>
    <x v="5"/>
    <x v="1"/>
  </r>
  <r>
    <s v="Sports Direct"/>
    <d v="2021-05-03T00:00:00"/>
    <x v="0"/>
    <x v="45"/>
    <s v="Hartford"/>
    <x v="1"/>
    <x v="1"/>
    <s v="Women's Athletic Footwear"/>
    <n v="32"/>
    <n v="74"/>
    <n v="2368"/>
    <x v="1"/>
    <x v="1"/>
    <x v="4"/>
    <x v="4"/>
    <x v="5"/>
    <x v="1"/>
  </r>
  <r>
    <s v="Sports Direct"/>
    <d v="2021-05-03T00:00:00"/>
    <x v="0"/>
    <x v="45"/>
    <s v="Hartford"/>
    <x v="0"/>
    <x v="2"/>
    <s v="Men's Apparel"/>
    <n v="37"/>
    <n v="83"/>
    <n v="3071"/>
    <x v="1"/>
    <x v="0"/>
    <x v="4"/>
    <x v="4"/>
    <x v="5"/>
    <x v="1"/>
  </r>
  <r>
    <s v="Sports Direct"/>
    <d v="2021-05-03T00:00:00"/>
    <x v="0"/>
    <x v="45"/>
    <s v="Hartford"/>
    <x v="1"/>
    <x v="2"/>
    <s v="Women's Apparel"/>
    <n v="41"/>
    <n v="128"/>
    <n v="5248"/>
    <x v="1"/>
    <x v="1"/>
    <x v="4"/>
    <x v="4"/>
    <x v="5"/>
    <x v="1"/>
  </r>
  <r>
    <s v="Sports Direct"/>
    <d v="2021-06-05T00:00:00"/>
    <x v="0"/>
    <x v="45"/>
    <s v="Hartford"/>
    <x v="0"/>
    <x v="0"/>
    <s v="Men's Street Footwear"/>
    <n v="40"/>
    <n v="206"/>
    <n v="8240"/>
    <x v="1"/>
    <x v="0"/>
    <x v="11"/>
    <x v="11"/>
    <x v="3"/>
    <x v="1"/>
  </r>
  <r>
    <s v="Sports Direct"/>
    <d v="2021-06-05T00:00:00"/>
    <x v="0"/>
    <x v="45"/>
    <s v="Hartford"/>
    <x v="0"/>
    <x v="1"/>
    <s v="Men's Athletic Footwear"/>
    <n v="38"/>
    <n v="124"/>
    <n v="4712"/>
    <x v="1"/>
    <x v="0"/>
    <x v="11"/>
    <x v="11"/>
    <x v="3"/>
    <x v="1"/>
  </r>
  <r>
    <s v="Sports Direct"/>
    <d v="2021-06-05T00:00:00"/>
    <x v="0"/>
    <x v="45"/>
    <s v="Hartford"/>
    <x v="1"/>
    <x v="0"/>
    <s v="Women's Street Footwear"/>
    <n v="35"/>
    <n v="96"/>
    <n v="3360"/>
    <x v="1"/>
    <x v="1"/>
    <x v="11"/>
    <x v="11"/>
    <x v="3"/>
    <x v="1"/>
  </r>
  <r>
    <s v="Sports Direct"/>
    <d v="2021-06-05T00:00:00"/>
    <x v="0"/>
    <x v="45"/>
    <s v="Hartford"/>
    <x v="1"/>
    <x v="1"/>
    <s v="Women's Athletic Footwear"/>
    <n v="35"/>
    <n v="85"/>
    <n v="2975"/>
    <x v="1"/>
    <x v="1"/>
    <x v="11"/>
    <x v="11"/>
    <x v="3"/>
    <x v="1"/>
  </r>
  <r>
    <s v="Sports Direct"/>
    <d v="2021-06-05T00:00:00"/>
    <x v="0"/>
    <x v="45"/>
    <s v="Hartford"/>
    <x v="0"/>
    <x v="2"/>
    <s v="Men's Apparel"/>
    <n v="36"/>
    <n v="91"/>
    <n v="3276"/>
    <x v="1"/>
    <x v="0"/>
    <x v="11"/>
    <x v="11"/>
    <x v="3"/>
    <x v="1"/>
  </r>
  <r>
    <s v="Sports Direct"/>
    <d v="2021-06-05T00:00:00"/>
    <x v="0"/>
    <x v="45"/>
    <s v="Hartford"/>
    <x v="1"/>
    <x v="2"/>
    <s v="Women's Apparel"/>
    <n v="39"/>
    <n v="128"/>
    <n v="4992"/>
    <x v="1"/>
    <x v="1"/>
    <x v="11"/>
    <x v="11"/>
    <x v="3"/>
    <x v="1"/>
  </r>
  <r>
    <s v="Sports Direct"/>
    <d v="2021-07-03T00:00:00"/>
    <x v="0"/>
    <x v="45"/>
    <s v="Hartford"/>
    <x v="0"/>
    <x v="0"/>
    <s v="Men's Street Footwear"/>
    <n v="42"/>
    <n v="195"/>
    <n v="8190"/>
    <x v="1"/>
    <x v="0"/>
    <x v="5"/>
    <x v="5"/>
    <x v="3"/>
    <x v="1"/>
  </r>
  <r>
    <s v="Sports Direct"/>
    <d v="2021-07-03T00:00:00"/>
    <x v="0"/>
    <x v="45"/>
    <s v="Hartford"/>
    <x v="0"/>
    <x v="1"/>
    <s v="Men's Athletic Footwear"/>
    <n v="38"/>
    <n v="120"/>
    <n v="4560"/>
    <x v="1"/>
    <x v="0"/>
    <x v="5"/>
    <x v="5"/>
    <x v="3"/>
    <x v="1"/>
  </r>
  <r>
    <s v="Sports Direct"/>
    <d v="2021-07-03T00:00:00"/>
    <x v="0"/>
    <x v="45"/>
    <s v="Hartford"/>
    <x v="1"/>
    <x v="0"/>
    <s v="Women's Street Footwear"/>
    <n v="29"/>
    <n v="111"/>
    <n v="3219"/>
    <x v="1"/>
    <x v="1"/>
    <x v="5"/>
    <x v="5"/>
    <x v="3"/>
    <x v="1"/>
  </r>
  <r>
    <s v="Sports Direct"/>
    <d v="2021-07-03T00:00:00"/>
    <x v="0"/>
    <x v="45"/>
    <s v="Hartford"/>
    <x v="1"/>
    <x v="1"/>
    <s v="Women's Athletic Footwear"/>
    <n v="34"/>
    <n v="94"/>
    <n v="3196"/>
    <x v="1"/>
    <x v="1"/>
    <x v="5"/>
    <x v="5"/>
    <x v="3"/>
    <x v="1"/>
  </r>
  <r>
    <s v="Sports Direct"/>
    <d v="2021-07-03T00:00:00"/>
    <x v="0"/>
    <x v="45"/>
    <s v="Hartford"/>
    <x v="0"/>
    <x v="2"/>
    <s v="Men's Apparel"/>
    <n v="43"/>
    <n v="93"/>
    <n v="3999"/>
    <x v="1"/>
    <x v="0"/>
    <x v="5"/>
    <x v="5"/>
    <x v="3"/>
    <x v="1"/>
  </r>
  <r>
    <s v="Sports Direct"/>
    <d v="2021-07-03T00:00:00"/>
    <x v="0"/>
    <x v="45"/>
    <s v="Hartford"/>
    <x v="1"/>
    <x v="2"/>
    <s v="Women's Apparel"/>
    <n v="40"/>
    <n v="152"/>
    <n v="6080"/>
    <x v="1"/>
    <x v="1"/>
    <x v="5"/>
    <x v="5"/>
    <x v="3"/>
    <x v="1"/>
  </r>
  <r>
    <s v="Sports Direct"/>
    <d v="2021-08-04T00:00:00"/>
    <x v="0"/>
    <x v="45"/>
    <s v="Hartford"/>
    <x v="0"/>
    <x v="0"/>
    <s v="Men's Street Footwear"/>
    <n v="40"/>
    <n v="194"/>
    <n v="7760"/>
    <x v="1"/>
    <x v="0"/>
    <x v="6"/>
    <x v="6"/>
    <x v="0"/>
    <x v="1"/>
  </r>
  <r>
    <s v="Sports Direct"/>
    <d v="2021-08-04T00:00:00"/>
    <x v="0"/>
    <x v="45"/>
    <s v="Hartford"/>
    <x v="0"/>
    <x v="1"/>
    <s v="Men's Athletic Footwear"/>
    <n v="34"/>
    <n v="128"/>
    <n v="4352"/>
    <x v="1"/>
    <x v="0"/>
    <x v="6"/>
    <x v="6"/>
    <x v="0"/>
    <x v="1"/>
  </r>
  <r>
    <s v="Sports Direct"/>
    <d v="2021-08-04T00:00:00"/>
    <x v="0"/>
    <x v="45"/>
    <s v="Hartford"/>
    <x v="1"/>
    <x v="0"/>
    <s v="Women's Street Footwear"/>
    <n v="36"/>
    <n v="107"/>
    <n v="3852"/>
    <x v="1"/>
    <x v="1"/>
    <x v="6"/>
    <x v="6"/>
    <x v="0"/>
    <x v="1"/>
  </r>
  <r>
    <s v="Sports Direct"/>
    <d v="2021-08-04T00:00:00"/>
    <x v="0"/>
    <x v="45"/>
    <s v="Hartford"/>
    <x v="1"/>
    <x v="1"/>
    <s v="Women's Athletic Footwear"/>
    <n v="32"/>
    <n v="72"/>
    <n v="2304"/>
    <x v="1"/>
    <x v="1"/>
    <x v="6"/>
    <x v="6"/>
    <x v="0"/>
    <x v="1"/>
  </r>
  <r>
    <s v="Sports Direct"/>
    <d v="2021-08-04T00:00:00"/>
    <x v="0"/>
    <x v="45"/>
    <s v="Hartford"/>
    <x v="0"/>
    <x v="2"/>
    <s v="Men's Apparel"/>
    <n v="43"/>
    <n v="62"/>
    <n v="2666"/>
    <x v="1"/>
    <x v="0"/>
    <x v="6"/>
    <x v="6"/>
    <x v="0"/>
    <x v="1"/>
  </r>
  <r>
    <s v="Sports Direct"/>
    <d v="2021-08-04T00:00:00"/>
    <x v="0"/>
    <x v="45"/>
    <s v="Hartford"/>
    <x v="1"/>
    <x v="2"/>
    <s v="Women's Apparel"/>
    <n v="44"/>
    <n v="124"/>
    <n v="5456"/>
    <x v="1"/>
    <x v="1"/>
    <x v="6"/>
    <x v="6"/>
    <x v="0"/>
    <x v="1"/>
  </r>
  <r>
    <s v="Sports Direct"/>
    <d v="2021-09-03T00:00:00"/>
    <x v="0"/>
    <x v="45"/>
    <s v="Hartford"/>
    <x v="0"/>
    <x v="0"/>
    <s v="Men's Street Footwear"/>
    <n v="43"/>
    <n v="170"/>
    <n v="7310"/>
    <x v="1"/>
    <x v="0"/>
    <x v="7"/>
    <x v="7"/>
    <x v="2"/>
    <x v="1"/>
  </r>
  <r>
    <s v="Sports Direct"/>
    <d v="2021-09-03T00:00:00"/>
    <x v="0"/>
    <x v="45"/>
    <s v="Hartford"/>
    <x v="0"/>
    <x v="1"/>
    <s v="Men's Athletic Footwear"/>
    <n v="40"/>
    <n v="93"/>
    <n v="3720"/>
    <x v="1"/>
    <x v="0"/>
    <x v="7"/>
    <x v="7"/>
    <x v="2"/>
    <x v="1"/>
  </r>
  <r>
    <s v="Sports Direct"/>
    <d v="2021-09-03T00:00:00"/>
    <x v="0"/>
    <x v="45"/>
    <s v="Hartford"/>
    <x v="1"/>
    <x v="0"/>
    <s v="Women's Street Footwear"/>
    <n v="33"/>
    <n v="64"/>
    <n v="2112"/>
    <x v="1"/>
    <x v="1"/>
    <x v="7"/>
    <x v="7"/>
    <x v="2"/>
    <x v="1"/>
  </r>
  <r>
    <s v="Sports Direct"/>
    <d v="2021-09-03T00:00:00"/>
    <x v="0"/>
    <x v="45"/>
    <s v="Hartford"/>
    <x v="1"/>
    <x v="1"/>
    <s v="Women's Athletic Footwear"/>
    <n v="30"/>
    <n v="58"/>
    <n v="1740"/>
    <x v="1"/>
    <x v="1"/>
    <x v="7"/>
    <x v="7"/>
    <x v="2"/>
    <x v="1"/>
  </r>
  <r>
    <s v="Sports Direct"/>
    <d v="2021-09-03T00:00:00"/>
    <x v="0"/>
    <x v="45"/>
    <s v="Hartford"/>
    <x v="0"/>
    <x v="2"/>
    <s v="Men's Apparel"/>
    <n v="41"/>
    <n v="58"/>
    <n v="2378"/>
    <x v="1"/>
    <x v="0"/>
    <x v="7"/>
    <x v="7"/>
    <x v="2"/>
    <x v="1"/>
  </r>
  <r>
    <s v="Sports Direct"/>
    <d v="2021-09-03T00:00:00"/>
    <x v="0"/>
    <x v="45"/>
    <s v="Hartford"/>
    <x v="1"/>
    <x v="2"/>
    <s v="Women's Apparel"/>
    <n v="45"/>
    <n v="83"/>
    <n v="3735"/>
    <x v="1"/>
    <x v="1"/>
    <x v="7"/>
    <x v="7"/>
    <x v="2"/>
    <x v="1"/>
  </r>
  <r>
    <s v="Sports Direct"/>
    <d v="2021-10-05T00:00:00"/>
    <x v="0"/>
    <x v="45"/>
    <s v="Hartford"/>
    <x v="0"/>
    <x v="0"/>
    <s v="Men's Street Footwear"/>
    <n v="46"/>
    <n v="153"/>
    <n v="7038"/>
    <x v="1"/>
    <x v="0"/>
    <x v="8"/>
    <x v="8"/>
    <x v="6"/>
    <x v="1"/>
  </r>
  <r>
    <s v="Sports Direct"/>
    <d v="2021-10-05T00:00:00"/>
    <x v="0"/>
    <x v="45"/>
    <s v="Hartford"/>
    <x v="0"/>
    <x v="1"/>
    <s v="Men's Athletic Footwear"/>
    <n v="39"/>
    <n v="94"/>
    <n v="3666"/>
    <x v="1"/>
    <x v="0"/>
    <x v="8"/>
    <x v="8"/>
    <x v="6"/>
    <x v="1"/>
  </r>
  <r>
    <s v="Sports Direct"/>
    <d v="2021-10-05T00:00:00"/>
    <x v="0"/>
    <x v="45"/>
    <s v="Hartford"/>
    <x v="1"/>
    <x v="0"/>
    <s v="Women's Street Footwear"/>
    <n v="36"/>
    <n v="61"/>
    <n v="2196"/>
    <x v="1"/>
    <x v="1"/>
    <x v="8"/>
    <x v="8"/>
    <x v="6"/>
    <x v="1"/>
  </r>
  <r>
    <s v="Sports Direct"/>
    <d v="2021-10-05T00:00:00"/>
    <x v="0"/>
    <x v="45"/>
    <s v="Hartford"/>
    <x v="1"/>
    <x v="1"/>
    <s v="Women's Athletic Footwear"/>
    <n v="43"/>
    <n v="45"/>
    <n v="1935"/>
    <x v="1"/>
    <x v="1"/>
    <x v="8"/>
    <x v="8"/>
    <x v="6"/>
    <x v="1"/>
  </r>
  <r>
    <s v="Sports Direct"/>
    <d v="2021-10-05T00:00:00"/>
    <x v="0"/>
    <x v="45"/>
    <s v="Hartford"/>
    <x v="0"/>
    <x v="2"/>
    <s v="Men's Apparel"/>
    <n v="50"/>
    <n v="45"/>
    <n v="2250"/>
    <x v="1"/>
    <x v="0"/>
    <x v="8"/>
    <x v="8"/>
    <x v="6"/>
    <x v="1"/>
  </r>
  <r>
    <s v="Foot Locker"/>
    <d v="2021-10-05T00:00:00"/>
    <x v="0"/>
    <x v="45"/>
    <s v="Hartford"/>
    <x v="1"/>
    <x v="2"/>
    <s v="Women's Apparel"/>
    <n v="46"/>
    <n v="94"/>
    <n v="4324"/>
    <x v="1"/>
    <x v="1"/>
    <x v="8"/>
    <x v="8"/>
    <x v="6"/>
    <x v="1"/>
  </r>
  <r>
    <s v="Foot Locker"/>
    <d v="2021-11-04T00:00:00"/>
    <x v="0"/>
    <x v="45"/>
    <s v="Hartford"/>
    <x v="0"/>
    <x v="0"/>
    <s v="Men's Street Footwear"/>
    <n v="51"/>
    <n v="149"/>
    <n v="7599"/>
    <x v="1"/>
    <x v="0"/>
    <x v="9"/>
    <x v="9"/>
    <x v="1"/>
    <x v="1"/>
  </r>
  <r>
    <s v="Foot Locker"/>
    <d v="2021-11-04T00:00:00"/>
    <x v="0"/>
    <x v="45"/>
    <s v="Hartford"/>
    <x v="0"/>
    <x v="1"/>
    <s v="Men's Athletic Footwear"/>
    <n v="37"/>
    <n v="105"/>
    <n v="3885"/>
    <x v="1"/>
    <x v="0"/>
    <x v="9"/>
    <x v="9"/>
    <x v="1"/>
    <x v="1"/>
  </r>
  <r>
    <s v="Foot Locker"/>
    <d v="2021-11-04T00:00:00"/>
    <x v="0"/>
    <x v="45"/>
    <s v="Hartford"/>
    <x v="1"/>
    <x v="0"/>
    <s v="Women's Street Footwear"/>
    <n v="36"/>
    <n v="103"/>
    <n v="3708"/>
    <x v="1"/>
    <x v="1"/>
    <x v="9"/>
    <x v="9"/>
    <x v="1"/>
    <x v="1"/>
  </r>
  <r>
    <s v="Foot Locker"/>
    <d v="2021-11-04T00:00:00"/>
    <x v="0"/>
    <x v="45"/>
    <s v="Hartford"/>
    <x v="1"/>
    <x v="1"/>
    <s v="Women's Athletic Footwear"/>
    <n v="39"/>
    <n v="83"/>
    <n v="3237"/>
    <x v="1"/>
    <x v="1"/>
    <x v="9"/>
    <x v="9"/>
    <x v="1"/>
    <x v="1"/>
  </r>
  <r>
    <s v="Foot Locker"/>
    <d v="2021-11-04T00:00:00"/>
    <x v="0"/>
    <x v="45"/>
    <s v="Hartford"/>
    <x v="0"/>
    <x v="2"/>
    <s v="Men's Apparel"/>
    <n v="44"/>
    <n v="88"/>
    <n v="3872"/>
    <x v="1"/>
    <x v="0"/>
    <x v="9"/>
    <x v="9"/>
    <x v="1"/>
    <x v="1"/>
  </r>
  <r>
    <s v="Foot Locker"/>
    <d v="2021-11-04T00:00:00"/>
    <x v="0"/>
    <x v="45"/>
    <s v="Hartford"/>
    <x v="1"/>
    <x v="2"/>
    <s v="Women's Apparel"/>
    <n v="52"/>
    <n v="116"/>
    <n v="6032"/>
    <x v="1"/>
    <x v="1"/>
    <x v="9"/>
    <x v="9"/>
    <x v="1"/>
    <x v="1"/>
  </r>
  <r>
    <s v="Foot Locker"/>
    <d v="2021-12-03T00:00:00"/>
    <x v="0"/>
    <x v="45"/>
    <s v="Hartford"/>
    <x v="0"/>
    <x v="0"/>
    <s v="Men's Street Footwear"/>
    <n v="45"/>
    <n v="173"/>
    <n v="7785"/>
    <x v="1"/>
    <x v="0"/>
    <x v="10"/>
    <x v="10"/>
    <x v="2"/>
    <x v="1"/>
  </r>
  <r>
    <s v="Foot Locker"/>
    <d v="2021-12-03T00:00:00"/>
    <x v="0"/>
    <x v="45"/>
    <s v="Hartford"/>
    <x v="0"/>
    <x v="1"/>
    <s v="Men's Athletic Footwear"/>
    <n v="37"/>
    <n v="131"/>
    <n v="4847"/>
    <x v="1"/>
    <x v="0"/>
    <x v="10"/>
    <x v="10"/>
    <x v="2"/>
    <x v="1"/>
  </r>
  <r>
    <s v="Foot Locker"/>
    <d v="2021-12-03T00:00:00"/>
    <x v="0"/>
    <x v="45"/>
    <s v="Hartford"/>
    <x v="1"/>
    <x v="0"/>
    <s v="Women's Street Footwear"/>
    <n v="43"/>
    <n v="116"/>
    <n v="4988"/>
    <x v="1"/>
    <x v="1"/>
    <x v="10"/>
    <x v="10"/>
    <x v="2"/>
    <x v="1"/>
  </r>
  <r>
    <s v="Foot Locker"/>
    <d v="2021-12-03T00:00:00"/>
    <x v="0"/>
    <x v="45"/>
    <s v="Hartford"/>
    <x v="1"/>
    <x v="1"/>
    <s v="Women's Athletic Footwear"/>
    <n v="38"/>
    <n v="96"/>
    <n v="3648"/>
    <x v="1"/>
    <x v="1"/>
    <x v="10"/>
    <x v="10"/>
    <x v="2"/>
    <x v="1"/>
  </r>
  <r>
    <s v="Foot Locker"/>
    <d v="2021-12-03T00:00:00"/>
    <x v="0"/>
    <x v="45"/>
    <s v="Hartford"/>
    <x v="0"/>
    <x v="2"/>
    <s v="Men's Apparel"/>
    <n v="42"/>
    <n v="99"/>
    <n v="4158"/>
    <x v="1"/>
    <x v="0"/>
    <x v="10"/>
    <x v="10"/>
    <x v="2"/>
    <x v="1"/>
  </r>
  <r>
    <s v="Foot Locker"/>
    <d v="2021-12-03T00:00:00"/>
    <x v="0"/>
    <x v="45"/>
    <s v="Hartford"/>
    <x v="1"/>
    <x v="2"/>
    <s v="Women's Apparel"/>
    <n v="52"/>
    <n v="120"/>
    <n v="6240"/>
    <x v="1"/>
    <x v="1"/>
    <x v="10"/>
    <x v="10"/>
    <x v="2"/>
    <x v="1"/>
  </r>
  <r>
    <s v="Foot Locker"/>
    <d v="2021-01-10T00:00:00"/>
    <x v="0"/>
    <x v="45"/>
    <s v="Hartford"/>
    <x v="0"/>
    <x v="0"/>
    <s v="Men's Street Footwear"/>
    <n v="23"/>
    <n v="149"/>
    <n v="3427"/>
    <x v="1"/>
    <x v="0"/>
    <x v="0"/>
    <x v="0"/>
    <x v="4"/>
    <x v="1"/>
  </r>
  <r>
    <s v="Foot Locker"/>
    <d v="2021-01-10T00:00:00"/>
    <x v="0"/>
    <x v="45"/>
    <s v="Hartford"/>
    <x v="0"/>
    <x v="1"/>
    <s v="Men's Athletic Footwear"/>
    <n v="28"/>
    <n v="79"/>
    <n v="2212"/>
    <x v="1"/>
    <x v="0"/>
    <x v="0"/>
    <x v="0"/>
    <x v="4"/>
    <x v="1"/>
  </r>
  <r>
    <s v="Foot Locker"/>
    <d v="2021-01-10T00:00:00"/>
    <x v="0"/>
    <x v="45"/>
    <s v="Hartford"/>
    <x v="1"/>
    <x v="0"/>
    <s v="Women's Street Footwear"/>
    <n v="19"/>
    <n v="72"/>
    <n v="1368"/>
    <x v="1"/>
    <x v="1"/>
    <x v="0"/>
    <x v="0"/>
    <x v="4"/>
    <x v="1"/>
  </r>
  <r>
    <s v="Foot Locker"/>
    <d v="2021-01-10T00:00:00"/>
    <x v="0"/>
    <x v="45"/>
    <s v="Hartford"/>
    <x v="1"/>
    <x v="1"/>
    <s v="Women's Athletic Footwear"/>
    <n v="24"/>
    <n v="24"/>
    <n v="576"/>
    <x v="1"/>
    <x v="1"/>
    <x v="0"/>
    <x v="0"/>
    <x v="4"/>
    <x v="1"/>
  </r>
  <r>
    <s v="Foot Locker"/>
    <d v="2021-01-10T00:00:00"/>
    <x v="0"/>
    <x v="45"/>
    <s v="Hartford"/>
    <x v="0"/>
    <x v="2"/>
    <s v="Men's Apparel"/>
    <n v="34"/>
    <n v="44"/>
    <n v="1496"/>
    <x v="1"/>
    <x v="0"/>
    <x v="0"/>
    <x v="0"/>
    <x v="4"/>
    <x v="1"/>
  </r>
  <r>
    <s v="Foot Locker"/>
    <d v="2021-01-10T00:00:00"/>
    <x v="0"/>
    <x v="45"/>
    <s v="Hartford"/>
    <x v="1"/>
    <x v="2"/>
    <s v="Women's Apparel"/>
    <n v="26"/>
    <n v="72"/>
    <n v="1872"/>
    <x v="1"/>
    <x v="1"/>
    <x v="0"/>
    <x v="0"/>
    <x v="4"/>
    <x v="1"/>
  </r>
  <r>
    <s v="Foot Locker"/>
    <d v="2021-02-08T00:00:00"/>
    <x v="0"/>
    <x v="45"/>
    <s v="Hartford"/>
    <x v="0"/>
    <x v="0"/>
    <s v="Men's Street Footwear"/>
    <n v="24"/>
    <n v="162"/>
    <n v="3888"/>
    <x v="1"/>
    <x v="0"/>
    <x v="1"/>
    <x v="1"/>
    <x v="5"/>
    <x v="1"/>
  </r>
  <r>
    <s v="Foot Locker"/>
    <d v="2021-02-08T00:00:00"/>
    <x v="0"/>
    <x v="45"/>
    <s v="Hartford"/>
    <x v="0"/>
    <x v="1"/>
    <s v="Men's Athletic Footwear"/>
    <n v="24"/>
    <n v="41"/>
    <n v="984"/>
    <x v="1"/>
    <x v="0"/>
    <x v="1"/>
    <x v="1"/>
    <x v="5"/>
    <x v="1"/>
  </r>
  <r>
    <s v="Foot Locker"/>
    <d v="2021-02-08T00:00:00"/>
    <x v="0"/>
    <x v="45"/>
    <s v="Hartford"/>
    <x v="1"/>
    <x v="0"/>
    <s v="Women's Street Footwear"/>
    <n v="18"/>
    <n v="53"/>
    <n v="954"/>
    <x v="1"/>
    <x v="1"/>
    <x v="1"/>
    <x v="1"/>
    <x v="5"/>
    <x v="1"/>
  </r>
  <r>
    <s v="Foot Locker"/>
    <d v="2021-02-08T00:00:00"/>
    <x v="0"/>
    <x v="46"/>
    <s v="Providence"/>
    <x v="1"/>
    <x v="1"/>
    <s v="Women's Athletic Footwear"/>
    <n v="20"/>
    <n v="16"/>
    <n v="320"/>
    <x v="1"/>
    <x v="1"/>
    <x v="1"/>
    <x v="1"/>
    <x v="5"/>
    <x v="1"/>
  </r>
  <r>
    <s v="Foot Locker"/>
    <d v="2021-02-08T00:00:00"/>
    <x v="0"/>
    <x v="46"/>
    <s v="Providence"/>
    <x v="0"/>
    <x v="2"/>
    <s v="Men's Apparel"/>
    <n v="34"/>
    <n v="40"/>
    <n v="1360"/>
    <x v="1"/>
    <x v="0"/>
    <x v="1"/>
    <x v="1"/>
    <x v="5"/>
    <x v="1"/>
  </r>
  <r>
    <s v="Foot Locker"/>
    <d v="2021-02-08T00:00:00"/>
    <x v="0"/>
    <x v="46"/>
    <s v="Providence"/>
    <x v="1"/>
    <x v="2"/>
    <s v="Women's Apparel"/>
    <n v="27"/>
    <n v="77"/>
    <n v="2079"/>
    <x v="1"/>
    <x v="1"/>
    <x v="1"/>
    <x v="1"/>
    <x v="5"/>
    <x v="1"/>
  </r>
  <r>
    <s v="Foot Locker"/>
    <d v="2021-03-06T00:00:00"/>
    <x v="0"/>
    <x v="46"/>
    <s v="Providence"/>
    <x v="0"/>
    <x v="0"/>
    <s v="Men's Street Footwear"/>
    <n v="26"/>
    <n v="156"/>
    <n v="4056"/>
    <x v="1"/>
    <x v="0"/>
    <x v="2"/>
    <x v="2"/>
    <x v="3"/>
    <x v="1"/>
  </r>
  <r>
    <s v="Foot Locker"/>
    <d v="2021-03-06T00:00:00"/>
    <x v="0"/>
    <x v="46"/>
    <s v="Providence"/>
    <x v="0"/>
    <x v="1"/>
    <s v="Men's Athletic Footwear"/>
    <n v="27"/>
    <n v="45"/>
    <n v="1215"/>
    <x v="1"/>
    <x v="0"/>
    <x v="2"/>
    <x v="2"/>
    <x v="3"/>
    <x v="1"/>
  </r>
  <r>
    <s v="Foot Locker"/>
    <d v="2021-03-06T00:00:00"/>
    <x v="0"/>
    <x v="46"/>
    <s v="Providence"/>
    <x v="1"/>
    <x v="0"/>
    <s v="Women's Street Footwear"/>
    <n v="17"/>
    <n v="56"/>
    <n v="952"/>
    <x v="1"/>
    <x v="1"/>
    <x v="2"/>
    <x v="2"/>
    <x v="3"/>
    <x v="1"/>
  </r>
  <r>
    <s v="Foot Locker"/>
    <d v="2021-03-06T00:00:00"/>
    <x v="0"/>
    <x v="46"/>
    <s v="Providence"/>
    <x v="1"/>
    <x v="1"/>
    <s v="Women's Athletic Footwear"/>
    <n v="20"/>
    <n v="8"/>
    <n v="160"/>
    <x v="1"/>
    <x v="1"/>
    <x v="2"/>
    <x v="2"/>
    <x v="3"/>
    <x v="1"/>
  </r>
  <r>
    <s v="Foot Locker"/>
    <d v="2021-03-06T00:00:00"/>
    <x v="0"/>
    <x v="46"/>
    <s v="Providence"/>
    <x v="0"/>
    <x v="2"/>
    <s v="Men's Apparel"/>
    <n v="33"/>
    <n v="25"/>
    <n v="825"/>
    <x v="1"/>
    <x v="0"/>
    <x v="2"/>
    <x v="2"/>
    <x v="3"/>
    <x v="1"/>
  </r>
  <r>
    <s v="Foot Locker"/>
    <d v="2021-03-06T00:00:00"/>
    <x v="0"/>
    <x v="46"/>
    <s v="Providence"/>
    <x v="1"/>
    <x v="2"/>
    <s v="Women's Apparel"/>
    <n v="25"/>
    <n v="58"/>
    <n v="1450"/>
    <x v="1"/>
    <x v="1"/>
    <x v="2"/>
    <x v="2"/>
    <x v="3"/>
    <x v="1"/>
  </r>
  <r>
    <s v="Foot Locker"/>
    <d v="2021-04-07T00:00:00"/>
    <x v="0"/>
    <x v="46"/>
    <s v="Providence"/>
    <x v="0"/>
    <x v="0"/>
    <s v="Men's Street Footwear"/>
    <n v="28"/>
    <n v="132"/>
    <n v="3696"/>
    <x v="1"/>
    <x v="0"/>
    <x v="3"/>
    <x v="3"/>
    <x v="0"/>
    <x v="1"/>
  </r>
  <r>
    <s v="Foot Locker"/>
    <d v="2021-04-07T00:00:00"/>
    <x v="0"/>
    <x v="46"/>
    <s v="Providence"/>
    <x v="0"/>
    <x v="1"/>
    <s v="Men's Athletic Footwear"/>
    <n v="23"/>
    <n v="40"/>
    <n v="920"/>
    <x v="1"/>
    <x v="0"/>
    <x v="3"/>
    <x v="3"/>
    <x v="0"/>
    <x v="1"/>
  </r>
  <r>
    <s v="Foot Locker"/>
    <d v="2021-04-07T00:00:00"/>
    <x v="0"/>
    <x v="46"/>
    <s v="Providence"/>
    <x v="1"/>
    <x v="0"/>
    <s v="Women's Street Footwear"/>
    <n v="16"/>
    <n v="44"/>
    <n v="704"/>
    <x v="1"/>
    <x v="1"/>
    <x v="3"/>
    <x v="3"/>
    <x v="0"/>
    <x v="1"/>
  </r>
  <r>
    <s v="Foot Locker"/>
    <d v="2021-04-07T00:00:00"/>
    <x v="0"/>
    <x v="46"/>
    <s v="Providence"/>
    <x v="1"/>
    <x v="1"/>
    <s v="Women's Athletic Footwear"/>
    <n v="21"/>
    <n v="17"/>
    <n v="357"/>
    <x v="1"/>
    <x v="1"/>
    <x v="3"/>
    <x v="3"/>
    <x v="0"/>
    <x v="1"/>
  </r>
  <r>
    <s v="Foot Locker"/>
    <d v="2021-04-07T00:00:00"/>
    <x v="0"/>
    <x v="46"/>
    <s v="Providence"/>
    <x v="0"/>
    <x v="2"/>
    <s v="Men's Apparel"/>
    <n v="33"/>
    <n v="15"/>
    <n v="495"/>
    <x v="1"/>
    <x v="0"/>
    <x v="3"/>
    <x v="3"/>
    <x v="0"/>
    <x v="1"/>
  </r>
  <r>
    <s v="Foot Locker"/>
    <d v="2021-04-07T00:00:00"/>
    <x v="0"/>
    <x v="46"/>
    <s v="Providence"/>
    <x v="1"/>
    <x v="2"/>
    <s v="Women's Apparel"/>
    <n v="26"/>
    <n v="60"/>
    <n v="1560"/>
    <x v="1"/>
    <x v="1"/>
    <x v="3"/>
    <x v="3"/>
    <x v="0"/>
    <x v="1"/>
  </r>
  <r>
    <s v="Foot Locker"/>
    <d v="2021-05-06T00:00:00"/>
    <x v="0"/>
    <x v="46"/>
    <s v="Providence"/>
    <x v="0"/>
    <x v="0"/>
    <s v="Men's Street Footwear"/>
    <n v="39"/>
    <n v="150"/>
    <n v="5850"/>
    <x v="1"/>
    <x v="0"/>
    <x v="4"/>
    <x v="4"/>
    <x v="1"/>
    <x v="1"/>
  </r>
  <r>
    <s v="Foot Locker"/>
    <d v="2021-05-06T00:00:00"/>
    <x v="0"/>
    <x v="46"/>
    <s v="Providence"/>
    <x v="0"/>
    <x v="1"/>
    <s v="Men's Athletic Footwear"/>
    <n v="32"/>
    <n v="58"/>
    <n v="1856"/>
    <x v="1"/>
    <x v="0"/>
    <x v="4"/>
    <x v="4"/>
    <x v="1"/>
    <x v="1"/>
  </r>
  <r>
    <s v="Foot Locker"/>
    <d v="2021-05-06T00:00:00"/>
    <x v="0"/>
    <x v="46"/>
    <s v="Providence"/>
    <x v="1"/>
    <x v="0"/>
    <s v="Women's Street Footwear"/>
    <n v="32"/>
    <n v="60"/>
    <n v="1920"/>
    <x v="1"/>
    <x v="1"/>
    <x v="4"/>
    <x v="4"/>
    <x v="1"/>
    <x v="1"/>
  </r>
  <r>
    <s v="Foot Locker"/>
    <d v="2021-05-06T00:00:00"/>
    <x v="0"/>
    <x v="46"/>
    <s v="Providence"/>
    <x v="1"/>
    <x v="1"/>
    <s v="Women's Athletic Footwear"/>
    <n v="27"/>
    <n v="51"/>
    <n v="1377"/>
    <x v="1"/>
    <x v="1"/>
    <x v="4"/>
    <x v="4"/>
    <x v="1"/>
    <x v="1"/>
  </r>
  <r>
    <s v="Foot Locker"/>
    <d v="2021-05-06T00:00:00"/>
    <x v="0"/>
    <x v="46"/>
    <s v="Providence"/>
    <x v="0"/>
    <x v="2"/>
    <s v="Men's Apparel"/>
    <n v="40"/>
    <n v="54"/>
    <n v="2160"/>
    <x v="1"/>
    <x v="0"/>
    <x v="4"/>
    <x v="4"/>
    <x v="1"/>
    <x v="1"/>
  </r>
  <r>
    <s v="Foot Locker"/>
    <d v="2021-05-06T00:00:00"/>
    <x v="0"/>
    <x v="46"/>
    <s v="Providence"/>
    <x v="1"/>
    <x v="2"/>
    <s v="Women's Apparel"/>
    <n v="36"/>
    <n v="93"/>
    <n v="3348"/>
    <x v="1"/>
    <x v="1"/>
    <x v="4"/>
    <x v="4"/>
    <x v="1"/>
    <x v="1"/>
  </r>
  <r>
    <s v="Foot Locker"/>
    <d v="2021-06-08T00:00:00"/>
    <x v="0"/>
    <x v="46"/>
    <s v="Providence"/>
    <x v="0"/>
    <x v="0"/>
    <s v="Men's Street Footwear"/>
    <n v="36"/>
    <n v="176"/>
    <n v="6336"/>
    <x v="1"/>
    <x v="0"/>
    <x v="11"/>
    <x v="11"/>
    <x v="6"/>
    <x v="1"/>
  </r>
  <r>
    <s v="Foot Locker"/>
    <d v="2021-06-08T00:00:00"/>
    <x v="0"/>
    <x v="46"/>
    <s v="Providence"/>
    <x v="0"/>
    <x v="1"/>
    <s v="Men's Athletic Footwear"/>
    <n v="35"/>
    <n v="105"/>
    <n v="3675"/>
    <x v="1"/>
    <x v="0"/>
    <x v="11"/>
    <x v="11"/>
    <x v="6"/>
    <x v="1"/>
  </r>
  <r>
    <s v="Foot Locker"/>
    <d v="2021-06-08T00:00:00"/>
    <x v="0"/>
    <x v="46"/>
    <s v="Providence"/>
    <x v="1"/>
    <x v="0"/>
    <s v="Women's Street Footwear"/>
    <n v="32"/>
    <n v="74"/>
    <n v="2368"/>
    <x v="1"/>
    <x v="1"/>
    <x v="11"/>
    <x v="11"/>
    <x v="6"/>
    <x v="1"/>
  </r>
  <r>
    <s v="Foot Locker"/>
    <d v="2021-06-08T00:00:00"/>
    <x v="0"/>
    <x v="46"/>
    <s v="Providence"/>
    <x v="1"/>
    <x v="1"/>
    <s v="Women's Athletic Footwear"/>
    <n v="26"/>
    <n v="70"/>
    <n v="1820"/>
    <x v="1"/>
    <x v="1"/>
    <x v="11"/>
    <x v="11"/>
    <x v="6"/>
    <x v="1"/>
  </r>
  <r>
    <s v="Foot Locker"/>
    <d v="2021-06-08T00:00:00"/>
    <x v="0"/>
    <x v="46"/>
    <s v="Providence"/>
    <x v="0"/>
    <x v="2"/>
    <s v="Men's Apparel"/>
    <n v="39"/>
    <n v="66"/>
    <n v="2574"/>
    <x v="1"/>
    <x v="0"/>
    <x v="11"/>
    <x v="11"/>
    <x v="6"/>
    <x v="1"/>
  </r>
  <r>
    <s v="Foot Locker"/>
    <d v="2021-06-08T00:00:00"/>
    <x v="0"/>
    <x v="46"/>
    <s v="Providence"/>
    <x v="1"/>
    <x v="2"/>
    <s v="Women's Apparel"/>
    <n v="43"/>
    <n v="119"/>
    <n v="5117"/>
    <x v="1"/>
    <x v="1"/>
    <x v="11"/>
    <x v="11"/>
    <x v="6"/>
    <x v="1"/>
  </r>
  <r>
    <s v="Foot Locker"/>
    <d v="2021-07-06T00:00:00"/>
    <x v="0"/>
    <x v="46"/>
    <s v="Providence"/>
    <x v="0"/>
    <x v="0"/>
    <s v="Men's Street Footwear"/>
    <n v="38"/>
    <n v="173"/>
    <n v="6574"/>
    <x v="1"/>
    <x v="0"/>
    <x v="5"/>
    <x v="5"/>
    <x v="6"/>
    <x v="1"/>
  </r>
  <r>
    <s v="Foot Locker"/>
    <d v="2021-07-06T00:00:00"/>
    <x v="0"/>
    <x v="46"/>
    <s v="Providence"/>
    <x v="0"/>
    <x v="1"/>
    <s v="Men's Athletic Footwear"/>
    <n v="32"/>
    <n v="114"/>
    <n v="3648"/>
    <x v="1"/>
    <x v="0"/>
    <x v="5"/>
    <x v="5"/>
    <x v="6"/>
    <x v="1"/>
  </r>
  <r>
    <s v="Foot Locker"/>
    <d v="2021-07-06T00:00:00"/>
    <x v="0"/>
    <x v="46"/>
    <s v="Providence"/>
    <x v="1"/>
    <x v="0"/>
    <s v="Women's Street Footwear"/>
    <n v="27"/>
    <n v="78"/>
    <n v="2106"/>
    <x v="1"/>
    <x v="1"/>
    <x v="5"/>
    <x v="5"/>
    <x v="6"/>
    <x v="1"/>
  </r>
  <r>
    <s v="Foot Locker"/>
    <d v="2021-07-06T00:00:00"/>
    <x v="0"/>
    <x v="46"/>
    <s v="Providence"/>
    <x v="1"/>
    <x v="1"/>
    <s v="Women's Athletic Footwear"/>
    <n v="31"/>
    <n v="60"/>
    <n v="1860"/>
    <x v="1"/>
    <x v="1"/>
    <x v="5"/>
    <x v="5"/>
    <x v="6"/>
    <x v="1"/>
  </r>
  <r>
    <s v="Foot Locker"/>
    <d v="2021-07-06T00:00:00"/>
    <x v="0"/>
    <x v="46"/>
    <s v="Providence"/>
    <x v="0"/>
    <x v="2"/>
    <s v="Men's Apparel"/>
    <n v="33"/>
    <n v="68"/>
    <n v="2244"/>
    <x v="1"/>
    <x v="0"/>
    <x v="5"/>
    <x v="5"/>
    <x v="6"/>
    <x v="1"/>
  </r>
  <r>
    <s v="Foot Locker"/>
    <d v="2021-07-06T00:00:00"/>
    <x v="0"/>
    <x v="46"/>
    <s v="Providence"/>
    <x v="1"/>
    <x v="2"/>
    <s v="Women's Apparel"/>
    <n v="38"/>
    <n v="136"/>
    <n v="5168"/>
    <x v="1"/>
    <x v="1"/>
    <x v="5"/>
    <x v="5"/>
    <x v="6"/>
    <x v="1"/>
  </r>
  <r>
    <s v="Foot Locker"/>
    <d v="2021-08-07T00:00:00"/>
    <x v="0"/>
    <x v="46"/>
    <s v="Providence"/>
    <x v="0"/>
    <x v="0"/>
    <s v="Men's Street Footwear"/>
    <n v="38"/>
    <n v="182"/>
    <n v="6916"/>
    <x v="1"/>
    <x v="0"/>
    <x v="6"/>
    <x v="6"/>
    <x v="3"/>
    <x v="1"/>
  </r>
  <r>
    <s v="Foot Locker"/>
    <d v="2021-08-07T00:00:00"/>
    <x v="0"/>
    <x v="46"/>
    <s v="Providence"/>
    <x v="0"/>
    <x v="1"/>
    <s v="Men's Athletic Footwear"/>
    <n v="31"/>
    <n v="111"/>
    <n v="3441"/>
    <x v="1"/>
    <x v="0"/>
    <x v="6"/>
    <x v="6"/>
    <x v="3"/>
    <x v="1"/>
  </r>
  <r>
    <s v="Foot Locker"/>
    <d v="2021-08-07T00:00:00"/>
    <x v="0"/>
    <x v="46"/>
    <s v="Providence"/>
    <x v="1"/>
    <x v="0"/>
    <s v="Women's Street Footwear"/>
    <n v="30"/>
    <n v="85"/>
    <n v="2550"/>
    <x v="1"/>
    <x v="1"/>
    <x v="6"/>
    <x v="6"/>
    <x v="3"/>
    <x v="1"/>
  </r>
  <r>
    <s v="Foot Locker"/>
    <d v="2021-08-07T00:00:00"/>
    <x v="0"/>
    <x v="46"/>
    <s v="Providence"/>
    <x v="1"/>
    <x v="1"/>
    <s v="Women's Athletic Footwear"/>
    <n v="29"/>
    <n v="47"/>
    <n v="1363"/>
    <x v="1"/>
    <x v="1"/>
    <x v="6"/>
    <x v="6"/>
    <x v="3"/>
    <x v="1"/>
  </r>
  <r>
    <s v="Foot Locker"/>
    <d v="2021-08-07T00:00:00"/>
    <x v="0"/>
    <x v="46"/>
    <s v="Providence"/>
    <x v="0"/>
    <x v="2"/>
    <s v="Men's Apparel"/>
    <n v="37"/>
    <n v="40"/>
    <n v="1480"/>
    <x v="1"/>
    <x v="0"/>
    <x v="6"/>
    <x v="6"/>
    <x v="3"/>
    <x v="1"/>
  </r>
  <r>
    <s v="Foot Locker"/>
    <d v="2021-08-07T00:00:00"/>
    <x v="0"/>
    <x v="46"/>
    <s v="Providence"/>
    <x v="1"/>
    <x v="2"/>
    <s v="Women's Apparel"/>
    <n v="38"/>
    <n v="96"/>
    <n v="3648"/>
    <x v="1"/>
    <x v="1"/>
    <x v="6"/>
    <x v="6"/>
    <x v="3"/>
    <x v="1"/>
  </r>
  <r>
    <s v="Foot Locker"/>
    <d v="2021-09-06T00:00:00"/>
    <x v="0"/>
    <x v="46"/>
    <s v="Providence"/>
    <x v="0"/>
    <x v="0"/>
    <s v="Men's Street Footwear"/>
    <n v="39"/>
    <n v="128"/>
    <n v="4992"/>
    <x v="1"/>
    <x v="0"/>
    <x v="7"/>
    <x v="7"/>
    <x v="5"/>
    <x v="1"/>
  </r>
  <r>
    <s v="Foot Locker"/>
    <d v="2021-09-06T00:00:00"/>
    <x v="0"/>
    <x v="46"/>
    <s v="Providence"/>
    <x v="0"/>
    <x v="1"/>
    <s v="Men's Athletic Footwear"/>
    <n v="30"/>
    <n v="79"/>
    <n v="2370"/>
    <x v="1"/>
    <x v="0"/>
    <x v="7"/>
    <x v="7"/>
    <x v="5"/>
    <x v="1"/>
  </r>
  <r>
    <s v="Foot Locker"/>
    <d v="2021-09-06T00:00:00"/>
    <x v="0"/>
    <x v="46"/>
    <s v="Providence"/>
    <x v="1"/>
    <x v="0"/>
    <s v="Women's Street Footwear"/>
    <n v="29"/>
    <n v="39"/>
    <n v="1131"/>
    <x v="1"/>
    <x v="1"/>
    <x v="7"/>
    <x v="7"/>
    <x v="5"/>
    <x v="1"/>
  </r>
  <r>
    <s v="Foot Locker"/>
    <d v="2021-09-06T00:00:00"/>
    <x v="0"/>
    <x v="46"/>
    <s v="Providence"/>
    <x v="1"/>
    <x v="1"/>
    <s v="Women's Athletic Footwear"/>
    <n v="30"/>
    <n v="32"/>
    <n v="960"/>
    <x v="1"/>
    <x v="1"/>
    <x v="7"/>
    <x v="7"/>
    <x v="5"/>
    <x v="1"/>
  </r>
  <r>
    <s v="Foot Locker"/>
    <d v="2021-09-06T00:00:00"/>
    <x v="0"/>
    <x v="46"/>
    <s v="Providence"/>
    <x v="0"/>
    <x v="2"/>
    <s v="Men's Apparel"/>
    <n v="34"/>
    <n v="33"/>
    <n v="1122"/>
    <x v="1"/>
    <x v="0"/>
    <x v="7"/>
    <x v="7"/>
    <x v="5"/>
    <x v="1"/>
  </r>
  <r>
    <s v="Foot Locker"/>
    <d v="2021-09-06T00:00:00"/>
    <x v="0"/>
    <x v="46"/>
    <s v="Providence"/>
    <x v="1"/>
    <x v="2"/>
    <s v="Women's Apparel"/>
    <n v="41"/>
    <n v="64"/>
    <n v="2624"/>
    <x v="1"/>
    <x v="1"/>
    <x v="7"/>
    <x v="7"/>
    <x v="5"/>
    <x v="1"/>
  </r>
  <r>
    <s v="Foot Locker"/>
    <d v="2021-10-08T00:00:00"/>
    <x v="0"/>
    <x v="46"/>
    <s v="Providence"/>
    <x v="0"/>
    <x v="0"/>
    <s v="Men's Street Footwear"/>
    <n v="37"/>
    <n v="113"/>
    <n v="4181"/>
    <x v="1"/>
    <x v="0"/>
    <x v="8"/>
    <x v="8"/>
    <x v="2"/>
    <x v="1"/>
  </r>
  <r>
    <s v="Foot Locker"/>
    <d v="2021-10-08T00:00:00"/>
    <x v="0"/>
    <x v="46"/>
    <s v="Providence"/>
    <x v="0"/>
    <x v="1"/>
    <s v="Men's Athletic Footwear"/>
    <n v="38"/>
    <n v="68"/>
    <n v="2584"/>
    <x v="1"/>
    <x v="0"/>
    <x v="8"/>
    <x v="8"/>
    <x v="2"/>
    <x v="1"/>
  </r>
  <r>
    <s v="Foot Locker"/>
    <d v="2021-10-08T00:00:00"/>
    <x v="0"/>
    <x v="46"/>
    <s v="Providence"/>
    <x v="1"/>
    <x v="0"/>
    <s v="Women's Street Footwear"/>
    <n v="40"/>
    <n v="30"/>
    <n v="1200"/>
    <x v="1"/>
    <x v="1"/>
    <x v="8"/>
    <x v="8"/>
    <x v="2"/>
    <x v="1"/>
  </r>
  <r>
    <s v="Foot Locker"/>
    <d v="2021-10-08T00:00:00"/>
    <x v="0"/>
    <x v="46"/>
    <s v="Providence"/>
    <x v="1"/>
    <x v="1"/>
    <s v="Women's Athletic Footwear"/>
    <n v="39"/>
    <n v="23"/>
    <n v="897"/>
    <x v="1"/>
    <x v="1"/>
    <x v="8"/>
    <x v="8"/>
    <x v="2"/>
    <x v="1"/>
  </r>
  <r>
    <s v="Foot Locker"/>
    <d v="2021-10-08T00:00:00"/>
    <x v="0"/>
    <x v="46"/>
    <s v="Providence"/>
    <x v="0"/>
    <x v="2"/>
    <s v="Men's Apparel"/>
    <n v="40"/>
    <n v="23"/>
    <n v="920"/>
    <x v="1"/>
    <x v="0"/>
    <x v="8"/>
    <x v="8"/>
    <x v="2"/>
    <x v="1"/>
  </r>
  <r>
    <s v="Sports Direct"/>
    <d v="2021-10-08T00:00:00"/>
    <x v="0"/>
    <x v="46"/>
    <s v="Providence"/>
    <x v="1"/>
    <x v="2"/>
    <s v="Women's Apparel"/>
    <n v="47"/>
    <n v="66"/>
    <n v="3102"/>
    <x v="1"/>
    <x v="1"/>
    <x v="8"/>
    <x v="8"/>
    <x v="2"/>
    <x v="1"/>
  </r>
  <r>
    <s v="Sports Direct"/>
    <d v="2021-11-07T00:00:00"/>
    <x v="0"/>
    <x v="46"/>
    <s v="Providence"/>
    <x v="0"/>
    <x v="0"/>
    <s v="Men's Street Footwear"/>
    <n v="40"/>
    <n v="105"/>
    <n v="4200"/>
    <x v="1"/>
    <x v="0"/>
    <x v="9"/>
    <x v="9"/>
    <x v="4"/>
    <x v="1"/>
  </r>
  <r>
    <s v="Sports Direct"/>
    <d v="2021-11-07T00:00:00"/>
    <x v="0"/>
    <x v="46"/>
    <s v="Providence"/>
    <x v="0"/>
    <x v="1"/>
    <s v="Men's Athletic Footwear"/>
    <n v="40"/>
    <n v="74"/>
    <n v="2960"/>
    <x v="1"/>
    <x v="0"/>
    <x v="9"/>
    <x v="9"/>
    <x v="4"/>
    <x v="1"/>
  </r>
  <r>
    <s v="Sports Direct"/>
    <d v="2021-11-07T00:00:00"/>
    <x v="0"/>
    <x v="46"/>
    <s v="Providence"/>
    <x v="1"/>
    <x v="0"/>
    <s v="Women's Street Footwear"/>
    <n v="37"/>
    <n v="68"/>
    <n v="2516"/>
    <x v="1"/>
    <x v="1"/>
    <x v="9"/>
    <x v="9"/>
    <x v="4"/>
    <x v="1"/>
  </r>
  <r>
    <s v="Sports Direct"/>
    <d v="2021-11-07T00:00:00"/>
    <x v="0"/>
    <x v="46"/>
    <s v="Providence"/>
    <x v="1"/>
    <x v="1"/>
    <s v="Women's Athletic Footwear"/>
    <n v="36"/>
    <n v="68"/>
    <n v="2448"/>
    <x v="1"/>
    <x v="1"/>
    <x v="9"/>
    <x v="9"/>
    <x v="4"/>
    <x v="1"/>
  </r>
  <r>
    <s v="Sports Direct"/>
    <d v="2021-11-07T00:00:00"/>
    <x v="0"/>
    <x v="46"/>
    <s v="Providence"/>
    <x v="0"/>
    <x v="2"/>
    <s v="Men's Apparel"/>
    <n v="43"/>
    <n v="61"/>
    <n v="2623"/>
    <x v="1"/>
    <x v="0"/>
    <x v="9"/>
    <x v="9"/>
    <x v="4"/>
    <x v="1"/>
  </r>
  <r>
    <s v="Sports Direct"/>
    <d v="2021-11-07T00:00:00"/>
    <x v="0"/>
    <x v="46"/>
    <s v="Providence"/>
    <x v="1"/>
    <x v="2"/>
    <s v="Women's Apparel"/>
    <n v="46"/>
    <n v="83"/>
    <n v="3818"/>
    <x v="1"/>
    <x v="1"/>
    <x v="9"/>
    <x v="9"/>
    <x v="4"/>
    <x v="1"/>
  </r>
  <r>
    <s v="Sports Direct"/>
    <d v="2021-12-06T00:00:00"/>
    <x v="0"/>
    <x v="46"/>
    <s v="Providence"/>
    <x v="0"/>
    <x v="0"/>
    <s v="Men's Street Footwear"/>
    <n v="48"/>
    <n v="160"/>
    <n v="7680"/>
    <x v="1"/>
    <x v="0"/>
    <x v="10"/>
    <x v="10"/>
    <x v="5"/>
    <x v="1"/>
  </r>
  <r>
    <s v="Sports Direct"/>
    <d v="2021-12-06T00:00:00"/>
    <x v="0"/>
    <x v="46"/>
    <s v="Providence"/>
    <x v="0"/>
    <x v="1"/>
    <s v="Men's Athletic Footwear"/>
    <n v="37"/>
    <n v="102"/>
    <n v="3774"/>
    <x v="1"/>
    <x v="0"/>
    <x v="10"/>
    <x v="10"/>
    <x v="5"/>
    <x v="1"/>
  </r>
  <r>
    <s v="Sports Direct"/>
    <d v="2021-12-06T00:00:00"/>
    <x v="0"/>
    <x v="46"/>
    <s v="Providence"/>
    <x v="1"/>
    <x v="0"/>
    <s v="Women's Street Footwear"/>
    <n v="40"/>
    <n v="88"/>
    <n v="3520"/>
    <x v="1"/>
    <x v="1"/>
    <x v="10"/>
    <x v="10"/>
    <x v="5"/>
    <x v="1"/>
  </r>
  <r>
    <s v="Sports Direct"/>
    <d v="2021-12-06T00:00:00"/>
    <x v="0"/>
    <x v="46"/>
    <s v="Providence"/>
    <x v="1"/>
    <x v="1"/>
    <s v="Women's Athletic Footwear"/>
    <n v="34"/>
    <n v="77"/>
    <n v="2618"/>
    <x v="1"/>
    <x v="1"/>
    <x v="10"/>
    <x v="10"/>
    <x v="5"/>
    <x v="1"/>
  </r>
  <r>
    <s v="Sports Direct"/>
    <d v="2021-12-06T00:00:00"/>
    <x v="0"/>
    <x v="46"/>
    <s v="Providence"/>
    <x v="0"/>
    <x v="2"/>
    <s v="Men's Apparel"/>
    <n v="41"/>
    <n v="74"/>
    <n v="3034"/>
    <x v="1"/>
    <x v="0"/>
    <x v="10"/>
    <x v="10"/>
    <x v="5"/>
    <x v="1"/>
  </r>
  <r>
    <s v="Sports Direct"/>
    <d v="2021-12-06T00:00:00"/>
    <x v="0"/>
    <x v="46"/>
    <s v="Providence"/>
    <x v="1"/>
    <x v="2"/>
    <s v="Women's Apparel"/>
    <n v="51"/>
    <n v="111"/>
    <n v="5661"/>
    <x v="1"/>
    <x v="1"/>
    <x v="10"/>
    <x v="10"/>
    <x v="5"/>
    <x v="1"/>
  </r>
  <r>
    <s v="Sports Direct"/>
    <d v="2021-01-17T00:00:00"/>
    <x v="0"/>
    <x v="46"/>
    <s v="Providence"/>
    <x v="0"/>
    <x v="0"/>
    <s v="Men's Street Footwear"/>
    <n v="28"/>
    <n v="140"/>
    <n v="3920"/>
    <x v="1"/>
    <x v="0"/>
    <x v="0"/>
    <x v="0"/>
    <x v="4"/>
    <x v="1"/>
  </r>
  <r>
    <s v="Sports Direct"/>
    <d v="2021-01-17T00:00:00"/>
    <x v="0"/>
    <x v="46"/>
    <s v="Providence"/>
    <x v="0"/>
    <x v="1"/>
    <s v="Men's Athletic Footwear"/>
    <n v="28"/>
    <n v="88"/>
    <n v="2464"/>
    <x v="1"/>
    <x v="0"/>
    <x v="0"/>
    <x v="0"/>
    <x v="4"/>
    <x v="1"/>
  </r>
  <r>
    <s v="Sports Direct"/>
    <d v="2021-01-17T00:00:00"/>
    <x v="0"/>
    <x v="46"/>
    <s v="Providence"/>
    <x v="1"/>
    <x v="0"/>
    <s v="Women's Street Footwear"/>
    <n v="22"/>
    <n v="75"/>
    <n v="1650"/>
    <x v="1"/>
    <x v="1"/>
    <x v="0"/>
    <x v="0"/>
    <x v="4"/>
    <x v="1"/>
  </r>
  <r>
    <s v="Sports Direct"/>
    <d v="2021-01-17T00:00:00"/>
    <x v="0"/>
    <x v="46"/>
    <s v="Providence"/>
    <x v="1"/>
    <x v="1"/>
    <s v="Women's Athletic Footwear"/>
    <n v="25"/>
    <n v="33"/>
    <n v="825"/>
    <x v="1"/>
    <x v="1"/>
    <x v="0"/>
    <x v="0"/>
    <x v="4"/>
    <x v="1"/>
  </r>
  <r>
    <s v="Sports Direct"/>
    <d v="2021-01-17T00:00:00"/>
    <x v="0"/>
    <x v="46"/>
    <s v="Providence"/>
    <x v="0"/>
    <x v="2"/>
    <s v="Men's Apparel"/>
    <n v="39"/>
    <n v="47"/>
    <n v="1833"/>
    <x v="1"/>
    <x v="0"/>
    <x v="0"/>
    <x v="0"/>
    <x v="4"/>
    <x v="1"/>
  </r>
  <r>
    <s v="Sports Direct"/>
    <d v="2021-01-17T00:00:00"/>
    <x v="0"/>
    <x v="46"/>
    <s v="Providence"/>
    <x v="1"/>
    <x v="2"/>
    <s v="Women's Apparel"/>
    <n v="26"/>
    <n v="83"/>
    <n v="2158"/>
    <x v="1"/>
    <x v="1"/>
    <x v="0"/>
    <x v="0"/>
    <x v="4"/>
    <x v="1"/>
  </r>
  <r>
    <s v="Sports Direct"/>
    <d v="2021-02-15T00:00:00"/>
    <x v="0"/>
    <x v="46"/>
    <s v="Providence"/>
    <x v="0"/>
    <x v="0"/>
    <s v="Men's Street Footwear"/>
    <n v="26"/>
    <n v="155"/>
    <n v="4030"/>
    <x v="1"/>
    <x v="0"/>
    <x v="1"/>
    <x v="1"/>
    <x v="5"/>
    <x v="1"/>
  </r>
  <r>
    <s v="Sports Direct"/>
    <d v="2021-02-15T00:00:00"/>
    <x v="0"/>
    <x v="46"/>
    <s v="Providence"/>
    <x v="0"/>
    <x v="1"/>
    <s v="Men's Athletic Footwear"/>
    <n v="31"/>
    <n v="53"/>
    <n v="1643"/>
    <x v="1"/>
    <x v="0"/>
    <x v="1"/>
    <x v="1"/>
    <x v="5"/>
    <x v="1"/>
  </r>
  <r>
    <s v="Sports Direct"/>
    <d v="2021-02-15T00:00:00"/>
    <x v="0"/>
    <x v="46"/>
    <s v="Providence"/>
    <x v="1"/>
    <x v="0"/>
    <s v="Women's Street Footwear"/>
    <n v="24"/>
    <n v="70"/>
    <n v="1680"/>
    <x v="1"/>
    <x v="1"/>
    <x v="1"/>
    <x v="1"/>
    <x v="5"/>
    <x v="1"/>
  </r>
  <r>
    <s v="Sports Direct"/>
    <d v="2021-02-15T00:00:00"/>
    <x v="0"/>
    <x v="47"/>
    <s v="Boston"/>
    <x v="1"/>
    <x v="1"/>
    <s v="Women's Athletic Footwear"/>
    <n v="27"/>
    <n v="75"/>
    <n v="2025"/>
    <x v="1"/>
    <x v="1"/>
    <x v="1"/>
    <x v="1"/>
    <x v="5"/>
    <x v="1"/>
  </r>
  <r>
    <s v="Sports Direct"/>
    <d v="2021-02-15T00:00:00"/>
    <x v="0"/>
    <x v="47"/>
    <s v="Boston"/>
    <x v="0"/>
    <x v="2"/>
    <s v="Men's Apparel"/>
    <n v="36"/>
    <n v="53"/>
    <n v="1908"/>
    <x v="1"/>
    <x v="0"/>
    <x v="1"/>
    <x v="1"/>
    <x v="5"/>
    <x v="1"/>
  </r>
  <r>
    <s v="Sports Direct"/>
    <d v="2021-02-15T00:00:00"/>
    <x v="0"/>
    <x v="47"/>
    <s v="Boston"/>
    <x v="1"/>
    <x v="2"/>
    <s v="Women's Apparel"/>
    <n v="30"/>
    <n v="80"/>
    <n v="2400"/>
    <x v="1"/>
    <x v="1"/>
    <x v="1"/>
    <x v="1"/>
    <x v="5"/>
    <x v="1"/>
  </r>
  <r>
    <s v="Sports Direct"/>
    <d v="2021-03-13T00:00:00"/>
    <x v="0"/>
    <x v="47"/>
    <s v="Boston"/>
    <x v="0"/>
    <x v="0"/>
    <s v="Men's Street Footwear"/>
    <n v="28"/>
    <n v="155"/>
    <n v="4340"/>
    <x v="1"/>
    <x v="0"/>
    <x v="2"/>
    <x v="2"/>
    <x v="3"/>
    <x v="1"/>
  </r>
  <r>
    <s v="Sports Direct"/>
    <d v="2021-03-13T00:00:00"/>
    <x v="0"/>
    <x v="47"/>
    <s v="Boston"/>
    <x v="0"/>
    <x v="1"/>
    <s v="Men's Athletic Footwear"/>
    <n v="31"/>
    <n v="61"/>
    <n v="1891"/>
    <x v="1"/>
    <x v="0"/>
    <x v="2"/>
    <x v="2"/>
    <x v="3"/>
    <x v="1"/>
  </r>
  <r>
    <s v="Sports Direct"/>
    <d v="2021-03-13T00:00:00"/>
    <x v="0"/>
    <x v="47"/>
    <s v="Boston"/>
    <x v="1"/>
    <x v="0"/>
    <s v="Women's Street Footwear"/>
    <n v="23"/>
    <n v="60"/>
    <n v="1380"/>
    <x v="1"/>
    <x v="1"/>
    <x v="2"/>
    <x v="2"/>
    <x v="3"/>
    <x v="1"/>
  </r>
  <r>
    <s v="Sports Direct"/>
    <d v="2021-03-13T00:00:00"/>
    <x v="0"/>
    <x v="47"/>
    <s v="Boston"/>
    <x v="1"/>
    <x v="1"/>
    <s v="Women's Athletic Footwear"/>
    <n v="25"/>
    <n v="93"/>
    <n v="2325"/>
    <x v="1"/>
    <x v="1"/>
    <x v="2"/>
    <x v="2"/>
    <x v="3"/>
    <x v="1"/>
  </r>
  <r>
    <s v="Sports Direct"/>
    <d v="2021-03-13T00:00:00"/>
    <x v="0"/>
    <x v="47"/>
    <s v="Boston"/>
    <x v="0"/>
    <x v="2"/>
    <s v="Men's Apparel"/>
    <n v="36"/>
    <n v="31"/>
    <n v="1116"/>
    <x v="1"/>
    <x v="0"/>
    <x v="2"/>
    <x v="2"/>
    <x v="3"/>
    <x v="1"/>
  </r>
  <r>
    <s v="Sports Direct"/>
    <d v="2021-03-13T00:00:00"/>
    <x v="0"/>
    <x v="47"/>
    <s v="Boston"/>
    <x v="1"/>
    <x v="2"/>
    <s v="Women's Apparel"/>
    <n v="31"/>
    <n v="68"/>
    <n v="2108"/>
    <x v="1"/>
    <x v="1"/>
    <x v="2"/>
    <x v="2"/>
    <x v="3"/>
    <x v="1"/>
  </r>
  <r>
    <s v="Sports Direct"/>
    <d v="2021-04-14T00:00:00"/>
    <x v="0"/>
    <x v="47"/>
    <s v="Boston"/>
    <x v="0"/>
    <x v="0"/>
    <s v="Men's Street Footwear"/>
    <n v="28"/>
    <n v="149"/>
    <n v="4172"/>
    <x v="1"/>
    <x v="0"/>
    <x v="3"/>
    <x v="3"/>
    <x v="0"/>
    <x v="1"/>
  </r>
  <r>
    <s v="Sports Direct"/>
    <d v="2021-04-14T00:00:00"/>
    <x v="0"/>
    <x v="47"/>
    <s v="Boston"/>
    <x v="0"/>
    <x v="1"/>
    <s v="Men's Athletic Footwear"/>
    <n v="28"/>
    <n v="51"/>
    <n v="1428"/>
    <x v="1"/>
    <x v="0"/>
    <x v="3"/>
    <x v="3"/>
    <x v="0"/>
    <x v="1"/>
  </r>
  <r>
    <s v="Sports Direct"/>
    <d v="2021-04-14T00:00:00"/>
    <x v="0"/>
    <x v="47"/>
    <s v="Boston"/>
    <x v="1"/>
    <x v="0"/>
    <s v="Women's Street Footwear"/>
    <n v="22"/>
    <n v="51"/>
    <n v="1122"/>
    <x v="1"/>
    <x v="1"/>
    <x v="3"/>
    <x v="3"/>
    <x v="0"/>
    <x v="1"/>
  </r>
  <r>
    <s v="Sports Direct"/>
    <d v="2021-04-14T00:00:00"/>
    <x v="0"/>
    <x v="47"/>
    <s v="Boston"/>
    <x v="1"/>
    <x v="1"/>
    <s v="Women's Athletic Footwear"/>
    <n v="23"/>
    <n v="39"/>
    <n v="897"/>
    <x v="1"/>
    <x v="1"/>
    <x v="3"/>
    <x v="3"/>
    <x v="0"/>
    <x v="1"/>
  </r>
  <r>
    <s v="Sports Direct"/>
    <d v="2021-04-14T00:00:00"/>
    <x v="0"/>
    <x v="47"/>
    <s v="Boston"/>
    <x v="0"/>
    <x v="2"/>
    <s v="Men's Apparel"/>
    <n v="33"/>
    <n v="44"/>
    <n v="1452"/>
    <x v="1"/>
    <x v="0"/>
    <x v="3"/>
    <x v="3"/>
    <x v="0"/>
    <x v="1"/>
  </r>
  <r>
    <s v="Sports Direct"/>
    <d v="2021-04-14T00:00:00"/>
    <x v="0"/>
    <x v="47"/>
    <s v="Boston"/>
    <x v="1"/>
    <x v="2"/>
    <s v="Women's Apparel"/>
    <n v="30"/>
    <n v="94"/>
    <n v="2820"/>
    <x v="1"/>
    <x v="1"/>
    <x v="3"/>
    <x v="3"/>
    <x v="0"/>
    <x v="1"/>
  </r>
  <r>
    <s v="Sports Direct"/>
    <d v="2021-05-13T00:00:00"/>
    <x v="0"/>
    <x v="47"/>
    <s v="Boston"/>
    <x v="0"/>
    <x v="0"/>
    <s v="Men's Street Footwear"/>
    <n v="41"/>
    <n v="173"/>
    <n v="7093"/>
    <x v="1"/>
    <x v="0"/>
    <x v="4"/>
    <x v="4"/>
    <x v="1"/>
    <x v="1"/>
  </r>
  <r>
    <s v="Sports Direct"/>
    <d v="2021-05-13T00:00:00"/>
    <x v="0"/>
    <x v="47"/>
    <s v="Boston"/>
    <x v="0"/>
    <x v="1"/>
    <s v="Men's Athletic Footwear"/>
    <n v="34"/>
    <n v="68"/>
    <n v="2312"/>
    <x v="1"/>
    <x v="0"/>
    <x v="4"/>
    <x v="4"/>
    <x v="1"/>
    <x v="1"/>
  </r>
  <r>
    <s v="Sports Direct"/>
    <d v="2021-05-13T00:00:00"/>
    <x v="0"/>
    <x v="47"/>
    <s v="Boston"/>
    <x v="1"/>
    <x v="0"/>
    <s v="Women's Street Footwear"/>
    <n v="30"/>
    <n v="68"/>
    <n v="2040"/>
    <x v="1"/>
    <x v="1"/>
    <x v="4"/>
    <x v="4"/>
    <x v="1"/>
    <x v="1"/>
  </r>
  <r>
    <s v="Sports Direct"/>
    <d v="2021-05-13T00:00:00"/>
    <x v="0"/>
    <x v="47"/>
    <s v="Boston"/>
    <x v="1"/>
    <x v="1"/>
    <s v="Women's Athletic Footwear"/>
    <n v="32"/>
    <n v="54"/>
    <n v="1728"/>
    <x v="1"/>
    <x v="1"/>
    <x v="4"/>
    <x v="4"/>
    <x v="1"/>
    <x v="1"/>
  </r>
  <r>
    <s v="Sports Direct"/>
    <d v="2021-05-13T00:00:00"/>
    <x v="0"/>
    <x v="47"/>
    <s v="Boston"/>
    <x v="0"/>
    <x v="2"/>
    <s v="Men's Apparel"/>
    <n v="39"/>
    <n v="60"/>
    <n v="2340"/>
    <x v="1"/>
    <x v="0"/>
    <x v="4"/>
    <x v="4"/>
    <x v="1"/>
    <x v="1"/>
  </r>
  <r>
    <s v="Sports Direct"/>
    <d v="2021-05-13T00:00:00"/>
    <x v="0"/>
    <x v="47"/>
    <s v="Boston"/>
    <x v="1"/>
    <x v="2"/>
    <s v="Women's Apparel"/>
    <n v="43"/>
    <n v="104"/>
    <n v="4472"/>
    <x v="1"/>
    <x v="1"/>
    <x v="4"/>
    <x v="4"/>
    <x v="1"/>
    <x v="1"/>
  </r>
  <r>
    <s v="Sports Direct"/>
    <d v="2021-06-15T00:00:00"/>
    <x v="0"/>
    <x v="47"/>
    <s v="Boston"/>
    <x v="0"/>
    <x v="0"/>
    <s v="Men's Street Footwear"/>
    <n v="39"/>
    <n v="196"/>
    <n v="7644"/>
    <x v="1"/>
    <x v="0"/>
    <x v="11"/>
    <x v="11"/>
    <x v="6"/>
    <x v="1"/>
  </r>
  <r>
    <s v="Sports Direct"/>
    <d v="2021-06-15T00:00:00"/>
    <x v="0"/>
    <x v="47"/>
    <s v="Boston"/>
    <x v="0"/>
    <x v="1"/>
    <s v="Men's Athletic Footwear"/>
    <n v="36"/>
    <n v="114"/>
    <n v="4104"/>
    <x v="1"/>
    <x v="0"/>
    <x v="11"/>
    <x v="11"/>
    <x v="6"/>
    <x v="1"/>
  </r>
  <r>
    <s v="Sports Direct"/>
    <d v="2021-06-15T00:00:00"/>
    <x v="0"/>
    <x v="47"/>
    <s v="Boston"/>
    <x v="1"/>
    <x v="0"/>
    <s v="Women's Street Footwear"/>
    <n v="36"/>
    <n v="75"/>
    <n v="2700"/>
    <x v="1"/>
    <x v="1"/>
    <x v="11"/>
    <x v="11"/>
    <x v="6"/>
    <x v="1"/>
  </r>
  <r>
    <s v="Sports Direct"/>
    <d v="2021-06-15T00:00:00"/>
    <x v="0"/>
    <x v="47"/>
    <s v="Boston"/>
    <x v="1"/>
    <x v="1"/>
    <s v="Women's Athletic Footwear"/>
    <n v="34"/>
    <n v="72"/>
    <n v="2448"/>
    <x v="1"/>
    <x v="1"/>
    <x v="11"/>
    <x v="11"/>
    <x v="6"/>
    <x v="1"/>
  </r>
  <r>
    <s v="Sports Direct"/>
    <d v="2021-06-15T00:00:00"/>
    <x v="0"/>
    <x v="47"/>
    <s v="Boston"/>
    <x v="0"/>
    <x v="2"/>
    <s v="Men's Apparel"/>
    <n v="39"/>
    <n v="74"/>
    <n v="2886"/>
    <x v="1"/>
    <x v="0"/>
    <x v="11"/>
    <x v="11"/>
    <x v="6"/>
    <x v="1"/>
  </r>
  <r>
    <s v="Sports Direct"/>
    <d v="2021-06-15T00:00:00"/>
    <x v="0"/>
    <x v="47"/>
    <s v="Boston"/>
    <x v="1"/>
    <x v="2"/>
    <s v="Women's Apparel"/>
    <n v="47"/>
    <n v="120"/>
    <n v="5640"/>
    <x v="1"/>
    <x v="1"/>
    <x v="11"/>
    <x v="11"/>
    <x v="6"/>
    <x v="1"/>
  </r>
  <r>
    <s v="Sports Direct"/>
    <d v="2021-07-13T00:00:00"/>
    <x v="0"/>
    <x v="47"/>
    <s v="Boston"/>
    <x v="0"/>
    <x v="0"/>
    <s v="Men's Street Footwear"/>
    <n v="37"/>
    <n v="180"/>
    <n v="6660"/>
    <x v="1"/>
    <x v="0"/>
    <x v="5"/>
    <x v="5"/>
    <x v="6"/>
    <x v="1"/>
  </r>
  <r>
    <s v="Sports Direct"/>
    <d v="2021-07-13T00:00:00"/>
    <x v="0"/>
    <x v="47"/>
    <s v="Boston"/>
    <x v="0"/>
    <x v="1"/>
    <s v="Men's Athletic Footwear"/>
    <n v="36"/>
    <n v="105"/>
    <n v="3780"/>
    <x v="1"/>
    <x v="0"/>
    <x v="5"/>
    <x v="5"/>
    <x v="6"/>
    <x v="1"/>
  </r>
  <r>
    <s v="Sports Direct"/>
    <d v="2021-07-13T00:00:00"/>
    <x v="0"/>
    <x v="47"/>
    <s v="Boston"/>
    <x v="1"/>
    <x v="0"/>
    <s v="Women's Street Footwear"/>
    <n v="32"/>
    <n v="88"/>
    <n v="2816"/>
    <x v="1"/>
    <x v="1"/>
    <x v="5"/>
    <x v="5"/>
    <x v="6"/>
    <x v="1"/>
  </r>
  <r>
    <s v="Sports Direct"/>
    <d v="2021-07-13T00:00:00"/>
    <x v="0"/>
    <x v="47"/>
    <s v="Boston"/>
    <x v="1"/>
    <x v="1"/>
    <s v="Women's Athletic Footwear"/>
    <n v="34"/>
    <n v="77"/>
    <n v="2618"/>
    <x v="1"/>
    <x v="1"/>
    <x v="5"/>
    <x v="5"/>
    <x v="6"/>
    <x v="1"/>
  </r>
  <r>
    <s v="Sports Direct"/>
    <d v="2021-07-13T00:00:00"/>
    <x v="0"/>
    <x v="47"/>
    <s v="Boston"/>
    <x v="0"/>
    <x v="2"/>
    <s v="Men's Apparel"/>
    <n v="41"/>
    <n v="80"/>
    <n v="3280"/>
    <x v="1"/>
    <x v="0"/>
    <x v="5"/>
    <x v="5"/>
    <x v="6"/>
    <x v="1"/>
  </r>
  <r>
    <s v="Sports Direct"/>
    <d v="2021-07-13T00:00:00"/>
    <x v="0"/>
    <x v="47"/>
    <s v="Boston"/>
    <x v="1"/>
    <x v="2"/>
    <s v="Women's Apparel"/>
    <n v="41"/>
    <n v="132"/>
    <n v="5412"/>
    <x v="1"/>
    <x v="1"/>
    <x v="5"/>
    <x v="5"/>
    <x v="6"/>
    <x v="1"/>
  </r>
  <r>
    <s v="Sports Direct"/>
    <d v="2021-08-14T00:00:00"/>
    <x v="0"/>
    <x v="47"/>
    <s v="Boston"/>
    <x v="0"/>
    <x v="0"/>
    <s v="Men's Street Footwear"/>
    <n v="40"/>
    <n v="196"/>
    <n v="7840"/>
    <x v="1"/>
    <x v="0"/>
    <x v="6"/>
    <x v="6"/>
    <x v="3"/>
    <x v="1"/>
  </r>
  <r>
    <s v="Sports Direct"/>
    <d v="2021-08-14T00:00:00"/>
    <x v="0"/>
    <x v="47"/>
    <s v="Boston"/>
    <x v="0"/>
    <x v="1"/>
    <s v="Men's Athletic Footwear"/>
    <n v="33"/>
    <n v="112"/>
    <n v="3696"/>
    <x v="1"/>
    <x v="0"/>
    <x v="6"/>
    <x v="6"/>
    <x v="3"/>
    <x v="1"/>
  </r>
  <r>
    <s v="Sports Direct"/>
    <d v="2021-08-14T00:00:00"/>
    <x v="0"/>
    <x v="47"/>
    <s v="Boston"/>
    <x v="1"/>
    <x v="0"/>
    <s v="Women's Street Footwear"/>
    <n v="29"/>
    <n v="85"/>
    <n v="2465"/>
    <x v="1"/>
    <x v="1"/>
    <x v="6"/>
    <x v="6"/>
    <x v="3"/>
    <x v="1"/>
  </r>
  <r>
    <s v="Sports Direct"/>
    <d v="2021-08-14T00:00:00"/>
    <x v="0"/>
    <x v="47"/>
    <s v="Boston"/>
    <x v="1"/>
    <x v="1"/>
    <s v="Women's Athletic Footwear"/>
    <n v="31"/>
    <n v="58"/>
    <n v="1798"/>
    <x v="1"/>
    <x v="1"/>
    <x v="6"/>
    <x v="6"/>
    <x v="3"/>
    <x v="1"/>
  </r>
  <r>
    <s v="Sports Direct"/>
    <d v="2021-08-14T00:00:00"/>
    <x v="0"/>
    <x v="47"/>
    <s v="Boston"/>
    <x v="0"/>
    <x v="2"/>
    <s v="Men's Apparel"/>
    <n v="40"/>
    <n v="51"/>
    <n v="2040"/>
    <x v="1"/>
    <x v="0"/>
    <x v="6"/>
    <x v="6"/>
    <x v="3"/>
    <x v="1"/>
  </r>
  <r>
    <s v="Sports Direct"/>
    <d v="2021-08-14T00:00:00"/>
    <x v="0"/>
    <x v="47"/>
    <s v="Boston"/>
    <x v="1"/>
    <x v="2"/>
    <s v="Women's Apparel"/>
    <n v="46"/>
    <n v="98"/>
    <n v="4508"/>
    <x v="1"/>
    <x v="1"/>
    <x v="6"/>
    <x v="6"/>
    <x v="3"/>
    <x v="1"/>
  </r>
  <r>
    <s v="Sports Direct"/>
    <d v="2021-09-13T00:00:00"/>
    <x v="0"/>
    <x v="47"/>
    <s v="Boston"/>
    <x v="0"/>
    <x v="0"/>
    <s v="Men's Street Footwear"/>
    <n v="36"/>
    <n v="153"/>
    <n v="5508"/>
    <x v="1"/>
    <x v="0"/>
    <x v="7"/>
    <x v="7"/>
    <x v="5"/>
    <x v="1"/>
  </r>
  <r>
    <s v="Sports Direct"/>
    <d v="2021-09-13T00:00:00"/>
    <x v="0"/>
    <x v="47"/>
    <s v="Boston"/>
    <x v="0"/>
    <x v="1"/>
    <s v="Men's Athletic Footwear"/>
    <n v="35"/>
    <n v="88"/>
    <n v="3080"/>
    <x v="1"/>
    <x v="0"/>
    <x v="7"/>
    <x v="7"/>
    <x v="5"/>
    <x v="1"/>
  </r>
  <r>
    <s v="Sports Direct"/>
    <d v="2021-09-13T00:00:00"/>
    <x v="0"/>
    <x v="47"/>
    <s v="Boston"/>
    <x v="1"/>
    <x v="0"/>
    <s v="Women's Street Footwear"/>
    <n v="30"/>
    <n v="47"/>
    <n v="1410"/>
    <x v="1"/>
    <x v="1"/>
    <x v="7"/>
    <x v="7"/>
    <x v="5"/>
    <x v="1"/>
  </r>
  <r>
    <s v="Sports Direct"/>
    <d v="2021-09-13T00:00:00"/>
    <x v="0"/>
    <x v="47"/>
    <s v="Boston"/>
    <x v="1"/>
    <x v="1"/>
    <s v="Women's Athletic Footwear"/>
    <n v="34"/>
    <n v="39"/>
    <n v="1326"/>
    <x v="1"/>
    <x v="1"/>
    <x v="7"/>
    <x v="7"/>
    <x v="5"/>
    <x v="1"/>
  </r>
  <r>
    <s v="Sports Direct"/>
    <d v="2021-09-13T00:00:00"/>
    <x v="0"/>
    <x v="47"/>
    <s v="Boston"/>
    <x v="0"/>
    <x v="2"/>
    <s v="Men's Apparel"/>
    <n v="39"/>
    <n v="41"/>
    <n v="1599"/>
    <x v="1"/>
    <x v="0"/>
    <x v="7"/>
    <x v="7"/>
    <x v="5"/>
    <x v="1"/>
  </r>
  <r>
    <s v="Sports Direct"/>
    <d v="2021-09-13T00:00:00"/>
    <x v="0"/>
    <x v="47"/>
    <s v="Boston"/>
    <x v="1"/>
    <x v="2"/>
    <s v="Women's Apparel"/>
    <n v="41"/>
    <n v="77"/>
    <n v="3157"/>
    <x v="1"/>
    <x v="1"/>
    <x v="7"/>
    <x v="7"/>
    <x v="5"/>
    <x v="1"/>
  </r>
  <r>
    <s v="Sports Direct"/>
    <d v="2021-10-15T00:00:00"/>
    <x v="0"/>
    <x v="47"/>
    <s v="Boston"/>
    <x v="0"/>
    <x v="0"/>
    <s v="Men's Street Footwear"/>
    <n v="40"/>
    <n v="132"/>
    <n v="5280"/>
    <x v="1"/>
    <x v="0"/>
    <x v="8"/>
    <x v="8"/>
    <x v="2"/>
    <x v="1"/>
  </r>
  <r>
    <s v="Sports Direct"/>
    <d v="2021-10-15T00:00:00"/>
    <x v="0"/>
    <x v="47"/>
    <s v="Boston"/>
    <x v="0"/>
    <x v="1"/>
    <s v="Men's Athletic Footwear"/>
    <n v="37"/>
    <n v="68"/>
    <n v="2516"/>
    <x v="1"/>
    <x v="0"/>
    <x v="8"/>
    <x v="8"/>
    <x v="2"/>
    <x v="1"/>
  </r>
  <r>
    <s v="Sports Direct"/>
    <d v="2021-10-15T00:00:00"/>
    <x v="0"/>
    <x v="47"/>
    <s v="Boston"/>
    <x v="1"/>
    <x v="0"/>
    <s v="Women's Street Footwear"/>
    <n v="41"/>
    <n v="38"/>
    <n v="1558"/>
    <x v="1"/>
    <x v="1"/>
    <x v="8"/>
    <x v="8"/>
    <x v="2"/>
    <x v="1"/>
  </r>
  <r>
    <s v="Sports Direct"/>
    <d v="2021-10-15T00:00:00"/>
    <x v="0"/>
    <x v="47"/>
    <s v="Boston"/>
    <x v="1"/>
    <x v="1"/>
    <s v="Women's Athletic Footwear"/>
    <n v="38"/>
    <n v="32"/>
    <n v="1216"/>
    <x v="1"/>
    <x v="1"/>
    <x v="8"/>
    <x v="8"/>
    <x v="2"/>
    <x v="1"/>
  </r>
  <r>
    <s v="Sports Direct"/>
    <d v="2021-10-15T00:00:00"/>
    <x v="0"/>
    <x v="47"/>
    <s v="Boston"/>
    <x v="0"/>
    <x v="2"/>
    <s v="Men's Apparel"/>
    <n v="51"/>
    <n v="34"/>
    <n v="1734"/>
    <x v="1"/>
    <x v="0"/>
    <x v="8"/>
    <x v="8"/>
    <x v="2"/>
    <x v="1"/>
  </r>
  <r>
    <s v="Amazon"/>
    <d v="2021-10-15T00:00:00"/>
    <x v="0"/>
    <x v="47"/>
    <s v="Boston"/>
    <x v="1"/>
    <x v="2"/>
    <s v="Women's Apparel"/>
    <n v="51"/>
    <n v="68"/>
    <n v="3468"/>
    <x v="1"/>
    <x v="1"/>
    <x v="8"/>
    <x v="8"/>
    <x v="2"/>
    <x v="1"/>
  </r>
  <r>
    <s v="Amazon"/>
    <d v="2021-11-14T00:00:00"/>
    <x v="0"/>
    <x v="47"/>
    <s v="Boston"/>
    <x v="0"/>
    <x v="0"/>
    <s v="Men's Street Footwear"/>
    <n v="49"/>
    <n v="120"/>
    <n v="5880"/>
    <x v="1"/>
    <x v="0"/>
    <x v="9"/>
    <x v="9"/>
    <x v="4"/>
    <x v="1"/>
  </r>
  <r>
    <s v="Amazon"/>
    <d v="2021-11-14T00:00:00"/>
    <x v="0"/>
    <x v="47"/>
    <s v="Boston"/>
    <x v="0"/>
    <x v="1"/>
    <s v="Men's Athletic Footwear"/>
    <n v="40"/>
    <n v="102"/>
    <n v="4080"/>
    <x v="1"/>
    <x v="0"/>
    <x v="9"/>
    <x v="9"/>
    <x v="4"/>
    <x v="1"/>
  </r>
  <r>
    <s v="Amazon"/>
    <d v="2021-11-14T00:00:00"/>
    <x v="0"/>
    <x v="47"/>
    <s v="Boston"/>
    <x v="1"/>
    <x v="0"/>
    <s v="Women's Street Footwear"/>
    <n v="44"/>
    <n v="91"/>
    <n v="4004"/>
    <x v="1"/>
    <x v="1"/>
    <x v="9"/>
    <x v="9"/>
    <x v="4"/>
    <x v="1"/>
  </r>
  <r>
    <s v="Amazon"/>
    <d v="2021-11-14T00:00:00"/>
    <x v="0"/>
    <x v="47"/>
    <s v="Boston"/>
    <x v="1"/>
    <x v="1"/>
    <s v="Women's Athletic Footwear"/>
    <n v="42"/>
    <n v="83"/>
    <n v="3486"/>
    <x v="1"/>
    <x v="1"/>
    <x v="9"/>
    <x v="9"/>
    <x v="4"/>
    <x v="1"/>
  </r>
  <r>
    <s v="Amazon"/>
    <d v="2021-11-14T00:00:00"/>
    <x v="0"/>
    <x v="47"/>
    <s v="Boston"/>
    <x v="0"/>
    <x v="2"/>
    <s v="Men's Apparel"/>
    <n v="50"/>
    <n v="78"/>
    <n v="3900"/>
    <x v="1"/>
    <x v="0"/>
    <x v="9"/>
    <x v="9"/>
    <x v="4"/>
    <x v="1"/>
  </r>
  <r>
    <s v="Amazon"/>
    <d v="2021-11-14T00:00:00"/>
    <x v="0"/>
    <x v="47"/>
    <s v="Boston"/>
    <x v="1"/>
    <x v="2"/>
    <s v="Women's Apparel"/>
    <n v="48"/>
    <n v="123"/>
    <n v="5904"/>
    <x v="1"/>
    <x v="1"/>
    <x v="9"/>
    <x v="9"/>
    <x v="4"/>
    <x v="1"/>
  </r>
  <r>
    <s v="Amazon"/>
    <d v="2021-12-13T00:00:00"/>
    <x v="0"/>
    <x v="47"/>
    <s v="Boston"/>
    <x v="0"/>
    <x v="0"/>
    <s v="Men's Street Footwear"/>
    <n v="51"/>
    <n v="178"/>
    <n v="9078"/>
    <x v="1"/>
    <x v="0"/>
    <x v="10"/>
    <x v="10"/>
    <x v="5"/>
    <x v="1"/>
  </r>
  <r>
    <s v="Amazon"/>
    <d v="2021-12-13T00:00:00"/>
    <x v="0"/>
    <x v="47"/>
    <s v="Boston"/>
    <x v="0"/>
    <x v="1"/>
    <s v="Men's Athletic Footwear"/>
    <n v="37"/>
    <n v="113"/>
    <n v="4181"/>
    <x v="1"/>
    <x v="0"/>
    <x v="10"/>
    <x v="10"/>
    <x v="5"/>
    <x v="1"/>
  </r>
  <r>
    <s v="Amazon"/>
    <d v="2021-12-13T00:00:00"/>
    <x v="0"/>
    <x v="47"/>
    <s v="Boston"/>
    <x v="1"/>
    <x v="0"/>
    <s v="Women's Street Footwear"/>
    <n v="36"/>
    <n v="112"/>
    <n v="4032"/>
    <x v="1"/>
    <x v="1"/>
    <x v="10"/>
    <x v="10"/>
    <x v="5"/>
    <x v="1"/>
  </r>
  <r>
    <s v="Amazon"/>
    <d v="2021-12-13T00:00:00"/>
    <x v="0"/>
    <x v="47"/>
    <s v="Boston"/>
    <x v="1"/>
    <x v="1"/>
    <s v="Women's Athletic Footwear"/>
    <n v="43"/>
    <n v="105"/>
    <n v="4515"/>
    <x v="1"/>
    <x v="1"/>
    <x v="10"/>
    <x v="10"/>
    <x v="5"/>
    <x v="1"/>
  </r>
  <r>
    <s v="Amazon"/>
    <d v="2021-12-13T00:00:00"/>
    <x v="0"/>
    <x v="47"/>
    <s v="Boston"/>
    <x v="0"/>
    <x v="2"/>
    <s v="Men's Apparel"/>
    <n v="52"/>
    <n v="90"/>
    <n v="4680"/>
    <x v="1"/>
    <x v="0"/>
    <x v="10"/>
    <x v="10"/>
    <x v="5"/>
    <x v="1"/>
  </r>
  <r>
    <s v="Amazon"/>
    <d v="2021-12-13T00:00:00"/>
    <x v="0"/>
    <x v="47"/>
    <s v="Boston"/>
    <x v="1"/>
    <x v="2"/>
    <s v="Women's Apparel"/>
    <n v="51"/>
    <n v="128"/>
    <n v="6528"/>
    <x v="1"/>
    <x v="1"/>
    <x v="10"/>
    <x v="10"/>
    <x v="5"/>
    <x v="1"/>
  </r>
  <r>
    <s v="Amazon"/>
    <d v="2021-01-14T00:00:00"/>
    <x v="0"/>
    <x v="47"/>
    <s v="Boston"/>
    <x v="0"/>
    <x v="0"/>
    <s v="Men's Street Footwear"/>
    <n v="35"/>
    <n v="179"/>
    <n v="6265"/>
    <x v="1"/>
    <x v="0"/>
    <x v="0"/>
    <x v="0"/>
    <x v="1"/>
    <x v="1"/>
  </r>
  <r>
    <s v="Amazon"/>
    <d v="2021-01-14T00:00:00"/>
    <x v="0"/>
    <x v="47"/>
    <s v="Boston"/>
    <x v="0"/>
    <x v="1"/>
    <s v="Men's Athletic Footwear"/>
    <n v="36"/>
    <n v="107"/>
    <n v="3852"/>
    <x v="1"/>
    <x v="0"/>
    <x v="0"/>
    <x v="0"/>
    <x v="1"/>
    <x v="1"/>
  </r>
  <r>
    <s v="Amazon"/>
    <d v="2021-01-14T00:00:00"/>
    <x v="0"/>
    <x v="47"/>
    <s v="Boston"/>
    <x v="1"/>
    <x v="0"/>
    <s v="Women's Street Footwear"/>
    <n v="27"/>
    <n v="101"/>
    <n v="2727"/>
    <x v="1"/>
    <x v="1"/>
    <x v="0"/>
    <x v="0"/>
    <x v="1"/>
    <x v="1"/>
  </r>
  <r>
    <s v="Amazon"/>
    <d v="2021-01-14T00:00:00"/>
    <x v="0"/>
    <x v="47"/>
    <s v="Boston"/>
    <x v="1"/>
    <x v="1"/>
    <s v="Women's Athletic Footwear"/>
    <n v="29"/>
    <n v="53"/>
    <n v="1537"/>
    <x v="1"/>
    <x v="1"/>
    <x v="0"/>
    <x v="0"/>
    <x v="1"/>
    <x v="1"/>
  </r>
  <r>
    <s v="Amazon"/>
    <d v="2021-01-14T00:00:00"/>
    <x v="0"/>
    <x v="47"/>
    <s v="Boston"/>
    <x v="0"/>
    <x v="2"/>
    <s v="Men's Apparel"/>
    <n v="37"/>
    <n v="70"/>
    <n v="2590"/>
    <x v="1"/>
    <x v="0"/>
    <x v="0"/>
    <x v="0"/>
    <x v="1"/>
    <x v="1"/>
  </r>
  <r>
    <s v="Amazon"/>
    <d v="2021-01-14T00:00:00"/>
    <x v="0"/>
    <x v="47"/>
    <s v="Boston"/>
    <x v="1"/>
    <x v="2"/>
    <s v="Women's Apparel"/>
    <n v="34"/>
    <n v="104"/>
    <n v="3536"/>
    <x v="1"/>
    <x v="1"/>
    <x v="0"/>
    <x v="0"/>
    <x v="1"/>
    <x v="1"/>
  </r>
  <r>
    <s v="Amazon"/>
    <d v="2021-02-12T00:00:00"/>
    <x v="0"/>
    <x v="47"/>
    <s v="Boston"/>
    <x v="0"/>
    <x v="0"/>
    <s v="Men's Street Footwear"/>
    <n v="33"/>
    <n v="184"/>
    <n v="6072"/>
    <x v="1"/>
    <x v="0"/>
    <x v="1"/>
    <x v="1"/>
    <x v="2"/>
    <x v="1"/>
  </r>
  <r>
    <s v="Amazon"/>
    <d v="2021-02-12T00:00:00"/>
    <x v="0"/>
    <x v="47"/>
    <s v="Boston"/>
    <x v="0"/>
    <x v="1"/>
    <s v="Men's Athletic Footwear"/>
    <n v="33"/>
    <n v="72"/>
    <n v="2376"/>
    <x v="1"/>
    <x v="0"/>
    <x v="1"/>
    <x v="1"/>
    <x v="2"/>
    <x v="1"/>
  </r>
  <r>
    <s v="Amazon"/>
    <d v="2021-02-12T00:00:00"/>
    <x v="0"/>
    <x v="47"/>
    <s v="Boston"/>
    <x v="1"/>
    <x v="0"/>
    <s v="Women's Street Footwear"/>
    <n v="25"/>
    <n v="85"/>
    <n v="2125"/>
    <x v="1"/>
    <x v="1"/>
    <x v="1"/>
    <x v="1"/>
    <x v="2"/>
    <x v="1"/>
  </r>
  <r>
    <s v="Amazon"/>
    <d v="2021-02-12T00:00:00"/>
    <x v="0"/>
    <x v="48"/>
    <s v="Burlington"/>
    <x v="1"/>
    <x v="1"/>
    <s v="Women's Athletic Footwear"/>
    <n v="30"/>
    <n v="48"/>
    <n v="1440"/>
    <x v="1"/>
    <x v="1"/>
    <x v="1"/>
    <x v="1"/>
    <x v="2"/>
    <x v="1"/>
  </r>
  <r>
    <s v="Amazon"/>
    <d v="2021-02-12T00:00:00"/>
    <x v="0"/>
    <x v="48"/>
    <s v="Burlington"/>
    <x v="0"/>
    <x v="2"/>
    <s v="Men's Apparel"/>
    <n v="36"/>
    <n v="68"/>
    <n v="2448"/>
    <x v="1"/>
    <x v="0"/>
    <x v="1"/>
    <x v="1"/>
    <x v="2"/>
    <x v="1"/>
  </r>
  <r>
    <s v="Amazon"/>
    <d v="2021-02-12T00:00:00"/>
    <x v="0"/>
    <x v="48"/>
    <s v="Burlington"/>
    <x v="1"/>
    <x v="2"/>
    <s v="Women's Apparel"/>
    <n v="35"/>
    <n v="107"/>
    <n v="3745"/>
    <x v="1"/>
    <x v="1"/>
    <x v="1"/>
    <x v="1"/>
    <x v="2"/>
    <x v="1"/>
  </r>
  <r>
    <s v="Amazon"/>
    <d v="2021-03-10T00:00:00"/>
    <x v="0"/>
    <x v="48"/>
    <s v="Burlington"/>
    <x v="0"/>
    <x v="0"/>
    <s v="Men's Street Footwear"/>
    <n v="35"/>
    <n v="185"/>
    <n v="6475"/>
    <x v="1"/>
    <x v="0"/>
    <x v="2"/>
    <x v="2"/>
    <x v="0"/>
    <x v="1"/>
  </r>
  <r>
    <s v="Amazon"/>
    <d v="2021-03-10T00:00:00"/>
    <x v="0"/>
    <x v="48"/>
    <s v="Burlington"/>
    <x v="0"/>
    <x v="1"/>
    <s v="Men's Athletic Footwear"/>
    <n v="36"/>
    <n v="80"/>
    <n v="2880"/>
    <x v="1"/>
    <x v="0"/>
    <x v="2"/>
    <x v="2"/>
    <x v="0"/>
    <x v="1"/>
  </r>
  <r>
    <s v="Amazon"/>
    <d v="2021-03-10T00:00:00"/>
    <x v="0"/>
    <x v="48"/>
    <s v="Burlington"/>
    <x v="1"/>
    <x v="0"/>
    <s v="Women's Street Footwear"/>
    <n v="23"/>
    <n v="85"/>
    <n v="1955"/>
    <x v="1"/>
    <x v="1"/>
    <x v="2"/>
    <x v="2"/>
    <x v="0"/>
    <x v="1"/>
  </r>
  <r>
    <s v="Amazon"/>
    <d v="2021-03-10T00:00:00"/>
    <x v="0"/>
    <x v="48"/>
    <s v="Burlington"/>
    <x v="1"/>
    <x v="1"/>
    <s v="Women's Athletic Footwear"/>
    <n v="30"/>
    <n v="39"/>
    <n v="1170"/>
    <x v="1"/>
    <x v="1"/>
    <x v="2"/>
    <x v="2"/>
    <x v="0"/>
    <x v="1"/>
  </r>
  <r>
    <s v="Amazon"/>
    <d v="2021-03-10T00:00:00"/>
    <x v="0"/>
    <x v="48"/>
    <s v="Burlington"/>
    <x v="0"/>
    <x v="2"/>
    <s v="Men's Apparel"/>
    <n v="36"/>
    <n v="56"/>
    <n v="2016"/>
    <x v="1"/>
    <x v="0"/>
    <x v="2"/>
    <x v="2"/>
    <x v="0"/>
    <x v="1"/>
  </r>
  <r>
    <s v="Amazon"/>
    <d v="2021-03-10T00:00:00"/>
    <x v="0"/>
    <x v="48"/>
    <s v="Burlington"/>
    <x v="1"/>
    <x v="2"/>
    <s v="Women's Apparel"/>
    <n v="29"/>
    <n v="96"/>
    <n v="2784"/>
    <x v="1"/>
    <x v="1"/>
    <x v="2"/>
    <x v="2"/>
    <x v="0"/>
    <x v="1"/>
  </r>
  <r>
    <s v="Amazon"/>
    <d v="2021-04-11T00:00:00"/>
    <x v="0"/>
    <x v="48"/>
    <s v="Burlington"/>
    <x v="0"/>
    <x v="0"/>
    <s v="Men's Street Footwear"/>
    <n v="30"/>
    <n v="168"/>
    <n v="5040"/>
    <x v="1"/>
    <x v="0"/>
    <x v="3"/>
    <x v="3"/>
    <x v="4"/>
    <x v="1"/>
  </r>
  <r>
    <s v="Amazon"/>
    <d v="2021-04-11T00:00:00"/>
    <x v="0"/>
    <x v="48"/>
    <s v="Burlington"/>
    <x v="0"/>
    <x v="1"/>
    <s v="Men's Athletic Footwear"/>
    <n v="35"/>
    <n v="68"/>
    <n v="2380"/>
    <x v="1"/>
    <x v="0"/>
    <x v="3"/>
    <x v="3"/>
    <x v="4"/>
    <x v="1"/>
  </r>
  <r>
    <s v="Amazon"/>
    <d v="2021-04-11T00:00:00"/>
    <x v="0"/>
    <x v="48"/>
    <s v="Burlington"/>
    <x v="1"/>
    <x v="0"/>
    <s v="Women's Street Footwear"/>
    <n v="25"/>
    <n v="74"/>
    <n v="1850"/>
    <x v="1"/>
    <x v="1"/>
    <x v="3"/>
    <x v="3"/>
    <x v="4"/>
    <x v="1"/>
  </r>
  <r>
    <s v="Amazon"/>
    <d v="2021-04-11T00:00:00"/>
    <x v="0"/>
    <x v="48"/>
    <s v="Burlington"/>
    <x v="1"/>
    <x v="1"/>
    <s v="Women's Athletic Footwear"/>
    <n v="30"/>
    <n v="50"/>
    <n v="1500"/>
    <x v="1"/>
    <x v="1"/>
    <x v="3"/>
    <x v="3"/>
    <x v="4"/>
    <x v="1"/>
  </r>
  <r>
    <s v="Amazon"/>
    <d v="2021-04-11T00:00:00"/>
    <x v="0"/>
    <x v="48"/>
    <s v="Burlington"/>
    <x v="0"/>
    <x v="2"/>
    <s v="Men's Apparel"/>
    <n v="41"/>
    <n v="53"/>
    <n v="2173"/>
    <x v="1"/>
    <x v="0"/>
    <x v="3"/>
    <x v="3"/>
    <x v="4"/>
    <x v="1"/>
  </r>
  <r>
    <s v="Amazon"/>
    <d v="2021-04-11T00:00:00"/>
    <x v="0"/>
    <x v="48"/>
    <s v="Burlington"/>
    <x v="1"/>
    <x v="2"/>
    <s v="Women's Apparel"/>
    <n v="36"/>
    <n v="90"/>
    <n v="3240"/>
    <x v="1"/>
    <x v="1"/>
    <x v="3"/>
    <x v="3"/>
    <x v="4"/>
    <x v="1"/>
  </r>
  <r>
    <s v="Amazon"/>
    <d v="2021-05-10T00:00:00"/>
    <x v="0"/>
    <x v="48"/>
    <s v="Burlington"/>
    <x v="0"/>
    <x v="0"/>
    <s v="Men's Street Footwear"/>
    <n v="48"/>
    <n v="177"/>
    <n v="8496"/>
    <x v="1"/>
    <x v="0"/>
    <x v="4"/>
    <x v="4"/>
    <x v="5"/>
    <x v="1"/>
  </r>
  <r>
    <s v="Amazon"/>
    <d v="2021-05-10T00:00:00"/>
    <x v="0"/>
    <x v="48"/>
    <s v="Burlington"/>
    <x v="0"/>
    <x v="1"/>
    <s v="Men's Athletic Footwear"/>
    <n v="41"/>
    <n v="94"/>
    <n v="3854"/>
    <x v="1"/>
    <x v="0"/>
    <x v="4"/>
    <x v="4"/>
    <x v="5"/>
    <x v="1"/>
  </r>
  <r>
    <s v="Amazon"/>
    <d v="2021-05-10T00:00:00"/>
    <x v="0"/>
    <x v="48"/>
    <s v="Burlington"/>
    <x v="1"/>
    <x v="0"/>
    <s v="Women's Street Footwear"/>
    <n v="37"/>
    <n v="96"/>
    <n v="3552"/>
    <x v="1"/>
    <x v="1"/>
    <x v="4"/>
    <x v="4"/>
    <x v="5"/>
    <x v="1"/>
  </r>
  <r>
    <s v="Amazon"/>
    <d v="2021-05-10T00:00:00"/>
    <x v="0"/>
    <x v="48"/>
    <s v="Burlington"/>
    <x v="1"/>
    <x v="1"/>
    <s v="Women's Athletic Footwear"/>
    <n v="40"/>
    <n v="83"/>
    <n v="3320"/>
    <x v="1"/>
    <x v="1"/>
    <x v="4"/>
    <x v="4"/>
    <x v="5"/>
    <x v="1"/>
  </r>
  <r>
    <s v="Amazon"/>
    <d v="2021-05-10T00:00:00"/>
    <x v="0"/>
    <x v="48"/>
    <s v="Burlington"/>
    <x v="0"/>
    <x v="2"/>
    <s v="Men's Apparel"/>
    <n v="46"/>
    <n v="91"/>
    <n v="4186"/>
    <x v="1"/>
    <x v="0"/>
    <x v="4"/>
    <x v="4"/>
    <x v="5"/>
    <x v="1"/>
  </r>
  <r>
    <s v="Amazon"/>
    <d v="2021-05-10T00:00:00"/>
    <x v="0"/>
    <x v="48"/>
    <s v="Burlington"/>
    <x v="1"/>
    <x v="2"/>
    <s v="Women's Apparel"/>
    <n v="47"/>
    <n v="120"/>
    <n v="5640"/>
    <x v="1"/>
    <x v="1"/>
    <x v="4"/>
    <x v="4"/>
    <x v="5"/>
    <x v="1"/>
  </r>
  <r>
    <s v="Amazon"/>
    <d v="2021-06-12T00:00:00"/>
    <x v="0"/>
    <x v="48"/>
    <s v="Burlington"/>
    <x v="0"/>
    <x v="0"/>
    <s v="Men's Street Footwear"/>
    <n v="47"/>
    <n v="195"/>
    <n v="9165"/>
    <x v="1"/>
    <x v="0"/>
    <x v="11"/>
    <x v="11"/>
    <x v="3"/>
    <x v="1"/>
  </r>
  <r>
    <s v="Amazon"/>
    <d v="2021-06-12T00:00:00"/>
    <x v="0"/>
    <x v="48"/>
    <s v="Burlington"/>
    <x v="0"/>
    <x v="1"/>
    <s v="Men's Athletic Footwear"/>
    <n v="44"/>
    <n v="120"/>
    <n v="5280"/>
    <x v="1"/>
    <x v="0"/>
    <x v="11"/>
    <x v="11"/>
    <x v="3"/>
    <x v="1"/>
  </r>
  <r>
    <s v="Amazon"/>
    <d v="2021-06-12T00:00:00"/>
    <x v="0"/>
    <x v="48"/>
    <s v="Burlington"/>
    <x v="1"/>
    <x v="0"/>
    <s v="Women's Street Footwear"/>
    <n v="35"/>
    <n v="104"/>
    <n v="3640"/>
    <x v="1"/>
    <x v="1"/>
    <x v="11"/>
    <x v="11"/>
    <x v="3"/>
    <x v="1"/>
  </r>
  <r>
    <s v="Amazon"/>
    <d v="2021-06-12T00:00:00"/>
    <x v="0"/>
    <x v="48"/>
    <s v="Burlington"/>
    <x v="1"/>
    <x v="1"/>
    <s v="Women's Athletic Footwear"/>
    <n v="38"/>
    <n v="102"/>
    <n v="3876"/>
    <x v="1"/>
    <x v="1"/>
    <x v="11"/>
    <x v="11"/>
    <x v="3"/>
    <x v="1"/>
  </r>
  <r>
    <s v="Amazon"/>
    <d v="2021-06-12T00:00:00"/>
    <x v="0"/>
    <x v="48"/>
    <s v="Burlington"/>
    <x v="0"/>
    <x v="2"/>
    <s v="Men's Apparel"/>
    <n v="44"/>
    <n v="105"/>
    <n v="4620"/>
    <x v="1"/>
    <x v="0"/>
    <x v="11"/>
    <x v="11"/>
    <x v="3"/>
    <x v="1"/>
  </r>
  <r>
    <s v="Amazon"/>
    <d v="2021-06-12T00:00:00"/>
    <x v="0"/>
    <x v="48"/>
    <s v="Burlington"/>
    <x v="1"/>
    <x v="2"/>
    <s v="Women's Apparel"/>
    <n v="49"/>
    <n v="158"/>
    <n v="7742"/>
    <x v="1"/>
    <x v="1"/>
    <x v="11"/>
    <x v="11"/>
    <x v="3"/>
    <x v="1"/>
  </r>
  <r>
    <s v="Amazon"/>
    <d v="2021-07-10T00:00:00"/>
    <x v="0"/>
    <x v="48"/>
    <s v="Burlington"/>
    <x v="0"/>
    <x v="0"/>
    <s v="Men's Street Footwear"/>
    <n v="45"/>
    <n v="209"/>
    <n v="9405"/>
    <x v="1"/>
    <x v="0"/>
    <x v="5"/>
    <x v="5"/>
    <x v="3"/>
    <x v="1"/>
  </r>
  <r>
    <s v="Amazon"/>
    <d v="2021-07-10T00:00:00"/>
    <x v="0"/>
    <x v="48"/>
    <s v="Burlington"/>
    <x v="0"/>
    <x v="1"/>
    <s v="Men's Athletic Footwear"/>
    <n v="42"/>
    <n v="145"/>
    <n v="6090"/>
    <x v="1"/>
    <x v="0"/>
    <x v="5"/>
    <x v="5"/>
    <x v="3"/>
    <x v="1"/>
  </r>
  <r>
    <s v="Amazon"/>
    <d v="2021-07-10T00:00:00"/>
    <x v="0"/>
    <x v="48"/>
    <s v="Burlington"/>
    <x v="1"/>
    <x v="0"/>
    <s v="Women's Street Footwear"/>
    <n v="33"/>
    <n v="109"/>
    <n v="3597"/>
    <x v="1"/>
    <x v="1"/>
    <x v="5"/>
    <x v="5"/>
    <x v="3"/>
    <x v="1"/>
  </r>
  <r>
    <s v="Amazon"/>
    <d v="2021-07-10T00:00:00"/>
    <x v="0"/>
    <x v="48"/>
    <s v="Burlington"/>
    <x v="1"/>
    <x v="1"/>
    <s v="Women's Athletic Footwear"/>
    <n v="36"/>
    <n v="96"/>
    <n v="3456"/>
    <x v="1"/>
    <x v="1"/>
    <x v="5"/>
    <x v="5"/>
    <x v="3"/>
    <x v="1"/>
  </r>
  <r>
    <s v="Amazon"/>
    <d v="2021-07-10T00:00:00"/>
    <x v="0"/>
    <x v="48"/>
    <s v="Burlington"/>
    <x v="0"/>
    <x v="2"/>
    <s v="Men's Apparel"/>
    <n v="39"/>
    <n v="114"/>
    <n v="4446"/>
    <x v="1"/>
    <x v="0"/>
    <x v="5"/>
    <x v="5"/>
    <x v="3"/>
    <x v="1"/>
  </r>
  <r>
    <s v="Amazon"/>
    <d v="2021-07-10T00:00:00"/>
    <x v="0"/>
    <x v="48"/>
    <s v="Burlington"/>
    <x v="1"/>
    <x v="2"/>
    <s v="Women's Apparel"/>
    <n v="49"/>
    <n v="175"/>
    <n v="8575"/>
    <x v="1"/>
    <x v="1"/>
    <x v="5"/>
    <x v="5"/>
    <x v="3"/>
    <x v="1"/>
  </r>
  <r>
    <s v="Amazon"/>
    <d v="2021-08-11T00:00:00"/>
    <x v="0"/>
    <x v="48"/>
    <s v="Burlington"/>
    <x v="0"/>
    <x v="0"/>
    <s v="Men's Street Footwear"/>
    <n v="42"/>
    <n v="215"/>
    <n v="9030"/>
    <x v="1"/>
    <x v="0"/>
    <x v="6"/>
    <x v="6"/>
    <x v="0"/>
    <x v="1"/>
  </r>
  <r>
    <s v="Amazon"/>
    <d v="2021-08-11T00:00:00"/>
    <x v="0"/>
    <x v="48"/>
    <s v="Burlington"/>
    <x v="0"/>
    <x v="1"/>
    <s v="Men's Athletic Footwear"/>
    <n v="43"/>
    <n v="149"/>
    <n v="6407"/>
    <x v="1"/>
    <x v="0"/>
    <x v="6"/>
    <x v="6"/>
    <x v="0"/>
    <x v="1"/>
  </r>
  <r>
    <s v="Amazon"/>
    <d v="2021-08-11T00:00:00"/>
    <x v="0"/>
    <x v="48"/>
    <s v="Burlington"/>
    <x v="1"/>
    <x v="0"/>
    <s v="Women's Street Footwear"/>
    <n v="34"/>
    <n v="116"/>
    <n v="3944"/>
    <x v="1"/>
    <x v="1"/>
    <x v="6"/>
    <x v="6"/>
    <x v="0"/>
    <x v="1"/>
  </r>
  <r>
    <s v="Amazon"/>
    <d v="2021-08-11T00:00:00"/>
    <x v="0"/>
    <x v="48"/>
    <s v="Burlington"/>
    <x v="1"/>
    <x v="1"/>
    <s v="Women's Athletic Footwear"/>
    <n v="40"/>
    <n v="85"/>
    <n v="3400"/>
    <x v="1"/>
    <x v="1"/>
    <x v="6"/>
    <x v="6"/>
    <x v="0"/>
    <x v="1"/>
  </r>
  <r>
    <s v="Amazon"/>
    <d v="2021-08-11T00:00:00"/>
    <x v="0"/>
    <x v="48"/>
    <s v="Burlington"/>
    <x v="0"/>
    <x v="2"/>
    <s v="Men's Apparel"/>
    <n v="43"/>
    <n v="72"/>
    <n v="3096"/>
    <x v="1"/>
    <x v="0"/>
    <x v="6"/>
    <x v="6"/>
    <x v="0"/>
    <x v="1"/>
  </r>
  <r>
    <s v="Amazon"/>
    <d v="2021-08-11T00:00:00"/>
    <x v="0"/>
    <x v="48"/>
    <s v="Burlington"/>
    <x v="1"/>
    <x v="2"/>
    <s v="Women's Apparel"/>
    <n v="44"/>
    <n v="136"/>
    <n v="5984"/>
    <x v="1"/>
    <x v="1"/>
    <x v="6"/>
    <x v="6"/>
    <x v="0"/>
    <x v="1"/>
  </r>
  <r>
    <s v="Amazon"/>
    <d v="2021-09-10T00:00:00"/>
    <x v="0"/>
    <x v="48"/>
    <s v="Burlington"/>
    <x v="0"/>
    <x v="0"/>
    <s v="Men's Street Footwear"/>
    <n v="44"/>
    <n v="179"/>
    <n v="7876"/>
    <x v="1"/>
    <x v="0"/>
    <x v="7"/>
    <x v="7"/>
    <x v="2"/>
    <x v="1"/>
  </r>
  <r>
    <s v="Amazon"/>
    <d v="2021-09-10T00:00:00"/>
    <x v="0"/>
    <x v="48"/>
    <s v="Burlington"/>
    <x v="0"/>
    <x v="1"/>
    <s v="Men's Athletic Footwear"/>
    <n v="42"/>
    <n v="111"/>
    <n v="4662"/>
    <x v="1"/>
    <x v="0"/>
    <x v="7"/>
    <x v="7"/>
    <x v="2"/>
    <x v="1"/>
  </r>
  <r>
    <s v="Amazon"/>
    <d v="2021-09-10T00:00:00"/>
    <x v="0"/>
    <x v="48"/>
    <s v="Burlington"/>
    <x v="1"/>
    <x v="0"/>
    <s v="Women's Street Footwear"/>
    <n v="40"/>
    <n v="72"/>
    <n v="2880"/>
    <x v="1"/>
    <x v="1"/>
    <x v="7"/>
    <x v="7"/>
    <x v="2"/>
    <x v="1"/>
  </r>
  <r>
    <s v="Amazon"/>
    <d v="2021-09-10T00:00:00"/>
    <x v="0"/>
    <x v="48"/>
    <s v="Burlington"/>
    <x v="1"/>
    <x v="1"/>
    <s v="Women's Athletic Footwear"/>
    <n v="35"/>
    <n v="66"/>
    <n v="2310"/>
    <x v="1"/>
    <x v="1"/>
    <x v="7"/>
    <x v="7"/>
    <x v="2"/>
    <x v="1"/>
  </r>
  <r>
    <s v="Amazon"/>
    <d v="2021-09-10T00:00:00"/>
    <x v="0"/>
    <x v="48"/>
    <s v="Burlington"/>
    <x v="0"/>
    <x v="2"/>
    <s v="Men's Apparel"/>
    <n v="48"/>
    <n v="68"/>
    <n v="3264"/>
    <x v="1"/>
    <x v="0"/>
    <x v="7"/>
    <x v="7"/>
    <x v="2"/>
    <x v="1"/>
  </r>
  <r>
    <s v="Amazon"/>
    <d v="2021-09-10T00:00:00"/>
    <x v="0"/>
    <x v="48"/>
    <s v="Burlington"/>
    <x v="1"/>
    <x v="2"/>
    <s v="Women's Apparel"/>
    <n v="45"/>
    <n v="93"/>
    <n v="4185"/>
    <x v="1"/>
    <x v="1"/>
    <x v="7"/>
    <x v="7"/>
    <x v="2"/>
    <x v="1"/>
  </r>
  <r>
    <s v="Amazon"/>
    <d v="2021-10-12T00:00:00"/>
    <x v="0"/>
    <x v="48"/>
    <s v="Burlington"/>
    <x v="0"/>
    <x v="0"/>
    <s v="Men's Street Footwear"/>
    <n v="44"/>
    <n v="157"/>
    <n v="6908"/>
    <x v="1"/>
    <x v="0"/>
    <x v="8"/>
    <x v="8"/>
    <x v="6"/>
    <x v="1"/>
  </r>
  <r>
    <s v="Amazon"/>
    <d v="2021-10-12T00:00:00"/>
    <x v="0"/>
    <x v="48"/>
    <s v="Burlington"/>
    <x v="0"/>
    <x v="1"/>
    <s v="Men's Athletic Footwear"/>
    <n v="44"/>
    <n v="99"/>
    <n v="4356"/>
    <x v="1"/>
    <x v="0"/>
    <x v="8"/>
    <x v="8"/>
    <x v="6"/>
    <x v="1"/>
  </r>
  <r>
    <s v="Amazon"/>
    <d v="2021-10-12T00:00:00"/>
    <x v="0"/>
    <x v="48"/>
    <s v="Burlington"/>
    <x v="1"/>
    <x v="0"/>
    <s v="Women's Street Footwear"/>
    <n v="40"/>
    <n v="66"/>
    <n v="2640"/>
    <x v="1"/>
    <x v="1"/>
    <x v="8"/>
    <x v="8"/>
    <x v="6"/>
    <x v="1"/>
  </r>
  <r>
    <s v="Amazon"/>
    <d v="2021-10-12T00:00:00"/>
    <x v="0"/>
    <x v="48"/>
    <s v="Burlington"/>
    <x v="1"/>
    <x v="1"/>
    <s v="Women's Athletic Footwear"/>
    <n v="46"/>
    <n v="61"/>
    <n v="2806"/>
    <x v="1"/>
    <x v="1"/>
    <x v="8"/>
    <x v="8"/>
    <x v="6"/>
    <x v="1"/>
  </r>
  <r>
    <s v="Amazon"/>
    <d v="2021-10-12T00:00:00"/>
    <x v="0"/>
    <x v="48"/>
    <s v="Burlington"/>
    <x v="0"/>
    <x v="2"/>
    <s v="Men's Apparel"/>
    <n v="55"/>
    <n v="58"/>
    <n v="3190"/>
    <x v="1"/>
    <x v="0"/>
    <x v="8"/>
    <x v="8"/>
    <x v="6"/>
    <x v="1"/>
  </r>
  <r>
    <s v="West Gear"/>
    <d v="2021-10-12T00:00:00"/>
    <x v="0"/>
    <x v="48"/>
    <s v="Burlington"/>
    <x v="1"/>
    <x v="2"/>
    <s v="Women's Apparel"/>
    <n v="54"/>
    <n v="90"/>
    <n v="4860"/>
    <x v="1"/>
    <x v="1"/>
    <x v="8"/>
    <x v="8"/>
    <x v="6"/>
    <x v="1"/>
  </r>
  <r>
    <s v="West Gear"/>
    <d v="2021-11-11T00:00:00"/>
    <x v="0"/>
    <x v="48"/>
    <s v="Burlington"/>
    <x v="0"/>
    <x v="0"/>
    <s v="Men's Street Footwear"/>
    <n v="54"/>
    <n v="140"/>
    <n v="7560"/>
    <x v="1"/>
    <x v="0"/>
    <x v="9"/>
    <x v="9"/>
    <x v="1"/>
    <x v="1"/>
  </r>
  <r>
    <s v="West Gear"/>
    <d v="2021-11-11T00:00:00"/>
    <x v="0"/>
    <x v="48"/>
    <s v="Burlington"/>
    <x v="0"/>
    <x v="1"/>
    <s v="Men's Athletic Footwear"/>
    <n v="47"/>
    <n v="98"/>
    <n v="4606"/>
    <x v="1"/>
    <x v="0"/>
    <x v="9"/>
    <x v="9"/>
    <x v="1"/>
    <x v="1"/>
  </r>
  <r>
    <s v="West Gear"/>
    <d v="2021-11-11T00:00:00"/>
    <x v="0"/>
    <x v="48"/>
    <s v="Burlington"/>
    <x v="1"/>
    <x v="0"/>
    <s v="Women's Street Footwear"/>
    <n v="46"/>
    <n v="102"/>
    <n v="4692"/>
    <x v="1"/>
    <x v="1"/>
    <x v="9"/>
    <x v="9"/>
    <x v="1"/>
    <x v="1"/>
  </r>
  <r>
    <s v="Amazon"/>
    <d v="2021-11-11T00:00:00"/>
    <x v="0"/>
    <x v="48"/>
    <s v="Burlington"/>
    <x v="1"/>
    <x v="1"/>
    <s v="Women's Athletic Footwear"/>
    <n v="42"/>
    <n v="96"/>
    <n v="4032"/>
    <x v="1"/>
    <x v="1"/>
    <x v="9"/>
    <x v="9"/>
    <x v="1"/>
    <x v="1"/>
  </r>
  <r>
    <s v="Amazon"/>
    <d v="2021-11-11T00:00:00"/>
    <x v="0"/>
    <x v="48"/>
    <s v="Burlington"/>
    <x v="0"/>
    <x v="2"/>
    <s v="Men's Apparel"/>
    <n v="50"/>
    <n v="91"/>
    <n v="4550"/>
    <x v="1"/>
    <x v="0"/>
    <x v="9"/>
    <x v="9"/>
    <x v="1"/>
    <x v="1"/>
  </r>
  <r>
    <s v="Amazon"/>
    <d v="2021-11-11T00:00:00"/>
    <x v="0"/>
    <x v="48"/>
    <s v="Burlington"/>
    <x v="1"/>
    <x v="2"/>
    <s v="Women's Apparel"/>
    <n v="57"/>
    <n v="128"/>
    <n v="7296"/>
    <x v="1"/>
    <x v="1"/>
    <x v="9"/>
    <x v="9"/>
    <x v="1"/>
    <x v="1"/>
  </r>
  <r>
    <s v="Amazon"/>
    <d v="2021-12-10T00:00:00"/>
    <x v="0"/>
    <x v="48"/>
    <s v="Burlington"/>
    <x v="0"/>
    <x v="0"/>
    <s v="Men's Street Footwear"/>
    <n v="48"/>
    <n v="186"/>
    <n v="8928"/>
    <x v="1"/>
    <x v="0"/>
    <x v="10"/>
    <x v="10"/>
    <x v="2"/>
    <x v="1"/>
  </r>
  <r>
    <s v="Amazon"/>
    <d v="2021-12-10T00:00:00"/>
    <x v="0"/>
    <x v="48"/>
    <s v="Burlington"/>
    <x v="0"/>
    <x v="1"/>
    <s v="Men's Athletic Footwear"/>
    <n v="41"/>
    <n v="132"/>
    <n v="5412"/>
    <x v="1"/>
    <x v="0"/>
    <x v="10"/>
    <x v="10"/>
    <x v="2"/>
    <x v="1"/>
  </r>
  <r>
    <s v="Amazon"/>
    <d v="2021-12-10T00:00:00"/>
    <x v="0"/>
    <x v="48"/>
    <s v="Burlington"/>
    <x v="1"/>
    <x v="0"/>
    <s v="Women's Street Footwear"/>
    <n v="44"/>
    <n v="131"/>
    <n v="5764"/>
    <x v="1"/>
    <x v="1"/>
    <x v="10"/>
    <x v="10"/>
    <x v="2"/>
    <x v="1"/>
  </r>
  <r>
    <s v="Amazon"/>
    <d v="2021-12-10T00:00:00"/>
    <x v="0"/>
    <x v="48"/>
    <s v="Burlington"/>
    <x v="1"/>
    <x v="1"/>
    <s v="Women's Athletic Footwear"/>
    <n v="44"/>
    <n v="101"/>
    <n v="4444"/>
    <x v="1"/>
    <x v="1"/>
    <x v="10"/>
    <x v="10"/>
    <x v="2"/>
    <x v="1"/>
  </r>
  <r>
    <s v="Amazon"/>
    <d v="2021-12-10T00:00:00"/>
    <x v="0"/>
    <x v="48"/>
    <s v="Burlington"/>
    <x v="0"/>
    <x v="2"/>
    <s v="Men's Apparel"/>
    <n v="48"/>
    <n v="104"/>
    <n v="4992"/>
    <x v="1"/>
    <x v="0"/>
    <x v="10"/>
    <x v="10"/>
    <x v="2"/>
    <x v="1"/>
  </r>
  <r>
    <s v="Amazon"/>
    <d v="2021-12-10T00:00:00"/>
    <x v="0"/>
    <x v="48"/>
    <s v="Burlington"/>
    <x v="1"/>
    <x v="2"/>
    <s v="Women's Apparel"/>
    <n v="60"/>
    <n v="145"/>
    <n v="8700"/>
    <x v="1"/>
    <x v="1"/>
    <x v="10"/>
    <x v="10"/>
    <x v="2"/>
    <x v="1"/>
  </r>
  <r>
    <s v="Amazon"/>
    <d v="2021-01-21T00:00:00"/>
    <x v="0"/>
    <x v="48"/>
    <s v="Burlington"/>
    <x v="0"/>
    <x v="0"/>
    <s v="Men's Street Footwear"/>
    <n v="34"/>
    <n v="173"/>
    <n v="5882"/>
    <x v="1"/>
    <x v="0"/>
    <x v="0"/>
    <x v="0"/>
    <x v="1"/>
    <x v="1"/>
  </r>
  <r>
    <s v="Amazon"/>
    <d v="2021-01-21T00:00:00"/>
    <x v="0"/>
    <x v="48"/>
    <s v="Burlington"/>
    <x v="0"/>
    <x v="1"/>
    <s v="Men's Athletic Footwear"/>
    <n v="39"/>
    <n v="111"/>
    <n v="4329"/>
    <x v="1"/>
    <x v="0"/>
    <x v="0"/>
    <x v="0"/>
    <x v="1"/>
    <x v="1"/>
  </r>
  <r>
    <s v="Amazon"/>
    <d v="2021-01-21T00:00:00"/>
    <x v="0"/>
    <x v="48"/>
    <s v="Burlington"/>
    <x v="1"/>
    <x v="0"/>
    <s v="Women's Street Footwear"/>
    <n v="28"/>
    <n v="101"/>
    <n v="2828"/>
    <x v="1"/>
    <x v="1"/>
    <x v="0"/>
    <x v="0"/>
    <x v="1"/>
    <x v="1"/>
  </r>
  <r>
    <s v="Amazon"/>
    <d v="2021-01-21T00:00:00"/>
    <x v="0"/>
    <x v="48"/>
    <s v="Burlington"/>
    <x v="1"/>
    <x v="1"/>
    <s v="Women's Athletic Footwear"/>
    <n v="36"/>
    <n v="60"/>
    <n v="2160"/>
    <x v="1"/>
    <x v="1"/>
    <x v="0"/>
    <x v="0"/>
    <x v="1"/>
    <x v="1"/>
  </r>
  <r>
    <s v="Amazon"/>
    <d v="2021-01-21T00:00:00"/>
    <x v="0"/>
    <x v="48"/>
    <s v="Burlington"/>
    <x v="0"/>
    <x v="2"/>
    <s v="Men's Apparel"/>
    <n v="43"/>
    <n v="74"/>
    <n v="3182"/>
    <x v="1"/>
    <x v="0"/>
    <x v="0"/>
    <x v="0"/>
    <x v="1"/>
    <x v="1"/>
  </r>
  <r>
    <s v="Amazon"/>
    <d v="2021-01-21T00:00:00"/>
    <x v="0"/>
    <x v="48"/>
    <s v="Burlington"/>
    <x v="1"/>
    <x v="2"/>
    <s v="Women's Apparel"/>
    <n v="35"/>
    <n v="101"/>
    <n v="3535"/>
    <x v="1"/>
    <x v="1"/>
    <x v="0"/>
    <x v="0"/>
    <x v="1"/>
    <x v="1"/>
  </r>
  <r>
    <s v="Amazon"/>
    <d v="2021-02-19T00:00:00"/>
    <x v="0"/>
    <x v="48"/>
    <s v="Burlington"/>
    <x v="0"/>
    <x v="0"/>
    <s v="Men's Street Footwear"/>
    <n v="34"/>
    <n v="186"/>
    <n v="6324"/>
    <x v="1"/>
    <x v="0"/>
    <x v="1"/>
    <x v="1"/>
    <x v="2"/>
    <x v="1"/>
  </r>
  <r>
    <s v="Amazon"/>
    <d v="2021-02-19T00:00:00"/>
    <x v="0"/>
    <x v="48"/>
    <s v="Burlington"/>
    <x v="0"/>
    <x v="1"/>
    <s v="Men's Athletic Footwear"/>
    <n v="37"/>
    <n v="85"/>
    <n v="3145"/>
    <x v="1"/>
    <x v="0"/>
    <x v="1"/>
    <x v="1"/>
    <x v="2"/>
    <x v="1"/>
  </r>
  <r>
    <s v="Amazon"/>
    <d v="2021-02-19T00:00:00"/>
    <x v="0"/>
    <x v="48"/>
    <s v="Burlington"/>
    <x v="1"/>
    <x v="0"/>
    <s v="Women's Street Footwear"/>
    <n v="31"/>
    <n v="96"/>
    <n v="2976"/>
    <x v="1"/>
    <x v="1"/>
    <x v="1"/>
    <x v="1"/>
    <x v="2"/>
    <x v="1"/>
  </r>
  <r>
    <s v="Amazon"/>
    <d v="2021-02-19T00:00:00"/>
    <x v="0"/>
    <x v="49"/>
    <s v="Manchester"/>
    <x v="1"/>
    <x v="1"/>
    <s v="Women's Athletic Footwear"/>
    <n v="31"/>
    <n v="68"/>
    <n v="2108"/>
    <x v="1"/>
    <x v="1"/>
    <x v="1"/>
    <x v="1"/>
    <x v="2"/>
    <x v="1"/>
  </r>
  <r>
    <s v="Amazon"/>
    <d v="2021-02-19T00:00:00"/>
    <x v="0"/>
    <x v="49"/>
    <s v="Manchester"/>
    <x v="0"/>
    <x v="2"/>
    <s v="Men's Apparel"/>
    <n v="41"/>
    <n v="96"/>
    <n v="3936"/>
    <x v="1"/>
    <x v="0"/>
    <x v="1"/>
    <x v="1"/>
    <x v="2"/>
    <x v="1"/>
  </r>
  <r>
    <s v="Amazon"/>
    <d v="2021-02-19T00:00:00"/>
    <x v="0"/>
    <x v="49"/>
    <s v="Manchester"/>
    <x v="1"/>
    <x v="2"/>
    <s v="Women's Apparel"/>
    <n v="36"/>
    <n v="124"/>
    <n v="4464"/>
    <x v="1"/>
    <x v="1"/>
    <x v="1"/>
    <x v="1"/>
    <x v="2"/>
    <x v="1"/>
  </r>
  <r>
    <s v="Amazon"/>
    <d v="2021-03-17T00:00:00"/>
    <x v="0"/>
    <x v="49"/>
    <s v="Manchester"/>
    <x v="0"/>
    <x v="0"/>
    <s v="Men's Street Footwear"/>
    <n v="39"/>
    <n v="188"/>
    <n v="7332"/>
    <x v="1"/>
    <x v="0"/>
    <x v="2"/>
    <x v="2"/>
    <x v="0"/>
    <x v="1"/>
  </r>
  <r>
    <s v="Amazon"/>
    <d v="2021-03-17T00:00:00"/>
    <x v="0"/>
    <x v="49"/>
    <s v="Manchester"/>
    <x v="0"/>
    <x v="1"/>
    <s v="Men's Athletic Footwear"/>
    <n v="36"/>
    <n v="88"/>
    <n v="3168"/>
    <x v="1"/>
    <x v="0"/>
    <x v="2"/>
    <x v="2"/>
    <x v="0"/>
    <x v="1"/>
  </r>
  <r>
    <s v="Amazon"/>
    <d v="2021-03-17T00:00:00"/>
    <x v="0"/>
    <x v="49"/>
    <s v="Manchester"/>
    <x v="1"/>
    <x v="0"/>
    <s v="Women's Street Footwear"/>
    <n v="32"/>
    <n v="105"/>
    <n v="3360"/>
    <x v="1"/>
    <x v="1"/>
    <x v="2"/>
    <x v="2"/>
    <x v="0"/>
    <x v="1"/>
  </r>
  <r>
    <s v="Amazon"/>
    <d v="2021-03-17T00:00:00"/>
    <x v="0"/>
    <x v="49"/>
    <s v="Manchester"/>
    <x v="1"/>
    <x v="1"/>
    <s v="Women's Athletic Footwear"/>
    <n v="33"/>
    <n v="45"/>
    <n v="1485"/>
    <x v="1"/>
    <x v="1"/>
    <x v="2"/>
    <x v="2"/>
    <x v="0"/>
    <x v="1"/>
  </r>
  <r>
    <s v="Amazon"/>
    <d v="2021-03-17T00:00:00"/>
    <x v="0"/>
    <x v="49"/>
    <s v="Manchester"/>
    <x v="0"/>
    <x v="2"/>
    <s v="Men's Apparel"/>
    <n v="47"/>
    <n v="60"/>
    <n v="2820"/>
    <x v="1"/>
    <x v="0"/>
    <x v="2"/>
    <x v="2"/>
    <x v="0"/>
    <x v="1"/>
  </r>
  <r>
    <s v="Amazon"/>
    <d v="2021-03-17T00:00:00"/>
    <x v="0"/>
    <x v="49"/>
    <s v="Manchester"/>
    <x v="1"/>
    <x v="2"/>
    <s v="Women's Apparel"/>
    <n v="36"/>
    <n v="99"/>
    <n v="3564"/>
    <x v="1"/>
    <x v="1"/>
    <x v="2"/>
    <x v="2"/>
    <x v="0"/>
    <x v="1"/>
  </r>
  <r>
    <s v="Amazon"/>
    <d v="2021-04-18T00:00:00"/>
    <x v="0"/>
    <x v="49"/>
    <s v="Manchester"/>
    <x v="0"/>
    <x v="0"/>
    <s v="Men's Street Footwear"/>
    <n v="33"/>
    <n v="187"/>
    <n v="6171"/>
    <x v="1"/>
    <x v="0"/>
    <x v="3"/>
    <x v="3"/>
    <x v="4"/>
    <x v="1"/>
  </r>
  <r>
    <s v="Amazon"/>
    <d v="2021-04-18T00:00:00"/>
    <x v="0"/>
    <x v="49"/>
    <s v="Manchester"/>
    <x v="0"/>
    <x v="1"/>
    <s v="Men's Athletic Footwear"/>
    <n v="38"/>
    <n v="85"/>
    <n v="3230"/>
    <x v="1"/>
    <x v="0"/>
    <x v="3"/>
    <x v="3"/>
    <x v="4"/>
    <x v="1"/>
  </r>
  <r>
    <s v="Amazon"/>
    <d v="2021-04-18T00:00:00"/>
    <x v="0"/>
    <x v="49"/>
    <s v="Manchester"/>
    <x v="1"/>
    <x v="0"/>
    <s v="Women's Street Footwear"/>
    <n v="26"/>
    <n v="80"/>
    <n v="2080"/>
    <x v="1"/>
    <x v="1"/>
    <x v="3"/>
    <x v="3"/>
    <x v="4"/>
    <x v="1"/>
  </r>
  <r>
    <s v="Amazon"/>
    <d v="2021-04-18T00:00:00"/>
    <x v="0"/>
    <x v="49"/>
    <s v="Manchester"/>
    <x v="1"/>
    <x v="1"/>
    <s v="Women's Athletic Footwear"/>
    <n v="35"/>
    <n v="53"/>
    <n v="1855"/>
    <x v="1"/>
    <x v="1"/>
    <x v="3"/>
    <x v="3"/>
    <x v="4"/>
    <x v="1"/>
  </r>
  <r>
    <s v="Amazon"/>
    <d v="2021-04-18T00:00:00"/>
    <x v="0"/>
    <x v="49"/>
    <s v="Manchester"/>
    <x v="0"/>
    <x v="2"/>
    <s v="Men's Apparel"/>
    <n v="40"/>
    <n v="61"/>
    <n v="2440"/>
    <x v="1"/>
    <x v="0"/>
    <x v="3"/>
    <x v="3"/>
    <x v="4"/>
    <x v="1"/>
  </r>
  <r>
    <s v="Amazon"/>
    <d v="2021-04-18T00:00:00"/>
    <x v="0"/>
    <x v="49"/>
    <s v="Manchester"/>
    <x v="1"/>
    <x v="2"/>
    <s v="Women's Apparel"/>
    <n v="33"/>
    <n v="101"/>
    <n v="3333"/>
    <x v="1"/>
    <x v="1"/>
    <x v="3"/>
    <x v="3"/>
    <x v="4"/>
    <x v="1"/>
  </r>
  <r>
    <s v="Amazon"/>
    <d v="2021-05-17T00:00:00"/>
    <x v="0"/>
    <x v="49"/>
    <s v="Manchester"/>
    <x v="0"/>
    <x v="0"/>
    <s v="Men's Street Footwear"/>
    <n v="47"/>
    <n v="196"/>
    <n v="9212"/>
    <x v="1"/>
    <x v="0"/>
    <x v="4"/>
    <x v="4"/>
    <x v="5"/>
    <x v="1"/>
  </r>
  <r>
    <s v="Amazon"/>
    <d v="2021-05-17T00:00:00"/>
    <x v="0"/>
    <x v="49"/>
    <s v="Manchester"/>
    <x v="0"/>
    <x v="1"/>
    <s v="Men's Athletic Footwear"/>
    <n v="40"/>
    <n v="93"/>
    <n v="3720"/>
    <x v="1"/>
    <x v="0"/>
    <x v="4"/>
    <x v="4"/>
    <x v="5"/>
    <x v="1"/>
  </r>
  <r>
    <s v="Amazon"/>
    <d v="2021-05-17T00:00:00"/>
    <x v="0"/>
    <x v="49"/>
    <s v="Manchester"/>
    <x v="1"/>
    <x v="0"/>
    <s v="Women's Street Footwear"/>
    <n v="42"/>
    <n v="101"/>
    <n v="4242"/>
    <x v="1"/>
    <x v="1"/>
    <x v="4"/>
    <x v="4"/>
    <x v="5"/>
    <x v="1"/>
  </r>
  <r>
    <s v="Amazon"/>
    <d v="2021-05-17T00:00:00"/>
    <x v="0"/>
    <x v="49"/>
    <s v="Manchester"/>
    <x v="1"/>
    <x v="1"/>
    <s v="Women's Athletic Footwear"/>
    <n v="41"/>
    <n v="91"/>
    <n v="3731"/>
    <x v="1"/>
    <x v="1"/>
    <x v="4"/>
    <x v="4"/>
    <x v="5"/>
    <x v="1"/>
  </r>
  <r>
    <s v="Amazon"/>
    <d v="2021-05-17T00:00:00"/>
    <x v="0"/>
    <x v="49"/>
    <s v="Manchester"/>
    <x v="0"/>
    <x v="2"/>
    <s v="Men's Apparel"/>
    <n v="52"/>
    <n v="90"/>
    <n v="4680"/>
    <x v="1"/>
    <x v="0"/>
    <x v="4"/>
    <x v="4"/>
    <x v="5"/>
    <x v="1"/>
  </r>
  <r>
    <s v="Amazon"/>
    <d v="2021-05-17T00:00:00"/>
    <x v="0"/>
    <x v="49"/>
    <s v="Manchester"/>
    <x v="1"/>
    <x v="2"/>
    <s v="Women's Apparel"/>
    <n v="46"/>
    <n v="140"/>
    <n v="6440"/>
    <x v="1"/>
    <x v="1"/>
    <x v="4"/>
    <x v="4"/>
    <x v="5"/>
    <x v="1"/>
  </r>
  <r>
    <s v="Amazon"/>
    <d v="2021-06-19T00:00:00"/>
    <x v="0"/>
    <x v="49"/>
    <s v="Manchester"/>
    <x v="0"/>
    <x v="0"/>
    <s v="Men's Street Footwear"/>
    <n v="44"/>
    <n v="216"/>
    <n v="9504"/>
    <x v="1"/>
    <x v="0"/>
    <x v="11"/>
    <x v="11"/>
    <x v="3"/>
    <x v="1"/>
  </r>
  <r>
    <s v="Amazon"/>
    <d v="2021-06-19T00:00:00"/>
    <x v="0"/>
    <x v="49"/>
    <s v="Manchester"/>
    <x v="0"/>
    <x v="1"/>
    <s v="Men's Athletic Footwear"/>
    <n v="40"/>
    <n v="140"/>
    <n v="5600"/>
    <x v="1"/>
    <x v="0"/>
    <x v="11"/>
    <x v="11"/>
    <x v="3"/>
    <x v="1"/>
  </r>
  <r>
    <s v="Amazon"/>
    <d v="2021-06-19T00:00:00"/>
    <x v="0"/>
    <x v="49"/>
    <s v="Manchester"/>
    <x v="1"/>
    <x v="0"/>
    <s v="Women's Street Footwear"/>
    <n v="43"/>
    <n v="109"/>
    <n v="4687"/>
    <x v="1"/>
    <x v="1"/>
    <x v="11"/>
    <x v="11"/>
    <x v="3"/>
    <x v="1"/>
  </r>
  <r>
    <s v="Amazon"/>
    <d v="2021-06-19T00:00:00"/>
    <x v="0"/>
    <x v="49"/>
    <s v="Manchester"/>
    <x v="1"/>
    <x v="1"/>
    <s v="Women's Athletic Footwear"/>
    <n v="37"/>
    <n v="104"/>
    <n v="3848"/>
    <x v="1"/>
    <x v="1"/>
    <x v="11"/>
    <x v="11"/>
    <x v="3"/>
    <x v="1"/>
  </r>
  <r>
    <s v="Amazon"/>
    <d v="2021-06-19T00:00:00"/>
    <x v="0"/>
    <x v="49"/>
    <s v="Manchester"/>
    <x v="0"/>
    <x v="2"/>
    <s v="Men's Apparel"/>
    <n v="47"/>
    <n v="114"/>
    <n v="5358"/>
    <x v="1"/>
    <x v="0"/>
    <x v="11"/>
    <x v="11"/>
    <x v="3"/>
    <x v="1"/>
  </r>
  <r>
    <s v="Amazon"/>
    <d v="2021-06-19T00:00:00"/>
    <x v="0"/>
    <x v="49"/>
    <s v="Manchester"/>
    <x v="1"/>
    <x v="2"/>
    <s v="Women's Apparel"/>
    <n v="50"/>
    <n v="162"/>
    <n v="8100"/>
    <x v="1"/>
    <x v="1"/>
    <x v="11"/>
    <x v="11"/>
    <x v="3"/>
    <x v="1"/>
  </r>
  <r>
    <s v="Amazon"/>
    <d v="2021-07-17T00:00:00"/>
    <x v="0"/>
    <x v="49"/>
    <s v="Manchester"/>
    <x v="0"/>
    <x v="0"/>
    <s v="Men's Street Footwear"/>
    <n v="49"/>
    <n v="224"/>
    <n v="10976"/>
    <x v="1"/>
    <x v="0"/>
    <x v="5"/>
    <x v="5"/>
    <x v="3"/>
    <x v="1"/>
  </r>
  <r>
    <s v="Amazon"/>
    <d v="2021-07-17T00:00:00"/>
    <x v="0"/>
    <x v="49"/>
    <s v="Manchester"/>
    <x v="0"/>
    <x v="1"/>
    <s v="Men's Athletic Footwear"/>
    <n v="47"/>
    <n v="149"/>
    <n v="7003"/>
    <x v="1"/>
    <x v="0"/>
    <x v="5"/>
    <x v="5"/>
    <x v="3"/>
    <x v="1"/>
  </r>
  <r>
    <s v="Amazon"/>
    <d v="2021-07-17T00:00:00"/>
    <x v="0"/>
    <x v="49"/>
    <s v="Manchester"/>
    <x v="1"/>
    <x v="0"/>
    <s v="Women's Street Footwear"/>
    <n v="37"/>
    <n v="128"/>
    <n v="4736"/>
    <x v="1"/>
    <x v="1"/>
    <x v="5"/>
    <x v="5"/>
    <x v="3"/>
    <x v="1"/>
  </r>
  <r>
    <s v="Amazon"/>
    <d v="2021-07-17T00:00:00"/>
    <x v="0"/>
    <x v="49"/>
    <s v="Manchester"/>
    <x v="1"/>
    <x v="1"/>
    <s v="Women's Athletic Footwear"/>
    <n v="39"/>
    <n v="107"/>
    <n v="4173"/>
    <x v="1"/>
    <x v="1"/>
    <x v="5"/>
    <x v="5"/>
    <x v="3"/>
    <x v="1"/>
  </r>
  <r>
    <s v="Amazon"/>
    <d v="2021-07-17T00:00:00"/>
    <x v="0"/>
    <x v="49"/>
    <s v="Manchester"/>
    <x v="0"/>
    <x v="2"/>
    <s v="Men's Apparel"/>
    <n v="47"/>
    <n v="119"/>
    <n v="5593"/>
    <x v="1"/>
    <x v="0"/>
    <x v="5"/>
    <x v="5"/>
    <x v="3"/>
    <x v="1"/>
  </r>
  <r>
    <s v="Amazon"/>
    <d v="2021-07-17T00:00:00"/>
    <x v="0"/>
    <x v="49"/>
    <s v="Manchester"/>
    <x v="1"/>
    <x v="2"/>
    <s v="Women's Apparel"/>
    <n v="47"/>
    <n v="163"/>
    <n v="7661"/>
    <x v="1"/>
    <x v="1"/>
    <x v="5"/>
    <x v="5"/>
    <x v="3"/>
    <x v="1"/>
  </r>
  <r>
    <s v="Amazon"/>
    <d v="2021-08-18T00:00:00"/>
    <x v="0"/>
    <x v="49"/>
    <s v="Manchester"/>
    <x v="0"/>
    <x v="0"/>
    <s v="Men's Street Footwear"/>
    <n v="48"/>
    <n v="203"/>
    <n v="9744"/>
    <x v="1"/>
    <x v="0"/>
    <x v="6"/>
    <x v="6"/>
    <x v="0"/>
    <x v="1"/>
  </r>
  <r>
    <s v="Amazon"/>
    <d v="2021-08-18T00:00:00"/>
    <x v="0"/>
    <x v="49"/>
    <s v="Manchester"/>
    <x v="0"/>
    <x v="1"/>
    <s v="Men's Athletic Footwear"/>
    <n v="39"/>
    <n v="135"/>
    <n v="5265"/>
    <x v="1"/>
    <x v="0"/>
    <x v="6"/>
    <x v="6"/>
    <x v="0"/>
    <x v="1"/>
  </r>
  <r>
    <s v="Amazon"/>
    <d v="2021-08-18T00:00:00"/>
    <x v="0"/>
    <x v="49"/>
    <s v="Manchester"/>
    <x v="1"/>
    <x v="0"/>
    <s v="Women's Street Footwear"/>
    <n v="39"/>
    <n v="113"/>
    <n v="4407"/>
    <x v="1"/>
    <x v="1"/>
    <x v="6"/>
    <x v="6"/>
    <x v="0"/>
    <x v="1"/>
  </r>
  <r>
    <s v="Amazon"/>
    <d v="2021-08-18T00:00:00"/>
    <x v="0"/>
    <x v="49"/>
    <s v="Manchester"/>
    <x v="1"/>
    <x v="1"/>
    <s v="Women's Athletic Footwear"/>
    <n v="42"/>
    <n v="88"/>
    <n v="3696"/>
    <x v="1"/>
    <x v="1"/>
    <x v="6"/>
    <x v="6"/>
    <x v="0"/>
    <x v="1"/>
  </r>
  <r>
    <s v="Amazon"/>
    <d v="2021-08-18T00:00:00"/>
    <x v="0"/>
    <x v="49"/>
    <s v="Manchester"/>
    <x v="0"/>
    <x v="2"/>
    <s v="Men's Apparel"/>
    <n v="45"/>
    <n v="80"/>
    <n v="3600"/>
    <x v="1"/>
    <x v="0"/>
    <x v="6"/>
    <x v="6"/>
    <x v="0"/>
    <x v="1"/>
  </r>
  <r>
    <s v="Amazon"/>
    <d v="2021-08-18T00:00:00"/>
    <x v="0"/>
    <x v="49"/>
    <s v="Manchester"/>
    <x v="1"/>
    <x v="2"/>
    <s v="Women's Apparel"/>
    <n v="46"/>
    <n v="145"/>
    <n v="6670"/>
    <x v="1"/>
    <x v="1"/>
    <x v="6"/>
    <x v="6"/>
    <x v="0"/>
    <x v="1"/>
  </r>
  <r>
    <s v="Amazon"/>
    <d v="2021-09-17T00:00:00"/>
    <x v="0"/>
    <x v="49"/>
    <s v="Manchester"/>
    <x v="0"/>
    <x v="0"/>
    <s v="Men's Street Footwear"/>
    <n v="51"/>
    <n v="193"/>
    <n v="9843"/>
    <x v="1"/>
    <x v="0"/>
    <x v="7"/>
    <x v="7"/>
    <x v="2"/>
    <x v="1"/>
  </r>
  <r>
    <s v="Amazon"/>
    <d v="2021-09-17T00:00:00"/>
    <x v="0"/>
    <x v="49"/>
    <s v="Manchester"/>
    <x v="0"/>
    <x v="1"/>
    <s v="Men's Athletic Footwear"/>
    <n v="43"/>
    <n v="116"/>
    <n v="4988"/>
    <x v="1"/>
    <x v="0"/>
    <x v="7"/>
    <x v="7"/>
    <x v="2"/>
    <x v="1"/>
  </r>
  <r>
    <s v="Amazon"/>
    <d v="2021-09-17T00:00:00"/>
    <x v="0"/>
    <x v="49"/>
    <s v="Manchester"/>
    <x v="1"/>
    <x v="0"/>
    <s v="Women's Street Footwear"/>
    <n v="43"/>
    <n v="78"/>
    <n v="3354"/>
    <x v="1"/>
    <x v="1"/>
    <x v="7"/>
    <x v="7"/>
    <x v="2"/>
    <x v="1"/>
  </r>
  <r>
    <s v="Amazon"/>
    <d v="2021-09-17T00:00:00"/>
    <x v="0"/>
    <x v="49"/>
    <s v="Manchester"/>
    <x v="1"/>
    <x v="1"/>
    <s v="Women's Athletic Footwear"/>
    <n v="41"/>
    <n v="74"/>
    <n v="3034"/>
    <x v="1"/>
    <x v="1"/>
    <x v="7"/>
    <x v="7"/>
    <x v="2"/>
    <x v="1"/>
  </r>
  <r>
    <s v="Amazon"/>
    <d v="2021-09-17T00:00:00"/>
    <x v="0"/>
    <x v="49"/>
    <s v="Manchester"/>
    <x v="0"/>
    <x v="2"/>
    <s v="Men's Apparel"/>
    <n v="48"/>
    <n v="70"/>
    <n v="3360"/>
    <x v="1"/>
    <x v="0"/>
    <x v="7"/>
    <x v="7"/>
    <x v="2"/>
    <x v="1"/>
  </r>
  <r>
    <s v="Amazon"/>
    <d v="2021-09-17T00:00:00"/>
    <x v="0"/>
    <x v="49"/>
    <s v="Manchester"/>
    <x v="1"/>
    <x v="2"/>
    <s v="Women's Apparel"/>
    <n v="53"/>
    <n v="104"/>
    <n v="5512"/>
    <x v="1"/>
    <x v="1"/>
    <x v="7"/>
    <x v="7"/>
    <x v="2"/>
    <x v="1"/>
  </r>
  <r>
    <s v="Foot Locker"/>
    <d v="2021-10-19T00:00:00"/>
    <x v="0"/>
    <x v="49"/>
    <s v="Manchester"/>
    <x v="0"/>
    <x v="0"/>
    <s v="Men's Street Footwear"/>
    <n v="52"/>
    <n v="162"/>
    <n v="8424"/>
    <x v="1"/>
    <x v="0"/>
    <x v="8"/>
    <x v="8"/>
    <x v="6"/>
    <x v="1"/>
  </r>
  <r>
    <s v="Foot Locker"/>
    <d v="2021-10-19T00:00:00"/>
    <x v="0"/>
    <x v="49"/>
    <s v="Manchester"/>
    <x v="0"/>
    <x v="1"/>
    <s v="Men's Athletic Footwear"/>
    <n v="44"/>
    <n v="99"/>
    <n v="4356"/>
    <x v="1"/>
    <x v="0"/>
    <x v="8"/>
    <x v="8"/>
    <x v="6"/>
    <x v="1"/>
  </r>
  <r>
    <s v="Foot Locker"/>
    <d v="2021-10-19T00:00:00"/>
    <x v="0"/>
    <x v="49"/>
    <s v="Manchester"/>
    <x v="1"/>
    <x v="0"/>
    <s v="Women's Street Footwear"/>
    <n v="52"/>
    <n v="60"/>
    <n v="3120"/>
    <x v="1"/>
    <x v="1"/>
    <x v="8"/>
    <x v="8"/>
    <x v="6"/>
    <x v="1"/>
  </r>
  <r>
    <s v="Foot Locker"/>
    <d v="2021-10-19T00:00:00"/>
    <x v="0"/>
    <x v="49"/>
    <s v="Manchester"/>
    <x v="1"/>
    <x v="1"/>
    <s v="Women's Athletic Footwear"/>
    <n v="44"/>
    <n v="61"/>
    <n v="2684"/>
    <x v="1"/>
    <x v="1"/>
    <x v="8"/>
    <x v="8"/>
    <x v="6"/>
    <x v="1"/>
  </r>
  <r>
    <s v="Foot Locker"/>
    <d v="2021-10-19T00:00:00"/>
    <x v="0"/>
    <x v="49"/>
    <s v="Manchester"/>
    <x v="0"/>
    <x v="2"/>
    <s v="Men's Apparel"/>
    <n v="50"/>
    <n v="58"/>
    <n v="2900"/>
    <x v="1"/>
    <x v="0"/>
    <x v="8"/>
    <x v="8"/>
    <x v="6"/>
    <x v="1"/>
  </r>
  <r>
    <s v="Foot Locker"/>
    <d v="2021-10-19T00:00:00"/>
    <x v="0"/>
    <x v="49"/>
    <s v="Manchester"/>
    <x v="1"/>
    <x v="2"/>
    <s v="Women's Apparel"/>
    <n v="64"/>
    <n v="90"/>
    <n v="5760"/>
    <x v="1"/>
    <x v="1"/>
    <x v="8"/>
    <x v="8"/>
    <x v="6"/>
    <x v="1"/>
  </r>
  <r>
    <s v="Foot Locker"/>
    <d v="2021-11-18T00:00:00"/>
    <x v="0"/>
    <x v="49"/>
    <s v="Manchester"/>
    <x v="0"/>
    <x v="0"/>
    <s v="Men's Street Footwear"/>
    <n v="59"/>
    <n v="149"/>
    <n v="8791"/>
    <x v="1"/>
    <x v="0"/>
    <x v="9"/>
    <x v="9"/>
    <x v="1"/>
    <x v="1"/>
  </r>
  <r>
    <s v="Foot Locker"/>
    <d v="2021-11-18T00:00:00"/>
    <x v="0"/>
    <x v="49"/>
    <s v="Manchester"/>
    <x v="0"/>
    <x v="1"/>
    <s v="Men's Athletic Footwear"/>
    <n v="42"/>
    <n v="114"/>
    <n v="4788"/>
    <x v="1"/>
    <x v="0"/>
    <x v="9"/>
    <x v="9"/>
    <x v="1"/>
    <x v="1"/>
  </r>
  <r>
    <s v="Foot Locker"/>
    <d v="2021-11-18T00:00:00"/>
    <x v="0"/>
    <x v="49"/>
    <s v="Manchester"/>
    <x v="1"/>
    <x v="0"/>
    <s v="Women's Street Footwear"/>
    <n v="51"/>
    <n v="114"/>
    <n v="5814"/>
    <x v="1"/>
    <x v="1"/>
    <x v="9"/>
    <x v="9"/>
    <x v="1"/>
    <x v="1"/>
  </r>
  <r>
    <s v="Foot Locker"/>
    <d v="2021-11-18T00:00:00"/>
    <x v="0"/>
    <x v="49"/>
    <s v="Manchester"/>
    <x v="1"/>
    <x v="1"/>
    <s v="Women's Athletic Footwear"/>
    <n v="43"/>
    <n v="114"/>
    <n v="4902"/>
    <x v="1"/>
    <x v="1"/>
    <x v="9"/>
    <x v="9"/>
    <x v="1"/>
    <x v="1"/>
  </r>
  <r>
    <s v="Foot Locker"/>
    <d v="2021-11-18T00:00:00"/>
    <x v="0"/>
    <x v="49"/>
    <s v="Manchester"/>
    <x v="0"/>
    <x v="2"/>
    <s v="Men's Apparel"/>
    <n v="59"/>
    <n v="96"/>
    <n v="5664"/>
    <x v="1"/>
    <x v="0"/>
    <x v="9"/>
    <x v="9"/>
    <x v="1"/>
    <x v="1"/>
  </r>
  <r>
    <s v="Foot Locker"/>
    <d v="2021-11-18T00:00:00"/>
    <x v="0"/>
    <x v="49"/>
    <s v="Manchester"/>
    <x v="1"/>
    <x v="2"/>
    <s v="Women's Apparel"/>
    <n v="61"/>
    <n v="120"/>
    <n v="7320"/>
    <x v="1"/>
    <x v="1"/>
    <x v="9"/>
    <x v="9"/>
    <x v="1"/>
    <x v="1"/>
  </r>
  <r>
    <s v="Foot Locker"/>
    <d v="2021-12-17T00:00:00"/>
    <x v="0"/>
    <x v="49"/>
    <s v="Manchester"/>
    <x v="0"/>
    <x v="0"/>
    <s v="Men's Street Footwear"/>
    <n v="49"/>
    <n v="200"/>
    <n v="9800"/>
    <x v="1"/>
    <x v="0"/>
    <x v="10"/>
    <x v="10"/>
    <x v="2"/>
    <x v="1"/>
  </r>
  <r>
    <s v="Foot Locker"/>
    <d v="2021-12-17T00:00:00"/>
    <x v="0"/>
    <x v="49"/>
    <s v="Manchester"/>
    <x v="0"/>
    <x v="1"/>
    <s v="Men's Athletic Footwear"/>
    <n v="49"/>
    <n v="128"/>
    <n v="6272"/>
    <x v="1"/>
    <x v="0"/>
    <x v="10"/>
    <x v="10"/>
    <x v="2"/>
    <x v="1"/>
  </r>
  <r>
    <s v="Foot Locker"/>
    <d v="2021-12-17T00:00:00"/>
    <x v="0"/>
    <x v="49"/>
    <s v="Manchester"/>
    <x v="1"/>
    <x v="0"/>
    <s v="Women's Street Footwear"/>
    <n v="47"/>
    <n v="128"/>
    <n v="6016"/>
    <x v="1"/>
    <x v="1"/>
    <x v="10"/>
    <x v="10"/>
    <x v="2"/>
    <x v="1"/>
  </r>
  <r>
    <s v="Foot Locker"/>
    <d v="2021-12-17T00:00:00"/>
    <x v="0"/>
    <x v="49"/>
    <s v="Manchester"/>
    <x v="1"/>
    <x v="1"/>
    <s v="Women's Athletic Footwear"/>
    <n v="49"/>
    <n v="116"/>
    <n v="5684"/>
    <x v="1"/>
    <x v="1"/>
    <x v="10"/>
    <x v="10"/>
    <x v="2"/>
    <x v="1"/>
  </r>
  <r>
    <s v="Foot Locker"/>
    <d v="2021-12-17T00:00:00"/>
    <x v="0"/>
    <x v="49"/>
    <s v="Manchester"/>
    <x v="0"/>
    <x v="2"/>
    <s v="Men's Apparel"/>
    <n v="50"/>
    <n v="123"/>
    <n v="6150"/>
    <x v="1"/>
    <x v="0"/>
    <x v="10"/>
    <x v="10"/>
    <x v="2"/>
    <x v="1"/>
  </r>
  <r>
    <s v="Foot Locker"/>
    <d v="2021-12-17T00:00:00"/>
    <x v="0"/>
    <x v="49"/>
    <s v="Manchester"/>
    <x v="1"/>
    <x v="2"/>
    <s v="Women's Apparel"/>
    <n v="61"/>
    <n v="144"/>
    <n v="8784"/>
    <x v="1"/>
    <x v="1"/>
    <x v="10"/>
    <x v="10"/>
    <x v="2"/>
    <x v="1"/>
  </r>
  <r>
    <s v="Foot Locker"/>
    <d v="2021-01-24T00:00:00"/>
    <x v="0"/>
    <x v="49"/>
    <s v="Manchester"/>
    <x v="0"/>
    <x v="0"/>
    <s v="Men's Street Footwear"/>
    <n v="36"/>
    <n v="165"/>
    <n v="5940"/>
    <x v="1"/>
    <x v="0"/>
    <x v="0"/>
    <x v="0"/>
    <x v="4"/>
    <x v="1"/>
  </r>
  <r>
    <s v="Foot Locker"/>
    <d v="2021-01-24T00:00:00"/>
    <x v="0"/>
    <x v="49"/>
    <s v="Manchester"/>
    <x v="0"/>
    <x v="1"/>
    <s v="Men's Athletic Footwear"/>
    <n v="36"/>
    <n v="93"/>
    <n v="3348"/>
    <x v="1"/>
    <x v="0"/>
    <x v="0"/>
    <x v="0"/>
    <x v="4"/>
    <x v="1"/>
  </r>
  <r>
    <s v="Foot Locker"/>
    <d v="2021-01-24T00:00:00"/>
    <x v="0"/>
    <x v="49"/>
    <s v="Manchester"/>
    <x v="1"/>
    <x v="0"/>
    <s v="Women's Street Footwear"/>
    <n v="35"/>
    <n v="99"/>
    <n v="3465"/>
    <x v="1"/>
    <x v="1"/>
    <x v="0"/>
    <x v="0"/>
    <x v="4"/>
    <x v="1"/>
  </r>
  <r>
    <s v="Foot Locker"/>
    <d v="2021-01-24T00:00:00"/>
    <x v="0"/>
    <x v="49"/>
    <s v="Manchester"/>
    <x v="1"/>
    <x v="1"/>
    <s v="Women's Athletic Footwear"/>
    <n v="33"/>
    <n v="51"/>
    <n v="1683"/>
    <x v="1"/>
    <x v="1"/>
    <x v="0"/>
    <x v="0"/>
    <x v="4"/>
    <x v="1"/>
  </r>
  <r>
    <s v="Foot Locker"/>
    <d v="2021-01-24T00:00:00"/>
    <x v="0"/>
    <x v="49"/>
    <s v="Manchester"/>
    <x v="0"/>
    <x v="2"/>
    <s v="Men's Apparel"/>
    <n v="50"/>
    <n v="64"/>
    <n v="3200"/>
    <x v="1"/>
    <x v="0"/>
    <x v="0"/>
    <x v="0"/>
    <x v="4"/>
    <x v="1"/>
  </r>
  <r>
    <s v="Foot Locker"/>
    <d v="2021-01-24T00:00:00"/>
    <x v="0"/>
    <x v="49"/>
    <s v="Manchester"/>
    <x v="1"/>
    <x v="2"/>
    <s v="Women's Apparel"/>
    <n v="41"/>
    <n v="105"/>
    <n v="4305"/>
    <x v="1"/>
    <x v="1"/>
    <x v="0"/>
    <x v="0"/>
    <x v="4"/>
    <x v="1"/>
  </r>
  <r>
    <s v="Foot Locker"/>
    <d v="2021-02-22T00:00:00"/>
    <x v="0"/>
    <x v="49"/>
    <s v="Manchester"/>
    <x v="0"/>
    <x v="0"/>
    <s v="Men's Street Footwear"/>
    <n v="41"/>
    <n v="184"/>
    <n v="7544"/>
    <x v="1"/>
    <x v="0"/>
    <x v="1"/>
    <x v="1"/>
    <x v="5"/>
    <x v="1"/>
  </r>
  <r>
    <s v="Foot Locker"/>
    <d v="2021-02-22T00:00:00"/>
    <x v="0"/>
    <x v="49"/>
    <s v="Manchester"/>
    <x v="0"/>
    <x v="1"/>
    <s v="Men's Athletic Footwear"/>
    <n v="42"/>
    <n v="70"/>
    <n v="2940"/>
    <x v="1"/>
    <x v="0"/>
    <x v="1"/>
    <x v="1"/>
    <x v="5"/>
    <x v="1"/>
  </r>
  <r>
    <s v="Foot Locker"/>
    <d v="2021-02-22T00:00:00"/>
    <x v="0"/>
    <x v="49"/>
    <s v="Manchester"/>
    <x v="1"/>
    <x v="0"/>
    <s v="Women's Street Footwear"/>
    <n v="29"/>
    <n v="83"/>
    <n v="2407"/>
    <x v="1"/>
    <x v="1"/>
    <x v="1"/>
    <x v="1"/>
    <x v="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9F9FC1-32DF-40B6-BF79-F4D931AACA49}" name="PivotTable1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9">
  <location ref="BC65:BD72" firstHeaderRow="1" firstDataRow="1" firstDataCol="1"/>
  <pivotFields count="17">
    <pivotField showAll="0"/>
    <pivotField numFmtId="14" showAll="0"/>
    <pivotField showAll="0">
      <items count="6">
        <item x="3"/>
        <item x="0"/>
        <item x="1"/>
        <item x="4"/>
        <item x="2"/>
        <item t="default"/>
      </items>
    </pivotField>
    <pivotField showAll="0"/>
    <pivotField showAll="0"/>
    <pivotField multipleItemSelectionAllowed="1" showAll="0">
      <items count="3">
        <item x="0"/>
        <item h="1" x="1"/>
        <item t="default"/>
      </items>
    </pivotField>
    <pivotField showAll="0">
      <items count="4">
        <item x="2"/>
        <item x="1"/>
        <item x="0"/>
        <item t="default"/>
      </items>
    </pivotField>
    <pivotField showAll="0"/>
    <pivotField showAll="0"/>
    <pivotField showAll="0"/>
    <pivotField dataField="1" showAll="0"/>
    <pivotField showAll="0">
      <items count="4">
        <item x="0"/>
        <item x="2"/>
        <item x="1"/>
        <item t="default"/>
      </items>
    </pivotField>
    <pivotField showAll="0">
      <items count="3">
        <item x="0"/>
        <item x="1"/>
        <item t="default"/>
      </items>
    </pivotField>
    <pivotField showAll="0"/>
    <pivotField showAll="0">
      <items count="13">
        <item x="0"/>
        <item x="1"/>
        <item x="2"/>
        <item x="3"/>
        <item x="4"/>
        <item x="11"/>
        <item x="5"/>
        <item x="6"/>
        <item x="7"/>
        <item x="8"/>
        <item x="9"/>
        <item x="10"/>
        <item t="default"/>
      </items>
    </pivotField>
    <pivotField axis="axisRow" showAll="0">
      <items count="8">
        <item x="5"/>
        <item x="6"/>
        <item x="0"/>
        <item x="1"/>
        <item x="2"/>
        <item x="3"/>
        <item x="4"/>
        <item t="default"/>
      </items>
    </pivotField>
    <pivotField showAll="0">
      <items count="3">
        <item x="0"/>
        <item x="1"/>
        <item t="default"/>
      </items>
    </pivotField>
  </pivotFields>
  <rowFields count="1">
    <field x="15"/>
  </rowFields>
  <rowItems count="7">
    <i>
      <x/>
    </i>
    <i>
      <x v="1"/>
    </i>
    <i>
      <x v="2"/>
    </i>
    <i>
      <x v="3"/>
    </i>
    <i>
      <x v="4"/>
    </i>
    <i>
      <x v="5"/>
    </i>
    <i>
      <x v="6"/>
    </i>
  </rowItems>
  <colItems count="1">
    <i/>
  </colItems>
  <dataFields count="1">
    <dataField name="Sum of Total Revenue" fld="10" baseField="0" baseItem="0"/>
  </dataFields>
  <formats count="2">
    <format dxfId="18">
      <pivotArea outline="0" collapsedLevelsAreSubtotals="1" fieldPosition="0"/>
    </format>
    <format dxfId="17">
      <pivotArea collapsedLevelsAreSubtotals="1" fieldPosition="0">
        <references count="1">
          <reference field="15" count="0"/>
        </references>
      </pivotArea>
    </format>
  </formats>
  <chartFormats count="2">
    <chartFormat chart="14" format="0"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1700E00-ABC6-4045-89BB-41180DECF77F}"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P69:AT76" firstHeaderRow="1" firstDataRow="2" firstDataCol="1"/>
  <pivotFields count="17">
    <pivotField showAll="0"/>
    <pivotField numFmtId="14" showAll="0"/>
    <pivotField axis="axisRow" showAll="0">
      <items count="6">
        <item x="3"/>
        <item x="0"/>
        <item x="1"/>
        <item x="4"/>
        <item x="2"/>
        <item t="default"/>
      </items>
    </pivotField>
    <pivotField showAll="0"/>
    <pivotField showAll="0"/>
    <pivotField multipleItemSelectionAllowed="1" showAll="0">
      <items count="3">
        <item x="0"/>
        <item h="1" x="1"/>
        <item t="default"/>
      </items>
    </pivotField>
    <pivotField showAll="0">
      <items count="4">
        <item x="2"/>
        <item x="1"/>
        <item x="0"/>
        <item t="default"/>
      </items>
    </pivotField>
    <pivotField showAll="0"/>
    <pivotField showAll="0"/>
    <pivotField showAll="0"/>
    <pivotField dataField="1" showAll="0"/>
    <pivotField axis="axisCol" showAll="0">
      <items count="4">
        <item x="0"/>
        <item x="2"/>
        <item x="1"/>
        <item t="default"/>
      </items>
    </pivotField>
    <pivotField showAll="0">
      <items count="3">
        <item x="0"/>
        <item x="1"/>
        <item t="default"/>
      </items>
    </pivotField>
    <pivotField showAll="0"/>
    <pivotField showAll="0">
      <items count="13">
        <item x="0"/>
        <item x="1"/>
        <item x="2"/>
        <item x="3"/>
        <item x="4"/>
        <item x="11"/>
        <item x="5"/>
        <item x="6"/>
        <item x="7"/>
        <item x="8"/>
        <item x="9"/>
        <item x="10"/>
        <item t="default"/>
      </items>
    </pivotField>
    <pivotField showAll="0"/>
    <pivotField showAll="0">
      <items count="3">
        <item x="0"/>
        <item x="1"/>
        <item t="default"/>
      </items>
    </pivotField>
  </pivotFields>
  <rowFields count="1">
    <field x="2"/>
  </rowFields>
  <rowItems count="6">
    <i>
      <x/>
    </i>
    <i>
      <x v="1"/>
    </i>
    <i>
      <x v="2"/>
    </i>
    <i>
      <x v="3"/>
    </i>
    <i>
      <x v="4"/>
    </i>
    <i t="grand">
      <x/>
    </i>
  </rowItems>
  <colFields count="1">
    <field x="11"/>
  </colFields>
  <colItems count="4">
    <i>
      <x/>
    </i>
    <i>
      <x v="1"/>
    </i>
    <i>
      <x v="2"/>
    </i>
    <i t="grand">
      <x/>
    </i>
  </colItems>
  <dataFields count="1">
    <dataField name="Sum of Total Revenue" fld="10" baseField="0" baseItem="0"/>
  </dataFields>
  <formats count="1">
    <format dxfId="19">
      <pivotArea outline="0" collapsedLevelsAreSubtotals="1" fieldPosition="0"/>
    </format>
  </formats>
  <chartFormats count="3">
    <chartFormat chart="12" format="6" series="1">
      <pivotArea type="data" outline="0" fieldPosition="0">
        <references count="2">
          <reference field="4294967294" count="1" selected="0">
            <x v="0"/>
          </reference>
          <reference field="11" count="1" selected="0">
            <x v="0"/>
          </reference>
        </references>
      </pivotArea>
    </chartFormat>
    <chartFormat chart="12" format="7" series="1">
      <pivotArea type="data" outline="0" fieldPosition="0">
        <references count="2">
          <reference field="4294967294" count="1" selected="0">
            <x v="0"/>
          </reference>
          <reference field="11" count="1" selected="0">
            <x v="1"/>
          </reference>
        </references>
      </pivotArea>
    </chartFormat>
    <chartFormat chart="12" format="8"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48DDB1B-760F-464F-A37B-464A044F8D2E}"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J65:K68" firstHeaderRow="1" firstDataRow="1" firstDataCol="1"/>
  <pivotFields count="17">
    <pivotField showAll="0"/>
    <pivotField numFmtId="14" showAll="0"/>
    <pivotField showAll="0"/>
    <pivotField showAll="0"/>
    <pivotField showAll="0"/>
    <pivotField multipleItemSelectionAllowed="1" showAll="0">
      <items count="3">
        <item x="0"/>
        <item h="1" x="1"/>
        <item t="default"/>
      </items>
    </pivotField>
    <pivotField axis="axisRow" showAll="0">
      <items count="4">
        <item x="2"/>
        <item x="1"/>
        <item x="0"/>
        <item t="default"/>
      </items>
    </pivotField>
    <pivotField showAll="0"/>
    <pivotField showAll="0"/>
    <pivotField showAll="0"/>
    <pivotField dataField="1" showAll="0"/>
    <pivotField showAll="0">
      <items count="4">
        <item x="0"/>
        <item x="2"/>
        <item x="1"/>
        <item t="default"/>
      </items>
    </pivotField>
    <pivotField showAll="0">
      <items count="3">
        <item x="0"/>
        <item x="1"/>
        <item t="default"/>
      </items>
    </pivotField>
    <pivotField showAll="0"/>
    <pivotField showAll="0">
      <items count="13">
        <item x="0"/>
        <item x="1"/>
        <item x="2"/>
        <item x="3"/>
        <item x="4"/>
        <item x="11"/>
        <item x="5"/>
        <item x="6"/>
        <item x="7"/>
        <item x="8"/>
        <item x="9"/>
        <item x="10"/>
        <item t="default"/>
      </items>
    </pivotField>
    <pivotField showAll="0"/>
    <pivotField showAll="0">
      <items count="3">
        <item x="0"/>
        <item x="1"/>
        <item t="default"/>
      </items>
    </pivotField>
  </pivotFields>
  <rowFields count="1">
    <field x="6"/>
  </rowFields>
  <rowItems count="3">
    <i>
      <x/>
    </i>
    <i>
      <x v="1"/>
    </i>
    <i>
      <x v="2"/>
    </i>
  </rowItems>
  <colItems count="1">
    <i/>
  </colItems>
  <dataFields count="1">
    <dataField name="Sum of Total Revenue" fld="10" baseField="0" baseItem="0" numFmtId="166"/>
  </dataFields>
  <formats count="1">
    <format dxfId="2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30014BA-7B4A-45D8-B277-3FD52AD0A384}"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K50:L53" firstHeaderRow="1" firstDataRow="1" firstDataCol="1" rowPageCount="1" colPageCount="1"/>
  <pivotFields count="17">
    <pivotField showAll="0"/>
    <pivotField numFmtId="14" showAll="0"/>
    <pivotField showAll="0"/>
    <pivotField showAll="0"/>
    <pivotField showAll="0"/>
    <pivotField axis="axisPage" multipleItemSelectionAllowed="1" showAll="0">
      <items count="3">
        <item h="1" x="0"/>
        <item x="1"/>
        <item t="default"/>
      </items>
    </pivotField>
    <pivotField axis="axisRow" showAll="0">
      <items count="4">
        <item x="2"/>
        <item x="1"/>
        <item x="0"/>
        <item t="default"/>
      </items>
    </pivotField>
    <pivotField showAll="0"/>
    <pivotField showAll="0"/>
    <pivotField showAll="0"/>
    <pivotField dataField="1" showAll="0"/>
    <pivotField showAll="0">
      <items count="4">
        <item x="0"/>
        <item x="2"/>
        <item x="1"/>
        <item t="default"/>
      </items>
    </pivotField>
    <pivotField showAll="0">
      <items count="3">
        <item x="0"/>
        <item x="1"/>
        <item t="default"/>
      </items>
    </pivotField>
    <pivotField showAll="0"/>
    <pivotField showAll="0">
      <items count="13">
        <item x="0"/>
        <item x="1"/>
        <item x="2"/>
        <item x="3"/>
        <item x="4"/>
        <item x="11"/>
        <item x="5"/>
        <item x="6"/>
        <item x="7"/>
        <item x="8"/>
        <item x="9"/>
        <item x="10"/>
        <item t="default"/>
      </items>
    </pivotField>
    <pivotField showAll="0"/>
    <pivotField showAll="0">
      <items count="3">
        <item x="0"/>
        <item x="1"/>
        <item t="default"/>
      </items>
    </pivotField>
  </pivotFields>
  <rowFields count="1">
    <field x="6"/>
  </rowFields>
  <rowItems count="3">
    <i>
      <x/>
    </i>
    <i>
      <x v="1"/>
    </i>
    <i>
      <x v="2"/>
    </i>
  </rowItems>
  <colItems count="1">
    <i/>
  </colItems>
  <pageFields count="1">
    <pageField fld="5" hier="-1"/>
  </pageFields>
  <dataFields count="1">
    <dataField name="Sum of Total Revenue" fld="10" baseField="0" baseItem="0" numFmtId="165"/>
  </dataFields>
  <formats count="1">
    <format dxfId="21">
      <pivotArea outline="0" collapsedLevelsAreSubtotals="1" fieldPosition="0"/>
    </format>
  </format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E85B5F3-266F-4FE1-AE44-EA81E806B196}"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Z66:AB79" firstHeaderRow="1" firstDataRow="2" firstDataCol="1"/>
  <pivotFields count="17">
    <pivotField showAll="0"/>
    <pivotField numFmtId="14" showAll="0"/>
    <pivotField showAll="0"/>
    <pivotField showAll="0"/>
    <pivotField showAll="0"/>
    <pivotField multipleItemSelectionAllowed="1" showAll="0">
      <items count="3">
        <item x="0"/>
        <item h="1" x="1"/>
        <item t="default"/>
      </items>
    </pivotField>
    <pivotField showAll="0">
      <items count="4">
        <item x="2"/>
        <item x="1"/>
        <item x="0"/>
        <item t="default"/>
      </items>
    </pivotField>
    <pivotField showAll="0"/>
    <pivotField showAll="0"/>
    <pivotField showAll="0"/>
    <pivotField dataField="1" showAll="0"/>
    <pivotField showAll="0">
      <items count="4">
        <item x="0"/>
        <item x="2"/>
        <item x="1"/>
        <item t="default"/>
      </items>
    </pivotField>
    <pivotField showAll="0">
      <items count="3">
        <item x="0"/>
        <item x="1"/>
        <item t="default"/>
      </items>
    </pivotField>
    <pivotField showAll="0"/>
    <pivotField axis="axisRow" showAll="0">
      <items count="13">
        <item x="0"/>
        <item x="1"/>
        <item x="2"/>
        <item x="3"/>
        <item x="4"/>
        <item x="11"/>
        <item x="5"/>
        <item x="6"/>
        <item x="7"/>
        <item x="8"/>
        <item x="9"/>
        <item x="10"/>
        <item t="default"/>
      </items>
    </pivotField>
    <pivotField showAll="0"/>
    <pivotField axis="axisCol" showAll="0">
      <items count="3">
        <item x="0"/>
        <item x="1"/>
        <item t="default"/>
      </items>
    </pivotField>
  </pivotFields>
  <rowFields count="1">
    <field x="14"/>
  </rowFields>
  <rowItems count="12">
    <i>
      <x/>
    </i>
    <i>
      <x v="1"/>
    </i>
    <i>
      <x v="2"/>
    </i>
    <i>
      <x v="3"/>
    </i>
    <i>
      <x v="4"/>
    </i>
    <i>
      <x v="5"/>
    </i>
    <i>
      <x v="6"/>
    </i>
    <i>
      <x v="7"/>
    </i>
    <i>
      <x v="8"/>
    </i>
    <i>
      <x v="9"/>
    </i>
    <i>
      <x v="10"/>
    </i>
    <i>
      <x v="11"/>
    </i>
  </rowItems>
  <colFields count="1">
    <field x="16"/>
  </colFields>
  <colItems count="2">
    <i>
      <x/>
    </i>
    <i>
      <x v="1"/>
    </i>
  </colItems>
  <dataFields count="1">
    <dataField name="Sum of Total Revenue" fld="10" baseField="0" baseItem="0"/>
  </dataFields>
  <formats count="1">
    <format dxfId="22">
      <pivotArea outline="0" collapsedLevelsAreSubtotals="1" fieldPosition="0"/>
    </format>
  </formats>
  <chartFormats count="30">
    <chartFormat chart="4" format="0" series="1">
      <pivotArea type="data" outline="0" fieldPosition="0">
        <references count="2">
          <reference field="4294967294" count="1" selected="0">
            <x v="0"/>
          </reference>
          <reference field="16" count="1" selected="0">
            <x v="0"/>
          </reference>
        </references>
      </pivotArea>
    </chartFormat>
    <chartFormat chart="4" format="1" series="1">
      <pivotArea type="data" outline="0" fieldPosition="0">
        <references count="2">
          <reference field="4294967294" count="1" selected="0">
            <x v="0"/>
          </reference>
          <reference field="16" count="1" selected="0">
            <x v="1"/>
          </reference>
        </references>
      </pivotArea>
    </chartFormat>
    <chartFormat chart="6" format="4" series="1">
      <pivotArea type="data" outline="0" fieldPosition="0">
        <references count="2">
          <reference field="4294967294" count="1" selected="0">
            <x v="0"/>
          </reference>
          <reference field="16" count="1" selected="0">
            <x v="0"/>
          </reference>
        </references>
      </pivotArea>
    </chartFormat>
    <chartFormat chart="6" format="5" series="1">
      <pivotArea type="data" outline="0" fieldPosition="0">
        <references count="2">
          <reference field="4294967294" count="1" selected="0">
            <x v="0"/>
          </reference>
          <reference field="16" count="1" selected="0">
            <x v="1"/>
          </reference>
        </references>
      </pivotArea>
    </chartFormat>
    <chartFormat chart="6" format="6">
      <pivotArea type="data" outline="0" fieldPosition="0">
        <references count="3">
          <reference field="4294967294" count="1" selected="0">
            <x v="0"/>
          </reference>
          <reference field="14" count="1" selected="0">
            <x v="8"/>
          </reference>
          <reference field="16" count="1" selected="0">
            <x v="1"/>
          </reference>
        </references>
      </pivotArea>
    </chartFormat>
    <chartFormat chart="6" format="7">
      <pivotArea type="data" outline="0" fieldPosition="0">
        <references count="3">
          <reference field="4294967294" count="1" selected="0">
            <x v="0"/>
          </reference>
          <reference field="14" count="1" selected="0">
            <x v="0"/>
          </reference>
          <reference field="16" count="1" selected="0">
            <x v="0"/>
          </reference>
        </references>
      </pivotArea>
    </chartFormat>
    <chartFormat chart="6" format="8">
      <pivotArea type="data" outline="0" fieldPosition="0">
        <references count="3">
          <reference field="4294967294" count="1" selected="0">
            <x v="0"/>
          </reference>
          <reference field="14" count="1" selected="0">
            <x v="1"/>
          </reference>
          <reference field="16" count="1" selected="0">
            <x v="0"/>
          </reference>
        </references>
      </pivotArea>
    </chartFormat>
    <chartFormat chart="6" format="9">
      <pivotArea type="data" outline="0" fieldPosition="0">
        <references count="3">
          <reference field="4294967294" count="1" selected="0">
            <x v="0"/>
          </reference>
          <reference field="14" count="1" selected="0">
            <x v="2"/>
          </reference>
          <reference field="16" count="1" selected="0">
            <x v="0"/>
          </reference>
        </references>
      </pivotArea>
    </chartFormat>
    <chartFormat chart="6" format="10">
      <pivotArea type="data" outline="0" fieldPosition="0">
        <references count="3">
          <reference field="4294967294" count="1" selected="0">
            <x v="0"/>
          </reference>
          <reference field="14" count="1" selected="0">
            <x v="3"/>
          </reference>
          <reference field="16" count="1" selected="0">
            <x v="0"/>
          </reference>
        </references>
      </pivotArea>
    </chartFormat>
    <chartFormat chart="6" format="11">
      <pivotArea type="data" outline="0" fieldPosition="0">
        <references count="3">
          <reference field="4294967294" count="1" selected="0">
            <x v="0"/>
          </reference>
          <reference field="14" count="1" selected="0">
            <x v="4"/>
          </reference>
          <reference field="16" count="1" selected="0">
            <x v="0"/>
          </reference>
        </references>
      </pivotArea>
    </chartFormat>
    <chartFormat chart="6" format="12">
      <pivotArea type="data" outline="0" fieldPosition="0">
        <references count="3">
          <reference field="4294967294" count="1" selected="0">
            <x v="0"/>
          </reference>
          <reference field="14" count="1" selected="0">
            <x v="5"/>
          </reference>
          <reference field="16" count="1" selected="0">
            <x v="0"/>
          </reference>
        </references>
      </pivotArea>
    </chartFormat>
    <chartFormat chart="6" format="13">
      <pivotArea type="data" outline="0" fieldPosition="0">
        <references count="3">
          <reference field="4294967294" count="1" selected="0">
            <x v="0"/>
          </reference>
          <reference field="14" count="1" selected="0">
            <x v="6"/>
          </reference>
          <reference field="16" count="1" selected="0">
            <x v="0"/>
          </reference>
        </references>
      </pivotArea>
    </chartFormat>
    <chartFormat chart="6" format="14">
      <pivotArea type="data" outline="0" fieldPosition="0">
        <references count="3">
          <reference field="4294967294" count="1" selected="0">
            <x v="0"/>
          </reference>
          <reference field="14" count="1" selected="0">
            <x v="7"/>
          </reference>
          <reference field="16" count="1" selected="0">
            <x v="0"/>
          </reference>
        </references>
      </pivotArea>
    </chartFormat>
    <chartFormat chart="6" format="15">
      <pivotArea type="data" outline="0" fieldPosition="0">
        <references count="3">
          <reference field="4294967294" count="1" selected="0">
            <x v="0"/>
          </reference>
          <reference field="14" count="1" selected="0">
            <x v="8"/>
          </reference>
          <reference field="16" count="1" selected="0">
            <x v="0"/>
          </reference>
        </references>
      </pivotArea>
    </chartFormat>
    <chartFormat chart="6" format="16">
      <pivotArea type="data" outline="0" fieldPosition="0">
        <references count="3">
          <reference field="4294967294" count="1" selected="0">
            <x v="0"/>
          </reference>
          <reference field="14" count="1" selected="0">
            <x v="9"/>
          </reference>
          <reference field="16" count="1" selected="0">
            <x v="0"/>
          </reference>
        </references>
      </pivotArea>
    </chartFormat>
    <chartFormat chart="6" format="17">
      <pivotArea type="data" outline="0" fieldPosition="0">
        <references count="3">
          <reference field="4294967294" count="1" selected="0">
            <x v="0"/>
          </reference>
          <reference field="14" count="1" selected="0">
            <x v="10"/>
          </reference>
          <reference field="16" count="1" selected="0">
            <x v="0"/>
          </reference>
        </references>
      </pivotArea>
    </chartFormat>
    <chartFormat chart="6" format="18">
      <pivotArea type="data" outline="0" fieldPosition="0">
        <references count="3">
          <reference field="4294967294" count="1" selected="0">
            <x v="0"/>
          </reference>
          <reference field="14" count="1" selected="0">
            <x v="11"/>
          </reference>
          <reference field="16" count="1" selected="0">
            <x v="0"/>
          </reference>
        </references>
      </pivotArea>
    </chartFormat>
    <chartFormat chart="6" format="19">
      <pivotArea type="data" outline="0" fieldPosition="0">
        <references count="3">
          <reference field="4294967294" count="1" selected="0">
            <x v="0"/>
          </reference>
          <reference field="14" count="1" selected="0">
            <x v="0"/>
          </reference>
          <reference field="16" count="1" selected="0">
            <x v="1"/>
          </reference>
        </references>
      </pivotArea>
    </chartFormat>
    <chartFormat chart="6" format="20">
      <pivotArea type="data" outline="0" fieldPosition="0">
        <references count="3">
          <reference field="4294967294" count="1" selected="0">
            <x v="0"/>
          </reference>
          <reference field="14" count="1" selected="0">
            <x v="1"/>
          </reference>
          <reference field="16" count="1" selected="0">
            <x v="1"/>
          </reference>
        </references>
      </pivotArea>
    </chartFormat>
    <chartFormat chart="6" format="21">
      <pivotArea type="data" outline="0" fieldPosition="0">
        <references count="3">
          <reference field="4294967294" count="1" selected="0">
            <x v="0"/>
          </reference>
          <reference field="14" count="1" selected="0">
            <x v="2"/>
          </reference>
          <reference field="16" count="1" selected="0">
            <x v="1"/>
          </reference>
        </references>
      </pivotArea>
    </chartFormat>
    <chartFormat chart="6" format="22">
      <pivotArea type="data" outline="0" fieldPosition="0">
        <references count="3">
          <reference field="4294967294" count="1" selected="0">
            <x v="0"/>
          </reference>
          <reference field="14" count="1" selected="0">
            <x v="3"/>
          </reference>
          <reference field="16" count="1" selected="0">
            <x v="1"/>
          </reference>
        </references>
      </pivotArea>
    </chartFormat>
    <chartFormat chart="6" format="23">
      <pivotArea type="data" outline="0" fieldPosition="0">
        <references count="3">
          <reference field="4294967294" count="1" selected="0">
            <x v="0"/>
          </reference>
          <reference field="14" count="1" selected="0">
            <x v="4"/>
          </reference>
          <reference field="16" count="1" selected="0">
            <x v="1"/>
          </reference>
        </references>
      </pivotArea>
    </chartFormat>
    <chartFormat chart="6" format="24">
      <pivotArea type="data" outline="0" fieldPosition="0">
        <references count="3">
          <reference field="4294967294" count="1" selected="0">
            <x v="0"/>
          </reference>
          <reference field="14" count="1" selected="0">
            <x v="5"/>
          </reference>
          <reference field="16" count="1" selected="0">
            <x v="1"/>
          </reference>
        </references>
      </pivotArea>
    </chartFormat>
    <chartFormat chart="6" format="25">
      <pivotArea type="data" outline="0" fieldPosition="0">
        <references count="3">
          <reference field="4294967294" count="1" selected="0">
            <x v="0"/>
          </reference>
          <reference field="14" count="1" selected="0">
            <x v="6"/>
          </reference>
          <reference field="16" count="1" selected="0">
            <x v="1"/>
          </reference>
        </references>
      </pivotArea>
    </chartFormat>
    <chartFormat chart="6" format="26">
      <pivotArea type="data" outline="0" fieldPosition="0">
        <references count="3">
          <reference field="4294967294" count="1" selected="0">
            <x v="0"/>
          </reference>
          <reference field="14" count="1" selected="0">
            <x v="7"/>
          </reference>
          <reference field="16" count="1" selected="0">
            <x v="1"/>
          </reference>
        </references>
      </pivotArea>
    </chartFormat>
    <chartFormat chart="6" format="27">
      <pivotArea type="data" outline="0" fieldPosition="0">
        <references count="3">
          <reference field="4294967294" count="1" selected="0">
            <x v="0"/>
          </reference>
          <reference field="14" count="1" selected="0">
            <x v="9"/>
          </reference>
          <reference field="16" count="1" selected="0">
            <x v="1"/>
          </reference>
        </references>
      </pivotArea>
    </chartFormat>
    <chartFormat chart="6" format="28">
      <pivotArea type="data" outline="0" fieldPosition="0">
        <references count="3">
          <reference field="4294967294" count="1" selected="0">
            <x v="0"/>
          </reference>
          <reference field="14" count="1" selected="0">
            <x v="10"/>
          </reference>
          <reference field="16" count="1" selected="0">
            <x v="1"/>
          </reference>
        </references>
      </pivotArea>
    </chartFormat>
    <chartFormat chart="6" format="29">
      <pivotArea type="data" outline="0" fieldPosition="0">
        <references count="3">
          <reference field="4294967294" count="1" selected="0">
            <x v="0"/>
          </reference>
          <reference field="14" count="1" selected="0">
            <x v="11"/>
          </reference>
          <reference field="16" count="1" selected="0">
            <x v="1"/>
          </reference>
        </references>
      </pivotArea>
    </chartFormat>
    <chartFormat chart="6" format="30">
      <pivotArea type="data" outline="0" fieldPosition="0">
        <references count="2">
          <reference field="4294967294" count="1" selected="0">
            <x v="0"/>
          </reference>
          <reference field="16" count="1" selected="0">
            <x v="0"/>
          </reference>
        </references>
      </pivotArea>
    </chartFormat>
    <chartFormat chart="6" format="31">
      <pivotArea type="data" outline="0" fieldPosition="0">
        <references count="2">
          <reference field="4294967294" count="1" selected="0">
            <x v="0"/>
          </reference>
          <reference field="1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FAD1BE9-FEDB-4646-994A-C419B83529F5}"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T43:U93" firstHeaderRow="1" firstDataRow="1" firstDataCol="1"/>
  <pivotFields count="17">
    <pivotField showAll="0"/>
    <pivotField numFmtId="14" showAll="0"/>
    <pivotField showAll="0">
      <items count="6">
        <item x="3"/>
        <item x="0"/>
        <item x="1"/>
        <item x="4"/>
        <item x="2"/>
        <item t="default"/>
      </items>
    </pivotField>
    <pivotField axis="axisRow"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pivotField multipleItemSelectionAllowed="1" showAll="0">
      <items count="3">
        <item x="0"/>
        <item x="1"/>
        <item t="default"/>
      </items>
    </pivotField>
    <pivotField showAll="0">
      <items count="4">
        <item x="2"/>
        <item x="1"/>
        <item x="0"/>
        <item t="default"/>
      </items>
    </pivotField>
    <pivotField showAll="0"/>
    <pivotField showAll="0"/>
    <pivotField showAll="0"/>
    <pivotField dataField="1" showAll="0"/>
    <pivotField showAll="0">
      <items count="4">
        <item x="0"/>
        <item x="2"/>
        <item x="1"/>
        <item t="default"/>
      </items>
    </pivotField>
    <pivotField showAll="0">
      <items count="3">
        <item x="0"/>
        <item x="1"/>
        <item t="default"/>
      </items>
    </pivotField>
    <pivotField showAll="0"/>
    <pivotField showAll="0">
      <items count="13">
        <item x="0"/>
        <item x="1"/>
        <item x="2"/>
        <item x="3"/>
        <item x="4"/>
        <item x="11"/>
        <item x="5"/>
        <item x="6"/>
        <item x="7"/>
        <item x="8"/>
        <item x="9"/>
        <item x="10"/>
        <item t="default"/>
      </items>
    </pivotField>
    <pivotField showAll="0"/>
    <pivotField showAll="0">
      <items count="3">
        <item x="0"/>
        <item x="1"/>
        <item t="default"/>
      </items>
    </pivotField>
  </pivotFields>
  <rowFields count="1">
    <field x="3"/>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rowItems>
  <colItems count="1">
    <i/>
  </colItems>
  <dataFields count="1">
    <dataField name="Sum of Total Revenue" fld="10" baseField="0" baseItem="0" numFmtId="166"/>
  </dataFields>
  <formats count="2">
    <format dxfId="24">
      <pivotArea outline="0" fieldPosition="0">
        <references count="1">
          <reference field="4294967294" count="1">
            <x v="0"/>
          </reference>
        </references>
      </pivotArea>
    </format>
    <format dxfId="2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A912D1E-972E-4A51-814C-0A2A5839361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5:F6" firstHeaderRow="0" firstDataRow="1" firstDataCol="0"/>
  <pivotFields count="17">
    <pivotField showAll="0"/>
    <pivotField numFmtId="14" showAll="0"/>
    <pivotField showAll="0"/>
    <pivotField showAll="0"/>
    <pivotField showAll="0"/>
    <pivotField showAll="0"/>
    <pivotField showAll="0">
      <items count="4">
        <item x="2"/>
        <item x="1"/>
        <item x="0"/>
        <item t="default"/>
      </items>
    </pivotField>
    <pivotField showAll="0"/>
    <pivotField showAll="0"/>
    <pivotField dataField="1" showAll="0"/>
    <pivotField dataField="1" showAll="0"/>
    <pivotField showAll="0">
      <items count="4">
        <item x="0"/>
        <item x="2"/>
        <item x="1"/>
        <item t="default"/>
      </items>
    </pivotField>
    <pivotField dataField="1" showAll="0">
      <items count="3">
        <item x="0"/>
        <item x="1"/>
        <item t="default"/>
      </items>
    </pivotField>
    <pivotField showAll="0"/>
    <pivotField showAll="0">
      <items count="13">
        <item x="0"/>
        <item x="1"/>
        <item x="2"/>
        <item x="3"/>
        <item x="4"/>
        <item x="11"/>
        <item x="5"/>
        <item x="6"/>
        <item x="7"/>
        <item x="8"/>
        <item x="9"/>
        <item x="10"/>
        <item t="default"/>
      </items>
    </pivotField>
    <pivotField showAll="0"/>
    <pivotField showAll="0">
      <items count="3">
        <item x="0"/>
        <item x="1"/>
        <item t="default"/>
      </items>
    </pivotField>
  </pivotFields>
  <rowItems count="1">
    <i/>
  </rowItems>
  <colFields count="1">
    <field x="-2"/>
  </colFields>
  <colItems count="3">
    <i>
      <x/>
    </i>
    <i i="1">
      <x v="1"/>
    </i>
    <i i="2">
      <x v="2"/>
    </i>
  </colItems>
  <dataFields count="3">
    <dataField name="Total Revenue  " fld="10" baseField="0" baseItem="0" numFmtId="165"/>
    <dataField name="Units Sold  " fld="9" baseField="0" baseItem="0" numFmtId="164"/>
    <dataField name="#Transactions" fld="12" subtotal="count" baseField="0" baseItem="0" numFmtId="3"/>
  </dataFields>
  <formats count="3">
    <format dxfId="27">
      <pivotArea outline="0" collapsedLevelsAreSubtotals="1" fieldPosition="0">
        <references count="1">
          <reference field="4294967294" count="2" selected="0">
            <x v="0"/>
            <x v="1"/>
          </reference>
        </references>
      </pivotArea>
    </format>
    <format dxfId="26">
      <pivotArea outline="0" collapsedLevelsAreSubtotals="1" fieldPosition="0">
        <references count="1">
          <reference field="4294967294" count="1" selected="0">
            <x v="0"/>
          </reference>
        </references>
      </pivotArea>
    </format>
    <format dxfId="25">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1B2446C-CB31-498F-A0BE-98824C66EE57}"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C31:D33" firstHeaderRow="1" firstDataRow="1" firstDataCol="1"/>
  <pivotFields count="17">
    <pivotField showAll="0"/>
    <pivotField numFmtId="14" showAll="0"/>
    <pivotField showAll="0"/>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pivotField axis="axisRow" showAll="0">
      <items count="3">
        <item x="0"/>
        <item x="1"/>
        <item t="default"/>
      </items>
    </pivotField>
    <pivotField showAll="0"/>
    <pivotField showAll="0"/>
    <pivotField showAll="0"/>
    <pivotField showAll="0"/>
    <pivotField dataField="1" showAll="0"/>
    <pivotField showAll="0"/>
    <pivotField showAll="0">
      <items count="3">
        <item x="0"/>
        <item x="1"/>
        <item t="default"/>
      </items>
    </pivotField>
    <pivotField showAll="0"/>
    <pivotField showAll="0">
      <items count="13">
        <item x="0"/>
        <item x="1"/>
        <item x="2"/>
        <item x="3"/>
        <item x="4"/>
        <item x="11"/>
        <item x="5"/>
        <item x="6"/>
        <item x="7"/>
        <item x="8"/>
        <item x="9"/>
        <item x="10"/>
        <item t="default"/>
      </items>
    </pivotField>
    <pivotField showAll="0"/>
    <pivotField showAll="0"/>
  </pivotFields>
  <rowFields count="1">
    <field x="5"/>
  </rowFields>
  <rowItems count="2">
    <i>
      <x/>
    </i>
    <i>
      <x v="1"/>
    </i>
  </rowItems>
  <colItems count="1">
    <i/>
  </colItems>
  <dataFields count="1">
    <dataField name="Sum of Total Revenue"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06FA9B2-7208-440F-8913-49BCA65309FD}"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N43:O45" firstHeaderRow="1" firstDataRow="1" firstDataCol="1"/>
  <pivotFields count="17">
    <pivotField showAll="0"/>
    <pivotField numFmtId="14" showAll="0"/>
    <pivotField showAll="0"/>
    <pivotField showAll="0"/>
    <pivotField showAll="0"/>
    <pivotField axis="axisRow" multipleItemSelectionAllowed="1" showAll="0">
      <items count="3">
        <item x="0"/>
        <item x="1"/>
        <item t="default"/>
      </items>
    </pivotField>
    <pivotField showAll="0">
      <items count="4">
        <item x="2"/>
        <item x="1"/>
        <item x="0"/>
        <item t="default"/>
      </items>
    </pivotField>
    <pivotField showAll="0"/>
    <pivotField showAll="0"/>
    <pivotField showAll="0"/>
    <pivotField dataField="1" showAll="0"/>
    <pivotField showAll="0"/>
    <pivotField showAll="0">
      <items count="3">
        <item x="0"/>
        <item x="1"/>
        <item t="default"/>
      </items>
    </pivotField>
    <pivotField showAll="0"/>
    <pivotField showAll="0">
      <items count="13">
        <item x="0"/>
        <item x="1"/>
        <item x="2"/>
        <item x="3"/>
        <item x="4"/>
        <item x="11"/>
        <item x="5"/>
        <item x="6"/>
        <item x="7"/>
        <item x="8"/>
        <item x="9"/>
        <item x="10"/>
        <item t="default"/>
      </items>
    </pivotField>
    <pivotField showAll="0"/>
    <pivotField showAll="0"/>
  </pivotFields>
  <rowFields count="1">
    <field x="5"/>
  </rowFields>
  <rowItems count="2">
    <i>
      <x/>
    </i>
    <i>
      <x v="1"/>
    </i>
  </rowItems>
  <colItems count="1">
    <i/>
  </colItems>
  <dataFields count="1">
    <dataField name="Sum of Total Revenue" fld="10" showDataAs="percentOfTotal" baseField="0" baseItem="0" numFmtId="9"/>
  </dataFields>
  <formats count="2">
    <format dxfId="29">
      <pivotArea outline="0" fieldPosition="0">
        <references count="1">
          <reference field="4294967294" count="1">
            <x v="0"/>
          </reference>
        </references>
      </pivotArea>
    </format>
    <format dxfId="2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2AAEB4A-F344-4CC7-9F50-A1B71D1C8B3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5:N18" firstHeaderRow="0" firstDataRow="1" firstDataCol="1"/>
  <pivotFields count="17">
    <pivotField showAll="0"/>
    <pivotField numFmtId="14" showAll="0"/>
    <pivotField showAll="0"/>
    <pivotField showAll="0"/>
    <pivotField showAll="0"/>
    <pivotField showAll="0"/>
    <pivotField showAll="0">
      <items count="4">
        <item x="2"/>
        <item x="1"/>
        <item x="0"/>
        <item t="default"/>
      </items>
    </pivotField>
    <pivotField showAll="0"/>
    <pivotField showAll="0"/>
    <pivotField showAll="0"/>
    <pivotField dataField="1" showAll="0"/>
    <pivotField showAll="0">
      <items count="4">
        <item x="0"/>
        <item x="2"/>
        <item x="1"/>
        <item t="default"/>
      </items>
    </pivotField>
    <pivotField showAll="0">
      <items count="3">
        <item x="0"/>
        <item x="1"/>
        <item t="default"/>
      </items>
    </pivotField>
    <pivotField showAll="0"/>
    <pivotField axis="axisRow" showAll="0">
      <items count="13">
        <item x="0"/>
        <item x="1"/>
        <item x="2"/>
        <item x="3"/>
        <item x="4"/>
        <item x="11"/>
        <item x="5"/>
        <item x="6"/>
        <item x="7"/>
        <item x="8"/>
        <item x="9"/>
        <item x="10"/>
        <item t="default"/>
      </items>
    </pivotField>
    <pivotField showAll="0"/>
    <pivotField showAll="0">
      <items count="3">
        <item x="0"/>
        <item x="1"/>
        <item t="default"/>
      </items>
    </pivotField>
  </pivotFields>
  <rowFields count="1">
    <field x="14"/>
  </rowFields>
  <rowItems count="13">
    <i>
      <x/>
    </i>
    <i>
      <x v="1"/>
    </i>
    <i>
      <x v="2"/>
    </i>
    <i>
      <x v="3"/>
    </i>
    <i>
      <x v="4"/>
    </i>
    <i>
      <x v="5"/>
    </i>
    <i>
      <x v="6"/>
    </i>
    <i>
      <x v="7"/>
    </i>
    <i>
      <x v="8"/>
    </i>
    <i>
      <x v="9"/>
    </i>
    <i>
      <x v="10"/>
    </i>
    <i>
      <x v="11"/>
    </i>
    <i t="grand">
      <x/>
    </i>
  </rowItems>
  <colFields count="1">
    <field x="-2"/>
  </colFields>
  <colItems count="3">
    <i>
      <x/>
    </i>
    <i i="1">
      <x v="1"/>
    </i>
    <i i="2">
      <x v="2"/>
    </i>
  </colItems>
  <dataFields count="3">
    <dataField name="Total Revenue  " fld="10" baseField="0" baseItem="0" numFmtId="165"/>
    <dataField name="Sum of Total Revenue" fld="10" showDataAs="percentDiff" baseField="14" baseItem="1048828" numFmtId="10"/>
    <dataField name="Sum of Total Revenue2" fld="10" baseField="0" baseItem="0" numFmtId="166"/>
  </dataFields>
  <formats count="4">
    <format dxfId="33">
      <pivotArea outline="0" collapsedLevelsAreSubtotals="1" fieldPosition="0">
        <references count="1">
          <reference field="4294967294" count="1" selected="0">
            <x v="0"/>
          </reference>
        </references>
      </pivotArea>
    </format>
    <format dxfId="32">
      <pivotArea outline="0" collapsedLevelsAreSubtotals="1" fieldPosition="0">
        <references count="1">
          <reference field="4294967294" count="1" selected="0">
            <x v="0"/>
          </reference>
        </references>
      </pivotArea>
    </format>
    <format dxfId="31">
      <pivotArea outline="0" fieldPosition="0">
        <references count="1">
          <reference field="4294967294" count="1">
            <x v="1"/>
          </reference>
        </references>
      </pivotArea>
    </format>
    <format dxfId="30">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562BDEB-E3E2-4249-A013-CA9399BC15CC}"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H50:I53" firstHeaderRow="1" firstDataRow="1" firstDataCol="1" rowPageCount="1" colPageCount="1"/>
  <pivotFields count="17">
    <pivotField showAll="0"/>
    <pivotField numFmtId="14" showAll="0"/>
    <pivotField showAll="0"/>
    <pivotField showAll="0"/>
    <pivotField showAll="0"/>
    <pivotField axis="axisPage" multipleItemSelectionAllowed="1" showAll="0">
      <items count="3">
        <item x="0"/>
        <item h="1" x="1"/>
        <item t="default"/>
      </items>
    </pivotField>
    <pivotField axis="axisRow" showAll="0">
      <items count="4">
        <item x="2"/>
        <item x="1"/>
        <item x="0"/>
        <item t="default"/>
      </items>
    </pivotField>
    <pivotField showAll="0"/>
    <pivotField showAll="0"/>
    <pivotField showAll="0"/>
    <pivotField dataField="1" showAll="0"/>
    <pivotField showAll="0">
      <items count="4">
        <item x="0"/>
        <item x="2"/>
        <item x="1"/>
        <item t="default"/>
      </items>
    </pivotField>
    <pivotField showAll="0">
      <items count="3">
        <item x="0"/>
        <item x="1"/>
        <item t="default"/>
      </items>
    </pivotField>
    <pivotField showAll="0"/>
    <pivotField showAll="0">
      <items count="13">
        <item x="0"/>
        <item x="1"/>
        <item x="2"/>
        <item x="3"/>
        <item x="4"/>
        <item x="11"/>
        <item x="5"/>
        <item x="6"/>
        <item x="7"/>
        <item x="8"/>
        <item x="9"/>
        <item x="10"/>
        <item t="default"/>
      </items>
    </pivotField>
    <pivotField showAll="0"/>
    <pivotField showAll="0">
      <items count="3">
        <item x="0"/>
        <item x="1"/>
        <item t="default"/>
      </items>
    </pivotField>
  </pivotFields>
  <rowFields count="1">
    <field x="6"/>
  </rowFields>
  <rowItems count="3">
    <i>
      <x/>
    </i>
    <i>
      <x v="1"/>
    </i>
    <i>
      <x v="2"/>
    </i>
  </rowItems>
  <colItems count="1">
    <i/>
  </colItems>
  <pageFields count="1">
    <pageField fld="5" hier="-1"/>
  </pageFields>
  <dataFields count="1">
    <dataField name="Sum of Total Revenue" fld="10" baseField="0" baseItem="0" numFmtId="165"/>
  </dataFields>
  <formats count="1">
    <format dxfId="34">
      <pivotArea outline="0" collapsedLevelsAreSubtotals="1" fieldPosition="0"/>
    </format>
  </format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31E0A4E-031A-4263-825A-3803B8979515}"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D13:D25" firstHeaderRow="1" firstDataRow="1" firstDataCol="1"/>
  <pivotFields count="17">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x="0"/>
        <item x="1"/>
        <item t="default"/>
      </items>
    </pivotField>
    <pivotField axis="axisRow" compact="0" outline="0" showAll="0">
      <items count="13">
        <item x="0"/>
        <item x="1"/>
        <item x="2"/>
        <item x="3"/>
        <item x="4"/>
        <item x="11"/>
        <item x="5"/>
        <item x="6"/>
        <item x="7"/>
        <item x="8"/>
        <item x="9"/>
        <item x="10"/>
        <item t="default"/>
      </items>
    </pivotField>
    <pivotField compact="0" outline="0" showAll="0">
      <items count="13">
        <item x="0"/>
        <item x="1"/>
        <item x="2"/>
        <item x="3"/>
        <item x="4"/>
        <item x="11"/>
        <item x="5"/>
        <item x="6"/>
        <item x="7"/>
        <item x="8"/>
        <item x="9"/>
        <item x="10"/>
        <item t="default"/>
      </items>
    </pivotField>
    <pivotField compact="0" outline="0" showAll="0"/>
    <pivotField compact="0" outline="0" showAll="0"/>
  </pivotFields>
  <rowFields count="1">
    <field x="13"/>
  </rowFields>
  <rowItems count="12">
    <i>
      <x/>
    </i>
    <i>
      <x v="1"/>
    </i>
    <i>
      <x v="2"/>
    </i>
    <i>
      <x v="3"/>
    </i>
    <i>
      <x v="4"/>
    </i>
    <i>
      <x v="5"/>
    </i>
    <i>
      <x v="6"/>
    </i>
    <i>
      <x v="7"/>
    </i>
    <i>
      <x v="8"/>
    </i>
    <i>
      <x v="9"/>
    </i>
    <i>
      <x v="10"/>
    </i>
    <i>
      <x v="1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392DD16F-F0A1-40DD-B877-BDA8853496A9}" sourceName="Month Name">
  <pivotTables>
    <pivotTable tabId="2" name="PivotTable3"/>
    <pivotTable tabId="2" name="PivotTable1"/>
    <pivotTable tabId="2" name="PivotTable4"/>
    <pivotTable tabId="2" name="PivotTable5"/>
    <pivotTable tabId="2" name="PivotTable7"/>
    <pivotTable tabId="2" name="PivotTable6"/>
    <pivotTable tabId="2" name="PivotTable8"/>
    <pivotTable tabId="2" name="PivotTable9"/>
    <pivotTable tabId="2" name="PivotTable11"/>
    <pivotTable tabId="2" name="PivotTable12"/>
  </pivotTables>
  <data>
    <tabular pivotCacheId="1717559582">
      <items count="12">
        <i x="0" s="1"/>
        <i x="1" s="1"/>
        <i x="2" s="1"/>
        <i x="3" s="1"/>
        <i x="4" s="1"/>
        <i x="11" s="1"/>
        <i x="5" s="1"/>
        <i x="6" s="1"/>
        <i x="7" s="1"/>
        <i x="8" s="1"/>
        <i x="9" s="1"/>
        <i x="1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942489F8-13B1-4624-A009-D65C967C6DE4}" sourceName="Product">
  <pivotTables>
    <pivotTable tabId="2" name="PivotTable1"/>
    <pivotTable tabId="2" name="PivotTable2"/>
    <pivotTable tabId="2" name="PivotTable6"/>
    <pivotTable tabId="2" name="PivotTable9"/>
    <pivotTable tabId="2" name="PivotTable10"/>
    <pivotTable tabId="2" name="PivotTable11"/>
    <pivotTable tabId="2" name="PivotTable12"/>
  </pivotTables>
  <data>
    <tabular pivotCacheId="1717559582">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Method" xr10:uid="{FABDD0D7-21DD-4BFB-BFEF-822516ABDF2A}" sourceName="Sales Method">
  <pivotTables>
    <pivotTable tabId="2" name="PivotTable1"/>
    <pivotTable tabId="2" name="PivotTable2"/>
    <pivotTable tabId="2" name="PivotTable4"/>
    <pivotTable tabId="2" name="PivotTable7"/>
    <pivotTable tabId="2" name="PivotTable5"/>
    <pivotTable tabId="2" name="PivotTable9"/>
    <pivotTable tabId="2" name="PivotTable10"/>
    <pivotTable tabId="2" name="PivotTable12"/>
  </pivotTables>
  <data>
    <tabular pivotCacheId="1717559582">
      <items count="3">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0B2169A-CEA0-4101-AC7B-87403396DB9B}" sourceName="Year">
  <pivotTables>
    <pivotTable tabId="2" name="PivotTable12"/>
    <pivotTable tabId="2" name="PivotTable11"/>
    <pivotTable tabId="2" name="PivotTable9"/>
    <pivotTable tabId="2" name="PivotTable5"/>
    <pivotTable tabId="2" name="PivotTable4"/>
    <pivotTable tabId="2" name="PivotTable7"/>
    <pivotTable tabId="2" name="PivotTable2"/>
    <pivotTable tabId="2" name="PivotTable1"/>
  </pivotTables>
  <data>
    <tabular pivotCacheId="1717559582">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18F7B2DA-F63B-4A54-B0AA-491FC3B776CF}" cache="Slicer_Month_Name" caption="Month Name" rowHeight="234950"/>
  <slicer name="Product" xr10:uid="{B480EEB9-67CC-4A9D-B3EF-174E12E2762F}" cache="Slicer_Product" caption="Product" columnCount="3" showCaption="0" rowHeight="234950"/>
  <slicer name="Sales Method" xr10:uid="{AAEE2433-4644-4304-B802-5FA29F94400C}" cache="Slicer_Sales_Method" caption="Sales Method" columnCount="3" showCaption="0" rowHeight="234950"/>
  <slicer name="Year" xr10:uid="{4ED1EC49-12BB-4C79-A8B3-9D5ACC6C4754}" cache="Slicer_Year" caption="Year" showCaption="0"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C8C7CDF-E0E3-4FF2-B789-CF1C2A8B0D4A}" name="Table1" displayName="Table1" ref="A1:P9649" totalsRowShown="0" dataDxfId="16">
  <autoFilter ref="A1:P9649" xr:uid="{FC8C7CDF-E0E3-4FF2-B789-CF1C2A8B0D4A}"/>
  <tableColumns count="16">
    <tableColumn id="1" xr3:uid="{79D11BC6-3E60-4E79-8E44-6FF193C1D14A}" name="Retailer" dataDxfId="15"/>
    <tableColumn id="2" xr3:uid="{79D016CC-AAF7-4FAA-9524-7DD3BD26EF76}" name="Invoice Date" dataDxfId="14"/>
    <tableColumn id="3" xr3:uid="{34777DCE-48D9-415E-951F-90FCB25B74CC}" name="Region" dataDxfId="13"/>
    <tableColumn id="4" xr3:uid="{E0DE0DB5-CCDB-4E40-BA37-A461BEF7F1D4}" name="State" dataDxfId="12"/>
    <tableColumn id="5" xr3:uid="{A40D6ED9-FB65-4482-8997-5100CB45F96C}" name="City" dataDxfId="11"/>
    <tableColumn id="6" xr3:uid="{4C761089-F427-4D22-AE62-73E1F3E1D242}" name="Gender" dataDxfId="10">
      <calculatedColumnFormula>MID(H2, 1, FIND("'", H2) - 1)</calculatedColumnFormula>
    </tableColumn>
    <tableColumn id="7" xr3:uid="{F3F83B7E-FBF0-46A6-9BFA-8FC10E5B887B}" name="Product" dataDxfId="9">
      <calculatedColumnFormula>MID(H2, FIND("'", H2) + 2, LEN(H2) - FIND("'", H2) - 1)</calculatedColumnFormula>
    </tableColumn>
    <tableColumn id="8" xr3:uid="{F43C3116-F2B0-4450-B14B-20684C6A46C4}" name="Product2" dataDxfId="8"/>
    <tableColumn id="9" xr3:uid="{AA054049-F30C-4FA5-9484-ECF2A73F1808}" name="Price per Unit" dataDxfId="7"/>
    <tableColumn id="10" xr3:uid="{CDD93F7F-2658-4DC4-B5B7-AC3311C249F5}" name="Units Sold" dataDxfId="6"/>
    <tableColumn id="11" xr3:uid="{FB853C78-64AE-4652-BD81-CF110A94E11F}" name="Total Revenue" dataDxfId="5"/>
    <tableColumn id="12" xr3:uid="{43C4716D-86A3-4279-9A7D-0C177BA11ED9}" name="Sales Method" dataDxfId="4"/>
    <tableColumn id="14" xr3:uid="{9A10DE73-DFD2-4726-978E-23B1A2FCEF28}" name="Month Number" dataDxfId="3">
      <calculatedColumnFormula>MONTH(B2)</calculatedColumnFormula>
    </tableColumn>
    <tableColumn id="15" xr3:uid="{A83161EE-AE02-4E96-9362-C1DF7016DC7B}" name="Month Name" dataDxfId="2">
      <calculatedColumnFormula>TEXT(B2,"mmm")</calculatedColumnFormula>
    </tableColumn>
    <tableColumn id="16" xr3:uid="{197EC7F2-9474-466F-BC43-C4D7F6E1F439}" name="Day Name " dataDxfId="1">
      <calculatedColumnFormula>TEXT(B2,"ddd")</calculatedColumnFormula>
    </tableColumn>
    <tableColumn id="17" xr3:uid="{31A88C91-DB4D-4E76-A3D2-037ECF8CB170}" name="Year" dataDxfId="0">
      <calculatedColumnFormula>TEXT(B2,"YYY")</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C4BFF-7201-43DF-B778-6186BCDDDC88}">
  <sheetPr codeName="Sheet1"/>
  <dimension ref="C5:BH93"/>
  <sheetViews>
    <sheetView topLeftCell="AX72" zoomScale="63" zoomScaleNormal="85" workbookViewId="0">
      <selection activeCell="H14" sqref="H14"/>
    </sheetView>
  </sheetViews>
  <sheetFormatPr defaultRowHeight="14.4" x14ac:dyDescent="0.3"/>
  <cols>
    <col min="3" max="3" width="14.5546875" bestFit="1" customWidth="1"/>
    <col min="4" max="4" width="20.77734375" bestFit="1" customWidth="1"/>
    <col min="5" max="5" width="11" bestFit="1" customWidth="1"/>
    <col min="6" max="6" width="13.109375" bestFit="1" customWidth="1"/>
    <col min="8" max="8" width="19" bestFit="1" customWidth="1"/>
    <col min="9" max="9" width="20.77734375" bestFit="1" customWidth="1"/>
    <col min="10" max="10" width="19" bestFit="1" customWidth="1"/>
    <col min="11" max="13" width="20.77734375" bestFit="1" customWidth="1"/>
    <col min="14" max="14" width="14.5546875" bestFit="1" customWidth="1"/>
    <col min="15" max="15" width="20.77734375" bestFit="1" customWidth="1"/>
    <col min="20" max="20" width="16.6640625" bestFit="1" customWidth="1"/>
    <col min="21" max="21" width="20.77734375" bestFit="1" customWidth="1"/>
    <col min="25" max="25" width="22" bestFit="1" customWidth="1"/>
    <col min="26" max="26" width="20.77734375" bestFit="1" customWidth="1"/>
    <col min="27" max="27" width="17.21875" bestFit="1" customWidth="1"/>
    <col min="28" max="28" width="12.33203125" bestFit="1" customWidth="1"/>
    <col min="30" max="30" width="11.77734375" bestFit="1" customWidth="1"/>
    <col min="31" max="31" width="9.6640625" bestFit="1" customWidth="1"/>
    <col min="42" max="42" width="20.77734375" bestFit="1" customWidth="1"/>
    <col min="43" max="43" width="17.21875" bestFit="1" customWidth="1"/>
    <col min="44" max="45" width="12.33203125" bestFit="1" customWidth="1"/>
    <col min="46" max="46" width="13.33203125" bestFit="1" customWidth="1"/>
    <col min="55" max="55" width="14.5546875" bestFit="1" customWidth="1"/>
    <col min="56" max="56" width="20.77734375" bestFit="1" customWidth="1"/>
    <col min="58" max="58" width="10.88671875" bestFit="1" customWidth="1"/>
    <col min="59" max="59" width="22" bestFit="1" customWidth="1"/>
    <col min="60" max="60" width="9.6640625" bestFit="1" customWidth="1"/>
  </cols>
  <sheetData>
    <row r="5" spans="4:14" x14ac:dyDescent="0.3">
      <c r="D5" t="s">
        <v>140</v>
      </c>
      <c r="E5" t="s">
        <v>141</v>
      </c>
      <c r="F5" t="s">
        <v>142</v>
      </c>
      <c r="K5" s="5" t="s">
        <v>138</v>
      </c>
      <c r="L5" t="s">
        <v>140</v>
      </c>
      <c r="M5" t="s">
        <v>137</v>
      </c>
      <c r="N5" t="s">
        <v>155</v>
      </c>
    </row>
    <row r="6" spans="4:14" x14ac:dyDescent="0.3">
      <c r="D6" s="8">
        <v>120166650</v>
      </c>
      <c r="E6" s="7">
        <v>2478861</v>
      </c>
      <c r="F6" s="9">
        <v>9648</v>
      </c>
      <c r="K6" s="6" t="s">
        <v>143</v>
      </c>
      <c r="L6" s="8">
        <v>9744767</v>
      </c>
      <c r="M6" s="10"/>
      <c r="N6" s="11">
        <v>9744767</v>
      </c>
    </row>
    <row r="7" spans="4:14" x14ac:dyDescent="0.3">
      <c r="K7" s="6" t="s">
        <v>144</v>
      </c>
      <c r="L7" s="8">
        <v>8263853</v>
      </c>
      <c r="M7" s="10">
        <v>-0.15197018050816402</v>
      </c>
      <c r="N7" s="11">
        <v>8263853</v>
      </c>
    </row>
    <row r="8" spans="4:14" x14ac:dyDescent="0.3">
      <c r="K8" s="6" t="s">
        <v>145</v>
      </c>
      <c r="L8" s="8">
        <v>7694984</v>
      </c>
      <c r="M8" s="10">
        <v>-6.8838228366356474E-2</v>
      </c>
      <c r="N8" s="11">
        <v>7694984</v>
      </c>
    </row>
    <row r="9" spans="4:14" x14ac:dyDescent="0.3">
      <c r="K9" s="6" t="s">
        <v>146</v>
      </c>
      <c r="L9" s="8">
        <v>9691420</v>
      </c>
      <c r="M9" s="10">
        <v>0.25944641340384855</v>
      </c>
      <c r="N9" s="11">
        <v>9691420</v>
      </c>
    </row>
    <row r="10" spans="4:14" x14ac:dyDescent="0.3">
      <c r="K10" s="6" t="s">
        <v>147</v>
      </c>
      <c r="L10" s="8">
        <v>10741720</v>
      </c>
      <c r="M10" s="10">
        <v>0.10837421141587095</v>
      </c>
      <c r="N10" s="11">
        <v>10741720</v>
      </c>
    </row>
    <row r="11" spans="4:14" x14ac:dyDescent="0.3">
      <c r="K11" s="6" t="s">
        <v>148</v>
      </c>
      <c r="L11" s="8">
        <v>9803147</v>
      </c>
      <c r="M11" s="10">
        <v>-8.7376416439825286E-2</v>
      </c>
      <c r="N11" s="11">
        <v>9803147</v>
      </c>
    </row>
    <row r="12" spans="4:14" x14ac:dyDescent="0.3">
      <c r="K12" s="6" t="s">
        <v>149</v>
      </c>
      <c r="L12" s="8">
        <v>12550419</v>
      </c>
      <c r="M12" s="10">
        <v>0.28024388494837421</v>
      </c>
      <c r="N12" s="11">
        <v>12550419</v>
      </c>
    </row>
    <row r="13" spans="4:14" x14ac:dyDescent="0.3">
      <c r="D13" s="5" t="s">
        <v>132</v>
      </c>
      <c r="K13" s="6" t="s">
        <v>150</v>
      </c>
      <c r="L13" s="8">
        <v>12293226</v>
      </c>
      <c r="M13" s="10">
        <v>-2.0492781954132368E-2</v>
      </c>
      <c r="N13" s="11">
        <v>12293226</v>
      </c>
    </row>
    <row r="14" spans="4:14" x14ac:dyDescent="0.3">
      <c r="D14">
        <v>1</v>
      </c>
      <c r="K14" s="6" t="s">
        <v>151</v>
      </c>
      <c r="L14" s="8">
        <v>10405584</v>
      </c>
      <c r="M14" s="10">
        <v>-0.15355139489016145</v>
      </c>
      <c r="N14" s="11">
        <v>10405584</v>
      </c>
    </row>
    <row r="15" spans="4:14" x14ac:dyDescent="0.3">
      <c r="D15">
        <v>2</v>
      </c>
      <c r="K15" s="6" t="s">
        <v>152</v>
      </c>
      <c r="L15" s="8">
        <v>8538758</v>
      </c>
      <c r="M15" s="10">
        <v>-0.17940617268574258</v>
      </c>
      <c r="N15" s="11">
        <v>8538758</v>
      </c>
    </row>
    <row r="16" spans="4:14" x14ac:dyDescent="0.3">
      <c r="D16">
        <v>3</v>
      </c>
      <c r="K16" s="6" t="s">
        <v>153</v>
      </c>
      <c r="L16" s="8">
        <v>9023440</v>
      </c>
      <c r="M16" s="10">
        <v>5.6762587720602928E-2</v>
      </c>
      <c r="N16" s="11">
        <v>9023440</v>
      </c>
    </row>
    <row r="17" spans="3:14" x14ac:dyDescent="0.3">
      <c r="D17">
        <v>4</v>
      </c>
      <c r="K17" s="6" t="s">
        <v>154</v>
      </c>
      <c r="L17" s="8">
        <v>11415332</v>
      </c>
      <c r="M17" s="10">
        <v>0.2650754036154726</v>
      </c>
      <c r="N17" s="11">
        <v>11415332</v>
      </c>
    </row>
    <row r="18" spans="3:14" x14ac:dyDescent="0.3">
      <c r="D18">
        <v>5</v>
      </c>
      <c r="K18" s="6" t="s">
        <v>139</v>
      </c>
      <c r="L18" s="8">
        <v>120166650</v>
      </c>
      <c r="M18" s="10"/>
      <c r="N18" s="11">
        <v>120166650</v>
      </c>
    </row>
    <row r="19" spans="3:14" x14ac:dyDescent="0.3">
      <c r="D19">
        <v>6</v>
      </c>
    </row>
    <row r="20" spans="3:14" x14ac:dyDescent="0.3">
      <c r="D20">
        <v>7</v>
      </c>
    </row>
    <row r="21" spans="3:14" x14ac:dyDescent="0.3">
      <c r="D21">
        <v>8</v>
      </c>
    </row>
    <row r="22" spans="3:14" x14ac:dyDescent="0.3">
      <c r="D22">
        <v>9</v>
      </c>
    </row>
    <row r="23" spans="3:14" x14ac:dyDescent="0.3">
      <c r="D23">
        <v>10</v>
      </c>
    </row>
    <row r="24" spans="3:14" x14ac:dyDescent="0.3">
      <c r="D24">
        <v>11</v>
      </c>
      <c r="M24" s="10">
        <f>(L7-L6)/L6</f>
        <v>-0.15197018050816402</v>
      </c>
    </row>
    <row r="25" spans="3:14" x14ac:dyDescent="0.3">
      <c r="D25">
        <v>12</v>
      </c>
      <c r="M25" s="10">
        <f>(L8-L7)/L7</f>
        <v>-6.8838228366356474E-2</v>
      </c>
    </row>
    <row r="27" spans="3:14" x14ac:dyDescent="0.3">
      <c r="K27" s="12" t="s">
        <v>156</v>
      </c>
    </row>
    <row r="28" spans="3:14" x14ac:dyDescent="0.3">
      <c r="K28" s="10" t="str" cm="1">
        <f t="array" ref="K28">IF(D14=1,"",_xlfn.IFS(D14=1,0,D14=2,M7,D14=3,M8,D14=4,M9,D14=5,M10,D14=6,M11,D14=7,M12,D14=8,M13,D14=9,M14,D14=10,M15,D15=11,M16,D14=12,M17))</f>
        <v/>
      </c>
    </row>
    <row r="31" spans="3:14" x14ac:dyDescent="0.3">
      <c r="C31" s="5" t="s">
        <v>138</v>
      </c>
      <c r="D31" t="s">
        <v>137</v>
      </c>
    </row>
    <row r="32" spans="3:14" x14ac:dyDescent="0.3">
      <c r="C32" s="6" t="s">
        <v>163</v>
      </c>
      <c r="D32" s="15">
        <v>64778581</v>
      </c>
      <c r="K32" s="12" t="s">
        <v>157</v>
      </c>
    </row>
    <row r="33" spans="3:26" x14ac:dyDescent="0.3">
      <c r="C33" s="6" t="s">
        <v>164</v>
      </c>
      <c r="D33" s="15">
        <v>55388069</v>
      </c>
      <c r="K33" s="11" t="str" cm="1">
        <f t="array" ref="K33">IF(D14=1,"",_xlfn.IFS(D14=1,0,D14=2,L6,D14=3,L7,D14=4,L8,D14=5,L9,D14=6,L10,D14=7,L11,D14=8,L12,D14=9,L13,D14=10,L14,D15=11,L15,D14=12,L16))</f>
        <v/>
      </c>
    </row>
    <row r="35" spans="3:26" x14ac:dyDescent="0.3">
      <c r="K35" s="12" t="s">
        <v>158</v>
      </c>
    </row>
    <row r="36" spans="3:26" x14ac:dyDescent="0.3">
      <c r="K36" t="str">
        <f>IF(D14=1,"Select from the 2nd month to see result","")</f>
        <v>Select from the 2nd month to see result</v>
      </c>
    </row>
    <row r="40" spans="3:26" x14ac:dyDescent="0.3">
      <c r="T40" t="s">
        <v>166</v>
      </c>
    </row>
    <row r="42" spans="3:26" x14ac:dyDescent="0.3">
      <c r="Y42" t="s">
        <v>167</v>
      </c>
      <c r="Z42" t="s">
        <v>3</v>
      </c>
    </row>
    <row r="43" spans="3:26" x14ac:dyDescent="0.3">
      <c r="N43" s="5" t="s">
        <v>138</v>
      </c>
      <c r="O43" t="s">
        <v>137</v>
      </c>
      <c r="T43" s="5" t="s">
        <v>138</v>
      </c>
      <c r="U43" t="s">
        <v>137</v>
      </c>
      <c r="X43">
        <v>1</v>
      </c>
      <c r="Y43" s="11">
        <f>LARGE($U$44:$U$93,X43)</f>
        <v>8670464</v>
      </c>
      <c r="Z43" t="str">
        <f>INDEX(T44:T93,MATCH(Y43,U44:U93,0))</f>
        <v>New York</v>
      </c>
    </row>
    <row r="44" spans="3:26" x14ac:dyDescent="0.3">
      <c r="N44" s="6" t="s">
        <v>163</v>
      </c>
      <c r="O44" s="13">
        <v>0.53907287088389333</v>
      </c>
      <c r="T44" s="6" t="s">
        <v>56</v>
      </c>
      <c r="U44" s="11">
        <v>2513424</v>
      </c>
      <c r="X44">
        <v>2</v>
      </c>
      <c r="Y44" s="11">
        <f t="shared" ref="Y44:Y46" si="0">LARGE($U$44:$U$93,X44)</f>
        <v>8580508</v>
      </c>
      <c r="Z44" t="str">
        <f t="shared" ref="Z44:Z46" si="1">INDEX(T45:T94,MATCH(Y44,U45:U94,0))</f>
        <v>California</v>
      </c>
    </row>
    <row r="45" spans="3:26" x14ac:dyDescent="0.3">
      <c r="N45" s="6" t="s">
        <v>164</v>
      </c>
      <c r="O45" s="13">
        <v>0.46092712911610667</v>
      </c>
      <c r="T45" s="6" t="s">
        <v>61</v>
      </c>
      <c r="U45" s="11">
        <v>1810428</v>
      </c>
      <c r="X45">
        <v>3</v>
      </c>
      <c r="Y45" s="11">
        <f t="shared" si="0"/>
        <v>7820589</v>
      </c>
      <c r="Z45" t="str">
        <f t="shared" si="1"/>
        <v>Florida</v>
      </c>
    </row>
    <row r="46" spans="3:26" x14ac:dyDescent="0.3">
      <c r="H46" s="4" t="s">
        <v>162</v>
      </c>
      <c r="T46" s="6" t="s">
        <v>83</v>
      </c>
      <c r="U46" s="11">
        <v>2254096</v>
      </c>
      <c r="X46">
        <v>4</v>
      </c>
      <c r="Y46" s="11">
        <f t="shared" si="0"/>
        <v>6612371</v>
      </c>
      <c r="Z46" t="str">
        <f t="shared" si="1"/>
        <v>Texas</v>
      </c>
    </row>
    <row r="47" spans="3:26" x14ac:dyDescent="0.3">
      <c r="H47" s="9"/>
      <c r="T47" s="6" t="s">
        <v>99</v>
      </c>
      <c r="U47" s="11">
        <v>1802672</v>
      </c>
    </row>
    <row r="48" spans="3:26" x14ac:dyDescent="0.3">
      <c r="H48" s="5" t="s">
        <v>10</v>
      </c>
      <c r="I48" t="s">
        <v>163</v>
      </c>
      <c r="K48" s="5" t="s">
        <v>10</v>
      </c>
      <c r="L48" t="s">
        <v>164</v>
      </c>
      <c r="T48" s="6" t="s">
        <v>29</v>
      </c>
      <c r="U48" s="11">
        <v>8580508</v>
      </c>
    </row>
    <row r="49" spans="8:55" x14ac:dyDescent="0.3">
      <c r="T49" s="6" t="s">
        <v>41</v>
      </c>
      <c r="U49" s="11">
        <v>2569036</v>
      </c>
    </row>
    <row r="50" spans="8:55" x14ac:dyDescent="0.3">
      <c r="H50" s="5" t="s">
        <v>138</v>
      </c>
      <c r="I50" t="s">
        <v>137</v>
      </c>
      <c r="K50" s="5" t="s">
        <v>138</v>
      </c>
      <c r="L50" t="s">
        <v>137</v>
      </c>
      <c r="T50" s="6" t="s">
        <v>122</v>
      </c>
      <c r="U50" s="11">
        <v>1646448</v>
      </c>
      <c r="Y50" t="s">
        <v>168</v>
      </c>
      <c r="Z50" s="11">
        <f>SUM(Y43:Y46)</f>
        <v>31683932</v>
      </c>
    </row>
    <row r="51" spans="8:55" x14ac:dyDescent="0.3">
      <c r="H51" s="6" t="s">
        <v>159</v>
      </c>
      <c r="I51" s="8">
        <v>16520632</v>
      </c>
      <c r="K51" s="6" t="s">
        <v>159</v>
      </c>
      <c r="L51" s="8">
        <v>23870985</v>
      </c>
      <c r="T51" s="6" t="s">
        <v>118</v>
      </c>
      <c r="U51" s="11">
        <v>1508537</v>
      </c>
      <c r="Y51" t="s">
        <v>171</v>
      </c>
      <c r="Z51" s="11">
        <f>SUM(U44:U93)</f>
        <v>120166650</v>
      </c>
    </row>
    <row r="52" spans="8:55" x14ac:dyDescent="0.3">
      <c r="H52" s="6" t="s">
        <v>160</v>
      </c>
      <c r="I52" s="8">
        <v>20577180</v>
      </c>
      <c r="K52" s="6" t="s">
        <v>160</v>
      </c>
      <c r="L52" s="8">
        <v>14315521</v>
      </c>
      <c r="T52" s="6" t="s">
        <v>46</v>
      </c>
      <c r="U52" s="11">
        <v>7820589</v>
      </c>
      <c r="Y52" t="s">
        <v>169</v>
      </c>
      <c r="Z52" s="13">
        <f>Z50/Z51</f>
        <v>0.26366659967636613</v>
      </c>
    </row>
    <row r="53" spans="8:55" x14ac:dyDescent="0.3">
      <c r="H53" s="6" t="s">
        <v>161</v>
      </c>
      <c r="I53" s="8">
        <v>27680769</v>
      </c>
      <c r="K53" s="6" t="s">
        <v>161</v>
      </c>
      <c r="L53" s="8">
        <v>17201563</v>
      </c>
      <c r="T53" s="6" t="s">
        <v>87</v>
      </c>
      <c r="U53" s="11">
        <v>2708591</v>
      </c>
      <c r="Y53" t="s">
        <v>170</v>
      </c>
      <c r="Z53">
        <f>COUNTA(T44:T93)</f>
        <v>50</v>
      </c>
    </row>
    <row r="54" spans="8:55" x14ac:dyDescent="0.3">
      <c r="T54" s="6" t="s">
        <v>63</v>
      </c>
      <c r="U54" s="11">
        <v>2734457</v>
      </c>
    </row>
    <row r="55" spans="8:55" x14ac:dyDescent="0.3">
      <c r="T55" s="6" t="s">
        <v>81</v>
      </c>
      <c r="U55" s="11">
        <v>2742753</v>
      </c>
    </row>
    <row r="56" spans="8:55" x14ac:dyDescent="0.3">
      <c r="T56" s="6" t="s">
        <v>34</v>
      </c>
      <c r="U56" s="11">
        <v>1204063</v>
      </c>
      <c r="Y56" t="s">
        <v>172</v>
      </c>
    </row>
    <row r="57" spans="8:55" x14ac:dyDescent="0.3">
      <c r="H57" t="str">
        <f>INDEX(H51:H53,MATCH(I57,I51:I53,0))</f>
        <v xml:space="preserve"> Street Footwear</v>
      </c>
      <c r="I57" s="11">
        <f>MAX(I51:I53)</f>
        <v>27680769</v>
      </c>
      <c r="K57" t="str">
        <f>INDEX(K51:K53,MATCH(L57,L51:L53,0))</f>
        <v xml:space="preserve"> Apparel</v>
      </c>
      <c r="L57" s="11">
        <f>MAX(L51:L53)</f>
        <v>23870985</v>
      </c>
      <c r="T57" s="6" t="s">
        <v>113</v>
      </c>
      <c r="U57" s="11">
        <v>1084723</v>
      </c>
      <c r="Y57" t="str">
        <f>UPPER(Z43)&amp;","&amp;UPPER(Z44)&amp;", "&amp;UPPER(Z45)&amp;" and "&amp;UPPER(Z46)&amp;" need focus as they contributed "&amp;TEXT(Z52,"#%")&amp;" to revenue out of "&amp;Z53 &amp;" States"</f>
        <v>NEW YORK,CALIFORNIA, FLORIDA and TEXAS need focus as they contributed 26% to revenue out of 50 States</v>
      </c>
    </row>
    <row r="58" spans="8:55" x14ac:dyDescent="0.3">
      <c r="I58" s="13">
        <f>I57/SUM(I51:I53)</f>
        <v>0.42731360540299579</v>
      </c>
      <c r="L58" s="13">
        <f>L57/SUM(L51:L53)</f>
        <v>0.43097702142315164</v>
      </c>
      <c r="T58" s="6" t="s">
        <v>109</v>
      </c>
      <c r="U58" s="11">
        <v>909811</v>
      </c>
    </row>
    <row r="59" spans="8:55" x14ac:dyDescent="0.3">
      <c r="T59" s="6" t="s">
        <v>103</v>
      </c>
      <c r="U59" s="11">
        <v>1225314</v>
      </c>
    </row>
    <row r="60" spans="8:55" x14ac:dyDescent="0.3">
      <c r="T60" s="6" t="s">
        <v>95</v>
      </c>
      <c r="U60" s="11">
        <v>1241148</v>
      </c>
    </row>
    <row r="61" spans="8:55" x14ac:dyDescent="0.3">
      <c r="T61" s="6" t="s">
        <v>78</v>
      </c>
      <c r="U61" s="11">
        <v>3377031</v>
      </c>
    </row>
    <row r="62" spans="8:55" x14ac:dyDescent="0.3">
      <c r="T62" s="6" t="s">
        <v>59</v>
      </c>
      <c r="U62" s="11">
        <v>1129728</v>
      </c>
    </row>
    <row r="63" spans="8:55" x14ac:dyDescent="0.3">
      <c r="T63" s="6" t="s">
        <v>116</v>
      </c>
      <c r="U63" s="11">
        <v>951134</v>
      </c>
      <c r="BC63" t="s">
        <v>183</v>
      </c>
    </row>
    <row r="64" spans="8:55" x14ac:dyDescent="0.3">
      <c r="T64" s="6" t="s">
        <v>126</v>
      </c>
      <c r="U64" s="11">
        <v>1578435</v>
      </c>
      <c r="Z64" t="s">
        <v>179</v>
      </c>
    </row>
    <row r="65" spans="10:60" x14ac:dyDescent="0.3">
      <c r="J65" s="5" t="s">
        <v>138</v>
      </c>
      <c r="K65" t="s">
        <v>137</v>
      </c>
      <c r="M65" s="12" t="s">
        <v>165</v>
      </c>
      <c r="T65" s="6" t="s">
        <v>71</v>
      </c>
      <c r="U65" s="11">
        <v>2287283</v>
      </c>
      <c r="BC65" s="5" t="s">
        <v>138</v>
      </c>
      <c r="BD65" t="s">
        <v>137</v>
      </c>
      <c r="BF65" t="s">
        <v>191</v>
      </c>
      <c r="BG65" t="s">
        <v>192</v>
      </c>
      <c r="BH65" t="s">
        <v>193</v>
      </c>
    </row>
    <row r="66" spans="10:60" x14ac:dyDescent="0.3">
      <c r="J66" s="6" t="s">
        <v>159</v>
      </c>
      <c r="K66" s="11">
        <v>40391617</v>
      </c>
      <c r="M66" t="str">
        <f>UPPER(J70)&amp;" contributed more to revenue"&amp;" Women Purchase more of "&amp;UPPER(K57)&amp;" product,while men purchased more of "&amp;UPPER(H57)</f>
        <v xml:space="preserve"> STREET FOOTWEAR contributed more to revenue Women Purchase more of  APPAREL product,while men purchased more of  STREET FOOTWEAR</v>
      </c>
      <c r="T66" s="6" t="s">
        <v>48</v>
      </c>
      <c r="U66" s="11">
        <v>903918</v>
      </c>
      <c r="Z66" s="5" t="s">
        <v>137</v>
      </c>
      <c r="AA66" s="5" t="s">
        <v>173</v>
      </c>
      <c r="BC66" s="6" t="s">
        <v>184</v>
      </c>
      <c r="BD66" s="14">
        <v>14940762</v>
      </c>
      <c r="BF66" s="6" t="s">
        <v>184</v>
      </c>
      <c r="BG66" s="14">
        <v>14940762</v>
      </c>
      <c r="BH66" t="str">
        <f>IF(BG66=MAX($BG$66:$BG$72),BG66,"")</f>
        <v/>
      </c>
    </row>
    <row r="67" spans="10:60" x14ac:dyDescent="0.3">
      <c r="J67" s="6" t="s">
        <v>160</v>
      </c>
      <c r="K67" s="11">
        <v>34892701</v>
      </c>
      <c r="T67" s="6" t="s">
        <v>97</v>
      </c>
      <c r="U67" s="11">
        <v>2218609</v>
      </c>
      <c r="Z67" s="5" t="s">
        <v>138</v>
      </c>
      <c r="AA67" t="s">
        <v>174</v>
      </c>
      <c r="AB67" t="s">
        <v>175</v>
      </c>
      <c r="AD67">
        <v>2020</v>
      </c>
      <c r="AE67">
        <v>2021</v>
      </c>
      <c r="AP67" t="s">
        <v>180</v>
      </c>
      <c r="BC67" s="6" t="s">
        <v>185</v>
      </c>
      <c r="BD67" s="14">
        <v>18388487</v>
      </c>
      <c r="BF67" s="6" t="s">
        <v>185</v>
      </c>
      <c r="BG67" s="14">
        <v>18388487</v>
      </c>
      <c r="BH67" t="str">
        <f t="shared" ref="BH67:BH72" si="2">IF(BG67=MAX($BG$66:$BG$72),BG67,"")</f>
        <v/>
      </c>
    </row>
    <row r="68" spans="10:60" x14ac:dyDescent="0.3">
      <c r="J68" s="6" t="s">
        <v>161</v>
      </c>
      <c r="K68" s="11">
        <v>44882332</v>
      </c>
      <c r="T68" s="6" t="s">
        <v>73</v>
      </c>
      <c r="U68" s="11">
        <v>1189515</v>
      </c>
      <c r="Z68" s="6" t="s">
        <v>143</v>
      </c>
      <c r="AA68" s="11">
        <v>2312746</v>
      </c>
      <c r="AB68" s="11">
        <v>7432021</v>
      </c>
      <c r="AD68" s="8" t="str">
        <f>IF(AA68=MAX($AA$68:$AA$79),AA68,"")</f>
        <v/>
      </c>
      <c r="AE68" s="8" t="str">
        <f>IF(AB68=MAX($AB$68:$AB$79),AB68,"")</f>
        <v/>
      </c>
      <c r="BC68" s="6" t="s">
        <v>186</v>
      </c>
      <c r="BD68" s="14">
        <v>15997515</v>
      </c>
      <c r="BF68" s="6" t="s">
        <v>186</v>
      </c>
      <c r="BG68" s="14">
        <v>15997515</v>
      </c>
      <c r="BH68" t="str">
        <f t="shared" si="2"/>
        <v/>
      </c>
    </row>
    <row r="69" spans="10:60" x14ac:dyDescent="0.3">
      <c r="T69" s="6" t="s">
        <v>50</v>
      </c>
      <c r="U69" s="11">
        <v>1930761</v>
      </c>
      <c r="Z69" s="6" t="s">
        <v>144</v>
      </c>
      <c r="AA69" s="11">
        <v>2140813</v>
      </c>
      <c r="AB69" s="11">
        <v>6123040</v>
      </c>
      <c r="AD69" s="8" t="str">
        <f t="shared" ref="AD69:AD79" si="3">IF(AA69=MAX($AA$68:$AA$79),AA69,"")</f>
        <v/>
      </c>
      <c r="AE69" s="8" t="str">
        <f t="shared" ref="AE69:AE79" si="4">IF(AB69=MAX($AB$68:$AB$79),AB69,"")</f>
        <v/>
      </c>
      <c r="AP69" s="5" t="s">
        <v>137</v>
      </c>
      <c r="AQ69" s="5" t="s">
        <v>173</v>
      </c>
      <c r="BC69" s="6" t="s">
        <v>187</v>
      </c>
      <c r="BD69" s="14">
        <v>19397370</v>
      </c>
      <c r="BF69" s="6" t="s">
        <v>187</v>
      </c>
      <c r="BG69" s="14">
        <v>19397370</v>
      </c>
      <c r="BH69" t="str">
        <f t="shared" si="2"/>
        <v/>
      </c>
    </row>
    <row r="70" spans="10:60" x14ac:dyDescent="0.3">
      <c r="J70" t="str">
        <f>INDEX(J66:J68,MATCH(K70,K66:K68,0))</f>
        <v xml:space="preserve"> Street Footwear</v>
      </c>
      <c r="K70" s="11">
        <f>MAX(K66:K68)</f>
        <v>44882332</v>
      </c>
      <c r="T70" s="6" t="s">
        <v>54</v>
      </c>
      <c r="U70" s="11">
        <v>728838</v>
      </c>
      <c r="Z70" s="6" t="s">
        <v>145</v>
      </c>
      <c r="AA70" s="11">
        <v>2474202</v>
      </c>
      <c r="AB70" s="11">
        <v>5220782</v>
      </c>
      <c r="AD70" s="8" t="str">
        <f t="shared" si="3"/>
        <v/>
      </c>
      <c r="AE70" s="8" t="str">
        <f t="shared" si="4"/>
        <v/>
      </c>
      <c r="AP70" s="5" t="s">
        <v>138</v>
      </c>
      <c r="AQ70" t="s">
        <v>15</v>
      </c>
      <c r="AR70" t="s">
        <v>80</v>
      </c>
      <c r="AS70" t="s">
        <v>21</v>
      </c>
      <c r="AT70" t="s">
        <v>139</v>
      </c>
      <c r="BC70" s="6" t="s">
        <v>188</v>
      </c>
      <c r="BD70" s="14">
        <v>19599499</v>
      </c>
      <c r="BF70" s="6" t="s">
        <v>188</v>
      </c>
      <c r="BG70" s="14">
        <v>19599499</v>
      </c>
      <c r="BH70" s="14">
        <f t="shared" si="2"/>
        <v>19599499</v>
      </c>
    </row>
    <row r="71" spans="10:60" x14ac:dyDescent="0.3">
      <c r="T71" s="6" t="s">
        <v>39</v>
      </c>
      <c r="U71" s="11">
        <v>2981134</v>
      </c>
      <c r="Z71" s="6" t="s">
        <v>146</v>
      </c>
      <c r="AA71" s="11">
        <v>3193081</v>
      </c>
      <c r="AB71" s="11">
        <v>6498339</v>
      </c>
      <c r="AD71" s="8">
        <f t="shared" si="3"/>
        <v>3193081</v>
      </c>
      <c r="AE71" s="8" t="str">
        <f t="shared" si="4"/>
        <v/>
      </c>
      <c r="AP71" s="6" t="s">
        <v>33</v>
      </c>
      <c r="AQ71" s="11">
        <v>5955400</v>
      </c>
      <c r="AR71" s="11">
        <v>7119734</v>
      </c>
      <c r="AS71" s="11">
        <v>3599300</v>
      </c>
      <c r="AT71" s="11">
        <v>16674434</v>
      </c>
      <c r="BC71" s="6" t="s">
        <v>189</v>
      </c>
      <c r="BD71" s="14">
        <v>15865479</v>
      </c>
      <c r="BF71" s="6" t="s">
        <v>189</v>
      </c>
      <c r="BG71" s="14">
        <v>15865479</v>
      </c>
      <c r="BH71" t="str">
        <f t="shared" si="2"/>
        <v/>
      </c>
    </row>
    <row r="72" spans="10:60" x14ac:dyDescent="0.3">
      <c r="T72" s="6" t="s">
        <v>130</v>
      </c>
      <c r="U72" s="11">
        <v>2339267</v>
      </c>
      <c r="Z72" s="6" t="s">
        <v>147</v>
      </c>
      <c r="AA72" s="11">
        <v>2164764</v>
      </c>
      <c r="AB72" s="11">
        <v>8576956</v>
      </c>
      <c r="AD72" s="8" t="str">
        <f t="shared" si="3"/>
        <v/>
      </c>
      <c r="AE72" s="8" t="str">
        <f t="shared" si="4"/>
        <v/>
      </c>
      <c r="AP72" s="6" t="s">
        <v>12</v>
      </c>
      <c r="AQ72" s="11">
        <v>11595075</v>
      </c>
      <c r="AR72" s="11">
        <v>4626777</v>
      </c>
      <c r="AS72" s="11">
        <v>8856415</v>
      </c>
      <c r="AT72" s="11">
        <v>25078267</v>
      </c>
      <c r="BC72" s="6" t="s">
        <v>190</v>
      </c>
      <c r="BD72" s="14">
        <v>15977538</v>
      </c>
      <c r="BF72" s="6" t="s">
        <v>190</v>
      </c>
      <c r="BG72" s="14">
        <v>15977538</v>
      </c>
      <c r="BH72" t="str">
        <f t="shared" si="2"/>
        <v/>
      </c>
    </row>
    <row r="73" spans="10:60" x14ac:dyDescent="0.3">
      <c r="T73" s="6" t="s">
        <v>120</v>
      </c>
      <c r="U73" s="11">
        <v>1220446</v>
      </c>
      <c r="Z73" s="6" t="s">
        <v>148</v>
      </c>
      <c r="AA73" s="11">
        <v>1084194</v>
      </c>
      <c r="AB73" s="11">
        <v>8718953</v>
      </c>
      <c r="AD73" s="8" t="str">
        <f t="shared" si="3"/>
        <v/>
      </c>
      <c r="AE73" s="8" t="str">
        <f t="shared" si="4"/>
        <v/>
      </c>
      <c r="AP73" s="6" t="s">
        <v>24</v>
      </c>
      <c r="AQ73" s="11">
        <v>339375</v>
      </c>
      <c r="AR73" s="11">
        <v>9201010</v>
      </c>
      <c r="AS73" s="11">
        <v>11062971</v>
      </c>
      <c r="AT73" s="11">
        <v>20603356</v>
      </c>
    </row>
    <row r="74" spans="10:60" x14ac:dyDescent="0.3">
      <c r="T74" s="6" t="s">
        <v>85</v>
      </c>
      <c r="U74" s="11">
        <v>2824641</v>
      </c>
      <c r="Z74" s="6" t="s">
        <v>149</v>
      </c>
      <c r="AA74" s="11">
        <v>2182388</v>
      </c>
      <c r="AB74" s="11">
        <v>10368031</v>
      </c>
      <c r="AD74" s="8" t="str">
        <f t="shared" si="3"/>
        <v/>
      </c>
      <c r="AE74" s="8">
        <f t="shared" si="4"/>
        <v>10368031</v>
      </c>
      <c r="AP74" s="6" t="s">
        <v>45</v>
      </c>
      <c r="AQ74" s="11">
        <v>7236125</v>
      </c>
      <c r="AR74" s="11">
        <v>12067160</v>
      </c>
      <c r="AS74" s="11">
        <v>2071151</v>
      </c>
      <c r="AT74" s="11">
        <v>21374436</v>
      </c>
    </row>
    <row r="75" spans="10:60" x14ac:dyDescent="0.3">
      <c r="T75" s="6" t="s">
        <v>13</v>
      </c>
      <c r="U75" s="11">
        <v>8670464</v>
      </c>
      <c r="Z75" s="6" t="s">
        <v>150</v>
      </c>
      <c r="AA75" s="11">
        <v>2641630</v>
      </c>
      <c r="AB75" s="11">
        <v>9651596</v>
      </c>
      <c r="AD75" s="8" t="str">
        <f t="shared" si="3"/>
        <v/>
      </c>
      <c r="AE75" s="8" t="str">
        <f t="shared" si="4"/>
        <v/>
      </c>
      <c r="AP75" s="6" t="s">
        <v>28</v>
      </c>
      <c r="AQ75" s="11">
        <v>10538400</v>
      </c>
      <c r="AR75" s="11">
        <v>11950976</v>
      </c>
      <c r="AS75" s="11">
        <v>13946781</v>
      </c>
      <c r="AT75" s="11">
        <v>36436157</v>
      </c>
    </row>
    <row r="76" spans="10:60" x14ac:dyDescent="0.3">
      <c r="T76" s="6" t="s">
        <v>91</v>
      </c>
      <c r="U76" s="11">
        <v>2936581</v>
      </c>
      <c r="Z76" s="6" t="s">
        <v>151</v>
      </c>
      <c r="AA76" s="11">
        <v>2367686</v>
      </c>
      <c r="AB76" s="11">
        <v>8037898</v>
      </c>
      <c r="AD76" s="8" t="str">
        <f t="shared" si="3"/>
        <v/>
      </c>
      <c r="AE76" s="8" t="str">
        <f t="shared" si="4"/>
        <v/>
      </c>
      <c r="AP76" s="6" t="s">
        <v>139</v>
      </c>
      <c r="AQ76" s="11">
        <v>35664375</v>
      </c>
      <c r="AR76" s="11">
        <v>44965657</v>
      </c>
      <c r="AS76" s="11">
        <v>39536618</v>
      </c>
      <c r="AT76" s="11">
        <v>120166650</v>
      </c>
    </row>
    <row r="77" spans="10:60" x14ac:dyDescent="0.3">
      <c r="T77" s="6" t="s">
        <v>107</v>
      </c>
      <c r="U77" s="11">
        <v>950930</v>
      </c>
      <c r="Z77" s="6" t="s">
        <v>152</v>
      </c>
      <c r="AA77" s="11">
        <v>1428569</v>
      </c>
      <c r="AB77" s="11">
        <v>7110189</v>
      </c>
      <c r="AD77" s="8" t="str">
        <f t="shared" si="3"/>
        <v/>
      </c>
      <c r="AE77" s="8" t="str">
        <f t="shared" si="4"/>
        <v/>
      </c>
    </row>
    <row r="78" spans="10:60" x14ac:dyDescent="0.3">
      <c r="T78" s="6" t="s">
        <v>93</v>
      </c>
      <c r="U78" s="11">
        <v>2269283</v>
      </c>
      <c r="Z78" s="6" t="s">
        <v>153</v>
      </c>
      <c r="AA78" s="11">
        <v>1168050</v>
      </c>
      <c r="AB78" s="11">
        <v>7855390</v>
      </c>
      <c r="AD78" s="8" t="str">
        <f t="shared" si="3"/>
        <v/>
      </c>
      <c r="AE78" s="8" t="str">
        <f t="shared" si="4"/>
        <v/>
      </c>
    </row>
    <row r="79" spans="10:60" x14ac:dyDescent="0.3">
      <c r="T79" s="6" t="s">
        <v>101</v>
      </c>
      <c r="U79" s="11">
        <v>1512059</v>
      </c>
      <c r="Z79" s="6" t="s">
        <v>154</v>
      </c>
      <c r="AA79" s="11">
        <v>1079202</v>
      </c>
      <c r="AB79" s="11">
        <v>10336130</v>
      </c>
      <c r="AD79" s="8" t="str">
        <f t="shared" si="3"/>
        <v/>
      </c>
      <c r="AE79" s="8" t="str">
        <f t="shared" si="4"/>
        <v/>
      </c>
      <c r="AP79" s="6" t="s">
        <v>181</v>
      </c>
      <c r="AQ79" s="11">
        <f>MAX(AT71:AT75)</f>
        <v>36436157</v>
      </c>
      <c r="AR79" t="str">
        <f>INDEX(AP71:AP75,MATCH(AQ79,AT71:AT75,0))</f>
        <v>West</v>
      </c>
    </row>
    <row r="80" spans="10:60" x14ac:dyDescent="0.3">
      <c r="T80" s="6" t="s">
        <v>77</v>
      </c>
      <c r="U80" s="11">
        <v>3047049</v>
      </c>
      <c r="AP80" s="6" t="s">
        <v>182</v>
      </c>
      <c r="AQ80" s="11">
        <f>MAX(AQ76:AS76)</f>
        <v>44965657</v>
      </c>
      <c r="AR80" t="str">
        <f>INDEX(AQ70:AS70,MATCH(AQ80,AQ76:AS76,0))</f>
        <v>Online</v>
      </c>
    </row>
    <row r="81" spans="20:43" x14ac:dyDescent="0.3">
      <c r="T81" s="6" t="s">
        <v>37</v>
      </c>
      <c r="U81" s="11">
        <v>1478794</v>
      </c>
    </row>
    <row r="82" spans="20:43" x14ac:dyDescent="0.3">
      <c r="T82" s="6" t="s">
        <v>124</v>
      </c>
      <c r="U82" s="11">
        <v>1202256</v>
      </c>
    </row>
    <row r="83" spans="20:43" x14ac:dyDescent="0.3">
      <c r="T83" s="6" t="s">
        <v>89</v>
      </c>
      <c r="U83" s="11">
        <v>3593112</v>
      </c>
    </row>
    <row r="84" spans="20:43" x14ac:dyDescent="0.3">
      <c r="T84" s="6" t="s">
        <v>105</v>
      </c>
      <c r="U84" s="11">
        <v>1041101</v>
      </c>
    </row>
    <row r="85" spans="20:43" x14ac:dyDescent="0.3">
      <c r="T85" s="6" t="s">
        <v>52</v>
      </c>
      <c r="U85" s="11">
        <v>2567190</v>
      </c>
    </row>
    <row r="86" spans="20:43" x14ac:dyDescent="0.3">
      <c r="T86" s="6" t="s">
        <v>25</v>
      </c>
      <c r="U86" s="11">
        <v>6612371</v>
      </c>
      <c r="AA86">
        <v>2020</v>
      </c>
      <c r="AB86">
        <v>2021</v>
      </c>
      <c r="AD86" t="s">
        <v>177</v>
      </c>
      <c r="AP86" t="s">
        <v>172</v>
      </c>
      <c r="AQ86" t="str">
        <f>"We make more revenue from the "&amp;UPPER(AR79)&amp;" Region. "&amp;UPPER(AR80)&amp;" Sales Channel Contributed more to revenue"</f>
        <v>We make more revenue from the WEST Region. ONLINE Sales Channel Contributed more to revenue</v>
      </c>
    </row>
    <row r="87" spans="20:43" x14ac:dyDescent="0.3">
      <c r="T87" s="6" t="s">
        <v>75</v>
      </c>
      <c r="U87" s="11">
        <v>1387620</v>
      </c>
      <c r="AA87" s="11">
        <f>MAX(AA68:AA79)</f>
        <v>3193081</v>
      </c>
      <c r="AB87" s="11">
        <f>MAX(AB68:AB79)</f>
        <v>10368031</v>
      </c>
      <c r="AD87" s="13">
        <f>AA87/AB87</f>
        <v>0.30797371265575885</v>
      </c>
    </row>
    <row r="88" spans="20:43" x14ac:dyDescent="0.3">
      <c r="T88" s="6" t="s">
        <v>128</v>
      </c>
      <c r="U88" s="11">
        <v>2041598</v>
      </c>
      <c r="AA88" t="str">
        <f>INDEX(Z68:Z79,MATCH(AA87,AA68:AA79,0))</f>
        <v>Apr</v>
      </c>
      <c r="AB88" t="str">
        <f>INDEX(Z68:Z79,MATCH(AB87,AB68:AB79,0))</f>
        <v>Jul</v>
      </c>
    </row>
    <row r="89" spans="20:43" x14ac:dyDescent="0.3">
      <c r="T89" s="6" t="s">
        <v>69</v>
      </c>
      <c r="U89" s="11">
        <v>3074415</v>
      </c>
    </row>
    <row r="90" spans="20:43" x14ac:dyDescent="0.3">
      <c r="T90" s="6" t="s">
        <v>43</v>
      </c>
      <c r="U90" s="11">
        <v>3222093</v>
      </c>
    </row>
    <row r="91" spans="20:43" x14ac:dyDescent="0.3">
      <c r="T91" s="6" t="s">
        <v>115</v>
      </c>
      <c r="U91" s="11">
        <v>1311160</v>
      </c>
      <c r="Z91" t="s">
        <v>176</v>
      </c>
    </row>
    <row r="92" spans="20:43" x14ac:dyDescent="0.3">
      <c r="T92" s="6" t="s">
        <v>111</v>
      </c>
      <c r="U92" s="11">
        <v>948894</v>
      </c>
      <c r="Z92" t="str">
        <f>AA88&amp;""&amp;" is the peak month for 2020 with "&amp;TEXT(AA87,"$#,##")&amp;" while the peak month for 2021 is "&amp;TEXT(AB88,"$#,##")&amp;" with "&amp;TEXT(AB87,"$#,##") &amp;". Revenue increase is "&amp;TEXT(AD87,"#.#%")&amp;" in 2021"</f>
        <v>Apr is the peak month for 2020 with $31,93,081 while the peak month for 2021 is Jul with $1,03,68,031. Revenue increase is 30.8% in 2021</v>
      </c>
    </row>
    <row r="93" spans="20:43" x14ac:dyDescent="0.3">
      <c r="T93" s="6" t="s">
        <v>67</v>
      </c>
      <c r="U93" s="11">
        <v>2282342</v>
      </c>
      <c r="Z93" t="s">
        <v>178</v>
      </c>
    </row>
  </sheetData>
  <pageMargins left="0.7" right="0.7" top="0.75" bottom="0.75" header="0.3" footer="0.3"/>
  <pageSetup paperSize="9" orientation="portrait"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29363-75B5-4763-BFF0-620B753057E5}">
  <sheetPr codeName="Sheet2">
    <pageSetUpPr fitToPage="1"/>
  </sheetPr>
  <dimension ref="A1"/>
  <sheetViews>
    <sheetView showGridLines="0" showRowColHeaders="0" tabSelected="1" zoomScale="74" zoomScaleNormal="74" workbookViewId="0">
      <selection activeCell="Z29" sqref="Z29"/>
    </sheetView>
  </sheetViews>
  <sheetFormatPr defaultRowHeight="14.4" x14ac:dyDescent="0.3"/>
  <sheetData/>
  <printOptions horizontalCentered="1"/>
  <pageMargins left="0" right="0.98425196850393704" top="0.98425196850393704" bottom="0.98425196850393704" header="0.51181102362204722" footer="0.51181102362204722"/>
  <pageSetup paperSize="3" fitToWidth="0"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F1B42-4618-4CA0-A12C-A218572D5838}">
  <sheetPr codeName="Sheet3"/>
  <dimension ref="A1:P9649"/>
  <sheetViews>
    <sheetView workbookViewId="0">
      <selection activeCell="M2" sqref="M2:M9649"/>
    </sheetView>
  </sheetViews>
  <sheetFormatPr defaultRowHeight="14.4" x14ac:dyDescent="0.3"/>
  <cols>
    <col min="1" max="1" width="11.44140625" bestFit="1" customWidth="1"/>
    <col min="2" max="2" width="13.33203125" style="1" customWidth="1"/>
    <col min="3" max="3" width="9.21875" bestFit="1" customWidth="1"/>
    <col min="4" max="4" width="14" bestFit="1" customWidth="1"/>
    <col min="5" max="5" width="12.88671875" bestFit="1" customWidth="1"/>
    <col min="6" max="6" width="9" customWidth="1"/>
    <col min="7" max="7" width="16.109375" bestFit="1" customWidth="1"/>
    <col min="8" max="8" width="24" bestFit="1" customWidth="1"/>
    <col min="9" max="9" width="14.21875" customWidth="1"/>
    <col min="10" max="10" width="11.33203125" customWidth="1"/>
    <col min="11" max="11" width="14.88671875" customWidth="1"/>
    <col min="12" max="12" width="14.33203125" customWidth="1"/>
    <col min="13" max="13" width="10" customWidth="1"/>
    <col min="14" max="14" width="16" customWidth="1"/>
    <col min="15" max="15" width="14.109375" customWidth="1"/>
    <col min="16" max="16" width="12" customWidth="1"/>
    <col min="17" max="17" width="6.5546875" customWidth="1"/>
  </cols>
  <sheetData>
    <row r="1" spans="1:16" x14ac:dyDescent="0.3">
      <c r="A1" t="s">
        <v>0</v>
      </c>
      <c r="B1" s="1" t="s">
        <v>1</v>
      </c>
      <c r="C1" t="s">
        <v>2</v>
      </c>
      <c r="D1" t="s">
        <v>3</v>
      </c>
      <c r="E1" t="s">
        <v>4</v>
      </c>
      <c r="F1" t="s">
        <v>10</v>
      </c>
      <c r="G1" t="s">
        <v>5</v>
      </c>
      <c r="H1" t="s">
        <v>136</v>
      </c>
      <c r="I1" t="s">
        <v>6</v>
      </c>
      <c r="J1" t="s">
        <v>7</v>
      </c>
      <c r="K1" t="s">
        <v>8</v>
      </c>
      <c r="L1" t="s">
        <v>9</v>
      </c>
      <c r="M1" t="s">
        <v>132</v>
      </c>
      <c r="N1" t="s">
        <v>133</v>
      </c>
      <c r="O1" t="s">
        <v>134</v>
      </c>
      <c r="P1" t="s">
        <v>135</v>
      </c>
    </row>
    <row r="2" spans="1:16" x14ac:dyDescent="0.3">
      <c r="A2" s="2" t="s">
        <v>11</v>
      </c>
      <c r="B2" s="3">
        <v>43831</v>
      </c>
      <c r="C2" s="2" t="s">
        <v>12</v>
      </c>
      <c r="D2" s="2" t="s">
        <v>13</v>
      </c>
      <c r="E2" s="2" t="s">
        <v>13</v>
      </c>
      <c r="F2" s="2" t="str">
        <f t="shared" ref="F2:F65" si="0">MID(H2, 1, FIND("'", H2) - 1)</f>
        <v>Men</v>
      </c>
      <c r="G2" s="2" t="str">
        <f t="shared" ref="G2:G65" si="1">MID(H2, FIND("'", H2) + 2, LEN(H2) - FIND("'", H2) - 1)</f>
        <v xml:space="preserve"> Street Footwear</v>
      </c>
      <c r="H2" s="2" t="s">
        <v>14</v>
      </c>
      <c r="I2" s="2">
        <v>50</v>
      </c>
      <c r="J2" s="2">
        <v>1200</v>
      </c>
      <c r="K2" s="2">
        <v>60000</v>
      </c>
      <c r="L2" s="2" t="s">
        <v>15</v>
      </c>
      <c r="M2" s="2">
        <f>MONTH(B2)</f>
        <v>1</v>
      </c>
      <c r="N2" s="2" t="str">
        <f>TEXT(B2,"mmm")</f>
        <v>Jan</v>
      </c>
      <c r="O2" s="2" t="str">
        <f>TEXT(B2,"ddd")</f>
        <v>Wed</v>
      </c>
      <c r="P2" s="2" t="str">
        <f>TEXT(B3,"YYY")</f>
        <v>2020</v>
      </c>
    </row>
    <row r="3" spans="1:16" x14ac:dyDescent="0.3">
      <c r="A3" s="2" t="s">
        <v>11</v>
      </c>
      <c r="B3" s="3">
        <v>43832</v>
      </c>
      <c r="C3" s="2" t="s">
        <v>12</v>
      </c>
      <c r="D3" s="2" t="s">
        <v>13</v>
      </c>
      <c r="E3" s="2" t="s">
        <v>13</v>
      </c>
      <c r="F3" s="2" t="str">
        <f t="shared" si="0"/>
        <v>Men</v>
      </c>
      <c r="G3" s="2" t="str">
        <f t="shared" si="1"/>
        <v xml:space="preserve"> Athletic Footwear</v>
      </c>
      <c r="H3" s="2" t="s">
        <v>16</v>
      </c>
      <c r="I3" s="2">
        <v>50</v>
      </c>
      <c r="J3" s="2">
        <v>1000</v>
      </c>
      <c r="K3" s="2">
        <v>50000</v>
      </c>
      <c r="L3" s="2" t="s">
        <v>15</v>
      </c>
      <c r="M3" s="2">
        <f t="shared" ref="M3:M66" si="2">MONTH(B3)</f>
        <v>1</v>
      </c>
      <c r="N3" s="2" t="str">
        <f t="shared" ref="N3:N66" si="3">TEXT(B3,"mmm")</f>
        <v>Jan</v>
      </c>
      <c r="O3" s="2" t="str">
        <f t="shared" ref="O3:O66" si="4">TEXT(B3,"ddd")</f>
        <v>Thu</v>
      </c>
      <c r="P3" s="2" t="str">
        <f>TEXT(B4,"YYY")</f>
        <v>2020</v>
      </c>
    </row>
    <row r="4" spans="1:16" x14ac:dyDescent="0.3">
      <c r="A4" s="2" t="s">
        <v>11</v>
      </c>
      <c r="B4" s="3">
        <v>43833</v>
      </c>
      <c r="C4" s="2" t="s">
        <v>12</v>
      </c>
      <c r="D4" s="2" t="s">
        <v>13</v>
      </c>
      <c r="E4" s="2" t="s">
        <v>13</v>
      </c>
      <c r="F4" s="2" t="str">
        <f t="shared" si="0"/>
        <v>Women</v>
      </c>
      <c r="G4" s="2" t="str">
        <f t="shared" si="1"/>
        <v xml:space="preserve"> Street Footwear</v>
      </c>
      <c r="H4" s="2" t="s">
        <v>17</v>
      </c>
      <c r="I4" s="2">
        <v>40</v>
      </c>
      <c r="J4" s="2">
        <v>1000</v>
      </c>
      <c r="K4" s="2">
        <v>40000</v>
      </c>
      <c r="L4" s="2" t="s">
        <v>15</v>
      </c>
      <c r="M4" s="2">
        <f t="shared" si="2"/>
        <v>1</v>
      </c>
      <c r="N4" s="2" t="str">
        <f t="shared" si="3"/>
        <v>Jan</v>
      </c>
      <c r="O4" s="2" t="str">
        <f t="shared" si="4"/>
        <v>Fri</v>
      </c>
      <c r="P4" s="2" t="str">
        <f t="shared" ref="P4:P66" si="5">TEXT(B4,"YYY")</f>
        <v>2020</v>
      </c>
    </row>
    <row r="5" spans="1:16" x14ac:dyDescent="0.3">
      <c r="A5" s="2" t="s">
        <v>11</v>
      </c>
      <c r="B5" s="3">
        <v>43834</v>
      </c>
      <c r="C5" s="2" t="s">
        <v>12</v>
      </c>
      <c r="D5" s="2" t="s">
        <v>13</v>
      </c>
      <c r="E5" s="2" t="s">
        <v>13</v>
      </c>
      <c r="F5" s="2" t="str">
        <f t="shared" si="0"/>
        <v>Women</v>
      </c>
      <c r="G5" s="2" t="str">
        <f t="shared" si="1"/>
        <v xml:space="preserve"> Athletic Footwear</v>
      </c>
      <c r="H5" s="2" t="s">
        <v>18</v>
      </c>
      <c r="I5" s="2">
        <v>45</v>
      </c>
      <c r="J5" s="2">
        <v>850</v>
      </c>
      <c r="K5" s="2">
        <v>38250</v>
      </c>
      <c r="L5" s="2" t="s">
        <v>15</v>
      </c>
      <c r="M5" s="2">
        <f t="shared" si="2"/>
        <v>1</v>
      </c>
      <c r="N5" s="2" t="str">
        <f t="shared" si="3"/>
        <v>Jan</v>
      </c>
      <c r="O5" s="2" t="str">
        <f t="shared" si="4"/>
        <v>Sat</v>
      </c>
      <c r="P5" s="2" t="str">
        <f t="shared" si="5"/>
        <v>2020</v>
      </c>
    </row>
    <row r="6" spans="1:16" x14ac:dyDescent="0.3">
      <c r="A6" s="2" t="s">
        <v>11</v>
      </c>
      <c r="B6" s="3">
        <v>43835</v>
      </c>
      <c r="C6" s="2" t="s">
        <v>12</v>
      </c>
      <c r="D6" s="2" t="s">
        <v>13</v>
      </c>
      <c r="E6" s="2" t="s">
        <v>13</v>
      </c>
      <c r="F6" s="2" t="str">
        <f t="shared" si="0"/>
        <v>Men</v>
      </c>
      <c r="G6" s="2" t="str">
        <f t="shared" si="1"/>
        <v xml:space="preserve"> Apparel</v>
      </c>
      <c r="H6" s="2" t="s">
        <v>19</v>
      </c>
      <c r="I6" s="2">
        <v>60</v>
      </c>
      <c r="J6" s="2">
        <v>900</v>
      </c>
      <c r="K6" s="2">
        <v>54000</v>
      </c>
      <c r="L6" s="2" t="s">
        <v>15</v>
      </c>
      <c r="M6" s="2">
        <f t="shared" si="2"/>
        <v>1</v>
      </c>
      <c r="N6" s="2" t="str">
        <f t="shared" si="3"/>
        <v>Jan</v>
      </c>
      <c r="O6" s="2" t="str">
        <f t="shared" si="4"/>
        <v>Sun</v>
      </c>
      <c r="P6" s="2" t="str">
        <f t="shared" si="5"/>
        <v>2020</v>
      </c>
    </row>
    <row r="7" spans="1:16" x14ac:dyDescent="0.3">
      <c r="A7" s="2" t="s">
        <v>11</v>
      </c>
      <c r="B7" s="3">
        <v>43836</v>
      </c>
      <c r="C7" s="2" t="s">
        <v>12</v>
      </c>
      <c r="D7" s="2" t="s">
        <v>13</v>
      </c>
      <c r="E7" s="2" t="s">
        <v>13</v>
      </c>
      <c r="F7" s="2" t="str">
        <f t="shared" si="0"/>
        <v>Women</v>
      </c>
      <c r="G7" s="2" t="str">
        <f t="shared" si="1"/>
        <v xml:space="preserve"> Apparel</v>
      </c>
      <c r="H7" s="2" t="s">
        <v>20</v>
      </c>
      <c r="I7" s="2">
        <v>50</v>
      </c>
      <c r="J7" s="2">
        <v>1000</v>
      </c>
      <c r="K7" s="2">
        <v>50000</v>
      </c>
      <c r="L7" s="2" t="s">
        <v>15</v>
      </c>
      <c r="M7" s="2">
        <f t="shared" si="2"/>
        <v>1</v>
      </c>
      <c r="N7" s="2" t="str">
        <f t="shared" si="3"/>
        <v>Jan</v>
      </c>
      <c r="O7" s="2" t="str">
        <f t="shared" si="4"/>
        <v>Mon</v>
      </c>
      <c r="P7" s="2" t="str">
        <f t="shared" si="5"/>
        <v>2020</v>
      </c>
    </row>
    <row r="8" spans="1:16" x14ac:dyDescent="0.3">
      <c r="A8" s="2" t="s">
        <v>11</v>
      </c>
      <c r="B8" s="3">
        <v>43837</v>
      </c>
      <c r="C8" s="2" t="s">
        <v>12</v>
      </c>
      <c r="D8" s="2" t="s">
        <v>13</v>
      </c>
      <c r="E8" s="2" t="s">
        <v>13</v>
      </c>
      <c r="F8" s="2" t="str">
        <f t="shared" si="0"/>
        <v>Men</v>
      </c>
      <c r="G8" s="2" t="str">
        <f t="shared" si="1"/>
        <v xml:space="preserve"> Street Footwear</v>
      </c>
      <c r="H8" s="2" t="s">
        <v>14</v>
      </c>
      <c r="I8" s="2">
        <v>50</v>
      </c>
      <c r="J8" s="2">
        <v>1250</v>
      </c>
      <c r="K8" s="2">
        <v>62500</v>
      </c>
      <c r="L8" s="2" t="s">
        <v>15</v>
      </c>
      <c r="M8" s="2">
        <f t="shared" si="2"/>
        <v>1</v>
      </c>
      <c r="N8" s="2" t="str">
        <f t="shared" si="3"/>
        <v>Jan</v>
      </c>
      <c r="O8" s="2" t="str">
        <f t="shared" si="4"/>
        <v>Tue</v>
      </c>
      <c r="P8" s="2" t="str">
        <f t="shared" si="5"/>
        <v>2020</v>
      </c>
    </row>
    <row r="9" spans="1:16" x14ac:dyDescent="0.3">
      <c r="A9" s="2" t="s">
        <v>11</v>
      </c>
      <c r="B9" s="3">
        <v>43838</v>
      </c>
      <c r="C9" s="2" t="s">
        <v>12</v>
      </c>
      <c r="D9" s="2" t="s">
        <v>13</v>
      </c>
      <c r="E9" s="2" t="s">
        <v>13</v>
      </c>
      <c r="F9" s="2" t="str">
        <f t="shared" si="0"/>
        <v>Men</v>
      </c>
      <c r="G9" s="2" t="str">
        <f t="shared" si="1"/>
        <v xml:space="preserve"> Athletic Footwear</v>
      </c>
      <c r="H9" s="2" t="s">
        <v>16</v>
      </c>
      <c r="I9" s="2">
        <v>50</v>
      </c>
      <c r="J9" s="2">
        <v>900</v>
      </c>
      <c r="K9" s="2">
        <v>45000</v>
      </c>
      <c r="L9" s="2" t="s">
        <v>21</v>
      </c>
      <c r="M9" s="2">
        <f t="shared" si="2"/>
        <v>1</v>
      </c>
      <c r="N9" s="2" t="str">
        <f t="shared" si="3"/>
        <v>Jan</v>
      </c>
      <c r="O9" s="2" t="str">
        <f t="shared" si="4"/>
        <v>Wed</v>
      </c>
      <c r="P9" s="2" t="str">
        <f t="shared" si="5"/>
        <v>2020</v>
      </c>
    </row>
    <row r="10" spans="1:16" x14ac:dyDescent="0.3">
      <c r="A10" s="2" t="s">
        <v>11</v>
      </c>
      <c r="B10" s="3">
        <v>43851</v>
      </c>
      <c r="C10" s="2" t="s">
        <v>12</v>
      </c>
      <c r="D10" s="2" t="s">
        <v>13</v>
      </c>
      <c r="E10" s="2" t="s">
        <v>13</v>
      </c>
      <c r="F10" s="2" t="str">
        <f t="shared" si="0"/>
        <v>Women</v>
      </c>
      <c r="G10" s="2" t="str">
        <f t="shared" si="1"/>
        <v xml:space="preserve"> Street Footwear</v>
      </c>
      <c r="H10" s="2" t="s">
        <v>17</v>
      </c>
      <c r="I10" s="2">
        <v>40</v>
      </c>
      <c r="J10" s="2">
        <v>950</v>
      </c>
      <c r="K10" s="2">
        <v>38000</v>
      </c>
      <c r="L10" s="2" t="s">
        <v>21</v>
      </c>
      <c r="M10" s="2">
        <f t="shared" si="2"/>
        <v>1</v>
      </c>
      <c r="N10" s="2" t="str">
        <f t="shared" si="3"/>
        <v>Jan</v>
      </c>
      <c r="O10" s="2" t="str">
        <f t="shared" si="4"/>
        <v>Tue</v>
      </c>
      <c r="P10" s="2" t="str">
        <f t="shared" si="5"/>
        <v>2020</v>
      </c>
    </row>
    <row r="11" spans="1:16" x14ac:dyDescent="0.3">
      <c r="A11" s="2" t="s">
        <v>11</v>
      </c>
      <c r="B11" s="3">
        <v>43852</v>
      </c>
      <c r="C11" s="2" t="s">
        <v>12</v>
      </c>
      <c r="D11" s="2" t="s">
        <v>13</v>
      </c>
      <c r="E11" s="2" t="s">
        <v>13</v>
      </c>
      <c r="F11" s="2" t="str">
        <f t="shared" si="0"/>
        <v>Women</v>
      </c>
      <c r="G11" s="2" t="str">
        <f t="shared" si="1"/>
        <v xml:space="preserve"> Athletic Footwear</v>
      </c>
      <c r="H11" s="2" t="s">
        <v>18</v>
      </c>
      <c r="I11" s="2">
        <v>45</v>
      </c>
      <c r="J11" s="2">
        <v>825</v>
      </c>
      <c r="K11" s="2">
        <v>37125</v>
      </c>
      <c r="L11" s="2" t="s">
        <v>21</v>
      </c>
      <c r="M11" s="2">
        <f t="shared" si="2"/>
        <v>1</v>
      </c>
      <c r="N11" s="2" t="str">
        <f t="shared" si="3"/>
        <v>Jan</v>
      </c>
      <c r="O11" s="2" t="str">
        <f t="shared" si="4"/>
        <v>Wed</v>
      </c>
      <c r="P11" s="2" t="str">
        <f t="shared" si="5"/>
        <v>2020</v>
      </c>
    </row>
    <row r="12" spans="1:16" x14ac:dyDescent="0.3">
      <c r="A12" s="2" t="s">
        <v>11</v>
      </c>
      <c r="B12" s="3">
        <v>43853</v>
      </c>
      <c r="C12" s="2" t="s">
        <v>12</v>
      </c>
      <c r="D12" s="2" t="s">
        <v>13</v>
      </c>
      <c r="E12" s="2" t="s">
        <v>13</v>
      </c>
      <c r="F12" s="2" t="str">
        <f t="shared" si="0"/>
        <v>Men</v>
      </c>
      <c r="G12" s="2" t="str">
        <f t="shared" si="1"/>
        <v xml:space="preserve"> Apparel</v>
      </c>
      <c r="H12" s="2" t="s">
        <v>19</v>
      </c>
      <c r="I12" s="2">
        <v>60</v>
      </c>
      <c r="J12" s="2">
        <v>900</v>
      </c>
      <c r="K12" s="2">
        <v>54000</v>
      </c>
      <c r="L12" s="2" t="s">
        <v>21</v>
      </c>
      <c r="M12" s="2">
        <f t="shared" si="2"/>
        <v>1</v>
      </c>
      <c r="N12" s="2" t="str">
        <f t="shared" si="3"/>
        <v>Jan</v>
      </c>
      <c r="O12" s="2" t="str">
        <f t="shared" si="4"/>
        <v>Thu</v>
      </c>
      <c r="P12" s="2" t="str">
        <f t="shared" si="5"/>
        <v>2020</v>
      </c>
    </row>
    <row r="13" spans="1:16" x14ac:dyDescent="0.3">
      <c r="A13" s="2" t="s">
        <v>11</v>
      </c>
      <c r="B13" s="3">
        <v>43854</v>
      </c>
      <c r="C13" s="2" t="s">
        <v>12</v>
      </c>
      <c r="D13" s="2" t="s">
        <v>13</v>
      </c>
      <c r="E13" s="2" t="s">
        <v>13</v>
      </c>
      <c r="F13" s="2" t="str">
        <f t="shared" si="0"/>
        <v>Women</v>
      </c>
      <c r="G13" s="2" t="str">
        <f t="shared" si="1"/>
        <v xml:space="preserve"> Apparel</v>
      </c>
      <c r="H13" s="2" t="s">
        <v>20</v>
      </c>
      <c r="I13" s="2">
        <v>50</v>
      </c>
      <c r="J13" s="2">
        <v>1000</v>
      </c>
      <c r="K13" s="2">
        <v>50000</v>
      </c>
      <c r="L13" s="2" t="s">
        <v>21</v>
      </c>
      <c r="M13" s="2">
        <f t="shared" si="2"/>
        <v>1</v>
      </c>
      <c r="N13" s="2" t="str">
        <f t="shared" si="3"/>
        <v>Jan</v>
      </c>
      <c r="O13" s="2" t="str">
        <f t="shared" si="4"/>
        <v>Fri</v>
      </c>
      <c r="P13" s="2" t="str">
        <f t="shared" si="5"/>
        <v>2020</v>
      </c>
    </row>
    <row r="14" spans="1:16" x14ac:dyDescent="0.3">
      <c r="A14" s="2" t="s">
        <v>11</v>
      </c>
      <c r="B14" s="3">
        <v>43855</v>
      </c>
      <c r="C14" s="2" t="s">
        <v>12</v>
      </c>
      <c r="D14" s="2" t="s">
        <v>13</v>
      </c>
      <c r="E14" s="2" t="s">
        <v>13</v>
      </c>
      <c r="F14" s="2" t="str">
        <f t="shared" si="0"/>
        <v>Men</v>
      </c>
      <c r="G14" s="2" t="str">
        <f t="shared" si="1"/>
        <v xml:space="preserve"> Street Footwear</v>
      </c>
      <c r="H14" s="2" t="s">
        <v>14</v>
      </c>
      <c r="I14" s="2">
        <v>50</v>
      </c>
      <c r="J14" s="2">
        <v>1220</v>
      </c>
      <c r="K14" s="2">
        <v>61000</v>
      </c>
      <c r="L14" s="2" t="s">
        <v>21</v>
      </c>
      <c r="M14" s="2">
        <f t="shared" si="2"/>
        <v>1</v>
      </c>
      <c r="N14" s="2" t="str">
        <f t="shared" si="3"/>
        <v>Jan</v>
      </c>
      <c r="O14" s="2" t="str">
        <f t="shared" si="4"/>
        <v>Sat</v>
      </c>
      <c r="P14" s="2" t="str">
        <f t="shared" si="5"/>
        <v>2020</v>
      </c>
    </row>
    <row r="15" spans="1:16" x14ac:dyDescent="0.3">
      <c r="A15" s="2" t="s">
        <v>11</v>
      </c>
      <c r="B15" s="3">
        <v>43856</v>
      </c>
      <c r="C15" s="2" t="s">
        <v>12</v>
      </c>
      <c r="D15" s="2" t="s">
        <v>13</v>
      </c>
      <c r="E15" s="2" t="s">
        <v>13</v>
      </c>
      <c r="F15" s="2" t="str">
        <f t="shared" si="0"/>
        <v>Men</v>
      </c>
      <c r="G15" s="2" t="str">
        <f t="shared" si="1"/>
        <v xml:space="preserve"> Athletic Footwear</v>
      </c>
      <c r="H15" s="2" t="s">
        <v>16</v>
      </c>
      <c r="I15" s="2">
        <v>50</v>
      </c>
      <c r="J15" s="2">
        <v>925</v>
      </c>
      <c r="K15" s="2">
        <v>46250</v>
      </c>
      <c r="L15" s="2" t="s">
        <v>21</v>
      </c>
      <c r="M15" s="2">
        <f t="shared" si="2"/>
        <v>1</v>
      </c>
      <c r="N15" s="2" t="str">
        <f t="shared" si="3"/>
        <v>Jan</v>
      </c>
      <c r="O15" s="2" t="str">
        <f t="shared" si="4"/>
        <v>Sun</v>
      </c>
      <c r="P15" s="2" t="str">
        <f t="shared" si="5"/>
        <v>2020</v>
      </c>
    </row>
    <row r="16" spans="1:16" x14ac:dyDescent="0.3">
      <c r="A16" s="2" t="s">
        <v>11</v>
      </c>
      <c r="B16" s="3">
        <v>43857</v>
      </c>
      <c r="C16" s="2" t="s">
        <v>12</v>
      </c>
      <c r="D16" s="2" t="s">
        <v>13</v>
      </c>
      <c r="E16" s="2" t="s">
        <v>13</v>
      </c>
      <c r="F16" s="2" t="str">
        <f t="shared" si="0"/>
        <v>Women</v>
      </c>
      <c r="G16" s="2" t="str">
        <f t="shared" si="1"/>
        <v xml:space="preserve"> Street Footwear</v>
      </c>
      <c r="H16" s="2" t="s">
        <v>17</v>
      </c>
      <c r="I16" s="2">
        <v>40</v>
      </c>
      <c r="J16" s="2">
        <v>950</v>
      </c>
      <c r="K16" s="2">
        <v>38000</v>
      </c>
      <c r="L16" s="2" t="s">
        <v>21</v>
      </c>
      <c r="M16" s="2">
        <f t="shared" si="2"/>
        <v>1</v>
      </c>
      <c r="N16" s="2" t="str">
        <f t="shared" si="3"/>
        <v>Jan</v>
      </c>
      <c r="O16" s="2" t="str">
        <f t="shared" si="4"/>
        <v>Mon</v>
      </c>
      <c r="P16" s="2" t="str">
        <f t="shared" si="5"/>
        <v>2020</v>
      </c>
    </row>
    <row r="17" spans="1:16" x14ac:dyDescent="0.3">
      <c r="A17" s="2" t="s">
        <v>11</v>
      </c>
      <c r="B17" s="3">
        <v>43858</v>
      </c>
      <c r="C17" s="2" t="s">
        <v>12</v>
      </c>
      <c r="D17" s="2" t="s">
        <v>13</v>
      </c>
      <c r="E17" s="2" t="s">
        <v>13</v>
      </c>
      <c r="F17" s="2" t="str">
        <f t="shared" si="0"/>
        <v>Women</v>
      </c>
      <c r="G17" s="2" t="str">
        <f t="shared" si="1"/>
        <v xml:space="preserve"> Athletic Footwear</v>
      </c>
      <c r="H17" s="2" t="s">
        <v>18</v>
      </c>
      <c r="I17" s="2">
        <v>45</v>
      </c>
      <c r="J17" s="2">
        <v>800</v>
      </c>
      <c r="K17" s="2">
        <v>36000</v>
      </c>
      <c r="L17" s="2" t="s">
        <v>21</v>
      </c>
      <c r="M17" s="2">
        <f t="shared" si="2"/>
        <v>1</v>
      </c>
      <c r="N17" s="2" t="str">
        <f t="shared" si="3"/>
        <v>Jan</v>
      </c>
      <c r="O17" s="2" t="str">
        <f t="shared" si="4"/>
        <v>Tue</v>
      </c>
      <c r="P17" s="2" t="str">
        <f t="shared" si="5"/>
        <v>2020</v>
      </c>
    </row>
    <row r="18" spans="1:16" x14ac:dyDescent="0.3">
      <c r="A18" s="2" t="s">
        <v>11</v>
      </c>
      <c r="B18" s="3">
        <v>43859</v>
      </c>
      <c r="C18" s="2" t="s">
        <v>12</v>
      </c>
      <c r="D18" s="2" t="s">
        <v>13</v>
      </c>
      <c r="E18" s="2" t="s">
        <v>13</v>
      </c>
      <c r="F18" s="2" t="str">
        <f t="shared" si="0"/>
        <v>Men</v>
      </c>
      <c r="G18" s="2" t="str">
        <f t="shared" si="1"/>
        <v xml:space="preserve"> Apparel</v>
      </c>
      <c r="H18" s="2" t="s">
        <v>19</v>
      </c>
      <c r="I18" s="2">
        <v>60</v>
      </c>
      <c r="J18" s="2">
        <v>850</v>
      </c>
      <c r="K18" s="2">
        <v>51000</v>
      </c>
      <c r="L18" s="2" t="s">
        <v>21</v>
      </c>
      <c r="M18" s="2">
        <f t="shared" si="2"/>
        <v>1</v>
      </c>
      <c r="N18" s="2" t="str">
        <f t="shared" si="3"/>
        <v>Jan</v>
      </c>
      <c r="O18" s="2" t="str">
        <f t="shared" si="4"/>
        <v>Wed</v>
      </c>
      <c r="P18" s="2" t="str">
        <f t="shared" si="5"/>
        <v>2020</v>
      </c>
    </row>
    <row r="19" spans="1:16" x14ac:dyDescent="0.3">
      <c r="A19" s="2" t="s">
        <v>11</v>
      </c>
      <c r="B19" s="3">
        <v>43860</v>
      </c>
      <c r="C19" s="2" t="s">
        <v>12</v>
      </c>
      <c r="D19" s="2" t="s">
        <v>13</v>
      </c>
      <c r="E19" s="2" t="s">
        <v>13</v>
      </c>
      <c r="F19" s="2" t="str">
        <f t="shared" si="0"/>
        <v>Women</v>
      </c>
      <c r="G19" s="2" t="str">
        <f t="shared" si="1"/>
        <v xml:space="preserve"> Apparel</v>
      </c>
      <c r="H19" s="2" t="s">
        <v>20</v>
      </c>
      <c r="I19" s="2">
        <v>50</v>
      </c>
      <c r="J19" s="2">
        <v>950</v>
      </c>
      <c r="K19" s="2">
        <v>47500</v>
      </c>
      <c r="L19" s="2" t="s">
        <v>21</v>
      </c>
      <c r="M19" s="2">
        <f t="shared" si="2"/>
        <v>1</v>
      </c>
      <c r="N19" s="2" t="str">
        <f t="shared" si="3"/>
        <v>Jan</v>
      </c>
      <c r="O19" s="2" t="str">
        <f t="shared" si="4"/>
        <v>Thu</v>
      </c>
      <c r="P19" s="2" t="str">
        <f t="shared" si="5"/>
        <v>2020</v>
      </c>
    </row>
    <row r="20" spans="1:16" x14ac:dyDescent="0.3">
      <c r="A20" s="2" t="s">
        <v>11</v>
      </c>
      <c r="B20" s="3">
        <v>43861</v>
      </c>
      <c r="C20" s="2" t="s">
        <v>12</v>
      </c>
      <c r="D20" s="2" t="s">
        <v>13</v>
      </c>
      <c r="E20" s="2" t="s">
        <v>13</v>
      </c>
      <c r="F20" s="2" t="str">
        <f t="shared" si="0"/>
        <v>Men</v>
      </c>
      <c r="G20" s="2" t="str">
        <f t="shared" si="1"/>
        <v xml:space="preserve"> Street Footwear</v>
      </c>
      <c r="H20" s="2" t="s">
        <v>14</v>
      </c>
      <c r="I20" s="2">
        <v>50</v>
      </c>
      <c r="J20" s="2">
        <v>1200</v>
      </c>
      <c r="K20" s="2">
        <v>60000</v>
      </c>
      <c r="L20" s="2" t="s">
        <v>21</v>
      </c>
      <c r="M20" s="2">
        <f t="shared" si="2"/>
        <v>1</v>
      </c>
      <c r="N20" s="2" t="str">
        <f t="shared" si="3"/>
        <v>Jan</v>
      </c>
      <c r="O20" s="2" t="str">
        <f t="shared" si="4"/>
        <v>Fri</v>
      </c>
      <c r="P20" s="2" t="str">
        <f t="shared" si="5"/>
        <v>2020</v>
      </c>
    </row>
    <row r="21" spans="1:16" x14ac:dyDescent="0.3">
      <c r="A21" s="2" t="s">
        <v>11</v>
      </c>
      <c r="B21" s="3">
        <v>43862</v>
      </c>
      <c r="C21" s="2" t="s">
        <v>12</v>
      </c>
      <c r="D21" s="2" t="s">
        <v>13</v>
      </c>
      <c r="E21" s="2" t="s">
        <v>13</v>
      </c>
      <c r="F21" s="2" t="str">
        <f t="shared" si="0"/>
        <v>Men</v>
      </c>
      <c r="G21" s="2" t="str">
        <f t="shared" si="1"/>
        <v xml:space="preserve"> Athletic Footwear</v>
      </c>
      <c r="H21" s="2" t="s">
        <v>16</v>
      </c>
      <c r="I21" s="2">
        <v>50</v>
      </c>
      <c r="J21" s="2">
        <v>900</v>
      </c>
      <c r="K21" s="2">
        <v>45000</v>
      </c>
      <c r="L21" s="2" t="s">
        <v>21</v>
      </c>
      <c r="M21" s="2">
        <f t="shared" si="2"/>
        <v>2</v>
      </c>
      <c r="N21" s="2" t="str">
        <f t="shared" si="3"/>
        <v>Feb</v>
      </c>
      <c r="O21" s="2" t="str">
        <f t="shared" si="4"/>
        <v>Sat</v>
      </c>
      <c r="P21" s="2" t="str">
        <f t="shared" si="5"/>
        <v>2020</v>
      </c>
    </row>
    <row r="22" spans="1:16" x14ac:dyDescent="0.3">
      <c r="A22" s="2" t="s">
        <v>11</v>
      </c>
      <c r="B22" s="3">
        <v>43863</v>
      </c>
      <c r="C22" s="2" t="s">
        <v>12</v>
      </c>
      <c r="D22" s="2" t="s">
        <v>13</v>
      </c>
      <c r="E22" s="2" t="s">
        <v>13</v>
      </c>
      <c r="F22" s="2" t="str">
        <f t="shared" si="0"/>
        <v>Women</v>
      </c>
      <c r="G22" s="2" t="str">
        <f t="shared" si="1"/>
        <v xml:space="preserve"> Street Footwear</v>
      </c>
      <c r="H22" s="2" t="s">
        <v>17</v>
      </c>
      <c r="I22" s="2">
        <v>40</v>
      </c>
      <c r="J22" s="2">
        <v>900</v>
      </c>
      <c r="K22" s="2">
        <v>36000</v>
      </c>
      <c r="L22" s="2" t="s">
        <v>21</v>
      </c>
      <c r="M22" s="2">
        <f t="shared" si="2"/>
        <v>2</v>
      </c>
      <c r="N22" s="2" t="str">
        <f t="shared" si="3"/>
        <v>Feb</v>
      </c>
      <c r="O22" s="2" t="str">
        <f t="shared" si="4"/>
        <v>Sun</v>
      </c>
      <c r="P22" s="2" t="str">
        <f t="shared" si="5"/>
        <v>2020</v>
      </c>
    </row>
    <row r="23" spans="1:16" x14ac:dyDescent="0.3">
      <c r="A23" s="2" t="s">
        <v>11</v>
      </c>
      <c r="B23" s="3">
        <v>43864</v>
      </c>
      <c r="C23" s="2" t="s">
        <v>12</v>
      </c>
      <c r="D23" s="2" t="s">
        <v>13</v>
      </c>
      <c r="E23" s="2" t="s">
        <v>13</v>
      </c>
      <c r="F23" s="2" t="str">
        <f t="shared" si="0"/>
        <v>Women</v>
      </c>
      <c r="G23" s="2" t="str">
        <f t="shared" si="1"/>
        <v xml:space="preserve"> Athletic Footwear</v>
      </c>
      <c r="H23" s="2" t="s">
        <v>18</v>
      </c>
      <c r="I23" s="2">
        <v>45</v>
      </c>
      <c r="J23" s="2">
        <v>825</v>
      </c>
      <c r="K23" s="2">
        <v>37125</v>
      </c>
      <c r="L23" s="2" t="s">
        <v>21</v>
      </c>
      <c r="M23" s="2">
        <f t="shared" si="2"/>
        <v>2</v>
      </c>
      <c r="N23" s="2" t="str">
        <f t="shared" si="3"/>
        <v>Feb</v>
      </c>
      <c r="O23" s="2" t="str">
        <f t="shared" si="4"/>
        <v>Mon</v>
      </c>
      <c r="P23" s="2" t="str">
        <f t="shared" si="5"/>
        <v>2020</v>
      </c>
    </row>
    <row r="24" spans="1:16" x14ac:dyDescent="0.3">
      <c r="A24" s="2" t="s">
        <v>11</v>
      </c>
      <c r="B24" s="3">
        <v>43865</v>
      </c>
      <c r="C24" s="2" t="s">
        <v>12</v>
      </c>
      <c r="D24" s="2" t="s">
        <v>13</v>
      </c>
      <c r="E24" s="2" t="s">
        <v>13</v>
      </c>
      <c r="F24" s="2" t="str">
        <f t="shared" si="0"/>
        <v>Men</v>
      </c>
      <c r="G24" s="2" t="str">
        <f t="shared" si="1"/>
        <v xml:space="preserve"> Apparel</v>
      </c>
      <c r="H24" s="2" t="s">
        <v>19</v>
      </c>
      <c r="I24" s="2">
        <v>60</v>
      </c>
      <c r="J24" s="2">
        <v>825</v>
      </c>
      <c r="K24" s="2">
        <v>49500</v>
      </c>
      <c r="L24" s="2" t="s">
        <v>21</v>
      </c>
      <c r="M24" s="2">
        <f t="shared" si="2"/>
        <v>2</v>
      </c>
      <c r="N24" s="2" t="str">
        <f t="shared" si="3"/>
        <v>Feb</v>
      </c>
      <c r="O24" s="2" t="str">
        <f t="shared" si="4"/>
        <v>Tue</v>
      </c>
      <c r="P24" s="2" t="str">
        <f t="shared" si="5"/>
        <v>2020</v>
      </c>
    </row>
    <row r="25" spans="1:16" x14ac:dyDescent="0.3">
      <c r="A25" s="2" t="s">
        <v>11</v>
      </c>
      <c r="B25" s="3">
        <v>43866</v>
      </c>
      <c r="C25" s="2" t="s">
        <v>12</v>
      </c>
      <c r="D25" s="2" t="s">
        <v>13</v>
      </c>
      <c r="E25" s="2" t="s">
        <v>13</v>
      </c>
      <c r="F25" s="2" t="str">
        <f t="shared" si="0"/>
        <v>Women</v>
      </c>
      <c r="G25" s="2" t="str">
        <f t="shared" si="1"/>
        <v xml:space="preserve"> Apparel</v>
      </c>
      <c r="H25" s="2" t="s">
        <v>20</v>
      </c>
      <c r="I25" s="2">
        <v>50</v>
      </c>
      <c r="J25" s="2">
        <v>950</v>
      </c>
      <c r="K25" s="2">
        <v>47500</v>
      </c>
      <c r="L25" s="2" t="s">
        <v>21</v>
      </c>
      <c r="M25" s="2">
        <f t="shared" si="2"/>
        <v>2</v>
      </c>
      <c r="N25" s="2" t="str">
        <f t="shared" si="3"/>
        <v>Feb</v>
      </c>
      <c r="O25" s="2" t="str">
        <f t="shared" si="4"/>
        <v>Wed</v>
      </c>
      <c r="P25" s="2" t="str">
        <f t="shared" si="5"/>
        <v>2020</v>
      </c>
    </row>
    <row r="26" spans="1:16" x14ac:dyDescent="0.3">
      <c r="A26" s="2" t="s">
        <v>11</v>
      </c>
      <c r="B26" s="3">
        <v>43867</v>
      </c>
      <c r="C26" s="2" t="s">
        <v>12</v>
      </c>
      <c r="D26" s="2" t="s">
        <v>13</v>
      </c>
      <c r="E26" s="2" t="s">
        <v>13</v>
      </c>
      <c r="F26" s="2" t="str">
        <f t="shared" si="0"/>
        <v>Men</v>
      </c>
      <c r="G26" s="2" t="str">
        <f t="shared" si="1"/>
        <v xml:space="preserve"> Street Footwear</v>
      </c>
      <c r="H26" s="2" t="s">
        <v>14</v>
      </c>
      <c r="I26" s="2">
        <v>60</v>
      </c>
      <c r="J26" s="2">
        <v>1220</v>
      </c>
      <c r="K26" s="2">
        <v>73200</v>
      </c>
      <c r="L26" s="2" t="s">
        <v>21</v>
      </c>
      <c r="M26" s="2">
        <f t="shared" si="2"/>
        <v>2</v>
      </c>
      <c r="N26" s="2" t="str">
        <f t="shared" si="3"/>
        <v>Feb</v>
      </c>
      <c r="O26" s="2" t="str">
        <f t="shared" si="4"/>
        <v>Thu</v>
      </c>
      <c r="P26" s="2" t="str">
        <f t="shared" si="5"/>
        <v>2020</v>
      </c>
    </row>
    <row r="27" spans="1:16" x14ac:dyDescent="0.3">
      <c r="A27" s="2" t="s">
        <v>11</v>
      </c>
      <c r="B27" s="3">
        <v>43868</v>
      </c>
      <c r="C27" s="2" t="s">
        <v>12</v>
      </c>
      <c r="D27" s="2" t="s">
        <v>13</v>
      </c>
      <c r="E27" s="2" t="s">
        <v>13</v>
      </c>
      <c r="F27" s="2" t="str">
        <f t="shared" si="0"/>
        <v>Men</v>
      </c>
      <c r="G27" s="2" t="str">
        <f t="shared" si="1"/>
        <v xml:space="preserve"> Athletic Footwear</v>
      </c>
      <c r="H27" s="2" t="s">
        <v>16</v>
      </c>
      <c r="I27" s="2">
        <v>55.000000000000007</v>
      </c>
      <c r="J27" s="2">
        <v>925</v>
      </c>
      <c r="K27" s="2">
        <v>50875.000000000007</v>
      </c>
      <c r="L27" s="2" t="s">
        <v>21</v>
      </c>
      <c r="M27" s="2">
        <f t="shared" si="2"/>
        <v>2</v>
      </c>
      <c r="N27" s="2" t="str">
        <f t="shared" si="3"/>
        <v>Feb</v>
      </c>
      <c r="O27" s="2" t="str">
        <f t="shared" si="4"/>
        <v>Fri</v>
      </c>
      <c r="P27" s="2" t="str">
        <f t="shared" si="5"/>
        <v>2020</v>
      </c>
    </row>
    <row r="28" spans="1:16" x14ac:dyDescent="0.3">
      <c r="A28" s="2" t="s">
        <v>11</v>
      </c>
      <c r="B28" s="3">
        <v>43869</v>
      </c>
      <c r="C28" s="2" t="s">
        <v>12</v>
      </c>
      <c r="D28" s="2" t="s">
        <v>13</v>
      </c>
      <c r="E28" s="2" t="s">
        <v>13</v>
      </c>
      <c r="F28" s="2" t="str">
        <f t="shared" si="0"/>
        <v>Women</v>
      </c>
      <c r="G28" s="2" t="str">
        <f t="shared" si="1"/>
        <v xml:space="preserve"> Street Footwear</v>
      </c>
      <c r="H28" s="2" t="s">
        <v>17</v>
      </c>
      <c r="I28" s="2">
        <v>50</v>
      </c>
      <c r="J28" s="2">
        <v>900</v>
      </c>
      <c r="K28" s="2">
        <v>45000</v>
      </c>
      <c r="L28" s="2" t="s">
        <v>21</v>
      </c>
      <c r="M28" s="2">
        <f t="shared" si="2"/>
        <v>2</v>
      </c>
      <c r="N28" s="2" t="str">
        <f t="shared" si="3"/>
        <v>Feb</v>
      </c>
      <c r="O28" s="2" t="str">
        <f t="shared" si="4"/>
        <v>Sat</v>
      </c>
      <c r="P28" s="2" t="str">
        <f t="shared" si="5"/>
        <v>2020</v>
      </c>
    </row>
    <row r="29" spans="1:16" x14ac:dyDescent="0.3">
      <c r="A29" s="2" t="s">
        <v>11</v>
      </c>
      <c r="B29" s="3">
        <v>43870</v>
      </c>
      <c r="C29" s="2" t="s">
        <v>12</v>
      </c>
      <c r="D29" s="2" t="s">
        <v>13</v>
      </c>
      <c r="E29" s="2" t="s">
        <v>13</v>
      </c>
      <c r="F29" s="2" t="str">
        <f t="shared" si="0"/>
        <v>Women</v>
      </c>
      <c r="G29" s="2" t="str">
        <f t="shared" si="1"/>
        <v xml:space="preserve"> Athletic Footwear</v>
      </c>
      <c r="H29" s="2" t="s">
        <v>18</v>
      </c>
      <c r="I29" s="2">
        <v>50</v>
      </c>
      <c r="J29" s="2">
        <v>850</v>
      </c>
      <c r="K29" s="2">
        <v>42500</v>
      </c>
      <c r="L29" s="2" t="s">
        <v>21</v>
      </c>
      <c r="M29" s="2">
        <f t="shared" si="2"/>
        <v>2</v>
      </c>
      <c r="N29" s="2" t="str">
        <f t="shared" si="3"/>
        <v>Feb</v>
      </c>
      <c r="O29" s="2" t="str">
        <f t="shared" si="4"/>
        <v>Sun</v>
      </c>
      <c r="P29" s="2" t="str">
        <f t="shared" si="5"/>
        <v>2020</v>
      </c>
    </row>
    <row r="30" spans="1:16" x14ac:dyDescent="0.3">
      <c r="A30" s="2" t="s">
        <v>11</v>
      </c>
      <c r="B30" s="3">
        <v>43871</v>
      </c>
      <c r="C30" s="2" t="s">
        <v>12</v>
      </c>
      <c r="D30" s="2" t="s">
        <v>13</v>
      </c>
      <c r="E30" s="2" t="s">
        <v>13</v>
      </c>
      <c r="F30" s="2" t="str">
        <f t="shared" si="0"/>
        <v>Men</v>
      </c>
      <c r="G30" s="2" t="str">
        <f t="shared" si="1"/>
        <v xml:space="preserve"> Apparel</v>
      </c>
      <c r="H30" s="2" t="s">
        <v>19</v>
      </c>
      <c r="I30" s="2">
        <v>60</v>
      </c>
      <c r="J30" s="2">
        <v>875</v>
      </c>
      <c r="K30" s="2">
        <v>52500</v>
      </c>
      <c r="L30" s="2" t="s">
        <v>21</v>
      </c>
      <c r="M30" s="2">
        <f t="shared" si="2"/>
        <v>2</v>
      </c>
      <c r="N30" s="2" t="str">
        <f t="shared" si="3"/>
        <v>Feb</v>
      </c>
      <c r="O30" s="2" t="str">
        <f t="shared" si="4"/>
        <v>Mon</v>
      </c>
      <c r="P30" s="2" t="str">
        <f t="shared" si="5"/>
        <v>2020</v>
      </c>
    </row>
    <row r="31" spans="1:16" x14ac:dyDescent="0.3">
      <c r="A31" s="2" t="s">
        <v>11</v>
      </c>
      <c r="B31" s="3">
        <v>43893</v>
      </c>
      <c r="C31" s="2" t="s">
        <v>12</v>
      </c>
      <c r="D31" s="2" t="s">
        <v>13</v>
      </c>
      <c r="E31" s="2" t="s">
        <v>13</v>
      </c>
      <c r="F31" s="2" t="str">
        <f t="shared" si="0"/>
        <v>Women</v>
      </c>
      <c r="G31" s="2" t="str">
        <f t="shared" si="1"/>
        <v xml:space="preserve"> Apparel</v>
      </c>
      <c r="H31" s="2" t="s">
        <v>20</v>
      </c>
      <c r="I31" s="2">
        <v>65</v>
      </c>
      <c r="J31" s="2">
        <v>1000</v>
      </c>
      <c r="K31" s="2">
        <v>65000</v>
      </c>
      <c r="L31" s="2" t="s">
        <v>21</v>
      </c>
      <c r="M31" s="2">
        <f t="shared" si="2"/>
        <v>3</v>
      </c>
      <c r="N31" s="2" t="str">
        <f t="shared" si="3"/>
        <v>Mar</v>
      </c>
      <c r="O31" s="2" t="str">
        <f t="shared" si="4"/>
        <v>Tue</v>
      </c>
      <c r="P31" s="2" t="str">
        <f t="shared" si="5"/>
        <v>2020</v>
      </c>
    </row>
    <row r="32" spans="1:16" x14ac:dyDescent="0.3">
      <c r="A32" s="2" t="s">
        <v>11</v>
      </c>
      <c r="B32" s="3">
        <v>43894</v>
      </c>
      <c r="C32" s="2" t="s">
        <v>12</v>
      </c>
      <c r="D32" s="2" t="s">
        <v>13</v>
      </c>
      <c r="E32" s="2" t="s">
        <v>13</v>
      </c>
      <c r="F32" s="2" t="str">
        <f t="shared" si="0"/>
        <v>Men</v>
      </c>
      <c r="G32" s="2" t="str">
        <f t="shared" si="1"/>
        <v xml:space="preserve"> Street Footwear</v>
      </c>
      <c r="H32" s="2" t="s">
        <v>14</v>
      </c>
      <c r="I32" s="2">
        <v>60</v>
      </c>
      <c r="J32" s="2">
        <v>1250</v>
      </c>
      <c r="K32" s="2">
        <v>75000</v>
      </c>
      <c r="L32" s="2" t="s">
        <v>21</v>
      </c>
      <c r="M32" s="2">
        <f t="shared" si="2"/>
        <v>3</v>
      </c>
      <c r="N32" s="2" t="str">
        <f t="shared" si="3"/>
        <v>Mar</v>
      </c>
      <c r="O32" s="2" t="str">
        <f t="shared" si="4"/>
        <v>Wed</v>
      </c>
      <c r="P32" s="2" t="str">
        <f t="shared" si="5"/>
        <v>2020</v>
      </c>
    </row>
    <row r="33" spans="1:16" x14ac:dyDescent="0.3">
      <c r="A33" s="2" t="s">
        <v>11</v>
      </c>
      <c r="B33" s="3">
        <v>43895</v>
      </c>
      <c r="C33" s="2" t="s">
        <v>12</v>
      </c>
      <c r="D33" s="2" t="s">
        <v>13</v>
      </c>
      <c r="E33" s="2" t="s">
        <v>13</v>
      </c>
      <c r="F33" s="2" t="str">
        <f t="shared" si="0"/>
        <v>Men</v>
      </c>
      <c r="G33" s="2" t="str">
        <f t="shared" si="1"/>
        <v xml:space="preserve"> Athletic Footwear</v>
      </c>
      <c r="H33" s="2" t="s">
        <v>16</v>
      </c>
      <c r="I33" s="2">
        <v>55.000000000000007</v>
      </c>
      <c r="J33" s="2">
        <v>1000</v>
      </c>
      <c r="K33" s="2">
        <v>55000.000000000007</v>
      </c>
      <c r="L33" s="2" t="s">
        <v>21</v>
      </c>
      <c r="M33" s="2">
        <f t="shared" si="2"/>
        <v>3</v>
      </c>
      <c r="N33" s="2" t="str">
        <f t="shared" si="3"/>
        <v>Mar</v>
      </c>
      <c r="O33" s="2" t="str">
        <f t="shared" si="4"/>
        <v>Thu</v>
      </c>
      <c r="P33" s="2" t="str">
        <f t="shared" si="5"/>
        <v>2020</v>
      </c>
    </row>
    <row r="34" spans="1:16" x14ac:dyDescent="0.3">
      <c r="A34" s="2" t="s">
        <v>11</v>
      </c>
      <c r="B34" s="3">
        <v>43896</v>
      </c>
      <c r="C34" s="2" t="s">
        <v>12</v>
      </c>
      <c r="D34" s="2" t="s">
        <v>13</v>
      </c>
      <c r="E34" s="2" t="s">
        <v>13</v>
      </c>
      <c r="F34" s="2" t="str">
        <f t="shared" si="0"/>
        <v>Women</v>
      </c>
      <c r="G34" s="2" t="str">
        <f t="shared" si="1"/>
        <v xml:space="preserve"> Street Footwear</v>
      </c>
      <c r="H34" s="2" t="s">
        <v>17</v>
      </c>
      <c r="I34" s="2">
        <v>50</v>
      </c>
      <c r="J34" s="2">
        <v>925</v>
      </c>
      <c r="K34" s="2">
        <v>46250</v>
      </c>
      <c r="L34" s="2" t="s">
        <v>21</v>
      </c>
      <c r="M34" s="2">
        <f t="shared" si="2"/>
        <v>3</v>
      </c>
      <c r="N34" s="2" t="str">
        <f t="shared" si="3"/>
        <v>Mar</v>
      </c>
      <c r="O34" s="2" t="str">
        <f t="shared" si="4"/>
        <v>Fri</v>
      </c>
      <c r="P34" s="2" t="str">
        <f t="shared" si="5"/>
        <v>2020</v>
      </c>
    </row>
    <row r="35" spans="1:16" x14ac:dyDescent="0.3">
      <c r="A35" s="2" t="s">
        <v>11</v>
      </c>
      <c r="B35" s="3">
        <v>43897</v>
      </c>
      <c r="C35" s="2" t="s">
        <v>12</v>
      </c>
      <c r="D35" s="2" t="s">
        <v>13</v>
      </c>
      <c r="E35" s="2" t="s">
        <v>13</v>
      </c>
      <c r="F35" s="2" t="str">
        <f t="shared" si="0"/>
        <v>Women</v>
      </c>
      <c r="G35" s="2" t="str">
        <f t="shared" si="1"/>
        <v xml:space="preserve"> Athletic Footwear</v>
      </c>
      <c r="H35" s="2" t="s">
        <v>18</v>
      </c>
      <c r="I35" s="2">
        <v>50</v>
      </c>
      <c r="J35" s="2">
        <v>900</v>
      </c>
      <c r="K35" s="2">
        <v>45000</v>
      </c>
      <c r="L35" s="2" t="s">
        <v>21</v>
      </c>
      <c r="M35" s="2">
        <f t="shared" si="2"/>
        <v>3</v>
      </c>
      <c r="N35" s="2" t="str">
        <f t="shared" si="3"/>
        <v>Mar</v>
      </c>
      <c r="O35" s="2" t="str">
        <f t="shared" si="4"/>
        <v>Sat</v>
      </c>
      <c r="P35" s="2" t="str">
        <f t="shared" si="5"/>
        <v>2020</v>
      </c>
    </row>
    <row r="36" spans="1:16" x14ac:dyDescent="0.3">
      <c r="A36" s="2" t="s">
        <v>11</v>
      </c>
      <c r="B36" s="3">
        <v>43898</v>
      </c>
      <c r="C36" s="2" t="s">
        <v>12</v>
      </c>
      <c r="D36" s="2" t="s">
        <v>13</v>
      </c>
      <c r="E36" s="2" t="s">
        <v>13</v>
      </c>
      <c r="F36" s="2" t="str">
        <f t="shared" si="0"/>
        <v>Men</v>
      </c>
      <c r="G36" s="2" t="str">
        <f t="shared" si="1"/>
        <v xml:space="preserve"> Apparel</v>
      </c>
      <c r="H36" s="2" t="s">
        <v>19</v>
      </c>
      <c r="I36" s="2">
        <v>60</v>
      </c>
      <c r="J36" s="2">
        <v>900</v>
      </c>
      <c r="K36" s="2">
        <v>54000</v>
      </c>
      <c r="L36" s="2" t="s">
        <v>21</v>
      </c>
      <c r="M36" s="2">
        <f t="shared" si="2"/>
        <v>3</v>
      </c>
      <c r="N36" s="2" t="str">
        <f t="shared" si="3"/>
        <v>Mar</v>
      </c>
      <c r="O36" s="2" t="str">
        <f t="shared" si="4"/>
        <v>Sun</v>
      </c>
      <c r="P36" s="2" t="str">
        <f t="shared" si="5"/>
        <v>2020</v>
      </c>
    </row>
    <row r="37" spans="1:16" x14ac:dyDescent="0.3">
      <c r="A37" s="2" t="s">
        <v>11</v>
      </c>
      <c r="B37" s="3">
        <v>43899</v>
      </c>
      <c r="C37" s="2" t="s">
        <v>12</v>
      </c>
      <c r="D37" s="2" t="s">
        <v>13</v>
      </c>
      <c r="E37" s="2" t="s">
        <v>13</v>
      </c>
      <c r="F37" s="2" t="str">
        <f t="shared" si="0"/>
        <v>Women</v>
      </c>
      <c r="G37" s="2" t="str">
        <f t="shared" si="1"/>
        <v xml:space="preserve"> Apparel</v>
      </c>
      <c r="H37" s="2" t="s">
        <v>20</v>
      </c>
      <c r="I37" s="2">
        <v>65</v>
      </c>
      <c r="J37" s="2">
        <v>1050</v>
      </c>
      <c r="K37" s="2">
        <v>68250</v>
      </c>
      <c r="L37" s="2" t="s">
        <v>21</v>
      </c>
      <c r="M37" s="2">
        <f t="shared" si="2"/>
        <v>3</v>
      </c>
      <c r="N37" s="2" t="str">
        <f t="shared" si="3"/>
        <v>Mar</v>
      </c>
      <c r="O37" s="2" t="str">
        <f t="shared" si="4"/>
        <v>Mon</v>
      </c>
      <c r="P37" s="2" t="str">
        <f t="shared" si="5"/>
        <v>2020</v>
      </c>
    </row>
    <row r="38" spans="1:16" x14ac:dyDescent="0.3">
      <c r="A38" s="2" t="s">
        <v>11</v>
      </c>
      <c r="B38" s="3">
        <v>43900</v>
      </c>
      <c r="C38" s="2" t="s">
        <v>12</v>
      </c>
      <c r="D38" s="2" t="s">
        <v>13</v>
      </c>
      <c r="E38" s="2" t="s">
        <v>13</v>
      </c>
      <c r="F38" s="2" t="str">
        <f t="shared" si="0"/>
        <v>Men</v>
      </c>
      <c r="G38" s="2" t="str">
        <f t="shared" si="1"/>
        <v xml:space="preserve"> Street Footwear</v>
      </c>
      <c r="H38" s="2" t="s">
        <v>14</v>
      </c>
      <c r="I38" s="2">
        <v>60</v>
      </c>
      <c r="J38" s="2">
        <v>1275</v>
      </c>
      <c r="K38" s="2">
        <v>76500</v>
      </c>
      <c r="L38" s="2" t="s">
        <v>21</v>
      </c>
      <c r="M38" s="2">
        <f t="shared" si="2"/>
        <v>3</v>
      </c>
      <c r="N38" s="2" t="str">
        <f t="shared" si="3"/>
        <v>Mar</v>
      </c>
      <c r="O38" s="2" t="str">
        <f t="shared" si="4"/>
        <v>Tue</v>
      </c>
      <c r="P38" s="2" t="str">
        <f t="shared" si="5"/>
        <v>2020</v>
      </c>
    </row>
    <row r="39" spans="1:16" x14ac:dyDescent="0.3">
      <c r="A39" s="2" t="s">
        <v>11</v>
      </c>
      <c r="B39" s="3">
        <v>43901</v>
      </c>
      <c r="C39" s="2" t="s">
        <v>12</v>
      </c>
      <c r="D39" s="2" t="s">
        <v>13</v>
      </c>
      <c r="E39" s="2" t="s">
        <v>13</v>
      </c>
      <c r="F39" s="2" t="str">
        <f t="shared" si="0"/>
        <v>Men</v>
      </c>
      <c r="G39" s="2" t="str">
        <f t="shared" si="1"/>
        <v xml:space="preserve"> Athletic Footwear</v>
      </c>
      <c r="H39" s="2" t="s">
        <v>16</v>
      </c>
      <c r="I39" s="2">
        <v>55.000000000000007</v>
      </c>
      <c r="J39" s="2">
        <v>1025</v>
      </c>
      <c r="K39" s="2">
        <v>56375.000000000007</v>
      </c>
      <c r="L39" s="2" t="s">
        <v>21</v>
      </c>
      <c r="M39" s="2">
        <f t="shared" si="2"/>
        <v>3</v>
      </c>
      <c r="N39" s="2" t="str">
        <f t="shared" si="3"/>
        <v>Mar</v>
      </c>
      <c r="O39" s="2" t="str">
        <f t="shared" si="4"/>
        <v>Wed</v>
      </c>
      <c r="P39" s="2" t="str">
        <f t="shared" si="5"/>
        <v>2020</v>
      </c>
    </row>
    <row r="40" spans="1:16" x14ac:dyDescent="0.3">
      <c r="A40" s="2" t="s">
        <v>11</v>
      </c>
      <c r="B40" s="3">
        <v>43902</v>
      </c>
      <c r="C40" s="2" t="s">
        <v>12</v>
      </c>
      <c r="D40" s="2" t="s">
        <v>13</v>
      </c>
      <c r="E40" s="2" t="s">
        <v>13</v>
      </c>
      <c r="F40" s="2" t="str">
        <f t="shared" si="0"/>
        <v>Women</v>
      </c>
      <c r="G40" s="2" t="str">
        <f t="shared" si="1"/>
        <v xml:space="preserve"> Street Footwear</v>
      </c>
      <c r="H40" s="2" t="s">
        <v>17</v>
      </c>
      <c r="I40" s="2">
        <v>50</v>
      </c>
      <c r="J40" s="2">
        <v>950</v>
      </c>
      <c r="K40" s="2">
        <v>47500</v>
      </c>
      <c r="L40" s="2" t="s">
        <v>21</v>
      </c>
      <c r="M40" s="2">
        <f t="shared" si="2"/>
        <v>3</v>
      </c>
      <c r="N40" s="2" t="str">
        <f t="shared" si="3"/>
        <v>Mar</v>
      </c>
      <c r="O40" s="2" t="str">
        <f t="shared" si="4"/>
        <v>Thu</v>
      </c>
      <c r="P40" s="2" t="str">
        <f t="shared" si="5"/>
        <v>2020</v>
      </c>
    </row>
    <row r="41" spans="1:16" x14ac:dyDescent="0.3">
      <c r="A41" s="2" t="s">
        <v>11</v>
      </c>
      <c r="B41" s="3">
        <v>43903</v>
      </c>
      <c r="C41" s="2" t="s">
        <v>12</v>
      </c>
      <c r="D41" s="2" t="s">
        <v>13</v>
      </c>
      <c r="E41" s="2" t="s">
        <v>13</v>
      </c>
      <c r="F41" s="2" t="str">
        <f t="shared" si="0"/>
        <v>Women</v>
      </c>
      <c r="G41" s="2" t="str">
        <f t="shared" si="1"/>
        <v xml:space="preserve"> Athletic Footwear</v>
      </c>
      <c r="H41" s="2" t="s">
        <v>18</v>
      </c>
      <c r="I41" s="2">
        <v>50</v>
      </c>
      <c r="J41" s="2">
        <v>900</v>
      </c>
      <c r="K41" s="2">
        <v>45000</v>
      </c>
      <c r="L41" s="2" t="s">
        <v>21</v>
      </c>
      <c r="M41" s="2">
        <f t="shared" si="2"/>
        <v>3</v>
      </c>
      <c r="N41" s="2" t="str">
        <f t="shared" si="3"/>
        <v>Mar</v>
      </c>
      <c r="O41" s="2" t="str">
        <f t="shared" si="4"/>
        <v>Fri</v>
      </c>
      <c r="P41" s="2" t="str">
        <f t="shared" si="5"/>
        <v>2020</v>
      </c>
    </row>
    <row r="42" spans="1:16" x14ac:dyDescent="0.3">
      <c r="A42" s="2" t="s">
        <v>11</v>
      </c>
      <c r="B42" s="3">
        <v>43904</v>
      </c>
      <c r="C42" s="2" t="s">
        <v>12</v>
      </c>
      <c r="D42" s="2" t="s">
        <v>13</v>
      </c>
      <c r="E42" s="2" t="s">
        <v>13</v>
      </c>
      <c r="F42" s="2" t="str">
        <f t="shared" si="0"/>
        <v>Men</v>
      </c>
      <c r="G42" s="2" t="str">
        <f t="shared" si="1"/>
        <v xml:space="preserve"> Apparel</v>
      </c>
      <c r="H42" s="2" t="s">
        <v>19</v>
      </c>
      <c r="I42" s="2">
        <v>60</v>
      </c>
      <c r="J42" s="2">
        <v>925</v>
      </c>
      <c r="K42" s="2">
        <v>55500</v>
      </c>
      <c r="L42" s="2" t="s">
        <v>21</v>
      </c>
      <c r="M42" s="2">
        <f t="shared" si="2"/>
        <v>3</v>
      </c>
      <c r="N42" s="2" t="str">
        <f t="shared" si="3"/>
        <v>Mar</v>
      </c>
      <c r="O42" s="2" t="str">
        <f t="shared" si="4"/>
        <v>Sat</v>
      </c>
      <c r="P42" s="2" t="str">
        <f t="shared" si="5"/>
        <v>2020</v>
      </c>
    </row>
    <row r="43" spans="1:16" x14ac:dyDescent="0.3">
      <c r="A43" s="2" t="s">
        <v>11</v>
      </c>
      <c r="B43" s="3">
        <v>43905</v>
      </c>
      <c r="C43" s="2" t="s">
        <v>12</v>
      </c>
      <c r="D43" s="2" t="s">
        <v>13</v>
      </c>
      <c r="E43" s="2" t="s">
        <v>13</v>
      </c>
      <c r="F43" s="2" t="str">
        <f t="shared" si="0"/>
        <v>Women</v>
      </c>
      <c r="G43" s="2" t="str">
        <f t="shared" si="1"/>
        <v xml:space="preserve"> Apparel</v>
      </c>
      <c r="H43" s="2" t="s">
        <v>20</v>
      </c>
      <c r="I43" s="2">
        <v>65</v>
      </c>
      <c r="J43" s="2">
        <v>1100</v>
      </c>
      <c r="K43" s="2">
        <v>71500</v>
      </c>
      <c r="L43" s="2" t="s">
        <v>21</v>
      </c>
      <c r="M43" s="2">
        <f t="shared" si="2"/>
        <v>3</v>
      </c>
      <c r="N43" s="2" t="str">
        <f t="shared" si="3"/>
        <v>Mar</v>
      </c>
      <c r="O43" s="2" t="str">
        <f t="shared" si="4"/>
        <v>Sun</v>
      </c>
      <c r="P43" s="2" t="str">
        <f t="shared" si="5"/>
        <v>2020</v>
      </c>
    </row>
    <row r="44" spans="1:16" x14ac:dyDescent="0.3">
      <c r="A44" s="2" t="s">
        <v>11</v>
      </c>
      <c r="B44" s="3">
        <v>43906</v>
      </c>
      <c r="C44" s="2" t="s">
        <v>12</v>
      </c>
      <c r="D44" s="2" t="s">
        <v>13</v>
      </c>
      <c r="E44" s="2" t="s">
        <v>13</v>
      </c>
      <c r="F44" s="2" t="str">
        <f t="shared" si="0"/>
        <v>Men</v>
      </c>
      <c r="G44" s="2" t="str">
        <f t="shared" si="1"/>
        <v xml:space="preserve"> Street Footwear</v>
      </c>
      <c r="H44" s="2" t="s">
        <v>14</v>
      </c>
      <c r="I44" s="2">
        <v>60</v>
      </c>
      <c r="J44" s="2">
        <v>1250</v>
      </c>
      <c r="K44" s="2">
        <v>75000</v>
      </c>
      <c r="L44" s="2" t="s">
        <v>21</v>
      </c>
      <c r="M44" s="2">
        <f t="shared" si="2"/>
        <v>3</v>
      </c>
      <c r="N44" s="2" t="str">
        <f t="shared" si="3"/>
        <v>Mar</v>
      </c>
      <c r="O44" s="2" t="str">
        <f t="shared" si="4"/>
        <v>Mon</v>
      </c>
      <c r="P44" s="2" t="str">
        <f t="shared" si="5"/>
        <v>2020</v>
      </c>
    </row>
    <row r="45" spans="1:16" x14ac:dyDescent="0.3">
      <c r="A45" s="2" t="s">
        <v>11</v>
      </c>
      <c r="B45" s="3">
        <v>43907</v>
      </c>
      <c r="C45" s="2" t="s">
        <v>12</v>
      </c>
      <c r="D45" s="2" t="s">
        <v>13</v>
      </c>
      <c r="E45" s="2" t="s">
        <v>13</v>
      </c>
      <c r="F45" s="2" t="str">
        <f t="shared" si="0"/>
        <v>Men</v>
      </c>
      <c r="G45" s="2" t="str">
        <f t="shared" si="1"/>
        <v xml:space="preserve"> Athletic Footwear</v>
      </c>
      <c r="H45" s="2" t="s">
        <v>16</v>
      </c>
      <c r="I45" s="2">
        <v>55.000000000000007</v>
      </c>
      <c r="J45" s="2">
        <v>1025</v>
      </c>
      <c r="K45" s="2">
        <v>56375.000000000007</v>
      </c>
      <c r="L45" s="2" t="s">
        <v>21</v>
      </c>
      <c r="M45" s="2">
        <f t="shared" si="2"/>
        <v>3</v>
      </c>
      <c r="N45" s="2" t="str">
        <f t="shared" si="3"/>
        <v>Mar</v>
      </c>
      <c r="O45" s="2" t="str">
        <f t="shared" si="4"/>
        <v>Tue</v>
      </c>
      <c r="P45" s="2" t="str">
        <f t="shared" si="5"/>
        <v>2020</v>
      </c>
    </row>
    <row r="46" spans="1:16" x14ac:dyDescent="0.3">
      <c r="A46" s="2" t="s">
        <v>11</v>
      </c>
      <c r="B46" s="3">
        <v>43908</v>
      </c>
      <c r="C46" s="2" t="s">
        <v>12</v>
      </c>
      <c r="D46" s="2" t="s">
        <v>13</v>
      </c>
      <c r="E46" s="2" t="s">
        <v>13</v>
      </c>
      <c r="F46" s="2" t="str">
        <f t="shared" si="0"/>
        <v>Women</v>
      </c>
      <c r="G46" s="2" t="str">
        <f t="shared" si="1"/>
        <v xml:space="preserve"> Street Footwear</v>
      </c>
      <c r="H46" s="2" t="s">
        <v>17</v>
      </c>
      <c r="I46" s="2">
        <v>50</v>
      </c>
      <c r="J46" s="2">
        <v>950</v>
      </c>
      <c r="K46" s="2">
        <v>47500</v>
      </c>
      <c r="L46" s="2" t="s">
        <v>21</v>
      </c>
      <c r="M46" s="2">
        <f t="shared" si="2"/>
        <v>3</v>
      </c>
      <c r="N46" s="2" t="str">
        <f t="shared" si="3"/>
        <v>Mar</v>
      </c>
      <c r="O46" s="2" t="str">
        <f t="shared" si="4"/>
        <v>Wed</v>
      </c>
      <c r="P46" s="2" t="str">
        <f t="shared" si="5"/>
        <v>2020</v>
      </c>
    </row>
    <row r="47" spans="1:16" x14ac:dyDescent="0.3">
      <c r="A47" s="2" t="s">
        <v>11</v>
      </c>
      <c r="B47" s="3">
        <v>43921</v>
      </c>
      <c r="C47" s="2" t="s">
        <v>12</v>
      </c>
      <c r="D47" s="2" t="s">
        <v>13</v>
      </c>
      <c r="E47" s="2" t="s">
        <v>13</v>
      </c>
      <c r="F47" s="2" t="str">
        <f t="shared" si="0"/>
        <v>Women</v>
      </c>
      <c r="G47" s="2" t="str">
        <f t="shared" si="1"/>
        <v xml:space="preserve"> Athletic Footwear</v>
      </c>
      <c r="H47" s="2" t="s">
        <v>18</v>
      </c>
      <c r="I47" s="2">
        <v>50</v>
      </c>
      <c r="J47" s="2">
        <v>925</v>
      </c>
      <c r="K47" s="2">
        <v>46250</v>
      </c>
      <c r="L47" s="2" t="s">
        <v>21</v>
      </c>
      <c r="M47" s="2">
        <f t="shared" si="2"/>
        <v>3</v>
      </c>
      <c r="N47" s="2" t="str">
        <f t="shared" si="3"/>
        <v>Mar</v>
      </c>
      <c r="O47" s="2" t="str">
        <f t="shared" si="4"/>
        <v>Tue</v>
      </c>
      <c r="P47" s="2" t="str">
        <f t="shared" si="5"/>
        <v>2020</v>
      </c>
    </row>
    <row r="48" spans="1:16" x14ac:dyDescent="0.3">
      <c r="A48" s="2" t="s">
        <v>22</v>
      </c>
      <c r="B48" s="3">
        <v>43938</v>
      </c>
      <c r="C48" s="2" t="s">
        <v>12</v>
      </c>
      <c r="D48" s="2" t="s">
        <v>13</v>
      </c>
      <c r="E48" s="2" t="s">
        <v>13</v>
      </c>
      <c r="F48" s="2" t="str">
        <f t="shared" si="0"/>
        <v>Men</v>
      </c>
      <c r="G48" s="2" t="str">
        <f t="shared" si="1"/>
        <v xml:space="preserve"> Apparel</v>
      </c>
      <c r="H48" s="2" t="s">
        <v>19</v>
      </c>
      <c r="I48" s="2">
        <v>60</v>
      </c>
      <c r="J48" s="2">
        <v>900</v>
      </c>
      <c r="K48" s="2">
        <v>54000</v>
      </c>
      <c r="L48" s="2" t="s">
        <v>21</v>
      </c>
      <c r="M48" s="2">
        <f t="shared" si="2"/>
        <v>4</v>
      </c>
      <c r="N48" s="2" t="str">
        <f t="shared" si="3"/>
        <v>Apr</v>
      </c>
      <c r="O48" s="2" t="str">
        <f t="shared" si="4"/>
        <v>Fri</v>
      </c>
      <c r="P48" s="2" t="str">
        <f t="shared" si="5"/>
        <v>2020</v>
      </c>
    </row>
    <row r="49" spans="1:16" x14ac:dyDescent="0.3">
      <c r="A49" s="2" t="s">
        <v>22</v>
      </c>
      <c r="B49" s="3">
        <v>43939</v>
      </c>
      <c r="C49" s="2" t="s">
        <v>12</v>
      </c>
      <c r="D49" s="2" t="s">
        <v>13</v>
      </c>
      <c r="E49" s="2" t="s">
        <v>13</v>
      </c>
      <c r="F49" s="2" t="str">
        <f t="shared" si="0"/>
        <v>Women</v>
      </c>
      <c r="G49" s="2" t="str">
        <f t="shared" si="1"/>
        <v xml:space="preserve"> Apparel</v>
      </c>
      <c r="H49" s="2" t="s">
        <v>20</v>
      </c>
      <c r="I49" s="2">
        <v>65</v>
      </c>
      <c r="J49" s="2">
        <v>1075</v>
      </c>
      <c r="K49" s="2">
        <v>69875</v>
      </c>
      <c r="L49" s="2" t="s">
        <v>21</v>
      </c>
      <c r="M49" s="2">
        <f t="shared" si="2"/>
        <v>4</v>
      </c>
      <c r="N49" s="2" t="str">
        <f t="shared" si="3"/>
        <v>Apr</v>
      </c>
      <c r="O49" s="2" t="str">
        <f t="shared" si="4"/>
        <v>Sat</v>
      </c>
      <c r="P49" s="2" t="str">
        <f t="shared" si="5"/>
        <v>2020</v>
      </c>
    </row>
    <row r="50" spans="1:16" x14ac:dyDescent="0.3">
      <c r="A50" s="2" t="s">
        <v>22</v>
      </c>
      <c r="B50" s="3">
        <v>43940</v>
      </c>
      <c r="C50" s="2" t="s">
        <v>12</v>
      </c>
      <c r="D50" s="2" t="s">
        <v>13</v>
      </c>
      <c r="E50" s="2" t="s">
        <v>13</v>
      </c>
      <c r="F50" s="2" t="str">
        <f t="shared" si="0"/>
        <v>Men</v>
      </c>
      <c r="G50" s="2" t="str">
        <f t="shared" si="1"/>
        <v xml:space="preserve"> Street Footwear</v>
      </c>
      <c r="H50" s="2" t="s">
        <v>14</v>
      </c>
      <c r="I50" s="2">
        <v>60</v>
      </c>
      <c r="J50" s="2">
        <v>1200</v>
      </c>
      <c r="K50" s="2">
        <v>72000</v>
      </c>
      <c r="L50" s="2" t="s">
        <v>21</v>
      </c>
      <c r="M50" s="2">
        <f t="shared" si="2"/>
        <v>4</v>
      </c>
      <c r="N50" s="2" t="str">
        <f t="shared" si="3"/>
        <v>Apr</v>
      </c>
      <c r="O50" s="2" t="str">
        <f t="shared" si="4"/>
        <v>Sun</v>
      </c>
      <c r="P50" s="2" t="str">
        <f t="shared" si="5"/>
        <v>2020</v>
      </c>
    </row>
    <row r="51" spans="1:16" x14ac:dyDescent="0.3">
      <c r="A51" s="2" t="s">
        <v>22</v>
      </c>
      <c r="B51" s="3">
        <v>43941</v>
      </c>
      <c r="C51" s="2" t="s">
        <v>12</v>
      </c>
      <c r="D51" s="2" t="s">
        <v>13</v>
      </c>
      <c r="E51" s="2" t="s">
        <v>13</v>
      </c>
      <c r="F51" s="2" t="str">
        <f t="shared" si="0"/>
        <v>Men</v>
      </c>
      <c r="G51" s="2" t="str">
        <f t="shared" si="1"/>
        <v xml:space="preserve"> Athletic Footwear</v>
      </c>
      <c r="H51" s="2" t="s">
        <v>16</v>
      </c>
      <c r="I51" s="2">
        <v>55.000000000000007</v>
      </c>
      <c r="J51" s="2">
        <v>1000</v>
      </c>
      <c r="K51" s="2">
        <v>55000.000000000007</v>
      </c>
      <c r="L51" s="2" t="s">
        <v>21</v>
      </c>
      <c r="M51" s="2">
        <f t="shared" si="2"/>
        <v>4</v>
      </c>
      <c r="N51" s="2" t="str">
        <f t="shared" si="3"/>
        <v>Apr</v>
      </c>
      <c r="O51" s="2" t="str">
        <f t="shared" si="4"/>
        <v>Mon</v>
      </c>
      <c r="P51" s="2" t="str">
        <f t="shared" si="5"/>
        <v>2020</v>
      </c>
    </row>
    <row r="52" spans="1:16" x14ac:dyDescent="0.3">
      <c r="A52" s="2" t="s">
        <v>22</v>
      </c>
      <c r="B52" s="3">
        <v>43942</v>
      </c>
      <c r="C52" s="2" t="s">
        <v>12</v>
      </c>
      <c r="D52" s="2" t="s">
        <v>13</v>
      </c>
      <c r="E52" s="2" t="s">
        <v>13</v>
      </c>
      <c r="F52" s="2" t="str">
        <f t="shared" si="0"/>
        <v>Women</v>
      </c>
      <c r="G52" s="2" t="str">
        <f t="shared" si="1"/>
        <v xml:space="preserve"> Street Footwear</v>
      </c>
      <c r="H52" s="2" t="s">
        <v>17</v>
      </c>
      <c r="I52" s="2">
        <v>50</v>
      </c>
      <c r="J52" s="2">
        <v>925</v>
      </c>
      <c r="K52" s="2">
        <v>46250</v>
      </c>
      <c r="L52" s="2" t="s">
        <v>21</v>
      </c>
      <c r="M52" s="2">
        <f t="shared" si="2"/>
        <v>4</v>
      </c>
      <c r="N52" s="2" t="str">
        <f t="shared" si="3"/>
        <v>Apr</v>
      </c>
      <c r="O52" s="2" t="str">
        <f t="shared" si="4"/>
        <v>Tue</v>
      </c>
      <c r="P52" s="2" t="str">
        <f t="shared" si="5"/>
        <v>2020</v>
      </c>
    </row>
    <row r="53" spans="1:16" x14ac:dyDescent="0.3">
      <c r="A53" s="2" t="s">
        <v>22</v>
      </c>
      <c r="B53" s="3">
        <v>43943</v>
      </c>
      <c r="C53" s="2" t="s">
        <v>12</v>
      </c>
      <c r="D53" s="2" t="s">
        <v>13</v>
      </c>
      <c r="E53" s="2" t="s">
        <v>13</v>
      </c>
      <c r="F53" s="2" t="str">
        <f t="shared" si="0"/>
        <v>Women</v>
      </c>
      <c r="G53" s="2" t="str">
        <f t="shared" si="1"/>
        <v xml:space="preserve"> Athletic Footwear</v>
      </c>
      <c r="H53" s="2" t="s">
        <v>18</v>
      </c>
      <c r="I53" s="2">
        <v>50</v>
      </c>
      <c r="J53" s="2">
        <v>900</v>
      </c>
      <c r="K53" s="2">
        <v>45000</v>
      </c>
      <c r="L53" s="2" t="s">
        <v>21</v>
      </c>
      <c r="M53" s="2">
        <f t="shared" si="2"/>
        <v>4</v>
      </c>
      <c r="N53" s="2" t="str">
        <f t="shared" si="3"/>
        <v>Apr</v>
      </c>
      <c r="O53" s="2" t="str">
        <f t="shared" si="4"/>
        <v>Wed</v>
      </c>
      <c r="P53" s="2" t="str">
        <f t="shared" si="5"/>
        <v>2020</v>
      </c>
    </row>
    <row r="54" spans="1:16" x14ac:dyDescent="0.3">
      <c r="A54" s="2" t="s">
        <v>22</v>
      </c>
      <c r="B54" s="3">
        <v>43944</v>
      </c>
      <c r="C54" s="2" t="s">
        <v>12</v>
      </c>
      <c r="D54" s="2" t="s">
        <v>13</v>
      </c>
      <c r="E54" s="2" t="s">
        <v>13</v>
      </c>
      <c r="F54" s="2" t="str">
        <f t="shared" si="0"/>
        <v>Men</v>
      </c>
      <c r="G54" s="2" t="str">
        <f t="shared" si="1"/>
        <v xml:space="preserve"> Apparel</v>
      </c>
      <c r="H54" s="2" t="s">
        <v>19</v>
      </c>
      <c r="I54" s="2">
        <v>60</v>
      </c>
      <c r="J54" s="2">
        <v>900</v>
      </c>
      <c r="K54" s="2">
        <v>54000</v>
      </c>
      <c r="L54" s="2" t="s">
        <v>21</v>
      </c>
      <c r="M54" s="2">
        <f t="shared" si="2"/>
        <v>4</v>
      </c>
      <c r="N54" s="2" t="str">
        <f t="shared" si="3"/>
        <v>Apr</v>
      </c>
      <c r="O54" s="2" t="str">
        <f t="shared" si="4"/>
        <v>Thu</v>
      </c>
      <c r="P54" s="2" t="str">
        <f t="shared" si="5"/>
        <v>2020</v>
      </c>
    </row>
    <row r="55" spans="1:16" x14ac:dyDescent="0.3">
      <c r="A55" s="2" t="s">
        <v>22</v>
      </c>
      <c r="B55" s="3">
        <v>43945</v>
      </c>
      <c r="C55" s="2" t="s">
        <v>12</v>
      </c>
      <c r="D55" s="2" t="s">
        <v>13</v>
      </c>
      <c r="E55" s="2" t="s">
        <v>13</v>
      </c>
      <c r="F55" s="2" t="str">
        <f t="shared" si="0"/>
        <v>Women</v>
      </c>
      <c r="G55" s="2" t="str">
        <f t="shared" si="1"/>
        <v xml:space="preserve"> Apparel</v>
      </c>
      <c r="H55" s="2" t="s">
        <v>20</v>
      </c>
      <c r="I55" s="2">
        <v>65</v>
      </c>
      <c r="J55" s="2">
        <v>1000</v>
      </c>
      <c r="K55" s="2">
        <v>65000</v>
      </c>
      <c r="L55" s="2" t="s">
        <v>21</v>
      </c>
      <c r="M55" s="2">
        <f t="shared" si="2"/>
        <v>4</v>
      </c>
      <c r="N55" s="2" t="str">
        <f t="shared" si="3"/>
        <v>Apr</v>
      </c>
      <c r="O55" s="2" t="str">
        <f t="shared" si="4"/>
        <v>Fri</v>
      </c>
      <c r="P55" s="2" t="str">
        <f t="shared" si="5"/>
        <v>2020</v>
      </c>
    </row>
    <row r="56" spans="1:16" x14ac:dyDescent="0.3">
      <c r="A56" s="2" t="s">
        <v>22</v>
      </c>
      <c r="B56" s="3">
        <v>43946</v>
      </c>
      <c r="C56" s="2" t="s">
        <v>12</v>
      </c>
      <c r="D56" s="2" t="s">
        <v>13</v>
      </c>
      <c r="E56" s="2" t="s">
        <v>13</v>
      </c>
      <c r="F56" s="2" t="str">
        <f t="shared" si="0"/>
        <v>Men</v>
      </c>
      <c r="G56" s="2" t="str">
        <f t="shared" si="1"/>
        <v xml:space="preserve"> Apparel</v>
      </c>
      <c r="H56" s="2" t="s">
        <v>19</v>
      </c>
      <c r="I56" s="2">
        <v>65</v>
      </c>
      <c r="J56" s="2">
        <v>875</v>
      </c>
      <c r="K56" s="2">
        <v>56875</v>
      </c>
      <c r="L56" s="2" t="s">
        <v>21</v>
      </c>
      <c r="M56" s="2">
        <f t="shared" si="2"/>
        <v>4</v>
      </c>
      <c r="N56" s="2" t="str">
        <f t="shared" si="3"/>
        <v>Apr</v>
      </c>
      <c r="O56" s="2" t="str">
        <f t="shared" si="4"/>
        <v>Sat</v>
      </c>
      <c r="P56" s="2" t="str">
        <f t="shared" si="5"/>
        <v>2020</v>
      </c>
    </row>
    <row r="57" spans="1:16" x14ac:dyDescent="0.3">
      <c r="A57" s="2" t="s">
        <v>22</v>
      </c>
      <c r="B57" s="3">
        <v>43947</v>
      </c>
      <c r="C57" s="2" t="s">
        <v>12</v>
      </c>
      <c r="D57" s="2" t="s">
        <v>13</v>
      </c>
      <c r="E57" s="2" t="s">
        <v>13</v>
      </c>
      <c r="F57" s="2" t="str">
        <f t="shared" si="0"/>
        <v>Women</v>
      </c>
      <c r="G57" s="2" t="str">
        <f t="shared" si="1"/>
        <v xml:space="preserve"> Apparel</v>
      </c>
      <c r="H57" s="2" t="s">
        <v>20</v>
      </c>
      <c r="I57" s="2">
        <v>70</v>
      </c>
      <c r="J57" s="2">
        <v>1000</v>
      </c>
      <c r="K57" s="2">
        <v>70000</v>
      </c>
      <c r="L57" s="2" t="s">
        <v>21</v>
      </c>
      <c r="M57" s="2">
        <f t="shared" si="2"/>
        <v>4</v>
      </c>
      <c r="N57" s="2" t="str">
        <f t="shared" si="3"/>
        <v>Apr</v>
      </c>
      <c r="O57" s="2" t="str">
        <f t="shared" si="4"/>
        <v>Sun</v>
      </c>
      <c r="P57" s="2" t="str">
        <f t="shared" si="5"/>
        <v>2020</v>
      </c>
    </row>
    <row r="58" spans="1:16" x14ac:dyDescent="0.3">
      <c r="A58" s="2" t="s">
        <v>22</v>
      </c>
      <c r="B58" s="3">
        <v>43948</v>
      </c>
      <c r="C58" s="2" t="s">
        <v>12</v>
      </c>
      <c r="D58" s="2" t="s">
        <v>13</v>
      </c>
      <c r="E58" s="2" t="s">
        <v>13</v>
      </c>
      <c r="F58" s="2" t="str">
        <f t="shared" si="0"/>
        <v>Men</v>
      </c>
      <c r="G58" s="2" t="str">
        <f t="shared" si="1"/>
        <v xml:space="preserve"> Street Footwear</v>
      </c>
      <c r="H58" s="2" t="s">
        <v>14</v>
      </c>
      <c r="I58" s="2">
        <v>65</v>
      </c>
      <c r="J58" s="2">
        <v>1150</v>
      </c>
      <c r="K58" s="2">
        <v>74750</v>
      </c>
      <c r="L58" s="2" t="s">
        <v>21</v>
      </c>
      <c r="M58" s="2">
        <f t="shared" si="2"/>
        <v>4</v>
      </c>
      <c r="N58" s="2" t="str">
        <f t="shared" si="3"/>
        <v>Apr</v>
      </c>
      <c r="O58" s="2" t="str">
        <f t="shared" si="4"/>
        <v>Mon</v>
      </c>
      <c r="P58" s="2" t="str">
        <f t="shared" si="5"/>
        <v>2020</v>
      </c>
    </row>
    <row r="59" spans="1:16" x14ac:dyDescent="0.3">
      <c r="A59" s="2" t="s">
        <v>22</v>
      </c>
      <c r="B59" s="3">
        <v>43949</v>
      </c>
      <c r="C59" s="2" t="s">
        <v>12</v>
      </c>
      <c r="D59" s="2" t="s">
        <v>13</v>
      </c>
      <c r="E59" s="2" t="s">
        <v>13</v>
      </c>
      <c r="F59" s="2" t="str">
        <f t="shared" si="0"/>
        <v>Men</v>
      </c>
      <c r="G59" s="2" t="str">
        <f t="shared" si="1"/>
        <v xml:space="preserve"> Athletic Footwear</v>
      </c>
      <c r="H59" s="2" t="s">
        <v>16</v>
      </c>
      <c r="I59" s="2">
        <v>55.000000000000007</v>
      </c>
      <c r="J59" s="2">
        <v>975</v>
      </c>
      <c r="K59" s="2">
        <v>53625.000000000007</v>
      </c>
      <c r="L59" s="2" t="s">
        <v>21</v>
      </c>
      <c r="M59" s="2">
        <f t="shared" si="2"/>
        <v>4</v>
      </c>
      <c r="N59" s="2" t="str">
        <f t="shared" si="3"/>
        <v>Apr</v>
      </c>
      <c r="O59" s="2" t="str">
        <f t="shared" si="4"/>
        <v>Tue</v>
      </c>
      <c r="P59" s="2" t="str">
        <f t="shared" si="5"/>
        <v>2020</v>
      </c>
    </row>
    <row r="60" spans="1:16" x14ac:dyDescent="0.3">
      <c r="A60" s="2" t="s">
        <v>22</v>
      </c>
      <c r="B60" s="3">
        <v>43950</v>
      </c>
      <c r="C60" s="2" t="s">
        <v>12</v>
      </c>
      <c r="D60" s="2" t="s">
        <v>13</v>
      </c>
      <c r="E60" s="2" t="s">
        <v>13</v>
      </c>
      <c r="F60" s="2" t="str">
        <f t="shared" si="0"/>
        <v>Women</v>
      </c>
      <c r="G60" s="2" t="str">
        <f t="shared" si="1"/>
        <v xml:space="preserve"> Street Footwear</v>
      </c>
      <c r="H60" s="2" t="s">
        <v>17</v>
      </c>
      <c r="I60" s="2">
        <v>55.000000000000007</v>
      </c>
      <c r="J60" s="2">
        <v>920</v>
      </c>
      <c r="K60" s="2">
        <v>50600.000000000007</v>
      </c>
      <c r="L60" s="2" t="s">
        <v>21</v>
      </c>
      <c r="M60" s="2">
        <f t="shared" si="2"/>
        <v>4</v>
      </c>
      <c r="N60" s="2" t="str">
        <f t="shared" si="3"/>
        <v>Apr</v>
      </c>
      <c r="O60" s="2" t="str">
        <f t="shared" si="4"/>
        <v>Wed</v>
      </c>
      <c r="P60" s="2" t="str">
        <f t="shared" si="5"/>
        <v>2020</v>
      </c>
    </row>
    <row r="61" spans="1:16" x14ac:dyDescent="0.3">
      <c r="A61" s="2" t="s">
        <v>22</v>
      </c>
      <c r="B61" s="3">
        <v>43951</v>
      </c>
      <c r="C61" s="2" t="s">
        <v>12</v>
      </c>
      <c r="D61" s="2" t="s">
        <v>13</v>
      </c>
      <c r="E61" s="2" t="s">
        <v>13</v>
      </c>
      <c r="F61" s="2" t="str">
        <f t="shared" si="0"/>
        <v>Women</v>
      </c>
      <c r="G61" s="2" t="str">
        <f t="shared" si="1"/>
        <v xml:space="preserve"> Athletic Footwear</v>
      </c>
      <c r="H61" s="2" t="s">
        <v>18</v>
      </c>
      <c r="I61" s="2">
        <v>55.000000000000007</v>
      </c>
      <c r="J61" s="2">
        <v>900</v>
      </c>
      <c r="K61" s="2">
        <v>49500.000000000007</v>
      </c>
      <c r="L61" s="2" t="s">
        <v>21</v>
      </c>
      <c r="M61" s="2">
        <f t="shared" si="2"/>
        <v>4</v>
      </c>
      <c r="N61" s="2" t="str">
        <f t="shared" si="3"/>
        <v>Apr</v>
      </c>
      <c r="O61" s="2" t="str">
        <f t="shared" si="4"/>
        <v>Thu</v>
      </c>
      <c r="P61" s="2" t="str">
        <f t="shared" si="5"/>
        <v>2020</v>
      </c>
    </row>
    <row r="62" spans="1:16" x14ac:dyDescent="0.3">
      <c r="A62" s="2" t="s">
        <v>22</v>
      </c>
      <c r="B62" s="3">
        <v>43952</v>
      </c>
      <c r="C62" s="2" t="s">
        <v>12</v>
      </c>
      <c r="D62" s="2" t="s">
        <v>13</v>
      </c>
      <c r="E62" s="2" t="s">
        <v>13</v>
      </c>
      <c r="F62" s="2" t="str">
        <f t="shared" si="0"/>
        <v>Men</v>
      </c>
      <c r="G62" s="2" t="str">
        <f t="shared" si="1"/>
        <v xml:space="preserve"> Apparel</v>
      </c>
      <c r="H62" s="2" t="s">
        <v>19</v>
      </c>
      <c r="I62" s="2">
        <v>65</v>
      </c>
      <c r="J62" s="2">
        <v>875</v>
      </c>
      <c r="K62" s="2">
        <v>56875</v>
      </c>
      <c r="L62" s="2" t="s">
        <v>21</v>
      </c>
      <c r="M62" s="2">
        <f t="shared" si="2"/>
        <v>5</v>
      </c>
      <c r="N62" s="2" t="str">
        <f t="shared" si="3"/>
        <v>May</v>
      </c>
      <c r="O62" s="2" t="str">
        <f t="shared" si="4"/>
        <v>Fri</v>
      </c>
      <c r="P62" s="2" t="str">
        <f t="shared" si="5"/>
        <v>2020</v>
      </c>
    </row>
    <row r="63" spans="1:16" x14ac:dyDescent="0.3">
      <c r="A63" s="2" t="s">
        <v>22</v>
      </c>
      <c r="B63" s="3">
        <v>43953</v>
      </c>
      <c r="C63" s="2" t="s">
        <v>12</v>
      </c>
      <c r="D63" s="2" t="s">
        <v>13</v>
      </c>
      <c r="E63" s="2" t="s">
        <v>13</v>
      </c>
      <c r="F63" s="2" t="str">
        <f t="shared" si="0"/>
        <v>Women</v>
      </c>
      <c r="G63" s="2" t="str">
        <f t="shared" si="1"/>
        <v xml:space="preserve"> Apparel</v>
      </c>
      <c r="H63" s="2" t="s">
        <v>20</v>
      </c>
      <c r="I63" s="2">
        <v>70</v>
      </c>
      <c r="J63" s="2">
        <v>975</v>
      </c>
      <c r="K63" s="2">
        <v>68250</v>
      </c>
      <c r="L63" s="2" t="s">
        <v>21</v>
      </c>
      <c r="M63" s="2">
        <f t="shared" si="2"/>
        <v>5</v>
      </c>
      <c r="N63" s="2" t="str">
        <f t="shared" si="3"/>
        <v>May</v>
      </c>
      <c r="O63" s="2" t="str">
        <f t="shared" si="4"/>
        <v>Sat</v>
      </c>
      <c r="P63" s="2" t="str">
        <f t="shared" si="5"/>
        <v>2020</v>
      </c>
    </row>
    <row r="64" spans="1:16" x14ac:dyDescent="0.3">
      <c r="A64" s="2" t="s">
        <v>22</v>
      </c>
      <c r="B64" s="3">
        <v>43954</v>
      </c>
      <c r="C64" s="2" t="s">
        <v>12</v>
      </c>
      <c r="D64" s="2" t="s">
        <v>13</v>
      </c>
      <c r="E64" s="2" t="s">
        <v>13</v>
      </c>
      <c r="F64" s="2" t="str">
        <f t="shared" si="0"/>
        <v>Men</v>
      </c>
      <c r="G64" s="2" t="str">
        <f t="shared" si="1"/>
        <v xml:space="preserve"> Street Footwear</v>
      </c>
      <c r="H64" s="2" t="s">
        <v>14</v>
      </c>
      <c r="I64" s="2">
        <v>65</v>
      </c>
      <c r="J64" s="2">
        <v>1200</v>
      </c>
      <c r="K64" s="2">
        <v>78000</v>
      </c>
      <c r="L64" s="2" t="s">
        <v>21</v>
      </c>
      <c r="M64" s="2">
        <f t="shared" si="2"/>
        <v>5</v>
      </c>
      <c r="N64" s="2" t="str">
        <f t="shared" si="3"/>
        <v>May</v>
      </c>
      <c r="O64" s="2" t="str">
        <f t="shared" si="4"/>
        <v>Sun</v>
      </c>
      <c r="P64" s="2" t="str">
        <f t="shared" si="5"/>
        <v>2020</v>
      </c>
    </row>
    <row r="65" spans="1:16" x14ac:dyDescent="0.3">
      <c r="A65" s="2" t="s">
        <v>22</v>
      </c>
      <c r="B65" s="3">
        <v>43955</v>
      </c>
      <c r="C65" s="2" t="s">
        <v>12</v>
      </c>
      <c r="D65" s="2" t="s">
        <v>13</v>
      </c>
      <c r="E65" s="2" t="s">
        <v>13</v>
      </c>
      <c r="F65" s="2" t="str">
        <f t="shared" si="0"/>
        <v>Men</v>
      </c>
      <c r="G65" s="2" t="str">
        <f t="shared" si="1"/>
        <v xml:space="preserve"> Athletic Footwear</v>
      </c>
      <c r="H65" s="2" t="s">
        <v>16</v>
      </c>
      <c r="I65" s="2">
        <v>55.000000000000007</v>
      </c>
      <c r="J65" s="2">
        <v>1000</v>
      </c>
      <c r="K65" s="2">
        <v>55000.000000000007</v>
      </c>
      <c r="L65" s="2" t="s">
        <v>21</v>
      </c>
      <c r="M65" s="2">
        <f t="shared" si="2"/>
        <v>5</v>
      </c>
      <c r="N65" s="2" t="str">
        <f t="shared" si="3"/>
        <v>May</v>
      </c>
      <c r="O65" s="2" t="str">
        <f t="shared" si="4"/>
        <v>Mon</v>
      </c>
      <c r="P65" s="2" t="str">
        <f t="shared" si="5"/>
        <v>2020</v>
      </c>
    </row>
    <row r="66" spans="1:16" x14ac:dyDescent="0.3">
      <c r="A66" s="2" t="s">
        <v>22</v>
      </c>
      <c r="B66" s="3">
        <v>43956</v>
      </c>
      <c r="C66" s="2" t="s">
        <v>12</v>
      </c>
      <c r="D66" s="2" t="s">
        <v>13</v>
      </c>
      <c r="E66" s="2" t="s">
        <v>13</v>
      </c>
      <c r="F66" s="2" t="str">
        <f t="shared" ref="F66:F129" si="6">MID(H66, 1, FIND("'", H66) - 1)</f>
        <v>Women</v>
      </c>
      <c r="G66" s="2" t="str">
        <f t="shared" ref="G66:G129" si="7">MID(H66, FIND("'", H66) + 2, LEN(H66) - FIND("'", H66) - 1)</f>
        <v xml:space="preserve"> Street Footwear</v>
      </c>
      <c r="H66" s="2" t="s">
        <v>17</v>
      </c>
      <c r="I66" s="2">
        <v>55.000000000000007</v>
      </c>
      <c r="J66" s="2">
        <v>950</v>
      </c>
      <c r="K66" s="2">
        <v>52250.000000000007</v>
      </c>
      <c r="L66" s="2" t="s">
        <v>21</v>
      </c>
      <c r="M66" s="2">
        <f t="shared" si="2"/>
        <v>5</v>
      </c>
      <c r="N66" s="2" t="str">
        <f t="shared" si="3"/>
        <v>May</v>
      </c>
      <c r="O66" s="2" t="str">
        <f t="shared" si="4"/>
        <v>Tue</v>
      </c>
      <c r="P66" s="2" t="str">
        <f t="shared" si="5"/>
        <v>2020</v>
      </c>
    </row>
    <row r="67" spans="1:16" x14ac:dyDescent="0.3">
      <c r="A67" s="2" t="s">
        <v>22</v>
      </c>
      <c r="B67" s="3">
        <v>43957</v>
      </c>
      <c r="C67" s="2" t="s">
        <v>12</v>
      </c>
      <c r="D67" s="2" t="s">
        <v>13</v>
      </c>
      <c r="E67" s="2" t="s">
        <v>13</v>
      </c>
      <c r="F67" s="2" t="str">
        <f t="shared" si="6"/>
        <v>Women</v>
      </c>
      <c r="G67" s="2" t="str">
        <f t="shared" si="7"/>
        <v xml:space="preserve"> Athletic Footwear</v>
      </c>
      <c r="H67" s="2" t="s">
        <v>18</v>
      </c>
      <c r="I67" s="2">
        <v>55.000000000000007</v>
      </c>
      <c r="J67" s="2">
        <v>900</v>
      </c>
      <c r="K67" s="2">
        <v>49500.000000000007</v>
      </c>
      <c r="L67" s="2" t="s">
        <v>21</v>
      </c>
      <c r="M67" s="2">
        <f t="shared" ref="M67:M130" si="8">MONTH(B67)</f>
        <v>5</v>
      </c>
      <c r="N67" s="2" t="str">
        <f t="shared" ref="N67:N130" si="9">TEXT(B67,"mmm")</f>
        <v>May</v>
      </c>
      <c r="O67" s="2" t="str">
        <f t="shared" ref="O67:O130" si="10">TEXT(B67,"ddd")</f>
        <v>Wed</v>
      </c>
      <c r="P67" s="2" t="str">
        <f t="shared" ref="P67:P130" si="11">TEXT(B67,"YYY")</f>
        <v>2020</v>
      </c>
    </row>
    <row r="68" spans="1:16" x14ac:dyDescent="0.3">
      <c r="A68" s="2" t="s">
        <v>22</v>
      </c>
      <c r="B68" s="3">
        <v>43958</v>
      </c>
      <c r="C68" s="2" t="s">
        <v>12</v>
      </c>
      <c r="D68" s="2" t="s">
        <v>13</v>
      </c>
      <c r="E68" s="2" t="s">
        <v>13</v>
      </c>
      <c r="F68" s="2" t="str">
        <f t="shared" si="6"/>
        <v>Men</v>
      </c>
      <c r="G68" s="2" t="str">
        <f t="shared" si="7"/>
        <v xml:space="preserve"> Apparel</v>
      </c>
      <c r="H68" s="2" t="s">
        <v>19</v>
      </c>
      <c r="I68" s="2">
        <v>65</v>
      </c>
      <c r="J68" s="2">
        <v>900</v>
      </c>
      <c r="K68" s="2">
        <v>58500</v>
      </c>
      <c r="L68" s="2" t="s">
        <v>21</v>
      </c>
      <c r="M68" s="2">
        <f t="shared" si="8"/>
        <v>5</v>
      </c>
      <c r="N68" s="2" t="str">
        <f t="shared" si="9"/>
        <v>May</v>
      </c>
      <c r="O68" s="2" t="str">
        <f t="shared" si="10"/>
        <v>Thu</v>
      </c>
      <c r="P68" s="2" t="str">
        <f t="shared" si="11"/>
        <v>2020</v>
      </c>
    </row>
    <row r="69" spans="1:16" x14ac:dyDescent="0.3">
      <c r="A69" s="2" t="s">
        <v>22</v>
      </c>
      <c r="B69" s="3">
        <v>44030</v>
      </c>
      <c r="C69" s="2" t="s">
        <v>12</v>
      </c>
      <c r="D69" s="2" t="s">
        <v>13</v>
      </c>
      <c r="E69" s="2" t="s">
        <v>13</v>
      </c>
      <c r="F69" s="2" t="str">
        <f t="shared" si="6"/>
        <v>Women</v>
      </c>
      <c r="G69" s="2" t="str">
        <f t="shared" si="7"/>
        <v xml:space="preserve"> Apparel</v>
      </c>
      <c r="H69" s="2" t="s">
        <v>20</v>
      </c>
      <c r="I69" s="2">
        <v>70</v>
      </c>
      <c r="J69" s="2">
        <v>1000</v>
      </c>
      <c r="K69" s="2">
        <v>70000</v>
      </c>
      <c r="L69" s="2" t="s">
        <v>21</v>
      </c>
      <c r="M69" s="2">
        <f t="shared" si="8"/>
        <v>7</v>
      </c>
      <c r="N69" s="2" t="str">
        <f t="shared" si="9"/>
        <v>Jul</v>
      </c>
      <c r="O69" s="2" t="str">
        <f t="shared" si="10"/>
        <v>Sat</v>
      </c>
      <c r="P69" s="2" t="str">
        <f t="shared" si="11"/>
        <v>2020</v>
      </c>
    </row>
    <row r="70" spans="1:16" x14ac:dyDescent="0.3">
      <c r="A70" s="2" t="s">
        <v>23</v>
      </c>
      <c r="B70" s="3">
        <v>44031</v>
      </c>
      <c r="C70" s="2" t="s">
        <v>12</v>
      </c>
      <c r="D70" s="2" t="s">
        <v>13</v>
      </c>
      <c r="E70" s="2" t="s">
        <v>13</v>
      </c>
      <c r="F70" s="2" t="str">
        <f t="shared" si="6"/>
        <v>Men</v>
      </c>
      <c r="G70" s="2" t="str">
        <f t="shared" si="7"/>
        <v xml:space="preserve"> Street Footwear</v>
      </c>
      <c r="H70" s="2" t="s">
        <v>14</v>
      </c>
      <c r="I70" s="2">
        <v>25</v>
      </c>
      <c r="J70" s="2">
        <v>900</v>
      </c>
      <c r="K70" s="2">
        <v>22500</v>
      </c>
      <c r="L70" s="2" t="s">
        <v>21</v>
      </c>
      <c r="M70" s="2">
        <f t="shared" si="8"/>
        <v>7</v>
      </c>
      <c r="N70" s="2" t="str">
        <f t="shared" si="9"/>
        <v>Jul</v>
      </c>
      <c r="O70" s="2" t="str">
        <f t="shared" si="10"/>
        <v>Sun</v>
      </c>
      <c r="P70" s="2" t="str">
        <f t="shared" si="11"/>
        <v>2020</v>
      </c>
    </row>
    <row r="71" spans="1:16" x14ac:dyDescent="0.3">
      <c r="A71" s="2" t="s">
        <v>23</v>
      </c>
      <c r="B71" s="3">
        <v>44032</v>
      </c>
      <c r="C71" s="2" t="s">
        <v>12</v>
      </c>
      <c r="D71" s="2" t="s">
        <v>13</v>
      </c>
      <c r="E71" s="2" t="s">
        <v>13</v>
      </c>
      <c r="F71" s="2" t="str">
        <f t="shared" si="6"/>
        <v>Men</v>
      </c>
      <c r="G71" s="2" t="str">
        <f t="shared" si="7"/>
        <v xml:space="preserve"> Athletic Footwear</v>
      </c>
      <c r="H71" s="2" t="s">
        <v>16</v>
      </c>
      <c r="I71" s="2">
        <v>35</v>
      </c>
      <c r="J71" s="2">
        <v>900</v>
      </c>
      <c r="K71" s="2">
        <v>31500</v>
      </c>
      <c r="L71" s="2" t="s">
        <v>21</v>
      </c>
      <c r="M71" s="2">
        <f t="shared" si="8"/>
        <v>7</v>
      </c>
      <c r="N71" s="2" t="str">
        <f t="shared" si="9"/>
        <v>Jul</v>
      </c>
      <c r="O71" s="2" t="str">
        <f t="shared" si="10"/>
        <v>Mon</v>
      </c>
      <c r="P71" s="2" t="str">
        <f t="shared" si="11"/>
        <v>2020</v>
      </c>
    </row>
    <row r="72" spans="1:16" x14ac:dyDescent="0.3">
      <c r="A72" s="2" t="s">
        <v>23</v>
      </c>
      <c r="B72" s="3">
        <v>44033</v>
      </c>
      <c r="C72" s="2" t="s">
        <v>12</v>
      </c>
      <c r="D72" s="2" t="s">
        <v>13</v>
      </c>
      <c r="E72" s="2" t="s">
        <v>13</v>
      </c>
      <c r="F72" s="2" t="str">
        <f t="shared" si="6"/>
        <v>Women</v>
      </c>
      <c r="G72" s="2" t="str">
        <f t="shared" si="7"/>
        <v xml:space="preserve"> Street Footwear</v>
      </c>
      <c r="H72" s="2" t="s">
        <v>17</v>
      </c>
      <c r="I72" s="2">
        <v>35</v>
      </c>
      <c r="J72" s="2">
        <v>700</v>
      </c>
      <c r="K72" s="2">
        <v>24500</v>
      </c>
      <c r="L72" s="2" t="s">
        <v>21</v>
      </c>
      <c r="M72" s="2">
        <f t="shared" si="8"/>
        <v>7</v>
      </c>
      <c r="N72" s="2" t="str">
        <f t="shared" si="9"/>
        <v>Jul</v>
      </c>
      <c r="O72" s="2" t="str">
        <f t="shared" si="10"/>
        <v>Tue</v>
      </c>
      <c r="P72" s="2" t="str">
        <f t="shared" si="11"/>
        <v>2020</v>
      </c>
    </row>
    <row r="73" spans="1:16" x14ac:dyDescent="0.3">
      <c r="A73" s="2" t="s">
        <v>23</v>
      </c>
      <c r="B73" s="3">
        <v>44034</v>
      </c>
      <c r="C73" s="2" t="s">
        <v>12</v>
      </c>
      <c r="D73" s="2" t="s">
        <v>13</v>
      </c>
      <c r="E73" s="2" t="s">
        <v>13</v>
      </c>
      <c r="F73" s="2" t="str">
        <f t="shared" si="6"/>
        <v>Women</v>
      </c>
      <c r="G73" s="2" t="str">
        <f t="shared" si="7"/>
        <v xml:space="preserve"> Athletic Footwear</v>
      </c>
      <c r="H73" s="2" t="s">
        <v>18</v>
      </c>
      <c r="I73" s="2">
        <v>35</v>
      </c>
      <c r="J73" s="2">
        <v>700</v>
      </c>
      <c r="K73" s="2">
        <v>24500</v>
      </c>
      <c r="L73" s="2" t="s">
        <v>21</v>
      </c>
      <c r="M73" s="2">
        <f t="shared" si="8"/>
        <v>7</v>
      </c>
      <c r="N73" s="2" t="str">
        <f t="shared" si="9"/>
        <v>Jul</v>
      </c>
      <c r="O73" s="2" t="str">
        <f t="shared" si="10"/>
        <v>Wed</v>
      </c>
      <c r="P73" s="2" t="str">
        <f t="shared" si="11"/>
        <v>2020</v>
      </c>
    </row>
    <row r="74" spans="1:16" x14ac:dyDescent="0.3">
      <c r="A74" s="2" t="s">
        <v>23</v>
      </c>
      <c r="B74" s="3">
        <v>44035</v>
      </c>
      <c r="C74" s="2" t="s">
        <v>24</v>
      </c>
      <c r="D74" s="2" t="s">
        <v>25</v>
      </c>
      <c r="E74" s="2" t="s">
        <v>26</v>
      </c>
      <c r="F74" s="2" t="str">
        <f t="shared" si="6"/>
        <v>Men</v>
      </c>
      <c r="G74" s="2" t="str">
        <f t="shared" si="7"/>
        <v xml:space="preserve"> Apparel</v>
      </c>
      <c r="H74" s="2" t="s">
        <v>19</v>
      </c>
      <c r="I74" s="2">
        <v>40</v>
      </c>
      <c r="J74" s="2">
        <v>550</v>
      </c>
      <c r="K74" s="2">
        <v>22000</v>
      </c>
      <c r="L74" s="2" t="s">
        <v>21</v>
      </c>
      <c r="M74" s="2">
        <f t="shared" si="8"/>
        <v>7</v>
      </c>
      <c r="N74" s="2" t="str">
        <f t="shared" si="9"/>
        <v>Jul</v>
      </c>
      <c r="O74" s="2" t="str">
        <f t="shared" si="10"/>
        <v>Thu</v>
      </c>
      <c r="P74" s="2" t="str">
        <f t="shared" si="11"/>
        <v>2020</v>
      </c>
    </row>
    <row r="75" spans="1:16" x14ac:dyDescent="0.3">
      <c r="A75" s="2" t="s">
        <v>23</v>
      </c>
      <c r="B75" s="3">
        <v>44036</v>
      </c>
      <c r="C75" s="2" t="s">
        <v>24</v>
      </c>
      <c r="D75" s="2" t="s">
        <v>25</v>
      </c>
      <c r="E75" s="2" t="s">
        <v>26</v>
      </c>
      <c r="F75" s="2" t="str">
        <f t="shared" si="6"/>
        <v>Women</v>
      </c>
      <c r="G75" s="2" t="str">
        <f t="shared" si="7"/>
        <v xml:space="preserve"> Apparel</v>
      </c>
      <c r="H75" s="2" t="s">
        <v>20</v>
      </c>
      <c r="I75" s="2">
        <v>35</v>
      </c>
      <c r="J75" s="2">
        <v>700</v>
      </c>
      <c r="K75" s="2">
        <v>24500</v>
      </c>
      <c r="L75" s="2" t="s">
        <v>21</v>
      </c>
      <c r="M75" s="2">
        <f t="shared" si="8"/>
        <v>7</v>
      </c>
      <c r="N75" s="2" t="str">
        <f t="shared" si="9"/>
        <v>Jul</v>
      </c>
      <c r="O75" s="2" t="str">
        <f t="shared" si="10"/>
        <v>Fri</v>
      </c>
      <c r="P75" s="2" t="str">
        <f t="shared" si="11"/>
        <v>2020</v>
      </c>
    </row>
    <row r="76" spans="1:16" x14ac:dyDescent="0.3">
      <c r="A76" s="2" t="s">
        <v>23</v>
      </c>
      <c r="B76" s="3">
        <v>44037</v>
      </c>
      <c r="C76" s="2" t="s">
        <v>24</v>
      </c>
      <c r="D76" s="2" t="s">
        <v>25</v>
      </c>
      <c r="E76" s="2" t="s">
        <v>26</v>
      </c>
      <c r="F76" s="2" t="str">
        <f t="shared" si="6"/>
        <v>Men</v>
      </c>
      <c r="G76" s="2" t="str">
        <f t="shared" si="7"/>
        <v xml:space="preserve"> Street Footwear</v>
      </c>
      <c r="H76" s="2" t="s">
        <v>14</v>
      </c>
      <c r="I76" s="2">
        <v>25</v>
      </c>
      <c r="J76" s="2">
        <v>850</v>
      </c>
      <c r="K76" s="2">
        <v>21250</v>
      </c>
      <c r="L76" s="2" t="s">
        <v>21</v>
      </c>
      <c r="M76" s="2">
        <f t="shared" si="8"/>
        <v>7</v>
      </c>
      <c r="N76" s="2" t="str">
        <f t="shared" si="9"/>
        <v>Jul</v>
      </c>
      <c r="O76" s="2" t="str">
        <f t="shared" si="10"/>
        <v>Sat</v>
      </c>
      <c r="P76" s="2" t="str">
        <f t="shared" si="11"/>
        <v>2020</v>
      </c>
    </row>
    <row r="77" spans="1:16" x14ac:dyDescent="0.3">
      <c r="A77" s="2" t="s">
        <v>23</v>
      </c>
      <c r="B77" s="3">
        <v>44038</v>
      </c>
      <c r="C77" s="2" t="s">
        <v>24</v>
      </c>
      <c r="D77" s="2" t="s">
        <v>25</v>
      </c>
      <c r="E77" s="2" t="s">
        <v>26</v>
      </c>
      <c r="F77" s="2" t="str">
        <f t="shared" si="6"/>
        <v>Men</v>
      </c>
      <c r="G77" s="2" t="str">
        <f t="shared" si="7"/>
        <v xml:space="preserve"> Athletic Footwear</v>
      </c>
      <c r="H77" s="2" t="s">
        <v>16</v>
      </c>
      <c r="I77" s="2">
        <v>35</v>
      </c>
      <c r="J77" s="2">
        <v>850</v>
      </c>
      <c r="K77" s="2">
        <v>29750</v>
      </c>
      <c r="L77" s="2" t="s">
        <v>21</v>
      </c>
      <c r="M77" s="2">
        <f t="shared" si="8"/>
        <v>7</v>
      </c>
      <c r="N77" s="2" t="str">
        <f t="shared" si="9"/>
        <v>Jul</v>
      </c>
      <c r="O77" s="2" t="str">
        <f t="shared" si="10"/>
        <v>Sun</v>
      </c>
      <c r="P77" s="2" t="str">
        <f t="shared" si="11"/>
        <v>2020</v>
      </c>
    </row>
    <row r="78" spans="1:16" x14ac:dyDescent="0.3">
      <c r="A78" s="2" t="s">
        <v>23</v>
      </c>
      <c r="B78" s="3">
        <v>44039</v>
      </c>
      <c r="C78" s="2" t="s">
        <v>24</v>
      </c>
      <c r="D78" s="2" t="s">
        <v>25</v>
      </c>
      <c r="E78" s="2" t="s">
        <v>26</v>
      </c>
      <c r="F78" s="2" t="str">
        <f t="shared" si="6"/>
        <v>Women</v>
      </c>
      <c r="G78" s="2" t="str">
        <f t="shared" si="7"/>
        <v xml:space="preserve"> Street Footwear</v>
      </c>
      <c r="H78" s="2" t="s">
        <v>17</v>
      </c>
      <c r="I78" s="2">
        <v>35</v>
      </c>
      <c r="J78" s="2">
        <v>675</v>
      </c>
      <c r="K78" s="2">
        <v>23625</v>
      </c>
      <c r="L78" s="2" t="s">
        <v>21</v>
      </c>
      <c r="M78" s="2">
        <f t="shared" si="8"/>
        <v>7</v>
      </c>
      <c r="N78" s="2" t="str">
        <f t="shared" si="9"/>
        <v>Jul</v>
      </c>
      <c r="O78" s="2" t="str">
        <f t="shared" si="10"/>
        <v>Mon</v>
      </c>
      <c r="P78" s="2" t="str">
        <f t="shared" si="11"/>
        <v>2020</v>
      </c>
    </row>
    <row r="79" spans="1:16" x14ac:dyDescent="0.3">
      <c r="A79" s="2" t="s">
        <v>23</v>
      </c>
      <c r="B79" s="3">
        <v>44040</v>
      </c>
      <c r="C79" s="2" t="s">
        <v>24</v>
      </c>
      <c r="D79" s="2" t="s">
        <v>25</v>
      </c>
      <c r="E79" s="2" t="s">
        <v>26</v>
      </c>
      <c r="F79" s="2" t="str">
        <f t="shared" si="6"/>
        <v>Women</v>
      </c>
      <c r="G79" s="2" t="str">
        <f t="shared" si="7"/>
        <v xml:space="preserve"> Athletic Footwear</v>
      </c>
      <c r="H79" s="2" t="s">
        <v>18</v>
      </c>
      <c r="I79" s="2">
        <v>35</v>
      </c>
      <c r="J79" s="2">
        <v>625</v>
      </c>
      <c r="K79" s="2">
        <v>21875</v>
      </c>
      <c r="L79" s="2" t="s">
        <v>21</v>
      </c>
      <c r="M79" s="2">
        <f t="shared" si="8"/>
        <v>7</v>
      </c>
      <c r="N79" s="2" t="str">
        <f t="shared" si="9"/>
        <v>Jul</v>
      </c>
      <c r="O79" s="2" t="str">
        <f t="shared" si="10"/>
        <v>Tue</v>
      </c>
      <c r="P79" s="2" t="str">
        <f t="shared" si="11"/>
        <v>2020</v>
      </c>
    </row>
    <row r="80" spans="1:16" x14ac:dyDescent="0.3">
      <c r="A80" s="2" t="s">
        <v>23</v>
      </c>
      <c r="B80" s="3">
        <v>44041</v>
      </c>
      <c r="C80" s="2" t="s">
        <v>24</v>
      </c>
      <c r="D80" s="2" t="s">
        <v>25</v>
      </c>
      <c r="E80" s="2" t="s">
        <v>26</v>
      </c>
      <c r="F80" s="2" t="str">
        <f t="shared" si="6"/>
        <v>Men</v>
      </c>
      <c r="G80" s="2" t="str">
        <f t="shared" si="7"/>
        <v xml:space="preserve"> Apparel</v>
      </c>
      <c r="H80" s="2" t="s">
        <v>19</v>
      </c>
      <c r="I80" s="2">
        <v>40</v>
      </c>
      <c r="J80" s="2">
        <v>500</v>
      </c>
      <c r="K80" s="2">
        <v>20000</v>
      </c>
      <c r="L80" s="2" t="s">
        <v>21</v>
      </c>
      <c r="M80" s="2">
        <f t="shared" si="8"/>
        <v>7</v>
      </c>
      <c r="N80" s="2" t="str">
        <f t="shared" si="9"/>
        <v>Jul</v>
      </c>
      <c r="O80" s="2" t="str">
        <f t="shared" si="10"/>
        <v>Wed</v>
      </c>
      <c r="P80" s="2" t="str">
        <f t="shared" si="11"/>
        <v>2020</v>
      </c>
    </row>
    <row r="81" spans="1:16" x14ac:dyDescent="0.3">
      <c r="A81" s="2" t="s">
        <v>23</v>
      </c>
      <c r="B81" s="3">
        <v>44042</v>
      </c>
      <c r="C81" s="2" t="s">
        <v>24</v>
      </c>
      <c r="D81" s="2" t="s">
        <v>25</v>
      </c>
      <c r="E81" s="2" t="s">
        <v>26</v>
      </c>
      <c r="F81" s="2" t="str">
        <f t="shared" si="6"/>
        <v>Women</v>
      </c>
      <c r="G81" s="2" t="str">
        <f t="shared" si="7"/>
        <v xml:space="preserve"> Apparel</v>
      </c>
      <c r="H81" s="2" t="s">
        <v>20</v>
      </c>
      <c r="I81" s="2">
        <v>35</v>
      </c>
      <c r="J81" s="2">
        <v>700</v>
      </c>
      <c r="K81" s="2">
        <v>24500</v>
      </c>
      <c r="L81" s="2" t="s">
        <v>21</v>
      </c>
      <c r="M81" s="2">
        <f t="shared" si="8"/>
        <v>7</v>
      </c>
      <c r="N81" s="2" t="str">
        <f t="shared" si="9"/>
        <v>Jul</v>
      </c>
      <c r="O81" s="2" t="str">
        <f t="shared" si="10"/>
        <v>Thu</v>
      </c>
      <c r="P81" s="2" t="str">
        <f t="shared" si="11"/>
        <v>2020</v>
      </c>
    </row>
    <row r="82" spans="1:16" x14ac:dyDescent="0.3">
      <c r="A82" s="2" t="s">
        <v>23</v>
      </c>
      <c r="B82" s="3">
        <v>44043</v>
      </c>
      <c r="C82" s="2" t="s">
        <v>24</v>
      </c>
      <c r="D82" s="2" t="s">
        <v>25</v>
      </c>
      <c r="E82" s="2" t="s">
        <v>26</v>
      </c>
      <c r="F82" s="2" t="str">
        <f t="shared" si="6"/>
        <v>Men</v>
      </c>
      <c r="G82" s="2" t="str">
        <f t="shared" si="7"/>
        <v xml:space="preserve"> Street Footwear</v>
      </c>
      <c r="H82" s="2" t="s">
        <v>14</v>
      </c>
      <c r="I82" s="2">
        <v>30</v>
      </c>
      <c r="J82" s="2">
        <v>875</v>
      </c>
      <c r="K82" s="2">
        <v>26250</v>
      </c>
      <c r="L82" s="2" t="s">
        <v>21</v>
      </c>
      <c r="M82" s="2">
        <f t="shared" si="8"/>
        <v>7</v>
      </c>
      <c r="N82" s="2" t="str">
        <f t="shared" si="9"/>
        <v>Jul</v>
      </c>
      <c r="O82" s="2" t="str">
        <f t="shared" si="10"/>
        <v>Fri</v>
      </c>
      <c r="P82" s="2" t="str">
        <f t="shared" si="11"/>
        <v>2020</v>
      </c>
    </row>
    <row r="83" spans="1:16" x14ac:dyDescent="0.3">
      <c r="A83" s="2" t="s">
        <v>23</v>
      </c>
      <c r="B83" s="3">
        <v>44044</v>
      </c>
      <c r="C83" s="2" t="s">
        <v>24</v>
      </c>
      <c r="D83" s="2" t="s">
        <v>25</v>
      </c>
      <c r="E83" s="2" t="s">
        <v>26</v>
      </c>
      <c r="F83" s="2" t="str">
        <f t="shared" si="6"/>
        <v>Men</v>
      </c>
      <c r="G83" s="2" t="str">
        <f t="shared" si="7"/>
        <v xml:space="preserve"> Athletic Footwear</v>
      </c>
      <c r="H83" s="2" t="s">
        <v>16</v>
      </c>
      <c r="I83" s="2">
        <v>40</v>
      </c>
      <c r="J83" s="2">
        <v>875</v>
      </c>
      <c r="K83" s="2">
        <v>35000</v>
      </c>
      <c r="L83" s="2" t="s">
        <v>21</v>
      </c>
      <c r="M83" s="2">
        <f t="shared" si="8"/>
        <v>8</v>
      </c>
      <c r="N83" s="2" t="str">
        <f t="shared" si="9"/>
        <v>Aug</v>
      </c>
      <c r="O83" s="2" t="str">
        <f t="shared" si="10"/>
        <v>Sat</v>
      </c>
      <c r="P83" s="2" t="str">
        <f t="shared" si="11"/>
        <v>2020</v>
      </c>
    </row>
    <row r="84" spans="1:16" x14ac:dyDescent="0.3">
      <c r="A84" s="2" t="s">
        <v>23</v>
      </c>
      <c r="B84" s="3">
        <v>44045</v>
      </c>
      <c r="C84" s="2" t="s">
        <v>24</v>
      </c>
      <c r="D84" s="2" t="s">
        <v>25</v>
      </c>
      <c r="E84" s="2" t="s">
        <v>26</v>
      </c>
      <c r="F84" s="2" t="str">
        <f t="shared" si="6"/>
        <v>Women</v>
      </c>
      <c r="G84" s="2" t="str">
        <f t="shared" si="7"/>
        <v xml:space="preserve"> Street Footwear</v>
      </c>
      <c r="H84" s="2" t="s">
        <v>17</v>
      </c>
      <c r="I84" s="2">
        <v>35</v>
      </c>
      <c r="J84" s="2">
        <v>700</v>
      </c>
      <c r="K84" s="2">
        <v>24500</v>
      </c>
      <c r="L84" s="2" t="s">
        <v>21</v>
      </c>
      <c r="M84" s="2">
        <f t="shared" si="8"/>
        <v>8</v>
      </c>
      <c r="N84" s="2" t="str">
        <f t="shared" si="9"/>
        <v>Aug</v>
      </c>
      <c r="O84" s="2" t="str">
        <f t="shared" si="10"/>
        <v>Sun</v>
      </c>
      <c r="P84" s="2" t="str">
        <f t="shared" si="11"/>
        <v>2020</v>
      </c>
    </row>
    <row r="85" spans="1:16" x14ac:dyDescent="0.3">
      <c r="A85" s="2" t="s">
        <v>23</v>
      </c>
      <c r="B85" s="3">
        <v>44046</v>
      </c>
      <c r="C85" s="2" t="s">
        <v>24</v>
      </c>
      <c r="D85" s="2" t="s">
        <v>25</v>
      </c>
      <c r="E85" s="2" t="s">
        <v>26</v>
      </c>
      <c r="F85" s="2" t="str">
        <f t="shared" si="6"/>
        <v>Women</v>
      </c>
      <c r="G85" s="2" t="str">
        <f t="shared" si="7"/>
        <v xml:space="preserve"> Athletic Footwear</v>
      </c>
      <c r="H85" s="2" t="s">
        <v>18</v>
      </c>
      <c r="I85" s="2">
        <v>40</v>
      </c>
      <c r="J85" s="2">
        <v>600</v>
      </c>
      <c r="K85" s="2">
        <v>24000</v>
      </c>
      <c r="L85" s="2" t="s">
        <v>21</v>
      </c>
      <c r="M85" s="2">
        <f t="shared" si="8"/>
        <v>8</v>
      </c>
      <c r="N85" s="2" t="str">
        <f t="shared" si="9"/>
        <v>Aug</v>
      </c>
      <c r="O85" s="2" t="str">
        <f t="shared" si="10"/>
        <v>Mon</v>
      </c>
      <c r="P85" s="2" t="str">
        <f t="shared" si="11"/>
        <v>2020</v>
      </c>
    </row>
    <row r="86" spans="1:16" x14ac:dyDescent="0.3">
      <c r="A86" s="2" t="s">
        <v>23</v>
      </c>
      <c r="B86" s="3">
        <v>44047</v>
      </c>
      <c r="C86" s="2" t="s">
        <v>24</v>
      </c>
      <c r="D86" s="2" t="s">
        <v>25</v>
      </c>
      <c r="E86" s="2" t="s">
        <v>26</v>
      </c>
      <c r="F86" s="2" t="str">
        <f t="shared" si="6"/>
        <v>Men</v>
      </c>
      <c r="G86" s="2" t="str">
        <f t="shared" si="7"/>
        <v xml:space="preserve"> Apparel</v>
      </c>
      <c r="H86" s="2" t="s">
        <v>19</v>
      </c>
      <c r="I86" s="2">
        <v>45</v>
      </c>
      <c r="J86" s="2">
        <v>500</v>
      </c>
      <c r="K86" s="2">
        <v>22500</v>
      </c>
      <c r="L86" s="2" t="s">
        <v>21</v>
      </c>
      <c r="M86" s="2">
        <f t="shared" si="8"/>
        <v>8</v>
      </c>
      <c r="N86" s="2" t="str">
        <f t="shared" si="9"/>
        <v>Aug</v>
      </c>
      <c r="O86" s="2" t="str">
        <f t="shared" si="10"/>
        <v>Tue</v>
      </c>
      <c r="P86" s="2" t="str">
        <f t="shared" si="11"/>
        <v>2020</v>
      </c>
    </row>
    <row r="87" spans="1:16" x14ac:dyDescent="0.3">
      <c r="A87" s="2" t="s">
        <v>23</v>
      </c>
      <c r="B87" s="3">
        <v>44048</v>
      </c>
      <c r="C87" s="2" t="s">
        <v>24</v>
      </c>
      <c r="D87" s="2" t="s">
        <v>25</v>
      </c>
      <c r="E87" s="2" t="s">
        <v>26</v>
      </c>
      <c r="F87" s="2" t="str">
        <f t="shared" si="6"/>
        <v>Women</v>
      </c>
      <c r="G87" s="2" t="str">
        <f t="shared" si="7"/>
        <v xml:space="preserve"> Apparel</v>
      </c>
      <c r="H87" s="2" t="s">
        <v>20</v>
      </c>
      <c r="I87" s="2">
        <v>40</v>
      </c>
      <c r="J87" s="2">
        <v>650</v>
      </c>
      <c r="K87" s="2">
        <v>26000</v>
      </c>
      <c r="L87" s="2" t="s">
        <v>21</v>
      </c>
      <c r="M87" s="2">
        <f t="shared" si="8"/>
        <v>8</v>
      </c>
      <c r="N87" s="2" t="str">
        <f t="shared" si="9"/>
        <v>Aug</v>
      </c>
      <c r="O87" s="2" t="str">
        <f t="shared" si="10"/>
        <v>Wed</v>
      </c>
      <c r="P87" s="2" t="str">
        <f t="shared" si="11"/>
        <v>2020</v>
      </c>
    </row>
    <row r="88" spans="1:16" x14ac:dyDescent="0.3">
      <c r="A88" s="2" t="s">
        <v>23</v>
      </c>
      <c r="B88" s="3">
        <v>44049</v>
      </c>
      <c r="C88" s="2" t="s">
        <v>24</v>
      </c>
      <c r="D88" s="2" t="s">
        <v>25</v>
      </c>
      <c r="E88" s="2" t="s">
        <v>26</v>
      </c>
      <c r="F88" s="2" t="str">
        <f t="shared" si="6"/>
        <v>Men</v>
      </c>
      <c r="G88" s="2" t="str">
        <f t="shared" si="7"/>
        <v xml:space="preserve"> Street Footwear</v>
      </c>
      <c r="H88" s="2" t="s">
        <v>14</v>
      </c>
      <c r="I88" s="2">
        <v>30</v>
      </c>
      <c r="J88" s="2">
        <v>900</v>
      </c>
      <c r="K88" s="2">
        <v>27000</v>
      </c>
      <c r="L88" s="2" t="s">
        <v>21</v>
      </c>
      <c r="M88" s="2">
        <f t="shared" si="8"/>
        <v>8</v>
      </c>
      <c r="N88" s="2" t="str">
        <f t="shared" si="9"/>
        <v>Aug</v>
      </c>
      <c r="O88" s="2" t="str">
        <f t="shared" si="10"/>
        <v>Thu</v>
      </c>
      <c r="P88" s="2" t="str">
        <f t="shared" si="11"/>
        <v>2020</v>
      </c>
    </row>
    <row r="89" spans="1:16" x14ac:dyDescent="0.3">
      <c r="A89" s="2" t="s">
        <v>23</v>
      </c>
      <c r="B89" s="3">
        <v>44050</v>
      </c>
      <c r="C89" s="2" t="s">
        <v>24</v>
      </c>
      <c r="D89" s="2" t="s">
        <v>25</v>
      </c>
      <c r="E89" s="2" t="s">
        <v>26</v>
      </c>
      <c r="F89" s="2" t="str">
        <f t="shared" si="6"/>
        <v>Men</v>
      </c>
      <c r="G89" s="2" t="str">
        <f t="shared" si="7"/>
        <v xml:space="preserve"> Athletic Footwear</v>
      </c>
      <c r="H89" s="2" t="s">
        <v>16</v>
      </c>
      <c r="I89" s="2">
        <v>40</v>
      </c>
      <c r="J89" s="2">
        <v>900</v>
      </c>
      <c r="K89" s="2">
        <v>36000</v>
      </c>
      <c r="L89" s="2" t="s">
        <v>21</v>
      </c>
      <c r="M89" s="2">
        <f t="shared" si="8"/>
        <v>8</v>
      </c>
      <c r="N89" s="2" t="str">
        <f t="shared" si="9"/>
        <v>Aug</v>
      </c>
      <c r="O89" s="2" t="str">
        <f t="shared" si="10"/>
        <v>Fri</v>
      </c>
      <c r="P89" s="2" t="str">
        <f t="shared" si="11"/>
        <v>2020</v>
      </c>
    </row>
    <row r="90" spans="1:16" x14ac:dyDescent="0.3">
      <c r="A90" s="2" t="s">
        <v>23</v>
      </c>
      <c r="B90" s="3">
        <v>44051</v>
      </c>
      <c r="C90" s="2" t="s">
        <v>24</v>
      </c>
      <c r="D90" s="2" t="s">
        <v>25</v>
      </c>
      <c r="E90" s="2" t="s">
        <v>26</v>
      </c>
      <c r="F90" s="2" t="str">
        <f t="shared" si="6"/>
        <v>Women</v>
      </c>
      <c r="G90" s="2" t="str">
        <f t="shared" si="7"/>
        <v xml:space="preserve"> Street Footwear</v>
      </c>
      <c r="H90" s="2" t="s">
        <v>17</v>
      </c>
      <c r="I90" s="2">
        <v>35</v>
      </c>
      <c r="J90" s="2">
        <v>725</v>
      </c>
      <c r="K90" s="2">
        <v>25375</v>
      </c>
      <c r="L90" s="2" t="s">
        <v>21</v>
      </c>
      <c r="M90" s="2">
        <f t="shared" si="8"/>
        <v>8</v>
      </c>
      <c r="N90" s="2" t="str">
        <f t="shared" si="9"/>
        <v>Aug</v>
      </c>
      <c r="O90" s="2" t="str">
        <f t="shared" si="10"/>
        <v>Sat</v>
      </c>
      <c r="P90" s="2" t="str">
        <f t="shared" si="11"/>
        <v>2020</v>
      </c>
    </row>
    <row r="91" spans="1:16" x14ac:dyDescent="0.3">
      <c r="A91" s="2" t="s">
        <v>23</v>
      </c>
      <c r="B91" s="3">
        <v>44052</v>
      </c>
      <c r="C91" s="2" t="s">
        <v>24</v>
      </c>
      <c r="D91" s="2" t="s">
        <v>25</v>
      </c>
      <c r="E91" s="2" t="s">
        <v>26</v>
      </c>
      <c r="F91" s="2" t="str">
        <f t="shared" si="6"/>
        <v>Women</v>
      </c>
      <c r="G91" s="2" t="str">
        <f t="shared" si="7"/>
        <v xml:space="preserve"> Athletic Footwear</v>
      </c>
      <c r="H91" s="2" t="s">
        <v>18</v>
      </c>
      <c r="I91" s="2">
        <v>40</v>
      </c>
      <c r="J91" s="2">
        <v>625</v>
      </c>
      <c r="K91" s="2">
        <v>25000</v>
      </c>
      <c r="L91" s="2" t="s">
        <v>21</v>
      </c>
      <c r="M91" s="2">
        <f t="shared" si="8"/>
        <v>8</v>
      </c>
      <c r="N91" s="2" t="str">
        <f t="shared" si="9"/>
        <v>Aug</v>
      </c>
      <c r="O91" s="2" t="str">
        <f t="shared" si="10"/>
        <v>Sun</v>
      </c>
      <c r="P91" s="2" t="str">
        <f t="shared" si="11"/>
        <v>2020</v>
      </c>
    </row>
    <row r="92" spans="1:16" x14ac:dyDescent="0.3">
      <c r="A92" s="2" t="s">
        <v>22</v>
      </c>
      <c r="B92" s="3">
        <v>44053</v>
      </c>
      <c r="C92" s="2" t="s">
        <v>24</v>
      </c>
      <c r="D92" s="2" t="s">
        <v>25</v>
      </c>
      <c r="E92" s="2" t="s">
        <v>26</v>
      </c>
      <c r="F92" s="2" t="str">
        <f t="shared" si="6"/>
        <v>Men</v>
      </c>
      <c r="G92" s="2" t="str">
        <f t="shared" si="7"/>
        <v xml:space="preserve"> Apparel</v>
      </c>
      <c r="H92" s="2" t="s">
        <v>19</v>
      </c>
      <c r="I92" s="2">
        <v>45</v>
      </c>
      <c r="J92" s="2">
        <v>525</v>
      </c>
      <c r="K92" s="2">
        <v>23625</v>
      </c>
      <c r="L92" s="2" t="s">
        <v>21</v>
      </c>
      <c r="M92" s="2">
        <f t="shared" si="8"/>
        <v>8</v>
      </c>
      <c r="N92" s="2" t="str">
        <f t="shared" si="9"/>
        <v>Aug</v>
      </c>
      <c r="O92" s="2" t="str">
        <f t="shared" si="10"/>
        <v>Mon</v>
      </c>
      <c r="P92" s="2" t="str">
        <f t="shared" si="11"/>
        <v>2020</v>
      </c>
    </row>
    <row r="93" spans="1:16" x14ac:dyDescent="0.3">
      <c r="A93" s="2" t="s">
        <v>22</v>
      </c>
      <c r="B93" s="3">
        <v>44054</v>
      </c>
      <c r="C93" s="2" t="s">
        <v>24</v>
      </c>
      <c r="D93" s="2" t="s">
        <v>25</v>
      </c>
      <c r="E93" s="2" t="s">
        <v>26</v>
      </c>
      <c r="F93" s="2" t="str">
        <f t="shared" si="6"/>
        <v>Women</v>
      </c>
      <c r="G93" s="2" t="str">
        <f t="shared" si="7"/>
        <v xml:space="preserve"> Apparel</v>
      </c>
      <c r="H93" s="2" t="s">
        <v>20</v>
      </c>
      <c r="I93" s="2">
        <v>40</v>
      </c>
      <c r="J93" s="2">
        <v>800</v>
      </c>
      <c r="K93" s="2">
        <v>32000</v>
      </c>
      <c r="L93" s="2" t="s">
        <v>21</v>
      </c>
      <c r="M93" s="2">
        <f t="shared" si="8"/>
        <v>8</v>
      </c>
      <c r="N93" s="2" t="str">
        <f t="shared" si="9"/>
        <v>Aug</v>
      </c>
      <c r="O93" s="2" t="str">
        <f t="shared" si="10"/>
        <v>Tue</v>
      </c>
      <c r="P93" s="2" t="str">
        <f t="shared" si="11"/>
        <v>2020</v>
      </c>
    </row>
    <row r="94" spans="1:16" x14ac:dyDescent="0.3">
      <c r="A94" s="2" t="s">
        <v>22</v>
      </c>
      <c r="B94" s="3">
        <v>44055</v>
      </c>
      <c r="C94" s="2" t="s">
        <v>24</v>
      </c>
      <c r="D94" s="2" t="s">
        <v>25</v>
      </c>
      <c r="E94" s="2" t="s">
        <v>26</v>
      </c>
      <c r="F94" s="2" t="str">
        <f t="shared" si="6"/>
        <v>Men</v>
      </c>
      <c r="G94" s="2" t="str">
        <f t="shared" si="7"/>
        <v xml:space="preserve"> Street Footwear</v>
      </c>
      <c r="H94" s="2" t="s">
        <v>14</v>
      </c>
      <c r="I94" s="2">
        <v>30</v>
      </c>
      <c r="J94" s="2">
        <v>925</v>
      </c>
      <c r="K94" s="2">
        <v>27750</v>
      </c>
      <c r="L94" s="2" t="s">
        <v>21</v>
      </c>
      <c r="M94" s="2">
        <f t="shared" si="8"/>
        <v>8</v>
      </c>
      <c r="N94" s="2" t="str">
        <f t="shared" si="9"/>
        <v>Aug</v>
      </c>
      <c r="O94" s="2" t="str">
        <f t="shared" si="10"/>
        <v>Wed</v>
      </c>
      <c r="P94" s="2" t="str">
        <f t="shared" si="11"/>
        <v>2020</v>
      </c>
    </row>
    <row r="95" spans="1:16" x14ac:dyDescent="0.3">
      <c r="A95" s="2" t="s">
        <v>22</v>
      </c>
      <c r="B95" s="3">
        <v>44056</v>
      </c>
      <c r="C95" s="2" t="s">
        <v>24</v>
      </c>
      <c r="D95" s="2" t="s">
        <v>25</v>
      </c>
      <c r="E95" s="2" t="s">
        <v>26</v>
      </c>
      <c r="F95" s="2" t="str">
        <f t="shared" si="6"/>
        <v>Men</v>
      </c>
      <c r="G95" s="2" t="str">
        <f t="shared" si="7"/>
        <v xml:space="preserve"> Athletic Footwear</v>
      </c>
      <c r="H95" s="2" t="s">
        <v>16</v>
      </c>
      <c r="I95" s="2">
        <v>40</v>
      </c>
      <c r="J95" s="2">
        <v>925</v>
      </c>
      <c r="K95" s="2">
        <v>37000</v>
      </c>
      <c r="L95" s="2" t="s">
        <v>21</v>
      </c>
      <c r="M95" s="2">
        <f t="shared" si="8"/>
        <v>8</v>
      </c>
      <c r="N95" s="2" t="str">
        <f t="shared" si="9"/>
        <v>Aug</v>
      </c>
      <c r="O95" s="2" t="str">
        <f t="shared" si="10"/>
        <v>Thu</v>
      </c>
      <c r="P95" s="2" t="str">
        <f t="shared" si="11"/>
        <v>2020</v>
      </c>
    </row>
    <row r="96" spans="1:16" x14ac:dyDescent="0.3">
      <c r="A96" s="2" t="s">
        <v>22</v>
      </c>
      <c r="B96" s="3">
        <v>44057</v>
      </c>
      <c r="C96" s="2" t="s">
        <v>24</v>
      </c>
      <c r="D96" s="2" t="s">
        <v>25</v>
      </c>
      <c r="E96" s="2" t="s">
        <v>26</v>
      </c>
      <c r="F96" s="2" t="str">
        <f t="shared" si="6"/>
        <v>Women</v>
      </c>
      <c r="G96" s="2" t="str">
        <f t="shared" si="7"/>
        <v xml:space="preserve"> Street Footwear</v>
      </c>
      <c r="H96" s="2" t="s">
        <v>17</v>
      </c>
      <c r="I96" s="2">
        <v>35</v>
      </c>
      <c r="J96" s="2">
        <v>775</v>
      </c>
      <c r="K96" s="2">
        <v>27125</v>
      </c>
      <c r="L96" s="2" t="s">
        <v>21</v>
      </c>
      <c r="M96" s="2">
        <f t="shared" si="8"/>
        <v>8</v>
      </c>
      <c r="N96" s="2" t="str">
        <f t="shared" si="9"/>
        <v>Aug</v>
      </c>
      <c r="O96" s="2" t="str">
        <f t="shared" si="10"/>
        <v>Fri</v>
      </c>
      <c r="P96" s="2" t="str">
        <f t="shared" si="11"/>
        <v>2020</v>
      </c>
    </row>
    <row r="97" spans="1:16" x14ac:dyDescent="0.3">
      <c r="A97" s="2" t="s">
        <v>22</v>
      </c>
      <c r="B97" s="3">
        <v>44058</v>
      </c>
      <c r="C97" s="2" t="s">
        <v>24</v>
      </c>
      <c r="D97" s="2" t="s">
        <v>25</v>
      </c>
      <c r="E97" s="2" t="s">
        <v>26</v>
      </c>
      <c r="F97" s="2" t="str">
        <f t="shared" si="6"/>
        <v>Women</v>
      </c>
      <c r="G97" s="2" t="str">
        <f t="shared" si="7"/>
        <v xml:space="preserve"> Athletic Footwear</v>
      </c>
      <c r="H97" s="2" t="s">
        <v>18</v>
      </c>
      <c r="I97" s="2">
        <v>40</v>
      </c>
      <c r="J97" s="2">
        <v>700</v>
      </c>
      <c r="K97" s="2">
        <v>28000</v>
      </c>
      <c r="L97" s="2" t="s">
        <v>21</v>
      </c>
      <c r="M97" s="2">
        <f t="shared" si="8"/>
        <v>8</v>
      </c>
      <c r="N97" s="2" t="str">
        <f t="shared" si="9"/>
        <v>Aug</v>
      </c>
      <c r="O97" s="2" t="str">
        <f t="shared" si="10"/>
        <v>Sat</v>
      </c>
      <c r="P97" s="2" t="str">
        <f t="shared" si="11"/>
        <v>2020</v>
      </c>
    </row>
    <row r="98" spans="1:16" x14ac:dyDescent="0.3">
      <c r="A98" s="2" t="s">
        <v>22</v>
      </c>
      <c r="B98" s="3">
        <v>44059</v>
      </c>
      <c r="C98" s="2" t="s">
        <v>24</v>
      </c>
      <c r="D98" s="2" t="s">
        <v>25</v>
      </c>
      <c r="E98" s="2" t="s">
        <v>26</v>
      </c>
      <c r="F98" s="2" t="str">
        <f t="shared" si="6"/>
        <v>Men</v>
      </c>
      <c r="G98" s="2" t="str">
        <f t="shared" si="7"/>
        <v xml:space="preserve"> Apparel</v>
      </c>
      <c r="H98" s="2" t="s">
        <v>19</v>
      </c>
      <c r="I98" s="2">
        <v>45</v>
      </c>
      <c r="J98" s="2">
        <v>600</v>
      </c>
      <c r="K98" s="2">
        <v>27000</v>
      </c>
      <c r="L98" s="2" t="s">
        <v>21</v>
      </c>
      <c r="M98" s="2">
        <f t="shared" si="8"/>
        <v>8</v>
      </c>
      <c r="N98" s="2" t="str">
        <f t="shared" si="9"/>
        <v>Aug</v>
      </c>
      <c r="O98" s="2" t="str">
        <f t="shared" si="10"/>
        <v>Sun</v>
      </c>
      <c r="P98" s="2" t="str">
        <f t="shared" si="11"/>
        <v>2020</v>
      </c>
    </row>
    <row r="99" spans="1:16" x14ac:dyDescent="0.3">
      <c r="A99" s="2" t="s">
        <v>22</v>
      </c>
      <c r="B99" s="3">
        <v>44060</v>
      </c>
      <c r="C99" s="2" t="s">
        <v>24</v>
      </c>
      <c r="D99" s="2" t="s">
        <v>25</v>
      </c>
      <c r="E99" s="2" t="s">
        <v>26</v>
      </c>
      <c r="F99" s="2" t="str">
        <f t="shared" si="6"/>
        <v>Women</v>
      </c>
      <c r="G99" s="2" t="str">
        <f t="shared" si="7"/>
        <v xml:space="preserve"> Apparel</v>
      </c>
      <c r="H99" s="2" t="s">
        <v>20</v>
      </c>
      <c r="I99" s="2">
        <v>40</v>
      </c>
      <c r="J99" s="2">
        <v>950</v>
      </c>
      <c r="K99" s="2">
        <v>38000</v>
      </c>
      <c r="L99" s="2" t="s">
        <v>21</v>
      </c>
      <c r="M99" s="2">
        <f t="shared" si="8"/>
        <v>8</v>
      </c>
      <c r="N99" s="2" t="str">
        <f t="shared" si="9"/>
        <v>Aug</v>
      </c>
      <c r="O99" s="2" t="str">
        <f t="shared" si="10"/>
        <v>Mon</v>
      </c>
      <c r="P99" s="2" t="str">
        <f t="shared" si="11"/>
        <v>2020</v>
      </c>
    </row>
    <row r="100" spans="1:16" x14ac:dyDescent="0.3">
      <c r="A100" s="2" t="s">
        <v>22</v>
      </c>
      <c r="B100" s="3">
        <v>44061</v>
      </c>
      <c r="C100" s="2" t="s">
        <v>24</v>
      </c>
      <c r="D100" s="2" t="s">
        <v>25</v>
      </c>
      <c r="E100" s="2" t="s">
        <v>26</v>
      </c>
      <c r="F100" s="2" t="str">
        <f t="shared" si="6"/>
        <v>Men</v>
      </c>
      <c r="G100" s="2" t="str">
        <f t="shared" si="7"/>
        <v xml:space="preserve"> Street Footwear</v>
      </c>
      <c r="H100" s="2" t="s">
        <v>14</v>
      </c>
      <c r="I100" s="2">
        <v>40</v>
      </c>
      <c r="J100" s="2">
        <v>950</v>
      </c>
      <c r="K100" s="2">
        <v>38000</v>
      </c>
      <c r="L100" s="2" t="s">
        <v>21</v>
      </c>
      <c r="M100" s="2">
        <f t="shared" si="8"/>
        <v>8</v>
      </c>
      <c r="N100" s="2" t="str">
        <f t="shared" si="9"/>
        <v>Aug</v>
      </c>
      <c r="O100" s="2" t="str">
        <f t="shared" si="10"/>
        <v>Tue</v>
      </c>
      <c r="P100" s="2" t="str">
        <f t="shared" si="11"/>
        <v>2020</v>
      </c>
    </row>
    <row r="101" spans="1:16" x14ac:dyDescent="0.3">
      <c r="A101" s="2" t="s">
        <v>22</v>
      </c>
      <c r="B101" s="3">
        <v>44062</v>
      </c>
      <c r="C101" s="2" t="s">
        <v>24</v>
      </c>
      <c r="D101" s="2" t="s">
        <v>25</v>
      </c>
      <c r="E101" s="2" t="s">
        <v>26</v>
      </c>
      <c r="F101" s="2" t="str">
        <f t="shared" si="6"/>
        <v>Men</v>
      </c>
      <c r="G101" s="2" t="str">
        <f t="shared" si="7"/>
        <v xml:space="preserve"> Athletic Footwear</v>
      </c>
      <c r="H101" s="2" t="s">
        <v>16</v>
      </c>
      <c r="I101" s="2">
        <v>45</v>
      </c>
      <c r="J101" s="2">
        <v>950</v>
      </c>
      <c r="K101" s="2">
        <v>42750</v>
      </c>
      <c r="L101" s="2" t="s">
        <v>21</v>
      </c>
      <c r="M101" s="2">
        <f t="shared" si="8"/>
        <v>8</v>
      </c>
      <c r="N101" s="2" t="str">
        <f t="shared" si="9"/>
        <v>Aug</v>
      </c>
      <c r="O101" s="2" t="str">
        <f t="shared" si="10"/>
        <v>Wed</v>
      </c>
      <c r="P101" s="2" t="str">
        <f t="shared" si="11"/>
        <v>2020</v>
      </c>
    </row>
    <row r="102" spans="1:16" x14ac:dyDescent="0.3">
      <c r="A102" s="2" t="s">
        <v>22</v>
      </c>
      <c r="B102" s="3">
        <v>44063</v>
      </c>
      <c r="C102" s="2" t="s">
        <v>24</v>
      </c>
      <c r="D102" s="2" t="s">
        <v>25</v>
      </c>
      <c r="E102" s="2" t="s">
        <v>26</v>
      </c>
      <c r="F102" s="2" t="str">
        <f t="shared" si="6"/>
        <v>Women</v>
      </c>
      <c r="G102" s="2" t="str">
        <f t="shared" si="7"/>
        <v xml:space="preserve"> Street Footwear</v>
      </c>
      <c r="H102" s="2" t="s">
        <v>17</v>
      </c>
      <c r="I102" s="2">
        <v>40</v>
      </c>
      <c r="J102" s="2">
        <v>800</v>
      </c>
      <c r="K102" s="2">
        <v>32000</v>
      </c>
      <c r="L102" s="2" t="s">
        <v>21</v>
      </c>
      <c r="M102" s="2">
        <f t="shared" si="8"/>
        <v>8</v>
      </c>
      <c r="N102" s="2" t="str">
        <f t="shared" si="9"/>
        <v>Aug</v>
      </c>
      <c r="O102" s="2" t="str">
        <f t="shared" si="10"/>
        <v>Thu</v>
      </c>
      <c r="P102" s="2" t="str">
        <f t="shared" si="11"/>
        <v>2020</v>
      </c>
    </row>
    <row r="103" spans="1:16" x14ac:dyDescent="0.3">
      <c r="A103" s="2" t="s">
        <v>22</v>
      </c>
      <c r="B103" s="3">
        <v>44064</v>
      </c>
      <c r="C103" s="2" t="s">
        <v>24</v>
      </c>
      <c r="D103" s="2" t="s">
        <v>25</v>
      </c>
      <c r="E103" s="2" t="s">
        <v>26</v>
      </c>
      <c r="F103" s="2" t="str">
        <f t="shared" si="6"/>
        <v>Women</v>
      </c>
      <c r="G103" s="2" t="str">
        <f t="shared" si="7"/>
        <v xml:space="preserve"> Athletic Footwear</v>
      </c>
      <c r="H103" s="2" t="s">
        <v>18</v>
      </c>
      <c r="I103" s="2">
        <v>40</v>
      </c>
      <c r="J103" s="2">
        <v>750</v>
      </c>
      <c r="K103" s="2">
        <v>30000</v>
      </c>
      <c r="L103" s="2" t="s">
        <v>21</v>
      </c>
      <c r="M103" s="2">
        <f t="shared" si="8"/>
        <v>8</v>
      </c>
      <c r="N103" s="2" t="str">
        <f t="shared" si="9"/>
        <v>Aug</v>
      </c>
      <c r="O103" s="2" t="str">
        <f t="shared" si="10"/>
        <v>Fri</v>
      </c>
      <c r="P103" s="2" t="str">
        <f t="shared" si="11"/>
        <v>2020</v>
      </c>
    </row>
    <row r="104" spans="1:16" x14ac:dyDescent="0.3">
      <c r="A104" s="2" t="s">
        <v>22</v>
      </c>
      <c r="B104" s="3">
        <v>44065</v>
      </c>
      <c r="C104" s="2" t="s">
        <v>24</v>
      </c>
      <c r="D104" s="2" t="s">
        <v>25</v>
      </c>
      <c r="E104" s="2" t="s">
        <v>26</v>
      </c>
      <c r="F104" s="2" t="str">
        <f t="shared" si="6"/>
        <v>Men</v>
      </c>
      <c r="G104" s="2" t="str">
        <f t="shared" si="7"/>
        <v xml:space="preserve"> Apparel</v>
      </c>
      <c r="H104" s="2" t="s">
        <v>19</v>
      </c>
      <c r="I104" s="2">
        <v>45</v>
      </c>
      <c r="J104" s="2">
        <v>650</v>
      </c>
      <c r="K104" s="2">
        <v>29250</v>
      </c>
      <c r="L104" s="2" t="s">
        <v>21</v>
      </c>
      <c r="M104" s="2">
        <f t="shared" si="8"/>
        <v>8</v>
      </c>
      <c r="N104" s="2" t="str">
        <f t="shared" si="9"/>
        <v>Aug</v>
      </c>
      <c r="O104" s="2" t="str">
        <f t="shared" si="10"/>
        <v>Sat</v>
      </c>
      <c r="P104" s="2" t="str">
        <f t="shared" si="11"/>
        <v>2020</v>
      </c>
    </row>
    <row r="105" spans="1:16" x14ac:dyDescent="0.3">
      <c r="A105" s="2" t="s">
        <v>22</v>
      </c>
      <c r="B105" s="3">
        <v>44066</v>
      </c>
      <c r="C105" s="2" t="s">
        <v>24</v>
      </c>
      <c r="D105" s="2" t="s">
        <v>25</v>
      </c>
      <c r="E105" s="2" t="s">
        <v>26</v>
      </c>
      <c r="F105" s="2" t="str">
        <f t="shared" si="6"/>
        <v>Women</v>
      </c>
      <c r="G105" s="2" t="str">
        <f t="shared" si="7"/>
        <v xml:space="preserve"> Apparel</v>
      </c>
      <c r="H105" s="2" t="s">
        <v>20</v>
      </c>
      <c r="I105" s="2">
        <v>50</v>
      </c>
      <c r="J105" s="2">
        <v>1000</v>
      </c>
      <c r="K105" s="2">
        <v>50000</v>
      </c>
      <c r="L105" s="2" t="s">
        <v>21</v>
      </c>
      <c r="M105" s="2">
        <f t="shared" si="8"/>
        <v>8</v>
      </c>
      <c r="N105" s="2" t="str">
        <f t="shared" si="9"/>
        <v>Aug</v>
      </c>
      <c r="O105" s="2" t="str">
        <f t="shared" si="10"/>
        <v>Sun</v>
      </c>
      <c r="P105" s="2" t="str">
        <f t="shared" si="11"/>
        <v>2020</v>
      </c>
    </row>
    <row r="106" spans="1:16" x14ac:dyDescent="0.3">
      <c r="A106" s="2" t="s">
        <v>22</v>
      </c>
      <c r="B106" s="3">
        <v>44067</v>
      </c>
      <c r="C106" s="2" t="s">
        <v>24</v>
      </c>
      <c r="D106" s="2" t="s">
        <v>25</v>
      </c>
      <c r="E106" s="2" t="s">
        <v>26</v>
      </c>
      <c r="F106" s="2" t="str">
        <f t="shared" si="6"/>
        <v>Men</v>
      </c>
      <c r="G106" s="2" t="str">
        <f t="shared" si="7"/>
        <v xml:space="preserve"> Street Footwear</v>
      </c>
      <c r="H106" s="2" t="s">
        <v>14</v>
      </c>
      <c r="I106" s="2">
        <v>40</v>
      </c>
      <c r="J106" s="2">
        <v>950</v>
      </c>
      <c r="K106" s="2">
        <v>38000</v>
      </c>
      <c r="L106" s="2" t="s">
        <v>21</v>
      </c>
      <c r="M106" s="2">
        <f t="shared" si="8"/>
        <v>8</v>
      </c>
      <c r="N106" s="2" t="str">
        <f t="shared" si="9"/>
        <v>Aug</v>
      </c>
      <c r="O106" s="2" t="str">
        <f t="shared" si="10"/>
        <v>Mon</v>
      </c>
      <c r="P106" s="2" t="str">
        <f t="shared" si="11"/>
        <v>2020</v>
      </c>
    </row>
    <row r="107" spans="1:16" x14ac:dyDescent="0.3">
      <c r="A107" s="2" t="s">
        <v>22</v>
      </c>
      <c r="B107" s="3">
        <v>44068</v>
      </c>
      <c r="C107" s="2" t="s">
        <v>24</v>
      </c>
      <c r="D107" s="2" t="s">
        <v>25</v>
      </c>
      <c r="E107" s="2" t="s">
        <v>26</v>
      </c>
      <c r="F107" s="2" t="str">
        <f t="shared" si="6"/>
        <v>Men</v>
      </c>
      <c r="G107" s="2" t="str">
        <f t="shared" si="7"/>
        <v xml:space="preserve"> Athletic Footwear</v>
      </c>
      <c r="H107" s="2" t="s">
        <v>16</v>
      </c>
      <c r="I107" s="2">
        <v>45</v>
      </c>
      <c r="J107" s="2">
        <v>950</v>
      </c>
      <c r="K107" s="2">
        <v>42750</v>
      </c>
      <c r="L107" s="2" t="s">
        <v>21</v>
      </c>
      <c r="M107" s="2">
        <f t="shared" si="8"/>
        <v>8</v>
      </c>
      <c r="N107" s="2" t="str">
        <f t="shared" si="9"/>
        <v>Aug</v>
      </c>
      <c r="O107" s="2" t="str">
        <f t="shared" si="10"/>
        <v>Tue</v>
      </c>
      <c r="P107" s="2" t="str">
        <f t="shared" si="11"/>
        <v>2020</v>
      </c>
    </row>
    <row r="108" spans="1:16" x14ac:dyDescent="0.3">
      <c r="A108" s="2" t="s">
        <v>22</v>
      </c>
      <c r="B108" s="3">
        <v>44069</v>
      </c>
      <c r="C108" s="2" t="s">
        <v>24</v>
      </c>
      <c r="D108" s="2" t="s">
        <v>25</v>
      </c>
      <c r="E108" s="2" t="s">
        <v>26</v>
      </c>
      <c r="F108" s="2" t="str">
        <f t="shared" si="6"/>
        <v>Women</v>
      </c>
      <c r="G108" s="2" t="str">
        <f t="shared" si="7"/>
        <v xml:space="preserve"> Street Footwear</v>
      </c>
      <c r="H108" s="2" t="s">
        <v>17</v>
      </c>
      <c r="I108" s="2">
        <v>40</v>
      </c>
      <c r="J108" s="2">
        <v>1100</v>
      </c>
      <c r="K108" s="2">
        <v>44000</v>
      </c>
      <c r="L108" s="2" t="s">
        <v>21</v>
      </c>
      <c r="M108" s="2">
        <f t="shared" si="8"/>
        <v>8</v>
      </c>
      <c r="N108" s="2" t="str">
        <f t="shared" si="9"/>
        <v>Aug</v>
      </c>
      <c r="O108" s="2" t="str">
        <f t="shared" si="10"/>
        <v>Wed</v>
      </c>
      <c r="P108" s="2" t="str">
        <f t="shared" si="11"/>
        <v>2020</v>
      </c>
    </row>
    <row r="109" spans="1:16" x14ac:dyDescent="0.3">
      <c r="A109" s="2" t="s">
        <v>22</v>
      </c>
      <c r="B109" s="3">
        <v>44070</v>
      </c>
      <c r="C109" s="2" t="s">
        <v>24</v>
      </c>
      <c r="D109" s="2" t="s">
        <v>25</v>
      </c>
      <c r="E109" s="2" t="s">
        <v>26</v>
      </c>
      <c r="F109" s="2" t="str">
        <f t="shared" si="6"/>
        <v>Women</v>
      </c>
      <c r="G109" s="2" t="str">
        <f t="shared" si="7"/>
        <v xml:space="preserve"> Athletic Footwear</v>
      </c>
      <c r="H109" s="2" t="s">
        <v>18</v>
      </c>
      <c r="I109" s="2">
        <v>40</v>
      </c>
      <c r="J109" s="2">
        <v>700</v>
      </c>
      <c r="K109" s="2">
        <v>28000</v>
      </c>
      <c r="L109" s="2" t="s">
        <v>21</v>
      </c>
      <c r="M109" s="2">
        <f t="shared" si="8"/>
        <v>8</v>
      </c>
      <c r="N109" s="2" t="str">
        <f t="shared" si="9"/>
        <v>Aug</v>
      </c>
      <c r="O109" s="2" t="str">
        <f t="shared" si="10"/>
        <v>Thu</v>
      </c>
      <c r="P109" s="2" t="str">
        <f t="shared" si="11"/>
        <v>2020</v>
      </c>
    </row>
    <row r="110" spans="1:16" x14ac:dyDescent="0.3">
      <c r="A110" s="2" t="s">
        <v>22</v>
      </c>
      <c r="B110" s="3">
        <v>44071</v>
      </c>
      <c r="C110" s="2" t="s">
        <v>24</v>
      </c>
      <c r="D110" s="2" t="s">
        <v>25</v>
      </c>
      <c r="E110" s="2" t="s">
        <v>26</v>
      </c>
      <c r="F110" s="2" t="str">
        <f t="shared" si="6"/>
        <v>Men</v>
      </c>
      <c r="G110" s="2" t="str">
        <f t="shared" si="7"/>
        <v xml:space="preserve"> Apparel</v>
      </c>
      <c r="H110" s="2" t="s">
        <v>19</v>
      </c>
      <c r="I110" s="2">
        <v>45</v>
      </c>
      <c r="J110" s="2">
        <v>700</v>
      </c>
      <c r="K110" s="2">
        <v>31500</v>
      </c>
      <c r="L110" s="2" t="s">
        <v>21</v>
      </c>
      <c r="M110" s="2">
        <f t="shared" si="8"/>
        <v>8</v>
      </c>
      <c r="N110" s="2" t="str">
        <f t="shared" si="9"/>
        <v>Aug</v>
      </c>
      <c r="O110" s="2" t="str">
        <f t="shared" si="10"/>
        <v>Fri</v>
      </c>
      <c r="P110" s="2" t="str">
        <f t="shared" si="11"/>
        <v>2020</v>
      </c>
    </row>
    <row r="111" spans="1:16" x14ac:dyDescent="0.3">
      <c r="A111" s="2" t="s">
        <v>22</v>
      </c>
      <c r="B111" s="3">
        <v>44072</v>
      </c>
      <c r="C111" s="2" t="s">
        <v>24</v>
      </c>
      <c r="D111" s="2" t="s">
        <v>25</v>
      </c>
      <c r="E111" s="2" t="s">
        <v>26</v>
      </c>
      <c r="F111" s="2" t="str">
        <f t="shared" si="6"/>
        <v>Women</v>
      </c>
      <c r="G111" s="2" t="str">
        <f t="shared" si="7"/>
        <v xml:space="preserve"> Apparel</v>
      </c>
      <c r="H111" s="2" t="s">
        <v>20</v>
      </c>
      <c r="I111" s="2">
        <v>50</v>
      </c>
      <c r="J111" s="2">
        <v>975</v>
      </c>
      <c r="K111" s="2">
        <v>48750</v>
      </c>
      <c r="L111" s="2" t="s">
        <v>21</v>
      </c>
      <c r="M111" s="2">
        <f t="shared" si="8"/>
        <v>8</v>
      </c>
      <c r="N111" s="2" t="str">
        <f t="shared" si="9"/>
        <v>Aug</v>
      </c>
      <c r="O111" s="2" t="str">
        <f t="shared" si="10"/>
        <v>Sat</v>
      </c>
      <c r="P111" s="2" t="str">
        <f t="shared" si="11"/>
        <v>2020</v>
      </c>
    </row>
    <row r="112" spans="1:16" x14ac:dyDescent="0.3">
      <c r="A112" s="2" t="s">
        <v>22</v>
      </c>
      <c r="B112" s="3">
        <v>44073</v>
      </c>
      <c r="C112" s="2" t="s">
        <v>24</v>
      </c>
      <c r="D112" s="2" t="s">
        <v>25</v>
      </c>
      <c r="E112" s="2" t="s">
        <v>26</v>
      </c>
      <c r="F112" s="2" t="str">
        <f t="shared" si="6"/>
        <v>Men</v>
      </c>
      <c r="G112" s="2" t="str">
        <f t="shared" si="7"/>
        <v xml:space="preserve"> Street Footwear</v>
      </c>
      <c r="H112" s="2" t="s">
        <v>14</v>
      </c>
      <c r="I112" s="2">
        <v>40</v>
      </c>
      <c r="J112" s="2">
        <v>925</v>
      </c>
      <c r="K112" s="2">
        <v>37000</v>
      </c>
      <c r="L112" s="2" t="s">
        <v>21</v>
      </c>
      <c r="M112" s="2">
        <f t="shared" si="8"/>
        <v>8</v>
      </c>
      <c r="N112" s="2" t="str">
        <f t="shared" si="9"/>
        <v>Aug</v>
      </c>
      <c r="O112" s="2" t="str">
        <f t="shared" si="10"/>
        <v>Sun</v>
      </c>
      <c r="P112" s="2" t="str">
        <f t="shared" si="11"/>
        <v>2020</v>
      </c>
    </row>
    <row r="113" spans="1:16" x14ac:dyDescent="0.3">
      <c r="A113" s="2" t="s">
        <v>22</v>
      </c>
      <c r="B113" s="3">
        <v>44074</v>
      </c>
      <c r="C113" s="2" t="s">
        <v>24</v>
      </c>
      <c r="D113" s="2" t="s">
        <v>25</v>
      </c>
      <c r="E113" s="2" t="s">
        <v>26</v>
      </c>
      <c r="F113" s="2" t="str">
        <f t="shared" si="6"/>
        <v>Men</v>
      </c>
      <c r="G113" s="2" t="str">
        <f t="shared" si="7"/>
        <v xml:space="preserve"> Athletic Footwear</v>
      </c>
      <c r="H113" s="2" t="s">
        <v>16</v>
      </c>
      <c r="I113" s="2">
        <v>45</v>
      </c>
      <c r="J113" s="2">
        <v>925</v>
      </c>
      <c r="K113" s="2">
        <v>41625</v>
      </c>
      <c r="L113" s="2" t="s">
        <v>21</v>
      </c>
      <c r="M113" s="2">
        <f t="shared" si="8"/>
        <v>8</v>
      </c>
      <c r="N113" s="2" t="str">
        <f t="shared" si="9"/>
        <v>Aug</v>
      </c>
      <c r="O113" s="2" t="str">
        <f t="shared" si="10"/>
        <v>Mon</v>
      </c>
      <c r="P113" s="2" t="str">
        <f t="shared" si="11"/>
        <v>2020</v>
      </c>
    </row>
    <row r="114" spans="1:16" x14ac:dyDescent="0.3">
      <c r="A114" s="2" t="s">
        <v>22</v>
      </c>
      <c r="B114" s="3">
        <v>44075</v>
      </c>
      <c r="C114" s="2" t="s">
        <v>24</v>
      </c>
      <c r="D114" s="2" t="s">
        <v>25</v>
      </c>
      <c r="E114" s="2" t="s">
        <v>26</v>
      </c>
      <c r="F114" s="2" t="str">
        <f t="shared" si="6"/>
        <v>Women</v>
      </c>
      <c r="G114" s="2" t="str">
        <f t="shared" si="7"/>
        <v xml:space="preserve"> Street Footwear</v>
      </c>
      <c r="H114" s="2" t="s">
        <v>17</v>
      </c>
      <c r="I114" s="2">
        <v>40</v>
      </c>
      <c r="J114" s="2">
        <v>1100</v>
      </c>
      <c r="K114" s="2">
        <v>44000</v>
      </c>
      <c r="L114" s="2" t="s">
        <v>21</v>
      </c>
      <c r="M114" s="2">
        <f t="shared" si="8"/>
        <v>9</v>
      </c>
      <c r="N114" s="2" t="str">
        <f t="shared" si="9"/>
        <v>Sep</v>
      </c>
      <c r="O114" s="2" t="str">
        <f t="shared" si="10"/>
        <v>Tue</v>
      </c>
      <c r="P114" s="2" t="str">
        <f t="shared" si="11"/>
        <v>2020</v>
      </c>
    </row>
    <row r="115" spans="1:16" x14ac:dyDescent="0.3">
      <c r="A115" s="2" t="s">
        <v>22</v>
      </c>
      <c r="B115" s="3">
        <v>44076</v>
      </c>
      <c r="C115" s="2" t="s">
        <v>24</v>
      </c>
      <c r="D115" s="2" t="s">
        <v>25</v>
      </c>
      <c r="E115" s="2" t="s">
        <v>26</v>
      </c>
      <c r="F115" s="2" t="str">
        <f t="shared" si="6"/>
        <v>Women</v>
      </c>
      <c r="G115" s="2" t="str">
        <f t="shared" si="7"/>
        <v xml:space="preserve"> Athletic Footwear</v>
      </c>
      <c r="H115" s="2" t="s">
        <v>18</v>
      </c>
      <c r="I115" s="2">
        <v>40</v>
      </c>
      <c r="J115" s="2">
        <v>650</v>
      </c>
      <c r="K115" s="2">
        <v>26000</v>
      </c>
      <c r="L115" s="2" t="s">
        <v>21</v>
      </c>
      <c r="M115" s="2">
        <f t="shared" si="8"/>
        <v>9</v>
      </c>
      <c r="N115" s="2" t="str">
        <f t="shared" si="9"/>
        <v>Sep</v>
      </c>
      <c r="O115" s="2" t="str">
        <f t="shared" si="10"/>
        <v>Wed</v>
      </c>
      <c r="P115" s="2" t="str">
        <f t="shared" si="11"/>
        <v>2020</v>
      </c>
    </row>
    <row r="116" spans="1:16" x14ac:dyDescent="0.3">
      <c r="A116" s="2" t="s">
        <v>22</v>
      </c>
      <c r="B116" s="3">
        <v>44077</v>
      </c>
      <c r="C116" s="2" t="s">
        <v>24</v>
      </c>
      <c r="D116" s="2" t="s">
        <v>25</v>
      </c>
      <c r="E116" s="2" t="s">
        <v>26</v>
      </c>
      <c r="F116" s="2" t="str">
        <f t="shared" si="6"/>
        <v>Men</v>
      </c>
      <c r="G116" s="2" t="str">
        <f t="shared" si="7"/>
        <v xml:space="preserve"> Apparel</v>
      </c>
      <c r="H116" s="2" t="s">
        <v>19</v>
      </c>
      <c r="I116" s="2">
        <v>45</v>
      </c>
      <c r="J116" s="2">
        <v>650</v>
      </c>
      <c r="K116" s="2">
        <v>29250</v>
      </c>
      <c r="L116" s="2" t="s">
        <v>21</v>
      </c>
      <c r="M116" s="2">
        <f t="shared" si="8"/>
        <v>9</v>
      </c>
      <c r="N116" s="2" t="str">
        <f t="shared" si="9"/>
        <v>Sep</v>
      </c>
      <c r="O116" s="2" t="str">
        <f t="shared" si="10"/>
        <v>Thu</v>
      </c>
      <c r="P116" s="2" t="str">
        <f t="shared" si="11"/>
        <v>2020</v>
      </c>
    </row>
    <row r="117" spans="1:16" x14ac:dyDescent="0.3">
      <c r="A117" s="2" t="s">
        <v>22</v>
      </c>
      <c r="B117" s="3">
        <v>44078</v>
      </c>
      <c r="C117" s="2" t="s">
        <v>24</v>
      </c>
      <c r="D117" s="2" t="s">
        <v>25</v>
      </c>
      <c r="E117" s="2" t="s">
        <v>26</v>
      </c>
      <c r="F117" s="2" t="str">
        <f t="shared" si="6"/>
        <v>Women</v>
      </c>
      <c r="G117" s="2" t="str">
        <f t="shared" si="7"/>
        <v xml:space="preserve"> Apparel</v>
      </c>
      <c r="H117" s="2" t="s">
        <v>20</v>
      </c>
      <c r="I117" s="2">
        <v>50</v>
      </c>
      <c r="J117" s="2">
        <v>900</v>
      </c>
      <c r="K117" s="2">
        <v>45000</v>
      </c>
      <c r="L117" s="2" t="s">
        <v>21</v>
      </c>
      <c r="M117" s="2">
        <f t="shared" si="8"/>
        <v>9</v>
      </c>
      <c r="N117" s="2" t="str">
        <f t="shared" si="9"/>
        <v>Sep</v>
      </c>
      <c r="O117" s="2" t="str">
        <f t="shared" si="10"/>
        <v>Fri</v>
      </c>
      <c r="P117" s="2" t="str">
        <f t="shared" si="11"/>
        <v>2020</v>
      </c>
    </row>
    <row r="118" spans="1:16" x14ac:dyDescent="0.3">
      <c r="A118" s="2" t="s">
        <v>22</v>
      </c>
      <c r="B118" s="3">
        <v>44079</v>
      </c>
      <c r="C118" s="2" t="s">
        <v>24</v>
      </c>
      <c r="D118" s="2" t="s">
        <v>25</v>
      </c>
      <c r="E118" s="2" t="s">
        <v>26</v>
      </c>
      <c r="F118" s="2" t="str">
        <f t="shared" si="6"/>
        <v>Men</v>
      </c>
      <c r="G118" s="2" t="str">
        <f t="shared" si="7"/>
        <v xml:space="preserve"> Street Footwear</v>
      </c>
      <c r="H118" s="2" t="s">
        <v>14</v>
      </c>
      <c r="I118" s="2">
        <v>45</v>
      </c>
      <c r="J118" s="2">
        <v>850</v>
      </c>
      <c r="K118" s="2">
        <v>38250</v>
      </c>
      <c r="L118" s="2" t="s">
        <v>21</v>
      </c>
      <c r="M118" s="2">
        <f t="shared" si="8"/>
        <v>9</v>
      </c>
      <c r="N118" s="2" t="str">
        <f t="shared" si="9"/>
        <v>Sep</v>
      </c>
      <c r="O118" s="2" t="str">
        <f t="shared" si="10"/>
        <v>Sat</v>
      </c>
      <c r="P118" s="2" t="str">
        <f t="shared" si="11"/>
        <v>2020</v>
      </c>
    </row>
    <row r="119" spans="1:16" x14ac:dyDescent="0.3">
      <c r="A119" s="2" t="s">
        <v>22</v>
      </c>
      <c r="B119" s="3">
        <v>44080</v>
      </c>
      <c r="C119" s="2" t="s">
        <v>24</v>
      </c>
      <c r="D119" s="2" t="s">
        <v>25</v>
      </c>
      <c r="E119" s="2" t="s">
        <v>26</v>
      </c>
      <c r="F119" s="2" t="str">
        <f t="shared" si="6"/>
        <v>Men</v>
      </c>
      <c r="G119" s="2" t="str">
        <f t="shared" si="7"/>
        <v xml:space="preserve"> Athletic Footwear</v>
      </c>
      <c r="H119" s="2" t="s">
        <v>16</v>
      </c>
      <c r="I119" s="2">
        <v>45</v>
      </c>
      <c r="J119" s="2">
        <v>850</v>
      </c>
      <c r="K119" s="2">
        <v>38250</v>
      </c>
      <c r="L119" s="2" t="s">
        <v>21</v>
      </c>
      <c r="M119" s="2">
        <f t="shared" si="8"/>
        <v>9</v>
      </c>
      <c r="N119" s="2" t="str">
        <f t="shared" si="9"/>
        <v>Sep</v>
      </c>
      <c r="O119" s="2" t="str">
        <f t="shared" si="10"/>
        <v>Sun</v>
      </c>
      <c r="P119" s="2" t="str">
        <f t="shared" si="11"/>
        <v>2020</v>
      </c>
    </row>
    <row r="120" spans="1:16" x14ac:dyDescent="0.3">
      <c r="A120" s="2" t="s">
        <v>22</v>
      </c>
      <c r="B120" s="3">
        <v>44081</v>
      </c>
      <c r="C120" s="2" t="s">
        <v>24</v>
      </c>
      <c r="D120" s="2" t="s">
        <v>25</v>
      </c>
      <c r="E120" s="2" t="s">
        <v>26</v>
      </c>
      <c r="F120" s="2" t="str">
        <f t="shared" si="6"/>
        <v>Women</v>
      </c>
      <c r="G120" s="2" t="str">
        <f t="shared" si="7"/>
        <v xml:space="preserve"> Street Footwear</v>
      </c>
      <c r="H120" s="2" t="s">
        <v>17</v>
      </c>
      <c r="I120" s="2">
        <v>50</v>
      </c>
      <c r="J120" s="2">
        <v>900</v>
      </c>
      <c r="K120" s="2">
        <v>45000</v>
      </c>
      <c r="L120" s="2" t="s">
        <v>21</v>
      </c>
      <c r="M120" s="2">
        <f t="shared" si="8"/>
        <v>9</v>
      </c>
      <c r="N120" s="2" t="str">
        <f t="shared" si="9"/>
        <v>Sep</v>
      </c>
      <c r="O120" s="2" t="str">
        <f t="shared" si="10"/>
        <v>Mon</v>
      </c>
      <c r="P120" s="2" t="str">
        <f t="shared" si="11"/>
        <v>2020</v>
      </c>
    </row>
    <row r="121" spans="1:16" x14ac:dyDescent="0.3">
      <c r="A121" s="2" t="s">
        <v>22</v>
      </c>
      <c r="B121" s="3">
        <v>44082</v>
      </c>
      <c r="C121" s="2" t="s">
        <v>24</v>
      </c>
      <c r="D121" s="2" t="s">
        <v>25</v>
      </c>
      <c r="E121" s="2" t="s">
        <v>26</v>
      </c>
      <c r="F121" s="2" t="str">
        <f t="shared" si="6"/>
        <v>Women</v>
      </c>
      <c r="G121" s="2" t="str">
        <f t="shared" si="7"/>
        <v xml:space="preserve"> Athletic Footwear</v>
      </c>
      <c r="H121" s="2" t="s">
        <v>18</v>
      </c>
      <c r="I121" s="2">
        <v>50</v>
      </c>
      <c r="J121" s="2">
        <v>625</v>
      </c>
      <c r="K121" s="2">
        <v>31250</v>
      </c>
      <c r="L121" s="2" t="s">
        <v>21</v>
      </c>
      <c r="M121" s="2">
        <f t="shared" si="8"/>
        <v>9</v>
      </c>
      <c r="N121" s="2" t="str">
        <f t="shared" si="9"/>
        <v>Sep</v>
      </c>
      <c r="O121" s="2" t="str">
        <f t="shared" si="10"/>
        <v>Tue</v>
      </c>
      <c r="P121" s="2" t="str">
        <f t="shared" si="11"/>
        <v>2020</v>
      </c>
    </row>
    <row r="122" spans="1:16" x14ac:dyDescent="0.3">
      <c r="A122" s="2" t="s">
        <v>22</v>
      </c>
      <c r="B122" s="3">
        <v>44083</v>
      </c>
      <c r="C122" s="2" t="s">
        <v>24</v>
      </c>
      <c r="D122" s="2" t="s">
        <v>25</v>
      </c>
      <c r="E122" s="2" t="s">
        <v>26</v>
      </c>
      <c r="F122" s="2" t="str">
        <f t="shared" si="6"/>
        <v>Men</v>
      </c>
      <c r="G122" s="2" t="str">
        <f t="shared" si="7"/>
        <v xml:space="preserve"> Apparel</v>
      </c>
      <c r="H122" s="2" t="s">
        <v>19</v>
      </c>
      <c r="I122" s="2">
        <v>45</v>
      </c>
      <c r="J122" s="2">
        <v>625</v>
      </c>
      <c r="K122" s="2">
        <v>28125</v>
      </c>
      <c r="L122" s="2" t="s">
        <v>21</v>
      </c>
      <c r="M122" s="2">
        <f t="shared" si="8"/>
        <v>9</v>
      </c>
      <c r="N122" s="2" t="str">
        <f t="shared" si="9"/>
        <v>Sep</v>
      </c>
      <c r="O122" s="2" t="str">
        <f t="shared" si="10"/>
        <v>Wed</v>
      </c>
      <c r="P122" s="2" t="str">
        <f t="shared" si="11"/>
        <v>2020</v>
      </c>
    </row>
    <row r="123" spans="1:16" x14ac:dyDescent="0.3">
      <c r="A123" s="2" t="s">
        <v>22</v>
      </c>
      <c r="B123" s="3">
        <v>44084</v>
      </c>
      <c r="C123" s="2" t="s">
        <v>24</v>
      </c>
      <c r="D123" s="2" t="s">
        <v>25</v>
      </c>
      <c r="E123" s="2" t="s">
        <v>26</v>
      </c>
      <c r="F123" s="2" t="str">
        <f t="shared" si="6"/>
        <v>Women</v>
      </c>
      <c r="G123" s="2" t="str">
        <f t="shared" si="7"/>
        <v xml:space="preserve"> Apparel</v>
      </c>
      <c r="H123" s="2" t="s">
        <v>20</v>
      </c>
      <c r="I123" s="2">
        <v>55.000000000000007</v>
      </c>
      <c r="J123" s="2">
        <v>850</v>
      </c>
      <c r="K123" s="2">
        <v>46750.000000000007</v>
      </c>
      <c r="L123" s="2" t="s">
        <v>21</v>
      </c>
      <c r="M123" s="2">
        <f t="shared" si="8"/>
        <v>9</v>
      </c>
      <c r="N123" s="2" t="str">
        <f t="shared" si="9"/>
        <v>Sep</v>
      </c>
      <c r="O123" s="2" t="str">
        <f t="shared" si="10"/>
        <v>Thu</v>
      </c>
      <c r="P123" s="2" t="str">
        <f t="shared" si="11"/>
        <v>2020</v>
      </c>
    </row>
    <row r="124" spans="1:16" x14ac:dyDescent="0.3">
      <c r="A124" s="2" t="s">
        <v>22</v>
      </c>
      <c r="B124" s="3">
        <v>44085</v>
      </c>
      <c r="C124" s="2" t="s">
        <v>24</v>
      </c>
      <c r="D124" s="2" t="s">
        <v>25</v>
      </c>
      <c r="E124" s="2" t="s">
        <v>26</v>
      </c>
      <c r="F124" s="2" t="str">
        <f t="shared" si="6"/>
        <v>Men</v>
      </c>
      <c r="G124" s="2" t="str">
        <f t="shared" si="7"/>
        <v xml:space="preserve"> Street Footwear</v>
      </c>
      <c r="H124" s="2" t="s">
        <v>14</v>
      </c>
      <c r="I124" s="2">
        <v>45</v>
      </c>
      <c r="J124" s="2">
        <v>800</v>
      </c>
      <c r="K124" s="2">
        <v>36000</v>
      </c>
      <c r="L124" s="2" t="s">
        <v>21</v>
      </c>
      <c r="M124" s="2">
        <f t="shared" si="8"/>
        <v>9</v>
      </c>
      <c r="N124" s="2" t="str">
        <f t="shared" si="9"/>
        <v>Sep</v>
      </c>
      <c r="O124" s="2" t="str">
        <f t="shared" si="10"/>
        <v>Fri</v>
      </c>
      <c r="P124" s="2" t="str">
        <f t="shared" si="11"/>
        <v>2020</v>
      </c>
    </row>
    <row r="125" spans="1:16" x14ac:dyDescent="0.3">
      <c r="A125" s="2" t="s">
        <v>22</v>
      </c>
      <c r="B125" s="3">
        <v>44086</v>
      </c>
      <c r="C125" s="2" t="s">
        <v>24</v>
      </c>
      <c r="D125" s="2" t="s">
        <v>25</v>
      </c>
      <c r="E125" s="2" t="s">
        <v>26</v>
      </c>
      <c r="F125" s="2" t="str">
        <f t="shared" si="6"/>
        <v>Men</v>
      </c>
      <c r="G125" s="2" t="str">
        <f t="shared" si="7"/>
        <v xml:space="preserve"> Athletic Footwear</v>
      </c>
      <c r="H125" s="2" t="s">
        <v>16</v>
      </c>
      <c r="I125" s="2">
        <v>45</v>
      </c>
      <c r="J125" s="2">
        <v>800</v>
      </c>
      <c r="K125" s="2">
        <v>36000</v>
      </c>
      <c r="L125" s="2" t="s">
        <v>21</v>
      </c>
      <c r="M125" s="2">
        <f t="shared" si="8"/>
        <v>9</v>
      </c>
      <c r="N125" s="2" t="str">
        <f t="shared" si="9"/>
        <v>Sep</v>
      </c>
      <c r="O125" s="2" t="str">
        <f t="shared" si="10"/>
        <v>Sat</v>
      </c>
      <c r="P125" s="2" t="str">
        <f t="shared" si="11"/>
        <v>2020</v>
      </c>
    </row>
    <row r="126" spans="1:16" x14ac:dyDescent="0.3">
      <c r="A126" s="2" t="s">
        <v>22</v>
      </c>
      <c r="B126" s="3">
        <v>44087</v>
      </c>
      <c r="C126" s="2" t="s">
        <v>24</v>
      </c>
      <c r="D126" s="2" t="s">
        <v>25</v>
      </c>
      <c r="E126" s="2" t="s">
        <v>26</v>
      </c>
      <c r="F126" s="2" t="str">
        <f t="shared" si="6"/>
        <v>Women</v>
      </c>
      <c r="G126" s="2" t="str">
        <f t="shared" si="7"/>
        <v xml:space="preserve"> Street Footwear</v>
      </c>
      <c r="H126" s="2" t="s">
        <v>17</v>
      </c>
      <c r="I126" s="2">
        <v>50</v>
      </c>
      <c r="J126" s="2">
        <v>750</v>
      </c>
      <c r="K126" s="2">
        <v>37500</v>
      </c>
      <c r="L126" s="2" t="s">
        <v>21</v>
      </c>
      <c r="M126" s="2">
        <f t="shared" si="8"/>
        <v>9</v>
      </c>
      <c r="N126" s="2" t="str">
        <f t="shared" si="9"/>
        <v>Sep</v>
      </c>
      <c r="O126" s="2" t="str">
        <f t="shared" si="10"/>
        <v>Sun</v>
      </c>
      <c r="P126" s="2" t="str">
        <f t="shared" si="11"/>
        <v>2020</v>
      </c>
    </row>
    <row r="127" spans="1:16" x14ac:dyDescent="0.3">
      <c r="A127" s="2" t="s">
        <v>22</v>
      </c>
      <c r="B127" s="3">
        <v>44088</v>
      </c>
      <c r="C127" s="2" t="s">
        <v>24</v>
      </c>
      <c r="D127" s="2" t="s">
        <v>25</v>
      </c>
      <c r="E127" s="2" t="s">
        <v>26</v>
      </c>
      <c r="F127" s="2" t="str">
        <f t="shared" si="6"/>
        <v>Women</v>
      </c>
      <c r="G127" s="2" t="str">
        <f t="shared" si="7"/>
        <v xml:space="preserve"> Athletic Footwear</v>
      </c>
      <c r="H127" s="2" t="s">
        <v>18</v>
      </c>
      <c r="I127" s="2">
        <v>50</v>
      </c>
      <c r="J127" s="2">
        <v>600</v>
      </c>
      <c r="K127" s="2">
        <v>30000</v>
      </c>
      <c r="L127" s="2" t="s">
        <v>21</v>
      </c>
      <c r="M127" s="2">
        <f t="shared" si="8"/>
        <v>9</v>
      </c>
      <c r="N127" s="2" t="str">
        <f t="shared" si="9"/>
        <v>Sep</v>
      </c>
      <c r="O127" s="2" t="str">
        <f t="shared" si="10"/>
        <v>Mon</v>
      </c>
      <c r="P127" s="2" t="str">
        <f t="shared" si="11"/>
        <v>2020</v>
      </c>
    </row>
    <row r="128" spans="1:16" x14ac:dyDescent="0.3">
      <c r="A128" s="2" t="s">
        <v>22</v>
      </c>
      <c r="B128" s="3">
        <v>44089</v>
      </c>
      <c r="C128" s="2" t="s">
        <v>24</v>
      </c>
      <c r="D128" s="2" t="s">
        <v>25</v>
      </c>
      <c r="E128" s="2" t="s">
        <v>26</v>
      </c>
      <c r="F128" s="2" t="str">
        <f t="shared" si="6"/>
        <v>Men</v>
      </c>
      <c r="G128" s="2" t="str">
        <f t="shared" si="7"/>
        <v xml:space="preserve"> Apparel</v>
      </c>
      <c r="H128" s="2" t="s">
        <v>19</v>
      </c>
      <c r="I128" s="2">
        <v>45</v>
      </c>
      <c r="J128" s="2">
        <v>575</v>
      </c>
      <c r="K128" s="2">
        <v>25875</v>
      </c>
      <c r="L128" s="2" t="s">
        <v>21</v>
      </c>
      <c r="M128" s="2">
        <f t="shared" si="8"/>
        <v>9</v>
      </c>
      <c r="N128" s="2" t="str">
        <f t="shared" si="9"/>
        <v>Sep</v>
      </c>
      <c r="O128" s="2" t="str">
        <f t="shared" si="10"/>
        <v>Tue</v>
      </c>
      <c r="P128" s="2" t="str">
        <f t="shared" si="11"/>
        <v>2020</v>
      </c>
    </row>
    <row r="129" spans="1:16" x14ac:dyDescent="0.3">
      <c r="A129" s="2" t="s">
        <v>22</v>
      </c>
      <c r="B129" s="3">
        <v>44090</v>
      </c>
      <c r="C129" s="2" t="s">
        <v>24</v>
      </c>
      <c r="D129" s="2" t="s">
        <v>25</v>
      </c>
      <c r="E129" s="2" t="s">
        <v>26</v>
      </c>
      <c r="F129" s="2" t="str">
        <f t="shared" si="6"/>
        <v>Women</v>
      </c>
      <c r="G129" s="2" t="str">
        <f t="shared" si="7"/>
        <v xml:space="preserve"> Apparel</v>
      </c>
      <c r="H129" s="2" t="s">
        <v>20</v>
      </c>
      <c r="I129" s="2">
        <v>55.000000000000007</v>
      </c>
      <c r="J129" s="2">
        <v>750</v>
      </c>
      <c r="K129" s="2">
        <v>41250.000000000007</v>
      </c>
      <c r="L129" s="2" t="s">
        <v>21</v>
      </c>
      <c r="M129" s="2">
        <f t="shared" si="8"/>
        <v>9</v>
      </c>
      <c r="N129" s="2" t="str">
        <f t="shared" si="9"/>
        <v>Sep</v>
      </c>
      <c r="O129" s="2" t="str">
        <f t="shared" si="10"/>
        <v>Wed</v>
      </c>
      <c r="P129" s="2" t="str">
        <f t="shared" si="11"/>
        <v>2020</v>
      </c>
    </row>
    <row r="130" spans="1:16" x14ac:dyDescent="0.3">
      <c r="A130" s="2" t="s">
        <v>22</v>
      </c>
      <c r="B130" s="3">
        <v>44124</v>
      </c>
      <c r="C130" s="2" t="s">
        <v>24</v>
      </c>
      <c r="D130" s="2" t="s">
        <v>25</v>
      </c>
      <c r="E130" s="2" t="s">
        <v>26</v>
      </c>
      <c r="F130" s="2" t="str">
        <f t="shared" ref="F130:F193" si="12">MID(H130, 1, FIND("'", H130) - 1)</f>
        <v>Men</v>
      </c>
      <c r="G130" s="2" t="str">
        <f t="shared" ref="G130:G193" si="13">MID(H130, FIND("'", H130) + 2, LEN(H130) - FIND("'", H130) - 1)</f>
        <v xml:space="preserve"> Street Footwear</v>
      </c>
      <c r="H130" s="2" t="s">
        <v>14</v>
      </c>
      <c r="I130" s="2">
        <v>45</v>
      </c>
      <c r="J130" s="2">
        <v>900</v>
      </c>
      <c r="K130" s="2">
        <v>40500</v>
      </c>
      <c r="L130" s="2" t="s">
        <v>21</v>
      </c>
      <c r="M130" s="2">
        <f t="shared" si="8"/>
        <v>10</v>
      </c>
      <c r="N130" s="2" t="str">
        <f t="shared" si="9"/>
        <v>Oct</v>
      </c>
      <c r="O130" s="2" t="str">
        <f t="shared" si="10"/>
        <v>Tue</v>
      </c>
      <c r="P130" s="2" t="str">
        <f t="shared" si="11"/>
        <v>2020</v>
      </c>
    </row>
    <row r="131" spans="1:16" x14ac:dyDescent="0.3">
      <c r="A131" s="2" t="s">
        <v>22</v>
      </c>
      <c r="B131" s="3">
        <v>44125</v>
      </c>
      <c r="C131" s="2" t="s">
        <v>24</v>
      </c>
      <c r="D131" s="2" t="s">
        <v>25</v>
      </c>
      <c r="E131" s="2" t="s">
        <v>26</v>
      </c>
      <c r="F131" s="2" t="str">
        <f t="shared" si="12"/>
        <v>Men</v>
      </c>
      <c r="G131" s="2" t="str">
        <f t="shared" si="13"/>
        <v xml:space="preserve"> Athletic Footwear</v>
      </c>
      <c r="H131" s="2" t="s">
        <v>16</v>
      </c>
      <c r="I131" s="2">
        <v>45</v>
      </c>
      <c r="J131" s="2">
        <v>900</v>
      </c>
      <c r="K131" s="2">
        <v>40500</v>
      </c>
      <c r="L131" s="2" t="s">
        <v>21</v>
      </c>
      <c r="M131" s="2">
        <f t="shared" ref="M131:M194" si="14">MONTH(B131)</f>
        <v>10</v>
      </c>
      <c r="N131" s="2" t="str">
        <f t="shared" ref="N131:N194" si="15">TEXT(B131,"mmm")</f>
        <v>Oct</v>
      </c>
      <c r="O131" s="2" t="str">
        <f t="shared" ref="O131:O194" si="16">TEXT(B131,"ddd")</f>
        <v>Wed</v>
      </c>
      <c r="P131" s="2" t="str">
        <f t="shared" ref="P131:P194" si="17">TEXT(B131,"YYY")</f>
        <v>2020</v>
      </c>
    </row>
    <row r="132" spans="1:16" x14ac:dyDescent="0.3">
      <c r="A132" s="2" t="s">
        <v>22</v>
      </c>
      <c r="B132" s="3">
        <v>44126</v>
      </c>
      <c r="C132" s="2" t="s">
        <v>24</v>
      </c>
      <c r="D132" s="2" t="s">
        <v>25</v>
      </c>
      <c r="E132" s="2" t="s">
        <v>26</v>
      </c>
      <c r="F132" s="2" t="str">
        <f t="shared" si="12"/>
        <v>Women</v>
      </c>
      <c r="G132" s="2" t="str">
        <f t="shared" si="13"/>
        <v xml:space="preserve"> Street Footwear</v>
      </c>
      <c r="H132" s="2" t="s">
        <v>17</v>
      </c>
      <c r="I132" s="2">
        <v>50</v>
      </c>
      <c r="J132" s="2">
        <v>825</v>
      </c>
      <c r="K132" s="2">
        <v>41250</v>
      </c>
      <c r="L132" s="2" t="s">
        <v>21</v>
      </c>
      <c r="M132" s="2">
        <f t="shared" si="14"/>
        <v>10</v>
      </c>
      <c r="N132" s="2" t="str">
        <f t="shared" si="15"/>
        <v>Oct</v>
      </c>
      <c r="O132" s="2" t="str">
        <f t="shared" si="16"/>
        <v>Thu</v>
      </c>
      <c r="P132" s="2" t="str">
        <f t="shared" si="17"/>
        <v>2020</v>
      </c>
    </row>
    <row r="133" spans="1:16" x14ac:dyDescent="0.3">
      <c r="A133" s="2" t="s">
        <v>22</v>
      </c>
      <c r="B133" s="3">
        <v>44127</v>
      </c>
      <c r="C133" s="2" t="s">
        <v>24</v>
      </c>
      <c r="D133" s="2" t="s">
        <v>25</v>
      </c>
      <c r="E133" s="2" t="s">
        <v>26</v>
      </c>
      <c r="F133" s="2" t="str">
        <f t="shared" si="12"/>
        <v>Women</v>
      </c>
      <c r="G133" s="2" t="str">
        <f t="shared" si="13"/>
        <v xml:space="preserve"> Athletic Footwear</v>
      </c>
      <c r="H133" s="2" t="s">
        <v>18</v>
      </c>
      <c r="I133" s="2">
        <v>50</v>
      </c>
      <c r="J133" s="2">
        <v>675</v>
      </c>
      <c r="K133" s="2">
        <v>33750</v>
      </c>
      <c r="L133" s="2" t="s">
        <v>21</v>
      </c>
      <c r="M133" s="2">
        <f t="shared" si="14"/>
        <v>10</v>
      </c>
      <c r="N133" s="2" t="str">
        <f t="shared" si="15"/>
        <v>Oct</v>
      </c>
      <c r="O133" s="2" t="str">
        <f t="shared" si="16"/>
        <v>Fri</v>
      </c>
      <c r="P133" s="2" t="str">
        <f t="shared" si="17"/>
        <v>2020</v>
      </c>
    </row>
    <row r="134" spans="1:16" x14ac:dyDescent="0.3">
      <c r="A134" s="2" t="s">
        <v>22</v>
      </c>
      <c r="B134" s="3">
        <v>44128</v>
      </c>
      <c r="C134" s="2" t="s">
        <v>24</v>
      </c>
      <c r="D134" s="2" t="s">
        <v>25</v>
      </c>
      <c r="E134" s="2" t="s">
        <v>26</v>
      </c>
      <c r="F134" s="2" t="str">
        <f t="shared" si="12"/>
        <v>Men</v>
      </c>
      <c r="G134" s="2" t="str">
        <f t="shared" si="13"/>
        <v xml:space="preserve"> Apparel</v>
      </c>
      <c r="H134" s="2" t="s">
        <v>19</v>
      </c>
      <c r="I134" s="2">
        <v>45</v>
      </c>
      <c r="J134" s="2">
        <v>650</v>
      </c>
      <c r="K134" s="2">
        <v>29250</v>
      </c>
      <c r="L134" s="2" t="s">
        <v>21</v>
      </c>
      <c r="M134" s="2">
        <f t="shared" si="14"/>
        <v>10</v>
      </c>
      <c r="N134" s="2" t="str">
        <f t="shared" si="15"/>
        <v>Oct</v>
      </c>
      <c r="O134" s="2" t="str">
        <f t="shared" si="16"/>
        <v>Sat</v>
      </c>
      <c r="P134" s="2" t="str">
        <f t="shared" si="17"/>
        <v>2020</v>
      </c>
    </row>
    <row r="135" spans="1:16" x14ac:dyDescent="0.3">
      <c r="A135" s="2" t="s">
        <v>22</v>
      </c>
      <c r="B135" s="3">
        <v>44129</v>
      </c>
      <c r="C135" s="2" t="s">
        <v>24</v>
      </c>
      <c r="D135" s="2" t="s">
        <v>25</v>
      </c>
      <c r="E135" s="2" t="s">
        <v>26</v>
      </c>
      <c r="F135" s="2" t="str">
        <f t="shared" si="12"/>
        <v>Women</v>
      </c>
      <c r="G135" s="2" t="str">
        <f t="shared" si="13"/>
        <v xml:space="preserve"> Apparel</v>
      </c>
      <c r="H135" s="2" t="s">
        <v>20</v>
      </c>
      <c r="I135" s="2">
        <v>55.000000000000007</v>
      </c>
      <c r="J135" s="2">
        <v>850</v>
      </c>
      <c r="K135" s="2">
        <v>46750.000000000007</v>
      </c>
      <c r="L135" s="2" t="s">
        <v>21</v>
      </c>
      <c r="M135" s="2">
        <f t="shared" si="14"/>
        <v>10</v>
      </c>
      <c r="N135" s="2" t="str">
        <f t="shared" si="15"/>
        <v>Oct</v>
      </c>
      <c r="O135" s="2" t="str">
        <f t="shared" si="16"/>
        <v>Sun</v>
      </c>
      <c r="P135" s="2" t="str">
        <f t="shared" si="17"/>
        <v>2020</v>
      </c>
    </row>
    <row r="136" spans="1:16" x14ac:dyDescent="0.3">
      <c r="A136" s="2" t="s">
        <v>22</v>
      </c>
      <c r="B136" s="3">
        <v>44130</v>
      </c>
      <c r="C136" s="2" t="s">
        <v>24</v>
      </c>
      <c r="D136" s="2" t="s">
        <v>25</v>
      </c>
      <c r="E136" s="2" t="s">
        <v>26</v>
      </c>
      <c r="F136" s="2" t="str">
        <f t="shared" si="12"/>
        <v>Men</v>
      </c>
      <c r="G136" s="2" t="str">
        <f t="shared" si="13"/>
        <v xml:space="preserve"> Street Footwear</v>
      </c>
      <c r="H136" s="2" t="s">
        <v>14</v>
      </c>
      <c r="I136" s="2">
        <v>45</v>
      </c>
      <c r="J136" s="2">
        <v>950</v>
      </c>
      <c r="K136" s="2">
        <v>42750</v>
      </c>
      <c r="L136" s="2" t="s">
        <v>21</v>
      </c>
      <c r="M136" s="2">
        <f t="shared" si="14"/>
        <v>10</v>
      </c>
      <c r="N136" s="2" t="str">
        <f t="shared" si="15"/>
        <v>Oct</v>
      </c>
      <c r="O136" s="2" t="str">
        <f t="shared" si="16"/>
        <v>Mon</v>
      </c>
      <c r="P136" s="2" t="str">
        <f t="shared" si="17"/>
        <v>2020</v>
      </c>
    </row>
    <row r="137" spans="1:16" x14ac:dyDescent="0.3">
      <c r="A137" s="2" t="s">
        <v>22</v>
      </c>
      <c r="B137" s="3">
        <v>44131</v>
      </c>
      <c r="C137" s="2" t="s">
        <v>24</v>
      </c>
      <c r="D137" s="2" t="s">
        <v>25</v>
      </c>
      <c r="E137" s="2" t="s">
        <v>26</v>
      </c>
      <c r="F137" s="2" t="str">
        <f t="shared" si="12"/>
        <v>Men</v>
      </c>
      <c r="G137" s="2" t="str">
        <f t="shared" si="13"/>
        <v xml:space="preserve"> Athletic Footwear</v>
      </c>
      <c r="H137" s="2" t="s">
        <v>16</v>
      </c>
      <c r="I137" s="2">
        <v>45</v>
      </c>
      <c r="J137" s="2">
        <v>950</v>
      </c>
      <c r="K137" s="2">
        <v>42750</v>
      </c>
      <c r="L137" s="2" t="s">
        <v>21</v>
      </c>
      <c r="M137" s="2">
        <f t="shared" si="14"/>
        <v>10</v>
      </c>
      <c r="N137" s="2" t="str">
        <f t="shared" si="15"/>
        <v>Oct</v>
      </c>
      <c r="O137" s="2" t="str">
        <f t="shared" si="16"/>
        <v>Tue</v>
      </c>
      <c r="P137" s="2" t="str">
        <f t="shared" si="17"/>
        <v>2020</v>
      </c>
    </row>
    <row r="138" spans="1:16" x14ac:dyDescent="0.3">
      <c r="A138" s="2" t="s">
        <v>22</v>
      </c>
      <c r="B138" s="3">
        <v>44132</v>
      </c>
      <c r="C138" s="2" t="s">
        <v>24</v>
      </c>
      <c r="D138" s="2" t="s">
        <v>25</v>
      </c>
      <c r="E138" s="2" t="s">
        <v>26</v>
      </c>
      <c r="F138" s="2" t="str">
        <f t="shared" si="12"/>
        <v>Women</v>
      </c>
      <c r="G138" s="2" t="str">
        <f t="shared" si="13"/>
        <v xml:space="preserve"> Street Footwear</v>
      </c>
      <c r="H138" s="2" t="s">
        <v>17</v>
      </c>
      <c r="I138" s="2">
        <v>50</v>
      </c>
      <c r="J138" s="2">
        <v>850</v>
      </c>
      <c r="K138" s="2">
        <v>42500</v>
      </c>
      <c r="L138" s="2" t="s">
        <v>21</v>
      </c>
      <c r="M138" s="2">
        <f t="shared" si="14"/>
        <v>10</v>
      </c>
      <c r="N138" s="2" t="str">
        <f t="shared" si="15"/>
        <v>Oct</v>
      </c>
      <c r="O138" s="2" t="str">
        <f t="shared" si="16"/>
        <v>Wed</v>
      </c>
      <c r="P138" s="2" t="str">
        <f t="shared" si="17"/>
        <v>2020</v>
      </c>
    </row>
    <row r="139" spans="1:16" x14ac:dyDescent="0.3">
      <c r="A139" s="2" t="s">
        <v>22</v>
      </c>
      <c r="B139" s="3">
        <v>44133</v>
      </c>
      <c r="C139" s="2" t="s">
        <v>24</v>
      </c>
      <c r="D139" s="2" t="s">
        <v>25</v>
      </c>
      <c r="E139" s="2" t="s">
        <v>26</v>
      </c>
      <c r="F139" s="2" t="str">
        <f t="shared" si="12"/>
        <v>Women</v>
      </c>
      <c r="G139" s="2" t="str">
        <f t="shared" si="13"/>
        <v xml:space="preserve"> Athletic Footwear</v>
      </c>
      <c r="H139" s="2" t="s">
        <v>18</v>
      </c>
      <c r="I139" s="2">
        <v>50</v>
      </c>
      <c r="J139" s="2">
        <v>700</v>
      </c>
      <c r="K139" s="2">
        <v>35000</v>
      </c>
      <c r="L139" s="2" t="s">
        <v>21</v>
      </c>
      <c r="M139" s="2">
        <f t="shared" si="14"/>
        <v>10</v>
      </c>
      <c r="N139" s="2" t="str">
        <f t="shared" si="15"/>
        <v>Oct</v>
      </c>
      <c r="O139" s="2" t="str">
        <f t="shared" si="16"/>
        <v>Thu</v>
      </c>
      <c r="P139" s="2" t="str">
        <f t="shared" si="17"/>
        <v>2020</v>
      </c>
    </row>
    <row r="140" spans="1:16" x14ac:dyDescent="0.3">
      <c r="A140" s="2" t="s">
        <v>22</v>
      </c>
      <c r="B140" s="3">
        <v>44134</v>
      </c>
      <c r="C140" s="2" t="s">
        <v>24</v>
      </c>
      <c r="D140" s="2" t="s">
        <v>25</v>
      </c>
      <c r="E140" s="2" t="s">
        <v>26</v>
      </c>
      <c r="F140" s="2" t="str">
        <f t="shared" si="12"/>
        <v>Men</v>
      </c>
      <c r="G140" s="2" t="str">
        <f t="shared" si="13"/>
        <v xml:space="preserve"> Apparel</v>
      </c>
      <c r="H140" s="2" t="s">
        <v>19</v>
      </c>
      <c r="I140" s="2">
        <v>45</v>
      </c>
      <c r="J140" s="2">
        <v>650</v>
      </c>
      <c r="K140" s="2">
        <v>29250</v>
      </c>
      <c r="L140" s="2" t="s">
        <v>21</v>
      </c>
      <c r="M140" s="2">
        <f t="shared" si="14"/>
        <v>10</v>
      </c>
      <c r="N140" s="2" t="str">
        <f t="shared" si="15"/>
        <v>Oct</v>
      </c>
      <c r="O140" s="2" t="str">
        <f t="shared" si="16"/>
        <v>Fri</v>
      </c>
      <c r="P140" s="2" t="str">
        <f t="shared" si="17"/>
        <v>2020</v>
      </c>
    </row>
    <row r="141" spans="1:16" x14ac:dyDescent="0.3">
      <c r="A141" s="2" t="s">
        <v>22</v>
      </c>
      <c r="B141" s="3">
        <v>44135</v>
      </c>
      <c r="C141" s="2" t="s">
        <v>24</v>
      </c>
      <c r="D141" s="2" t="s">
        <v>25</v>
      </c>
      <c r="E141" s="2" t="s">
        <v>26</v>
      </c>
      <c r="F141" s="2" t="str">
        <f t="shared" si="12"/>
        <v>Women</v>
      </c>
      <c r="G141" s="2" t="str">
        <f t="shared" si="13"/>
        <v xml:space="preserve"> Apparel</v>
      </c>
      <c r="H141" s="2" t="s">
        <v>20</v>
      </c>
      <c r="I141" s="2">
        <v>55.000000000000007</v>
      </c>
      <c r="J141" s="2">
        <v>900</v>
      </c>
      <c r="K141" s="2">
        <v>49500.000000000007</v>
      </c>
      <c r="L141" s="2" t="s">
        <v>21</v>
      </c>
      <c r="M141" s="2">
        <f t="shared" si="14"/>
        <v>10</v>
      </c>
      <c r="N141" s="2" t="str">
        <f t="shared" si="15"/>
        <v>Oct</v>
      </c>
      <c r="O141" s="2" t="str">
        <f t="shared" si="16"/>
        <v>Sat</v>
      </c>
      <c r="P141" s="2" t="str">
        <f t="shared" si="17"/>
        <v>2020</v>
      </c>
    </row>
    <row r="142" spans="1:16" x14ac:dyDescent="0.3">
      <c r="A142" s="2" t="s">
        <v>27</v>
      </c>
      <c r="B142" s="3">
        <v>44136</v>
      </c>
      <c r="C142" s="2" t="s">
        <v>24</v>
      </c>
      <c r="D142" s="2" t="s">
        <v>25</v>
      </c>
      <c r="E142" s="2" t="s">
        <v>26</v>
      </c>
      <c r="F142" s="2" t="str">
        <f t="shared" si="12"/>
        <v>Men</v>
      </c>
      <c r="G142" s="2" t="str">
        <f t="shared" si="13"/>
        <v xml:space="preserve"> Street Footwear</v>
      </c>
      <c r="H142" s="2" t="s">
        <v>14</v>
      </c>
      <c r="I142" s="2">
        <v>40</v>
      </c>
      <c r="J142" s="2">
        <v>775</v>
      </c>
      <c r="K142" s="2">
        <v>31000</v>
      </c>
      <c r="L142" s="2" t="s">
        <v>21</v>
      </c>
      <c r="M142" s="2">
        <f t="shared" si="14"/>
        <v>11</v>
      </c>
      <c r="N142" s="2" t="str">
        <f t="shared" si="15"/>
        <v>Nov</v>
      </c>
      <c r="O142" s="2" t="str">
        <f t="shared" si="16"/>
        <v>Sun</v>
      </c>
      <c r="P142" s="2" t="str">
        <f t="shared" si="17"/>
        <v>2020</v>
      </c>
    </row>
    <row r="143" spans="1:16" x14ac:dyDescent="0.3">
      <c r="A143" s="2" t="s">
        <v>27</v>
      </c>
      <c r="B143" s="3">
        <v>44137</v>
      </c>
      <c r="C143" s="2" t="s">
        <v>24</v>
      </c>
      <c r="D143" s="2" t="s">
        <v>25</v>
      </c>
      <c r="E143" s="2" t="s">
        <v>26</v>
      </c>
      <c r="F143" s="2" t="str">
        <f t="shared" si="12"/>
        <v>Men</v>
      </c>
      <c r="G143" s="2" t="str">
        <f t="shared" si="13"/>
        <v xml:space="preserve"> Athletic Footwear</v>
      </c>
      <c r="H143" s="2" t="s">
        <v>16</v>
      </c>
      <c r="I143" s="2">
        <v>50</v>
      </c>
      <c r="J143" s="2">
        <v>775</v>
      </c>
      <c r="K143" s="2">
        <v>38750</v>
      </c>
      <c r="L143" s="2" t="s">
        <v>21</v>
      </c>
      <c r="M143" s="2">
        <f t="shared" si="14"/>
        <v>11</v>
      </c>
      <c r="N143" s="2" t="str">
        <f t="shared" si="15"/>
        <v>Nov</v>
      </c>
      <c r="O143" s="2" t="str">
        <f t="shared" si="16"/>
        <v>Mon</v>
      </c>
      <c r="P143" s="2" t="str">
        <f t="shared" si="17"/>
        <v>2020</v>
      </c>
    </row>
    <row r="144" spans="1:16" x14ac:dyDescent="0.3">
      <c r="A144" s="2" t="s">
        <v>27</v>
      </c>
      <c r="B144" s="3">
        <v>44138</v>
      </c>
      <c r="C144" s="2" t="s">
        <v>24</v>
      </c>
      <c r="D144" s="2" t="s">
        <v>25</v>
      </c>
      <c r="E144" s="2" t="s">
        <v>26</v>
      </c>
      <c r="F144" s="2" t="str">
        <f t="shared" si="12"/>
        <v>Women</v>
      </c>
      <c r="G144" s="2" t="str">
        <f t="shared" si="13"/>
        <v xml:space="preserve"> Street Footwear</v>
      </c>
      <c r="H144" s="2" t="s">
        <v>17</v>
      </c>
      <c r="I144" s="2">
        <v>50</v>
      </c>
      <c r="J144" s="2">
        <v>775</v>
      </c>
      <c r="K144" s="2">
        <v>38750</v>
      </c>
      <c r="L144" s="2" t="s">
        <v>21</v>
      </c>
      <c r="M144" s="2">
        <f t="shared" si="14"/>
        <v>11</v>
      </c>
      <c r="N144" s="2" t="str">
        <f t="shared" si="15"/>
        <v>Nov</v>
      </c>
      <c r="O144" s="2" t="str">
        <f t="shared" si="16"/>
        <v>Tue</v>
      </c>
      <c r="P144" s="2" t="str">
        <f t="shared" si="17"/>
        <v>2020</v>
      </c>
    </row>
    <row r="145" spans="1:16" x14ac:dyDescent="0.3">
      <c r="A145" s="2" t="s">
        <v>27</v>
      </c>
      <c r="B145" s="3">
        <v>44139</v>
      </c>
      <c r="C145" s="2" t="s">
        <v>24</v>
      </c>
      <c r="D145" s="2" t="s">
        <v>25</v>
      </c>
      <c r="E145" s="2" t="s">
        <v>26</v>
      </c>
      <c r="F145" s="2" t="str">
        <f t="shared" si="12"/>
        <v>Women</v>
      </c>
      <c r="G145" s="2" t="str">
        <f t="shared" si="13"/>
        <v xml:space="preserve"> Athletic Footwear</v>
      </c>
      <c r="H145" s="2" t="s">
        <v>18</v>
      </c>
      <c r="I145" s="2">
        <v>50</v>
      </c>
      <c r="J145" s="2">
        <v>625</v>
      </c>
      <c r="K145" s="2">
        <v>31250</v>
      </c>
      <c r="L145" s="2" t="s">
        <v>21</v>
      </c>
      <c r="M145" s="2">
        <f t="shared" si="14"/>
        <v>11</v>
      </c>
      <c r="N145" s="2" t="str">
        <f t="shared" si="15"/>
        <v>Nov</v>
      </c>
      <c r="O145" s="2" t="str">
        <f t="shared" si="16"/>
        <v>Wed</v>
      </c>
      <c r="P145" s="2" t="str">
        <f t="shared" si="17"/>
        <v>2020</v>
      </c>
    </row>
    <row r="146" spans="1:16" x14ac:dyDescent="0.3">
      <c r="A146" s="2" t="s">
        <v>27</v>
      </c>
      <c r="B146" s="3">
        <v>44140</v>
      </c>
      <c r="C146" s="2" t="s">
        <v>28</v>
      </c>
      <c r="D146" s="2" t="s">
        <v>29</v>
      </c>
      <c r="E146" s="2" t="s">
        <v>30</v>
      </c>
      <c r="F146" s="2" t="str">
        <f t="shared" si="12"/>
        <v>Men</v>
      </c>
      <c r="G146" s="2" t="str">
        <f t="shared" si="13"/>
        <v xml:space="preserve"> Apparel</v>
      </c>
      <c r="H146" s="2" t="s">
        <v>19</v>
      </c>
      <c r="I146" s="2">
        <v>55.000000000000007</v>
      </c>
      <c r="J146" s="2">
        <v>575</v>
      </c>
      <c r="K146" s="2">
        <v>31625.000000000004</v>
      </c>
      <c r="L146" s="2" t="s">
        <v>21</v>
      </c>
      <c r="M146" s="2">
        <f t="shared" si="14"/>
        <v>11</v>
      </c>
      <c r="N146" s="2" t="str">
        <f t="shared" si="15"/>
        <v>Nov</v>
      </c>
      <c r="O146" s="2" t="str">
        <f t="shared" si="16"/>
        <v>Thu</v>
      </c>
      <c r="P146" s="2" t="str">
        <f t="shared" si="17"/>
        <v>2020</v>
      </c>
    </row>
    <row r="147" spans="1:16" x14ac:dyDescent="0.3">
      <c r="A147" s="2" t="s">
        <v>27</v>
      </c>
      <c r="B147" s="3">
        <v>44141</v>
      </c>
      <c r="C147" s="2" t="s">
        <v>28</v>
      </c>
      <c r="D147" s="2" t="s">
        <v>29</v>
      </c>
      <c r="E147" s="2" t="s">
        <v>30</v>
      </c>
      <c r="F147" s="2" t="str">
        <f t="shared" si="12"/>
        <v>Women</v>
      </c>
      <c r="G147" s="2" t="str">
        <f t="shared" si="13"/>
        <v xml:space="preserve"> Apparel</v>
      </c>
      <c r="H147" s="2" t="s">
        <v>20</v>
      </c>
      <c r="I147" s="2">
        <v>50</v>
      </c>
      <c r="J147" s="2">
        <v>775</v>
      </c>
      <c r="K147" s="2">
        <v>38750</v>
      </c>
      <c r="L147" s="2" t="s">
        <v>21</v>
      </c>
      <c r="M147" s="2">
        <f t="shared" si="14"/>
        <v>11</v>
      </c>
      <c r="N147" s="2" t="str">
        <f t="shared" si="15"/>
        <v>Nov</v>
      </c>
      <c r="O147" s="2" t="str">
        <f t="shared" si="16"/>
        <v>Fri</v>
      </c>
      <c r="P147" s="2" t="str">
        <f t="shared" si="17"/>
        <v>2020</v>
      </c>
    </row>
    <row r="148" spans="1:16" x14ac:dyDescent="0.3">
      <c r="A148" s="2" t="s">
        <v>27</v>
      </c>
      <c r="B148" s="3">
        <v>44142</v>
      </c>
      <c r="C148" s="2" t="s">
        <v>28</v>
      </c>
      <c r="D148" s="2" t="s">
        <v>29</v>
      </c>
      <c r="E148" s="2" t="s">
        <v>30</v>
      </c>
      <c r="F148" s="2" t="str">
        <f t="shared" si="12"/>
        <v>Men</v>
      </c>
      <c r="G148" s="2" t="str">
        <f t="shared" si="13"/>
        <v xml:space="preserve"> Street Footwear</v>
      </c>
      <c r="H148" s="2" t="s">
        <v>14</v>
      </c>
      <c r="I148" s="2">
        <v>40</v>
      </c>
      <c r="J148" s="2">
        <v>825</v>
      </c>
      <c r="K148" s="2">
        <v>33000</v>
      </c>
      <c r="L148" s="2" t="s">
        <v>21</v>
      </c>
      <c r="M148" s="2">
        <f t="shared" si="14"/>
        <v>11</v>
      </c>
      <c r="N148" s="2" t="str">
        <f t="shared" si="15"/>
        <v>Nov</v>
      </c>
      <c r="O148" s="2" t="str">
        <f t="shared" si="16"/>
        <v>Sat</v>
      </c>
      <c r="P148" s="2" t="str">
        <f t="shared" si="17"/>
        <v>2020</v>
      </c>
    </row>
    <row r="149" spans="1:16" x14ac:dyDescent="0.3">
      <c r="A149" s="2" t="s">
        <v>27</v>
      </c>
      <c r="B149" s="3">
        <v>44143</v>
      </c>
      <c r="C149" s="2" t="s">
        <v>28</v>
      </c>
      <c r="D149" s="2" t="s">
        <v>29</v>
      </c>
      <c r="E149" s="2" t="s">
        <v>30</v>
      </c>
      <c r="F149" s="2" t="str">
        <f t="shared" si="12"/>
        <v>Men</v>
      </c>
      <c r="G149" s="2" t="str">
        <f t="shared" si="13"/>
        <v xml:space="preserve"> Athletic Footwear</v>
      </c>
      <c r="H149" s="2" t="s">
        <v>16</v>
      </c>
      <c r="I149" s="2">
        <v>50</v>
      </c>
      <c r="J149" s="2">
        <v>725</v>
      </c>
      <c r="K149" s="2">
        <v>36250</v>
      </c>
      <c r="L149" s="2" t="s">
        <v>21</v>
      </c>
      <c r="M149" s="2">
        <f t="shared" si="14"/>
        <v>11</v>
      </c>
      <c r="N149" s="2" t="str">
        <f t="shared" si="15"/>
        <v>Nov</v>
      </c>
      <c r="O149" s="2" t="str">
        <f t="shared" si="16"/>
        <v>Sun</v>
      </c>
      <c r="P149" s="2" t="str">
        <f t="shared" si="17"/>
        <v>2020</v>
      </c>
    </row>
    <row r="150" spans="1:16" x14ac:dyDescent="0.3">
      <c r="A150" s="2" t="s">
        <v>27</v>
      </c>
      <c r="B150" s="3">
        <v>44144</v>
      </c>
      <c r="C150" s="2" t="s">
        <v>28</v>
      </c>
      <c r="D150" s="2" t="s">
        <v>29</v>
      </c>
      <c r="E150" s="2" t="s">
        <v>30</v>
      </c>
      <c r="F150" s="2" t="str">
        <f t="shared" si="12"/>
        <v>Women</v>
      </c>
      <c r="G150" s="2" t="str">
        <f t="shared" si="13"/>
        <v xml:space="preserve"> Street Footwear</v>
      </c>
      <c r="H150" s="2" t="s">
        <v>17</v>
      </c>
      <c r="I150" s="2">
        <v>50</v>
      </c>
      <c r="J150" s="2">
        <v>725</v>
      </c>
      <c r="K150" s="2">
        <v>36250</v>
      </c>
      <c r="L150" s="2" t="s">
        <v>21</v>
      </c>
      <c r="M150" s="2">
        <f t="shared" si="14"/>
        <v>11</v>
      </c>
      <c r="N150" s="2" t="str">
        <f t="shared" si="15"/>
        <v>Nov</v>
      </c>
      <c r="O150" s="2" t="str">
        <f t="shared" si="16"/>
        <v>Mon</v>
      </c>
      <c r="P150" s="2" t="str">
        <f t="shared" si="17"/>
        <v>2020</v>
      </c>
    </row>
    <row r="151" spans="1:16" x14ac:dyDescent="0.3">
      <c r="A151" s="2" t="s">
        <v>27</v>
      </c>
      <c r="B151" s="3">
        <v>44145</v>
      </c>
      <c r="C151" s="2" t="s">
        <v>28</v>
      </c>
      <c r="D151" s="2" t="s">
        <v>29</v>
      </c>
      <c r="E151" s="2" t="s">
        <v>30</v>
      </c>
      <c r="F151" s="2" t="str">
        <f t="shared" si="12"/>
        <v>Women</v>
      </c>
      <c r="G151" s="2" t="str">
        <f t="shared" si="13"/>
        <v xml:space="preserve"> Athletic Footwear</v>
      </c>
      <c r="H151" s="2" t="s">
        <v>18</v>
      </c>
      <c r="I151" s="2">
        <v>50</v>
      </c>
      <c r="J151" s="2">
        <v>575</v>
      </c>
      <c r="K151" s="2">
        <v>28750</v>
      </c>
      <c r="L151" s="2" t="s">
        <v>21</v>
      </c>
      <c r="M151" s="2">
        <f t="shared" si="14"/>
        <v>11</v>
      </c>
      <c r="N151" s="2" t="str">
        <f t="shared" si="15"/>
        <v>Nov</v>
      </c>
      <c r="O151" s="2" t="str">
        <f t="shared" si="16"/>
        <v>Tue</v>
      </c>
      <c r="P151" s="2" t="str">
        <f t="shared" si="17"/>
        <v>2020</v>
      </c>
    </row>
    <row r="152" spans="1:16" x14ac:dyDescent="0.3">
      <c r="A152" s="2" t="s">
        <v>27</v>
      </c>
      <c r="B152" s="3">
        <v>44146</v>
      </c>
      <c r="C152" s="2" t="s">
        <v>28</v>
      </c>
      <c r="D152" s="2" t="s">
        <v>29</v>
      </c>
      <c r="E152" s="2" t="s">
        <v>30</v>
      </c>
      <c r="F152" s="2" t="str">
        <f t="shared" si="12"/>
        <v>Men</v>
      </c>
      <c r="G152" s="2" t="str">
        <f t="shared" si="13"/>
        <v xml:space="preserve"> Apparel</v>
      </c>
      <c r="H152" s="2" t="s">
        <v>19</v>
      </c>
      <c r="I152" s="2">
        <v>55.000000000000007</v>
      </c>
      <c r="J152" s="2">
        <v>500</v>
      </c>
      <c r="K152" s="2">
        <v>27500.000000000004</v>
      </c>
      <c r="L152" s="2" t="s">
        <v>21</v>
      </c>
      <c r="M152" s="2">
        <f t="shared" si="14"/>
        <v>11</v>
      </c>
      <c r="N152" s="2" t="str">
        <f t="shared" si="15"/>
        <v>Nov</v>
      </c>
      <c r="O152" s="2" t="str">
        <f t="shared" si="16"/>
        <v>Wed</v>
      </c>
      <c r="P152" s="2" t="str">
        <f t="shared" si="17"/>
        <v>2020</v>
      </c>
    </row>
    <row r="153" spans="1:16" x14ac:dyDescent="0.3">
      <c r="A153" s="2" t="s">
        <v>27</v>
      </c>
      <c r="B153" s="3">
        <v>44147</v>
      </c>
      <c r="C153" s="2" t="s">
        <v>28</v>
      </c>
      <c r="D153" s="2" t="s">
        <v>29</v>
      </c>
      <c r="E153" s="2" t="s">
        <v>30</v>
      </c>
      <c r="F153" s="2" t="str">
        <f t="shared" si="12"/>
        <v>Women</v>
      </c>
      <c r="G153" s="2" t="str">
        <f t="shared" si="13"/>
        <v xml:space="preserve"> Apparel</v>
      </c>
      <c r="H153" s="2" t="s">
        <v>20</v>
      </c>
      <c r="I153" s="2">
        <v>50</v>
      </c>
      <c r="J153" s="2">
        <v>700</v>
      </c>
      <c r="K153" s="2">
        <v>35000</v>
      </c>
      <c r="L153" s="2" t="s">
        <v>21</v>
      </c>
      <c r="M153" s="2">
        <f t="shared" si="14"/>
        <v>11</v>
      </c>
      <c r="N153" s="2" t="str">
        <f t="shared" si="15"/>
        <v>Nov</v>
      </c>
      <c r="O153" s="2" t="str">
        <f t="shared" si="16"/>
        <v>Thu</v>
      </c>
      <c r="P153" s="2" t="str">
        <f t="shared" si="17"/>
        <v>2020</v>
      </c>
    </row>
    <row r="154" spans="1:16" x14ac:dyDescent="0.3">
      <c r="A154" s="2" t="s">
        <v>27</v>
      </c>
      <c r="B154" s="3">
        <v>44148</v>
      </c>
      <c r="C154" s="2" t="s">
        <v>28</v>
      </c>
      <c r="D154" s="2" t="s">
        <v>29</v>
      </c>
      <c r="E154" s="2" t="s">
        <v>30</v>
      </c>
      <c r="F154" s="2" t="str">
        <f t="shared" si="12"/>
        <v>Men</v>
      </c>
      <c r="G154" s="2" t="str">
        <f t="shared" si="13"/>
        <v xml:space="preserve"> Street Footwear</v>
      </c>
      <c r="H154" s="2" t="s">
        <v>14</v>
      </c>
      <c r="I154" s="2">
        <v>50</v>
      </c>
      <c r="J154" s="2">
        <v>850</v>
      </c>
      <c r="K154" s="2">
        <v>42500</v>
      </c>
      <c r="L154" s="2" t="s">
        <v>21</v>
      </c>
      <c r="M154" s="2">
        <f t="shared" si="14"/>
        <v>11</v>
      </c>
      <c r="N154" s="2" t="str">
        <f t="shared" si="15"/>
        <v>Nov</v>
      </c>
      <c r="O154" s="2" t="str">
        <f t="shared" si="16"/>
        <v>Fri</v>
      </c>
      <c r="P154" s="2" t="str">
        <f t="shared" si="17"/>
        <v>2020</v>
      </c>
    </row>
    <row r="155" spans="1:16" x14ac:dyDescent="0.3">
      <c r="A155" s="2" t="s">
        <v>27</v>
      </c>
      <c r="B155" s="3">
        <v>44149</v>
      </c>
      <c r="C155" s="2" t="s">
        <v>28</v>
      </c>
      <c r="D155" s="2" t="s">
        <v>29</v>
      </c>
      <c r="E155" s="2" t="s">
        <v>30</v>
      </c>
      <c r="F155" s="2" t="str">
        <f t="shared" si="12"/>
        <v>Men</v>
      </c>
      <c r="G155" s="2" t="str">
        <f t="shared" si="13"/>
        <v xml:space="preserve"> Athletic Footwear</v>
      </c>
      <c r="H155" s="2" t="s">
        <v>16</v>
      </c>
      <c r="I155" s="2">
        <v>60</v>
      </c>
      <c r="J155" s="2">
        <v>700</v>
      </c>
      <c r="K155" s="2">
        <v>42000</v>
      </c>
      <c r="L155" s="2" t="s">
        <v>21</v>
      </c>
      <c r="M155" s="2">
        <f t="shared" si="14"/>
        <v>11</v>
      </c>
      <c r="N155" s="2" t="str">
        <f t="shared" si="15"/>
        <v>Nov</v>
      </c>
      <c r="O155" s="2" t="str">
        <f t="shared" si="16"/>
        <v>Sat</v>
      </c>
      <c r="P155" s="2" t="str">
        <f t="shared" si="17"/>
        <v>2020</v>
      </c>
    </row>
    <row r="156" spans="1:16" x14ac:dyDescent="0.3">
      <c r="A156" s="2" t="s">
        <v>27</v>
      </c>
      <c r="B156" s="3">
        <v>44150</v>
      </c>
      <c r="C156" s="2" t="s">
        <v>28</v>
      </c>
      <c r="D156" s="2" t="s">
        <v>29</v>
      </c>
      <c r="E156" s="2" t="s">
        <v>30</v>
      </c>
      <c r="F156" s="2" t="str">
        <f t="shared" si="12"/>
        <v>Women</v>
      </c>
      <c r="G156" s="2" t="str">
        <f t="shared" si="13"/>
        <v xml:space="preserve"> Street Footwear</v>
      </c>
      <c r="H156" s="2" t="s">
        <v>17</v>
      </c>
      <c r="I156" s="2">
        <v>60</v>
      </c>
      <c r="J156" s="2">
        <v>700</v>
      </c>
      <c r="K156" s="2">
        <v>42000</v>
      </c>
      <c r="L156" s="2" t="s">
        <v>21</v>
      </c>
      <c r="M156" s="2">
        <f t="shared" si="14"/>
        <v>11</v>
      </c>
      <c r="N156" s="2" t="str">
        <f t="shared" si="15"/>
        <v>Nov</v>
      </c>
      <c r="O156" s="2" t="str">
        <f t="shared" si="16"/>
        <v>Sun</v>
      </c>
      <c r="P156" s="2" t="str">
        <f t="shared" si="17"/>
        <v>2020</v>
      </c>
    </row>
    <row r="157" spans="1:16" x14ac:dyDescent="0.3">
      <c r="A157" s="2" t="s">
        <v>27</v>
      </c>
      <c r="B157" s="3">
        <v>44187</v>
      </c>
      <c r="C157" s="2" t="s">
        <v>28</v>
      </c>
      <c r="D157" s="2" t="s">
        <v>29</v>
      </c>
      <c r="E157" s="2" t="s">
        <v>30</v>
      </c>
      <c r="F157" s="2" t="str">
        <f t="shared" si="12"/>
        <v>Women</v>
      </c>
      <c r="G157" s="2" t="str">
        <f t="shared" si="13"/>
        <v xml:space="preserve"> Athletic Footwear</v>
      </c>
      <c r="H157" s="2" t="s">
        <v>18</v>
      </c>
      <c r="I157" s="2">
        <v>60</v>
      </c>
      <c r="J157" s="2">
        <v>600</v>
      </c>
      <c r="K157" s="2">
        <v>36000</v>
      </c>
      <c r="L157" s="2" t="s">
        <v>21</v>
      </c>
      <c r="M157" s="2">
        <f t="shared" si="14"/>
        <v>12</v>
      </c>
      <c r="N157" s="2" t="str">
        <f t="shared" si="15"/>
        <v>Dec</v>
      </c>
      <c r="O157" s="2" t="str">
        <f t="shared" si="16"/>
        <v>Tue</v>
      </c>
      <c r="P157" s="2" t="str">
        <f t="shared" si="17"/>
        <v>2020</v>
      </c>
    </row>
    <row r="158" spans="1:16" x14ac:dyDescent="0.3">
      <c r="A158" s="2" t="s">
        <v>27</v>
      </c>
      <c r="B158" s="3">
        <v>44188</v>
      </c>
      <c r="C158" s="2" t="s">
        <v>28</v>
      </c>
      <c r="D158" s="2" t="s">
        <v>29</v>
      </c>
      <c r="E158" s="2" t="s">
        <v>30</v>
      </c>
      <c r="F158" s="2" t="str">
        <f t="shared" si="12"/>
        <v>Men</v>
      </c>
      <c r="G158" s="2" t="str">
        <f t="shared" si="13"/>
        <v xml:space="preserve"> Apparel</v>
      </c>
      <c r="H158" s="2" t="s">
        <v>19</v>
      </c>
      <c r="I158" s="2">
        <v>65</v>
      </c>
      <c r="J158" s="2">
        <v>500</v>
      </c>
      <c r="K158" s="2">
        <v>32500</v>
      </c>
      <c r="L158" s="2" t="s">
        <v>21</v>
      </c>
      <c r="M158" s="2">
        <f t="shared" si="14"/>
        <v>12</v>
      </c>
      <c r="N158" s="2" t="str">
        <f t="shared" si="15"/>
        <v>Dec</v>
      </c>
      <c r="O158" s="2" t="str">
        <f t="shared" si="16"/>
        <v>Wed</v>
      </c>
      <c r="P158" s="2" t="str">
        <f t="shared" si="17"/>
        <v>2020</v>
      </c>
    </row>
    <row r="159" spans="1:16" x14ac:dyDescent="0.3">
      <c r="A159" s="2" t="s">
        <v>27</v>
      </c>
      <c r="B159" s="3">
        <v>44189</v>
      </c>
      <c r="C159" s="2" t="s">
        <v>28</v>
      </c>
      <c r="D159" s="2" t="s">
        <v>29</v>
      </c>
      <c r="E159" s="2" t="s">
        <v>30</v>
      </c>
      <c r="F159" s="2" t="str">
        <f t="shared" si="12"/>
        <v>Women</v>
      </c>
      <c r="G159" s="2" t="str">
        <f t="shared" si="13"/>
        <v xml:space="preserve"> Apparel</v>
      </c>
      <c r="H159" s="2" t="s">
        <v>20</v>
      </c>
      <c r="I159" s="2">
        <v>60</v>
      </c>
      <c r="J159" s="2">
        <v>700</v>
      </c>
      <c r="K159" s="2">
        <v>42000</v>
      </c>
      <c r="L159" s="2" t="s">
        <v>21</v>
      </c>
      <c r="M159" s="2">
        <f t="shared" si="14"/>
        <v>12</v>
      </c>
      <c r="N159" s="2" t="str">
        <f t="shared" si="15"/>
        <v>Dec</v>
      </c>
      <c r="O159" s="2" t="str">
        <f t="shared" si="16"/>
        <v>Thu</v>
      </c>
      <c r="P159" s="2" t="str">
        <f t="shared" si="17"/>
        <v>2020</v>
      </c>
    </row>
    <row r="160" spans="1:16" x14ac:dyDescent="0.3">
      <c r="A160" s="2" t="s">
        <v>27</v>
      </c>
      <c r="B160" s="3">
        <v>44190</v>
      </c>
      <c r="C160" s="2" t="s">
        <v>28</v>
      </c>
      <c r="D160" s="2" t="s">
        <v>29</v>
      </c>
      <c r="E160" s="2" t="s">
        <v>30</v>
      </c>
      <c r="F160" s="2" t="str">
        <f t="shared" si="12"/>
        <v>Men</v>
      </c>
      <c r="G160" s="2" t="str">
        <f t="shared" si="13"/>
        <v xml:space="preserve"> Street Footwear</v>
      </c>
      <c r="H160" s="2" t="s">
        <v>14</v>
      </c>
      <c r="I160" s="2">
        <v>60</v>
      </c>
      <c r="J160" s="2">
        <v>875</v>
      </c>
      <c r="K160" s="2">
        <v>52500</v>
      </c>
      <c r="L160" s="2" t="s">
        <v>21</v>
      </c>
      <c r="M160" s="2">
        <f t="shared" si="14"/>
        <v>12</v>
      </c>
      <c r="N160" s="2" t="str">
        <f t="shared" si="15"/>
        <v>Dec</v>
      </c>
      <c r="O160" s="2" t="str">
        <f t="shared" si="16"/>
        <v>Fri</v>
      </c>
      <c r="P160" s="2" t="str">
        <f t="shared" si="17"/>
        <v>2020</v>
      </c>
    </row>
    <row r="161" spans="1:16" x14ac:dyDescent="0.3">
      <c r="A161" s="2" t="s">
        <v>27</v>
      </c>
      <c r="B161" s="3">
        <v>44191</v>
      </c>
      <c r="C161" s="2" t="s">
        <v>28</v>
      </c>
      <c r="D161" s="2" t="s">
        <v>29</v>
      </c>
      <c r="E161" s="2" t="s">
        <v>30</v>
      </c>
      <c r="F161" s="2" t="str">
        <f t="shared" si="12"/>
        <v>Men</v>
      </c>
      <c r="G161" s="2" t="str">
        <f t="shared" si="13"/>
        <v xml:space="preserve"> Athletic Footwear</v>
      </c>
      <c r="H161" s="2" t="s">
        <v>16</v>
      </c>
      <c r="I161" s="2">
        <v>65</v>
      </c>
      <c r="J161" s="2">
        <v>675</v>
      </c>
      <c r="K161" s="2">
        <v>43875</v>
      </c>
      <c r="L161" s="2" t="s">
        <v>21</v>
      </c>
      <c r="M161" s="2">
        <f t="shared" si="14"/>
        <v>12</v>
      </c>
      <c r="N161" s="2" t="str">
        <f t="shared" si="15"/>
        <v>Dec</v>
      </c>
      <c r="O161" s="2" t="str">
        <f t="shared" si="16"/>
        <v>Sat</v>
      </c>
      <c r="P161" s="2" t="str">
        <f t="shared" si="17"/>
        <v>2020</v>
      </c>
    </row>
    <row r="162" spans="1:16" x14ac:dyDescent="0.3">
      <c r="A162" s="2" t="s">
        <v>27</v>
      </c>
      <c r="B162" s="3">
        <v>44192</v>
      </c>
      <c r="C162" s="2" t="s">
        <v>28</v>
      </c>
      <c r="D162" s="2" t="s">
        <v>29</v>
      </c>
      <c r="E162" s="2" t="s">
        <v>30</v>
      </c>
      <c r="F162" s="2" t="str">
        <f t="shared" si="12"/>
        <v>Women</v>
      </c>
      <c r="G162" s="2" t="str">
        <f t="shared" si="13"/>
        <v xml:space="preserve"> Street Footwear</v>
      </c>
      <c r="H162" s="2" t="s">
        <v>17</v>
      </c>
      <c r="I162" s="2">
        <v>65</v>
      </c>
      <c r="J162" s="2">
        <v>725</v>
      </c>
      <c r="K162" s="2">
        <v>47125</v>
      </c>
      <c r="L162" s="2" t="s">
        <v>21</v>
      </c>
      <c r="M162" s="2">
        <f t="shared" si="14"/>
        <v>12</v>
      </c>
      <c r="N162" s="2" t="str">
        <f t="shared" si="15"/>
        <v>Dec</v>
      </c>
      <c r="O162" s="2" t="str">
        <f t="shared" si="16"/>
        <v>Sun</v>
      </c>
      <c r="P162" s="2" t="str">
        <f t="shared" si="17"/>
        <v>2020</v>
      </c>
    </row>
    <row r="163" spans="1:16" x14ac:dyDescent="0.3">
      <c r="A163" s="2" t="s">
        <v>27</v>
      </c>
      <c r="B163" s="3">
        <v>44193</v>
      </c>
      <c r="C163" s="2" t="s">
        <v>28</v>
      </c>
      <c r="D163" s="2" t="s">
        <v>29</v>
      </c>
      <c r="E163" s="2" t="s">
        <v>30</v>
      </c>
      <c r="F163" s="2" t="str">
        <f t="shared" si="12"/>
        <v>Women</v>
      </c>
      <c r="G163" s="2" t="str">
        <f t="shared" si="13"/>
        <v xml:space="preserve"> Athletic Footwear</v>
      </c>
      <c r="H163" s="2" t="s">
        <v>18</v>
      </c>
      <c r="I163" s="2">
        <v>60</v>
      </c>
      <c r="J163" s="2">
        <v>625</v>
      </c>
      <c r="K163" s="2">
        <v>37500</v>
      </c>
      <c r="L163" s="2" t="s">
        <v>21</v>
      </c>
      <c r="M163" s="2">
        <f t="shared" si="14"/>
        <v>12</v>
      </c>
      <c r="N163" s="2" t="str">
        <f t="shared" si="15"/>
        <v>Dec</v>
      </c>
      <c r="O163" s="2" t="str">
        <f t="shared" si="16"/>
        <v>Mon</v>
      </c>
      <c r="P163" s="2" t="str">
        <f t="shared" si="17"/>
        <v>2020</v>
      </c>
    </row>
    <row r="164" spans="1:16" x14ac:dyDescent="0.3">
      <c r="A164" s="2" t="s">
        <v>27</v>
      </c>
      <c r="B164" s="3">
        <v>44194</v>
      </c>
      <c r="C164" s="2" t="s">
        <v>28</v>
      </c>
      <c r="D164" s="2" t="s">
        <v>29</v>
      </c>
      <c r="E164" s="2" t="s">
        <v>30</v>
      </c>
      <c r="F164" s="2" t="str">
        <f t="shared" si="12"/>
        <v>Men</v>
      </c>
      <c r="G164" s="2" t="str">
        <f t="shared" si="13"/>
        <v xml:space="preserve"> Apparel</v>
      </c>
      <c r="H164" s="2" t="s">
        <v>19</v>
      </c>
      <c r="I164" s="2">
        <v>65</v>
      </c>
      <c r="J164" s="2">
        <v>525</v>
      </c>
      <c r="K164" s="2">
        <v>34125</v>
      </c>
      <c r="L164" s="2" t="s">
        <v>21</v>
      </c>
      <c r="M164" s="2">
        <f t="shared" si="14"/>
        <v>12</v>
      </c>
      <c r="N164" s="2" t="str">
        <f t="shared" si="15"/>
        <v>Dec</v>
      </c>
      <c r="O164" s="2" t="str">
        <f t="shared" si="16"/>
        <v>Tue</v>
      </c>
      <c r="P164" s="2" t="str">
        <f t="shared" si="17"/>
        <v>2020</v>
      </c>
    </row>
    <row r="165" spans="1:16" x14ac:dyDescent="0.3">
      <c r="A165" s="2" t="s">
        <v>27</v>
      </c>
      <c r="B165" s="3">
        <v>44195</v>
      </c>
      <c r="C165" s="2" t="s">
        <v>28</v>
      </c>
      <c r="D165" s="2" t="s">
        <v>29</v>
      </c>
      <c r="E165" s="2" t="s">
        <v>30</v>
      </c>
      <c r="F165" s="2" t="str">
        <f t="shared" si="12"/>
        <v>Women</v>
      </c>
      <c r="G165" s="2" t="str">
        <f t="shared" si="13"/>
        <v xml:space="preserve"> Apparel</v>
      </c>
      <c r="H165" s="2" t="s">
        <v>20</v>
      </c>
      <c r="I165" s="2">
        <v>80</v>
      </c>
      <c r="J165" s="2">
        <v>700</v>
      </c>
      <c r="K165" s="2">
        <v>56000</v>
      </c>
      <c r="L165" s="2" t="s">
        <v>21</v>
      </c>
      <c r="M165" s="2">
        <f t="shared" si="14"/>
        <v>12</v>
      </c>
      <c r="N165" s="2" t="str">
        <f t="shared" si="15"/>
        <v>Dec</v>
      </c>
      <c r="O165" s="2" t="str">
        <f t="shared" si="16"/>
        <v>Wed</v>
      </c>
      <c r="P165" s="2" t="str">
        <f t="shared" si="17"/>
        <v>2020</v>
      </c>
    </row>
    <row r="166" spans="1:16" x14ac:dyDescent="0.3">
      <c r="A166" s="2" t="s">
        <v>27</v>
      </c>
      <c r="B166" s="3">
        <v>44196</v>
      </c>
      <c r="C166" s="2" t="s">
        <v>28</v>
      </c>
      <c r="D166" s="2" t="s">
        <v>29</v>
      </c>
      <c r="E166" s="2" t="s">
        <v>30</v>
      </c>
      <c r="F166" s="2" t="str">
        <f t="shared" si="12"/>
        <v>Men</v>
      </c>
      <c r="G166" s="2" t="str">
        <f t="shared" si="13"/>
        <v xml:space="preserve"> Street Footwear</v>
      </c>
      <c r="H166" s="2" t="s">
        <v>14</v>
      </c>
      <c r="I166" s="2">
        <v>60</v>
      </c>
      <c r="J166" s="2">
        <v>900</v>
      </c>
      <c r="K166" s="2">
        <v>54000</v>
      </c>
      <c r="L166" s="2" t="s">
        <v>21</v>
      </c>
      <c r="M166" s="2">
        <f t="shared" si="14"/>
        <v>12</v>
      </c>
      <c r="N166" s="2" t="str">
        <f t="shared" si="15"/>
        <v>Dec</v>
      </c>
      <c r="O166" s="2" t="str">
        <f t="shared" si="16"/>
        <v>Thu</v>
      </c>
      <c r="P166" s="2" t="str">
        <f t="shared" si="17"/>
        <v>2020</v>
      </c>
    </row>
    <row r="167" spans="1:16" x14ac:dyDescent="0.3">
      <c r="A167" s="2" t="s">
        <v>27</v>
      </c>
      <c r="B167" s="3">
        <v>44197</v>
      </c>
      <c r="C167" s="2" t="s">
        <v>28</v>
      </c>
      <c r="D167" s="2" t="s">
        <v>29</v>
      </c>
      <c r="E167" s="2" t="s">
        <v>30</v>
      </c>
      <c r="F167" s="2" t="str">
        <f t="shared" si="12"/>
        <v>Men</v>
      </c>
      <c r="G167" s="2" t="str">
        <f t="shared" si="13"/>
        <v xml:space="preserve"> Athletic Footwear</v>
      </c>
      <c r="H167" s="2" t="s">
        <v>16</v>
      </c>
      <c r="I167" s="2">
        <v>65</v>
      </c>
      <c r="J167" s="2">
        <v>750</v>
      </c>
      <c r="K167" s="2">
        <v>48750</v>
      </c>
      <c r="L167" s="2" t="s">
        <v>21</v>
      </c>
      <c r="M167" s="2">
        <f t="shared" si="14"/>
        <v>1</v>
      </c>
      <c r="N167" s="2" t="str">
        <f t="shared" si="15"/>
        <v>Jan</v>
      </c>
      <c r="O167" s="2" t="str">
        <f t="shared" si="16"/>
        <v>Fri</v>
      </c>
      <c r="P167" s="2" t="str">
        <f t="shared" si="17"/>
        <v>2021</v>
      </c>
    </row>
    <row r="168" spans="1:16" x14ac:dyDescent="0.3">
      <c r="A168" s="2" t="s">
        <v>27</v>
      </c>
      <c r="B168" s="3">
        <v>44198</v>
      </c>
      <c r="C168" s="2" t="s">
        <v>28</v>
      </c>
      <c r="D168" s="2" t="s">
        <v>29</v>
      </c>
      <c r="E168" s="2" t="s">
        <v>30</v>
      </c>
      <c r="F168" s="2" t="str">
        <f t="shared" si="12"/>
        <v>Women</v>
      </c>
      <c r="G168" s="2" t="str">
        <f t="shared" si="13"/>
        <v xml:space="preserve"> Street Footwear</v>
      </c>
      <c r="H168" s="2" t="s">
        <v>17</v>
      </c>
      <c r="I168" s="2">
        <v>65</v>
      </c>
      <c r="J168" s="2">
        <v>750</v>
      </c>
      <c r="K168" s="2">
        <v>48750</v>
      </c>
      <c r="L168" s="2" t="s">
        <v>21</v>
      </c>
      <c r="M168" s="2">
        <f t="shared" si="14"/>
        <v>1</v>
      </c>
      <c r="N168" s="2" t="str">
        <f t="shared" si="15"/>
        <v>Jan</v>
      </c>
      <c r="O168" s="2" t="str">
        <f t="shared" si="16"/>
        <v>Sat</v>
      </c>
      <c r="P168" s="2" t="str">
        <f t="shared" si="17"/>
        <v>2021</v>
      </c>
    </row>
    <row r="169" spans="1:16" x14ac:dyDescent="0.3">
      <c r="A169" s="2" t="s">
        <v>27</v>
      </c>
      <c r="B169" s="3">
        <v>44199</v>
      </c>
      <c r="C169" s="2" t="s">
        <v>28</v>
      </c>
      <c r="D169" s="2" t="s">
        <v>29</v>
      </c>
      <c r="E169" s="2" t="s">
        <v>30</v>
      </c>
      <c r="F169" s="2" t="str">
        <f t="shared" si="12"/>
        <v>Women</v>
      </c>
      <c r="G169" s="2" t="str">
        <f t="shared" si="13"/>
        <v xml:space="preserve"> Athletic Footwear</v>
      </c>
      <c r="H169" s="2" t="s">
        <v>18</v>
      </c>
      <c r="I169" s="2">
        <v>60</v>
      </c>
      <c r="J169" s="2">
        <v>650</v>
      </c>
      <c r="K169" s="2">
        <v>39000</v>
      </c>
      <c r="L169" s="2" t="s">
        <v>21</v>
      </c>
      <c r="M169" s="2">
        <f t="shared" si="14"/>
        <v>1</v>
      </c>
      <c r="N169" s="2" t="str">
        <f t="shared" si="15"/>
        <v>Jan</v>
      </c>
      <c r="O169" s="2" t="str">
        <f t="shared" si="16"/>
        <v>Sun</v>
      </c>
      <c r="P169" s="2" t="str">
        <f t="shared" si="17"/>
        <v>2021</v>
      </c>
    </row>
    <row r="170" spans="1:16" x14ac:dyDescent="0.3">
      <c r="A170" s="2" t="s">
        <v>27</v>
      </c>
      <c r="B170" s="3">
        <v>44200</v>
      </c>
      <c r="C170" s="2" t="s">
        <v>28</v>
      </c>
      <c r="D170" s="2" t="s">
        <v>29</v>
      </c>
      <c r="E170" s="2" t="s">
        <v>30</v>
      </c>
      <c r="F170" s="2" t="str">
        <f t="shared" si="12"/>
        <v>Men</v>
      </c>
      <c r="G170" s="2" t="str">
        <f t="shared" si="13"/>
        <v xml:space="preserve"> Apparel</v>
      </c>
      <c r="H170" s="2" t="s">
        <v>19</v>
      </c>
      <c r="I170" s="2">
        <v>65</v>
      </c>
      <c r="J170" s="2">
        <v>550</v>
      </c>
      <c r="K170" s="2">
        <v>35750</v>
      </c>
      <c r="L170" s="2" t="s">
        <v>21</v>
      </c>
      <c r="M170" s="2">
        <f t="shared" si="14"/>
        <v>1</v>
      </c>
      <c r="N170" s="2" t="str">
        <f t="shared" si="15"/>
        <v>Jan</v>
      </c>
      <c r="O170" s="2" t="str">
        <f t="shared" si="16"/>
        <v>Mon</v>
      </c>
      <c r="P170" s="2" t="str">
        <f t="shared" si="17"/>
        <v>2021</v>
      </c>
    </row>
    <row r="171" spans="1:16" x14ac:dyDescent="0.3">
      <c r="A171" s="2" t="s">
        <v>27</v>
      </c>
      <c r="B171" s="3">
        <v>44201</v>
      </c>
      <c r="C171" s="2" t="s">
        <v>28</v>
      </c>
      <c r="D171" s="2" t="s">
        <v>29</v>
      </c>
      <c r="E171" s="2" t="s">
        <v>30</v>
      </c>
      <c r="F171" s="2" t="str">
        <f t="shared" si="12"/>
        <v>Women</v>
      </c>
      <c r="G171" s="2" t="str">
        <f t="shared" si="13"/>
        <v xml:space="preserve"> Apparel</v>
      </c>
      <c r="H171" s="2" t="s">
        <v>20</v>
      </c>
      <c r="I171" s="2">
        <v>80</v>
      </c>
      <c r="J171" s="2">
        <v>725</v>
      </c>
      <c r="K171" s="2">
        <v>58000</v>
      </c>
      <c r="L171" s="2" t="s">
        <v>21</v>
      </c>
      <c r="M171" s="2">
        <f t="shared" si="14"/>
        <v>1</v>
      </c>
      <c r="N171" s="2" t="str">
        <f t="shared" si="15"/>
        <v>Jan</v>
      </c>
      <c r="O171" s="2" t="str">
        <f t="shared" si="16"/>
        <v>Tue</v>
      </c>
      <c r="P171" s="2" t="str">
        <f t="shared" si="17"/>
        <v>2021</v>
      </c>
    </row>
    <row r="172" spans="1:16" x14ac:dyDescent="0.3">
      <c r="A172" s="2" t="s">
        <v>27</v>
      </c>
      <c r="B172" s="3">
        <v>44202</v>
      </c>
      <c r="C172" s="2" t="s">
        <v>28</v>
      </c>
      <c r="D172" s="2" t="s">
        <v>29</v>
      </c>
      <c r="E172" s="2" t="s">
        <v>30</v>
      </c>
      <c r="F172" s="2" t="str">
        <f t="shared" si="12"/>
        <v>Men</v>
      </c>
      <c r="G172" s="2" t="str">
        <f t="shared" si="13"/>
        <v xml:space="preserve"> Street Footwear</v>
      </c>
      <c r="H172" s="2" t="s">
        <v>14</v>
      </c>
      <c r="I172" s="2">
        <v>60</v>
      </c>
      <c r="J172" s="2">
        <v>975</v>
      </c>
      <c r="K172" s="2">
        <v>58500</v>
      </c>
      <c r="L172" s="2" t="s">
        <v>21</v>
      </c>
      <c r="M172" s="2">
        <f t="shared" si="14"/>
        <v>1</v>
      </c>
      <c r="N172" s="2" t="str">
        <f t="shared" si="15"/>
        <v>Jan</v>
      </c>
      <c r="O172" s="2" t="str">
        <f t="shared" si="16"/>
        <v>Wed</v>
      </c>
      <c r="P172" s="2" t="str">
        <f t="shared" si="17"/>
        <v>2021</v>
      </c>
    </row>
    <row r="173" spans="1:16" x14ac:dyDescent="0.3">
      <c r="A173" s="2" t="s">
        <v>27</v>
      </c>
      <c r="B173" s="3">
        <v>44203</v>
      </c>
      <c r="C173" s="2" t="s">
        <v>28</v>
      </c>
      <c r="D173" s="2" t="s">
        <v>29</v>
      </c>
      <c r="E173" s="2" t="s">
        <v>30</v>
      </c>
      <c r="F173" s="2" t="str">
        <f t="shared" si="12"/>
        <v>Men</v>
      </c>
      <c r="G173" s="2" t="str">
        <f t="shared" si="13"/>
        <v xml:space="preserve"> Athletic Footwear</v>
      </c>
      <c r="H173" s="2" t="s">
        <v>16</v>
      </c>
      <c r="I173" s="2">
        <v>65</v>
      </c>
      <c r="J173" s="2">
        <v>825</v>
      </c>
      <c r="K173" s="2">
        <v>53625</v>
      </c>
      <c r="L173" s="2" t="s">
        <v>21</v>
      </c>
      <c r="M173" s="2">
        <f t="shared" si="14"/>
        <v>1</v>
      </c>
      <c r="N173" s="2" t="str">
        <f t="shared" si="15"/>
        <v>Jan</v>
      </c>
      <c r="O173" s="2" t="str">
        <f t="shared" si="16"/>
        <v>Thu</v>
      </c>
      <c r="P173" s="2" t="str">
        <f t="shared" si="17"/>
        <v>2021</v>
      </c>
    </row>
    <row r="174" spans="1:16" x14ac:dyDescent="0.3">
      <c r="A174" s="2" t="s">
        <v>27</v>
      </c>
      <c r="B174" s="3">
        <v>44204</v>
      </c>
      <c r="C174" s="2" t="s">
        <v>28</v>
      </c>
      <c r="D174" s="2" t="s">
        <v>29</v>
      </c>
      <c r="E174" s="2" t="s">
        <v>30</v>
      </c>
      <c r="F174" s="2" t="str">
        <f t="shared" si="12"/>
        <v>Women</v>
      </c>
      <c r="G174" s="2" t="str">
        <f t="shared" si="13"/>
        <v xml:space="preserve"> Street Footwear</v>
      </c>
      <c r="H174" s="2" t="s">
        <v>17</v>
      </c>
      <c r="I174" s="2">
        <v>65</v>
      </c>
      <c r="J174" s="2">
        <v>825</v>
      </c>
      <c r="K174" s="2">
        <v>53625</v>
      </c>
      <c r="L174" s="2" t="s">
        <v>21</v>
      </c>
      <c r="M174" s="2">
        <f t="shared" si="14"/>
        <v>1</v>
      </c>
      <c r="N174" s="2" t="str">
        <f t="shared" si="15"/>
        <v>Jan</v>
      </c>
      <c r="O174" s="2" t="str">
        <f t="shared" si="16"/>
        <v>Fri</v>
      </c>
      <c r="P174" s="2" t="str">
        <f t="shared" si="17"/>
        <v>2021</v>
      </c>
    </row>
    <row r="175" spans="1:16" x14ac:dyDescent="0.3">
      <c r="A175" s="2" t="s">
        <v>27</v>
      </c>
      <c r="B175" s="3">
        <v>44205</v>
      </c>
      <c r="C175" s="2" t="s">
        <v>28</v>
      </c>
      <c r="D175" s="2" t="s">
        <v>29</v>
      </c>
      <c r="E175" s="2" t="s">
        <v>30</v>
      </c>
      <c r="F175" s="2" t="str">
        <f t="shared" si="12"/>
        <v>Women</v>
      </c>
      <c r="G175" s="2" t="str">
        <f t="shared" si="13"/>
        <v xml:space="preserve"> Athletic Footwear</v>
      </c>
      <c r="H175" s="2" t="s">
        <v>18</v>
      </c>
      <c r="I175" s="2">
        <v>60</v>
      </c>
      <c r="J175" s="2">
        <v>700</v>
      </c>
      <c r="K175" s="2">
        <v>42000</v>
      </c>
      <c r="L175" s="2" t="s">
        <v>21</v>
      </c>
      <c r="M175" s="2">
        <f t="shared" si="14"/>
        <v>1</v>
      </c>
      <c r="N175" s="2" t="str">
        <f t="shared" si="15"/>
        <v>Jan</v>
      </c>
      <c r="O175" s="2" t="str">
        <f t="shared" si="16"/>
        <v>Sat</v>
      </c>
      <c r="P175" s="2" t="str">
        <f t="shared" si="17"/>
        <v>2021</v>
      </c>
    </row>
    <row r="176" spans="1:16" x14ac:dyDescent="0.3">
      <c r="A176" s="2" t="s">
        <v>27</v>
      </c>
      <c r="B176" s="3">
        <v>44206</v>
      </c>
      <c r="C176" s="2" t="s">
        <v>28</v>
      </c>
      <c r="D176" s="2" t="s">
        <v>29</v>
      </c>
      <c r="E176" s="2" t="s">
        <v>30</v>
      </c>
      <c r="F176" s="2" t="str">
        <f t="shared" si="12"/>
        <v>Men</v>
      </c>
      <c r="G176" s="2" t="str">
        <f t="shared" si="13"/>
        <v xml:space="preserve"> Apparel</v>
      </c>
      <c r="H176" s="2" t="s">
        <v>19</v>
      </c>
      <c r="I176" s="2">
        <v>65</v>
      </c>
      <c r="J176" s="2">
        <v>575</v>
      </c>
      <c r="K176" s="2">
        <v>37375</v>
      </c>
      <c r="L176" s="2" t="s">
        <v>21</v>
      </c>
      <c r="M176" s="2">
        <f t="shared" si="14"/>
        <v>1</v>
      </c>
      <c r="N176" s="2" t="str">
        <f t="shared" si="15"/>
        <v>Jan</v>
      </c>
      <c r="O176" s="2" t="str">
        <f t="shared" si="16"/>
        <v>Sun</v>
      </c>
      <c r="P176" s="2" t="str">
        <f t="shared" si="17"/>
        <v>2021</v>
      </c>
    </row>
    <row r="177" spans="1:16" x14ac:dyDescent="0.3">
      <c r="A177" s="2" t="s">
        <v>27</v>
      </c>
      <c r="B177" s="3">
        <v>44207</v>
      </c>
      <c r="C177" s="2" t="s">
        <v>28</v>
      </c>
      <c r="D177" s="2" t="s">
        <v>29</v>
      </c>
      <c r="E177" s="2" t="s">
        <v>30</v>
      </c>
      <c r="F177" s="2" t="str">
        <f t="shared" si="12"/>
        <v>Women</v>
      </c>
      <c r="G177" s="2" t="str">
        <f t="shared" si="13"/>
        <v xml:space="preserve"> Apparel</v>
      </c>
      <c r="H177" s="2" t="s">
        <v>20</v>
      </c>
      <c r="I177" s="2">
        <v>80</v>
      </c>
      <c r="J177" s="2">
        <v>875</v>
      </c>
      <c r="K177" s="2">
        <v>70000</v>
      </c>
      <c r="L177" s="2" t="s">
        <v>21</v>
      </c>
      <c r="M177" s="2">
        <f t="shared" si="14"/>
        <v>1</v>
      </c>
      <c r="N177" s="2" t="str">
        <f t="shared" si="15"/>
        <v>Jan</v>
      </c>
      <c r="O177" s="2" t="str">
        <f t="shared" si="16"/>
        <v>Mon</v>
      </c>
      <c r="P177" s="2" t="str">
        <f t="shared" si="17"/>
        <v>2021</v>
      </c>
    </row>
    <row r="178" spans="1:16" x14ac:dyDescent="0.3">
      <c r="A178" s="2" t="s">
        <v>27</v>
      </c>
      <c r="B178" s="3">
        <v>44208</v>
      </c>
      <c r="C178" s="2" t="s">
        <v>28</v>
      </c>
      <c r="D178" s="2" t="s">
        <v>29</v>
      </c>
      <c r="E178" s="2" t="s">
        <v>30</v>
      </c>
      <c r="F178" s="2" t="str">
        <f t="shared" si="12"/>
        <v>Men</v>
      </c>
      <c r="G178" s="2" t="str">
        <f t="shared" si="13"/>
        <v xml:space="preserve"> Street Footwear</v>
      </c>
      <c r="H178" s="2" t="s">
        <v>14</v>
      </c>
      <c r="I178" s="2">
        <v>60</v>
      </c>
      <c r="J178" s="2">
        <v>1025</v>
      </c>
      <c r="K178" s="2">
        <v>61500</v>
      </c>
      <c r="L178" s="2" t="s">
        <v>21</v>
      </c>
      <c r="M178" s="2">
        <f t="shared" si="14"/>
        <v>1</v>
      </c>
      <c r="N178" s="2" t="str">
        <f t="shared" si="15"/>
        <v>Jan</v>
      </c>
      <c r="O178" s="2" t="str">
        <f t="shared" si="16"/>
        <v>Tue</v>
      </c>
      <c r="P178" s="2" t="str">
        <f t="shared" si="17"/>
        <v>2021</v>
      </c>
    </row>
    <row r="179" spans="1:16" x14ac:dyDescent="0.3">
      <c r="A179" s="2" t="s">
        <v>27</v>
      </c>
      <c r="B179" s="3">
        <v>44209</v>
      </c>
      <c r="C179" s="2" t="s">
        <v>28</v>
      </c>
      <c r="D179" s="2" t="s">
        <v>29</v>
      </c>
      <c r="E179" s="2" t="s">
        <v>30</v>
      </c>
      <c r="F179" s="2" t="str">
        <f t="shared" si="12"/>
        <v>Men</v>
      </c>
      <c r="G179" s="2" t="str">
        <f t="shared" si="13"/>
        <v xml:space="preserve"> Athletic Footwear</v>
      </c>
      <c r="H179" s="2" t="s">
        <v>16</v>
      </c>
      <c r="I179" s="2">
        <v>65</v>
      </c>
      <c r="J179" s="2">
        <v>875</v>
      </c>
      <c r="K179" s="2">
        <v>56875</v>
      </c>
      <c r="L179" s="2" t="s">
        <v>21</v>
      </c>
      <c r="M179" s="2">
        <f t="shared" si="14"/>
        <v>1</v>
      </c>
      <c r="N179" s="2" t="str">
        <f t="shared" si="15"/>
        <v>Jan</v>
      </c>
      <c r="O179" s="2" t="str">
        <f t="shared" si="16"/>
        <v>Wed</v>
      </c>
      <c r="P179" s="2" t="str">
        <f t="shared" si="17"/>
        <v>2021</v>
      </c>
    </row>
    <row r="180" spans="1:16" x14ac:dyDescent="0.3">
      <c r="A180" s="2" t="s">
        <v>27</v>
      </c>
      <c r="B180" s="3">
        <v>44210</v>
      </c>
      <c r="C180" s="2" t="s">
        <v>28</v>
      </c>
      <c r="D180" s="2" t="s">
        <v>29</v>
      </c>
      <c r="E180" s="2" t="s">
        <v>30</v>
      </c>
      <c r="F180" s="2" t="str">
        <f t="shared" si="12"/>
        <v>Women</v>
      </c>
      <c r="G180" s="2" t="str">
        <f t="shared" si="13"/>
        <v xml:space="preserve"> Street Footwear</v>
      </c>
      <c r="H180" s="2" t="s">
        <v>17</v>
      </c>
      <c r="I180" s="2">
        <v>65</v>
      </c>
      <c r="J180" s="2">
        <v>825</v>
      </c>
      <c r="K180" s="2">
        <v>53625</v>
      </c>
      <c r="L180" s="2" t="s">
        <v>21</v>
      </c>
      <c r="M180" s="2">
        <f t="shared" si="14"/>
        <v>1</v>
      </c>
      <c r="N180" s="2" t="str">
        <f t="shared" si="15"/>
        <v>Jan</v>
      </c>
      <c r="O180" s="2" t="str">
        <f t="shared" si="16"/>
        <v>Thu</v>
      </c>
      <c r="P180" s="2" t="str">
        <f t="shared" si="17"/>
        <v>2021</v>
      </c>
    </row>
    <row r="181" spans="1:16" x14ac:dyDescent="0.3">
      <c r="A181" s="2" t="s">
        <v>27</v>
      </c>
      <c r="B181" s="3">
        <v>44211</v>
      </c>
      <c r="C181" s="2" t="s">
        <v>28</v>
      </c>
      <c r="D181" s="2" t="s">
        <v>29</v>
      </c>
      <c r="E181" s="2" t="s">
        <v>30</v>
      </c>
      <c r="F181" s="2" t="str">
        <f t="shared" si="12"/>
        <v>Women</v>
      </c>
      <c r="G181" s="2" t="str">
        <f t="shared" si="13"/>
        <v xml:space="preserve"> Athletic Footwear</v>
      </c>
      <c r="H181" s="2" t="s">
        <v>18</v>
      </c>
      <c r="I181" s="2">
        <v>60</v>
      </c>
      <c r="J181" s="2">
        <v>725</v>
      </c>
      <c r="K181" s="2">
        <v>43500</v>
      </c>
      <c r="L181" s="2" t="s">
        <v>21</v>
      </c>
      <c r="M181" s="2">
        <f t="shared" si="14"/>
        <v>1</v>
      </c>
      <c r="N181" s="2" t="str">
        <f t="shared" si="15"/>
        <v>Jan</v>
      </c>
      <c r="O181" s="2" t="str">
        <f t="shared" si="16"/>
        <v>Fri</v>
      </c>
      <c r="P181" s="2" t="str">
        <f t="shared" si="17"/>
        <v>2021</v>
      </c>
    </row>
    <row r="182" spans="1:16" x14ac:dyDescent="0.3">
      <c r="A182" s="2" t="s">
        <v>27</v>
      </c>
      <c r="B182" s="3">
        <v>44212</v>
      </c>
      <c r="C182" s="2" t="s">
        <v>28</v>
      </c>
      <c r="D182" s="2" t="s">
        <v>29</v>
      </c>
      <c r="E182" s="2" t="s">
        <v>30</v>
      </c>
      <c r="F182" s="2" t="str">
        <f t="shared" si="12"/>
        <v>Men</v>
      </c>
      <c r="G182" s="2" t="str">
        <f t="shared" si="13"/>
        <v xml:space="preserve"> Apparel</v>
      </c>
      <c r="H182" s="2" t="s">
        <v>19</v>
      </c>
      <c r="I182" s="2">
        <v>65</v>
      </c>
      <c r="J182" s="2">
        <v>775</v>
      </c>
      <c r="K182" s="2">
        <v>50375</v>
      </c>
      <c r="L182" s="2" t="s">
        <v>21</v>
      </c>
      <c r="M182" s="2">
        <f t="shared" si="14"/>
        <v>1</v>
      </c>
      <c r="N182" s="2" t="str">
        <f t="shared" si="15"/>
        <v>Jan</v>
      </c>
      <c r="O182" s="2" t="str">
        <f t="shared" si="16"/>
        <v>Sat</v>
      </c>
      <c r="P182" s="2" t="str">
        <f t="shared" si="17"/>
        <v>2021</v>
      </c>
    </row>
    <row r="183" spans="1:16" x14ac:dyDescent="0.3">
      <c r="A183" s="2" t="s">
        <v>27</v>
      </c>
      <c r="B183" s="3">
        <v>44213</v>
      </c>
      <c r="C183" s="2" t="s">
        <v>28</v>
      </c>
      <c r="D183" s="2" t="s">
        <v>29</v>
      </c>
      <c r="E183" s="2" t="s">
        <v>30</v>
      </c>
      <c r="F183" s="2" t="str">
        <f t="shared" si="12"/>
        <v>Women</v>
      </c>
      <c r="G183" s="2" t="str">
        <f t="shared" si="13"/>
        <v xml:space="preserve"> Apparel</v>
      </c>
      <c r="H183" s="2" t="s">
        <v>20</v>
      </c>
      <c r="I183" s="2">
        <v>80</v>
      </c>
      <c r="J183" s="2">
        <v>775</v>
      </c>
      <c r="K183" s="2">
        <v>62000</v>
      </c>
      <c r="L183" s="2" t="s">
        <v>21</v>
      </c>
      <c r="M183" s="2">
        <f t="shared" si="14"/>
        <v>1</v>
      </c>
      <c r="N183" s="2" t="str">
        <f t="shared" si="15"/>
        <v>Jan</v>
      </c>
      <c r="O183" s="2" t="str">
        <f t="shared" si="16"/>
        <v>Sun</v>
      </c>
      <c r="P183" s="2" t="str">
        <f t="shared" si="17"/>
        <v>2021</v>
      </c>
    </row>
    <row r="184" spans="1:16" x14ac:dyDescent="0.3">
      <c r="A184" s="2" t="s">
        <v>27</v>
      </c>
      <c r="B184" s="3">
        <v>44214</v>
      </c>
      <c r="C184" s="2" t="s">
        <v>28</v>
      </c>
      <c r="D184" s="2" t="s">
        <v>29</v>
      </c>
      <c r="E184" s="2" t="s">
        <v>30</v>
      </c>
      <c r="F184" s="2" t="str">
        <f t="shared" si="12"/>
        <v>Men</v>
      </c>
      <c r="G184" s="2" t="str">
        <f t="shared" si="13"/>
        <v xml:space="preserve"> Street Footwear</v>
      </c>
      <c r="H184" s="2" t="s">
        <v>14</v>
      </c>
      <c r="I184" s="2">
        <v>65</v>
      </c>
      <c r="J184" s="2">
        <v>975</v>
      </c>
      <c r="K184" s="2">
        <v>63375</v>
      </c>
      <c r="L184" s="2" t="s">
        <v>21</v>
      </c>
      <c r="M184" s="2">
        <f t="shared" si="14"/>
        <v>1</v>
      </c>
      <c r="N184" s="2" t="str">
        <f t="shared" si="15"/>
        <v>Jan</v>
      </c>
      <c r="O184" s="2" t="str">
        <f t="shared" si="16"/>
        <v>Mon</v>
      </c>
      <c r="P184" s="2" t="str">
        <f t="shared" si="17"/>
        <v>2021</v>
      </c>
    </row>
    <row r="185" spans="1:16" x14ac:dyDescent="0.3">
      <c r="A185" s="2" t="s">
        <v>27</v>
      </c>
      <c r="B185" s="3">
        <v>44215</v>
      </c>
      <c r="C185" s="2" t="s">
        <v>28</v>
      </c>
      <c r="D185" s="2" t="s">
        <v>29</v>
      </c>
      <c r="E185" s="2" t="s">
        <v>30</v>
      </c>
      <c r="F185" s="2" t="str">
        <f t="shared" si="12"/>
        <v>Men</v>
      </c>
      <c r="G185" s="2" t="str">
        <f t="shared" si="13"/>
        <v xml:space="preserve"> Athletic Footwear</v>
      </c>
      <c r="H185" s="2" t="s">
        <v>16</v>
      </c>
      <c r="I185" s="2">
        <v>70</v>
      </c>
      <c r="J185" s="2">
        <v>925</v>
      </c>
      <c r="K185" s="2">
        <v>64750</v>
      </c>
      <c r="L185" s="2" t="s">
        <v>21</v>
      </c>
      <c r="M185" s="2">
        <f t="shared" si="14"/>
        <v>1</v>
      </c>
      <c r="N185" s="2" t="str">
        <f t="shared" si="15"/>
        <v>Jan</v>
      </c>
      <c r="O185" s="2" t="str">
        <f t="shared" si="16"/>
        <v>Tue</v>
      </c>
      <c r="P185" s="2" t="str">
        <f t="shared" si="17"/>
        <v>2021</v>
      </c>
    </row>
    <row r="186" spans="1:16" x14ac:dyDescent="0.3">
      <c r="A186" s="2" t="s">
        <v>27</v>
      </c>
      <c r="B186" s="3">
        <v>44216</v>
      </c>
      <c r="C186" s="2" t="s">
        <v>28</v>
      </c>
      <c r="D186" s="2" t="s">
        <v>29</v>
      </c>
      <c r="E186" s="2" t="s">
        <v>30</v>
      </c>
      <c r="F186" s="2" t="str">
        <f t="shared" si="12"/>
        <v>Women</v>
      </c>
      <c r="G186" s="2" t="str">
        <f t="shared" si="13"/>
        <v xml:space="preserve"> Street Footwear</v>
      </c>
      <c r="H186" s="2" t="s">
        <v>17</v>
      </c>
      <c r="I186" s="2">
        <v>65</v>
      </c>
      <c r="J186" s="2">
        <v>800</v>
      </c>
      <c r="K186" s="2">
        <v>52000</v>
      </c>
      <c r="L186" s="2" t="s">
        <v>21</v>
      </c>
      <c r="M186" s="2">
        <f t="shared" si="14"/>
        <v>1</v>
      </c>
      <c r="N186" s="2" t="str">
        <f t="shared" si="15"/>
        <v>Jan</v>
      </c>
      <c r="O186" s="2" t="str">
        <f t="shared" si="16"/>
        <v>Wed</v>
      </c>
      <c r="P186" s="2" t="str">
        <f t="shared" si="17"/>
        <v>2021</v>
      </c>
    </row>
    <row r="187" spans="1:16" x14ac:dyDescent="0.3">
      <c r="A187" s="2" t="s">
        <v>27</v>
      </c>
      <c r="B187" s="3">
        <v>44217</v>
      </c>
      <c r="C187" s="2" t="s">
        <v>28</v>
      </c>
      <c r="D187" s="2" t="s">
        <v>29</v>
      </c>
      <c r="E187" s="2" t="s">
        <v>30</v>
      </c>
      <c r="F187" s="2" t="str">
        <f t="shared" si="12"/>
        <v>Women</v>
      </c>
      <c r="G187" s="2" t="str">
        <f t="shared" si="13"/>
        <v xml:space="preserve"> Athletic Footwear</v>
      </c>
      <c r="H187" s="2" t="s">
        <v>18</v>
      </c>
      <c r="I187" s="2">
        <v>65</v>
      </c>
      <c r="J187" s="2">
        <v>750</v>
      </c>
      <c r="K187" s="2">
        <v>48750</v>
      </c>
      <c r="L187" s="2" t="s">
        <v>21</v>
      </c>
      <c r="M187" s="2">
        <f t="shared" si="14"/>
        <v>1</v>
      </c>
      <c r="N187" s="2" t="str">
        <f t="shared" si="15"/>
        <v>Jan</v>
      </c>
      <c r="O187" s="2" t="str">
        <f t="shared" si="16"/>
        <v>Thu</v>
      </c>
      <c r="P187" s="2" t="str">
        <f t="shared" si="17"/>
        <v>2021</v>
      </c>
    </row>
    <row r="188" spans="1:16" x14ac:dyDescent="0.3">
      <c r="A188" s="2" t="s">
        <v>27</v>
      </c>
      <c r="B188" s="3">
        <v>44218</v>
      </c>
      <c r="C188" s="2" t="s">
        <v>28</v>
      </c>
      <c r="D188" s="2" t="s">
        <v>29</v>
      </c>
      <c r="E188" s="2" t="s">
        <v>30</v>
      </c>
      <c r="F188" s="2" t="str">
        <f t="shared" si="12"/>
        <v>Men</v>
      </c>
      <c r="G188" s="2" t="str">
        <f t="shared" si="13"/>
        <v xml:space="preserve"> Apparel</v>
      </c>
      <c r="H188" s="2" t="s">
        <v>19</v>
      </c>
      <c r="I188" s="2">
        <v>75</v>
      </c>
      <c r="J188" s="2">
        <v>750</v>
      </c>
      <c r="K188" s="2">
        <v>56250</v>
      </c>
      <c r="L188" s="2" t="s">
        <v>21</v>
      </c>
      <c r="M188" s="2">
        <f t="shared" si="14"/>
        <v>1</v>
      </c>
      <c r="N188" s="2" t="str">
        <f t="shared" si="15"/>
        <v>Jan</v>
      </c>
      <c r="O188" s="2" t="str">
        <f t="shared" si="16"/>
        <v>Fri</v>
      </c>
      <c r="P188" s="2" t="str">
        <f t="shared" si="17"/>
        <v>2021</v>
      </c>
    </row>
    <row r="189" spans="1:16" x14ac:dyDescent="0.3">
      <c r="A189" s="2" t="s">
        <v>27</v>
      </c>
      <c r="B189" s="3">
        <v>44219</v>
      </c>
      <c r="C189" s="2" t="s">
        <v>28</v>
      </c>
      <c r="D189" s="2" t="s">
        <v>29</v>
      </c>
      <c r="E189" s="2" t="s">
        <v>30</v>
      </c>
      <c r="F189" s="2" t="str">
        <f t="shared" si="12"/>
        <v>Women</v>
      </c>
      <c r="G189" s="2" t="str">
        <f t="shared" si="13"/>
        <v xml:space="preserve"> Apparel</v>
      </c>
      <c r="H189" s="2" t="s">
        <v>20</v>
      </c>
      <c r="I189" s="2">
        <v>80</v>
      </c>
      <c r="J189" s="2">
        <v>725</v>
      </c>
      <c r="K189" s="2">
        <v>58000</v>
      </c>
      <c r="L189" s="2" t="s">
        <v>21</v>
      </c>
      <c r="M189" s="2">
        <f t="shared" si="14"/>
        <v>1</v>
      </c>
      <c r="N189" s="2" t="str">
        <f t="shared" si="15"/>
        <v>Jan</v>
      </c>
      <c r="O189" s="2" t="str">
        <f t="shared" si="16"/>
        <v>Sat</v>
      </c>
      <c r="P189" s="2" t="str">
        <f t="shared" si="17"/>
        <v>2021</v>
      </c>
    </row>
    <row r="190" spans="1:16" x14ac:dyDescent="0.3">
      <c r="A190" s="2" t="s">
        <v>27</v>
      </c>
      <c r="B190" s="3">
        <v>44220</v>
      </c>
      <c r="C190" s="2" t="s">
        <v>28</v>
      </c>
      <c r="D190" s="2" t="s">
        <v>29</v>
      </c>
      <c r="E190" s="2" t="s">
        <v>30</v>
      </c>
      <c r="F190" s="2" t="str">
        <f t="shared" si="12"/>
        <v>Men</v>
      </c>
      <c r="G190" s="2" t="str">
        <f t="shared" si="13"/>
        <v xml:space="preserve"> Street Footwear</v>
      </c>
      <c r="H190" s="2" t="s">
        <v>14</v>
      </c>
      <c r="I190" s="2">
        <v>55.000000000000007</v>
      </c>
      <c r="J190" s="2">
        <v>925</v>
      </c>
      <c r="K190" s="2">
        <v>50875.000000000007</v>
      </c>
      <c r="L190" s="2" t="s">
        <v>21</v>
      </c>
      <c r="M190" s="2">
        <f t="shared" si="14"/>
        <v>1</v>
      </c>
      <c r="N190" s="2" t="str">
        <f t="shared" si="15"/>
        <v>Jan</v>
      </c>
      <c r="O190" s="2" t="str">
        <f t="shared" si="16"/>
        <v>Sun</v>
      </c>
      <c r="P190" s="2" t="str">
        <f t="shared" si="17"/>
        <v>2021</v>
      </c>
    </row>
    <row r="191" spans="1:16" x14ac:dyDescent="0.3">
      <c r="A191" s="2" t="s">
        <v>27</v>
      </c>
      <c r="B191" s="3">
        <v>44221</v>
      </c>
      <c r="C191" s="2" t="s">
        <v>28</v>
      </c>
      <c r="D191" s="2" t="s">
        <v>29</v>
      </c>
      <c r="E191" s="2" t="s">
        <v>30</v>
      </c>
      <c r="F191" s="2" t="str">
        <f t="shared" si="12"/>
        <v>Men</v>
      </c>
      <c r="G191" s="2" t="str">
        <f t="shared" si="13"/>
        <v xml:space="preserve"> Athletic Footwear</v>
      </c>
      <c r="H191" s="2" t="s">
        <v>16</v>
      </c>
      <c r="I191" s="2">
        <v>60.000000000000007</v>
      </c>
      <c r="J191" s="2">
        <v>925</v>
      </c>
      <c r="K191" s="2">
        <v>55500.000000000007</v>
      </c>
      <c r="L191" s="2" t="s">
        <v>21</v>
      </c>
      <c r="M191" s="2">
        <f t="shared" si="14"/>
        <v>1</v>
      </c>
      <c r="N191" s="2" t="str">
        <f t="shared" si="15"/>
        <v>Jan</v>
      </c>
      <c r="O191" s="2" t="str">
        <f t="shared" si="16"/>
        <v>Mon</v>
      </c>
      <c r="P191" s="2" t="str">
        <f t="shared" si="17"/>
        <v>2021</v>
      </c>
    </row>
    <row r="192" spans="1:16" x14ac:dyDescent="0.3">
      <c r="A192" s="2" t="s">
        <v>27</v>
      </c>
      <c r="B192" s="3">
        <v>44222</v>
      </c>
      <c r="C192" s="2" t="s">
        <v>28</v>
      </c>
      <c r="D192" s="2" t="s">
        <v>29</v>
      </c>
      <c r="E192" s="2" t="s">
        <v>30</v>
      </c>
      <c r="F192" s="2" t="str">
        <f t="shared" si="12"/>
        <v>Women</v>
      </c>
      <c r="G192" s="2" t="str">
        <f t="shared" si="13"/>
        <v xml:space="preserve"> Street Footwear</v>
      </c>
      <c r="H192" s="2" t="s">
        <v>17</v>
      </c>
      <c r="I192" s="2">
        <v>55.000000000000007</v>
      </c>
      <c r="J192" s="2">
        <v>775</v>
      </c>
      <c r="K192" s="2">
        <v>42625.000000000007</v>
      </c>
      <c r="L192" s="2" t="s">
        <v>21</v>
      </c>
      <c r="M192" s="2">
        <f t="shared" si="14"/>
        <v>1</v>
      </c>
      <c r="N192" s="2" t="str">
        <f t="shared" si="15"/>
        <v>Jan</v>
      </c>
      <c r="O192" s="2" t="str">
        <f t="shared" si="16"/>
        <v>Tue</v>
      </c>
      <c r="P192" s="2" t="str">
        <f t="shared" si="17"/>
        <v>2021</v>
      </c>
    </row>
    <row r="193" spans="1:16" x14ac:dyDescent="0.3">
      <c r="A193" s="2" t="s">
        <v>27</v>
      </c>
      <c r="B193" s="3">
        <v>44223</v>
      </c>
      <c r="C193" s="2" t="s">
        <v>28</v>
      </c>
      <c r="D193" s="2" t="s">
        <v>29</v>
      </c>
      <c r="E193" s="2" t="s">
        <v>30</v>
      </c>
      <c r="F193" s="2" t="str">
        <f t="shared" si="12"/>
        <v>Women</v>
      </c>
      <c r="G193" s="2" t="str">
        <f t="shared" si="13"/>
        <v xml:space="preserve"> Athletic Footwear</v>
      </c>
      <c r="H193" s="2" t="s">
        <v>18</v>
      </c>
      <c r="I193" s="2">
        <v>55.000000000000007</v>
      </c>
      <c r="J193" s="2">
        <v>725</v>
      </c>
      <c r="K193" s="2">
        <v>39875.000000000007</v>
      </c>
      <c r="L193" s="2" t="s">
        <v>21</v>
      </c>
      <c r="M193" s="2">
        <f t="shared" si="14"/>
        <v>1</v>
      </c>
      <c r="N193" s="2" t="str">
        <f t="shared" si="15"/>
        <v>Jan</v>
      </c>
      <c r="O193" s="2" t="str">
        <f t="shared" si="16"/>
        <v>Wed</v>
      </c>
      <c r="P193" s="2" t="str">
        <f t="shared" si="17"/>
        <v>2021</v>
      </c>
    </row>
    <row r="194" spans="1:16" x14ac:dyDescent="0.3">
      <c r="A194" s="2" t="s">
        <v>27</v>
      </c>
      <c r="B194" s="3">
        <v>44224</v>
      </c>
      <c r="C194" s="2" t="s">
        <v>28</v>
      </c>
      <c r="D194" s="2" t="s">
        <v>29</v>
      </c>
      <c r="E194" s="2" t="s">
        <v>30</v>
      </c>
      <c r="F194" s="2" t="str">
        <f t="shared" ref="F194:F257" si="18">MID(H194, 1, FIND("'", H194) - 1)</f>
        <v>Men</v>
      </c>
      <c r="G194" s="2" t="str">
        <f t="shared" ref="G194:G257" si="19">MID(H194, FIND("'", H194) + 2, LEN(H194) - FIND("'", H194) - 1)</f>
        <v xml:space="preserve"> Apparel</v>
      </c>
      <c r="H194" s="2" t="s">
        <v>19</v>
      </c>
      <c r="I194" s="2">
        <v>65</v>
      </c>
      <c r="J194" s="2">
        <v>725</v>
      </c>
      <c r="K194" s="2">
        <v>47125</v>
      </c>
      <c r="L194" s="2" t="s">
        <v>21</v>
      </c>
      <c r="M194" s="2">
        <f t="shared" si="14"/>
        <v>1</v>
      </c>
      <c r="N194" s="2" t="str">
        <f t="shared" si="15"/>
        <v>Jan</v>
      </c>
      <c r="O194" s="2" t="str">
        <f t="shared" si="16"/>
        <v>Thu</v>
      </c>
      <c r="P194" s="2" t="str">
        <f t="shared" si="17"/>
        <v>2021</v>
      </c>
    </row>
    <row r="195" spans="1:16" x14ac:dyDescent="0.3">
      <c r="A195" s="2" t="s">
        <v>27</v>
      </c>
      <c r="B195" s="3">
        <v>44225</v>
      </c>
      <c r="C195" s="2" t="s">
        <v>28</v>
      </c>
      <c r="D195" s="2" t="s">
        <v>29</v>
      </c>
      <c r="E195" s="2" t="s">
        <v>30</v>
      </c>
      <c r="F195" s="2" t="str">
        <f t="shared" si="18"/>
        <v>Women</v>
      </c>
      <c r="G195" s="2" t="str">
        <f t="shared" si="19"/>
        <v xml:space="preserve"> Apparel</v>
      </c>
      <c r="H195" s="2" t="s">
        <v>20</v>
      </c>
      <c r="I195" s="2">
        <v>70</v>
      </c>
      <c r="J195" s="2">
        <v>775</v>
      </c>
      <c r="K195" s="2">
        <v>54250</v>
      </c>
      <c r="L195" s="2" t="s">
        <v>21</v>
      </c>
      <c r="M195" s="2">
        <f t="shared" ref="M195:M258" si="20">MONTH(B195)</f>
        <v>1</v>
      </c>
      <c r="N195" s="2" t="str">
        <f t="shared" ref="N195:N258" si="21">TEXT(B195,"mmm")</f>
        <v>Jan</v>
      </c>
      <c r="O195" s="2" t="str">
        <f t="shared" ref="O195:O258" si="22">TEXT(B195,"ddd")</f>
        <v>Fri</v>
      </c>
      <c r="P195" s="2" t="str">
        <f t="shared" ref="P195:P258" si="23">TEXT(B195,"YYY")</f>
        <v>2021</v>
      </c>
    </row>
    <row r="196" spans="1:16" x14ac:dyDescent="0.3">
      <c r="A196" s="2" t="s">
        <v>27</v>
      </c>
      <c r="B196" s="3">
        <v>44226</v>
      </c>
      <c r="C196" s="2" t="s">
        <v>28</v>
      </c>
      <c r="D196" s="2" t="s">
        <v>29</v>
      </c>
      <c r="E196" s="2" t="s">
        <v>30</v>
      </c>
      <c r="F196" s="2" t="str">
        <f t="shared" si="18"/>
        <v>Men</v>
      </c>
      <c r="G196" s="2" t="str">
        <f t="shared" si="19"/>
        <v xml:space="preserve"> Street Footwear</v>
      </c>
      <c r="H196" s="2" t="s">
        <v>14</v>
      </c>
      <c r="I196" s="2">
        <v>55.000000000000007</v>
      </c>
      <c r="J196" s="2">
        <v>875</v>
      </c>
      <c r="K196" s="2">
        <v>48125.000000000007</v>
      </c>
      <c r="L196" s="2" t="s">
        <v>21</v>
      </c>
      <c r="M196" s="2">
        <f t="shared" si="20"/>
        <v>1</v>
      </c>
      <c r="N196" s="2" t="str">
        <f t="shared" si="21"/>
        <v>Jan</v>
      </c>
      <c r="O196" s="2" t="str">
        <f t="shared" si="22"/>
        <v>Sat</v>
      </c>
      <c r="P196" s="2" t="str">
        <f t="shared" si="23"/>
        <v>2021</v>
      </c>
    </row>
    <row r="197" spans="1:16" x14ac:dyDescent="0.3">
      <c r="A197" s="2" t="s">
        <v>27</v>
      </c>
      <c r="B197" s="3">
        <v>44227</v>
      </c>
      <c r="C197" s="2" t="s">
        <v>28</v>
      </c>
      <c r="D197" s="2" t="s">
        <v>29</v>
      </c>
      <c r="E197" s="2" t="s">
        <v>30</v>
      </c>
      <c r="F197" s="2" t="str">
        <f t="shared" si="18"/>
        <v>Men</v>
      </c>
      <c r="G197" s="2" t="str">
        <f t="shared" si="19"/>
        <v xml:space="preserve"> Athletic Footwear</v>
      </c>
      <c r="H197" s="2" t="s">
        <v>16</v>
      </c>
      <c r="I197" s="2">
        <v>60.000000000000007</v>
      </c>
      <c r="J197" s="2">
        <v>875</v>
      </c>
      <c r="K197" s="2">
        <v>52500.000000000007</v>
      </c>
      <c r="L197" s="2" t="s">
        <v>21</v>
      </c>
      <c r="M197" s="2">
        <f t="shared" si="20"/>
        <v>1</v>
      </c>
      <c r="N197" s="2" t="str">
        <f t="shared" si="21"/>
        <v>Jan</v>
      </c>
      <c r="O197" s="2" t="str">
        <f t="shared" si="22"/>
        <v>Sun</v>
      </c>
      <c r="P197" s="2" t="str">
        <f t="shared" si="23"/>
        <v>2021</v>
      </c>
    </row>
    <row r="198" spans="1:16" x14ac:dyDescent="0.3">
      <c r="A198" s="2" t="s">
        <v>27</v>
      </c>
      <c r="B198" s="3">
        <v>44228</v>
      </c>
      <c r="C198" s="2" t="s">
        <v>28</v>
      </c>
      <c r="D198" s="2" t="s">
        <v>29</v>
      </c>
      <c r="E198" s="2" t="s">
        <v>30</v>
      </c>
      <c r="F198" s="2" t="str">
        <f t="shared" si="18"/>
        <v>Women</v>
      </c>
      <c r="G198" s="2" t="str">
        <f t="shared" si="19"/>
        <v xml:space="preserve"> Street Footwear</v>
      </c>
      <c r="H198" s="2" t="s">
        <v>17</v>
      </c>
      <c r="I198" s="2">
        <v>55.000000000000007</v>
      </c>
      <c r="J198" s="2">
        <v>700</v>
      </c>
      <c r="K198" s="2">
        <v>38500.000000000007</v>
      </c>
      <c r="L198" s="2" t="s">
        <v>21</v>
      </c>
      <c r="M198" s="2">
        <f t="shared" si="20"/>
        <v>2</v>
      </c>
      <c r="N198" s="2" t="str">
        <f t="shared" si="21"/>
        <v>Feb</v>
      </c>
      <c r="O198" s="2" t="str">
        <f t="shared" si="22"/>
        <v>Mon</v>
      </c>
      <c r="P198" s="2" t="str">
        <f t="shared" si="23"/>
        <v>2021</v>
      </c>
    </row>
    <row r="199" spans="1:16" x14ac:dyDescent="0.3">
      <c r="A199" s="2" t="s">
        <v>27</v>
      </c>
      <c r="B199" s="3">
        <v>44229</v>
      </c>
      <c r="C199" s="2" t="s">
        <v>28</v>
      </c>
      <c r="D199" s="2" t="s">
        <v>29</v>
      </c>
      <c r="E199" s="2" t="s">
        <v>30</v>
      </c>
      <c r="F199" s="2" t="str">
        <f t="shared" si="18"/>
        <v>Women</v>
      </c>
      <c r="G199" s="2" t="str">
        <f t="shared" si="19"/>
        <v xml:space="preserve"> Athletic Footwear</v>
      </c>
      <c r="H199" s="2" t="s">
        <v>18</v>
      </c>
      <c r="I199" s="2">
        <v>55.000000000000007</v>
      </c>
      <c r="J199" s="2">
        <v>675</v>
      </c>
      <c r="K199" s="2">
        <v>37125.000000000007</v>
      </c>
      <c r="L199" s="2" t="s">
        <v>21</v>
      </c>
      <c r="M199" s="2">
        <f t="shared" si="20"/>
        <v>2</v>
      </c>
      <c r="N199" s="2" t="str">
        <f t="shared" si="21"/>
        <v>Feb</v>
      </c>
      <c r="O199" s="2" t="str">
        <f t="shared" si="22"/>
        <v>Tue</v>
      </c>
      <c r="P199" s="2" t="str">
        <f t="shared" si="23"/>
        <v>2021</v>
      </c>
    </row>
    <row r="200" spans="1:16" x14ac:dyDescent="0.3">
      <c r="A200" s="2" t="s">
        <v>27</v>
      </c>
      <c r="B200" s="3">
        <v>44230</v>
      </c>
      <c r="C200" s="2" t="s">
        <v>28</v>
      </c>
      <c r="D200" s="2" t="s">
        <v>29</v>
      </c>
      <c r="E200" s="2" t="s">
        <v>30</v>
      </c>
      <c r="F200" s="2" t="str">
        <f t="shared" si="18"/>
        <v>Men</v>
      </c>
      <c r="G200" s="2" t="str">
        <f t="shared" si="19"/>
        <v xml:space="preserve"> Apparel</v>
      </c>
      <c r="H200" s="2" t="s">
        <v>19</v>
      </c>
      <c r="I200" s="2">
        <v>65</v>
      </c>
      <c r="J200" s="2">
        <v>650</v>
      </c>
      <c r="K200" s="2">
        <v>42250</v>
      </c>
      <c r="L200" s="2" t="s">
        <v>21</v>
      </c>
      <c r="M200" s="2">
        <f t="shared" si="20"/>
        <v>2</v>
      </c>
      <c r="N200" s="2" t="str">
        <f t="shared" si="21"/>
        <v>Feb</v>
      </c>
      <c r="O200" s="2" t="str">
        <f t="shared" si="22"/>
        <v>Wed</v>
      </c>
      <c r="P200" s="2" t="str">
        <f t="shared" si="23"/>
        <v>2021</v>
      </c>
    </row>
    <row r="201" spans="1:16" x14ac:dyDescent="0.3">
      <c r="A201" s="2" t="s">
        <v>27</v>
      </c>
      <c r="B201" s="3">
        <v>44231</v>
      </c>
      <c r="C201" s="2" t="s">
        <v>28</v>
      </c>
      <c r="D201" s="2" t="s">
        <v>29</v>
      </c>
      <c r="E201" s="2" t="s">
        <v>30</v>
      </c>
      <c r="F201" s="2" t="str">
        <f t="shared" si="18"/>
        <v>Women</v>
      </c>
      <c r="G201" s="2" t="str">
        <f t="shared" si="19"/>
        <v xml:space="preserve"> Apparel</v>
      </c>
      <c r="H201" s="2" t="s">
        <v>20</v>
      </c>
      <c r="I201" s="2">
        <v>70</v>
      </c>
      <c r="J201" s="2">
        <v>700</v>
      </c>
      <c r="K201" s="2">
        <v>49000</v>
      </c>
      <c r="L201" s="2" t="s">
        <v>21</v>
      </c>
      <c r="M201" s="2">
        <f t="shared" si="20"/>
        <v>2</v>
      </c>
      <c r="N201" s="2" t="str">
        <f t="shared" si="21"/>
        <v>Feb</v>
      </c>
      <c r="O201" s="2" t="str">
        <f t="shared" si="22"/>
        <v>Thu</v>
      </c>
      <c r="P201" s="2" t="str">
        <f t="shared" si="23"/>
        <v>2021</v>
      </c>
    </row>
    <row r="202" spans="1:16" x14ac:dyDescent="0.3">
      <c r="A202" s="2" t="s">
        <v>27</v>
      </c>
      <c r="B202" s="3">
        <v>44232</v>
      </c>
      <c r="C202" s="2" t="s">
        <v>28</v>
      </c>
      <c r="D202" s="2" t="s">
        <v>29</v>
      </c>
      <c r="E202" s="2" t="s">
        <v>30</v>
      </c>
      <c r="F202" s="2" t="str">
        <f t="shared" si="18"/>
        <v>Men</v>
      </c>
      <c r="G202" s="2" t="str">
        <f t="shared" si="19"/>
        <v xml:space="preserve"> Street Footwear</v>
      </c>
      <c r="H202" s="2" t="s">
        <v>14</v>
      </c>
      <c r="I202" s="2">
        <v>55.000000000000007</v>
      </c>
      <c r="J202" s="2">
        <v>875</v>
      </c>
      <c r="K202" s="2">
        <v>48125.000000000007</v>
      </c>
      <c r="L202" s="2" t="s">
        <v>21</v>
      </c>
      <c r="M202" s="2">
        <f t="shared" si="20"/>
        <v>2</v>
      </c>
      <c r="N202" s="2" t="str">
        <f t="shared" si="21"/>
        <v>Feb</v>
      </c>
      <c r="O202" s="2" t="str">
        <f t="shared" si="22"/>
        <v>Fri</v>
      </c>
      <c r="P202" s="2" t="str">
        <f t="shared" si="23"/>
        <v>2021</v>
      </c>
    </row>
    <row r="203" spans="1:16" x14ac:dyDescent="0.3">
      <c r="A203" s="2" t="s">
        <v>27</v>
      </c>
      <c r="B203" s="3">
        <v>44233</v>
      </c>
      <c r="C203" s="2" t="s">
        <v>28</v>
      </c>
      <c r="D203" s="2" t="s">
        <v>29</v>
      </c>
      <c r="E203" s="2" t="s">
        <v>30</v>
      </c>
      <c r="F203" s="2" t="str">
        <f t="shared" si="18"/>
        <v>Men</v>
      </c>
      <c r="G203" s="2" t="str">
        <f t="shared" si="19"/>
        <v xml:space="preserve"> Athletic Footwear</v>
      </c>
      <c r="H203" s="2" t="s">
        <v>16</v>
      </c>
      <c r="I203" s="2">
        <v>60.000000000000007</v>
      </c>
      <c r="J203" s="2">
        <v>875</v>
      </c>
      <c r="K203" s="2">
        <v>52500.000000000007</v>
      </c>
      <c r="L203" s="2" t="s">
        <v>21</v>
      </c>
      <c r="M203" s="2">
        <f t="shared" si="20"/>
        <v>2</v>
      </c>
      <c r="N203" s="2" t="str">
        <f t="shared" si="21"/>
        <v>Feb</v>
      </c>
      <c r="O203" s="2" t="str">
        <f t="shared" si="22"/>
        <v>Sat</v>
      </c>
      <c r="P203" s="2" t="str">
        <f t="shared" si="23"/>
        <v>2021</v>
      </c>
    </row>
    <row r="204" spans="1:16" x14ac:dyDescent="0.3">
      <c r="A204" s="2" t="s">
        <v>27</v>
      </c>
      <c r="B204" s="3">
        <v>44234</v>
      </c>
      <c r="C204" s="2" t="s">
        <v>28</v>
      </c>
      <c r="D204" s="2" t="s">
        <v>29</v>
      </c>
      <c r="E204" s="2" t="s">
        <v>30</v>
      </c>
      <c r="F204" s="2" t="str">
        <f t="shared" si="18"/>
        <v>Women</v>
      </c>
      <c r="G204" s="2" t="str">
        <f t="shared" si="19"/>
        <v xml:space="preserve"> Street Footwear</v>
      </c>
      <c r="H204" s="2" t="s">
        <v>17</v>
      </c>
      <c r="I204" s="2">
        <v>55.000000000000007</v>
      </c>
      <c r="J204" s="2">
        <v>725</v>
      </c>
      <c r="K204" s="2">
        <v>39875.000000000007</v>
      </c>
      <c r="L204" s="2" t="s">
        <v>21</v>
      </c>
      <c r="M204" s="2">
        <f t="shared" si="20"/>
        <v>2</v>
      </c>
      <c r="N204" s="2" t="str">
        <f t="shared" si="21"/>
        <v>Feb</v>
      </c>
      <c r="O204" s="2" t="str">
        <f t="shared" si="22"/>
        <v>Sun</v>
      </c>
      <c r="P204" s="2" t="str">
        <f t="shared" si="23"/>
        <v>2021</v>
      </c>
    </row>
    <row r="205" spans="1:16" x14ac:dyDescent="0.3">
      <c r="A205" s="2" t="s">
        <v>27</v>
      </c>
      <c r="B205" s="3">
        <v>44235</v>
      </c>
      <c r="C205" s="2" t="s">
        <v>28</v>
      </c>
      <c r="D205" s="2" t="s">
        <v>29</v>
      </c>
      <c r="E205" s="2" t="s">
        <v>30</v>
      </c>
      <c r="F205" s="2" t="str">
        <f t="shared" si="18"/>
        <v>Women</v>
      </c>
      <c r="G205" s="2" t="str">
        <f t="shared" si="19"/>
        <v xml:space="preserve"> Athletic Footwear</v>
      </c>
      <c r="H205" s="2" t="s">
        <v>18</v>
      </c>
      <c r="I205" s="2">
        <v>55.000000000000007</v>
      </c>
      <c r="J205" s="2">
        <v>700</v>
      </c>
      <c r="K205" s="2">
        <v>38500.000000000007</v>
      </c>
      <c r="L205" s="2" t="s">
        <v>21</v>
      </c>
      <c r="M205" s="2">
        <f t="shared" si="20"/>
        <v>2</v>
      </c>
      <c r="N205" s="2" t="str">
        <f t="shared" si="21"/>
        <v>Feb</v>
      </c>
      <c r="O205" s="2" t="str">
        <f t="shared" si="22"/>
        <v>Mon</v>
      </c>
      <c r="P205" s="2" t="str">
        <f t="shared" si="23"/>
        <v>2021</v>
      </c>
    </row>
    <row r="206" spans="1:16" x14ac:dyDescent="0.3">
      <c r="A206" s="2" t="s">
        <v>27</v>
      </c>
      <c r="B206" s="3">
        <v>44236</v>
      </c>
      <c r="C206" s="2" t="s">
        <v>28</v>
      </c>
      <c r="D206" s="2" t="s">
        <v>29</v>
      </c>
      <c r="E206" s="2" t="s">
        <v>30</v>
      </c>
      <c r="F206" s="2" t="str">
        <f t="shared" si="18"/>
        <v>Men</v>
      </c>
      <c r="G206" s="2" t="str">
        <f t="shared" si="19"/>
        <v xml:space="preserve"> Apparel</v>
      </c>
      <c r="H206" s="2" t="s">
        <v>19</v>
      </c>
      <c r="I206" s="2">
        <v>65</v>
      </c>
      <c r="J206" s="2">
        <v>650</v>
      </c>
      <c r="K206" s="2">
        <v>42250</v>
      </c>
      <c r="L206" s="2" t="s">
        <v>21</v>
      </c>
      <c r="M206" s="2">
        <f t="shared" si="20"/>
        <v>2</v>
      </c>
      <c r="N206" s="2" t="str">
        <f t="shared" si="21"/>
        <v>Feb</v>
      </c>
      <c r="O206" s="2" t="str">
        <f t="shared" si="22"/>
        <v>Tue</v>
      </c>
      <c r="P206" s="2" t="str">
        <f t="shared" si="23"/>
        <v>2021</v>
      </c>
    </row>
    <row r="207" spans="1:16" x14ac:dyDescent="0.3">
      <c r="A207" s="2" t="s">
        <v>27</v>
      </c>
      <c r="B207" s="3">
        <v>44237</v>
      </c>
      <c r="C207" s="2" t="s">
        <v>28</v>
      </c>
      <c r="D207" s="2" t="s">
        <v>29</v>
      </c>
      <c r="E207" s="2" t="s">
        <v>30</v>
      </c>
      <c r="F207" s="2" t="str">
        <f t="shared" si="18"/>
        <v>Women</v>
      </c>
      <c r="G207" s="2" t="str">
        <f t="shared" si="19"/>
        <v xml:space="preserve"> Apparel</v>
      </c>
      <c r="H207" s="2" t="s">
        <v>20</v>
      </c>
      <c r="I207" s="2">
        <v>70</v>
      </c>
      <c r="J207" s="2">
        <v>775</v>
      </c>
      <c r="K207" s="2">
        <v>54250</v>
      </c>
      <c r="L207" s="2" t="s">
        <v>21</v>
      </c>
      <c r="M207" s="2">
        <f t="shared" si="20"/>
        <v>2</v>
      </c>
      <c r="N207" s="2" t="str">
        <f t="shared" si="21"/>
        <v>Feb</v>
      </c>
      <c r="O207" s="2" t="str">
        <f t="shared" si="22"/>
        <v>Wed</v>
      </c>
      <c r="P207" s="2" t="str">
        <f t="shared" si="23"/>
        <v>2021</v>
      </c>
    </row>
    <row r="208" spans="1:16" x14ac:dyDescent="0.3">
      <c r="A208" s="2" t="s">
        <v>27</v>
      </c>
      <c r="B208" s="3">
        <v>44238</v>
      </c>
      <c r="C208" s="2" t="s">
        <v>28</v>
      </c>
      <c r="D208" s="2" t="s">
        <v>29</v>
      </c>
      <c r="E208" s="2" t="s">
        <v>30</v>
      </c>
      <c r="F208" s="2" t="str">
        <f t="shared" si="18"/>
        <v>Men</v>
      </c>
      <c r="G208" s="2" t="str">
        <f t="shared" si="19"/>
        <v xml:space="preserve"> Street Footwear</v>
      </c>
      <c r="H208" s="2" t="s">
        <v>14</v>
      </c>
      <c r="I208" s="2">
        <v>55.000000000000007</v>
      </c>
      <c r="J208" s="2">
        <v>975</v>
      </c>
      <c r="K208" s="2">
        <v>53625.000000000007</v>
      </c>
      <c r="L208" s="2" t="s">
        <v>21</v>
      </c>
      <c r="M208" s="2">
        <f t="shared" si="20"/>
        <v>2</v>
      </c>
      <c r="N208" s="2" t="str">
        <f t="shared" si="21"/>
        <v>Feb</v>
      </c>
      <c r="O208" s="2" t="str">
        <f t="shared" si="22"/>
        <v>Thu</v>
      </c>
      <c r="P208" s="2" t="str">
        <f t="shared" si="23"/>
        <v>2021</v>
      </c>
    </row>
    <row r="209" spans="1:16" x14ac:dyDescent="0.3">
      <c r="A209" s="2" t="s">
        <v>27</v>
      </c>
      <c r="B209" s="3">
        <v>44239</v>
      </c>
      <c r="C209" s="2" t="s">
        <v>28</v>
      </c>
      <c r="D209" s="2" t="s">
        <v>29</v>
      </c>
      <c r="E209" s="2" t="s">
        <v>30</v>
      </c>
      <c r="F209" s="2" t="str">
        <f t="shared" si="18"/>
        <v>Men</v>
      </c>
      <c r="G209" s="2" t="str">
        <f t="shared" si="19"/>
        <v xml:space="preserve"> Athletic Footwear</v>
      </c>
      <c r="H209" s="2" t="s">
        <v>16</v>
      </c>
      <c r="I209" s="2">
        <v>60.000000000000007</v>
      </c>
      <c r="J209" s="2">
        <v>975</v>
      </c>
      <c r="K209" s="2">
        <v>58500.000000000007</v>
      </c>
      <c r="L209" s="2" t="s">
        <v>21</v>
      </c>
      <c r="M209" s="2">
        <f t="shared" si="20"/>
        <v>2</v>
      </c>
      <c r="N209" s="2" t="str">
        <f t="shared" si="21"/>
        <v>Feb</v>
      </c>
      <c r="O209" s="2" t="str">
        <f t="shared" si="22"/>
        <v>Fri</v>
      </c>
      <c r="P209" s="2" t="str">
        <f t="shared" si="23"/>
        <v>2021</v>
      </c>
    </row>
    <row r="210" spans="1:16" x14ac:dyDescent="0.3">
      <c r="A210" s="2" t="s">
        <v>27</v>
      </c>
      <c r="B210" s="3">
        <v>44240</v>
      </c>
      <c r="C210" s="2" t="s">
        <v>28</v>
      </c>
      <c r="D210" s="2" t="s">
        <v>29</v>
      </c>
      <c r="E210" s="2" t="s">
        <v>30</v>
      </c>
      <c r="F210" s="2" t="str">
        <f t="shared" si="18"/>
        <v>Women</v>
      </c>
      <c r="G210" s="2" t="str">
        <f t="shared" si="19"/>
        <v xml:space="preserve"> Street Footwear</v>
      </c>
      <c r="H210" s="2" t="s">
        <v>17</v>
      </c>
      <c r="I210" s="2">
        <v>55.000000000000007</v>
      </c>
      <c r="J210" s="2">
        <v>775</v>
      </c>
      <c r="K210" s="2">
        <v>42625.000000000007</v>
      </c>
      <c r="L210" s="2" t="s">
        <v>21</v>
      </c>
      <c r="M210" s="2">
        <f t="shared" si="20"/>
        <v>2</v>
      </c>
      <c r="N210" s="2" t="str">
        <f t="shared" si="21"/>
        <v>Feb</v>
      </c>
      <c r="O210" s="2" t="str">
        <f t="shared" si="22"/>
        <v>Sat</v>
      </c>
      <c r="P210" s="2" t="str">
        <f t="shared" si="23"/>
        <v>2021</v>
      </c>
    </row>
    <row r="211" spans="1:16" x14ac:dyDescent="0.3">
      <c r="A211" s="2" t="s">
        <v>27</v>
      </c>
      <c r="B211" s="3">
        <v>44241</v>
      </c>
      <c r="C211" s="2" t="s">
        <v>28</v>
      </c>
      <c r="D211" s="2" t="s">
        <v>29</v>
      </c>
      <c r="E211" s="2" t="s">
        <v>30</v>
      </c>
      <c r="F211" s="2" t="str">
        <f t="shared" si="18"/>
        <v>Women</v>
      </c>
      <c r="G211" s="2" t="str">
        <f t="shared" si="19"/>
        <v xml:space="preserve"> Athletic Footwear</v>
      </c>
      <c r="H211" s="2" t="s">
        <v>18</v>
      </c>
      <c r="I211" s="2">
        <v>55.000000000000007</v>
      </c>
      <c r="J211" s="2">
        <v>775</v>
      </c>
      <c r="K211" s="2">
        <v>42625.000000000007</v>
      </c>
      <c r="L211" s="2" t="s">
        <v>21</v>
      </c>
      <c r="M211" s="2">
        <f t="shared" si="20"/>
        <v>2</v>
      </c>
      <c r="N211" s="2" t="str">
        <f t="shared" si="21"/>
        <v>Feb</v>
      </c>
      <c r="O211" s="2" t="str">
        <f t="shared" si="22"/>
        <v>Sun</v>
      </c>
      <c r="P211" s="2" t="str">
        <f t="shared" si="23"/>
        <v>2021</v>
      </c>
    </row>
    <row r="212" spans="1:16" x14ac:dyDescent="0.3">
      <c r="A212" s="2" t="s">
        <v>27</v>
      </c>
      <c r="B212" s="3">
        <v>44242</v>
      </c>
      <c r="C212" s="2" t="s">
        <v>28</v>
      </c>
      <c r="D212" s="2" t="s">
        <v>29</v>
      </c>
      <c r="E212" s="2" t="s">
        <v>30</v>
      </c>
      <c r="F212" s="2" t="str">
        <f t="shared" si="18"/>
        <v>Men</v>
      </c>
      <c r="G212" s="2" t="str">
        <f t="shared" si="19"/>
        <v xml:space="preserve"> Apparel</v>
      </c>
      <c r="H212" s="2" t="s">
        <v>19</v>
      </c>
      <c r="I212" s="2">
        <v>65</v>
      </c>
      <c r="J212" s="2">
        <v>700</v>
      </c>
      <c r="K212" s="2">
        <v>45500</v>
      </c>
      <c r="L212" s="2" t="s">
        <v>21</v>
      </c>
      <c r="M212" s="2">
        <f t="shared" si="20"/>
        <v>2</v>
      </c>
      <c r="N212" s="2" t="str">
        <f t="shared" si="21"/>
        <v>Feb</v>
      </c>
      <c r="O212" s="2" t="str">
        <f t="shared" si="22"/>
        <v>Mon</v>
      </c>
      <c r="P212" s="2" t="str">
        <f t="shared" si="23"/>
        <v>2021</v>
      </c>
    </row>
    <row r="213" spans="1:16" x14ac:dyDescent="0.3">
      <c r="A213" s="2" t="s">
        <v>27</v>
      </c>
      <c r="B213" s="3">
        <v>44243</v>
      </c>
      <c r="C213" s="2" t="s">
        <v>28</v>
      </c>
      <c r="D213" s="2" t="s">
        <v>29</v>
      </c>
      <c r="E213" s="2" t="s">
        <v>30</v>
      </c>
      <c r="F213" s="2" t="str">
        <f t="shared" si="18"/>
        <v>Women</v>
      </c>
      <c r="G213" s="2" t="str">
        <f t="shared" si="19"/>
        <v xml:space="preserve"> Apparel</v>
      </c>
      <c r="H213" s="2" t="s">
        <v>20</v>
      </c>
      <c r="I213" s="2">
        <v>70</v>
      </c>
      <c r="J213" s="2">
        <v>800</v>
      </c>
      <c r="K213" s="2">
        <v>56000</v>
      </c>
      <c r="L213" s="2" t="s">
        <v>21</v>
      </c>
      <c r="M213" s="2">
        <f t="shared" si="20"/>
        <v>2</v>
      </c>
      <c r="N213" s="2" t="str">
        <f t="shared" si="21"/>
        <v>Feb</v>
      </c>
      <c r="O213" s="2" t="str">
        <f t="shared" si="22"/>
        <v>Tue</v>
      </c>
      <c r="P213" s="2" t="str">
        <f t="shared" si="23"/>
        <v>2021</v>
      </c>
    </row>
    <row r="214" spans="1:16" x14ac:dyDescent="0.3">
      <c r="A214" s="2" t="s">
        <v>31</v>
      </c>
      <c r="B214" s="3">
        <v>44244</v>
      </c>
      <c r="C214" s="2" t="s">
        <v>28</v>
      </c>
      <c r="D214" s="2" t="s">
        <v>29</v>
      </c>
      <c r="E214" s="2" t="s">
        <v>30</v>
      </c>
      <c r="F214" s="2" t="str">
        <f t="shared" si="18"/>
        <v>Men</v>
      </c>
      <c r="G214" s="2" t="str">
        <f t="shared" si="19"/>
        <v xml:space="preserve"> Street Footwear</v>
      </c>
      <c r="H214" s="2" t="s">
        <v>14</v>
      </c>
      <c r="I214" s="2">
        <v>35</v>
      </c>
      <c r="J214" s="2">
        <v>700</v>
      </c>
      <c r="K214" s="2">
        <v>24500</v>
      </c>
      <c r="L214" s="2" t="s">
        <v>21</v>
      </c>
      <c r="M214" s="2">
        <f t="shared" si="20"/>
        <v>2</v>
      </c>
      <c r="N214" s="2" t="str">
        <f t="shared" si="21"/>
        <v>Feb</v>
      </c>
      <c r="O214" s="2" t="str">
        <f t="shared" si="22"/>
        <v>Wed</v>
      </c>
      <c r="P214" s="2" t="str">
        <f t="shared" si="23"/>
        <v>2021</v>
      </c>
    </row>
    <row r="215" spans="1:16" x14ac:dyDescent="0.3">
      <c r="A215" s="2" t="s">
        <v>31</v>
      </c>
      <c r="B215" s="3">
        <v>44245</v>
      </c>
      <c r="C215" s="2" t="s">
        <v>28</v>
      </c>
      <c r="D215" s="2" t="s">
        <v>29</v>
      </c>
      <c r="E215" s="2" t="s">
        <v>30</v>
      </c>
      <c r="F215" s="2" t="str">
        <f t="shared" si="18"/>
        <v>Men</v>
      </c>
      <c r="G215" s="2" t="str">
        <f t="shared" si="19"/>
        <v xml:space="preserve"> Athletic Footwear</v>
      </c>
      <c r="H215" s="2" t="s">
        <v>16</v>
      </c>
      <c r="I215" s="2">
        <v>45</v>
      </c>
      <c r="J215" s="2">
        <v>700</v>
      </c>
      <c r="K215" s="2">
        <v>31500</v>
      </c>
      <c r="L215" s="2" t="s">
        <v>21</v>
      </c>
      <c r="M215" s="2">
        <f t="shared" si="20"/>
        <v>2</v>
      </c>
      <c r="N215" s="2" t="str">
        <f t="shared" si="21"/>
        <v>Feb</v>
      </c>
      <c r="O215" s="2" t="str">
        <f t="shared" si="22"/>
        <v>Thu</v>
      </c>
      <c r="P215" s="2" t="str">
        <f t="shared" si="23"/>
        <v>2021</v>
      </c>
    </row>
    <row r="216" spans="1:16" x14ac:dyDescent="0.3">
      <c r="A216" s="2" t="s">
        <v>31</v>
      </c>
      <c r="B216" s="3">
        <v>44264</v>
      </c>
      <c r="C216" s="2" t="s">
        <v>28</v>
      </c>
      <c r="D216" s="2" t="s">
        <v>29</v>
      </c>
      <c r="E216" s="2" t="s">
        <v>30</v>
      </c>
      <c r="F216" s="2" t="str">
        <f t="shared" si="18"/>
        <v>Women</v>
      </c>
      <c r="G216" s="2" t="str">
        <f t="shared" si="19"/>
        <v xml:space="preserve"> Street Footwear</v>
      </c>
      <c r="H216" s="2" t="s">
        <v>17</v>
      </c>
      <c r="I216" s="2">
        <v>45</v>
      </c>
      <c r="J216" s="2">
        <v>700</v>
      </c>
      <c r="K216" s="2">
        <v>31500</v>
      </c>
      <c r="L216" s="2" t="s">
        <v>21</v>
      </c>
      <c r="M216" s="2">
        <f t="shared" si="20"/>
        <v>3</v>
      </c>
      <c r="N216" s="2" t="str">
        <f t="shared" si="21"/>
        <v>Mar</v>
      </c>
      <c r="O216" s="2" t="str">
        <f t="shared" si="22"/>
        <v>Tue</v>
      </c>
      <c r="P216" s="2" t="str">
        <f t="shared" si="23"/>
        <v>2021</v>
      </c>
    </row>
    <row r="217" spans="1:16" x14ac:dyDescent="0.3">
      <c r="A217" s="2" t="s">
        <v>31</v>
      </c>
      <c r="B217" s="3">
        <v>44265</v>
      </c>
      <c r="C217" s="2" t="s">
        <v>28</v>
      </c>
      <c r="D217" s="2" t="s">
        <v>29</v>
      </c>
      <c r="E217" s="2" t="s">
        <v>30</v>
      </c>
      <c r="F217" s="2" t="str">
        <f t="shared" si="18"/>
        <v>Women</v>
      </c>
      <c r="G217" s="2" t="str">
        <f t="shared" si="19"/>
        <v xml:space="preserve"> Athletic Footwear</v>
      </c>
      <c r="H217" s="2" t="s">
        <v>18</v>
      </c>
      <c r="I217" s="2">
        <v>45</v>
      </c>
      <c r="J217" s="2">
        <v>550</v>
      </c>
      <c r="K217" s="2">
        <v>24750</v>
      </c>
      <c r="L217" s="2" t="s">
        <v>21</v>
      </c>
      <c r="M217" s="2">
        <f t="shared" si="20"/>
        <v>3</v>
      </c>
      <c r="N217" s="2" t="str">
        <f t="shared" si="21"/>
        <v>Mar</v>
      </c>
      <c r="O217" s="2" t="str">
        <f t="shared" si="22"/>
        <v>Wed</v>
      </c>
      <c r="P217" s="2" t="str">
        <f t="shared" si="23"/>
        <v>2021</v>
      </c>
    </row>
    <row r="218" spans="1:16" x14ac:dyDescent="0.3">
      <c r="A218" s="2" t="s">
        <v>31</v>
      </c>
      <c r="B218" s="3">
        <v>44266</v>
      </c>
      <c r="C218" s="2" t="s">
        <v>28</v>
      </c>
      <c r="D218" s="2" t="s">
        <v>29</v>
      </c>
      <c r="E218" s="2" t="s">
        <v>32</v>
      </c>
      <c r="F218" s="2" t="str">
        <f t="shared" si="18"/>
        <v>Men</v>
      </c>
      <c r="G218" s="2" t="str">
        <f t="shared" si="19"/>
        <v xml:space="preserve"> Apparel</v>
      </c>
      <c r="H218" s="2" t="s">
        <v>19</v>
      </c>
      <c r="I218" s="2">
        <v>50</v>
      </c>
      <c r="J218" s="2">
        <v>500</v>
      </c>
      <c r="K218" s="2">
        <v>25000</v>
      </c>
      <c r="L218" s="2" t="s">
        <v>21</v>
      </c>
      <c r="M218" s="2">
        <f t="shared" si="20"/>
        <v>3</v>
      </c>
      <c r="N218" s="2" t="str">
        <f t="shared" si="21"/>
        <v>Mar</v>
      </c>
      <c r="O218" s="2" t="str">
        <f t="shared" si="22"/>
        <v>Thu</v>
      </c>
      <c r="P218" s="2" t="str">
        <f t="shared" si="23"/>
        <v>2021</v>
      </c>
    </row>
    <row r="219" spans="1:16" x14ac:dyDescent="0.3">
      <c r="A219" s="2" t="s">
        <v>31</v>
      </c>
      <c r="B219" s="3">
        <v>44267</v>
      </c>
      <c r="C219" s="2" t="s">
        <v>28</v>
      </c>
      <c r="D219" s="2" t="s">
        <v>29</v>
      </c>
      <c r="E219" s="2" t="s">
        <v>32</v>
      </c>
      <c r="F219" s="2" t="str">
        <f t="shared" si="18"/>
        <v>Women</v>
      </c>
      <c r="G219" s="2" t="str">
        <f t="shared" si="19"/>
        <v xml:space="preserve"> Apparel</v>
      </c>
      <c r="H219" s="2" t="s">
        <v>20</v>
      </c>
      <c r="I219" s="2">
        <v>45</v>
      </c>
      <c r="J219" s="2">
        <v>700</v>
      </c>
      <c r="K219" s="2">
        <v>31500</v>
      </c>
      <c r="L219" s="2" t="s">
        <v>21</v>
      </c>
      <c r="M219" s="2">
        <f t="shared" si="20"/>
        <v>3</v>
      </c>
      <c r="N219" s="2" t="str">
        <f t="shared" si="21"/>
        <v>Mar</v>
      </c>
      <c r="O219" s="2" t="str">
        <f t="shared" si="22"/>
        <v>Fri</v>
      </c>
      <c r="P219" s="2" t="str">
        <f t="shared" si="23"/>
        <v>2021</v>
      </c>
    </row>
    <row r="220" spans="1:16" x14ac:dyDescent="0.3">
      <c r="A220" s="2" t="s">
        <v>31</v>
      </c>
      <c r="B220" s="3">
        <v>44268</v>
      </c>
      <c r="C220" s="2" t="s">
        <v>28</v>
      </c>
      <c r="D220" s="2" t="s">
        <v>29</v>
      </c>
      <c r="E220" s="2" t="s">
        <v>32</v>
      </c>
      <c r="F220" s="2" t="str">
        <f t="shared" si="18"/>
        <v>Men</v>
      </c>
      <c r="G220" s="2" t="str">
        <f t="shared" si="19"/>
        <v xml:space="preserve"> Street Footwear</v>
      </c>
      <c r="H220" s="2" t="s">
        <v>14</v>
      </c>
      <c r="I220" s="2">
        <v>35</v>
      </c>
      <c r="J220" s="2">
        <v>750</v>
      </c>
      <c r="K220" s="2">
        <v>26250</v>
      </c>
      <c r="L220" s="2" t="s">
        <v>21</v>
      </c>
      <c r="M220" s="2">
        <f t="shared" si="20"/>
        <v>3</v>
      </c>
      <c r="N220" s="2" t="str">
        <f t="shared" si="21"/>
        <v>Mar</v>
      </c>
      <c r="O220" s="2" t="str">
        <f t="shared" si="22"/>
        <v>Sat</v>
      </c>
      <c r="P220" s="2" t="str">
        <f t="shared" si="23"/>
        <v>2021</v>
      </c>
    </row>
    <row r="221" spans="1:16" x14ac:dyDescent="0.3">
      <c r="A221" s="2" t="s">
        <v>31</v>
      </c>
      <c r="B221" s="3">
        <v>44269</v>
      </c>
      <c r="C221" s="2" t="s">
        <v>28</v>
      </c>
      <c r="D221" s="2" t="s">
        <v>29</v>
      </c>
      <c r="E221" s="2" t="s">
        <v>32</v>
      </c>
      <c r="F221" s="2" t="str">
        <f t="shared" si="18"/>
        <v>Men</v>
      </c>
      <c r="G221" s="2" t="str">
        <f t="shared" si="19"/>
        <v xml:space="preserve"> Athletic Footwear</v>
      </c>
      <c r="H221" s="2" t="s">
        <v>16</v>
      </c>
      <c r="I221" s="2">
        <v>45</v>
      </c>
      <c r="J221" s="2">
        <v>650</v>
      </c>
      <c r="K221" s="2">
        <v>29250</v>
      </c>
      <c r="L221" s="2" t="s">
        <v>21</v>
      </c>
      <c r="M221" s="2">
        <f t="shared" si="20"/>
        <v>3</v>
      </c>
      <c r="N221" s="2" t="str">
        <f t="shared" si="21"/>
        <v>Mar</v>
      </c>
      <c r="O221" s="2" t="str">
        <f t="shared" si="22"/>
        <v>Sun</v>
      </c>
      <c r="P221" s="2" t="str">
        <f t="shared" si="23"/>
        <v>2021</v>
      </c>
    </row>
    <row r="222" spans="1:16" x14ac:dyDescent="0.3">
      <c r="A222" s="2" t="s">
        <v>31</v>
      </c>
      <c r="B222" s="3">
        <v>44270</v>
      </c>
      <c r="C222" s="2" t="s">
        <v>28</v>
      </c>
      <c r="D222" s="2" t="s">
        <v>29</v>
      </c>
      <c r="E222" s="2" t="s">
        <v>32</v>
      </c>
      <c r="F222" s="2" t="str">
        <f t="shared" si="18"/>
        <v>Women</v>
      </c>
      <c r="G222" s="2" t="str">
        <f t="shared" si="19"/>
        <v xml:space="preserve"> Street Footwear</v>
      </c>
      <c r="H222" s="2" t="s">
        <v>17</v>
      </c>
      <c r="I222" s="2">
        <v>45</v>
      </c>
      <c r="J222" s="2">
        <v>675</v>
      </c>
      <c r="K222" s="2">
        <v>30375</v>
      </c>
      <c r="L222" s="2" t="s">
        <v>21</v>
      </c>
      <c r="M222" s="2">
        <f t="shared" si="20"/>
        <v>3</v>
      </c>
      <c r="N222" s="2" t="str">
        <f t="shared" si="21"/>
        <v>Mar</v>
      </c>
      <c r="O222" s="2" t="str">
        <f t="shared" si="22"/>
        <v>Mon</v>
      </c>
      <c r="P222" s="2" t="str">
        <f t="shared" si="23"/>
        <v>2021</v>
      </c>
    </row>
    <row r="223" spans="1:16" x14ac:dyDescent="0.3">
      <c r="A223" s="2" t="s">
        <v>31</v>
      </c>
      <c r="B223" s="3">
        <v>44271</v>
      </c>
      <c r="C223" s="2" t="s">
        <v>28</v>
      </c>
      <c r="D223" s="2" t="s">
        <v>29</v>
      </c>
      <c r="E223" s="2" t="s">
        <v>32</v>
      </c>
      <c r="F223" s="2" t="str">
        <f t="shared" si="18"/>
        <v>Women</v>
      </c>
      <c r="G223" s="2" t="str">
        <f t="shared" si="19"/>
        <v xml:space="preserve"> Athletic Footwear</v>
      </c>
      <c r="H223" s="2" t="s">
        <v>18</v>
      </c>
      <c r="I223" s="2">
        <v>45</v>
      </c>
      <c r="J223" s="2">
        <v>525</v>
      </c>
      <c r="K223" s="2">
        <v>23625</v>
      </c>
      <c r="L223" s="2" t="s">
        <v>21</v>
      </c>
      <c r="M223" s="2">
        <f t="shared" si="20"/>
        <v>3</v>
      </c>
      <c r="N223" s="2" t="str">
        <f t="shared" si="21"/>
        <v>Mar</v>
      </c>
      <c r="O223" s="2" t="str">
        <f t="shared" si="22"/>
        <v>Tue</v>
      </c>
      <c r="P223" s="2" t="str">
        <f t="shared" si="23"/>
        <v>2021</v>
      </c>
    </row>
    <row r="224" spans="1:16" x14ac:dyDescent="0.3">
      <c r="A224" s="2" t="s">
        <v>31</v>
      </c>
      <c r="B224" s="3">
        <v>44272</v>
      </c>
      <c r="C224" s="2" t="s">
        <v>28</v>
      </c>
      <c r="D224" s="2" t="s">
        <v>29</v>
      </c>
      <c r="E224" s="2" t="s">
        <v>32</v>
      </c>
      <c r="F224" s="2" t="str">
        <f t="shared" si="18"/>
        <v>Men</v>
      </c>
      <c r="G224" s="2" t="str">
        <f t="shared" si="19"/>
        <v xml:space="preserve"> Apparel</v>
      </c>
      <c r="H224" s="2" t="s">
        <v>19</v>
      </c>
      <c r="I224" s="2">
        <v>50</v>
      </c>
      <c r="J224" s="2">
        <v>450</v>
      </c>
      <c r="K224" s="2">
        <v>22500</v>
      </c>
      <c r="L224" s="2" t="s">
        <v>21</v>
      </c>
      <c r="M224" s="2">
        <f t="shared" si="20"/>
        <v>3</v>
      </c>
      <c r="N224" s="2" t="str">
        <f t="shared" si="21"/>
        <v>Mar</v>
      </c>
      <c r="O224" s="2" t="str">
        <f t="shared" si="22"/>
        <v>Wed</v>
      </c>
      <c r="P224" s="2" t="str">
        <f t="shared" si="23"/>
        <v>2021</v>
      </c>
    </row>
    <row r="225" spans="1:16" x14ac:dyDescent="0.3">
      <c r="A225" s="2" t="s">
        <v>31</v>
      </c>
      <c r="B225" s="3">
        <v>44273</v>
      </c>
      <c r="C225" s="2" t="s">
        <v>28</v>
      </c>
      <c r="D225" s="2" t="s">
        <v>29</v>
      </c>
      <c r="E225" s="2" t="s">
        <v>32</v>
      </c>
      <c r="F225" s="2" t="str">
        <f t="shared" si="18"/>
        <v>Women</v>
      </c>
      <c r="G225" s="2" t="str">
        <f t="shared" si="19"/>
        <v xml:space="preserve"> Apparel</v>
      </c>
      <c r="H225" s="2" t="s">
        <v>20</v>
      </c>
      <c r="I225" s="2">
        <v>45</v>
      </c>
      <c r="J225" s="2">
        <v>650</v>
      </c>
      <c r="K225" s="2">
        <v>29250</v>
      </c>
      <c r="L225" s="2" t="s">
        <v>21</v>
      </c>
      <c r="M225" s="2">
        <f t="shared" si="20"/>
        <v>3</v>
      </c>
      <c r="N225" s="2" t="str">
        <f t="shared" si="21"/>
        <v>Mar</v>
      </c>
      <c r="O225" s="2" t="str">
        <f t="shared" si="22"/>
        <v>Thu</v>
      </c>
      <c r="P225" s="2" t="str">
        <f t="shared" si="23"/>
        <v>2021</v>
      </c>
    </row>
    <row r="226" spans="1:16" x14ac:dyDescent="0.3">
      <c r="A226" s="2" t="s">
        <v>31</v>
      </c>
      <c r="B226" s="3">
        <v>44274</v>
      </c>
      <c r="C226" s="2" t="s">
        <v>28</v>
      </c>
      <c r="D226" s="2" t="s">
        <v>29</v>
      </c>
      <c r="E226" s="2" t="s">
        <v>32</v>
      </c>
      <c r="F226" s="2" t="str">
        <f t="shared" si="18"/>
        <v>Men</v>
      </c>
      <c r="G226" s="2" t="str">
        <f t="shared" si="19"/>
        <v xml:space="preserve"> Street Footwear</v>
      </c>
      <c r="H226" s="2" t="s">
        <v>14</v>
      </c>
      <c r="I226" s="2">
        <v>35</v>
      </c>
      <c r="J226" s="2">
        <v>800</v>
      </c>
      <c r="K226" s="2">
        <v>28000</v>
      </c>
      <c r="L226" s="2" t="s">
        <v>21</v>
      </c>
      <c r="M226" s="2">
        <f t="shared" si="20"/>
        <v>3</v>
      </c>
      <c r="N226" s="2" t="str">
        <f t="shared" si="21"/>
        <v>Mar</v>
      </c>
      <c r="O226" s="2" t="str">
        <f t="shared" si="22"/>
        <v>Fri</v>
      </c>
      <c r="P226" s="2" t="str">
        <f t="shared" si="23"/>
        <v>2021</v>
      </c>
    </row>
    <row r="227" spans="1:16" x14ac:dyDescent="0.3">
      <c r="A227" s="2" t="s">
        <v>31</v>
      </c>
      <c r="B227" s="3">
        <v>44275</v>
      </c>
      <c r="C227" s="2" t="s">
        <v>28</v>
      </c>
      <c r="D227" s="2" t="s">
        <v>29</v>
      </c>
      <c r="E227" s="2" t="s">
        <v>32</v>
      </c>
      <c r="F227" s="2" t="str">
        <f t="shared" si="18"/>
        <v>Men</v>
      </c>
      <c r="G227" s="2" t="str">
        <f t="shared" si="19"/>
        <v xml:space="preserve"> Athletic Footwear</v>
      </c>
      <c r="H227" s="2" t="s">
        <v>16</v>
      </c>
      <c r="I227" s="2">
        <v>45</v>
      </c>
      <c r="J227" s="2">
        <v>650</v>
      </c>
      <c r="K227" s="2">
        <v>29250</v>
      </c>
      <c r="L227" s="2" t="s">
        <v>21</v>
      </c>
      <c r="M227" s="2">
        <f t="shared" si="20"/>
        <v>3</v>
      </c>
      <c r="N227" s="2" t="str">
        <f t="shared" si="21"/>
        <v>Mar</v>
      </c>
      <c r="O227" s="2" t="str">
        <f t="shared" si="22"/>
        <v>Sat</v>
      </c>
      <c r="P227" s="2" t="str">
        <f t="shared" si="23"/>
        <v>2021</v>
      </c>
    </row>
    <row r="228" spans="1:16" x14ac:dyDescent="0.3">
      <c r="A228" s="2" t="s">
        <v>31</v>
      </c>
      <c r="B228" s="3">
        <v>44276</v>
      </c>
      <c r="C228" s="2" t="s">
        <v>28</v>
      </c>
      <c r="D228" s="2" t="s">
        <v>29</v>
      </c>
      <c r="E228" s="2" t="s">
        <v>32</v>
      </c>
      <c r="F228" s="2" t="str">
        <f t="shared" si="18"/>
        <v>Women</v>
      </c>
      <c r="G228" s="2" t="str">
        <f t="shared" si="19"/>
        <v xml:space="preserve"> Street Footwear</v>
      </c>
      <c r="H228" s="2" t="s">
        <v>17</v>
      </c>
      <c r="I228" s="2">
        <v>45</v>
      </c>
      <c r="J228" s="2">
        <v>650</v>
      </c>
      <c r="K228" s="2">
        <v>29250</v>
      </c>
      <c r="L228" s="2" t="s">
        <v>21</v>
      </c>
      <c r="M228" s="2">
        <f t="shared" si="20"/>
        <v>3</v>
      </c>
      <c r="N228" s="2" t="str">
        <f t="shared" si="21"/>
        <v>Mar</v>
      </c>
      <c r="O228" s="2" t="str">
        <f t="shared" si="22"/>
        <v>Sun</v>
      </c>
      <c r="P228" s="2" t="str">
        <f t="shared" si="23"/>
        <v>2021</v>
      </c>
    </row>
    <row r="229" spans="1:16" x14ac:dyDescent="0.3">
      <c r="A229" s="2" t="s">
        <v>31</v>
      </c>
      <c r="B229" s="3">
        <v>44277</v>
      </c>
      <c r="C229" s="2" t="s">
        <v>28</v>
      </c>
      <c r="D229" s="2" t="s">
        <v>29</v>
      </c>
      <c r="E229" s="2" t="s">
        <v>32</v>
      </c>
      <c r="F229" s="2" t="str">
        <f t="shared" si="18"/>
        <v>Women</v>
      </c>
      <c r="G229" s="2" t="str">
        <f t="shared" si="19"/>
        <v xml:space="preserve"> Athletic Footwear</v>
      </c>
      <c r="H229" s="2" t="s">
        <v>18</v>
      </c>
      <c r="I229" s="2">
        <v>45</v>
      </c>
      <c r="J229" s="2">
        <v>550</v>
      </c>
      <c r="K229" s="2">
        <v>24750</v>
      </c>
      <c r="L229" s="2" t="s">
        <v>21</v>
      </c>
      <c r="M229" s="2">
        <f t="shared" si="20"/>
        <v>3</v>
      </c>
      <c r="N229" s="2" t="str">
        <f t="shared" si="21"/>
        <v>Mar</v>
      </c>
      <c r="O229" s="2" t="str">
        <f t="shared" si="22"/>
        <v>Mon</v>
      </c>
      <c r="P229" s="2" t="str">
        <f t="shared" si="23"/>
        <v>2021</v>
      </c>
    </row>
    <row r="230" spans="1:16" x14ac:dyDescent="0.3">
      <c r="A230" s="2" t="s">
        <v>31</v>
      </c>
      <c r="B230" s="3">
        <v>44278</v>
      </c>
      <c r="C230" s="2" t="s">
        <v>28</v>
      </c>
      <c r="D230" s="2" t="s">
        <v>29</v>
      </c>
      <c r="E230" s="2" t="s">
        <v>32</v>
      </c>
      <c r="F230" s="2" t="str">
        <f t="shared" si="18"/>
        <v>Men</v>
      </c>
      <c r="G230" s="2" t="str">
        <f t="shared" si="19"/>
        <v xml:space="preserve"> Apparel</v>
      </c>
      <c r="H230" s="2" t="s">
        <v>19</v>
      </c>
      <c r="I230" s="2">
        <v>50</v>
      </c>
      <c r="J230" s="2">
        <v>425</v>
      </c>
      <c r="K230" s="2">
        <v>21250</v>
      </c>
      <c r="L230" s="2" t="s">
        <v>21</v>
      </c>
      <c r="M230" s="2">
        <f t="shared" si="20"/>
        <v>3</v>
      </c>
      <c r="N230" s="2" t="str">
        <f t="shared" si="21"/>
        <v>Mar</v>
      </c>
      <c r="O230" s="2" t="str">
        <f t="shared" si="22"/>
        <v>Tue</v>
      </c>
      <c r="P230" s="2" t="str">
        <f t="shared" si="23"/>
        <v>2021</v>
      </c>
    </row>
    <row r="231" spans="1:16" x14ac:dyDescent="0.3">
      <c r="A231" s="2" t="s">
        <v>31</v>
      </c>
      <c r="B231" s="3">
        <v>44292</v>
      </c>
      <c r="C231" s="2" t="s">
        <v>28</v>
      </c>
      <c r="D231" s="2" t="s">
        <v>29</v>
      </c>
      <c r="E231" s="2" t="s">
        <v>32</v>
      </c>
      <c r="F231" s="2" t="str">
        <f t="shared" si="18"/>
        <v>Women</v>
      </c>
      <c r="G231" s="2" t="str">
        <f t="shared" si="19"/>
        <v xml:space="preserve"> Apparel</v>
      </c>
      <c r="H231" s="2" t="s">
        <v>20</v>
      </c>
      <c r="I231" s="2">
        <v>45</v>
      </c>
      <c r="J231" s="2">
        <v>625</v>
      </c>
      <c r="K231" s="2">
        <v>28125</v>
      </c>
      <c r="L231" s="2" t="s">
        <v>21</v>
      </c>
      <c r="M231" s="2">
        <f t="shared" si="20"/>
        <v>4</v>
      </c>
      <c r="N231" s="2" t="str">
        <f t="shared" si="21"/>
        <v>Apr</v>
      </c>
      <c r="O231" s="2" t="str">
        <f t="shared" si="22"/>
        <v>Tue</v>
      </c>
      <c r="P231" s="2" t="str">
        <f t="shared" si="23"/>
        <v>2021</v>
      </c>
    </row>
    <row r="232" spans="1:16" x14ac:dyDescent="0.3">
      <c r="A232" s="2" t="s">
        <v>31</v>
      </c>
      <c r="B232" s="3">
        <v>44293</v>
      </c>
      <c r="C232" s="2" t="s">
        <v>28</v>
      </c>
      <c r="D232" s="2" t="s">
        <v>29</v>
      </c>
      <c r="E232" s="2" t="s">
        <v>32</v>
      </c>
      <c r="F232" s="2" t="str">
        <f t="shared" si="18"/>
        <v>Men</v>
      </c>
      <c r="G232" s="2" t="str">
        <f t="shared" si="19"/>
        <v xml:space="preserve"> Street Footwear</v>
      </c>
      <c r="H232" s="2" t="s">
        <v>14</v>
      </c>
      <c r="I232" s="2">
        <v>45</v>
      </c>
      <c r="J232" s="2">
        <v>800</v>
      </c>
      <c r="K232" s="2">
        <v>36000</v>
      </c>
      <c r="L232" s="2" t="s">
        <v>21</v>
      </c>
      <c r="M232" s="2">
        <f t="shared" si="20"/>
        <v>4</v>
      </c>
      <c r="N232" s="2" t="str">
        <f t="shared" si="21"/>
        <v>Apr</v>
      </c>
      <c r="O232" s="2" t="str">
        <f t="shared" si="22"/>
        <v>Wed</v>
      </c>
      <c r="P232" s="2" t="str">
        <f t="shared" si="23"/>
        <v>2021</v>
      </c>
    </row>
    <row r="233" spans="1:16" x14ac:dyDescent="0.3">
      <c r="A233" s="2" t="s">
        <v>31</v>
      </c>
      <c r="B233" s="3">
        <v>44294</v>
      </c>
      <c r="C233" s="2" t="s">
        <v>28</v>
      </c>
      <c r="D233" s="2" t="s">
        <v>29</v>
      </c>
      <c r="E233" s="2" t="s">
        <v>32</v>
      </c>
      <c r="F233" s="2" t="str">
        <f t="shared" si="18"/>
        <v>Men</v>
      </c>
      <c r="G233" s="2" t="str">
        <f t="shared" si="19"/>
        <v xml:space="preserve"> Athletic Footwear</v>
      </c>
      <c r="H233" s="2" t="s">
        <v>16</v>
      </c>
      <c r="I233" s="2">
        <v>50</v>
      </c>
      <c r="J233" s="2">
        <v>600</v>
      </c>
      <c r="K233" s="2">
        <v>30000</v>
      </c>
      <c r="L233" s="2" t="s">
        <v>21</v>
      </c>
      <c r="M233" s="2">
        <f t="shared" si="20"/>
        <v>4</v>
      </c>
      <c r="N233" s="2" t="str">
        <f t="shared" si="21"/>
        <v>Apr</v>
      </c>
      <c r="O233" s="2" t="str">
        <f t="shared" si="22"/>
        <v>Thu</v>
      </c>
      <c r="P233" s="2" t="str">
        <f t="shared" si="23"/>
        <v>2021</v>
      </c>
    </row>
    <row r="234" spans="1:16" x14ac:dyDescent="0.3">
      <c r="A234" s="2" t="s">
        <v>31</v>
      </c>
      <c r="B234" s="3">
        <v>44295</v>
      </c>
      <c r="C234" s="2" t="s">
        <v>28</v>
      </c>
      <c r="D234" s="2" t="s">
        <v>29</v>
      </c>
      <c r="E234" s="2" t="s">
        <v>32</v>
      </c>
      <c r="F234" s="2" t="str">
        <f t="shared" si="18"/>
        <v>Women</v>
      </c>
      <c r="G234" s="2" t="str">
        <f t="shared" si="19"/>
        <v xml:space="preserve"> Street Footwear</v>
      </c>
      <c r="H234" s="2" t="s">
        <v>17</v>
      </c>
      <c r="I234" s="2">
        <v>50</v>
      </c>
      <c r="J234" s="2">
        <v>625</v>
      </c>
      <c r="K234" s="2">
        <v>31250</v>
      </c>
      <c r="L234" s="2" t="s">
        <v>21</v>
      </c>
      <c r="M234" s="2">
        <f t="shared" si="20"/>
        <v>4</v>
      </c>
      <c r="N234" s="2" t="str">
        <f t="shared" si="21"/>
        <v>Apr</v>
      </c>
      <c r="O234" s="2" t="str">
        <f t="shared" si="22"/>
        <v>Fri</v>
      </c>
      <c r="P234" s="2" t="str">
        <f t="shared" si="23"/>
        <v>2021</v>
      </c>
    </row>
    <row r="235" spans="1:16" x14ac:dyDescent="0.3">
      <c r="A235" s="2" t="s">
        <v>31</v>
      </c>
      <c r="B235" s="3">
        <v>44296</v>
      </c>
      <c r="C235" s="2" t="s">
        <v>28</v>
      </c>
      <c r="D235" s="2" t="s">
        <v>29</v>
      </c>
      <c r="E235" s="2" t="s">
        <v>32</v>
      </c>
      <c r="F235" s="2" t="str">
        <f t="shared" si="18"/>
        <v>Women</v>
      </c>
      <c r="G235" s="2" t="str">
        <f t="shared" si="19"/>
        <v xml:space="preserve"> Athletic Footwear</v>
      </c>
      <c r="H235" s="2" t="s">
        <v>18</v>
      </c>
      <c r="I235" s="2">
        <v>45</v>
      </c>
      <c r="J235" s="2">
        <v>525</v>
      </c>
      <c r="K235" s="2">
        <v>23625</v>
      </c>
      <c r="L235" s="2" t="s">
        <v>21</v>
      </c>
      <c r="M235" s="2">
        <f t="shared" si="20"/>
        <v>4</v>
      </c>
      <c r="N235" s="2" t="str">
        <f t="shared" si="21"/>
        <v>Apr</v>
      </c>
      <c r="O235" s="2" t="str">
        <f t="shared" si="22"/>
        <v>Sat</v>
      </c>
      <c r="P235" s="2" t="str">
        <f t="shared" si="23"/>
        <v>2021</v>
      </c>
    </row>
    <row r="236" spans="1:16" x14ac:dyDescent="0.3">
      <c r="A236" s="2" t="s">
        <v>31</v>
      </c>
      <c r="B236" s="3">
        <v>44297</v>
      </c>
      <c r="C236" s="2" t="s">
        <v>28</v>
      </c>
      <c r="D236" s="2" t="s">
        <v>29</v>
      </c>
      <c r="E236" s="2" t="s">
        <v>32</v>
      </c>
      <c r="F236" s="2" t="str">
        <f t="shared" si="18"/>
        <v>Men</v>
      </c>
      <c r="G236" s="2" t="str">
        <f t="shared" si="19"/>
        <v xml:space="preserve"> Apparel</v>
      </c>
      <c r="H236" s="2" t="s">
        <v>19</v>
      </c>
      <c r="I236" s="2">
        <v>50</v>
      </c>
      <c r="J236" s="2">
        <v>425</v>
      </c>
      <c r="K236" s="2">
        <v>21250</v>
      </c>
      <c r="L236" s="2" t="s">
        <v>21</v>
      </c>
      <c r="M236" s="2">
        <f t="shared" si="20"/>
        <v>4</v>
      </c>
      <c r="N236" s="2" t="str">
        <f t="shared" si="21"/>
        <v>Apr</v>
      </c>
      <c r="O236" s="2" t="str">
        <f t="shared" si="22"/>
        <v>Sun</v>
      </c>
      <c r="P236" s="2" t="str">
        <f t="shared" si="23"/>
        <v>2021</v>
      </c>
    </row>
    <row r="237" spans="1:16" x14ac:dyDescent="0.3">
      <c r="A237" s="2" t="s">
        <v>31</v>
      </c>
      <c r="B237" s="3">
        <v>44298</v>
      </c>
      <c r="C237" s="2" t="s">
        <v>28</v>
      </c>
      <c r="D237" s="2" t="s">
        <v>29</v>
      </c>
      <c r="E237" s="2" t="s">
        <v>32</v>
      </c>
      <c r="F237" s="2" t="str">
        <f t="shared" si="18"/>
        <v>Women</v>
      </c>
      <c r="G237" s="2" t="str">
        <f t="shared" si="19"/>
        <v xml:space="preserve"> Apparel</v>
      </c>
      <c r="H237" s="2" t="s">
        <v>20</v>
      </c>
      <c r="I237" s="2">
        <v>65</v>
      </c>
      <c r="J237" s="2">
        <v>600</v>
      </c>
      <c r="K237" s="2">
        <v>39000</v>
      </c>
      <c r="L237" s="2" t="s">
        <v>21</v>
      </c>
      <c r="M237" s="2">
        <f t="shared" si="20"/>
        <v>4</v>
      </c>
      <c r="N237" s="2" t="str">
        <f t="shared" si="21"/>
        <v>Apr</v>
      </c>
      <c r="O237" s="2" t="str">
        <f t="shared" si="22"/>
        <v>Mon</v>
      </c>
      <c r="P237" s="2" t="str">
        <f t="shared" si="23"/>
        <v>2021</v>
      </c>
    </row>
    <row r="238" spans="1:16" x14ac:dyDescent="0.3">
      <c r="A238" s="2" t="s">
        <v>31</v>
      </c>
      <c r="B238" s="3">
        <v>44299</v>
      </c>
      <c r="C238" s="2" t="s">
        <v>28</v>
      </c>
      <c r="D238" s="2" t="s">
        <v>29</v>
      </c>
      <c r="E238" s="2" t="s">
        <v>32</v>
      </c>
      <c r="F238" s="2" t="str">
        <f t="shared" si="18"/>
        <v>Men</v>
      </c>
      <c r="G238" s="2" t="str">
        <f t="shared" si="19"/>
        <v xml:space="preserve"> Street Footwear</v>
      </c>
      <c r="H238" s="2" t="s">
        <v>14</v>
      </c>
      <c r="I238" s="2">
        <v>45</v>
      </c>
      <c r="J238" s="2">
        <v>800</v>
      </c>
      <c r="K238" s="2">
        <v>36000</v>
      </c>
      <c r="L238" s="2" t="s">
        <v>21</v>
      </c>
      <c r="M238" s="2">
        <f t="shared" si="20"/>
        <v>4</v>
      </c>
      <c r="N238" s="2" t="str">
        <f t="shared" si="21"/>
        <v>Apr</v>
      </c>
      <c r="O238" s="2" t="str">
        <f t="shared" si="22"/>
        <v>Tue</v>
      </c>
      <c r="P238" s="2" t="str">
        <f t="shared" si="23"/>
        <v>2021</v>
      </c>
    </row>
    <row r="239" spans="1:16" x14ac:dyDescent="0.3">
      <c r="A239" s="2" t="s">
        <v>31</v>
      </c>
      <c r="B239" s="3">
        <v>44300</v>
      </c>
      <c r="C239" s="2" t="s">
        <v>28</v>
      </c>
      <c r="D239" s="2" t="s">
        <v>29</v>
      </c>
      <c r="E239" s="2" t="s">
        <v>32</v>
      </c>
      <c r="F239" s="2" t="str">
        <f t="shared" si="18"/>
        <v>Men</v>
      </c>
      <c r="G239" s="2" t="str">
        <f t="shared" si="19"/>
        <v xml:space="preserve"> Athletic Footwear</v>
      </c>
      <c r="H239" s="2" t="s">
        <v>16</v>
      </c>
      <c r="I239" s="2">
        <v>50</v>
      </c>
      <c r="J239" s="2">
        <v>650</v>
      </c>
      <c r="K239" s="2">
        <v>32500</v>
      </c>
      <c r="L239" s="2" t="s">
        <v>21</v>
      </c>
      <c r="M239" s="2">
        <f t="shared" si="20"/>
        <v>4</v>
      </c>
      <c r="N239" s="2" t="str">
        <f t="shared" si="21"/>
        <v>Apr</v>
      </c>
      <c r="O239" s="2" t="str">
        <f t="shared" si="22"/>
        <v>Wed</v>
      </c>
      <c r="P239" s="2" t="str">
        <f t="shared" si="23"/>
        <v>2021</v>
      </c>
    </row>
    <row r="240" spans="1:16" x14ac:dyDescent="0.3">
      <c r="A240" s="2" t="s">
        <v>31</v>
      </c>
      <c r="B240" s="3">
        <v>44301</v>
      </c>
      <c r="C240" s="2" t="s">
        <v>28</v>
      </c>
      <c r="D240" s="2" t="s">
        <v>29</v>
      </c>
      <c r="E240" s="2" t="s">
        <v>32</v>
      </c>
      <c r="F240" s="2" t="str">
        <f t="shared" si="18"/>
        <v>Women</v>
      </c>
      <c r="G240" s="2" t="str">
        <f t="shared" si="19"/>
        <v xml:space="preserve"> Street Footwear</v>
      </c>
      <c r="H240" s="2" t="s">
        <v>17</v>
      </c>
      <c r="I240" s="2">
        <v>50</v>
      </c>
      <c r="J240" s="2">
        <v>650</v>
      </c>
      <c r="K240" s="2">
        <v>32500</v>
      </c>
      <c r="L240" s="2" t="s">
        <v>21</v>
      </c>
      <c r="M240" s="2">
        <f t="shared" si="20"/>
        <v>4</v>
      </c>
      <c r="N240" s="2" t="str">
        <f t="shared" si="21"/>
        <v>Apr</v>
      </c>
      <c r="O240" s="2" t="str">
        <f t="shared" si="22"/>
        <v>Thu</v>
      </c>
      <c r="P240" s="2" t="str">
        <f t="shared" si="23"/>
        <v>2021</v>
      </c>
    </row>
    <row r="241" spans="1:16" x14ac:dyDescent="0.3">
      <c r="A241" s="2" t="s">
        <v>31</v>
      </c>
      <c r="B241" s="3">
        <v>44302</v>
      </c>
      <c r="C241" s="2" t="s">
        <v>28</v>
      </c>
      <c r="D241" s="2" t="s">
        <v>29</v>
      </c>
      <c r="E241" s="2" t="s">
        <v>32</v>
      </c>
      <c r="F241" s="2" t="str">
        <f t="shared" si="18"/>
        <v>Women</v>
      </c>
      <c r="G241" s="2" t="str">
        <f t="shared" si="19"/>
        <v xml:space="preserve"> Athletic Footwear</v>
      </c>
      <c r="H241" s="2" t="s">
        <v>18</v>
      </c>
      <c r="I241" s="2">
        <v>45</v>
      </c>
      <c r="J241" s="2">
        <v>550</v>
      </c>
      <c r="K241" s="2">
        <v>24750</v>
      </c>
      <c r="L241" s="2" t="s">
        <v>21</v>
      </c>
      <c r="M241" s="2">
        <f t="shared" si="20"/>
        <v>4</v>
      </c>
      <c r="N241" s="2" t="str">
        <f t="shared" si="21"/>
        <v>Apr</v>
      </c>
      <c r="O241" s="2" t="str">
        <f t="shared" si="22"/>
        <v>Fri</v>
      </c>
      <c r="P241" s="2" t="str">
        <f t="shared" si="23"/>
        <v>2021</v>
      </c>
    </row>
    <row r="242" spans="1:16" x14ac:dyDescent="0.3">
      <c r="A242" s="2" t="s">
        <v>31</v>
      </c>
      <c r="B242" s="3">
        <v>44303</v>
      </c>
      <c r="C242" s="2" t="s">
        <v>28</v>
      </c>
      <c r="D242" s="2" t="s">
        <v>29</v>
      </c>
      <c r="E242" s="2" t="s">
        <v>32</v>
      </c>
      <c r="F242" s="2" t="str">
        <f t="shared" si="18"/>
        <v>Men</v>
      </c>
      <c r="G242" s="2" t="str">
        <f t="shared" si="19"/>
        <v xml:space="preserve"> Apparel</v>
      </c>
      <c r="H242" s="2" t="s">
        <v>19</v>
      </c>
      <c r="I242" s="2">
        <v>50</v>
      </c>
      <c r="J242" s="2">
        <v>450</v>
      </c>
      <c r="K242" s="2">
        <v>22500</v>
      </c>
      <c r="L242" s="2" t="s">
        <v>21</v>
      </c>
      <c r="M242" s="2">
        <f t="shared" si="20"/>
        <v>4</v>
      </c>
      <c r="N242" s="2" t="str">
        <f t="shared" si="21"/>
        <v>Apr</v>
      </c>
      <c r="O242" s="2" t="str">
        <f t="shared" si="22"/>
        <v>Sat</v>
      </c>
      <c r="P242" s="2" t="str">
        <f t="shared" si="23"/>
        <v>2021</v>
      </c>
    </row>
    <row r="243" spans="1:16" x14ac:dyDescent="0.3">
      <c r="A243" s="2" t="s">
        <v>31</v>
      </c>
      <c r="B243" s="3">
        <v>44304</v>
      </c>
      <c r="C243" s="2" t="s">
        <v>28</v>
      </c>
      <c r="D243" s="2" t="s">
        <v>29</v>
      </c>
      <c r="E243" s="2" t="s">
        <v>32</v>
      </c>
      <c r="F243" s="2" t="str">
        <f t="shared" si="18"/>
        <v>Women</v>
      </c>
      <c r="G243" s="2" t="str">
        <f t="shared" si="19"/>
        <v xml:space="preserve"> Apparel</v>
      </c>
      <c r="H243" s="2" t="s">
        <v>20</v>
      </c>
      <c r="I243" s="2">
        <v>65</v>
      </c>
      <c r="J243" s="2">
        <v>625</v>
      </c>
      <c r="K243" s="2">
        <v>40625</v>
      </c>
      <c r="L243" s="2" t="s">
        <v>21</v>
      </c>
      <c r="M243" s="2">
        <f t="shared" si="20"/>
        <v>4</v>
      </c>
      <c r="N243" s="2" t="str">
        <f t="shared" si="21"/>
        <v>Apr</v>
      </c>
      <c r="O243" s="2" t="str">
        <f t="shared" si="22"/>
        <v>Sun</v>
      </c>
      <c r="P243" s="2" t="str">
        <f t="shared" si="23"/>
        <v>2021</v>
      </c>
    </row>
    <row r="244" spans="1:16" x14ac:dyDescent="0.3">
      <c r="A244" s="2" t="s">
        <v>31</v>
      </c>
      <c r="B244" s="3">
        <v>44305</v>
      </c>
      <c r="C244" s="2" t="s">
        <v>28</v>
      </c>
      <c r="D244" s="2" t="s">
        <v>29</v>
      </c>
      <c r="E244" s="2" t="s">
        <v>32</v>
      </c>
      <c r="F244" s="2" t="str">
        <f t="shared" si="18"/>
        <v>Men</v>
      </c>
      <c r="G244" s="2" t="str">
        <f t="shared" si="19"/>
        <v xml:space="preserve"> Street Footwear</v>
      </c>
      <c r="H244" s="2" t="s">
        <v>14</v>
      </c>
      <c r="I244" s="2">
        <v>45</v>
      </c>
      <c r="J244" s="2">
        <v>900</v>
      </c>
      <c r="K244" s="2">
        <v>40500</v>
      </c>
      <c r="L244" s="2" t="s">
        <v>21</v>
      </c>
      <c r="M244" s="2">
        <f t="shared" si="20"/>
        <v>4</v>
      </c>
      <c r="N244" s="2" t="str">
        <f t="shared" si="21"/>
        <v>Apr</v>
      </c>
      <c r="O244" s="2" t="str">
        <f t="shared" si="22"/>
        <v>Mon</v>
      </c>
      <c r="P244" s="2" t="str">
        <f t="shared" si="23"/>
        <v>2021</v>
      </c>
    </row>
    <row r="245" spans="1:16" x14ac:dyDescent="0.3">
      <c r="A245" s="2" t="s">
        <v>31</v>
      </c>
      <c r="B245" s="3">
        <v>44306</v>
      </c>
      <c r="C245" s="2" t="s">
        <v>28</v>
      </c>
      <c r="D245" s="2" t="s">
        <v>29</v>
      </c>
      <c r="E245" s="2" t="s">
        <v>32</v>
      </c>
      <c r="F245" s="2" t="str">
        <f t="shared" si="18"/>
        <v>Men</v>
      </c>
      <c r="G245" s="2" t="str">
        <f t="shared" si="19"/>
        <v xml:space="preserve"> Athletic Footwear</v>
      </c>
      <c r="H245" s="2" t="s">
        <v>16</v>
      </c>
      <c r="I245" s="2">
        <v>50</v>
      </c>
      <c r="J245" s="2">
        <v>750</v>
      </c>
      <c r="K245" s="2">
        <v>37500</v>
      </c>
      <c r="L245" s="2" t="s">
        <v>21</v>
      </c>
      <c r="M245" s="2">
        <f t="shared" si="20"/>
        <v>4</v>
      </c>
      <c r="N245" s="2" t="str">
        <f t="shared" si="21"/>
        <v>Apr</v>
      </c>
      <c r="O245" s="2" t="str">
        <f t="shared" si="22"/>
        <v>Tue</v>
      </c>
      <c r="P245" s="2" t="str">
        <f t="shared" si="23"/>
        <v>2021</v>
      </c>
    </row>
    <row r="246" spans="1:16" x14ac:dyDescent="0.3">
      <c r="A246" s="2" t="s">
        <v>31</v>
      </c>
      <c r="B246" s="3">
        <v>44307</v>
      </c>
      <c r="C246" s="2" t="s">
        <v>28</v>
      </c>
      <c r="D246" s="2" t="s">
        <v>29</v>
      </c>
      <c r="E246" s="2" t="s">
        <v>32</v>
      </c>
      <c r="F246" s="2" t="str">
        <f t="shared" si="18"/>
        <v>Women</v>
      </c>
      <c r="G246" s="2" t="str">
        <f t="shared" si="19"/>
        <v xml:space="preserve"> Street Footwear</v>
      </c>
      <c r="H246" s="2" t="s">
        <v>17</v>
      </c>
      <c r="I246" s="2">
        <v>50</v>
      </c>
      <c r="J246" s="2">
        <v>750</v>
      </c>
      <c r="K246" s="2">
        <v>37500</v>
      </c>
      <c r="L246" s="2" t="s">
        <v>21</v>
      </c>
      <c r="M246" s="2">
        <f t="shared" si="20"/>
        <v>4</v>
      </c>
      <c r="N246" s="2" t="str">
        <f t="shared" si="21"/>
        <v>Apr</v>
      </c>
      <c r="O246" s="2" t="str">
        <f t="shared" si="22"/>
        <v>Wed</v>
      </c>
      <c r="P246" s="2" t="str">
        <f t="shared" si="23"/>
        <v>2021</v>
      </c>
    </row>
    <row r="247" spans="1:16" x14ac:dyDescent="0.3">
      <c r="A247" s="2" t="s">
        <v>31</v>
      </c>
      <c r="B247" s="3">
        <v>44308</v>
      </c>
      <c r="C247" s="2" t="s">
        <v>28</v>
      </c>
      <c r="D247" s="2" t="s">
        <v>29</v>
      </c>
      <c r="E247" s="2" t="s">
        <v>32</v>
      </c>
      <c r="F247" s="2" t="str">
        <f t="shared" si="18"/>
        <v>Women</v>
      </c>
      <c r="G247" s="2" t="str">
        <f t="shared" si="19"/>
        <v xml:space="preserve"> Athletic Footwear</v>
      </c>
      <c r="H247" s="2" t="s">
        <v>18</v>
      </c>
      <c r="I247" s="2">
        <v>45</v>
      </c>
      <c r="J247" s="2">
        <v>625</v>
      </c>
      <c r="K247" s="2">
        <v>28125</v>
      </c>
      <c r="L247" s="2" t="s">
        <v>21</v>
      </c>
      <c r="M247" s="2">
        <f t="shared" si="20"/>
        <v>4</v>
      </c>
      <c r="N247" s="2" t="str">
        <f t="shared" si="21"/>
        <v>Apr</v>
      </c>
      <c r="O247" s="2" t="str">
        <f t="shared" si="22"/>
        <v>Thu</v>
      </c>
      <c r="P247" s="2" t="str">
        <f t="shared" si="23"/>
        <v>2021</v>
      </c>
    </row>
    <row r="248" spans="1:16" x14ac:dyDescent="0.3">
      <c r="A248" s="2" t="s">
        <v>31</v>
      </c>
      <c r="B248" s="3">
        <v>44309</v>
      </c>
      <c r="C248" s="2" t="s">
        <v>28</v>
      </c>
      <c r="D248" s="2" t="s">
        <v>29</v>
      </c>
      <c r="E248" s="2" t="s">
        <v>32</v>
      </c>
      <c r="F248" s="2" t="str">
        <f t="shared" si="18"/>
        <v>Men</v>
      </c>
      <c r="G248" s="2" t="str">
        <f t="shared" si="19"/>
        <v xml:space="preserve"> Apparel</v>
      </c>
      <c r="H248" s="2" t="s">
        <v>19</v>
      </c>
      <c r="I248" s="2">
        <v>50</v>
      </c>
      <c r="J248" s="2">
        <v>500</v>
      </c>
      <c r="K248" s="2">
        <v>25000</v>
      </c>
      <c r="L248" s="2" t="s">
        <v>21</v>
      </c>
      <c r="M248" s="2">
        <f t="shared" si="20"/>
        <v>4</v>
      </c>
      <c r="N248" s="2" t="str">
        <f t="shared" si="21"/>
        <v>Apr</v>
      </c>
      <c r="O248" s="2" t="str">
        <f t="shared" si="22"/>
        <v>Fri</v>
      </c>
      <c r="P248" s="2" t="str">
        <f t="shared" si="23"/>
        <v>2021</v>
      </c>
    </row>
    <row r="249" spans="1:16" x14ac:dyDescent="0.3">
      <c r="A249" s="2" t="s">
        <v>31</v>
      </c>
      <c r="B249" s="3">
        <v>44310</v>
      </c>
      <c r="C249" s="2" t="s">
        <v>28</v>
      </c>
      <c r="D249" s="2" t="s">
        <v>29</v>
      </c>
      <c r="E249" s="2" t="s">
        <v>32</v>
      </c>
      <c r="F249" s="2" t="str">
        <f t="shared" si="18"/>
        <v>Women</v>
      </c>
      <c r="G249" s="2" t="str">
        <f t="shared" si="19"/>
        <v xml:space="preserve"> Apparel</v>
      </c>
      <c r="H249" s="2" t="s">
        <v>20</v>
      </c>
      <c r="I249" s="2">
        <v>65</v>
      </c>
      <c r="J249" s="2">
        <v>800</v>
      </c>
      <c r="K249" s="2">
        <v>52000</v>
      </c>
      <c r="L249" s="2" t="s">
        <v>21</v>
      </c>
      <c r="M249" s="2">
        <f t="shared" si="20"/>
        <v>4</v>
      </c>
      <c r="N249" s="2" t="str">
        <f t="shared" si="21"/>
        <v>Apr</v>
      </c>
      <c r="O249" s="2" t="str">
        <f t="shared" si="22"/>
        <v>Sat</v>
      </c>
      <c r="P249" s="2" t="str">
        <f t="shared" si="23"/>
        <v>2021</v>
      </c>
    </row>
    <row r="250" spans="1:16" x14ac:dyDescent="0.3">
      <c r="A250" s="2" t="s">
        <v>31</v>
      </c>
      <c r="B250" s="3">
        <v>44311</v>
      </c>
      <c r="C250" s="2" t="s">
        <v>28</v>
      </c>
      <c r="D250" s="2" t="s">
        <v>29</v>
      </c>
      <c r="E250" s="2" t="s">
        <v>32</v>
      </c>
      <c r="F250" s="2" t="str">
        <f t="shared" si="18"/>
        <v>Men</v>
      </c>
      <c r="G250" s="2" t="str">
        <f t="shared" si="19"/>
        <v xml:space="preserve"> Street Footwear</v>
      </c>
      <c r="H250" s="2" t="s">
        <v>14</v>
      </c>
      <c r="I250" s="2">
        <v>45</v>
      </c>
      <c r="J250" s="2">
        <v>950</v>
      </c>
      <c r="K250" s="2">
        <v>42750</v>
      </c>
      <c r="L250" s="2" t="s">
        <v>21</v>
      </c>
      <c r="M250" s="2">
        <f t="shared" si="20"/>
        <v>4</v>
      </c>
      <c r="N250" s="2" t="str">
        <f t="shared" si="21"/>
        <v>Apr</v>
      </c>
      <c r="O250" s="2" t="str">
        <f t="shared" si="22"/>
        <v>Sun</v>
      </c>
      <c r="P250" s="2" t="str">
        <f t="shared" si="23"/>
        <v>2021</v>
      </c>
    </row>
    <row r="251" spans="1:16" x14ac:dyDescent="0.3">
      <c r="A251" s="2" t="s">
        <v>31</v>
      </c>
      <c r="B251" s="3">
        <v>44312</v>
      </c>
      <c r="C251" s="2" t="s">
        <v>28</v>
      </c>
      <c r="D251" s="2" t="s">
        <v>29</v>
      </c>
      <c r="E251" s="2" t="s">
        <v>32</v>
      </c>
      <c r="F251" s="2" t="str">
        <f t="shared" si="18"/>
        <v>Men</v>
      </c>
      <c r="G251" s="2" t="str">
        <f t="shared" si="19"/>
        <v xml:space="preserve"> Athletic Footwear</v>
      </c>
      <c r="H251" s="2" t="s">
        <v>16</v>
      </c>
      <c r="I251" s="2">
        <v>50</v>
      </c>
      <c r="J251" s="2">
        <v>800</v>
      </c>
      <c r="K251" s="2">
        <v>40000</v>
      </c>
      <c r="L251" s="2" t="s">
        <v>21</v>
      </c>
      <c r="M251" s="2">
        <f t="shared" si="20"/>
        <v>4</v>
      </c>
      <c r="N251" s="2" t="str">
        <f t="shared" si="21"/>
        <v>Apr</v>
      </c>
      <c r="O251" s="2" t="str">
        <f t="shared" si="22"/>
        <v>Mon</v>
      </c>
      <c r="P251" s="2" t="str">
        <f t="shared" si="23"/>
        <v>2021</v>
      </c>
    </row>
    <row r="252" spans="1:16" x14ac:dyDescent="0.3">
      <c r="A252" s="2" t="s">
        <v>31</v>
      </c>
      <c r="B252" s="3">
        <v>44313</v>
      </c>
      <c r="C252" s="2" t="s">
        <v>28</v>
      </c>
      <c r="D252" s="2" t="s">
        <v>29</v>
      </c>
      <c r="E252" s="2" t="s">
        <v>32</v>
      </c>
      <c r="F252" s="2" t="str">
        <f t="shared" si="18"/>
        <v>Women</v>
      </c>
      <c r="G252" s="2" t="str">
        <f t="shared" si="19"/>
        <v xml:space="preserve"> Street Footwear</v>
      </c>
      <c r="H252" s="2" t="s">
        <v>17</v>
      </c>
      <c r="I252" s="2">
        <v>50</v>
      </c>
      <c r="J252" s="2">
        <v>750</v>
      </c>
      <c r="K252" s="2">
        <v>37500</v>
      </c>
      <c r="L252" s="2" t="s">
        <v>21</v>
      </c>
      <c r="M252" s="2">
        <f t="shared" si="20"/>
        <v>4</v>
      </c>
      <c r="N252" s="2" t="str">
        <f t="shared" si="21"/>
        <v>Apr</v>
      </c>
      <c r="O252" s="2" t="str">
        <f t="shared" si="22"/>
        <v>Tue</v>
      </c>
      <c r="P252" s="2" t="str">
        <f t="shared" si="23"/>
        <v>2021</v>
      </c>
    </row>
    <row r="253" spans="1:16" x14ac:dyDescent="0.3">
      <c r="A253" s="2" t="s">
        <v>31</v>
      </c>
      <c r="B253" s="3">
        <v>44314</v>
      </c>
      <c r="C253" s="2" t="s">
        <v>28</v>
      </c>
      <c r="D253" s="2" t="s">
        <v>29</v>
      </c>
      <c r="E253" s="2" t="s">
        <v>32</v>
      </c>
      <c r="F253" s="2" t="str">
        <f t="shared" si="18"/>
        <v>Women</v>
      </c>
      <c r="G253" s="2" t="str">
        <f t="shared" si="19"/>
        <v xml:space="preserve"> Athletic Footwear</v>
      </c>
      <c r="H253" s="2" t="s">
        <v>18</v>
      </c>
      <c r="I253" s="2">
        <v>45</v>
      </c>
      <c r="J253" s="2">
        <v>650</v>
      </c>
      <c r="K253" s="2">
        <v>29250</v>
      </c>
      <c r="L253" s="2" t="s">
        <v>21</v>
      </c>
      <c r="M253" s="2">
        <f t="shared" si="20"/>
        <v>4</v>
      </c>
      <c r="N253" s="2" t="str">
        <f t="shared" si="21"/>
        <v>Apr</v>
      </c>
      <c r="O253" s="2" t="str">
        <f t="shared" si="22"/>
        <v>Wed</v>
      </c>
      <c r="P253" s="2" t="str">
        <f t="shared" si="23"/>
        <v>2021</v>
      </c>
    </row>
    <row r="254" spans="1:16" x14ac:dyDescent="0.3">
      <c r="A254" s="2" t="s">
        <v>31</v>
      </c>
      <c r="B254" s="3">
        <v>44315</v>
      </c>
      <c r="C254" s="2" t="s">
        <v>28</v>
      </c>
      <c r="D254" s="2" t="s">
        <v>29</v>
      </c>
      <c r="E254" s="2" t="s">
        <v>32</v>
      </c>
      <c r="F254" s="2" t="str">
        <f t="shared" si="18"/>
        <v>Men</v>
      </c>
      <c r="G254" s="2" t="str">
        <f t="shared" si="19"/>
        <v xml:space="preserve"> Apparel</v>
      </c>
      <c r="H254" s="2" t="s">
        <v>19</v>
      </c>
      <c r="I254" s="2">
        <v>50</v>
      </c>
      <c r="J254" s="2">
        <v>700</v>
      </c>
      <c r="K254" s="2">
        <v>35000</v>
      </c>
      <c r="L254" s="2" t="s">
        <v>21</v>
      </c>
      <c r="M254" s="2">
        <f t="shared" si="20"/>
        <v>4</v>
      </c>
      <c r="N254" s="2" t="str">
        <f t="shared" si="21"/>
        <v>Apr</v>
      </c>
      <c r="O254" s="2" t="str">
        <f t="shared" si="22"/>
        <v>Thu</v>
      </c>
      <c r="P254" s="2" t="str">
        <f t="shared" si="23"/>
        <v>2021</v>
      </c>
    </row>
    <row r="255" spans="1:16" x14ac:dyDescent="0.3">
      <c r="A255" s="2" t="s">
        <v>31</v>
      </c>
      <c r="B255" s="3">
        <v>44316</v>
      </c>
      <c r="C255" s="2" t="s">
        <v>28</v>
      </c>
      <c r="D255" s="2" t="s">
        <v>29</v>
      </c>
      <c r="E255" s="2" t="s">
        <v>32</v>
      </c>
      <c r="F255" s="2" t="str">
        <f t="shared" si="18"/>
        <v>Women</v>
      </c>
      <c r="G255" s="2" t="str">
        <f t="shared" si="19"/>
        <v xml:space="preserve"> Apparel</v>
      </c>
      <c r="H255" s="2" t="s">
        <v>20</v>
      </c>
      <c r="I255" s="2">
        <v>65</v>
      </c>
      <c r="J255" s="2">
        <v>700</v>
      </c>
      <c r="K255" s="2">
        <v>45500</v>
      </c>
      <c r="L255" s="2" t="s">
        <v>21</v>
      </c>
      <c r="M255" s="2">
        <f t="shared" si="20"/>
        <v>4</v>
      </c>
      <c r="N255" s="2" t="str">
        <f t="shared" si="21"/>
        <v>Apr</v>
      </c>
      <c r="O255" s="2" t="str">
        <f t="shared" si="22"/>
        <v>Fri</v>
      </c>
      <c r="P255" s="2" t="str">
        <f t="shared" si="23"/>
        <v>2021</v>
      </c>
    </row>
    <row r="256" spans="1:16" x14ac:dyDescent="0.3">
      <c r="A256" s="2" t="s">
        <v>31</v>
      </c>
      <c r="B256" s="3">
        <v>44317</v>
      </c>
      <c r="C256" s="2" t="s">
        <v>28</v>
      </c>
      <c r="D256" s="2" t="s">
        <v>29</v>
      </c>
      <c r="E256" s="2" t="s">
        <v>32</v>
      </c>
      <c r="F256" s="2" t="str">
        <f t="shared" si="18"/>
        <v>Men</v>
      </c>
      <c r="G256" s="2" t="str">
        <f t="shared" si="19"/>
        <v xml:space="preserve"> Street Footwear</v>
      </c>
      <c r="H256" s="2" t="s">
        <v>14</v>
      </c>
      <c r="I256" s="2">
        <v>50</v>
      </c>
      <c r="J256" s="2">
        <v>900</v>
      </c>
      <c r="K256" s="2">
        <v>45000</v>
      </c>
      <c r="L256" s="2" t="s">
        <v>21</v>
      </c>
      <c r="M256" s="2">
        <f t="shared" si="20"/>
        <v>5</v>
      </c>
      <c r="N256" s="2" t="str">
        <f t="shared" si="21"/>
        <v>May</v>
      </c>
      <c r="O256" s="2" t="str">
        <f t="shared" si="22"/>
        <v>Sat</v>
      </c>
      <c r="P256" s="2" t="str">
        <f t="shared" si="23"/>
        <v>2021</v>
      </c>
    </row>
    <row r="257" spans="1:16" x14ac:dyDescent="0.3">
      <c r="A257" s="2" t="s">
        <v>31</v>
      </c>
      <c r="B257" s="3">
        <v>44318</v>
      </c>
      <c r="C257" s="2" t="s">
        <v>28</v>
      </c>
      <c r="D257" s="2" t="s">
        <v>29</v>
      </c>
      <c r="E257" s="2" t="s">
        <v>32</v>
      </c>
      <c r="F257" s="2" t="str">
        <f t="shared" si="18"/>
        <v>Men</v>
      </c>
      <c r="G257" s="2" t="str">
        <f t="shared" si="19"/>
        <v xml:space="preserve"> Athletic Footwear</v>
      </c>
      <c r="H257" s="2" t="s">
        <v>16</v>
      </c>
      <c r="I257" s="2">
        <v>55.000000000000007</v>
      </c>
      <c r="J257" s="2">
        <v>850</v>
      </c>
      <c r="K257" s="2">
        <v>46750.000000000007</v>
      </c>
      <c r="L257" s="2" t="s">
        <v>21</v>
      </c>
      <c r="M257" s="2">
        <f t="shared" si="20"/>
        <v>5</v>
      </c>
      <c r="N257" s="2" t="str">
        <f t="shared" si="21"/>
        <v>May</v>
      </c>
      <c r="O257" s="2" t="str">
        <f t="shared" si="22"/>
        <v>Sun</v>
      </c>
      <c r="P257" s="2" t="str">
        <f t="shared" si="23"/>
        <v>2021</v>
      </c>
    </row>
    <row r="258" spans="1:16" x14ac:dyDescent="0.3">
      <c r="A258" s="2" t="s">
        <v>31</v>
      </c>
      <c r="B258" s="3">
        <v>44319</v>
      </c>
      <c r="C258" s="2" t="s">
        <v>28</v>
      </c>
      <c r="D258" s="2" t="s">
        <v>29</v>
      </c>
      <c r="E258" s="2" t="s">
        <v>32</v>
      </c>
      <c r="F258" s="2" t="str">
        <f t="shared" ref="F258:F321" si="24">MID(H258, 1, FIND("'", H258) - 1)</f>
        <v>Women</v>
      </c>
      <c r="G258" s="2" t="str">
        <f t="shared" ref="G258:G321" si="25">MID(H258, FIND("'", H258) + 2, LEN(H258) - FIND("'", H258) - 1)</f>
        <v xml:space="preserve"> Street Footwear</v>
      </c>
      <c r="H258" s="2" t="s">
        <v>17</v>
      </c>
      <c r="I258" s="2">
        <v>50</v>
      </c>
      <c r="J258" s="2">
        <v>725</v>
      </c>
      <c r="K258" s="2">
        <v>36250</v>
      </c>
      <c r="L258" s="2" t="s">
        <v>21</v>
      </c>
      <c r="M258" s="2">
        <f t="shared" si="20"/>
        <v>5</v>
      </c>
      <c r="N258" s="2" t="str">
        <f t="shared" si="21"/>
        <v>May</v>
      </c>
      <c r="O258" s="2" t="str">
        <f t="shared" si="22"/>
        <v>Mon</v>
      </c>
      <c r="P258" s="2" t="str">
        <f t="shared" si="23"/>
        <v>2021</v>
      </c>
    </row>
    <row r="259" spans="1:16" x14ac:dyDescent="0.3">
      <c r="A259" s="2" t="s">
        <v>31</v>
      </c>
      <c r="B259" s="3">
        <v>44320</v>
      </c>
      <c r="C259" s="2" t="s">
        <v>28</v>
      </c>
      <c r="D259" s="2" t="s">
        <v>29</v>
      </c>
      <c r="E259" s="2" t="s">
        <v>32</v>
      </c>
      <c r="F259" s="2" t="str">
        <f t="shared" si="24"/>
        <v>Women</v>
      </c>
      <c r="G259" s="2" t="str">
        <f t="shared" si="25"/>
        <v xml:space="preserve"> Athletic Footwear</v>
      </c>
      <c r="H259" s="2" t="s">
        <v>18</v>
      </c>
      <c r="I259" s="2">
        <v>50</v>
      </c>
      <c r="J259" s="2">
        <v>675</v>
      </c>
      <c r="K259" s="2">
        <v>33750</v>
      </c>
      <c r="L259" s="2" t="s">
        <v>21</v>
      </c>
      <c r="M259" s="2">
        <f t="shared" ref="M259:M322" si="26">MONTH(B259)</f>
        <v>5</v>
      </c>
      <c r="N259" s="2" t="str">
        <f t="shared" ref="N259:N322" si="27">TEXT(B259,"mmm")</f>
        <v>May</v>
      </c>
      <c r="O259" s="2" t="str">
        <f t="shared" ref="O259:O322" si="28">TEXT(B259,"ddd")</f>
        <v>Tue</v>
      </c>
      <c r="P259" s="2" t="str">
        <f t="shared" ref="P259:P322" si="29">TEXT(B259,"YYY")</f>
        <v>2021</v>
      </c>
    </row>
    <row r="260" spans="1:16" x14ac:dyDescent="0.3">
      <c r="A260" s="2" t="s">
        <v>31</v>
      </c>
      <c r="B260" s="3">
        <v>44321</v>
      </c>
      <c r="C260" s="2" t="s">
        <v>28</v>
      </c>
      <c r="D260" s="2" t="s">
        <v>29</v>
      </c>
      <c r="E260" s="2" t="s">
        <v>32</v>
      </c>
      <c r="F260" s="2" t="str">
        <f t="shared" si="24"/>
        <v>Men</v>
      </c>
      <c r="G260" s="2" t="str">
        <f t="shared" si="25"/>
        <v xml:space="preserve"> Apparel</v>
      </c>
      <c r="H260" s="2" t="s">
        <v>19</v>
      </c>
      <c r="I260" s="2">
        <v>60</v>
      </c>
      <c r="J260" s="2">
        <v>675</v>
      </c>
      <c r="K260" s="2">
        <v>40500</v>
      </c>
      <c r="L260" s="2" t="s">
        <v>21</v>
      </c>
      <c r="M260" s="2">
        <f t="shared" si="26"/>
        <v>5</v>
      </c>
      <c r="N260" s="2" t="str">
        <f t="shared" si="27"/>
        <v>May</v>
      </c>
      <c r="O260" s="2" t="str">
        <f t="shared" si="28"/>
        <v>Wed</v>
      </c>
      <c r="P260" s="2" t="str">
        <f t="shared" si="29"/>
        <v>2021</v>
      </c>
    </row>
    <row r="261" spans="1:16" x14ac:dyDescent="0.3">
      <c r="A261" s="2" t="s">
        <v>31</v>
      </c>
      <c r="B261" s="3">
        <v>44322</v>
      </c>
      <c r="C261" s="2" t="s">
        <v>28</v>
      </c>
      <c r="D261" s="2" t="s">
        <v>29</v>
      </c>
      <c r="E261" s="2" t="s">
        <v>32</v>
      </c>
      <c r="F261" s="2" t="str">
        <f t="shared" si="24"/>
        <v>Women</v>
      </c>
      <c r="G261" s="2" t="str">
        <f t="shared" si="25"/>
        <v xml:space="preserve"> Apparel</v>
      </c>
      <c r="H261" s="2" t="s">
        <v>20</v>
      </c>
      <c r="I261" s="2">
        <v>65</v>
      </c>
      <c r="J261" s="2">
        <v>650</v>
      </c>
      <c r="K261" s="2">
        <v>42250</v>
      </c>
      <c r="L261" s="2" t="s">
        <v>21</v>
      </c>
      <c r="M261" s="2">
        <f t="shared" si="26"/>
        <v>5</v>
      </c>
      <c r="N261" s="2" t="str">
        <f t="shared" si="27"/>
        <v>May</v>
      </c>
      <c r="O261" s="2" t="str">
        <f t="shared" si="28"/>
        <v>Thu</v>
      </c>
      <c r="P261" s="2" t="str">
        <f t="shared" si="29"/>
        <v>2021</v>
      </c>
    </row>
    <row r="262" spans="1:16" x14ac:dyDescent="0.3">
      <c r="A262" s="2" t="s">
        <v>31</v>
      </c>
      <c r="B262" s="3">
        <v>44323</v>
      </c>
      <c r="C262" s="2" t="s">
        <v>28</v>
      </c>
      <c r="D262" s="2" t="s">
        <v>29</v>
      </c>
      <c r="E262" s="2" t="s">
        <v>32</v>
      </c>
      <c r="F262" s="2" t="str">
        <f t="shared" si="24"/>
        <v>Men</v>
      </c>
      <c r="G262" s="2" t="str">
        <f t="shared" si="25"/>
        <v xml:space="preserve"> Street Footwear</v>
      </c>
      <c r="H262" s="2" t="s">
        <v>14</v>
      </c>
      <c r="I262" s="2">
        <v>50</v>
      </c>
      <c r="J262" s="2">
        <v>850</v>
      </c>
      <c r="K262" s="2">
        <v>42500</v>
      </c>
      <c r="L262" s="2" t="s">
        <v>21</v>
      </c>
      <c r="M262" s="2">
        <f t="shared" si="26"/>
        <v>5</v>
      </c>
      <c r="N262" s="2" t="str">
        <f t="shared" si="27"/>
        <v>May</v>
      </c>
      <c r="O262" s="2" t="str">
        <f t="shared" si="28"/>
        <v>Fri</v>
      </c>
      <c r="P262" s="2" t="str">
        <f t="shared" si="29"/>
        <v>2021</v>
      </c>
    </row>
    <row r="263" spans="1:16" x14ac:dyDescent="0.3">
      <c r="A263" s="2" t="s">
        <v>31</v>
      </c>
      <c r="B263" s="3">
        <v>44324</v>
      </c>
      <c r="C263" s="2" t="s">
        <v>28</v>
      </c>
      <c r="D263" s="2" t="s">
        <v>29</v>
      </c>
      <c r="E263" s="2" t="s">
        <v>32</v>
      </c>
      <c r="F263" s="2" t="str">
        <f t="shared" si="24"/>
        <v>Men</v>
      </c>
      <c r="G263" s="2" t="str">
        <f t="shared" si="25"/>
        <v xml:space="preserve"> Athletic Footwear</v>
      </c>
      <c r="H263" s="2" t="s">
        <v>16</v>
      </c>
      <c r="I263" s="2">
        <v>55.000000000000007</v>
      </c>
      <c r="J263" s="2">
        <v>850</v>
      </c>
      <c r="K263" s="2">
        <v>46750.000000000007</v>
      </c>
      <c r="L263" s="2" t="s">
        <v>21</v>
      </c>
      <c r="M263" s="2">
        <f t="shared" si="26"/>
        <v>5</v>
      </c>
      <c r="N263" s="2" t="str">
        <f t="shared" si="27"/>
        <v>May</v>
      </c>
      <c r="O263" s="2" t="str">
        <f t="shared" si="28"/>
        <v>Sat</v>
      </c>
      <c r="P263" s="2" t="str">
        <f t="shared" si="29"/>
        <v>2021</v>
      </c>
    </row>
    <row r="264" spans="1:16" x14ac:dyDescent="0.3">
      <c r="A264" s="2" t="s">
        <v>31</v>
      </c>
      <c r="B264" s="3">
        <v>44325</v>
      </c>
      <c r="C264" s="2" t="s">
        <v>28</v>
      </c>
      <c r="D264" s="2" t="s">
        <v>29</v>
      </c>
      <c r="E264" s="2" t="s">
        <v>32</v>
      </c>
      <c r="F264" s="2" t="str">
        <f t="shared" si="24"/>
        <v>Women</v>
      </c>
      <c r="G264" s="2" t="str">
        <f t="shared" si="25"/>
        <v xml:space="preserve"> Street Footwear</v>
      </c>
      <c r="H264" s="2" t="s">
        <v>17</v>
      </c>
      <c r="I264" s="2">
        <v>50</v>
      </c>
      <c r="J264" s="2">
        <v>700</v>
      </c>
      <c r="K264" s="2">
        <v>35000</v>
      </c>
      <c r="L264" s="2" t="s">
        <v>21</v>
      </c>
      <c r="M264" s="2">
        <f t="shared" si="26"/>
        <v>5</v>
      </c>
      <c r="N264" s="2" t="str">
        <f t="shared" si="27"/>
        <v>May</v>
      </c>
      <c r="O264" s="2" t="str">
        <f t="shared" si="28"/>
        <v>Sun</v>
      </c>
      <c r="P264" s="2" t="str">
        <f t="shared" si="29"/>
        <v>2021</v>
      </c>
    </row>
    <row r="265" spans="1:16" x14ac:dyDescent="0.3">
      <c r="A265" s="2" t="s">
        <v>31</v>
      </c>
      <c r="B265" s="3">
        <v>44326</v>
      </c>
      <c r="C265" s="2" t="s">
        <v>28</v>
      </c>
      <c r="D265" s="2" t="s">
        <v>29</v>
      </c>
      <c r="E265" s="2" t="s">
        <v>32</v>
      </c>
      <c r="F265" s="2" t="str">
        <f t="shared" si="24"/>
        <v>Women</v>
      </c>
      <c r="G265" s="2" t="str">
        <f t="shared" si="25"/>
        <v xml:space="preserve"> Athletic Footwear</v>
      </c>
      <c r="H265" s="2" t="s">
        <v>18</v>
      </c>
      <c r="I265" s="2">
        <v>50</v>
      </c>
      <c r="J265" s="2">
        <v>650</v>
      </c>
      <c r="K265" s="2">
        <v>32500</v>
      </c>
      <c r="L265" s="2" t="s">
        <v>21</v>
      </c>
      <c r="M265" s="2">
        <f t="shared" si="26"/>
        <v>5</v>
      </c>
      <c r="N265" s="2" t="str">
        <f t="shared" si="27"/>
        <v>May</v>
      </c>
      <c r="O265" s="2" t="str">
        <f t="shared" si="28"/>
        <v>Mon</v>
      </c>
      <c r="P265" s="2" t="str">
        <f t="shared" si="29"/>
        <v>2021</v>
      </c>
    </row>
    <row r="266" spans="1:16" x14ac:dyDescent="0.3">
      <c r="A266" s="2" t="s">
        <v>31</v>
      </c>
      <c r="B266" s="3">
        <v>44327</v>
      </c>
      <c r="C266" s="2" t="s">
        <v>28</v>
      </c>
      <c r="D266" s="2" t="s">
        <v>29</v>
      </c>
      <c r="E266" s="2" t="s">
        <v>32</v>
      </c>
      <c r="F266" s="2" t="str">
        <f t="shared" si="24"/>
        <v>Men</v>
      </c>
      <c r="G266" s="2" t="str">
        <f t="shared" si="25"/>
        <v xml:space="preserve"> Apparel</v>
      </c>
      <c r="H266" s="2" t="s">
        <v>19</v>
      </c>
      <c r="I266" s="2">
        <v>60</v>
      </c>
      <c r="J266" s="2">
        <v>650</v>
      </c>
      <c r="K266" s="2">
        <v>39000</v>
      </c>
      <c r="L266" s="2" t="s">
        <v>21</v>
      </c>
      <c r="M266" s="2">
        <f t="shared" si="26"/>
        <v>5</v>
      </c>
      <c r="N266" s="2" t="str">
        <f t="shared" si="27"/>
        <v>May</v>
      </c>
      <c r="O266" s="2" t="str">
        <f t="shared" si="28"/>
        <v>Tue</v>
      </c>
      <c r="P266" s="2" t="str">
        <f t="shared" si="29"/>
        <v>2021</v>
      </c>
    </row>
    <row r="267" spans="1:16" x14ac:dyDescent="0.3">
      <c r="A267" s="2" t="s">
        <v>31</v>
      </c>
      <c r="B267" s="3">
        <v>44328</v>
      </c>
      <c r="C267" s="2" t="s">
        <v>28</v>
      </c>
      <c r="D267" s="2" t="s">
        <v>29</v>
      </c>
      <c r="E267" s="2" t="s">
        <v>32</v>
      </c>
      <c r="F267" s="2" t="str">
        <f t="shared" si="24"/>
        <v>Women</v>
      </c>
      <c r="G267" s="2" t="str">
        <f t="shared" si="25"/>
        <v xml:space="preserve"> Apparel</v>
      </c>
      <c r="H267" s="2" t="s">
        <v>20</v>
      </c>
      <c r="I267" s="2">
        <v>65</v>
      </c>
      <c r="J267" s="2">
        <v>700</v>
      </c>
      <c r="K267" s="2">
        <v>45500</v>
      </c>
      <c r="L267" s="2" t="s">
        <v>21</v>
      </c>
      <c r="M267" s="2">
        <f t="shared" si="26"/>
        <v>5</v>
      </c>
      <c r="N267" s="2" t="str">
        <f t="shared" si="27"/>
        <v>May</v>
      </c>
      <c r="O267" s="2" t="str">
        <f t="shared" si="28"/>
        <v>Wed</v>
      </c>
      <c r="P267" s="2" t="str">
        <f t="shared" si="29"/>
        <v>2021</v>
      </c>
    </row>
    <row r="268" spans="1:16" x14ac:dyDescent="0.3">
      <c r="A268" s="2" t="s">
        <v>31</v>
      </c>
      <c r="B268" s="3">
        <v>44329</v>
      </c>
      <c r="C268" s="2" t="s">
        <v>28</v>
      </c>
      <c r="D268" s="2" t="s">
        <v>29</v>
      </c>
      <c r="E268" s="2" t="s">
        <v>32</v>
      </c>
      <c r="F268" s="2" t="str">
        <f t="shared" si="24"/>
        <v>Men</v>
      </c>
      <c r="G268" s="2" t="str">
        <f t="shared" si="25"/>
        <v xml:space="preserve"> Street Footwear</v>
      </c>
      <c r="H268" s="2" t="s">
        <v>14</v>
      </c>
      <c r="I268" s="2">
        <v>50</v>
      </c>
      <c r="J268" s="2">
        <v>800</v>
      </c>
      <c r="K268" s="2">
        <v>40000</v>
      </c>
      <c r="L268" s="2" t="s">
        <v>21</v>
      </c>
      <c r="M268" s="2">
        <f t="shared" si="26"/>
        <v>5</v>
      </c>
      <c r="N268" s="2" t="str">
        <f t="shared" si="27"/>
        <v>May</v>
      </c>
      <c r="O268" s="2" t="str">
        <f t="shared" si="28"/>
        <v>Thu</v>
      </c>
      <c r="P268" s="2" t="str">
        <f t="shared" si="29"/>
        <v>2021</v>
      </c>
    </row>
    <row r="269" spans="1:16" x14ac:dyDescent="0.3">
      <c r="A269" s="2" t="s">
        <v>31</v>
      </c>
      <c r="B269" s="3">
        <v>44330</v>
      </c>
      <c r="C269" s="2" t="s">
        <v>28</v>
      </c>
      <c r="D269" s="2" t="s">
        <v>29</v>
      </c>
      <c r="E269" s="2" t="s">
        <v>32</v>
      </c>
      <c r="F269" s="2" t="str">
        <f t="shared" si="24"/>
        <v>Men</v>
      </c>
      <c r="G269" s="2" t="str">
        <f t="shared" si="25"/>
        <v xml:space="preserve"> Athletic Footwear</v>
      </c>
      <c r="H269" s="2" t="s">
        <v>16</v>
      </c>
      <c r="I269" s="2">
        <v>55.000000000000007</v>
      </c>
      <c r="J269" s="2">
        <v>800</v>
      </c>
      <c r="K269" s="2">
        <v>44000.000000000007</v>
      </c>
      <c r="L269" s="2" t="s">
        <v>21</v>
      </c>
      <c r="M269" s="2">
        <f t="shared" si="26"/>
        <v>5</v>
      </c>
      <c r="N269" s="2" t="str">
        <f t="shared" si="27"/>
        <v>May</v>
      </c>
      <c r="O269" s="2" t="str">
        <f t="shared" si="28"/>
        <v>Fri</v>
      </c>
      <c r="P269" s="2" t="str">
        <f t="shared" si="29"/>
        <v>2021</v>
      </c>
    </row>
    <row r="270" spans="1:16" x14ac:dyDescent="0.3">
      <c r="A270" s="2" t="s">
        <v>31</v>
      </c>
      <c r="B270" s="3">
        <v>44331</v>
      </c>
      <c r="C270" s="2" t="s">
        <v>28</v>
      </c>
      <c r="D270" s="2" t="s">
        <v>29</v>
      </c>
      <c r="E270" s="2" t="s">
        <v>32</v>
      </c>
      <c r="F270" s="2" t="str">
        <f t="shared" si="24"/>
        <v>Women</v>
      </c>
      <c r="G270" s="2" t="str">
        <f t="shared" si="25"/>
        <v xml:space="preserve"> Street Footwear</v>
      </c>
      <c r="H270" s="2" t="s">
        <v>17</v>
      </c>
      <c r="I270" s="2">
        <v>50</v>
      </c>
      <c r="J270" s="2">
        <v>650</v>
      </c>
      <c r="K270" s="2">
        <v>32500</v>
      </c>
      <c r="L270" s="2" t="s">
        <v>21</v>
      </c>
      <c r="M270" s="2">
        <f t="shared" si="26"/>
        <v>5</v>
      </c>
      <c r="N270" s="2" t="str">
        <f t="shared" si="27"/>
        <v>May</v>
      </c>
      <c r="O270" s="2" t="str">
        <f t="shared" si="28"/>
        <v>Sat</v>
      </c>
      <c r="P270" s="2" t="str">
        <f t="shared" si="29"/>
        <v>2021</v>
      </c>
    </row>
    <row r="271" spans="1:16" x14ac:dyDescent="0.3">
      <c r="A271" s="2" t="s">
        <v>31</v>
      </c>
      <c r="B271" s="3">
        <v>44332</v>
      </c>
      <c r="C271" s="2" t="s">
        <v>28</v>
      </c>
      <c r="D271" s="2" t="s">
        <v>29</v>
      </c>
      <c r="E271" s="2" t="s">
        <v>32</v>
      </c>
      <c r="F271" s="2" t="str">
        <f t="shared" si="24"/>
        <v>Women</v>
      </c>
      <c r="G271" s="2" t="str">
        <f t="shared" si="25"/>
        <v xml:space="preserve"> Athletic Footwear</v>
      </c>
      <c r="H271" s="2" t="s">
        <v>18</v>
      </c>
      <c r="I271" s="2">
        <v>50</v>
      </c>
      <c r="J271" s="2">
        <v>625</v>
      </c>
      <c r="K271" s="2">
        <v>31250</v>
      </c>
      <c r="L271" s="2" t="s">
        <v>21</v>
      </c>
      <c r="M271" s="2">
        <f t="shared" si="26"/>
        <v>5</v>
      </c>
      <c r="N271" s="2" t="str">
        <f t="shared" si="27"/>
        <v>May</v>
      </c>
      <c r="O271" s="2" t="str">
        <f t="shared" si="28"/>
        <v>Sun</v>
      </c>
      <c r="P271" s="2" t="str">
        <f t="shared" si="29"/>
        <v>2021</v>
      </c>
    </row>
    <row r="272" spans="1:16" x14ac:dyDescent="0.3">
      <c r="A272" s="2" t="s">
        <v>31</v>
      </c>
      <c r="B272" s="3">
        <v>44333</v>
      </c>
      <c r="C272" s="2" t="s">
        <v>28</v>
      </c>
      <c r="D272" s="2" t="s">
        <v>29</v>
      </c>
      <c r="E272" s="2" t="s">
        <v>32</v>
      </c>
      <c r="F272" s="2" t="str">
        <f t="shared" si="24"/>
        <v>Men</v>
      </c>
      <c r="G272" s="2" t="str">
        <f t="shared" si="25"/>
        <v xml:space="preserve"> Apparel</v>
      </c>
      <c r="H272" s="2" t="s">
        <v>19</v>
      </c>
      <c r="I272" s="2">
        <v>60</v>
      </c>
      <c r="J272" s="2">
        <v>600</v>
      </c>
      <c r="K272" s="2">
        <v>36000</v>
      </c>
      <c r="L272" s="2" t="s">
        <v>21</v>
      </c>
      <c r="M272" s="2">
        <f t="shared" si="26"/>
        <v>5</v>
      </c>
      <c r="N272" s="2" t="str">
        <f t="shared" si="27"/>
        <v>May</v>
      </c>
      <c r="O272" s="2" t="str">
        <f t="shared" si="28"/>
        <v>Mon</v>
      </c>
      <c r="P272" s="2" t="str">
        <f t="shared" si="29"/>
        <v>2021</v>
      </c>
    </row>
    <row r="273" spans="1:16" x14ac:dyDescent="0.3">
      <c r="A273" s="2" t="s">
        <v>31</v>
      </c>
      <c r="B273" s="3">
        <v>44334</v>
      </c>
      <c r="C273" s="2" t="s">
        <v>28</v>
      </c>
      <c r="D273" s="2" t="s">
        <v>29</v>
      </c>
      <c r="E273" s="2" t="s">
        <v>32</v>
      </c>
      <c r="F273" s="2" t="str">
        <f t="shared" si="24"/>
        <v>Women</v>
      </c>
      <c r="G273" s="2" t="str">
        <f t="shared" si="25"/>
        <v xml:space="preserve"> Apparel</v>
      </c>
      <c r="H273" s="2" t="s">
        <v>20</v>
      </c>
      <c r="I273" s="2">
        <v>65</v>
      </c>
      <c r="J273" s="2">
        <v>650</v>
      </c>
      <c r="K273" s="2">
        <v>42250</v>
      </c>
      <c r="L273" s="2" t="s">
        <v>21</v>
      </c>
      <c r="M273" s="2">
        <f t="shared" si="26"/>
        <v>5</v>
      </c>
      <c r="N273" s="2" t="str">
        <f t="shared" si="27"/>
        <v>May</v>
      </c>
      <c r="O273" s="2" t="str">
        <f t="shared" si="28"/>
        <v>Tue</v>
      </c>
      <c r="P273" s="2" t="str">
        <f t="shared" si="29"/>
        <v>2021</v>
      </c>
    </row>
    <row r="274" spans="1:16" x14ac:dyDescent="0.3">
      <c r="A274" s="2" t="s">
        <v>31</v>
      </c>
      <c r="B274" s="3">
        <v>44335</v>
      </c>
      <c r="C274" s="2" t="s">
        <v>28</v>
      </c>
      <c r="D274" s="2" t="s">
        <v>29</v>
      </c>
      <c r="E274" s="2" t="s">
        <v>32</v>
      </c>
      <c r="F274" s="2" t="str">
        <f t="shared" si="24"/>
        <v>Men</v>
      </c>
      <c r="G274" s="2" t="str">
        <f t="shared" si="25"/>
        <v xml:space="preserve"> Street Footwear</v>
      </c>
      <c r="H274" s="2" t="s">
        <v>14</v>
      </c>
      <c r="I274" s="2">
        <v>50</v>
      </c>
      <c r="J274" s="2">
        <v>825</v>
      </c>
      <c r="K274" s="2">
        <v>41250</v>
      </c>
      <c r="L274" s="2" t="s">
        <v>21</v>
      </c>
      <c r="M274" s="2">
        <f t="shared" si="26"/>
        <v>5</v>
      </c>
      <c r="N274" s="2" t="str">
        <f t="shared" si="27"/>
        <v>May</v>
      </c>
      <c r="O274" s="2" t="str">
        <f t="shared" si="28"/>
        <v>Wed</v>
      </c>
      <c r="P274" s="2" t="str">
        <f t="shared" si="29"/>
        <v>2021</v>
      </c>
    </row>
    <row r="275" spans="1:16" x14ac:dyDescent="0.3">
      <c r="A275" s="2" t="s">
        <v>31</v>
      </c>
      <c r="B275" s="3">
        <v>44336</v>
      </c>
      <c r="C275" s="2" t="s">
        <v>28</v>
      </c>
      <c r="D275" s="2" t="s">
        <v>29</v>
      </c>
      <c r="E275" s="2" t="s">
        <v>32</v>
      </c>
      <c r="F275" s="2" t="str">
        <f t="shared" si="24"/>
        <v>Men</v>
      </c>
      <c r="G275" s="2" t="str">
        <f t="shared" si="25"/>
        <v xml:space="preserve"> Athletic Footwear</v>
      </c>
      <c r="H275" s="2" t="s">
        <v>16</v>
      </c>
      <c r="I275" s="2">
        <v>55.000000000000007</v>
      </c>
      <c r="J275" s="2">
        <v>825</v>
      </c>
      <c r="K275" s="2">
        <v>45375.000000000007</v>
      </c>
      <c r="L275" s="2" t="s">
        <v>21</v>
      </c>
      <c r="M275" s="2">
        <f t="shared" si="26"/>
        <v>5</v>
      </c>
      <c r="N275" s="2" t="str">
        <f t="shared" si="27"/>
        <v>May</v>
      </c>
      <c r="O275" s="2" t="str">
        <f t="shared" si="28"/>
        <v>Thu</v>
      </c>
      <c r="P275" s="2" t="str">
        <f t="shared" si="29"/>
        <v>2021</v>
      </c>
    </row>
    <row r="276" spans="1:16" x14ac:dyDescent="0.3">
      <c r="A276" s="2" t="s">
        <v>31</v>
      </c>
      <c r="B276" s="3">
        <v>44337</v>
      </c>
      <c r="C276" s="2" t="s">
        <v>28</v>
      </c>
      <c r="D276" s="2" t="s">
        <v>29</v>
      </c>
      <c r="E276" s="2" t="s">
        <v>32</v>
      </c>
      <c r="F276" s="2" t="str">
        <f t="shared" si="24"/>
        <v>Women</v>
      </c>
      <c r="G276" s="2" t="str">
        <f t="shared" si="25"/>
        <v xml:space="preserve"> Street Footwear</v>
      </c>
      <c r="H276" s="2" t="s">
        <v>17</v>
      </c>
      <c r="I276" s="2">
        <v>50</v>
      </c>
      <c r="J276" s="2">
        <v>675</v>
      </c>
      <c r="K276" s="2">
        <v>33750</v>
      </c>
      <c r="L276" s="2" t="s">
        <v>21</v>
      </c>
      <c r="M276" s="2">
        <f t="shared" si="26"/>
        <v>5</v>
      </c>
      <c r="N276" s="2" t="str">
        <f t="shared" si="27"/>
        <v>May</v>
      </c>
      <c r="O276" s="2" t="str">
        <f t="shared" si="28"/>
        <v>Fri</v>
      </c>
      <c r="P276" s="2" t="str">
        <f t="shared" si="29"/>
        <v>2021</v>
      </c>
    </row>
    <row r="277" spans="1:16" x14ac:dyDescent="0.3">
      <c r="A277" s="2" t="s">
        <v>31</v>
      </c>
      <c r="B277" s="3">
        <v>44338</v>
      </c>
      <c r="C277" s="2" t="s">
        <v>28</v>
      </c>
      <c r="D277" s="2" t="s">
        <v>29</v>
      </c>
      <c r="E277" s="2" t="s">
        <v>32</v>
      </c>
      <c r="F277" s="2" t="str">
        <f t="shared" si="24"/>
        <v>Women</v>
      </c>
      <c r="G277" s="2" t="str">
        <f t="shared" si="25"/>
        <v xml:space="preserve"> Athletic Footwear</v>
      </c>
      <c r="H277" s="2" t="s">
        <v>18</v>
      </c>
      <c r="I277" s="2">
        <v>50</v>
      </c>
      <c r="J277" s="2">
        <v>650</v>
      </c>
      <c r="K277" s="2">
        <v>32500</v>
      </c>
      <c r="L277" s="2" t="s">
        <v>21</v>
      </c>
      <c r="M277" s="2">
        <f t="shared" si="26"/>
        <v>5</v>
      </c>
      <c r="N277" s="2" t="str">
        <f t="shared" si="27"/>
        <v>May</v>
      </c>
      <c r="O277" s="2" t="str">
        <f t="shared" si="28"/>
        <v>Sat</v>
      </c>
      <c r="P277" s="2" t="str">
        <f t="shared" si="29"/>
        <v>2021</v>
      </c>
    </row>
    <row r="278" spans="1:16" x14ac:dyDescent="0.3">
      <c r="A278" s="2" t="s">
        <v>31</v>
      </c>
      <c r="B278" s="3">
        <v>44339</v>
      </c>
      <c r="C278" s="2" t="s">
        <v>28</v>
      </c>
      <c r="D278" s="2" t="s">
        <v>29</v>
      </c>
      <c r="E278" s="2" t="s">
        <v>32</v>
      </c>
      <c r="F278" s="2" t="str">
        <f t="shared" si="24"/>
        <v>Men</v>
      </c>
      <c r="G278" s="2" t="str">
        <f t="shared" si="25"/>
        <v xml:space="preserve"> Apparel</v>
      </c>
      <c r="H278" s="2" t="s">
        <v>19</v>
      </c>
      <c r="I278" s="2">
        <v>60</v>
      </c>
      <c r="J278" s="2">
        <v>600</v>
      </c>
      <c r="K278" s="2">
        <v>36000</v>
      </c>
      <c r="L278" s="2" t="s">
        <v>21</v>
      </c>
      <c r="M278" s="2">
        <f t="shared" si="26"/>
        <v>5</v>
      </c>
      <c r="N278" s="2" t="str">
        <f t="shared" si="27"/>
        <v>May</v>
      </c>
      <c r="O278" s="2" t="str">
        <f t="shared" si="28"/>
        <v>Sun</v>
      </c>
      <c r="P278" s="2" t="str">
        <f t="shared" si="29"/>
        <v>2021</v>
      </c>
    </row>
    <row r="279" spans="1:16" x14ac:dyDescent="0.3">
      <c r="A279" s="2" t="s">
        <v>31</v>
      </c>
      <c r="B279" s="3">
        <v>44340</v>
      </c>
      <c r="C279" s="2" t="s">
        <v>28</v>
      </c>
      <c r="D279" s="2" t="s">
        <v>29</v>
      </c>
      <c r="E279" s="2" t="s">
        <v>32</v>
      </c>
      <c r="F279" s="2" t="str">
        <f t="shared" si="24"/>
        <v>Women</v>
      </c>
      <c r="G279" s="2" t="str">
        <f t="shared" si="25"/>
        <v xml:space="preserve"> Apparel</v>
      </c>
      <c r="H279" s="2" t="s">
        <v>20</v>
      </c>
      <c r="I279" s="2">
        <v>65</v>
      </c>
      <c r="J279" s="2">
        <v>700</v>
      </c>
      <c r="K279" s="2">
        <v>45500</v>
      </c>
      <c r="L279" s="2" t="s">
        <v>21</v>
      </c>
      <c r="M279" s="2">
        <f t="shared" si="26"/>
        <v>5</v>
      </c>
      <c r="N279" s="2" t="str">
        <f t="shared" si="27"/>
        <v>May</v>
      </c>
      <c r="O279" s="2" t="str">
        <f t="shared" si="28"/>
        <v>Mon</v>
      </c>
      <c r="P279" s="2" t="str">
        <f t="shared" si="29"/>
        <v>2021</v>
      </c>
    </row>
    <row r="280" spans="1:16" x14ac:dyDescent="0.3">
      <c r="A280" s="2" t="s">
        <v>31</v>
      </c>
      <c r="B280" s="3">
        <v>44341</v>
      </c>
      <c r="C280" s="2" t="s">
        <v>28</v>
      </c>
      <c r="D280" s="2" t="s">
        <v>29</v>
      </c>
      <c r="E280" s="2" t="s">
        <v>32</v>
      </c>
      <c r="F280" s="2" t="str">
        <f t="shared" si="24"/>
        <v>Men</v>
      </c>
      <c r="G280" s="2" t="str">
        <f t="shared" si="25"/>
        <v xml:space="preserve"> Street Footwear</v>
      </c>
      <c r="H280" s="2" t="s">
        <v>14</v>
      </c>
      <c r="I280" s="2">
        <v>50</v>
      </c>
      <c r="J280" s="2">
        <v>900</v>
      </c>
      <c r="K280" s="2">
        <v>45000</v>
      </c>
      <c r="L280" s="2" t="s">
        <v>21</v>
      </c>
      <c r="M280" s="2">
        <f t="shared" si="26"/>
        <v>5</v>
      </c>
      <c r="N280" s="2" t="str">
        <f t="shared" si="27"/>
        <v>May</v>
      </c>
      <c r="O280" s="2" t="str">
        <f t="shared" si="28"/>
        <v>Tue</v>
      </c>
      <c r="P280" s="2" t="str">
        <f t="shared" si="29"/>
        <v>2021</v>
      </c>
    </row>
    <row r="281" spans="1:16" x14ac:dyDescent="0.3">
      <c r="A281" s="2" t="s">
        <v>31</v>
      </c>
      <c r="B281" s="3">
        <v>44342</v>
      </c>
      <c r="C281" s="2" t="s">
        <v>28</v>
      </c>
      <c r="D281" s="2" t="s">
        <v>29</v>
      </c>
      <c r="E281" s="2" t="s">
        <v>32</v>
      </c>
      <c r="F281" s="2" t="str">
        <f t="shared" si="24"/>
        <v>Men</v>
      </c>
      <c r="G281" s="2" t="str">
        <f t="shared" si="25"/>
        <v xml:space="preserve"> Athletic Footwear</v>
      </c>
      <c r="H281" s="2" t="s">
        <v>16</v>
      </c>
      <c r="I281" s="2">
        <v>55.000000000000007</v>
      </c>
      <c r="J281" s="2">
        <v>900</v>
      </c>
      <c r="K281" s="2">
        <v>49500.000000000007</v>
      </c>
      <c r="L281" s="2" t="s">
        <v>21</v>
      </c>
      <c r="M281" s="2">
        <f t="shared" si="26"/>
        <v>5</v>
      </c>
      <c r="N281" s="2" t="str">
        <f t="shared" si="27"/>
        <v>May</v>
      </c>
      <c r="O281" s="2" t="str">
        <f t="shared" si="28"/>
        <v>Wed</v>
      </c>
      <c r="P281" s="2" t="str">
        <f t="shared" si="29"/>
        <v>2021</v>
      </c>
    </row>
    <row r="282" spans="1:16" x14ac:dyDescent="0.3">
      <c r="A282" s="2" t="s">
        <v>31</v>
      </c>
      <c r="B282" s="3">
        <v>44343</v>
      </c>
      <c r="C282" s="2" t="s">
        <v>28</v>
      </c>
      <c r="D282" s="2" t="s">
        <v>29</v>
      </c>
      <c r="E282" s="2" t="s">
        <v>32</v>
      </c>
      <c r="F282" s="2" t="str">
        <f t="shared" si="24"/>
        <v>Women</v>
      </c>
      <c r="G282" s="2" t="str">
        <f t="shared" si="25"/>
        <v xml:space="preserve"> Street Footwear</v>
      </c>
      <c r="H282" s="2" t="s">
        <v>17</v>
      </c>
      <c r="I282" s="2">
        <v>50</v>
      </c>
      <c r="J282" s="2">
        <v>700</v>
      </c>
      <c r="K282" s="2">
        <v>35000</v>
      </c>
      <c r="L282" s="2" t="s">
        <v>21</v>
      </c>
      <c r="M282" s="2">
        <f t="shared" si="26"/>
        <v>5</v>
      </c>
      <c r="N282" s="2" t="str">
        <f t="shared" si="27"/>
        <v>May</v>
      </c>
      <c r="O282" s="2" t="str">
        <f t="shared" si="28"/>
        <v>Thu</v>
      </c>
      <c r="P282" s="2" t="str">
        <f t="shared" si="29"/>
        <v>2021</v>
      </c>
    </row>
    <row r="283" spans="1:16" x14ac:dyDescent="0.3">
      <c r="A283" s="2" t="s">
        <v>31</v>
      </c>
      <c r="B283" s="3">
        <v>44344</v>
      </c>
      <c r="C283" s="2" t="s">
        <v>28</v>
      </c>
      <c r="D283" s="2" t="s">
        <v>29</v>
      </c>
      <c r="E283" s="2" t="s">
        <v>32</v>
      </c>
      <c r="F283" s="2" t="str">
        <f t="shared" si="24"/>
        <v>Women</v>
      </c>
      <c r="G283" s="2" t="str">
        <f t="shared" si="25"/>
        <v xml:space="preserve"> Athletic Footwear</v>
      </c>
      <c r="H283" s="2" t="s">
        <v>18</v>
      </c>
      <c r="I283" s="2">
        <v>50</v>
      </c>
      <c r="J283" s="2">
        <v>700</v>
      </c>
      <c r="K283" s="2">
        <v>35000</v>
      </c>
      <c r="L283" s="2" t="s">
        <v>21</v>
      </c>
      <c r="M283" s="2">
        <f t="shared" si="26"/>
        <v>5</v>
      </c>
      <c r="N283" s="2" t="str">
        <f t="shared" si="27"/>
        <v>May</v>
      </c>
      <c r="O283" s="2" t="str">
        <f t="shared" si="28"/>
        <v>Fri</v>
      </c>
      <c r="P283" s="2" t="str">
        <f t="shared" si="29"/>
        <v>2021</v>
      </c>
    </row>
    <row r="284" spans="1:16" x14ac:dyDescent="0.3">
      <c r="A284" s="2" t="s">
        <v>31</v>
      </c>
      <c r="B284" s="3">
        <v>44345</v>
      </c>
      <c r="C284" s="2" t="s">
        <v>28</v>
      </c>
      <c r="D284" s="2" t="s">
        <v>29</v>
      </c>
      <c r="E284" s="2" t="s">
        <v>32</v>
      </c>
      <c r="F284" s="2" t="str">
        <f t="shared" si="24"/>
        <v>Men</v>
      </c>
      <c r="G284" s="2" t="str">
        <f t="shared" si="25"/>
        <v xml:space="preserve"> Apparel</v>
      </c>
      <c r="H284" s="2" t="s">
        <v>19</v>
      </c>
      <c r="I284" s="2">
        <v>60</v>
      </c>
      <c r="J284" s="2">
        <v>625</v>
      </c>
      <c r="K284" s="2">
        <v>37500</v>
      </c>
      <c r="L284" s="2" t="s">
        <v>21</v>
      </c>
      <c r="M284" s="2">
        <f t="shared" si="26"/>
        <v>5</v>
      </c>
      <c r="N284" s="2" t="str">
        <f t="shared" si="27"/>
        <v>May</v>
      </c>
      <c r="O284" s="2" t="str">
        <f t="shared" si="28"/>
        <v>Sat</v>
      </c>
      <c r="P284" s="2" t="str">
        <f t="shared" si="29"/>
        <v>2021</v>
      </c>
    </row>
    <row r="285" spans="1:16" x14ac:dyDescent="0.3">
      <c r="A285" s="2" t="s">
        <v>31</v>
      </c>
      <c r="B285" s="3">
        <v>44346</v>
      </c>
      <c r="C285" s="2" t="s">
        <v>28</v>
      </c>
      <c r="D285" s="2" t="s">
        <v>29</v>
      </c>
      <c r="E285" s="2" t="s">
        <v>32</v>
      </c>
      <c r="F285" s="2" t="str">
        <f t="shared" si="24"/>
        <v>Women</v>
      </c>
      <c r="G285" s="2" t="str">
        <f t="shared" si="25"/>
        <v xml:space="preserve"> Apparel</v>
      </c>
      <c r="H285" s="2" t="s">
        <v>20</v>
      </c>
      <c r="I285" s="2">
        <v>65</v>
      </c>
      <c r="J285" s="2">
        <v>725</v>
      </c>
      <c r="K285" s="2">
        <v>47125</v>
      </c>
      <c r="L285" s="2" t="s">
        <v>21</v>
      </c>
      <c r="M285" s="2">
        <f t="shared" si="26"/>
        <v>5</v>
      </c>
      <c r="N285" s="2" t="str">
        <f t="shared" si="27"/>
        <v>May</v>
      </c>
      <c r="O285" s="2" t="str">
        <f t="shared" si="28"/>
        <v>Sun</v>
      </c>
      <c r="P285" s="2" t="str">
        <f t="shared" si="29"/>
        <v>2021</v>
      </c>
    </row>
    <row r="286" spans="1:16" x14ac:dyDescent="0.3">
      <c r="A286" s="2" t="s">
        <v>11</v>
      </c>
      <c r="B286" s="3">
        <v>44347</v>
      </c>
      <c r="C286" s="2" t="s">
        <v>28</v>
      </c>
      <c r="D286" s="2" t="s">
        <v>29</v>
      </c>
      <c r="E286" s="2" t="s">
        <v>32</v>
      </c>
      <c r="F286" s="2" t="str">
        <f t="shared" si="24"/>
        <v>Men</v>
      </c>
      <c r="G286" s="2" t="str">
        <f t="shared" si="25"/>
        <v xml:space="preserve"> Street Footwear</v>
      </c>
      <c r="H286" s="2" t="s">
        <v>14</v>
      </c>
      <c r="I286" s="2">
        <v>45</v>
      </c>
      <c r="J286" s="2">
        <v>475</v>
      </c>
      <c r="K286" s="2">
        <v>21375</v>
      </c>
      <c r="L286" s="2" t="s">
        <v>21</v>
      </c>
      <c r="M286" s="2">
        <f t="shared" si="26"/>
        <v>5</v>
      </c>
      <c r="N286" s="2" t="str">
        <f t="shared" si="27"/>
        <v>May</v>
      </c>
      <c r="O286" s="2" t="str">
        <f t="shared" si="28"/>
        <v>Mon</v>
      </c>
      <c r="P286" s="2" t="str">
        <f t="shared" si="29"/>
        <v>2021</v>
      </c>
    </row>
    <row r="287" spans="1:16" x14ac:dyDescent="0.3">
      <c r="A287" s="2" t="s">
        <v>11</v>
      </c>
      <c r="B287" s="3">
        <v>44348</v>
      </c>
      <c r="C287" s="2" t="s">
        <v>28</v>
      </c>
      <c r="D287" s="2" t="s">
        <v>29</v>
      </c>
      <c r="E287" s="2" t="s">
        <v>32</v>
      </c>
      <c r="F287" s="2" t="str">
        <f t="shared" si="24"/>
        <v>Men</v>
      </c>
      <c r="G287" s="2" t="str">
        <f t="shared" si="25"/>
        <v xml:space="preserve"> Athletic Footwear</v>
      </c>
      <c r="H287" s="2" t="s">
        <v>16</v>
      </c>
      <c r="I287" s="2">
        <v>45</v>
      </c>
      <c r="J287" s="2">
        <v>275</v>
      </c>
      <c r="K287" s="2">
        <v>12375</v>
      </c>
      <c r="L287" s="2" t="s">
        <v>21</v>
      </c>
      <c r="M287" s="2">
        <f t="shared" si="26"/>
        <v>6</v>
      </c>
      <c r="N287" s="2" t="str">
        <f t="shared" si="27"/>
        <v>Jun</v>
      </c>
      <c r="O287" s="2" t="str">
        <f t="shared" si="28"/>
        <v>Tue</v>
      </c>
      <c r="P287" s="2" t="str">
        <f t="shared" si="29"/>
        <v>2021</v>
      </c>
    </row>
    <row r="288" spans="1:16" x14ac:dyDescent="0.3">
      <c r="A288" s="2" t="s">
        <v>11</v>
      </c>
      <c r="B288" s="3">
        <v>44349</v>
      </c>
      <c r="C288" s="2" t="s">
        <v>28</v>
      </c>
      <c r="D288" s="2" t="s">
        <v>29</v>
      </c>
      <c r="E288" s="2" t="s">
        <v>32</v>
      </c>
      <c r="F288" s="2" t="str">
        <f t="shared" si="24"/>
        <v>Women</v>
      </c>
      <c r="G288" s="2" t="str">
        <f t="shared" si="25"/>
        <v xml:space="preserve"> Street Footwear</v>
      </c>
      <c r="H288" s="2" t="s">
        <v>17</v>
      </c>
      <c r="I288" s="2">
        <v>35</v>
      </c>
      <c r="J288" s="2">
        <v>275</v>
      </c>
      <c r="K288" s="2">
        <v>9625</v>
      </c>
      <c r="L288" s="2" t="s">
        <v>21</v>
      </c>
      <c r="M288" s="2">
        <f t="shared" si="26"/>
        <v>6</v>
      </c>
      <c r="N288" s="2" t="str">
        <f t="shared" si="27"/>
        <v>Jun</v>
      </c>
      <c r="O288" s="2" t="str">
        <f t="shared" si="28"/>
        <v>Wed</v>
      </c>
      <c r="P288" s="2" t="str">
        <f t="shared" si="29"/>
        <v>2021</v>
      </c>
    </row>
    <row r="289" spans="1:16" x14ac:dyDescent="0.3">
      <c r="A289" s="2" t="s">
        <v>11</v>
      </c>
      <c r="B289" s="3">
        <v>44350</v>
      </c>
      <c r="C289" s="2" t="s">
        <v>28</v>
      </c>
      <c r="D289" s="2" t="s">
        <v>29</v>
      </c>
      <c r="E289" s="2" t="s">
        <v>32</v>
      </c>
      <c r="F289" s="2" t="str">
        <f t="shared" si="24"/>
        <v>Women</v>
      </c>
      <c r="G289" s="2" t="str">
        <f t="shared" si="25"/>
        <v xml:space="preserve"> Athletic Footwear</v>
      </c>
      <c r="H289" s="2" t="s">
        <v>18</v>
      </c>
      <c r="I289" s="2">
        <v>40</v>
      </c>
      <c r="J289" s="2">
        <v>125</v>
      </c>
      <c r="K289" s="2">
        <v>5000</v>
      </c>
      <c r="L289" s="2" t="s">
        <v>21</v>
      </c>
      <c r="M289" s="2">
        <f t="shared" si="26"/>
        <v>6</v>
      </c>
      <c r="N289" s="2" t="str">
        <f t="shared" si="27"/>
        <v>Jun</v>
      </c>
      <c r="O289" s="2" t="str">
        <f t="shared" si="28"/>
        <v>Thu</v>
      </c>
      <c r="P289" s="2" t="str">
        <f t="shared" si="29"/>
        <v>2021</v>
      </c>
    </row>
    <row r="290" spans="1:16" x14ac:dyDescent="0.3">
      <c r="A290" s="2" t="s">
        <v>11</v>
      </c>
      <c r="B290" s="3">
        <v>44351</v>
      </c>
      <c r="C290" s="2" t="s">
        <v>33</v>
      </c>
      <c r="D290" s="2" t="s">
        <v>34</v>
      </c>
      <c r="E290" s="2" t="s">
        <v>35</v>
      </c>
      <c r="F290" s="2" t="str">
        <f t="shared" si="24"/>
        <v>Men</v>
      </c>
      <c r="G290" s="2" t="str">
        <f t="shared" si="25"/>
        <v xml:space="preserve"> Apparel</v>
      </c>
      <c r="H290" s="2" t="s">
        <v>19</v>
      </c>
      <c r="I290" s="2">
        <v>54.999999999999993</v>
      </c>
      <c r="J290" s="2">
        <v>175</v>
      </c>
      <c r="K290" s="2">
        <v>9624.9999999999982</v>
      </c>
      <c r="L290" s="2" t="s">
        <v>21</v>
      </c>
      <c r="M290" s="2">
        <f t="shared" si="26"/>
        <v>6</v>
      </c>
      <c r="N290" s="2" t="str">
        <f t="shared" si="27"/>
        <v>Jun</v>
      </c>
      <c r="O290" s="2" t="str">
        <f t="shared" si="28"/>
        <v>Fri</v>
      </c>
      <c r="P290" s="2" t="str">
        <f t="shared" si="29"/>
        <v>2021</v>
      </c>
    </row>
    <row r="291" spans="1:16" x14ac:dyDescent="0.3">
      <c r="A291" s="2" t="s">
        <v>11</v>
      </c>
      <c r="B291" s="3">
        <v>44352</v>
      </c>
      <c r="C291" s="2" t="s">
        <v>33</v>
      </c>
      <c r="D291" s="2" t="s">
        <v>34</v>
      </c>
      <c r="E291" s="2" t="s">
        <v>35</v>
      </c>
      <c r="F291" s="2" t="str">
        <f t="shared" si="24"/>
        <v>Women</v>
      </c>
      <c r="G291" s="2" t="str">
        <f t="shared" si="25"/>
        <v xml:space="preserve"> Apparel</v>
      </c>
      <c r="H291" s="2" t="s">
        <v>20</v>
      </c>
      <c r="I291" s="2">
        <v>45</v>
      </c>
      <c r="J291" s="2">
        <v>275</v>
      </c>
      <c r="K291" s="2">
        <v>12375</v>
      </c>
      <c r="L291" s="2" t="s">
        <v>21</v>
      </c>
      <c r="M291" s="2">
        <f t="shared" si="26"/>
        <v>6</v>
      </c>
      <c r="N291" s="2" t="str">
        <f t="shared" si="27"/>
        <v>Jun</v>
      </c>
      <c r="O291" s="2" t="str">
        <f t="shared" si="28"/>
        <v>Sat</v>
      </c>
      <c r="P291" s="2" t="str">
        <f t="shared" si="29"/>
        <v>2021</v>
      </c>
    </row>
    <row r="292" spans="1:16" x14ac:dyDescent="0.3">
      <c r="A292" s="2" t="s">
        <v>11</v>
      </c>
      <c r="B292" s="3">
        <v>44353</v>
      </c>
      <c r="C292" s="2" t="s">
        <v>33</v>
      </c>
      <c r="D292" s="2" t="s">
        <v>34</v>
      </c>
      <c r="E292" s="2" t="s">
        <v>35</v>
      </c>
      <c r="F292" s="2" t="str">
        <f t="shared" si="24"/>
        <v>Men</v>
      </c>
      <c r="G292" s="2" t="str">
        <f t="shared" si="25"/>
        <v xml:space="preserve"> Street Footwear</v>
      </c>
      <c r="H292" s="2" t="s">
        <v>14</v>
      </c>
      <c r="I292" s="2">
        <v>45</v>
      </c>
      <c r="J292" s="2">
        <v>525</v>
      </c>
      <c r="K292" s="2">
        <v>23625</v>
      </c>
      <c r="L292" s="2" t="s">
        <v>21</v>
      </c>
      <c r="M292" s="2">
        <f t="shared" si="26"/>
        <v>6</v>
      </c>
      <c r="N292" s="2" t="str">
        <f t="shared" si="27"/>
        <v>Jun</v>
      </c>
      <c r="O292" s="2" t="str">
        <f t="shared" si="28"/>
        <v>Sun</v>
      </c>
      <c r="P292" s="2" t="str">
        <f t="shared" si="29"/>
        <v>2021</v>
      </c>
    </row>
    <row r="293" spans="1:16" x14ac:dyDescent="0.3">
      <c r="A293" s="2" t="s">
        <v>11</v>
      </c>
      <c r="B293" s="3">
        <v>44354</v>
      </c>
      <c r="C293" s="2" t="s">
        <v>33</v>
      </c>
      <c r="D293" s="2" t="s">
        <v>34</v>
      </c>
      <c r="E293" s="2" t="s">
        <v>35</v>
      </c>
      <c r="F293" s="2" t="str">
        <f t="shared" si="24"/>
        <v>Men</v>
      </c>
      <c r="G293" s="2" t="str">
        <f t="shared" si="25"/>
        <v xml:space="preserve"> Athletic Footwear</v>
      </c>
      <c r="H293" s="2" t="s">
        <v>16</v>
      </c>
      <c r="I293" s="2">
        <v>45</v>
      </c>
      <c r="J293" s="2">
        <v>175</v>
      </c>
      <c r="K293" s="2">
        <v>7875</v>
      </c>
      <c r="L293" s="2" t="s">
        <v>21</v>
      </c>
      <c r="M293" s="2">
        <f t="shared" si="26"/>
        <v>6</v>
      </c>
      <c r="N293" s="2" t="str">
        <f t="shared" si="27"/>
        <v>Jun</v>
      </c>
      <c r="O293" s="2" t="str">
        <f t="shared" si="28"/>
        <v>Mon</v>
      </c>
      <c r="P293" s="2" t="str">
        <f t="shared" si="29"/>
        <v>2021</v>
      </c>
    </row>
    <row r="294" spans="1:16" x14ac:dyDescent="0.3">
      <c r="A294" s="2" t="s">
        <v>11</v>
      </c>
      <c r="B294" s="3">
        <v>44355</v>
      </c>
      <c r="C294" s="2" t="s">
        <v>33</v>
      </c>
      <c r="D294" s="2" t="s">
        <v>34</v>
      </c>
      <c r="E294" s="2" t="s">
        <v>35</v>
      </c>
      <c r="F294" s="2" t="str">
        <f t="shared" si="24"/>
        <v>Women</v>
      </c>
      <c r="G294" s="2" t="str">
        <f t="shared" si="25"/>
        <v xml:space="preserve"> Street Footwear</v>
      </c>
      <c r="H294" s="2" t="s">
        <v>17</v>
      </c>
      <c r="I294" s="2">
        <v>35</v>
      </c>
      <c r="J294" s="2">
        <v>225</v>
      </c>
      <c r="K294" s="2">
        <v>7875</v>
      </c>
      <c r="L294" s="2" t="s">
        <v>21</v>
      </c>
      <c r="M294" s="2">
        <f t="shared" si="26"/>
        <v>6</v>
      </c>
      <c r="N294" s="2" t="str">
        <f t="shared" si="27"/>
        <v>Jun</v>
      </c>
      <c r="O294" s="2" t="str">
        <f t="shared" si="28"/>
        <v>Tue</v>
      </c>
      <c r="P294" s="2" t="str">
        <f t="shared" si="29"/>
        <v>2021</v>
      </c>
    </row>
    <row r="295" spans="1:16" x14ac:dyDescent="0.3">
      <c r="A295" s="2" t="s">
        <v>11</v>
      </c>
      <c r="B295" s="3">
        <v>44356</v>
      </c>
      <c r="C295" s="2" t="s">
        <v>33</v>
      </c>
      <c r="D295" s="2" t="s">
        <v>34</v>
      </c>
      <c r="E295" s="2" t="s">
        <v>35</v>
      </c>
      <c r="F295" s="2" t="str">
        <f t="shared" si="24"/>
        <v>Women</v>
      </c>
      <c r="G295" s="2" t="str">
        <f t="shared" si="25"/>
        <v xml:space="preserve"> Athletic Footwear</v>
      </c>
      <c r="H295" s="2" t="s">
        <v>18</v>
      </c>
      <c r="I295" s="2">
        <v>40</v>
      </c>
      <c r="J295" s="2">
        <v>100</v>
      </c>
      <c r="K295" s="2">
        <v>4000</v>
      </c>
      <c r="L295" s="2" t="s">
        <v>21</v>
      </c>
      <c r="M295" s="2">
        <f t="shared" si="26"/>
        <v>6</v>
      </c>
      <c r="N295" s="2" t="str">
        <f t="shared" si="27"/>
        <v>Jun</v>
      </c>
      <c r="O295" s="2" t="str">
        <f t="shared" si="28"/>
        <v>Wed</v>
      </c>
      <c r="P295" s="2" t="str">
        <f t="shared" si="29"/>
        <v>2021</v>
      </c>
    </row>
    <row r="296" spans="1:16" x14ac:dyDescent="0.3">
      <c r="A296" s="2" t="s">
        <v>11</v>
      </c>
      <c r="B296" s="3">
        <v>44357</v>
      </c>
      <c r="C296" s="2" t="s">
        <v>33</v>
      </c>
      <c r="D296" s="2" t="s">
        <v>34</v>
      </c>
      <c r="E296" s="2" t="s">
        <v>35</v>
      </c>
      <c r="F296" s="2" t="str">
        <f t="shared" si="24"/>
        <v>Men</v>
      </c>
      <c r="G296" s="2" t="str">
        <f t="shared" si="25"/>
        <v xml:space="preserve"> Apparel</v>
      </c>
      <c r="H296" s="2" t="s">
        <v>19</v>
      </c>
      <c r="I296" s="2">
        <v>54.999999999999993</v>
      </c>
      <c r="J296" s="2">
        <v>175</v>
      </c>
      <c r="K296" s="2">
        <v>9624.9999999999982</v>
      </c>
      <c r="L296" s="2" t="s">
        <v>21</v>
      </c>
      <c r="M296" s="2">
        <f t="shared" si="26"/>
        <v>6</v>
      </c>
      <c r="N296" s="2" t="str">
        <f t="shared" si="27"/>
        <v>Jun</v>
      </c>
      <c r="O296" s="2" t="str">
        <f t="shared" si="28"/>
        <v>Thu</v>
      </c>
      <c r="P296" s="2" t="str">
        <f t="shared" si="29"/>
        <v>2021</v>
      </c>
    </row>
    <row r="297" spans="1:16" x14ac:dyDescent="0.3">
      <c r="A297" s="2" t="s">
        <v>11</v>
      </c>
      <c r="B297" s="3">
        <v>44358</v>
      </c>
      <c r="C297" s="2" t="s">
        <v>33</v>
      </c>
      <c r="D297" s="2" t="s">
        <v>34</v>
      </c>
      <c r="E297" s="2" t="s">
        <v>35</v>
      </c>
      <c r="F297" s="2" t="str">
        <f t="shared" si="24"/>
        <v>Women</v>
      </c>
      <c r="G297" s="2" t="str">
        <f t="shared" si="25"/>
        <v xml:space="preserve"> Apparel</v>
      </c>
      <c r="H297" s="2" t="s">
        <v>20</v>
      </c>
      <c r="I297" s="2">
        <v>45</v>
      </c>
      <c r="J297" s="2">
        <v>275</v>
      </c>
      <c r="K297" s="2">
        <v>12375</v>
      </c>
      <c r="L297" s="2" t="s">
        <v>21</v>
      </c>
      <c r="M297" s="2">
        <f t="shared" si="26"/>
        <v>6</v>
      </c>
      <c r="N297" s="2" t="str">
        <f t="shared" si="27"/>
        <v>Jun</v>
      </c>
      <c r="O297" s="2" t="str">
        <f t="shared" si="28"/>
        <v>Fri</v>
      </c>
      <c r="P297" s="2" t="str">
        <f t="shared" si="29"/>
        <v>2021</v>
      </c>
    </row>
    <row r="298" spans="1:16" x14ac:dyDescent="0.3">
      <c r="A298" s="2" t="s">
        <v>11</v>
      </c>
      <c r="B298" s="3">
        <v>44359</v>
      </c>
      <c r="C298" s="2" t="s">
        <v>33</v>
      </c>
      <c r="D298" s="2" t="s">
        <v>34</v>
      </c>
      <c r="E298" s="2" t="s">
        <v>35</v>
      </c>
      <c r="F298" s="2" t="str">
        <f t="shared" si="24"/>
        <v>Men</v>
      </c>
      <c r="G298" s="2" t="str">
        <f t="shared" si="25"/>
        <v xml:space="preserve"> Street Footwear</v>
      </c>
      <c r="H298" s="2" t="s">
        <v>14</v>
      </c>
      <c r="I298" s="2">
        <v>50</v>
      </c>
      <c r="J298" s="2">
        <v>495</v>
      </c>
      <c r="K298" s="2">
        <v>24750</v>
      </c>
      <c r="L298" s="2" t="s">
        <v>21</v>
      </c>
      <c r="M298" s="2">
        <f t="shared" si="26"/>
        <v>6</v>
      </c>
      <c r="N298" s="2" t="str">
        <f t="shared" si="27"/>
        <v>Jun</v>
      </c>
      <c r="O298" s="2" t="str">
        <f t="shared" si="28"/>
        <v>Sat</v>
      </c>
      <c r="P298" s="2" t="str">
        <f t="shared" si="29"/>
        <v>2021</v>
      </c>
    </row>
    <row r="299" spans="1:16" x14ac:dyDescent="0.3">
      <c r="A299" s="2" t="s">
        <v>11</v>
      </c>
      <c r="B299" s="3">
        <v>44360</v>
      </c>
      <c r="C299" s="2" t="s">
        <v>33</v>
      </c>
      <c r="D299" s="2" t="s">
        <v>34</v>
      </c>
      <c r="E299" s="2" t="s">
        <v>35</v>
      </c>
      <c r="F299" s="2" t="str">
        <f t="shared" si="24"/>
        <v>Men</v>
      </c>
      <c r="G299" s="2" t="str">
        <f t="shared" si="25"/>
        <v xml:space="preserve"> Athletic Footwear</v>
      </c>
      <c r="H299" s="2" t="s">
        <v>16</v>
      </c>
      <c r="I299" s="2">
        <v>50</v>
      </c>
      <c r="J299" s="2">
        <v>200</v>
      </c>
      <c r="K299" s="2">
        <v>10000</v>
      </c>
      <c r="L299" s="2" t="s">
        <v>21</v>
      </c>
      <c r="M299" s="2">
        <f t="shared" si="26"/>
        <v>6</v>
      </c>
      <c r="N299" s="2" t="str">
        <f t="shared" si="27"/>
        <v>Jun</v>
      </c>
      <c r="O299" s="2" t="str">
        <f t="shared" si="28"/>
        <v>Sun</v>
      </c>
      <c r="P299" s="2" t="str">
        <f t="shared" si="29"/>
        <v>2021</v>
      </c>
    </row>
    <row r="300" spans="1:16" x14ac:dyDescent="0.3">
      <c r="A300" s="2" t="s">
        <v>11</v>
      </c>
      <c r="B300" s="3">
        <v>44361</v>
      </c>
      <c r="C300" s="2" t="s">
        <v>33</v>
      </c>
      <c r="D300" s="2" t="s">
        <v>34</v>
      </c>
      <c r="E300" s="2" t="s">
        <v>35</v>
      </c>
      <c r="F300" s="2" t="str">
        <f t="shared" si="24"/>
        <v>Women</v>
      </c>
      <c r="G300" s="2" t="str">
        <f t="shared" si="25"/>
        <v xml:space="preserve"> Street Footwear</v>
      </c>
      <c r="H300" s="2" t="s">
        <v>17</v>
      </c>
      <c r="I300" s="2">
        <v>40</v>
      </c>
      <c r="J300" s="2">
        <v>225</v>
      </c>
      <c r="K300" s="2">
        <v>9000</v>
      </c>
      <c r="L300" s="2" t="s">
        <v>21</v>
      </c>
      <c r="M300" s="2">
        <f t="shared" si="26"/>
        <v>6</v>
      </c>
      <c r="N300" s="2" t="str">
        <f t="shared" si="27"/>
        <v>Jun</v>
      </c>
      <c r="O300" s="2" t="str">
        <f t="shared" si="28"/>
        <v>Mon</v>
      </c>
      <c r="P300" s="2" t="str">
        <f t="shared" si="29"/>
        <v>2021</v>
      </c>
    </row>
    <row r="301" spans="1:16" x14ac:dyDescent="0.3">
      <c r="A301" s="2" t="s">
        <v>11</v>
      </c>
      <c r="B301" s="3">
        <v>44362</v>
      </c>
      <c r="C301" s="2" t="s">
        <v>33</v>
      </c>
      <c r="D301" s="2" t="s">
        <v>34</v>
      </c>
      <c r="E301" s="2" t="s">
        <v>35</v>
      </c>
      <c r="F301" s="2" t="str">
        <f t="shared" si="24"/>
        <v>Women</v>
      </c>
      <c r="G301" s="2" t="str">
        <f t="shared" si="25"/>
        <v xml:space="preserve"> Athletic Footwear</v>
      </c>
      <c r="H301" s="2" t="s">
        <v>18</v>
      </c>
      <c r="I301" s="2">
        <v>45</v>
      </c>
      <c r="J301" s="2">
        <v>75</v>
      </c>
      <c r="K301" s="2">
        <v>3375</v>
      </c>
      <c r="L301" s="2" t="s">
        <v>21</v>
      </c>
      <c r="M301" s="2">
        <f t="shared" si="26"/>
        <v>6</v>
      </c>
      <c r="N301" s="2" t="str">
        <f t="shared" si="27"/>
        <v>Jun</v>
      </c>
      <c r="O301" s="2" t="str">
        <f t="shared" si="28"/>
        <v>Tue</v>
      </c>
      <c r="P301" s="2" t="str">
        <f t="shared" si="29"/>
        <v>2021</v>
      </c>
    </row>
    <row r="302" spans="1:16" x14ac:dyDescent="0.3">
      <c r="A302" s="2" t="s">
        <v>11</v>
      </c>
      <c r="B302" s="3">
        <v>44363</v>
      </c>
      <c r="C302" s="2" t="s">
        <v>33</v>
      </c>
      <c r="D302" s="2" t="s">
        <v>34</v>
      </c>
      <c r="E302" s="2" t="s">
        <v>35</v>
      </c>
      <c r="F302" s="2" t="str">
        <f t="shared" si="24"/>
        <v>Men</v>
      </c>
      <c r="G302" s="2" t="str">
        <f t="shared" si="25"/>
        <v xml:space="preserve"> Apparel</v>
      </c>
      <c r="H302" s="2" t="s">
        <v>19</v>
      </c>
      <c r="I302" s="2">
        <v>60</v>
      </c>
      <c r="J302" s="2">
        <v>125</v>
      </c>
      <c r="K302" s="2">
        <v>7500</v>
      </c>
      <c r="L302" s="2" t="s">
        <v>21</v>
      </c>
      <c r="M302" s="2">
        <f t="shared" si="26"/>
        <v>6</v>
      </c>
      <c r="N302" s="2" t="str">
        <f t="shared" si="27"/>
        <v>Jun</v>
      </c>
      <c r="O302" s="2" t="str">
        <f t="shared" si="28"/>
        <v>Wed</v>
      </c>
      <c r="P302" s="2" t="str">
        <f t="shared" si="29"/>
        <v>2021</v>
      </c>
    </row>
    <row r="303" spans="1:16" x14ac:dyDescent="0.3">
      <c r="A303" s="2" t="s">
        <v>11</v>
      </c>
      <c r="B303" s="3">
        <v>44364</v>
      </c>
      <c r="C303" s="2" t="s">
        <v>33</v>
      </c>
      <c r="D303" s="2" t="s">
        <v>34</v>
      </c>
      <c r="E303" s="2" t="s">
        <v>35</v>
      </c>
      <c r="F303" s="2" t="str">
        <f t="shared" si="24"/>
        <v>Women</v>
      </c>
      <c r="G303" s="2" t="str">
        <f t="shared" si="25"/>
        <v xml:space="preserve"> Apparel</v>
      </c>
      <c r="H303" s="2" t="s">
        <v>20</v>
      </c>
      <c r="I303" s="2">
        <v>50</v>
      </c>
      <c r="J303" s="2">
        <v>225</v>
      </c>
      <c r="K303" s="2">
        <v>11250</v>
      </c>
      <c r="L303" s="2" t="s">
        <v>21</v>
      </c>
      <c r="M303" s="2">
        <f t="shared" si="26"/>
        <v>6</v>
      </c>
      <c r="N303" s="2" t="str">
        <f t="shared" si="27"/>
        <v>Jun</v>
      </c>
      <c r="O303" s="2" t="str">
        <f t="shared" si="28"/>
        <v>Thu</v>
      </c>
      <c r="P303" s="2" t="str">
        <f t="shared" si="29"/>
        <v>2021</v>
      </c>
    </row>
    <row r="304" spans="1:16" x14ac:dyDescent="0.3">
      <c r="A304" s="2" t="s">
        <v>11</v>
      </c>
      <c r="B304" s="3">
        <v>44365</v>
      </c>
      <c r="C304" s="2" t="s">
        <v>33</v>
      </c>
      <c r="D304" s="2" t="s">
        <v>34</v>
      </c>
      <c r="E304" s="2" t="s">
        <v>35</v>
      </c>
      <c r="F304" s="2" t="str">
        <f t="shared" si="24"/>
        <v>Men</v>
      </c>
      <c r="G304" s="2" t="str">
        <f t="shared" si="25"/>
        <v xml:space="preserve"> Street Footwear</v>
      </c>
      <c r="H304" s="2" t="s">
        <v>14</v>
      </c>
      <c r="I304" s="2">
        <v>50</v>
      </c>
      <c r="J304" s="2">
        <v>450</v>
      </c>
      <c r="K304" s="2">
        <v>22500</v>
      </c>
      <c r="L304" s="2" t="s">
        <v>21</v>
      </c>
      <c r="M304" s="2">
        <f t="shared" si="26"/>
        <v>6</v>
      </c>
      <c r="N304" s="2" t="str">
        <f t="shared" si="27"/>
        <v>Jun</v>
      </c>
      <c r="O304" s="2" t="str">
        <f t="shared" si="28"/>
        <v>Fri</v>
      </c>
      <c r="P304" s="2" t="str">
        <f t="shared" si="29"/>
        <v>2021</v>
      </c>
    </row>
    <row r="305" spans="1:16" x14ac:dyDescent="0.3">
      <c r="A305" s="2" t="s">
        <v>11</v>
      </c>
      <c r="B305" s="3">
        <v>44366</v>
      </c>
      <c r="C305" s="2" t="s">
        <v>33</v>
      </c>
      <c r="D305" s="2" t="s">
        <v>34</v>
      </c>
      <c r="E305" s="2" t="s">
        <v>35</v>
      </c>
      <c r="F305" s="2" t="str">
        <f t="shared" si="24"/>
        <v>Men</v>
      </c>
      <c r="G305" s="2" t="str">
        <f t="shared" si="25"/>
        <v xml:space="preserve"> Athletic Footwear</v>
      </c>
      <c r="H305" s="2" t="s">
        <v>16</v>
      </c>
      <c r="I305" s="2">
        <v>50</v>
      </c>
      <c r="J305" s="2">
        <v>150</v>
      </c>
      <c r="K305" s="2">
        <v>7500</v>
      </c>
      <c r="L305" s="2" t="s">
        <v>21</v>
      </c>
      <c r="M305" s="2">
        <f t="shared" si="26"/>
        <v>6</v>
      </c>
      <c r="N305" s="2" t="str">
        <f t="shared" si="27"/>
        <v>Jun</v>
      </c>
      <c r="O305" s="2" t="str">
        <f t="shared" si="28"/>
        <v>Sat</v>
      </c>
      <c r="P305" s="2" t="str">
        <f t="shared" si="29"/>
        <v>2021</v>
      </c>
    </row>
    <row r="306" spans="1:16" x14ac:dyDescent="0.3">
      <c r="A306" s="2" t="s">
        <v>11</v>
      </c>
      <c r="B306" s="3">
        <v>44367</v>
      </c>
      <c r="C306" s="2" t="s">
        <v>33</v>
      </c>
      <c r="D306" s="2" t="s">
        <v>34</v>
      </c>
      <c r="E306" s="2" t="s">
        <v>35</v>
      </c>
      <c r="F306" s="2" t="str">
        <f t="shared" si="24"/>
        <v>Women</v>
      </c>
      <c r="G306" s="2" t="str">
        <f t="shared" si="25"/>
        <v xml:space="preserve"> Street Footwear</v>
      </c>
      <c r="H306" s="2" t="s">
        <v>17</v>
      </c>
      <c r="I306" s="2">
        <v>40</v>
      </c>
      <c r="J306" s="2">
        <v>150</v>
      </c>
      <c r="K306" s="2">
        <v>6000</v>
      </c>
      <c r="L306" s="2" t="s">
        <v>21</v>
      </c>
      <c r="M306" s="2">
        <f t="shared" si="26"/>
        <v>6</v>
      </c>
      <c r="N306" s="2" t="str">
        <f t="shared" si="27"/>
        <v>Jun</v>
      </c>
      <c r="O306" s="2" t="str">
        <f t="shared" si="28"/>
        <v>Sun</v>
      </c>
      <c r="P306" s="2" t="str">
        <f t="shared" si="29"/>
        <v>2021</v>
      </c>
    </row>
    <row r="307" spans="1:16" x14ac:dyDescent="0.3">
      <c r="A307" s="2" t="s">
        <v>11</v>
      </c>
      <c r="B307" s="3">
        <v>44368</v>
      </c>
      <c r="C307" s="2" t="s">
        <v>33</v>
      </c>
      <c r="D307" s="2" t="s">
        <v>34</v>
      </c>
      <c r="E307" s="2" t="s">
        <v>35</v>
      </c>
      <c r="F307" s="2" t="str">
        <f t="shared" si="24"/>
        <v>Women</v>
      </c>
      <c r="G307" s="2" t="str">
        <f t="shared" si="25"/>
        <v xml:space="preserve"> Athletic Footwear</v>
      </c>
      <c r="H307" s="2" t="s">
        <v>18</v>
      </c>
      <c r="I307" s="2">
        <v>45</v>
      </c>
      <c r="J307" s="2">
        <v>75</v>
      </c>
      <c r="K307" s="2">
        <v>3375</v>
      </c>
      <c r="L307" s="2" t="s">
        <v>21</v>
      </c>
      <c r="M307" s="2">
        <f t="shared" si="26"/>
        <v>6</v>
      </c>
      <c r="N307" s="2" t="str">
        <f t="shared" si="27"/>
        <v>Jun</v>
      </c>
      <c r="O307" s="2" t="str">
        <f t="shared" si="28"/>
        <v>Mon</v>
      </c>
      <c r="P307" s="2" t="str">
        <f t="shared" si="29"/>
        <v>2021</v>
      </c>
    </row>
    <row r="308" spans="1:16" x14ac:dyDescent="0.3">
      <c r="A308" s="2" t="s">
        <v>11</v>
      </c>
      <c r="B308" s="3">
        <v>44369</v>
      </c>
      <c r="C308" s="2" t="s">
        <v>33</v>
      </c>
      <c r="D308" s="2" t="s">
        <v>34</v>
      </c>
      <c r="E308" s="2" t="s">
        <v>35</v>
      </c>
      <c r="F308" s="2" t="str">
        <f t="shared" si="24"/>
        <v>Men</v>
      </c>
      <c r="G308" s="2" t="str">
        <f t="shared" si="25"/>
        <v xml:space="preserve"> Apparel</v>
      </c>
      <c r="H308" s="2" t="s">
        <v>19</v>
      </c>
      <c r="I308" s="2">
        <v>60</v>
      </c>
      <c r="J308" s="2">
        <v>100</v>
      </c>
      <c r="K308" s="2">
        <v>6000</v>
      </c>
      <c r="L308" s="2" t="s">
        <v>21</v>
      </c>
      <c r="M308" s="2">
        <f t="shared" si="26"/>
        <v>6</v>
      </c>
      <c r="N308" s="2" t="str">
        <f t="shared" si="27"/>
        <v>Jun</v>
      </c>
      <c r="O308" s="2" t="str">
        <f t="shared" si="28"/>
        <v>Tue</v>
      </c>
      <c r="P308" s="2" t="str">
        <f t="shared" si="29"/>
        <v>2021</v>
      </c>
    </row>
    <row r="309" spans="1:16" x14ac:dyDescent="0.3">
      <c r="A309" s="2" t="s">
        <v>11</v>
      </c>
      <c r="B309" s="3">
        <v>44370</v>
      </c>
      <c r="C309" s="2" t="s">
        <v>33</v>
      </c>
      <c r="D309" s="2" t="s">
        <v>34</v>
      </c>
      <c r="E309" s="2" t="s">
        <v>35</v>
      </c>
      <c r="F309" s="2" t="str">
        <f t="shared" si="24"/>
        <v>Women</v>
      </c>
      <c r="G309" s="2" t="str">
        <f t="shared" si="25"/>
        <v xml:space="preserve"> Apparel</v>
      </c>
      <c r="H309" s="2" t="s">
        <v>20</v>
      </c>
      <c r="I309" s="2">
        <v>50</v>
      </c>
      <c r="J309" s="2">
        <v>225</v>
      </c>
      <c r="K309" s="2">
        <v>11250</v>
      </c>
      <c r="L309" s="2" t="s">
        <v>21</v>
      </c>
      <c r="M309" s="2">
        <f t="shared" si="26"/>
        <v>6</v>
      </c>
      <c r="N309" s="2" t="str">
        <f t="shared" si="27"/>
        <v>Jun</v>
      </c>
      <c r="O309" s="2" t="str">
        <f t="shared" si="28"/>
        <v>Wed</v>
      </c>
      <c r="P309" s="2" t="str">
        <f t="shared" si="29"/>
        <v>2021</v>
      </c>
    </row>
    <row r="310" spans="1:16" x14ac:dyDescent="0.3">
      <c r="A310" s="2" t="s">
        <v>11</v>
      </c>
      <c r="B310" s="3">
        <v>44371</v>
      </c>
      <c r="C310" s="2" t="s">
        <v>33</v>
      </c>
      <c r="D310" s="2" t="s">
        <v>34</v>
      </c>
      <c r="E310" s="2" t="s">
        <v>35</v>
      </c>
      <c r="F310" s="2" t="str">
        <f t="shared" si="24"/>
        <v>Men</v>
      </c>
      <c r="G310" s="2" t="str">
        <f t="shared" si="25"/>
        <v xml:space="preserve"> Street Footwear</v>
      </c>
      <c r="H310" s="2" t="s">
        <v>14</v>
      </c>
      <c r="I310" s="2">
        <v>60</v>
      </c>
      <c r="J310" s="2">
        <v>495</v>
      </c>
      <c r="K310" s="2">
        <v>29700</v>
      </c>
      <c r="L310" s="2" t="s">
        <v>21</v>
      </c>
      <c r="M310" s="2">
        <f t="shared" si="26"/>
        <v>6</v>
      </c>
      <c r="N310" s="2" t="str">
        <f t="shared" si="27"/>
        <v>Jun</v>
      </c>
      <c r="O310" s="2" t="str">
        <f t="shared" si="28"/>
        <v>Thu</v>
      </c>
      <c r="P310" s="2" t="str">
        <f t="shared" si="29"/>
        <v>2021</v>
      </c>
    </row>
    <row r="311" spans="1:16" x14ac:dyDescent="0.3">
      <c r="A311" s="2" t="s">
        <v>11</v>
      </c>
      <c r="B311" s="3">
        <v>44372</v>
      </c>
      <c r="C311" s="2" t="s">
        <v>33</v>
      </c>
      <c r="D311" s="2" t="s">
        <v>34</v>
      </c>
      <c r="E311" s="2" t="s">
        <v>35</v>
      </c>
      <c r="F311" s="2" t="str">
        <f t="shared" si="24"/>
        <v>Men</v>
      </c>
      <c r="G311" s="2" t="str">
        <f t="shared" si="25"/>
        <v xml:space="preserve"> Athletic Footwear</v>
      </c>
      <c r="H311" s="2" t="s">
        <v>16</v>
      </c>
      <c r="I311" s="2">
        <v>55.000000000000007</v>
      </c>
      <c r="J311" s="2">
        <v>200</v>
      </c>
      <c r="K311" s="2">
        <v>11000.000000000002</v>
      </c>
      <c r="L311" s="2" t="s">
        <v>21</v>
      </c>
      <c r="M311" s="2">
        <f t="shared" si="26"/>
        <v>6</v>
      </c>
      <c r="N311" s="2" t="str">
        <f t="shared" si="27"/>
        <v>Jun</v>
      </c>
      <c r="O311" s="2" t="str">
        <f t="shared" si="28"/>
        <v>Fri</v>
      </c>
      <c r="P311" s="2" t="str">
        <f t="shared" si="29"/>
        <v>2021</v>
      </c>
    </row>
    <row r="312" spans="1:16" x14ac:dyDescent="0.3">
      <c r="A312" s="2" t="s">
        <v>11</v>
      </c>
      <c r="B312" s="3">
        <v>44373</v>
      </c>
      <c r="C312" s="2" t="s">
        <v>33</v>
      </c>
      <c r="D312" s="2" t="s">
        <v>34</v>
      </c>
      <c r="E312" s="2" t="s">
        <v>35</v>
      </c>
      <c r="F312" s="2" t="str">
        <f t="shared" si="24"/>
        <v>Women</v>
      </c>
      <c r="G312" s="2" t="str">
        <f t="shared" si="25"/>
        <v xml:space="preserve"> Street Footwear</v>
      </c>
      <c r="H312" s="2" t="s">
        <v>17</v>
      </c>
      <c r="I312" s="2">
        <v>50</v>
      </c>
      <c r="J312" s="2">
        <v>175</v>
      </c>
      <c r="K312" s="2">
        <v>8750</v>
      </c>
      <c r="L312" s="2" t="s">
        <v>21</v>
      </c>
      <c r="M312" s="2">
        <f t="shared" si="26"/>
        <v>6</v>
      </c>
      <c r="N312" s="2" t="str">
        <f t="shared" si="27"/>
        <v>Jun</v>
      </c>
      <c r="O312" s="2" t="str">
        <f t="shared" si="28"/>
        <v>Sat</v>
      </c>
      <c r="P312" s="2" t="str">
        <f t="shared" si="29"/>
        <v>2021</v>
      </c>
    </row>
    <row r="313" spans="1:16" x14ac:dyDescent="0.3">
      <c r="A313" s="2" t="s">
        <v>11</v>
      </c>
      <c r="B313" s="3">
        <v>44374</v>
      </c>
      <c r="C313" s="2" t="s">
        <v>33</v>
      </c>
      <c r="D313" s="2" t="s">
        <v>34</v>
      </c>
      <c r="E313" s="2" t="s">
        <v>35</v>
      </c>
      <c r="F313" s="2" t="str">
        <f t="shared" si="24"/>
        <v>Women</v>
      </c>
      <c r="G313" s="2" t="str">
        <f t="shared" si="25"/>
        <v xml:space="preserve"> Athletic Footwear</v>
      </c>
      <c r="H313" s="2" t="s">
        <v>18</v>
      </c>
      <c r="I313" s="2">
        <v>50</v>
      </c>
      <c r="J313" s="2">
        <v>100</v>
      </c>
      <c r="K313" s="2">
        <v>5000</v>
      </c>
      <c r="L313" s="2" t="s">
        <v>21</v>
      </c>
      <c r="M313" s="2">
        <f t="shared" si="26"/>
        <v>6</v>
      </c>
      <c r="N313" s="2" t="str">
        <f t="shared" si="27"/>
        <v>Jun</v>
      </c>
      <c r="O313" s="2" t="str">
        <f t="shared" si="28"/>
        <v>Sun</v>
      </c>
      <c r="P313" s="2" t="str">
        <f t="shared" si="29"/>
        <v>2021</v>
      </c>
    </row>
    <row r="314" spans="1:16" x14ac:dyDescent="0.3">
      <c r="A314" s="2" t="s">
        <v>11</v>
      </c>
      <c r="B314" s="3">
        <v>44375</v>
      </c>
      <c r="C314" s="2" t="s">
        <v>33</v>
      </c>
      <c r="D314" s="2" t="s">
        <v>34</v>
      </c>
      <c r="E314" s="2" t="s">
        <v>35</v>
      </c>
      <c r="F314" s="2" t="str">
        <f t="shared" si="24"/>
        <v>Men</v>
      </c>
      <c r="G314" s="2" t="str">
        <f t="shared" si="25"/>
        <v xml:space="preserve"> Apparel</v>
      </c>
      <c r="H314" s="2" t="s">
        <v>19</v>
      </c>
      <c r="I314" s="2">
        <v>60</v>
      </c>
      <c r="J314" s="2">
        <v>125</v>
      </c>
      <c r="K314" s="2">
        <v>7500</v>
      </c>
      <c r="L314" s="2" t="s">
        <v>21</v>
      </c>
      <c r="M314" s="2">
        <f t="shared" si="26"/>
        <v>6</v>
      </c>
      <c r="N314" s="2" t="str">
        <f t="shared" si="27"/>
        <v>Jun</v>
      </c>
      <c r="O314" s="2" t="str">
        <f t="shared" si="28"/>
        <v>Mon</v>
      </c>
      <c r="P314" s="2" t="str">
        <f t="shared" si="29"/>
        <v>2021</v>
      </c>
    </row>
    <row r="315" spans="1:16" x14ac:dyDescent="0.3">
      <c r="A315" s="2" t="s">
        <v>11</v>
      </c>
      <c r="B315" s="3">
        <v>44376</v>
      </c>
      <c r="C315" s="2" t="s">
        <v>33</v>
      </c>
      <c r="D315" s="2" t="s">
        <v>34</v>
      </c>
      <c r="E315" s="2" t="s">
        <v>35</v>
      </c>
      <c r="F315" s="2" t="str">
        <f t="shared" si="24"/>
        <v>Women</v>
      </c>
      <c r="G315" s="2" t="str">
        <f t="shared" si="25"/>
        <v xml:space="preserve"> Apparel</v>
      </c>
      <c r="H315" s="2" t="s">
        <v>20</v>
      </c>
      <c r="I315" s="2">
        <v>65</v>
      </c>
      <c r="J315" s="2">
        <v>250</v>
      </c>
      <c r="K315" s="2">
        <v>16250</v>
      </c>
      <c r="L315" s="2" t="s">
        <v>21</v>
      </c>
      <c r="M315" s="2">
        <f t="shared" si="26"/>
        <v>6</v>
      </c>
      <c r="N315" s="2" t="str">
        <f t="shared" si="27"/>
        <v>Jun</v>
      </c>
      <c r="O315" s="2" t="str">
        <f t="shared" si="28"/>
        <v>Tue</v>
      </c>
      <c r="P315" s="2" t="str">
        <f t="shared" si="29"/>
        <v>2021</v>
      </c>
    </row>
    <row r="316" spans="1:16" x14ac:dyDescent="0.3">
      <c r="A316" s="2" t="s">
        <v>11</v>
      </c>
      <c r="B316" s="3">
        <v>44377</v>
      </c>
      <c r="C316" s="2" t="s">
        <v>33</v>
      </c>
      <c r="D316" s="2" t="s">
        <v>34</v>
      </c>
      <c r="E316" s="2" t="s">
        <v>35</v>
      </c>
      <c r="F316" s="2" t="str">
        <f t="shared" si="24"/>
        <v>Men</v>
      </c>
      <c r="G316" s="2" t="str">
        <f t="shared" si="25"/>
        <v xml:space="preserve"> Street Footwear</v>
      </c>
      <c r="H316" s="2" t="s">
        <v>14</v>
      </c>
      <c r="I316" s="2">
        <v>50</v>
      </c>
      <c r="J316" s="2">
        <v>500</v>
      </c>
      <c r="K316" s="2">
        <v>25000</v>
      </c>
      <c r="L316" s="2" t="s">
        <v>21</v>
      </c>
      <c r="M316" s="2">
        <f t="shared" si="26"/>
        <v>6</v>
      </c>
      <c r="N316" s="2" t="str">
        <f t="shared" si="27"/>
        <v>Jun</v>
      </c>
      <c r="O316" s="2" t="str">
        <f t="shared" si="28"/>
        <v>Wed</v>
      </c>
      <c r="P316" s="2" t="str">
        <f t="shared" si="29"/>
        <v>2021</v>
      </c>
    </row>
    <row r="317" spans="1:16" x14ac:dyDescent="0.3">
      <c r="A317" s="2" t="s">
        <v>11</v>
      </c>
      <c r="B317" s="3">
        <v>44378</v>
      </c>
      <c r="C317" s="2" t="s">
        <v>33</v>
      </c>
      <c r="D317" s="2" t="s">
        <v>34</v>
      </c>
      <c r="E317" s="2" t="s">
        <v>35</v>
      </c>
      <c r="F317" s="2" t="str">
        <f t="shared" si="24"/>
        <v>Men</v>
      </c>
      <c r="G317" s="2" t="str">
        <f t="shared" si="25"/>
        <v xml:space="preserve"> Athletic Footwear</v>
      </c>
      <c r="H317" s="2" t="s">
        <v>16</v>
      </c>
      <c r="I317" s="2">
        <v>45.000000000000007</v>
      </c>
      <c r="J317" s="2">
        <v>250</v>
      </c>
      <c r="K317" s="2">
        <v>11250.000000000002</v>
      </c>
      <c r="L317" s="2" t="s">
        <v>21</v>
      </c>
      <c r="M317" s="2">
        <f t="shared" si="26"/>
        <v>7</v>
      </c>
      <c r="N317" s="2" t="str">
        <f t="shared" si="27"/>
        <v>Jul</v>
      </c>
      <c r="O317" s="2" t="str">
        <f t="shared" si="28"/>
        <v>Thu</v>
      </c>
      <c r="P317" s="2" t="str">
        <f t="shared" si="29"/>
        <v>2021</v>
      </c>
    </row>
    <row r="318" spans="1:16" x14ac:dyDescent="0.3">
      <c r="A318" s="2" t="s">
        <v>11</v>
      </c>
      <c r="B318" s="3">
        <v>44379</v>
      </c>
      <c r="C318" s="2" t="s">
        <v>33</v>
      </c>
      <c r="D318" s="2" t="s">
        <v>34</v>
      </c>
      <c r="E318" s="2" t="s">
        <v>35</v>
      </c>
      <c r="F318" s="2" t="str">
        <f t="shared" si="24"/>
        <v>Women</v>
      </c>
      <c r="G318" s="2" t="str">
        <f t="shared" si="25"/>
        <v xml:space="preserve"> Street Footwear</v>
      </c>
      <c r="H318" s="2" t="s">
        <v>17</v>
      </c>
      <c r="I318" s="2">
        <v>40</v>
      </c>
      <c r="J318" s="2">
        <v>200</v>
      </c>
      <c r="K318" s="2">
        <v>8000</v>
      </c>
      <c r="L318" s="2" t="s">
        <v>21</v>
      </c>
      <c r="M318" s="2">
        <f t="shared" si="26"/>
        <v>7</v>
      </c>
      <c r="N318" s="2" t="str">
        <f t="shared" si="27"/>
        <v>Jul</v>
      </c>
      <c r="O318" s="2" t="str">
        <f t="shared" si="28"/>
        <v>Fri</v>
      </c>
      <c r="P318" s="2" t="str">
        <f t="shared" si="29"/>
        <v>2021</v>
      </c>
    </row>
    <row r="319" spans="1:16" x14ac:dyDescent="0.3">
      <c r="A319" s="2" t="s">
        <v>11</v>
      </c>
      <c r="B319" s="3">
        <v>44380</v>
      </c>
      <c r="C319" s="2" t="s">
        <v>33</v>
      </c>
      <c r="D319" s="2" t="s">
        <v>34</v>
      </c>
      <c r="E319" s="2" t="s">
        <v>35</v>
      </c>
      <c r="F319" s="2" t="str">
        <f t="shared" si="24"/>
        <v>Women</v>
      </c>
      <c r="G319" s="2" t="str">
        <f t="shared" si="25"/>
        <v xml:space="preserve"> Athletic Footwear</v>
      </c>
      <c r="H319" s="2" t="s">
        <v>18</v>
      </c>
      <c r="I319" s="2">
        <v>40</v>
      </c>
      <c r="J319" s="2">
        <v>175</v>
      </c>
      <c r="K319" s="2">
        <v>7000</v>
      </c>
      <c r="L319" s="2" t="s">
        <v>21</v>
      </c>
      <c r="M319" s="2">
        <f t="shared" si="26"/>
        <v>7</v>
      </c>
      <c r="N319" s="2" t="str">
        <f t="shared" si="27"/>
        <v>Jul</v>
      </c>
      <c r="O319" s="2" t="str">
        <f t="shared" si="28"/>
        <v>Sat</v>
      </c>
      <c r="P319" s="2" t="str">
        <f t="shared" si="29"/>
        <v>2021</v>
      </c>
    </row>
    <row r="320" spans="1:16" x14ac:dyDescent="0.3">
      <c r="A320" s="2" t="s">
        <v>11</v>
      </c>
      <c r="B320" s="3">
        <v>44381</v>
      </c>
      <c r="C320" s="2" t="s">
        <v>33</v>
      </c>
      <c r="D320" s="2" t="s">
        <v>34</v>
      </c>
      <c r="E320" s="2" t="s">
        <v>35</v>
      </c>
      <c r="F320" s="2" t="str">
        <f t="shared" si="24"/>
        <v>Men</v>
      </c>
      <c r="G320" s="2" t="str">
        <f t="shared" si="25"/>
        <v xml:space="preserve"> Apparel</v>
      </c>
      <c r="H320" s="2" t="s">
        <v>19</v>
      </c>
      <c r="I320" s="2">
        <v>50</v>
      </c>
      <c r="J320" s="2">
        <v>175</v>
      </c>
      <c r="K320" s="2">
        <v>8750</v>
      </c>
      <c r="L320" s="2" t="s">
        <v>21</v>
      </c>
      <c r="M320" s="2">
        <f t="shared" si="26"/>
        <v>7</v>
      </c>
      <c r="N320" s="2" t="str">
        <f t="shared" si="27"/>
        <v>Jul</v>
      </c>
      <c r="O320" s="2" t="str">
        <f t="shared" si="28"/>
        <v>Sun</v>
      </c>
      <c r="P320" s="2" t="str">
        <f t="shared" si="29"/>
        <v>2021</v>
      </c>
    </row>
    <row r="321" spans="1:16" x14ac:dyDescent="0.3">
      <c r="A321" s="2" t="s">
        <v>11</v>
      </c>
      <c r="B321" s="3">
        <v>44382</v>
      </c>
      <c r="C321" s="2" t="s">
        <v>33</v>
      </c>
      <c r="D321" s="2" t="s">
        <v>34</v>
      </c>
      <c r="E321" s="2" t="s">
        <v>35</v>
      </c>
      <c r="F321" s="2" t="str">
        <f t="shared" si="24"/>
        <v>Women</v>
      </c>
      <c r="G321" s="2" t="str">
        <f t="shared" si="25"/>
        <v xml:space="preserve"> Apparel</v>
      </c>
      <c r="H321" s="2" t="s">
        <v>20</v>
      </c>
      <c r="I321" s="2">
        <v>55.000000000000007</v>
      </c>
      <c r="J321" s="2">
        <v>350</v>
      </c>
      <c r="K321" s="2">
        <v>19250.000000000004</v>
      </c>
      <c r="L321" s="2" t="s">
        <v>21</v>
      </c>
      <c r="M321" s="2">
        <f t="shared" si="26"/>
        <v>7</v>
      </c>
      <c r="N321" s="2" t="str">
        <f t="shared" si="27"/>
        <v>Jul</v>
      </c>
      <c r="O321" s="2" t="str">
        <f t="shared" si="28"/>
        <v>Mon</v>
      </c>
      <c r="P321" s="2" t="str">
        <f t="shared" si="29"/>
        <v>2021</v>
      </c>
    </row>
    <row r="322" spans="1:16" x14ac:dyDescent="0.3">
      <c r="A322" s="2" t="s">
        <v>11</v>
      </c>
      <c r="B322" s="3">
        <v>44383</v>
      </c>
      <c r="C322" s="2" t="s">
        <v>33</v>
      </c>
      <c r="D322" s="2" t="s">
        <v>34</v>
      </c>
      <c r="E322" s="2" t="s">
        <v>35</v>
      </c>
      <c r="F322" s="2" t="str">
        <f t="shared" ref="F322:F385" si="30">MID(H322, 1, FIND("'", H322) - 1)</f>
        <v>Men</v>
      </c>
      <c r="G322" s="2" t="str">
        <f t="shared" ref="G322:G385" si="31">MID(H322, FIND("'", H322) + 2, LEN(H322) - FIND("'", H322) - 1)</f>
        <v xml:space="preserve"> Street Footwear</v>
      </c>
      <c r="H322" s="2" t="s">
        <v>14</v>
      </c>
      <c r="I322" s="2">
        <v>50</v>
      </c>
      <c r="J322" s="2">
        <v>575</v>
      </c>
      <c r="K322" s="2">
        <v>28750</v>
      </c>
      <c r="L322" s="2" t="s">
        <v>21</v>
      </c>
      <c r="M322" s="2">
        <f t="shared" si="26"/>
        <v>7</v>
      </c>
      <c r="N322" s="2" t="str">
        <f t="shared" si="27"/>
        <v>Jul</v>
      </c>
      <c r="O322" s="2" t="str">
        <f t="shared" si="28"/>
        <v>Tue</v>
      </c>
      <c r="P322" s="2" t="str">
        <f t="shared" si="29"/>
        <v>2021</v>
      </c>
    </row>
    <row r="323" spans="1:16" x14ac:dyDescent="0.3">
      <c r="A323" s="2" t="s">
        <v>11</v>
      </c>
      <c r="B323" s="3">
        <v>44384</v>
      </c>
      <c r="C323" s="2" t="s">
        <v>33</v>
      </c>
      <c r="D323" s="2" t="s">
        <v>34</v>
      </c>
      <c r="E323" s="2" t="s">
        <v>35</v>
      </c>
      <c r="F323" s="2" t="str">
        <f t="shared" si="30"/>
        <v>Men</v>
      </c>
      <c r="G323" s="2" t="str">
        <f t="shared" si="31"/>
        <v xml:space="preserve"> Athletic Footwear</v>
      </c>
      <c r="H323" s="2" t="s">
        <v>16</v>
      </c>
      <c r="I323" s="2">
        <v>45.000000000000007</v>
      </c>
      <c r="J323" s="2">
        <v>325</v>
      </c>
      <c r="K323" s="2">
        <v>14625.000000000002</v>
      </c>
      <c r="L323" s="2" t="s">
        <v>21</v>
      </c>
      <c r="M323" s="2">
        <f t="shared" ref="M323:M386" si="32">MONTH(B323)</f>
        <v>7</v>
      </c>
      <c r="N323" s="2" t="str">
        <f t="shared" ref="N323:N386" si="33">TEXT(B323,"mmm")</f>
        <v>Jul</v>
      </c>
      <c r="O323" s="2" t="str">
        <f t="shared" ref="O323:O386" si="34">TEXT(B323,"ddd")</f>
        <v>Wed</v>
      </c>
      <c r="P323" s="2" t="str">
        <f t="shared" ref="P323:P386" si="35">TEXT(B323,"YYY")</f>
        <v>2021</v>
      </c>
    </row>
    <row r="324" spans="1:16" x14ac:dyDescent="0.3">
      <c r="A324" s="2" t="s">
        <v>11</v>
      </c>
      <c r="B324" s="3">
        <v>44385</v>
      </c>
      <c r="C324" s="2" t="s">
        <v>33</v>
      </c>
      <c r="D324" s="2" t="s">
        <v>34</v>
      </c>
      <c r="E324" s="2" t="s">
        <v>35</v>
      </c>
      <c r="F324" s="2" t="str">
        <f t="shared" si="30"/>
        <v>Women</v>
      </c>
      <c r="G324" s="2" t="str">
        <f t="shared" si="31"/>
        <v xml:space="preserve"> Street Footwear</v>
      </c>
      <c r="H324" s="2" t="s">
        <v>17</v>
      </c>
      <c r="I324" s="2">
        <v>40</v>
      </c>
      <c r="J324" s="2">
        <v>250</v>
      </c>
      <c r="K324" s="2">
        <v>10000</v>
      </c>
      <c r="L324" s="2" t="s">
        <v>21</v>
      </c>
      <c r="M324" s="2">
        <f t="shared" si="32"/>
        <v>7</v>
      </c>
      <c r="N324" s="2" t="str">
        <f t="shared" si="33"/>
        <v>Jul</v>
      </c>
      <c r="O324" s="2" t="str">
        <f t="shared" si="34"/>
        <v>Thu</v>
      </c>
      <c r="P324" s="2" t="str">
        <f t="shared" si="35"/>
        <v>2021</v>
      </c>
    </row>
    <row r="325" spans="1:16" x14ac:dyDescent="0.3">
      <c r="A325" s="2" t="s">
        <v>11</v>
      </c>
      <c r="B325" s="3">
        <v>44386</v>
      </c>
      <c r="C325" s="2" t="s">
        <v>33</v>
      </c>
      <c r="D325" s="2" t="s">
        <v>34</v>
      </c>
      <c r="E325" s="2" t="s">
        <v>35</v>
      </c>
      <c r="F325" s="2" t="str">
        <f t="shared" si="30"/>
        <v>Women</v>
      </c>
      <c r="G325" s="2" t="str">
        <f t="shared" si="31"/>
        <v xml:space="preserve"> Athletic Footwear</v>
      </c>
      <c r="H325" s="2" t="s">
        <v>18</v>
      </c>
      <c r="I325" s="2">
        <v>40</v>
      </c>
      <c r="J325" s="2">
        <v>200</v>
      </c>
      <c r="K325" s="2">
        <v>8000</v>
      </c>
      <c r="L325" s="2" t="s">
        <v>21</v>
      </c>
      <c r="M325" s="2">
        <f t="shared" si="32"/>
        <v>7</v>
      </c>
      <c r="N325" s="2" t="str">
        <f t="shared" si="33"/>
        <v>Jul</v>
      </c>
      <c r="O325" s="2" t="str">
        <f t="shared" si="34"/>
        <v>Fri</v>
      </c>
      <c r="P325" s="2" t="str">
        <f t="shared" si="35"/>
        <v>2021</v>
      </c>
    </row>
    <row r="326" spans="1:16" x14ac:dyDescent="0.3">
      <c r="A326" s="2" t="s">
        <v>11</v>
      </c>
      <c r="B326" s="3">
        <v>44387</v>
      </c>
      <c r="C326" s="2" t="s">
        <v>33</v>
      </c>
      <c r="D326" s="2" t="s">
        <v>34</v>
      </c>
      <c r="E326" s="2" t="s">
        <v>35</v>
      </c>
      <c r="F326" s="2" t="str">
        <f t="shared" si="30"/>
        <v>Men</v>
      </c>
      <c r="G326" s="2" t="str">
        <f t="shared" si="31"/>
        <v xml:space="preserve"> Apparel</v>
      </c>
      <c r="H326" s="2" t="s">
        <v>19</v>
      </c>
      <c r="I326" s="2">
        <v>50</v>
      </c>
      <c r="J326" s="2">
        <v>225</v>
      </c>
      <c r="K326" s="2">
        <v>11250</v>
      </c>
      <c r="L326" s="2" t="s">
        <v>21</v>
      </c>
      <c r="M326" s="2">
        <f t="shared" si="32"/>
        <v>7</v>
      </c>
      <c r="N326" s="2" t="str">
        <f t="shared" si="33"/>
        <v>Jul</v>
      </c>
      <c r="O326" s="2" t="str">
        <f t="shared" si="34"/>
        <v>Sat</v>
      </c>
      <c r="P326" s="2" t="str">
        <f t="shared" si="35"/>
        <v>2021</v>
      </c>
    </row>
    <row r="327" spans="1:16" x14ac:dyDescent="0.3">
      <c r="A327" s="2" t="s">
        <v>11</v>
      </c>
      <c r="B327" s="3">
        <v>44388</v>
      </c>
      <c r="C327" s="2" t="s">
        <v>33</v>
      </c>
      <c r="D327" s="2" t="s">
        <v>34</v>
      </c>
      <c r="E327" s="2" t="s">
        <v>35</v>
      </c>
      <c r="F327" s="2" t="str">
        <f t="shared" si="30"/>
        <v>Women</v>
      </c>
      <c r="G327" s="2" t="str">
        <f t="shared" si="31"/>
        <v xml:space="preserve"> Apparel</v>
      </c>
      <c r="H327" s="2" t="s">
        <v>20</v>
      </c>
      <c r="I327" s="2">
        <v>55.000000000000007</v>
      </c>
      <c r="J327" s="2">
        <v>400</v>
      </c>
      <c r="K327" s="2">
        <v>22000.000000000004</v>
      </c>
      <c r="L327" s="2" t="s">
        <v>21</v>
      </c>
      <c r="M327" s="2">
        <f t="shared" si="32"/>
        <v>7</v>
      </c>
      <c r="N327" s="2" t="str">
        <f t="shared" si="33"/>
        <v>Jul</v>
      </c>
      <c r="O327" s="2" t="str">
        <f t="shared" si="34"/>
        <v>Sun</v>
      </c>
      <c r="P327" s="2" t="str">
        <f t="shared" si="35"/>
        <v>2021</v>
      </c>
    </row>
    <row r="328" spans="1:16" x14ac:dyDescent="0.3">
      <c r="A328" s="2" t="s">
        <v>11</v>
      </c>
      <c r="B328" s="3">
        <v>44389</v>
      </c>
      <c r="C328" s="2" t="s">
        <v>33</v>
      </c>
      <c r="D328" s="2" t="s">
        <v>34</v>
      </c>
      <c r="E328" s="2" t="s">
        <v>35</v>
      </c>
      <c r="F328" s="2" t="str">
        <f t="shared" si="30"/>
        <v>Men</v>
      </c>
      <c r="G328" s="2" t="str">
        <f t="shared" si="31"/>
        <v xml:space="preserve"> Street Footwear</v>
      </c>
      <c r="H328" s="2" t="s">
        <v>14</v>
      </c>
      <c r="I328" s="2">
        <v>50</v>
      </c>
      <c r="J328" s="2">
        <v>550</v>
      </c>
      <c r="K328" s="2">
        <v>27500</v>
      </c>
      <c r="L328" s="2" t="s">
        <v>21</v>
      </c>
      <c r="M328" s="2">
        <f t="shared" si="32"/>
        <v>7</v>
      </c>
      <c r="N328" s="2" t="str">
        <f t="shared" si="33"/>
        <v>Jul</v>
      </c>
      <c r="O328" s="2" t="str">
        <f t="shared" si="34"/>
        <v>Mon</v>
      </c>
      <c r="P328" s="2" t="str">
        <f t="shared" si="35"/>
        <v>2021</v>
      </c>
    </row>
    <row r="329" spans="1:16" x14ac:dyDescent="0.3">
      <c r="A329" s="2" t="s">
        <v>11</v>
      </c>
      <c r="B329" s="3">
        <v>44390</v>
      </c>
      <c r="C329" s="2" t="s">
        <v>33</v>
      </c>
      <c r="D329" s="2" t="s">
        <v>34</v>
      </c>
      <c r="E329" s="2" t="s">
        <v>35</v>
      </c>
      <c r="F329" s="2" t="str">
        <f t="shared" si="30"/>
        <v>Men</v>
      </c>
      <c r="G329" s="2" t="str">
        <f t="shared" si="31"/>
        <v xml:space="preserve"> Athletic Footwear</v>
      </c>
      <c r="H329" s="2" t="s">
        <v>16</v>
      </c>
      <c r="I329" s="2">
        <v>45.000000000000007</v>
      </c>
      <c r="J329" s="2">
        <v>325</v>
      </c>
      <c r="K329" s="2">
        <v>14625.000000000002</v>
      </c>
      <c r="L329" s="2" t="s">
        <v>21</v>
      </c>
      <c r="M329" s="2">
        <f t="shared" si="32"/>
        <v>7</v>
      </c>
      <c r="N329" s="2" t="str">
        <f t="shared" si="33"/>
        <v>Jul</v>
      </c>
      <c r="O329" s="2" t="str">
        <f t="shared" si="34"/>
        <v>Tue</v>
      </c>
      <c r="P329" s="2" t="str">
        <f t="shared" si="35"/>
        <v>2021</v>
      </c>
    </row>
    <row r="330" spans="1:16" x14ac:dyDescent="0.3">
      <c r="A330" s="2" t="s">
        <v>11</v>
      </c>
      <c r="B330" s="3">
        <v>44391</v>
      </c>
      <c r="C330" s="2" t="s">
        <v>33</v>
      </c>
      <c r="D330" s="2" t="s">
        <v>34</v>
      </c>
      <c r="E330" s="2" t="s">
        <v>35</v>
      </c>
      <c r="F330" s="2" t="str">
        <f t="shared" si="30"/>
        <v>Women</v>
      </c>
      <c r="G330" s="2" t="str">
        <f t="shared" si="31"/>
        <v xml:space="preserve"> Street Footwear</v>
      </c>
      <c r="H330" s="2" t="s">
        <v>17</v>
      </c>
      <c r="I330" s="2">
        <v>40</v>
      </c>
      <c r="J330" s="2">
        <v>250</v>
      </c>
      <c r="K330" s="2">
        <v>10000</v>
      </c>
      <c r="L330" s="2" t="s">
        <v>21</v>
      </c>
      <c r="M330" s="2">
        <f t="shared" si="32"/>
        <v>7</v>
      </c>
      <c r="N330" s="2" t="str">
        <f t="shared" si="33"/>
        <v>Jul</v>
      </c>
      <c r="O330" s="2" t="str">
        <f t="shared" si="34"/>
        <v>Wed</v>
      </c>
      <c r="P330" s="2" t="str">
        <f t="shared" si="35"/>
        <v>2021</v>
      </c>
    </row>
    <row r="331" spans="1:16" x14ac:dyDescent="0.3">
      <c r="A331" s="2" t="s">
        <v>11</v>
      </c>
      <c r="B331" s="3">
        <v>44392</v>
      </c>
      <c r="C331" s="2" t="s">
        <v>33</v>
      </c>
      <c r="D331" s="2" t="s">
        <v>34</v>
      </c>
      <c r="E331" s="2" t="s">
        <v>35</v>
      </c>
      <c r="F331" s="2" t="str">
        <f t="shared" si="30"/>
        <v>Women</v>
      </c>
      <c r="G331" s="2" t="str">
        <f t="shared" si="31"/>
        <v xml:space="preserve"> Athletic Footwear</v>
      </c>
      <c r="H331" s="2" t="s">
        <v>18</v>
      </c>
      <c r="I331" s="2">
        <v>40</v>
      </c>
      <c r="J331" s="2">
        <v>225</v>
      </c>
      <c r="K331" s="2">
        <v>9000</v>
      </c>
      <c r="L331" s="2" t="s">
        <v>21</v>
      </c>
      <c r="M331" s="2">
        <f t="shared" si="32"/>
        <v>7</v>
      </c>
      <c r="N331" s="2" t="str">
        <f t="shared" si="33"/>
        <v>Jul</v>
      </c>
      <c r="O331" s="2" t="str">
        <f t="shared" si="34"/>
        <v>Thu</v>
      </c>
      <c r="P331" s="2" t="str">
        <f t="shared" si="35"/>
        <v>2021</v>
      </c>
    </row>
    <row r="332" spans="1:16" x14ac:dyDescent="0.3">
      <c r="A332" s="2" t="s">
        <v>11</v>
      </c>
      <c r="B332" s="3">
        <v>44393</v>
      </c>
      <c r="C332" s="2" t="s">
        <v>33</v>
      </c>
      <c r="D332" s="2" t="s">
        <v>34</v>
      </c>
      <c r="E332" s="2" t="s">
        <v>35</v>
      </c>
      <c r="F332" s="2" t="str">
        <f t="shared" si="30"/>
        <v>Men</v>
      </c>
      <c r="G332" s="2" t="str">
        <f t="shared" si="31"/>
        <v xml:space="preserve"> Apparel</v>
      </c>
      <c r="H332" s="2" t="s">
        <v>19</v>
      </c>
      <c r="I332" s="2">
        <v>50</v>
      </c>
      <c r="J332" s="2">
        <v>200</v>
      </c>
      <c r="K332" s="2">
        <v>10000</v>
      </c>
      <c r="L332" s="2" t="s">
        <v>21</v>
      </c>
      <c r="M332" s="2">
        <f t="shared" si="32"/>
        <v>7</v>
      </c>
      <c r="N332" s="2" t="str">
        <f t="shared" si="33"/>
        <v>Jul</v>
      </c>
      <c r="O332" s="2" t="str">
        <f t="shared" si="34"/>
        <v>Fri</v>
      </c>
      <c r="P332" s="2" t="str">
        <f t="shared" si="35"/>
        <v>2021</v>
      </c>
    </row>
    <row r="333" spans="1:16" x14ac:dyDescent="0.3">
      <c r="A333" s="2" t="s">
        <v>11</v>
      </c>
      <c r="B333" s="3">
        <v>44394</v>
      </c>
      <c r="C333" s="2" t="s">
        <v>33</v>
      </c>
      <c r="D333" s="2" t="s">
        <v>34</v>
      </c>
      <c r="E333" s="2" t="s">
        <v>35</v>
      </c>
      <c r="F333" s="2" t="str">
        <f t="shared" si="30"/>
        <v>Women</v>
      </c>
      <c r="G333" s="2" t="str">
        <f t="shared" si="31"/>
        <v xml:space="preserve"> Apparel</v>
      </c>
      <c r="H333" s="2" t="s">
        <v>20</v>
      </c>
      <c r="I333" s="2">
        <v>55.000000000000007</v>
      </c>
      <c r="J333" s="2">
        <v>375</v>
      </c>
      <c r="K333" s="2">
        <v>20625.000000000004</v>
      </c>
      <c r="L333" s="2" t="s">
        <v>21</v>
      </c>
      <c r="M333" s="2">
        <f t="shared" si="32"/>
        <v>7</v>
      </c>
      <c r="N333" s="2" t="str">
        <f t="shared" si="33"/>
        <v>Jul</v>
      </c>
      <c r="O333" s="2" t="str">
        <f t="shared" si="34"/>
        <v>Sat</v>
      </c>
      <c r="P333" s="2" t="str">
        <f t="shared" si="35"/>
        <v>2021</v>
      </c>
    </row>
    <row r="334" spans="1:16" x14ac:dyDescent="0.3">
      <c r="A334" s="2" t="s">
        <v>11</v>
      </c>
      <c r="B334" s="3">
        <v>44395</v>
      </c>
      <c r="C334" s="2" t="s">
        <v>33</v>
      </c>
      <c r="D334" s="2" t="s">
        <v>34</v>
      </c>
      <c r="E334" s="2" t="s">
        <v>35</v>
      </c>
      <c r="F334" s="2" t="str">
        <f t="shared" si="30"/>
        <v>Men</v>
      </c>
      <c r="G334" s="2" t="str">
        <f t="shared" si="31"/>
        <v xml:space="preserve"> Street Footwear</v>
      </c>
      <c r="H334" s="2" t="s">
        <v>14</v>
      </c>
      <c r="I334" s="2">
        <v>50</v>
      </c>
      <c r="J334" s="2">
        <v>500</v>
      </c>
      <c r="K334" s="2">
        <v>25000</v>
      </c>
      <c r="L334" s="2" t="s">
        <v>21</v>
      </c>
      <c r="M334" s="2">
        <f t="shared" si="32"/>
        <v>7</v>
      </c>
      <c r="N334" s="2" t="str">
        <f t="shared" si="33"/>
        <v>Jul</v>
      </c>
      <c r="O334" s="2" t="str">
        <f t="shared" si="34"/>
        <v>Sun</v>
      </c>
      <c r="P334" s="2" t="str">
        <f t="shared" si="35"/>
        <v>2021</v>
      </c>
    </row>
    <row r="335" spans="1:16" x14ac:dyDescent="0.3">
      <c r="A335" s="2" t="s">
        <v>11</v>
      </c>
      <c r="B335" s="3">
        <v>44396</v>
      </c>
      <c r="C335" s="2" t="s">
        <v>33</v>
      </c>
      <c r="D335" s="2" t="s">
        <v>34</v>
      </c>
      <c r="E335" s="2" t="s">
        <v>35</v>
      </c>
      <c r="F335" s="2" t="str">
        <f t="shared" si="30"/>
        <v>Men</v>
      </c>
      <c r="G335" s="2" t="str">
        <f t="shared" si="31"/>
        <v xml:space="preserve"> Athletic Footwear</v>
      </c>
      <c r="H335" s="2" t="s">
        <v>16</v>
      </c>
      <c r="I335" s="2">
        <v>45.000000000000007</v>
      </c>
      <c r="J335" s="2">
        <v>300</v>
      </c>
      <c r="K335" s="2">
        <v>13500.000000000002</v>
      </c>
      <c r="L335" s="2" t="s">
        <v>21</v>
      </c>
      <c r="M335" s="2">
        <f t="shared" si="32"/>
        <v>7</v>
      </c>
      <c r="N335" s="2" t="str">
        <f t="shared" si="33"/>
        <v>Jul</v>
      </c>
      <c r="O335" s="2" t="str">
        <f t="shared" si="34"/>
        <v>Mon</v>
      </c>
      <c r="P335" s="2" t="str">
        <f t="shared" si="35"/>
        <v>2021</v>
      </c>
    </row>
    <row r="336" spans="1:16" x14ac:dyDescent="0.3">
      <c r="A336" s="2" t="s">
        <v>11</v>
      </c>
      <c r="B336" s="3">
        <v>44397</v>
      </c>
      <c r="C336" s="2" t="s">
        <v>33</v>
      </c>
      <c r="D336" s="2" t="s">
        <v>34</v>
      </c>
      <c r="E336" s="2" t="s">
        <v>35</v>
      </c>
      <c r="F336" s="2" t="str">
        <f t="shared" si="30"/>
        <v>Women</v>
      </c>
      <c r="G336" s="2" t="str">
        <f t="shared" si="31"/>
        <v xml:space="preserve"> Street Footwear</v>
      </c>
      <c r="H336" s="2" t="s">
        <v>17</v>
      </c>
      <c r="I336" s="2">
        <v>40</v>
      </c>
      <c r="J336" s="2">
        <v>200</v>
      </c>
      <c r="K336" s="2">
        <v>8000</v>
      </c>
      <c r="L336" s="2" t="s">
        <v>21</v>
      </c>
      <c r="M336" s="2">
        <f t="shared" si="32"/>
        <v>7</v>
      </c>
      <c r="N336" s="2" t="str">
        <f t="shared" si="33"/>
        <v>Jul</v>
      </c>
      <c r="O336" s="2" t="str">
        <f t="shared" si="34"/>
        <v>Tue</v>
      </c>
      <c r="P336" s="2" t="str">
        <f t="shared" si="35"/>
        <v>2021</v>
      </c>
    </row>
    <row r="337" spans="1:16" x14ac:dyDescent="0.3">
      <c r="A337" s="2" t="s">
        <v>11</v>
      </c>
      <c r="B337" s="3">
        <v>44398</v>
      </c>
      <c r="C337" s="2" t="s">
        <v>33</v>
      </c>
      <c r="D337" s="2" t="s">
        <v>34</v>
      </c>
      <c r="E337" s="2" t="s">
        <v>35</v>
      </c>
      <c r="F337" s="2" t="str">
        <f t="shared" si="30"/>
        <v>Women</v>
      </c>
      <c r="G337" s="2" t="str">
        <f t="shared" si="31"/>
        <v xml:space="preserve"> Athletic Footwear</v>
      </c>
      <c r="H337" s="2" t="s">
        <v>18</v>
      </c>
      <c r="I337" s="2">
        <v>40</v>
      </c>
      <c r="J337" s="2">
        <v>175</v>
      </c>
      <c r="K337" s="2">
        <v>7000</v>
      </c>
      <c r="L337" s="2" t="s">
        <v>21</v>
      </c>
      <c r="M337" s="2">
        <f t="shared" si="32"/>
        <v>7</v>
      </c>
      <c r="N337" s="2" t="str">
        <f t="shared" si="33"/>
        <v>Jul</v>
      </c>
      <c r="O337" s="2" t="str">
        <f t="shared" si="34"/>
        <v>Wed</v>
      </c>
      <c r="P337" s="2" t="str">
        <f t="shared" si="35"/>
        <v>2021</v>
      </c>
    </row>
    <row r="338" spans="1:16" x14ac:dyDescent="0.3">
      <c r="A338" s="2" t="s">
        <v>11</v>
      </c>
      <c r="B338" s="3">
        <v>44399</v>
      </c>
      <c r="C338" s="2" t="s">
        <v>33</v>
      </c>
      <c r="D338" s="2" t="s">
        <v>34</v>
      </c>
      <c r="E338" s="2" t="s">
        <v>35</v>
      </c>
      <c r="F338" s="2" t="str">
        <f t="shared" si="30"/>
        <v>Men</v>
      </c>
      <c r="G338" s="2" t="str">
        <f t="shared" si="31"/>
        <v xml:space="preserve"> Apparel</v>
      </c>
      <c r="H338" s="2" t="s">
        <v>19</v>
      </c>
      <c r="I338" s="2">
        <v>50</v>
      </c>
      <c r="J338" s="2">
        <v>175</v>
      </c>
      <c r="K338" s="2">
        <v>8750</v>
      </c>
      <c r="L338" s="2" t="s">
        <v>21</v>
      </c>
      <c r="M338" s="2">
        <f t="shared" si="32"/>
        <v>7</v>
      </c>
      <c r="N338" s="2" t="str">
        <f t="shared" si="33"/>
        <v>Jul</v>
      </c>
      <c r="O338" s="2" t="str">
        <f t="shared" si="34"/>
        <v>Thu</v>
      </c>
      <c r="P338" s="2" t="str">
        <f t="shared" si="35"/>
        <v>2021</v>
      </c>
    </row>
    <row r="339" spans="1:16" x14ac:dyDescent="0.3">
      <c r="A339" s="2" t="s">
        <v>11</v>
      </c>
      <c r="B339" s="3">
        <v>44400</v>
      </c>
      <c r="C339" s="2" t="s">
        <v>33</v>
      </c>
      <c r="D339" s="2" t="s">
        <v>34</v>
      </c>
      <c r="E339" s="2" t="s">
        <v>35</v>
      </c>
      <c r="F339" s="2" t="str">
        <f t="shared" si="30"/>
        <v>Women</v>
      </c>
      <c r="G339" s="2" t="str">
        <f t="shared" si="31"/>
        <v xml:space="preserve"> Apparel</v>
      </c>
      <c r="H339" s="2" t="s">
        <v>20</v>
      </c>
      <c r="I339" s="2">
        <v>55.000000000000007</v>
      </c>
      <c r="J339" s="2">
        <v>250</v>
      </c>
      <c r="K339" s="2">
        <v>13750.000000000002</v>
      </c>
      <c r="L339" s="2" t="s">
        <v>21</v>
      </c>
      <c r="M339" s="2">
        <f t="shared" si="32"/>
        <v>7</v>
      </c>
      <c r="N339" s="2" t="str">
        <f t="shared" si="33"/>
        <v>Jul</v>
      </c>
      <c r="O339" s="2" t="str">
        <f t="shared" si="34"/>
        <v>Fri</v>
      </c>
      <c r="P339" s="2" t="str">
        <f t="shared" si="35"/>
        <v>2021</v>
      </c>
    </row>
    <row r="340" spans="1:16" x14ac:dyDescent="0.3">
      <c r="A340" s="2" t="s">
        <v>11</v>
      </c>
      <c r="B340" s="3">
        <v>44401</v>
      </c>
      <c r="C340" s="2" t="s">
        <v>33</v>
      </c>
      <c r="D340" s="2" t="s">
        <v>34</v>
      </c>
      <c r="E340" s="2" t="s">
        <v>35</v>
      </c>
      <c r="F340" s="2" t="str">
        <f t="shared" si="30"/>
        <v>Men</v>
      </c>
      <c r="G340" s="2" t="str">
        <f t="shared" si="31"/>
        <v xml:space="preserve"> Street Footwear</v>
      </c>
      <c r="H340" s="2" t="s">
        <v>14</v>
      </c>
      <c r="I340" s="2">
        <v>60</v>
      </c>
      <c r="J340" s="2">
        <v>425</v>
      </c>
      <c r="K340" s="2">
        <v>25500</v>
      </c>
      <c r="L340" s="2" t="s">
        <v>21</v>
      </c>
      <c r="M340" s="2">
        <f t="shared" si="32"/>
        <v>7</v>
      </c>
      <c r="N340" s="2" t="str">
        <f t="shared" si="33"/>
        <v>Jul</v>
      </c>
      <c r="O340" s="2" t="str">
        <f t="shared" si="34"/>
        <v>Sat</v>
      </c>
      <c r="P340" s="2" t="str">
        <f t="shared" si="35"/>
        <v>2021</v>
      </c>
    </row>
    <row r="341" spans="1:16" x14ac:dyDescent="0.3">
      <c r="A341" s="2" t="s">
        <v>11</v>
      </c>
      <c r="B341" s="3">
        <v>44402</v>
      </c>
      <c r="C341" s="2" t="s">
        <v>33</v>
      </c>
      <c r="D341" s="2" t="s">
        <v>34</v>
      </c>
      <c r="E341" s="2" t="s">
        <v>35</v>
      </c>
      <c r="F341" s="2" t="str">
        <f t="shared" si="30"/>
        <v>Men</v>
      </c>
      <c r="G341" s="2" t="str">
        <f t="shared" si="31"/>
        <v xml:space="preserve"> Athletic Footwear</v>
      </c>
      <c r="H341" s="2" t="s">
        <v>16</v>
      </c>
      <c r="I341" s="2">
        <v>50</v>
      </c>
      <c r="J341" s="2">
        <v>250</v>
      </c>
      <c r="K341" s="2">
        <v>12500</v>
      </c>
      <c r="L341" s="2" t="s">
        <v>21</v>
      </c>
      <c r="M341" s="2">
        <f t="shared" si="32"/>
        <v>7</v>
      </c>
      <c r="N341" s="2" t="str">
        <f t="shared" si="33"/>
        <v>Jul</v>
      </c>
      <c r="O341" s="2" t="str">
        <f t="shared" si="34"/>
        <v>Sun</v>
      </c>
      <c r="P341" s="2" t="str">
        <f t="shared" si="35"/>
        <v>2021</v>
      </c>
    </row>
    <row r="342" spans="1:16" x14ac:dyDescent="0.3">
      <c r="A342" s="2" t="s">
        <v>11</v>
      </c>
      <c r="B342" s="3">
        <v>44403</v>
      </c>
      <c r="C342" s="2" t="s">
        <v>33</v>
      </c>
      <c r="D342" s="2" t="s">
        <v>34</v>
      </c>
      <c r="E342" s="2" t="s">
        <v>35</v>
      </c>
      <c r="F342" s="2" t="str">
        <f t="shared" si="30"/>
        <v>Women</v>
      </c>
      <c r="G342" s="2" t="str">
        <f t="shared" si="31"/>
        <v xml:space="preserve"> Street Footwear</v>
      </c>
      <c r="H342" s="2" t="s">
        <v>17</v>
      </c>
      <c r="I342" s="2">
        <v>50</v>
      </c>
      <c r="J342" s="2">
        <v>150</v>
      </c>
      <c r="K342" s="2">
        <v>7500</v>
      </c>
      <c r="L342" s="2" t="s">
        <v>21</v>
      </c>
      <c r="M342" s="2">
        <f t="shared" si="32"/>
        <v>7</v>
      </c>
      <c r="N342" s="2" t="str">
        <f t="shared" si="33"/>
        <v>Jul</v>
      </c>
      <c r="O342" s="2" t="str">
        <f t="shared" si="34"/>
        <v>Mon</v>
      </c>
      <c r="P342" s="2" t="str">
        <f t="shared" si="35"/>
        <v>2021</v>
      </c>
    </row>
    <row r="343" spans="1:16" x14ac:dyDescent="0.3">
      <c r="A343" s="2" t="s">
        <v>11</v>
      </c>
      <c r="B343" s="3">
        <v>44404</v>
      </c>
      <c r="C343" s="2" t="s">
        <v>33</v>
      </c>
      <c r="D343" s="2" t="s">
        <v>34</v>
      </c>
      <c r="E343" s="2" t="s">
        <v>35</v>
      </c>
      <c r="F343" s="2" t="str">
        <f t="shared" si="30"/>
        <v>Women</v>
      </c>
      <c r="G343" s="2" t="str">
        <f t="shared" si="31"/>
        <v xml:space="preserve"> Athletic Footwear</v>
      </c>
      <c r="H343" s="2" t="s">
        <v>18</v>
      </c>
      <c r="I343" s="2">
        <v>50</v>
      </c>
      <c r="J343" s="2">
        <v>125</v>
      </c>
      <c r="K343" s="2">
        <v>6250</v>
      </c>
      <c r="L343" s="2" t="s">
        <v>21</v>
      </c>
      <c r="M343" s="2">
        <f t="shared" si="32"/>
        <v>7</v>
      </c>
      <c r="N343" s="2" t="str">
        <f t="shared" si="33"/>
        <v>Jul</v>
      </c>
      <c r="O343" s="2" t="str">
        <f t="shared" si="34"/>
        <v>Tue</v>
      </c>
      <c r="P343" s="2" t="str">
        <f t="shared" si="35"/>
        <v>2021</v>
      </c>
    </row>
    <row r="344" spans="1:16" x14ac:dyDescent="0.3">
      <c r="A344" s="2" t="s">
        <v>11</v>
      </c>
      <c r="B344" s="3">
        <v>44405</v>
      </c>
      <c r="C344" s="2" t="s">
        <v>33</v>
      </c>
      <c r="D344" s="2" t="s">
        <v>34</v>
      </c>
      <c r="E344" s="2" t="s">
        <v>35</v>
      </c>
      <c r="F344" s="2" t="str">
        <f t="shared" si="30"/>
        <v>Men</v>
      </c>
      <c r="G344" s="2" t="str">
        <f t="shared" si="31"/>
        <v xml:space="preserve"> Apparel</v>
      </c>
      <c r="H344" s="2" t="s">
        <v>19</v>
      </c>
      <c r="I344" s="2">
        <v>60</v>
      </c>
      <c r="J344" s="2">
        <v>125</v>
      </c>
      <c r="K344" s="2">
        <v>7500</v>
      </c>
      <c r="L344" s="2" t="s">
        <v>21</v>
      </c>
      <c r="M344" s="2">
        <f t="shared" si="32"/>
        <v>7</v>
      </c>
      <c r="N344" s="2" t="str">
        <f t="shared" si="33"/>
        <v>Jul</v>
      </c>
      <c r="O344" s="2" t="str">
        <f t="shared" si="34"/>
        <v>Wed</v>
      </c>
      <c r="P344" s="2" t="str">
        <f t="shared" si="35"/>
        <v>2021</v>
      </c>
    </row>
    <row r="345" spans="1:16" x14ac:dyDescent="0.3">
      <c r="A345" s="2" t="s">
        <v>11</v>
      </c>
      <c r="B345" s="3">
        <v>44406</v>
      </c>
      <c r="C345" s="2" t="s">
        <v>33</v>
      </c>
      <c r="D345" s="2" t="s">
        <v>34</v>
      </c>
      <c r="E345" s="2" t="s">
        <v>35</v>
      </c>
      <c r="F345" s="2" t="str">
        <f t="shared" si="30"/>
        <v>Women</v>
      </c>
      <c r="G345" s="2" t="str">
        <f t="shared" si="31"/>
        <v xml:space="preserve"> Apparel</v>
      </c>
      <c r="H345" s="2" t="s">
        <v>20</v>
      </c>
      <c r="I345" s="2">
        <v>64.999999999999986</v>
      </c>
      <c r="J345" s="2">
        <v>250</v>
      </c>
      <c r="K345" s="2">
        <v>16249.999999999996</v>
      </c>
      <c r="L345" s="2" t="s">
        <v>21</v>
      </c>
      <c r="M345" s="2">
        <f t="shared" si="32"/>
        <v>7</v>
      </c>
      <c r="N345" s="2" t="str">
        <f t="shared" si="33"/>
        <v>Jul</v>
      </c>
      <c r="O345" s="2" t="str">
        <f t="shared" si="34"/>
        <v>Thu</v>
      </c>
      <c r="P345" s="2" t="str">
        <f t="shared" si="35"/>
        <v>2021</v>
      </c>
    </row>
    <row r="346" spans="1:16" x14ac:dyDescent="0.3">
      <c r="A346" s="2" t="s">
        <v>11</v>
      </c>
      <c r="B346" s="3">
        <v>44407</v>
      </c>
      <c r="C346" s="2" t="s">
        <v>33</v>
      </c>
      <c r="D346" s="2" t="s">
        <v>34</v>
      </c>
      <c r="E346" s="2" t="s">
        <v>35</v>
      </c>
      <c r="F346" s="2" t="str">
        <f t="shared" si="30"/>
        <v>Men</v>
      </c>
      <c r="G346" s="2" t="str">
        <f t="shared" si="31"/>
        <v xml:space="preserve"> Street Footwear</v>
      </c>
      <c r="H346" s="2" t="s">
        <v>14</v>
      </c>
      <c r="I346" s="2">
        <v>60</v>
      </c>
      <c r="J346" s="2">
        <v>400</v>
      </c>
      <c r="K346" s="2">
        <v>24000</v>
      </c>
      <c r="L346" s="2" t="s">
        <v>21</v>
      </c>
      <c r="M346" s="2">
        <f t="shared" si="32"/>
        <v>7</v>
      </c>
      <c r="N346" s="2" t="str">
        <f t="shared" si="33"/>
        <v>Jul</v>
      </c>
      <c r="O346" s="2" t="str">
        <f t="shared" si="34"/>
        <v>Fri</v>
      </c>
      <c r="P346" s="2" t="str">
        <f t="shared" si="35"/>
        <v>2021</v>
      </c>
    </row>
    <row r="347" spans="1:16" x14ac:dyDescent="0.3">
      <c r="A347" s="2" t="s">
        <v>11</v>
      </c>
      <c r="B347" s="3">
        <v>44408</v>
      </c>
      <c r="C347" s="2" t="s">
        <v>33</v>
      </c>
      <c r="D347" s="2" t="s">
        <v>34</v>
      </c>
      <c r="E347" s="2" t="s">
        <v>35</v>
      </c>
      <c r="F347" s="2" t="str">
        <f t="shared" si="30"/>
        <v>Men</v>
      </c>
      <c r="G347" s="2" t="str">
        <f t="shared" si="31"/>
        <v xml:space="preserve"> Athletic Footwear</v>
      </c>
      <c r="H347" s="2" t="s">
        <v>16</v>
      </c>
      <c r="I347" s="2">
        <v>50</v>
      </c>
      <c r="J347" s="2">
        <v>250</v>
      </c>
      <c r="K347" s="2">
        <v>12500</v>
      </c>
      <c r="L347" s="2" t="s">
        <v>21</v>
      </c>
      <c r="M347" s="2">
        <f t="shared" si="32"/>
        <v>7</v>
      </c>
      <c r="N347" s="2" t="str">
        <f t="shared" si="33"/>
        <v>Jul</v>
      </c>
      <c r="O347" s="2" t="str">
        <f t="shared" si="34"/>
        <v>Sat</v>
      </c>
      <c r="P347" s="2" t="str">
        <f t="shared" si="35"/>
        <v>2021</v>
      </c>
    </row>
    <row r="348" spans="1:16" x14ac:dyDescent="0.3">
      <c r="A348" s="2" t="s">
        <v>11</v>
      </c>
      <c r="B348" s="3">
        <v>44409</v>
      </c>
      <c r="C348" s="2" t="s">
        <v>33</v>
      </c>
      <c r="D348" s="2" t="s">
        <v>34</v>
      </c>
      <c r="E348" s="2" t="s">
        <v>35</v>
      </c>
      <c r="F348" s="2" t="str">
        <f t="shared" si="30"/>
        <v>Women</v>
      </c>
      <c r="G348" s="2" t="str">
        <f t="shared" si="31"/>
        <v xml:space="preserve"> Street Footwear</v>
      </c>
      <c r="H348" s="2" t="s">
        <v>17</v>
      </c>
      <c r="I348" s="2">
        <v>50</v>
      </c>
      <c r="J348" s="2">
        <v>195</v>
      </c>
      <c r="K348" s="2">
        <v>9750</v>
      </c>
      <c r="L348" s="2" t="s">
        <v>21</v>
      </c>
      <c r="M348" s="2">
        <f t="shared" si="32"/>
        <v>8</v>
      </c>
      <c r="N348" s="2" t="str">
        <f t="shared" si="33"/>
        <v>Aug</v>
      </c>
      <c r="O348" s="2" t="str">
        <f t="shared" si="34"/>
        <v>Sun</v>
      </c>
      <c r="P348" s="2" t="str">
        <f t="shared" si="35"/>
        <v>2021</v>
      </c>
    </row>
    <row r="349" spans="1:16" x14ac:dyDescent="0.3">
      <c r="A349" s="2" t="s">
        <v>11</v>
      </c>
      <c r="B349" s="3">
        <v>44410</v>
      </c>
      <c r="C349" s="2" t="s">
        <v>33</v>
      </c>
      <c r="D349" s="2" t="s">
        <v>34</v>
      </c>
      <c r="E349" s="2" t="s">
        <v>35</v>
      </c>
      <c r="F349" s="2" t="str">
        <f t="shared" si="30"/>
        <v>Women</v>
      </c>
      <c r="G349" s="2" t="str">
        <f t="shared" si="31"/>
        <v xml:space="preserve"> Athletic Footwear</v>
      </c>
      <c r="H349" s="2" t="s">
        <v>18</v>
      </c>
      <c r="I349" s="2">
        <v>50</v>
      </c>
      <c r="J349" s="2">
        <v>175</v>
      </c>
      <c r="K349" s="2">
        <v>8750</v>
      </c>
      <c r="L349" s="2" t="s">
        <v>21</v>
      </c>
      <c r="M349" s="2">
        <f t="shared" si="32"/>
        <v>8</v>
      </c>
      <c r="N349" s="2" t="str">
        <f t="shared" si="33"/>
        <v>Aug</v>
      </c>
      <c r="O349" s="2" t="str">
        <f t="shared" si="34"/>
        <v>Mon</v>
      </c>
      <c r="P349" s="2" t="str">
        <f t="shared" si="35"/>
        <v>2021</v>
      </c>
    </row>
    <row r="350" spans="1:16" x14ac:dyDescent="0.3">
      <c r="A350" s="2" t="s">
        <v>11</v>
      </c>
      <c r="B350" s="3">
        <v>44411</v>
      </c>
      <c r="C350" s="2" t="s">
        <v>33</v>
      </c>
      <c r="D350" s="2" t="s">
        <v>34</v>
      </c>
      <c r="E350" s="2" t="s">
        <v>35</v>
      </c>
      <c r="F350" s="2" t="str">
        <f t="shared" si="30"/>
        <v>Men</v>
      </c>
      <c r="G350" s="2" t="str">
        <f t="shared" si="31"/>
        <v xml:space="preserve"> Apparel</v>
      </c>
      <c r="H350" s="2" t="s">
        <v>19</v>
      </c>
      <c r="I350" s="2">
        <v>60</v>
      </c>
      <c r="J350" s="2">
        <v>150</v>
      </c>
      <c r="K350" s="2">
        <v>9000</v>
      </c>
      <c r="L350" s="2" t="s">
        <v>21</v>
      </c>
      <c r="M350" s="2">
        <f t="shared" si="32"/>
        <v>8</v>
      </c>
      <c r="N350" s="2" t="str">
        <f t="shared" si="33"/>
        <v>Aug</v>
      </c>
      <c r="O350" s="2" t="str">
        <f t="shared" si="34"/>
        <v>Tue</v>
      </c>
      <c r="P350" s="2" t="str">
        <f t="shared" si="35"/>
        <v>2021</v>
      </c>
    </row>
    <row r="351" spans="1:16" x14ac:dyDescent="0.3">
      <c r="A351" s="2" t="s">
        <v>11</v>
      </c>
      <c r="B351" s="3">
        <v>44412</v>
      </c>
      <c r="C351" s="2" t="s">
        <v>33</v>
      </c>
      <c r="D351" s="2" t="s">
        <v>34</v>
      </c>
      <c r="E351" s="2" t="s">
        <v>35</v>
      </c>
      <c r="F351" s="2" t="str">
        <f t="shared" si="30"/>
        <v>Women</v>
      </c>
      <c r="G351" s="2" t="str">
        <f t="shared" si="31"/>
        <v xml:space="preserve"> Apparel</v>
      </c>
      <c r="H351" s="2" t="s">
        <v>20</v>
      </c>
      <c r="I351" s="2">
        <v>64.999999999999986</v>
      </c>
      <c r="J351" s="2">
        <v>250</v>
      </c>
      <c r="K351" s="2">
        <v>16249.999999999996</v>
      </c>
      <c r="L351" s="2" t="s">
        <v>21</v>
      </c>
      <c r="M351" s="2">
        <f t="shared" si="32"/>
        <v>8</v>
      </c>
      <c r="N351" s="2" t="str">
        <f t="shared" si="33"/>
        <v>Aug</v>
      </c>
      <c r="O351" s="2" t="str">
        <f t="shared" si="34"/>
        <v>Wed</v>
      </c>
      <c r="P351" s="2" t="str">
        <f t="shared" si="35"/>
        <v>2021</v>
      </c>
    </row>
    <row r="352" spans="1:16" x14ac:dyDescent="0.3">
      <c r="A352" s="2" t="s">
        <v>11</v>
      </c>
      <c r="B352" s="3">
        <v>44413</v>
      </c>
      <c r="C352" s="2" t="s">
        <v>33</v>
      </c>
      <c r="D352" s="2" t="s">
        <v>34</v>
      </c>
      <c r="E352" s="2" t="s">
        <v>35</v>
      </c>
      <c r="F352" s="2" t="str">
        <f t="shared" si="30"/>
        <v>Men</v>
      </c>
      <c r="G352" s="2" t="str">
        <f t="shared" si="31"/>
        <v xml:space="preserve"> Street Footwear</v>
      </c>
      <c r="H352" s="2" t="s">
        <v>14</v>
      </c>
      <c r="I352" s="2">
        <v>60</v>
      </c>
      <c r="J352" s="2">
        <v>500</v>
      </c>
      <c r="K352" s="2">
        <v>30000</v>
      </c>
      <c r="L352" s="2" t="s">
        <v>21</v>
      </c>
      <c r="M352" s="2">
        <f t="shared" si="32"/>
        <v>8</v>
      </c>
      <c r="N352" s="2" t="str">
        <f t="shared" si="33"/>
        <v>Aug</v>
      </c>
      <c r="O352" s="2" t="str">
        <f t="shared" si="34"/>
        <v>Thu</v>
      </c>
      <c r="P352" s="2" t="str">
        <f t="shared" si="35"/>
        <v>2021</v>
      </c>
    </row>
    <row r="353" spans="1:16" x14ac:dyDescent="0.3">
      <c r="A353" s="2" t="s">
        <v>11</v>
      </c>
      <c r="B353" s="3">
        <v>44414</v>
      </c>
      <c r="C353" s="2" t="s">
        <v>33</v>
      </c>
      <c r="D353" s="2" t="s">
        <v>34</v>
      </c>
      <c r="E353" s="2" t="s">
        <v>35</v>
      </c>
      <c r="F353" s="2" t="str">
        <f t="shared" si="30"/>
        <v>Men</v>
      </c>
      <c r="G353" s="2" t="str">
        <f t="shared" si="31"/>
        <v xml:space="preserve"> Athletic Footwear</v>
      </c>
      <c r="H353" s="2" t="s">
        <v>16</v>
      </c>
      <c r="I353" s="2">
        <v>50</v>
      </c>
      <c r="J353" s="2">
        <v>300</v>
      </c>
      <c r="K353" s="2">
        <v>15000</v>
      </c>
      <c r="L353" s="2" t="s">
        <v>21</v>
      </c>
      <c r="M353" s="2">
        <f t="shared" si="32"/>
        <v>8</v>
      </c>
      <c r="N353" s="2" t="str">
        <f t="shared" si="33"/>
        <v>Aug</v>
      </c>
      <c r="O353" s="2" t="str">
        <f t="shared" si="34"/>
        <v>Fri</v>
      </c>
      <c r="P353" s="2" t="str">
        <f t="shared" si="35"/>
        <v>2021</v>
      </c>
    </row>
    <row r="354" spans="1:16" x14ac:dyDescent="0.3">
      <c r="A354" s="2" t="s">
        <v>11</v>
      </c>
      <c r="B354" s="3">
        <v>44415</v>
      </c>
      <c r="C354" s="2" t="s">
        <v>33</v>
      </c>
      <c r="D354" s="2" t="s">
        <v>34</v>
      </c>
      <c r="E354" s="2" t="s">
        <v>35</v>
      </c>
      <c r="F354" s="2" t="str">
        <f t="shared" si="30"/>
        <v>Women</v>
      </c>
      <c r="G354" s="2" t="str">
        <f t="shared" si="31"/>
        <v xml:space="preserve"> Street Footwear</v>
      </c>
      <c r="H354" s="2" t="s">
        <v>17</v>
      </c>
      <c r="I354" s="2">
        <v>50</v>
      </c>
      <c r="J354" s="2">
        <v>250</v>
      </c>
      <c r="K354" s="2">
        <v>12500</v>
      </c>
      <c r="L354" s="2" t="s">
        <v>21</v>
      </c>
      <c r="M354" s="2">
        <f t="shared" si="32"/>
        <v>8</v>
      </c>
      <c r="N354" s="2" t="str">
        <f t="shared" si="33"/>
        <v>Aug</v>
      </c>
      <c r="O354" s="2" t="str">
        <f t="shared" si="34"/>
        <v>Sat</v>
      </c>
      <c r="P354" s="2" t="str">
        <f t="shared" si="35"/>
        <v>2021</v>
      </c>
    </row>
    <row r="355" spans="1:16" x14ac:dyDescent="0.3">
      <c r="A355" s="2" t="s">
        <v>11</v>
      </c>
      <c r="B355" s="3">
        <v>44416</v>
      </c>
      <c r="C355" s="2" t="s">
        <v>33</v>
      </c>
      <c r="D355" s="2" t="s">
        <v>34</v>
      </c>
      <c r="E355" s="2" t="s">
        <v>35</v>
      </c>
      <c r="F355" s="2" t="str">
        <f t="shared" si="30"/>
        <v>Women</v>
      </c>
      <c r="G355" s="2" t="str">
        <f t="shared" si="31"/>
        <v xml:space="preserve"> Athletic Footwear</v>
      </c>
      <c r="H355" s="2" t="s">
        <v>18</v>
      </c>
      <c r="I355" s="2">
        <v>50</v>
      </c>
      <c r="J355" s="2">
        <v>200</v>
      </c>
      <c r="K355" s="2">
        <v>10000</v>
      </c>
      <c r="L355" s="2" t="s">
        <v>21</v>
      </c>
      <c r="M355" s="2">
        <f t="shared" si="32"/>
        <v>8</v>
      </c>
      <c r="N355" s="2" t="str">
        <f t="shared" si="33"/>
        <v>Aug</v>
      </c>
      <c r="O355" s="2" t="str">
        <f t="shared" si="34"/>
        <v>Sun</v>
      </c>
      <c r="P355" s="2" t="str">
        <f t="shared" si="35"/>
        <v>2021</v>
      </c>
    </row>
    <row r="356" spans="1:16" x14ac:dyDescent="0.3">
      <c r="A356" s="2" t="s">
        <v>11</v>
      </c>
      <c r="B356" s="3">
        <v>44417</v>
      </c>
      <c r="C356" s="2" t="s">
        <v>33</v>
      </c>
      <c r="D356" s="2" t="s">
        <v>34</v>
      </c>
      <c r="E356" s="2" t="s">
        <v>35</v>
      </c>
      <c r="F356" s="2" t="str">
        <f t="shared" si="30"/>
        <v>Men</v>
      </c>
      <c r="G356" s="2" t="str">
        <f t="shared" si="31"/>
        <v xml:space="preserve"> Apparel</v>
      </c>
      <c r="H356" s="2" t="s">
        <v>19</v>
      </c>
      <c r="I356" s="2">
        <v>60</v>
      </c>
      <c r="J356" s="2">
        <v>200</v>
      </c>
      <c r="K356" s="2">
        <v>12000</v>
      </c>
      <c r="L356" s="2" t="s">
        <v>21</v>
      </c>
      <c r="M356" s="2">
        <f t="shared" si="32"/>
        <v>8</v>
      </c>
      <c r="N356" s="2" t="str">
        <f t="shared" si="33"/>
        <v>Aug</v>
      </c>
      <c r="O356" s="2" t="str">
        <f t="shared" si="34"/>
        <v>Mon</v>
      </c>
      <c r="P356" s="2" t="str">
        <f t="shared" si="35"/>
        <v>2021</v>
      </c>
    </row>
    <row r="357" spans="1:16" x14ac:dyDescent="0.3">
      <c r="A357" s="2" t="s">
        <v>11</v>
      </c>
      <c r="B357" s="3">
        <v>44418</v>
      </c>
      <c r="C357" s="2" t="s">
        <v>33</v>
      </c>
      <c r="D357" s="2" t="s">
        <v>34</v>
      </c>
      <c r="E357" s="2" t="s">
        <v>35</v>
      </c>
      <c r="F357" s="2" t="str">
        <f t="shared" si="30"/>
        <v>Women</v>
      </c>
      <c r="G357" s="2" t="str">
        <f t="shared" si="31"/>
        <v xml:space="preserve"> Apparel</v>
      </c>
      <c r="H357" s="2" t="s">
        <v>20</v>
      </c>
      <c r="I357" s="2">
        <v>64.999999999999986</v>
      </c>
      <c r="J357" s="2">
        <v>300</v>
      </c>
      <c r="K357" s="2">
        <v>19499.999999999996</v>
      </c>
      <c r="L357" s="2" t="s">
        <v>21</v>
      </c>
      <c r="M357" s="2">
        <f t="shared" si="32"/>
        <v>8</v>
      </c>
      <c r="N357" s="2" t="str">
        <f t="shared" si="33"/>
        <v>Aug</v>
      </c>
      <c r="O357" s="2" t="str">
        <f t="shared" si="34"/>
        <v>Tue</v>
      </c>
      <c r="P357" s="2" t="str">
        <f t="shared" si="35"/>
        <v>2021</v>
      </c>
    </row>
    <row r="358" spans="1:16" x14ac:dyDescent="0.3">
      <c r="A358" s="2" t="s">
        <v>23</v>
      </c>
      <c r="B358" s="3">
        <v>44419</v>
      </c>
      <c r="C358" s="2" t="s">
        <v>33</v>
      </c>
      <c r="D358" s="2" t="s">
        <v>34</v>
      </c>
      <c r="E358" s="2" t="s">
        <v>35</v>
      </c>
      <c r="F358" s="2" t="str">
        <f t="shared" si="30"/>
        <v>Men</v>
      </c>
      <c r="G358" s="2" t="str">
        <f t="shared" si="31"/>
        <v xml:space="preserve"> Street Footwear</v>
      </c>
      <c r="H358" s="2" t="s">
        <v>14</v>
      </c>
      <c r="I358" s="2">
        <v>20</v>
      </c>
      <c r="J358" s="2">
        <v>725</v>
      </c>
      <c r="K358" s="2">
        <v>14500</v>
      </c>
      <c r="L358" s="2" t="s">
        <v>21</v>
      </c>
      <c r="M358" s="2">
        <f t="shared" si="32"/>
        <v>8</v>
      </c>
      <c r="N358" s="2" t="str">
        <f t="shared" si="33"/>
        <v>Aug</v>
      </c>
      <c r="O358" s="2" t="str">
        <f t="shared" si="34"/>
        <v>Wed</v>
      </c>
      <c r="P358" s="2" t="str">
        <f t="shared" si="35"/>
        <v>2021</v>
      </c>
    </row>
    <row r="359" spans="1:16" x14ac:dyDescent="0.3">
      <c r="A359" s="2" t="s">
        <v>23</v>
      </c>
      <c r="B359" s="3">
        <v>44420</v>
      </c>
      <c r="C359" s="2" t="s">
        <v>33</v>
      </c>
      <c r="D359" s="2" t="s">
        <v>34</v>
      </c>
      <c r="E359" s="2" t="s">
        <v>35</v>
      </c>
      <c r="F359" s="2" t="str">
        <f t="shared" si="30"/>
        <v>Men</v>
      </c>
      <c r="G359" s="2" t="str">
        <f t="shared" si="31"/>
        <v xml:space="preserve"> Athletic Footwear</v>
      </c>
      <c r="H359" s="2" t="s">
        <v>16</v>
      </c>
      <c r="I359" s="2">
        <v>30</v>
      </c>
      <c r="J359" s="2">
        <v>725</v>
      </c>
      <c r="K359" s="2">
        <v>21750</v>
      </c>
      <c r="L359" s="2" t="s">
        <v>21</v>
      </c>
      <c r="M359" s="2">
        <f t="shared" si="32"/>
        <v>8</v>
      </c>
      <c r="N359" s="2" t="str">
        <f t="shared" si="33"/>
        <v>Aug</v>
      </c>
      <c r="O359" s="2" t="str">
        <f t="shared" si="34"/>
        <v>Thu</v>
      </c>
      <c r="P359" s="2" t="str">
        <f t="shared" si="35"/>
        <v>2021</v>
      </c>
    </row>
    <row r="360" spans="1:16" x14ac:dyDescent="0.3">
      <c r="A360" s="2" t="s">
        <v>23</v>
      </c>
      <c r="B360" s="3">
        <v>44421</v>
      </c>
      <c r="C360" s="2" t="s">
        <v>33</v>
      </c>
      <c r="D360" s="2" t="s">
        <v>34</v>
      </c>
      <c r="E360" s="2" t="s">
        <v>35</v>
      </c>
      <c r="F360" s="2" t="str">
        <f t="shared" si="30"/>
        <v>Women</v>
      </c>
      <c r="G360" s="2" t="str">
        <f t="shared" si="31"/>
        <v xml:space="preserve"> Street Footwear</v>
      </c>
      <c r="H360" s="2" t="s">
        <v>17</v>
      </c>
      <c r="I360" s="2">
        <v>30</v>
      </c>
      <c r="J360" s="2">
        <v>525</v>
      </c>
      <c r="K360" s="2">
        <v>15750</v>
      </c>
      <c r="L360" s="2" t="s">
        <v>21</v>
      </c>
      <c r="M360" s="2">
        <f t="shared" si="32"/>
        <v>8</v>
      </c>
      <c r="N360" s="2" t="str">
        <f t="shared" si="33"/>
        <v>Aug</v>
      </c>
      <c r="O360" s="2" t="str">
        <f t="shared" si="34"/>
        <v>Fri</v>
      </c>
      <c r="P360" s="2" t="str">
        <f t="shared" si="35"/>
        <v>2021</v>
      </c>
    </row>
    <row r="361" spans="1:16" x14ac:dyDescent="0.3">
      <c r="A361" s="2" t="s">
        <v>23</v>
      </c>
      <c r="B361" s="3">
        <v>44422</v>
      </c>
      <c r="C361" s="2" t="s">
        <v>33</v>
      </c>
      <c r="D361" s="2" t="s">
        <v>34</v>
      </c>
      <c r="E361" s="2" t="s">
        <v>35</v>
      </c>
      <c r="F361" s="2" t="str">
        <f t="shared" si="30"/>
        <v>Women</v>
      </c>
      <c r="G361" s="2" t="str">
        <f t="shared" si="31"/>
        <v xml:space="preserve"> Athletic Footwear</v>
      </c>
      <c r="H361" s="2" t="s">
        <v>18</v>
      </c>
      <c r="I361" s="2">
        <v>35</v>
      </c>
      <c r="J361" s="2">
        <v>525</v>
      </c>
      <c r="K361" s="2">
        <v>18375</v>
      </c>
      <c r="L361" s="2" t="s">
        <v>21</v>
      </c>
      <c r="M361" s="2">
        <f t="shared" si="32"/>
        <v>8</v>
      </c>
      <c r="N361" s="2" t="str">
        <f t="shared" si="33"/>
        <v>Aug</v>
      </c>
      <c r="O361" s="2" t="str">
        <f t="shared" si="34"/>
        <v>Sat</v>
      </c>
      <c r="P361" s="2" t="str">
        <f t="shared" si="35"/>
        <v>2021</v>
      </c>
    </row>
    <row r="362" spans="1:16" x14ac:dyDescent="0.3">
      <c r="A362" s="2" t="s">
        <v>23</v>
      </c>
      <c r="B362" s="3">
        <v>44423</v>
      </c>
      <c r="C362" s="2" t="s">
        <v>24</v>
      </c>
      <c r="D362" s="2" t="s">
        <v>25</v>
      </c>
      <c r="E362" s="2" t="s">
        <v>36</v>
      </c>
      <c r="F362" s="2" t="str">
        <f t="shared" si="30"/>
        <v>Men</v>
      </c>
      <c r="G362" s="2" t="str">
        <f t="shared" si="31"/>
        <v xml:space="preserve"> Apparel</v>
      </c>
      <c r="H362" s="2" t="s">
        <v>19</v>
      </c>
      <c r="I362" s="2">
        <v>40</v>
      </c>
      <c r="J362" s="2">
        <v>375</v>
      </c>
      <c r="K362" s="2">
        <v>15000</v>
      </c>
      <c r="L362" s="2" t="s">
        <v>21</v>
      </c>
      <c r="M362" s="2">
        <f t="shared" si="32"/>
        <v>8</v>
      </c>
      <c r="N362" s="2" t="str">
        <f t="shared" si="33"/>
        <v>Aug</v>
      </c>
      <c r="O362" s="2" t="str">
        <f t="shared" si="34"/>
        <v>Sun</v>
      </c>
      <c r="P362" s="2" t="str">
        <f t="shared" si="35"/>
        <v>2021</v>
      </c>
    </row>
    <row r="363" spans="1:16" x14ac:dyDescent="0.3">
      <c r="A363" s="2" t="s">
        <v>23</v>
      </c>
      <c r="B363" s="3">
        <v>44424</v>
      </c>
      <c r="C363" s="2" t="s">
        <v>24</v>
      </c>
      <c r="D363" s="2" t="s">
        <v>25</v>
      </c>
      <c r="E363" s="2" t="s">
        <v>36</v>
      </c>
      <c r="F363" s="2" t="str">
        <f t="shared" si="30"/>
        <v>Women</v>
      </c>
      <c r="G363" s="2" t="str">
        <f t="shared" si="31"/>
        <v xml:space="preserve"> Apparel</v>
      </c>
      <c r="H363" s="2" t="s">
        <v>20</v>
      </c>
      <c r="I363" s="2">
        <v>35</v>
      </c>
      <c r="J363" s="2">
        <v>525</v>
      </c>
      <c r="K363" s="2">
        <v>18375</v>
      </c>
      <c r="L363" s="2" t="s">
        <v>21</v>
      </c>
      <c r="M363" s="2">
        <f t="shared" si="32"/>
        <v>8</v>
      </c>
      <c r="N363" s="2" t="str">
        <f t="shared" si="33"/>
        <v>Aug</v>
      </c>
      <c r="O363" s="2" t="str">
        <f t="shared" si="34"/>
        <v>Mon</v>
      </c>
      <c r="P363" s="2" t="str">
        <f t="shared" si="35"/>
        <v>2021</v>
      </c>
    </row>
    <row r="364" spans="1:16" x14ac:dyDescent="0.3">
      <c r="A364" s="2" t="s">
        <v>23</v>
      </c>
      <c r="B364" s="3">
        <v>44425</v>
      </c>
      <c r="C364" s="2" t="s">
        <v>24</v>
      </c>
      <c r="D364" s="2" t="s">
        <v>25</v>
      </c>
      <c r="E364" s="2" t="s">
        <v>36</v>
      </c>
      <c r="F364" s="2" t="str">
        <f t="shared" si="30"/>
        <v>Men</v>
      </c>
      <c r="G364" s="2" t="str">
        <f t="shared" si="31"/>
        <v xml:space="preserve"> Street Footwear</v>
      </c>
      <c r="H364" s="2" t="s">
        <v>14</v>
      </c>
      <c r="I364" s="2">
        <v>25</v>
      </c>
      <c r="J364" s="2">
        <v>675</v>
      </c>
      <c r="K364" s="2">
        <v>16875</v>
      </c>
      <c r="L364" s="2" t="s">
        <v>21</v>
      </c>
      <c r="M364" s="2">
        <f t="shared" si="32"/>
        <v>8</v>
      </c>
      <c r="N364" s="2" t="str">
        <f t="shared" si="33"/>
        <v>Aug</v>
      </c>
      <c r="O364" s="2" t="str">
        <f t="shared" si="34"/>
        <v>Tue</v>
      </c>
      <c r="P364" s="2" t="str">
        <f t="shared" si="35"/>
        <v>2021</v>
      </c>
    </row>
    <row r="365" spans="1:16" x14ac:dyDescent="0.3">
      <c r="A365" s="2" t="s">
        <v>23</v>
      </c>
      <c r="B365" s="3">
        <v>44426</v>
      </c>
      <c r="C365" s="2" t="s">
        <v>24</v>
      </c>
      <c r="D365" s="2" t="s">
        <v>25</v>
      </c>
      <c r="E365" s="2" t="s">
        <v>36</v>
      </c>
      <c r="F365" s="2" t="str">
        <f t="shared" si="30"/>
        <v>Men</v>
      </c>
      <c r="G365" s="2" t="str">
        <f t="shared" si="31"/>
        <v xml:space="preserve"> Athletic Footwear</v>
      </c>
      <c r="H365" s="2" t="s">
        <v>16</v>
      </c>
      <c r="I365" s="2">
        <v>35</v>
      </c>
      <c r="J365" s="2">
        <v>650</v>
      </c>
      <c r="K365" s="2">
        <v>22750</v>
      </c>
      <c r="L365" s="2" t="s">
        <v>21</v>
      </c>
      <c r="M365" s="2">
        <f t="shared" si="32"/>
        <v>8</v>
      </c>
      <c r="N365" s="2" t="str">
        <f t="shared" si="33"/>
        <v>Aug</v>
      </c>
      <c r="O365" s="2" t="str">
        <f t="shared" si="34"/>
        <v>Wed</v>
      </c>
      <c r="P365" s="2" t="str">
        <f t="shared" si="35"/>
        <v>2021</v>
      </c>
    </row>
    <row r="366" spans="1:16" x14ac:dyDescent="0.3">
      <c r="A366" s="2" t="s">
        <v>23</v>
      </c>
      <c r="B366" s="3">
        <v>44427</v>
      </c>
      <c r="C366" s="2" t="s">
        <v>24</v>
      </c>
      <c r="D366" s="2" t="s">
        <v>25</v>
      </c>
      <c r="E366" s="2" t="s">
        <v>36</v>
      </c>
      <c r="F366" s="2" t="str">
        <f t="shared" si="30"/>
        <v>Women</v>
      </c>
      <c r="G366" s="2" t="str">
        <f t="shared" si="31"/>
        <v xml:space="preserve"> Street Footwear</v>
      </c>
      <c r="H366" s="2" t="s">
        <v>17</v>
      </c>
      <c r="I366" s="2">
        <v>35</v>
      </c>
      <c r="J366" s="2">
        <v>475</v>
      </c>
      <c r="K366" s="2">
        <v>16625</v>
      </c>
      <c r="L366" s="2" t="s">
        <v>21</v>
      </c>
      <c r="M366" s="2">
        <f t="shared" si="32"/>
        <v>8</v>
      </c>
      <c r="N366" s="2" t="str">
        <f t="shared" si="33"/>
        <v>Aug</v>
      </c>
      <c r="O366" s="2" t="str">
        <f t="shared" si="34"/>
        <v>Thu</v>
      </c>
      <c r="P366" s="2" t="str">
        <f t="shared" si="35"/>
        <v>2021</v>
      </c>
    </row>
    <row r="367" spans="1:16" x14ac:dyDescent="0.3">
      <c r="A367" s="2" t="s">
        <v>23</v>
      </c>
      <c r="B367" s="3">
        <v>44428</v>
      </c>
      <c r="C367" s="2" t="s">
        <v>24</v>
      </c>
      <c r="D367" s="2" t="s">
        <v>25</v>
      </c>
      <c r="E367" s="2" t="s">
        <v>36</v>
      </c>
      <c r="F367" s="2" t="str">
        <f t="shared" si="30"/>
        <v>Women</v>
      </c>
      <c r="G367" s="2" t="str">
        <f t="shared" si="31"/>
        <v xml:space="preserve"> Athletic Footwear</v>
      </c>
      <c r="H367" s="2" t="s">
        <v>18</v>
      </c>
      <c r="I367" s="2">
        <v>35</v>
      </c>
      <c r="J367" s="2">
        <v>425</v>
      </c>
      <c r="K367" s="2">
        <v>14875</v>
      </c>
      <c r="L367" s="2" t="s">
        <v>21</v>
      </c>
      <c r="M367" s="2">
        <f t="shared" si="32"/>
        <v>8</v>
      </c>
      <c r="N367" s="2" t="str">
        <f t="shared" si="33"/>
        <v>Aug</v>
      </c>
      <c r="O367" s="2" t="str">
        <f t="shared" si="34"/>
        <v>Fri</v>
      </c>
      <c r="P367" s="2" t="str">
        <f t="shared" si="35"/>
        <v>2021</v>
      </c>
    </row>
    <row r="368" spans="1:16" x14ac:dyDescent="0.3">
      <c r="A368" s="2" t="s">
        <v>23</v>
      </c>
      <c r="B368" s="3">
        <v>44429</v>
      </c>
      <c r="C368" s="2" t="s">
        <v>24</v>
      </c>
      <c r="D368" s="2" t="s">
        <v>25</v>
      </c>
      <c r="E368" s="2" t="s">
        <v>36</v>
      </c>
      <c r="F368" s="2" t="str">
        <f t="shared" si="30"/>
        <v>Men</v>
      </c>
      <c r="G368" s="2" t="str">
        <f t="shared" si="31"/>
        <v xml:space="preserve"> Apparel</v>
      </c>
      <c r="H368" s="2" t="s">
        <v>19</v>
      </c>
      <c r="I368" s="2">
        <v>40</v>
      </c>
      <c r="J368" s="2">
        <v>300</v>
      </c>
      <c r="K368" s="2">
        <v>12000</v>
      </c>
      <c r="L368" s="2" t="s">
        <v>21</v>
      </c>
      <c r="M368" s="2">
        <f t="shared" si="32"/>
        <v>8</v>
      </c>
      <c r="N368" s="2" t="str">
        <f t="shared" si="33"/>
        <v>Aug</v>
      </c>
      <c r="O368" s="2" t="str">
        <f t="shared" si="34"/>
        <v>Sat</v>
      </c>
      <c r="P368" s="2" t="str">
        <f t="shared" si="35"/>
        <v>2021</v>
      </c>
    </row>
    <row r="369" spans="1:16" x14ac:dyDescent="0.3">
      <c r="A369" s="2" t="s">
        <v>23</v>
      </c>
      <c r="B369" s="3">
        <v>44430</v>
      </c>
      <c r="C369" s="2" t="s">
        <v>24</v>
      </c>
      <c r="D369" s="2" t="s">
        <v>25</v>
      </c>
      <c r="E369" s="2" t="s">
        <v>36</v>
      </c>
      <c r="F369" s="2" t="str">
        <f t="shared" si="30"/>
        <v>Women</v>
      </c>
      <c r="G369" s="2" t="str">
        <f t="shared" si="31"/>
        <v xml:space="preserve"> Apparel</v>
      </c>
      <c r="H369" s="2" t="s">
        <v>20</v>
      </c>
      <c r="I369" s="2">
        <v>35</v>
      </c>
      <c r="J369" s="2">
        <v>500</v>
      </c>
      <c r="K369" s="2">
        <v>17500</v>
      </c>
      <c r="L369" s="2" t="s">
        <v>21</v>
      </c>
      <c r="M369" s="2">
        <f t="shared" si="32"/>
        <v>8</v>
      </c>
      <c r="N369" s="2" t="str">
        <f t="shared" si="33"/>
        <v>Aug</v>
      </c>
      <c r="O369" s="2" t="str">
        <f t="shared" si="34"/>
        <v>Sun</v>
      </c>
      <c r="P369" s="2" t="str">
        <f t="shared" si="35"/>
        <v>2021</v>
      </c>
    </row>
    <row r="370" spans="1:16" x14ac:dyDescent="0.3">
      <c r="A370" s="2" t="s">
        <v>23</v>
      </c>
      <c r="B370" s="3">
        <v>44431</v>
      </c>
      <c r="C370" s="2" t="s">
        <v>24</v>
      </c>
      <c r="D370" s="2" t="s">
        <v>25</v>
      </c>
      <c r="E370" s="2" t="s">
        <v>36</v>
      </c>
      <c r="F370" s="2" t="str">
        <f t="shared" si="30"/>
        <v>Men</v>
      </c>
      <c r="G370" s="2" t="str">
        <f t="shared" si="31"/>
        <v xml:space="preserve"> Street Footwear</v>
      </c>
      <c r="H370" s="2" t="s">
        <v>14</v>
      </c>
      <c r="I370" s="2">
        <v>30</v>
      </c>
      <c r="J370" s="2">
        <v>675</v>
      </c>
      <c r="K370" s="2">
        <v>20250</v>
      </c>
      <c r="L370" s="2" t="s">
        <v>21</v>
      </c>
      <c r="M370" s="2">
        <f t="shared" si="32"/>
        <v>8</v>
      </c>
      <c r="N370" s="2" t="str">
        <f t="shared" si="33"/>
        <v>Aug</v>
      </c>
      <c r="O370" s="2" t="str">
        <f t="shared" si="34"/>
        <v>Mon</v>
      </c>
      <c r="P370" s="2" t="str">
        <f t="shared" si="35"/>
        <v>2021</v>
      </c>
    </row>
    <row r="371" spans="1:16" x14ac:dyDescent="0.3">
      <c r="A371" s="2" t="s">
        <v>23</v>
      </c>
      <c r="B371" s="3">
        <v>44432</v>
      </c>
      <c r="C371" s="2" t="s">
        <v>24</v>
      </c>
      <c r="D371" s="2" t="s">
        <v>25</v>
      </c>
      <c r="E371" s="2" t="s">
        <v>36</v>
      </c>
      <c r="F371" s="2" t="str">
        <f t="shared" si="30"/>
        <v>Men</v>
      </c>
      <c r="G371" s="2" t="str">
        <f t="shared" si="31"/>
        <v xml:space="preserve"> Athletic Footwear</v>
      </c>
      <c r="H371" s="2" t="s">
        <v>16</v>
      </c>
      <c r="I371" s="2">
        <v>40</v>
      </c>
      <c r="J371" s="2">
        <v>675</v>
      </c>
      <c r="K371" s="2">
        <v>27000</v>
      </c>
      <c r="L371" s="2" t="s">
        <v>21</v>
      </c>
      <c r="M371" s="2">
        <f t="shared" si="32"/>
        <v>8</v>
      </c>
      <c r="N371" s="2" t="str">
        <f t="shared" si="33"/>
        <v>Aug</v>
      </c>
      <c r="O371" s="2" t="str">
        <f t="shared" si="34"/>
        <v>Tue</v>
      </c>
      <c r="P371" s="2" t="str">
        <f t="shared" si="35"/>
        <v>2021</v>
      </c>
    </row>
    <row r="372" spans="1:16" x14ac:dyDescent="0.3">
      <c r="A372" s="2" t="s">
        <v>23</v>
      </c>
      <c r="B372" s="3">
        <v>44433</v>
      </c>
      <c r="C372" s="2" t="s">
        <v>24</v>
      </c>
      <c r="D372" s="2" t="s">
        <v>25</v>
      </c>
      <c r="E372" s="2" t="s">
        <v>36</v>
      </c>
      <c r="F372" s="2" t="str">
        <f t="shared" si="30"/>
        <v>Women</v>
      </c>
      <c r="G372" s="2" t="str">
        <f t="shared" si="31"/>
        <v xml:space="preserve"> Street Footwear</v>
      </c>
      <c r="H372" s="2" t="s">
        <v>17</v>
      </c>
      <c r="I372" s="2">
        <v>30</v>
      </c>
      <c r="J372" s="2">
        <v>500</v>
      </c>
      <c r="K372" s="2">
        <v>15000</v>
      </c>
      <c r="L372" s="2" t="s">
        <v>21</v>
      </c>
      <c r="M372" s="2">
        <f t="shared" si="32"/>
        <v>8</v>
      </c>
      <c r="N372" s="2" t="str">
        <f t="shared" si="33"/>
        <v>Aug</v>
      </c>
      <c r="O372" s="2" t="str">
        <f t="shared" si="34"/>
        <v>Wed</v>
      </c>
      <c r="P372" s="2" t="str">
        <f t="shared" si="35"/>
        <v>2021</v>
      </c>
    </row>
    <row r="373" spans="1:16" x14ac:dyDescent="0.3">
      <c r="A373" s="2" t="s">
        <v>23</v>
      </c>
      <c r="B373" s="3">
        <v>44434</v>
      </c>
      <c r="C373" s="2" t="s">
        <v>24</v>
      </c>
      <c r="D373" s="2" t="s">
        <v>25</v>
      </c>
      <c r="E373" s="2" t="s">
        <v>36</v>
      </c>
      <c r="F373" s="2" t="str">
        <f t="shared" si="30"/>
        <v>Women</v>
      </c>
      <c r="G373" s="2" t="str">
        <f t="shared" si="31"/>
        <v xml:space="preserve"> Athletic Footwear</v>
      </c>
      <c r="H373" s="2" t="s">
        <v>18</v>
      </c>
      <c r="I373" s="2">
        <v>35</v>
      </c>
      <c r="J373" s="2">
        <v>400</v>
      </c>
      <c r="K373" s="2">
        <v>14000</v>
      </c>
      <c r="L373" s="2" t="s">
        <v>21</v>
      </c>
      <c r="M373" s="2">
        <f t="shared" si="32"/>
        <v>8</v>
      </c>
      <c r="N373" s="2" t="str">
        <f t="shared" si="33"/>
        <v>Aug</v>
      </c>
      <c r="O373" s="2" t="str">
        <f t="shared" si="34"/>
        <v>Thu</v>
      </c>
      <c r="P373" s="2" t="str">
        <f t="shared" si="35"/>
        <v>2021</v>
      </c>
    </row>
    <row r="374" spans="1:16" x14ac:dyDescent="0.3">
      <c r="A374" s="2" t="s">
        <v>23</v>
      </c>
      <c r="B374" s="3">
        <v>44435</v>
      </c>
      <c r="C374" s="2" t="s">
        <v>24</v>
      </c>
      <c r="D374" s="2" t="s">
        <v>25</v>
      </c>
      <c r="E374" s="2" t="s">
        <v>36</v>
      </c>
      <c r="F374" s="2" t="str">
        <f t="shared" si="30"/>
        <v>Men</v>
      </c>
      <c r="G374" s="2" t="str">
        <f t="shared" si="31"/>
        <v xml:space="preserve"> Apparel</v>
      </c>
      <c r="H374" s="2" t="s">
        <v>19</v>
      </c>
      <c r="I374" s="2">
        <v>40</v>
      </c>
      <c r="J374" s="2">
        <v>300</v>
      </c>
      <c r="K374" s="2">
        <v>12000</v>
      </c>
      <c r="L374" s="2" t="s">
        <v>21</v>
      </c>
      <c r="M374" s="2">
        <f t="shared" si="32"/>
        <v>8</v>
      </c>
      <c r="N374" s="2" t="str">
        <f t="shared" si="33"/>
        <v>Aug</v>
      </c>
      <c r="O374" s="2" t="str">
        <f t="shared" si="34"/>
        <v>Fri</v>
      </c>
      <c r="P374" s="2" t="str">
        <f t="shared" si="35"/>
        <v>2021</v>
      </c>
    </row>
    <row r="375" spans="1:16" x14ac:dyDescent="0.3">
      <c r="A375" s="2" t="s">
        <v>23</v>
      </c>
      <c r="B375" s="3">
        <v>44436</v>
      </c>
      <c r="C375" s="2" t="s">
        <v>24</v>
      </c>
      <c r="D375" s="2" t="s">
        <v>25</v>
      </c>
      <c r="E375" s="2" t="s">
        <v>36</v>
      </c>
      <c r="F375" s="2" t="str">
        <f t="shared" si="30"/>
        <v>Women</v>
      </c>
      <c r="G375" s="2" t="str">
        <f t="shared" si="31"/>
        <v xml:space="preserve"> Apparel</v>
      </c>
      <c r="H375" s="2" t="s">
        <v>20</v>
      </c>
      <c r="I375" s="2">
        <v>35</v>
      </c>
      <c r="J375" s="2">
        <v>450</v>
      </c>
      <c r="K375" s="2">
        <v>15750</v>
      </c>
      <c r="L375" s="2" t="s">
        <v>21</v>
      </c>
      <c r="M375" s="2">
        <f t="shared" si="32"/>
        <v>8</v>
      </c>
      <c r="N375" s="2" t="str">
        <f t="shared" si="33"/>
        <v>Aug</v>
      </c>
      <c r="O375" s="2" t="str">
        <f t="shared" si="34"/>
        <v>Sat</v>
      </c>
      <c r="P375" s="2" t="str">
        <f t="shared" si="35"/>
        <v>2021</v>
      </c>
    </row>
    <row r="376" spans="1:16" x14ac:dyDescent="0.3">
      <c r="A376" s="2" t="s">
        <v>23</v>
      </c>
      <c r="B376" s="3">
        <v>44437</v>
      </c>
      <c r="C376" s="2" t="s">
        <v>24</v>
      </c>
      <c r="D376" s="2" t="s">
        <v>25</v>
      </c>
      <c r="E376" s="2" t="s">
        <v>36</v>
      </c>
      <c r="F376" s="2" t="str">
        <f t="shared" si="30"/>
        <v>Men</v>
      </c>
      <c r="G376" s="2" t="str">
        <f t="shared" si="31"/>
        <v xml:space="preserve"> Street Footwear</v>
      </c>
      <c r="H376" s="2" t="s">
        <v>14</v>
      </c>
      <c r="I376" s="2">
        <v>20</v>
      </c>
      <c r="J376" s="2">
        <v>700</v>
      </c>
      <c r="K376" s="2">
        <v>14000</v>
      </c>
      <c r="L376" s="2" t="s">
        <v>21</v>
      </c>
      <c r="M376" s="2">
        <f t="shared" si="32"/>
        <v>8</v>
      </c>
      <c r="N376" s="2" t="str">
        <f t="shared" si="33"/>
        <v>Aug</v>
      </c>
      <c r="O376" s="2" t="str">
        <f t="shared" si="34"/>
        <v>Sun</v>
      </c>
      <c r="P376" s="2" t="str">
        <f t="shared" si="35"/>
        <v>2021</v>
      </c>
    </row>
    <row r="377" spans="1:16" x14ac:dyDescent="0.3">
      <c r="A377" s="2" t="s">
        <v>23</v>
      </c>
      <c r="B377" s="3">
        <v>44438</v>
      </c>
      <c r="C377" s="2" t="s">
        <v>24</v>
      </c>
      <c r="D377" s="2" t="s">
        <v>25</v>
      </c>
      <c r="E377" s="2" t="s">
        <v>36</v>
      </c>
      <c r="F377" s="2" t="str">
        <f t="shared" si="30"/>
        <v>Men</v>
      </c>
      <c r="G377" s="2" t="str">
        <f t="shared" si="31"/>
        <v xml:space="preserve"> Athletic Footwear</v>
      </c>
      <c r="H377" s="2" t="s">
        <v>16</v>
      </c>
      <c r="I377" s="2">
        <v>30.000000000000004</v>
      </c>
      <c r="J377" s="2">
        <v>700</v>
      </c>
      <c r="K377" s="2">
        <v>21000.000000000004</v>
      </c>
      <c r="L377" s="2" t="s">
        <v>21</v>
      </c>
      <c r="M377" s="2">
        <f t="shared" si="32"/>
        <v>8</v>
      </c>
      <c r="N377" s="2" t="str">
        <f t="shared" si="33"/>
        <v>Aug</v>
      </c>
      <c r="O377" s="2" t="str">
        <f t="shared" si="34"/>
        <v>Mon</v>
      </c>
      <c r="P377" s="2" t="str">
        <f t="shared" si="35"/>
        <v>2021</v>
      </c>
    </row>
    <row r="378" spans="1:16" x14ac:dyDescent="0.3">
      <c r="A378" s="2" t="s">
        <v>23</v>
      </c>
      <c r="B378" s="3">
        <v>44439</v>
      </c>
      <c r="C378" s="2" t="s">
        <v>24</v>
      </c>
      <c r="D378" s="2" t="s">
        <v>25</v>
      </c>
      <c r="E378" s="2" t="s">
        <v>36</v>
      </c>
      <c r="F378" s="2" t="str">
        <f t="shared" si="30"/>
        <v>Women</v>
      </c>
      <c r="G378" s="2" t="str">
        <f t="shared" si="31"/>
        <v xml:space="preserve"> Street Footwear</v>
      </c>
      <c r="H378" s="2" t="s">
        <v>17</v>
      </c>
      <c r="I378" s="2">
        <v>24.999999999999996</v>
      </c>
      <c r="J378" s="2">
        <v>525</v>
      </c>
      <c r="K378" s="2">
        <v>13124.999999999998</v>
      </c>
      <c r="L378" s="2" t="s">
        <v>21</v>
      </c>
      <c r="M378" s="2">
        <f t="shared" si="32"/>
        <v>8</v>
      </c>
      <c r="N378" s="2" t="str">
        <f t="shared" si="33"/>
        <v>Aug</v>
      </c>
      <c r="O378" s="2" t="str">
        <f t="shared" si="34"/>
        <v>Tue</v>
      </c>
      <c r="P378" s="2" t="str">
        <f t="shared" si="35"/>
        <v>2021</v>
      </c>
    </row>
    <row r="379" spans="1:16" x14ac:dyDescent="0.3">
      <c r="A379" s="2" t="s">
        <v>23</v>
      </c>
      <c r="B379" s="3">
        <v>44440</v>
      </c>
      <c r="C379" s="2" t="s">
        <v>24</v>
      </c>
      <c r="D379" s="2" t="s">
        <v>25</v>
      </c>
      <c r="E379" s="2" t="s">
        <v>36</v>
      </c>
      <c r="F379" s="2" t="str">
        <f t="shared" si="30"/>
        <v>Women</v>
      </c>
      <c r="G379" s="2" t="str">
        <f t="shared" si="31"/>
        <v xml:space="preserve"> Athletic Footwear</v>
      </c>
      <c r="H379" s="2" t="s">
        <v>18</v>
      </c>
      <c r="I379" s="2">
        <v>30.000000000000004</v>
      </c>
      <c r="J379" s="2">
        <v>425</v>
      </c>
      <c r="K379" s="2">
        <v>12750.000000000002</v>
      </c>
      <c r="L379" s="2" t="s">
        <v>21</v>
      </c>
      <c r="M379" s="2">
        <f t="shared" si="32"/>
        <v>9</v>
      </c>
      <c r="N379" s="2" t="str">
        <f t="shared" si="33"/>
        <v>Sep</v>
      </c>
      <c r="O379" s="2" t="str">
        <f t="shared" si="34"/>
        <v>Wed</v>
      </c>
      <c r="P379" s="2" t="str">
        <f t="shared" si="35"/>
        <v>2021</v>
      </c>
    </row>
    <row r="380" spans="1:16" x14ac:dyDescent="0.3">
      <c r="A380" s="2" t="s">
        <v>23</v>
      </c>
      <c r="B380" s="3">
        <v>44441</v>
      </c>
      <c r="C380" s="2" t="s">
        <v>24</v>
      </c>
      <c r="D380" s="2" t="s">
        <v>25</v>
      </c>
      <c r="E380" s="2" t="s">
        <v>36</v>
      </c>
      <c r="F380" s="2" t="str">
        <f t="shared" si="30"/>
        <v>Men</v>
      </c>
      <c r="G380" s="2" t="str">
        <f t="shared" si="31"/>
        <v xml:space="preserve"> Apparel</v>
      </c>
      <c r="H380" s="2" t="s">
        <v>19</v>
      </c>
      <c r="I380" s="2">
        <v>35</v>
      </c>
      <c r="J380" s="2">
        <v>325</v>
      </c>
      <c r="K380" s="2">
        <v>11375</v>
      </c>
      <c r="L380" s="2" t="s">
        <v>21</v>
      </c>
      <c r="M380" s="2">
        <f t="shared" si="32"/>
        <v>9</v>
      </c>
      <c r="N380" s="2" t="str">
        <f t="shared" si="33"/>
        <v>Sep</v>
      </c>
      <c r="O380" s="2" t="str">
        <f t="shared" si="34"/>
        <v>Thu</v>
      </c>
      <c r="P380" s="2" t="str">
        <f t="shared" si="35"/>
        <v>2021</v>
      </c>
    </row>
    <row r="381" spans="1:16" x14ac:dyDescent="0.3">
      <c r="A381" s="2" t="s">
        <v>23</v>
      </c>
      <c r="B381" s="3">
        <v>44442</v>
      </c>
      <c r="C381" s="2" t="s">
        <v>24</v>
      </c>
      <c r="D381" s="2" t="s">
        <v>25</v>
      </c>
      <c r="E381" s="2" t="s">
        <v>36</v>
      </c>
      <c r="F381" s="2" t="str">
        <f t="shared" si="30"/>
        <v>Women</v>
      </c>
      <c r="G381" s="2" t="str">
        <f t="shared" si="31"/>
        <v xml:space="preserve"> Apparel</v>
      </c>
      <c r="H381" s="2" t="s">
        <v>20</v>
      </c>
      <c r="I381" s="2">
        <v>30.000000000000004</v>
      </c>
      <c r="J381" s="2">
        <v>600</v>
      </c>
      <c r="K381" s="2">
        <v>18000.000000000004</v>
      </c>
      <c r="L381" s="2" t="s">
        <v>21</v>
      </c>
      <c r="M381" s="2">
        <f t="shared" si="32"/>
        <v>9</v>
      </c>
      <c r="N381" s="2" t="str">
        <f t="shared" si="33"/>
        <v>Sep</v>
      </c>
      <c r="O381" s="2" t="str">
        <f t="shared" si="34"/>
        <v>Fri</v>
      </c>
      <c r="P381" s="2" t="str">
        <f t="shared" si="35"/>
        <v>2021</v>
      </c>
    </row>
    <row r="382" spans="1:16" x14ac:dyDescent="0.3">
      <c r="A382" s="2" t="s">
        <v>23</v>
      </c>
      <c r="B382" s="3">
        <v>44443</v>
      </c>
      <c r="C382" s="2" t="s">
        <v>24</v>
      </c>
      <c r="D382" s="2" t="s">
        <v>25</v>
      </c>
      <c r="E382" s="2" t="s">
        <v>36</v>
      </c>
      <c r="F382" s="2" t="str">
        <f t="shared" si="30"/>
        <v>Men</v>
      </c>
      <c r="G382" s="2" t="str">
        <f t="shared" si="31"/>
        <v xml:space="preserve"> Street Footwear</v>
      </c>
      <c r="H382" s="2" t="s">
        <v>14</v>
      </c>
      <c r="I382" s="2">
        <v>20</v>
      </c>
      <c r="J382" s="2">
        <v>750</v>
      </c>
      <c r="K382" s="2">
        <v>15000</v>
      </c>
      <c r="L382" s="2" t="s">
        <v>21</v>
      </c>
      <c r="M382" s="2">
        <f t="shared" si="32"/>
        <v>9</v>
      </c>
      <c r="N382" s="2" t="str">
        <f t="shared" si="33"/>
        <v>Sep</v>
      </c>
      <c r="O382" s="2" t="str">
        <f t="shared" si="34"/>
        <v>Sat</v>
      </c>
      <c r="P382" s="2" t="str">
        <f t="shared" si="35"/>
        <v>2021</v>
      </c>
    </row>
    <row r="383" spans="1:16" x14ac:dyDescent="0.3">
      <c r="A383" s="2" t="s">
        <v>23</v>
      </c>
      <c r="B383" s="3">
        <v>44444</v>
      </c>
      <c r="C383" s="2" t="s">
        <v>24</v>
      </c>
      <c r="D383" s="2" t="s">
        <v>25</v>
      </c>
      <c r="E383" s="2" t="s">
        <v>36</v>
      </c>
      <c r="F383" s="2" t="str">
        <f t="shared" si="30"/>
        <v>Men</v>
      </c>
      <c r="G383" s="2" t="str">
        <f t="shared" si="31"/>
        <v xml:space="preserve"> Athletic Footwear</v>
      </c>
      <c r="H383" s="2" t="s">
        <v>16</v>
      </c>
      <c r="I383" s="2">
        <v>30.000000000000004</v>
      </c>
      <c r="J383" s="2">
        <v>775</v>
      </c>
      <c r="K383" s="2">
        <v>23250.000000000004</v>
      </c>
      <c r="L383" s="2" t="s">
        <v>21</v>
      </c>
      <c r="M383" s="2">
        <f t="shared" si="32"/>
        <v>9</v>
      </c>
      <c r="N383" s="2" t="str">
        <f t="shared" si="33"/>
        <v>Sep</v>
      </c>
      <c r="O383" s="2" t="str">
        <f t="shared" si="34"/>
        <v>Sun</v>
      </c>
      <c r="P383" s="2" t="str">
        <f t="shared" si="35"/>
        <v>2021</v>
      </c>
    </row>
    <row r="384" spans="1:16" x14ac:dyDescent="0.3">
      <c r="A384" s="2" t="s">
        <v>23</v>
      </c>
      <c r="B384" s="3">
        <v>44445</v>
      </c>
      <c r="C384" s="2" t="s">
        <v>24</v>
      </c>
      <c r="D384" s="2" t="s">
        <v>25</v>
      </c>
      <c r="E384" s="2" t="s">
        <v>36</v>
      </c>
      <c r="F384" s="2" t="str">
        <f t="shared" si="30"/>
        <v>Women</v>
      </c>
      <c r="G384" s="2" t="str">
        <f t="shared" si="31"/>
        <v xml:space="preserve"> Street Footwear</v>
      </c>
      <c r="H384" s="2" t="s">
        <v>17</v>
      </c>
      <c r="I384" s="2">
        <v>24.999999999999996</v>
      </c>
      <c r="J384" s="2">
        <v>625</v>
      </c>
      <c r="K384" s="2">
        <v>15624.999999999998</v>
      </c>
      <c r="L384" s="2" t="s">
        <v>21</v>
      </c>
      <c r="M384" s="2">
        <f t="shared" si="32"/>
        <v>9</v>
      </c>
      <c r="N384" s="2" t="str">
        <f t="shared" si="33"/>
        <v>Sep</v>
      </c>
      <c r="O384" s="2" t="str">
        <f t="shared" si="34"/>
        <v>Mon</v>
      </c>
      <c r="P384" s="2" t="str">
        <f t="shared" si="35"/>
        <v>2021</v>
      </c>
    </row>
    <row r="385" spans="1:16" x14ac:dyDescent="0.3">
      <c r="A385" s="2" t="s">
        <v>23</v>
      </c>
      <c r="B385" s="3">
        <v>44446</v>
      </c>
      <c r="C385" s="2" t="s">
        <v>24</v>
      </c>
      <c r="D385" s="2" t="s">
        <v>25</v>
      </c>
      <c r="E385" s="2" t="s">
        <v>36</v>
      </c>
      <c r="F385" s="2" t="str">
        <f t="shared" si="30"/>
        <v>Women</v>
      </c>
      <c r="G385" s="2" t="str">
        <f t="shared" si="31"/>
        <v xml:space="preserve"> Athletic Footwear</v>
      </c>
      <c r="H385" s="2" t="s">
        <v>18</v>
      </c>
      <c r="I385" s="2">
        <v>35</v>
      </c>
      <c r="J385" s="2">
        <v>550</v>
      </c>
      <c r="K385" s="2">
        <v>19250</v>
      </c>
      <c r="L385" s="2" t="s">
        <v>21</v>
      </c>
      <c r="M385" s="2">
        <f t="shared" si="32"/>
        <v>9</v>
      </c>
      <c r="N385" s="2" t="str">
        <f t="shared" si="33"/>
        <v>Sep</v>
      </c>
      <c r="O385" s="2" t="str">
        <f t="shared" si="34"/>
        <v>Tue</v>
      </c>
      <c r="P385" s="2" t="str">
        <f t="shared" si="35"/>
        <v>2021</v>
      </c>
    </row>
    <row r="386" spans="1:16" x14ac:dyDescent="0.3">
      <c r="A386" s="2" t="s">
        <v>23</v>
      </c>
      <c r="B386" s="3">
        <v>44447</v>
      </c>
      <c r="C386" s="2" t="s">
        <v>24</v>
      </c>
      <c r="D386" s="2" t="s">
        <v>25</v>
      </c>
      <c r="E386" s="2" t="s">
        <v>36</v>
      </c>
      <c r="F386" s="2" t="str">
        <f t="shared" ref="F386:F449" si="36">MID(H386, 1, FIND("'", H386) - 1)</f>
        <v>Men</v>
      </c>
      <c r="G386" s="2" t="str">
        <f t="shared" ref="G386:G449" si="37">MID(H386, FIND("'", H386) + 2, LEN(H386) - FIND("'", H386) - 1)</f>
        <v xml:space="preserve"> Apparel</v>
      </c>
      <c r="H386" s="2" t="s">
        <v>19</v>
      </c>
      <c r="I386" s="2">
        <v>50</v>
      </c>
      <c r="J386" s="2">
        <v>450</v>
      </c>
      <c r="K386" s="2">
        <v>22500</v>
      </c>
      <c r="L386" s="2" t="s">
        <v>21</v>
      </c>
      <c r="M386" s="2">
        <f t="shared" si="32"/>
        <v>9</v>
      </c>
      <c r="N386" s="2" t="str">
        <f t="shared" si="33"/>
        <v>Sep</v>
      </c>
      <c r="O386" s="2" t="str">
        <f t="shared" si="34"/>
        <v>Wed</v>
      </c>
      <c r="P386" s="2" t="str">
        <f t="shared" si="35"/>
        <v>2021</v>
      </c>
    </row>
    <row r="387" spans="1:16" x14ac:dyDescent="0.3">
      <c r="A387" s="2" t="s">
        <v>23</v>
      </c>
      <c r="B387" s="3">
        <v>44448</v>
      </c>
      <c r="C387" s="2" t="s">
        <v>24</v>
      </c>
      <c r="D387" s="2" t="s">
        <v>25</v>
      </c>
      <c r="E387" s="2" t="s">
        <v>36</v>
      </c>
      <c r="F387" s="2" t="str">
        <f t="shared" si="36"/>
        <v>Women</v>
      </c>
      <c r="G387" s="2" t="str">
        <f t="shared" si="37"/>
        <v xml:space="preserve"> Apparel</v>
      </c>
      <c r="H387" s="2" t="s">
        <v>20</v>
      </c>
      <c r="I387" s="2">
        <v>45</v>
      </c>
      <c r="J387" s="2">
        <v>800</v>
      </c>
      <c r="K387" s="2">
        <v>36000</v>
      </c>
      <c r="L387" s="2" t="s">
        <v>21</v>
      </c>
      <c r="M387" s="2">
        <f t="shared" ref="M387:M450" si="38">MONTH(B387)</f>
        <v>9</v>
      </c>
      <c r="N387" s="2" t="str">
        <f t="shared" ref="N387:N450" si="39">TEXT(B387,"mmm")</f>
        <v>Sep</v>
      </c>
      <c r="O387" s="2" t="str">
        <f t="shared" ref="O387:O450" si="40">TEXT(B387,"ddd")</f>
        <v>Thu</v>
      </c>
      <c r="P387" s="2" t="str">
        <f t="shared" ref="P387:P450" si="41">TEXT(B387,"YYY")</f>
        <v>2021</v>
      </c>
    </row>
    <row r="388" spans="1:16" x14ac:dyDescent="0.3">
      <c r="A388" s="2" t="s">
        <v>23</v>
      </c>
      <c r="B388" s="3">
        <v>44449</v>
      </c>
      <c r="C388" s="2" t="s">
        <v>24</v>
      </c>
      <c r="D388" s="2" t="s">
        <v>25</v>
      </c>
      <c r="E388" s="2" t="s">
        <v>36</v>
      </c>
      <c r="F388" s="2" t="str">
        <f t="shared" si="36"/>
        <v>Men</v>
      </c>
      <c r="G388" s="2" t="str">
        <f t="shared" si="37"/>
        <v xml:space="preserve"> Street Footwear</v>
      </c>
      <c r="H388" s="2" t="s">
        <v>14</v>
      </c>
      <c r="I388" s="2">
        <v>45</v>
      </c>
      <c r="J388" s="2">
        <v>800</v>
      </c>
      <c r="K388" s="2">
        <v>36000</v>
      </c>
      <c r="L388" s="2" t="s">
        <v>21</v>
      </c>
      <c r="M388" s="2">
        <f t="shared" si="38"/>
        <v>9</v>
      </c>
      <c r="N388" s="2" t="str">
        <f t="shared" si="39"/>
        <v>Sep</v>
      </c>
      <c r="O388" s="2" t="str">
        <f t="shared" si="40"/>
        <v>Fri</v>
      </c>
      <c r="P388" s="2" t="str">
        <f t="shared" si="41"/>
        <v>2021</v>
      </c>
    </row>
    <row r="389" spans="1:16" x14ac:dyDescent="0.3">
      <c r="A389" s="2" t="s">
        <v>23</v>
      </c>
      <c r="B389" s="3">
        <v>44450</v>
      </c>
      <c r="C389" s="2" t="s">
        <v>24</v>
      </c>
      <c r="D389" s="2" t="s">
        <v>25</v>
      </c>
      <c r="E389" s="2" t="s">
        <v>36</v>
      </c>
      <c r="F389" s="2" t="str">
        <f t="shared" si="36"/>
        <v>Men</v>
      </c>
      <c r="G389" s="2" t="str">
        <f t="shared" si="37"/>
        <v xml:space="preserve"> Athletic Footwear</v>
      </c>
      <c r="H389" s="2" t="s">
        <v>16</v>
      </c>
      <c r="I389" s="2">
        <v>50</v>
      </c>
      <c r="J389" s="2">
        <v>800</v>
      </c>
      <c r="K389" s="2">
        <v>40000</v>
      </c>
      <c r="L389" s="2" t="s">
        <v>21</v>
      </c>
      <c r="M389" s="2">
        <f t="shared" si="38"/>
        <v>9</v>
      </c>
      <c r="N389" s="2" t="str">
        <f t="shared" si="39"/>
        <v>Sep</v>
      </c>
      <c r="O389" s="2" t="str">
        <f t="shared" si="40"/>
        <v>Sat</v>
      </c>
      <c r="P389" s="2" t="str">
        <f t="shared" si="41"/>
        <v>2021</v>
      </c>
    </row>
    <row r="390" spans="1:16" x14ac:dyDescent="0.3">
      <c r="A390" s="2" t="s">
        <v>23</v>
      </c>
      <c r="B390" s="3">
        <v>44451</v>
      </c>
      <c r="C390" s="2" t="s">
        <v>24</v>
      </c>
      <c r="D390" s="2" t="s">
        <v>25</v>
      </c>
      <c r="E390" s="2" t="s">
        <v>36</v>
      </c>
      <c r="F390" s="2" t="str">
        <f t="shared" si="36"/>
        <v>Women</v>
      </c>
      <c r="G390" s="2" t="str">
        <f t="shared" si="37"/>
        <v xml:space="preserve"> Street Footwear</v>
      </c>
      <c r="H390" s="2" t="s">
        <v>17</v>
      </c>
      <c r="I390" s="2">
        <v>45</v>
      </c>
      <c r="J390" s="2">
        <v>650</v>
      </c>
      <c r="K390" s="2">
        <v>29250</v>
      </c>
      <c r="L390" s="2" t="s">
        <v>21</v>
      </c>
      <c r="M390" s="2">
        <f t="shared" si="38"/>
        <v>9</v>
      </c>
      <c r="N390" s="2" t="str">
        <f t="shared" si="39"/>
        <v>Sep</v>
      </c>
      <c r="O390" s="2" t="str">
        <f t="shared" si="40"/>
        <v>Sun</v>
      </c>
      <c r="P390" s="2" t="str">
        <f t="shared" si="41"/>
        <v>2021</v>
      </c>
    </row>
    <row r="391" spans="1:16" x14ac:dyDescent="0.3">
      <c r="A391" s="2" t="s">
        <v>23</v>
      </c>
      <c r="B391" s="3">
        <v>44452</v>
      </c>
      <c r="C391" s="2" t="s">
        <v>24</v>
      </c>
      <c r="D391" s="2" t="s">
        <v>25</v>
      </c>
      <c r="E391" s="2" t="s">
        <v>36</v>
      </c>
      <c r="F391" s="2" t="str">
        <f t="shared" si="36"/>
        <v>Women</v>
      </c>
      <c r="G391" s="2" t="str">
        <f t="shared" si="37"/>
        <v xml:space="preserve"> Athletic Footwear</v>
      </c>
      <c r="H391" s="2" t="s">
        <v>18</v>
      </c>
      <c r="I391" s="2">
        <v>45</v>
      </c>
      <c r="J391" s="2">
        <v>600</v>
      </c>
      <c r="K391" s="2">
        <v>27000</v>
      </c>
      <c r="L391" s="2" t="s">
        <v>21</v>
      </c>
      <c r="M391" s="2">
        <f t="shared" si="38"/>
        <v>9</v>
      </c>
      <c r="N391" s="2" t="str">
        <f t="shared" si="39"/>
        <v>Sep</v>
      </c>
      <c r="O391" s="2" t="str">
        <f t="shared" si="40"/>
        <v>Mon</v>
      </c>
      <c r="P391" s="2" t="str">
        <f t="shared" si="41"/>
        <v>2021</v>
      </c>
    </row>
    <row r="392" spans="1:16" x14ac:dyDescent="0.3">
      <c r="A392" s="2" t="s">
        <v>23</v>
      </c>
      <c r="B392" s="3">
        <v>44453</v>
      </c>
      <c r="C392" s="2" t="s">
        <v>24</v>
      </c>
      <c r="D392" s="2" t="s">
        <v>25</v>
      </c>
      <c r="E392" s="2" t="s">
        <v>36</v>
      </c>
      <c r="F392" s="2" t="str">
        <f t="shared" si="36"/>
        <v>Men</v>
      </c>
      <c r="G392" s="2" t="str">
        <f t="shared" si="37"/>
        <v xml:space="preserve"> Apparel</v>
      </c>
      <c r="H392" s="2" t="s">
        <v>19</v>
      </c>
      <c r="I392" s="2">
        <v>50</v>
      </c>
      <c r="J392" s="2">
        <v>500</v>
      </c>
      <c r="K392" s="2">
        <v>25000</v>
      </c>
      <c r="L392" s="2" t="s">
        <v>21</v>
      </c>
      <c r="M392" s="2">
        <f t="shared" si="38"/>
        <v>9</v>
      </c>
      <c r="N392" s="2" t="str">
        <f t="shared" si="39"/>
        <v>Sep</v>
      </c>
      <c r="O392" s="2" t="str">
        <f t="shared" si="40"/>
        <v>Tue</v>
      </c>
      <c r="P392" s="2" t="str">
        <f t="shared" si="41"/>
        <v>2021</v>
      </c>
    </row>
    <row r="393" spans="1:16" x14ac:dyDescent="0.3">
      <c r="A393" s="2" t="s">
        <v>23</v>
      </c>
      <c r="B393" s="3">
        <v>44454</v>
      </c>
      <c r="C393" s="2" t="s">
        <v>24</v>
      </c>
      <c r="D393" s="2" t="s">
        <v>25</v>
      </c>
      <c r="E393" s="2" t="s">
        <v>36</v>
      </c>
      <c r="F393" s="2" t="str">
        <f t="shared" si="36"/>
        <v>Women</v>
      </c>
      <c r="G393" s="2" t="str">
        <f t="shared" si="37"/>
        <v xml:space="preserve"> Apparel</v>
      </c>
      <c r="H393" s="2" t="s">
        <v>20</v>
      </c>
      <c r="I393" s="2">
        <v>55.000000000000007</v>
      </c>
      <c r="J393" s="2">
        <v>875</v>
      </c>
      <c r="K393" s="2">
        <v>48125.000000000007</v>
      </c>
      <c r="L393" s="2" t="s">
        <v>21</v>
      </c>
      <c r="M393" s="2">
        <f t="shared" si="38"/>
        <v>9</v>
      </c>
      <c r="N393" s="2" t="str">
        <f t="shared" si="39"/>
        <v>Sep</v>
      </c>
      <c r="O393" s="2" t="str">
        <f t="shared" si="40"/>
        <v>Wed</v>
      </c>
      <c r="P393" s="2" t="str">
        <f t="shared" si="41"/>
        <v>2021</v>
      </c>
    </row>
    <row r="394" spans="1:16" x14ac:dyDescent="0.3">
      <c r="A394" s="2" t="s">
        <v>23</v>
      </c>
      <c r="B394" s="3">
        <v>44455</v>
      </c>
      <c r="C394" s="2" t="s">
        <v>24</v>
      </c>
      <c r="D394" s="2" t="s">
        <v>25</v>
      </c>
      <c r="E394" s="2" t="s">
        <v>36</v>
      </c>
      <c r="F394" s="2" t="str">
        <f t="shared" si="36"/>
        <v>Men</v>
      </c>
      <c r="G394" s="2" t="str">
        <f t="shared" si="37"/>
        <v xml:space="preserve"> Street Footwear</v>
      </c>
      <c r="H394" s="2" t="s">
        <v>14</v>
      </c>
      <c r="I394" s="2">
        <v>45</v>
      </c>
      <c r="J394" s="2">
        <v>825</v>
      </c>
      <c r="K394" s="2">
        <v>37125</v>
      </c>
      <c r="L394" s="2" t="s">
        <v>21</v>
      </c>
      <c r="M394" s="2">
        <f t="shared" si="38"/>
        <v>9</v>
      </c>
      <c r="N394" s="2" t="str">
        <f t="shared" si="39"/>
        <v>Sep</v>
      </c>
      <c r="O394" s="2" t="str">
        <f t="shared" si="40"/>
        <v>Thu</v>
      </c>
      <c r="P394" s="2" t="str">
        <f t="shared" si="41"/>
        <v>2021</v>
      </c>
    </row>
    <row r="395" spans="1:16" x14ac:dyDescent="0.3">
      <c r="A395" s="2" t="s">
        <v>23</v>
      </c>
      <c r="B395" s="3">
        <v>44456</v>
      </c>
      <c r="C395" s="2" t="s">
        <v>24</v>
      </c>
      <c r="D395" s="2" t="s">
        <v>25</v>
      </c>
      <c r="E395" s="2" t="s">
        <v>36</v>
      </c>
      <c r="F395" s="2" t="str">
        <f t="shared" si="36"/>
        <v>Men</v>
      </c>
      <c r="G395" s="2" t="str">
        <f t="shared" si="37"/>
        <v xml:space="preserve"> Athletic Footwear</v>
      </c>
      <c r="H395" s="2" t="s">
        <v>16</v>
      </c>
      <c r="I395" s="2">
        <v>50</v>
      </c>
      <c r="J395" s="2">
        <v>825</v>
      </c>
      <c r="K395" s="2">
        <v>41250</v>
      </c>
      <c r="L395" s="2" t="s">
        <v>21</v>
      </c>
      <c r="M395" s="2">
        <f t="shared" si="38"/>
        <v>9</v>
      </c>
      <c r="N395" s="2" t="str">
        <f t="shared" si="39"/>
        <v>Sep</v>
      </c>
      <c r="O395" s="2" t="str">
        <f t="shared" si="40"/>
        <v>Fri</v>
      </c>
      <c r="P395" s="2" t="str">
        <f t="shared" si="41"/>
        <v>2021</v>
      </c>
    </row>
    <row r="396" spans="1:16" x14ac:dyDescent="0.3">
      <c r="A396" s="2" t="s">
        <v>23</v>
      </c>
      <c r="B396" s="3">
        <v>44457</v>
      </c>
      <c r="C396" s="2" t="s">
        <v>24</v>
      </c>
      <c r="D396" s="2" t="s">
        <v>25</v>
      </c>
      <c r="E396" s="2" t="s">
        <v>36</v>
      </c>
      <c r="F396" s="2" t="str">
        <f t="shared" si="36"/>
        <v>Women</v>
      </c>
      <c r="G396" s="2" t="str">
        <f t="shared" si="37"/>
        <v xml:space="preserve"> Street Footwear</v>
      </c>
      <c r="H396" s="2" t="s">
        <v>17</v>
      </c>
      <c r="I396" s="2">
        <v>45</v>
      </c>
      <c r="J396" s="2">
        <v>975</v>
      </c>
      <c r="K396" s="2">
        <v>43875</v>
      </c>
      <c r="L396" s="2" t="s">
        <v>21</v>
      </c>
      <c r="M396" s="2">
        <f t="shared" si="38"/>
        <v>9</v>
      </c>
      <c r="N396" s="2" t="str">
        <f t="shared" si="39"/>
        <v>Sep</v>
      </c>
      <c r="O396" s="2" t="str">
        <f t="shared" si="40"/>
        <v>Sat</v>
      </c>
      <c r="P396" s="2" t="str">
        <f t="shared" si="41"/>
        <v>2021</v>
      </c>
    </row>
    <row r="397" spans="1:16" x14ac:dyDescent="0.3">
      <c r="A397" s="2" t="s">
        <v>23</v>
      </c>
      <c r="B397" s="3">
        <v>44458</v>
      </c>
      <c r="C397" s="2" t="s">
        <v>24</v>
      </c>
      <c r="D397" s="2" t="s">
        <v>25</v>
      </c>
      <c r="E397" s="2" t="s">
        <v>36</v>
      </c>
      <c r="F397" s="2" t="str">
        <f t="shared" si="36"/>
        <v>Women</v>
      </c>
      <c r="G397" s="2" t="str">
        <f t="shared" si="37"/>
        <v xml:space="preserve"> Athletic Footwear</v>
      </c>
      <c r="H397" s="2" t="s">
        <v>18</v>
      </c>
      <c r="I397" s="2">
        <v>45</v>
      </c>
      <c r="J397" s="2">
        <v>575</v>
      </c>
      <c r="K397" s="2">
        <v>25875</v>
      </c>
      <c r="L397" s="2" t="s">
        <v>21</v>
      </c>
      <c r="M397" s="2">
        <f t="shared" si="38"/>
        <v>9</v>
      </c>
      <c r="N397" s="2" t="str">
        <f t="shared" si="39"/>
        <v>Sep</v>
      </c>
      <c r="O397" s="2" t="str">
        <f t="shared" si="40"/>
        <v>Sun</v>
      </c>
      <c r="P397" s="2" t="str">
        <f t="shared" si="41"/>
        <v>2021</v>
      </c>
    </row>
    <row r="398" spans="1:16" x14ac:dyDescent="0.3">
      <c r="A398" s="2" t="s">
        <v>23</v>
      </c>
      <c r="B398" s="3">
        <v>44459</v>
      </c>
      <c r="C398" s="2" t="s">
        <v>24</v>
      </c>
      <c r="D398" s="2" t="s">
        <v>25</v>
      </c>
      <c r="E398" s="2" t="s">
        <v>36</v>
      </c>
      <c r="F398" s="2" t="str">
        <f t="shared" si="36"/>
        <v>Men</v>
      </c>
      <c r="G398" s="2" t="str">
        <f t="shared" si="37"/>
        <v xml:space="preserve"> Apparel</v>
      </c>
      <c r="H398" s="2" t="s">
        <v>19</v>
      </c>
      <c r="I398" s="2">
        <v>50</v>
      </c>
      <c r="J398" s="2">
        <v>575</v>
      </c>
      <c r="K398" s="2">
        <v>28750</v>
      </c>
      <c r="L398" s="2" t="s">
        <v>21</v>
      </c>
      <c r="M398" s="2">
        <f t="shared" si="38"/>
        <v>9</v>
      </c>
      <c r="N398" s="2" t="str">
        <f t="shared" si="39"/>
        <v>Sep</v>
      </c>
      <c r="O398" s="2" t="str">
        <f t="shared" si="40"/>
        <v>Mon</v>
      </c>
      <c r="P398" s="2" t="str">
        <f t="shared" si="41"/>
        <v>2021</v>
      </c>
    </row>
    <row r="399" spans="1:16" x14ac:dyDescent="0.3">
      <c r="A399" s="2" t="s">
        <v>23</v>
      </c>
      <c r="B399" s="3">
        <v>44460</v>
      </c>
      <c r="C399" s="2" t="s">
        <v>24</v>
      </c>
      <c r="D399" s="2" t="s">
        <v>25</v>
      </c>
      <c r="E399" s="2" t="s">
        <v>36</v>
      </c>
      <c r="F399" s="2" t="str">
        <f t="shared" si="36"/>
        <v>Women</v>
      </c>
      <c r="G399" s="2" t="str">
        <f t="shared" si="37"/>
        <v xml:space="preserve"> Apparel</v>
      </c>
      <c r="H399" s="2" t="s">
        <v>20</v>
      </c>
      <c r="I399" s="2">
        <v>60</v>
      </c>
      <c r="J399" s="2">
        <v>850</v>
      </c>
      <c r="K399" s="2">
        <v>51000</v>
      </c>
      <c r="L399" s="2" t="s">
        <v>21</v>
      </c>
      <c r="M399" s="2">
        <f t="shared" si="38"/>
        <v>9</v>
      </c>
      <c r="N399" s="2" t="str">
        <f t="shared" si="39"/>
        <v>Sep</v>
      </c>
      <c r="O399" s="2" t="str">
        <f t="shared" si="40"/>
        <v>Tue</v>
      </c>
      <c r="P399" s="2" t="str">
        <f t="shared" si="41"/>
        <v>2021</v>
      </c>
    </row>
    <row r="400" spans="1:16" x14ac:dyDescent="0.3">
      <c r="A400" s="2" t="s">
        <v>23</v>
      </c>
      <c r="B400" s="3">
        <v>44461</v>
      </c>
      <c r="C400" s="2" t="s">
        <v>24</v>
      </c>
      <c r="D400" s="2" t="s">
        <v>25</v>
      </c>
      <c r="E400" s="2" t="s">
        <v>36</v>
      </c>
      <c r="F400" s="2" t="str">
        <f t="shared" si="36"/>
        <v>Men</v>
      </c>
      <c r="G400" s="2" t="str">
        <f t="shared" si="37"/>
        <v xml:space="preserve"> Street Footwear</v>
      </c>
      <c r="H400" s="2" t="s">
        <v>14</v>
      </c>
      <c r="I400" s="2">
        <v>50</v>
      </c>
      <c r="J400" s="2">
        <v>800</v>
      </c>
      <c r="K400" s="2">
        <v>40000</v>
      </c>
      <c r="L400" s="2" t="s">
        <v>21</v>
      </c>
      <c r="M400" s="2">
        <f t="shared" si="38"/>
        <v>9</v>
      </c>
      <c r="N400" s="2" t="str">
        <f t="shared" si="39"/>
        <v>Sep</v>
      </c>
      <c r="O400" s="2" t="str">
        <f t="shared" si="40"/>
        <v>Wed</v>
      </c>
      <c r="P400" s="2" t="str">
        <f t="shared" si="41"/>
        <v>2021</v>
      </c>
    </row>
    <row r="401" spans="1:16" x14ac:dyDescent="0.3">
      <c r="A401" s="2" t="s">
        <v>23</v>
      </c>
      <c r="B401" s="3">
        <v>44462</v>
      </c>
      <c r="C401" s="2" t="s">
        <v>24</v>
      </c>
      <c r="D401" s="2" t="s">
        <v>25</v>
      </c>
      <c r="E401" s="2" t="s">
        <v>36</v>
      </c>
      <c r="F401" s="2" t="str">
        <f t="shared" si="36"/>
        <v>Men</v>
      </c>
      <c r="G401" s="2" t="str">
        <f t="shared" si="37"/>
        <v xml:space="preserve"> Athletic Footwear</v>
      </c>
      <c r="H401" s="2" t="s">
        <v>16</v>
      </c>
      <c r="I401" s="2">
        <v>55.000000000000007</v>
      </c>
      <c r="J401" s="2">
        <v>800</v>
      </c>
      <c r="K401" s="2">
        <v>44000.000000000007</v>
      </c>
      <c r="L401" s="2" t="s">
        <v>21</v>
      </c>
      <c r="M401" s="2">
        <f t="shared" si="38"/>
        <v>9</v>
      </c>
      <c r="N401" s="2" t="str">
        <f t="shared" si="39"/>
        <v>Sep</v>
      </c>
      <c r="O401" s="2" t="str">
        <f t="shared" si="40"/>
        <v>Thu</v>
      </c>
      <c r="P401" s="2" t="str">
        <f t="shared" si="41"/>
        <v>2021</v>
      </c>
    </row>
    <row r="402" spans="1:16" x14ac:dyDescent="0.3">
      <c r="A402" s="2" t="s">
        <v>23</v>
      </c>
      <c r="B402" s="3">
        <v>44463</v>
      </c>
      <c r="C402" s="2" t="s">
        <v>24</v>
      </c>
      <c r="D402" s="2" t="s">
        <v>25</v>
      </c>
      <c r="E402" s="2" t="s">
        <v>36</v>
      </c>
      <c r="F402" s="2" t="str">
        <f t="shared" si="36"/>
        <v>Women</v>
      </c>
      <c r="G402" s="2" t="str">
        <f t="shared" si="37"/>
        <v xml:space="preserve"> Street Footwear</v>
      </c>
      <c r="H402" s="2" t="s">
        <v>17</v>
      </c>
      <c r="I402" s="2">
        <v>50</v>
      </c>
      <c r="J402" s="2">
        <v>975</v>
      </c>
      <c r="K402" s="2">
        <v>48750</v>
      </c>
      <c r="L402" s="2" t="s">
        <v>21</v>
      </c>
      <c r="M402" s="2">
        <f t="shared" si="38"/>
        <v>9</v>
      </c>
      <c r="N402" s="2" t="str">
        <f t="shared" si="39"/>
        <v>Sep</v>
      </c>
      <c r="O402" s="2" t="str">
        <f t="shared" si="40"/>
        <v>Fri</v>
      </c>
      <c r="P402" s="2" t="str">
        <f t="shared" si="41"/>
        <v>2021</v>
      </c>
    </row>
    <row r="403" spans="1:16" x14ac:dyDescent="0.3">
      <c r="A403" s="2" t="s">
        <v>23</v>
      </c>
      <c r="B403" s="3">
        <v>44464</v>
      </c>
      <c r="C403" s="2" t="s">
        <v>24</v>
      </c>
      <c r="D403" s="2" t="s">
        <v>25</v>
      </c>
      <c r="E403" s="2" t="s">
        <v>36</v>
      </c>
      <c r="F403" s="2" t="str">
        <f t="shared" si="36"/>
        <v>Women</v>
      </c>
      <c r="G403" s="2" t="str">
        <f t="shared" si="37"/>
        <v xml:space="preserve"> Athletic Footwear</v>
      </c>
      <c r="H403" s="2" t="s">
        <v>18</v>
      </c>
      <c r="I403" s="2">
        <v>50</v>
      </c>
      <c r="J403" s="2">
        <v>525</v>
      </c>
      <c r="K403" s="2">
        <v>26250</v>
      </c>
      <c r="L403" s="2" t="s">
        <v>21</v>
      </c>
      <c r="M403" s="2">
        <f t="shared" si="38"/>
        <v>9</v>
      </c>
      <c r="N403" s="2" t="str">
        <f t="shared" si="39"/>
        <v>Sep</v>
      </c>
      <c r="O403" s="2" t="str">
        <f t="shared" si="40"/>
        <v>Sat</v>
      </c>
      <c r="P403" s="2" t="str">
        <f t="shared" si="41"/>
        <v>2021</v>
      </c>
    </row>
    <row r="404" spans="1:16" x14ac:dyDescent="0.3">
      <c r="A404" s="2" t="s">
        <v>23</v>
      </c>
      <c r="B404" s="3">
        <v>44465</v>
      </c>
      <c r="C404" s="2" t="s">
        <v>24</v>
      </c>
      <c r="D404" s="2" t="s">
        <v>25</v>
      </c>
      <c r="E404" s="2" t="s">
        <v>36</v>
      </c>
      <c r="F404" s="2" t="str">
        <f t="shared" si="36"/>
        <v>Men</v>
      </c>
      <c r="G404" s="2" t="str">
        <f t="shared" si="37"/>
        <v xml:space="preserve"> Apparel</v>
      </c>
      <c r="H404" s="2" t="s">
        <v>19</v>
      </c>
      <c r="I404" s="2">
        <v>55.000000000000007</v>
      </c>
      <c r="J404" s="2">
        <v>525</v>
      </c>
      <c r="K404" s="2">
        <v>28875.000000000004</v>
      </c>
      <c r="L404" s="2" t="s">
        <v>21</v>
      </c>
      <c r="M404" s="2">
        <f t="shared" si="38"/>
        <v>9</v>
      </c>
      <c r="N404" s="2" t="str">
        <f t="shared" si="39"/>
        <v>Sep</v>
      </c>
      <c r="O404" s="2" t="str">
        <f t="shared" si="40"/>
        <v>Sun</v>
      </c>
      <c r="P404" s="2" t="str">
        <f t="shared" si="41"/>
        <v>2021</v>
      </c>
    </row>
    <row r="405" spans="1:16" x14ac:dyDescent="0.3">
      <c r="A405" s="2" t="s">
        <v>23</v>
      </c>
      <c r="B405" s="3">
        <v>44466</v>
      </c>
      <c r="C405" s="2" t="s">
        <v>24</v>
      </c>
      <c r="D405" s="2" t="s">
        <v>25</v>
      </c>
      <c r="E405" s="2" t="s">
        <v>36</v>
      </c>
      <c r="F405" s="2" t="str">
        <f t="shared" si="36"/>
        <v>Women</v>
      </c>
      <c r="G405" s="2" t="str">
        <f t="shared" si="37"/>
        <v xml:space="preserve"> Apparel</v>
      </c>
      <c r="H405" s="2" t="s">
        <v>20</v>
      </c>
      <c r="I405" s="2">
        <v>60</v>
      </c>
      <c r="J405" s="2">
        <v>775</v>
      </c>
      <c r="K405" s="2">
        <v>46500</v>
      </c>
      <c r="L405" s="2" t="s">
        <v>21</v>
      </c>
      <c r="M405" s="2">
        <f t="shared" si="38"/>
        <v>9</v>
      </c>
      <c r="N405" s="2" t="str">
        <f t="shared" si="39"/>
        <v>Sep</v>
      </c>
      <c r="O405" s="2" t="str">
        <f t="shared" si="40"/>
        <v>Mon</v>
      </c>
      <c r="P405" s="2" t="str">
        <f t="shared" si="41"/>
        <v>2021</v>
      </c>
    </row>
    <row r="406" spans="1:16" x14ac:dyDescent="0.3">
      <c r="A406" s="2" t="s">
        <v>23</v>
      </c>
      <c r="B406" s="3">
        <v>44467</v>
      </c>
      <c r="C406" s="2" t="s">
        <v>24</v>
      </c>
      <c r="D406" s="2" t="s">
        <v>25</v>
      </c>
      <c r="E406" s="2" t="s">
        <v>36</v>
      </c>
      <c r="F406" s="2" t="str">
        <f t="shared" si="36"/>
        <v>Men</v>
      </c>
      <c r="G406" s="2" t="str">
        <f t="shared" si="37"/>
        <v xml:space="preserve"> Street Footwear</v>
      </c>
      <c r="H406" s="2" t="s">
        <v>14</v>
      </c>
      <c r="I406" s="2">
        <v>55.000000000000007</v>
      </c>
      <c r="J406" s="2">
        <v>725</v>
      </c>
      <c r="K406" s="2">
        <v>39875.000000000007</v>
      </c>
      <c r="L406" s="2" t="s">
        <v>21</v>
      </c>
      <c r="M406" s="2">
        <f t="shared" si="38"/>
        <v>9</v>
      </c>
      <c r="N406" s="2" t="str">
        <f t="shared" si="39"/>
        <v>Sep</v>
      </c>
      <c r="O406" s="2" t="str">
        <f t="shared" si="40"/>
        <v>Tue</v>
      </c>
      <c r="P406" s="2" t="str">
        <f t="shared" si="41"/>
        <v>2021</v>
      </c>
    </row>
    <row r="407" spans="1:16" x14ac:dyDescent="0.3">
      <c r="A407" s="2" t="s">
        <v>23</v>
      </c>
      <c r="B407" s="3">
        <v>44468</v>
      </c>
      <c r="C407" s="2" t="s">
        <v>24</v>
      </c>
      <c r="D407" s="2" t="s">
        <v>25</v>
      </c>
      <c r="E407" s="2" t="s">
        <v>36</v>
      </c>
      <c r="F407" s="2" t="str">
        <f t="shared" si="36"/>
        <v>Men</v>
      </c>
      <c r="G407" s="2" t="str">
        <f t="shared" si="37"/>
        <v xml:space="preserve"> Athletic Footwear</v>
      </c>
      <c r="H407" s="2" t="s">
        <v>16</v>
      </c>
      <c r="I407" s="2">
        <v>55.000000000000007</v>
      </c>
      <c r="J407" s="2">
        <v>675</v>
      </c>
      <c r="K407" s="2">
        <v>37125.000000000007</v>
      </c>
      <c r="L407" s="2" t="s">
        <v>21</v>
      </c>
      <c r="M407" s="2">
        <f t="shared" si="38"/>
        <v>9</v>
      </c>
      <c r="N407" s="2" t="str">
        <f t="shared" si="39"/>
        <v>Sep</v>
      </c>
      <c r="O407" s="2" t="str">
        <f t="shared" si="40"/>
        <v>Wed</v>
      </c>
      <c r="P407" s="2" t="str">
        <f t="shared" si="41"/>
        <v>2021</v>
      </c>
    </row>
    <row r="408" spans="1:16" x14ac:dyDescent="0.3">
      <c r="A408" s="2" t="s">
        <v>23</v>
      </c>
      <c r="B408" s="3">
        <v>44469</v>
      </c>
      <c r="C408" s="2" t="s">
        <v>24</v>
      </c>
      <c r="D408" s="2" t="s">
        <v>25</v>
      </c>
      <c r="E408" s="2" t="s">
        <v>36</v>
      </c>
      <c r="F408" s="2" t="str">
        <f t="shared" si="36"/>
        <v>Women</v>
      </c>
      <c r="G408" s="2" t="str">
        <f t="shared" si="37"/>
        <v xml:space="preserve"> Street Footwear</v>
      </c>
      <c r="H408" s="2" t="s">
        <v>17</v>
      </c>
      <c r="I408" s="2">
        <v>60</v>
      </c>
      <c r="J408" s="2">
        <v>725</v>
      </c>
      <c r="K408" s="2">
        <v>43500</v>
      </c>
      <c r="L408" s="2" t="s">
        <v>21</v>
      </c>
      <c r="M408" s="2">
        <f t="shared" si="38"/>
        <v>9</v>
      </c>
      <c r="N408" s="2" t="str">
        <f t="shared" si="39"/>
        <v>Sep</v>
      </c>
      <c r="O408" s="2" t="str">
        <f t="shared" si="40"/>
        <v>Thu</v>
      </c>
      <c r="P408" s="2" t="str">
        <f t="shared" si="41"/>
        <v>2021</v>
      </c>
    </row>
    <row r="409" spans="1:16" x14ac:dyDescent="0.3">
      <c r="A409" s="2" t="s">
        <v>23</v>
      </c>
      <c r="B409" s="3">
        <v>44470</v>
      </c>
      <c r="C409" s="2" t="s">
        <v>24</v>
      </c>
      <c r="D409" s="2" t="s">
        <v>25</v>
      </c>
      <c r="E409" s="2" t="s">
        <v>36</v>
      </c>
      <c r="F409" s="2" t="str">
        <f t="shared" si="36"/>
        <v>Women</v>
      </c>
      <c r="G409" s="2" t="str">
        <f t="shared" si="37"/>
        <v xml:space="preserve"> Athletic Footwear</v>
      </c>
      <c r="H409" s="2" t="s">
        <v>18</v>
      </c>
      <c r="I409" s="2">
        <v>60</v>
      </c>
      <c r="J409" s="2">
        <v>450</v>
      </c>
      <c r="K409" s="2">
        <v>27000</v>
      </c>
      <c r="L409" s="2" t="s">
        <v>21</v>
      </c>
      <c r="M409" s="2">
        <f t="shared" si="38"/>
        <v>10</v>
      </c>
      <c r="N409" s="2" t="str">
        <f t="shared" si="39"/>
        <v>Oct</v>
      </c>
      <c r="O409" s="2" t="str">
        <f t="shared" si="40"/>
        <v>Fri</v>
      </c>
      <c r="P409" s="2" t="str">
        <f t="shared" si="41"/>
        <v>2021</v>
      </c>
    </row>
    <row r="410" spans="1:16" x14ac:dyDescent="0.3">
      <c r="A410" s="2" t="s">
        <v>23</v>
      </c>
      <c r="B410" s="3">
        <v>44471</v>
      </c>
      <c r="C410" s="2" t="s">
        <v>24</v>
      </c>
      <c r="D410" s="2" t="s">
        <v>25</v>
      </c>
      <c r="E410" s="2" t="s">
        <v>36</v>
      </c>
      <c r="F410" s="2" t="str">
        <f t="shared" si="36"/>
        <v>Men</v>
      </c>
      <c r="G410" s="2" t="str">
        <f t="shared" si="37"/>
        <v xml:space="preserve"> Apparel</v>
      </c>
      <c r="H410" s="2" t="s">
        <v>19</v>
      </c>
      <c r="I410" s="2">
        <v>55.000000000000007</v>
      </c>
      <c r="J410" s="2">
        <v>450</v>
      </c>
      <c r="K410" s="2">
        <v>24750.000000000004</v>
      </c>
      <c r="L410" s="2" t="s">
        <v>21</v>
      </c>
      <c r="M410" s="2">
        <f t="shared" si="38"/>
        <v>10</v>
      </c>
      <c r="N410" s="2" t="str">
        <f t="shared" si="39"/>
        <v>Oct</v>
      </c>
      <c r="O410" s="2" t="str">
        <f t="shared" si="40"/>
        <v>Sat</v>
      </c>
      <c r="P410" s="2" t="str">
        <f t="shared" si="41"/>
        <v>2021</v>
      </c>
    </row>
    <row r="411" spans="1:16" x14ac:dyDescent="0.3">
      <c r="A411" s="2" t="s">
        <v>23</v>
      </c>
      <c r="B411" s="3">
        <v>44472</v>
      </c>
      <c r="C411" s="2" t="s">
        <v>24</v>
      </c>
      <c r="D411" s="2" t="s">
        <v>25</v>
      </c>
      <c r="E411" s="2" t="s">
        <v>36</v>
      </c>
      <c r="F411" s="2" t="str">
        <f t="shared" si="36"/>
        <v>Women</v>
      </c>
      <c r="G411" s="2" t="str">
        <f t="shared" si="37"/>
        <v xml:space="preserve"> Apparel</v>
      </c>
      <c r="H411" s="2" t="s">
        <v>20</v>
      </c>
      <c r="I411" s="2">
        <v>50</v>
      </c>
      <c r="J411" s="2">
        <v>675</v>
      </c>
      <c r="K411" s="2">
        <v>33750</v>
      </c>
      <c r="L411" s="2" t="s">
        <v>21</v>
      </c>
      <c r="M411" s="2">
        <f t="shared" si="38"/>
        <v>10</v>
      </c>
      <c r="N411" s="2" t="str">
        <f t="shared" si="39"/>
        <v>Oct</v>
      </c>
      <c r="O411" s="2" t="str">
        <f t="shared" si="40"/>
        <v>Sun</v>
      </c>
      <c r="P411" s="2" t="str">
        <f t="shared" si="41"/>
        <v>2021</v>
      </c>
    </row>
    <row r="412" spans="1:16" x14ac:dyDescent="0.3">
      <c r="A412" s="2" t="s">
        <v>23</v>
      </c>
      <c r="B412" s="3">
        <v>44473</v>
      </c>
      <c r="C412" s="2" t="s">
        <v>24</v>
      </c>
      <c r="D412" s="2" t="s">
        <v>25</v>
      </c>
      <c r="E412" s="2" t="s">
        <v>36</v>
      </c>
      <c r="F412" s="2" t="str">
        <f t="shared" si="36"/>
        <v>Men</v>
      </c>
      <c r="G412" s="2" t="str">
        <f t="shared" si="37"/>
        <v xml:space="preserve"> Street Footwear</v>
      </c>
      <c r="H412" s="2" t="s">
        <v>14</v>
      </c>
      <c r="I412" s="2">
        <v>40</v>
      </c>
      <c r="J412" s="2">
        <v>625</v>
      </c>
      <c r="K412" s="2">
        <v>25000</v>
      </c>
      <c r="L412" s="2" t="s">
        <v>21</v>
      </c>
      <c r="M412" s="2">
        <f t="shared" si="38"/>
        <v>10</v>
      </c>
      <c r="N412" s="2" t="str">
        <f t="shared" si="39"/>
        <v>Oct</v>
      </c>
      <c r="O412" s="2" t="str">
        <f t="shared" si="40"/>
        <v>Mon</v>
      </c>
      <c r="P412" s="2" t="str">
        <f t="shared" si="41"/>
        <v>2021</v>
      </c>
    </row>
    <row r="413" spans="1:16" x14ac:dyDescent="0.3">
      <c r="A413" s="2" t="s">
        <v>23</v>
      </c>
      <c r="B413" s="3">
        <v>44474</v>
      </c>
      <c r="C413" s="2" t="s">
        <v>24</v>
      </c>
      <c r="D413" s="2" t="s">
        <v>25</v>
      </c>
      <c r="E413" s="2" t="s">
        <v>36</v>
      </c>
      <c r="F413" s="2" t="str">
        <f t="shared" si="36"/>
        <v>Men</v>
      </c>
      <c r="G413" s="2" t="str">
        <f t="shared" si="37"/>
        <v xml:space="preserve"> Athletic Footwear</v>
      </c>
      <c r="H413" s="2" t="s">
        <v>16</v>
      </c>
      <c r="I413" s="2">
        <v>40</v>
      </c>
      <c r="J413" s="2">
        <v>625</v>
      </c>
      <c r="K413" s="2">
        <v>25000</v>
      </c>
      <c r="L413" s="2" t="s">
        <v>21</v>
      </c>
      <c r="M413" s="2">
        <f t="shared" si="38"/>
        <v>10</v>
      </c>
      <c r="N413" s="2" t="str">
        <f t="shared" si="39"/>
        <v>Oct</v>
      </c>
      <c r="O413" s="2" t="str">
        <f t="shared" si="40"/>
        <v>Tue</v>
      </c>
      <c r="P413" s="2" t="str">
        <f t="shared" si="41"/>
        <v>2021</v>
      </c>
    </row>
    <row r="414" spans="1:16" x14ac:dyDescent="0.3">
      <c r="A414" s="2" t="s">
        <v>23</v>
      </c>
      <c r="B414" s="3">
        <v>44475</v>
      </c>
      <c r="C414" s="2" t="s">
        <v>24</v>
      </c>
      <c r="D414" s="2" t="s">
        <v>25</v>
      </c>
      <c r="E414" s="2" t="s">
        <v>36</v>
      </c>
      <c r="F414" s="2" t="str">
        <f t="shared" si="36"/>
        <v>Women</v>
      </c>
      <c r="G414" s="2" t="str">
        <f t="shared" si="37"/>
        <v xml:space="preserve"> Street Footwear</v>
      </c>
      <c r="H414" s="2" t="s">
        <v>17</v>
      </c>
      <c r="I414" s="2">
        <v>45</v>
      </c>
      <c r="J414" s="2">
        <v>575</v>
      </c>
      <c r="K414" s="2">
        <v>25875</v>
      </c>
      <c r="L414" s="2" t="s">
        <v>21</v>
      </c>
      <c r="M414" s="2">
        <f t="shared" si="38"/>
        <v>10</v>
      </c>
      <c r="N414" s="2" t="str">
        <f t="shared" si="39"/>
        <v>Oct</v>
      </c>
      <c r="O414" s="2" t="str">
        <f t="shared" si="40"/>
        <v>Wed</v>
      </c>
      <c r="P414" s="2" t="str">
        <f t="shared" si="41"/>
        <v>2021</v>
      </c>
    </row>
    <row r="415" spans="1:16" x14ac:dyDescent="0.3">
      <c r="A415" s="2" t="s">
        <v>23</v>
      </c>
      <c r="B415" s="3">
        <v>44476</v>
      </c>
      <c r="C415" s="2" t="s">
        <v>24</v>
      </c>
      <c r="D415" s="2" t="s">
        <v>25</v>
      </c>
      <c r="E415" s="2" t="s">
        <v>36</v>
      </c>
      <c r="F415" s="2" t="str">
        <f t="shared" si="36"/>
        <v>Women</v>
      </c>
      <c r="G415" s="2" t="str">
        <f t="shared" si="37"/>
        <v xml:space="preserve"> Athletic Footwear</v>
      </c>
      <c r="H415" s="2" t="s">
        <v>18</v>
      </c>
      <c r="I415" s="2">
        <v>45</v>
      </c>
      <c r="J415" s="2">
        <v>425</v>
      </c>
      <c r="K415" s="2">
        <v>19125</v>
      </c>
      <c r="L415" s="2" t="s">
        <v>21</v>
      </c>
      <c r="M415" s="2">
        <f t="shared" si="38"/>
        <v>10</v>
      </c>
      <c r="N415" s="2" t="str">
        <f t="shared" si="39"/>
        <v>Oct</v>
      </c>
      <c r="O415" s="2" t="str">
        <f t="shared" si="40"/>
        <v>Thu</v>
      </c>
      <c r="P415" s="2" t="str">
        <f t="shared" si="41"/>
        <v>2021</v>
      </c>
    </row>
    <row r="416" spans="1:16" x14ac:dyDescent="0.3">
      <c r="A416" s="2" t="s">
        <v>23</v>
      </c>
      <c r="B416" s="3">
        <v>44477</v>
      </c>
      <c r="C416" s="2" t="s">
        <v>24</v>
      </c>
      <c r="D416" s="2" t="s">
        <v>25</v>
      </c>
      <c r="E416" s="2" t="s">
        <v>36</v>
      </c>
      <c r="F416" s="2" t="str">
        <f t="shared" si="36"/>
        <v>Men</v>
      </c>
      <c r="G416" s="2" t="str">
        <f t="shared" si="37"/>
        <v xml:space="preserve"> Apparel</v>
      </c>
      <c r="H416" s="2" t="s">
        <v>19</v>
      </c>
      <c r="I416" s="2">
        <v>40</v>
      </c>
      <c r="J416" s="2">
        <v>400</v>
      </c>
      <c r="K416" s="2">
        <v>16000</v>
      </c>
      <c r="L416" s="2" t="s">
        <v>21</v>
      </c>
      <c r="M416" s="2">
        <f t="shared" si="38"/>
        <v>10</v>
      </c>
      <c r="N416" s="2" t="str">
        <f t="shared" si="39"/>
        <v>Oct</v>
      </c>
      <c r="O416" s="2" t="str">
        <f t="shared" si="40"/>
        <v>Fri</v>
      </c>
      <c r="P416" s="2" t="str">
        <f t="shared" si="41"/>
        <v>2021</v>
      </c>
    </row>
    <row r="417" spans="1:16" x14ac:dyDescent="0.3">
      <c r="A417" s="2" t="s">
        <v>23</v>
      </c>
      <c r="B417" s="3">
        <v>44478</v>
      </c>
      <c r="C417" s="2" t="s">
        <v>24</v>
      </c>
      <c r="D417" s="2" t="s">
        <v>25</v>
      </c>
      <c r="E417" s="2" t="s">
        <v>36</v>
      </c>
      <c r="F417" s="2" t="str">
        <f t="shared" si="36"/>
        <v>Women</v>
      </c>
      <c r="G417" s="2" t="str">
        <f t="shared" si="37"/>
        <v xml:space="preserve"> Apparel</v>
      </c>
      <c r="H417" s="2" t="s">
        <v>20</v>
      </c>
      <c r="I417" s="2">
        <v>50</v>
      </c>
      <c r="J417" s="2">
        <v>575</v>
      </c>
      <c r="K417" s="2">
        <v>28750</v>
      </c>
      <c r="L417" s="2" t="s">
        <v>21</v>
      </c>
      <c r="M417" s="2">
        <f t="shared" si="38"/>
        <v>10</v>
      </c>
      <c r="N417" s="2" t="str">
        <f t="shared" si="39"/>
        <v>Oct</v>
      </c>
      <c r="O417" s="2" t="str">
        <f t="shared" si="40"/>
        <v>Sat</v>
      </c>
      <c r="P417" s="2" t="str">
        <f t="shared" si="41"/>
        <v>2021</v>
      </c>
    </row>
    <row r="418" spans="1:16" x14ac:dyDescent="0.3">
      <c r="A418" s="2" t="s">
        <v>23</v>
      </c>
      <c r="B418" s="3">
        <v>44479</v>
      </c>
      <c r="C418" s="2" t="s">
        <v>24</v>
      </c>
      <c r="D418" s="2" t="s">
        <v>25</v>
      </c>
      <c r="E418" s="2" t="s">
        <v>36</v>
      </c>
      <c r="F418" s="2" t="str">
        <f t="shared" si="36"/>
        <v>Men</v>
      </c>
      <c r="G418" s="2" t="str">
        <f t="shared" si="37"/>
        <v xml:space="preserve"> Street Footwear</v>
      </c>
      <c r="H418" s="2" t="s">
        <v>14</v>
      </c>
      <c r="I418" s="2">
        <v>40</v>
      </c>
      <c r="J418" s="2">
        <v>725</v>
      </c>
      <c r="K418" s="2">
        <v>29000</v>
      </c>
      <c r="L418" s="2" t="s">
        <v>21</v>
      </c>
      <c r="M418" s="2">
        <f t="shared" si="38"/>
        <v>10</v>
      </c>
      <c r="N418" s="2" t="str">
        <f t="shared" si="39"/>
        <v>Oct</v>
      </c>
      <c r="O418" s="2" t="str">
        <f t="shared" si="40"/>
        <v>Sun</v>
      </c>
      <c r="P418" s="2" t="str">
        <f t="shared" si="41"/>
        <v>2021</v>
      </c>
    </row>
    <row r="419" spans="1:16" x14ac:dyDescent="0.3">
      <c r="A419" s="2" t="s">
        <v>23</v>
      </c>
      <c r="B419" s="3">
        <v>44480</v>
      </c>
      <c r="C419" s="2" t="s">
        <v>24</v>
      </c>
      <c r="D419" s="2" t="s">
        <v>25</v>
      </c>
      <c r="E419" s="2" t="s">
        <v>36</v>
      </c>
      <c r="F419" s="2" t="str">
        <f t="shared" si="36"/>
        <v>Men</v>
      </c>
      <c r="G419" s="2" t="str">
        <f t="shared" si="37"/>
        <v xml:space="preserve"> Athletic Footwear</v>
      </c>
      <c r="H419" s="2" t="s">
        <v>16</v>
      </c>
      <c r="I419" s="2">
        <v>40</v>
      </c>
      <c r="J419" s="2">
        <v>725</v>
      </c>
      <c r="K419" s="2">
        <v>29000</v>
      </c>
      <c r="L419" s="2" t="s">
        <v>21</v>
      </c>
      <c r="M419" s="2">
        <f t="shared" si="38"/>
        <v>10</v>
      </c>
      <c r="N419" s="2" t="str">
        <f t="shared" si="39"/>
        <v>Oct</v>
      </c>
      <c r="O419" s="2" t="str">
        <f t="shared" si="40"/>
        <v>Mon</v>
      </c>
      <c r="P419" s="2" t="str">
        <f t="shared" si="41"/>
        <v>2021</v>
      </c>
    </row>
    <row r="420" spans="1:16" x14ac:dyDescent="0.3">
      <c r="A420" s="2" t="s">
        <v>23</v>
      </c>
      <c r="B420" s="3">
        <v>44481</v>
      </c>
      <c r="C420" s="2" t="s">
        <v>24</v>
      </c>
      <c r="D420" s="2" t="s">
        <v>25</v>
      </c>
      <c r="E420" s="2" t="s">
        <v>36</v>
      </c>
      <c r="F420" s="2" t="str">
        <f t="shared" si="36"/>
        <v>Women</v>
      </c>
      <c r="G420" s="2" t="str">
        <f t="shared" si="37"/>
        <v xml:space="preserve"> Street Footwear</v>
      </c>
      <c r="H420" s="2" t="s">
        <v>17</v>
      </c>
      <c r="I420" s="2">
        <v>65</v>
      </c>
      <c r="J420" s="2">
        <v>650</v>
      </c>
      <c r="K420" s="2">
        <v>42250</v>
      </c>
      <c r="L420" s="2" t="s">
        <v>21</v>
      </c>
      <c r="M420" s="2">
        <f t="shared" si="38"/>
        <v>10</v>
      </c>
      <c r="N420" s="2" t="str">
        <f t="shared" si="39"/>
        <v>Oct</v>
      </c>
      <c r="O420" s="2" t="str">
        <f t="shared" si="40"/>
        <v>Tue</v>
      </c>
      <c r="P420" s="2" t="str">
        <f t="shared" si="41"/>
        <v>2021</v>
      </c>
    </row>
    <row r="421" spans="1:16" x14ac:dyDescent="0.3">
      <c r="A421" s="2" t="s">
        <v>23</v>
      </c>
      <c r="B421" s="3">
        <v>44482</v>
      </c>
      <c r="C421" s="2" t="s">
        <v>24</v>
      </c>
      <c r="D421" s="2" t="s">
        <v>25</v>
      </c>
      <c r="E421" s="2" t="s">
        <v>36</v>
      </c>
      <c r="F421" s="2" t="str">
        <f t="shared" si="36"/>
        <v>Women</v>
      </c>
      <c r="G421" s="2" t="str">
        <f t="shared" si="37"/>
        <v xml:space="preserve"> Athletic Footwear</v>
      </c>
      <c r="H421" s="2" t="s">
        <v>18</v>
      </c>
      <c r="I421" s="2">
        <v>65</v>
      </c>
      <c r="J421" s="2">
        <v>500</v>
      </c>
      <c r="K421" s="2">
        <v>32500</v>
      </c>
      <c r="L421" s="2" t="s">
        <v>21</v>
      </c>
      <c r="M421" s="2">
        <f t="shared" si="38"/>
        <v>10</v>
      </c>
      <c r="N421" s="2" t="str">
        <f t="shared" si="39"/>
        <v>Oct</v>
      </c>
      <c r="O421" s="2" t="str">
        <f t="shared" si="40"/>
        <v>Wed</v>
      </c>
      <c r="P421" s="2" t="str">
        <f t="shared" si="41"/>
        <v>2021</v>
      </c>
    </row>
    <row r="422" spans="1:16" x14ac:dyDescent="0.3">
      <c r="A422" s="2" t="s">
        <v>23</v>
      </c>
      <c r="B422" s="3">
        <v>44483</v>
      </c>
      <c r="C422" s="2" t="s">
        <v>24</v>
      </c>
      <c r="D422" s="2" t="s">
        <v>25</v>
      </c>
      <c r="E422" s="2" t="s">
        <v>36</v>
      </c>
      <c r="F422" s="2" t="str">
        <f t="shared" si="36"/>
        <v>Men</v>
      </c>
      <c r="G422" s="2" t="str">
        <f t="shared" si="37"/>
        <v xml:space="preserve"> Apparel</v>
      </c>
      <c r="H422" s="2" t="s">
        <v>19</v>
      </c>
      <c r="I422" s="2">
        <v>60</v>
      </c>
      <c r="J422" s="2">
        <v>475</v>
      </c>
      <c r="K422" s="2">
        <v>28500</v>
      </c>
      <c r="L422" s="2" t="s">
        <v>21</v>
      </c>
      <c r="M422" s="2">
        <f t="shared" si="38"/>
        <v>10</v>
      </c>
      <c r="N422" s="2" t="str">
        <f t="shared" si="39"/>
        <v>Oct</v>
      </c>
      <c r="O422" s="2" t="str">
        <f t="shared" si="40"/>
        <v>Thu</v>
      </c>
      <c r="P422" s="2" t="str">
        <f t="shared" si="41"/>
        <v>2021</v>
      </c>
    </row>
    <row r="423" spans="1:16" x14ac:dyDescent="0.3">
      <c r="A423" s="2" t="s">
        <v>23</v>
      </c>
      <c r="B423" s="3">
        <v>44484</v>
      </c>
      <c r="C423" s="2" t="s">
        <v>24</v>
      </c>
      <c r="D423" s="2" t="s">
        <v>25</v>
      </c>
      <c r="E423" s="2" t="s">
        <v>36</v>
      </c>
      <c r="F423" s="2" t="str">
        <f t="shared" si="36"/>
        <v>Women</v>
      </c>
      <c r="G423" s="2" t="str">
        <f t="shared" si="37"/>
        <v xml:space="preserve"> Apparel</v>
      </c>
      <c r="H423" s="2" t="s">
        <v>20</v>
      </c>
      <c r="I423" s="2">
        <v>70</v>
      </c>
      <c r="J423" s="2">
        <v>675</v>
      </c>
      <c r="K423" s="2">
        <v>47250</v>
      </c>
      <c r="L423" s="2" t="s">
        <v>21</v>
      </c>
      <c r="M423" s="2">
        <f t="shared" si="38"/>
        <v>10</v>
      </c>
      <c r="N423" s="2" t="str">
        <f t="shared" si="39"/>
        <v>Oct</v>
      </c>
      <c r="O423" s="2" t="str">
        <f t="shared" si="40"/>
        <v>Fri</v>
      </c>
      <c r="P423" s="2" t="str">
        <f t="shared" si="41"/>
        <v>2021</v>
      </c>
    </row>
    <row r="424" spans="1:16" x14ac:dyDescent="0.3">
      <c r="A424" s="2" t="s">
        <v>23</v>
      </c>
      <c r="B424" s="3">
        <v>44485</v>
      </c>
      <c r="C424" s="2" t="s">
        <v>24</v>
      </c>
      <c r="D424" s="2" t="s">
        <v>25</v>
      </c>
      <c r="E424" s="2" t="s">
        <v>36</v>
      </c>
      <c r="F424" s="2" t="str">
        <f t="shared" si="36"/>
        <v>Men</v>
      </c>
      <c r="G424" s="2" t="str">
        <f t="shared" si="37"/>
        <v xml:space="preserve"> Street Footwear</v>
      </c>
      <c r="H424" s="2" t="s">
        <v>14</v>
      </c>
      <c r="I424" s="2">
        <v>60</v>
      </c>
      <c r="J424" s="2">
        <v>825</v>
      </c>
      <c r="K424" s="2">
        <v>49500</v>
      </c>
      <c r="L424" s="2" t="s">
        <v>21</v>
      </c>
      <c r="M424" s="2">
        <f t="shared" si="38"/>
        <v>10</v>
      </c>
      <c r="N424" s="2" t="str">
        <f t="shared" si="39"/>
        <v>Oct</v>
      </c>
      <c r="O424" s="2" t="str">
        <f t="shared" si="40"/>
        <v>Sat</v>
      </c>
      <c r="P424" s="2" t="str">
        <f t="shared" si="41"/>
        <v>2021</v>
      </c>
    </row>
    <row r="425" spans="1:16" x14ac:dyDescent="0.3">
      <c r="A425" s="2" t="s">
        <v>23</v>
      </c>
      <c r="B425" s="3">
        <v>44486</v>
      </c>
      <c r="C425" s="2" t="s">
        <v>24</v>
      </c>
      <c r="D425" s="2" t="s">
        <v>25</v>
      </c>
      <c r="E425" s="2" t="s">
        <v>36</v>
      </c>
      <c r="F425" s="2" t="str">
        <f t="shared" si="36"/>
        <v>Men</v>
      </c>
      <c r="G425" s="2" t="str">
        <f t="shared" si="37"/>
        <v xml:space="preserve"> Athletic Footwear</v>
      </c>
      <c r="H425" s="2" t="s">
        <v>16</v>
      </c>
      <c r="I425" s="2">
        <v>60</v>
      </c>
      <c r="J425" s="2">
        <v>825</v>
      </c>
      <c r="K425" s="2">
        <v>49500</v>
      </c>
      <c r="L425" s="2" t="s">
        <v>21</v>
      </c>
      <c r="M425" s="2">
        <f t="shared" si="38"/>
        <v>10</v>
      </c>
      <c r="N425" s="2" t="str">
        <f t="shared" si="39"/>
        <v>Oct</v>
      </c>
      <c r="O425" s="2" t="str">
        <f t="shared" si="40"/>
        <v>Sun</v>
      </c>
      <c r="P425" s="2" t="str">
        <f t="shared" si="41"/>
        <v>2021</v>
      </c>
    </row>
    <row r="426" spans="1:16" x14ac:dyDescent="0.3">
      <c r="A426" s="2" t="s">
        <v>23</v>
      </c>
      <c r="B426" s="3">
        <v>44487</v>
      </c>
      <c r="C426" s="2" t="s">
        <v>24</v>
      </c>
      <c r="D426" s="2" t="s">
        <v>25</v>
      </c>
      <c r="E426" s="2" t="s">
        <v>36</v>
      </c>
      <c r="F426" s="2" t="str">
        <f t="shared" si="36"/>
        <v>Women</v>
      </c>
      <c r="G426" s="2" t="str">
        <f t="shared" si="37"/>
        <v xml:space="preserve"> Street Footwear</v>
      </c>
      <c r="H426" s="2" t="s">
        <v>17</v>
      </c>
      <c r="I426" s="2">
        <v>65</v>
      </c>
      <c r="J426" s="2">
        <v>725</v>
      </c>
      <c r="K426" s="2">
        <v>47125</v>
      </c>
      <c r="L426" s="2" t="s">
        <v>21</v>
      </c>
      <c r="M426" s="2">
        <f t="shared" si="38"/>
        <v>10</v>
      </c>
      <c r="N426" s="2" t="str">
        <f t="shared" si="39"/>
        <v>Oct</v>
      </c>
      <c r="O426" s="2" t="str">
        <f t="shared" si="40"/>
        <v>Mon</v>
      </c>
      <c r="P426" s="2" t="str">
        <f t="shared" si="41"/>
        <v>2021</v>
      </c>
    </row>
    <row r="427" spans="1:16" x14ac:dyDescent="0.3">
      <c r="A427" s="2" t="s">
        <v>23</v>
      </c>
      <c r="B427" s="3">
        <v>44488</v>
      </c>
      <c r="C427" s="2" t="s">
        <v>24</v>
      </c>
      <c r="D427" s="2" t="s">
        <v>25</v>
      </c>
      <c r="E427" s="2" t="s">
        <v>36</v>
      </c>
      <c r="F427" s="2" t="str">
        <f t="shared" si="36"/>
        <v>Women</v>
      </c>
      <c r="G427" s="2" t="str">
        <f t="shared" si="37"/>
        <v xml:space="preserve"> Athletic Footwear</v>
      </c>
      <c r="H427" s="2" t="s">
        <v>18</v>
      </c>
      <c r="I427" s="2">
        <v>65</v>
      </c>
      <c r="J427" s="2">
        <v>575</v>
      </c>
      <c r="K427" s="2">
        <v>37375</v>
      </c>
      <c r="L427" s="2" t="s">
        <v>21</v>
      </c>
      <c r="M427" s="2">
        <f t="shared" si="38"/>
        <v>10</v>
      </c>
      <c r="N427" s="2" t="str">
        <f t="shared" si="39"/>
        <v>Oct</v>
      </c>
      <c r="O427" s="2" t="str">
        <f t="shared" si="40"/>
        <v>Tue</v>
      </c>
      <c r="P427" s="2" t="str">
        <f t="shared" si="41"/>
        <v>2021</v>
      </c>
    </row>
    <row r="428" spans="1:16" x14ac:dyDescent="0.3">
      <c r="A428" s="2" t="s">
        <v>23</v>
      </c>
      <c r="B428" s="3">
        <v>44489</v>
      </c>
      <c r="C428" s="2" t="s">
        <v>24</v>
      </c>
      <c r="D428" s="2" t="s">
        <v>25</v>
      </c>
      <c r="E428" s="2" t="s">
        <v>36</v>
      </c>
      <c r="F428" s="2" t="str">
        <f t="shared" si="36"/>
        <v>Men</v>
      </c>
      <c r="G428" s="2" t="str">
        <f t="shared" si="37"/>
        <v xml:space="preserve"> Apparel</v>
      </c>
      <c r="H428" s="2" t="s">
        <v>19</v>
      </c>
      <c r="I428" s="2">
        <v>60</v>
      </c>
      <c r="J428" s="2">
        <v>525</v>
      </c>
      <c r="K428" s="2">
        <v>31500</v>
      </c>
      <c r="L428" s="2" t="s">
        <v>21</v>
      </c>
      <c r="M428" s="2">
        <f t="shared" si="38"/>
        <v>10</v>
      </c>
      <c r="N428" s="2" t="str">
        <f t="shared" si="39"/>
        <v>Oct</v>
      </c>
      <c r="O428" s="2" t="str">
        <f t="shared" si="40"/>
        <v>Wed</v>
      </c>
      <c r="P428" s="2" t="str">
        <f t="shared" si="41"/>
        <v>2021</v>
      </c>
    </row>
    <row r="429" spans="1:16" x14ac:dyDescent="0.3">
      <c r="A429" s="2" t="s">
        <v>23</v>
      </c>
      <c r="B429" s="3">
        <v>44490</v>
      </c>
      <c r="C429" s="2" t="s">
        <v>24</v>
      </c>
      <c r="D429" s="2" t="s">
        <v>25</v>
      </c>
      <c r="E429" s="2" t="s">
        <v>36</v>
      </c>
      <c r="F429" s="2" t="str">
        <f t="shared" si="36"/>
        <v>Women</v>
      </c>
      <c r="G429" s="2" t="str">
        <f t="shared" si="37"/>
        <v xml:space="preserve"> Apparel</v>
      </c>
      <c r="H429" s="2" t="s">
        <v>20</v>
      </c>
      <c r="I429" s="2">
        <v>70</v>
      </c>
      <c r="J429" s="2">
        <v>775</v>
      </c>
      <c r="K429" s="2">
        <v>54250</v>
      </c>
      <c r="L429" s="2" t="s">
        <v>21</v>
      </c>
      <c r="M429" s="2">
        <f t="shared" si="38"/>
        <v>10</v>
      </c>
      <c r="N429" s="2" t="str">
        <f t="shared" si="39"/>
        <v>Oct</v>
      </c>
      <c r="O429" s="2" t="str">
        <f t="shared" si="40"/>
        <v>Thu</v>
      </c>
      <c r="P429" s="2" t="str">
        <f t="shared" si="41"/>
        <v>2021</v>
      </c>
    </row>
    <row r="430" spans="1:16" x14ac:dyDescent="0.3">
      <c r="A430" s="2" t="s">
        <v>11</v>
      </c>
      <c r="B430" s="3">
        <v>44491</v>
      </c>
      <c r="C430" s="2" t="s">
        <v>24</v>
      </c>
      <c r="D430" s="2" t="s">
        <v>25</v>
      </c>
      <c r="E430" s="2" t="s">
        <v>36</v>
      </c>
      <c r="F430" s="2" t="str">
        <f t="shared" si="36"/>
        <v>Men</v>
      </c>
      <c r="G430" s="2" t="str">
        <f t="shared" si="37"/>
        <v xml:space="preserve"> Street Footwear</v>
      </c>
      <c r="H430" s="2" t="s">
        <v>14</v>
      </c>
      <c r="I430" s="2">
        <v>45</v>
      </c>
      <c r="J430" s="2">
        <v>425</v>
      </c>
      <c r="K430" s="2">
        <v>19125</v>
      </c>
      <c r="L430" s="2" t="s">
        <v>21</v>
      </c>
      <c r="M430" s="2">
        <f t="shared" si="38"/>
        <v>10</v>
      </c>
      <c r="N430" s="2" t="str">
        <f t="shared" si="39"/>
        <v>Oct</v>
      </c>
      <c r="O430" s="2" t="str">
        <f t="shared" si="40"/>
        <v>Fri</v>
      </c>
      <c r="P430" s="2" t="str">
        <f t="shared" si="41"/>
        <v>2021</v>
      </c>
    </row>
    <row r="431" spans="1:16" x14ac:dyDescent="0.3">
      <c r="A431" s="2" t="s">
        <v>11</v>
      </c>
      <c r="B431" s="3">
        <v>44492</v>
      </c>
      <c r="C431" s="2" t="s">
        <v>24</v>
      </c>
      <c r="D431" s="2" t="s">
        <v>25</v>
      </c>
      <c r="E431" s="2" t="s">
        <v>36</v>
      </c>
      <c r="F431" s="2" t="str">
        <f t="shared" si="36"/>
        <v>Men</v>
      </c>
      <c r="G431" s="2" t="str">
        <f t="shared" si="37"/>
        <v xml:space="preserve"> Athletic Footwear</v>
      </c>
      <c r="H431" s="2" t="s">
        <v>16</v>
      </c>
      <c r="I431" s="2">
        <v>45</v>
      </c>
      <c r="J431" s="2">
        <v>225</v>
      </c>
      <c r="K431" s="2">
        <v>10125</v>
      </c>
      <c r="L431" s="2" t="s">
        <v>21</v>
      </c>
      <c r="M431" s="2">
        <f t="shared" si="38"/>
        <v>10</v>
      </c>
      <c r="N431" s="2" t="str">
        <f t="shared" si="39"/>
        <v>Oct</v>
      </c>
      <c r="O431" s="2" t="str">
        <f t="shared" si="40"/>
        <v>Sat</v>
      </c>
      <c r="P431" s="2" t="str">
        <f t="shared" si="41"/>
        <v>2021</v>
      </c>
    </row>
    <row r="432" spans="1:16" x14ac:dyDescent="0.3">
      <c r="A432" s="2" t="s">
        <v>11</v>
      </c>
      <c r="B432" s="3">
        <v>44493</v>
      </c>
      <c r="C432" s="2" t="s">
        <v>24</v>
      </c>
      <c r="D432" s="2" t="s">
        <v>25</v>
      </c>
      <c r="E432" s="2" t="s">
        <v>36</v>
      </c>
      <c r="F432" s="2" t="str">
        <f t="shared" si="36"/>
        <v>Women</v>
      </c>
      <c r="G432" s="2" t="str">
        <f t="shared" si="37"/>
        <v xml:space="preserve"> Street Footwear</v>
      </c>
      <c r="H432" s="2" t="s">
        <v>17</v>
      </c>
      <c r="I432" s="2">
        <v>35</v>
      </c>
      <c r="J432" s="2">
        <v>225</v>
      </c>
      <c r="K432" s="2">
        <v>7875</v>
      </c>
      <c r="L432" s="2" t="s">
        <v>21</v>
      </c>
      <c r="M432" s="2">
        <f t="shared" si="38"/>
        <v>10</v>
      </c>
      <c r="N432" s="2" t="str">
        <f t="shared" si="39"/>
        <v>Oct</v>
      </c>
      <c r="O432" s="2" t="str">
        <f t="shared" si="40"/>
        <v>Sun</v>
      </c>
      <c r="P432" s="2" t="str">
        <f t="shared" si="41"/>
        <v>2021</v>
      </c>
    </row>
    <row r="433" spans="1:16" x14ac:dyDescent="0.3">
      <c r="A433" s="2" t="s">
        <v>11</v>
      </c>
      <c r="B433" s="3">
        <v>44494</v>
      </c>
      <c r="C433" s="2" t="s">
        <v>24</v>
      </c>
      <c r="D433" s="2" t="s">
        <v>25</v>
      </c>
      <c r="E433" s="2" t="s">
        <v>36</v>
      </c>
      <c r="F433" s="2" t="str">
        <f t="shared" si="36"/>
        <v>Women</v>
      </c>
      <c r="G433" s="2" t="str">
        <f t="shared" si="37"/>
        <v xml:space="preserve"> Athletic Footwear</v>
      </c>
      <c r="H433" s="2" t="s">
        <v>18</v>
      </c>
      <c r="I433" s="2">
        <v>40</v>
      </c>
      <c r="J433" s="2">
        <v>75</v>
      </c>
      <c r="K433" s="2">
        <v>3000</v>
      </c>
      <c r="L433" s="2" t="s">
        <v>21</v>
      </c>
      <c r="M433" s="2">
        <f t="shared" si="38"/>
        <v>10</v>
      </c>
      <c r="N433" s="2" t="str">
        <f t="shared" si="39"/>
        <v>Oct</v>
      </c>
      <c r="O433" s="2" t="str">
        <f t="shared" si="40"/>
        <v>Mon</v>
      </c>
      <c r="P433" s="2" t="str">
        <f t="shared" si="41"/>
        <v>2021</v>
      </c>
    </row>
    <row r="434" spans="1:16" x14ac:dyDescent="0.3">
      <c r="A434" s="2" t="s">
        <v>11</v>
      </c>
      <c r="B434" s="3">
        <v>44495</v>
      </c>
      <c r="C434" s="2" t="s">
        <v>12</v>
      </c>
      <c r="D434" s="2" t="s">
        <v>37</v>
      </c>
      <c r="E434" s="2" t="s">
        <v>38</v>
      </c>
      <c r="F434" s="2" t="str">
        <f t="shared" si="36"/>
        <v>Men</v>
      </c>
      <c r="G434" s="2" t="str">
        <f t="shared" si="37"/>
        <v xml:space="preserve"> Apparel</v>
      </c>
      <c r="H434" s="2" t="s">
        <v>19</v>
      </c>
      <c r="I434" s="2">
        <v>54.999999999999993</v>
      </c>
      <c r="J434" s="2">
        <v>125</v>
      </c>
      <c r="K434" s="2">
        <v>6874.9999999999991</v>
      </c>
      <c r="L434" s="2" t="s">
        <v>21</v>
      </c>
      <c r="M434" s="2">
        <f t="shared" si="38"/>
        <v>10</v>
      </c>
      <c r="N434" s="2" t="str">
        <f t="shared" si="39"/>
        <v>Oct</v>
      </c>
      <c r="O434" s="2" t="str">
        <f t="shared" si="40"/>
        <v>Tue</v>
      </c>
      <c r="P434" s="2" t="str">
        <f t="shared" si="41"/>
        <v>2021</v>
      </c>
    </row>
    <row r="435" spans="1:16" x14ac:dyDescent="0.3">
      <c r="A435" s="2" t="s">
        <v>11</v>
      </c>
      <c r="B435" s="3">
        <v>44496</v>
      </c>
      <c r="C435" s="2" t="s">
        <v>12</v>
      </c>
      <c r="D435" s="2" t="s">
        <v>37</v>
      </c>
      <c r="E435" s="2" t="s">
        <v>38</v>
      </c>
      <c r="F435" s="2" t="str">
        <f t="shared" si="36"/>
        <v>Women</v>
      </c>
      <c r="G435" s="2" t="str">
        <f t="shared" si="37"/>
        <v xml:space="preserve"> Apparel</v>
      </c>
      <c r="H435" s="2" t="s">
        <v>20</v>
      </c>
      <c r="I435" s="2">
        <v>45</v>
      </c>
      <c r="J435" s="2">
        <v>225</v>
      </c>
      <c r="K435" s="2">
        <v>10125</v>
      </c>
      <c r="L435" s="2" t="s">
        <v>21</v>
      </c>
      <c r="M435" s="2">
        <f t="shared" si="38"/>
        <v>10</v>
      </c>
      <c r="N435" s="2" t="str">
        <f t="shared" si="39"/>
        <v>Oct</v>
      </c>
      <c r="O435" s="2" t="str">
        <f t="shared" si="40"/>
        <v>Wed</v>
      </c>
      <c r="P435" s="2" t="str">
        <f t="shared" si="41"/>
        <v>2021</v>
      </c>
    </row>
    <row r="436" spans="1:16" x14ac:dyDescent="0.3">
      <c r="A436" s="2" t="s">
        <v>11</v>
      </c>
      <c r="B436" s="3">
        <v>44497</v>
      </c>
      <c r="C436" s="2" t="s">
        <v>12</v>
      </c>
      <c r="D436" s="2" t="s">
        <v>37</v>
      </c>
      <c r="E436" s="2" t="s">
        <v>38</v>
      </c>
      <c r="F436" s="2" t="str">
        <f t="shared" si="36"/>
        <v>Men</v>
      </c>
      <c r="G436" s="2" t="str">
        <f t="shared" si="37"/>
        <v xml:space="preserve"> Street Footwear</v>
      </c>
      <c r="H436" s="2" t="s">
        <v>14</v>
      </c>
      <c r="I436" s="2">
        <v>45</v>
      </c>
      <c r="J436" s="2">
        <v>475</v>
      </c>
      <c r="K436" s="2">
        <v>21375</v>
      </c>
      <c r="L436" s="2" t="s">
        <v>21</v>
      </c>
      <c r="M436" s="2">
        <f t="shared" si="38"/>
        <v>10</v>
      </c>
      <c r="N436" s="2" t="str">
        <f t="shared" si="39"/>
        <v>Oct</v>
      </c>
      <c r="O436" s="2" t="str">
        <f t="shared" si="40"/>
        <v>Thu</v>
      </c>
      <c r="P436" s="2" t="str">
        <f t="shared" si="41"/>
        <v>2021</v>
      </c>
    </row>
    <row r="437" spans="1:16" x14ac:dyDescent="0.3">
      <c r="A437" s="2" t="s">
        <v>11</v>
      </c>
      <c r="B437" s="3">
        <v>44498</v>
      </c>
      <c r="C437" s="2" t="s">
        <v>12</v>
      </c>
      <c r="D437" s="2" t="s">
        <v>37</v>
      </c>
      <c r="E437" s="2" t="s">
        <v>38</v>
      </c>
      <c r="F437" s="2" t="str">
        <f t="shared" si="36"/>
        <v>Men</v>
      </c>
      <c r="G437" s="2" t="str">
        <f t="shared" si="37"/>
        <v xml:space="preserve"> Athletic Footwear</v>
      </c>
      <c r="H437" s="2" t="s">
        <v>16</v>
      </c>
      <c r="I437" s="2">
        <v>45</v>
      </c>
      <c r="J437" s="2">
        <v>125</v>
      </c>
      <c r="K437" s="2">
        <v>5625</v>
      </c>
      <c r="L437" s="2" t="s">
        <v>21</v>
      </c>
      <c r="M437" s="2">
        <f t="shared" si="38"/>
        <v>10</v>
      </c>
      <c r="N437" s="2" t="str">
        <f t="shared" si="39"/>
        <v>Oct</v>
      </c>
      <c r="O437" s="2" t="str">
        <f t="shared" si="40"/>
        <v>Fri</v>
      </c>
      <c r="P437" s="2" t="str">
        <f t="shared" si="41"/>
        <v>2021</v>
      </c>
    </row>
    <row r="438" spans="1:16" x14ac:dyDescent="0.3">
      <c r="A438" s="2" t="s">
        <v>11</v>
      </c>
      <c r="B438" s="3">
        <v>44499</v>
      </c>
      <c r="C438" s="2" t="s">
        <v>12</v>
      </c>
      <c r="D438" s="2" t="s">
        <v>37</v>
      </c>
      <c r="E438" s="2" t="s">
        <v>38</v>
      </c>
      <c r="F438" s="2" t="str">
        <f t="shared" si="36"/>
        <v>Women</v>
      </c>
      <c r="G438" s="2" t="str">
        <f t="shared" si="37"/>
        <v xml:space="preserve"> Street Footwear</v>
      </c>
      <c r="H438" s="2" t="s">
        <v>17</v>
      </c>
      <c r="I438" s="2">
        <v>35</v>
      </c>
      <c r="J438" s="2">
        <v>175</v>
      </c>
      <c r="K438" s="2">
        <v>6125</v>
      </c>
      <c r="L438" s="2" t="s">
        <v>21</v>
      </c>
      <c r="M438" s="2">
        <f t="shared" si="38"/>
        <v>10</v>
      </c>
      <c r="N438" s="2" t="str">
        <f t="shared" si="39"/>
        <v>Oct</v>
      </c>
      <c r="O438" s="2" t="str">
        <f t="shared" si="40"/>
        <v>Sat</v>
      </c>
      <c r="P438" s="2" t="str">
        <f t="shared" si="41"/>
        <v>2021</v>
      </c>
    </row>
    <row r="439" spans="1:16" x14ac:dyDescent="0.3">
      <c r="A439" s="2" t="s">
        <v>11</v>
      </c>
      <c r="B439" s="3">
        <v>44500</v>
      </c>
      <c r="C439" s="2" t="s">
        <v>12</v>
      </c>
      <c r="D439" s="2" t="s">
        <v>37</v>
      </c>
      <c r="E439" s="2" t="s">
        <v>38</v>
      </c>
      <c r="F439" s="2" t="str">
        <f t="shared" si="36"/>
        <v>Women</v>
      </c>
      <c r="G439" s="2" t="str">
        <f t="shared" si="37"/>
        <v xml:space="preserve"> Athletic Footwear</v>
      </c>
      <c r="H439" s="2" t="s">
        <v>18</v>
      </c>
      <c r="I439" s="2">
        <v>40</v>
      </c>
      <c r="J439" s="2">
        <v>50</v>
      </c>
      <c r="K439" s="2">
        <v>2000</v>
      </c>
      <c r="L439" s="2" t="s">
        <v>21</v>
      </c>
      <c r="M439" s="2">
        <f t="shared" si="38"/>
        <v>10</v>
      </c>
      <c r="N439" s="2" t="str">
        <f t="shared" si="39"/>
        <v>Oct</v>
      </c>
      <c r="O439" s="2" t="str">
        <f t="shared" si="40"/>
        <v>Sun</v>
      </c>
      <c r="P439" s="2" t="str">
        <f t="shared" si="41"/>
        <v>2021</v>
      </c>
    </row>
    <row r="440" spans="1:16" x14ac:dyDescent="0.3">
      <c r="A440" s="2" t="s">
        <v>11</v>
      </c>
      <c r="B440" s="3">
        <v>44501</v>
      </c>
      <c r="C440" s="2" t="s">
        <v>12</v>
      </c>
      <c r="D440" s="2" t="s">
        <v>37</v>
      </c>
      <c r="E440" s="2" t="s">
        <v>38</v>
      </c>
      <c r="F440" s="2" t="str">
        <f t="shared" si="36"/>
        <v>Men</v>
      </c>
      <c r="G440" s="2" t="str">
        <f t="shared" si="37"/>
        <v xml:space="preserve"> Apparel</v>
      </c>
      <c r="H440" s="2" t="s">
        <v>19</v>
      </c>
      <c r="I440" s="2">
        <v>54.999999999999993</v>
      </c>
      <c r="J440" s="2">
        <v>125</v>
      </c>
      <c r="K440" s="2">
        <v>6874.9999999999991</v>
      </c>
      <c r="L440" s="2" t="s">
        <v>21</v>
      </c>
      <c r="M440" s="2">
        <f t="shared" si="38"/>
        <v>11</v>
      </c>
      <c r="N440" s="2" t="str">
        <f t="shared" si="39"/>
        <v>Nov</v>
      </c>
      <c r="O440" s="2" t="str">
        <f t="shared" si="40"/>
        <v>Mon</v>
      </c>
      <c r="P440" s="2" t="str">
        <f t="shared" si="41"/>
        <v>2021</v>
      </c>
    </row>
    <row r="441" spans="1:16" x14ac:dyDescent="0.3">
      <c r="A441" s="2" t="s">
        <v>11</v>
      </c>
      <c r="B441" s="3">
        <v>44502</v>
      </c>
      <c r="C441" s="2" t="s">
        <v>12</v>
      </c>
      <c r="D441" s="2" t="s">
        <v>37</v>
      </c>
      <c r="E441" s="2" t="s">
        <v>38</v>
      </c>
      <c r="F441" s="2" t="str">
        <f t="shared" si="36"/>
        <v>Women</v>
      </c>
      <c r="G441" s="2" t="str">
        <f t="shared" si="37"/>
        <v xml:space="preserve"> Apparel</v>
      </c>
      <c r="H441" s="2" t="s">
        <v>20</v>
      </c>
      <c r="I441" s="2">
        <v>45</v>
      </c>
      <c r="J441" s="2">
        <v>225</v>
      </c>
      <c r="K441" s="2">
        <v>10125</v>
      </c>
      <c r="L441" s="2" t="s">
        <v>21</v>
      </c>
      <c r="M441" s="2">
        <f t="shared" si="38"/>
        <v>11</v>
      </c>
      <c r="N441" s="2" t="str">
        <f t="shared" si="39"/>
        <v>Nov</v>
      </c>
      <c r="O441" s="2" t="str">
        <f t="shared" si="40"/>
        <v>Tue</v>
      </c>
      <c r="P441" s="2" t="str">
        <f t="shared" si="41"/>
        <v>2021</v>
      </c>
    </row>
    <row r="442" spans="1:16" x14ac:dyDescent="0.3">
      <c r="A442" s="2" t="s">
        <v>11</v>
      </c>
      <c r="B442" s="3">
        <v>44503</v>
      </c>
      <c r="C442" s="2" t="s">
        <v>12</v>
      </c>
      <c r="D442" s="2" t="s">
        <v>37</v>
      </c>
      <c r="E442" s="2" t="s">
        <v>38</v>
      </c>
      <c r="F442" s="2" t="str">
        <f t="shared" si="36"/>
        <v>Men</v>
      </c>
      <c r="G442" s="2" t="str">
        <f t="shared" si="37"/>
        <v xml:space="preserve"> Street Footwear</v>
      </c>
      <c r="H442" s="2" t="s">
        <v>14</v>
      </c>
      <c r="I442" s="2">
        <v>50</v>
      </c>
      <c r="J442" s="2">
        <v>445</v>
      </c>
      <c r="K442" s="2">
        <v>22250</v>
      </c>
      <c r="L442" s="2" t="s">
        <v>21</v>
      </c>
      <c r="M442" s="2">
        <f t="shared" si="38"/>
        <v>11</v>
      </c>
      <c r="N442" s="2" t="str">
        <f t="shared" si="39"/>
        <v>Nov</v>
      </c>
      <c r="O442" s="2" t="str">
        <f t="shared" si="40"/>
        <v>Wed</v>
      </c>
      <c r="P442" s="2" t="str">
        <f t="shared" si="41"/>
        <v>2021</v>
      </c>
    </row>
    <row r="443" spans="1:16" x14ac:dyDescent="0.3">
      <c r="A443" s="2" t="s">
        <v>11</v>
      </c>
      <c r="B443" s="3">
        <v>44504</v>
      </c>
      <c r="C443" s="2" t="s">
        <v>12</v>
      </c>
      <c r="D443" s="2" t="s">
        <v>37</v>
      </c>
      <c r="E443" s="2" t="s">
        <v>38</v>
      </c>
      <c r="F443" s="2" t="str">
        <f t="shared" si="36"/>
        <v>Men</v>
      </c>
      <c r="G443" s="2" t="str">
        <f t="shared" si="37"/>
        <v xml:space="preserve"> Athletic Footwear</v>
      </c>
      <c r="H443" s="2" t="s">
        <v>16</v>
      </c>
      <c r="I443" s="2">
        <v>50</v>
      </c>
      <c r="J443" s="2">
        <v>150</v>
      </c>
      <c r="K443" s="2">
        <v>7500</v>
      </c>
      <c r="L443" s="2" t="s">
        <v>21</v>
      </c>
      <c r="M443" s="2">
        <f t="shared" si="38"/>
        <v>11</v>
      </c>
      <c r="N443" s="2" t="str">
        <f t="shared" si="39"/>
        <v>Nov</v>
      </c>
      <c r="O443" s="2" t="str">
        <f t="shared" si="40"/>
        <v>Thu</v>
      </c>
      <c r="P443" s="2" t="str">
        <f t="shared" si="41"/>
        <v>2021</v>
      </c>
    </row>
    <row r="444" spans="1:16" x14ac:dyDescent="0.3">
      <c r="A444" s="2" t="s">
        <v>11</v>
      </c>
      <c r="B444" s="3">
        <v>44505</v>
      </c>
      <c r="C444" s="2" t="s">
        <v>12</v>
      </c>
      <c r="D444" s="2" t="s">
        <v>37</v>
      </c>
      <c r="E444" s="2" t="s">
        <v>38</v>
      </c>
      <c r="F444" s="2" t="str">
        <f t="shared" si="36"/>
        <v>Women</v>
      </c>
      <c r="G444" s="2" t="str">
        <f t="shared" si="37"/>
        <v xml:space="preserve"> Street Footwear</v>
      </c>
      <c r="H444" s="2" t="s">
        <v>17</v>
      </c>
      <c r="I444" s="2">
        <v>40</v>
      </c>
      <c r="J444" s="2">
        <v>175</v>
      </c>
      <c r="K444" s="2">
        <v>7000</v>
      </c>
      <c r="L444" s="2" t="s">
        <v>21</v>
      </c>
      <c r="M444" s="2">
        <f t="shared" si="38"/>
        <v>11</v>
      </c>
      <c r="N444" s="2" t="str">
        <f t="shared" si="39"/>
        <v>Nov</v>
      </c>
      <c r="O444" s="2" t="str">
        <f t="shared" si="40"/>
        <v>Fri</v>
      </c>
      <c r="P444" s="2" t="str">
        <f t="shared" si="41"/>
        <v>2021</v>
      </c>
    </row>
    <row r="445" spans="1:16" x14ac:dyDescent="0.3">
      <c r="A445" s="2" t="s">
        <v>11</v>
      </c>
      <c r="B445" s="3">
        <v>44506</v>
      </c>
      <c r="C445" s="2" t="s">
        <v>12</v>
      </c>
      <c r="D445" s="2" t="s">
        <v>37</v>
      </c>
      <c r="E445" s="2" t="s">
        <v>38</v>
      </c>
      <c r="F445" s="2" t="str">
        <f t="shared" si="36"/>
        <v>Women</v>
      </c>
      <c r="G445" s="2" t="str">
        <f t="shared" si="37"/>
        <v xml:space="preserve"> Athletic Footwear</v>
      </c>
      <c r="H445" s="2" t="s">
        <v>18</v>
      </c>
      <c r="I445" s="2">
        <v>45</v>
      </c>
      <c r="J445" s="2">
        <v>25</v>
      </c>
      <c r="K445" s="2">
        <v>1125</v>
      </c>
      <c r="L445" s="2" t="s">
        <v>21</v>
      </c>
      <c r="M445" s="2">
        <f t="shared" si="38"/>
        <v>11</v>
      </c>
      <c r="N445" s="2" t="str">
        <f t="shared" si="39"/>
        <v>Nov</v>
      </c>
      <c r="O445" s="2" t="str">
        <f t="shared" si="40"/>
        <v>Sat</v>
      </c>
      <c r="P445" s="2" t="str">
        <f t="shared" si="41"/>
        <v>2021</v>
      </c>
    </row>
    <row r="446" spans="1:16" x14ac:dyDescent="0.3">
      <c r="A446" s="2" t="s">
        <v>11</v>
      </c>
      <c r="B446" s="3">
        <v>44507</v>
      </c>
      <c r="C446" s="2" t="s">
        <v>12</v>
      </c>
      <c r="D446" s="2" t="s">
        <v>37</v>
      </c>
      <c r="E446" s="2" t="s">
        <v>38</v>
      </c>
      <c r="F446" s="2" t="str">
        <f t="shared" si="36"/>
        <v>Men</v>
      </c>
      <c r="G446" s="2" t="str">
        <f t="shared" si="37"/>
        <v xml:space="preserve"> Apparel</v>
      </c>
      <c r="H446" s="2" t="s">
        <v>19</v>
      </c>
      <c r="I446" s="2">
        <v>60</v>
      </c>
      <c r="J446" s="2">
        <v>75</v>
      </c>
      <c r="K446" s="2">
        <v>4500</v>
      </c>
      <c r="L446" s="2" t="s">
        <v>21</v>
      </c>
      <c r="M446" s="2">
        <f t="shared" si="38"/>
        <v>11</v>
      </c>
      <c r="N446" s="2" t="str">
        <f t="shared" si="39"/>
        <v>Nov</v>
      </c>
      <c r="O446" s="2" t="str">
        <f t="shared" si="40"/>
        <v>Sun</v>
      </c>
      <c r="P446" s="2" t="str">
        <f t="shared" si="41"/>
        <v>2021</v>
      </c>
    </row>
    <row r="447" spans="1:16" x14ac:dyDescent="0.3">
      <c r="A447" s="2" t="s">
        <v>11</v>
      </c>
      <c r="B447" s="3">
        <v>44508</v>
      </c>
      <c r="C447" s="2" t="s">
        <v>12</v>
      </c>
      <c r="D447" s="2" t="s">
        <v>37</v>
      </c>
      <c r="E447" s="2" t="s">
        <v>38</v>
      </c>
      <c r="F447" s="2" t="str">
        <f t="shared" si="36"/>
        <v>Women</v>
      </c>
      <c r="G447" s="2" t="str">
        <f t="shared" si="37"/>
        <v xml:space="preserve"> Apparel</v>
      </c>
      <c r="H447" s="2" t="s">
        <v>20</v>
      </c>
      <c r="I447" s="2">
        <v>50</v>
      </c>
      <c r="J447" s="2">
        <v>175</v>
      </c>
      <c r="K447" s="2">
        <v>8750</v>
      </c>
      <c r="L447" s="2" t="s">
        <v>21</v>
      </c>
      <c r="M447" s="2">
        <f t="shared" si="38"/>
        <v>11</v>
      </c>
      <c r="N447" s="2" t="str">
        <f t="shared" si="39"/>
        <v>Nov</v>
      </c>
      <c r="O447" s="2" t="str">
        <f t="shared" si="40"/>
        <v>Mon</v>
      </c>
      <c r="P447" s="2" t="str">
        <f t="shared" si="41"/>
        <v>2021</v>
      </c>
    </row>
    <row r="448" spans="1:16" x14ac:dyDescent="0.3">
      <c r="A448" s="2" t="s">
        <v>11</v>
      </c>
      <c r="B448" s="3">
        <v>44509</v>
      </c>
      <c r="C448" s="2" t="s">
        <v>12</v>
      </c>
      <c r="D448" s="2" t="s">
        <v>37</v>
      </c>
      <c r="E448" s="2" t="s">
        <v>38</v>
      </c>
      <c r="F448" s="2" t="str">
        <f t="shared" si="36"/>
        <v>Men</v>
      </c>
      <c r="G448" s="2" t="str">
        <f t="shared" si="37"/>
        <v xml:space="preserve"> Street Footwear</v>
      </c>
      <c r="H448" s="2" t="s">
        <v>14</v>
      </c>
      <c r="I448" s="2">
        <v>50</v>
      </c>
      <c r="J448" s="2">
        <v>450</v>
      </c>
      <c r="K448" s="2">
        <v>22500</v>
      </c>
      <c r="L448" s="2" t="s">
        <v>21</v>
      </c>
      <c r="M448" s="2">
        <f t="shared" si="38"/>
        <v>11</v>
      </c>
      <c r="N448" s="2" t="str">
        <f t="shared" si="39"/>
        <v>Nov</v>
      </c>
      <c r="O448" s="2" t="str">
        <f t="shared" si="40"/>
        <v>Tue</v>
      </c>
      <c r="P448" s="2" t="str">
        <f t="shared" si="41"/>
        <v>2021</v>
      </c>
    </row>
    <row r="449" spans="1:16" x14ac:dyDescent="0.3">
      <c r="A449" s="2" t="s">
        <v>11</v>
      </c>
      <c r="B449" s="3">
        <v>44510</v>
      </c>
      <c r="C449" s="2" t="s">
        <v>12</v>
      </c>
      <c r="D449" s="2" t="s">
        <v>37</v>
      </c>
      <c r="E449" s="2" t="s">
        <v>38</v>
      </c>
      <c r="F449" s="2" t="str">
        <f t="shared" si="36"/>
        <v>Men</v>
      </c>
      <c r="G449" s="2" t="str">
        <f t="shared" si="37"/>
        <v xml:space="preserve"> Athletic Footwear</v>
      </c>
      <c r="H449" s="2" t="s">
        <v>16</v>
      </c>
      <c r="I449" s="2">
        <v>50</v>
      </c>
      <c r="J449" s="2">
        <v>150</v>
      </c>
      <c r="K449" s="2">
        <v>7500</v>
      </c>
      <c r="L449" s="2" t="s">
        <v>21</v>
      </c>
      <c r="M449" s="2">
        <f t="shared" si="38"/>
        <v>11</v>
      </c>
      <c r="N449" s="2" t="str">
        <f t="shared" si="39"/>
        <v>Nov</v>
      </c>
      <c r="O449" s="2" t="str">
        <f t="shared" si="40"/>
        <v>Wed</v>
      </c>
      <c r="P449" s="2" t="str">
        <f t="shared" si="41"/>
        <v>2021</v>
      </c>
    </row>
    <row r="450" spans="1:16" x14ac:dyDescent="0.3">
      <c r="A450" s="2" t="s">
        <v>11</v>
      </c>
      <c r="B450" s="3">
        <v>44511</v>
      </c>
      <c r="C450" s="2" t="s">
        <v>12</v>
      </c>
      <c r="D450" s="2" t="s">
        <v>37</v>
      </c>
      <c r="E450" s="2" t="s">
        <v>38</v>
      </c>
      <c r="F450" s="2" t="str">
        <f t="shared" ref="F450:F513" si="42">MID(H450, 1, FIND("'", H450) - 1)</f>
        <v>Women</v>
      </c>
      <c r="G450" s="2" t="str">
        <f t="shared" ref="G450:G513" si="43">MID(H450, FIND("'", H450) + 2, LEN(H450) - FIND("'", H450) - 1)</f>
        <v xml:space="preserve"> Street Footwear</v>
      </c>
      <c r="H450" s="2" t="s">
        <v>17</v>
      </c>
      <c r="I450" s="2">
        <v>40</v>
      </c>
      <c r="J450" s="2">
        <v>150</v>
      </c>
      <c r="K450" s="2">
        <v>6000</v>
      </c>
      <c r="L450" s="2" t="s">
        <v>21</v>
      </c>
      <c r="M450" s="2">
        <f t="shared" si="38"/>
        <v>11</v>
      </c>
      <c r="N450" s="2" t="str">
        <f t="shared" si="39"/>
        <v>Nov</v>
      </c>
      <c r="O450" s="2" t="str">
        <f t="shared" si="40"/>
        <v>Thu</v>
      </c>
      <c r="P450" s="2" t="str">
        <f t="shared" si="41"/>
        <v>2021</v>
      </c>
    </row>
    <row r="451" spans="1:16" x14ac:dyDescent="0.3">
      <c r="A451" s="2" t="s">
        <v>11</v>
      </c>
      <c r="B451" s="3">
        <v>44512</v>
      </c>
      <c r="C451" s="2" t="s">
        <v>12</v>
      </c>
      <c r="D451" s="2" t="s">
        <v>37</v>
      </c>
      <c r="E451" s="2" t="s">
        <v>38</v>
      </c>
      <c r="F451" s="2" t="str">
        <f t="shared" si="42"/>
        <v>Women</v>
      </c>
      <c r="G451" s="2" t="str">
        <f t="shared" si="43"/>
        <v xml:space="preserve"> Athletic Footwear</v>
      </c>
      <c r="H451" s="2" t="s">
        <v>18</v>
      </c>
      <c r="I451" s="2">
        <v>45</v>
      </c>
      <c r="J451" s="2">
        <v>75</v>
      </c>
      <c r="K451" s="2">
        <v>3375</v>
      </c>
      <c r="L451" s="2" t="s">
        <v>21</v>
      </c>
      <c r="M451" s="2">
        <f t="shared" ref="M451:M514" si="44">MONTH(B451)</f>
        <v>11</v>
      </c>
      <c r="N451" s="2" t="str">
        <f t="shared" ref="N451:N514" si="45">TEXT(B451,"mmm")</f>
        <v>Nov</v>
      </c>
      <c r="O451" s="2" t="str">
        <f t="shared" ref="O451:O514" si="46">TEXT(B451,"ddd")</f>
        <v>Fri</v>
      </c>
      <c r="P451" s="2" t="str">
        <f t="shared" ref="P451:P514" si="47">TEXT(B451,"YYY")</f>
        <v>2021</v>
      </c>
    </row>
    <row r="452" spans="1:16" x14ac:dyDescent="0.3">
      <c r="A452" s="2" t="s">
        <v>11</v>
      </c>
      <c r="B452" s="3">
        <v>44513</v>
      </c>
      <c r="C452" s="2" t="s">
        <v>12</v>
      </c>
      <c r="D452" s="2" t="s">
        <v>37</v>
      </c>
      <c r="E452" s="2" t="s">
        <v>38</v>
      </c>
      <c r="F452" s="2" t="str">
        <f t="shared" si="42"/>
        <v>Men</v>
      </c>
      <c r="G452" s="2" t="str">
        <f t="shared" si="43"/>
        <v xml:space="preserve"> Apparel</v>
      </c>
      <c r="H452" s="2" t="s">
        <v>19</v>
      </c>
      <c r="I452" s="2">
        <v>60</v>
      </c>
      <c r="J452" s="2">
        <v>75</v>
      </c>
      <c r="K452" s="2">
        <v>4500</v>
      </c>
      <c r="L452" s="2" t="s">
        <v>21</v>
      </c>
      <c r="M452" s="2">
        <f t="shared" si="44"/>
        <v>11</v>
      </c>
      <c r="N452" s="2" t="str">
        <f t="shared" si="45"/>
        <v>Nov</v>
      </c>
      <c r="O452" s="2" t="str">
        <f t="shared" si="46"/>
        <v>Sat</v>
      </c>
      <c r="P452" s="2" t="str">
        <f t="shared" si="47"/>
        <v>2021</v>
      </c>
    </row>
    <row r="453" spans="1:16" x14ac:dyDescent="0.3">
      <c r="A453" s="2" t="s">
        <v>11</v>
      </c>
      <c r="B453" s="3">
        <v>44514</v>
      </c>
      <c r="C453" s="2" t="s">
        <v>12</v>
      </c>
      <c r="D453" s="2" t="s">
        <v>37</v>
      </c>
      <c r="E453" s="2" t="s">
        <v>38</v>
      </c>
      <c r="F453" s="2" t="str">
        <f t="shared" si="42"/>
        <v>Women</v>
      </c>
      <c r="G453" s="2" t="str">
        <f t="shared" si="43"/>
        <v xml:space="preserve"> Apparel</v>
      </c>
      <c r="H453" s="2" t="s">
        <v>20</v>
      </c>
      <c r="I453" s="2">
        <v>50</v>
      </c>
      <c r="J453" s="2">
        <v>200</v>
      </c>
      <c r="K453" s="2">
        <v>10000</v>
      </c>
      <c r="L453" s="2" t="s">
        <v>21</v>
      </c>
      <c r="M453" s="2">
        <f t="shared" si="44"/>
        <v>11</v>
      </c>
      <c r="N453" s="2" t="str">
        <f t="shared" si="45"/>
        <v>Nov</v>
      </c>
      <c r="O453" s="2" t="str">
        <f t="shared" si="46"/>
        <v>Sun</v>
      </c>
      <c r="P453" s="2" t="str">
        <f t="shared" si="47"/>
        <v>2021</v>
      </c>
    </row>
    <row r="454" spans="1:16" x14ac:dyDescent="0.3">
      <c r="A454" s="2" t="s">
        <v>11</v>
      </c>
      <c r="B454" s="3">
        <v>44515</v>
      </c>
      <c r="C454" s="2" t="s">
        <v>12</v>
      </c>
      <c r="D454" s="2" t="s">
        <v>37</v>
      </c>
      <c r="E454" s="2" t="s">
        <v>38</v>
      </c>
      <c r="F454" s="2" t="str">
        <f t="shared" si="42"/>
        <v>Men</v>
      </c>
      <c r="G454" s="2" t="str">
        <f t="shared" si="43"/>
        <v xml:space="preserve"> Street Footwear</v>
      </c>
      <c r="H454" s="2" t="s">
        <v>14</v>
      </c>
      <c r="I454" s="2">
        <v>60</v>
      </c>
      <c r="J454" s="2">
        <v>470</v>
      </c>
      <c r="K454" s="2">
        <v>28200</v>
      </c>
      <c r="L454" s="2" t="s">
        <v>21</v>
      </c>
      <c r="M454" s="2">
        <f t="shared" si="44"/>
        <v>11</v>
      </c>
      <c r="N454" s="2" t="str">
        <f t="shared" si="45"/>
        <v>Nov</v>
      </c>
      <c r="O454" s="2" t="str">
        <f t="shared" si="46"/>
        <v>Mon</v>
      </c>
      <c r="P454" s="2" t="str">
        <f t="shared" si="47"/>
        <v>2021</v>
      </c>
    </row>
    <row r="455" spans="1:16" x14ac:dyDescent="0.3">
      <c r="A455" s="2" t="s">
        <v>11</v>
      </c>
      <c r="B455" s="3">
        <v>44516</v>
      </c>
      <c r="C455" s="2" t="s">
        <v>12</v>
      </c>
      <c r="D455" s="2" t="s">
        <v>37</v>
      </c>
      <c r="E455" s="2" t="s">
        <v>38</v>
      </c>
      <c r="F455" s="2" t="str">
        <f t="shared" si="42"/>
        <v>Men</v>
      </c>
      <c r="G455" s="2" t="str">
        <f t="shared" si="43"/>
        <v xml:space="preserve"> Athletic Footwear</v>
      </c>
      <c r="H455" s="2" t="s">
        <v>16</v>
      </c>
      <c r="I455" s="2">
        <v>60.000000000000007</v>
      </c>
      <c r="J455" s="2">
        <v>175</v>
      </c>
      <c r="K455" s="2">
        <v>10500.000000000002</v>
      </c>
      <c r="L455" s="2" t="s">
        <v>21</v>
      </c>
      <c r="M455" s="2">
        <f t="shared" si="44"/>
        <v>11</v>
      </c>
      <c r="N455" s="2" t="str">
        <f t="shared" si="45"/>
        <v>Nov</v>
      </c>
      <c r="O455" s="2" t="str">
        <f t="shared" si="46"/>
        <v>Tue</v>
      </c>
      <c r="P455" s="2" t="str">
        <f t="shared" si="47"/>
        <v>2021</v>
      </c>
    </row>
    <row r="456" spans="1:16" x14ac:dyDescent="0.3">
      <c r="A456" s="2" t="s">
        <v>11</v>
      </c>
      <c r="B456" s="3">
        <v>44517</v>
      </c>
      <c r="C456" s="2" t="s">
        <v>12</v>
      </c>
      <c r="D456" s="2" t="s">
        <v>37</v>
      </c>
      <c r="E456" s="2" t="s">
        <v>38</v>
      </c>
      <c r="F456" s="2" t="str">
        <f t="shared" si="42"/>
        <v>Women</v>
      </c>
      <c r="G456" s="2" t="str">
        <f t="shared" si="43"/>
        <v xml:space="preserve"> Street Footwear</v>
      </c>
      <c r="H456" s="2" t="s">
        <v>17</v>
      </c>
      <c r="I456" s="2">
        <v>55.000000000000007</v>
      </c>
      <c r="J456" s="2">
        <v>150</v>
      </c>
      <c r="K456" s="2">
        <v>8250.0000000000018</v>
      </c>
      <c r="L456" s="2" t="s">
        <v>21</v>
      </c>
      <c r="M456" s="2">
        <f t="shared" si="44"/>
        <v>11</v>
      </c>
      <c r="N456" s="2" t="str">
        <f t="shared" si="45"/>
        <v>Nov</v>
      </c>
      <c r="O456" s="2" t="str">
        <f t="shared" si="46"/>
        <v>Wed</v>
      </c>
      <c r="P456" s="2" t="str">
        <f t="shared" si="47"/>
        <v>2021</v>
      </c>
    </row>
    <row r="457" spans="1:16" x14ac:dyDescent="0.3">
      <c r="A457" s="2" t="s">
        <v>11</v>
      </c>
      <c r="B457" s="3">
        <v>44518</v>
      </c>
      <c r="C457" s="2" t="s">
        <v>12</v>
      </c>
      <c r="D457" s="2" t="s">
        <v>37</v>
      </c>
      <c r="E457" s="2" t="s">
        <v>38</v>
      </c>
      <c r="F457" s="2" t="str">
        <f t="shared" si="42"/>
        <v>Women</v>
      </c>
      <c r="G457" s="2" t="str">
        <f t="shared" si="43"/>
        <v xml:space="preserve"> Athletic Footwear</v>
      </c>
      <c r="H457" s="2" t="s">
        <v>18</v>
      </c>
      <c r="I457" s="2">
        <v>55.000000000000007</v>
      </c>
      <c r="J457" s="2">
        <v>100</v>
      </c>
      <c r="K457" s="2">
        <v>5500.0000000000009</v>
      </c>
      <c r="L457" s="2" t="s">
        <v>21</v>
      </c>
      <c r="M457" s="2">
        <f t="shared" si="44"/>
        <v>11</v>
      </c>
      <c r="N457" s="2" t="str">
        <f t="shared" si="45"/>
        <v>Nov</v>
      </c>
      <c r="O457" s="2" t="str">
        <f t="shared" si="46"/>
        <v>Thu</v>
      </c>
      <c r="P457" s="2" t="str">
        <f t="shared" si="47"/>
        <v>2021</v>
      </c>
    </row>
    <row r="458" spans="1:16" x14ac:dyDescent="0.3">
      <c r="A458" s="2" t="s">
        <v>11</v>
      </c>
      <c r="B458" s="3">
        <v>44519</v>
      </c>
      <c r="C458" s="2" t="s">
        <v>12</v>
      </c>
      <c r="D458" s="2" t="s">
        <v>37</v>
      </c>
      <c r="E458" s="2" t="s">
        <v>38</v>
      </c>
      <c r="F458" s="2" t="str">
        <f t="shared" si="42"/>
        <v>Men</v>
      </c>
      <c r="G458" s="2" t="str">
        <f t="shared" si="43"/>
        <v xml:space="preserve"> Apparel</v>
      </c>
      <c r="H458" s="2" t="s">
        <v>19</v>
      </c>
      <c r="I458" s="2">
        <v>65</v>
      </c>
      <c r="J458" s="2">
        <v>125</v>
      </c>
      <c r="K458" s="2">
        <v>8125</v>
      </c>
      <c r="L458" s="2" t="s">
        <v>21</v>
      </c>
      <c r="M458" s="2">
        <f t="shared" si="44"/>
        <v>11</v>
      </c>
      <c r="N458" s="2" t="str">
        <f t="shared" si="45"/>
        <v>Nov</v>
      </c>
      <c r="O458" s="2" t="str">
        <f t="shared" si="46"/>
        <v>Fri</v>
      </c>
      <c r="P458" s="2" t="str">
        <f t="shared" si="47"/>
        <v>2021</v>
      </c>
    </row>
    <row r="459" spans="1:16" x14ac:dyDescent="0.3">
      <c r="A459" s="2" t="s">
        <v>11</v>
      </c>
      <c r="B459" s="3">
        <v>44520</v>
      </c>
      <c r="C459" s="2" t="s">
        <v>12</v>
      </c>
      <c r="D459" s="2" t="s">
        <v>37</v>
      </c>
      <c r="E459" s="2" t="s">
        <v>38</v>
      </c>
      <c r="F459" s="2" t="str">
        <f t="shared" si="42"/>
        <v>Women</v>
      </c>
      <c r="G459" s="2" t="str">
        <f t="shared" si="43"/>
        <v xml:space="preserve"> Apparel</v>
      </c>
      <c r="H459" s="2" t="s">
        <v>20</v>
      </c>
      <c r="I459" s="2">
        <v>70</v>
      </c>
      <c r="J459" s="2">
        <v>250</v>
      </c>
      <c r="K459" s="2">
        <v>17500</v>
      </c>
      <c r="L459" s="2" t="s">
        <v>21</v>
      </c>
      <c r="M459" s="2">
        <f t="shared" si="44"/>
        <v>11</v>
      </c>
      <c r="N459" s="2" t="str">
        <f t="shared" si="45"/>
        <v>Nov</v>
      </c>
      <c r="O459" s="2" t="str">
        <f t="shared" si="46"/>
        <v>Sat</v>
      </c>
      <c r="P459" s="2" t="str">
        <f t="shared" si="47"/>
        <v>2021</v>
      </c>
    </row>
    <row r="460" spans="1:16" x14ac:dyDescent="0.3">
      <c r="A460" s="2" t="s">
        <v>11</v>
      </c>
      <c r="B460" s="3">
        <v>44521</v>
      </c>
      <c r="C460" s="2" t="s">
        <v>12</v>
      </c>
      <c r="D460" s="2" t="s">
        <v>37</v>
      </c>
      <c r="E460" s="2" t="s">
        <v>38</v>
      </c>
      <c r="F460" s="2" t="str">
        <f t="shared" si="42"/>
        <v>Men</v>
      </c>
      <c r="G460" s="2" t="str">
        <f t="shared" si="43"/>
        <v xml:space="preserve"> Street Footwear</v>
      </c>
      <c r="H460" s="2" t="s">
        <v>14</v>
      </c>
      <c r="I460" s="2">
        <v>65</v>
      </c>
      <c r="J460" s="2">
        <v>500</v>
      </c>
      <c r="K460" s="2">
        <v>32500</v>
      </c>
      <c r="L460" s="2" t="s">
        <v>21</v>
      </c>
      <c r="M460" s="2">
        <f t="shared" si="44"/>
        <v>11</v>
      </c>
      <c r="N460" s="2" t="str">
        <f t="shared" si="45"/>
        <v>Nov</v>
      </c>
      <c r="O460" s="2" t="str">
        <f t="shared" si="46"/>
        <v>Sun</v>
      </c>
      <c r="P460" s="2" t="str">
        <f t="shared" si="47"/>
        <v>2021</v>
      </c>
    </row>
    <row r="461" spans="1:16" x14ac:dyDescent="0.3">
      <c r="A461" s="2" t="s">
        <v>11</v>
      </c>
      <c r="B461" s="3">
        <v>44522</v>
      </c>
      <c r="C461" s="2" t="s">
        <v>12</v>
      </c>
      <c r="D461" s="2" t="s">
        <v>37</v>
      </c>
      <c r="E461" s="2" t="s">
        <v>38</v>
      </c>
      <c r="F461" s="2" t="str">
        <f t="shared" si="42"/>
        <v>Men</v>
      </c>
      <c r="G461" s="2" t="str">
        <f t="shared" si="43"/>
        <v xml:space="preserve"> Athletic Footwear</v>
      </c>
      <c r="H461" s="2" t="s">
        <v>16</v>
      </c>
      <c r="I461" s="2">
        <v>60.000000000000007</v>
      </c>
      <c r="J461" s="2">
        <v>250</v>
      </c>
      <c r="K461" s="2">
        <v>15000.000000000002</v>
      </c>
      <c r="L461" s="2" t="s">
        <v>21</v>
      </c>
      <c r="M461" s="2">
        <f t="shared" si="44"/>
        <v>11</v>
      </c>
      <c r="N461" s="2" t="str">
        <f t="shared" si="45"/>
        <v>Nov</v>
      </c>
      <c r="O461" s="2" t="str">
        <f t="shared" si="46"/>
        <v>Mon</v>
      </c>
      <c r="P461" s="2" t="str">
        <f t="shared" si="47"/>
        <v>2021</v>
      </c>
    </row>
    <row r="462" spans="1:16" x14ac:dyDescent="0.3">
      <c r="A462" s="2" t="s">
        <v>11</v>
      </c>
      <c r="B462" s="3">
        <v>44523</v>
      </c>
      <c r="C462" s="2" t="s">
        <v>12</v>
      </c>
      <c r="D462" s="2" t="s">
        <v>37</v>
      </c>
      <c r="E462" s="2" t="s">
        <v>38</v>
      </c>
      <c r="F462" s="2" t="str">
        <f t="shared" si="42"/>
        <v>Women</v>
      </c>
      <c r="G462" s="2" t="str">
        <f t="shared" si="43"/>
        <v xml:space="preserve"> Street Footwear</v>
      </c>
      <c r="H462" s="2" t="s">
        <v>17</v>
      </c>
      <c r="I462" s="2">
        <v>55.000000000000007</v>
      </c>
      <c r="J462" s="2">
        <v>175</v>
      </c>
      <c r="K462" s="2">
        <v>9625.0000000000018</v>
      </c>
      <c r="L462" s="2" t="s">
        <v>21</v>
      </c>
      <c r="M462" s="2">
        <f t="shared" si="44"/>
        <v>11</v>
      </c>
      <c r="N462" s="2" t="str">
        <f t="shared" si="45"/>
        <v>Nov</v>
      </c>
      <c r="O462" s="2" t="str">
        <f t="shared" si="46"/>
        <v>Tue</v>
      </c>
      <c r="P462" s="2" t="str">
        <f t="shared" si="47"/>
        <v>2021</v>
      </c>
    </row>
    <row r="463" spans="1:16" x14ac:dyDescent="0.3">
      <c r="A463" s="2" t="s">
        <v>11</v>
      </c>
      <c r="B463" s="3">
        <v>44524</v>
      </c>
      <c r="C463" s="2" t="s">
        <v>12</v>
      </c>
      <c r="D463" s="2" t="s">
        <v>37</v>
      </c>
      <c r="E463" s="2" t="s">
        <v>38</v>
      </c>
      <c r="F463" s="2" t="str">
        <f t="shared" si="42"/>
        <v>Women</v>
      </c>
      <c r="G463" s="2" t="str">
        <f t="shared" si="43"/>
        <v xml:space="preserve"> Athletic Footwear</v>
      </c>
      <c r="H463" s="2" t="s">
        <v>18</v>
      </c>
      <c r="I463" s="2">
        <v>55.000000000000007</v>
      </c>
      <c r="J463" s="2">
        <v>150</v>
      </c>
      <c r="K463" s="2">
        <v>8250.0000000000018</v>
      </c>
      <c r="L463" s="2" t="s">
        <v>21</v>
      </c>
      <c r="M463" s="2">
        <f t="shared" si="44"/>
        <v>11</v>
      </c>
      <c r="N463" s="2" t="str">
        <f t="shared" si="45"/>
        <v>Nov</v>
      </c>
      <c r="O463" s="2" t="str">
        <f t="shared" si="46"/>
        <v>Wed</v>
      </c>
      <c r="P463" s="2" t="str">
        <f t="shared" si="47"/>
        <v>2021</v>
      </c>
    </row>
    <row r="464" spans="1:16" x14ac:dyDescent="0.3">
      <c r="A464" s="2" t="s">
        <v>11</v>
      </c>
      <c r="B464" s="3">
        <v>44525</v>
      </c>
      <c r="C464" s="2" t="s">
        <v>12</v>
      </c>
      <c r="D464" s="2" t="s">
        <v>37</v>
      </c>
      <c r="E464" s="2" t="s">
        <v>38</v>
      </c>
      <c r="F464" s="2" t="str">
        <f t="shared" si="42"/>
        <v>Men</v>
      </c>
      <c r="G464" s="2" t="str">
        <f t="shared" si="43"/>
        <v xml:space="preserve"> Apparel</v>
      </c>
      <c r="H464" s="2" t="s">
        <v>19</v>
      </c>
      <c r="I464" s="2">
        <v>65</v>
      </c>
      <c r="J464" s="2">
        <v>150</v>
      </c>
      <c r="K464" s="2">
        <v>9750</v>
      </c>
      <c r="L464" s="2" t="s">
        <v>21</v>
      </c>
      <c r="M464" s="2">
        <f t="shared" si="44"/>
        <v>11</v>
      </c>
      <c r="N464" s="2" t="str">
        <f t="shared" si="45"/>
        <v>Nov</v>
      </c>
      <c r="O464" s="2" t="str">
        <f t="shared" si="46"/>
        <v>Thu</v>
      </c>
      <c r="P464" s="2" t="str">
        <f t="shared" si="47"/>
        <v>2021</v>
      </c>
    </row>
    <row r="465" spans="1:16" x14ac:dyDescent="0.3">
      <c r="A465" s="2" t="s">
        <v>11</v>
      </c>
      <c r="B465" s="3">
        <v>44526</v>
      </c>
      <c r="C465" s="2" t="s">
        <v>12</v>
      </c>
      <c r="D465" s="2" t="s">
        <v>37</v>
      </c>
      <c r="E465" s="2" t="s">
        <v>38</v>
      </c>
      <c r="F465" s="2" t="str">
        <f t="shared" si="42"/>
        <v>Women</v>
      </c>
      <c r="G465" s="2" t="str">
        <f t="shared" si="43"/>
        <v xml:space="preserve"> Apparel</v>
      </c>
      <c r="H465" s="2" t="s">
        <v>20</v>
      </c>
      <c r="I465" s="2">
        <v>70</v>
      </c>
      <c r="J465" s="2">
        <v>300</v>
      </c>
      <c r="K465" s="2">
        <v>21000</v>
      </c>
      <c r="L465" s="2" t="s">
        <v>21</v>
      </c>
      <c r="M465" s="2">
        <f t="shared" si="44"/>
        <v>11</v>
      </c>
      <c r="N465" s="2" t="str">
        <f t="shared" si="45"/>
        <v>Nov</v>
      </c>
      <c r="O465" s="2" t="str">
        <f t="shared" si="46"/>
        <v>Fri</v>
      </c>
      <c r="P465" s="2" t="str">
        <f t="shared" si="47"/>
        <v>2021</v>
      </c>
    </row>
    <row r="466" spans="1:16" x14ac:dyDescent="0.3">
      <c r="A466" s="2" t="s">
        <v>11</v>
      </c>
      <c r="B466" s="3">
        <v>44527</v>
      </c>
      <c r="C466" s="2" t="s">
        <v>12</v>
      </c>
      <c r="D466" s="2" t="s">
        <v>37</v>
      </c>
      <c r="E466" s="2" t="s">
        <v>38</v>
      </c>
      <c r="F466" s="2" t="str">
        <f t="shared" si="42"/>
        <v>Men</v>
      </c>
      <c r="G466" s="2" t="str">
        <f t="shared" si="43"/>
        <v xml:space="preserve"> Street Footwear</v>
      </c>
      <c r="H466" s="2" t="s">
        <v>14</v>
      </c>
      <c r="I466" s="2">
        <v>65</v>
      </c>
      <c r="J466" s="2">
        <v>500</v>
      </c>
      <c r="K466" s="2">
        <v>32500</v>
      </c>
      <c r="L466" s="2" t="s">
        <v>21</v>
      </c>
      <c r="M466" s="2">
        <f t="shared" si="44"/>
        <v>11</v>
      </c>
      <c r="N466" s="2" t="str">
        <f t="shared" si="45"/>
        <v>Nov</v>
      </c>
      <c r="O466" s="2" t="str">
        <f t="shared" si="46"/>
        <v>Sat</v>
      </c>
      <c r="P466" s="2" t="str">
        <f t="shared" si="47"/>
        <v>2021</v>
      </c>
    </row>
    <row r="467" spans="1:16" x14ac:dyDescent="0.3">
      <c r="A467" s="2" t="s">
        <v>11</v>
      </c>
      <c r="B467" s="3">
        <v>44528</v>
      </c>
      <c r="C467" s="2" t="s">
        <v>12</v>
      </c>
      <c r="D467" s="2" t="s">
        <v>37</v>
      </c>
      <c r="E467" s="2" t="s">
        <v>38</v>
      </c>
      <c r="F467" s="2" t="str">
        <f t="shared" si="42"/>
        <v>Men</v>
      </c>
      <c r="G467" s="2" t="str">
        <f t="shared" si="43"/>
        <v xml:space="preserve"> Athletic Footwear</v>
      </c>
      <c r="H467" s="2" t="s">
        <v>16</v>
      </c>
      <c r="I467" s="2">
        <v>60.000000000000007</v>
      </c>
      <c r="J467" s="2">
        <v>300</v>
      </c>
      <c r="K467" s="2">
        <v>18000.000000000004</v>
      </c>
      <c r="L467" s="2" t="s">
        <v>21</v>
      </c>
      <c r="M467" s="2">
        <f t="shared" si="44"/>
        <v>11</v>
      </c>
      <c r="N467" s="2" t="str">
        <f t="shared" si="45"/>
        <v>Nov</v>
      </c>
      <c r="O467" s="2" t="str">
        <f t="shared" si="46"/>
        <v>Sun</v>
      </c>
      <c r="P467" s="2" t="str">
        <f t="shared" si="47"/>
        <v>2021</v>
      </c>
    </row>
    <row r="468" spans="1:16" x14ac:dyDescent="0.3">
      <c r="A468" s="2" t="s">
        <v>11</v>
      </c>
      <c r="B468" s="3">
        <v>44529</v>
      </c>
      <c r="C468" s="2" t="s">
        <v>12</v>
      </c>
      <c r="D468" s="2" t="s">
        <v>37</v>
      </c>
      <c r="E468" s="2" t="s">
        <v>38</v>
      </c>
      <c r="F468" s="2" t="str">
        <f t="shared" si="42"/>
        <v>Women</v>
      </c>
      <c r="G468" s="2" t="str">
        <f t="shared" si="43"/>
        <v xml:space="preserve"> Street Footwear</v>
      </c>
      <c r="H468" s="2" t="s">
        <v>17</v>
      </c>
      <c r="I468" s="2">
        <v>55.000000000000007</v>
      </c>
      <c r="J468" s="2">
        <v>225</v>
      </c>
      <c r="K468" s="2">
        <v>12375.000000000002</v>
      </c>
      <c r="L468" s="2" t="s">
        <v>21</v>
      </c>
      <c r="M468" s="2">
        <f t="shared" si="44"/>
        <v>11</v>
      </c>
      <c r="N468" s="2" t="str">
        <f t="shared" si="45"/>
        <v>Nov</v>
      </c>
      <c r="O468" s="2" t="str">
        <f t="shared" si="46"/>
        <v>Mon</v>
      </c>
      <c r="P468" s="2" t="str">
        <f t="shared" si="47"/>
        <v>2021</v>
      </c>
    </row>
    <row r="469" spans="1:16" x14ac:dyDescent="0.3">
      <c r="A469" s="2" t="s">
        <v>11</v>
      </c>
      <c r="B469" s="3">
        <v>44530</v>
      </c>
      <c r="C469" s="2" t="s">
        <v>12</v>
      </c>
      <c r="D469" s="2" t="s">
        <v>37</v>
      </c>
      <c r="E469" s="2" t="s">
        <v>38</v>
      </c>
      <c r="F469" s="2" t="str">
        <f t="shared" si="42"/>
        <v>Women</v>
      </c>
      <c r="G469" s="2" t="str">
        <f t="shared" si="43"/>
        <v xml:space="preserve"> Athletic Footwear</v>
      </c>
      <c r="H469" s="2" t="s">
        <v>18</v>
      </c>
      <c r="I469" s="2">
        <v>55.000000000000007</v>
      </c>
      <c r="J469" s="2">
        <v>175</v>
      </c>
      <c r="K469" s="2">
        <v>9625.0000000000018</v>
      </c>
      <c r="L469" s="2" t="s">
        <v>21</v>
      </c>
      <c r="M469" s="2">
        <f t="shared" si="44"/>
        <v>11</v>
      </c>
      <c r="N469" s="2" t="str">
        <f t="shared" si="45"/>
        <v>Nov</v>
      </c>
      <c r="O469" s="2" t="str">
        <f t="shared" si="46"/>
        <v>Tue</v>
      </c>
      <c r="P469" s="2" t="str">
        <f t="shared" si="47"/>
        <v>2021</v>
      </c>
    </row>
    <row r="470" spans="1:16" x14ac:dyDescent="0.3">
      <c r="A470" s="2" t="s">
        <v>11</v>
      </c>
      <c r="B470" s="3">
        <v>44531</v>
      </c>
      <c r="C470" s="2" t="s">
        <v>12</v>
      </c>
      <c r="D470" s="2" t="s">
        <v>37</v>
      </c>
      <c r="E470" s="2" t="s">
        <v>38</v>
      </c>
      <c r="F470" s="2" t="str">
        <f t="shared" si="42"/>
        <v>Men</v>
      </c>
      <c r="G470" s="2" t="str">
        <f t="shared" si="43"/>
        <v xml:space="preserve"> Apparel</v>
      </c>
      <c r="H470" s="2" t="s">
        <v>19</v>
      </c>
      <c r="I470" s="2">
        <v>65</v>
      </c>
      <c r="J470" s="2">
        <v>200</v>
      </c>
      <c r="K470" s="2">
        <v>13000</v>
      </c>
      <c r="L470" s="2" t="s">
        <v>21</v>
      </c>
      <c r="M470" s="2">
        <f t="shared" si="44"/>
        <v>12</v>
      </c>
      <c r="N470" s="2" t="str">
        <f t="shared" si="45"/>
        <v>Dec</v>
      </c>
      <c r="O470" s="2" t="str">
        <f t="shared" si="46"/>
        <v>Wed</v>
      </c>
      <c r="P470" s="2" t="str">
        <f t="shared" si="47"/>
        <v>2021</v>
      </c>
    </row>
    <row r="471" spans="1:16" x14ac:dyDescent="0.3">
      <c r="A471" s="2" t="s">
        <v>11</v>
      </c>
      <c r="B471" s="3">
        <v>44532</v>
      </c>
      <c r="C471" s="2" t="s">
        <v>12</v>
      </c>
      <c r="D471" s="2" t="s">
        <v>37</v>
      </c>
      <c r="E471" s="2" t="s">
        <v>38</v>
      </c>
      <c r="F471" s="2" t="str">
        <f t="shared" si="42"/>
        <v>Women</v>
      </c>
      <c r="G471" s="2" t="str">
        <f t="shared" si="43"/>
        <v xml:space="preserve"> Apparel</v>
      </c>
      <c r="H471" s="2" t="s">
        <v>20</v>
      </c>
      <c r="I471" s="2">
        <v>70</v>
      </c>
      <c r="J471" s="2">
        <v>375</v>
      </c>
      <c r="K471" s="2">
        <v>26250</v>
      </c>
      <c r="L471" s="2" t="s">
        <v>21</v>
      </c>
      <c r="M471" s="2">
        <f t="shared" si="44"/>
        <v>12</v>
      </c>
      <c r="N471" s="2" t="str">
        <f t="shared" si="45"/>
        <v>Dec</v>
      </c>
      <c r="O471" s="2" t="str">
        <f t="shared" si="46"/>
        <v>Thu</v>
      </c>
      <c r="P471" s="2" t="str">
        <f t="shared" si="47"/>
        <v>2021</v>
      </c>
    </row>
    <row r="472" spans="1:16" x14ac:dyDescent="0.3">
      <c r="A472" s="2" t="s">
        <v>11</v>
      </c>
      <c r="B472" s="3">
        <v>44533</v>
      </c>
      <c r="C472" s="2" t="s">
        <v>12</v>
      </c>
      <c r="D472" s="2" t="s">
        <v>37</v>
      </c>
      <c r="E472" s="2" t="s">
        <v>38</v>
      </c>
      <c r="F472" s="2" t="str">
        <f t="shared" si="42"/>
        <v>Men</v>
      </c>
      <c r="G472" s="2" t="str">
        <f t="shared" si="43"/>
        <v xml:space="preserve"> Street Footwear</v>
      </c>
      <c r="H472" s="2" t="s">
        <v>14</v>
      </c>
      <c r="I472" s="2">
        <v>65</v>
      </c>
      <c r="J472" s="2">
        <v>525</v>
      </c>
      <c r="K472" s="2">
        <v>34125</v>
      </c>
      <c r="L472" s="2" t="s">
        <v>21</v>
      </c>
      <c r="M472" s="2">
        <f t="shared" si="44"/>
        <v>12</v>
      </c>
      <c r="N472" s="2" t="str">
        <f t="shared" si="45"/>
        <v>Dec</v>
      </c>
      <c r="O472" s="2" t="str">
        <f t="shared" si="46"/>
        <v>Fri</v>
      </c>
      <c r="P472" s="2" t="str">
        <f t="shared" si="47"/>
        <v>2021</v>
      </c>
    </row>
    <row r="473" spans="1:16" x14ac:dyDescent="0.3">
      <c r="A473" s="2" t="s">
        <v>11</v>
      </c>
      <c r="B473" s="3">
        <v>44534</v>
      </c>
      <c r="C473" s="2" t="s">
        <v>12</v>
      </c>
      <c r="D473" s="2" t="s">
        <v>37</v>
      </c>
      <c r="E473" s="2" t="s">
        <v>38</v>
      </c>
      <c r="F473" s="2" t="str">
        <f t="shared" si="42"/>
        <v>Men</v>
      </c>
      <c r="G473" s="2" t="str">
        <f t="shared" si="43"/>
        <v xml:space="preserve"> Athletic Footwear</v>
      </c>
      <c r="H473" s="2" t="s">
        <v>16</v>
      </c>
      <c r="I473" s="2">
        <v>60.000000000000007</v>
      </c>
      <c r="J473" s="2">
        <v>300</v>
      </c>
      <c r="K473" s="2">
        <v>18000.000000000004</v>
      </c>
      <c r="L473" s="2" t="s">
        <v>21</v>
      </c>
      <c r="M473" s="2">
        <f t="shared" si="44"/>
        <v>12</v>
      </c>
      <c r="N473" s="2" t="str">
        <f t="shared" si="45"/>
        <v>Dec</v>
      </c>
      <c r="O473" s="2" t="str">
        <f t="shared" si="46"/>
        <v>Sat</v>
      </c>
      <c r="P473" s="2" t="str">
        <f t="shared" si="47"/>
        <v>2021</v>
      </c>
    </row>
    <row r="474" spans="1:16" x14ac:dyDescent="0.3">
      <c r="A474" s="2" t="s">
        <v>11</v>
      </c>
      <c r="B474" s="3">
        <v>44535</v>
      </c>
      <c r="C474" s="2" t="s">
        <v>12</v>
      </c>
      <c r="D474" s="2" t="s">
        <v>37</v>
      </c>
      <c r="E474" s="2" t="s">
        <v>38</v>
      </c>
      <c r="F474" s="2" t="str">
        <f t="shared" si="42"/>
        <v>Women</v>
      </c>
      <c r="G474" s="2" t="str">
        <f t="shared" si="43"/>
        <v xml:space="preserve"> Street Footwear</v>
      </c>
      <c r="H474" s="2" t="s">
        <v>17</v>
      </c>
      <c r="I474" s="2">
        <v>55.000000000000007</v>
      </c>
      <c r="J474" s="2">
        <v>225</v>
      </c>
      <c r="K474" s="2">
        <v>12375.000000000002</v>
      </c>
      <c r="L474" s="2" t="s">
        <v>21</v>
      </c>
      <c r="M474" s="2">
        <f t="shared" si="44"/>
        <v>12</v>
      </c>
      <c r="N474" s="2" t="str">
        <f t="shared" si="45"/>
        <v>Dec</v>
      </c>
      <c r="O474" s="2" t="str">
        <f t="shared" si="46"/>
        <v>Sun</v>
      </c>
      <c r="P474" s="2" t="str">
        <f t="shared" si="47"/>
        <v>2021</v>
      </c>
    </row>
    <row r="475" spans="1:16" x14ac:dyDescent="0.3">
      <c r="A475" s="2" t="s">
        <v>11</v>
      </c>
      <c r="B475" s="3">
        <v>44536</v>
      </c>
      <c r="C475" s="2" t="s">
        <v>12</v>
      </c>
      <c r="D475" s="2" t="s">
        <v>37</v>
      </c>
      <c r="E475" s="2" t="s">
        <v>38</v>
      </c>
      <c r="F475" s="2" t="str">
        <f t="shared" si="42"/>
        <v>Women</v>
      </c>
      <c r="G475" s="2" t="str">
        <f t="shared" si="43"/>
        <v xml:space="preserve"> Athletic Footwear</v>
      </c>
      <c r="H475" s="2" t="s">
        <v>18</v>
      </c>
      <c r="I475" s="2">
        <v>55.000000000000007</v>
      </c>
      <c r="J475" s="2">
        <v>200</v>
      </c>
      <c r="K475" s="2">
        <v>11000.000000000002</v>
      </c>
      <c r="L475" s="2" t="s">
        <v>21</v>
      </c>
      <c r="M475" s="2">
        <f t="shared" si="44"/>
        <v>12</v>
      </c>
      <c r="N475" s="2" t="str">
        <f t="shared" si="45"/>
        <v>Dec</v>
      </c>
      <c r="O475" s="2" t="str">
        <f t="shared" si="46"/>
        <v>Mon</v>
      </c>
      <c r="P475" s="2" t="str">
        <f t="shared" si="47"/>
        <v>2021</v>
      </c>
    </row>
    <row r="476" spans="1:16" x14ac:dyDescent="0.3">
      <c r="A476" s="2" t="s">
        <v>11</v>
      </c>
      <c r="B476" s="3">
        <v>44537</v>
      </c>
      <c r="C476" s="2" t="s">
        <v>12</v>
      </c>
      <c r="D476" s="2" t="s">
        <v>37</v>
      </c>
      <c r="E476" s="2" t="s">
        <v>38</v>
      </c>
      <c r="F476" s="2" t="str">
        <f t="shared" si="42"/>
        <v>Men</v>
      </c>
      <c r="G476" s="2" t="str">
        <f t="shared" si="43"/>
        <v xml:space="preserve"> Apparel</v>
      </c>
      <c r="H476" s="2" t="s">
        <v>19</v>
      </c>
      <c r="I476" s="2">
        <v>65</v>
      </c>
      <c r="J476" s="2">
        <v>175</v>
      </c>
      <c r="K476" s="2">
        <v>11375</v>
      </c>
      <c r="L476" s="2" t="s">
        <v>21</v>
      </c>
      <c r="M476" s="2">
        <f t="shared" si="44"/>
        <v>12</v>
      </c>
      <c r="N476" s="2" t="str">
        <f t="shared" si="45"/>
        <v>Dec</v>
      </c>
      <c r="O476" s="2" t="str">
        <f t="shared" si="46"/>
        <v>Tue</v>
      </c>
      <c r="P476" s="2" t="str">
        <f t="shared" si="47"/>
        <v>2021</v>
      </c>
    </row>
    <row r="477" spans="1:16" x14ac:dyDescent="0.3">
      <c r="A477" s="2" t="s">
        <v>11</v>
      </c>
      <c r="B477" s="3">
        <v>44538</v>
      </c>
      <c r="C477" s="2" t="s">
        <v>12</v>
      </c>
      <c r="D477" s="2" t="s">
        <v>37</v>
      </c>
      <c r="E477" s="2" t="s">
        <v>38</v>
      </c>
      <c r="F477" s="2" t="str">
        <f t="shared" si="42"/>
        <v>Women</v>
      </c>
      <c r="G477" s="2" t="str">
        <f t="shared" si="43"/>
        <v xml:space="preserve"> Apparel</v>
      </c>
      <c r="H477" s="2" t="s">
        <v>20</v>
      </c>
      <c r="I477" s="2">
        <v>70</v>
      </c>
      <c r="J477" s="2">
        <v>350</v>
      </c>
      <c r="K477" s="2">
        <v>24500</v>
      </c>
      <c r="L477" s="2" t="s">
        <v>21</v>
      </c>
      <c r="M477" s="2">
        <f t="shared" si="44"/>
        <v>12</v>
      </c>
      <c r="N477" s="2" t="str">
        <f t="shared" si="45"/>
        <v>Dec</v>
      </c>
      <c r="O477" s="2" t="str">
        <f t="shared" si="46"/>
        <v>Wed</v>
      </c>
      <c r="P477" s="2" t="str">
        <f t="shared" si="47"/>
        <v>2021</v>
      </c>
    </row>
    <row r="478" spans="1:16" x14ac:dyDescent="0.3">
      <c r="A478" s="2" t="s">
        <v>11</v>
      </c>
      <c r="B478" s="3">
        <v>44539</v>
      </c>
      <c r="C478" s="2" t="s">
        <v>12</v>
      </c>
      <c r="D478" s="2" t="s">
        <v>37</v>
      </c>
      <c r="E478" s="2" t="s">
        <v>38</v>
      </c>
      <c r="F478" s="2" t="str">
        <f t="shared" si="42"/>
        <v>Men</v>
      </c>
      <c r="G478" s="2" t="str">
        <f t="shared" si="43"/>
        <v xml:space="preserve"> Street Footwear</v>
      </c>
      <c r="H478" s="2" t="s">
        <v>14</v>
      </c>
      <c r="I478" s="2">
        <v>65</v>
      </c>
      <c r="J478" s="2">
        <v>475</v>
      </c>
      <c r="K478" s="2">
        <v>30875</v>
      </c>
      <c r="L478" s="2" t="s">
        <v>21</v>
      </c>
      <c r="M478" s="2">
        <f t="shared" si="44"/>
        <v>12</v>
      </c>
      <c r="N478" s="2" t="str">
        <f t="shared" si="45"/>
        <v>Dec</v>
      </c>
      <c r="O478" s="2" t="str">
        <f t="shared" si="46"/>
        <v>Thu</v>
      </c>
      <c r="P478" s="2" t="str">
        <f t="shared" si="47"/>
        <v>2021</v>
      </c>
    </row>
    <row r="479" spans="1:16" x14ac:dyDescent="0.3">
      <c r="A479" s="2" t="s">
        <v>11</v>
      </c>
      <c r="B479" s="3">
        <v>44540</v>
      </c>
      <c r="C479" s="2" t="s">
        <v>12</v>
      </c>
      <c r="D479" s="2" t="s">
        <v>37</v>
      </c>
      <c r="E479" s="2" t="s">
        <v>38</v>
      </c>
      <c r="F479" s="2" t="str">
        <f t="shared" si="42"/>
        <v>Men</v>
      </c>
      <c r="G479" s="2" t="str">
        <f t="shared" si="43"/>
        <v xml:space="preserve"> Athletic Footwear</v>
      </c>
      <c r="H479" s="2" t="s">
        <v>16</v>
      </c>
      <c r="I479" s="2">
        <v>50</v>
      </c>
      <c r="J479" s="2">
        <v>275</v>
      </c>
      <c r="K479" s="2">
        <v>13750</v>
      </c>
      <c r="L479" s="2" t="s">
        <v>21</v>
      </c>
      <c r="M479" s="2">
        <f t="shared" si="44"/>
        <v>12</v>
      </c>
      <c r="N479" s="2" t="str">
        <f t="shared" si="45"/>
        <v>Dec</v>
      </c>
      <c r="O479" s="2" t="str">
        <f t="shared" si="46"/>
        <v>Fri</v>
      </c>
      <c r="P479" s="2" t="str">
        <f t="shared" si="47"/>
        <v>2021</v>
      </c>
    </row>
    <row r="480" spans="1:16" x14ac:dyDescent="0.3">
      <c r="A480" s="2" t="s">
        <v>11</v>
      </c>
      <c r="B480" s="3">
        <v>44541</v>
      </c>
      <c r="C480" s="2" t="s">
        <v>12</v>
      </c>
      <c r="D480" s="2" t="s">
        <v>37</v>
      </c>
      <c r="E480" s="2" t="s">
        <v>38</v>
      </c>
      <c r="F480" s="2" t="str">
        <f t="shared" si="42"/>
        <v>Women</v>
      </c>
      <c r="G480" s="2" t="str">
        <f t="shared" si="43"/>
        <v xml:space="preserve"> Street Footwear</v>
      </c>
      <c r="H480" s="2" t="s">
        <v>17</v>
      </c>
      <c r="I480" s="2">
        <v>45</v>
      </c>
      <c r="J480" s="2">
        <v>200</v>
      </c>
      <c r="K480" s="2">
        <v>9000</v>
      </c>
      <c r="L480" s="2" t="s">
        <v>21</v>
      </c>
      <c r="M480" s="2">
        <f t="shared" si="44"/>
        <v>12</v>
      </c>
      <c r="N480" s="2" t="str">
        <f t="shared" si="45"/>
        <v>Dec</v>
      </c>
      <c r="O480" s="2" t="str">
        <f t="shared" si="46"/>
        <v>Sat</v>
      </c>
      <c r="P480" s="2" t="str">
        <f t="shared" si="47"/>
        <v>2021</v>
      </c>
    </row>
    <row r="481" spans="1:16" x14ac:dyDescent="0.3">
      <c r="A481" s="2" t="s">
        <v>11</v>
      </c>
      <c r="B481" s="3">
        <v>44542</v>
      </c>
      <c r="C481" s="2" t="s">
        <v>12</v>
      </c>
      <c r="D481" s="2" t="s">
        <v>37</v>
      </c>
      <c r="E481" s="2" t="s">
        <v>38</v>
      </c>
      <c r="F481" s="2" t="str">
        <f t="shared" si="42"/>
        <v>Women</v>
      </c>
      <c r="G481" s="2" t="str">
        <f t="shared" si="43"/>
        <v xml:space="preserve"> Athletic Footwear</v>
      </c>
      <c r="H481" s="2" t="s">
        <v>18</v>
      </c>
      <c r="I481" s="2">
        <v>45</v>
      </c>
      <c r="J481" s="2">
        <v>175</v>
      </c>
      <c r="K481" s="2">
        <v>7875</v>
      </c>
      <c r="L481" s="2" t="s">
        <v>21</v>
      </c>
      <c r="M481" s="2">
        <f t="shared" si="44"/>
        <v>12</v>
      </c>
      <c r="N481" s="2" t="str">
        <f t="shared" si="45"/>
        <v>Dec</v>
      </c>
      <c r="O481" s="2" t="str">
        <f t="shared" si="46"/>
        <v>Sun</v>
      </c>
      <c r="P481" s="2" t="str">
        <f t="shared" si="47"/>
        <v>2021</v>
      </c>
    </row>
    <row r="482" spans="1:16" x14ac:dyDescent="0.3">
      <c r="A482" s="2" t="s">
        <v>11</v>
      </c>
      <c r="B482" s="3">
        <v>44543</v>
      </c>
      <c r="C482" s="2" t="s">
        <v>12</v>
      </c>
      <c r="D482" s="2" t="s">
        <v>37</v>
      </c>
      <c r="E482" s="2" t="s">
        <v>38</v>
      </c>
      <c r="F482" s="2" t="str">
        <f t="shared" si="42"/>
        <v>Men</v>
      </c>
      <c r="G482" s="2" t="str">
        <f t="shared" si="43"/>
        <v xml:space="preserve"> Apparel</v>
      </c>
      <c r="H482" s="2" t="s">
        <v>19</v>
      </c>
      <c r="I482" s="2">
        <v>54.999999999999993</v>
      </c>
      <c r="J482" s="2">
        <v>125</v>
      </c>
      <c r="K482" s="2">
        <v>6874.9999999999991</v>
      </c>
      <c r="L482" s="2" t="s">
        <v>21</v>
      </c>
      <c r="M482" s="2">
        <f t="shared" si="44"/>
        <v>12</v>
      </c>
      <c r="N482" s="2" t="str">
        <f t="shared" si="45"/>
        <v>Dec</v>
      </c>
      <c r="O482" s="2" t="str">
        <f t="shared" si="46"/>
        <v>Mon</v>
      </c>
      <c r="P482" s="2" t="str">
        <f t="shared" si="47"/>
        <v>2021</v>
      </c>
    </row>
    <row r="483" spans="1:16" x14ac:dyDescent="0.3">
      <c r="A483" s="2" t="s">
        <v>11</v>
      </c>
      <c r="B483" s="3">
        <v>44544</v>
      </c>
      <c r="C483" s="2" t="s">
        <v>12</v>
      </c>
      <c r="D483" s="2" t="s">
        <v>37</v>
      </c>
      <c r="E483" s="2" t="s">
        <v>38</v>
      </c>
      <c r="F483" s="2" t="str">
        <f t="shared" si="42"/>
        <v>Women</v>
      </c>
      <c r="G483" s="2" t="str">
        <f t="shared" si="43"/>
        <v xml:space="preserve"> Apparel</v>
      </c>
      <c r="H483" s="2" t="s">
        <v>20</v>
      </c>
      <c r="I483" s="2">
        <v>60</v>
      </c>
      <c r="J483" s="2">
        <v>225</v>
      </c>
      <c r="K483" s="2">
        <v>13500</v>
      </c>
      <c r="L483" s="2" t="s">
        <v>21</v>
      </c>
      <c r="M483" s="2">
        <f t="shared" si="44"/>
        <v>12</v>
      </c>
      <c r="N483" s="2" t="str">
        <f t="shared" si="45"/>
        <v>Dec</v>
      </c>
      <c r="O483" s="2" t="str">
        <f t="shared" si="46"/>
        <v>Tue</v>
      </c>
      <c r="P483" s="2" t="str">
        <f t="shared" si="47"/>
        <v>2021</v>
      </c>
    </row>
    <row r="484" spans="1:16" x14ac:dyDescent="0.3">
      <c r="A484" s="2" t="s">
        <v>11</v>
      </c>
      <c r="B484" s="3">
        <v>44545</v>
      </c>
      <c r="C484" s="2" t="s">
        <v>12</v>
      </c>
      <c r="D484" s="2" t="s">
        <v>37</v>
      </c>
      <c r="E484" s="2" t="s">
        <v>38</v>
      </c>
      <c r="F484" s="2" t="str">
        <f t="shared" si="42"/>
        <v>Men</v>
      </c>
      <c r="G484" s="2" t="str">
        <f t="shared" si="43"/>
        <v xml:space="preserve"> Street Footwear</v>
      </c>
      <c r="H484" s="2" t="s">
        <v>14</v>
      </c>
      <c r="I484" s="2">
        <v>60</v>
      </c>
      <c r="J484" s="2">
        <v>400</v>
      </c>
      <c r="K484" s="2">
        <v>24000</v>
      </c>
      <c r="L484" s="2" t="s">
        <v>21</v>
      </c>
      <c r="M484" s="2">
        <f t="shared" si="44"/>
        <v>12</v>
      </c>
      <c r="N484" s="2" t="str">
        <f t="shared" si="45"/>
        <v>Dec</v>
      </c>
      <c r="O484" s="2" t="str">
        <f t="shared" si="46"/>
        <v>Wed</v>
      </c>
      <c r="P484" s="2" t="str">
        <f t="shared" si="47"/>
        <v>2021</v>
      </c>
    </row>
    <row r="485" spans="1:16" x14ac:dyDescent="0.3">
      <c r="A485" s="2" t="s">
        <v>11</v>
      </c>
      <c r="B485" s="3">
        <v>44546</v>
      </c>
      <c r="C485" s="2" t="s">
        <v>12</v>
      </c>
      <c r="D485" s="2" t="s">
        <v>37</v>
      </c>
      <c r="E485" s="2" t="s">
        <v>38</v>
      </c>
      <c r="F485" s="2" t="str">
        <f t="shared" si="42"/>
        <v>Men</v>
      </c>
      <c r="G485" s="2" t="str">
        <f t="shared" si="43"/>
        <v xml:space="preserve"> Athletic Footwear</v>
      </c>
      <c r="H485" s="2" t="s">
        <v>16</v>
      </c>
      <c r="I485" s="2">
        <v>50</v>
      </c>
      <c r="J485" s="2">
        <v>225</v>
      </c>
      <c r="K485" s="2">
        <v>11250</v>
      </c>
      <c r="L485" s="2" t="s">
        <v>21</v>
      </c>
      <c r="M485" s="2">
        <f t="shared" si="44"/>
        <v>12</v>
      </c>
      <c r="N485" s="2" t="str">
        <f t="shared" si="45"/>
        <v>Dec</v>
      </c>
      <c r="O485" s="2" t="str">
        <f t="shared" si="46"/>
        <v>Thu</v>
      </c>
      <c r="P485" s="2" t="str">
        <f t="shared" si="47"/>
        <v>2021</v>
      </c>
    </row>
    <row r="486" spans="1:16" x14ac:dyDescent="0.3">
      <c r="A486" s="2" t="s">
        <v>11</v>
      </c>
      <c r="B486" s="3">
        <v>44547</v>
      </c>
      <c r="C486" s="2" t="s">
        <v>12</v>
      </c>
      <c r="D486" s="2" t="s">
        <v>37</v>
      </c>
      <c r="E486" s="2" t="s">
        <v>38</v>
      </c>
      <c r="F486" s="2" t="str">
        <f t="shared" si="42"/>
        <v>Women</v>
      </c>
      <c r="G486" s="2" t="str">
        <f t="shared" si="43"/>
        <v xml:space="preserve"> Street Footwear</v>
      </c>
      <c r="H486" s="2" t="s">
        <v>17</v>
      </c>
      <c r="I486" s="2">
        <v>50</v>
      </c>
      <c r="J486" s="2">
        <v>125</v>
      </c>
      <c r="K486" s="2">
        <v>6250</v>
      </c>
      <c r="L486" s="2" t="s">
        <v>21</v>
      </c>
      <c r="M486" s="2">
        <f t="shared" si="44"/>
        <v>12</v>
      </c>
      <c r="N486" s="2" t="str">
        <f t="shared" si="45"/>
        <v>Dec</v>
      </c>
      <c r="O486" s="2" t="str">
        <f t="shared" si="46"/>
        <v>Fri</v>
      </c>
      <c r="P486" s="2" t="str">
        <f t="shared" si="47"/>
        <v>2021</v>
      </c>
    </row>
    <row r="487" spans="1:16" x14ac:dyDescent="0.3">
      <c r="A487" s="2" t="s">
        <v>11</v>
      </c>
      <c r="B487" s="3">
        <v>44548</v>
      </c>
      <c r="C487" s="2" t="s">
        <v>12</v>
      </c>
      <c r="D487" s="2" t="s">
        <v>37</v>
      </c>
      <c r="E487" s="2" t="s">
        <v>38</v>
      </c>
      <c r="F487" s="2" t="str">
        <f t="shared" si="42"/>
        <v>Women</v>
      </c>
      <c r="G487" s="2" t="str">
        <f t="shared" si="43"/>
        <v xml:space="preserve"> Athletic Footwear</v>
      </c>
      <c r="H487" s="2" t="s">
        <v>18</v>
      </c>
      <c r="I487" s="2">
        <v>50</v>
      </c>
      <c r="J487" s="2">
        <v>100</v>
      </c>
      <c r="K487" s="2">
        <v>5000</v>
      </c>
      <c r="L487" s="2" t="s">
        <v>21</v>
      </c>
      <c r="M487" s="2">
        <f t="shared" si="44"/>
        <v>12</v>
      </c>
      <c r="N487" s="2" t="str">
        <f t="shared" si="45"/>
        <v>Dec</v>
      </c>
      <c r="O487" s="2" t="str">
        <f t="shared" si="46"/>
        <v>Sat</v>
      </c>
      <c r="P487" s="2" t="str">
        <f t="shared" si="47"/>
        <v>2021</v>
      </c>
    </row>
    <row r="488" spans="1:16" x14ac:dyDescent="0.3">
      <c r="A488" s="2" t="s">
        <v>11</v>
      </c>
      <c r="B488" s="3">
        <v>44549</v>
      </c>
      <c r="C488" s="2" t="s">
        <v>12</v>
      </c>
      <c r="D488" s="2" t="s">
        <v>37</v>
      </c>
      <c r="E488" s="2" t="s">
        <v>38</v>
      </c>
      <c r="F488" s="2" t="str">
        <f t="shared" si="42"/>
        <v>Men</v>
      </c>
      <c r="G488" s="2" t="str">
        <f t="shared" si="43"/>
        <v xml:space="preserve"> Apparel</v>
      </c>
      <c r="H488" s="2" t="s">
        <v>19</v>
      </c>
      <c r="I488" s="2">
        <v>60</v>
      </c>
      <c r="J488" s="2">
        <v>100</v>
      </c>
      <c r="K488" s="2">
        <v>6000</v>
      </c>
      <c r="L488" s="2" t="s">
        <v>21</v>
      </c>
      <c r="M488" s="2">
        <f t="shared" si="44"/>
        <v>12</v>
      </c>
      <c r="N488" s="2" t="str">
        <f t="shared" si="45"/>
        <v>Dec</v>
      </c>
      <c r="O488" s="2" t="str">
        <f t="shared" si="46"/>
        <v>Sun</v>
      </c>
      <c r="P488" s="2" t="str">
        <f t="shared" si="47"/>
        <v>2021</v>
      </c>
    </row>
    <row r="489" spans="1:16" x14ac:dyDescent="0.3">
      <c r="A489" s="2" t="s">
        <v>11</v>
      </c>
      <c r="B489" s="3">
        <v>44550</v>
      </c>
      <c r="C489" s="2" t="s">
        <v>12</v>
      </c>
      <c r="D489" s="2" t="s">
        <v>37</v>
      </c>
      <c r="E489" s="2" t="s">
        <v>38</v>
      </c>
      <c r="F489" s="2" t="str">
        <f t="shared" si="42"/>
        <v>Women</v>
      </c>
      <c r="G489" s="2" t="str">
        <f t="shared" si="43"/>
        <v xml:space="preserve"> Apparel</v>
      </c>
      <c r="H489" s="2" t="s">
        <v>20</v>
      </c>
      <c r="I489" s="2">
        <v>64.999999999999986</v>
      </c>
      <c r="J489" s="2">
        <v>225</v>
      </c>
      <c r="K489" s="2">
        <v>14624.999999999996</v>
      </c>
      <c r="L489" s="2" t="s">
        <v>21</v>
      </c>
      <c r="M489" s="2">
        <f t="shared" si="44"/>
        <v>12</v>
      </c>
      <c r="N489" s="2" t="str">
        <f t="shared" si="45"/>
        <v>Dec</v>
      </c>
      <c r="O489" s="2" t="str">
        <f t="shared" si="46"/>
        <v>Mon</v>
      </c>
      <c r="P489" s="2" t="str">
        <f t="shared" si="47"/>
        <v>2021</v>
      </c>
    </row>
    <row r="490" spans="1:16" x14ac:dyDescent="0.3">
      <c r="A490" s="2" t="s">
        <v>11</v>
      </c>
      <c r="B490" s="3">
        <v>44551</v>
      </c>
      <c r="C490" s="2" t="s">
        <v>12</v>
      </c>
      <c r="D490" s="2" t="s">
        <v>37</v>
      </c>
      <c r="E490" s="2" t="s">
        <v>38</v>
      </c>
      <c r="F490" s="2" t="str">
        <f t="shared" si="42"/>
        <v>Men</v>
      </c>
      <c r="G490" s="2" t="str">
        <f t="shared" si="43"/>
        <v xml:space="preserve"> Street Footwear</v>
      </c>
      <c r="H490" s="2" t="s">
        <v>14</v>
      </c>
      <c r="I490" s="2">
        <v>70</v>
      </c>
      <c r="J490" s="2">
        <v>375</v>
      </c>
      <c r="K490" s="2">
        <v>26250</v>
      </c>
      <c r="L490" s="2" t="s">
        <v>21</v>
      </c>
      <c r="M490" s="2">
        <f t="shared" si="44"/>
        <v>12</v>
      </c>
      <c r="N490" s="2" t="str">
        <f t="shared" si="45"/>
        <v>Dec</v>
      </c>
      <c r="O490" s="2" t="str">
        <f t="shared" si="46"/>
        <v>Tue</v>
      </c>
      <c r="P490" s="2" t="str">
        <f t="shared" si="47"/>
        <v>2021</v>
      </c>
    </row>
    <row r="491" spans="1:16" x14ac:dyDescent="0.3">
      <c r="A491" s="2" t="s">
        <v>11</v>
      </c>
      <c r="B491" s="3">
        <v>44552</v>
      </c>
      <c r="C491" s="2" t="s">
        <v>12</v>
      </c>
      <c r="D491" s="2" t="s">
        <v>37</v>
      </c>
      <c r="E491" s="2" t="s">
        <v>38</v>
      </c>
      <c r="F491" s="2" t="str">
        <f t="shared" si="42"/>
        <v>Men</v>
      </c>
      <c r="G491" s="2" t="str">
        <f t="shared" si="43"/>
        <v xml:space="preserve"> Athletic Footwear</v>
      </c>
      <c r="H491" s="2" t="s">
        <v>16</v>
      </c>
      <c r="I491" s="2">
        <v>60.000000000000007</v>
      </c>
      <c r="J491" s="2">
        <v>200</v>
      </c>
      <c r="K491" s="2">
        <v>12000.000000000002</v>
      </c>
      <c r="L491" s="2" t="s">
        <v>21</v>
      </c>
      <c r="M491" s="2">
        <f t="shared" si="44"/>
        <v>12</v>
      </c>
      <c r="N491" s="2" t="str">
        <f t="shared" si="45"/>
        <v>Dec</v>
      </c>
      <c r="O491" s="2" t="str">
        <f t="shared" si="46"/>
        <v>Wed</v>
      </c>
      <c r="P491" s="2" t="str">
        <f t="shared" si="47"/>
        <v>2021</v>
      </c>
    </row>
    <row r="492" spans="1:16" x14ac:dyDescent="0.3">
      <c r="A492" s="2" t="s">
        <v>11</v>
      </c>
      <c r="B492" s="3">
        <v>44553</v>
      </c>
      <c r="C492" s="2" t="s">
        <v>12</v>
      </c>
      <c r="D492" s="2" t="s">
        <v>37</v>
      </c>
      <c r="E492" s="2" t="s">
        <v>38</v>
      </c>
      <c r="F492" s="2" t="str">
        <f t="shared" si="42"/>
        <v>Women</v>
      </c>
      <c r="G492" s="2" t="str">
        <f t="shared" si="43"/>
        <v xml:space="preserve"> Street Footwear</v>
      </c>
      <c r="H492" s="2" t="s">
        <v>17</v>
      </c>
      <c r="I492" s="2">
        <v>60.000000000000007</v>
      </c>
      <c r="J492" s="2">
        <v>195</v>
      </c>
      <c r="K492" s="2">
        <v>11700.000000000002</v>
      </c>
      <c r="L492" s="2" t="s">
        <v>21</v>
      </c>
      <c r="M492" s="2">
        <f t="shared" si="44"/>
        <v>12</v>
      </c>
      <c r="N492" s="2" t="str">
        <f t="shared" si="45"/>
        <v>Dec</v>
      </c>
      <c r="O492" s="2" t="str">
        <f t="shared" si="46"/>
        <v>Thu</v>
      </c>
      <c r="P492" s="2" t="str">
        <f t="shared" si="47"/>
        <v>2021</v>
      </c>
    </row>
    <row r="493" spans="1:16" x14ac:dyDescent="0.3">
      <c r="A493" s="2" t="s">
        <v>11</v>
      </c>
      <c r="B493" s="3">
        <v>44554</v>
      </c>
      <c r="C493" s="2" t="s">
        <v>12</v>
      </c>
      <c r="D493" s="2" t="s">
        <v>37</v>
      </c>
      <c r="E493" s="2" t="s">
        <v>38</v>
      </c>
      <c r="F493" s="2" t="str">
        <f t="shared" si="42"/>
        <v>Women</v>
      </c>
      <c r="G493" s="2" t="str">
        <f t="shared" si="43"/>
        <v xml:space="preserve"> Athletic Footwear</v>
      </c>
      <c r="H493" s="2" t="s">
        <v>18</v>
      </c>
      <c r="I493" s="2">
        <v>60.000000000000007</v>
      </c>
      <c r="J493" s="2">
        <v>175</v>
      </c>
      <c r="K493" s="2">
        <v>10500.000000000002</v>
      </c>
      <c r="L493" s="2" t="s">
        <v>21</v>
      </c>
      <c r="M493" s="2">
        <f t="shared" si="44"/>
        <v>12</v>
      </c>
      <c r="N493" s="2" t="str">
        <f t="shared" si="45"/>
        <v>Dec</v>
      </c>
      <c r="O493" s="2" t="str">
        <f t="shared" si="46"/>
        <v>Fri</v>
      </c>
      <c r="P493" s="2" t="str">
        <f t="shared" si="47"/>
        <v>2021</v>
      </c>
    </row>
    <row r="494" spans="1:16" x14ac:dyDescent="0.3">
      <c r="A494" s="2" t="s">
        <v>11</v>
      </c>
      <c r="B494" s="3">
        <v>44555</v>
      </c>
      <c r="C494" s="2" t="s">
        <v>12</v>
      </c>
      <c r="D494" s="2" t="s">
        <v>37</v>
      </c>
      <c r="E494" s="2" t="s">
        <v>38</v>
      </c>
      <c r="F494" s="2" t="str">
        <f t="shared" si="42"/>
        <v>Men</v>
      </c>
      <c r="G494" s="2" t="str">
        <f t="shared" si="43"/>
        <v xml:space="preserve"> Apparel</v>
      </c>
      <c r="H494" s="2" t="s">
        <v>19</v>
      </c>
      <c r="I494" s="2">
        <v>70</v>
      </c>
      <c r="J494" s="2">
        <v>150</v>
      </c>
      <c r="K494" s="2">
        <v>10500</v>
      </c>
      <c r="L494" s="2" t="s">
        <v>21</v>
      </c>
      <c r="M494" s="2">
        <f t="shared" si="44"/>
        <v>12</v>
      </c>
      <c r="N494" s="2" t="str">
        <f t="shared" si="45"/>
        <v>Dec</v>
      </c>
      <c r="O494" s="2" t="str">
        <f t="shared" si="46"/>
        <v>Sat</v>
      </c>
      <c r="P494" s="2" t="str">
        <f t="shared" si="47"/>
        <v>2021</v>
      </c>
    </row>
    <row r="495" spans="1:16" x14ac:dyDescent="0.3">
      <c r="A495" s="2" t="s">
        <v>11</v>
      </c>
      <c r="B495" s="3">
        <v>44556</v>
      </c>
      <c r="C495" s="2" t="s">
        <v>12</v>
      </c>
      <c r="D495" s="2" t="s">
        <v>37</v>
      </c>
      <c r="E495" s="2" t="s">
        <v>38</v>
      </c>
      <c r="F495" s="2" t="str">
        <f t="shared" si="42"/>
        <v>Women</v>
      </c>
      <c r="G495" s="2" t="str">
        <f t="shared" si="43"/>
        <v xml:space="preserve"> Apparel</v>
      </c>
      <c r="H495" s="2" t="s">
        <v>20</v>
      </c>
      <c r="I495" s="2">
        <v>75</v>
      </c>
      <c r="J495" s="2">
        <v>250</v>
      </c>
      <c r="K495" s="2">
        <v>18750</v>
      </c>
      <c r="L495" s="2" t="s">
        <v>21</v>
      </c>
      <c r="M495" s="2">
        <f t="shared" si="44"/>
        <v>12</v>
      </c>
      <c r="N495" s="2" t="str">
        <f t="shared" si="45"/>
        <v>Dec</v>
      </c>
      <c r="O495" s="2" t="str">
        <f t="shared" si="46"/>
        <v>Sun</v>
      </c>
      <c r="P495" s="2" t="str">
        <f t="shared" si="47"/>
        <v>2021</v>
      </c>
    </row>
    <row r="496" spans="1:16" x14ac:dyDescent="0.3">
      <c r="A496" s="2" t="s">
        <v>11</v>
      </c>
      <c r="B496" s="3">
        <v>44557</v>
      </c>
      <c r="C496" s="2" t="s">
        <v>12</v>
      </c>
      <c r="D496" s="2" t="s">
        <v>37</v>
      </c>
      <c r="E496" s="2" t="s">
        <v>38</v>
      </c>
      <c r="F496" s="2" t="str">
        <f t="shared" si="42"/>
        <v>Men</v>
      </c>
      <c r="G496" s="2" t="str">
        <f t="shared" si="43"/>
        <v xml:space="preserve"> Street Footwear</v>
      </c>
      <c r="H496" s="2" t="s">
        <v>14</v>
      </c>
      <c r="I496" s="2">
        <v>70</v>
      </c>
      <c r="J496" s="2">
        <v>475</v>
      </c>
      <c r="K496" s="2">
        <v>33250</v>
      </c>
      <c r="L496" s="2" t="s">
        <v>21</v>
      </c>
      <c r="M496" s="2">
        <f t="shared" si="44"/>
        <v>12</v>
      </c>
      <c r="N496" s="2" t="str">
        <f t="shared" si="45"/>
        <v>Dec</v>
      </c>
      <c r="O496" s="2" t="str">
        <f t="shared" si="46"/>
        <v>Mon</v>
      </c>
      <c r="P496" s="2" t="str">
        <f t="shared" si="47"/>
        <v>2021</v>
      </c>
    </row>
    <row r="497" spans="1:16" x14ac:dyDescent="0.3">
      <c r="A497" s="2" t="s">
        <v>11</v>
      </c>
      <c r="B497" s="3">
        <v>44558</v>
      </c>
      <c r="C497" s="2" t="s">
        <v>12</v>
      </c>
      <c r="D497" s="2" t="s">
        <v>37</v>
      </c>
      <c r="E497" s="2" t="s">
        <v>38</v>
      </c>
      <c r="F497" s="2" t="str">
        <f t="shared" si="42"/>
        <v>Men</v>
      </c>
      <c r="G497" s="2" t="str">
        <f t="shared" si="43"/>
        <v xml:space="preserve"> Athletic Footwear</v>
      </c>
      <c r="H497" s="2" t="s">
        <v>16</v>
      </c>
      <c r="I497" s="2">
        <v>60.000000000000007</v>
      </c>
      <c r="J497" s="2">
        <v>275</v>
      </c>
      <c r="K497" s="2">
        <v>16500.000000000004</v>
      </c>
      <c r="L497" s="2" t="s">
        <v>21</v>
      </c>
      <c r="M497" s="2">
        <f t="shared" si="44"/>
        <v>12</v>
      </c>
      <c r="N497" s="2" t="str">
        <f t="shared" si="45"/>
        <v>Dec</v>
      </c>
      <c r="O497" s="2" t="str">
        <f t="shared" si="46"/>
        <v>Tue</v>
      </c>
      <c r="P497" s="2" t="str">
        <f t="shared" si="47"/>
        <v>2021</v>
      </c>
    </row>
    <row r="498" spans="1:16" x14ac:dyDescent="0.3">
      <c r="A498" s="2" t="s">
        <v>11</v>
      </c>
      <c r="B498" s="3">
        <v>44559</v>
      </c>
      <c r="C498" s="2" t="s">
        <v>12</v>
      </c>
      <c r="D498" s="2" t="s">
        <v>37</v>
      </c>
      <c r="E498" s="2" t="s">
        <v>38</v>
      </c>
      <c r="F498" s="2" t="str">
        <f t="shared" si="42"/>
        <v>Women</v>
      </c>
      <c r="G498" s="2" t="str">
        <f t="shared" si="43"/>
        <v xml:space="preserve"> Street Footwear</v>
      </c>
      <c r="H498" s="2" t="s">
        <v>17</v>
      </c>
      <c r="I498" s="2">
        <v>60.000000000000007</v>
      </c>
      <c r="J498" s="2">
        <v>225</v>
      </c>
      <c r="K498" s="2">
        <v>13500.000000000002</v>
      </c>
      <c r="L498" s="2" t="s">
        <v>21</v>
      </c>
      <c r="M498" s="2">
        <f t="shared" si="44"/>
        <v>12</v>
      </c>
      <c r="N498" s="2" t="str">
        <f t="shared" si="45"/>
        <v>Dec</v>
      </c>
      <c r="O498" s="2" t="str">
        <f t="shared" si="46"/>
        <v>Wed</v>
      </c>
      <c r="P498" s="2" t="str">
        <f t="shared" si="47"/>
        <v>2021</v>
      </c>
    </row>
    <row r="499" spans="1:16" x14ac:dyDescent="0.3">
      <c r="A499" s="2" t="s">
        <v>11</v>
      </c>
      <c r="B499" s="3">
        <v>44560</v>
      </c>
      <c r="C499" s="2" t="s">
        <v>12</v>
      </c>
      <c r="D499" s="2" t="s">
        <v>37</v>
      </c>
      <c r="E499" s="2" t="s">
        <v>38</v>
      </c>
      <c r="F499" s="2" t="str">
        <f t="shared" si="42"/>
        <v>Women</v>
      </c>
      <c r="G499" s="2" t="str">
        <f t="shared" si="43"/>
        <v xml:space="preserve"> Athletic Footwear</v>
      </c>
      <c r="H499" s="2" t="s">
        <v>18</v>
      </c>
      <c r="I499" s="2">
        <v>60.000000000000007</v>
      </c>
      <c r="J499" s="2">
        <v>175</v>
      </c>
      <c r="K499" s="2">
        <v>10500.000000000002</v>
      </c>
      <c r="L499" s="2" t="s">
        <v>21</v>
      </c>
      <c r="M499" s="2">
        <f t="shared" si="44"/>
        <v>12</v>
      </c>
      <c r="N499" s="2" t="str">
        <f t="shared" si="45"/>
        <v>Dec</v>
      </c>
      <c r="O499" s="2" t="str">
        <f t="shared" si="46"/>
        <v>Thu</v>
      </c>
      <c r="P499" s="2" t="str">
        <f t="shared" si="47"/>
        <v>2021</v>
      </c>
    </row>
    <row r="500" spans="1:16" x14ac:dyDescent="0.3">
      <c r="A500" s="2" t="s">
        <v>11</v>
      </c>
      <c r="B500" s="3">
        <v>44561</v>
      </c>
      <c r="C500" s="2" t="s">
        <v>12</v>
      </c>
      <c r="D500" s="2" t="s">
        <v>37</v>
      </c>
      <c r="E500" s="2" t="s">
        <v>38</v>
      </c>
      <c r="F500" s="2" t="str">
        <f t="shared" si="42"/>
        <v>Men</v>
      </c>
      <c r="G500" s="2" t="str">
        <f t="shared" si="43"/>
        <v xml:space="preserve"> Apparel</v>
      </c>
      <c r="H500" s="2" t="s">
        <v>19</v>
      </c>
      <c r="I500" s="2">
        <v>70</v>
      </c>
      <c r="J500" s="2">
        <v>175</v>
      </c>
      <c r="K500" s="2">
        <v>12250</v>
      </c>
      <c r="L500" s="2" t="s">
        <v>21</v>
      </c>
      <c r="M500" s="2">
        <f t="shared" si="44"/>
        <v>12</v>
      </c>
      <c r="N500" s="2" t="str">
        <f t="shared" si="45"/>
        <v>Dec</v>
      </c>
      <c r="O500" s="2" t="str">
        <f t="shared" si="46"/>
        <v>Fri</v>
      </c>
      <c r="P500" s="2" t="str">
        <f t="shared" si="47"/>
        <v>2021</v>
      </c>
    </row>
    <row r="501" spans="1:16" x14ac:dyDescent="0.3">
      <c r="A501" s="2" t="s">
        <v>11</v>
      </c>
      <c r="B501" s="3">
        <v>43831</v>
      </c>
      <c r="C501" s="2" t="s">
        <v>12</v>
      </c>
      <c r="D501" s="2" t="s">
        <v>37</v>
      </c>
      <c r="E501" s="2" t="s">
        <v>38</v>
      </c>
      <c r="F501" s="2" t="str">
        <f t="shared" si="42"/>
        <v>Women</v>
      </c>
      <c r="G501" s="2" t="str">
        <f t="shared" si="43"/>
        <v xml:space="preserve"> Apparel</v>
      </c>
      <c r="H501" s="2" t="s">
        <v>20</v>
      </c>
      <c r="I501" s="2">
        <v>75</v>
      </c>
      <c r="J501" s="2">
        <v>275</v>
      </c>
      <c r="K501" s="2">
        <v>20625</v>
      </c>
      <c r="L501" s="2" t="s">
        <v>21</v>
      </c>
      <c r="M501" s="2">
        <f t="shared" si="44"/>
        <v>1</v>
      </c>
      <c r="N501" s="2" t="str">
        <f t="shared" si="45"/>
        <v>Jan</v>
      </c>
      <c r="O501" s="2" t="str">
        <f t="shared" si="46"/>
        <v>Wed</v>
      </c>
      <c r="P501" s="2" t="str">
        <f t="shared" si="47"/>
        <v>2020</v>
      </c>
    </row>
    <row r="502" spans="1:16" x14ac:dyDescent="0.3">
      <c r="A502" s="2" t="s">
        <v>27</v>
      </c>
      <c r="B502" s="3">
        <v>43832</v>
      </c>
      <c r="C502" s="2" t="s">
        <v>12</v>
      </c>
      <c r="D502" s="2" t="s">
        <v>37</v>
      </c>
      <c r="E502" s="2" t="s">
        <v>38</v>
      </c>
      <c r="F502" s="2" t="str">
        <f t="shared" si="42"/>
        <v>Men</v>
      </c>
      <c r="G502" s="2" t="str">
        <f t="shared" si="43"/>
        <v xml:space="preserve"> Street Footwear</v>
      </c>
      <c r="H502" s="2" t="s">
        <v>14</v>
      </c>
      <c r="I502" s="2">
        <v>35</v>
      </c>
      <c r="J502" s="2">
        <v>450</v>
      </c>
      <c r="K502" s="2">
        <v>15750</v>
      </c>
      <c r="L502" s="2" t="s">
        <v>21</v>
      </c>
      <c r="M502" s="2">
        <f t="shared" si="44"/>
        <v>1</v>
      </c>
      <c r="N502" s="2" t="str">
        <f t="shared" si="45"/>
        <v>Jan</v>
      </c>
      <c r="O502" s="2" t="str">
        <f t="shared" si="46"/>
        <v>Thu</v>
      </c>
      <c r="P502" s="2" t="str">
        <f t="shared" si="47"/>
        <v>2020</v>
      </c>
    </row>
    <row r="503" spans="1:16" x14ac:dyDescent="0.3">
      <c r="A503" s="2" t="s">
        <v>27</v>
      </c>
      <c r="B503" s="3">
        <v>43833</v>
      </c>
      <c r="C503" s="2" t="s">
        <v>12</v>
      </c>
      <c r="D503" s="2" t="s">
        <v>37</v>
      </c>
      <c r="E503" s="2" t="s">
        <v>38</v>
      </c>
      <c r="F503" s="2" t="str">
        <f t="shared" si="42"/>
        <v>Men</v>
      </c>
      <c r="G503" s="2" t="str">
        <f t="shared" si="43"/>
        <v xml:space="preserve"> Athletic Footwear</v>
      </c>
      <c r="H503" s="2" t="s">
        <v>16</v>
      </c>
      <c r="I503" s="2">
        <v>45</v>
      </c>
      <c r="J503" s="2">
        <v>450</v>
      </c>
      <c r="K503" s="2">
        <v>20250</v>
      </c>
      <c r="L503" s="2" t="s">
        <v>21</v>
      </c>
      <c r="M503" s="2">
        <f t="shared" si="44"/>
        <v>1</v>
      </c>
      <c r="N503" s="2" t="str">
        <f t="shared" si="45"/>
        <v>Jan</v>
      </c>
      <c r="O503" s="2" t="str">
        <f t="shared" si="46"/>
        <v>Fri</v>
      </c>
      <c r="P503" s="2" t="str">
        <f t="shared" si="47"/>
        <v>2020</v>
      </c>
    </row>
    <row r="504" spans="1:16" x14ac:dyDescent="0.3">
      <c r="A504" s="2" t="s">
        <v>27</v>
      </c>
      <c r="B504" s="3">
        <v>43834</v>
      </c>
      <c r="C504" s="2" t="s">
        <v>12</v>
      </c>
      <c r="D504" s="2" t="s">
        <v>37</v>
      </c>
      <c r="E504" s="2" t="s">
        <v>38</v>
      </c>
      <c r="F504" s="2" t="str">
        <f t="shared" si="42"/>
        <v>Women</v>
      </c>
      <c r="G504" s="2" t="str">
        <f t="shared" si="43"/>
        <v xml:space="preserve"> Street Footwear</v>
      </c>
      <c r="H504" s="2" t="s">
        <v>17</v>
      </c>
      <c r="I504" s="2">
        <v>45</v>
      </c>
      <c r="J504" s="2">
        <v>450</v>
      </c>
      <c r="K504" s="2">
        <v>20250</v>
      </c>
      <c r="L504" s="2" t="s">
        <v>21</v>
      </c>
      <c r="M504" s="2">
        <f t="shared" si="44"/>
        <v>1</v>
      </c>
      <c r="N504" s="2" t="str">
        <f t="shared" si="45"/>
        <v>Jan</v>
      </c>
      <c r="O504" s="2" t="str">
        <f t="shared" si="46"/>
        <v>Sat</v>
      </c>
      <c r="P504" s="2" t="str">
        <f t="shared" si="47"/>
        <v>2020</v>
      </c>
    </row>
    <row r="505" spans="1:16" x14ac:dyDescent="0.3">
      <c r="A505" s="2" t="s">
        <v>27</v>
      </c>
      <c r="B505" s="3">
        <v>43835</v>
      </c>
      <c r="C505" s="2" t="s">
        <v>12</v>
      </c>
      <c r="D505" s="2" t="s">
        <v>37</v>
      </c>
      <c r="E505" s="2" t="s">
        <v>38</v>
      </c>
      <c r="F505" s="2" t="str">
        <f t="shared" si="42"/>
        <v>Women</v>
      </c>
      <c r="G505" s="2" t="str">
        <f t="shared" si="43"/>
        <v xml:space="preserve"> Athletic Footwear</v>
      </c>
      <c r="H505" s="2" t="s">
        <v>18</v>
      </c>
      <c r="I505" s="2">
        <v>45</v>
      </c>
      <c r="J505" s="2">
        <v>300</v>
      </c>
      <c r="K505" s="2">
        <v>13500</v>
      </c>
      <c r="L505" s="2" t="s">
        <v>21</v>
      </c>
      <c r="M505" s="2">
        <f t="shared" si="44"/>
        <v>1</v>
      </c>
      <c r="N505" s="2" t="str">
        <f t="shared" si="45"/>
        <v>Jan</v>
      </c>
      <c r="O505" s="2" t="str">
        <f t="shared" si="46"/>
        <v>Sun</v>
      </c>
      <c r="P505" s="2" t="str">
        <f t="shared" si="47"/>
        <v>2020</v>
      </c>
    </row>
    <row r="506" spans="1:16" x14ac:dyDescent="0.3">
      <c r="A506" s="2" t="s">
        <v>27</v>
      </c>
      <c r="B506" s="3">
        <v>43836</v>
      </c>
      <c r="C506" s="2" t="s">
        <v>28</v>
      </c>
      <c r="D506" s="2" t="s">
        <v>39</v>
      </c>
      <c r="E506" s="2" t="s">
        <v>40</v>
      </c>
      <c r="F506" s="2" t="str">
        <f t="shared" si="42"/>
        <v>Men</v>
      </c>
      <c r="G506" s="2" t="str">
        <f t="shared" si="43"/>
        <v xml:space="preserve"> Apparel</v>
      </c>
      <c r="H506" s="2" t="s">
        <v>19</v>
      </c>
      <c r="I506" s="2">
        <v>50</v>
      </c>
      <c r="J506" s="2">
        <v>250</v>
      </c>
      <c r="K506" s="2">
        <v>12500</v>
      </c>
      <c r="L506" s="2" t="s">
        <v>21</v>
      </c>
      <c r="M506" s="2">
        <f t="shared" si="44"/>
        <v>1</v>
      </c>
      <c r="N506" s="2" t="str">
        <f t="shared" si="45"/>
        <v>Jan</v>
      </c>
      <c r="O506" s="2" t="str">
        <f t="shared" si="46"/>
        <v>Mon</v>
      </c>
      <c r="P506" s="2" t="str">
        <f t="shared" si="47"/>
        <v>2020</v>
      </c>
    </row>
    <row r="507" spans="1:16" x14ac:dyDescent="0.3">
      <c r="A507" s="2" t="s">
        <v>27</v>
      </c>
      <c r="B507" s="3">
        <v>43837</v>
      </c>
      <c r="C507" s="2" t="s">
        <v>28</v>
      </c>
      <c r="D507" s="2" t="s">
        <v>39</v>
      </c>
      <c r="E507" s="2" t="s">
        <v>40</v>
      </c>
      <c r="F507" s="2" t="str">
        <f t="shared" si="42"/>
        <v>Women</v>
      </c>
      <c r="G507" s="2" t="str">
        <f t="shared" si="43"/>
        <v xml:space="preserve"> Apparel</v>
      </c>
      <c r="H507" s="2" t="s">
        <v>20</v>
      </c>
      <c r="I507" s="2">
        <v>45</v>
      </c>
      <c r="J507" s="2">
        <v>475</v>
      </c>
      <c r="K507" s="2">
        <v>21375</v>
      </c>
      <c r="L507" s="2" t="s">
        <v>21</v>
      </c>
      <c r="M507" s="2">
        <f t="shared" si="44"/>
        <v>1</v>
      </c>
      <c r="N507" s="2" t="str">
        <f t="shared" si="45"/>
        <v>Jan</v>
      </c>
      <c r="O507" s="2" t="str">
        <f t="shared" si="46"/>
        <v>Tue</v>
      </c>
      <c r="P507" s="2" t="str">
        <f t="shared" si="47"/>
        <v>2020</v>
      </c>
    </row>
    <row r="508" spans="1:16" x14ac:dyDescent="0.3">
      <c r="A508" s="2" t="s">
        <v>27</v>
      </c>
      <c r="B508" s="3">
        <v>43838</v>
      </c>
      <c r="C508" s="2" t="s">
        <v>28</v>
      </c>
      <c r="D508" s="2" t="s">
        <v>39</v>
      </c>
      <c r="E508" s="2" t="s">
        <v>40</v>
      </c>
      <c r="F508" s="2" t="str">
        <f t="shared" si="42"/>
        <v>Men</v>
      </c>
      <c r="G508" s="2" t="str">
        <f t="shared" si="43"/>
        <v xml:space="preserve"> Street Footwear</v>
      </c>
      <c r="H508" s="2" t="s">
        <v>14</v>
      </c>
      <c r="I508" s="2">
        <v>35</v>
      </c>
      <c r="J508" s="2">
        <v>525</v>
      </c>
      <c r="K508" s="2">
        <v>18375</v>
      </c>
      <c r="L508" s="2" t="s">
        <v>21</v>
      </c>
      <c r="M508" s="2">
        <f t="shared" si="44"/>
        <v>1</v>
      </c>
      <c r="N508" s="2" t="str">
        <f t="shared" si="45"/>
        <v>Jan</v>
      </c>
      <c r="O508" s="2" t="str">
        <f t="shared" si="46"/>
        <v>Wed</v>
      </c>
      <c r="P508" s="2" t="str">
        <f t="shared" si="47"/>
        <v>2020</v>
      </c>
    </row>
    <row r="509" spans="1:16" x14ac:dyDescent="0.3">
      <c r="A509" s="2" t="s">
        <v>27</v>
      </c>
      <c r="B509" s="3">
        <v>43839</v>
      </c>
      <c r="C509" s="2" t="s">
        <v>28</v>
      </c>
      <c r="D509" s="2" t="s">
        <v>39</v>
      </c>
      <c r="E509" s="2" t="s">
        <v>40</v>
      </c>
      <c r="F509" s="2" t="str">
        <f t="shared" si="42"/>
        <v>Men</v>
      </c>
      <c r="G509" s="2" t="str">
        <f t="shared" si="43"/>
        <v xml:space="preserve"> Athletic Footwear</v>
      </c>
      <c r="H509" s="2" t="s">
        <v>16</v>
      </c>
      <c r="I509" s="2">
        <v>45</v>
      </c>
      <c r="J509" s="2">
        <v>425</v>
      </c>
      <c r="K509" s="2">
        <v>19125</v>
      </c>
      <c r="L509" s="2" t="s">
        <v>21</v>
      </c>
      <c r="M509" s="2">
        <f t="shared" si="44"/>
        <v>1</v>
      </c>
      <c r="N509" s="2" t="str">
        <f t="shared" si="45"/>
        <v>Jan</v>
      </c>
      <c r="O509" s="2" t="str">
        <f t="shared" si="46"/>
        <v>Thu</v>
      </c>
      <c r="P509" s="2" t="str">
        <f t="shared" si="47"/>
        <v>2020</v>
      </c>
    </row>
    <row r="510" spans="1:16" x14ac:dyDescent="0.3">
      <c r="A510" s="2" t="s">
        <v>27</v>
      </c>
      <c r="B510" s="3">
        <v>43840</v>
      </c>
      <c r="C510" s="2" t="s">
        <v>28</v>
      </c>
      <c r="D510" s="2" t="s">
        <v>39</v>
      </c>
      <c r="E510" s="2" t="s">
        <v>40</v>
      </c>
      <c r="F510" s="2" t="str">
        <f t="shared" si="42"/>
        <v>Women</v>
      </c>
      <c r="G510" s="2" t="str">
        <f t="shared" si="43"/>
        <v xml:space="preserve"> Street Footwear</v>
      </c>
      <c r="H510" s="2" t="s">
        <v>17</v>
      </c>
      <c r="I510" s="2">
        <v>45</v>
      </c>
      <c r="J510" s="2">
        <v>425</v>
      </c>
      <c r="K510" s="2">
        <v>19125</v>
      </c>
      <c r="L510" s="2" t="s">
        <v>21</v>
      </c>
      <c r="M510" s="2">
        <f t="shared" si="44"/>
        <v>1</v>
      </c>
      <c r="N510" s="2" t="str">
        <f t="shared" si="45"/>
        <v>Jan</v>
      </c>
      <c r="O510" s="2" t="str">
        <f t="shared" si="46"/>
        <v>Fri</v>
      </c>
      <c r="P510" s="2" t="str">
        <f t="shared" si="47"/>
        <v>2020</v>
      </c>
    </row>
    <row r="511" spans="1:16" x14ac:dyDescent="0.3">
      <c r="A511" s="2" t="s">
        <v>27</v>
      </c>
      <c r="B511" s="3">
        <v>43841</v>
      </c>
      <c r="C511" s="2" t="s">
        <v>28</v>
      </c>
      <c r="D511" s="2" t="s">
        <v>39</v>
      </c>
      <c r="E511" s="2" t="s">
        <v>40</v>
      </c>
      <c r="F511" s="2" t="str">
        <f t="shared" si="42"/>
        <v>Women</v>
      </c>
      <c r="G511" s="2" t="str">
        <f t="shared" si="43"/>
        <v xml:space="preserve"> Athletic Footwear</v>
      </c>
      <c r="H511" s="2" t="s">
        <v>18</v>
      </c>
      <c r="I511" s="2">
        <v>45</v>
      </c>
      <c r="J511" s="2">
        <v>275</v>
      </c>
      <c r="K511" s="2">
        <v>12375</v>
      </c>
      <c r="L511" s="2" t="s">
        <v>21</v>
      </c>
      <c r="M511" s="2">
        <f t="shared" si="44"/>
        <v>1</v>
      </c>
      <c r="N511" s="2" t="str">
        <f t="shared" si="45"/>
        <v>Jan</v>
      </c>
      <c r="O511" s="2" t="str">
        <f t="shared" si="46"/>
        <v>Sat</v>
      </c>
      <c r="P511" s="2" t="str">
        <f t="shared" si="47"/>
        <v>2020</v>
      </c>
    </row>
    <row r="512" spans="1:16" x14ac:dyDescent="0.3">
      <c r="A512" s="2" t="s">
        <v>27</v>
      </c>
      <c r="B512" s="3">
        <v>43842</v>
      </c>
      <c r="C512" s="2" t="s">
        <v>28</v>
      </c>
      <c r="D512" s="2" t="s">
        <v>39</v>
      </c>
      <c r="E512" s="2" t="s">
        <v>40</v>
      </c>
      <c r="F512" s="2" t="str">
        <f t="shared" si="42"/>
        <v>Men</v>
      </c>
      <c r="G512" s="2" t="str">
        <f t="shared" si="43"/>
        <v xml:space="preserve"> Apparel</v>
      </c>
      <c r="H512" s="2" t="s">
        <v>19</v>
      </c>
      <c r="I512" s="2">
        <v>50</v>
      </c>
      <c r="J512" s="2">
        <v>200</v>
      </c>
      <c r="K512" s="2">
        <v>10000</v>
      </c>
      <c r="L512" s="2" t="s">
        <v>21</v>
      </c>
      <c r="M512" s="2">
        <f t="shared" si="44"/>
        <v>1</v>
      </c>
      <c r="N512" s="2" t="str">
        <f t="shared" si="45"/>
        <v>Jan</v>
      </c>
      <c r="O512" s="2" t="str">
        <f t="shared" si="46"/>
        <v>Sun</v>
      </c>
      <c r="P512" s="2" t="str">
        <f t="shared" si="47"/>
        <v>2020</v>
      </c>
    </row>
    <row r="513" spans="1:16" x14ac:dyDescent="0.3">
      <c r="A513" s="2" t="s">
        <v>27</v>
      </c>
      <c r="B513" s="3">
        <v>43843</v>
      </c>
      <c r="C513" s="2" t="s">
        <v>28</v>
      </c>
      <c r="D513" s="2" t="s">
        <v>39</v>
      </c>
      <c r="E513" s="2" t="s">
        <v>40</v>
      </c>
      <c r="F513" s="2" t="str">
        <f t="shared" si="42"/>
        <v>Women</v>
      </c>
      <c r="G513" s="2" t="str">
        <f t="shared" si="43"/>
        <v xml:space="preserve"> Apparel</v>
      </c>
      <c r="H513" s="2" t="s">
        <v>20</v>
      </c>
      <c r="I513" s="2">
        <v>45</v>
      </c>
      <c r="J513" s="2">
        <v>400</v>
      </c>
      <c r="K513" s="2">
        <v>18000</v>
      </c>
      <c r="L513" s="2" t="s">
        <v>21</v>
      </c>
      <c r="M513" s="2">
        <f t="shared" si="44"/>
        <v>1</v>
      </c>
      <c r="N513" s="2" t="str">
        <f t="shared" si="45"/>
        <v>Jan</v>
      </c>
      <c r="O513" s="2" t="str">
        <f t="shared" si="46"/>
        <v>Mon</v>
      </c>
      <c r="P513" s="2" t="str">
        <f t="shared" si="47"/>
        <v>2020</v>
      </c>
    </row>
    <row r="514" spans="1:16" x14ac:dyDescent="0.3">
      <c r="A514" s="2" t="s">
        <v>27</v>
      </c>
      <c r="B514" s="3">
        <v>43844</v>
      </c>
      <c r="C514" s="2" t="s">
        <v>28</v>
      </c>
      <c r="D514" s="2" t="s">
        <v>39</v>
      </c>
      <c r="E514" s="2" t="s">
        <v>40</v>
      </c>
      <c r="F514" s="2" t="str">
        <f t="shared" ref="F514:F577" si="48">MID(H514, 1, FIND("'", H514) - 1)</f>
        <v>Men</v>
      </c>
      <c r="G514" s="2" t="str">
        <f t="shared" ref="G514:G577" si="49">MID(H514, FIND("'", H514) + 2, LEN(H514) - FIND("'", H514) - 1)</f>
        <v xml:space="preserve"> Street Footwear</v>
      </c>
      <c r="H514" s="2" t="s">
        <v>14</v>
      </c>
      <c r="I514" s="2">
        <v>45</v>
      </c>
      <c r="J514" s="2">
        <v>550</v>
      </c>
      <c r="K514" s="2">
        <v>24750</v>
      </c>
      <c r="L514" s="2" t="s">
        <v>21</v>
      </c>
      <c r="M514" s="2">
        <f t="shared" si="44"/>
        <v>1</v>
      </c>
      <c r="N514" s="2" t="str">
        <f t="shared" si="45"/>
        <v>Jan</v>
      </c>
      <c r="O514" s="2" t="str">
        <f t="shared" si="46"/>
        <v>Tue</v>
      </c>
      <c r="P514" s="2" t="str">
        <f t="shared" si="47"/>
        <v>2020</v>
      </c>
    </row>
    <row r="515" spans="1:16" x14ac:dyDescent="0.3">
      <c r="A515" s="2" t="s">
        <v>27</v>
      </c>
      <c r="B515" s="3">
        <v>43845</v>
      </c>
      <c r="C515" s="2" t="s">
        <v>28</v>
      </c>
      <c r="D515" s="2" t="s">
        <v>39</v>
      </c>
      <c r="E515" s="2" t="s">
        <v>40</v>
      </c>
      <c r="F515" s="2" t="str">
        <f t="shared" si="48"/>
        <v>Men</v>
      </c>
      <c r="G515" s="2" t="str">
        <f t="shared" si="49"/>
        <v xml:space="preserve"> Athletic Footwear</v>
      </c>
      <c r="H515" s="2" t="s">
        <v>16</v>
      </c>
      <c r="I515" s="2">
        <v>54.999999999999993</v>
      </c>
      <c r="J515" s="2">
        <v>400</v>
      </c>
      <c r="K515" s="2">
        <v>21999.999999999996</v>
      </c>
      <c r="L515" s="2" t="s">
        <v>21</v>
      </c>
      <c r="M515" s="2">
        <f t="shared" ref="M515:M578" si="50">MONTH(B515)</f>
        <v>1</v>
      </c>
      <c r="N515" s="2" t="str">
        <f t="shared" ref="N515:N578" si="51">TEXT(B515,"mmm")</f>
        <v>Jan</v>
      </c>
      <c r="O515" s="2" t="str">
        <f t="shared" ref="O515:O578" si="52">TEXT(B515,"ddd")</f>
        <v>Wed</v>
      </c>
      <c r="P515" s="2" t="str">
        <f t="shared" ref="P515:P578" si="53">TEXT(B515,"YYY")</f>
        <v>2020</v>
      </c>
    </row>
    <row r="516" spans="1:16" x14ac:dyDescent="0.3">
      <c r="A516" s="2" t="s">
        <v>27</v>
      </c>
      <c r="B516" s="3">
        <v>43846</v>
      </c>
      <c r="C516" s="2" t="s">
        <v>28</v>
      </c>
      <c r="D516" s="2" t="s">
        <v>39</v>
      </c>
      <c r="E516" s="2" t="s">
        <v>40</v>
      </c>
      <c r="F516" s="2" t="str">
        <f t="shared" si="48"/>
        <v>Women</v>
      </c>
      <c r="G516" s="2" t="str">
        <f t="shared" si="49"/>
        <v xml:space="preserve"> Street Footwear</v>
      </c>
      <c r="H516" s="2" t="s">
        <v>17</v>
      </c>
      <c r="I516" s="2">
        <v>54.999999999999993</v>
      </c>
      <c r="J516" s="2">
        <v>400</v>
      </c>
      <c r="K516" s="2">
        <v>21999.999999999996</v>
      </c>
      <c r="L516" s="2" t="s">
        <v>21</v>
      </c>
      <c r="M516" s="2">
        <f t="shared" si="50"/>
        <v>1</v>
      </c>
      <c r="N516" s="2" t="str">
        <f t="shared" si="51"/>
        <v>Jan</v>
      </c>
      <c r="O516" s="2" t="str">
        <f t="shared" si="52"/>
        <v>Thu</v>
      </c>
      <c r="P516" s="2" t="str">
        <f t="shared" si="53"/>
        <v>2020</v>
      </c>
    </row>
    <row r="517" spans="1:16" x14ac:dyDescent="0.3">
      <c r="A517" s="2" t="s">
        <v>27</v>
      </c>
      <c r="B517" s="3">
        <v>43847</v>
      </c>
      <c r="C517" s="2" t="s">
        <v>28</v>
      </c>
      <c r="D517" s="2" t="s">
        <v>39</v>
      </c>
      <c r="E517" s="2" t="s">
        <v>40</v>
      </c>
      <c r="F517" s="2" t="str">
        <f t="shared" si="48"/>
        <v>Women</v>
      </c>
      <c r="G517" s="2" t="str">
        <f t="shared" si="49"/>
        <v xml:space="preserve"> Athletic Footwear</v>
      </c>
      <c r="H517" s="2" t="s">
        <v>18</v>
      </c>
      <c r="I517" s="2">
        <v>54.999999999999993</v>
      </c>
      <c r="J517" s="2">
        <v>300</v>
      </c>
      <c r="K517" s="2">
        <v>16499.999999999996</v>
      </c>
      <c r="L517" s="2" t="s">
        <v>21</v>
      </c>
      <c r="M517" s="2">
        <f t="shared" si="50"/>
        <v>1</v>
      </c>
      <c r="N517" s="2" t="str">
        <f t="shared" si="51"/>
        <v>Jan</v>
      </c>
      <c r="O517" s="2" t="str">
        <f t="shared" si="52"/>
        <v>Fri</v>
      </c>
      <c r="P517" s="2" t="str">
        <f t="shared" si="53"/>
        <v>2020</v>
      </c>
    </row>
    <row r="518" spans="1:16" x14ac:dyDescent="0.3">
      <c r="A518" s="2" t="s">
        <v>27</v>
      </c>
      <c r="B518" s="3">
        <v>43848</v>
      </c>
      <c r="C518" s="2" t="s">
        <v>28</v>
      </c>
      <c r="D518" s="2" t="s">
        <v>39</v>
      </c>
      <c r="E518" s="2" t="s">
        <v>40</v>
      </c>
      <c r="F518" s="2" t="str">
        <f t="shared" si="48"/>
        <v>Men</v>
      </c>
      <c r="G518" s="2" t="str">
        <f t="shared" si="49"/>
        <v xml:space="preserve"> Apparel</v>
      </c>
      <c r="H518" s="2" t="s">
        <v>19</v>
      </c>
      <c r="I518" s="2">
        <v>60</v>
      </c>
      <c r="J518" s="2">
        <v>175</v>
      </c>
      <c r="K518" s="2">
        <v>10500</v>
      </c>
      <c r="L518" s="2" t="s">
        <v>21</v>
      </c>
      <c r="M518" s="2">
        <f t="shared" si="50"/>
        <v>1</v>
      </c>
      <c r="N518" s="2" t="str">
        <f t="shared" si="51"/>
        <v>Jan</v>
      </c>
      <c r="O518" s="2" t="str">
        <f t="shared" si="52"/>
        <v>Sat</v>
      </c>
      <c r="P518" s="2" t="str">
        <f t="shared" si="53"/>
        <v>2020</v>
      </c>
    </row>
    <row r="519" spans="1:16" x14ac:dyDescent="0.3">
      <c r="A519" s="2" t="s">
        <v>27</v>
      </c>
      <c r="B519" s="3">
        <v>43849</v>
      </c>
      <c r="C519" s="2" t="s">
        <v>28</v>
      </c>
      <c r="D519" s="2" t="s">
        <v>39</v>
      </c>
      <c r="E519" s="2" t="s">
        <v>40</v>
      </c>
      <c r="F519" s="2" t="str">
        <f t="shared" si="48"/>
        <v>Women</v>
      </c>
      <c r="G519" s="2" t="str">
        <f t="shared" si="49"/>
        <v xml:space="preserve"> Apparel</v>
      </c>
      <c r="H519" s="2" t="s">
        <v>20</v>
      </c>
      <c r="I519" s="2">
        <v>54.999999999999993</v>
      </c>
      <c r="J519" s="2">
        <v>375</v>
      </c>
      <c r="K519" s="2">
        <v>20624.999999999996</v>
      </c>
      <c r="L519" s="2" t="s">
        <v>21</v>
      </c>
      <c r="M519" s="2">
        <f t="shared" si="50"/>
        <v>1</v>
      </c>
      <c r="N519" s="2" t="str">
        <f t="shared" si="51"/>
        <v>Jan</v>
      </c>
      <c r="O519" s="2" t="str">
        <f t="shared" si="52"/>
        <v>Sun</v>
      </c>
      <c r="P519" s="2" t="str">
        <f t="shared" si="53"/>
        <v>2020</v>
      </c>
    </row>
    <row r="520" spans="1:16" x14ac:dyDescent="0.3">
      <c r="A520" s="2" t="s">
        <v>27</v>
      </c>
      <c r="B520" s="3">
        <v>43850</v>
      </c>
      <c r="C520" s="2" t="s">
        <v>28</v>
      </c>
      <c r="D520" s="2" t="s">
        <v>39</v>
      </c>
      <c r="E520" s="2" t="s">
        <v>40</v>
      </c>
      <c r="F520" s="2" t="str">
        <f t="shared" si="48"/>
        <v>Men</v>
      </c>
      <c r="G520" s="2" t="str">
        <f t="shared" si="49"/>
        <v xml:space="preserve"> Street Footwear</v>
      </c>
      <c r="H520" s="2" t="s">
        <v>14</v>
      </c>
      <c r="I520" s="2">
        <v>60</v>
      </c>
      <c r="J520" s="2">
        <v>550</v>
      </c>
      <c r="K520" s="2">
        <v>33000</v>
      </c>
      <c r="L520" s="2" t="s">
        <v>21</v>
      </c>
      <c r="M520" s="2">
        <f t="shared" si="50"/>
        <v>1</v>
      </c>
      <c r="N520" s="2" t="str">
        <f t="shared" si="51"/>
        <v>Jan</v>
      </c>
      <c r="O520" s="2" t="str">
        <f t="shared" si="52"/>
        <v>Mon</v>
      </c>
      <c r="P520" s="2" t="str">
        <f t="shared" si="53"/>
        <v>2020</v>
      </c>
    </row>
    <row r="521" spans="1:16" x14ac:dyDescent="0.3">
      <c r="A521" s="2" t="s">
        <v>27</v>
      </c>
      <c r="B521" s="3">
        <v>43851</v>
      </c>
      <c r="C521" s="2" t="s">
        <v>28</v>
      </c>
      <c r="D521" s="2" t="s">
        <v>39</v>
      </c>
      <c r="E521" s="2" t="s">
        <v>40</v>
      </c>
      <c r="F521" s="2" t="str">
        <f t="shared" si="48"/>
        <v>Men</v>
      </c>
      <c r="G521" s="2" t="str">
        <f t="shared" si="49"/>
        <v xml:space="preserve"> Athletic Footwear</v>
      </c>
      <c r="H521" s="2" t="s">
        <v>16</v>
      </c>
      <c r="I521" s="2">
        <v>65</v>
      </c>
      <c r="J521" s="2">
        <v>350</v>
      </c>
      <c r="K521" s="2">
        <v>22750</v>
      </c>
      <c r="L521" s="2" t="s">
        <v>21</v>
      </c>
      <c r="M521" s="2">
        <f t="shared" si="50"/>
        <v>1</v>
      </c>
      <c r="N521" s="2" t="str">
        <f t="shared" si="51"/>
        <v>Jan</v>
      </c>
      <c r="O521" s="2" t="str">
        <f t="shared" si="52"/>
        <v>Tue</v>
      </c>
      <c r="P521" s="2" t="str">
        <f t="shared" si="53"/>
        <v>2020</v>
      </c>
    </row>
    <row r="522" spans="1:16" x14ac:dyDescent="0.3">
      <c r="A522" s="2" t="s">
        <v>27</v>
      </c>
      <c r="B522" s="3">
        <v>43852</v>
      </c>
      <c r="C522" s="2" t="s">
        <v>28</v>
      </c>
      <c r="D522" s="2" t="s">
        <v>39</v>
      </c>
      <c r="E522" s="2" t="s">
        <v>40</v>
      </c>
      <c r="F522" s="2" t="str">
        <f t="shared" si="48"/>
        <v>Women</v>
      </c>
      <c r="G522" s="2" t="str">
        <f t="shared" si="49"/>
        <v xml:space="preserve"> Street Footwear</v>
      </c>
      <c r="H522" s="2" t="s">
        <v>17</v>
      </c>
      <c r="I522" s="2">
        <v>65</v>
      </c>
      <c r="J522" s="2">
        <v>400</v>
      </c>
      <c r="K522" s="2">
        <v>26000</v>
      </c>
      <c r="L522" s="2" t="s">
        <v>21</v>
      </c>
      <c r="M522" s="2">
        <f t="shared" si="50"/>
        <v>1</v>
      </c>
      <c r="N522" s="2" t="str">
        <f t="shared" si="51"/>
        <v>Jan</v>
      </c>
      <c r="O522" s="2" t="str">
        <f t="shared" si="52"/>
        <v>Wed</v>
      </c>
      <c r="P522" s="2" t="str">
        <f t="shared" si="53"/>
        <v>2020</v>
      </c>
    </row>
    <row r="523" spans="1:16" x14ac:dyDescent="0.3">
      <c r="A523" s="2" t="s">
        <v>27</v>
      </c>
      <c r="B523" s="3">
        <v>43853</v>
      </c>
      <c r="C523" s="2" t="s">
        <v>28</v>
      </c>
      <c r="D523" s="2" t="s">
        <v>39</v>
      </c>
      <c r="E523" s="2" t="s">
        <v>40</v>
      </c>
      <c r="F523" s="2" t="str">
        <f t="shared" si="48"/>
        <v>Women</v>
      </c>
      <c r="G523" s="2" t="str">
        <f t="shared" si="49"/>
        <v xml:space="preserve"> Athletic Footwear</v>
      </c>
      <c r="H523" s="2" t="s">
        <v>18</v>
      </c>
      <c r="I523" s="2">
        <v>60</v>
      </c>
      <c r="J523" s="2">
        <v>300</v>
      </c>
      <c r="K523" s="2">
        <v>18000</v>
      </c>
      <c r="L523" s="2" t="s">
        <v>21</v>
      </c>
      <c r="M523" s="2">
        <f t="shared" si="50"/>
        <v>1</v>
      </c>
      <c r="N523" s="2" t="str">
        <f t="shared" si="51"/>
        <v>Jan</v>
      </c>
      <c r="O523" s="2" t="str">
        <f t="shared" si="52"/>
        <v>Thu</v>
      </c>
      <c r="P523" s="2" t="str">
        <f t="shared" si="53"/>
        <v>2020</v>
      </c>
    </row>
    <row r="524" spans="1:16" x14ac:dyDescent="0.3">
      <c r="A524" s="2" t="s">
        <v>27</v>
      </c>
      <c r="B524" s="3">
        <v>43854</v>
      </c>
      <c r="C524" s="2" t="s">
        <v>28</v>
      </c>
      <c r="D524" s="2" t="s">
        <v>39</v>
      </c>
      <c r="E524" s="2" t="s">
        <v>40</v>
      </c>
      <c r="F524" s="2" t="str">
        <f t="shared" si="48"/>
        <v>Men</v>
      </c>
      <c r="G524" s="2" t="str">
        <f t="shared" si="49"/>
        <v xml:space="preserve"> Apparel</v>
      </c>
      <c r="H524" s="2" t="s">
        <v>19</v>
      </c>
      <c r="I524" s="2">
        <v>65</v>
      </c>
      <c r="J524" s="2">
        <v>200</v>
      </c>
      <c r="K524" s="2">
        <v>13000</v>
      </c>
      <c r="L524" s="2" t="s">
        <v>21</v>
      </c>
      <c r="M524" s="2">
        <f t="shared" si="50"/>
        <v>1</v>
      </c>
      <c r="N524" s="2" t="str">
        <f t="shared" si="51"/>
        <v>Jan</v>
      </c>
      <c r="O524" s="2" t="str">
        <f t="shared" si="52"/>
        <v>Fri</v>
      </c>
      <c r="P524" s="2" t="str">
        <f t="shared" si="53"/>
        <v>2020</v>
      </c>
    </row>
    <row r="525" spans="1:16" x14ac:dyDescent="0.3">
      <c r="A525" s="2" t="s">
        <v>27</v>
      </c>
      <c r="B525" s="3">
        <v>43855</v>
      </c>
      <c r="C525" s="2" t="s">
        <v>28</v>
      </c>
      <c r="D525" s="2" t="s">
        <v>39</v>
      </c>
      <c r="E525" s="2" t="s">
        <v>40</v>
      </c>
      <c r="F525" s="2" t="str">
        <f t="shared" si="48"/>
        <v>Women</v>
      </c>
      <c r="G525" s="2" t="str">
        <f t="shared" si="49"/>
        <v xml:space="preserve"> Apparel</v>
      </c>
      <c r="H525" s="2" t="s">
        <v>20</v>
      </c>
      <c r="I525" s="2">
        <v>80</v>
      </c>
      <c r="J525" s="2">
        <v>350</v>
      </c>
      <c r="K525" s="2">
        <v>28000</v>
      </c>
      <c r="L525" s="2" t="s">
        <v>21</v>
      </c>
      <c r="M525" s="2">
        <f t="shared" si="50"/>
        <v>1</v>
      </c>
      <c r="N525" s="2" t="str">
        <f t="shared" si="51"/>
        <v>Jan</v>
      </c>
      <c r="O525" s="2" t="str">
        <f t="shared" si="52"/>
        <v>Sat</v>
      </c>
      <c r="P525" s="2" t="str">
        <f t="shared" si="53"/>
        <v>2020</v>
      </c>
    </row>
    <row r="526" spans="1:16" x14ac:dyDescent="0.3">
      <c r="A526" s="2" t="s">
        <v>27</v>
      </c>
      <c r="B526" s="3">
        <v>43856</v>
      </c>
      <c r="C526" s="2" t="s">
        <v>28</v>
      </c>
      <c r="D526" s="2" t="s">
        <v>39</v>
      </c>
      <c r="E526" s="2" t="s">
        <v>40</v>
      </c>
      <c r="F526" s="2" t="str">
        <f t="shared" si="48"/>
        <v>Men</v>
      </c>
      <c r="G526" s="2" t="str">
        <f t="shared" si="49"/>
        <v xml:space="preserve"> Street Footwear</v>
      </c>
      <c r="H526" s="2" t="s">
        <v>14</v>
      </c>
      <c r="I526" s="2">
        <v>60</v>
      </c>
      <c r="J526" s="2">
        <v>550</v>
      </c>
      <c r="K526" s="2">
        <v>33000</v>
      </c>
      <c r="L526" s="2" t="s">
        <v>21</v>
      </c>
      <c r="M526" s="2">
        <f t="shared" si="50"/>
        <v>1</v>
      </c>
      <c r="N526" s="2" t="str">
        <f t="shared" si="51"/>
        <v>Jan</v>
      </c>
      <c r="O526" s="2" t="str">
        <f t="shared" si="52"/>
        <v>Sun</v>
      </c>
      <c r="P526" s="2" t="str">
        <f t="shared" si="53"/>
        <v>2020</v>
      </c>
    </row>
    <row r="527" spans="1:16" x14ac:dyDescent="0.3">
      <c r="A527" s="2" t="s">
        <v>27</v>
      </c>
      <c r="B527" s="3">
        <v>43857</v>
      </c>
      <c r="C527" s="2" t="s">
        <v>28</v>
      </c>
      <c r="D527" s="2" t="s">
        <v>39</v>
      </c>
      <c r="E527" s="2" t="s">
        <v>40</v>
      </c>
      <c r="F527" s="2" t="str">
        <f t="shared" si="48"/>
        <v>Men</v>
      </c>
      <c r="G527" s="2" t="str">
        <f t="shared" si="49"/>
        <v xml:space="preserve"> Athletic Footwear</v>
      </c>
      <c r="H527" s="2" t="s">
        <v>16</v>
      </c>
      <c r="I527" s="2">
        <v>65</v>
      </c>
      <c r="J527" s="2">
        <v>400</v>
      </c>
      <c r="K527" s="2">
        <v>26000</v>
      </c>
      <c r="L527" s="2" t="s">
        <v>21</v>
      </c>
      <c r="M527" s="2">
        <f t="shared" si="50"/>
        <v>1</v>
      </c>
      <c r="N527" s="2" t="str">
        <f t="shared" si="51"/>
        <v>Jan</v>
      </c>
      <c r="O527" s="2" t="str">
        <f t="shared" si="52"/>
        <v>Mon</v>
      </c>
      <c r="P527" s="2" t="str">
        <f t="shared" si="53"/>
        <v>2020</v>
      </c>
    </row>
    <row r="528" spans="1:16" x14ac:dyDescent="0.3">
      <c r="A528" s="2" t="s">
        <v>27</v>
      </c>
      <c r="B528" s="3">
        <v>43858</v>
      </c>
      <c r="C528" s="2" t="s">
        <v>28</v>
      </c>
      <c r="D528" s="2" t="s">
        <v>39</v>
      </c>
      <c r="E528" s="2" t="s">
        <v>40</v>
      </c>
      <c r="F528" s="2" t="str">
        <f t="shared" si="48"/>
        <v>Women</v>
      </c>
      <c r="G528" s="2" t="str">
        <f t="shared" si="49"/>
        <v xml:space="preserve"> Street Footwear</v>
      </c>
      <c r="H528" s="2" t="s">
        <v>17</v>
      </c>
      <c r="I528" s="2">
        <v>65</v>
      </c>
      <c r="J528" s="2">
        <v>400</v>
      </c>
      <c r="K528" s="2">
        <v>26000</v>
      </c>
      <c r="L528" s="2" t="s">
        <v>21</v>
      </c>
      <c r="M528" s="2">
        <f t="shared" si="50"/>
        <v>1</v>
      </c>
      <c r="N528" s="2" t="str">
        <f t="shared" si="51"/>
        <v>Jan</v>
      </c>
      <c r="O528" s="2" t="str">
        <f t="shared" si="52"/>
        <v>Tue</v>
      </c>
      <c r="P528" s="2" t="str">
        <f t="shared" si="53"/>
        <v>2020</v>
      </c>
    </row>
    <row r="529" spans="1:16" x14ac:dyDescent="0.3">
      <c r="A529" s="2" t="s">
        <v>27</v>
      </c>
      <c r="B529" s="3">
        <v>43859</v>
      </c>
      <c r="C529" s="2" t="s">
        <v>28</v>
      </c>
      <c r="D529" s="2" t="s">
        <v>39</v>
      </c>
      <c r="E529" s="2" t="s">
        <v>40</v>
      </c>
      <c r="F529" s="2" t="str">
        <f t="shared" si="48"/>
        <v>Women</v>
      </c>
      <c r="G529" s="2" t="str">
        <f t="shared" si="49"/>
        <v xml:space="preserve"> Athletic Footwear</v>
      </c>
      <c r="H529" s="2" t="s">
        <v>18</v>
      </c>
      <c r="I529" s="2">
        <v>60</v>
      </c>
      <c r="J529" s="2">
        <v>300</v>
      </c>
      <c r="K529" s="2">
        <v>18000</v>
      </c>
      <c r="L529" s="2" t="s">
        <v>21</v>
      </c>
      <c r="M529" s="2">
        <f t="shared" si="50"/>
        <v>1</v>
      </c>
      <c r="N529" s="2" t="str">
        <f t="shared" si="51"/>
        <v>Jan</v>
      </c>
      <c r="O529" s="2" t="str">
        <f t="shared" si="52"/>
        <v>Wed</v>
      </c>
      <c r="P529" s="2" t="str">
        <f t="shared" si="53"/>
        <v>2020</v>
      </c>
    </row>
    <row r="530" spans="1:16" x14ac:dyDescent="0.3">
      <c r="A530" s="2" t="s">
        <v>27</v>
      </c>
      <c r="B530" s="3">
        <v>43860</v>
      </c>
      <c r="C530" s="2" t="s">
        <v>28</v>
      </c>
      <c r="D530" s="2" t="s">
        <v>39</v>
      </c>
      <c r="E530" s="2" t="s">
        <v>40</v>
      </c>
      <c r="F530" s="2" t="str">
        <f t="shared" si="48"/>
        <v>Men</v>
      </c>
      <c r="G530" s="2" t="str">
        <f t="shared" si="49"/>
        <v xml:space="preserve"> Apparel</v>
      </c>
      <c r="H530" s="2" t="s">
        <v>19</v>
      </c>
      <c r="I530" s="2">
        <v>65</v>
      </c>
      <c r="J530" s="2">
        <v>200</v>
      </c>
      <c r="K530" s="2">
        <v>13000</v>
      </c>
      <c r="L530" s="2" t="s">
        <v>21</v>
      </c>
      <c r="M530" s="2">
        <f t="shared" si="50"/>
        <v>1</v>
      </c>
      <c r="N530" s="2" t="str">
        <f t="shared" si="51"/>
        <v>Jan</v>
      </c>
      <c r="O530" s="2" t="str">
        <f t="shared" si="52"/>
        <v>Thu</v>
      </c>
      <c r="P530" s="2" t="str">
        <f t="shared" si="53"/>
        <v>2020</v>
      </c>
    </row>
    <row r="531" spans="1:16" x14ac:dyDescent="0.3">
      <c r="A531" s="2" t="s">
        <v>27</v>
      </c>
      <c r="B531" s="3">
        <v>43861</v>
      </c>
      <c r="C531" s="2" t="s">
        <v>28</v>
      </c>
      <c r="D531" s="2" t="s">
        <v>39</v>
      </c>
      <c r="E531" s="2" t="s">
        <v>40</v>
      </c>
      <c r="F531" s="2" t="str">
        <f t="shared" si="48"/>
        <v>Women</v>
      </c>
      <c r="G531" s="2" t="str">
        <f t="shared" si="49"/>
        <v xml:space="preserve"> Apparel</v>
      </c>
      <c r="H531" s="2" t="s">
        <v>20</v>
      </c>
      <c r="I531" s="2">
        <v>80</v>
      </c>
      <c r="J531" s="2">
        <v>450</v>
      </c>
      <c r="K531" s="2">
        <v>36000</v>
      </c>
      <c r="L531" s="2" t="s">
        <v>21</v>
      </c>
      <c r="M531" s="2">
        <f t="shared" si="50"/>
        <v>1</v>
      </c>
      <c r="N531" s="2" t="str">
        <f t="shared" si="51"/>
        <v>Jan</v>
      </c>
      <c r="O531" s="2" t="str">
        <f t="shared" si="52"/>
        <v>Fri</v>
      </c>
      <c r="P531" s="2" t="str">
        <f t="shared" si="53"/>
        <v>2020</v>
      </c>
    </row>
    <row r="532" spans="1:16" x14ac:dyDescent="0.3">
      <c r="A532" s="2" t="s">
        <v>27</v>
      </c>
      <c r="B532" s="3">
        <v>43862</v>
      </c>
      <c r="C532" s="2" t="s">
        <v>28</v>
      </c>
      <c r="D532" s="2" t="s">
        <v>39</v>
      </c>
      <c r="E532" s="2" t="s">
        <v>40</v>
      </c>
      <c r="F532" s="2" t="str">
        <f t="shared" si="48"/>
        <v>Men</v>
      </c>
      <c r="G532" s="2" t="str">
        <f t="shared" si="49"/>
        <v xml:space="preserve"> Street Footwear</v>
      </c>
      <c r="H532" s="2" t="s">
        <v>14</v>
      </c>
      <c r="I532" s="2">
        <v>60</v>
      </c>
      <c r="J532" s="2">
        <v>700</v>
      </c>
      <c r="K532" s="2">
        <v>42000</v>
      </c>
      <c r="L532" s="2" t="s">
        <v>21</v>
      </c>
      <c r="M532" s="2">
        <f t="shared" si="50"/>
        <v>2</v>
      </c>
      <c r="N532" s="2" t="str">
        <f t="shared" si="51"/>
        <v>Feb</v>
      </c>
      <c r="O532" s="2" t="str">
        <f t="shared" si="52"/>
        <v>Sat</v>
      </c>
      <c r="P532" s="2" t="str">
        <f t="shared" si="53"/>
        <v>2020</v>
      </c>
    </row>
    <row r="533" spans="1:16" x14ac:dyDescent="0.3">
      <c r="A533" s="2" t="s">
        <v>27</v>
      </c>
      <c r="B533" s="3">
        <v>43863</v>
      </c>
      <c r="C533" s="2" t="s">
        <v>28</v>
      </c>
      <c r="D533" s="2" t="s">
        <v>39</v>
      </c>
      <c r="E533" s="2" t="s">
        <v>40</v>
      </c>
      <c r="F533" s="2" t="str">
        <f t="shared" si="48"/>
        <v>Men</v>
      </c>
      <c r="G533" s="2" t="str">
        <f t="shared" si="49"/>
        <v xml:space="preserve"> Athletic Footwear</v>
      </c>
      <c r="H533" s="2" t="s">
        <v>16</v>
      </c>
      <c r="I533" s="2">
        <v>65</v>
      </c>
      <c r="J533" s="2">
        <v>550</v>
      </c>
      <c r="K533" s="2">
        <v>35750</v>
      </c>
      <c r="L533" s="2" t="s">
        <v>21</v>
      </c>
      <c r="M533" s="2">
        <f t="shared" si="50"/>
        <v>2</v>
      </c>
      <c r="N533" s="2" t="str">
        <f t="shared" si="51"/>
        <v>Feb</v>
      </c>
      <c r="O533" s="2" t="str">
        <f t="shared" si="52"/>
        <v>Sun</v>
      </c>
      <c r="P533" s="2" t="str">
        <f t="shared" si="53"/>
        <v>2020</v>
      </c>
    </row>
    <row r="534" spans="1:16" x14ac:dyDescent="0.3">
      <c r="A534" s="2" t="s">
        <v>27</v>
      </c>
      <c r="B534" s="3">
        <v>43864</v>
      </c>
      <c r="C534" s="2" t="s">
        <v>28</v>
      </c>
      <c r="D534" s="2" t="s">
        <v>39</v>
      </c>
      <c r="E534" s="2" t="s">
        <v>40</v>
      </c>
      <c r="F534" s="2" t="str">
        <f t="shared" si="48"/>
        <v>Women</v>
      </c>
      <c r="G534" s="2" t="str">
        <f t="shared" si="49"/>
        <v xml:space="preserve"> Street Footwear</v>
      </c>
      <c r="H534" s="2" t="s">
        <v>17</v>
      </c>
      <c r="I534" s="2">
        <v>65</v>
      </c>
      <c r="J534" s="2">
        <v>550</v>
      </c>
      <c r="K534" s="2">
        <v>35750</v>
      </c>
      <c r="L534" s="2" t="s">
        <v>21</v>
      </c>
      <c r="M534" s="2">
        <f t="shared" si="50"/>
        <v>2</v>
      </c>
      <c r="N534" s="2" t="str">
        <f t="shared" si="51"/>
        <v>Feb</v>
      </c>
      <c r="O534" s="2" t="str">
        <f t="shared" si="52"/>
        <v>Mon</v>
      </c>
      <c r="P534" s="2" t="str">
        <f t="shared" si="53"/>
        <v>2020</v>
      </c>
    </row>
    <row r="535" spans="1:16" x14ac:dyDescent="0.3">
      <c r="A535" s="2" t="s">
        <v>27</v>
      </c>
      <c r="B535" s="3">
        <v>43865</v>
      </c>
      <c r="C535" s="2" t="s">
        <v>28</v>
      </c>
      <c r="D535" s="2" t="s">
        <v>39</v>
      </c>
      <c r="E535" s="2" t="s">
        <v>40</v>
      </c>
      <c r="F535" s="2" t="str">
        <f t="shared" si="48"/>
        <v>Women</v>
      </c>
      <c r="G535" s="2" t="str">
        <f t="shared" si="49"/>
        <v xml:space="preserve"> Athletic Footwear</v>
      </c>
      <c r="H535" s="2" t="s">
        <v>18</v>
      </c>
      <c r="I535" s="2">
        <v>60</v>
      </c>
      <c r="J535" s="2">
        <v>425</v>
      </c>
      <c r="K535" s="2">
        <v>25500</v>
      </c>
      <c r="L535" s="2" t="s">
        <v>21</v>
      </c>
      <c r="M535" s="2">
        <f t="shared" si="50"/>
        <v>2</v>
      </c>
      <c r="N535" s="2" t="str">
        <f t="shared" si="51"/>
        <v>Feb</v>
      </c>
      <c r="O535" s="2" t="str">
        <f t="shared" si="52"/>
        <v>Tue</v>
      </c>
      <c r="P535" s="2" t="str">
        <f t="shared" si="53"/>
        <v>2020</v>
      </c>
    </row>
    <row r="536" spans="1:16" x14ac:dyDescent="0.3">
      <c r="A536" s="2" t="s">
        <v>27</v>
      </c>
      <c r="B536" s="3">
        <v>43866</v>
      </c>
      <c r="C536" s="2" t="s">
        <v>28</v>
      </c>
      <c r="D536" s="2" t="s">
        <v>39</v>
      </c>
      <c r="E536" s="2" t="s">
        <v>40</v>
      </c>
      <c r="F536" s="2" t="str">
        <f t="shared" si="48"/>
        <v>Men</v>
      </c>
      <c r="G536" s="2" t="str">
        <f t="shared" si="49"/>
        <v xml:space="preserve"> Apparel</v>
      </c>
      <c r="H536" s="2" t="s">
        <v>19</v>
      </c>
      <c r="I536" s="2">
        <v>65</v>
      </c>
      <c r="J536" s="2">
        <v>300</v>
      </c>
      <c r="K536" s="2">
        <v>19500</v>
      </c>
      <c r="L536" s="2" t="s">
        <v>21</v>
      </c>
      <c r="M536" s="2">
        <f t="shared" si="50"/>
        <v>2</v>
      </c>
      <c r="N536" s="2" t="str">
        <f t="shared" si="51"/>
        <v>Feb</v>
      </c>
      <c r="O536" s="2" t="str">
        <f t="shared" si="52"/>
        <v>Wed</v>
      </c>
      <c r="P536" s="2" t="str">
        <f t="shared" si="53"/>
        <v>2020</v>
      </c>
    </row>
    <row r="537" spans="1:16" x14ac:dyDescent="0.3">
      <c r="A537" s="2" t="s">
        <v>27</v>
      </c>
      <c r="B537" s="3">
        <v>43867</v>
      </c>
      <c r="C537" s="2" t="s">
        <v>28</v>
      </c>
      <c r="D537" s="2" t="s">
        <v>39</v>
      </c>
      <c r="E537" s="2" t="s">
        <v>40</v>
      </c>
      <c r="F537" s="2" t="str">
        <f t="shared" si="48"/>
        <v>Women</v>
      </c>
      <c r="G537" s="2" t="str">
        <f t="shared" si="49"/>
        <v xml:space="preserve"> Apparel</v>
      </c>
      <c r="H537" s="2" t="s">
        <v>20</v>
      </c>
      <c r="I537" s="2">
        <v>80</v>
      </c>
      <c r="J537" s="2">
        <v>600</v>
      </c>
      <c r="K537" s="2">
        <v>48000</v>
      </c>
      <c r="L537" s="2" t="s">
        <v>21</v>
      </c>
      <c r="M537" s="2">
        <f t="shared" si="50"/>
        <v>2</v>
      </c>
      <c r="N537" s="2" t="str">
        <f t="shared" si="51"/>
        <v>Feb</v>
      </c>
      <c r="O537" s="2" t="str">
        <f t="shared" si="52"/>
        <v>Thu</v>
      </c>
      <c r="P537" s="2" t="str">
        <f t="shared" si="53"/>
        <v>2020</v>
      </c>
    </row>
    <row r="538" spans="1:16" x14ac:dyDescent="0.3">
      <c r="A538" s="2" t="s">
        <v>27</v>
      </c>
      <c r="B538" s="3">
        <v>43868</v>
      </c>
      <c r="C538" s="2" t="s">
        <v>28</v>
      </c>
      <c r="D538" s="2" t="s">
        <v>39</v>
      </c>
      <c r="E538" s="2" t="s">
        <v>40</v>
      </c>
      <c r="F538" s="2" t="str">
        <f t="shared" si="48"/>
        <v>Men</v>
      </c>
      <c r="G538" s="2" t="str">
        <f t="shared" si="49"/>
        <v xml:space="preserve"> Street Footwear</v>
      </c>
      <c r="H538" s="2" t="s">
        <v>14</v>
      </c>
      <c r="I538" s="2">
        <v>60</v>
      </c>
      <c r="J538" s="2">
        <v>750</v>
      </c>
      <c r="K538" s="2">
        <v>45000</v>
      </c>
      <c r="L538" s="2" t="s">
        <v>21</v>
      </c>
      <c r="M538" s="2">
        <f t="shared" si="50"/>
        <v>2</v>
      </c>
      <c r="N538" s="2" t="str">
        <f t="shared" si="51"/>
        <v>Feb</v>
      </c>
      <c r="O538" s="2" t="str">
        <f t="shared" si="52"/>
        <v>Fri</v>
      </c>
      <c r="P538" s="2" t="str">
        <f t="shared" si="53"/>
        <v>2020</v>
      </c>
    </row>
    <row r="539" spans="1:16" x14ac:dyDescent="0.3">
      <c r="A539" s="2" t="s">
        <v>27</v>
      </c>
      <c r="B539" s="3">
        <v>43869</v>
      </c>
      <c r="C539" s="2" t="s">
        <v>28</v>
      </c>
      <c r="D539" s="2" t="s">
        <v>39</v>
      </c>
      <c r="E539" s="2" t="s">
        <v>40</v>
      </c>
      <c r="F539" s="2" t="str">
        <f t="shared" si="48"/>
        <v>Men</v>
      </c>
      <c r="G539" s="2" t="str">
        <f t="shared" si="49"/>
        <v xml:space="preserve"> Athletic Footwear</v>
      </c>
      <c r="H539" s="2" t="s">
        <v>16</v>
      </c>
      <c r="I539" s="2">
        <v>65</v>
      </c>
      <c r="J539" s="2">
        <v>600</v>
      </c>
      <c r="K539" s="2">
        <v>39000</v>
      </c>
      <c r="L539" s="2" t="s">
        <v>21</v>
      </c>
      <c r="M539" s="2">
        <f t="shared" si="50"/>
        <v>2</v>
      </c>
      <c r="N539" s="2" t="str">
        <f t="shared" si="51"/>
        <v>Feb</v>
      </c>
      <c r="O539" s="2" t="str">
        <f t="shared" si="52"/>
        <v>Sat</v>
      </c>
      <c r="P539" s="2" t="str">
        <f t="shared" si="53"/>
        <v>2020</v>
      </c>
    </row>
    <row r="540" spans="1:16" x14ac:dyDescent="0.3">
      <c r="A540" s="2" t="s">
        <v>27</v>
      </c>
      <c r="B540" s="3">
        <v>43870</v>
      </c>
      <c r="C540" s="2" t="s">
        <v>28</v>
      </c>
      <c r="D540" s="2" t="s">
        <v>39</v>
      </c>
      <c r="E540" s="2" t="s">
        <v>40</v>
      </c>
      <c r="F540" s="2" t="str">
        <f t="shared" si="48"/>
        <v>Women</v>
      </c>
      <c r="G540" s="2" t="str">
        <f t="shared" si="49"/>
        <v xml:space="preserve"> Street Footwear</v>
      </c>
      <c r="H540" s="2" t="s">
        <v>17</v>
      </c>
      <c r="I540" s="2">
        <v>65</v>
      </c>
      <c r="J540" s="2">
        <v>550</v>
      </c>
      <c r="K540" s="2">
        <v>35750</v>
      </c>
      <c r="L540" s="2" t="s">
        <v>15</v>
      </c>
      <c r="M540" s="2">
        <f t="shared" si="50"/>
        <v>2</v>
      </c>
      <c r="N540" s="2" t="str">
        <f t="shared" si="51"/>
        <v>Feb</v>
      </c>
      <c r="O540" s="2" t="str">
        <f t="shared" si="52"/>
        <v>Sun</v>
      </c>
      <c r="P540" s="2" t="str">
        <f t="shared" si="53"/>
        <v>2020</v>
      </c>
    </row>
    <row r="541" spans="1:16" x14ac:dyDescent="0.3">
      <c r="A541" s="2" t="s">
        <v>27</v>
      </c>
      <c r="B541" s="3">
        <v>43871</v>
      </c>
      <c r="C541" s="2" t="s">
        <v>28</v>
      </c>
      <c r="D541" s="2" t="s">
        <v>39</v>
      </c>
      <c r="E541" s="2" t="s">
        <v>40</v>
      </c>
      <c r="F541" s="2" t="str">
        <f t="shared" si="48"/>
        <v>Women</v>
      </c>
      <c r="G541" s="2" t="str">
        <f t="shared" si="49"/>
        <v xml:space="preserve"> Athletic Footwear</v>
      </c>
      <c r="H541" s="2" t="s">
        <v>18</v>
      </c>
      <c r="I541" s="2">
        <v>60</v>
      </c>
      <c r="J541" s="2">
        <v>450</v>
      </c>
      <c r="K541" s="2">
        <v>27000</v>
      </c>
      <c r="L541" s="2" t="s">
        <v>15</v>
      </c>
      <c r="M541" s="2">
        <f t="shared" si="50"/>
        <v>2</v>
      </c>
      <c r="N541" s="2" t="str">
        <f t="shared" si="51"/>
        <v>Feb</v>
      </c>
      <c r="O541" s="2" t="str">
        <f t="shared" si="52"/>
        <v>Mon</v>
      </c>
      <c r="P541" s="2" t="str">
        <f t="shared" si="53"/>
        <v>2020</v>
      </c>
    </row>
    <row r="542" spans="1:16" x14ac:dyDescent="0.3">
      <c r="A542" s="2" t="s">
        <v>27</v>
      </c>
      <c r="B542" s="3">
        <v>43872</v>
      </c>
      <c r="C542" s="2" t="s">
        <v>28</v>
      </c>
      <c r="D542" s="2" t="s">
        <v>39</v>
      </c>
      <c r="E542" s="2" t="s">
        <v>40</v>
      </c>
      <c r="F542" s="2" t="str">
        <f t="shared" si="48"/>
        <v>Men</v>
      </c>
      <c r="G542" s="2" t="str">
        <f t="shared" si="49"/>
        <v xml:space="preserve"> Apparel</v>
      </c>
      <c r="H542" s="2" t="s">
        <v>19</v>
      </c>
      <c r="I542" s="2">
        <v>65</v>
      </c>
      <c r="J542" s="2">
        <v>500</v>
      </c>
      <c r="K542" s="2">
        <v>32500</v>
      </c>
      <c r="L542" s="2" t="s">
        <v>15</v>
      </c>
      <c r="M542" s="2">
        <f t="shared" si="50"/>
        <v>2</v>
      </c>
      <c r="N542" s="2" t="str">
        <f t="shared" si="51"/>
        <v>Feb</v>
      </c>
      <c r="O542" s="2" t="str">
        <f t="shared" si="52"/>
        <v>Tue</v>
      </c>
      <c r="P542" s="2" t="str">
        <f t="shared" si="53"/>
        <v>2020</v>
      </c>
    </row>
    <row r="543" spans="1:16" x14ac:dyDescent="0.3">
      <c r="A543" s="2" t="s">
        <v>27</v>
      </c>
      <c r="B543" s="3">
        <v>43873</v>
      </c>
      <c r="C543" s="2" t="s">
        <v>28</v>
      </c>
      <c r="D543" s="2" t="s">
        <v>39</v>
      </c>
      <c r="E543" s="2" t="s">
        <v>40</v>
      </c>
      <c r="F543" s="2" t="str">
        <f t="shared" si="48"/>
        <v>Women</v>
      </c>
      <c r="G543" s="2" t="str">
        <f t="shared" si="49"/>
        <v xml:space="preserve"> Apparel</v>
      </c>
      <c r="H543" s="2" t="s">
        <v>20</v>
      </c>
      <c r="I543" s="2">
        <v>80</v>
      </c>
      <c r="J543" s="2">
        <v>500</v>
      </c>
      <c r="K543" s="2">
        <v>40000</v>
      </c>
      <c r="L543" s="2" t="s">
        <v>15</v>
      </c>
      <c r="M543" s="2">
        <f t="shared" si="50"/>
        <v>2</v>
      </c>
      <c r="N543" s="2" t="str">
        <f t="shared" si="51"/>
        <v>Feb</v>
      </c>
      <c r="O543" s="2" t="str">
        <f t="shared" si="52"/>
        <v>Wed</v>
      </c>
      <c r="P543" s="2" t="str">
        <f t="shared" si="53"/>
        <v>2020</v>
      </c>
    </row>
    <row r="544" spans="1:16" x14ac:dyDescent="0.3">
      <c r="A544" s="2" t="s">
        <v>27</v>
      </c>
      <c r="B544" s="3">
        <v>43874</v>
      </c>
      <c r="C544" s="2" t="s">
        <v>28</v>
      </c>
      <c r="D544" s="2" t="s">
        <v>39</v>
      </c>
      <c r="E544" s="2" t="s">
        <v>40</v>
      </c>
      <c r="F544" s="2" t="str">
        <f t="shared" si="48"/>
        <v>Men</v>
      </c>
      <c r="G544" s="2" t="str">
        <f t="shared" si="49"/>
        <v xml:space="preserve"> Street Footwear</v>
      </c>
      <c r="H544" s="2" t="s">
        <v>14</v>
      </c>
      <c r="I544" s="2">
        <v>65</v>
      </c>
      <c r="J544" s="2">
        <v>700</v>
      </c>
      <c r="K544" s="2">
        <v>45500</v>
      </c>
      <c r="L544" s="2" t="s">
        <v>15</v>
      </c>
      <c r="M544" s="2">
        <f t="shared" si="50"/>
        <v>2</v>
      </c>
      <c r="N544" s="2" t="str">
        <f t="shared" si="51"/>
        <v>Feb</v>
      </c>
      <c r="O544" s="2" t="str">
        <f t="shared" si="52"/>
        <v>Thu</v>
      </c>
      <c r="P544" s="2" t="str">
        <f t="shared" si="53"/>
        <v>2020</v>
      </c>
    </row>
    <row r="545" spans="1:16" x14ac:dyDescent="0.3">
      <c r="A545" s="2" t="s">
        <v>27</v>
      </c>
      <c r="B545" s="3">
        <v>43875</v>
      </c>
      <c r="C545" s="2" t="s">
        <v>28</v>
      </c>
      <c r="D545" s="2" t="s">
        <v>39</v>
      </c>
      <c r="E545" s="2" t="s">
        <v>40</v>
      </c>
      <c r="F545" s="2" t="str">
        <f t="shared" si="48"/>
        <v>Men</v>
      </c>
      <c r="G545" s="2" t="str">
        <f t="shared" si="49"/>
        <v xml:space="preserve"> Athletic Footwear</v>
      </c>
      <c r="H545" s="2" t="s">
        <v>16</v>
      </c>
      <c r="I545" s="2">
        <v>70</v>
      </c>
      <c r="J545" s="2">
        <v>650</v>
      </c>
      <c r="K545" s="2">
        <v>45500</v>
      </c>
      <c r="L545" s="2" t="s">
        <v>15</v>
      </c>
      <c r="M545" s="2">
        <f t="shared" si="50"/>
        <v>2</v>
      </c>
      <c r="N545" s="2" t="str">
        <f t="shared" si="51"/>
        <v>Feb</v>
      </c>
      <c r="O545" s="2" t="str">
        <f t="shared" si="52"/>
        <v>Fri</v>
      </c>
      <c r="P545" s="2" t="str">
        <f t="shared" si="53"/>
        <v>2020</v>
      </c>
    </row>
    <row r="546" spans="1:16" x14ac:dyDescent="0.3">
      <c r="A546" s="2" t="s">
        <v>27</v>
      </c>
      <c r="B546" s="3">
        <v>43876</v>
      </c>
      <c r="C546" s="2" t="s">
        <v>28</v>
      </c>
      <c r="D546" s="2" t="s">
        <v>39</v>
      </c>
      <c r="E546" s="2" t="s">
        <v>40</v>
      </c>
      <c r="F546" s="2" t="str">
        <f t="shared" si="48"/>
        <v>Women</v>
      </c>
      <c r="G546" s="2" t="str">
        <f t="shared" si="49"/>
        <v xml:space="preserve"> Street Footwear</v>
      </c>
      <c r="H546" s="2" t="s">
        <v>17</v>
      </c>
      <c r="I546" s="2">
        <v>65</v>
      </c>
      <c r="J546" s="2">
        <v>525</v>
      </c>
      <c r="K546" s="2">
        <v>34125</v>
      </c>
      <c r="L546" s="2" t="s">
        <v>15</v>
      </c>
      <c r="M546" s="2">
        <f t="shared" si="50"/>
        <v>2</v>
      </c>
      <c r="N546" s="2" t="str">
        <f t="shared" si="51"/>
        <v>Feb</v>
      </c>
      <c r="O546" s="2" t="str">
        <f t="shared" si="52"/>
        <v>Sat</v>
      </c>
      <c r="P546" s="2" t="str">
        <f t="shared" si="53"/>
        <v>2020</v>
      </c>
    </row>
    <row r="547" spans="1:16" x14ac:dyDescent="0.3">
      <c r="A547" s="2" t="s">
        <v>27</v>
      </c>
      <c r="B547" s="3">
        <v>43877</v>
      </c>
      <c r="C547" s="2" t="s">
        <v>28</v>
      </c>
      <c r="D547" s="2" t="s">
        <v>39</v>
      </c>
      <c r="E547" s="2" t="s">
        <v>40</v>
      </c>
      <c r="F547" s="2" t="str">
        <f t="shared" si="48"/>
        <v>Women</v>
      </c>
      <c r="G547" s="2" t="str">
        <f t="shared" si="49"/>
        <v xml:space="preserve"> Athletic Footwear</v>
      </c>
      <c r="H547" s="2" t="s">
        <v>18</v>
      </c>
      <c r="I547" s="2">
        <v>65</v>
      </c>
      <c r="J547" s="2">
        <v>475</v>
      </c>
      <c r="K547" s="2">
        <v>30875</v>
      </c>
      <c r="L547" s="2" t="s">
        <v>15</v>
      </c>
      <c r="M547" s="2">
        <f t="shared" si="50"/>
        <v>2</v>
      </c>
      <c r="N547" s="2" t="str">
        <f t="shared" si="51"/>
        <v>Feb</v>
      </c>
      <c r="O547" s="2" t="str">
        <f t="shared" si="52"/>
        <v>Sun</v>
      </c>
      <c r="P547" s="2" t="str">
        <f t="shared" si="53"/>
        <v>2020</v>
      </c>
    </row>
    <row r="548" spans="1:16" x14ac:dyDescent="0.3">
      <c r="A548" s="2" t="s">
        <v>27</v>
      </c>
      <c r="B548" s="3">
        <v>43878</v>
      </c>
      <c r="C548" s="2" t="s">
        <v>28</v>
      </c>
      <c r="D548" s="2" t="s">
        <v>39</v>
      </c>
      <c r="E548" s="2" t="s">
        <v>40</v>
      </c>
      <c r="F548" s="2" t="str">
        <f t="shared" si="48"/>
        <v>Men</v>
      </c>
      <c r="G548" s="2" t="str">
        <f t="shared" si="49"/>
        <v xml:space="preserve"> Apparel</v>
      </c>
      <c r="H548" s="2" t="s">
        <v>19</v>
      </c>
      <c r="I548" s="2">
        <v>75</v>
      </c>
      <c r="J548" s="2">
        <v>475</v>
      </c>
      <c r="K548" s="2">
        <v>35625</v>
      </c>
      <c r="L548" s="2" t="s">
        <v>15</v>
      </c>
      <c r="M548" s="2">
        <f t="shared" si="50"/>
        <v>2</v>
      </c>
      <c r="N548" s="2" t="str">
        <f t="shared" si="51"/>
        <v>Feb</v>
      </c>
      <c r="O548" s="2" t="str">
        <f t="shared" si="52"/>
        <v>Mon</v>
      </c>
      <c r="P548" s="2" t="str">
        <f t="shared" si="53"/>
        <v>2020</v>
      </c>
    </row>
    <row r="549" spans="1:16" x14ac:dyDescent="0.3">
      <c r="A549" s="2" t="s">
        <v>27</v>
      </c>
      <c r="B549" s="3">
        <v>43879</v>
      </c>
      <c r="C549" s="2" t="s">
        <v>28</v>
      </c>
      <c r="D549" s="2" t="s">
        <v>39</v>
      </c>
      <c r="E549" s="2" t="s">
        <v>40</v>
      </c>
      <c r="F549" s="2" t="str">
        <f t="shared" si="48"/>
        <v>Women</v>
      </c>
      <c r="G549" s="2" t="str">
        <f t="shared" si="49"/>
        <v xml:space="preserve"> Apparel</v>
      </c>
      <c r="H549" s="2" t="s">
        <v>20</v>
      </c>
      <c r="I549" s="2">
        <v>80</v>
      </c>
      <c r="J549" s="2">
        <v>400</v>
      </c>
      <c r="K549" s="2">
        <v>32000</v>
      </c>
      <c r="L549" s="2" t="s">
        <v>15</v>
      </c>
      <c r="M549" s="2">
        <f t="shared" si="50"/>
        <v>2</v>
      </c>
      <c r="N549" s="2" t="str">
        <f t="shared" si="51"/>
        <v>Feb</v>
      </c>
      <c r="O549" s="2" t="str">
        <f t="shared" si="52"/>
        <v>Tue</v>
      </c>
      <c r="P549" s="2" t="str">
        <f t="shared" si="53"/>
        <v>2020</v>
      </c>
    </row>
    <row r="550" spans="1:16" x14ac:dyDescent="0.3">
      <c r="A550" s="2" t="s">
        <v>27</v>
      </c>
      <c r="B550" s="3">
        <v>43880</v>
      </c>
      <c r="C550" s="2" t="s">
        <v>28</v>
      </c>
      <c r="D550" s="2" t="s">
        <v>39</v>
      </c>
      <c r="E550" s="2" t="s">
        <v>40</v>
      </c>
      <c r="F550" s="2" t="str">
        <f t="shared" si="48"/>
        <v>Men</v>
      </c>
      <c r="G550" s="2" t="str">
        <f t="shared" si="49"/>
        <v xml:space="preserve"> Street Footwear</v>
      </c>
      <c r="H550" s="2" t="s">
        <v>14</v>
      </c>
      <c r="I550" s="2">
        <v>60.000000000000007</v>
      </c>
      <c r="J550" s="2">
        <v>600</v>
      </c>
      <c r="K550" s="2">
        <v>36000.000000000007</v>
      </c>
      <c r="L550" s="2" t="s">
        <v>15</v>
      </c>
      <c r="M550" s="2">
        <f t="shared" si="50"/>
        <v>2</v>
      </c>
      <c r="N550" s="2" t="str">
        <f t="shared" si="51"/>
        <v>Feb</v>
      </c>
      <c r="O550" s="2" t="str">
        <f t="shared" si="52"/>
        <v>Wed</v>
      </c>
      <c r="P550" s="2" t="str">
        <f t="shared" si="53"/>
        <v>2020</v>
      </c>
    </row>
    <row r="551" spans="1:16" x14ac:dyDescent="0.3">
      <c r="A551" s="2" t="s">
        <v>27</v>
      </c>
      <c r="B551" s="3">
        <v>43881</v>
      </c>
      <c r="C551" s="2" t="s">
        <v>28</v>
      </c>
      <c r="D551" s="2" t="s">
        <v>39</v>
      </c>
      <c r="E551" s="2" t="s">
        <v>40</v>
      </c>
      <c r="F551" s="2" t="str">
        <f t="shared" si="48"/>
        <v>Men</v>
      </c>
      <c r="G551" s="2" t="str">
        <f t="shared" si="49"/>
        <v xml:space="preserve"> Athletic Footwear</v>
      </c>
      <c r="H551" s="2" t="s">
        <v>16</v>
      </c>
      <c r="I551" s="2">
        <v>65.000000000000014</v>
      </c>
      <c r="J551" s="2">
        <v>600</v>
      </c>
      <c r="K551" s="2">
        <v>39000.000000000007</v>
      </c>
      <c r="L551" s="2" t="s">
        <v>15</v>
      </c>
      <c r="M551" s="2">
        <f t="shared" si="50"/>
        <v>2</v>
      </c>
      <c r="N551" s="2" t="str">
        <f t="shared" si="51"/>
        <v>Feb</v>
      </c>
      <c r="O551" s="2" t="str">
        <f t="shared" si="52"/>
        <v>Thu</v>
      </c>
      <c r="P551" s="2" t="str">
        <f t="shared" si="53"/>
        <v>2020</v>
      </c>
    </row>
    <row r="552" spans="1:16" x14ac:dyDescent="0.3">
      <c r="A552" s="2" t="s">
        <v>27</v>
      </c>
      <c r="B552" s="3">
        <v>43882</v>
      </c>
      <c r="C552" s="2" t="s">
        <v>28</v>
      </c>
      <c r="D552" s="2" t="s">
        <v>39</v>
      </c>
      <c r="E552" s="2" t="s">
        <v>40</v>
      </c>
      <c r="F552" s="2" t="str">
        <f t="shared" si="48"/>
        <v>Women</v>
      </c>
      <c r="G552" s="2" t="str">
        <f t="shared" si="49"/>
        <v xml:space="preserve"> Street Footwear</v>
      </c>
      <c r="H552" s="2" t="s">
        <v>17</v>
      </c>
      <c r="I552" s="2">
        <v>60.000000000000007</v>
      </c>
      <c r="J552" s="2">
        <v>450</v>
      </c>
      <c r="K552" s="2">
        <v>27000.000000000004</v>
      </c>
      <c r="L552" s="2" t="s">
        <v>15</v>
      </c>
      <c r="M552" s="2">
        <f t="shared" si="50"/>
        <v>2</v>
      </c>
      <c r="N552" s="2" t="str">
        <f t="shared" si="51"/>
        <v>Feb</v>
      </c>
      <c r="O552" s="2" t="str">
        <f t="shared" si="52"/>
        <v>Fri</v>
      </c>
      <c r="P552" s="2" t="str">
        <f t="shared" si="53"/>
        <v>2020</v>
      </c>
    </row>
    <row r="553" spans="1:16" x14ac:dyDescent="0.3">
      <c r="A553" s="2" t="s">
        <v>27</v>
      </c>
      <c r="B553" s="3">
        <v>43883</v>
      </c>
      <c r="C553" s="2" t="s">
        <v>28</v>
      </c>
      <c r="D553" s="2" t="s">
        <v>39</v>
      </c>
      <c r="E553" s="2" t="s">
        <v>40</v>
      </c>
      <c r="F553" s="2" t="str">
        <f t="shared" si="48"/>
        <v>Women</v>
      </c>
      <c r="G553" s="2" t="str">
        <f t="shared" si="49"/>
        <v xml:space="preserve"> Athletic Footwear</v>
      </c>
      <c r="H553" s="2" t="s">
        <v>18</v>
      </c>
      <c r="I553" s="2">
        <v>60.000000000000007</v>
      </c>
      <c r="J553" s="2">
        <v>400</v>
      </c>
      <c r="K553" s="2">
        <v>24000.000000000004</v>
      </c>
      <c r="L553" s="2" t="s">
        <v>15</v>
      </c>
      <c r="M553" s="2">
        <f t="shared" si="50"/>
        <v>2</v>
      </c>
      <c r="N553" s="2" t="str">
        <f t="shared" si="51"/>
        <v>Feb</v>
      </c>
      <c r="O553" s="2" t="str">
        <f t="shared" si="52"/>
        <v>Sat</v>
      </c>
      <c r="P553" s="2" t="str">
        <f t="shared" si="53"/>
        <v>2020</v>
      </c>
    </row>
    <row r="554" spans="1:16" x14ac:dyDescent="0.3">
      <c r="A554" s="2" t="s">
        <v>27</v>
      </c>
      <c r="B554" s="3">
        <v>43884</v>
      </c>
      <c r="C554" s="2" t="s">
        <v>28</v>
      </c>
      <c r="D554" s="2" t="s">
        <v>39</v>
      </c>
      <c r="E554" s="2" t="s">
        <v>40</v>
      </c>
      <c r="F554" s="2" t="str">
        <f t="shared" si="48"/>
        <v>Men</v>
      </c>
      <c r="G554" s="2" t="str">
        <f t="shared" si="49"/>
        <v xml:space="preserve"> Apparel</v>
      </c>
      <c r="H554" s="2" t="s">
        <v>19</v>
      </c>
      <c r="I554" s="2">
        <v>70</v>
      </c>
      <c r="J554" s="2">
        <v>400</v>
      </c>
      <c r="K554" s="2">
        <v>28000</v>
      </c>
      <c r="L554" s="2" t="s">
        <v>15</v>
      </c>
      <c r="M554" s="2">
        <f t="shared" si="50"/>
        <v>2</v>
      </c>
      <c r="N554" s="2" t="str">
        <f t="shared" si="51"/>
        <v>Feb</v>
      </c>
      <c r="O554" s="2" t="str">
        <f t="shared" si="52"/>
        <v>Sun</v>
      </c>
      <c r="P554" s="2" t="str">
        <f t="shared" si="53"/>
        <v>2020</v>
      </c>
    </row>
    <row r="555" spans="1:16" x14ac:dyDescent="0.3">
      <c r="A555" s="2" t="s">
        <v>27</v>
      </c>
      <c r="B555" s="3">
        <v>43885</v>
      </c>
      <c r="C555" s="2" t="s">
        <v>28</v>
      </c>
      <c r="D555" s="2" t="s">
        <v>39</v>
      </c>
      <c r="E555" s="2" t="s">
        <v>40</v>
      </c>
      <c r="F555" s="2" t="str">
        <f t="shared" si="48"/>
        <v>Women</v>
      </c>
      <c r="G555" s="2" t="str">
        <f t="shared" si="49"/>
        <v xml:space="preserve"> Apparel</v>
      </c>
      <c r="H555" s="2" t="s">
        <v>20</v>
      </c>
      <c r="I555" s="2">
        <v>75.000000000000014</v>
      </c>
      <c r="J555" s="2">
        <v>450</v>
      </c>
      <c r="K555" s="2">
        <v>33750.000000000007</v>
      </c>
      <c r="L555" s="2" t="s">
        <v>15</v>
      </c>
      <c r="M555" s="2">
        <f t="shared" si="50"/>
        <v>2</v>
      </c>
      <c r="N555" s="2" t="str">
        <f t="shared" si="51"/>
        <v>Feb</v>
      </c>
      <c r="O555" s="2" t="str">
        <f t="shared" si="52"/>
        <v>Mon</v>
      </c>
      <c r="P555" s="2" t="str">
        <f t="shared" si="53"/>
        <v>2020</v>
      </c>
    </row>
    <row r="556" spans="1:16" x14ac:dyDescent="0.3">
      <c r="A556" s="2" t="s">
        <v>27</v>
      </c>
      <c r="B556" s="3">
        <v>43886</v>
      </c>
      <c r="C556" s="2" t="s">
        <v>28</v>
      </c>
      <c r="D556" s="2" t="s">
        <v>39</v>
      </c>
      <c r="E556" s="2" t="s">
        <v>40</v>
      </c>
      <c r="F556" s="2" t="str">
        <f t="shared" si="48"/>
        <v>Men</v>
      </c>
      <c r="G556" s="2" t="str">
        <f t="shared" si="49"/>
        <v xml:space="preserve"> Street Footwear</v>
      </c>
      <c r="H556" s="2" t="s">
        <v>14</v>
      </c>
      <c r="I556" s="2">
        <v>60.000000000000007</v>
      </c>
      <c r="J556" s="2">
        <v>550</v>
      </c>
      <c r="K556" s="2">
        <v>33000.000000000007</v>
      </c>
      <c r="L556" s="2" t="s">
        <v>15</v>
      </c>
      <c r="M556" s="2">
        <f t="shared" si="50"/>
        <v>2</v>
      </c>
      <c r="N556" s="2" t="str">
        <f t="shared" si="51"/>
        <v>Feb</v>
      </c>
      <c r="O556" s="2" t="str">
        <f t="shared" si="52"/>
        <v>Tue</v>
      </c>
      <c r="P556" s="2" t="str">
        <f t="shared" si="53"/>
        <v>2020</v>
      </c>
    </row>
    <row r="557" spans="1:16" x14ac:dyDescent="0.3">
      <c r="A557" s="2" t="s">
        <v>27</v>
      </c>
      <c r="B557" s="3">
        <v>43887</v>
      </c>
      <c r="C557" s="2" t="s">
        <v>28</v>
      </c>
      <c r="D557" s="2" t="s">
        <v>39</v>
      </c>
      <c r="E557" s="2" t="s">
        <v>40</v>
      </c>
      <c r="F557" s="2" t="str">
        <f t="shared" si="48"/>
        <v>Men</v>
      </c>
      <c r="G557" s="2" t="str">
        <f t="shared" si="49"/>
        <v xml:space="preserve"> Athletic Footwear</v>
      </c>
      <c r="H557" s="2" t="s">
        <v>16</v>
      </c>
      <c r="I557" s="2">
        <v>65.000000000000014</v>
      </c>
      <c r="J557" s="2">
        <v>550</v>
      </c>
      <c r="K557" s="2">
        <v>35750.000000000007</v>
      </c>
      <c r="L557" s="2" t="s">
        <v>15</v>
      </c>
      <c r="M557" s="2">
        <f t="shared" si="50"/>
        <v>2</v>
      </c>
      <c r="N557" s="2" t="str">
        <f t="shared" si="51"/>
        <v>Feb</v>
      </c>
      <c r="O557" s="2" t="str">
        <f t="shared" si="52"/>
        <v>Wed</v>
      </c>
      <c r="P557" s="2" t="str">
        <f t="shared" si="53"/>
        <v>2020</v>
      </c>
    </row>
    <row r="558" spans="1:16" x14ac:dyDescent="0.3">
      <c r="A558" s="2" t="s">
        <v>27</v>
      </c>
      <c r="B558" s="3">
        <v>43888</v>
      </c>
      <c r="C558" s="2" t="s">
        <v>28</v>
      </c>
      <c r="D558" s="2" t="s">
        <v>39</v>
      </c>
      <c r="E558" s="2" t="s">
        <v>40</v>
      </c>
      <c r="F558" s="2" t="str">
        <f t="shared" si="48"/>
        <v>Women</v>
      </c>
      <c r="G558" s="2" t="str">
        <f t="shared" si="49"/>
        <v xml:space="preserve"> Street Footwear</v>
      </c>
      <c r="H558" s="2" t="s">
        <v>17</v>
      </c>
      <c r="I558" s="2">
        <v>60.000000000000007</v>
      </c>
      <c r="J558" s="2">
        <v>375</v>
      </c>
      <c r="K558" s="2">
        <v>22500.000000000004</v>
      </c>
      <c r="L558" s="2" t="s">
        <v>15</v>
      </c>
      <c r="M558" s="2">
        <f t="shared" si="50"/>
        <v>2</v>
      </c>
      <c r="N558" s="2" t="str">
        <f t="shared" si="51"/>
        <v>Feb</v>
      </c>
      <c r="O558" s="2" t="str">
        <f t="shared" si="52"/>
        <v>Thu</v>
      </c>
      <c r="P558" s="2" t="str">
        <f t="shared" si="53"/>
        <v>2020</v>
      </c>
    </row>
    <row r="559" spans="1:16" x14ac:dyDescent="0.3">
      <c r="A559" s="2" t="s">
        <v>27</v>
      </c>
      <c r="B559" s="3">
        <v>43889</v>
      </c>
      <c r="C559" s="2" t="s">
        <v>28</v>
      </c>
      <c r="D559" s="2" t="s">
        <v>39</v>
      </c>
      <c r="E559" s="2" t="s">
        <v>40</v>
      </c>
      <c r="F559" s="2" t="str">
        <f t="shared" si="48"/>
        <v>Women</v>
      </c>
      <c r="G559" s="2" t="str">
        <f t="shared" si="49"/>
        <v xml:space="preserve"> Athletic Footwear</v>
      </c>
      <c r="H559" s="2" t="s">
        <v>18</v>
      </c>
      <c r="I559" s="2">
        <v>60.000000000000007</v>
      </c>
      <c r="J559" s="2">
        <v>350</v>
      </c>
      <c r="K559" s="2">
        <v>21000.000000000004</v>
      </c>
      <c r="L559" s="2" t="s">
        <v>15</v>
      </c>
      <c r="M559" s="2">
        <f t="shared" si="50"/>
        <v>2</v>
      </c>
      <c r="N559" s="2" t="str">
        <f t="shared" si="51"/>
        <v>Feb</v>
      </c>
      <c r="O559" s="2" t="str">
        <f t="shared" si="52"/>
        <v>Fri</v>
      </c>
      <c r="P559" s="2" t="str">
        <f t="shared" si="53"/>
        <v>2020</v>
      </c>
    </row>
    <row r="560" spans="1:16" x14ac:dyDescent="0.3">
      <c r="A560" s="2" t="s">
        <v>27</v>
      </c>
      <c r="B560" s="3">
        <v>43891</v>
      </c>
      <c r="C560" s="2" t="s">
        <v>28</v>
      </c>
      <c r="D560" s="2" t="s">
        <v>39</v>
      </c>
      <c r="E560" s="2" t="s">
        <v>40</v>
      </c>
      <c r="F560" s="2" t="str">
        <f t="shared" si="48"/>
        <v>Men</v>
      </c>
      <c r="G560" s="2" t="str">
        <f t="shared" si="49"/>
        <v xml:space="preserve"> Apparel</v>
      </c>
      <c r="H560" s="2" t="s">
        <v>19</v>
      </c>
      <c r="I560" s="2">
        <v>70</v>
      </c>
      <c r="J560" s="2">
        <v>325</v>
      </c>
      <c r="K560" s="2">
        <v>22750</v>
      </c>
      <c r="L560" s="2" t="s">
        <v>15</v>
      </c>
      <c r="M560" s="2">
        <f t="shared" si="50"/>
        <v>3</v>
      </c>
      <c r="N560" s="2" t="str">
        <f t="shared" si="51"/>
        <v>Mar</v>
      </c>
      <c r="O560" s="2" t="str">
        <f t="shared" si="52"/>
        <v>Sun</v>
      </c>
      <c r="P560" s="2" t="str">
        <f t="shared" si="53"/>
        <v>2020</v>
      </c>
    </row>
    <row r="561" spans="1:16" x14ac:dyDescent="0.3">
      <c r="A561" s="2" t="s">
        <v>27</v>
      </c>
      <c r="B561" s="3">
        <v>43892</v>
      </c>
      <c r="C561" s="2" t="s">
        <v>28</v>
      </c>
      <c r="D561" s="2" t="s">
        <v>39</v>
      </c>
      <c r="E561" s="2" t="s">
        <v>40</v>
      </c>
      <c r="F561" s="2" t="str">
        <f t="shared" si="48"/>
        <v>Women</v>
      </c>
      <c r="G561" s="2" t="str">
        <f t="shared" si="49"/>
        <v xml:space="preserve"> Apparel</v>
      </c>
      <c r="H561" s="2" t="s">
        <v>20</v>
      </c>
      <c r="I561" s="2">
        <v>75.000000000000014</v>
      </c>
      <c r="J561" s="2">
        <v>375</v>
      </c>
      <c r="K561" s="2">
        <v>28125.000000000004</v>
      </c>
      <c r="L561" s="2" t="s">
        <v>15</v>
      </c>
      <c r="M561" s="2">
        <f t="shared" si="50"/>
        <v>3</v>
      </c>
      <c r="N561" s="2" t="str">
        <f t="shared" si="51"/>
        <v>Mar</v>
      </c>
      <c r="O561" s="2" t="str">
        <f t="shared" si="52"/>
        <v>Mon</v>
      </c>
      <c r="P561" s="2" t="str">
        <f t="shared" si="53"/>
        <v>2020</v>
      </c>
    </row>
    <row r="562" spans="1:16" x14ac:dyDescent="0.3">
      <c r="A562" s="2" t="s">
        <v>27</v>
      </c>
      <c r="B562" s="3">
        <v>43893</v>
      </c>
      <c r="C562" s="2" t="s">
        <v>28</v>
      </c>
      <c r="D562" s="2" t="s">
        <v>39</v>
      </c>
      <c r="E562" s="2" t="s">
        <v>40</v>
      </c>
      <c r="F562" s="2" t="str">
        <f t="shared" si="48"/>
        <v>Men</v>
      </c>
      <c r="G562" s="2" t="str">
        <f t="shared" si="49"/>
        <v xml:space="preserve"> Street Footwear</v>
      </c>
      <c r="H562" s="2" t="s">
        <v>14</v>
      </c>
      <c r="I562" s="2">
        <v>60.000000000000007</v>
      </c>
      <c r="J562" s="2">
        <v>575</v>
      </c>
      <c r="K562" s="2">
        <v>34500.000000000007</v>
      </c>
      <c r="L562" s="2" t="s">
        <v>15</v>
      </c>
      <c r="M562" s="2">
        <f t="shared" si="50"/>
        <v>3</v>
      </c>
      <c r="N562" s="2" t="str">
        <f t="shared" si="51"/>
        <v>Mar</v>
      </c>
      <c r="O562" s="2" t="str">
        <f t="shared" si="52"/>
        <v>Tue</v>
      </c>
      <c r="P562" s="2" t="str">
        <f t="shared" si="53"/>
        <v>2020</v>
      </c>
    </row>
    <row r="563" spans="1:16" x14ac:dyDescent="0.3">
      <c r="A563" s="2" t="s">
        <v>27</v>
      </c>
      <c r="B563" s="3">
        <v>43894</v>
      </c>
      <c r="C563" s="2" t="s">
        <v>28</v>
      </c>
      <c r="D563" s="2" t="s">
        <v>39</v>
      </c>
      <c r="E563" s="2" t="s">
        <v>40</v>
      </c>
      <c r="F563" s="2" t="str">
        <f t="shared" si="48"/>
        <v>Men</v>
      </c>
      <c r="G563" s="2" t="str">
        <f t="shared" si="49"/>
        <v xml:space="preserve"> Athletic Footwear</v>
      </c>
      <c r="H563" s="2" t="s">
        <v>16</v>
      </c>
      <c r="I563" s="2">
        <v>65.000000000000014</v>
      </c>
      <c r="J563" s="2">
        <v>575</v>
      </c>
      <c r="K563" s="2">
        <v>37375.000000000007</v>
      </c>
      <c r="L563" s="2" t="s">
        <v>15</v>
      </c>
      <c r="M563" s="2">
        <f t="shared" si="50"/>
        <v>3</v>
      </c>
      <c r="N563" s="2" t="str">
        <f t="shared" si="51"/>
        <v>Mar</v>
      </c>
      <c r="O563" s="2" t="str">
        <f t="shared" si="52"/>
        <v>Wed</v>
      </c>
      <c r="P563" s="2" t="str">
        <f t="shared" si="53"/>
        <v>2020</v>
      </c>
    </row>
    <row r="564" spans="1:16" x14ac:dyDescent="0.3">
      <c r="A564" s="2" t="s">
        <v>27</v>
      </c>
      <c r="B564" s="3">
        <v>43895</v>
      </c>
      <c r="C564" s="2" t="s">
        <v>28</v>
      </c>
      <c r="D564" s="2" t="s">
        <v>39</v>
      </c>
      <c r="E564" s="2" t="s">
        <v>40</v>
      </c>
      <c r="F564" s="2" t="str">
        <f t="shared" si="48"/>
        <v>Women</v>
      </c>
      <c r="G564" s="2" t="str">
        <f t="shared" si="49"/>
        <v xml:space="preserve"> Street Footwear</v>
      </c>
      <c r="H564" s="2" t="s">
        <v>17</v>
      </c>
      <c r="I564" s="2">
        <v>60.000000000000007</v>
      </c>
      <c r="J564" s="2">
        <v>425</v>
      </c>
      <c r="K564" s="2">
        <v>25500.000000000004</v>
      </c>
      <c r="L564" s="2" t="s">
        <v>15</v>
      </c>
      <c r="M564" s="2">
        <f t="shared" si="50"/>
        <v>3</v>
      </c>
      <c r="N564" s="2" t="str">
        <f t="shared" si="51"/>
        <v>Mar</v>
      </c>
      <c r="O564" s="2" t="str">
        <f t="shared" si="52"/>
        <v>Thu</v>
      </c>
      <c r="P564" s="2" t="str">
        <f t="shared" si="53"/>
        <v>2020</v>
      </c>
    </row>
    <row r="565" spans="1:16" x14ac:dyDescent="0.3">
      <c r="A565" s="2" t="s">
        <v>27</v>
      </c>
      <c r="B565" s="3">
        <v>43896</v>
      </c>
      <c r="C565" s="2" t="s">
        <v>28</v>
      </c>
      <c r="D565" s="2" t="s">
        <v>39</v>
      </c>
      <c r="E565" s="2" t="s">
        <v>40</v>
      </c>
      <c r="F565" s="2" t="str">
        <f t="shared" si="48"/>
        <v>Women</v>
      </c>
      <c r="G565" s="2" t="str">
        <f t="shared" si="49"/>
        <v xml:space="preserve"> Athletic Footwear</v>
      </c>
      <c r="H565" s="2" t="s">
        <v>18</v>
      </c>
      <c r="I565" s="2">
        <v>60.000000000000007</v>
      </c>
      <c r="J565" s="2">
        <v>400</v>
      </c>
      <c r="K565" s="2">
        <v>24000.000000000004</v>
      </c>
      <c r="L565" s="2" t="s">
        <v>15</v>
      </c>
      <c r="M565" s="2">
        <f t="shared" si="50"/>
        <v>3</v>
      </c>
      <c r="N565" s="2" t="str">
        <f t="shared" si="51"/>
        <v>Mar</v>
      </c>
      <c r="O565" s="2" t="str">
        <f t="shared" si="52"/>
        <v>Fri</v>
      </c>
      <c r="P565" s="2" t="str">
        <f t="shared" si="53"/>
        <v>2020</v>
      </c>
    </row>
    <row r="566" spans="1:16" x14ac:dyDescent="0.3">
      <c r="A566" s="2" t="s">
        <v>27</v>
      </c>
      <c r="B566" s="3">
        <v>43897</v>
      </c>
      <c r="C566" s="2" t="s">
        <v>28</v>
      </c>
      <c r="D566" s="2" t="s">
        <v>39</v>
      </c>
      <c r="E566" s="2" t="s">
        <v>40</v>
      </c>
      <c r="F566" s="2" t="str">
        <f t="shared" si="48"/>
        <v>Men</v>
      </c>
      <c r="G566" s="2" t="str">
        <f t="shared" si="49"/>
        <v xml:space="preserve"> Apparel</v>
      </c>
      <c r="H566" s="2" t="s">
        <v>19</v>
      </c>
      <c r="I566" s="2">
        <v>70</v>
      </c>
      <c r="J566" s="2">
        <v>350</v>
      </c>
      <c r="K566" s="2">
        <v>24500</v>
      </c>
      <c r="L566" s="2" t="s">
        <v>15</v>
      </c>
      <c r="M566" s="2">
        <f t="shared" si="50"/>
        <v>3</v>
      </c>
      <c r="N566" s="2" t="str">
        <f t="shared" si="51"/>
        <v>Mar</v>
      </c>
      <c r="O566" s="2" t="str">
        <f t="shared" si="52"/>
        <v>Sat</v>
      </c>
      <c r="P566" s="2" t="str">
        <f t="shared" si="53"/>
        <v>2020</v>
      </c>
    </row>
    <row r="567" spans="1:16" x14ac:dyDescent="0.3">
      <c r="A567" s="2" t="s">
        <v>27</v>
      </c>
      <c r="B567" s="3">
        <v>43898</v>
      </c>
      <c r="C567" s="2" t="s">
        <v>28</v>
      </c>
      <c r="D567" s="2" t="s">
        <v>39</v>
      </c>
      <c r="E567" s="2" t="s">
        <v>40</v>
      </c>
      <c r="F567" s="2" t="str">
        <f t="shared" si="48"/>
        <v>Women</v>
      </c>
      <c r="G567" s="2" t="str">
        <f t="shared" si="49"/>
        <v xml:space="preserve"> Apparel</v>
      </c>
      <c r="H567" s="2" t="s">
        <v>20</v>
      </c>
      <c r="I567" s="2">
        <v>75.000000000000014</v>
      </c>
      <c r="J567" s="2">
        <v>475</v>
      </c>
      <c r="K567" s="2">
        <v>35625.000000000007</v>
      </c>
      <c r="L567" s="2" t="s">
        <v>15</v>
      </c>
      <c r="M567" s="2">
        <f t="shared" si="50"/>
        <v>3</v>
      </c>
      <c r="N567" s="2" t="str">
        <f t="shared" si="51"/>
        <v>Mar</v>
      </c>
      <c r="O567" s="2" t="str">
        <f t="shared" si="52"/>
        <v>Sun</v>
      </c>
      <c r="P567" s="2" t="str">
        <f t="shared" si="53"/>
        <v>2020</v>
      </c>
    </row>
    <row r="568" spans="1:16" x14ac:dyDescent="0.3">
      <c r="A568" s="2" t="s">
        <v>27</v>
      </c>
      <c r="B568" s="3">
        <v>43899</v>
      </c>
      <c r="C568" s="2" t="s">
        <v>28</v>
      </c>
      <c r="D568" s="2" t="s">
        <v>39</v>
      </c>
      <c r="E568" s="2" t="s">
        <v>40</v>
      </c>
      <c r="F568" s="2" t="str">
        <f t="shared" si="48"/>
        <v>Men</v>
      </c>
      <c r="G568" s="2" t="str">
        <f t="shared" si="49"/>
        <v xml:space="preserve"> Street Footwear</v>
      </c>
      <c r="H568" s="2" t="s">
        <v>14</v>
      </c>
      <c r="I568" s="2">
        <v>60.000000000000007</v>
      </c>
      <c r="J568" s="2">
        <v>675</v>
      </c>
      <c r="K568" s="2">
        <v>40500.000000000007</v>
      </c>
      <c r="L568" s="2" t="s">
        <v>15</v>
      </c>
      <c r="M568" s="2">
        <f t="shared" si="50"/>
        <v>3</v>
      </c>
      <c r="N568" s="2" t="str">
        <f t="shared" si="51"/>
        <v>Mar</v>
      </c>
      <c r="O568" s="2" t="str">
        <f t="shared" si="52"/>
        <v>Mon</v>
      </c>
      <c r="P568" s="2" t="str">
        <f t="shared" si="53"/>
        <v>2020</v>
      </c>
    </row>
    <row r="569" spans="1:16" x14ac:dyDescent="0.3">
      <c r="A569" s="2" t="s">
        <v>27</v>
      </c>
      <c r="B569" s="3">
        <v>43900</v>
      </c>
      <c r="C569" s="2" t="s">
        <v>28</v>
      </c>
      <c r="D569" s="2" t="s">
        <v>39</v>
      </c>
      <c r="E569" s="2" t="s">
        <v>40</v>
      </c>
      <c r="F569" s="2" t="str">
        <f t="shared" si="48"/>
        <v>Men</v>
      </c>
      <c r="G569" s="2" t="str">
        <f t="shared" si="49"/>
        <v xml:space="preserve"> Athletic Footwear</v>
      </c>
      <c r="H569" s="2" t="s">
        <v>16</v>
      </c>
      <c r="I569" s="2">
        <v>65.000000000000014</v>
      </c>
      <c r="J569" s="2">
        <v>675</v>
      </c>
      <c r="K569" s="2">
        <v>43875.000000000007</v>
      </c>
      <c r="L569" s="2" t="s">
        <v>15</v>
      </c>
      <c r="M569" s="2">
        <f t="shared" si="50"/>
        <v>3</v>
      </c>
      <c r="N569" s="2" t="str">
        <f t="shared" si="51"/>
        <v>Mar</v>
      </c>
      <c r="O569" s="2" t="str">
        <f t="shared" si="52"/>
        <v>Tue</v>
      </c>
      <c r="P569" s="2" t="str">
        <f t="shared" si="53"/>
        <v>2020</v>
      </c>
    </row>
    <row r="570" spans="1:16" x14ac:dyDescent="0.3">
      <c r="A570" s="2" t="s">
        <v>27</v>
      </c>
      <c r="B570" s="3">
        <v>43901</v>
      </c>
      <c r="C570" s="2" t="s">
        <v>28</v>
      </c>
      <c r="D570" s="2" t="s">
        <v>39</v>
      </c>
      <c r="E570" s="2" t="s">
        <v>40</v>
      </c>
      <c r="F570" s="2" t="str">
        <f t="shared" si="48"/>
        <v>Women</v>
      </c>
      <c r="G570" s="2" t="str">
        <f t="shared" si="49"/>
        <v xml:space="preserve"> Street Footwear</v>
      </c>
      <c r="H570" s="2" t="s">
        <v>17</v>
      </c>
      <c r="I570" s="2">
        <v>60.000000000000007</v>
      </c>
      <c r="J570" s="2">
        <v>475</v>
      </c>
      <c r="K570" s="2">
        <v>28500.000000000004</v>
      </c>
      <c r="L570" s="2" t="s">
        <v>15</v>
      </c>
      <c r="M570" s="2">
        <f t="shared" si="50"/>
        <v>3</v>
      </c>
      <c r="N570" s="2" t="str">
        <f t="shared" si="51"/>
        <v>Mar</v>
      </c>
      <c r="O570" s="2" t="str">
        <f t="shared" si="52"/>
        <v>Wed</v>
      </c>
      <c r="P570" s="2" t="str">
        <f t="shared" si="53"/>
        <v>2020</v>
      </c>
    </row>
    <row r="571" spans="1:16" x14ac:dyDescent="0.3">
      <c r="A571" s="2" t="s">
        <v>27</v>
      </c>
      <c r="B571" s="3">
        <v>43902</v>
      </c>
      <c r="C571" s="2" t="s">
        <v>28</v>
      </c>
      <c r="D571" s="2" t="s">
        <v>39</v>
      </c>
      <c r="E571" s="2" t="s">
        <v>40</v>
      </c>
      <c r="F571" s="2" t="str">
        <f t="shared" si="48"/>
        <v>Women</v>
      </c>
      <c r="G571" s="2" t="str">
        <f t="shared" si="49"/>
        <v xml:space="preserve"> Athletic Footwear</v>
      </c>
      <c r="H571" s="2" t="s">
        <v>18</v>
      </c>
      <c r="I571" s="2">
        <v>60.000000000000007</v>
      </c>
      <c r="J571" s="2">
        <v>475</v>
      </c>
      <c r="K571" s="2">
        <v>28500.000000000004</v>
      </c>
      <c r="L571" s="2" t="s">
        <v>15</v>
      </c>
      <c r="M571" s="2">
        <f t="shared" si="50"/>
        <v>3</v>
      </c>
      <c r="N571" s="2" t="str">
        <f t="shared" si="51"/>
        <v>Mar</v>
      </c>
      <c r="O571" s="2" t="str">
        <f t="shared" si="52"/>
        <v>Thu</v>
      </c>
      <c r="P571" s="2" t="str">
        <f t="shared" si="53"/>
        <v>2020</v>
      </c>
    </row>
    <row r="572" spans="1:16" x14ac:dyDescent="0.3">
      <c r="A572" s="2" t="s">
        <v>27</v>
      </c>
      <c r="B572" s="3">
        <v>43903</v>
      </c>
      <c r="C572" s="2" t="s">
        <v>28</v>
      </c>
      <c r="D572" s="2" t="s">
        <v>39</v>
      </c>
      <c r="E572" s="2" t="s">
        <v>40</v>
      </c>
      <c r="F572" s="2" t="str">
        <f t="shared" si="48"/>
        <v>Men</v>
      </c>
      <c r="G572" s="2" t="str">
        <f t="shared" si="49"/>
        <v xml:space="preserve"> Apparel</v>
      </c>
      <c r="H572" s="2" t="s">
        <v>19</v>
      </c>
      <c r="I572" s="2">
        <v>70</v>
      </c>
      <c r="J572" s="2">
        <v>400</v>
      </c>
      <c r="K572" s="2">
        <v>28000</v>
      </c>
      <c r="L572" s="2" t="s">
        <v>15</v>
      </c>
      <c r="M572" s="2">
        <f t="shared" si="50"/>
        <v>3</v>
      </c>
      <c r="N572" s="2" t="str">
        <f t="shared" si="51"/>
        <v>Mar</v>
      </c>
      <c r="O572" s="2" t="str">
        <f t="shared" si="52"/>
        <v>Fri</v>
      </c>
      <c r="P572" s="2" t="str">
        <f t="shared" si="53"/>
        <v>2020</v>
      </c>
    </row>
    <row r="573" spans="1:16" x14ac:dyDescent="0.3">
      <c r="A573" s="2" t="s">
        <v>27</v>
      </c>
      <c r="B573" s="3">
        <v>43904</v>
      </c>
      <c r="C573" s="2" t="s">
        <v>28</v>
      </c>
      <c r="D573" s="2" t="s">
        <v>39</v>
      </c>
      <c r="E573" s="2" t="s">
        <v>40</v>
      </c>
      <c r="F573" s="2" t="str">
        <f t="shared" si="48"/>
        <v>Women</v>
      </c>
      <c r="G573" s="2" t="str">
        <f t="shared" si="49"/>
        <v xml:space="preserve"> Apparel</v>
      </c>
      <c r="H573" s="2" t="s">
        <v>20</v>
      </c>
      <c r="I573" s="2">
        <v>75.000000000000014</v>
      </c>
      <c r="J573" s="2">
        <v>500</v>
      </c>
      <c r="K573" s="2">
        <v>37500.000000000007</v>
      </c>
      <c r="L573" s="2" t="s">
        <v>15</v>
      </c>
      <c r="M573" s="2">
        <f t="shared" si="50"/>
        <v>3</v>
      </c>
      <c r="N573" s="2" t="str">
        <f t="shared" si="51"/>
        <v>Mar</v>
      </c>
      <c r="O573" s="2" t="str">
        <f t="shared" si="52"/>
        <v>Sat</v>
      </c>
      <c r="P573" s="2" t="str">
        <f t="shared" si="53"/>
        <v>2020</v>
      </c>
    </row>
    <row r="574" spans="1:16" x14ac:dyDescent="0.3">
      <c r="A574" s="2" t="s">
        <v>27</v>
      </c>
      <c r="B574" s="3">
        <v>43905</v>
      </c>
      <c r="C574" s="2" t="s">
        <v>28</v>
      </c>
      <c r="D574" s="2" t="s">
        <v>39</v>
      </c>
      <c r="E574" s="2" t="s">
        <v>40</v>
      </c>
      <c r="F574" s="2" t="str">
        <f t="shared" si="48"/>
        <v>Men</v>
      </c>
      <c r="G574" s="2" t="str">
        <f t="shared" si="49"/>
        <v xml:space="preserve"> Street Footwear</v>
      </c>
      <c r="H574" s="2" t="s">
        <v>14</v>
      </c>
      <c r="I574" s="2">
        <v>30</v>
      </c>
      <c r="J574" s="2">
        <v>425</v>
      </c>
      <c r="K574" s="2">
        <v>12750</v>
      </c>
      <c r="L574" s="2" t="s">
        <v>15</v>
      </c>
      <c r="M574" s="2">
        <f t="shared" si="50"/>
        <v>3</v>
      </c>
      <c r="N574" s="2" t="str">
        <f t="shared" si="51"/>
        <v>Mar</v>
      </c>
      <c r="O574" s="2" t="str">
        <f t="shared" si="52"/>
        <v>Sun</v>
      </c>
      <c r="P574" s="2" t="str">
        <f t="shared" si="53"/>
        <v>2020</v>
      </c>
    </row>
    <row r="575" spans="1:16" x14ac:dyDescent="0.3">
      <c r="A575" s="2" t="s">
        <v>27</v>
      </c>
      <c r="B575" s="3">
        <v>43906</v>
      </c>
      <c r="C575" s="2" t="s">
        <v>28</v>
      </c>
      <c r="D575" s="2" t="s">
        <v>39</v>
      </c>
      <c r="E575" s="2" t="s">
        <v>40</v>
      </c>
      <c r="F575" s="2" t="str">
        <f t="shared" si="48"/>
        <v>Men</v>
      </c>
      <c r="G575" s="2" t="str">
        <f t="shared" si="49"/>
        <v xml:space="preserve"> Athletic Footwear</v>
      </c>
      <c r="H575" s="2" t="s">
        <v>16</v>
      </c>
      <c r="I575" s="2">
        <v>40</v>
      </c>
      <c r="J575" s="2">
        <v>425</v>
      </c>
      <c r="K575" s="2">
        <v>17000</v>
      </c>
      <c r="L575" s="2" t="s">
        <v>15</v>
      </c>
      <c r="M575" s="2">
        <f t="shared" si="50"/>
        <v>3</v>
      </c>
      <c r="N575" s="2" t="str">
        <f t="shared" si="51"/>
        <v>Mar</v>
      </c>
      <c r="O575" s="2" t="str">
        <f t="shared" si="52"/>
        <v>Mon</v>
      </c>
      <c r="P575" s="2" t="str">
        <f t="shared" si="53"/>
        <v>2020</v>
      </c>
    </row>
    <row r="576" spans="1:16" x14ac:dyDescent="0.3">
      <c r="A576" s="2" t="s">
        <v>27</v>
      </c>
      <c r="B576" s="3">
        <v>43907</v>
      </c>
      <c r="C576" s="2" t="s">
        <v>28</v>
      </c>
      <c r="D576" s="2" t="s">
        <v>39</v>
      </c>
      <c r="E576" s="2" t="s">
        <v>40</v>
      </c>
      <c r="F576" s="2" t="str">
        <f t="shared" si="48"/>
        <v>Women</v>
      </c>
      <c r="G576" s="2" t="str">
        <f t="shared" si="49"/>
        <v xml:space="preserve"> Street Footwear</v>
      </c>
      <c r="H576" s="2" t="s">
        <v>17</v>
      </c>
      <c r="I576" s="2">
        <v>40</v>
      </c>
      <c r="J576" s="2">
        <v>425</v>
      </c>
      <c r="K576" s="2">
        <v>17000</v>
      </c>
      <c r="L576" s="2" t="s">
        <v>15</v>
      </c>
      <c r="M576" s="2">
        <f t="shared" si="50"/>
        <v>3</v>
      </c>
      <c r="N576" s="2" t="str">
        <f t="shared" si="51"/>
        <v>Mar</v>
      </c>
      <c r="O576" s="2" t="str">
        <f t="shared" si="52"/>
        <v>Tue</v>
      </c>
      <c r="P576" s="2" t="str">
        <f t="shared" si="53"/>
        <v>2020</v>
      </c>
    </row>
    <row r="577" spans="1:16" x14ac:dyDescent="0.3">
      <c r="A577" s="2" t="s">
        <v>27</v>
      </c>
      <c r="B577" s="3">
        <v>43908</v>
      </c>
      <c r="C577" s="2" t="s">
        <v>28</v>
      </c>
      <c r="D577" s="2" t="s">
        <v>39</v>
      </c>
      <c r="E577" s="2" t="s">
        <v>40</v>
      </c>
      <c r="F577" s="2" t="str">
        <f t="shared" si="48"/>
        <v>Women</v>
      </c>
      <c r="G577" s="2" t="str">
        <f t="shared" si="49"/>
        <v xml:space="preserve"> Athletic Footwear</v>
      </c>
      <c r="H577" s="2" t="s">
        <v>18</v>
      </c>
      <c r="I577" s="2">
        <v>40</v>
      </c>
      <c r="J577" s="2">
        <v>275</v>
      </c>
      <c r="K577" s="2">
        <v>11000</v>
      </c>
      <c r="L577" s="2" t="s">
        <v>15</v>
      </c>
      <c r="M577" s="2">
        <f t="shared" si="50"/>
        <v>3</v>
      </c>
      <c r="N577" s="2" t="str">
        <f t="shared" si="51"/>
        <v>Mar</v>
      </c>
      <c r="O577" s="2" t="str">
        <f t="shared" si="52"/>
        <v>Wed</v>
      </c>
      <c r="P577" s="2" t="str">
        <f t="shared" si="53"/>
        <v>2020</v>
      </c>
    </row>
    <row r="578" spans="1:16" x14ac:dyDescent="0.3">
      <c r="A578" s="2" t="s">
        <v>27</v>
      </c>
      <c r="B578" s="3">
        <v>43909</v>
      </c>
      <c r="C578" s="2" t="s">
        <v>28</v>
      </c>
      <c r="D578" s="2" t="s">
        <v>41</v>
      </c>
      <c r="E578" s="2" t="s">
        <v>42</v>
      </c>
      <c r="F578" s="2" t="str">
        <f t="shared" ref="F578:F641" si="54">MID(H578, 1, FIND("'", H578) - 1)</f>
        <v>Men</v>
      </c>
      <c r="G578" s="2" t="str">
        <f t="shared" ref="G578:G641" si="55">MID(H578, FIND("'", H578) + 2, LEN(H578) - FIND("'", H578) - 1)</f>
        <v xml:space="preserve"> Apparel</v>
      </c>
      <c r="H578" s="2" t="s">
        <v>19</v>
      </c>
      <c r="I578" s="2">
        <v>45</v>
      </c>
      <c r="J578" s="2">
        <v>225</v>
      </c>
      <c r="K578" s="2">
        <v>10125</v>
      </c>
      <c r="L578" s="2" t="s">
        <v>15</v>
      </c>
      <c r="M578" s="2">
        <f t="shared" si="50"/>
        <v>3</v>
      </c>
      <c r="N578" s="2" t="str">
        <f t="shared" si="51"/>
        <v>Mar</v>
      </c>
      <c r="O578" s="2" t="str">
        <f t="shared" si="52"/>
        <v>Thu</v>
      </c>
      <c r="P578" s="2" t="str">
        <f t="shared" si="53"/>
        <v>2020</v>
      </c>
    </row>
    <row r="579" spans="1:16" x14ac:dyDescent="0.3">
      <c r="A579" s="2" t="s">
        <v>27</v>
      </c>
      <c r="B579" s="3">
        <v>43910</v>
      </c>
      <c r="C579" s="2" t="s">
        <v>28</v>
      </c>
      <c r="D579" s="2" t="s">
        <v>41</v>
      </c>
      <c r="E579" s="2" t="s">
        <v>42</v>
      </c>
      <c r="F579" s="2" t="str">
        <f t="shared" si="54"/>
        <v>Women</v>
      </c>
      <c r="G579" s="2" t="str">
        <f t="shared" si="55"/>
        <v xml:space="preserve"> Apparel</v>
      </c>
      <c r="H579" s="2" t="s">
        <v>20</v>
      </c>
      <c r="I579" s="2">
        <v>40</v>
      </c>
      <c r="J579" s="2">
        <v>475</v>
      </c>
      <c r="K579" s="2">
        <v>19000</v>
      </c>
      <c r="L579" s="2" t="s">
        <v>15</v>
      </c>
      <c r="M579" s="2">
        <f t="shared" ref="M579:M642" si="56">MONTH(B579)</f>
        <v>3</v>
      </c>
      <c r="N579" s="2" t="str">
        <f t="shared" ref="N579:N642" si="57">TEXT(B579,"mmm")</f>
        <v>Mar</v>
      </c>
      <c r="O579" s="2" t="str">
        <f t="shared" ref="O579:O642" si="58">TEXT(B579,"ddd")</f>
        <v>Fri</v>
      </c>
      <c r="P579" s="2" t="str">
        <f t="shared" ref="P579:P642" si="59">TEXT(B579,"YYY")</f>
        <v>2020</v>
      </c>
    </row>
    <row r="580" spans="1:16" x14ac:dyDescent="0.3">
      <c r="A580" s="2" t="s">
        <v>27</v>
      </c>
      <c r="B580" s="3">
        <v>43911</v>
      </c>
      <c r="C580" s="2" t="s">
        <v>28</v>
      </c>
      <c r="D580" s="2" t="s">
        <v>41</v>
      </c>
      <c r="E580" s="2" t="s">
        <v>42</v>
      </c>
      <c r="F580" s="2" t="str">
        <f t="shared" si="54"/>
        <v>Men</v>
      </c>
      <c r="G580" s="2" t="str">
        <f t="shared" si="55"/>
        <v xml:space="preserve"> Street Footwear</v>
      </c>
      <c r="H580" s="2" t="s">
        <v>14</v>
      </c>
      <c r="I580" s="2">
        <v>30</v>
      </c>
      <c r="J580" s="2">
        <v>525</v>
      </c>
      <c r="K580" s="2">
        <v>15750</v>
      </c>
      <c r="L580" s="2" t="s">
        <v>15</v>
      </c>
      <c r="M580" s="2">
        <f t="shared" si="56"/>
        <v>3</v>
      </c>
      <c r="N580" s="2" t="str">
        <f t="shared" si="57"/>
        <v>Mar</v>
      </c>
      <c r="O580" s="2" t="str">
        <f t="shared" si="58"/>
        <v>Sat</v>
      </c>
      <c r="P580" s="2" t="str">
        <f t="shared" si="59"/>
        <v>2020</v>
      </c>
    </row>
    <row r="581" spans="1:16" x14ac:dyDescent="0.3">
      <c r="A581" s="2" t="s">
        <v>27</v>
      </c>
      <c r="B581" s="3">
        <v>43912</v>
      </c>
      <c r="C581" s="2" t="s">
        <v>28</v>
      </c>
      <c r="D581" s="2" t="s">
        <v>41</v>
      </c>
      <c r="E581" s="2" t="s">
        <v>42</v>
      </c>
      <c r="F581" s="2" t="str">
        <f t="shared" si="54"/>
        <v>Men</v>
      </c>
      <c r="G581" s="2" t="str">
        <f t="shared" si="55"/>
        <v xml:space="preserve"> Athletic Footwear</v>
      </c>
      <c r="H581" s="2" t="s">
        <v>16</v>
      </c>
      <c r="I581" s="2">
        <v>40</v>
      </c>
      <c r="J581" s="2">
        <v>425</v>
      </c>
      <c r="K581" s="2">
        <v>17000</v>
      </c>
      <c r="L581" s="2" t="s">
        <v>15</v>
      </c>
      <c r="M581" s="2">
        <f t="shared" si="56"/>
        <v>3</v>
      </c>
      <c r="N581" s="2" t="str">
        <f t="shared" si="57"/>
        <v>Mar</v>
      </c>
      <c r="O581" s="2" t="str">
        <f t="shared" si="58"/>
        <v>Sun</v>
      </c>
      <c r="P581" s="2" t="str">
        <f t="shared" si="59"/>
        <v>2020</v>
      </c>
    </row>
    <row r="582" spans="1:16" x14ac:dyDescent="0.3">
      <c r="A582" s="2" t="s">
        <v>27</v>
      </c>
      <c r="B582" s="3">
        <v>43913</v>
      </c>
      <c r="C582" s="2" t="s">
        <v>28</v>
      </c>
      <c r="D582" s="2" t="s">
        <v>41</v>
      </c>
      <c r="E582" s="2" t="s">
        <v>42</v>
      </c>
      <c r="F582" s="2" t="str">
        <f t="shared" si="54"/>
        <v>Women</v>
      </c>
      <c r="G582" s="2" t="str">
        <f t="shared" si="55"/>
        <v xml:space="preserve"> Street Footwear</v>
      </c>
      <c r="H582" s="2" t="s">
        <v>17</v>
      </c>
      <c r="I582" s="2">
        <v>40</v>
      </c>
      <c r="J582" s="2">
        <v>425</v>
      </c>
      <c r="K582" s="2">
        <v>17000</v>
      </c>
      <c r="L582" s="2" t="s">
        <v>15</v>
      </c>
      <c r="M582" s="2">
        <f t="shared" si="56"/>
        <v>3</v>
      </c>
      <c r="N582" s="2" t="str">
        <f t="shared" si="57"/>
        <v>Mar</v>
      </c>
      <c r="O582" s="2" t="str">
        <f t="shared" si="58"/>
        <v>Mon</v>
      </c>
      <c r="P582" s="2" t="str">
        <f t="shared" si="59"/>
        <v>2020</v>
      </c>
    </row>
    <row r="583" spans="1:16" x14ac:dyDescent="0.3">
      <c r="A583" s="2" t="s">
        <v>27</v>
      </c>
      <c r="B583" s="3">
        <v>43914</v>
      </c>
      <c r="C583" s="2" t="s">
        <v>28</v>
      </c>
      <c r="D583" s="2" t="s">
        <v>41</v>
      </c>
      <c r="E583" s="2" t="s">
        <v>42</v>
      </c>
      <c r="F583" s="2" t="str">
        <f t="shared" si="54"/>
        <v>Women</v>
      </c>
      <c r="G583" s="2" t="str">
        <f t="shared" si="55"/>
        <v xml:space="preserve"> Athletic Footwear</v>
      </c>
      <c r="H583" s="2" t="s">
        <v>18</v>
      </c>
      <c r="I583" s="2">
        <v>40</v>
      </c>
      <c r="J583" s="2">
        <v>275</v>
      </c>
      <c r="K583" s="2">
        <v>11000</v>
      </c>
      <c r="L583" s="2" t="s">
        <v>15</v>
      </c>
      <c r="M583" s="2">
        <f t="shared" si="56"/>
        <v>3</v>
      </c>
      <c r="N583" s="2" t="str">
        <f t="shared" si="57"/>
        <v>Mar</v>
      </c>
      <c r="O583" s="2" t="str">
        <f t="shared" si="58"/>
        <v>Tue</v>
      </c>
      <c r="P583" s="2" t="str">
        <f t="shared" si="59"/>
        <v>2020</v>
      </c>
    </row>
    <row r="584" spans="1:16" x14ac:dyDescent="0.3">
      <c r="A584" s="2" t="s">
        <v>27</v>
      </c>
      <c r="B584" s="3">
        <v>43915</v>
      </c>
      <c r="C584" s="2" t="s">
        <v>28</v>
      </c>
      <c r="D584" s="2" t="s">
        <v>41</v>
      </c>
      <c r="E584" s="2" t="s">
        <v>42</v>
      </c>
      <c r="F584" s="2" t="str">
        <f t="shared" si="54"/>
        <v>Men</v>
      </c>
      <c r="G584" s="2" t="str">
        <f t="shared" si="55"/>
        <v xml:space="preserve"> Apparel</v>
      </c>
      <c r="H584" s="2" t="s">
        <v>19</v>
      </c>
      <c r="I584" s="2">
        <v>45</v>
      </c>
      <c r="J584" s="2">
        <v>200</v>
      </c>
      <c r="K584" s="2">
        <v>9000</v>
      </c>
      <c r="L584" s="2" t="s">
        <v>15</v>
      </c>
      <c r="M584" s="2">
        <f t="shared" si="56"/>
        <v>3</v>
      </c>
      <c r="N584" s="2" t="str">
        <f t="shared" si="57"/>
        <v>Mar</v>
      </c>
      <c r="O584" s="2" t="str">
        <f t="shared" si="58"/>
        <v>Wed</v>
      </c>
      <c r="P584" s="2" t="str">
        <f t="shared" si="59"/>
        <v>2020</v>
      </c>
    </row>
    <row r="585" spans="1:16" x14ac:dyDescent="0.3">
      <c r="A585" s="2" t="s">
        <v>27</v>
      </c>
      <c r="B585" s="3">
        <v>43916</v>
      </c>
      <c r="C585" s="2" t="s">
        <v>28</v>
      </c>
      <c r="D585" s="2" t="s">
        <v>41</v>
      </c>
      <c r="E585" s="2" t="s">
        <v>42</v>
      </c>
      <c r="F585" s="2" t="str">
        <f t="shared" si="54"/>
        <v>Women</v>
      </c>
      <c r="G585" s="2" t="str">
        <f t="shared" si="55"/>
        <v xml:space="preserve"> Apparel</v>
      </c>
      <c r="H585" s="2" t="s">
        <v>20</v>
      </c>
      <c r="I585" s="2">
        <v>40</v>
      </c>
      <c r="J585" s="2">
        <v>400</v>
      </c>
      <c r="K585" s="2">
        <v>16000</v>
      </c>
      <c r="L585" s="2" t="s">
        <v>15</v>
      </c>
      <c r="M585" s="2">
        <f t="shared" si="56"/>
        <v>3</v>
      </c>
      <c r="N585" s="2" t="str">
        <f t="shared" si="57"/>
        <v>Mar</v>
      </c>
      <c r="O585" s="2" t="str">
        <f t="shared" si="58"/>
        <v>Thu</v>
      </c>
      <c r="P585" s="2" t="str">
        <f t="shared" si="59"/>
        <v>2020</v>
      </c>
    </row>
    <row r="586" spans="1:16" x14ac:dyDescent="0.3">
      <c r="A586" s="2" t="s">
        <v>27</v>
      </c>
      <c r="B586" s="3">
        <v>43917</v>
      </c>
      <c r="C586" s="2" t="s">
        <v>28</v>
      </c>
      <c r="D586" s="2" t="s">
        <v>41</v>
      </c>
      <c r="E586" s="2" t="s">
        <v>42</v>
      </c>
      <c r="F586" s="2" t="str">
        <f t="shared" si="54"/>
        <v>Men</v>
      </c>
      <c r="G586" s="2" t="str">
        <f t="shared" si="55"/>
        <v xml:space="preserve"> Street Footwear</v>
      </c>
      <c r="H586" s="2" t="s">
        <v>14</v>
      </c>
      <c r="I586" s="2">
        <v>40</v>
      </c>
      <c r="J586" s="2">
        <v>550</v>
      </c>
      <c r="K586" s="2">
        <v>22000</v>
      </c>
      <c r="L586" s="2" t="s">
        <v>15</v>
      </c>
      <c r="M586" s="2">
        <f t="shared" si="56"/>
        <v>3</v>
      </c>
      <c r="N586" s="2" t="str">
        <f t="shared" si="57"/>
        <v>Mar</v>
      </c>
      <c r="O586" s="2" t="str">
        <f t="shared" si="58"/>
        <v>Fri</v>
      </c>
      <c r="P586" s="2" t="str">
        <f t="shared" si="59"/>
        <v>2020</v>
      </c>
    </row>
    <row r="587" spans="1:16" x14ac:dyDescent="0.3">
      <c r="A587" s="2" t="s">
        <v>27</v>
      </c>
      <c r="B587" s="3">
        <v>43918</v>
      </c>
      <c r="C587" s="2" t="s">
        <v>28</v>
      </c>
      <c r="D587" s="2" t="s">
        <v>41</v>
      </c>
      <c r="E587" s="2" t="s">
        <v>42</v>
      </c>
      <c r="F587" s="2" t="str">
        <f t="shared" si="54"/>
        <v>Men</v>
      </c>
      <c r="G587" s="2" t="str">
        <f t="shared" si="55"/>
        <v xml:space="preserve"> Athletic Footwear</v>
      </c>
      <c r="H587" s="2" t="s">
        <v>16</v>
      </c>
      <c r="I587" s="2">
        <v>49.999999999999993</v>
      </c>
      <c r="J587" s="2">
        <v>400</v>
      </c>
      <c r="K587" s="2">
        <v>19999.999999999996</v>
      </c>
      <c r="L587" s="2" t="s">
        <v>15</v>
      </c>
      <c r="M587" s="2">
        <f t="shared" si="56"/>
        <v>3</v>
      </c>
      <c r="N587" s="2" t="str">
        <f t="shared" si="57"/>
        <v>Mar</v>
      </c>
      <c r="O587" s="2" t="str">
        <f t="shared" si="58"/>
        <v>Sat</v>
      </c>
      <c r="P587" s="2" t="str">
        <f t="shared" si="59"/>
        <v>2020</v>
      </c>
    </row>
    <row r="588" spans="1:16" x14ac:dyDescent="0.3">
      <c r="A588" s="2" t="s">
        <v>27</v>
      </c>
      <c r="B588" s="3">
        <v>43919</v>
      </c>
      <c r="C588" s="2" t="s">
        <v>28</v>
      </c>
      <c r="D588" s="2" t="s">
        <v>41</v>
      </c>
      <c r="E588" s="2" t="s">
        <v>42</v>
      </c>
      <c r="F588" s="2" t="str">
        <f t="shared" si="54"/>
        <v>Women</v>
      </c>
      <c r="G588" s="2" t="str">
        <f t="shared" si="55"/>
        <v xml:space="preserve"> Street Footwear</v>
      </c>
      <c r="H588" s="2" t="s">
        <v>17</v>
      </c>
      <c r="I588" s="2">
        <v>54.999999999999993</v>
      </c>
      <c r="J588" s="2">
        <v>400</v>
      </c>
      <c r="K588" s="2">
        <v>21999.999999999996</v>
      </c>
      <c r="L588" s="2" t="s">
        <v>15</v>
      </c>
      <c r="M588" s="2">
        <f t="shared" si="56"/>
        <v>3</v>
      </c>
      <c r="N588" s="2" t="str">
        <f t="shared" si="57"/>
        <v>Mar</v>
      </c>
      <c r="O588" s="2" t="str">
        <f t="shared" si="58"/>
        <v>Sun</v>
      </c>
      <c r="P588" s="2" t="str">
        <f t="shared" si="59"/>
        <v>2020</v>
      </c>
    </row>
    <row r="589" spans="1:16" x14ac:dyDescent="0.3">
      <c r="A589" s="2" t="s">
        <v>27</v>
      </c>
      <c r="B589" s="3">
        <v>43920</v>
      </c>
      <c r="C589" s="2" t="s">
        <v>28</v>
      </c>
      <c r="D589" s="2" t="s">
        <v>41</v>
      </c>
      <c r="E589" s="2" t="s">
        <v>42</v>
      </c>
      <c r="F589" s="2" t="str">
        <f t="shared" si="54"/>
        <v>Women</v>
      </c>
      <c r="G589" s="2" t="str">
        <f t="shared" si="55"/>
        <v xml:space="preserve"> Athletic Footwear</v>
      </c>
      <c r="H589" s="2" t="s">
        <v>18</v>
      </c>
      <c r="I589" s="2">
        <v>54.999999999999993</v>
      </c>
      <c r="J589" s="2">
        <v>300</v>
      </c>
      <c r="K589" s="2">
        <v>16499.999999999996</v>
      </c>
      <c r="L589" s="2" t="s">
        <v>15</v>
      </c>
      <c r="M589" s="2">
        <f t="shared" si="56"/>
        <v>3</v>
      </c>
      <c r="N589" s="2" t="str">
        <f t="shared" si="57"/>
        <v>Mar</v>
      </c>
      <c r="O589" s="2" t="str">
        <f t="shared" si="58"/>
        <v>Mon</v>
      </c>
      <c r="P589" s="2" t="str">
        <f t="shared" si="59"/>
        <v>2020</v>
      </c>
    </row>
    <row r="590" spans="1:16" x14ac:dyDescent="0.3">
      <c r="A590" s="2" t="s">
        <v>27</v>
      </c>
      <c r="B590" s="3">
        <v>43921</v>
      </c>
      <c r="C590" s="2" t="s">
        <v>28</v>
      </c>
      <c r="D590" s="2" t="s">
        <v>41</v>
      </c>
      <c r="E590" s="2" t="s">
        <v>42</v>
      </c>
      <c r="F590" s="2" t="str">
        <f t="shared" si="54"/>
        <v>Men</v>
      </c>
      <c r="G590" s="2" t="str">
        <f t="shared" si="55"/>
        <v xml:space="preserve"> Apparel</v>
      </c>
      <c r="H590" s="2" t="s">
        <v>19</v>
      </c>
      <c r="I590" s="2">
        <v>60</v>
      </c>
      <c r="J590" s="2">
        <v>150</v>
      </c>
      <c r="K590" s="2">
        <v>9000</v>
      </c>
      <c r="L590" s="2" t="s">
        <v>15</v>
      </c>
      <c r="M590" s="2">
        <f t="shared" si="56"/>
        <v>3</v>
      </c>
      <c r="N590" s="2" t="str">
        <f t="shared" si="57"/>
        <v>Mar</v>
      </c>
      <c r="O590" s="2" t="str">
        <f t="shared" si="58"/>
        <v>Tue</v>
      </c>
      <c r="P590" s="2" t="str">
        <f t="shared" si="59"/>
        <v>2020</v>
      </c>
    </row>
    <row r="591" spans="1:16" x14ac:dyDescent="0.3">
      <c r="A591" s="2" t="s">
        <v>27</v>
      </c>
      <c r="B591" s="3">
        <v>43922</v>
      </c>
      <c r="C591" s="2" t="s">
        <v>28</v>
      </c>
      <c r="D591" s="2" t="s">
        <v>41</v>
      </c>
      <c r="E591" s="2" t="s">
        <v>42</v>
      </c>
      <c r="F591" s="2" t="str">
        <f t="shared" si="54"/>
        <v>Women</v>
      </c>
      <c r="G591" s="2" t="str">
        <f t="shared" si="55"/>
        <v xml:space="preserve"> Apparel</v>
      </c>
      <c r="H591" s="2" t="s">
        <v>20</v>
      </c>
      <c r="I591" s="2">
        <v>54.999999999999993</v>
      </c>
      <c r="J591" s="2">
        <v>350</v>
      </c>
      <c r="K591" s="2">
        <v>19249.999999999996</v>
      </c>
      <c r="L591" s="2" t="s">
        <v>15</v>
      </c>
      <c r="M591" s="2">
        <f t="shared" si="56"/>
        <v>4</v>
      </c>
      <c r="N591" s="2" t="str">
        <f t="shared" si="57"/>
        <v>Apr</v>
      </c>
      <c r="O591" s="2" t="str">
        <f t="shared" si="58"/>
        <v>Wed</v>
      </c>
      <c r="P591" s="2" t="str">
        <f t="shared" si="59"/>
        <v>2020</v>
      </c>
    </row>
    <row r="592" spans="1:16" x14ac:dyDescent="0.3">
      <c r="A592" s="2" t="s">
        <v>27</v>
      </c>
      <c r="B592" s="3">
        <v>43923</v>
      </c>
      <c r="C592" s="2" t="s">
        <v>28</v>
      </c>
      <c r="D592" s="2" t="s">
        <v>41</v>
      </c>
      <c r="E592" s="2" t="s">
        <v>42</v>
      </c>
      <c r="F592" s="2" t="str">
        <f t="shared" si="54"/>
        <v>Men</v>
      </c>
      <c r="G592" s="2" t="str">
        <f t="shared" si="55"/>
        <v xml:space="preserve"> Street Footwear</v>
      </c>
      <c r="H592" s="2" t="s">
        <v>14</v>
      </c>
      <c r="I592" s="2">
        <v>60</v>
      </c>
      <c r="J592" s="2">
        <v>525</v>
      </c>
      <c r="K592" s="2">
        <v>31500</v>
      </c>
      <c r="L592" s="2" t="s">
        <v>15</v>
      </c>
      <c r="M592" s="2">
        <f t="shared" si="56"/>
        <v>4</v>
      </c>
      <c r="N592" s="2" t="str">
        <f t="shared" si="57"/>
        <v>Apr</v>
      </c>
      <c r="O592" s="2" t="str">
        <f t="shared" si="58"/>
        <v>Thu</v>
      </c>
      <c r="P592" s="2" t="str">
        <f t="shared" si="59"/>
        <v>2020</v>
      </c>
    </row>
    <row r="593" spans="1:16" x14ac:dyDescent="0.3">
      <c r="A593" s="2" t="s">
        <v>27</v>
      </c>
      <c r="B593" s="3">
        <v>43924</v>
      </c>
      <c r="C593" s="2" t="s">
        <v>28</v>
      </c>
      <c r="D593" s="2" t="s">
        <v>41</v>
      </c>
      <c r="E593" s="2" t="s">
        <v>42</v>
      </c>
      <c r="F593" s="2" t="str">
        <f t="shared" si="54"/>
        <v>Men</v>
      </c>
      <c r="G593" s="2" t="str">
        <f t="shared" si="55"/>
        <v xml:space="preserve"> Athletic Footwear</v>
      </c>
      <c r="H593" s="2" t="s">
        <v>16</v>
      </c>
      <c r="I593" s="2">
        <v>65</v>
      </c>
      <c r="J593" s="2">
        <v>325</v>
      </c>
      <c r="K593" s="2">
        <v>21125</v>
      </c>
      <c r="L593" s="2" t="s">
        <v>15</v>
      </c>
      <c r="M593" s="2">
        <f t="shared" si="56"/>
        <v>4</v>
      </c>
      <c r="N593" s="2" t="str">
        <f t="shared" si="57"/>
        <v>Apr</v>
      </c>
      <c r="O593" s="2" t="str">
        <f t="shared" si="58"/>
        <v>Fri</v>
      </c>
      <c r="P593" s="2" t="str">
        <f t="shared" si="59"/>
        <v>2020</v>
      </c>
    </row>
    <row r="594" spans="1:16" x14ac:dyDescent="0.3">
      <c r="A594" s="2" t="s">
        <v>27</v>
      </c>
      <c r="B594" s="3">
        <v>43925</v>
      </c>
      <c r="C594" s="2" t="s">
        <v>28</v>
      </c>
      <c r="D594" s="2" t="s">
        <v>41</v>
      </c>
      <c r="E594" s="2" t="s">
        <v>42</v>
      </c>
      <c r="F594" s="2" t="str">
        <f t="shared" si="54"/>
        <v>Women</v>
      </c>
      <c r="G594" s="2" t="str">
        <f t="shared" si="55"/>
        <v xml:space="preserve"> Street Footwear</v>
      </c>
      <c r="H594" s="2" t="s">
        <v>17</v>
      </c>
      <c r="I594" s="2">
        <v>65</v>
      </c>
      <c r="J594" s="2">
        <v>375</v>
      </c>
      <c r="K594" s="2">
        <v>24375</v>
      </c>
      <c r="L594" s="2" t="s">
        <v>15</v>
      </c>
      <c r="M594" s="2">
        <f t="shared" si="56"/>
        <v>4</v>
      </c>
      <c r="N594" s="2" t="str">
        <f t="shared" si="57"/>
        <v>Apr</v>
      </c>
      <c r="O594" s="2" t="str">
        <f t="shared" si="58"/>
        <v>Sat</v>
      </c>
      <c r="P594" s="2" t="str">
        <f t="shared" si="59"/>
        <v>2020</v>
      </c>
    </row>
    <row r="595" spans="1:16" x14ac:dyDescent="0.3">
      <c r="A595" s="2" t="s">
        <v>27</v>
      </c>
      <c r="B595" s="3">
        <v>43926</v>
      </c>
      <c r="C595" s="2" t="s">
        <v>28</v>
      </c>
      <c r="D595" s="2" t="s">
        <v>41</v>
      </c>
      <c r="E595" s="2" t="s">
        <v>42</v>
      </c>
      <c r="F595" s="2" t="str">
        <f t="shared" si="54"/>
        <v>Women</v>
      </c>
      <c r="G595" s="2" t="str">
        <f t="shared" si="55"/>
        <v xml:space="preserve"> Athletic Footwear</v>
      </c>
      <c r="H595" s="2" t="s">
        <v>18</v>
      </c>
      <c r="I595" s="2">
        <v>60</v>
      </c>
      <c r="J595" s="2">
        <v>275</v>
      </c>
      <c r="K595" s="2">
        <v>16500</v>
      </c>
      <c r="L595" s="2" t="s">
        <v>15</v>
      </c>
      <c r="M595" s="2">
        <f t="shared" si="56"/>
        <v>4</v>
      </c>
      <c r="N595" s="2" t="str">
        <f t="shared" si="57"/>
        <v>Apr</v>
      </c>
      <c r="O595" s="2" t="str">
        <f t="shared" si="58"/>
        <v>Sun</v>
      </c>
      <c r="P595" s="2" t="str">
        <f t="shared" si="59"/>
        <v>2020</v>
      </c>
    </row>
    <row r="596" spans="1:16" x14ac:dyDescent="0.3">
      <c r="A596" s="2" t="s">
        <v>27</v>
      </c>
      <c r="B596" s="3">
        <v>43927</v>
      </c>
      <c r="C596" s="2" t="s">
        <v>28</v>
      </c>
      <c r="D596" s="2" t="s">
        <v>41</v>
      </c>
      <c r="E596" s="2" t="s">
        <v>42</v>
      </c>
      <c r="F596" s="2" t="str">
        <f t="shared" si="54"/>
        <v>Men</v>
      </c>
      <c r="G596" s="2" t="str">
        <f t="shared" si="55"/>
        <v xml:space="preserve"> Apparel</v>
      </c>
      <c r="H596" s="2" t="s">
        <v>19</v>
      </c>
      <c r="I596" s="2">
        <v>65</v>
      </c>
      <c r="J596" s="2">
        <v>175</v>
      </c>
      <c r="K596" s="2">
        <v>11375</v>
      </c>
      <c r="L596" s="2" t="s">
        <v>15</v>
      </c>
      <c r="M596" s="2">
        <f t="shared" si="56"/>
        <v>4</v>
      </c>
      <c r="N596" s="2" t="str">
        <f t="shared" si="57"/>
        <v>Apr</v>
      </c>
      <c r="O596" s="2" t="str">
        <f t="shared" si="58"/>
        <v>Mon</v>
      </c>
      <c r="P596" s="2" t="str">
        <f t="shared" si="59"/>
        <v>2020</v>
      </c>
    </row>
    <row r="597" spans="1:16" x14ac:dyDescent="0.3">
      <c r="A597" s="2" t="s">
        <v>27</v>
      </c>
      <c r="B597" s="3">
        <v>43928</v>
      </c>
      <c r="C597" s="2" t="s">
        <v>28</v>
      </c>
      <c r="D597" s="2" t="s">
        <v>41</v>
      </c>
      <c r="E597" s="2" t="s">
        <v>42</v>
      </c>
      <c r="F597" s="2" t="str">
        <f t="shared" si="54"/>
        <v>Women</v>
      </c>
      <c r="G597" s="2" t="str">
        <f t="shared" si="55"/>
        <v xml:space="preserve"> Apparel</v>
      </c>
      <c r="H597" s="2" t="s">
        <v>20</v>
      </c>
      <c r="I597" s="2">
        <v>80</v>
      </c>
      <c r="J597" s="2">
        <v>325</v>
      </c>
      <c r="K597" s="2">
        <v>26000</v>
      </c>
      <c r="L597" s="2" t="s">
        <v>15</v>
      </c>
      <c r="M597" s="2">
        <f t="shared" si="56"/>
        <v>4</v>
      </c>
      <c r="N597" s="2" t="str">
        <f t="shared" si="57"/>
        <v>Apr</v>
      </c>
      <c r="O597" s="2" t="str">
        <f t="shared" si="58"/>
        <v>Tue</v>
      </c>
      <c r="P597" s="2" t="str">
        <f t="shared" si="59"/>
        <v>2020</v>
      </c>
    </row>
    <row r="598" spans="1:16" x14ac:dyDescent="0.3">
      <c r="A598" s="2" t="s">
        <v>27</v>
      </c>
      <c r="B598" s="3">
        <v>43929</v>
      </c>
      <c r="C598" s="2" t="s">
        <v>28</v>
      </c>
      <c r="D598" s="2" t="s">
        <v>41</v>
      </c>
      <c r="E598" s="2" t="s">
        <v>42</v>
      </c>
      <c r="F598" s="2" t="str">
        <f t="shared" si="54"/>
        <v>Men</v>
      </c>
      <c r="G598" s="2" t="str">
        <f t="shared" si="55"/>
        <v xml:space="preserve"> Street Footwear</v>
      </c>
      <c r="H598" s="2" t="s">
        <v>14</v>
      </c>
      <c r="I598" s="2">
        <v>60</v>
      </c>
      <c r="J598" s="2">
        <v>525</v>
      </c>
      <c r="K598" s="2">
        <v>31500</v>
      </c>
      <c r="L598" s="2" t="s">
        <v>15</v>
      </c>
      <c r="M598" s="2">
        <f t="shared" si="56"/>
        <v>4</v>
      </c>
      <c r="N598" s="2" t="str">
        <f t="shared" si="57"/>
        <v>Apr</v>
      </c>
      <c r="O598" s="2" t="str">
        <f t="shared" si="58"/>
        <v>Wed</v>
      </c>
      <c r="P598" s="2" t="str">
        <f t="shared" si="59"/>
        <v>2020</v>
      </c>
    </row>
    <row r="599" spans="1:16" x14ac:dyDescent="0.3">
      <c r="A599" s="2" t="s">
        <v>27</v>
      </c>
      <c r="B599" s="3">
        <v>43930</v>
      </c>
      <c r="C599" s="2" t="s">
        <v>28</v>
      </c>
      <c r="D599" s="2" t="s">
        <v>41</v>
      </c>
      <c r="E599" s="2" t="s">
        <v>42</v>
      </c>
      <c r="F599" s="2" t="str">
        <f t="shared" si="54"/>
        <v>Men</v>
      </c>
      <c r="G599" s="2" t="str">
        <f t="shared" si="55"/>
        <v xml:space="preserve"> Athletic Footwear</v>
      </c>
      <c r="H599" s="2" t="s">
        <v>16</v>
      </c>
      <c r="I599" s="2">
        <v>65</v>
      </c>
      <c r="J599" s="2">
        <v>375</v>
      </c>
      <c r="K599" s="2">
        <v>24375</v>
      </c>
      <c r="L599" s="2" t="s">
        <v>15</v>
      </c>
      <c r="M599" s="2">
        <f t="shared" si="56"/>
        <v>4</v>
      </c>
      <c r="N599" s="2" t="str">
        <f t="shared" si="57"/>
        <v>Apr</v>
      </c>
      <c r="O599" s="2" t="str">
        <f t="shared" si="58"/>
        <v>Thu</v>
      </c>
      <c r="P599" s="2" t="str">
        <f t="shared" si="59"/>
        <v>2020</v>
      </c>
    </row>
    <row r="600" spans="1:16" x14ac:dyDescent="0.3">
      <c r="A600" s="2" t="s">
        <v>27</v>
      </c>
      <c r="B600" s="3">
        <v>43931</v>
      </c>
      <c r="C600" s="2" t="s">
        <v>28</v>
      </c>
      <c r="D600" s="2" t="s">
        <v>41</v>
      </c>
      <c r="E600" s="2" t="s">
        <v>42</v>
      </c>
      <c r="F600" s="2" t="str">
        <f t="shared" si="54"/>
        <v>Women</v>
      </c>
      <c r="G600" s="2" t="str">
        <f t="shared" si="55"/>
        <v xml:space="preserve"> Street Footwear</v>
      </c>
      <c r="H600" s="2" t="s">
        <v>17</v>
      </c>
      <c r="I600" s="2">
        <v>65</v>
      </c>
      <c r="J600" s="2">
        <v>375</v>
      </c>
      <c r="K600" s="2">
        <v>24375</v>
      </c>
      <c r="L600" s="2" t="s">
        <v>15</v>
      </c>
      <c r="M600" s="2">
        <f t="shared" si="56"/>
        <v>4</v>
      </c>
      <c r="N600" s="2" t="str">
        <f t="shared" si="57"/>
        <v>Apr</v>
      </c>
      <c r="O600" s="2" t="str">
        <f t="shared" si="58"/>
        <v>Fri</v>
      </c>
      <c r="P600" s="2" t="str">
        <f t="shared" si="59"/>
        <v>2020</v>
      </c>
    </row>
    <row r="601" spans="1:16" x14ac:dyDescent="0.3">
      <c r="A601" s="2" t="s">
        <v>27</v>
      </c>
      <c r="B601" s="3">
        <v>43932</v>
      </c>
      <c r="C601" s="2" t="s">
        <v>28</v>
      </c>
      <c r="D601" s="2" t="s">
        <v>41</v>
      </c>
      <c r="E601" s="2" t="s">
        <v>42</v>
      </c>
      <c r="F601" s="2" t="str">
        <f t="shared" si="54"/>
        <v>Women</v>
      </c>
      <c r="G601" s="2" t="str">
        <f t="shared" si="55"/>
        <v xml:space="preserve"> Athletic Footwear</v>
      </c>
      <c r="H601" s="2" t="s">
        <v>18</v>
      </c>
      <c r="I601" s="2">
        <v>60</v>
      </c>
      <c r="J601" s="2">
        <v>275</v>
      </c>
      <c r="K601" s="2">
        <v>16500</v>
      </c>
      <c r="L601" s="2" t="s">
        <v>15</v>
      </c>
      <c r="M601" s="2">
        <f t="shared" si="56"/>
        <v>4</v>
      </c>
      <c r="N601" s="2" t="str">
        <f t="shared" si="57"/>
        <v>Apr</v>
      </c>
      <c r="O601" s="2" t="str">
        <f t="shared" si="58"/>
        <v>Sat</v>
      </c>
      <c r="P601" s="2" t="str">
        <f t="shared" si="59"/>
        <v>2020</v>
      </c>
    </row>
    <row r="602" spans="1:16" x14ac:dyDescent="0.3">
      <c r="A602" s="2" t="s">
        <v>27</v>
      </c>
      <c r="B602" s="3">
        <v>43933</v>
      </c>
      <c r="C602" s="2" t="s">
        <v>28</v>
      </c>
      <c r="D602" s="2" t="s">
        <v>41</v>
      </c>
      <c r="E602" s="2" t="s">
        <v>42</v>
      </c>
      <c r="F602" s="2" t="str">
        <f t="shared" si="54"/>
        <v>Men</v>
      </c>
      <c r="G602" s="2" t="str">
        <f t="shared" si="55"/>
        <v xml:space="preserve"> Apparel</v>
      </c>
      <c r="H602" s="2" t="s">
        <v>19</v>
      </c>
      <c r="I602" s="2">
        <v>65</v>
      </c>
      <c r="J602" s="2">
        <v>175</v>
      </c>
      <c r="K602" s="2">
        <v>11375</v>
      </c>
      <c r="L602" s="2" t="s">
        <v>15</v>
      </c>
      <c r="M602" s="2">
        <f t="shared" si="56"/>
        <v>4</v>
      </c>
      <c r="N602" s="2" t="str">
        <f t="shared" si="57"/>
        <v>Apr</v>
      </c>
      <c r="O602" s="2" t="str">
        <f t="shared" si="58"/>
        <v>Sun</v>
      </c>
      <c r="P602" s="2" t="str">
        <f t="shared" si="59"/>
        <v>2020</v>
      </c>
    </row>
    <row r="603" spans="1:16" x14ac:dyDescent="0.3">
      <c r="A603" s="2" t="s">
        <v>27</v>
      </c>
      <c r="B603" s="3">
        <v>43934</v>
      </c>
      <c r="C603" s="2" t="s">
        <v>28</v>
      </c>
      <c r="D603" s="2" t="s">
        <v>41</v>
      </c>
      <c r="E603" s="2" t="s">
        <v>42</v>
      </c>
      <c r="F603" s="2" t="str">
        <f t="shared" si="54"/>
        <v>Women</v>
      </c>
      <c r="G603" s="2" t="str">
        <f t="shared" si="55"/>
        <v xml:space="preserve"> Apparel</v>
      </c>
      <c r="H603" s="2" t="s">
        <v>20</v>
      </c>
      <c r="I603" s="2">
        <v>80</v>
      </c>
      <c r="J603" s="2">
        <v>475</v>
      </c>
      <c r="K603" s="2">
        <v>38000</v>
      </c>
      <c r="L603" s="2" t="s">
        <v>15</v>
      </c>
      <c r="M603" s="2">
        <f t="shared" si="56"/>
        <v>4</v>
      </c>
      <c r="N603" s="2" t="str">
        <f t="shared" si="57"/>
        <v>Apr</v>
      </c>
      <c r="O603" s="2" t="str">
        <f t="shared" si="58"/>
        <v>Mon</v>
      </c>
      <c r="P603" s="2" t="str">
        <f t="shared" si="59"/>
        <v>2020</v>
      </c>
    </row>
    <row r="604" spans="1:16" x14ac:dyDescent="0.3">
      <c r="A604" s="2" t="s">
        <v>27</v>
      </c>
      <c r="B604" s="3">
        <v>43935</v>
      </c>
      <c r="C604" s="2" t="s">
        <v>28</v>
      </c>
      <c r="D604" s="2" t="s">
        <v>41</v>
      </c>
      <c r="E604" s="2" t="s">
        <v>42</v>
      </c>
      <c r="F604" s="2" t="str">
        <f t="shared" si="54"/>
        <v>Men</v>
      </c>
      <c r="G604" s="2" t="str">
        <f t="shared" si="55"/>
        <v xml:space="preserve"> Street Footwear</v>
      </c>
      <c r="H604" s="2" t="s">
        <v>14</v>
      </c>
      <c r="I604" s="2">
        <v>60</v>
      </c>
      <c r="J604" s="2">
        <v>725</v>
      </c>
      <c r="K604" s="2">
        <v>43500</v>
      </c>
      <c r="L604" s="2" t="s">
        <v>15</v>
      </c>
      <c r="M604" s="2">
        <f t="shared" si="56"/>
        <v>4</v>
      </c>
      <c r="N604" s="2" t="str">
        <f t="shared" si="57"/>
        <v>Apr</v>
      </c>
      <c r="O604" s="2" t="str">
        <f t="shared" si="58"/>
        <v>Tue</v>
      </c>
      <c r="P604" s="2" t="str">
        <f t="shared" si="59"/>
        <v>2020</v>
      </c>
    </row>
    <row r="605" spans="1:16" x14ac:dyDescent="0.3">
      <c r="A605" s="2" t="s">
        <v>27</v>
      </c>
      <c r="B605" s="3">
        <v>43936</v>
      </c>
      <c r="C605" s="2" t="s">
        <v>28</v>
      </c>
      <c r="D605" s="2" t="s">
        <v>41</v>
      </c>
      <c r="E605" s="2" t="s">
        <v>42</v>
      </c>
      <c r="F605" s="2" t="str">
        <f t="shared" si="54"/>
        <v>Men</v>
      </c>
      <c r="G605" s="2" t="str">
        <f t="shared" si="55"/>
        <v xml:space="preserve"> Athletic Footwear</v>
      </c>
      <c r="H605" s="2" t="s">
        <v>16</v>
      </c>
      <c r="I605" s="2">
        <v>65</v>
      </c>
      <c r="J605" s="2">
        <v>575</v>
      </c>
      <c r="K605" s="2">
        <v>37375</v>
      </c>
      <c r="L605" s="2" t="s">
        <v>15</v>
      </c>
      <c r="M605" s="2">
        <f t="shared" si="56"/>
        <v>4</v>
      </c>
      <c r="N605" s="2" t="str">
        <f t="shared" si="57"/>
        <v>Apr</v>
      </c>
      <c r="O605" s="2" t="str">
        <f t="shared" si="58"/>
        <v>Wed</v>
      </c>
      <c r="P605" s="2" t="str">
        <f t="shared" si="59"/>
        <v>2020</v>
      </c>
    </row>
    <row r="606" spans="1:16" x14ac:dyDescent="0.3">
      <c r="A606" s="2" t="s">
        <v>27</v>
      </c>
      <c r="B606" s="3">
        <v>43937</v>
      </c>
      <c r="C606" s="2" t="s">
        <v>28</v>
      </c>
      <c r="D606" s="2" t="s">
        <v>41</v>
      </c>
      <c r="E606" s="2" t="s">
        <v>42</v>
      </c>
      <c r="F606" s="2" t="str">
        <f t="shared" si="54"/>
        <v>Women</v>
      </c>
      <c r="G606" s="2" t="str">
        <f t="shared" si="55"/>
        <v xml:space="preserve"> Street Footwear</v>
      </c>
      <c r="H606" s="2" t="s">
        <v>17</v>
      </c>
      <c r="I606" s="2">
        <v>65</v>
      </c>
      <c r="J606" s="2">
        <v>575</v>
      </c>
      <c r="K606" s="2">
        <v>37375</v>
      </c>
      <c r="L606" s="2" t="s">
        <v>15</v>
      </c>
      <c r="M606" s="2">
        <f t="shared" si="56"/>
        <v>4</v>
      </c>
      <c r="N606" s="2" t="str">
        <f t="shared" si="57"/>
        <v>Apr</v>
      </c>
      <c r="O606" s="2" t="str">
        <f t="shared" si="58"/>
        <v>Thu</v>
      </c>
      <c r="P606" s="2" t="str">
        <f t="shared" si="59"/>
        <v>2020</v>
      </c>
    </row>
    <row r="607" spans="1:16" x14ac:dyDescent="0.3">
      <c r="A607" s="2" t="s">
        <v>27</v>
      </c>
      <c r="B607" s="3">
        <v>43938</v>
      </c>
      <c r="C607" s="2" t="s">
        <v>28</v>
      </c>
      <c r="D607" s="2" t="s">
        <v>41</v>
      </c>
      <c r="E607" s="2" t="s">
        <v>42</v>
      </c>
      <c r="F607" s="2" t="str">
        <f t="shared" si="54"/>
        <v>Women</v>
      </c>
      <c r="G607" s="2" t="str">
        <f t="shared" si="55"/>
        <v xml:space="preserve"> Athletic Footwear</v>
      </c>
      <c r="H607" s="2" t="s">
        <v>18</v>
      </c>
      <c r="I607" s="2">
        <v>65</v>
      </c>
      <c r="J607" s="2">
        <v>450</v>
      </c>
      <c r="K607" s="2">
        <v>29250</v>
      </c>
      <c r="L607" s="2" t="s">
        <v>15</v>
      </c>
      <c r="M607" s="2">
        <f t="shared" si="56"/>
        <v>4</v>
      </c>
      <c r="N607" s="2" t="str">
        <f t="shared" si="57"/>
        <v>Apr</v>
      </c>
      <c r="O607" s="2" t="str">
        <f t="shared" si="58"/>
        <v>Fri</v>
      </c>
      <c r="P607" s="2" t="str">
        <f t="shared" si="59"/>
        <v>2020</v>
      </c>
    </row>
    <row r="608" spans="1:16" x14ac:dyDescent="0.3">
      <c r="A608" s="2" t="s">
        <v>27</v>
      </c>
      <c r="B608" s="3">
        <v>43939</v>
      </c>
      <c r="C608" s="2" t="s">
        <v>28</v>
      </c>
      <c r="D608" s="2" t="s">
        <v>41</v>
      </c>
      <c r="E608" s="2" t="s">
        <v>42</v>
      </c>
      <c r="F608" s="2" t="str">
        <f t="shared" si="54"/>
        <v>Men</v>
      </c>
      <c r="G608" s="2" t="str">
        <f t="shared" si="55"/>
        <v xml:space="preserve"> Apparel</v>
      </c>
      <c r="H608" s="2" t="s">
        <v>19</v>
      </c>
      <c r="I608" s="2">
        <v>70</v>
      </c>
      <c r="J608" s="2">
        <v>325</v>
      </c>
      <c r="K608" s="2">
        <v>22750</v>
      </c>
      <c r="L608" s="2" t="s">
        <v>15</v>
      </c>
      <c r="M608" s="2">
        <f t="shared" si="56"/>
        <v>4</v>
      </c>
      <c r="N608" s="2" t="str">
        <f t="shared" si="57"/>
        <v>Apr</v>
      </c>
      <c r="O608" s="2" t="str">
        <f t="shared" si="58"/>
        <v>Sat</v>
      </c>
      <c r="P608" s="2" t="str">
        <f t="shared" si="59"/>
        <v>2020</v>
      </c>
    </row>
    <row r="609" spans="1:16" x14ac:dyDescent="0.3">
      <c r="A609" s="2" t="s">
        <v>27</v>
      </c>
      <c r="B609" s="3">
        <v>43940</v>
      </c>
      <c r="C609" s="2" t="s">
        <v>28</v>
      </c>
      <c r="D609" s="2" t="s">
        <v>41</v>
      </c>
      <c r="E609" s="2" t="s">
        <v>42</v>
      </c>
      <c r="F609" s="2" t="str">
        <f t="shared" si="54"/>
        <v>Women</v>
      </c>
      <c r="G609" s="2" t="str">
        <f t="shared" si="55"/>
        <v xml:space="preserve"> Apparel</v>
      </c>
      <c r="H609" s="2" t="s">
        <v>20</v>
      </c>
      <c r="I609" s="2">
        <v>85.000000000000014</v>
      </c>
      <c r="J609" s="2">
        <v>625</v>
      </c>
      <c r="K609" s="2">
        <v>53125.000000000007</v>
      </c>
      <c r="L609" s="2" t="s">
        <v>15</v>
      </c>
      <c r="M609" s="2">
        <f t="shared" si="56"/>
        <v>4</v>
      </c>
      <c r="N609" s="2" t="str">
        <f t="shared" si="57"/>
        <v>Apr</v>
      </c>
      <c r="O609" s="2" t="str">
        <f t="shared" si="58"/>
        <v>Sun</v>
      </c>
      <c r="P609" s="2" t="str">
        <f t="shared" si="59"/>
        <v>2020</v>
      </c>
    </row>
    <row r="610" spans="1:16" x14ac:dyDescent="0.3">
      <c r="A610" s="2" t="s">
        <v>27</v>
      </c>
      <c r="B610" s="3">
        <v>43941</v>
      </c>
      <c r="C610" s="2" t="s">
        <v>28</v>
      </c>
      <c r="D610" s="2" t="s">
        <v>41</v>
      </c>
      <c r="E610" s="2" t="s">
        <v>42</v>
      </c>
      <c r="F610" s="2" t="str">
        <f t="shared" si="54"/>
        <v>Men</v>
      </c>
      <c r="G610" s="2" t="str">
        <f t="shared" si="55"/>
        <v xml:space="preserve"> Street Footwear</v>
      </c>
      <c r="H610" s="2" t="s">
        <v>14</v>
      </c>
      <c r="I610" s="2">
        <v>65</v>
      </c>
      <c r="J610" s="2">
        <v>775</v>
      </c>
      <c r="K610" s="2">
        <v>50375</v>
      </c>
      <c r="L610" s="2" t="s">
        <v>15</v>
      </c>
      <c r="M610" s="2">
        <f t="shared" si="56"/>
        <v>4</v>
      </c>
      <c r="N610" s="2" t="str">
        <f t="shared" si="57"/>
        <v>Apr</v>
      </c>
      <c r="O610" s="2" t="str">
        <f t="shared" si="58"/>
        <v>Mon</v>
      </c>
      <c r="P610" s="2" t="str">
        <f t="shared" si="59"/>
        <v>2020</v>
      </c>
    </row>
    <row r="611" spans="1:16" x14ac:dyDescent="0.3">
      <c r="A611" s="2" t="s">
        <v>27</v>
      </c>
      <c r="B611" s="3">
        <v>43942</v>
      </c>
      <c r="C611" s="2" t="s">
        <v>28</v>
      </c>
      <c r="D611" s="2" t="s">
        <v>41</v>
      </c>
      <c r="E611" s="2" t="s">
        <v>42</v>
      </c>
      <c r="F611" s="2" t="str">
        <f t="shared" si="54"/>
        <v>Men</v>
      </c>
      <c r="G611" s="2" t="str">
        <f t="shared" si="55"/>
        <v xml:space="preserve"> Athletic Footwear</v>
      </c>
      <c r="H611" s="2" t="s">
        <v>16</v>
      </c>
      <c r="I611" s="2">
        <v>70</v>
      </c>
      <c r="J611" s="2">
        <v>625</v>
      </c>
      <c r="K611" s="2">
        <v>43750</v>
      </c>
      <c r="L611" s="2" t="s">
        <v>15</v>
      </c>
      <c r="M611" s="2">
        <f t="shared" si="56"/>
        <v>4</v>
      </c>
      <c r="N611" s="2" t="str">
        <f t="shared" si="57"/>
        <v>Apr</v>
      </c>
      <c r="O611" s="2" t="str">
        <f t="shared" si="58"/>
        <v>Tue</v>
      </c>
      <c r="P611" s="2" t="str">
        <f t="shared" si="59"/>
        <v>2020</v>
      </c>
    </row>
    <row r="612" spans="1:16" x14ac:dyDescent="0.3">
      <c r="A612" s="2" t="s">
        <v>27</v>
      </c>
      <c r="B612" s="3">
        <v>43943</v>
      </c>
      <c r="C612" s="2" t="s">
        <v>28</v>
      </c>
      <c r="D612" s="2" t="s">
        <v>41</v>
      </c>
      <c r="E612" s="2" t="s">
        <v>42</v>
      </c>
      <c r="F612" s="2" t="str">
        <f t="shared" si="54"/>
        <v>Women</v>
      </c>
      <c r="G612" s="2" t="str">
        <f t="shared" si="55"/>
        <v xml:space="preserve"> Street Footwear</v>
      </c>
      <c r="H612" s="2" t="s">
        <v>17</v>
      </c>
      <c r="I612" s="2">
        <v>70</v>
      </c>
      <c r="J612" s="2">
        <v>575</v>
      </c>
      <c r="K612" s="2">
        <v>40250</v>
      </c>
      <c r="L612" s="2" t="s">
        <v>15</v>
      </c>
      <c r="M612" s="2">
        <f t="shared" si="56"/>
        <v>4</v>
      </c>
      <c r="N612" s="2" t="str">
        <f t="shared" si="57"/>
        <v>Apr</v>
      </c>
      <c r="O612" s="2" t="str">
        <f t="shared" si="58"/>
        <v>Wed</v>
      </c>
      <c r="P612" s="2" t="str">
        <f t="shared" si="59"/>
        <v>2020</v>
      </c>
    </row>
    <row r="613" spans="1:16" x14ac:dyDescent="0.3">
      <c r="A613" s="2" t="s">
        <v>27</v>
      </c>
      <c r="B613" s="3">
        <v>43944</v>
      </c>
      <c r="C613" s="2" t="s">
        <v>28</v>
      </c>
      <c r="D613" s="2" t="s">
        <v>41</v>
      </c>
      <c r="E613" s="2" t="s">
        <v>42</v>
      </c>
      <c r="F613" s="2" t="str">
        <f t="shared" si="54"/>
        <v>Women</v>
      </c>
      <c r="G613" s="2" t="str">
        <f t="shared" si="55"/>
        <v xml:space="preserve"> Athletic Footwear</v>
      </c>
      <c r="H613" s="2" t="s">
        <v>18</v>
      </c>
      <c r="I613" s="2">
        <v>65</v>
      </c>
      <c r="J613" s="2">
        <v>475</v>
      </c>
      <c r="K613" s="2">
        <v>30875</v>
      </c>
      <c r="L613" s="2" t="s">
        <v>15</v>
      </c>
      <c r="M613" s="2">
        <f t="shared" si="56"/>
        <v>4</v>
      </c>
      <c r="N613" s="2" t="str">
        <f t="shared" si="57"/>
        <v>Apr</v>
      </c>
      <c r="O613" s="2" t="str">
        <f t="shared" si="58"/>
        <v>Thu</v>
      </c>
      <c r="P613" s="2" t="str">
        <f t="shared" si="59"/>
        <v>2020</v>
      </c>
    </row>
    <row r="614" spans="1:16" x14ac:dyDescent="0.3">
      <c r="A614" s="2" t="s">
        <v>27</v>
      </c>
      <c r="B614" s="3">
        <v>43945</v>
      </c>
      <c r="C614" s="2" t="s">
        <v>28</v>
      </c>
      <c r="D614" s="2" t="s">
        <v>41</v>
      </c>
      <c r="E614" s="2" t="s">
        <v>42</v>
      </c>
      <c r="F614" s="2" t="str">
        <f t="shared" si="54"/>
        <v>Men</v>
      </c>
      <c r="G614" s="2" t="str">
        <f t="shared" si="55"/>
        <v xml:space="preserve"> Apparel</v>
      </c>
      <c r="H614" s="2" t="s">
        <v>19</v>
      </c>
      <c r="I614" s="2">
        <v>70</v>
      </c>
      <c r="J614" s="2">
        <v>525</v>
      </c>
      <c r="K614" s="2">
        <v>36750</v>
      </c>
      <c r="L614" s="2" t="s">
        <v>15</v>
      </c>
      <c r="M614" s="2">
        <f t="shared" si="56"/>
        <v>4</v>
      </c>
      <c r="N614" s="2" t="str">
        <f t="shared" si="57"/>
        <v>Apr</v>
      </c>
      <c r="O614" s="2" t="str">
        <f t="shared" si="58"/>
        <v>Fri</v>
      </c>
      <c r="P614" s="2" t="str">
        <f t="shared" si="59"/>
        <v>2020</v>
      </c>
    </row>
    <row r="615" spans="1:16" x14ac:dyDescent="0.3">
      <c r="A615" s="2" t="s">
        <v>27</v>
      </c>
      <c r="B615" s="3">
        <v>43946</v>
      </c>
      <c r="C615" s="2" t="s">
        <v>28</v>
      </c>
      <c r="D615" s="2" t="s">
        <v>41</v>
      </c>
      <c r="E615" s="2" t="s">
        <v>42</v>
      </c>
      <c r="F615" s="2" t="str">
        <f t="shared" si="54"/>
        <v>Women</v>
      </c>
      <c r="G615" s="2" t="str">
        <f t="shared" si="55"/>
        <v xml:space="preserve"> Apparel</v>
      </c>
      <c r="H615" s="2" t="s">
        <v>20</v>
      </c>
      <c r="I615" s="2">
        <v>85.000000000000014</v>
      </c>
      <c r="J615" s="2">
        <v>525</v>
      </c>
      <c r="K615" s="2">
        <v>44625.000000000007</v>
      </c>
      <c r="L615" s="2" t="s">
        <v>15</v>
      </c>
      <c r="M615" s="2">
        <f t="shared" si="56"/>
        <v>4</v>
      </c>
      <c r="N615" s="2" t="str">
        <f t="shared" si="57"/>
        <v>Apr</v>
      </c>
      <c r="O615" s="2" t="str">
        <f t="shared" si="58"/>
        <v>Sat</v>
      </c>
      <c r="P615" s="2" t="str">
        <f t="shared" si="59"/>
        <v>2020</v>
      </c>
    </row>
    <row r="616" spans="1:16" x14ac:dyDescent="0.3">
      <c r="A616" s="2" t="s">
        <v>27</v>
      </c>
      <c r="B616" s="3">
        <v>43947</v>
      </c>
      <c r="C616" s="2" t="s">
        <v>28</v>
      </c>
      <c r="D616" s="2" t="s">
        <v>41</v>
      </c>
      <c r="E616" s="2" t="s">
        <v>42</v>
      </c>
      <c r="F616" s="2" t="str">
        <f t="shared" si="54"/>
        <v>Men</v>
      </c>
      <c r="G616" s="2" t="str">
        <f t="shared" si="55"/>
        <v xml:space="preserve"> Street Footwear</v>
      </c>
      <c r="H616" s="2" t="s">
        <v>14</v>
      </c>
      <c r="I616" s="2">
        <v>70</v>
      </c>
      <c r="J616" s="2">
        <v>725</v>
      </c>
      <c r="K616" s="2">
        <v>50750</v>
      </c>
      <c r="L616" s="2" t="s">
        <v>15</v>
      </c>
      <c r="M616" s="2">
        <f t="shared" si="56"/>
        <v>4</v>
      </c>
      <c r="N616" s="2" t="str">
        <f t="shared" si="57"/>
        <v>Apr</v>
      </c>
      <c r="O616" s="2" t="str">
        <f t="shared" si="58"/>
        <v>Sun</v>
      </c>
      <c r="P616" s="2" t="str">
        <f t="shared" si="59"/>
        <v>2020</v>
      </c>
    </row>
    <row r="617" spans="1:16" x14ac:dyDescent="0.3">
      <c r="A617" s="2" t="s">
        <v>27</v>
      </c>
      <c r="B617" s="3">
        <v>43948</v>
      </c>
      <c r="C617" s="2" t="s">
        <v>28</v>
      </c>
      <c r="D617" s="2" t="s">
        <v>41</v>
      </c>
      <c r="E617" s="2" t="s">
        <v>42</v>
      </c>
      <c r="F617" s="2" t="str">
        <f t="shared" si="54"/>
        <v>Men</v>
      </c>
      <c r="G617" s="2" t="str">
        <f t="shared" si="55"/>
        <v xml:space="preserve"> Athletic Footwear</v>
      </c>
      <c r="H617" s="2" t="s">
        <v>16</v>
      </c>
      <c r="I617" s="2">
        <v>75.000000000000014</v>
      </c>
      <c r="J617" s="2">
        <v>675</v>
      </c>
      <c r="K617" s="2">
        <v>50625.000000000007</v>
      </c>
      <c r="L617" s="2" t="s">
        <v>15</v>
      </c>
      <c r="M617" s="2">
        <f t="shared" si="56"/>
        <v>4</v>
      </c>
      <c r="N617" s="2" t="str">
        <f t="shared" si="57"/>
        <v>Apr</v>
      </c>
      <c r="O617" s="2" t="str">
        <f t="shared" si="58"/>
        <v>Mon</v>
      </c>
      <c r="P617" s="2" t="str">
        <f t="shared" si="59"/>
        <v>2020</v>
      </c>
    </row>
    <row r="618" spans="1:16" x14ac:dyDescent="0.3">
      <c r="A618" s="2" t="s">
        <v>27</v>
      </c>
      <c r="B618" s="3">
        <v>43949</v>
      </c>
      <c r="C618" s="2" t="s">
        <v>28</v>
      </c>
      <c r="D618" s="2" t="s">
        <v>41</v>
      </c>
      <c r="E618" s="2" t="s">
        <v>42</v>
      </c>
      <c r="F618" s="2" t="str">
        <f t="shared" si="54"/>
        <v>Women</v>
      </c>
      <c r="G618" s="2" t="str">
        <f t="shared" si="55"/>
        <v xml:space="preserve"> Street Footwear</v>
      </c>
      <c r="H618" s="2" t="s">
        <v>17</v>
      </c>
      <c r="I618" s="2">
        <v>70</v>
      </c>
      <c r="J618" s="2">
        <v>550</v>
      </c>
      <c r="K618" s="2">
        <v>38500</v>
      </c>
      <c r="L618" s="2" t="s">
        <v>15</v>
      </c>
      <c r="M618" s="2">
        <f t="shared" si="56"/>
        <v>4</v>
      </c>
      <c r="N618" s="2" t="str">
        <f t="shared" si="57"/>
        <v>Apr</v>
      </c>
      <c r="O618" s="2" t="str">
        <f t="shared" si="58"/>
        <v>Tue</v>
      </c>
      <c r="P618" s="2" t="str">
        <f t="shared" si="59"/>
        <v>2020</v>
      </c>
    </row>
    <row r="619" spans="1:16" x14ac:dyDescent="0.3">
      <c r="A619" s="2" t="s">
        <v>27</v>
      </c>
      <c r="B619" s="3">
        <v>43950</v>
      </c>
      <c r="C619" s="2" t="s">
        <v>28</v>
      </c>
      <c r="D619" s="2" t="s">
        <v>41</v>
      </c>
      <c r="E619" s="2" t="s">
        <v>42</v>
      </c>
      <c r="F619" s="2" t="str">
        <f t="shared" si="54"/>
        <v>Women</v>
      </c>
      <c r="G619" s="2" t="str">
        <f t="shared" si="55"/>
        <v xml:space="preserve"> Athletic Footwear</v>
      </c>
      <c r="H619" s="2" t="s">
        <v>18</v>
      </c>
      <c r="I619" s="2">
        <v>70</v>
      </c>
      <c r="J619" s="2">
        <v>500</v>
      </c>
      <c r="K619" s="2">
        <v>35000</v>
      </c>
      <c r="L619" s="2" t="s">
        <v>15</v>
      </c>
      <c r="M619" s="2">
        <f t="shared" si="56"/>
        <v>4</v>
      </c>
      <c r="N619" s="2" t="str">
        <f t="shared" si="57"/>
        <v>Apr</v>
      </c>
      <c r="O619" s="2" t="str">
        <f t="shared" si="58"/>
        <v>Wed</v>
      </c>
      <c r="P619" s="2" t="str">
        <f t="shared" si="59"/>
        <v>2020</v>
      </c>
    </row>
    <row r="620" spans="1:16" x14ac:dyDescent="0.3">
      <c r="A620" s="2" t="s">
        <v>27</v>
      </c>
      <c r="B620" s="3">
        <v>43951</v>
      </c>
      <c r="C620" s="2" t="s">
        <v>28</v>
      </c>
      <c r="D620" s="2" t="s">
        <v>41</v>
      </c>
      <c r="E620" s="2" t="s">
        <v>42</v>
      </c>
      <c r="F620" s="2" t="str">
        <f t="shared" si="54"/>
        <v>Men</v>
      </c>
      <c r="G620" s="2" t="str">
        <f t="shared" si="55"/>
        <v xml:space="preserve"> Apparel</v>
      </c>
      <c r="H620" s="2" t="s">
        <v>19</v>
      </c>
      <c r="I620" s="2">
        <v>75</v>
      </c>
      <c r="J620" s="2">
        <v>500</v>
      </c>
      <c r="K620" s="2">
        <v>37500</v>
      </c>
      <c r="L620" s="2" t="s">
        <v>15</v>
      </c>
      <c r="M620" s="2">
        <f t="shared" si="56"/>
        <v>4</v>
      </c>
      <c r="N620" s="2" t="str">
        <f t="shared" si="57"/>
        <v>Apr</v>
      </c>
      <c r="O620" s="2" t="str">
        <f t="shared" si="58"/>
        <v>Thu</v>
      </c>
      <c r="P620" s="2" t="str">
        <f t="shared" si="59"/>
        <v>2020</v>
      </c>
    </row>
    <row r="621" spans="1:16" x14ac:dyDescent="0.3">
      <c r="A621" s="2" t="s">
        <v>27</v>
      </c>
      <c r="B621" s="3">
        <v>43952</v>
      </c>
      <c r="C621" s="2" t="s">
        <v>28</v>
      </c>
      <c r="D621" s="2" t="s">
        <v>41</v>
      </c>
      <c r="E621" s="2" t="s">
        <v>42</v>
      </c>
      <c r="F621" s="2" t="str">
        <f t="shared" si="54"/>
        <v>Women</v>
      </c>
      <c r="G621" s="2" t="str">
        <f t="shared" si="55"/>
        <v xml:space="preserve"> Apparel</v>
      </c>
      <c r="H621" s="2" t="s">
        <v>20</v>
      </c>
      <c r="I621" s="2">
        <v>80</v>
      </c>
      <c r="J621" s="2">
        <v>400</v>
      </c>
      <c r="K621" s="2">
        <v>32000</v>
      </c>
      <c r="L621" s="2" t="s">
        <v>15</v>
      </c>
      <c r="M621" s="2">
        <f t="shared" si="56"/>
        <v>5</v>
      </c>
      <c r="N621" s="2" t="str">
        <f t="shared" si="57"/>
        <v>May</v>
      </c>
      <c r="O621" s="2" t="str">
        <f t="shared" si="58"/>
        <v>Fri</v>
      </c>
      <c r="P621" s="2" t="str">
        <f t="shared" si="59"/>
        <v>2020</v>
      </c>
    </row>
    <row r="622" spans="1:16" x14ac:dyDescent="0.3">
      <c r="A622" s="2" t="s">
        <v>27</v>
      </c>
      <c r="B622" s="3">
        <v>43953</v>
      </c>
      <c r="C622" s="2" t="s">
        <v>28</v>
      </c>
      <c r="D622" s="2" t="s">
        <v>41</v>
      </c>
      <c r="E622" s="2" t="s">
        <v>42</v>
      </c>
      <c r="F622" s="2" t="str">
        <f t="shared" si="54"/>
        <v>Men</v>
      </c>
      <c r="G622" s="2" t="str">
        <f t="shared" si="55"/>
        <v xml:space="preserve"> Street Footwear</v>
      </c>
      <c r="H622" s="2" t="s">
        <v>14</v>
      </c>
      <c r="I622" s="2">
        <v>65.000000000000014</v>
      </c>
      <c r="J622" s="2">
        <v>600</v>
      </c>
      <c r="K622" s="2">
        <v>39000.000000000007</v>
      </c>
      <c r="L622" s="2" t="s">
        <v>15</v>
      </c>
      <c r="M622" s="2">
        <f t="shared" si="56"/>
        <v>5</v>
      </c>
      <c r="N622" s="2" t="str">
        <f t="shared" si="57"/>
        <v>May</v>
      </c>
      <c r="O622" s="2" t="str">
        <f t="shared" si="58"/>
        <v>Sat</v>
      </c>
      <c r="P622" s="2" t="str">
        <f t="shared" si="59"/>
        <v>2020</v>
      </c>
    </row>
    <row r="623" spans="1:16" x14ac:dyDescent="0.3">
      <c r="A623" s="2" t="s">
        <v>27</v>
      </c>
      <c r="B623" s="3">
        <v>43954</v>
      </c>
      <c r="C623" s="2" t="s">
        <v>28</v>
      </c>
      <c r="D623" s="2" t="s">
        <v>41</v>
      </c>
      <c r="E623" s="2" t="s">
        <v>42</v>
      </c>
      <c r="F623" s="2" t="str">
        <f t="shared" si="54"/>
        <v>Men</v>
      </c>
      <c r="G623" s="2" t="str">
        <f t="shared" si="55"/>
        <v xml:space="preserve"> Athletic Footwear</v>
      </c>
      <c r="H623" s="2" t="s">
        <v>16</v>
      </c>
      <c r="I623" s="2">
        <v>70.000000000000014</v>
      </c>
      <c r="J623" s="2">
        <v>600</v>
      </c>
      <c r="K623" s="2">
        <v>42000.000000000007</v>
      </c>
      <c r="L623" s="2" t="s">
        <v>15</v>
      </c>
      <c r="M623" s="2">
        <f t="shared" si="56"/>
        <v>5</v>
      </c>
      <c r="N623" s="2" t="str">
        <f t="shared" si="57"/>
        <v>May</v>
      </c>
      <c r="O623" s="2" t="str">
        <f t="shared" si="58"/>
        <v>Sun</v>
      </c>
      <c r="P623" s="2" t="str">
        <f t="shared" si="59"/>
        <v>2020</v>
      </c>
    </row>
    <row r="624" spans="1:16" x14ac:dyDescent="0.3">
      <c r="A624" s="2" t="s">
        <v>27</v>
      </c>
      <c r="B624" s="3">
        <v>43955</v>
      </c>
      <c r="C624" s="2" t="s">
        <v>28</v>
      </c>
      <c r="D624" s="2" t="s">
        <v>41</v>
      </c>
      <c r="E624" s="2" t="s">
        <v>42</v>
      </c>
      <c r="F624" s="2" t="str">
        <f t="shared" si="54"/>
        <v>Women</v>
      </c>
      <c r="G624" s="2" t="str">
        <f t="shared" si="55"/>
        <v xml:space="preserve"> Street Footwear</v>
      </c>
      <c r="H624" s="2" t="s">
        <v>17</v>
      </c>
      <c r="I624" s="2">
        <v>65.000000000000014</v>
      </c>
      <c r="J624" s="2">
        <v>450</v>
      </c>
      <c r="K624" s="2">
        <v>29250.000000000007</v>
      </c>
      <c r="L624" s="2" t="s">
        <v>15</v>
      </c>
      <c r="M624" s="2">
        <f t="shared" si="56"/>
        <v>5</v>
      </c>
      <c r="N624" s="2" t="str">
        <f t="shared" si="57"/>
        <v>May</v>
      </c>
      <c r="O624" s="2" t="str">
        <f t="shared" si="58"/>
        <v>Mon</v>
      </c>
      <c r="P624" s="2" t="str">
        <f t="shared" si="59"/>
        <v>2020</v>
      </c>
    </row>
    <row r="625" spans="1:16" x14ac:dyDescent="0.3">
      <c r="A625" s="2" t="s">
        <v>27</v>
      </c>
      <c r="B625" s="3">
        <v>43956</v>
      </c>
      <c r="C625" s="2" t="s">
        <v>28</v>
      </c>
      <c r="D625" s="2" t="s">
        <v>41</v>
      </c>
      <c r="E625" s="2" t="s">
        <v>42</v>
      </c>
      <c r="F625" s="2" t="str">
        <f t="shared" si="54"/>
        <v>Women</v>
      </c>
      <c r="G625" s="2" t="str">
        <f t="shared" si="55"/>
        <v xml:space="preserve"> Athletic Footwear</v>
      </c>
      <c r="H625" s="2" t="s">
        <v>18</v>
      </c>
      <c r="I625" s="2">
        <v>65.000000000000014</v>
      </c>
      <c r="J625" s="2">
        <v>400</v>
      </c>
      <c r="K625" s="2">
        <v>26000.000000000007</v>
      </c>
      <c r="L625" s="2" t="s">
        <v>15</v>
      </c>
      <c r="M625" s="2">
        <f t="shared" si="56"/>
        <v>5</v>
      </c>
      <c r="N625" s="2" t="str">
        <f t="shared" si="57"/>
        <v>May</v>
      </c>
      <c r="O625" s="2" t="str">
        <f t="shared" si="58"/>
        <v>Tue</v>
      </c>
      <c r="P625" s="2" t="str">
        <f t="shared" si="59"/>
        <v>2020</v>
      </c>
    </row>
    <row r="626" spans="1:16" x14ac:dyDescent="0.3">
      <c r="A626" s="2" t="s">
        <v>27</v>
      </c>
      <c r="B626" s="3">
        <v>43957</v>
      </c>
      <c r="C626" s="2" t="s">
        <v>28</v>
      </c>
      <c r="D626" s="2" t="s">
        <v>41</v>
      </c>
      <c r="E626" s="2" t="s">
        <v>42</v>
      </c>
      <c r="F626" s="2" t="str">
        <f t="shared" si="54"/>
        <v>Men</v>
      </c>
      <c r="G626" s="2" t="str">
        <f t="shared" si="55"/>
        <v xml:space="preserve"> Apparel</v>
      </c>
      <c r="H626" s="2" t="s">
        <v>19</v>
      </c>
      <c r="I626" s="2">
        <v>75.000000000000014</v>
      </c>
      <c r="J626" s="2">
        <v>400</v>
      </c>
      <c r="K626" s="2">
        <v>30000.000000000007</v>
      </c>
      <c r="L626" s="2" t="s">
        <v>15</v>
      </c>
      <c r="M626" s="2">
        <f t="shared" si="56"/>
        <v>5</v>
      </c>
      <c r="N626" s="2" t="str">
        <f t="shared" si="57"/>
        <v>May</v>
      </c>
      <c r="O626" s="2" t="str">
        <f t="shared" si="58"/>
        <v>Wed</v>
      </c>
      <c r="P626" s="2" t="str">
        <f t="shared" si="59"/>
        <v>2020</v>
      </c>
    </row>
    <row r="627" spans="1:16" x14ac:dyDescent="0.3">
      <c r="A627" s="2" t="s">
        <v>27</v>
      </c>
      <c r="B627" s="3">
        <v>43958</v>
      </c>
      <c r="C627" s="2" t="s">
        <v>28</v>
      </c>
      <c r="D627" s="2" t="s">
        <v>41</v>
      </c>
      <c r="E627" s="2" t="s">
        <v>42</v>
      </c>
      <c r="F627" s="2" t="str">
        <f t="shared" si="54"/>
        <v>Women</v>
      </c>
      <c r="G627" s="2" t="str">
        <f t="shared" si="55"/>
        <v xml:space="preserve"> Apparel</v>
      </c>
      <c r="H627" s="2" t="s">
        <v>20</v>
      </c>
      <c r="I627" s="2">
        <v>70</v>
      </c>
      <c r="J627" s="2">
        <v>425</v>
      </c>
      <c r="K627" s="2">
        <v>29750</v>
      </c>
      <c r="L627" s="2" t="s">
        <v>15</v>
      </c>
      <c r="M627" s="2">
        <f t="shared" si="56"/>
        <v>5</v>
      </c>
      <c r="N627" s="2" t="str">
        <f t="shared" si="57"/>
        <v>May</v>
      </c>
      <c r="O627" s="2" t="str">
        <f t="shared" si="58"/>
        <v>Thu</v>
      </c>
      <c r="P627" s="2" t="str">
        <f t="shared" si="59"/>
        <v>2020</v>
      </c>
    </row>
    <row r="628" spans="1:16" x14ac:dyDescent="0.3">
      <c r="A628" s="2" t="s">
        <v>27</v>
      </c>
      <c r="B628" s="3">
        <v>43959</v>
      </c>
      <c r="C628" s="2" t="s">
        <v>28</v>
      </c>
      <c r="D628" s="2" t="s">
        <v>41</v>
      </c>
      <c r="E628" s="2" t="s">
        <v>42</v>
      </c>
      <c r="F628" s="2" t="str">
        <f t="shared" si="54"/>
        <v>Men</v>
      </c>
      <c r="G628" s="2" t="str">
        <f t="shared" si="55"/>
        <v xml:space="preserve"> Street Footwear</v>
      </c>
      <c r="H628" s="2" t="s">
        <v>14</v>
      </c>
      <c r="I628" s="2">
        <v>55.000000000000007</v>
      </c>
      <c r="J628" s="2">
        <v>525</v>
      </c>
      <c r="K628" s="2">
        <v>28875.000000000004</v>
      </c>
      <c r="L628" s="2" t="s">
        <v>15</v>
      </c>
      <c r="M628" s="2">
        <f t="shared" si="56"/>
        <v>5</v>
      </c>
      <c r="N628" s="2" t="str">
        <f t="shared" si="57"/>
        <v>May</v>
      </c>
      <c r="O628" s="2" t="str">
        <f t="shared" si="58"/>
        <v>Fri</v>
      </c>
      <c r="P628" s="2" t="str">
        <f t="shared" si="59"/>
        <v>2020</v>
      </c>
    </row>
    <row r="629" spans="1:16" x14ac:dyDescent="0.3">
      <c r="A629" s="2" t="s">
        <v>27</v>
      </c>
      <c r="B629" s="3">
        <v>43960</v>
      </c>
      <c r="C629" s="2" t="s">
        <v>28</v>
      </c>
      <c r="D629" s="2" t="s">
        <v>41</v>
      </c>
      <c r="E629" s="2" t="s">
        <v>42</v>
      </c>
      <c r="F629" s="2" t="str">
        <f t="shared" si="54"/>
        <v>Men</v>
      </c>
      <c r="G629" s="2" t="str">
        <f t="shared" si="55"/>
        <v xml:space="preserve"> Athletic Footwear</v>
      </c>
      <c r="H629" s="2" t="s">
        <v>16</v>
      </c>
      <c r="I629" s="2">
        <v>60.000000000000007</v>
      </c>
      <c r="J629" s="2">
        <v>525</v>
      </c>
      <c r="K629" s="2">
        <v>31500.000000000004</v>
      </c>
      <c r="L629" s="2" t="s">
        <v>15</v>
      </c>
      <c r="M629" s="2">
        <f t="shared" si="56"/>
        <v>5</v>
      </c>
      <c r="N629" s="2" t="str">
        <f t="shared" si="57"/>
        <v>May</v>
      </c>
      <c r="O629" s="2" t="str">
        <f t="shared" si="58"/>
        <v>Sat</v>
      </c>
      <c r="P629" s="2" t="str">
        <f t="shared" si="59"/>
        <v>2020</v>
      </c>
    </row>
    <row r="630" spans="1:16" x14ac:dyDescent="0.3">
      <c r="A630" s="2" t="s">
        <v>27</v>
      </c>
      <c r="B630" s="3">
        <v>43961</v>
      </c>
      <c r="C630" s="2" t="s">
        <v>28</v>
      </c>
      <c r="D630" s="2" t="s">
        <v>41</v>
      </c>
      <c r="E630" s="2" t="s">
        <v>42</v>
      </c>
      <c r="F630" s="2" t="str">
        <f t="shared" si="54"/>
        <v>Women</v>
      </c>
      <c r="G630" s="2" t="str">
        <f t="shared" si="55"/>
        <v xml:space="preserve"> Street Footwear</v>
      </c>
      <c r="H630" s="2" t="s">
        <v>17</v>
      </c>
      <c r="I630" s="2">
        <v>55.000000000000007</v>
      </c>
      <c r="J630" s="2">
        <v>350</v>
      </c>
      <c r="K630" s="2">
        <v>19250.000000000004</v>
      </c>
      <c r="L630" s="2" t="s">
        <v>15</v>
      </c>
      <c r="M630" s="2">
        <f t="shared" si="56"/>
        <v>5</v>
      </c>
      <c r="N630" s="2" t="str">
        <f t="shared" si="57"/>
        <v>May</v>
      </c>
      <c r="O630" s="2" t="str">
        <f t="shared" si="58"/>
        <v>Sun</v>
      </c>
      <c r="P630" s="2" t="str">
        <f t="shared" si="59"/>
        <v>2020</v>
      </c>
    </row>
    <row r="631" spans="1:16" x14ac:dyDescent="0.3">
      <c r="A631" s="2" t="s">
        <v>27</v>
      </c>
      <c r="B631" s="3">
        <v>43962</v>
      </c>
      <c r="C631" s="2" t="s">
        <v>28</v>
      </c>
      <c r="D631" s="2" t="s">
        <v>41</v>
      </c>
      <c r="E631" s="2" t="s">
        <v>42</v>
      </c>
      <c r="F631" s="2" t="str">
        <f t="shared" si="54"/>
        <v>Women</v>
      </c>
      <c r="G631" s="2" t="str">
        <f t="shared" si="55"/>
        <v xml:space="preserve"> Athletic Footwear</v>
      </c>
      <c r="H631" s="2" t="s">
        <v>18</v>
      </c>
      <c r="I631" s="2">
        <v>55.000000000000007</v>
      </c>
      <c r="J631" s="2">
        <v>325</v>
      </c>
      <c r="K631" s="2">
        <v>17875.000000000004</v>
      </c>
      <c r="L631" s="2" t="s">
        <v>15</v>
      </c>
      <c r="M631" s="2">
        <f t="shared" si="56"/>
        <v>5</v>
      </c>
      <c r="N631" s="2" t="str">
        <f t="shared" si="57"/>
        <v>May</v>
      </c>
      <c r="O631" s="2" t="str">
        <f t="shared" si="58"/>
        <v>Mon</v>
      </c>
      <c r="P631" s="2" t="str">
        <f t="shared" si="59"/>
        <v>2020</v>
      </c>
    </row>
    <row r="632" spans="1:16" x14ac:dyDescent="0.3">
      <c r="A632" s="2" t="s">
        <v>27</v>
      </c>
      <c r="B632" s="3">
        <v>43963</v>
      </c>
      <c r="C632" s="2" t="s">
        <v>28</v>
      </c>
      <c r="D632" s="2" t="s">
        <v>41</v>
      </c>
      <c r="E632" s="2" t="s">
        <v>42</v>
      </c>
      <c r="F632" s="2" t="str">
        <f t="shared" si="54"/>
        <v>Men</v>
      </c>
      <c r="G632" s="2" t="str">
        <f t="shared" si="55"/>
        <v xml:space="preserve"> Apparel</v>
      </c>
      <c r="H632" s="2" t="s">
        <v>19</v>
      </c>
      <c r="I632" s="2">
        <v>65</v>
      </c>
      <c r="J632" s="2">
        <v>300</v>
      </c>
      <c r="K632" s="2">
        <v>19500</v>
      </c>
      <c r="L632" s="2" t="s">
        <v>15</v>
      </c>
      <c r="M632" s="2">
        <f t="shared" si="56"/>
        <v>5</v>
      </c>
      <c r="N632" s="2" t="str">
        <f t="shared" si="57"/>
        <v>May</v>
      </c>
      <c r="O632" s="2" t="str">
        <f t="shared" si="58"/>
        <v>Tue</v>
      </c>
      <c r="P632" s="2" t="str">
        <f t="shared" si="59"/>
        <v>2020</v>
      </c>
    </row>
    <row r="633" spans="1:16" x14ac:dyDescent="0.3">
      <c r="A633" s="2" t="s">
        <v>27</v>
      </c>
      <c r="B633" s="3">
        <v>43964</v>
      </c>
      <c r="C633" s="2" t="s">
        <v>28</v>
      </c>
      <c r="D633" s="2" t="s">
        <v>41</v>
      </c>
      <c r="E633" s="2" t="s">
        <v>42</v>
      </c>
      <c r="F633" s="2" t="str">
        <f t="shared" si="54"/>
        <v>Women</v>
      </c>
      <c r="G633" s="2" t="str">
        <f t="shared" si="55"/>
        <v xml:space="preserve"> Apparel</v>
      </c>
      <c r="H633" s="2" t="s">
        <v>20</v>
      </c>
      <c r="I633" s="2">
        <v>70</v>
      </c>
      <c r="J633" s="2">
        <v>350</v>
      </c>
      <c r="K633" s="2">
        <v>24500</v>
      </c>
      <c r="L633" s="2" t="s">
        <v>15</v>
      </c>
      <c r="M633" s="2">
        <f t="shared" si="56"/>
        <v>5</v>
      </c>
      <c r="N633" s="2" t="str">
        <f t="shared" si="57"/>
        <v>May</v>
      </c>
      <c r="O633" s="2" t="str">
        <f t="shared" si="58"/>
        <v>Wed</v>
      </c>
      <c r="P633" s="2" t="str">
        <f t="shared" si="59"/>
        <v>2020</v>
      </c>
    </row>
    <row r="634" spans="1:16" x14ac:dyDescent="0.3">
      <c r="A634" s="2" t="s">
        <v>27</v>
      </c>
      <c r="B634" s="3">
        <v>43965</v>
      </c>
      <c r="C634" s="2" t="s">
        <v>28</v>
      </c>
      <c r="D634" s="2" t="s">
        <v>41</v>
      </c>
      <c r="E634" s="2" t="s">
        <v>42</v>
      </c>
      <c r="F634" s="2" t="str">
        <f t="shared" si="54"/>
        <v>Men</v>
      </c>
      <c r="G634" s="2" t="str">
        <f t="shared" si="55"/>
        <v xml:space="preserve"> Street Footwear</v>
      </c>
      <c r="H634" s="2" t="s">
        <v>14</v>
      </c>
      <c r="I634" s="2">
        <v>55.000000000000007</v>
      </c>
      <c r="J634" s="2">
        <v>575</v>
      </c>
      <c r="K634" s="2">
        <v>31625.000000000004</v>
      </c>
      <c r="L634" s="2" t="s">
        <v>15</v>
      </c>
      <c r="M634" s="2">
        <f t="shared" si="56"/>
        <v>5</v>
      </c>
      <c r="N634" s="2" t="str">
        <f t="shared" si="57"/>
        <v>May</v>
      </c>
      <c r="O634" s="2" t="str">
        <f t="shared" si="58"/>
        <v>Thu</v>
      </c>
      <c r="P634" s="2" t="str">
        <f t="shared" si="59"/>
        <v>2020</v>
      </c>
    </row>
    <row r="635" spans="1:16" x14ac:dyDescent="0.3">
      <c r="A635" s="2" t="s">
        <v>27</v>
      </c>
      <c r="B635" s="3">
        <v>43966</v>
      </c>
      <c r="C635" s="2" t="s">
        <v>28</v>
      </c>
      <c r="D635" s="2" t="s">
        <v>41</v>
      </c>
      <c r="E635" s="2" t="s">
        <v>42</v>
      </c>
      <c r="F635" s="2" t="str">
        <f t="shared" si="54"/>
        <v>Men</v>
      </c>
      <c r="G635" s="2" t="str">
        <f t="shared" si="55"/>
        <v xml:space="preserve"> Athletic Footwear</v>
      </c>
      <c r="H635" s="2" t="s">
        <v>16</v>
      </c>
      <c r="I635" s="2">
        <v>60.000000000000007</v>
      </c>
      <c r="J635" s="2">
        <v>575</v>
      </c>
      <c r="K635" s="2">
        <v>34500.000000000007</v>
      </c>
      <c r="L635" s="2" t="s">
        <v>15</v>
      </c>
      <c r="M635" s="2">
        <f t="shared" si="56"/>
        <v>5</v>
      </c>
      <c r="N635" s="2" t="str">
        <f t="shared" si="57"/>
        <v>May</v>
      </c>
      <c r="O635" s="2" t="str">
        <f t="shared" si="58"/>
        <v>Fri</v>
      </c>
      <c r="P635" s="2" t="str">
        <f t="shared" si="59"/>
        <v>2020</v>
      </c>
    </row>
    <row r="636" spans="1:16" x14ac:dyDescent="0.3">
      <c r="A636" s="2" t="s">
        <v>27</v>
      </c>
      <c r="B636" s="3">
        <v>43967</v>
      </c>
      <c r="C636" s="2" t="s">
        <v>28</v>
      </c>
      <c r="D636" s="2" t="s">
        <v>41</v>
      </c>
      <c r="E636" s="2" t="s">
        <v>42</v>
      </c>
      <c r="F636" s="2" t="str">
        <f t="shared" si="54"/>
        <v>Women</v>
      </c>
      <c r="G636" s="2" t="str">
        <f t="shared" si="55"/>
        <v xml:space="preserve"> Street Footwear</v>
      </c>
      <c r="H636" s="2" t="s">
        <v>17</v>
      </c>
      <c r="I636" s="2">
        <v>55.000000000000007</v>
      </c>
      <c r="J636" s="2">
        <v>425</v>
      </c>
      <c r="K636" s="2">
        <v>23375.000000000004</v>
      </c>
      <c r="L636" s="2" t="s">
        <v>15</v>
      </c>
      <c r="M636" s="2">
        <f t="shared" si="56"/>
        <v>5</v>
      </c>
      <c r="N636" s="2" t="str">
        <f t="shared" si="57"/>
        <v>May</v>
      </c>
      <c r="O636" s="2" t="str">
        <f t="shared" si="58"/>
        <v>Sat</v>
      </c>
      <c r="P636" s="2" t="str">
        <f t="shared" si="59"/>
        <v>2020</v>
      </c>
    </row>
    <row r="637" spans="1:16" x14ac:dyDescent="0.3">
      <c r="A637" s="2" t="s">
        <v>27</v>
      </c>
      <c r="B637" s="3">
        <v>43968</v>
      </c>
      <c r="C637" s="2" t="s">
        <v>28</v>
      </c>
      <c r="D637" s="2" t="s">
        <v>41</v>
      </c>
      <c r="E637" s="2" t="s">
        <v>42</v>
      </c>
      <c r="F637" s="2" t="str">
        <f t="shared" si="54"/>
        <v>Women</v>
      </c>
      <c r="G637" s="2" t="str">
        <f t="shared" si="55"/>
        <v xml:space="preserve"> Athletic Footwear</v>
      </c>
      <c r="H637" s="2" t="s">
        <v>18</v>
      </c>
      <c r="I637" s="2">
        <v>65.000000000000014</v>
      </c>
      <c r="J637" s="2">
        <v>400</v>
      </c>
      <c r="K637" s="2">
        <v>26000.000000000007</v>
      </c>
      <c r="L637" s="2" t="s">
        <v>15</v>
      </c>
      <c r="M637" s="2">
        <f t="shared" si="56"/>
        <v>5</v>
      </c>
      <c r="N637" s="2" t="str">
        <f t="shared" si="57"/>
        <v>May</v>
      </c>
      <c r="O637" s="2" t="str">
        <f t="shared" si="58"/>
        <v>Sun</v>
      </c>
      <c r="P637" s="2" t="str">
        <f t="shared" si="59"/>
        <v>2020</v>
      </c>
    </row>
    <row r="638" spans="1:16" x14ac:dyDescent="0.3">
      <c r="A638" s="2" t="s">
        <v>27</v>
      </c>
      <c r="B638" s="3">
        <v>43969</v>
      </c>
      <c r="C638" s="2" t="s">
        <v>28</v>
      </c>
      <c r="D638" s="2" t="s">
        <v>41</v>
      </c>
      <c r="E638" s="2" t="s">
        <v>42</v>
      </c>
      <c r="F638" s="2" t="str">
        <f t="shared" si="54"/>
        <v>Men</v>
      </c>
      <c r="G638" s="2" t="str">
        <f t="shared" si="55"/>
        <v xml:space="preserve"> Apparel</v>
      </c>
      <c r="H638" s="2" t="s">
        <v>19</v>
      </c>
      <c r="I638" s="2">
        <v>75.000000000000014</v>
      </c>
      <c r="J638" s="2">
        <v>375</v>
      </c>
      <c r="K638" s="2">
        <v>28125.000000000004</v>
      </c>
      <c r="L638" s="2" t="s">
        <v>15</v>
      </c>
      <c r="M638" s="2">
        <f t="shared" si="56"/>
        <v>5</v>
      </c>
      <c r="N638" s="2" t="str">
        <f t="shared" si="57"/>
        <v>May</v>
      </c>
      <c r="O638" s="2" t="str">
        <f t="shared" si="58"/>
        <v>Mon</v>
      </c>
      <c r="P638" s="2" t="str">
        <f t="shared" si="59"/>
        <v>2020</v>
      </c>
    </row>
    <row r="639" spans="1:16" x14ac:dyDescent="0.3">
      <c r="A639" s="2" t="s">
        <v>27</v>
      </c>
      <c r="B639" s="3">
        <v>43970</v>
      </c>
      <c r="C639" s="2" t="s">
        <v>28</v>
      </c>
      <c r="D639" s="2" t="s">
        <v>41</v>
      </c>
      <c r="E639" s="2" t="s">
        <v>42</v>
      </c>
      <c r="F639" s="2" t="str">
        <f t="shared" si="54"/>
        <v>Women</v>
      </c>
      <c r="G639" s="2" t="str">
        <f t="shared" si="55"/>
        <v xml:space="preserve"> Apparel</v>
      </c>
      <c r="H639" s="2" t="s">
        <v>20</v>
      </c>
      <c r="I639" s="2">
        <v>80.000000000000014</v>
      </c>
      <c r="J639" s="2">
        <v>500</v>
      </c>
      <c r="K639" s="2">
        <v>40000.000000000007</v>
      </c>
      <c r="L639" s="2" t="s">
        <v>15</v>
      </c>
      <c r="M639" s="2">
        <f t="shared" si="56"/>
        <v>5</v>
      </c>
      <c r="N639" s="2" t="str">
        <f t="shared" si="57"/>
        <v>May</v>
      </c>
      <c r="O639" s="2" t="str">
        <f t="shared" si="58"/>
        <v>Tue</v>
      </c>
      <c r="P639" s="2" t="str">
        <f t="shared" si="59"/>
        <v>2020</v>
      </c>
    </row>
    <row r="640" spans="1:16" x14ac:dyDescent="0.3">
      <c r="A640" s="2" t="s">
        <v>27</v>
      </c>
      <c r="B640" s="3">
        <v>43971</v>
      </c>
      <c r="C640" s="2" t="s">
        <v>28</v>
      </c>
      <c r="D640" s="2" t="s">
        <v>41</v>
      </c>
      <c r="E640" s="2" t="s">
        <v>42</v>
      </c>
      <c r="F640" s="2" t="str">
        <f t="shared" si="54"/>
        <v>Men</v>
      </c>
      <c r="G640" s="2" t="str">
        <f t="shared" si="55"/>
        <v xml:space="preserve"> Street Footwear</v>
      </c>
      <c r="H640" s="2" t="s">
        <v>14</v>
      </c>
      <c r="I640" s="2">
        <v>65.000000000000014</v>
      </c>
      <c r="J640" s="2">
        <v>700</v>
      </c>
      <c r="K640" s="2">
        <v>45500.000000000007</v>
      </c>
      <c r="L640" s="2" t="s">
        <v>15</v>
      </c>
      <c r="M640" s="2">
        <f t="shared" si="56"/>
        <v>5</v>
      </c>
      <c r="N640" s="2" t="str">
        <f t="shared" si="57"/>
        <v>May</v>
      </c>
      <c r="O640" s="2" t="str">
        <f t="shared" si="58"/>
        <v>Wed</v>
      </c>
      <c r="P640" s="2" t="str">
        <f t="shared" si="59"/>
        <v>2020</v>
      </c>
    </row>
    <row r="641" spans="1:16" x14ac:dyDescent="0.3">
      <c r="A641" s="2" t="s">
        <v>27</v>
      </c>
      <c r="B641" s="3">
        <v>43972</v>
      </c>
      <c r="C641" s="2" t="s">
        <v>28</v>
      </c>
      <c r="D641" s="2" t="s">
        <v>41</v>
      </c>
      <c r="E641" s="2" t="s">
        <v>42</v>
      </c>
      <c r="F641" s="2" t="str">
        <f t="shared" si="54"/>
        <v>Men</v>
      </c>
      <c r="G641" s="2" t="str">
        <f t="shared" si="55"/>
        <v xml:space="preserve"> Athletic Footwear</v>
      </c>
      <c r="H641" s="2" t="s">
        <v>16</v>
      </c>
      <c r="I641" s="2">
        <v>70.000000000000014</v>
      </c>
      <c r="J641" s="2">
        <v>700</v>
      </c>
      <c r="K641" s="2">
        <v>49000.000000000007</v>
      </c>
      <c r="L641" s="2" t="s">
        <v>15</v>
      </c>
      <c r="M641" s="2">
        <f t="shared" si="56"/>
        <v>5</v>
      </c>
      <c r="N641" s="2" t="str">
        <f t="shared" si="57"/>
        <v>May</v>
      </c>
      <c r="O641" s="2" t="str">
        <f t="shared" si="58"/>
        <v>Thu</v>
      </c>
      <c r="P641" s="2" t="str">
        <f t="shared" si="59"/>
        <v>2020</v>
      </c>
    </row>
    <row r="642" spans="1:16" x14ac:dyDescent="0.3">
      <c r="A642" s="2" t="s">
        <v>27</v>
      </c>
      <c r="B642" s="3">
        <v>43973</v>
      </c>
      <c r="C642" s="2" t="s">
        <v>28</v>
      </c>
      <c r="D642" s="2" t="s">
        <v>41</v>
      </c>
      <c r="E642" s="2" t="s">
        <v>42</v>
      </c>
      <c r="F642" s="2" t="str">
        <f t="shared" ref="F642:F705" si="60">MID(H642, 1, FIND("'", H642) - 1)</f>
        <v>Women</v>
      </c>
      <c r="G642" s="2" t="str">
        <f t="shared" ref="G642:G705" si="61">MID(H642, FIND("'", H642) + 2, LEN(H642) - FIND("'", H642) - 1)</f>
        <v xml:space="preserve"> Street Footwear</v>
      </c>
      <c r="H642" s="2" t="s">
        <v>17</v>
      </c>
      <c r="I642" s="2">
        <v>65.000000000000014</v>
      </c>
      <c r="J642" s="2">
        <v>500</v>
      </c>
      <c r="K642" s="2">
        <v>32500.000000000007</v>
      </c>
      <c r="L642" s="2" t="s">
        <v>15</v>
      </c>
      <c r="M642" s="2">
        <f t="shared" si="56"/>
        <v>5</v>
      </c>
      <c r="N642" s="2" t="str">
        <f t="shared" si="57"/>
        <v>May</v>
      </c>
      <c r="O642" s="2" t="str">
        <f t="shared" si="58"/>
        <v>Fri</v>
      </c>
      <c r="P642" s="2" t="str">
        <f t="shared" si="59"/>
        <v>2020</v>
      </c>
    </row>
    <row r="643" spans="1:16" x14ac:dyDescent="0.3">
      <c r="A643" s="2" t="s">
        <v>27</v>
      </c>
      <c r="B643" s="3">
        <v>43974</v>
      </c>
      <c r="C643" s="2" t="s">
        <v>28</v>
      </c>
      <c r="D643" s="2" t="s">
        <v>41</v>
      </c>
      <c r="E643" s="2" t="s">
        <v>42</v>
      </c>
      <c r="F643" s="2" t="str">
        <f t="shared" si="60"/>
        <v>Women</v>
      </c>
      <c r="G643" s="2" t="str">
        <f t="shared" si="61"/>
        <v xml:space="preserve"> Athletic Footwear</v>
      </c>
      <c r="H643" s="2" t="s">
        <v>18</v>
      </c>
      <c r="I643" s="2">
        <v>65.000000000000014</v>
      </c>
      <c r="J643" s="2">
        <v>500</v>
      </c>
      <c r="K643" s="2">
        <v>32500.000000000007</v>
      </c>
      <c r="L643" s="2" t="s">
        <v>15</v>
      </c>
      <c r="M643" s="2">
        <f t="shared" ref="M643:M706" si="62">MONTH(B643)</f>
        <v>5</v>
      </c>
      <c r="N643" s="2" t="str">
        <f t="shared" ref="N643:N706" si="63">TEXT(B643,"mmm")</f>
        <v>May</v>
      </c>
      <c r="O643" s="2" t="str">
        <f t="shared" ref="O643:O706" si="64">TEXT(B643,"ddd")</f>
        <v>Sat</v>
      </c>
      <c r="P643" s="2" t="str">
        <f t="shared" ref="P643:P706" si="65">TEXT(B643,"YYY")</f>
        <v>2020</v>
      </c>
    </row>
    <row r="644" spans="1:16" x14ac:dyDescent="0.3">
      <c r="A644" s="2" t="s">
        <v>27</v>
      </c>
      <c r="B644" s="3">
        <v>43975</v>
      </c>
      <c r="C644" s="2" t="s">
        <v>28</v>
      </c>
      <c r="D644" s="2" t="s">
        <v>41</v>
      </c>
      <c r="E644" s="2" t="s">
        <v>42</v>
      </c>
      <c r="F644" s="2" t="str">
        <f t="shared" si="60"/>
        <v>Men</v>
      </c>
      <c r="G644" s="2" t="str">
        <f t="shared" si="61"/>
        <v xml:space="preserve"> Apparel</v>
      </c>
      <c r="H644" s="2" t="s">
        <v>19</v>
      </c>
      <c r="I644" s="2">
        <v>75.000000000000014</v>
      </c>
      <c r="J644" s="2">
        <v>425</v>
      </c>
      <c r="K644" s="2">
        <v>31875.000000000007</v>
      </c>
      <c r="L644" s="2" t="s">
        <v>15</v>
      </c>
      <c r="M644" s="2">
        <f t="shared" si="62"/>
        <v>5</v>
      </c>
      <c r="N644" s="2" t="str">
        <f t="shared" si="63"/>
        <v>May</v>
      </c>
      <c r="O644" s="2" t="str">
        <f t="shared" si="64"/>
        <v>Sun</v>
      </c>
      <c r="P644" s="2" t="str">
        <f t="shared" si="65"/>
        <v>2020</v>
      </c>
    </row>
    <row r="645" spans="1:16" x14ac:dyDescent="0.3">
      <c r="A645" s="2" t="s">
        <v>27</v>
      </c>
      <c r="B645" s="3">
        <v>43976</v>
      </c>
      <c r="C645" s="2" t="s">
        <v>28</v>
      </c>
      <c r="D645" s="2" t="s">
        <v>41</v>
      </c>
      <c r="E645" s="2" t="s">
        <v>42</v>
      </c>
      <c r="F645" s="2" t="str">
        <f t="shared" si="60"/>
        <v>Women</v>
      </c>
      <c r="G645" s="2" t="str">
        <f t="shared" si="61"/>
        <v xml:space="preserve"> Apparel</v>
      </c>
      <c r="H645" s="2" t="s">
        <v>20</v>
      </c>
      <c r="I645" s="2">
        <v>80.000000000000014</v>
      </c>
      <c r="J645" s="2">
        <v>525</v>
      </c>
      <c r="K645" s="2">
        <v>42000.000000000007</v>
      </c>
      <c r="L645" s="2" t="s">
        <v>15</v>
      </c>
      <c r="M645" s="2">
        <f t="shared" si="62"/>
        <v>5</v>
      </c>
      <c r="N645" s="2" t="str">
        <f t="shared" si="63"/>
        <v>May</v>
      </c>
      <c r="O645" s="2" t="str">
        <f t="shared" si="64"/>
        <v>Mon</v>
      </c>
      <c r="P645" s="2" t="str">
        <f t="shared" si="65"/>
        <v>2020</v>
      </c>
    </row>
    <row r="646" spans="1:16" x14ac:dyDescent="0.3">
      <c r="A646" s="2" t="s">
        <v>27</v>
      </c>
      <c r="B646" s="3">
        <v>43977</v>
      </c>
      <c r="C646" s="2" t="s">
        <v>28</v>
      </c>
      <c r="D646" s="2" t="s">
        <v>41</v>
      </c>
      <c r="E646" s="2" t="s">
        <v>42</v>
      </c>
      <c r="F646" s="2" t="str">
        <f t="shared" si="60"/>
        <v>Men</v>
      </c>
      <c r="G646" s="2" t="str">
        <f t="shared" si="61"/>
        <v xml:space="preserve"> Street Footwear</v>
      </c>
      <c r="H646" s="2" t="s">
        <v>14</v>
      </c>
      <c r="I646" s="2">
        <v>40</v>
      </c>
      <c r="J646" s="2">
        <v>450</v>
      </c>
      <c r="K646" s="2">
        <v>18000</v>
      </c>
      <c r="L646" s="2" t="s">
        <v>15</v>
      </c>
      <c r="M646" s="2">
        <f t="shared" si="62"/>
        <v>5</v>
      </c>
      <c r="N646" s="2" t="str">
        <f t="shared" si="63"/>
        <v>May</v>
      </c>
      <c r="O646" s="2" t="str">
        <f t="shared" si="64"/>
        <v>Tue</v>
      </c>
      <c r="P646" s="2" t="str">
        <f t="shared" si="65"/>
        <v>2020</v>
      </c>
    </row>
    <row r="647" spans="1:16" x14ac:dyDescent="0.3">
      <c r="A647" s="2" t="s">
        <v>27</v>
      </c>
      <c r="B647" s="3">
        <v>43978</v>
      </c>
      <c r="C647" s="2" t="s">
        <v>28</v>
      </c>
      <c r="D647" s="2" t="s">
        <v>41</v>
      </c>
      <c r="E647" s="2" t="s">
        <v>42</v>
      </c>
      <c r="F647" s="2" t="str">
        <f t="shared" si="60"/>
        <v>Men</v>
      </c>
      <c r="G647" s="2" t="str">
        <f t="shared" si="61"/>
        <v xml:space="preserve"> Athletic Footwear</v>
      </c>
      <c r="H647" s="2" t="s">
        <v>16</v>
      </c>
      <c r="I647" s="2">
        <v>50</v>
      </c>
      <c r="J647" s="2">
        <v>450</v>
      </c>
      <c r="K647" s="2">
        <v>22500</v>
      </c>
      <c r="L647" s="2" t="s">
        <v>15</v>
      </c>
      <c r="M647" s="2">
        <f t="shared" si="62"/>
        <v>5</v>
      </c>
      <c r="N647" s="2" t="str">
        <f t="shared" si="63"/>
        <v>May</v>
      </c>
      <c r="O647" s="2" t="str">
        <f t="shared" si="64"/>
        <v>Wed</v>
      </c>
      <c r="P647" s="2" t="str">
        <f t="shared" si="65"/>
        <v>2020</v>
      </c>
    </row>
    <row r="648" spans="1:16" x14ac:dyDescent="0.3">
      <c r="A648" s="2" t="s">
        <v>27</v>
      </c>
      <c r="B648" s="3">
        <v>43979</v>
      </c>
      <c r="C648" s="2" t="s">
        <v>28</v>
      </c>
      <c r="D648" s="2" t="s">
        <v>41</v>
      </c>
      <c r="E648" s="2" t="s">
        <v>42</v>
      </c>
      <c r="F648" s="2" t="str">
        <f t="shared" si="60"/>
        <v>Women</v>
      </c>
      <c r="G648" s="2" t="str">
        <f t="shared" si="61"/>
        <v xml:space="preserve"> Street Footwear</v>
      </c>
      <c r="H648" s="2" t="s">
        <v>17</v>
      </c>
      <c r="I648" s="2">
        <v>50</v>
      </c>
      <c r="J648" s="2">
        <v>450</v>
      </c>
      <c r="K648" s="2">
        <v>22500</v>
      </c>
      <c r="L648" s="2" t="s">
        <v>15</v>
      </c>
      <c r="M648" s="2">
        <f t="shared" si="62"/>
        <v>5</v>
      </c>
      <c r="N648" s="2" t="str">
        <f t="shared" si="63"/>
        <v>May</v>
      </c>
      <c r="O648" s="2" t="str">
        <f t="shared" si="64"/>
        <v>Thu</v>
      </c>
      <c r="P648" s="2" t="str">
        <f t="shared" si="65"/>
        <v>2020</v>
      </c>
    </row>
    <row r="649" spans="1:16" x14ac:dyDescent="0.3">
      <c r="A649" s="2" t="s">
        <v>27</v>
      </c>
      <c r="B649" s="3">
        <v>43980</v>
      </c>
      <c r="C649" s="2" t="s">
        <v>28</v>
      </c>
      <c r="D649" s="2" t="s">
        <v>41</v>
      </c>
      <c r="E649" s="2" t="s">
        <v>42</v>
      </c>
      <c r="F649" s="2" t="str">
        <f t="shared" si="60"/>
        <v>Women</v>
      </c>
      <c r="G649" s="2" t="str">
        <f t="shared" si="61"/>
        <v xml:space="preserve"> Athletic Footwear</v>
      </c>
      <c r="H649" s="2" t="s">
        <v>18</v>
      </c>
      <c r="I649" s="2">
        <v>50</v>
      </c>
      <c r="J649" s="2">
        <v>300</v>
      </c>
      <c r="K649" s="2">
        <v>15000</v>
      </c>
      <c r="L649" s="2" t="s">
        <v>15</v>
      </c>
      <c r="M649" s="2">
        <f t="shared" si="62"/>
        <v>5</v>
      </c>
      <c r="N649" s="2" t="str">
        <f t="shared" si="63"/>
        <v>May</v>
      </c>
      <c r="O649" s="2" t="str">
        <f t="shared" si="64"/>
        <v>Fri</v>
      </c>
      <c r="P649" s="2" t="str">
        <f t="shared" si="65"/>
        <v>2020</v>
      </c>
    </row>
    <row r="650" spans="1:16" x14ac:dyDescent="0.3">
      <c r="A650" s="2" t="s">
        <v>27</v>
      </c>
      <c r="B650" s="3">
        <v>43981</v>
      </c>
      <c r="C650" s="2" t="s">
        <v>28</v>
      </c>
      <c r="D650" s="2" t="s">
        <v>43</v>
      </c>
      <c r="E650" s="2" t="s">
        <v>44</v>
      </c>
      <c r="F650" s="2" t="str">
        <f t="shared" si="60"/>
        <v>Men</v>
      </c>
      <c r="G650" s="2" t="str">
        <f t="shared" si="61"/>
        <v xml:space="preserve"> Apparel</v>
      </c>
      <c r="H650" s="2" t="s">
        <v>19</v>
      </c>
      <c r="I650" s="2">
        <v>55.000000000000007</v>
      </c>
      <c r="J650" s="2">
        <v>250</v>
      </c>
      <c r="K650" s="2">
        <v>13750.000000000002</v>
      </c>
      <c r="L650" s="2" t="s">
        <v>15</v>
      </c>
      <c r="M650" s="2">
        <f t="shared" si="62"/>
        <v>5</v>
      </c>
      <c r="N650" s="2" t="str">
        <f t="shared" si="63"/>
        <v>May</v>
      </c>
      <c r="O650" s="2" t="str">
        <f t="shared" si="64"/>
        <v>Sat</v>
      </c>
      <c r="P650" s="2" t="str">
        <f t="shared" si="65"/>
        <v>2020</v>
      </c>
    </row>
    <row r="651" spans="1:16" x14ac:dyDescent="0.3">
      <c r="A651" s="2" t="s">
        <v>27</v>
      </c>
      <c r="B651" s="3">
        <v>43982</v>
      </c>
      <c r="C651" s="2" t="s">
        <v>28</v>
      </c>
      <c r="D651" s="2" t="s">
        <v>43</v>
      </c>
      <c r="E651" s="2" t="s">
        <v>44</v>
      </c>
      <c r="F651" s="2" t="str">
        <f t="shared" si="60"/>
        <v>Women</v>
      </c>
      <c r="G651" s="2" t="str">
        <f t="shared" si="61"/>
        <v xml:space="preserve"> Apparel</v>
      </c>
      <c r="H651" s="2" t="s">
        <v>20</v>
      </c>
      <c r="I651" s="2">
        <v>50</v>
      </c>
      <c r="J651" s="2">
        <v>500</v>
      </c>
      <c r="K651" s="2">
        <v>25000</v>
      </c>
      <c r="L651" s="2" t="s">
        <v>15</v>
      </c>
      <c r="M651" s="2">
        <f t="shared" si="62"/>
        <v>5</v>
      </c>
      <c r="N651" s="2" t="str">
        <f t="shared" si="63"/>
        <v>May</v>
      </c>
      <c r="O651" s="2" t="str">
        <f t="shared" si="64"/>
        <v>Sun</v>
      </c>
      <c r="P651" s="2" t="str">
        <f t="shared" si="65"/>
        <v>2020</v>
      </c>
    </row>
    <row r="652" spans="1:16" x14ac:dyDescent="0.3">
      <c r="A652" s="2" t="s">
        <v>27</v>
      </c>
      <c r="B652" s="3">
        <v>43983</v>
      </c>
      <c r="C652" s="2" t="s">
        <v>28</v>
      </c>
      <c r="D652" s="2" t="s">
        <v>43</v>
      </c>
      <c r="E652" s="2" t="s">
        <v>44</v>
      </c>
      <c r="F652" s="2" t="str">
        <f t="shared" si="60"/>
        <v>Men</v>
      </c>
      <c r="G652" s="2" t="str">
        <f t="shared" si="61"/>
        <v xml:space="preserve"> Street Footwear</v>
      </c>
      <c r="H652" s="2" t="s">
        <v>14</v>
      </c>
      <c r="I652" s="2">
        <v>40</v>
      </c>
      <c r="J652" s="2">
        <v>550</v>
      </c>
      <c r="K652" s="2">
        <v>22000</v>
      </c>
      <c r="L652" s="2" t="s">
        <v>15</v>
      </c>
      <c r="M652" s="2">
        <f t="shared" si="62"/>
        <v>6</v>
      </c>
      <c r="N652" s="2" t="str">
        <f t="shared" si="63"/>
        <v>Jun</v>
      </c>
      <c r="O652" s="2" t="str">
        <f t="shared" si="64"/>
        <v>Mon</v>
      </c>
      <c r="P652" s="2" t="str">
        <f t="shared" si="65"/>
        <v>2020</v>
      </c>
    </row>
    <row r="653" spans="1:16" x14ac:dyDescent="0.3">
      <c r="A653" s="2" t="s">
        <v>27</v>
      </c>
      <c r="B653" s="3">
        <v>43984</v>
      </c>
      <c r="C653" s="2" t="s">
        <v>28</v>
      </c>
      <c r="D653" s="2" t="s">
        <v>43</v>
      </c>
      <c r="E653" s="2" t="s">
        <v>44</v>
      </c>
      <c r="F653" s="2" t="str">
        <f t="shared" si="60"/>
        <v>Men</v>
      </c>
      <c r="G653" s="2" t="str">
        <f t="shared" si="61"/>
        <v xml:space="preserve"> Athletic Footwear</v>
      </c>
      <c r="H653" s="2" t="s">
        <v>16</v>
      </c>
      <c r="I653" s="2">
        <v>50</v>
      </c>
      <c r="J653" s="2">
        <v>450</v>
      </c>
      <c r="K653" s="2">
        <v>22500</v>
      </c>
      <c r="L653" s="2" t="s">
        <v>15</v>
      </c>
      <c r="M653" s="2">
        <f t="shared" si="62"/>
        <v>6</v>
      </c>
      <c r="N653" s="2" t="str">
        <f t="shared" si="63"/>
        <v>Jun</v>
      </c>
      <c r="O653" s="2" t="str">
        <f t="shared" si="64"/>
        <v>Tue</v>
      </c>
      <c r="P653" s="2" t="str">
        <f t="shared" si="65"/>
        <v>2020</v>
      </c>
    </row>
    <row r="654" spans="1:16" x14ac:dyDescent="0.3">
      <c r="A654" s="2" t="s">
        <v>27</v>
      </c>
      <c r="B654" s="3">
        <v>43985</v>
      </c>
      <c r="C654" s="2" t="s">
        <v>28</v>
      </c>
      <c r="D654" s="2" t="s">
        <v>43</v>
      </c>
      <c r="E654" s="2" t="s">
        <v>44</v>
      </c>
      <c r="F654" s="2" t="str">
        <f t="shared" si="60"/>
        <v>Women</v>
      </c>
      <c r="G654" s="2" t="str">
        <f t="shared" si="61"/>
        <v xml:space="preserve"> Street Footwear</v>
      </c>
      <c r="H654" s="2" t="s">
        <v>17</v>
      </c>
      <c r="I654" s="2">
        <v>50</v>
      </c>
      <c r="J654" s="2">
        <v>450</v>
      </c>
      <c r="K654" s="2">
        <v>22500</v>
      </c>
      <c r="L654" s="2" t="s">
        <v>15</v>
      </c>
      <c r="M654" s="2">
        <f t="shared" si="62"/>
        <v>6</v>
      </c>
      <c r="N654" s="2" t="str">
        <f t="shared" si="63"/>
        <v>Jun</v>
      </c>
      <c r="O654" s="2" t="str">
        <f t="shared" si="64"/>
        <v>Wed</v>
      </c>
      <c r="P654" s="2" t="str">
        <f t="shared" si="65"/>
        <v>2020</v>
      </c>
    </row>
    <row r="655" spans="1:16" x14ac:dyDescent="0.3">
      <c r="A655" s="2" t="s">
        <v>27</v>
      </c>
      <c r="B655" s="3">
        <v>43986</v>
      </c>
      <c r="C655" s="2" t="s">
        <v>28</v>
      </c>
      <c r="D655" s="2" t="s">
        <v>43</v>
      </c>
      <c r="E655" s="2" t="s">
        <v>44</v>
      </c>
      <c r="F655" s="2" t="str">
        <f t="shared" si="60"/>
        <v>Women</v>
      </c>
      <c r="G655" s="2" t="str">
        <f t="shared" si="61"/>
        <v xml:space="preserve"> Athletic Footwear</v>
      </c>
      <c r="H655" s="2" t="s">
        <v>18</v>
      </c>
      <c r="I655" s="2">
        <v>50</v>
      </c>
      <c r="J655" s="2">
        <v>300</v>
      </c>
      <c r="K655" s="2">
        <v>15000</v>
      </c>
      <c r="L655" s="2" t="s">
        <v>15</v>
      </c>
      <c r="M655" s="2">
        <f t="shared" si="62"/>
        <v>6</v>
      </c>
      <c r="N655" s="2" t="str">
        <f t="shared" si="63"/>
        <v>Jun</v>
      </c>
      <c r="O655" s="2" t="str">
        <f t="shared" si="64"/>
        <v>Thu</v>
      </c>
      <c r="P655" s="2" t="str">
        <f t="shared" si="65"/>
        <v>2020</v>
      </c>
    </row>
    <row r="656" spans="1:16" x14ac:dyDescent="0.3">
      <c r="A656" s="2" t="s">
        <v>27</v>
      </c>
      <c r="B656" s="3">
        <v>43987</v>
      </c>
      <c r="C656" s="2" t="s">
        <v>28</v>
      </c>
      <c r="D656" s="2" t="s">
        <v>43</v>
      </c>
      <c r="E656" s="2" t="s">
        <v>44</v>
      </c>
      <c r="F656" s="2" t="str">
        <f t="shared" si="60"/>
        <v>Men</v>
      </c>
      <c r="G656" s="2" t="str">
        <f t="shared" si="61"/>
        <v xml:space="preserve"> Apparel</v>
      </c>
      <c r="H656" s="2" t="s">
        <v>19</v>
      </c>
      <c r="I656" s="2">
        <v>55.000000000000007</v>
      </c>
      <c r="J656" s="2">
        <v>225</v>
      </c>
      <c r="K656" s="2">
        <v>12375.000000000002</v>
      </c>
      <c r="L656" s="2" t="s">
        <v>15</v>
      </c>
      <c r="M656" s="2">
        <f t="shared" si="62"/>
        <v>6</v>
      </c>
      <c r="N656" s="2" t="str">
        <f t="shared" si="63"/>
        <v>Jun</v>
      </c>
      <c r="O656" s="2" t="str">
        <f t="shared" si="64"/>
        <v>Fri</v>
      </c>
      <c r="P656" s="2" t="str">
        <f t="shared" si="65"/>
        <v>2020</v>
      </c>
    </row>
    <row r="657" spans="1:16" x14ac:dyDescent="0.3">
      <c r="A657" s="2" t="s">
        <v>27</v>
      </c>
      <c r="B657" s="3">
        <v>43988</v>
      </c>
      <c r="C657" s="2" t="s">
        <v>28</v>
      </c>
      <c r="D657" s="2" t="s">
        <v>43</v>
      </c>
      <c r="E657" s="2" t="s">
        <v>44</v>
      </c>
      <c r="F657" s="2" t="str">
        <f t="shared" si="60"/>
        <v>Women</v>
      </c>
      <c r="G657" s="2" t="str">
        <f t="shared" si="61"/>
        <v xml:space="preserve"> Apparel</v>
      </c>
      <c r="H657" s="2" t="s">
        <v>20</v>
      </c>
      <c r="I657" s="2">
        <v>50</v>
      </c>
      <c r="J657" s="2">
        <v>425</v>
      </c>
      <c r="K657" s="2">
        <v>21250</v>
      </c>
      <c r="L657" s="2" t="s">
        <v>15</v>
      </c>
      <c r="M657" s="2">
        <f t="shared" si="62"/>
        <v>6</v>
      </c>
      <c r="N657" s="2" t="str">
        <f t="shared" si="63"/>
        <v>Jun</v>
      </c>
      <c r="O657" s="2" t="str">
        <f t="shared" si="64"/>
        <v>Sat</v>
      </c>
      <c r="P657" s="2" t="str">
        <f t="shared" si="65"/>
        <v>2020</v>
      </c>
    </row>
    <row r="658" spans="1:16" x14ac:dyDescent="0.3">
      <c r="A658" s="2" t="s">
        <v>27</v>
      </c>
      <c r="B658" s="3">
        <v>43989</v>
      </c>
      <c r="C658" s="2" t="s">
        <v>28</v>
      </c>
      <c r="D658" s="2" t="s">
        <v>43</v>
      </c>
      <c r="E658" s="2" t="s">
        <v>44</v>
      </c>
      <c r="F658" s="2" t="str">
        <f t="shared" si="60"/>
        <v>Men</v>
      </c>
      <c r="G658" s="2" t="str">
        <f t="shared" si="61"/>
        <v xml:space="preserve"> Street Footwear</v>
      </c>
      <c r="H658" s="2" t="s">
        <v>14</v>
      </c>
      <c r="I658" s="2">
        <v>50</v>
      </c>
      <c r="J658" s="2">
        <v>575</v>
      </c>
      <c r="K658" s="2">
        <v>28750</v>
      </c>
      <c r="L658" s="2" t="s">
        <v>15</v>
      </c>
      <c r="M658" s="2">
        <f t="shared" si="62"/>
        <v>6</v>
      </c>
      <c r="N658" s="2" t="str">
        <f t="shared" si="63"/>
        <v>Jun</v>
      </c>
      <c r="O658" s="2" t="str">
        <f t="shared" si="64"/>
        <v>Sun</v>
      </c>
      <c r="P658" s="2" t="str">
        <f t="shared" si="65"/>
        <v>2020</v>
      </c>
    </row>
    <row r="659" spans="1:16" x14ac:dyDescent="0.3">
      <c r="A659" s="2" t="s">
        <v>27</v>
      </c>
      <c r="B659" s="3">
        <v>43990</v>
      </c>
      <c r="C659" s="2" t="s">
        <v>28</v>
      </c>
      <c r="D659" s="2" t="s">
        <v>43</v>
      </c>
      <c r="E659" s="2" t="s">
        <v>44</v>
      </c>
      <c r="F659" s="2" t="str">
        <f t="shared" si="60"/>
        <v>Men</v>
      </c>
      <c r="G659" s="2" t="str">
        <f t="shared" si="61"/>
        <v xml:space="preserve"> Athletic Footwear</v>
      </c>
      <c r="H659" s="2" t="s">
        <v>16</v>
      </c>
      <c r="I659" s="2">
        <v>60</v>
      </c>
      <c r="J659" s="2">
        <v>425</v>
      </c>
      <c r="K659" s="2">
        <v>25500</v>
      </c>
      <c r="L659" s="2" t="s">
        <v>15</v>
      </c>
      <c r="M659" s="2">
        <f t="shared" si="62"/>
        <v>6</v>
      </c>
      <c r="N659" s="2" t="str">
        <f t="shared" si="63"/>
        <v>Jun</v>
      </c>
      <c r="O659" s="2" t="str">
        <f t="shared" si="64"/>
        <v>Mon</v>
      </c>
      <c r="P659" s="2" t="str">
        <f t="shared" si="65"/>
        <v>2020</v>
      </c>
    </row>
    <row r="660" spans="1:16" x14ac:dyDescent="0.3">
      <c r="A660" s="2" t="s">
        <v>27</v>
      </c>
      <c r="B660" s="3">
        <v>43991</v>
      </c>
      <c r="C660" s="2" t="s">
        <v>28</v>
      </c>
      <c r="D660" s="2" t="s">
        <v>43</v>
      </c>
      <c r="E660" s="2" t="s">
        <v>44</v>
      </c>
      <c r="F660" s="2" t="str">
        <f t="shared" si="60"/>
        <v>Women</v>
      </c>
      <c r="G660" s="2" t="str">
        <f t="shared" si="61"/>
        <v xml:space="preserve"> Street Footwear</v>
      </c>
      <c r="H660" s="2" t="s">
        <v>17</v>
      </c>
      <c r="I660" s="2">
        <v>64.999999999999986</v>
      </c>
      <c r="J660" s="2">
        <v>425</v>
      </c>
      <c r="K660" s="2">
        <v>27624.999999999993</v>
      </c>
      <c r="L660" s="2" t="s">
        <v>15</v>
      </c>
      <c r="M660" s="2">
        <f t="shared" si="62"/>
        <v>6</v>
      </c>
      <c r="N660" s="2" t="str">
        <f t="shared" si="63"/>
        <v>Jun</v>
      </c>
      <c r="O660" s="2" t="str">
        <f t="shared" si="64"/>
        <v>Tue</v>
      </c>
      <c r="P660" s="2" t="str">
        <f t="shared" si="65"/>
        <v>2020</v>
      </c>
    </row>
    <row r="661" spans="1:16" x14ac:dyDescent="0.3">
      <c r="A661" s="2" t="s">
        <v>27</v>
      </c>
      <c r="B661" s="3">
        <v>43992</v>
      </c>
      <c r="C661" s="2" t="s">
        <v>28</v>
      </c>
      <c r="D661" s="2" t="s">
        <v>43</v>
      </c>
      <c r="E661" s="2" t="s">
        <v>44</v>
      </c>
      <c r="F661" s="2" t="str">
        <f t="shared" si="60"/>
        <v>Women</v>
      </c>
      <c r="G661" s="2" t="str">
        <f t="shared" si="61"/>
        <v xml:space="preserve"> Athletic Footwear</v>
      </c>
      <c r="H661" s="2" t="s">
        <v>18</v>
      </c>
      <c r="I661" s="2">
        <v>64.999999999999986</v>
      </c>
      <c r="J661" s="2">
        <v>325</v>
      </c>
      <c r="K661" s="2">
        <v>21124.999999999996</v>
      </c>
      <c r="L661" s="2" t="s">
        <v>15</v>
      </c>
      <c r="M661" s="2">
        <f t="shared" si="62"/>
        <v>6</v>
      </c>
      <c r="N661" s="2" t="str">
        <f t="shared" si="63"/>
        <v>Jun</v>
      </c>
      <c r="O661" s="2" t="str">
        <f t="shared" si="64"/>
        <v>Wed</v>
      </c>
      <c r="P661" s="2" t="str">
        <f t="shared" si="65"/>
        <v>2020</v>
      </c>
    </row>
    <row r="662" spans="1:16" x14ac:dyDescent="0.3">
      <c r="A662" s="2" t="s">
        <v>27</v>
      </c>
      <c r="B662" s="3">
        <v>43993</v>
      </c>
      <c r="C662" s="2" t="s">
        <v>28</v>
      </c>
      <c r="D662" s="2" t="s">
        <v>43</v>
      </c>
      <c r="E662" s="2" t="s">
        <v>44</v>
      </c>
      <c r="F662" s="2" t="str">
        <f t="shared" si="60"/>
        <v>Men</v>
      </c>
      <c r="G662" s="2" t="str">
        <f t="shared" si="61"/>
        <v xml:space="preserve"> Apparel</v>
      </c>
      <c r="H662" s="2" t="s">
        <v>19</v>
      </c>
      <c r="I662" s="2">
        <v>70</v>
      </c>
      <c r="J662" s="2">
        <v>175</v>
      </c>
      <c r="K662" s="2">
        <v>12250</v>
      </c>
      <c r="L662" s="2" t="s">
        <v>15</v>
      </c>
      <c r="M662" s="2">
        <f t="shared" si="62"/>
        <v>6</v>
      </c>
      <c r="N662" s="2" t="str">
        <f t="shared" si="63"/>
        <v>Jun</v>
      </c>
      <c r="O662" s="2" t="str">
        <f t="shared" si="64"/>
        <v>Thu</v>
      </c>
      <c r="P662" s="2" t="str">
        <f t="shared" si="65"/>
        <v>2020</v>
      </c>
    </row>
    <row r="663" spans="1:16" x14ac:dyDescent="0.3">
      <c r="A663" s="2" t="s">
        <v>27</v>
      </c>
      <c r="B663" s="3">
        <v>43994</v>
      </c>
      <c r="C663" s="2" t="s">
        <v>28</v>
      </c>
      <c r="D663" s="2" t="s">
        <v>43</v>
      </c>
      <c r="E663" s="2" t="s">
        <v>44</v>
      </c>
      <c r="F663" s="2" t="str">
        <f t="shared" si="60"/>
        <v>Women</v>
      </c>
      <c r="G663" s="2" t="str">
        <f t="shared" si="61"/>
        <v xml:space="preserve"> Apparel</v>
      </c>
      <c r="H663" s="2" t="s">
        <v>20</v>
      </c>
      <c r="I663" s="2">
        <v>64.999999999999986</v>
      </c>
      <c r="J663" s="2">
        <v>375</v>
      </c>
      <c r="K663" s="2">
        <v>24374.999999999996</v>
      </c>
      <c r="L663" s="2" t="s">
        <v>15</v>
      </c>
      <c r="M663" s="2">
        <f t="shared" si="62"/>
        <v>6</v>
      </c>
      <c r="N663" s="2" t="str">
        <f t="shared" si="63"/>
        <v>Jun</v>
      </c>
      <c r="O663" s="2" t="str">
        <f t="shared" si="64"/>
        <v>Fri</v>
      </c>
      <c r="P663" s="2" t="str">
        <f t="shared" si="65"/>
        <v>2020</v>
      </c>
    </row>
    <row r="664" spans="1:16" x14ac:dyDescent="0.3">
      <c r="A664" s="2" t="s">
        <v>27</v>
      </c>
      <c r="B664" s="3">
        <v>43995</v>
      </c>
      <c r="C664" s="2" t="s">
        <v>28</v>
      </c>
      <c r="D664" s="2" t="s">
        <v>43</v>
      </c>
      <c r="E664" s="2" t="s">
        <v>44</v>
      </c>
      <c r="F664" s="2" t="str">
        <f t="shared" si="60"/>
        <v>Men</v>
      </c>
      <c r="G664" s="2" t="str">
        <f t="shared" si="61"/>
        <v xml:space="preserve"> Street Footwear</v>
      </c>
      <c r="H664" s="2" t="s">
        <v>14</v>
      </c>
      <c r="I664" s="2">
        <v>70</v>
      </c>
      <c r="J664" s="2">
        <v>550</v>
      </c>
      <c r="K664" s="2">
        <v>38500</v>
      </c>
      <c r="L664" s="2" t="s">
        <v>15</v>
      </c>
      <c r="M664" s="2">
        <f t="shared" si="62"/>
        <v>6</v>
      </c>
      <c r="N664" s="2" t="str">
        <f t="shared" si="63"/>
        <v>Jun</v>
      </c>
      <c r="O664" s="2" t="str">
        <f t="shared" si="64"/>
        <v>Sat</v>
      </c>
      <c r="P664" s="2" t="str">
        <f t="shared" si="65"/>
        <v>2020</v>
      </c>
    </row>
    <row r="665" spans="1:16" x14ac:dyDescent="0.3">
      <c r="A665" s="2" t="s">
        <v>27</v>
      </c>
      <c r="B665" s="3">
        <v>43996</v>
      </c>
      <c r="C665" s="2" t="s">
        <v>28</v>
      </c>
      <c r="D665" s="2" t="s">
        <v>43</v>
      </c>
      <c r="E665" s="2" t="s">
        <v>44</v>
      </c>
      <c r="F665" s="2" t="str">
        <f t="shared" si="60"/>
        <v>Men</v>
      </c>
      <c r="G665" s="2" t="str">
        <f t="shared" si="61"/>
        <v xml:space="preserve"> Athletic Footwear</v>
      </c>
      <c r="H665" s="2" t="s">
        <v>16</v>
      </c>
      <c r="I665" s="2">
        <v>75</v>
      </c>
      <c r="J665" s="2">
        <v>350</v>
      </c>
      <c r="K665" s="2">
        <v>26250</v>
      </c>
      <c r="L665" s="2" t="s">
        <v>15</v>
      </c>
      <c r="M665" s="2">
        <f t="shared" si="62"/>
        <v>6</v>
      </c>
      <c r="N665" s="2" t="str">
        <f t="shared" si="63"/>
        <v>Jun</v>
      </c>
      <c r="O665" s="2" t="str">
        <f t="shared" si="64"/>
        <v>Sun</v>
      </c>
      <c r="P665" s="2" t="str">
        <f t="shared" si="65"/>
        <v>2020</v>
      </c>
    </row>
    <row r="666" spans="1:16" x14ac:dyDescent="0.3">
      <c r="A666" s="2" t="s">
        <v>27</v>
      </c>
      <c r="B666" s="3">
        <v>43997</v>
      </c>
      <c r="C666" s="2" t="s">
        <v>28</v>
      </c>
      <c r="D666" s="2" t="s">
        <v>43</v>
      </c>
      <c r="E666" s="2" t="s">
        <v>44</v>
      </c>
      <c r="F666" s="2" t="str">
        <f t="shared" si="60"/>
        <v>Women</v>
      </c>
      <c r="G666" s="2" t="str">
        <f t="shared" si="61"/>
        <v xml:space="preserve"> Street Footwear</v>
      </c>
      <c r="H666" s="2" t="s">
        <v>17</v>
      </c>
      <c r="I666" s="2">
        <v>75</v>
      </c>
      <c r="J666" s="2">
        <v>400</v>
      </c>
      <c r="K666" s="2">
        <v>30000</v>
      </c>
      <c r="L666" s="2" t="s">
        <v>15</v>
      </c>
      <c r="M666" s="2">
        <f t="shared" si="62"/>
        <v>6</v>
      </c>
      <c r="N666" s="2" t="str">
        <f t="shared" si="63"/>
        <v>Jun</v>
      </c>
      <c r="O666" s="2" t="str">
        <f t="shared" si="64"/>
        <v>Mon</v>
      </c>
      <c r="P666" s="2" t="str">
        <f t="shared" si="65"/>
        <v>2020</v>
      </c>
    </row>
    <row r="667" spans="1:16" x14ac:dyDescent="0.3">
      <c r="A667" s="2" t="s">
        <v>27</v>
      </c>
      <c r="B667" s="3">
        <v>43998</v>
      </c>
      <c r="C667" s="2" t="s">
        <v>28</v>
      </c>
      <c r="D667" s="2" t="s">
        <v>43</v>
      </c>
      <c r="E667" s="2" t="s">
        <v>44</v>
      </c>
      <c r="F667" s="2" t="str">
        <f t="shared" si="60"/>
        <v>Women</v>
      </c>
      <c r="G667" s="2" t="str">
        <f t="shared" si="61"/>
        <v xml:space="preserve"> Athletic Footwear</v>
      </c>
      <c r="H667" s="2" t="s">
        <v>18</v>
      </c>
      <c r="I667" s="2">
        <v>60</v>
      </c>
      <c r="J667" s="2">
        <v>300</v>
      </c>
      <c r="K667" s="2">
        <v>18000</v>
      </c>
      <c r="L667" s="2" t="s">
        <v>15</v>
      </c>
      <c r="M667" s="2">
        <f t="shared" si="62"/>
        <v>6</v>
      </c>
      <c r="N667" s="2" t="str">
        <f t="shared" si="63"/>
        <v>Jun</v>
      </c>
      <c r="O667" s="2" t="str">
        <f t="shared" si="64"/>
        <v>Tue</v>
      </c>
      <c r="P667" s="2" t="str">
        <f t="shared" si="65"/>
        <v>2020</v>
      </c>
    </row>
    <row r="668" spans="1:16" x14ac:dyDescent="0.3">
      <c r="A668" s="2" t="s">
        <v>27</v>
      </c>
      <c r="B668" s="3">
        <v>43999</v>
      </c>
      <c r="C668" s="2" t="s">
        <v>28</v>
      </c>
      <c r="D668" s="2" t="s">
        <v>43</v>
      </c>
      <c r="E668" s="2" t="s">
        <v>44</v>
      </c>
      <c r="F668" s="2" t="str">
        <f t="shared" si="60"/>
        <v>Men</v>
      </c>
      <c r="G668" s="2" t="str">
        <f t="shared" si="61"/>
        <v xml:space="preserve"> Apparel</v>
      </c>
      <c r="H668" s="2" t="s">
        <v>19</v>
      </c>
      <c r="I668" s="2">
        <v>65</v>
      </c>
      <c r="J668" s="2">
        <v>200</v>
      </c>
      <c r="K668" s="2">
        <v>13000</v>
      </c>
      <c r="L668" s="2" t="s">
        <v>15</v>
      </c>
      <c r="M668" s="2">
        <f t="shared" si="62"/>
        <v>6</v>
      </c>
      <c r="N668" s="2" t="str">
        <f t="shared" si="63"/>
        <v>Jun</v>
      </c>
      <c r="O668" s="2" t="str">
        <f t="shared" si="64"/>
        <v>Wed</v>
      </c>
      <c r="P668" s="2" t="str">
        <f t="shared" si="65"/>
        <v>2020</v>
      </c>
    </row>
    <row r="669" spans="1:16" x14ac:dyDescent="0.3">
      <c r="A669" s="2" t="s">
        <v>27</v>
      </c>
      <c r="B669" s="3">
        <v>44000</v>
      </c>
      <c r="C669" s="2" t="s">
        <v>28</v>
      </c>
      <c r="D669" s="2" t="s">
        <v>43</v>
      </c>
      <c r="E669" s="2" t="s">
        <v>44</v>
      </c>
      <c r="F669" s="2" t="str">
        <f t="shared" si="60"/>
        <v>Women</v>
      </c>
      <c r="G669" s="2" t="str">
        <f t="shared" si="61"/>
        <v xml:space="preserve"> Apparel</v>
      </c>
      <c r="H669" s="2" t="s">
        <v>20</v>
      </c>
      <c r="I669" s="2">
        <v>80</v>
      </c>
      <c r="J669" s="2">
        <v>350</v>
      </c>
      <c r="K669" s="2">
        <v>28000</v>
      </c>
      <c r="L669" s="2" t="s">
        <v>15</v>
      </c>
      <c r="M669" s="2">
        <f t="shared" si="62"/>
        <v>6</v>
      </c>
      <c r="N669" s="2" t="str">
        <f t="shared" si="63"/>
        <v>Jun</v>
      </c>
      <c r="O669" s="2" t="str">
        <f t="shared" si="64"/>
        <v>Thu</v>
      </c>
      <c r="P669" s="2" t="str">
        <f t="shared" si="65"/>
        <v>2020</v>
      </c>
    </row>
    <row r="670" spans="1:16" x14ac:dyDescent="0.3">
      <c r="A670" s="2" t="s">
        <v>27</v>
      </c>
      <c r="B670" s="3">
        <v>44001</v>
      </c>
      <c r="C670" s="2" t="s">
        <v>28</v>
      </c>
      <c r="D670" s="2" t="s">
        <v>43</v>
      </c>
      <c r="E670" s="2" t="s">
        <v>44</v>
      </c>
      <c r="F670" s="2" t="str">
        <f t="shared" si="60"/>
        <v>Men</v>
      </c>
      <c r="G670" s="2" t="str">
        <f t="shared" si="61"/>
        <v xml:space="preserve"> Street Footwear</v>
      </c>
      <c r="H670" s="2" t="s">
        <v>14</v>
      </c>
      <c r="I670" s="2">
        <v>60</v>
      </c>
      <c r="J670" s="2">
        <v>550</v>
      </c>
      <c r="K670" s="2">
        <v>33000</v>
      </c>
      <c r="L670" s="2" t="s">
        <v>15</v>
      </c>
      <c r="M670" s="2">
        <f t="shared" si="62"/>
        <v>6</v>
      </c>
      <c r="N670" s="2" t="str">
        <f t="shared" si="63"/>
        <v>Jun</v>
      </c>
      <c r="O670" s="2" t="str">
        <f t="shared" si="64"/>
        <v>Fri</v>
      </c>
      <c r="P670" s="2" t="str">
        <f t="shared" si="65"/>
        <v>2020</v>
      </c>
    </row>
    <row r="671" spans="1:16" x14ac:dyDescent="0.3">
      <c r="A671" s="2" t="s">
        <v>27</v>
      </c>
      <c r="B671" s="3">
        <v>44002</v>
      </c>
      <c r="C671" s="2" t="s">
        <v>28</v>
      </c>
      <c r="D671" s="2" t="s">
        <v>43</v>
      </c>
      <c r="E671" s="2" t="s">
        <v>44</v>
      </c>
      <c r="F671" s="2" t="str">
        <f t="shared" si="60"/>
        <v>Men</v>
      </c>
      <c r="G671" s="2" t="str">
        <f t="shared" si="61"/>
        <v xml:space="preserve"> Athletic Footwear</v>
      </c>
      <c r="H671" s="2" t="s">
        <v>16</v>
      </c>
      <c r="I671" s="2">
        <v>65</v>
      </c>
      <c r="J671" s="2">
        <v>400</v>
      </c>
      <c r="K671" s="2">
        <v>26000</v>
      </c>
      <c r="L671" s="2" t="s">
        <v>15</v>
      </c>
      <c r="M671" s="2">
        <f t="shared" si="62"/>
        <v>6</v>
      </c>
      <c r="N671" s="2" t="str">
        <f t="shared" si="63"/>
        <v>Jun</v>
      </c>
      <c r="O671" s="2" t="str">
        <f t="shared" si="64"/>
        <v>Sat</v>
      </c>
      <c r="P671" s="2" t="str">
        <f t="shared" si="65"/>
        <v>2020</v>
      </c>
    </row>
    <row r="672" spans="1:16" x14ac:dyDescent="0.3">
      <c r="A672" s="2" t="s">
        <v>27</v>
      </c>
      <c r="B672" s="3">
        <v>44003</v>
      </c>
      <c r="C672" s="2" t="s">
        <v>28</v>
      </c>
      <c r="D672" s="2" t="s">
        <v>43</v>
      </c>
      <c r="E672" s="2" t="s">
        <v>44</v>
      </c>
      <c r="F672" s="2" t="str">
        <f t="shared" si="60"/>
        <v>Women</v>
      </c>
      <c r="G672" s="2" t="str">
        <f t="shared" si="61"/>
        <v xml:space="preserve"> Street Footwear</v>
      </c>
      <c r="H672" s="2" t="s">
        <v>17</v>
      </c>
      <c r="I672" s="2">
        <v>65</v>
      </c>
      <c r="J672" s="2">
        <v>400</v>
      </c>
      <c r="K672" s="2">
        <v>26000</v>
      </c>
      <c r="L672" s="2" t="s">
        <v>15</v>
      </c>
      <c r="M672" s="2">
        <f t="shared" si="62"/>
        <v>6</v>
      </c>
      <c r="N672" s="2" t="str">
        <f t="shared" si="63"/>
        <v>Jun</v>
      </c>
      <c r="O672" s="2" t="str">
        <f t="shared" si="64"/>
        <v>Sun</v>
      </c>
      <c r="P672" s="2" t="str">
        <f t="shared" si="65"/>
        <v>2020</v>
      </c>
    </row>
    <row r="673" spans="1:16" x14ac:dyDescent="0.3">
      <c r="A673" s="2" t="s">
        <v>27</v>
      </c>
      <c r="B673" s="3">
        <v>44004</v>
      </c>
      <c r="C673" s="2" t="s">
        <v>28</v>
      </c>
      <c r="D673" s="2" t="s">
        <v>43</v>
      </c>
      <c r="E673" s="2" t="s">
        <v>44</v>
      </c>
      <c r="F673" s="2" t="str">
        <f t="shared" si="60"/>
        <v>Women</v>
      </c>
      <c r="G673" s="2" t="str">
        <f t="shared" si="61"/>
        <v xml:space="preserve"> Athletic Footwear</v>
      </c>
      <c r="H673" s="2" t="s">
        <v>18</v>
      </c>
      <c r="I673" s="2">
        <v>60</v>
      </c>
      <c r="J673" s="2">
        <v>300</v>
      </c>
      <c r="K673" s="2">
        <v>18000</v>
      </c>
      <c r="L673" s="2" t="s">
        <v>15</v>
      </c>
      <c r="M673" s="2">
        <f t="shared" si="62"/>
        <v>6</v>
      </c>
      <c r="N673" s="2" t="str">
        <f t="shared" si="63"/>
        <v>Jun</v>
      </c>
      <c r="O673" s="2" t="str">
        <f t="shared" si="64"/>
        <v>Mon</v>
      </c>
      <c r="P673" s="2" t="str">
        <f t="shared" si="65"/>
        <v>2020</v>
      </c>
    </row>
    <row r="674" spans="1:16" x14ac:dyDescent="0.3">
      <c r="A674" s="2" t="s">
        <v>27</v>
      </c>
      <c r="B674" s="3">
        <v>44005</v>
      </c>
      <c r="C674" s="2" t="s">
        <v>28</v>
      </c>
      <c r="D674" s="2" t="s">
        <v>43</v>
      </c>
      <c r="E674" s="2" t="s">
        <v>44</v>
      </c>
      <c r="F674" s="2" t="str">
        <f t="shared" si="60"/>
        <v>Men</v>
      </c>
      <c r="G674" s="2" t="str">
        <f t="shared" si="61"/>
        <v xml:space="preserve"> Apparel</v>
      </c>
      <c r="H674" s="2" t="s">
        <v>19</v>
      </c>
      <c r="I674" s="2">
        <v>65</v>
      </c>
      <c r="J674" s="2">
        <v>200</v>
      </c>
      <c r="K674" s="2">
        <v>13000</v>
      </c>
      <c r="L674" s="2" t="s">
        <v>15</v>
      </c>
      <c r="M674" s="2">
        <f t="shared" si="62"/>
        <v>6</v>
      </c>
      <c r="N674" s="2" t="str">
        <f t="shared" si="63"/>
        <v>Jun</v>
      </c>
      <c r="O674" s="2" t="str">
        <f t="shared" si="64"/>
        <v>Tue</v>
      </c>
      <c r="P674" s="2" t="str">
        <f t="shared" si="65"/>
        <v>2020</v>
      </c>
    </row>
    <row r="675" spans="1:16" x14ac:dyDescent="0.3">
      <c r="A675" s="2" t="s">
        <v>27</v>
      </c>
      <c r="B675" s="3">
        <v>44006</v>
      </c>
      <c r="C675" s="2" t="s">
        <v>28</v>
      </c>
      <c r="D675" s="2" t="s">
        <v>43</v>
      </c>
      <c r="E675" s="2" t="s">
        <v>44</v>
      </c>
      <c r="F675" s="2" t="str">
        <f t="shared" si="60"/>
        <v>Women</v>
      </c>
      <c r="G675" s="2" t="str">
        <f t="shared" si="61"/>
        <v xml:space="preserve"> Apparel</v>
      </c>
      <c r="H675" s="2" t="s">
        <v>20</v>
      </c>
      <c r="I675" s="2">
        <v>80</v>
      </c>
      <c r="J675" s="2">
        <v>500</v>
      </c>
      <c r="K675" s="2">
        <v>40000</v>
      </c>
      <c r="L675" s="2" t="s">
        <v>15</v>
      </c>
      <c r="M675" s="2">
        <f t="shared" si="62"/>
        <v>6</v>
      </c>
      <c r="N675" s="2" t="str">
        <f t="shared" si="63"/>
        <v>Jun</v>
      </c>
      <c r="O675" s="2" t="str">
        <f t="shared" si="64"/>
        <v>Wed</v>
      </c>
      <c r="P675" s="2" t="str">
        <f t="shared" si="65"/>
        <v>2020</v>
      </c>
    </row>
    <row r="676" spans="1:16" x14ac:dyDescent="0.3">
      <c r="A676" s="2" t="s">
        <v>27</v>
      </c>
      <c r="B676" s="3">
        <v>44007</v>
      </c>
      <c r="C676" s="2" t="s">
        <v>28</v>
      </c>
      <c r="D676" s="2" t="s">
        <v>43</v>
      </c>
      <c r="E676" s="2" t="s">
        <v>44</v>
      </c>
      <c r="F676" s="2" t="str">
        <f t="shared" si="60"/>
        <v>Men</v>
      </c>
      <c r="G676" s="2" t="str">
        <f t="shared" si="61"/>
        <v xml:space="preserve"> Street Footwear</v>
      </c>
      <c r="H676" s="2" t="s">
        <v>14</v>
      </c>
      <c r="I676" s="2">
        <v>75</v>
      </c>
      <c r="J676" s="2">
        <v>750</v>
      </c>
      <c r="K676" s="2">
        <v>56250</v>
      </c>
      <c r="L676" s="2" t="s">
        <v>15</v>
      </c>
      <c r="M676" s="2">
        <f t="shared" si="62"/>
        <v>6</v>
      </c>
      <c r="N676" s="2" t="str">
        <f t="shared" si="63"/>
        <v>Jun</v>
      </c>
      <c r="O676" s="2" t="str">
        <f t="shared" si="64"/>
        <v>Thu</v>
      </c>
      <c r="P676" s="2" t="str">
        <f t="shared" si="65"/>
        <v>2020</v>
      </c>
    </row>
    <row r="677" spans="1:16" x14ac:dyDescent="0.3">
      <c r="A677" s="2" t="s">
        <v>27</v>
      </c>
      <c r="B677" s="3">
        <v>44008</v>
      </c>
      <c r="C677" s="2" t="s">
        <v>28</v>
      </c>
      <c r="D677" s="2" t="s">
        <v>43</v>
      </c>
      <c r="E677" s="2" t="s">
        <v>44</v>
      </c>
      <c r="F677" s="2" t="str">
        <f t="shared" si="60"/>
        <v>Men</v>
      </c>
      <c r="G677" s="2" t="str">
        <f t="shared" si="61"/>
        <v xml:space="preserve"> Athletic Footwear</v>
      </c>
      <c r="H677" s="2" t="s">
        <v>16</v>
      </c>
      <c r="I677" s="2">
        <v>80</v>
      </c>
      <c r="J677" s="2">
        <v>625</v>
      </c>
      <c r="K677" s="2">
        <v>50000</v>
      </c>
      <c r="L677" s="2" t="s">
        <v>15</v>
      </c>
      <c r="M677" s="2">
        <f t="shared" si="62"/>
        <v>6</v>
      </c>
      <c r="N677" s="2" t="str">
        <f t="shared" si="63"/>
        <v>Jun</v>
      </c>
      <c r="O677" s="2" t="str">
        <f t="shared" si="64"/>
        <v>Fri</v>
      </c>
      <c r="P677" s="2" t="str">
        <f t="shared" si="65"/>
        <v>2020</v>
      </c>
    </row>
    <row r="678" spans="1:16" x14ac:dyDescent="0.3">
      <c r="A678" s="2" t="s">
        <v>27</v>
      </c>
      <c r="B678" s="3">
        <v>44009</v>
      </c>
      <c r="C678" s="2" t="s">
        <v>28</v>
      </c>
      <c r="D678" s="2" t="s">
        <v>43</v>
      </c>
      <c r="E678" s="2" t="s">
        <v>44</v>
      </c>
      <c r="F678" s="2" t="str">
        <f t="shared" si="60"/>
        <v>Women</v>
      </c>
      <c r="G678" s="2" t="str">
        <f t="shared" si="61"/>
        <v xml:space="preserve"> Street Footwear</v>
      </c>
      <c r="H678" s="2" t="s">
        <v>17</v>
      </c>
      <c r="I678" s="2">
        <v>80</v>
      </c>
      <c r="J678" s="2">
        <v>625</v>
      </c>
      <c r="K678" s="2">
        <v>50000</v>
      </c>
      <c r="L678" s="2" t="s">
        <v>15</v>
      </c>
      <c r="M678" s="2">
        <f t="shared" si="62"/>
        <v>6</v>
      </c>
      <c r="N678" s="2" t="str">
        <f t="shared" si="63"/>
        <v>Jun</v>
      </c>
      <c r="O678" s="2" t="str">
        <f t="shared" si="64"/>
        <v>Sat</v>
      </c>
      <c r="P678" s="2" t="str">
        <f t="shared" si="65"/>
        <v>2020</v>
      </c>
    </row>
    <row r="679" spans="1:16" x14ac:dyDescent="0.3">
      <c r="A679" s="2" t="s">
        <v>27</v>
      </c>
      <c r="B679" s="3">
        <v>44010</v>
      </c>
      <c r="C679" s="2" t="s">
        <v>28</v>
      </c>
      <c r="D679" s="2" t="s">
        <v>43</v>
      </c>
      <c r="E679" s="2" t="s">
        <v>44</v>
      </c>
      <c r="F679" s="2" t="str">
        <f t="shared" si="60"/>
        <v>Women</v>
      </c>
      <c r="G679" s="2" t="str">
        <f t="shared" si="61"/>
        <v xml:space="preserve"> Athletic Footwear</v>
      </c>
      <c r="H679" s="2" t="s">
        <v>18</v>
      </c>
      <c r="I679" s="2">
        <v>80</v>
      </c>
      <c r="J679" s="2">
        <v>500</v>
      </c>
      <c r="K679" s="2">
        <v>40000</v>
      </c>
      <c r="L679" s="2" t="s">
        <v>15</v>
      </c>
      <c r="M679" s="2">
        <f t="shared" si="62"/>
        <v>6</v>
      </c>
      <c r="N679" s="2" t="str">
        <f t="shared" si="63"/>
        <v>Jun</v>
      </c>
      <c r="O679" s="2" t="str">
        <f t="shared" si="64"/>
        <v>Sun</v>
      </c>
      <c r="P679" s="2" t="str">
        <f t="shared" si="65"/>
        <v>2020</v>
      </c>
    </row>
    <row r="680" spans="1:16" x14ac:dyDescent="0.3">
      <c r="A680" s="2" t="s">
        <v>27</v>
      </c>
      <c r="B680" s="3">
        <v>44011</v>
      </c>
      <c r="C680" s="2" t="s">
        <v>28</v>
      </c>
      <c r="D680" s="2" t="s">
        <v>43</v>
      </c>
      <c r="E680" s="2" t="s">
        <v>44</v>
      </c>
      <c r="F680" s="2" t="str">
        <f t="shared" si="60"/>
        <v>Men</v>
      </c>
      <c r="G680" s="2" t="str">
        <f t="shared" si="61"/>
        <v xml:space="preserve"> Apparel</v>
      </c>
      <c r="H680" s="2" t="s">
        <v>19</v>
      </c>
      <c r="I680" s="2">
        <v>85.000000000000014</v>
      </c>
      <c r="J680" s="2">
        <v>375</v>
      </c>
      <c r="K680" s="2">
        <v>31875.000000000004</v>
      </c>
      <c r="L680" s="2" t="s">
        <v>15</v>
      </c>
      <c r="M680" s="2">
        <f t="shared" si="62"/>
        <v>6</v>
      </c>
      <c r="N680" s="2" t="str">
        <f t="shared" si="63"/>
        <v>Jun</v>
      </c>
      <c r="O680" s="2" t="str">
        <f t="shared" si="64"/>
        <v>Mon</v>
      </c>
      <c r="P680" s="2" t="str">
        <f t="shared" si="65"/>
        <v>2020</v>
      </c>
    </row>
    <row r="681" spans="1:16" x14ac:dyDescent="0.3">
      <c r="A681" s="2" t="s">
        <v>27</v>
      </c>
      <c r="B681" s="3">
        <v>44012</v>
      </c>
      <c r="C681" s="2" t="s">
        <v>28</v>
      </c>
      <c r="D681" s="2" t="s">
        <v>43</v>
      </c>
      <c r="E681" s="2" t="s">
        <v>44</v>
      </c>
      <c r="F681" s="2" t="str">
        <f t="shared" si="60"/>
        <v>Women</v>
      </c>
      <c r="G681" s="2" t="str">
        <f t="shared" si="61"/>
        <v xml:space="preserve"> Apparel</v>
      </c>
      <c r="H681" s="2" t="s">
        <v>20</v>
      </c>
      <c r="I681" s="2">
        <v>100</v>
      </c>
      <c r="J681" s="2">
        <v>675</v>
      </c>
      <c r="K681" s="2">
        <v>67500</v>
      </c>
      <c r="L681" s="2" t="s">
        <v>15</v>
      </c>
      <c r="M681" s="2">
        <f t="shared" si="62"/>
        <v>6</v>
      </c>
      <c r="N681" s="2" t="str">
        <f t="shared" si="63"/>
        <v>Jun</v>
      </c>
      <c r="O681" s="2" t="str">
        <f t="shared" si="64"/>
        <v>Tue</v>
      </c>
      <c r="P681" s="2" t="str">
        <f t="shared" si="65"/>
        <v>2020</v>
      </c>
    </row>
    <row r="682" spans="1:16" x14ac:dyDescent="0.3">
      <c r="A682" s="2" t="s">
        <v>27</v>
      </c>
      <c r="B682" s="3">
        <v>44013</v>
      </c>
      <c r="C682" s="2" t="s">
        <v>28</v>
      </c>
      <c r="D682" s="2" t="s">
        <v>43</v>
      </c>
      <c r="E682" s="2" t="s">
        <v>44</v>
      </c>
      <c r="F682" s="2" t="str">
        <f t="shared" si="60"/>
        <v>Men</v>
      </c>
      <c r="G682" s="2" t="str">
        <f t="shared" si="61"/>
        <v xml:space="preserve"> Street Footwear</v>
      </c>
      <c r="H682" s="2" t="s">
        <v>14</v>
      </c>
      <c r="I682" s="2">
        <v>80</v>
      </c>
      <c r="J682" s="2">
        <v>825</v>
      </c>
      <c r="K682" s="2">
        <v>66000</v>
      </c>
      <c r="L682" s="2" t="s">
        <v>15</v>
      </c>
      <c r="M682" s="2">
        <f t="shared" si="62"/>
        <v>7</v>
      </c>
      <c r="N682" s="2" t="str">
        <f t="shared" si="63"/>
        <v>Jul</v>
      </c>
      <c r="O682" s="2" t="str">
        <f t="shared" si="64"/>
        <v>Wed</v>
      </c>
      <c r="P682" s="2" t="str">
        <f t="shared" si="65"/>
        <v>2020</v>
      </c>
    </row>
    <row r="683" spans="1:16" x14ac:dyDescent="0.3">
      <c r="A683" s="2" t="s">
        <v>27</v>
      </c>
      <c r="B683" s="3">
        <v>44014</v>
      </c>
      <c r="C683" s="2" t="s">
        <v>28</v>
      </c>
      <c r="D683" s="2" t="s">
        <v>43</v>
      </c>
      <c r="E683" s="2" t="s">
        <v>44</v>
      </c>
      <c r="F683" s="2" t="str">
        <f t="shared" si="60"/>
        <v>Men</v>
      </c>
      <c r="G683" s="2" t="str">
        <f t="shared" si="61"/>
        <v xml:space="preserve"> Athletic Footwear</v>
      </c>
      <c r="H683" s="2" t="s">
        <v>16</v>
      </c>
      <c r="I683" s="2">
        <v>85.000000000000014</v>
      </c>
      <c r="J683" s="2">
        <v>675</v>
      </c>
      <c r="K683" s="2">
        <v>57375.000000000007</v>
      </c>
      <c r="L683" s="2" t="s">
        <v>15</v>
      </c>
      <c r="M683" s="2">
        <f t="shared" si="62"/>
        <v>7</v>
      </c>
      <c r="N683" s="2" t="str">
        <f t="shared" si="63"/>
        <v>Jul</v>
      </c>
      <c r="O683" s="2" t="str">
        <f t="shared" si="64"/>
        <v>Thu</v>
      </c>
      <c r="P683" s="2" t="str">
        <f t="shared" si="65"/>
        <v>2020</v>
      </c>
    </row>
    <row r="684" spans="1:16" x14ac:dyDescent="0.3">
      <c r="A684" s="2" t="s">
        <v>27</v>
      </c>
      <c r="B684" s="3">
        <v>44015</v>
      </c>
      <c r="C684" s="2" t="s">
        <v>28</v>
      </c>
      <c r="D684" s="2" t="s">
        <v>43</v>
      </c>
      <c r="E684" s="2" t="s">
        <v>44</v>
      </c>
      <c r="F684" s="2" t="str">
        <f t="shared" si="60"/>
        <v>Women</v>
      </c>
      <c r="G684" s="2" t="str">
        <f t="shared" si="61"/>
        <v xml:space="preserve"> Street Footwear</v>
      </c>
      <c r="H684" s="2" t="s">
        <v>17</v>
      </c>
      <c r="I684" s="2">
        <v>85.000000000000014</v>
      </c>
      <c r="J684" s="2">
        <v>625</v>
      </c>
      <c r="K684" s="2">
        <v>53125.000000000007</v>
      </c>
      <c r="L684" s="2" t="s">
        <v>15</v>
      </c>
      <c r="M684" s="2">
        <f t="shared" si="62"/>
        <v>7</v>
      </c>
      <c r="N684" s="2" t="str">
        <f t="shared" si="63"/>
        <v>Jul</v>
      </c>
      <c r="O684" s="2" t="str">
        <f t="shared" si="64"/>
        <v>Fri</v>
      </c>
      <c r="P684" s="2" t="str">
        <f t="shared" si="65"/>
        <v>2020</v>
      </c>
    </row>
    <row r="685" spans="1:16" x14ac:dyDescent="0.3">
      <c r="A685" s="2" t="s">
        <v>27</v>
      </c>
      <c r="B685" s="3">
        <v>44016</v>
      </c>
      <c r="C685" s="2" t="s">
        <v>28</v>
      </c>
      <c r="D685" s="2" t="s">
        <v>43</v>
      </c>
      <c r="E685" s="2" t="s">
        <v>44</v>
      </c>
      <c r="F685" s="2" t="str">
        <f t="shared" si="60"/>
        <v>Women</v>
      </c>
      <c r="G685" s="2" t="str">
        <f t="shared" si="61"/>
        <v xml:space="preserve"> Athletic Footwear</v>
      </c>
      <c r="H685" s="2" t="s">
        <v>18</v>
      </c>
      <c r="I685" s="2">
        <v>80</v>
      </c>
      <c r="J685" s="2">
        <v>525</v>
      </c>
      <c r="K685" s="2">
        <v>42000</v>
      </c>
      <c r="L685" s="2" t="s">
        <v>15</v>
      </c>
      <c r="M685" s="2">
        <f t="shared" si="62"/>
        <v>7</v>
      </c>
      <c r="N685" s="2" t="str">
        <f t="shared" si="63"/>
        <v>Jul</v>
      </c>
      <c r="O685" s="2" t="str">
        <f t="shared" si="64"/>
        <v>Sat</v>
      </c>
      <c r="P685" s="2" t="str">
        <f t="shared" si="65"/>
        <v>2020</v>
      </c>
    </row>
    <row r="686" spans="1:16" x14ac:dyDescent="0.3">
      <c r="A686" s="2" t="s">
        <v>27</v>
      </c>
      <c r="B686" s="3">
        <v>44017</v>
      </c>
      <c r="C686" s="2" t="s">
        <v>28</v>
      </c>
      <c r="D686" s="2" t="s">
        <v>43</v>
      </c>
      <c r="E686" s="2" t="s">
        <v>44</v>
      </c>
      <c r="F686" s="2" t="str">
        <f t="shared" si="60"/>
        <v>Men</v>
      </c>
      <c r="G686" s="2" t="str">
        <f t="shared" si="61"/>
        <v xml:space="preserve"> Apparel</v>
      </c>
      <c r="H686" s="2" t="s">
        <v>19</v>
      </c>
      <c r="I686" s="2">
        <v>85.000000000000014</v>
      </c>
      <c r="J686" s="2">
        <v>575</v>
      </c>
      <c r="K686" s="2">
        <v>48875.000000000007</v>
      </c>
      <c r="L686" s="2" t="s">
        <v>15</v>
      </c>
      <c r="M686" s="2">
        <f t="shared" si="62"/>
        <v>7</v>
      </c>
      <c r="N686" s="2" t="str">
        <f t="shared" si="63"/>
        <v>Jul</v>
      </c>
      <c r="O686" s="2" t="str">
        <f t="shared" si="64"/>
        <v>Sun</v>
      </c>
      <c r="P686" s="2" t="str">
        <f t="shared" si="65"/>
        <v>2020</v>
      </c>
    </row>
    <row r="687" spans="1:16" x14ac:dyDescent="0.3">
      <c r="A687" s="2" t="s">
        <v>27</v>
      </c>
      <c r="B687" s="3">
        <v>44018</v>
      </c>
      <c r="C687" s="2" t="s">
        <v>28</v>
      </c>
      <c r="D687" s="2" t="s">
        <v>43</v>
      </c>
      <c r="E687" s="2" t="s">
        <v>44</v>
      </c>
      <c r="F687" s="2" t="str">
        <f t="shared" si="60"/>
        <v>Women</v>
      </c>
      <c r="G687" s="2" t="str">
        <f t="shared" si="61"/>
        <v xml:space="preserve"> Apparel</v>
      </c>
      <c r="H687" s="2" t="s">
        <v>20</v>
      </c>
      <c r="I687" s="2">
        <v>100</v>
      </c>
      <c r="J687" s="2">
        <v>575</v>
      </c>
      <c r="K687" s="2">
        <v>57500</v>
      </c>
      <c r="L687" s="2" t="s">
        <v>15</v>
      </c>
      <c r="M687" s="2">
        <f t="shared" si="62"/>
        <v>7</v>
      </c>
      <c r="N687" s="2" t="str">
        <f t="shared" si="63"/>
        <v>Jul</v>
      </c>
      <c r="O687" s="2" t="str">
        <f t="shared" si="64"/>
        <v>Mon</v>
      </c>
      <c r="P687" s="2" t="str">
        <f t="shared" si="65"/>
        <v>2020</v>
      </c>
    </row>
    <row r="688" spans="1:16" x14ac:dyDescent="0.3">
      <c r="A688" s="2" t="s">
        <v>27</v>
      </c>
      <c r="B688" s="3">
        <v>44019</v>
      </c>
      <c r="C688" s="2" t="s">
        <v>28</v>
      </c>
      <c r="D688" s="2" t="s">
        <v>43</v>
      </c>
      <c r="E688" s="2" t="s">
        <v>44</v>
      </c>
      <c r="F688" s="2" t="str">
        <f t="shared" si="60"/>
        <v>Men</v>
      </c>
      <c r="G688" s="2" t="str">
        <f t="shared" si="61"/>
        <v xml:space="preserve"> Street Footwear</v>
      </c>
      <c r="H688" s="2" t="s">
        <v>14</v>
      </c>
      <c r="I688" s="2">
        <v>85.000000000000014</v>
      </c>
      <c r="J688" s="2">
        <v>775</v>
      </c>
      <c r="K688" s="2">
        <v>65875.000000000015</v>
      </c>
      <c r="L688" s="2" t="s">
        <v>15</v>
      </c>
      <c r="M688" s="2">
        <f t="shared" si="62"/>
        <v>7</v>
      </c>
      <c r="N688" s="2" t="str">
        <f t="shared" si="63"/>
        <v>Jul</v>
      </c>
      <c r="O688" s="2" t="str">
        <f t="shared" si="64"/>
        <v>Tue</v>
      </c>
      <c r="P688" s="2" t="str">
        <f t="shared" si="65"/>
        <v>2020</v>
      </c>
    </row>
    <row r="689" spans="1:16" x14ac:dyDescent="0.3">
      <c r="A689" s="2" t="s">
        <v>27</v>
      </c>
      <c r="B689" s="3">
        <v>44020</v>
      </c>
      <c r="C689" s="2" t="s">
        <v>28</v>
      </c>
      <c r="D689" s="2" t="s">
        <v>43</v>
      </c>
      <c r="E689" s="2" t="s">
        <v>44</v>
      </c>
      <c r="F689" s="2" t="str">
        <f t="shared" si="60"/>
        <v>Men</v>
      </c>
      <c r="G689" s="2" t="str">
        <f t="shared" si="61"/>
        <v xml:space="preserve"> Athletic Footwear</v>
      </c>
      <c r="H689" s="2" t="s">
        <v>16</v>
      </c>
      <c r="I689" s="2">
        <v>80.000000000000014</v>
      </c>
      <c r="J689" s="2">
        <v>750</v>
      </c>
      <c r="K689" s="2">
        <v>60000.000000000007</v>
      </c>
      <c r="L689" s="2" t="s">
        <v>15</v>
      </c>
      <c r="M689" s="2">
        <f t="shared" si="62"/>
        <v>7</v>
      </c>
      <c r="N689" s="2" t="str">
        <f t="shared" si="63"/>
        <v>Jul</v>
      </c>
      <c r="O689" s="2" t="str">
        <f t="shared" si="64"/>
        <v>Wed</v>
      </c>
      <c r="P689" s="2" t="str">
        <f t="shared" si="65"/>
        <v>2020</v>
      </c>
    </row>
    <row r="690" spans="1:16" x14ac:dyDescent="0.3">
      <c r="A690" s="2" t="s">
        <v>27</v>
      </c>
      <c r="B690" s="3">
        <v>44021</v>
      </c>
      <c r="C690" s="2" t="s">
        <v>28</v>
      </c>
      <c r="D690" s="2" t="s">
        <v>43</v>
      </c>
      <c r="E690" s="2" t="s">
        <v>44</v>
      </c>
      <c r="F690" s="2" t="str">
        <f t="shared" si="60"/>
        <v>Women</v>
      </c>
      <c r="G690" s="2" t="str">
        <f t="shared" si="61"/>
        <v xml:space="preserve"> Street Footwear</v>
      </c>
      <c r="H690" s="2" t="s">
        <v>17</v>
      </c>
      <c r="I690" s="2">
        <v>75.000000000000014</v>
      </c>
      <c r="J690" s="2">
        <v>625</v>
      </c>
      <c r="K690" s="2">
        <v>46875.000000000007</v>
      </c>
      <c r="L690" s="2" t="s">
        <v>15</v>
      </c>
      <c r="M690" s="2">
        <f t="shared" si="62"/>
        <v>7</v>
      </c>
      <c r="N690" s="2" t="str">
        <f t="shared" si="63"/>
        <v>Jul</v>
      </c>
      <c r="O690" s="2" t="str">
        <f t="shared" si="64"/>
        <v>Thu</v>
      </c>
      <c r="P690" s="2" t="str">
        <f t="shared" si="65"/>
        <v>2020</v>
      </c>
    </row>
    <row r="691" spans="1:16" x14ac:dyDescent="0.3">
      <c r="A691" s="2" t="s">
        <v>27</v>
      </c>
      <c r="B691" s="3">
        <v>44022</v>
      </c>
      <c r="C691" s="2" t="s">
        <v>28</v>
      </c>
      <c r="D691" s="2" t="s">
        <v>43</v>
      </c>
      <c r="E691" s="2" t="s">
        <v>44</v>
      </c>
      <c r="F691" s="2" t="str">
        <f t="shared" si="60"/>
        <v>Women</v>
      </c>
      <c r="G691" s="2" t="str">
        <f t="shared" si="61"/>
        <v xml:space="preserve"> Athletic Footwear</v>
      </c>
      <c r="H691" s="2" t="s">
        <v>18</v>
      </c>
      <c r="I691" s="2">
        <v>75.000000000000014</v>
      </c>
      <c r="J691" s="2">
        <v>575</v>
      </c>
      <c r="K691" s="2">
        <v>43125.000000000007</v>
      </c>
      <c r="L691" s="2" t="s">
        <v>15</v>
      </c>
      <c r="M691" s="2">
        <f t="shared" si="62"/>
        <v>7</v>
      </c>
      <c r="N691" s="2" t="str">
        <f t="shared" si="63"/>
        <v>Jul</v>
      </c>
      <c r="O691" s="2" t="str">
        <f t="shared" si="64"/>
        <v>Fri</v>
      </c>
      <c r="P691" s="2" t="str">
        <f t="shared" si="65"/>
        <v>2020</v>
      </c>
    </row>
    <row r="692" spans="1:16" x14ac:dyDescent="0.3">
      <c r="A692" s="2" t="s">
        <v>27</v>
      </c>
      <c r="B692" s="3">
        <v>44023</v>
      </c>
      <c r="C692" s="2" t="s">
        <v>28</v>
      </c>
      <c r="D692" s="2" t="s">
        <v>43</v>
      </c>
      <c r="E692" s="2" t="s">
        <v>44</v>
      </c>
      <c r="F692" s="2" t="str">
        <f t="shared" si="60"/>
        <v>Men</v>
      </c>
      <c r="G692" s="2" t="str">
        <f t="shared" si="61"/>
        <v xml:space="preserve"> Apparel</v>
      </c>
      <c r="H692" s="2" t="s">
        <v>19</v>
      </c>
      <c r="I692" s="2">
        <v>75</v>
      </c>
      <c r="J692" s="2">
        <v>575</v>
      </c>
      <c r="K692" s="2">
        <v>43125</v>
      </c>
      <c r="L692" s="2" t="s">
        <v>15</v>
      </c>
      <c r="M692" s="2">
        <f t="shared" si="62"/>
        <v>7</v>
      </c>
      <c r="N692" s="2" t="str">
        <f t="shared" si="63"/>
        <v>Jul</v>
      </c>
      <c r="O692" s="2" t="str">
        <f t="shared" si="64"/>
        <v>Sat</v>
      </c>
      <c r="P692" s="2" t="str">
        <f t="shared" si="65"/>
        <v>2020</v>
      </c>
    </row>
    <row r="693" spans="1:16" x14ac:dyDescent="0.3">
      <c r="A693" s="2" t="s">
        <v>27</v>
      </c>
      <c r="B693" s="3">
        <v>44024</v>
      </c>
      <c r="C693" s="2" t="s">
        <v>28</v>
      </c>
      <c r="D693" s="2" t="s">
        <v>43</v>
      </c>
      <c r="E693" s="2" t="s">
        <v>44</v>
      </c>
      <c r="F693" s="2" t="str">
        <f t="shared" si="60"/>
        <v>Women</v>
      </c>
      <c r="G693" s="2" t="str">
        <f t="shared" si="61"/>
        <v xml:space="preserve"> Apparel</v>
      </c>
      <c r="H693" s="2" t="s">
        <v>20</v>
      </c>
      <c r="I693" s="2">
        <v>80</v>
      </c>
      <c r="J693" s="2">
        <v>400</v>
      </c>
      <c r="K693" s="2">
        <v>32000</v>
      </c>
      <c r="L693" s="2" t="s">
        <v>15</v>
      </c>
      <c r="M693" s="2">
        <f t="shared" si="62"/>
        <v>7</v>
      </c>
      <c r="N693" s="2" t="str">
        <f t="shared" si="63"/>
        <v>Jul</v>
      </c>
      <c r="O693" s="2" t="str">
        <f t="shared" si="64"/>
        <v>Sun</v>
      </c>
      <c r="P693" s="2" t="str">
        <f t="shared" si="65"/>
        <v>2020</v>
      </c>
    </row>
    <row r="694" spans="1:16" x14ac:dyDescent="0.3">
      <c r="A694" s="2" t="s">
        <v>27</v>
      </c>
      <c r="B694" s="3">
        <v>44025</v>
      </c>
      <c r="C694" s="2" t="s">
        <v>28</v>
      </c>
      <c r="D694" s="2" t="s">
        <v>43</v>
      </c>
      <c r="E694" s="2" t="s">
        <v>44</v>
      </c>
      <c r="F694" s="2" t="str">
        <f t="shared" si="60"/>
        <v>Men</v>
      </c>
      <c r="G694" s="2" t="str">
        <f t="shared" si="61"/>
        <v xml:space="preserve"> Street Footwear</v>
      </c>
      <c r="H694" s="2" t="s">
        <v>14</v>
      </c>
      <c r="I694" s="2">
        <v>70.000000000000014</v>
      </c>
      <c r="J694" s="2">
        <v>600</v>
      </c>
      <c r="K694" s="2">
        <v>42000.000000000007</v>
      </c>
      <c r="L694" s="2" t="s">
        <v>15</v>
      </c>
      <c r="M694" s="2">
        <f t="shared" si="62"/>
        <v>7</v>
      </c>
      <c r="N694" s="2" t="str">
        <f t="shared" si="63"/>
        <v>Jul</v>
      </c>
      <c r="O694" s="2" t="str">
        <f t="shared" si="64"/>
        <v>Mon</v>
      </c>
      <c r="P694" s="2" t="str">
        <f t="shared" si="65"/>
        <v>2020</v>
      </c>
    </row>
    <row r="695" spans="1:16" x14ac:dyDescent="0.3">
      <c r="A695" s="2" t="s">
        <v>27</v>
      </c>
      <c r="B695" s="3">
        <v>44026</v>
      </c>
      <c r="C695" s="2" t="s">
        <v>28</v>
      </c>
      <c r="D695" s="2" t="s">
        <v>43</v>
      </c>
      <c r="E695" s="2" t="s">
        <v>44</v>
      </c>
      <c r="F695" s="2" t="str">
        <f t="shared" si="60"/>
        <v>Men</v>
      </c>
      <c r="G695" s="2" t="str">
        <f t="shared" si="61"/>
        <v xml:space="preserve"> Athletic Footwear</v>
      </c>
      <c r="H695" s="2" t="s">
        <v>16</v>
      </c>
      <c r="I695" s="2">
        <v>75.000000000000028</v>
      </c>
      <c r="J695" s="2">
        <v>600</v>
      </c>
      <c r="K695" s="2">
        <v>45000.000000000015</v>
      </c>
      <c r="L695" s="2" t="s">
        <v>15</v>
      </c>
      <c r="M695" s="2">
        <f t="shared" si="62"/>
        <v>7</v>
      </c>
      <c r="N695" s="2" t="str">
        <f t="shared" si="63"/>
        <v>Jul</v>
      </c>
      <c r="O695" s="2" t="str">
        <f t="shared" si="64"/>
        <v>Tue</v>
      </c>
      <c r="P695" s="2" t="str">
        <f t="shared" si="65"/>
        <v>2020</v>
      </c>
    </row>
    <row r="696" spans="1:16" x14ac:dyDescent="0.3">
      <c r="A696" s="2" t="s">
        <v>27</v>
      </c>
      <c r="B696" s="3">
        <v>44027</v>
      </c>
      <c r="C696" s="2" t="s">
        <v>28</v>
      </c>
      <c r="D696" s="2" t="s">
        <v>43</v>
      </c>
      <c r="E696" s="2" t="s">
        <v>44</v>
      </c>
      <c r="F696" s="2" t="str">
        <f t="shared" si="60"/>
        <v>Women</v>
      </c>
      <c r="G696" s="2" t="str">
        <f t="shared" si="61"/>
        <v xml:space="preserve"> Street Footwear</v>
      </c>
      <c r="H696" s="2" t="s">
        <v>17</v>
      </c>
      <c r="I696" s="2">
        <v>70.000000000000014</v>
      </c>
      <c r="J696" s="2">
        <v>450</v>
      </c>
      <c r="K696" s="2">
        <v>31500.000000000007</v>
      </c>
      <c r="L696" s="2" t="s">
        <v>15</v>
      </c>
      <c r="M696" s="2">
        <f t="shared" si="62"/>
        <v>7</v>
      </c>
      <c r="N696" s="2" t="str">
        <f t="shared" si="63"/>
        <v>Jul</v>
      </c>
      <c r="O696" s="2" t="str">
        <f t="shared" si="64"/>
        <v>Wed</v>
      </c>
      <c r="P696" s="2" t="str">
        <f t="shared" si="65"/>
        <v>2020</v>
      </c>
    </row>
    <row r="697" spans="1:16" x14ac:dyDescent="0.3">
      <c r="A697" s="2" t="s">
        <v>27</v>
      </c>
      <c r="B697" s="3">
        <v>44028</v>
      </c>
      <c r="C697" s="2" t="s">
        <v>28</v>
      </c>
      <c r="D697" s="2" t="s">
        <v>43</v>
      </c>
      <c r="E697" s="2" t="s">
        <v>44</v>
      </c>
      <c r="F697" s="2" t="str">
        <f t="shared" si="60"/>
        <v>Women</v>
      </c>
      <c r="G697" s="2" t="str">
        <f t="shared" si="61"/>
        <v xml:space="preserve"> Athletic Footwear</v>
      </c>
      <c r="H697" s="2" t="s">
        <v>18</v>
      </c>
      <c r="I697" s="2">
        <v>70.000000000000014</v>
      </c>
      <c r="J697" s="2">
        <v>400</v>
      </c>
      <c r="K697" s="2">
        <v>28000.000000000007</v>
      </c>
      <c r="L697" s="2" t="s">
        <v>15</v>
      </c>
      <c r="M697" s="2">
        <f t="shared" si="62"/>
        <v>7</v>
      </c>
      <c r="N697" s="2" t="str">
        <f t="shared" si="63"/>
        <v>Jul</v>
      </c>
      <c r="O697" s="2" t="str">
        <f t="shared" si="64"/>
        <v>Thu</v>
      </c>
      <c r="P697" s="2" t="str">
        <f t="shared" si="65"/>
        <v>2020</v>
      </c>
    </row>
    <row r="698" spans="1:16" x14ac:dyDescent="0.3">
      <c r="A698" s="2" t="s">
        <v>27</v>
      </c>
      <c r="B698" s="3">
        <v>44029</v>
      </c>
      <c r="C698" s="2" t="s">
        <v>28</v>
      </c>
      <c r="D698" s="2" t="s">
        <v>43</v>
      </c>
      <c r="E698" s="2" t="s">
        <v>44</v>
      </c>
      <c r="F698" s="2" t="str">
        <f t="shared" si="60"/>
        <v>Men</v>
      </c>
      <c r="G698" s="2" t="str">
        <f t="shared" si="61"/>
        <v xml:space="preserve"> Apparel</v>
      </c>
      <c r="H698" s="2" t="s">
        <v>19</v>
      </c>
      <c r="I698" s="2">
        <v>80.000000000000014</v>
      </c>
      <c r="J698" s="2">
        <v>425</v>
      </c>
      <c r="K698" s="2">
        <v>34000.000000000007</v>
      </c>
      <c r="L698" s="2" t="s">
        <v>15</v>
      </c>
      <c r="M698" s="2">
        <f t="shared" si="62"/>
        <v>7</v>
      </c>
      <c r="N698" s="2" t="str">
        <f t="shared" si="63"/>
        <v>Jul</v>
      </c>
      <c r="O698" s="2" t="str">
        <f t="shared" si="64"/>
        <v>Fri</v>
      </c>
      <c r="P698" s="2" t="str">
        <f t="shared" si="65"/>
        <v>2020</v>
      </c>
    </row>
    <row r="699" spans="1:16" x14ac:dyDescent="0.3">
      <c r="A699" s="2" t="s">
        <v>27</v>
      </c>
      <c r="B699" s="3">
        <v>44030</v>
      </c>
      <c r="C699" s="2" t="s">
        <v>28</v>
      </c>
      <c r="D699" s="2" t="s">
        <v>43</v>
      </c>
      <c r="E699" s="2" t="s">
        <v>44</v>
      </c>
      <c r="F699" s="2" t="str">
        <f t="shared" si="60"/>
        <v>Women</v>
      </c>
      <c r="G699" s="2" t="str">
        <f t="shared" si="61"/>
        <v xml:space="preserve"> Apparel</v>
      </c>
      <c r="H699" s="2" t="s">
        <v>20</v>
      </c>
      <c r="I699" s="2">
        <v>65</v>
      </c>
      <c r="J699" s="2">
        <v>450</v>
      </c>
      <c r="K699" s="2">
        <v>29250</v>
      </c>
      <c r="L699" s="2" t="s">
        <v>15</v>
      </c>
      <c r="M699" s="2">
        <f t="shared" si="62"/>
        <v>7</v>
      </c>
      <c r="N699" s="2" t="str">
        <f t="shared" si="63"/>
        <v>Jul</v>
      </c>
      <c r="O699" s="2" t="str">
        <f t="shared" si="64"/>
        <v>Sat</v>
      </c>
      <c r="P699" s="2" t="str">
        <f t="shared" si="65"/>
        <v>2020</v>
      </c>
    </row>
    <row r="700" spans="1:16" x14ac:dyDescent="0.3">
      <c r="A700" s="2" t="s">
        <v>27</v>
      </c>
      <c r="B700" s="3">
        <v>44031</v>
      </c>
      <c r="C700" s="2" t="s">
        <v>28</v>
      </c>
      <c r="D700" s="2" t="s">
        <v>43</v>
      </c>
      <c r="E700" s="2" t="s">
        <v>44</v>
      </c>
      <c r="F700" s="2" t="str">
        <f t="shared" si="60"/>
        <v>Men</v>
      </c>
      <c r="G700" s="2" t="str">
        <f t="shared" si="61"/>
        <v xml:space="preserve"> Street Footwear</v>
      </c>
      <c r="H700" s="2" t="s">
        <v>14</v>
      </c>
      <c r="I700" s="2">
        <v>60.000000000000007</v>
      </c>
      <c r="J700" s="2">
        <v>550</v>
      </c>
      <c r="K700" s="2">
        <v>33000.000000000007</v>
      </c>
      <c r="L700" s="2" t="s">
        <v>15</v>
      </c>
      <c r="M700" s="2">
        <f t="shared" si="62"/>
        <v>7</v>
      </c>
      <c r="N700" s="2" t="str">
        <f t="shared" si="63"/>
        <v>Jul</v>
      </c>
      <c r="O700" s="2" t="str">
        <f t="shared" si="64"/>
        <v>Sun</v>
      </c>
      <c r="P700" s="2" t="str">
        <f t="shared" si="65"/>
        <v>2020</v>
      </c>
    </row>
    <row r="701" spans="1:16" x14ac:dyDescent="0.3">
      <c r="A701" s="2" t="s">
        <v>27</v>
      </c>
      <c r="B701" s="3">
        <v>44032</v>
      </c>
      <c r="C701" s="2" t="s">
        <v>28</v>
      </c>
      <c r="D701" s="2" t="s">
        <v>43</v>
      </c>
      <c r="E701" s="2" t="s">
        <v>44</v>
      </c>
      <c r="F701" s="2" t="str">
        <f t="shared" si="60"/>
        <v>Men</v>
      </c>
      <c r="G701" s="2" t="str">
        <f t="shared" si="61"/>
        <v xml:space="preserve"> Athletic Footwear</v>
      </c>
      <c r="H701" s="2" t="s">
        <v>16</v>
      </c>
      <c r="I701" s="2">
        <v>65.000000000000014</v>
      </c>
      <c r="J701" s="2">
        <v>550</v>
      </c>
      <c r="K701" s="2">
        <v>35750.000000000007</v>
      </c>
      <c r="L701" s="2" t="s">
        <v>15</v>
      </c>
      <c r="M701" s="2">
        <f t="shared" si="62"/>
        <v>7</v>
      </c>
      <c r="N701" s="2" t="str">
        <f t="shared" si="63"/>
        <v>Jul</v>
      </c>
      <c r="O701" s="2" t="str">
        <f t="shared" si="64"/>
        <v>Mon</v>
      </c>
      <c r="P701" s="2" t="str">
        <f t="shared" si="65"/>
        <v>2020</v>
      </c>
    </row>
    <row r="702" spans="1:16" x14ac:dyDescent="0.3">
      <c r="A702" s="2" t="s">
        <v>27</v>
      </c>
      <c r="B702" s="3">
        <v>44033</v>
      </c>
      <c r="C702" s="2" t="s">
        <v>28</v>
      </c>
      <c r="D702" s="2" t="s">
        <v>43</v>
      </c>
      <c r="E702" s="2" t="s">
        <v>44</v>
      </c>
      <c r="F702" s="2" t="str">
        <f t="shared" si="60"/>
        <v>Women</v>
      </c>
      <c r="G702" s="2" t="str">
        <f t="shared" si="61"/>
        <v xml:space="preserve"> Street Footwear</v>
      </c>
      <c r="H702" s="2" t="s">
        <v>17</v>
      </c>
      <c r="I702" s="2">
        <v>60.000000000000007</v>
      </c>
      <c r="J702" s="2">
        <v>375</v>
      </c>
      <c r="K702" s="2">
        <v>22500.000000000004</v>
      </c>
      <c r="L702" s="2" t="s">
        <v>15</v>
      </c>
      <c r="M702" s="2">
        <f t="shared" si="62"/>
        <v>7</v>
      </c>
      <c r="N702" s="2" t="str">
        <f t="shared" si="63"/>
        <v>Jul</v>
      </c>
      <c r="O702" s="2" t="str">
        <f t="shared" si="64"/>
        <v>Tue</v>
      </c>
      <c r="P702" s="2" t="str">
        <f t="shared" si="65"/>
        <v>2020</v>
      </c>
    </row>
    <row r="703" spans="1:16" x14ac:dyDescent="0.3">
      <c r="A703" s="2" t="s">
        <v>27</v>
      </c>
      <c r="B703" s="3">
        <v>44034</v>
      </c>
      <c r="C703" s="2" t="s">
        <v>28</v>
      </c>
      <c r="D703" s="2" t="s">
        <v>43</v>
      </c>
      <c r="E703" s="2" t="s">
        <v>44</v>
      </c>
      <c r="F703" s="2" t="str">
        <f t="shared" si="60"/>
        <v>Women</v>
      </c>
      <c r="G703" s="2" t="str">
        <f t="shared" si="61"/>
        <v xml:space="preserve"> Athletic Footwear</v>
      </c>
      <c r="H703" s="2" t="s">
        <v>18</v>
      </c>
      <c r="I703" s="2">
        <v>60.000000000000007</v>
      </c>
      <c r="J703" s="2">
        <v>350</v>
      </c>
      <c r="K703" s="2">
        <v>21000.000000000004</v>
      </c>
      <c r="L703" s="2" t="s">
        <v>15</v>
      </c>
      <c r="M703" s="2">
        <f t="shared" si="62"/>
        <v>7</v>
      </c>
      <c r="N703" s="2" t="str">
        <f t="shared" si="63"/>
        <v>Jul</v>
      </c>
      <c r="O703" s="2" t="str">
        <f t="shared" si="64"/>
        <v>Wed</v>
      </c>
      <c r="P703" s="2" t="str">
        <f t="shared" si="65"/>
        <v>2020</v>
      </c>
    </row>
    <row r="704" spans="1:16" x14ac:dyDescent="0.3">
      <c r="A704" s="2" t="s">
        <v>27</v>
      </c>
      <c r="B704" s="3">
        <v>44035</v>
      </c>
      <c r="C704" s="2" t="s">
        <v>28</v>
      </c>
      <c r="D704" s="2" t="s">
        <v>43</v>
      </c>
      <c r="E704" s="2" t="s">
        <v>44</v>
      </c>
      <c r="F704" s="2" t="str">
        <f t="shared" si="60"/>
        <v>Men</v>
      </c>
      <c r="G704" s="2" t="str">
        <f t="shared" si="61"/>
        <v xml:space="preserve"> Apparel</v>
      </c>
      <c r="H704" s="2" t="s">
        <v>19</v>
      </c>
      <c r="I704" s="2">
        <v>70</v>
      </c>
      <c r="J704" s="2">
        <v>325</v>
      </c>
      <c r="K704" s="2">
        <v>22750</v>
      </c>
      <c r="L704" s="2" t="s">
        <v>15</v>
      </c>
      <c r="M704" s="2">
        <f t="shared" si="62"/>
        <v>7</v>
      </c>
      <c r="N704" s="2" t="str">
        <f t="shared" si="63"/>
        <v>Jul</v>
      </c>
      <c r="O704" s="2" t="str">
        <f t="shared" si="64"/>
        <v>Thu</v>
      </c>
      <c r="P704" s="2" t="str">
        <f t="shared" si="65"/>
        <v>2020</v>
      </c>
    </row>
    <row r="705" spans="1:16" x14ac:dyDescent="0.3">
      <c r="A705" s="2" t="s">
        <v>27</v>
      </c>
      <c r="B705" s="3">
        <v>44036</v>
      </c>
      <c r="C705" s="2" t="s">
        <v>28</v>
      </c>
      <c r="D705" s="2" t="s">
        <v>43</v>
      </c>
      <c r="E705" s="2" t="s">
        <v>44</v>
      </c>
      <c r="F705" s="2" t="str">
        <f t="shared" si="60"/>
        <v>Women</v>
      </c>
      <c r="G705" s="2" t="str">
        <f t="shared" si="61"/>
        <v xml:space="preserve"> Apparel</v>
      </c>
      <c r="H705" s="2" t="s">
        <v>20</v>
      </c>
      <c r="I705" s="2">
        <v>75.000000000000014</v>
      </c>
      <c r="J705" s="2">
        <v>375</v>
      </c>
      <c r="K705" s="2">
        <v>28125.000000000004</v>
      </c>
      <c r="L705" s="2" t="s">
        <v>15</v>
      </c>
      <c r="M705" s="2">
        <f t="shared" si="62"/>
        <v>7</v>
      </c>
      <c r="N705" s="2" t="str">
        <f t="shared" si="63"/>
        <v>Jul</v>
      </c>
      <c r="O705" s="2" t="str">
        <f t="shared" si="64"/>
        <v>Fri</v>
      </c>
      <c r="P705" s="2" t="str">
        <f t="shared" si="65"/>
        <v>2020</v>
      </c>
    </row>
    <row r="706" spans="1:16" x14ac:dyDescent="0.3">
      <c r="A706" s="2" t="s">
        <v>27</v>
      </c>
      <c r="B706" s="3">
        <v>44037</v>
      </c>
      <c r="C706" s="2" t="s">
        <v>28</v>
      </c>
      <c r="D706" s="2" t="s">
        <v>43</v>
      </c>
      <c r="E706" s="2" t="s">
        <v>44</v>
      </c>
      <c r="F706" s="2" t="str">
        <f t="shared" ref="F706:F769" si="66">MID(H706, 1, FIND("'", H706) - 1)</f>
        <v>Men</v>
      </c>
      <c r="G706" s="2" t="str">
        <f t="shared" ref="G706:G769" si="67">MID(H706, FIND("'", H706) + 2, LEN(H706) - FIND("'", H706) - 1)</f>
        <v xml:space="preserve"> Street Footwear</v>
      </c>
      <c r="H706" s="2" t="s">
        <v>14</v>
      </c>
      <c r="I706" s="2">
        <v>60.000000000000007</v>
      </c>
      <c r="J706" s="2">
        <v>600</v>
      </c>
      <c r="K706" s="2">
        <v>36000.000000000007</v>
      </c>
      <c r="L706" s="2" t="s">
        <v>15</v>
      </c>
      <c r="M706" s="2">
        <f t="shared" si="62"/>
        <v>7</v>
      </c>
      <c r="N706" s="2" t="str">
        <f t="shared" si="63"/>
        <v>Jul</v>
      </c>
      <c r="O706" s="2" t="str">
        <f t="shared" si="64"/>
        <v>Sat</v>
      </c>
      <c r="P706" s="2" t="str">
        <f t="shared" si="65"/>
        <v>2020</v>
      </c>
    </row>
    <row r="707" spans="1:16" x14ac:dyDescent="0.3">
      <c r="A707" s="2" t="s">
        <v>27</v>
      </c>
      <c r="B707" s="3">
        <v>44038</v>
      </c>
      <c r="C707" s="2" t="s">
        <v>28</v>
      </c>
      <c r="D707" s="2" t="s">
        <v>43</v>
      </c>
      <c r="E707" s="2" t="s">
        <v>44</v>
      </c>
      <c r="F707" s="2" t="str">
        <f t="shared" si="66"/>
        <v>Men</v>
      </c>
      <c r="G707" s="2" t="str">
        <f t="shared" si="67"/>
        <v xml:space="preserve"> Athletic Footwear</v>
      </c>
      <c r="H707" s="2" t="s">
        <v>16</v>
      </c>
      <c r="I707" s="2">
        <v>65.000000000000014</v>
      </c>
      <c r="J707" s="2">
        <v>625</v>
      </c>
      <c r="K707" s="2">
        <v>40625.000000000007</v>
      </c>
      <c r="L707" s="2" t="s">
        <v>15</v>
      </c>
      <c r="M707" s="2">
        <f t="shared" ref="M707:M770" si="68">MONTH(B707)</f>
        <v>7</v>
      </c>
      <c r="N707" s="2" t="str">
        <f t="shared" ref="N707:N770" si="69">TEXT(B707,"mmm")</f>
        <v>Jul</v>
      </c>
      <c r="O707" s="2" t="str">
        <f t="shared" ref="O707:O770" si="70">TEXT(B707,"ddd")</f>
        <v>Sun</v>
      </c>
      <c r="P707" s="2" t="str">
        <f t="shared" ref="P707:P770" si="71">TEXT(B707,"YYY")</f>
        <v>2020</v>
      </c>
    </row>
    <row r="708" spans="1:16" x14ac:dyDescent="0.3">
      <c r="A708" s="2" t="s">
        <v>27</v>
      </c>
      <c r="B708" s="3">
        <v>44039</v>
      </c>
      <c r="C708" s="2" t="s">
        <v>28</v>
      </c>
      <c r="D708" s="2" t="s">
        <v>43</v>
      </c>
      <c r="E708" s="2" t="s">
        <v>44</v>
      </c>
      <c r="F708" s="2" t="str">
        <f t="shared" si="66"/>
        <v>Women</v>
      </c>
      <c r="G708" s="2" t="str">
        <f t="shared" si="67"/>
        <v xml:space="preserve"> Street Footwear</v>
      </c>
      <c r="H708" s="2" t="s">
        <v>17</v>
      </c>
      <c r="I708" s="2">
        <v>60.000000000000007</v>
      </c>
      <c r="J708" s="2">
        <v>475</v>
      </c>
      <c r="K708" s="2">
        <v>28500.000000000004</v>
      </c>
      <c r="L708" s="2" t="s">
        <v>15</v>
      </c>
      <c r="M708" s="2">
        <f t="shared" si="68"/>
        <v>7</v>
      </c>
      <c r="N708" s="2" t="str">
        <f t="shared" si="69"/>
        <v>Jul</v>
      </c>
      <c r="O708" s="2" t="str">
        <f t="shared" si="70"/>
        <v>Mon</v>
      </c>
      <c r="P708" s="2" t="str">
        <f t="shared" si="71"/>
        <v>2020</v>
      </c>
    </row>
    <row r="709" spans="1:16" x14ac:dyDescent="0.3">
      <c r="A709" s="2" t="s">
        <v>27</v>
      </c>
      <c r="B709" s="3">
        <v>44040</v>
      </c>
      <c r="C709" s="2" t="s">
        <v>28</v>
      </c>
      <c r="D709" s="2" t="s">
        <v>43</v>
      </c>
      <c r="E709" s="2" t="s">
        <v>44</v>
      </c>
      <c r="F709" s="2" t="str">
        <f t="shared" si="66"/>
        <v>Women</v>
      </c>
      <c r="G709" s="2" t="str">
        <f t="shared" si="67"/>
        <v xml:space="preserve"> Athletic Footwear</v>
      </c>
      <c r="H709" s="2" t="s">
        <v>18</v>
      </c>
      <c r="I709" s="2">
        <v>70.000000000000014</v>
      </c>
      <c r="J709" s="2">
        <v>450</v>
      </c>
      <c r="K709" s="2">
        <v>31500.000000000007</v>
      </c>
      <c r="L709" s="2" t="s">
        <v>15</v>
      </c>
      <c r="M709" s="2">
        <f t="shared" si="68"/>
        <v>7</v>
      </c>
      <c r="N709" s="2" t="str">
        <f t="shared" si="69"/>
        <v>Jul</v>
      </c>
      <c r="O709" s="2" t="str">
        <f t="shared" si="70"/>
        <v>Tue</v>
      </c>
      <c r="P709" s="2" t="str">
        <f t="shared" si="71"/>
        <v>2020</v>
      </c>
    </row>
    <row r="710" spans="1:16" x14ac:dyDescent="0.3">
      <c r="A710" s="2" t="s">
        <v>27</v>
      </c>
      <c r="B710" s="3">
        <v>44041</v>
      </c>
      <c r="C710" s="2" t="s">
        <v>28</v>
      </c>
      <c r="D710" s="2" t="s">
        <v>43</v>
      </c>
      <c r="E710" s="2" t="s">
        <v>44</v>
      </c>
      <c r="F710" s="2" t="str">
        <f t="shared" si="66"/>
        <v>Men</v>
      </c>
      <c r="G710" s="2" t="str">
        <f t="shared" si="67"/>
        <v xml:space="preserve"> Apparel</v>
      </c>
      <c r="H710" s="2" t="s">
        <v>19</v>
      </c>
      <c r="I710" s="2">
        <v>90.000000000000014</v>
      </c>
      <c r="J710" s="2">
        <v>425</v>
      </c>
      <c r="K710" s="2">
        <v>38250.000000000007</v>
      </c>
      <c r="L710" s="2" t="s">
        <v>15</v>
      </c>
      <c r="M710" s="2">
        <f t="shared" si="68"/>
        <v>7</v>
      </c>
      <c r="N710" s="2" t="str">
        <f t="shared" si="69"/>
        <v>Jul</v>
      </c>
      <c r="O710" s="2" t="str">
        <f t="shared" si="70"/>
        <v>Wed</v>
      </c>
      <c r="P710" s="2" t="str">
        <f t="shared" si="71"/>
        <v>2020</v>
      </c>
    </row>
    <row r="711" spans="1:16" x14ac:dyDescent="0.3">
      <c r="A711" s="2" t="s">
        <v>27</v>
      </c>
      <c r="B711" s="3">
        <v>44042</v>
      </c>
      <c r="C711" s="2" t="s">
        <v>28</v>
      </c>
      <c r="D711" s="2" t="s">
        <v>43</v>
      </c>
      <c r="E711" s="2" t="s">
        <v>44</v>
      </c>
      <c r="F711" s="2" t="str">
        <f t="shared" si="66"/>
        <v>Women</v>
      </c>
      <c r="G711" s="2" t="str">
        <f t="shared" si="67"/>
        <v xml:space="preserve"> Apparel</v>
      </c>
      <c r="H711" s="2" t="s">
        <v>20</v>
      </c>
      <c r="I711" s="2">
        <v>95.000000000000014</v>
      </c>
      <c r="J711" s="2">
        <v>550</v>
      </c>
      <c r="K711" s="2">
        <v>52250.000000000007</v>
      </c>
      <c r="L711" s="2" t="s">
        <v>15</v>
      </c>
      <c r="M711" s="2">
        <f t="shared" si="68"/>
        <v>7</v>
      </c>
      <c r="N711" s="2" t="str">
        <f t="shared" si="69"/>
        <v>Jul</v>
      </c>
      <c r="O711" s="2" t="str">
        <f t="shared" si="70"/>
        <v>Thu</v>
      </c>
      <c r="P711" s="2" t="str">
        <f t="shared" si="71"/>
        <v>2020</v>
      </c>
    </row>
    <row r="712" spans="1:16" x14ac:dyDescent="0.3">
      <c r="A712" s="2" t="s">
        <v>27</v>
      </c>
      <c r="B712" s="3">
        <v>44043</v>
      </c>
      <c r="C712" s="2" t="s">
        <v>28</v>
      </c>
      <c r="D712" s="2" t="s">
        <v>43</v>
      </c>
      <c r="E712" s="2" t="s">
        <v>44</v>
      </c>
      <c r="F712" s="2" t="str">
        <f t="shared" si="66"/>
        <v>Men</v>
      </c>
      <c r="G712" s="2" t="str">
        <f t="shared" si="67"/>
        <v xml:space="preserve"> Street Footwear</v>
      </c>
      <c r="H712" s="2" t="s">
        <v>14</v>
      </c>
      <c r="I712" s="2">
        <v>80.000000000000014</v>
      </c>
      <c r="J712" s="2">
        <v>750</v>
      </c>
      <c r="K712" s="2">
        <v>60000.000000000007</v>
      </c>
      <c r="L712" s="2" t="s">
        <v>15</v>
      </c>
      <c r="M712" s="2">
        <f t="shared" si="68"/>
        <v>7</v>
      </c>
      <c r="N712" s="2" t="str">
        <f t="shared" si="69"/>
        <v>Jul</v>
      </c>
      <c r="O712" s="2" t="str">
        <f t="shared" si="70"/>
        <v>Fri</v>
      </c>
      <c r="P712" s="2" t="str">
        <f t="shared" si="71"/>
        <v>2020</v>
      </c>
    </row>
    <row r="713" spans="1:16" x14ac:dyDescent="0.3">
      <c r="A713" s="2" t="s">
        <v>27</v>
      </c>
      <c r="B713" s="3">
        <v>44044</v>
      </c>
      <c r="C713" s="2" t="s">
        <v>28</v>
      </c>
      <c r="D713" s="2" t="s">
        <v>43</v>
      </c>
      <c r="E713" s="2" t="s">
        <v>44</v>
      </c>
      <c r="F713" s="2" t="str">
        <f t="shared" si="66"/>
        <v>Men</v>
      </c>
      <c r="G713" s="2" t="str">
        <f t="shared" si="67"/>
        <v xml:space="preserve"> Athletic Footwear</v>
      </c>
      <c r="H713" s="2" t="s">
        <v>16</v>
      </c>
      <c r="I713" s="2">
        <v>85.000000000000014</v>
      </c>
      <c r="J713" s="2">
        <v>750</v>
      </c>
      <c r="K713" s="2">
        <v>63750.000000000007</v>
      </c>
      <c r="L713" s="2" t="s">
        <v>15</v>
      </c>
      <c r="M713" s="2">
        <f t="shared" si="68"/>
        <v>8</v>
      </c>
      <c r="N713" s="2" t="str">
        <f t="shared" si="69"/>
        <v>Aug</v>
      </c>
      <c r="O713" s="2" t="str">
        <f t="shared" si="70"/>
        <v>Sat</v>
      </c>
      <c r="P713" s="2" t="str">
        <f t="shared" si="71"/>
        <v>2020</v>
      </c>
    </row>
    <row r="714" spans="1:16" x14ac:dyDescent="0.3">
      <c r="A714" s="2" t="s">
        <v>27</v>
      </c>
      <c r="B714" s="3">
        <v>44045</v>
      </c>
      <c r="C714" s="2" t="s">
        <v>28</v>
      </c>
      <c r="D714" s="2" t="s">
        <v>43</v>
      </c>
      <c r="E714" s="2" t="s">
        <v>44</v>
      </c>
      <c r="F714" s="2" t="str">
        <f t="shared" si="66"/>
        <v>Women</v>
      </c>
      <c r="G714" s="2" t="str">
        <f t="shared" si="67"/>
        <v xml:space="preserve"> Street Footwear</v>
      </c>
      <c r="H714" s="2" t="s">
        <v>17</v>
      </c>
      <c r="I714" s="2">
        <v>80.000000000000014</v>
      </c>
      <c r="J714" s="2">
        <v>550</v>
      </c>
      <c r="K714" s="2">
        <v>44000.000000000007</v>
      </c>
      <c r="L714" s="2" t="s">
        <v>15</v>
      </c>
      <c r="M714" s="2">
        <f t="shared" si="68"/>
        <v>8</v>
      </c>
      <c r="N714" s="2" t="str">
        <f t="shared" si="69"/>
        <v>Aug</v>
      </c>
      <c r="O714" s="2" t="str">
        <f t="shared" si="70"/>
        <v>Sun</v>
      </c>
      <c r="P714" s="2" t="str">
        <f t="shared" si="71"/>
        <v>2020</v>
      </c>
    </row>
    <row r="715" spans="1:16" x14ac:dyDescent="0.3">
      <c r="A715" s="2" t="s">
        <v>27</v>
      </c>
      <c r="B715" s="3">
        <v>44046</v>
      </c>
      <c r="C715" s="2" t="s">
        <v>28</v>
      </c>
      <c r="D715" s="2" t="s">
        <v>43</v>
      </c>
      <c r="E715" s="2" t="s">
        <v>44</v>
      </c>
      <c r="F715" s="2" t="str">
        <f t="shared" si="66"/>
        <v>Women</v>
      </c>
      <c r="G715" s="2" t="str">
        <f t="shared" si="67"/>
        <v xml:space="preserve"> Athletic Footwear</v>
      </c>
      <c r="H715" s="2" t="s">
        <v>18</v>
      </c>
      <c r="I715" s="2">
        <v>80.000000000000014</v>
      </c>
      <c r="J715" s="2">
        <v>550</v>
      </c>
      <c r="K715" s="2">
        <v>44000.000000000007</v>
      </c>
      <c r="L715" s="2" t="s">
        <v>15</v>
      </c>
      <c r="M715" s="2">
        <f t="shared" si="68"/>
        <v>8</v>
      </c>
      <c r="N715" s="2" t="str">
        <f t="shared" si="69"/>
        <v>Aug</v>
      </c>
      <c r="O715" s="2" t="str">
        <f t="shared" si="70"/>
        <v>Mon</v>
      </c>
      <c r="P715" s="2" t="str">
        <f t="shared" si="71"/>
        <v>2020</v>
      </c>
    </row>
    <row r="716" spans="1:16" x14ac:dyDescent="0.3">
      <c r="A716" s="2" t="s">
        <v>27</v>
      </c>
      <c r="B716" s="3">
        <v>44047</v>
      </c>
      <c r="C716" s="2" t="s">
        <v>28</v>
      </c>
      <c r="D716" s="2" t="s">
        <v>43</v>
      </c>
      <c r="E716" s="2" t="s">
        <v>44</v>
      </c>
      <c r="F716" s="2" t="str">
        <f t="shared" si="66"/>
        <v>Men</v>
      </c>
      <c r="G716" s="2" t="str">
        <f t="shared" si="67"/>
        <v xml:space="preserve"> Apparel</v>
      </c>
      <c r="H716" s="2" t="s">
        <v>19</v>
      </c>
      <c r="I716" s="2">
        <v>90.000000000000014</v>
      </c>
      <c r="J716" s="2">
        <v>475</v>
      </c>
      <c r="K716" s="2">
        <v>42750.000000000007</v>
      </c>
      <c r="L716" s="2" t="s">
        <v>15</v>
      </c>
      <c r="M716" s="2">
        <f t="shared" si="68"/>
        <v>8</v>
      </c>
      <c r="N716" s="2" t="str">
        <f t="shared" si="69"/>
        <v>Aug</v>
      </c>
      <c r="O716" s="2" t="str">
        <f t="shared" si="70"/>
        <v>Tue</v>
      </c>
      <c r="P716" s="2" t="str">
        <f t="shared" si="71"/>
        <v>2020</v>
      </c>
    </row>
    <row r="717" spans="1:16" x14ac:dyDescent="0.3">
      <c r="A717" s="2" t="s">
        <v>27</v>
      </c>
      <c r="B717" s="3">
        <v>44048</v>
      </c>
      <c r="C717" s="2" t="s">
        <v>28</v>
      </c>
      <c r="D717" s="2" t="s">
        <v>43</v>
      </c>
      <c r="E717" s="2" t="s">
        <v>44</v>
      </c>
      <c r="F717" s="2" t="str">
        <f t="shared" si="66"/>
        <v>Women</v>
      </c>
      <c r="G717" s="2" t="str">
        <f t="shared" si="67"/>
        <v xml:space="preserve"> Apparel</v>
      </c>
      <c r="H717" s="2" t="s">
        <v>20</v>
      </c>
      <c r="I717" s="2">
        <v>95.000000000000014</v>
      </c>
      <c r="J717" s="2">
        <v>575</v>
      </c>
      <c r="K717" s="2">
        <v>54625.000000000007</v>
      </c>
      <c r="L717" s="2" t="s">
        <v>15</v>
      </c>
      <c r="M717" s="2">
        <f t="shared" si="68"/>
        <v>8</v>
      </c>
      <c r="N717" s="2" t="str">
        <f t="shared" si="69"/>
        <v>Aug</v>
      </c>
      <c r="O717" s="2" t="str">
        <f t="shared" si="70"/>
        <v>Wed</v>
      </c>
      <c r="P717" s="2" t="str">
        <f t="shared" si="71"/>
        <v>2020</v>
      </c>
    </row>
    <row r="718" spans="1:16" x14ac:dyDescent="0.3">
      <c r="A718" s="2" t="s">
        <v>11</v>
      </c>
      <c r="B718" s="3">
        <v>44049</v>
      </c>
      <c r="C718" s="2" t="s">
        <v>28</v>
      </c>
      <c r="D718" s="2" t="s">
        <v>43</v>
      </c>
      <c r="E718" s="2" t="s">
        <v>44</v>
      </c>
      <c r="F718" s="2" t="str">
        <f t="shared" si="66"/>
        <v>Men</v>
      </c>
      <c r="G718" s="2" t="str">
        <f t="shared" si="67"/>
        <v xml:space="preserve"> Street Footwear</v>
      </c>
      <c r="H718" s="2" t="s">
        <v>14</v>
      </c>
      <c r="I718" s="2">
        <v>45</v>
      </c>
      <c r="J718" s="2">
        <v>1050</v>
      </c>
      <c r="K718" s="2">
        <v>47250</v>
      </c>
      <c r="L718" s="2" t="s">
        <v>15</v>
      </c>
      <c r="M718" s="2">
        <f t="shared" si="68"/>
        <v>8</v>
      </c>
      <c r="N718" s="2" t="str">
        <f t="shared" si="69"/>
        <v>Aug</v>
      </c>
      <c r="O718" s="2" t="str">
        <f t="shared" si="70"/>
        <v>Thu</v>
      </c>
      <c r="P718" s="2" t="str">
        <f t="shared" si="71"/>
        <v>2020</v>
      </c>
    </row>
    <row r="719" spans="1:16" x14ac:dyDescent="0.3">
      <c r="A719" s="2" t="s">
        <v>11</v>
      </c>
      <c r="B719" s="3">
        <v>44050</v>
      </c>
      <c r="C719" s="2" t="s">
        <v>28</v>
      </c>
      <c r="D719" s="2" t="s">
        <v>43</v>
      </c>
      <c r="E719" s="2" t="s">
        <v>44</v>
      </c>
      <c r="F719" s="2" t="str">
        <f t="shared" si="66"/>
        <v>Men</v>
      </c>
      <c r="G719" s="2" t="str">
        <f t="shared" si="67"/>
        <v xml:space="preserve"> Athletic Footwear</v>
      </c>
      <c r="H719" s="2" t="s">
        <v>16</v>
      </c>
      <c r="I719" s="2">
        <v>45</v>
      </c>
      <c r="J719" s="2">
        <v>850</v>
      </c>
      <c r="K719" s="2">
        <v>38250</v>
      </c>
      <c r="L719" s="2" t="s">
        <v>15</v>
      </c>
      <c r="M719" s="2">
        <f t="shared" si="68"/>
        <v>8</v>
      </c>
      <c r="N719" s="2" t="str">
        <f t="shared" si="69"/>
        <v>Aug</v>
      </c>
      <c r="O719" s="2" t="str">
        <f t="shared" si="70"/>
        <v>Fri</v>
      </c>
      <c r="P719" s="2" t="str">
        <f t="shared" si="71"/>
        <v>2020</v>
      </c>
    </row>
    <row r="720" spans="1:16" x14ac:dyDescent="0.3">
      <c r="A720" s="2" t="s">
        <v>11</v>
      </c>
      <c r="B720" s="3">
        <v>44051</v>
      </c>
      <c r="C720" s="2" t="s">
        <v>28</v>
      </c>
      <c r="D720" s="2" t="s">
        <v>43</v>
      </c>
      <c r="E720" s="2" t="s">
        <v>44</v>
      </c>
      <c r="F720" s="2" t="str">
        <f t="shared" si="66"/>
        <v>Women</v>
      </c>
      <c r="G720" s="2" t="str">
        <f t="shared" si="67"/>
        <v xml:space="preserve"> Street Footwear</v>
      </c>
      <c r="H720" s="2" t="s">
        <v>17</v>
      </c>
      <c r="I720" s="2">
        <v>35</v>
      </c>
      <c r="J720" s="2">
        <v>850</v>
      </c>
      <c r="K720" s="2">
        <v>29750</v>
      </c>
      <c r="L720" s="2" t="s">
        <v>15</v>
      </c>
      <c r="M720" s="2">
        <f t="shared" si="68"/>
        <v>8</v>
      </c>
      <c r="N720" s="2" t="str">
        <f t="shared" si="69"/>
        <v>Aug</v>
      </c>
      <c r="O720" s="2" t="str">
        <f t="shared" si="70"/>
        <v>Sat</v>
      </c>
      <c r="P720" s="2" t="str">
        <f t="shared" si="71"/>
        <v>2020</v>
      </c>
    </row>
    <row r="721" spans="1:16" x14ac:dyDescent="0.3">
      <c r="A721" s="2" t="s">
        <v>11</v>
      </c>
      <c r="B721" s="3">
        <v>44052</v>
      </c>
      <c r="C721" s="2" t="s">
        <v>28</v>
      </c>
      <c r="D721" s="2" t="s">
        <v>43</v>
      </c>
      <c r="E721" s="2" t="s">
        <v>44</v>
      </c>
      <c r="F721" s="2" t="str">
        <f t="shared" si="66"/>
        <v>Women</v>
      </c>
      <c r="G721" s="2" t="str">
        <f t="shared" si="67"/>
        <v xml:space="preserve"> Athletic Footwear</v>
      </c>
      <c r="H721" s="2" t="s">
        <v>18</v>
      </c>
      <c r="I721" s="2">
        <v>40</v>
      </c>
      <c r="J721" s="2">
        <v>700</v>
      </c>
      <c r="K721" s="2">
        <v>28000</v>
      </c>
      <c r="L721" s="2" t="s">
        <v>15</v>
      </c>
      <c r="M721" s="2">
        <f t="shared" si="68"/>
        <v>8</v>
      </c>
      <c r="N721" s="2" t="str">
        <f t="shared" si="69"/>
        <v>Aug</v>
      </c>
      <c r="O721" s="2" t="str">
        <f t="shared" si="70"/>
        <v>Sun</v>
      </c>
      <c r="P721" s="2" t="str">
        <f t="shared" si="71"/>
        <v>2020</v>
      </c>
    </row>
    <row r="722" spans="1:16" x14ac:dyDescent="0.3">
      <c r="A722" s="2" t="s">
        <v>11</v>
      </c>
      <c r="B722" s="3">
        <v>44053</v>
      </c>
      <c r="C722" s="2" t="s">
        <v>45</v>
      </c>
      <c r="D722" s="2" t="s">
        <v>46</v>
      </c>
      <c r="E722" s="2" t="s">
        <v>47</v>
      </c>
      <c r="F722" s="2" t="str">
        <f t="shared" si="66"/>
        <v>Men</v>
      </c>
      <c r="G722" s="2" t="str">
        <f t="shared" si="67"/>
        <v xml:space="preserve"> Apparel</v>
      </c>
      <c r="H722" s="2" t="s">
        <v>19</v>
      </c>
      <c r="I722" s="2">
        <v>55.000000000000007</v>
      </c>
      <c r="J722" s="2">
        <v>750</v>
      </c>
      <c r="K722" s="2">
        <v>41250.000000000007</v>
      </c>
      <c r="L722" s="2" t="s">
        <v>15</v>
      </c>
      <c r="M722" s="2">
        <f t="shared" si="68"/>
        <v>8</v>
      </c>
      <c r="N722" s="2" t="str">
        <f t="shared" si="69"/>
        <v>Aug</v>
      </c>
      <c r="O722" s="2" t="str">
        <f t="shared" si="70"/>
        <v>Mon</v>
      </c>
      <c r="P722" s="2" t="str">
        <f t="shared" si="71"/>
        <v>2020</v>
      </c>
    </row>
    <row r="723" spans="1:16" x14ac:dyDescent="0.3">
      <c r="A723" s="2" t="s">
        <v>11</v>
      </c>
      <c r="B723" s="3">
        <v>44054</v>
      </c>
      <c r="C723" s="2" t="s">
        <v>45</v>
      </c>
      <c r="D723" s="2" t="s">
        <v>46</v>
      </c>
      <c r="E723" s="2" t="s">
        <v>47</v>
      </c>
      <c r="F723" s="2" t="str">
        <f t="shared" si="66"/>
        <v>Women</v>
      </c>
      <c r="G723" s="2" t="str">
        <f t="shared" si="67"/>
        <v xml:space="preserve"> Apparel</v>
      </c>
      <c r="H723" s="2" t="s">
        <v>20</v>
      </c>
      <c r="I723" s="2">
        <v>45</v>
      </c>
      <c r="J723" s="2">
        <v>850</v>
      </c>
      <c r="K723" s="2">
        <v>38250</v>
      </c>
      <c r="L723" s="2" t="s">
        <v>15</v>
      </c>
      <c r="M723" s="2">
        <f t="shared" si="68"/>
        <v>8</v>
      </c>
      <c r="N723" s="2" t="str">
        <f t="shared" si="69"/>
        <v>Aug</v>
      </c>
      <c r="O723" s="2" t="str">
        <f t="shared" si="70"/>
        <v>Tue</v>
      </c>
      <c r="P723" s="2" t="str">
        <f t="shared" si="71"/>
        <v>2020</v>
      </c>
    </row>
    <row r="724" spans="1:16" x14ac:dyDescent="0.3">
      <c r="A724" s="2" t="s">
        <v>11</v>
      </c>
      <c r="B724" s="3">
        <v>44055</v>
      </c>
      <c r="C724" s="2" t="s">
        <v>45</v>
      </c>
      <c r="D724" s="2" t="s">
        <v>46</v>
      </c>
      <c r="E724" s="2" t="s">
        <v>47</v>
      </c>
      <c r="F724" s="2" t="str">
        <f t="shared" si="66"/>
        <v>Men</v>
      </c>
      <c r="G724" s="2" t="str">
        <f t="shared" si="67"/>
        <v xml:space="preserve"> Street Footwear</v>
      </c>
      <c r="H724" s="2" t="s">
        <v>14</v>
      </c>
      <c r="I724" s="2">
        <v>45</v>
      </c>
      <c r="J724" s="2">
        <v>1100</v>
      </c>
      <c r="K724" s="2">
        <v>49500</v>
      </c>
      <c r="L724" s="2" t="s">
        <v>15</v>
      </c>
      <c r="M724" s="2">
        <f t="shared" si="68"/>
        <v>8</v>
      </c>
      <c r="N724" s="2" t="str">
        <f t="shared" si="69"/>
        <v>Aug</v>
      </c>
      <c r="O724" s="2" t="str">
        <f t="shared" si="70"/>
        <v>Wed</v>
      </c>
      <c r="P724" s="2" t="str">
        <f t="shared" si="71"/>
        <v>2020</v>
      </c>
    </row>
    <row r="725" spans="1:16" x14ac:dyDescent="0.3">
      <c r="A725" s="2" t="s">
        <v>11</v>
      </c>
      <c r="B725" s="3">
        <v>44056</v>
      </c>
      <c r="C725" s="2" t="s">
        <v>45</v>
      </c>
      <c r="D725" s="2" t="s">
        <v>46</v>
      </c>
      <c r="E725" s="2" t="s">
        <v>47</v>
      </c>
      <c r="F725" s="2" t="str">
        <f t="shared" si="66"/>
        <v>Men</v>
      </c>
      <c r="G725" s="2" t="str">
        <f t="shared" si="67"/>
        <v xml:space="preserve"> Athletic Footwear</v>
      </c>
      <c r="H725" s="2" t="s">
        <v>16</v>
      </c>
      <c r="I725" s="2">
        <v>45</v>
      </c>
      <c r="J725" s="2">
        <v>750</v>
      </c>
      <c r="K725" s="2">
        <v>33750</v>
      </c>
      <c r="L725" s="2" t="s">
        <v>15</v>
      </c>
      <c r="M725" s="2">
        <f t="shared" si="68"/>
        <v>8</v>
      </c>
      <c r="N725" s="2" t="str">
        <f t="shared" si="69"/>
        <v>Aug</v>
      </c>
      <c r="O725" s="2" t="str">
        <f t="shared" si="70"/>
        <v>Thu</v>
      </c>
      <c r="P725" s="2" t="str">
        <f t="shared" si="71"/>
        <v>2020</v>
      </c>
    </row>
    <row r="726" spans="1:16" x14ac:dyDescent="0.3">
      <c r="A726" s="2" t="s">
        <v>11</v>
      </c>
      <c r="B726" s="3">
        <v>44057</v>
      </c>
      <c r="C726" s="2" t="s">
        <v>45</v>
      </c>
      <c r="D726" s="2" t="s">
        <v>46</v>
      </c>
      <c r="E726" s="2" t="s">
        <v>47</v>
      </c>
      <c r="F726" s="2" t="str">
        <f t="shared" si="66"/>
        <v>Women</v>
      </c>
      <c r="G726" s="2" t="str">
        <f t="shared" si="67"/>
        <v xml:space="preserve"> Street Footwear</v>
      </c>
      <c r="H726" s="2" t="s">
        <v>17</v>
      </c>
      <c r="I726" s="2">
        <v>35</v>
      </c>
      <c r="J726" s="2">
        <v>800</v>
      </c>
      <c r="K726" s="2">
        <v>28000</v>
      </c>
      <c r="L726" s="2" t="s">
        <v>15</v>
      </c>
      <c r="M726" s="2">
        <f t="shared" si="68"/>
        <v>8</v>
      </c>
      <c r="N726" s="2" t="str">
        <f t="shared" si="69"/>
        <v>Aug</v>
      </c>
      <c r="O726" s="2" t="str">
        <f t="shared" si="70"/>
        <v>Fri</v>
      </c>
      <c r="P726" s="2" t="str">
        <f t="shared" si="71"/>
        <v>2020</v>
      </c>
    </row>
    <row r="727" spans="1:16" x14ac:dyDescent="0.3">
      <c r="A727" s="2" t="s">
        <v>27</v>
      </c>
      <c r="B727" s="3">
        <v>44058</v>
      </c>
      <c r="C727" s="2" t="s">
        <v>45</v>
      </c>
      <c r="D727" s="2" t="s">
        <v>46</v>
      </c>
      <c r="E727" s="2" t="s">
        <v>47</v>
      </c>
      <c r="F727" s="2" t="str">
        <f t="shared" si="66"/>
        <v>Women</v>
      </c>
      <c r="G727" s="2" t="str">
        <f t="shared" si="67"/>
        <v xml:space="preserve"> Athletic Footwear</v>
      </c>
      <c r="H727" s="2" t="s">
        <v>18</v>
      </c>
      <c r="I727" s="2">
        <v>40</v>
      </c>
      <c r="J727" s="2">
        <v>675</v>
      </c>
      <c r="K727" s="2">
        <v>27000</v>
      </c>
      <c r="L727" s="2" t="s">
        <v>15</v>
      </c>
      <c r="M727" s="2">
        <f t="shared" si="68"/>
        <v>8</v>
      </c>
      <c r="N727" s="2" t="str">
        <f t="shared" si="69"/>
        <v>Aug</v>
      </c>
      <c r="O727" s="2" t="str">
        <f t="shared" si="70"/>
        <v>Sat</v>
      </c>
      <c r="P727" s="2" t="str">
        <f t="shared" si="71"/>
        <v>2020</v>
      </c>
    </row>
    <row r="728" spans="1:16" x14ac:dyDescent="0.3">
      <c r="A728" s="2" t="s">
        <v>11</v>
      </c>
      <c r="B728" s="3">
        <v>44059</v>
      </c>
      <c r="C728" s="2" t="s">
        <v>45</v>
      </c>
      <c r="D728" s="2" t="s">
        <v>46</v>
      </c>
      <c r="E728" s="2" t="s">
        <v>47</v>
      </c>
      <c r="F728" s="2" t="str">
        <f t="shared" si="66"/>
        <v>Men</v>
      </c>
      <c r="G728" s="2" t="str">
        <f t="shared" si="67"/>
        <v xml:space="preserve"> Apparel</v>
      </c>
      <c r="H728" s="2" t="s">
        <v>19</v>
      </c>
      <c r="I728" s="2">
        <v>55.000000000000007</v>
      </c>
      <c r="J728" s="2">
        <v>750</v>
      </c>
      <c r="K728" s="2">
        <v>41250.000000000007</v>
      </c>
      <c r="L728" s="2" t="s">
        <v>15</v>
      </c>
      <c r="M728" s="2">
        <f t="shared" si="68"/>
        <v>8</v>
      </c>
      <c r="N728" s="2" t="str">
        <f t="shared" si="69"/>
        <v>Aug</v>
      </c>
      <c r="O728" s="2" t="str">
        <f t="shared" si="70"/>
        <v>Sun</v>
      </c>
      <c r="P728" s="2" t="str">
        <f t="shared" si="71"/>
        <v>2020</v>
      </c>
    </row>
    <row r="729" spans="1:16" x14ac:dyDescent="0.3">
      <c r="A729" s="2" t="s">
        <v>11</v>
      </c>
      <c r="B729" s="3">
        <v>44060</v>
      </c>
      <c r="C729" s="2" t="s">
        <v>45</v>
      </c>
      <c r="D729" s="2" t="s">
        <v>46</v>
      </c>
      <c r="E729" s="2" t="s">
        <v>47</v>
      </c>
      <c r="F729" s="2" t="str">
        <f t="shared" si="66"/>
        <v>Women</v>
      </c>
      <c r="G729" s="2" t="str">
        <f t="shared" si="67"/>
        <v xml:space="preserve"> Apparel</v>
      </c>
      <c r="H729" s="2" t="s">
        <v>20</v>
      </c>
      <c r="I729" s="2">
        <v>45</v>
      </c>
      <c r="J729" s="2">
        <v>850</v>
      </c>
      <c r="K729" s="2">
        <v>38250</v>
      </c>
      <c r="L729" s="2" t="s">
        <v>15</v>
      </c>
      <c r="M729" s="2">
        <f t="shared" si="68"/>
        <v>8</v>
      </c>
      <c r="N729" s="2" t="str">
        <f t="shared" si="69"/>
        <v>Aug</v>
      </c>
      <c r="O729" s="2" t="str">
        <f t="shared" si="70"/>
        <v>Mon</v>
      </c>
      <c r="P729" s="2" t="str">
        <f t="shared" si="71"/>
        <v>2020</v>
      </c>
    </row>
    <row r="730" spans="1:16" x14ac:dyDescent="0.3">
      <c r="A730" s="2" t="s">
        <v>11</v>
      </c>
      <c r="B730" s="3">
        <v>44061</v>
      </c>
      <c r="C730" s="2" t="s">
        <v>45</v>
      </c>
      <c r="D730" s="2" t="s">
        <v>46</v>
      </c>
      <c r="E730" s="2" t="s">
        <v>47</v>
      </c>
      <c r="F730" s="2" t="str">
        <f t="shared" si="66"/>
        <v>Men</v>
      </c>
      <c r="G730" s="2" t="str">
        <f t="shared" si="67"/>
        <v xml:space="preserve"> Street Footwear</v>
      </c>
      <c r="H730" s="2" t="s">
        <v>14</v>
      </c>
      <c r="I730" s="2">
        <v>45</v>
      </c>
      <c r="J730" s="2">
        <v>1070</v>
      </c>
      <c r="K730" s="2">
        <v>48150</v>
      </c>
      <c r="L730" s="2" t="s">
        <v>15</v>
      </c>
      <c r="M730" s="2">
        <f t="shared" si="68"/>
        <v>8</v>
      </c>
      <c r="N730" s="2" t="str">
        <f t="shared" si="69"/>
        <v>Aug</v>
      </c>
      <c r="O730" s="2" t="str">
        <f t="shared" si="70"/>
        <v>Tue</v>
      </c>
      <c r="P730" s="2" t="str">
        <f t="shared" si="71"/>
        <v>2020</v>
      </c>
    </row>
    <row r="731" spans="1:16" x14ac:dyDescent="0.3">
      <c r="A731" s="2" t="s">
        <v>11</v>
      </c>
      <c r="B731" s="3">
        <v>44062</v>
      </c>
      <c r="C731" s="2" t="s">
        <v>45</v>
      </c>
      <c r="D731" s="2" t="s">
        <v>46</v>
      </c>
      <c r="E731" s="2" t="s">
        <v>47</v>
      </c>
      <c r="F731" s="2" t="str">
        <f t="shared" si="66"/>
        <v>Men</v>
      </c>
      <c r="G731" s="2" t="str">
        <f t="shared" si="67"/>
        <v xml:space="preserve"> Athletic Footwear</v>
      </c>
      <c r="H731" s="2" t="s">
        <v>16</v>
      </c>
      <c r="I731" s="2">
        <v>45</v>
      </c>
      <c r="J731" s="2">
        <v>750</v>
      </c>
      <c r="K731" s="2">
        <v>33750</v>
      </c>
      <c r="L731" s="2" t="s">
        <v>15</v>
      </c>
      <c r="M731" s="2">
        <f t="shared" si="68"/>
        <v>8</v>
      </c>
      <c r="N731" s="2" t="str">
        <f t="shared" si="69"/>
        <v>Aug</v>
      </c>
      <c r="O731" s="2" t="str">
        <f t="shared" si="70"/>
        <v>Wed</v>
      </c>
      <c r="P731" s="2" t="str">
        <f t="shared" si="71"/>
        <v>2020</v>
      </c>
    </row>
    <row r="732" spans="1:16" x14ac:dyDescent="0.3">
      <c r="A732" s="2" t="s">
        <v>11</v>
      </c>
      <c r="B732" s="3">
        <v>44063</v>
      </c>
      <c r="C732" s="2" t="s">
        <v>45</v>
      </c>
      <c r="D732" s="2" t="s">
        <v>46</v>
      </c>
      <c r="E732" s="2" t="s">
        <v>47</v>
      </c>
      <c r="F732" s="2" t="str">
        <f t="shared" si="66"/>
        <v>Women</v>
      </c>
      <c r="G732" s="2" t="str">
        <f t="shared" si="67"/>
        <v xml:space="preserve"> Street Footwear</v>
      </c>
      <c r="H732" s="2" t="s">
        <v>17</v>
      </c>
      <c r="I732" s="2">
        <v>35</v>
      </c>
      <c r="J732" s="2">
        <v>775</v>
      </c>
      <c r="K732" s="2">
        <v>27125</v>
      </c>
      <c r="L732" s="2" t="s">
        <v>15</v>
      </c>
      <c r="M732" s="2">
        <f t="shared" si="68"/>
        <v>8</v>
      </c>
      <c r="N732" s="2" t="str">
        <f t="shared" si="69"/>
        <v>Aug</v>
      </c>
      <c r="O732" s="2" t="str">
        <f t="shared" si="70"/>
        <v>Thu</v>
      </c>
      <c r="P732" s="2" t="str">
        <f t="shared" si="71"/>
        <v>2020</v>
      </c>
    </row>
    <row r="733" spans="1:16" x14ac:dyDescent="0.3">
      <c r="A733" s="2" t="s">
        <v>11</v>
      </c>
      <c r="B733" s="3">
        <v>44064</v>
      </c>
      <c r="C733" s="2" t="s">
        <v>45</v>
      </c>
      <c r="D733" s="2" t="s">
        <v>46</v>
      </c>
      <c r="E733" s="2" t="s">
        <v>47</v>
      </c>
      <c r="F733" s="2" t="str">
        <f t="shared" si="66"/>
        <v>Women</v>
      </c>
      <c r="G733" s="2" t="str">
        <f t="shared" si="67"/>
        <v xml:space="preserve"> Athletic Footwear</v>
      </c>
      <c r="H733" s="2" t="s">
        <v>18</v>
      </c>
      <c r="I733" s="2">
        <v>40</v>
      </c>
      <c r="J733" s="2">
        <v>625</v>
      </c>
      <c r="K733" s="2">
        <v>25000</v>
      </c>
      <c r="L733" s="2" t="s">
        <v>15</v>
      </c>
      <c r="M733" s="2">
        <f t="shared" si="68"/>
        <v>8</v>
      </c>
      <c r="N733" s="2" t="str">
        <f t="shared" si="69"/>
        <v>Aug</v>
      </c>
      <c r="O733" s="2" t="str">
        <f t="shared" si="70"/>
        <v>Fri</v>
      </c>
      <c r="P733" s="2" t="str">
        <f t="shared" si="71"/>
        <v>2020</v>
      </c>
    </row>
    <row r="734" spans="1:16" x14ac:dyDescent="0.3">
      <c r="A734" s="2" t="s">
        <v>11</v>
      </c>
      <c r="B734" s="3">
        <v>44065</v>
      </c>
      <c r="C734" s="2" t="s">
        <v>45</v>
      </c>
      <c r="D734" s="2" t="s">
        <v>46</v>
      </c>
      <c r="E734" s="2" t="s">
        <v>47</v>
      </c>
      <c r="F734" s="2" t="str">
        <f t="shared" si="66"/>
        <v>Men</v>
      </c>
      <c r="G734" s="2" t="str">
        <f t="shared" si="67"/>
        <v xml:space="preserve"> Apparel</v>
      </c>
      <c r="H734" s="2" t="s">
        <v>19</v>
      </c>
      <c r="I734" s="2">
        <v>55.000000000000007</v>
      </c>
      <c r="J734" s="2">
        <v>675</v>
      </c>
      <c r="K734" s="2">
        <v>37125.000000000007</v>
      </c>
      <c r="L734" s="2" t="s">
        <v>15</v>
      </c>
      <c r="M734" s="2">
        <f t="shared" si="68"/>
        <v>8</v>
      </c>
      <c r="N734" s="2" t="str">
        <f t="shared" si="69"/>
        <v>Aug</v>
      </c>
      <c r="O734" s="2" t="str">
        <f t="shared" si="70"/>
        <v>Sat</v>
      </c>
      <c r="P734" s="2" t="str">
        <f t="shared" si="71"/>
        <v>2020</v>
      </c>
    </row>
    <row r="735" spans="1:16" x14ac:dyDescent="0.3">
      <c r="A735" s="2" t="s">
        <v>11</v>
      </c>
      <c r="B735" s="3">
        <v>44066</v>
      </c>
      <c r="C735" s="2" t="s">
        <v>45</v>
      </c>
      <c r="D735" s="2" t="s">
        <v>46</v>
      </c>
      <c r="E735" s="2" t="s">
        <v>47</v>
      </c>
      <c r="F735" s="2" t="str">
        <f t="shared" si="66"/>
        <v>Women</v>
      </c>
      <c r="G735" s="2" t="str">
        <f t="shared" si="67"/>
        <v xml:space="preserve"> Apparel</v>
      </c>
      <c r="H735" s="2" t="s">
        <v>20</v>
      </c>
      <c r="I735" s="2">
        <v>45</v>
      </c>
      <c r="J735" s="2">
        <v>775</v>
      </c>
      <c r="K735" s="2">
        <v>34875</v>
      </c>
      <c r="L735" s="2" t="s">
        <v>15</v>
      </c>
      <c r="M735" s="2">
        <f t="shared" si="68"/>
        <v>8</v>
      </c>
      <c r="N735" s="2" t="str">
        <f t="shared" si="69"/>
        <v>Aug</v>
      </c>
      <c r="O735" s="2" t="str">
        <f t="shared" si="70"/>
        <v>Sun</v>
      </c>
      <c r="P735" s="2" t="str">
        <f t="shared" si="71"/>
        <v>2020</v>
      </c>
    </row>
    <row r="736" spans="1:16" x14ac:dyDescent="0.3">
      <c r="A736" s="2" t="s">
        <v>11</v>
      </c>
      <c r="B736" s="3">
        <v>43945</v>
      </c>
      <c r="C736" s="2" t="s">
        <v>45</v>
      </c>
      <c r="D736" s="2" t="s">
        <v>46</v>
      </c>
      <c r="E736" s="2" t="s">
        <v>47</v>
      </c>
      <c r="F736" s="2" t="str">
        <f t="shared" si="66"/>
        <v>Men</v>
      </c>
      <c r="G736" s="2" t="str">
        <f t="shared" si="67"/>
        <v xml:space="preserve"> Street Footwear</v>
      </c>
      <c r="H736" s="2" t="s">
        <v>14</v>
      </c>
      <c r="I736" s="2">
        <v>45</v>
      </c>
      <c r="J736" s="2">
        <v>1025</v>
      </c>
      <c r="K736" s="2">
        <v>46125</v>
      </c>
      <c r="L736" s="2" t="s">
        <v>15</v>
      </c>
      <c r="M736" s="2">
        <f t="shared" si="68"/>
        <v>4</v>
      </c>
      <c r="N736" s="2" t="str">
        <f t="shared" si="69"/>
        <v>Apr</v>
      </c>
      <c r="O736" s="2" t="str">
        <f t="shared" si="70"/>
        <v>Fri</v>
      </c>
      <c r="P736" s="2" t="str">
        <f t="shared" si="71"/>
        <v>2020</v>
      </c>
    </row>
    <row r="737" spans="1:16" x14ac:dyDescent="0.3">
      <c r="A737" s="2" t="s">
        <v>11</v>
      </c>
      <c r="B737" s="3">
        <v>43945</v>
      </c>
      <c r="C737" s="2" t="s">
        <v>45</v>
      </c>
      <c r="D737" s="2" t="s">
        <v>46</v>
      </c>
      <c r="E737" s="2" t="s">
        <v>47</v>
      </c>
      <c r="F737" s="2" t="str">
        <f t="shared" si="66"/>
        <v>Men</v>
      </c>
      <c r="G737" s="2" t="str">
        <f t="shared" si="67"/>
        <v xml:space="preserve"> Athletic Footwear</v>
      </c>
      <c r="H737" s="2" t="s">
        <v>16</v>
      </c>
      <c r="I737" s="2">
        <v>45</v>
      </c>
      <c r="J737" s="2">
        <v>725</v>
      </c>
      <c r="K737" s="2">
        <v>32625</v>
      </c>
      <c r="L737" s="2" t="s">
        <v>15</v>
      </c>
      <c r="M737" s="2">
        <f t="shared" si="68"/>
        <v>4</v>
      </c>
      <c r="N737" s="2" t="str">
        <f t="shared" si="69"/>
        <v>Apr</v>
      </c>
      <c r="O737" s="2" t="str">
        <f t="shared" si="70"/>
        <v>Fri</v>
      </c>
      <c r="P737" s="2" t="str">
        <f t="shared" si="71"/>
        <v>2020</v>
      </c>
    </row>
    <row r="738" spans="1:16" x14ac:dyDescent="0.3">
      <c r="A738" s="2" t="s">
        <v>27</v>
      </c>
      <c r="B738" s="3">
        <v>43945</v>
      </c>
      <c r="C738" s="2" t="s">
        <v>45</v>
      </c>
      <c r="D738" s="2" t="s">
        <v>46</v>
      </c>
      <c r="E738" s="2" t="s">
        <v>47</v>
      </c>
      <c r="F738" s="2" t="str">
        <f t="shared" si="66"/>
        <v>Women</v>
      </c>
      <c r="G738" s="2" t="str">
        <f t="shared" si="67"/>
        <v xml:space="preserve"> Street Footwear</v>
      </c>
      <c r="H738" s="2" t="s">
        <v>17</v>
      </c>
      <c r="I738" s="2">
        <v>35</v>
      </c>
      <c r="J738" s="2">
        <v>725</v>
      </c>
      <c r="K738" s="2">
        <v>25375</v>
      </c>
      <c r="L738" s="2" t="s">
        <v>15</v>
      </c>
      <c r="M738" s="2">
        <f t="shared" si="68"/>
        <v>4</v>
      </c>
      <c r="N738" s="2" t="str">
        <f t="shared" si="69"/>
        <v>Apr</v>
      </c>
      <c r="O738" s="2" t="str">
        <f t="shared" si="70"/>
        <v>Fri</v>
      </c>
      <c r="P738" s="2" t="str">
        <f t="shared" si="71"/>
        <v>2020</v>
      </c>
    </row>
    <row r="739" spans="1:16" x14ac:dyDescent="0.3">
      <c r="A739" s="2" t="s">
        <v>27</v>
      </c>
      <c r="B739" s="3">
        <v>43945</v>
      </c>
      <c r="C739" s="2" t="s">
        <v>45</v>
      </c>
      <c r="D739" s="2" t="s">
        <v>46</v>
      </c>
      <c r="E739" s="2" t="s">
        <v>47</v>
      </c>
      <c r="F739" s="2" t="str">
        <f t="shared" si="66"/>
        <v>Women</v>
      </c>
      <c r="G739" s="2" t="str">
        <f t="shared" si="67"/>
        <v xml:space="preserve"> Athletic Footwear</v>
      </c>
      <c r="H739" s="2" t="s">
        <v>18</v>
      </c>
      <c r="I739" s="2">
        <v>40</v>
      </c>
      <c r="J739" s="2">
        <v>650</v>
      </c>
      <c r="K739" s="2">
        <v>26000</v>
      </c>
      <c r="L739" s="2" t="s">
        <v>15</v>
      </c>
      <c r="M739" s="2">
        <f t="shared" si="68"/>
        <v>4</v>
      </c>
      <c r="N739" s="2" t="str">
        <f t="shared" si="69"/>
        <v>Apr</v>
      </c>
      <c r="O739" s="2" t="str">
        <f t="shared" si="70"/>
        <v>Fri</v>
      </c>
      <c r="P739" s="2" t="str">
        <f t="shared" si="71"/>
        <v>2020</v>
      </c>
    </row>
    <row r="740" spans="1:16" x14ac:dyDescent="0.3">
      <c r="A740" s="2" t="s">
        <v>27</v>
      </c>
      <c r="B740" s="3">
        <v>43945</v>
      </c>
      <c r="C740" s="2" t="s">
        <v>45</v>
      </c>
      <c r="D740" s="2" t="s">
        <v>46</v>
      </c>
      <c r="E740" s="2" t="s">
        <v>47</v>
      </c>
      <c r="F740" s="2" t="str">
        <f t="shared" si="66"/>
        <v>Men</v>
      </c>
      <c r="G740" s="2" t="str">
        <f t="shared" si="67"/>
        <v xml:space="preserve"> Apparel</v>
      </c>
      <c r="H740" s="2" t="s">
        <v>19</v>
      </c>
      <c r="I740" s="2">
        <v>55.000000000000007</v>
      </c>
      <c r="J740" s="2">
        <v>675</v>
      </c>
      <c r="K740" s="2">
        <v>37125.000000000007</v>
      </c>
      <c r="L740" s="2" t="s">
        <v>15</v>
      </c>
      <c r="M740" s="2">
        <f t="shared" si="68"/>
        <v>4</v>
      </c>
      <c r="N740" s="2" t="str">
        <f t="shared" si="69"/>
        <v>Apr</v>
      </c>
      <c r="O740" s="2" t="str">
        <f t="shared" si="70"/>
        <v>Fri</v>
      </c>
      <c r="P740" s="2" t="str">
        <f t="shared" si="71"/>
        <v>2020</v>
      </c>
    </row>
    <row r="741" spans="1:16" x14ac:dyDescent="0.3">
      <c r="A741" s="2" t="s">
        <v>27</v>
      </c>
      <c r="B741" s="3">
        <v>43945</v>
      </c>
      <c r="C741" s="2" t="s">
        <v>45</v>
      </c>
      <c r="D741" s="2" t="s">
        <v>46</v>
      </c>
      <c r="E741" s="2" t="s">
        <v>47</v>
      </c>
      <c r="F741" s="2" t="str">
        <f t="shared" si="66"/>
        <v>Women</v>
      </c>
      <c r="G741" s="2" t="str">
        <f t="shared" si="67"/>
        <v xml:space="preserve"> Apparel</v>
      </c>
      <c r="H741" s="2" t="s">
        <v>20</v>
      </c>
      <c r="I741" s="2">
        <v>45</v>
      </c>
      <c r="J741" s="2">
        <v>800</v>
      </c>
      <c r="K741" s="2">
        <v>36000</v>
      </c>
      <c r="L741" s="2" t="s">
        <v>15</v>
      </c>
      <c r="M741" s="2">
        <f t="shared" si="68"/>
        <v>4</v>
      </c>
      <c r="N741" s="2" t="str">
        <f t="shared" si="69"/>
        <v>Apr</v>
      </c>
      <c r="O741" s="2" t="str">
        <f t="shared" si="70"/>
        <v>Fri</v>
      </c>
      <c r="P741" s="2" t="str">
        <f t="shared" si="71"/>
        <v>2020</v>
      </c>
    </row>
    <row r="742" spans="1:16" x14ac:dyDescent="0.3">
      <c r="A742" s="2" t="s">
        <v>27</v>
      </c>
      <c r="B742" s="3">
        <v>43945</v>
      </c>
      <c r="C742" s="2" t="s">
        <v>45</v>
      </c>
      <c r="D742" s="2" t="s">
        <v>46</v>
      </c>
      <c r="E742" s="2" t="s">
        <v>47</v>
      </c>
      <c r="F742" s="2" t="str">
        <f t="shared" si="66"/>
        <v>Men</v>
      </c>
      <c r="G742" s="2" t="str">
        <f t="shared" si="67"/>
        <v xml:space="preserve"> Street Footwear</v>
      </c>
      <c r="H742" s="2" t="s">
        <v>14</v>
      </c>
      <c r="I742" s="2">
        <v>55.000000000000007</v>
      </c>
      <c r="J742" s="2">
        <v>1070</v>
      </c>
      <c r="K742" s="2">
        <v>58850.000000000007</v>
      </c>
      <c r="L742" s="2" t="s">
        <v>15</v>
      </c>
      <c r="M742" s="2">
        <f t="shared" si="68"/>
        <v>4</v>
      </c>
      <c r="N742" s="2" t="str">
        <f t="shared" si="69"/>
        <v>Apr</v>
      </c>
      <c r="O742" s="2" t="str">
        <f t="shared" si="70"/>
        <v>Fri</v>
      </c>
      <c r="P742" s="2" t="str">
        <f t="shared" si="71"/>
        <v>2020</v>
      </c>
    </row>
    <row r="743" spans="1:16" x14ac:dyDescent="0.3">
      <c r="A743" s="2" t="s">
        <v>27</v>
      </c>
      <c r="B743" s="3">
        <v>43945</v>
      </c>
      <c r="C743" s="2" t="s">
        <v>45</v>
      </c>
      <c r="D743" s="2" t="s">
        <v>46</v>
      </c>
      <c r="E743" s="2" t="s">
        <v>47</v>
      </c>
      <c r="F743" s="2" t="str">
        <f t="shared" si="66"/>
        <v>Men</v>
      </c>
      <c r="G743" s="2" t="str">
        <f t="shared" si="67"/>
        <v xml:space="preserve"> Athletic Footwear</v>
      </c>
      <c r="H743" s="2" t="s">
        <v>16</v>
      </c>
      <c r="I743" s="2">
        <v>55.000000000000007</v>
      </c>
      <c r="J743" s="2">
        <v>775</v>
      </c>
      <c r="K743" s="2">
        <v>42625.000000000007</v>
      </c>
      <c r="L743" s="2" t="s">
        <v>15</v>
      </c>
      <c r="M743" s="2">
        <f t="shared" si="68"/>
        <v>4</v>
      </c>
      <c r="N743" s="2" t="str">
        <f t="shared" si="69"/>
        <v>Apr</v>
      </c>
      <c r="O743" s="2" t="str">
        <f t="shared" si="70"/>
        <v>Fri</v>
      </c>
      <c r="P743" s="2" t="str">
        <f t="shared" si="71"/>
        <v>2020</v>
      </c>
    </row>
    <row r="744" spans="1:16" x14ac:dyDescent="0.3">
      <c r="A744" s="2" t="s">
        <v>27</v>
      </c>
      <c r="B744" s="3">
        <v>43945</v>
      </c>
      <c r="C744" s="2" t="s">
        <v>45</v>
      </c>
      <c r="D744" s="2" t="s">
        <v>46</v>
      </c>
      <c r="E744" s="2" t="s">
        <v>47</v>
      </c>
      <c r="F744" s="2" t="str">
        <f t="shared" si="66"/>
        <v>Women</v>
      </c>
      <c r="G744" s="2" t="str">
        <f t="shared" si="67"/>
        <v xml:space="preserve"> Street Footwear</v>
      </c>
      <c r="H744" s="2" t="s">
        <v>17</v>
      </c>
      <c r="I744" s="2">
        <v>50</v>
      </c>
      <c r="J744" s="2">
        <v>750</v>
      </c>
      <c r="K744" s="2">
        <v>37500</v>
      </c>
      <c r="L744" s="2" t="s">
        <v>15</v>
      </c>
      <c r="M744" s="2">
        <f t="shared" si="68"/>
        <v>4</v>
      </c>
      <c r="N744" s="2" t="str">
        <f t="shared" si="69"/>
        <v>Apr</v>
      </c>
      <c r="O744" s="2" t="str">
        <f t="shared" si="70"/>
        <v>Fri</v>
      </c>
      <c r="P744" s="2" t="str">
        <f t="shared" si="71"/>
        <v>2020</v>
      </c>
    </row>
    <row r="745" spans="1:16" x14ac:dyDescent="0.3">
      <c r="A745" s="2" t="s">
        <v>27</v>
      </c>
      <c r="B745" s="3">
        <v>43945</v>
      </c>
      <c r="C745" s="2" t="s">
        <v>45</v>
      </c>
      <c r="D745" s="2" t="s">
        <v>46</v>
      </c>
      <c r="E745" s="2" t="s">
        <v>47</v>
      </c>
      <c r="F745" s="2" t="str">
        <f t="shared" si="66"/>
        <v>Women</v>
      </c>
      <c r="G745" s="2" t="str">
        <f t="shared" si="67"/>
        <v xml:space="preserve"> Athletic Footwear</v>
      </c>
      <c r="H745" s="2" t="s">
        <v>18</v>
      </c>
      <c r="I745" s="2">
        <v>50</v>
      </c>
      <c r="J745" s="2">
        <v>700</v>
      </c>
      <c r="K745" s="2">
        <v>35000</v>
      </c>
      <c r="L745" s="2" t="s">
        <v>15</v>
      </c>
      <c r="M745" s="2">
        <f t="shared" si="68"/>
        <v>4</v>
      </c>
      <c r="N745" s="2" t="str">
        <f t="shared" si="69"/>
        <v>Apr</v>
      </c>
      <c r="O745" s="2" t="str">
        <f t="shared" si="70"/>
        <v>Fri</v>
      </c>
      <c r="P745" s="2" t="str">
        <f t="shared" si="71"/>
        <v>2020</v>
      </c>
    </row>
    <row r="746" spans="1:16" x14ac:dyDescent="0.3">
      <c r="A746" s="2" t="s">
        <v>27</v>
      </c>
      <c r="B746" s="3">
        <v>43945</v>
      </c>
      <c r="C746" s="2" t="s">
        <v>45</v>
      </c>
      <c r="D746" s="2" t="s">
        <v>46</v>
      </c>
      <c r="E746" s="2" t="s">
        <v>47</v>
      </c>
      <c r="F746" s="2" t="str">
        <f t="shared" si="66"/>
        <v>Men</v>
      </c>
      <c r="G746" s="2" t="str">
        <f t="shared" si="67"/>
        <v xml:space="preserve"> Apparel</v>
      </c>
      <c r="H746" s="2" t="s">
        <v>19</v>
      </c>
      <c r="I746" s="2">
        <v>60</v>
      </c>
      <c r="J746" s="2">
        <v>725</v>
      </c>
      <c r="K746" s="2">
        <v>43500</v>
      </c>
      <c r="L746" s="2" t="s">
        <v>15</v>
      </c>
      <c r="M746" s="2">
        <f t="shared" si="68"/>
        <v>4</v>
      </c>
      <c r="N746" s="2" t="str">
        <f t="shared" si="69"/>
        <v>Apr</v>
      </c>
      <c r="O746" s="2" t="str">
        <f t="shared" si="70"/>
        <v>Fri</v>
      </c>
      <c r="P746" s="2" t="str">
        <f t="shared" si="71"/>
        <v>2020</v>
      </c>
    </row>
    <row r="747" spans="1:16" x14ac:dyDescent="0.3">
      <c r="A747" s="2" t="s">
        <v>27</v>
      </c>
      <c r="B747" s="3">
        <v>43945</v>
      </c>
      <c r="C747" s="2" t="s">
        <v>45</v>
      </c>
      <c r="D747" s="2" t="s">
        <v>46</v>
      </c>
      <c r="E747" s="2" t="s">
        <v>47</v>
      </c>
      <c r="F747" s="2" t="str">
        <f t="shared" si="66"/>
        <v>Women</v>
      </c>
      <c r="G747" s="2" t="str">
        <f t="shared" si="67"/>
        <v xml:space="preserve"> Apparel</v>
      </c>
      <c r="H747" s="2" t="s">
        <v>20</v>
      </c>
      <c r="I747" s="2">
        <v>65</v>
      </c>
      <c r="J747" s="2">
        <v>825</v>
      </c>
      <c r="K747" s="2">
        <v>53625</v>
      </c>
      <c r="L747" s="2" t="s">
        <v>15</v>
      </c>
      <c r="M747" s="2">
        <f t="shared" si="68"/>
        <v>4</v>
      </c>
      <c r="N747" s="2" t="str">
        <f t="shared" si="69"/>
        <v>Apr</v>
      </c>
      <c r="O747" s="2" t="str">
        <f t="shared" si="70"/>
        <v>Fri</v>
      </c>
      <c r="P747" s="2" t="str">
        <f t="shared" si="71"/>
        <v>2020</v>
      </c>
    </row>
    <row r="748" spans="1:16" x14ac:dyDescent="0.3">
      <c r="A748" s="2" t="s">
        <v>27</v>
      </c>
      <c r="B748" s="3">
        <v>43945</v>
      </c>
      <c r="C748" s="2" t="s">
        <v>45</v>
      </c>
      <c r="D748" s="2" t="s">
        <v>46</v>
      </c>
      <c r="E748" s="2" t="s">
        <v>47</v>
      </c>
      <c r="F748" s="2" t="str">
        <f t="shared" si="66"/>
        <v>Men</v>
      </c>
      <c r="G748" s="2" t="str">
        <f t="shared" si="67"/>
        <v xml:space="preserve"> Street Footwear</v>
      </c>
      <c r="H748" s="2" t="s">
        <v>14</v>
      </c>
      <c r="I748" s="2">
        <v>60</v>
      </c>
      <c r="J748" s="2">
        <v>1075</v>
      </c>
      <c r="K748" s="2">
        <v>64500</v>
      </c>
      <c r="L748" s="2" t="s">
        <v>15</v>
      </c>
      <c r="M748" s="2">
        <f t="shared" si="68"/>
        <v>4</v>
      </c>
      <c r="N748" s="2" t="str">
        <f t="shared" si="69"/>
        <v>Apr</v>
      </c>
      <c r="O748" s="2" t="str">
        <f t="shared" si="70"/>
        <v>Fri</v>
      </c>
      <c r="P748" s="2" t="str">
        <f t="shared" si="71"/>
        <v>2020</v>
      </c>
    </row>
    <row r="749" spans="1:16" x14ac:dyDescent="0.3">
      <c r="A749" s="2" t="s">
        <v>27</v>
      </c>
      <c r="B749" s="3">
        <v>43945</v>
      </c>
      <c r="C749" s="2" t="s">
        <v>45</v>
      </c>
      <c r="D749" s="2" t="s">
        <v>46</v>
      </c>
      <c r="E749" s="2" t="s">
        <v>47</v>
      </c>
      <c r="F749" s="2" t="str">
        <f t="shared" si="66"/>
        <v>Men</v>
      </c>
      <c r="G749" s="2" t="str">
        <f t="shared" si="67"/>
        <v xml:space="preserve"> Athletic Footwear</v>
      </c>
      <c r="H749" s="2" t="s">
        <v>16</v>
      </c>
      <c r="I749" s="2">
        <v>55.000000000000007</v>
      </c>
      <c r="J749" s="2">
        <v>825</v>
      </c>
      <c r="K749" s="2">
        <v>45375.000000000007</v>
      </c>
      <c r="L749" s="2" t="s">
        <v>15</v>
      </c>
      <c r="M749" s="2">
        <f t="shared" si="68"/>
        <v>4</v>
      </c>
      <c r="N749" s="2" t="str">
        <f t="shared" si="69"/>
        <v>Apr</v>
      </c>
      <c r="O749" s="2" t="str">
        <f t="shared" si="70"/>
        <v>Fri</v>
      </c>
      <c r="P749" s="2" t="str">
        <f t="shared" si="71"/>
        <v>2020</v>
      </c>
    </row>
    <row r="750" spans="1:16" x14ac:dyDescent="0.3">
      <c r="A750" s="2" t="s">
        <v>27</v>
      </c>
      <c r="B750" s="3">
        <v>44081</v>
      </c>
      <c r="C750" s="2" t="s">
        <v>45</v>
      </c>
      <c r="D750" s="2" t="s">
        <v>46</v>
      </c>
      <c r="E750" s="2" t="s">
        <v>47</v>
      </c>
      <c r="F750" s="2" t="str">
        <f t="shared" si="66"/>
        <v>Women</v>
      </c>
      <c r="G750" s="2" t="str">
        <f t="shared" si="67"/>
        <v xml:space="preserve"> Street Footwear</v>
      </c>
      <c r="H750" s="2" t="s">
        <v>17</v>
      </c>
      <c r="I750" s="2">
        <v>50</v>
      </c>
      <c r="J750" s="2">
        <v>800</v>
      </c>
      <c r="K750" s="2">
        <v>40000</v>
      </c>
      <c r="L750" s="2" t="s">
        <v>15</v>
      </c>
      <c r="M750" s="2">
        <f t="shared" si="68"/>
        <v>9</v>
      </c>
      <c r="N750" s="2" t="str">
        <f t="shared" si="69"/>
        <v>Sep</v>
      </c>
      <c r="O750" s="2" t="str">
        <f t="shared" si="70"/>
        <v>Mon</v>
      </c>
      <c r="P750" s="2" t="str">
        <f t="shared" si="71"/>
        <v>2020</v>
      </c>
    </row>
    <row r="751" spans="1:16" x14ac:dyDescent="0.3">
      <c r="A751" s="2" t="s">
        <v>27</v>
      </c>
      <c r="B751" s="3">
        <v>44082</v>
      </c>
      <c r="C751" s="2" t="s">
        <v>45</v>
      </c>
      <c r="D751" s="2" t="s">
        <v>46</v>
      </c>
      <c r="E751" s="2" t="s">
        <v>47</v>
      </c>
      <c r="F751" s="2" t="str">
        <f t="shared" si="66"/>
        <v>Women</v>
      </c>
      <c r="G751" s="2" t="str">
        <f t="shared" si="67"/>
        <v xml:space="preserve"> Athletic Footwear</v>
      </c>
      <c r="H751" s="2" t="s">
        <v>18</v>
      </c>
      <c r="I751" s="2">
        <v>50</v>
      </c>
      <c r="J751" s="2">
        <v>775</v>
      </c>
      <c r="K751" s="2">
        <v>38750</v>
      </c>
      <c r="L751" s="2" t="s">
        <v>15</v>
      </c>
      <c r="M751" s="2">
        <f t="shared" si="68"/>
        <v>9</v>
      </c>
      <c r="N751" s="2" t="str">
        <f t="shared" si="69"/>
        <v>Sep</v>
      </c>
      <c r="O751" s="2" t="str">
        <f t="shared" si="70"/>
        <v>Tue</v>
      </c>
      <c r="P751" s="2" t="str">
        <f t="shared" si="71"/>
        <v>2020</v>
      </c>
    </row>
    <row r="752" spans="1:16" x14ac:dyDescent="0.3">
      <c r="A752" s="2" t="s">
        <v>27</v>
      </c>
      <c r="B752" s="3">
        <v>44083</v>
      </c>
      <c r="C752" s="2" t="s">
        <v>45</v>
      </c>
      <c r="D752" s="2" t="s">
        <v>46</v>
      </c>
      <c r="E752" s="2" t="s">
        <v>47</v>
      </c>
      <c r="F752" s="2" t="str">
        <f t="shared" si="66"/>
        <v>Men</v>
      </c>
      <c r="G752" s="2" t="str">
        <f t="shared" si="67"/>
        <v xml:space="preserve"> Apparel</v>
      </c>
      <c r="H752" s="2" t="s">
        <v>19</v>
      </c>
      <c r="I752" s="2">
        <v>65</v>
      </c>
      <c r="J752" s="2">
        <v>775</v>
      </c>
      <c r="K752" s="2">
        <v>50375</v>
      </c>
      <c r="L752" s="2" t="s">
        <v>15</v>
      </c>
      <c r="M752" s="2">
        <f t="shared" si="68"/>
        <v>9</v>
      </c>
      <c r="N752" s="2" t="str">
        <f t="shared" si="69"/>
        <v>Sep</v>
      </c>
      <c r="O752" s="2" t="str">
        <f t="shared" si="70"/>
        <v>Wed</v>
      </c>
      <c r="P752" s="2" t="str">
        <f t="shared" si="71"/>
        <v>2020</v>
      </c>
    </row>
    <row r="753" spans="1:16" x14ac:dyDescent="0.3">
      <c r="A753" s="2" t="s">
        <v>27</v>
      </c>
      <c r="B753" s="3">
        <v>44084</v>
      </c>
      <c r="C753" s="2" t="s">
        <v>45</v>
      </c>
      <c r="D753" s="2" t="s">
        <v>46</v>
      </c>
      <c r="E753" s="2" t="s">
        <v>47</v>
      </c>
      <c r="F753" s="2" t="str">
        <f t="shared" si="66"/>
        <v>Women</v>
      </c>
      <c r="G753" s="2" t="str">
        <f t="shared" si="67"/>
        <v xml:space="preserve"> Apparel</v>
      </c>
      <c r="H753" s="2" t="s">
        <v>20</v>
      </c>
      <c r="I753" s="2">
        <v>70</v>
      </c>
      <c r="J753" s="2">
        <v>925</v>
      </c>
      <c r="K753" s="2">
        <v>64750</v>
      </c>
      <c r="L753" s="2" t="s">
        <v>15</v>
      </c>
      <c r="M753" s="2">
        <f t="shared" si="68"/>
        <v>9</v>
      </c>
      <c r="N753" s="2" t="str">
        <f t="shared" si="69"/>
        <v>Sep</v>
      </c>
      <c r="O753" s="2" t="str">
        <f t="shared" si="70"/>
        <v>Thu</v>
      </c>
      <c r="P753" s="2" t="str">
        <f t="shared" si="71"/>
        <v>2020</v>
      </c>
    </row>
    <row r="754" spans="1:16" x14ac:dyDescent="0.3">
      <c r="A754" s="2" t="s">
        <v>27</v>
      </c>
      <c r="B754" s="3">
        <v>44085</v>
      </c>
      <c r="C754" s="2" t="s">
        <v>45</v>
      </c>
      <c r="D754" s="2" t="s">
        <v>46</v>
      </c>
      <c r="E754" s="2" t="s">
        <v>47</v>
      </c>
      <c r="F754" s="2" t="str">
        <f t="shared" si="66"/>
        <v>Men</v>
      </c>
      <c r="G754" s="2" t="str">
        <f t="shared" si="67"/>
        <v xml:space="preserve"> Street Footwear</v>
      </c>
      <c r="H754" s="2" t="s">
        <v>14</v>
      </c>
      <c r="I754" s="2">
        <v>65</v>
      </c>
      <c r="J754" s="2">
        <v>1150</v>
      </c>
      <c r="K754" s="2">
        <v>74750</v>
      </c>
      <c r="L754" s="2" t="s">
        <v>15</v>
      </c>
      <c r="M754" s="2">
        <f t="shared" si="68"/>
        <v>9</v>
      </c>
      <c r="N754" s="2" t="str">
        <f t="shared" si="69"/>
        <v>Sep</v>
      </c>
      <c r="O754" s="2" t="str">
        <f t="shared" si="70"/>
        <v>Fri</v>
      </c>
      <c r="P754" s="2" t="str">
        <f t="shared" si="71"/>
        <v>2020</v>
      </c>
    </row>
    <row r="755" spans="1:16" x14ac:dyDescent="0.3">
      <c r="A755" s="2" t="s">
        <v>27</v>
      </c>
      <c r="B755" s="3">
        <v>44086</v>
      </c>
      <c r="C755" s="2" t="s">
        <v>45</v>
      </c>
      <c r="D755" s="2" t="s">
        <v>46</v>
      </c>
      <c r="E755" s="2" t="s">
        <v>47</v>
      </c>
      <c r="F755" s="2" t="str">
        <f t="shared" si="66"/>
        <v>Men</v>
      </c>
      <c r="G755" s="2" t="str">
        <f t="shared" si="67"/>
        <v xml:space="preserve"> Athletic Footwear</v>
      </c>
      <c r="H755" s="2" t="s">
        <v>16</v>
      </c>
      <c r="I755" s="2">
        <v>60.000000000000007</v>
      </c>
      <c r="J755" s="2">
        <v>900</v>
      </c>
      <c r="K755" s="2">
        <v>54000.000000000007</v>
      </c>
      <c r="L755" s="2" t="s">
        <v>15</v>
      </c>
      <c r="M755" s="2">
        <f t="shared" si="68"/>
        <v>9</v>
      </c>
      <c r="N755" s="2" t="str">
        <f t="shared" si="69"/>
        <v>Sep</v>
      </c>
      <c r="O755" s="2" t="str">
        <f t="shared" si="70"/>
        <v>Sat</v>
      </c>
      <c r="P755" s="2" t="str">
        <f t="shared" si="71"/>
        <v>2020</v>
      </c>
    </row>
    <row r="756" spans="1:16" x14ac:dyDescent="0.3">
      <c r="A756" s="2" t="s">
        <v>27</v>
      </c>
      <c r="B756" s="3">
        <v>44087</v>
      </c>
      <c r="C756" s="2" t="s">
        <v>45</v>
      </c>
      <c r="D756" s="2" t="s">
        <v>46</v>
      </c>
      <c r="E756" s="2" t="s">
        <v>47</v>
      </c>
      <c r="F756" s="2" t="str">
        <f t="shared" si="66"/>
        <v>Women</v>
      </c>
      <c r="G756" s="2" t="str">
        <f t="shared" si="67"/>
        <v xml:space="preserve"> Street Footwear</v>
      </c>
      <c r="H756" s="2" t="s">
        <v>17</v>
      </c>
      <c r="I756" s="2">
        <v>55.000000000000007</v>
      </c>
      <c r="J756" s="2">
        <v>825</v>
      </c>
      <c r="K756" s="2">
        <v>45375.000000000007</v>
      </c>
      <c r="L756" s="2" t="s">
        <v>15</v>
      </c>
      <c r="M756" s="2">
        <f t="shared" si="68"/>
        <v>9</v>
      </c>
      <c r="N756" s="2" t="str">
        <f t="shared" si="69"/>
        <v>Sep</v>
      </c>
      <c r="O756" s="2" t="str">
        <f t="shared" si="70"/>
        <v>Sun</v>
      </c>
      <c r="P756" s="2" t="str">
        <f t="shared" si="71"/>
        <v>2020</v>
      </c>
    </row>
    <row r="757" spans="1:16" x14ac:dyDescent="0.3">
      <c r="A757" s="2" t="s">
        <v>27</v>
      </c>
      <c r="B757" s="3">
        <v>44088</v>
      </c>
      <c r="C757" s="2" t="s">
        <v>45</v>
      </c>
      <c r="D757" s="2" t="s">
        <v>46</v>
      </c>
      <c r="E757" s="2" t="s">
        <v>47</v>
      </c>
      <c r="F757" s="2" t="str">
        <f t="shared" si="66"/>
        <v>Women</v>
      </c>
      <c r="G757" s="2" t="str">
        <f t="shared" si="67"/>
        <v xml:space="preserve"> Athletic Footwear</v>
      </c>
      <c r="H757" s="2" t="s">
        <v>18</v>
      </c>
      <c r="I757" s="2">
        <v>55.000000000000007</v>
      </c>
      <c r="J757" s="2">
        <v>775</v>
      </c>
      <c r="K757" s="2">
        <v>42625.000000000007</v>
      </c>
      <c r="L757" s="2" t="s">
        <v>15</v>
      </c>
      <c r="M757" s="2">
        <f t="shared" si="68"/>
        <v>9</v>
      </c>
      <c r="N757" s="2" t="str">
        <f t="shared" si="69"/>
        <v>Sep</v>
      </c>
      <c r="O757" s="2" t="str">
        <f t="shared" si="70"/>
        <v>Mon</v>
      </c>
      <c r="P757" s="2" t="str">
        <f t="shared" si="71"/>
        <v>2020</v>
      </c>
    </row>
    <row r="758" spans="1:16" x14ac:dyDescent="0.3">
      <c r="A758" s="2" t="s">
        <v>27</v>
      </c>
      <c r="B758" s="3">
        <v>44089</v>
      </c>
      <c r="C758" s="2" t="s">
        <v>45</v>
      </c>
      <c r="D758" s="2" t="s">
        <v>46</v>
      </c>
      <c r="E758" s="2" t="s">
        <v>47</v>
      </c>
      <c r="F758" s="2" t="str">
        <f t="shared" si="66"/>
        <v>Men</v>
      </c>
      <c r="G758" s="2" t="str">
        <f t="shared" si="67"/>
        <v xml:space="preserve"> Apparel</v>
      </c>
      <c r="H758" s="2" t="s">
        <v>19</v>
      </c>
      <c r="I758" s="2">
        <v>65</v>
      </c>
      <c r="J758" s="2">
        <v>800</v>
      </c>
      <c r="K758" s="2">
        <v>52000</v>
      </c>
      <c r="L758" s="2" t="s">
        <v>15</v>
      </c>
      <c r="M758" s="2">
        <f t="shared" si="68"/>
        <v>9</v>
      </c>
      <c r="N758" s="2" t="str">
        <f t="shared" si="69"/>
        <v>Sep</v>
      </c>
      <c r="O758" s="2" t="str">
        <f t="shared" si="70"/>
        <v>Tue</v>
      </c>
      <c r="P758" s="2" t="str">
        <f t="shared" si="71"/>
        <v>2020</v>
      </c>
    </row>
    <row r="759" spans="1:16" x14ac:dyDescent="0.3">
      <c r="A759" s="2" t="s">
        <v>27</v>
      </c>
      <c r="B759" s="3">
        <v>44090</v>
      </c>
      <c r="C759" s="2" t="s">
        <v>45</v>
      </c>
      <c r="D759" s="2" t="s">
        <v>46</v>
      </c>
      <c r="E759" s="2" t="s">
        <v>47</v>
      </c>
      <c r="F759" s="2" t="str">
        <f t="shared" si="66"/>
        <v>Women</v>
      </c>
      <c r="G759" s="2" t="str">
        <f t="shared" si="67"/>
        <v xml:space="preserve"> Apparel</v>
      </c>
      <c r="H759" s="2" t="s">
        <v>20</v>
      </c>
      <c r="I759" s="2">
        <v>70</v>
      </c>
      <c r="J759" s="2">
        <v>975</v>
      </c>
      <c r="K759" s="2">
        <v>68250</v>
      </c>
      <c r="L759" s="2" t="s">
        <v>15</v>
      </c>
      <c r="M759" s="2">
        <f t="shared" si="68"/>
        <v>9</v>
      </c>
      <c r="N759" s="2" t="str">
        <f t="shared" si="69"/>
        <v>Sep</v>
      </c>
      <c r="O759" s="2" t="str">
        <f t="shared" si="70"/>
        <v>Wed</v>
      </c>
      <c r="P759" s="2" t="str">
        <f t="shared" si="71"/>
        <v>2020</v>
      </c>
    </row>
    <row r="760" spans="1:16" x14ac:dyDescent="0.3">
      <c r="A760" s="2" t="s">
        <v>27</v>
      </c>
      <c r="B760" s="3">
        <v>44091</v>
      </c>
      <c r="C760" s="2" t="s">
        <v>45</v>
      </c>
      <c r="D760" s="2" t="s">
        <v>46</v>
      </c>
      <c r="E760" s="2" t="s">
        <v>47</v>
      </c>
      <c r="F760" s="2" t="str">
        <f t="shared" si="66"/>
        <v>Men</v>
      </c>
      <c r="G760" s="2" t="str">
        <f t="shared" si="67"/>
        <v xml:space="preserve"> Street Footwear</v>
      </c>
      <c r="H760" s="2" t="s">
        <v>14</v>
      </c>
      <c r="I760" s="2">
        <v>65</v>
      </c>
      <c r="J760" s="2">
        <v>1125</v>
      </c>
      <c r="K760" s="2">
        <v>73125</v>
      </c>
      <c r="L760" s="2" t="s">
        <v>15</v>
      </c>
      <c r="M760" s="2">
        <f t="shared" si="68"/>
        <v>9</v>
      </c>
      <c r="N760" s="2" t="str">
        <f t="shared" si="69"/>
        <v>Sep</v>
      </c>
      <c r="O760" s="2" t="str">
        <f t="shared" si="70"/>
        <v>Thu</v>
      </c>
      <c r="P760" s="2" t="str">
        <f t="shared" si="71"/>
        <v>2020</v>
      </c>
    </row>
    <row r="761" spans="1:16" x14ac:dyDescent="0.3">
      <c r="A761" s="2" t="s">
        <v>27</v>
      </c>
      <c r="B761" s="3">
        <v>44092</v>
      </c>
      <c r="C761" s="2" t="s">
        <v>45</v>
      </c>
      <c r="D761" s="2" t="s">
        <v>46</v>
      </c>
      <c r="E761" s="2" t="s">
        <v>47</v>
      </c>
      <c r="F761" s="2" t="str">
        <f t="shared" si="66"/>
        <v>Men</v>
      </c>
      <c r="G761" s="2" t="str">
        <f t="shared" si="67"/>
        <v xml:space="preserve"> Athletic Footwear</v>
      </c>
      <c r="H761" s="2" t="s">
        <v>16</v>
      </c>
      <c r="I761" s="2">
        <v>60.000000000000007</v>
      </c>
      <c r="J761" s="2">
        <v>900</v>
      </c>
      <c r="K761" s="2">
        <v>54000.000000000007</v>
      </c>
      <c r="L761" s="2" t="s">
        <v>15</v>
      </c>
      <c r="M761" s="2">
        <f t="shared" si="68"/>
        <v>9</v>
      </c>
      <c r="N761" s="2" t="str">
        <f t="shared" si="69"/>
        <v>Sep</v>
      </c>
      <c r="O761" s="2" t="str">
        <f t="shared" si="70"/>
        <v>Fri</v>
      </c>
      <c r="P761" s="2" t="str">
        <f t="shared" si="71"/>
        <v>2020</v>
      </c>
    </row>
    <row r="762" spans="1:16" x14ac:dyDescent="0.3">
      <c r="A762" s="2" t="s">
        <v>27</v>
      </c>
      <c r="B762" s="3">
        <v>44093</v>
      </c>
      <c r="C762" s="2" t="s">
        <v>45</v>
      </c>
      <c r="D762" s="2" t="s">
        <v>46</v>
      </c>
      <c r="E762" s="2" t="s">
        <v>47</v>
      </c>
      <c r="F762" s="2" t="str">
        <f t="shared" si="66"/>
        <v>Women</v>
      </c>
      <c r="G762" s="2" t="str">
        <f t="shared" si="67"/>
        <v xml:space="preserve"> Street Footwear</v>
      </c>
      <c r="H762" s="2" t="s">
        <v>17</v>
      </c>
      <c r="I762" s="2">
        <v>55.000000000000007</v>
      </c>
      <c r="J762" s="2">
        <v>825</v>
      </c>
      <c r="K762" s="2">
        <v>45375.000000000007</v>
      </c>
      <c r="L762" s="2" t="s">
        <v>15</v>
      </c>
      <c r="M762" s="2">
        <f t="shared" si="68"/>
        <v>9</v>
      </c>
      <c r="N762" s="2" t="str">
        <f t="shared" si="69"/>
        <v>Sep</v>
      </c>
      <c r="O762" s="2" t="str">
        <f t="shared" si="70"/>
        <v>Sat</v>
      </c>
      <c r="P762" s="2" t="str">
        <f t="shared" si="71"/>
        <v>2020</v>
      </c>
    </row>
    <row r="763" spans="1:16" x14ac:dyDescent="0.3">
      <c r="A763" s="2" t="s">
        <v>11</v>
      </c>
      <c r="B763" s="3">
        <v>44094</v>
      </c>
      <c r="C763" s="2" t="s">
        <v>45</v>
      </c>
      <c r="D763" s="2" t="s">
        <v>46</v>
      </c>
      <c r="E763" s="2" t="s">
        <v>47</v>
      </c>
      <c r="F763" s="2" t="str">
        <f t="shared" si="66"/>
        <v>Women</v>
      </c>
      <c r="G763" s="2" t="str">
        <f t="shared" si="67"/>
        <v xml:space="preserve"> Athletic Footwear</v>
      </c>
      <c r="H763" s="2" t="s">
        <v>18</v>
      </c>
      <c r="I763" s="2">
        <v>45</v>
      </c>
      <c r="J763" s="2">
        <v>775</v>
      </c>
      <c r="K763" s="2">
        <v>34875</v>
      </c>
      <c r="L763" s="2" t="s">
        <v>15</v>
      </c>
      <c r="M763" s="2">
        <f t="shared" si="68"/>
        <v>9</v>
      </c>
      <c r="N763" s="2" t="str">
        <f t="shared" si="69"/>
        <v>Sep</v>
      </c>
      <c r="O763" s="2" t="str">
        <f t="shared" si="70"/>
        <v>Sun</v>
      </c>
      <c r="P763" s="2" t="str">
        <f t="shared" si="71"/>
        <v>2020</v>
      </c>
    </row>
    <row r="764" spans="1:16" x14ac:dyDescent="0.3">
      <c r="A764" s="2" t="s">
        <v>11</v>
      </c>
      <c r="B764" s="3">
        <v>44095</v>
      </c>
      <c r="C764" s="2" t="s">
        <v>45</v>
      </c>
      <c r="D764" s="2" t="s">
        <v>46</v>
      </c>
      <c r="E764" s="2" t="s">
        <v>47</v>
      </c>
      <c r="F764" s="2" t="str">
        <f t="shared" si="66"/>
        <v>Men</v>
      </c>
      <c r="G764" s="2" t="str">
        <f t="shared" si="67"/>
        <v xml:space="preserve"> Apparel</v>
      </c>
      <c r="H764" s="2" t="s">
        <v>19</v>
      </c>
      <c r="I764" s="2">
        <v>55.000000000000007</v>
      </c>
      <c r="J764" s="2">
        <v>750</v>
      </c>
      <c r="K764" s="2">
        <v>41250.000000000007</v>
      </c>
      <c r="L764" s="2" t="s">
        <v>15</v>
      </c>
      <c r="M764" s="2">
        <f t="shared" si="68"/>
        <v>9</v>
      </c>
      <c r="N764" s="2" t="str">
        <f t="shared" si="69"/>
        <v>Sep</v>
      </c>
      <c r="O764" s="2" t="str">
        <f t="shared" si="70"/>
        <v>Mon</v>
      </c>
      <c r="P764" s="2" t="str">
        <f t="shared" si="71"/>
        <v>2020</v>
      </c>
    </row>
    <row r="765" spans="1:16" x14ac:dyDescent="0.3">
      <c r="A765" s="2" t="s">
        <v>11</v>
      </c>
      <c r="B765" s="3">
        <v>44096</v>
      </c>
      <c r="C765" s="2" t="s">
        <v>45</v>
      </c>
      <c r="D765" s="2" t="s">
        <v>46</v>
      </c>
      <c r="E765" s="2" t="s">
        <v>47</v>
      </c>
      <c r="F765" s="2" t="str">
        <f t="shared" si="66"/>
        <v>Women</v>
      </c>
      <c r="G765" s="2" t="str">
        <f t="shared" si="67"/>
        <v xml:space="preserve"> Apparel</v>
      </c>
      <c r="H765" s="2" t="s">
        <v>20</v>
      </c>
      <c r="I765" s="2">
        <v>60.000000000000007</v>
      </c>
      <c r="J765" s="2">
        <v>925</v>
      </c>
      <c r="K765" s="2">
        <v>55500.000000000007</v>
      </c>
      <c r="L765" s="2" t="s">
        <v>15</v>
      </c>
      <c r="M765" s="2">
        <f t="shared" si="68"/>
        <v>9</v>
      </c>
      <c r="N765" s="2" t="str">
        <f t="shared" si="69"/>
        <v>Sep</v>
      </c>
      <c r="O765" s="2" t="str">
        <f t="shared" si="70"/>
        <v>Tue</v>
      </c>
      <c r="P765" s="2" t="str">
        <f t="shared" si="71"/>
        <v>2020</v>
      </c>
    </row>
    <row r="766" spans="1:16" x14ac:dyDescent="0.3">
      <c r="A766" s="2" t="s">
        <v>11</v>
      </c>
      <c r="B766" s="3">
        <v>44097</v>
      </c>
      <c r="C766" s="2" t="s">
        <v>45</v>
      </c>
      <c r="D766" s="2" t="s">
        <v>46</v>
      </c>
      <c r="E766" s="2" t="s">
        <v>47</v>
      </c>
      <c r="F766" s="2" t="str">
        <f t="shared" si="66"/>
        <v>Men</v>
      </c>
      <c r="G766" s="2" t="str">
        <f t="shared" si="67"/>
        <v xml:space="preserve"> Street Footwear</v>
      </c>
      <c r="H766" s="2" t="s">
        <v>14</v>
      </c>
      <c r="I766" s="2">
        <v>55.000000000000007</v>
      </c>
      <c r="J766" s="2">
        <v>1050</v>
      </c>
      <c r="K766" s="2">
        <v>57750.000000000007</v>
      </c>
      <c r="L766" s="2" t="s">
        <v>15</v>
      </c>
      <c r="M766" s="2">
        <f t="shared" si="68"/>
        <v>9</v>
      </c>
      <c r="N766" s="2" t="str">
        <f t="shared" si="69"/>
        <v>Sep</v>
      </c>
      <c r="O766" s="2" t="str">
        <f t="shared" si="70"/>
        <v>Wed</v>
      </c>
      <c r="P766" s="2" t="str">
        <f t="shared" si="71"/>
        <v>2020</v>
      </c>
    </row>
    <row r="767" spans="1:16" x14ac:dyDescent="0.3">
      <c r="A767" s="2" t="s">
        <v>11</v>
      </c>
      <c r="B767" s="3">
        <v>44098</v>
      </c>
      <c r="C767" s="2" t="s">
        <v>45</v>
      </c>
      <c r="D767" s="2" t="s">
        <v>46</v>
      </c>
      <c r="E767" s="2" t="s">
        <v>47</v>
      </c>
      <c r="F767" s="2" t="str">
        <f t="shared" si="66"/>
        <v>Men</v>
      </c>
      <c r="G767" s="2" t="str">
        <f t="shared" si="67"/>
        <v xml:space="preserve"> Athletic Footwear</v>
      </c>
      <c r="H767" s="2" t="s">
        <v>16</v>
      </c>
      <c r="I767" s="2">
        <v>50.000000000000014</v>
      </c>
      <c r="J767" s="2">
        <v>850</v>
      </c>
      <c r="K767" s="2">
        <v>42500.000000000015</v>
      </c>
      <c r="L767" s="2" t="s">
        <v>15</v>
      </c>
      <c r="M767" s="2">
        <f t="shared" si="68"/>
        <v>9</v>
      </c>
      <c r="N767" s="2" t="str">
        <f t="shared" si="69"/>
        <v>Sep</v>
      </c>
      <c r="O767" s="2" t="str">
        <f t="shared" si="70"/>
        <v>Thu</v>
      </c>
      <c r="P767" s="2" t="str">
        <f t="shared" si="71"/>
        <v>2020</v>
      </c>
    </row>
    <row r="768" spans="1:16" x14ac:dyDescent="0.3">
      <c r="A768" s="2" t="s">
        <v>23</v>
      </c>
      <c r="B768" s="3">
        <v>44099</v>
      </c>
      <c r="C768" s="2" t="s">
        <v>45</v>
      </c>
      <c r="D768" s="2" t="s">
        <v>46</v>
      </c>
      <c r="E768" s="2" t="s">
        <v>47</v>
      </c>
      <c r="F768" s="2" t="str">
        <f t="shared" si="66"/>
        <v>Women</v>
      </c>
      <c r="G768" s="2" t="str">
        <f t="shared" si="67"/>
        <v xml:space="preserve"> Street Footwear</v>
      </c>
      <c r="H768" s="2" t="s">
        <v>17</v>
      </c>
      <c r="I768" s="2">
        <v>45</v>
      </c>
      <c r="J768" s="2">
        <v>750</v>
      </c>
      <c r="K768" s="2">
        <v>33750</v>
      </c>
      <c r="L768" s="2" t="s">
        <v>15</v>
      </c>
      <c r="M768" s="2">
        <f t="shared" si="68"/>
        <v>9</v>
      </c>
      <c r="N768" s="2" t="str">
        <f t="shared" si="69"/>
        <v>Sep</v>
      </c>
      <c r="O768" s="2" t="str">
        <f t="shared" si="70"/>
        <v>Fri</v>
      </c>
      <c r="P768" s="2" t="str">
        <f t="shared" si="71"/>
        <v>2020</v>
      </c>
    </row>
    <row r="769" spans="1:16" x14ac:dyDescent="0.3">
      <c r="A769" s="2" t="s">
        <v>23</v>
      </c>
      <c r="B769" s="3">
        <v>44100</v>
      </c>
      <c r="C769" s="2" t="s">
        <v>45</v>
      </c>
      <c r="D769" s="2" t="s">
        <v>46</v>
      </c>
      <c r="E769" s="2" t="s">
        <v>47</v>
      </c>
      <c r="F769" s="2" t="str">
        <f t="shared" si="66"/>
        <v>Women</v>
      </c>
      <c r="G769" s="2" t="str">
        <f t="shared" si="67"/>
        <v xml:space="preserve"> Athletic Footwear</v>
      </c>
      <c r="H769" s="2" t="s">
        <v>18</v>
      </c>
      <c r="I769" s="2">
        <v>45</v>
      </c>
      <c r="J769" s="2">
        <v>725</v>
      </c>
      <c r="K769" s="2">
        <v>32625</v>
      </c>
      <c r="L769" s="2" t="s">
        <v>15</v>
      </c>
      <c r="M769" s="2">
        <f t="shared" si="68"/>
        <v>9</v>
      </c>
      <c r="N769" s="2" t="str">
        <f t="shared" si="69"/>
        <v>Sep</v>
      </c>
      <c r="O769" s="2" t="str">
        <f t="shared" si="70"/>
        <v>Sat</v>
      </c>
      <c r="P769" s="2" t="str">
        <f t="shared" si="71"/>
        <v>2020</v>
      </c>
    </row>
    <row r="770" spans="1:16" x14ac:dyDescent="0.3">
      <c r="A770" s="2" t="s">
        <v>23</v>
      </c>
      <c r="B770" s="3">
        <v>44101</v>
      </c>
      <c r="C770" s="2" t="s">
        <v>45</v>
      </c>
      <c r="D770" s="2" t="s">
        <v>46</v>
      </c>
      <c r="E770" s="2" t="s">
        <v>47</v>
      </c>
      <c r="F770" s="2" t="str">
        <f t="shared" ref="F770:F833" si="72">MID(H770, 1, FIND("'", H770) - 1)</f>
        <v>Men</v>
      </c>
      <c r="G770" s="2" t="str">
        <f t="shared" ref="G770:G833" si="73">MID(H770, FIND("'", H770) + 2, LEN(H770) - FIND("'", H770) - 1)</f>
        <v xml:space="preserve"> Apparel</v>
      </c>
      <c r="H770" s="2" t="s">
        <v>19</v>
      </c>
      <c r="I770" s="2">
        <v>55.000000000000007</v>
      </c>
      <c r="J770" s="2">
        <v>725</v>
      </c>
      <c r="K770" s="2">
        <v>39875.000000000007</v>
      </c>
      <c r="L770" s="2" t="s">
        <v>15</v>
      </c>
      <c r="M770" s="2">
        <f t="shared" si="68"/>
        <v>9</v>
      </c>
      <c r="N770" s="2" t="str">
        <f t="shared" si="69"/>
        <v>Sep</v>
      </c>
      <c r="O770" s="2" t="str">
        <f t="shared" si="70"/>
        <v>Sun</v>
      </c>
      <c r="P770" s="2" t="str">
        <f t="shared" si="71"/>
        <v>2020</v>
      </c>
    </row>
    <row r="771" spans="1:16" x14ac:dyDescent="0.3">
      <c r="A771" s="2" t="s">
        <v>23</v>
      </c>
      <c r="B771" s="3">
        <v>44102</v>
      </c>
      <c r="C771" s="2" t="s">
        <v>45</v>
      </c>
      <c r="D771" s="2" t="s">
        <v>46</v>
      </c>
      <c r="E771" s="2" t="s">
        <v>47</v>
      </c>
      <c r="F771" s="2" t="str">
        <f t="shared" si="72"/>
        <v>Women</v>
      </c>
      <c r="G771" s="2" t="str">
        <f t="shared" si="73"/>
        <v xml:space="preserve"> Apparel</v>
      </c>
      <c r="H771" s="2" t="s">
        <v>20</v>
      </c>
      <c r="I771" s="2">
        <v>60.000000000000007</v>
      </c>
      <c r="J771" s="2">
        <v>825</v>
      </c>
      <c r="K771" s="2">
        <v>49500.000000000007</v>
      </c>
      <c r="L771" s="2" t="s">
        <v>15</v>
      </c>
      <c r="M771" s="2">
        <f t="shared" ref="M771:M834" si="74">MONTH(B771)</f>
        <v>9</v>
      </c>
      <c r="N771" s="2" t="str">
        <f t="shared" ref="N771:N834" si="75">TEXT(B771,"mmm")</f>
        <v>Sep</v>
      </c>
      <c r="O771" s="2" t="str">
        <f t="shared" ref="O771:O834" si="76">TEXT(B771,"ddd")</f>
        <v>Mon</v>
      </c>
      <c r="P771" s="2" t="str">
        <f t="shared" ref="P771:P834" si="77">TEXT(B771,"YYY")</f>
        <v>2020</v>
      </c>
    </row>
    <row r="772" spans="1:16" x14ac:dyDescent="0.3">
      <c r="A772" s="2" t="s">
        <v>23</v>
      </c>
      <c r="B772" s="3">
        <v>44103</v>
      </c>
      <c r="C772" s="2" t="s">
        <v>45</v>
      </c>
      <c r="D772" s="2" t="s">
        <v>46</v>
      </c>
      <c r="E772" s="2" t="s">
        <v>47</v>
      </c>
      <c r="F772" s="2" t="str">
        <f t="shared" si="72"/>
        <v>Men</v>
      </c>
      <c r="G772" s="2" t="str">
        <f t="shared" si="73"/>
        <v xml:space="preserve"> Street Footwear</v>
      </c>
      <c r="H772" s="2" t="s">
        <v>14</v>
      </c>
      <c r="I772" s="2">
        <v>60.000000000000007</v>
      </c>
      <c r="J772" s="2">
        <v>1000</v>
      </c>
      <c r="K772" s="2">
        <v>60000.000000000007</v>
      </c>
      <c r="L772" s="2" t="s">
        <v>15</v>
      </c>
      <c r="M772" s="2">
        <f t="shared" si="74"/>
        <v>9</v>
      </c>
      <c r="N772" s="2" t="str">
        <f t="shared" si="75"/>
        <v>Sep</v>
      </c>
      <c r="O772" s="2" t="str">
        <f t="shared" si="76"/>
        <v>Tue</v>
      </c>
      <c r="P772" s="2" t="str">
        <f t="shared" si="77"/>
        <v>2020</v>
      </c>
    </row>
    <row r="773" spans="1:16" x14ac:dyDescent="0.3">
      <c r="A773" s="2" t="s">
        <v>23</v>
      </c>
      <c r="B773" s="3">
        <v>44104</v>
      </c>
      <c r="C773" s="2" t="s">
        <v>45</v>
      </c>
      <c r="D773" s="2" t="s">
        <v>46</v>
      </c>
      <c r="E773" s="2" t="s">
        <v>47</v>
      </c>
      <c r="F773" s="2" t="str">
        <f t="shared" si="72"/>
        <v>Men</v>
      </c>
      <c r="G773" s="2" t="str">
        <f t="shared" si="73"/>
        <v xml:space="preserve"> Athletic Footwear</v>
      </c>
      <c r="H773" s="2" t="s">
        <v>16</v>
      </c>
      <c r="I773" s="2">
        <v>50.000000000000014</v>
      </c>
      <c r="J773" s="2">
        <v>825</v>
      </c>
      <c r="K773" s="2">
        <v>41250.000000000015</v>
      </c>
      <c r="L773" s="2" t="s">
        <v>15</v>
      </c>
      <c r="M773" s="2">
        <f t="shared" si="74"/>
        <v>9</v>
      </c>
      <c r="N773" s="2" t="str">
        <f t="shared" si="75"/>
        <v>Sep</v>
      </c>
      <c r="O773" s="2" t="str">
        <f t="shared" si="76"/>
        <v>Wed</v>
      </c>
      <c r="P773" s="2" t="str">
        <f t="shared" si="77"/>
        <v>2020</v>
      </c>
    </row>
    <row r="774" spans="1:16" x14ac:dyDescent="0.3">
      <c r="A774" s="2" t="s">
        <v>23</v>
      </c>
      <c r="B774" s="3">
        <v>44105</v>
      </c>
      <c r="C774" s="2" t="s">
        <v>45</v>
      </c>
      <c r="D774" s="2" t="s">
        <v>46</v>
      </c>
      <c r="E774" s="2" t="s">
        <v>47</v>
      </c>
      <c r="F774" s="2" t="str">
        <f t="shared" si="72"/>
        <v>Women</v>
      </c>
      <c r="G774" s="2" t="str">
        <f t="shared" si="73"/>
        <v xml:space="preserve"> Street Footwear</v>
      </c>
      <c r="H774" s="2" t="s">
        <v>17</v>
      </c>
      <c r="I774" s="2">
        <v>50.000000000000014</v>
      </c>
      <c r="J774" s="2">
        <v>725</v>
      </c>
      <c r="K774" s="2">
        <v>36250.000000000007</v>
      </c>
      <c r="L774" s="2" t="s">
        <v>15</v>
      </c>
      <c r="M774" s="2">
        <f t="shared" si="74"/>
        <v>10</v>
      </c>
      <c r="N774" s="2" t="str">
        <f t="shared" si="75"/>
        <v>Oct</v>
      </c>
      <c r="O774" s="2" t="str">
        <f t="shared" si="76"/>
        <v>Thu</v>
      </c>
      <c r="P774" s="2" t="str">
        <f t="shared" si="77"/>
        <v>2020</v>
      </c>
    </row>
    <row r="775" spans="1:16" x14ac:dyDescent="0.3">
      <c r="A775" s="2" t="s">
        <v>23</v>
      </c>
      <c r="B775" s="3">
        <v>44106</v>
      </c>
      <c r="C775" s="2" t="s">
        <v>45</v>
      </c>
      <c r="D775" s="2" t="s">
        <v>46</v>
      </c>
      <c r="E775" s="2" t="s">
        <v>47</v>
      </c>
      <c r="F775" s="2" t="str">
        <f t="shared" si="72"/>
        <v>Women</v>
      </c>
      <c r="G775" s="2" t="str">
        <f t="shared" si="73"/>
        <v xml:space="preserve"> Athletic Footwear</v>
      </c>
      <c r="H775" s="2" t="s">
        <v>18</v>
      </c>
      <c r="I775" s="2">
        <v>50.000000000000014</v>
      </c>
      <c r="J775" s="2">
        <v>700</v>
      </c>
      <c r="K775" s="2">
        <v>35000.000000000007</v>
      </c>
      <c r="L775" s="2" t="s">
        <v>15</v>
      </c>
      <c r="M775" s="2">
        <f t="shared" si="74"/>
        <v>10</v>
      </c>
      <c r="N775" s="2" t="str">
        <f t="shared" si="75"/>
        <v>Oct</v>
      </c>
      <c r="O775" s="2" t="str">
        <f t="shared" si="76"/>
        <v>Fri</v>
      </c>
      <c r="P775" s="2" t="str">
        <f t="shared" si="77"/>
        <v>2020</v>
      </c>
    </row>
    <row r="776" spans="1:16" x14ac:dyDescent="0.3">
      <c r="A776" s="2" t="s">
        <v>23</v>
      </c>
      <c r="B776" s="3">
        <v>44107</v>
      </c>
      <c r="C776" s="2" t="s">
        <v>45</v>
      </c>
      <c r="D776" s="2" t="s">
        <v>46</v>
      </c>
      <c r="E776" s="2" t="s">
        <v>47</v>
      </c>
      <c r="F776" s="2" t="str">
        <f t="shared" si="72"/>
        <v>Men</v>
      </c>
      <c r="G776" s="2" t="str">
        <f t="shared" si="73"/>
        <v xml:space="preserve"> Apparel</v>
      </c>
      <c r="H776" s="2" t="s">
        <v>19</v>
      </c>
      <c r="I776" s="2">
        <v>60.000000000000007</v>
      </c>
      <c r="J776" s="2">
        <v>700</v>
      </c>
      <c r="K776" s="2">
        <v>42000.000000000007</v>
      </c>
      <c r="L776" s="2" t="s">
        <v>15</v>
      </c>
      <c r="M776" s="2">
        <f t="shared" si="74"/>
        <v>10</v>
      </c>
      <c r="N776" s="2" t="str">
        <f t="shared" si="75"/>
        <v>Oct</v>
      </c>
      <c r="O776" s="2" t="str">
        <f t="shared" si="76"/>
        <v>Sat</v>
      </c>
      <c r="P776" s="2" t="str">
        <f t="shared" si="77"/>
        <v>2020</v>
      </c>
    </row>
    <row r="777" spans="1:16" x14ac:dyDescent="0.3">
      <c r="A777" s="2" t="s">
        <v>23</v>
      </c>
      <c r="B777" s="3">
        <v>44108</v>
      </c>
      <c r="C777" s="2" t="s">
        <v>45</v>
      </c>
      <c r="D777" s="2" t="s">
        <v>46</v>
      </c>
      <c r="E777" s="2" t="s">
        <v>47</v>
      </c>
      <c r="F777" s="2" t="str">
        <f t="shared" si="72"/>
        <v>Women</v>
      </c>
      <c r="G777" s="2" t="str">
        <f t="shared" si="73"/>
        <v xml:space="preserve"> Apparel</v>
      </c>
      <c r="H777" s="2" t="s">
        <v>20</v>
      </c>
      <c r="I777" s="2">
        <v>65</v>
      </c>
      <c r="J777" s="2">
        <v>825</v>
      </c>
      <c r="K777" s="2">
        <v>53625</v>
      </c>
      <c r="L777" s="2" t="s">
        <v>15</v>
      </c>
      <c r="M777" s="2">
        <f t="shared" si="74"/>
        <v>10</v>
      </c>
      <c r="N777" s="2" t="str">
        <f t="shared" si="75"/>
        <v>Oct</v>
      </c>
      <c r="O777" s="2" t="str">
        <f t="shared" si="76"/>
        <v>Sun</v>
      </c>
      <c r="P777" s="2" t="str">
        <f t="shared" si="77"/>
        <v>2020</v>
      </c>
    </row>
    <row r="778" spans="1:16" x14ac:dyDescent="0.3">
      <c r="A778" s="2" t="s">
        <v>23</v>
      </c>
      <c r="B778" s="3">
        <v>44109</v>
      </c>
      <c r="C778" s="2" t="s">
        <v>45</v>
      </c>
      <c r="D778" s="2" t="s">
        <v>46</v>
      </c>
      <c r="E778" s="2" t="s">
        <v>47</v>
      </c>
      <c r="F778" s="2" t="str">
        <f t="shared" si="72"/>
        <v>Men</v>
      </c>
      <c r="G778" s="2" t="str">
        <f t="shared" si="73"/>
        <v xml:space="preserve"> Street Footwear</v>
      </c>
      <c r="H778" s="2" t="s">
        <v>14</v>
      </c>
      <c r="I778" s="2">
        <v>60.000000000000007</v>
      </c>
      <c r="J778" s="2">
        <v>975</v>
      </c>
      <c r="K778" s="2">
        <v>58500.000000000007</v>
      </c>
      <c r="L778" s="2" t="s">
        <v>15</v>
      </c>
      <c r="M778" s="2">
        <f t="shared" si="74"/>
        <v>10</v>
      </c>
      <c r="N778" s="2" t="str">
        <f t="shared" si="75"/>
        <v>Oct</v>
      </c>
      <c r="O778" s="2" t="str">
        <f t="shared" si="76"/>
        <v>Mon</v>
      </c>
      <c r="P778" s="2" t="str">
        <f t="shared" si="77"/>
        <v>2020</v>
      </c>
    </row>
    <row r="779" spans="1:16" x14ac:dyDescent="0.3">
      <c r="A779" s="2" t="s">
        <v>23</v>
      </c>
      <c r="B779" s="3">
        <v>44110</v>
      </c>
      <c r="C779" s="2" t="s">
        <v>45</v>
      </c>
      <c r="D779" s="2" t="s">
        <v>46</v>
      </c>
      <c r="E779" s="2" t="s">
        <v>47</v>
      </c>
      <c r="F779" s="2" t="str">
        <f t="shared" si="72"/>
        <v>Men</v>
      </c>
      <c r="G779" s="2" t="str">
        <f t="shared" si="73"/>
        <v xml:space="preserve"> Athletic Footwear</v>
      </c>
      <c r="H779" s="2" t="s">
        <v>16</v>
      </c>
      <c r="I779" s="2">
        <v>50.000000000000014</v>
      </c>
      <c r="J779" s="2">
        <v>800</v>
      </c>
      <c r="K779" s="2">
        <v>40000.000000000015</v>
      </c>
      <c r="L779" s="2" t="s">
        <v>15</v>
      </c>
      <c r="M779" s="2">
        <f t="shared" si="74"/>
        <v>10</v>
      </c>
      <c r="N779" s="2" t="str">
        <f t="shared" si="75"/>
        <v>Oct</v>
      </c>
      <c r="O779" s="2" t="str">
        <f t="shared" si="76"/>
        <v>Tue</v>
      </c>
      <c r="P779" s="2" t="str">
        <f t="shared" si="77"/>
        <v>2020</v>
      </c>
    </row>
    <row r="780" spans="1:16" x14ac:dyDescent="0.3">
      <c r="A780" s="2" t="s">
        <v>23</v>
      </c>
      <c r="B780" s="3">
        <v>44111</v>
      </c>
      <c r="C780" s="2" t="s">
        <v>45</v>
      </c>
      <c r="D780" s="2" t="s">
        <v>46</v>
      </c>
      <c r="E780" s="2" t="s">
        <v>47</v>
      </c>
      <c r="F780" s="2" t="str">
        <f t="shared" si="72"/>
        <v>Women</v>
      </c>
      <c r="G780" s="2" t="str">
        <f t="shared" si="73"/>
        <v xml:space="preserve"> Street Footwear</v>
      </c>
      <c r="H780" s="2" t="s">
        <v>17</v>
      </c>
      <c r="I780" s="2">
        <v>50.000000000000014</v>
      </c>
      <c r="J780" s="2">
        <v>745</v>
      </c>
      <c r="K780" s="2">
        <v>37250.000000000007</v>
      </c>
      <c r="L780" s="2" t="s">
        <v>15</v>
      </c>
      <c r="M780" s="2">
        <f t="shared" si="74"/>
        <v>10</v>
      </c>
      <c r="N780" s="2" t="str">
        <f t="shared" si="75"/>
        <v>Oct</v>
      </c>
      <c r="O780" s="2" t="str">
        <f t="shared" si="76"/>
        <v>Wed</v>
      </c>
      <c r="P780" s="2" t="str">
        <f t="shared" si="77"/>
        <v>2020</v>
      </c>
    </row>
    <row r="781" spans="1:16" x14ac:dyDescent="0.3">
      <c r="A781" s="2" t="s">
        <v>23</v>
      </c>
      <c r="B781" s="3">
        <v>44112</v>
      </c>
      <c r="C781" s="2" t="s">
        <v>45</v>
      </c>
      <c r="D781" s="2" t="s">
        <v>46</v>
      </c>
      <c r="E781" s="2" t="s">
        <v>47</v>
      </c>
      <c r="F781" s="2" t="str">
        <f t="shared" si="72"/>
        <v>Women</v>
      </c>
      <c r="G781" s="2" t="str">
        <f t="shared" si="73"/>
        <v xml:space="preserve"> Athletic Footwear</v>
      </c>
      <c r="H781" s="2" t="s">
        <v>18</v>
      </c>
      <c r="I781" s="2">
        <v>50.000000000000014</v>
      </c>
      <c r="J781" s="2">
        <v>775</v>
      </c>
      <c r="K781" s="2">
        <v>38750.000000000015</v>
      </c>
      <c r="L781" s="2" t="s">
        <v>15</v>
      </c>
      <c r="M781" s="2">
        <f t="shared" si="74"/>
        <v>10</v>
      </c>
      <c r="N781" s="2" t="str">
        <f t="shared" si="75"/>
        <v>Oct</v>
      </c>
      <c r="O781" s="2" t="str">
        <f t="shared" si="76"/>
        <v>Thu</v>
      </c>
      <c r="P781" s="2" t="str">
        <f t="shared" si="77"/>
        <v>2020</v>
      </c>
    </row>
    <row r="782" spans="1:16" x14ac:dyDescent="0.3">
      <c r="A782" s="2" t="s">
        <v>23</v>
      </c>
      <c r="B782" s="3">
        <v>44113</v>
      </c>
      <c r="C782" s="2" t="s">
        <v>45</v>
      </c>
      <c r="D782" s="2" t="s">
        <v>46</v>
      </c>
      <c r="E782" s="2" t="s">
        <v>47</v>
      </c>
      <c r="F782" s="2" t="str">
        <f t="shared" si="72"/>
        <v>Men</v>
      </c>
      <c r="G782" s="2" t="str">
        <f t="shared" si="73"/>
        <v xml:space="preserve"> Apparel</v>
      </c>
      <c r="H782" s="2" t="s">
        <v>19</v>
      </c>
      <c r="I782" s="2">
        <v>65</v>
      </c>
      <c r="J782" s="2">
        <v>750</v>
      </c>
      <c r="K782" s="2">
        <v>48750</v>
      </c>
      <c r="L782" s="2" t="s">
        <v>15</v>
      </c>
      <c r="M782" s="2">
        <f t="shared" si="74"/>
        <v>10</v>
      </c>
      <c r="N782" s="2" t="str">
        <f t="shared" si="75"/>
        <v>Oct</v>
      </c>
      <c r="O782" s="2" t="str">
        <f t="shared" si="76"/>
        <v>Fri</v>
      </c>
      <c r="P782" s="2" t="str">
        <f t="shared" si="77"/>
        <v>2020</v>
      </c>
    </row>
    <row r="783" spans="1:16" x14ac:dyDescent="0.3">
      <c r="A783" s="2" t="s">
        <v>23</v>
      </c>
      <c r="B783" s="3">
        <v>44114</v>
      </c>
      <c r="C783" s="2" t="s">
        <v>45</v>
      </c>
      <c r="D783" s="2" t="s">
        <v>46</v>
      </c>
      <c r="E783" s="2" t="s">
        <v>47</v>
      </c>
      <c r="F783" s="2" t="str">
        <f t="shared" si="72"/>
        <v>Women</v>
      </c>
      <c r="G783" s="2" t="str">
        <f t="shared" si="73"/>
        <v xml:space="preserve"> Apparel</v>
      </c>
      <c r="H783" s="2" t="s">
        <v>20</v>
      </c>
      <c r="I783" s="2">
        <v>70</v>
      </c>
      <c r="J783" s="2">
        <v>850</v>
      </c>
      <c r="K783" s="2">
        <v>59500</v>
      </c>
      <c r="L783" s="2" t="s">
        <v>15</v>
      </c>
      <c r="M783" s="2">
        <f t="shared" si="74"/>
        <v>10</v>
      </c>
      <c r="N783" s="2" t="str">
        <f t="shared" si="75"/>
        <v>Oct</v>
      </c>
      <c r="O783" s="2" t="str">
        <f t="shared" si="76"/>
        <v>Sat</v>
      </c>
      <c r="P783" s="2" t="str">
        <f t="shared" si="77"/>
        <v>2020</v>
      </c>
    </row>
    <row r="784" spans="1:16" x14ac:dyDescent="0.3">
      <c r="A784" s="2" t="s">
        <v>23</v>
      </c>
      <c r="B784" s="3">
        <v>43975</v>
      </c>
      <c r="C784" s="2" t="s">
        <v>45</v>
      </c>
      <c r="D784" s="2" t="s">
        <v>46</v>
      </c>
      <c r="E784" s="2" t="s">
        <v>47</v>
      </c>
      <c r="F784" s="2" t="str">
        <f t="shared" si="72"/>
        <v>Men</v>
      </c>
      <c r="G784" s="2" t="str">
        <f t="shared" si="73"/>
        <v xml:space="preserve"> Street Footwear</v>
      </c>
      <c r="H784" s="2" t="s">
        <v>14</v>
      </c>
      <c r="I784" s="2">
        <v>65</v>
      </c>
      <c r="J784" s="2">
        <v>1075</v>
      </c>
      <c r="K784" s="2">
        <v>69875</v>
      </c>
      <c r="L784" s="2" t="s">
        <v>15</v>
      </c>
      <c r="M784" s="2">
        <f t="shared" si="74"/>
        <v>5</v>
      </c>
      <c r="N784" s="2" t="str">
        <f t="shared" si="75"/>
        <v>May</v>
      </c>
      <c r="O784" s="2" t="str">
        <f t="shared" si="76"/>
        <v>Sun</v>
      </c>
      <c r="P784" s="2" t="str">
        <f t="shared" si="77"/>
        <v>2020</v>
      </c>
    </row>
    <row r="785" spans="1:16" x14ac:dyDescent="0.3">
      <c r="A785" s="2" t="s">
        <v>23</v>
      </c>
      <c r="B785" s="3">
        <v>43975</v>
      </c>
      <c r="C785" s="2" t="s">
        <v>45</v>
      </c>
      <c r="D785" s="2" t="s">
        <v>46</v>
      </c>
      <c r="E785" s="2" t="s">
        <v>47</v>
      </c>
      <c r="F785" s="2" t="str">
        <f t="shared" si="72"/>
        <v>Men</v>
      </c>
      <c r="G785" s="2" t="str">
        <f t="shared" si="73"/>
        <v xml:space="preserve"> Athletic Footwear</v>
      </c>
      <c r="H785" s="2" t="s">
        <v>16</v>
      </c>
      <c r="I785" s="2">
        <v>55.000000000000007</v>
      </c>
      <c r="J785" s="2">
        <v>875</v>
      </c>
      <c r="K785" s="2">
        <v>48125.000000000007</v>
      </c>
      <c r="L785" s="2" t="s">
        <v>15</v>
      </c>
      <c r="M785" s="2">
        <f t="shared" si="74"/>
        <v>5</v>
      </c>
      <c r="N785" s="2" t="str">
        <f t="shared" si="75"/>
        <v>May</v>
      </c>
      <c r="O785" s="2" t="str">
        <f t="shared" si="76"/>
        <v>Sun</v>
      </c>
      <c r="P785" s="2" t="str">
        <f t="shared" si="77"/>
        <v>2020</v>
      </c>
    </row>
    <row r="786" spans="1:16" x14ac:dyDescent="0.3">
      <c r="A786" s="2" t="s">
        <v>23</v>
      </c>
      <c r="B786" s="3">
        <v>43975</v>
      </c>
      <c r="C786" s="2" t="s">
        <v>45</v>
      </c>
      <c r="D786" s="2" t="s">
        <v>46</v>
      </c>
      <c r="E786" s="2" t="s">
        <v>47</v>
      </c>
      <c r="F786" s="2" t="str">
        <f t="shared" si="72"/>
        <v>Women</v>
      </c>
      <c r="G786" s="2" t="str">
        <f t="shared" si="73"/>
        <v xml:space="preserve"> Street Footwear</v>
      </c>
      <c r="H786" s="2" t="s">
        <v>17</v>
      </c>
      <c r="I786" s="2">
        <v>55.000000000000007</v>
      </c>
      <c r="J786" s="2">
        <v>825</v>
      </c>
      <c r="K786" s="2">
        <v>45375.000000000007</v>
      </c>
      <c r="L786" s="2" t="s">
        <v>15</v>
      </c>
      <c r="M786" s="2">
        <f t="shared" si="74"/>
        <v>5</v>
      </c>
      <c r="N786" s="2" t="str">
        <f t="shared" si="75"/>
        <v>May</v>
      </c>
      <c r="O786" s="2" t="str">
        <f t="shared" si="76"/>
        <v>Sun</v>
      </c>
      <c r="P786" s="2" t="str">
        <f t="shared" si="77"/>
        <v>2020</v>
      </c>
    </row>
    <row r="787" spans="1:16" x14ac:dyDescent="0.3">
      <c r="A787" s="2" t="s">
        <v>23</v>
      </c>
      <c r="B787" s="3">
        <v>43975</v>
      </c>
      <c r="C787" s="2" t="s">
        <v>45</v>
      </c>
      <c r="D787" s="2" t="s">
        <v>46</v>
      </c>
      <c r="E787" s="2" t="s">
        <v>47</v>
      </c>
      <c r="F787" s="2" t="str">
        <f t="shared" si="72"/>
        <v>Women</v>
      </c>
      <c r="G787" s="2" t="str">
        <f t="shared" si="73"/>
        <v xml:space="preserve"> Athletic Footwear</v>
      </c>
      <c r="H787" s="2" t="s">
        <v>18</v>
      </c>
      <c r="I787" s="2">
        <v>55.000000000000007</v>
      </c>
      <c r="J787" s="2">
        <v>775</v>
      </c>
      <c r="K787" s="2">
        <v>42625.000000000007</v>
      </c>
      <c r="L787" s="2" t="s">
        <v>15</v>
      </c>
      <c r="M787" s="2">
        <f t="shared" si="74"/>
        <v>5</v>
      </c>
      <c r="N787" s="2" t="str">
        <f t="shared" si="75"/>
        <v>May</v>
      </c>
      <c r="O787" s="2" t="str">
        <f t="shared" si="76"/>
        <v>Sun</v>
      </c>
      <c r="P787" s="2" t="str">
        <f t="shared" si="77"/>
        <v>2020</v>
      </c>
    </row>
    <row r="788" spans="1:16" x14ac:dyDescent="0.3">
      <c r="A788" s="2" t="s">
        <v>11</v>
      </c>
      <c r="B788" s="3">
        <v>43975</v>
      </c>
      <c r="C788" s="2" t="s">
        <v>45</v>
      </c>
      <c r="D788" s="2" t="s">
        <v>46</v>
      </c>
      <c r="E788" s="2" t="s">
        <v>47</v>
      </c>
      <c r="F788" s="2" t="str">
        <f t="shared" si="72"/>
        <v>Men</v>
      </c>
      <c r="G788" s="2" t="str">
        <f t="shared" si="73"/>
        <v xml:space="preserve"> Apparel</v>
      </c>
      <c r="H788" s="2" t="s">
        <v>19</v>
      </c>
      <c r="I788" s="2">
        <v>65</v>
      </c>
      <c r="J788" s="2">
        <v>775</v>
      </c>
      <c r="K788" s="2">
        <v>50375</v>
      </c>
      <c r="L788" s="2" t="s">
        <v>15</v>
      </c>
      <c r="M788" s="2">
        <f t="shared" si="74"/>
        <v>5</v>
      </c>
      <c r="N788" s="2" t="str">
        <f t="shared" si="75"/>
        <v>May</v>
      </c>
      <c r="O788" s="2" t="str">
        <f t="shared" si="76"/>
        <v>Sun</v>
      </c>
      <c r="P788" s="2" t="str">
        <f t="shared" si="77"/>
        <v>2020</v>
      </c>
    </row>
    <row r="789" spans="1:16" x14ac:dyDescent="0.3">
      <c r="A789" s="2" t="s">
        <v>11</v>
      </c>
      <c r="B789" s="3">
        <v>43975</v>
      </c>
      <c r="C789" s="2" t="s">
        <v>45</v>
      </c>
      <c r="D789" s="2" t="s">
        <v>46</v>
      </c>
      <c r="E789" s="2" t="s">
        <v>47</v>
      </c>
      <c r="F789" s="2" t="str">
        <f t="shared" si="72"/>
        <v>Women</v>
      </c>
      <c r="G789" s="2" t="str">
        <f t="shared" si="73"/>
        <v xml:space="preserve"> Apparel</v>
      </c>
      <c r="H789" s="2" t="s">
        <v>20</v>
      </c>
      <c r="I789" s="2">
        <v>70</v>
      </c>
      <c r="J789" s="2">
        <v>875</v>
      </c>
      <c r="K789" s="2">
        <v>61250</v>
      </c>
      <c r="L789" s="2" t="s">
        <v>15</v>
      </c>
      <c r="M789" s="2">
        <f t="shared" si="74"/>
        <v>5</v>
      </c>
      <c r="N789" s="2" t="str">
        <f t="shared" si="75"/>
        <v>May</v>
      </c>
      <c r="O789" s="2" t="str">
        <f t="shared" si="76"/>
        <v>Sun</v>
      </c>
      <c r="P789" s="2" t="str">
        <f t="shared" si="77"/>
        <v>2020</v>
      </c>
    </row>
    <row r="790" spans="1:16" x14ac:dyDescent="0.3">
      <c r="A790" s="2" t="s">
        <v>11</v>
      </c>
      <c r="B790" s="3">
        <v>44121</v>
      </c>
      <c r="C790" s="2" t="s">
        <v>45</v>
      </c>
      <c r="D790" s="2" t="s">
        <v>46</v>
      </c>
      <c r="E790" s="2" t="s">
        <v>47</v>
      </c>
      <c r="F790" s="2" t="str">
        <f t="shared" si="72"/>
        <v>Men</v>
      </c>
      <c r="G790" s="2" t="str">
        <f t="shared" si="73"/>
        <v xml:space="preserve"> Street Footwear</v>
      </c>
      <c r="H790" s="2" t="s">
        <v>14</v>
      </c>
      <c r="I790" s="2">
        <v>35</v>
      </c>
      <c r="J790" s="2">
        <v>450</v>
      </c>
      <c r="K790" s="2">
        <v>15750</v>
      </c>
      <c r="L790" s="2" t="s">
        <v>15</v>
      </c>
      <c r="M790" s="2">
        <f t="shared" si="74"/>
        <v>10</v>
      </c>
      <c r="N790" s="2" t="str">
        <f t="shared" si="75"/>
        <v>Oct</v>
      </c>
      <c r="O790" s="2" t="str">
        <f t="shared" si="76"/>
        <v>Sat</v>
      </c>
      <c r="P790" s="2" t="str">
        <f t="shared" si="77"/>
        <v>2020</v>
      </c>
    </row>
    <row r="791" spans="1:16" x14ac:dyDescent="0.3">
      <c r="A791" s="2" t="s">
        <v>11</v>
      </c>
      <c r="B791" s="3">
        <v>44122</v>
      </c>
      <c r="C791" s="2" t="s">
        <v>45</v>
      </c>
      <c r="D791" s="2" t="s">
        <v>46</v>
      </c>
      <c r="E791" s="2" t="s">
        <v>47</v>
      </c>
      <c r="F791" s="2" t="str">
        <f t="shared" si="72"/>
        <v>Men</v>
      </c>
      <c r="G791" s="2" t="str">
        <f t="shared" si="73"/>
        <v xml:space="preserve"> Athletic Footwear</v>
      </c>
      <c r="H791" s="2" t="s">
        <v>16</v>
      </c>
      <c r="I791" s="2">
        <v>35</v>
      </c>
      <c r="J791" s="2">
        <v>250</v>
      </c>
      <c r="K791" s="2">
        <v>8750</v>
      </c>
      <c r="L791" s="2" t="s">
        <v>15</v>
      </c>
      <c r="M791" s="2">
        <f t="shared" si="74"/>
        <v>10</v>
      </c>
      <c r="N791" s="2" t="str">
        <f t="shared" si="75"/>
        <v>Oct</v>
      </c>
      <c r="O791" s="2" t="str">
        <f t="shared" si="76"/>
        <v>Sun</v>
      </c>
      <c r="P791" s="2" t="str">
        <f t="shared" si="77"/>
        <v>2020</v>
      </c>
    </row>
    <row r="792" spans="1:16" x14ac:dyDescent="0.3">
      <c r="A792" s="2" t="s">
        <v>11</v>
      </c>
      <c r="B792" s="3">
        <v>44123</v>
      </c>
      <c r="C792" s="2" t="s">
        <v>45</v>
      </c>
      <c r="D792" s="2" t="s">
        <v>46</v>
      </c>
      <c r="E792" s="2" t="s">
        <v>47</v>
      </c>
      <c r="F792" s="2" t="str">
        <f t="shared" si="72"/>
        <v>Women</v>
      </c>
      <c r="G792" s="2" t="str">
        <f t="shared" si="73"/>
        <v xml:space="preserve"> Street Footwear</v>
      </c>
      <c r="H792" s="2" t="s">
        <v>17</v>
      </c>
      <c r="I792" s="2">
        <v>25</v>
      </c>
      <c r="J792" s="2">
        <v>250</v>
      </c>
      <c r="K792" s="2">
        <v>6250</v>
      </c>
      <c r="L792" s="2" t="s">
        <v>15</v>
      </c>
      <c r="M792" s="2">
        <f t="shared" si="74"/>
        <v>10</v>
      </c>
      <c r="N792" s="2" t="str">
        <f t="shared" si="75"/>
        <v>Oct</v>
      </c>
      <c r="O792" s="2" t="str">
        <f t="shared" si="76"/>
        <v>Mon</v>
      </c>
      <c r="P792" s="2" t="str">
        <f t="shared" si="77"/>
        <v>2020</v>
      </c>
    </row>
    <row r="793" spans="1:16" x14ac:dyDescent="0.3">
      <c r="A793" s="2" t="s">
        <v>11</v>
      </c>
      <c r="B793" s="3">
        <v>44124</v>
      </c>
      <c r="C793" s="2" t="s">
        <v>45</v>
      </c>
      <c r="D793" s="2" t="s">
        <v>46</v>
      </c>
      <c r="E793" s="2" t="s">
        <v>47</v>
      </c>
      <c r="F793" s="2" t="str">
        <f t="shared" si="72"/>
        <v>Women</v>
      </c>
      <c r="G793" s="2" t="str">
        <f t="shared" si="73"/>
        <v xml:space="preserve"> Athletic Footwear</v>
      </c>
      <c r="H793" s="2" t="s">
        <v>18</v>
      </c>
      <c r="I793" s="2">
        <v>30.000000000000004</v>
      </c>
      <c r="J793" s="2">
        <v>100</v>
      </c>
      <c r="K793" s="2">
        <v>3000.0000000000005</v>
      </c>
      <c r="L793" s="2" t="s">
        <v>15</v>
      </c>
      <c r="M793" s="2">
        <f t="shared" si="74"/>
        <v>10</v>
      </c>
      <c r="N793" s="2" t="str">
        <f t="shared" si="75"/>
        <v>Oct</v>
      </c>
      <c r="O793" s="2" t="str">
        <f t="shared" si="76"/>
        <v>Tue</v>
      </c>
      <c r="P793" s="2" t="str">
        <f t="shared" si="77"/>
        <v>2020</v>
      </c>
    </row>
    <row r="794" spans="1:16" x14ac:dyDescent="0.3">
      <c r="A794" s="2" t="s">
        <v>11</v>
      </c>
      <c r="B794" s="3">
        <v>44125</v>
      </c>
      <c r="C794" s="2" t="s">
        <v>33</v>
      </c>
      <c r="D794" s="2" t="s">
        <v>48</v>
      </c>
      <c r="E794" s="2" t="s">
        <v>49</v>
      </c>
      <c r="F794" s="2" t="str">
        <f t="shared" si="72"/>
        <v>Men</v>
      </c>
      <c r="G794" s="2" t="str">
        <f t="shared" si="73"/>
        <v xml:space="preserve"> Apparel</v>
      </c>
      <c r="H794" s="2" t="s">
        <v>19</v>
      </c>
      <c r="I794" s="2">
        <v>44.999999999999993</v>
      </c>
      <c r="J794" s="2">
        <v>150</v>
      </c>
      <c r="K794" s="2">
        <v>6749.9999999999991</v>
      </c>
      <c r="L794" s="2" t="s">
        <v>15</v>
      </c>
      <c r="M794" s="2">
        <f t="shared" si="74"/>
        <v>10</v>
      </c>
      <c r="N794" s="2" t="str">
        <f t="shared" si="75"/>
        <v>Oct</v>
      </c>
      <c r="O794" s="2" t="str">
        <f t="shared" si="76"/>
        <v>Wed</v>
      </c>
      <c r="P794" s="2" t="str">
        <f t="shared" si="77"/>
        <v>2020</v>
      </c>
    </row>
    <row r="795" spans="1:16" x14ac:dyDescent="0.3">
      <c r="A795" s="2" t="s">
        <v>11</v>
      </c>
      <c r="B795" s="3">
        <v>44126</v>
      </c>
      <c r="C795" s="2" t="s">
        <v>33</v>
      </c>
      <c r="D795" s="2" t="s">
        <v>48</v>
      </c>
      <c r="E795" s="2" t="s">
        <v>49</v>
      </c>
      <c r="F795" s="2" t="str">
        <f t="shared" si="72"/>
        <v>Women</v>
      </c>
      <c r="G795" s="2" t="str">
        <f t="shared" si="73"/>
        <v xml:space="preserve"> Apparel</v>
      </c>
      <c r="H795" s="2" t="s">
        <v>20</v>
      </c>
      <c r="I795" s="2">
        <v>35</v>
      </c>
      <c r="J795" s="2">
        <v>250</v>
      </c>
      <c r="K795" s="2">
        <v>8750</v>
      </c>
      <c r="L795" s="2" t="s">
        <v>15</v>
      </c>
      <c r="M795" s="2">
        <f t="shared" si="74"/>
        <v>10</v>
      </c>
      <c r="N795" s="2" t="str">
        <f t="shared" si="75"/>
        <v>Oct</v>
      </c>
      <c r="O795" s="2" t="str">
        <f t="shared" si="76"/>
        <v>Thu</v>
      </c>
      <c r="P795" s="2" t="str">
        <f t="shared" si="77"/>
        <v>2020</v>
      </c>
    </row>
    <row r="796" spans="1:16" x14ac:dyDescent="0.3">
      <c r="A796" s="2" t="s">
        <v>11</v>
      </c>
      <c r="B796" s="3">
        <v>44127</v>
      </c>
      <c r="C796" s="2" t="s">
        <v>33</v>
      </c>
      <c r="D796" s="2" t="s">
        <v>48</v>
      </c>
      <c r="E796" s="2" t="s">
        <v>49</v>
      </c>
      <c r="F796" s="2" t="str">
        <f t="shared" si="72"/>
        <v>Men</v>
      </c>
      <c r="G796" s="2" t="str">
        <f t="shared" si="73"/>
        <v xml:space="preserve"> Street Footwear</v>
      </c>
      <c r="H796" s="2" t="s">
        <v>14</v>
      </c>
      <c r="I796" s="2">
        <v>35</v>
      </c>
      <c r="J796" s="2">
        <v>500</v>
      </c>
      <c r="K796" s="2">
        <v>17500</v>
      </c>
      <c r="L796" s="2" t="s">
        <v>15</v>
      </c>
      <c r="M796" s="2">
        <f t="shared" si="74"/>
        <v>10</v>
      </c>
      <c r="N796" s="2" t="str">
        <f t="shared" si="75"/>
        <v>Oct</v>
      </c>
      <c r="O796" s="2" t="str">
        <f t="shared" si="76"/>
        <v>Fri</v>
      </c>
      <c r="P796" s="2" t="str">
        <f t="shared" si="77"/>
        <v>2020</v>
      </c>
    </row>
    <row r="797" spans="1:16" x14ac:dyDescent="0.3">
      <c r="A797" s="2" t="s">
        <v>11</v>
      </c>
      <c r="B797" s="3">
        <v>44128</v>
      </c>
      <c r="C797" s="2" t="s">
        <v>33</v>
      </c>
      <c r="D797" s="2" t="s">
        <v>48</v>
      </c>
      <c r="E797" s="2" t="s">
        <v>49</v>
      </c>
      <c r="F797" s="2" t="str">
        <f t="shared" si="72"/>
        <v>Men</v>
      </c>
      <c r="G797" s="2" t="str">
        <f t="shared" si="73"/>
        <v xml:space="preserve"> Athletic Footwear</v>
      </c>
      <c r="H797" s="2" t="s">
        <v>16</v>
      </c>
      <c r="I797" s="2">
        <v>35</v>
      </c>
      <c r="J797" s="2">
        <v>150</v>
      </c>
      <c r="K797" s="2">
        <v>5250</v>
      </c>
      <c r="L797" s="2" t="s">
        <v>15</v>
      </c>
      <c r="M797" s="2">
        <f t="shared" si="74"/>
        <v>10</v>
      </c>
      <c r="N797" s="2" t="str">
        <f t="shared" si="75"/>
        <v>Oct</v>
      </c>
      <c r="O797" s="2" t="str">
        <f t="shared" si="76"/>
        <v>Sat</v>
      </c>
      <c r="P797" s="2" t="str">
        <f t="shared" si="77"/>
        <v>2020</v>
      </c>
    </row>
    <row r="798" spans="1:16" x14ac:dyDescent="0.3">
      <c r="A798" s="2" t="s">
        <v>11</v>
      </c>
      <c r="B798" s="3">
        <v>44129</v>
      </c>
      <c r="C798" s="2" t="s">
        <v>33</v>
      </c>
      <c r="D798" s="2" t="s">
        <v>48</v>
      </c>
      <c r="E798" s="2" t="s">
        <v>49</v>
      </c>
      <c r="F798" s="2" t="str">
        <f t="shared" si="72"/>
        <v>Women</v>
      </c>
      <c r="G798" s="2" t="str">
        <f t="shared" si="73"/>
        <v xml:space="preserve"> Street Footwear</v>
      </c>
      <c r="H798" s="2" t="s">
        <v>17</v>
      </c>
      <c r="I798" s="2">
        <v>25</v>
      </c>
      <c r="J798" s="2">
        <v>200</v>
      </c>
      <c r="K798" s="2">
        <v>5000</v>
      </c>
      <c r="L798" s="2" t="s">
        <v>15</v>
      </c>
      <c r="M798" s="2">
        <f t="shared" si="74"/>
        <v>10</v>
      </c>
      <c r="N798" s="2" t="str">
        <f t="shared" si="75"/>
        <v>Oct</v>
      </c>
      <c r="O798" s="2" t="str">
        <f t="shared" si="76"/>
        <v>Sun</v>
      </c>
      <c r="P798" s="2" t="str">
        <f t="shared" si="77"/>
        <v>2020</v>
      </c>
    </row>
    <row r="799" spans="1:16" x14ac:dyDescent="0.3">
      <c r="A799" s="2" t="s">
        <v>11</v>
      </c>
      <c r="B799" s="3">
        <v>44130</v>
      </c>
      <c r="C799" s="2" t="s">
        <v>33</v>
      </c>
      <c r="D799" s="2" t="s">
        <v>48</v>
      </c>
      <c r="E799" s="2" t="s">
        <v>49</v>
      </c>
      <c r="F799" s="2" t="str">
        <f t="shared" si="72"/>
        <v>Women</v>
      </c>
      <c r="G799" s="2" t="str">
        <f t="shared" si="73"/>
        <v xml:space="preserve"> Athletic Footwear</v>
      </c>
      <c r="H799" s="2" t="s">
        <v>18</v>
      </c>
      <c r="I799" s="2">
        <v>30.000000000000004</v>
      </c>
      <c r="J799" s="2">
        <v>75</v>
      </c>
      <c r="K799" s="2">
        <v>2250.0000000000005</v>
      </c>
      <c r="L799" s="2" t="s">
        <v>15</v>
      </c>
      <c r="M799" s="2">
        <f t="shared" si="74"/>
        <v>10</v>
      </c>
      <c r="N799" s="2" t="str">
        <f t="shared" si="75"/>
        <v>Oct</v>
      </c>
      <c r="O799" s="2" t="str">
        <f t="shared" si="76"/>
        <v>Mon</v>
      </c>
      <c r="P799" s="2" t="str">
        <f t="shared" si="77"/>
        <v>2020</v>
      </c>
    </row>
    <row r="800" spans="1:16" x14ac:dyDescent="0.3">
      <c r="A800" s="2" t="s">
        <v>11</v>
      </c>
      <c r="B800" s="3">
        <v>44131</v>
      </c>
      <c r="C800" s="2" t="s">
        <v>33</v>
      </c>
      <c r="D800" s="2" t="s">
        <v>48</v>
      </c>
      <c r="E800" s="2" t="s">
        <v>49</v>
      </c>
      <c r="F800" s="2" t="str">
        <f t="shared" si="72"/>
        <v>Men</v>
      </c>
      <c r="G800" s="2" t="str">
        <f t="shared" si="73"/>
        <v xml:space="preserve"> Apparel</v>
      </c>
      <c r="H800" s="2" t="s">
        <v>19</v>
      </c>
      <c r="I800" s="2">
        <v>44.999999999999993</v>
      </c>
      <c r="J800" s="2">
        <v>150</v>
      </c>
      <c r="K800" s="2">
        <v>6749.9999999999991</v>
      </c>
      <c r="L800" s="2" t="s">
        <v>15</v>
      </c>
      <c r="M800" s="2">
        <f t="shared" si="74"/>
        <v>10</v>
      </c>
      <c r="N800" s="2" t="str">
        <f t="shared" si="75"/>
        <v>Oct</v>
      </c>
      <c r="O800" s="2" t="str">
        <f t="shared" si="76"/>
        <v>Tue</v>
      </c>
      <c r="P800" s="2" t="str">
        <f t="shared" si="77"/>
        <v>2020</v>
      </c>
    </row>
    <row r="801" spans="1:16" x14ac:dyDescent="0.3">
      <c r="A801" s="2" t="s">
        <v>11</v>
      </c>
      <c r="B801" s="3">
        <v>44132</v>
      </c>
      <c r="C801" s="2" t="s">
        <v>33</v>
      </c>
      <c r="D801" s="2" t="s">
        <v>48</v>
      </c>
      <c r="E801" s="2" t="s">
        <v>49</v>
      </c>
      <c r="F801" s="2" t="str">
        <f t="shared" si="72"/>
        <v>Women</v>
      </c>
      <c r="G801" s="2" t="str">
        <f t="shared" si="73"/>
        <v xml:space="preserve"> Apparel</v>
      </c>
      <c r="H801" s="2" t="s">
        <v>20</v>
      </c>
      <c r="I801" s="2">
        <v>35</v>
      </c>
      <c r="J801" s="2">
        <v>225</v>
      </c>
      <c r="K801" s="2">
        <v>7875</v>
      </c>
      <c r="L801" s="2" t="s">
        <v>15</v>
      </c>
      <c r="M801" s="2">
        <f t="shared" si="74"/>
        <v>10</v>
      </c>
      <c r="N801" s="2" t="str">
        <f t="shared" si="75"/>
        <v>Oct</v>
      </c>
      <c r="O801" s="2" t="str">
        <f t="shared" si="76"/>
        <v>Wed</v>
      </c>
      <c r="P801" s="2" t="str">
        <f t="shared" si="77"/>
        <v>2020</v>
      </c>
    </row>
    <row r="802" spans="1:16" x14ac:dyDescent="0.3">
      <c r="A802" s="2" t="s">
        <v>11</v>
      </c>
      <c r="B802" s="3">
        <v>44133</v>
      </c>
      <c r="C802" s="2" t="s">
        <v>33</v>
      </c>
      <c r="D802" s="2" t="s">
        <v>48</v>
      </c>
      <c r="E802" s="2" t="s">
        <v>49</v>
      </c>
      <c r="F802" s="2" t="str">
        <f t="shared" si="72"/>
        <v>Men</v>
      </c>
      <c r="G802" s="2" t="str">
        <f t="shared" si="73"/>
        <v xml:space="preserve"> Street Footwear</v>
      </c>
      <c r="H802" s="2" t="s">
        <v>14</v>
      </c>
      <c r="I802" s="2">
        <v>40</v>
      </c>
      <c r="J802" s="2">
        <v>445</v>
      </c>
      <c r="K802" s="2">
        <v>17800</v>
      </c>
      <c r="L802" s="2" t="s">
        <v>15</v>
      </c>
      <c r="M802" s="2">
        <f t="shared" si="74"/>
        <v>10</v>
      </c>
      <c r="N802" s="2" t="str">
        <f t="shared" si="75"/>
        <v>Oct</v>
      </c>
      <c r="O802" s="2" t="str">
        <f t="shared" si="76"/>
        <v>Thu</v>
      </c>
      <c r="P802" s="2" t="str">
        <f t="shared" si="77"/>
        <v>2020</v>
      </c>
    </row>
    <row r="803" spans="1:16" x14ac:dyDescent="0.3">
      <c r="A803" s="2" t="s">
        <v>11</v>
      </c>
      <c r="B803" s="3">
        <v>44134</v>
      </c>
      <c r="C803" s="2" t="s">
        <v>33</v>
      </c>
      <c r="D803" s="2" t="s">
        <v>48</v>
      </c>
      <c r="E803" s="2" t="s">
        <v>49</v>
      </c>
      <c r="F803" s="2" t="str">
        <f t="shared" si="72"/>
        <v>Men</v>
      </c>
      <c r="G803" s="2" t="str">
        <f t="shared" si="73"/>
        <v xml:space="preserve"> Athletic Footwear</v>
      </c>
      <c r="H803" s="2" t="s">
        <v>16</v>
      </c>
      <c r="I803" s="2">
        <v>40</v>
      </c>
      <c r="J803" s="2">
        <v>125</v>
      </c>
      <c r="K803" s="2">
        <v>5000</v>
      </c>
      <c r="L803" s="2" t="s">
        <v>15</v>
      </c>
      <c r="M803" s="2">
        <f t="shared" si="74"/>
        <v>10</v>
      </c>
      <c r="N803" s="2" t="str">
        <f t="shared" si="75"/>
        <v>Oct</v>
      </c>
      <c r="O803" s="2" t="str">
        <f t="shared" si="76"/>
        <v>Fri</v>
      </c>
      <c r="P803" s="2" t="str">
        <f t="shared" si="77"/>
        <v>2020</v>
      </c>
    </row>
    <row r="804" spans="1:16" x14ac:dyDescent="0.3">
      <c r="A804" s="2" t="s">
        <v>11</v>
      </c>
      <c r="B804" s="3">
        <v>44135</v>
      </c>
      <c r="C804" s="2" t="s">
        <v>33</v>
      </c>
      <c r="D804" s="2" t="s">
        <v>48</v>
      </c>
      <c r="E804" s="2" t="s">
        <v>49</v>
      </c>
      <c r="F804" s="2" t="str">
        <f t="shared" si="72"/>
        <v>Women</v>
      </c>
      <c r="G804" s="2" t="str">
        <f t="shared" si="73"/>
        <v xml:space="preserve"> Street Footwear</v>
      </c>
      <c r="H804" s="2" t="s">
        <v>17</v>
      </c>
      <c r="I804" s="2">
        <v>30.000000000000004</v>
      </c>
      <c r="J804" s="2">
        <v>175</v>
      </c>
      <c r="K804" s="2">
        <v>5250.0000000000009</v>
      </c>
      <c r="L804" s="2" t="s">
        <v>15</v>
      </c>
      <c r="M804" s="2">
        <f t="shared" si="74"/>
        <v>10</v>
      </c>
      <c r="N804" s="2" t="str">
        <f t="shared" si="75"/>
        <v>Oct</v>
      </c>
      <c r="O804" s="2" t="str">
        <f t="shared" si="76"/>
        <v>Sat</v>
      </c>
      <c r="P804" s="2" t="str">
        <f t="shared" si="77"/>
        <v>2020</v>
      </c>
    </row>
    <row r="805" spans="1:16" x14ac:dyDescent="0.3">
      <c r="A805" s="2" t="s">
        <v>11</v>
      </c>
      <c r="B805" s="3">
        <v>44136</v>
      </c>
      <c r="C805" s="2" t="s">
        <v>33</v>
      </c>
      <c r="D805" s="2" t="s">
        <v>48</v>
      </c>
      <c r="E805" s="2" t="s">
        <v>49</v>
      </c>
      <c r="F805" s="2" t="str">
        <f t="shared" si="72"/>
        <v>Women</v>
      </c>
      <c r="G805" s="2" t="str">
        <f t="shared" si="73"/>
        <v xml:space="preserve"> Athletic Footwear</v>
      </c>
      <c r="H805" s="2" t="s">
        <v>18</v>
      </c>
      <c r="I805" s="2">
        <v>35</v>
      </c>
      <c r="J805" s="2">
        <v>25</v>
      </c>
      <c r="K805" s="2">
        <v>875</v>
      </c>
      <c r="L805" s="2" t="s">
        <v>15</v>
      </c>
      <c r="M805" s="2">
        <f t="shared" si="74"/>
        <v>11</v>
      </c>
      <c r="N805" s="2" t="str">
        <f t="shared" si="75"/>
        <v>Nov</v>
      </c>
      <c r="O805" s="2" t="str">
        <f t="shared" si="76"/>
        <v>Sun</v>
      </c>
      <c r="P805" s="2" t="str">
        <f t="shared" si="77"/>
        <v>2020</v>
      </c>
    </row>
    <row r="806" spans="1:16" x14ac:dyDescent="0.3">
      <c r="A806" s="2" t="s">
        <v>11</v>
      </c>
      <c r="B806" s="3">
        <v>44137</v>
      </c>
      <c r="C806" s="2" t="s">
        <v>33</v>
      </c>
      <c r="D806" s="2" t="s">
        <v>48</v>
      </c>
      <c r="E806" s="2" t="s">
        <v>49</v>
      </c>
      <c r="F806" s="2" t="str">
        <f t="shared" si="72"/>
        <v>Men</v>
      </c>
      <c r="G806" s="2" t="str">
        <f t="shared" si="73"/>
        <v xml:space="preserve"> Apparel</v>
      </c>
      <c r="H806" s="2" t="s">
        <v>19</v>
      </c>
      <c r="I806" s="2">
        <v>50</v>
      </c>
      <c r="J806" s="2">
        <v>75</v>
      </c>
      <c r="K806" s="2">
        <v>3750</v>
      </c>
      <c r="L806" s="2" t="s">
        <v>15</v>
      </c>
      <c r="M806" s="2">
        <f t="shared" si="74"/>
        <v>11</v>
      </c>
      <c r="N806" s="2" t="str">
        <f t="shared" si="75"/>
        <v>Nov</v>
      </c>
      <c r="O806" s="2" t="str">
        <f t="shared" si="76"/>
        <v>Mon</v>
      </c>
      <c r="P806" s="2" t="str">
        <f t="shared" si="77"/>
        <v>2020</v>
      </c>
    </row>
    <row r="807" spans="1:16" x14ac:dyDescent="0.3">
      <c r="A807" s="2" t="s">
        <v>11</v>
      </c>
      <c r="B807" s="3">
        <v>44138</v>
      </c>
      <c r="C807" s="2" t="s">
        <v>33</v>
      </c>
      <c r="D807" s="2" t="s">
        <v>48</v>
      </c>
      <c r="E807" s="2" t="s">
        <v>49</v>
      </c>
      <c r="F807" s="2" t="str">
        <f t="shared" si="72"/>
        <v>Women</v>
      </c>
      <c r="G807" s="2" t="str">
        <f t="shared" si="73"/>
        <v xml:space="preserve"> Apparel</v>
      </c>
      <c r="H807" s="2" t="s">
        <v>20</v>
      </c>
      <c r="I807" s="2">
        <v>40</v>
      </c>
      <c r="J807" s="2">
        <v>175</v>
      </c>
      <c r="K807" s="2">
        <v>7000</v>
      </c>
      <c r="L807" s="2" t="s">
        <v>15</v>
      </c>
      <c r="M807" s="2">
        <f t="shared" si="74"/>
        <v>11</v>
      </c>
      <c r="N807" s="2" t="str">
        <f t="shared" si="75"/>
        <v>Nov</v>
      </c>
      <c r="O807" s="2" t="str">
        <f t="shared" si="76"/>
        <v>Tue</v>
      </c>
      <c r="P807" s="2" t="str">
        <f t="shared" si="77"/>
        <v>2020</v>
      </c>
    </row>
    <row r="808" spans="1:16" x14ac:dyDescent="0.3">
      <c r="A808" s="2" t="s">
        <v>11</v>
      </c>
      <c r="B808" s="3">
        <v>44139</v>
      </c>
      <c r="C808" s="2" t="s">
        <v>33</v>
      </c>
      <c r="D808" s="2" t="s">
        <v>48</v>
      </c>
      <c r="E808" s="2" t="s">
        <v>49</v>
      </c>
      <c r="F808" s="2" t="str">
        <f t="shared" si="72"/>
        <v>Men</v>
      </c>
      <c r="G808" s="2" t="str">
        <f t="shared" si="73"/>
        <v xml:space="preserve"> Street Footwear</v>
      </c>
      <c r="H808" s="2" t="s">
        <v>14</v>
      </c>
      <c r="I808" s="2">
        <v>40</v>
      </c>
      <c r="J808" s="2">
        <v>400</v>
      </c>
      <c r="K808" s="2">
        <v>16000</v>
      </c>
      <c r="L808" s="2" t="s">
        <v>15</v>
      </c>
      <c r="M808" s="2">
        <f t="shared" si="74"/>
        <v>11</v>
      </c>
      <c r="N808" s="2" t="str">
        <f t="shared" si="75"/>
        <v>Nov</v>
      </c>
      <c r="O808" s="2" t="str">
        <f t="shared" si="76"/>
        <v>Wed</v>
      </c>
      <c r="P808" s="2" t="str">
        <f t="shared" si="77"/>
        <v>2020</v>
      </c>
    </row>
    <row r="809" spans="1:16" x14ac:dyDescent="0.3">
      <c r="A809" s="2" t="s">
        <v>11</v>
      </c>
      <c r="B809" s="3">
        <v>44140</v>
      </c>
      <c r="C809" s="2" t="s">
        <v>33</v>
      </c>
      <c r="D809" s="2" t="s">
        <v>48</v>
      </c>
      <c r="E809" s="2" t="s">
        <v>49</v>
      </c>
      <c r="F809" s="2" t="str">
        <f t="shared" si="72"/>
        <v>Men</v>
      </c>
      <c r="G809" s="2" t="str">
        <f t="shared" si="73"/>
        <v xml:space="preserve"> Athletic Footwear</v>
      </c>
      <c r="H809" s="2" t="s">
        <v>16</v>
      </c>
      <c r="I809" s="2">
        <v>40</v>
      </c>
      <c r="J809" s="2">
        <v>100</v>
      </c>
      <c r="K809" s="2">
        <v>4000</v>
      </c>
      <c r="L809" s="2" t="s">
        <v>15</v>
      </c>
      <c r="M809" s="2">
        <f t="shared" si="74"/>
        <v>11</v>
      </c>
      <c r="N809" s="2" t="str">
        <f t="shared" si="75"/>
        <v>Nov</v>
      </c>
      <c r="O809" s="2" t="str">
        <f t="shared" si="76"/>
        <v>Thu</v>
      </c>
      <c r="P809" s="2" t="str">
        <f t="shared" si="77"/>
        <v>2020</v>
      </c>
    </row>
    <row r="810" spans="1:16" x14ac:dyDescent="0.3">
      <c r="A810" s="2" t="s">
        <v>11</v>
      </c>
      <c r="B810" s="3">
        <v>44141</v>
      </c>
      <c r="C810" s="2" t="s">
        <v>33</v>
      </c>
      <c r="D810" s="2" t="s">
        <v>48</v>
      </c>
      <c r="E810" s="2" t="s">
        <v>49</v>
      </c>
      <c r="F810" s="2" t="str">
        <f t="shared" si="72"/>
        <v>Women</v>
      </c>
      <c r="G810" s="2" t="str">
        <f t="shared" si="73"/>
        <v xml:space="preserve"> Street Footwear</v>
      </c>
      <c r="H810" s="2" t="s">
        <v>17</v>
      </c>
      <c r="I810" s="2">
        <v>30.000000000000004</v>
      </c>
      <c r="J810" s="2">
        <v>100</v>
      </c>
      <c r="K810" s="2">
        <v>3000.0000000000005</v>
      </c>
      <c r="L810" s="2" t="s">
        <v>15</v>
      </c>
      <c r="M810" s="2">
        <f t="shared" si="74"/>
        <v>11</v>
      </c>
      <c r="N810" s="2" t="str">
        <f t="shared" si="75"/>
        <v>Nov</v>
      </c>
      <c r="O810" s="2" t="str">
        <f t="shared" si="76"/>
        <v>Fri</v>
      </c>
      <c r="P810" s="2" t="str">
        <f t="shared" si="77"/>
        <v>2020</v>
      </c>
    </row>
    <row r="811" spans="1:16" x14ac:dyDescent="0.3">
      <c r="A811" s="2" t="s">
        <v>11</v>
      </c>
      <c r="B811" s="3">
        <v>44142</v>
      </c>
      <c r="C811" s="2" t="s">
        <v>33</v>
      </c>
      <c r="D811" s="2" t="s">
        <v>48</v>
      </c>
      <c r="E811" s="2" t="s">
        <v>49</v>
      </c>
      <c r="F811" s="2" t="str">
        <f t="shared" si="72"/>
        <v>Women</v>
      </c>
      <c r="G811" s="2" t="str">
        <f t="shared" si="73"/>
        <v xml:space="preserve"> Athletic Footwear</v>
      </c>
      <c r="H811" s="2" t="s">
        <v>18</v>
      </c>
      <c r="I811" s="2">
        <v>35</v>
      </c>
      <c r="J811" s="2">
        <v>25</v>
      </c>
      <c r="K811" s="2">
        <v>875</v>
      </c>
      <c r="L811" s="2" t="s">
        <v>15</v>
      </c>
      <c r="M811" s="2">
        <f t="shared" si="74"/>
        <v>11</v>
      </c>
      <c r="N811" s="2" t="str">
        <f t="shared" si="75"/>
        <v>Nov</v>
      </c>
      <c r="O811" s="2" t="str">
        <f t="shared" si="76"/>
        <v>Sat</v>
      </c>
      <c r="P811" s="2" t="str">
        <f t="shared" si="77"/>
        <v>2020</v>
      </c>
    </row>
    <row r="812" spans="1:16" x14ac:dyDescent="0.3">
      <c r="A812" s="2" t="s">
        <v>11</v>
      </c>
      <c r="B812" s="3">
        <v>44143</v>
      </c>
      <c r="C812" s="2" t="s">
        <v>33</v>
      </c>
      <c r="D812" s="2" t="s">
        <v>48</v>
      </c>
      <c r="E812" s="2" t="s">
        <v>49</v>
      </c>
      <c r="F812" s="2" t="str">
        <f t="shared" si="72"/>
        <v>Men</v>
      </c>
      <c r="G812" s="2" t="str">
        <f t="shared" si="73"/>
        <v xml:space="preserve"> Apparel</v>
      </c>
      <c r="H812" s="2" t="s">
        <v>19</v>
      </c>
      <c r="I812" s="2">
        <v>50</v>
      </c>
      <c r="J812" s="2">
        <v>50</v>
      </c>
      <c r="K812" s="2">
        <v>2500</v>
      </c>
      <c r="L812" s="2" t="s">
        <v>15</v>
      </c>
      <c r="M812" s="2">
        <f t="shared" si="74"/>
        <v>11</v>
      </c>
      <c r="N812" s="2" t="str">
        <f t="shared" si="75"/>
        <v>Nov</v>
      </c>
      <c r="O812" s="2" t="str">
        <f t="shared" si="76"/>
        <v>Sun</v>
      </c>
      <c r="P812" s="2" t="str">
        <f t="shared" si="77"/>
        <v>2020</v>
      </c>
    </row>
    <row r="813" spans="1:16" x14ac:dyDescent="0.3">
      <c r="A813" s="2" t="s">
        <v>11</v>
      </c>
      <c r="B813" s="3">
        <v>44144</v>
      </c>
      <c r="C813" s="2" t="s">
        <v>33</v>
      </c>
      <c r="D813" s="2" t="s">
        <v>48</v>
      </c>
      <c r="E813" s="2" t="s">
        <v>49</v>
      </c>
      <c r="F813" s="2" t="str">
        <f t="shared" si="72"/>
        <v>Women</v>
      </c>
      <c r="G813" s="2" t="str">
        <f t="shared" si="73"/>
        <v xml:space="preserve"> Apparel</v>
      </c>
      <c r="H813" s="2" t="s">
        <v>20</v>
      </c>
      <c r="I813" s="2">
        <v>40</v>
      </c>
      <c r="J813" s="2">
        <v>175</v>
      </c>
      <c r="K813" s="2">
        <v>7000</v>
      </c>
      <c r="L813" s="2" t="s">
        <v>15</v>
      </c>
      <c r="M813" s="2">
        <f t="shared" si="74"/>
        <v>11</v>
      </c>
      <c r="N813" s="2" t="str">
        <f t="shared" si="75"/>
        <v>Nov</v>
      </c>
      <c r="O813" s="2" t="str">
        <f t="shared" si="76"/>
        <v>Mon</v>
      </c>
      <c r="P813" s="2" t="str">
        <f t="shared" si="77"/>
        <v>2020</v>
      </c>
    </row>
    <row r="814" spans="1:16" x14ac:dyDescent="0.3">
      <c r="A814" s="2" t="s">
        <v>11</v>
      </c>
      <c r="B814" s="3">
        <v>44145</v>
      </c>
      <c r="C814" s="2" t="s">
        <v>33</v>
      </c>
      <c r="D814" s="2" t="s">
        <v>48</v>
      </c>
      <c r="E814" s="2" t="s">
        <v>49</v>
      </c>
      <c r="F814" s="2" t="str">
        <f t="shared" si="72"/>
        <v>Men</v>
      </c>
      <c r="G814" s="2" t="str">
        <f t="shared" si="73"/>
        <v xml:space="preserve"> Street Footwear</v>
      </c>
      <c r="H814" s="2" t="s">
        <v>14</v>
      </c>
      <c r="I814" s="2">
        <v>50</v>
      </c>
      <c r="J814" s="2">
        <v>445</v>
      </c>
      <c r="K814" s="2">
        <v>22250</v>
      </c>
      <c r="L814" s="2" t="s">
        <v>15</v>
      </c>
      <c r="M814" s="2">
        <f t="shared" si="74"/>
        <v>11</v>
      </c>
      <c r="N814" s="2" t="str">
        <f t="shared" si="75"/>
        <v>Nov</v>
      </c>
      <c r="O814" s="2" t="str">
        <f t="shared" si="76"/>
        <v>Tue</v>
      </c>
      <c r="P814" s="2" t="str">
        <f t="shared" si="77"/>
        <v>2020</v>
      </c>
    </row>
    <row r="815" spans="1:16" x14ac:dyDescent="0.3">
      <c r="A815" s="2" t="s">
        <v>11</v>
      </c>
      <c r="B815" s="3">
        <v>44146</v>
      </c>
      <c r="C815" s="2" t="s">
        <v>33</v>
      </c>
      <c r="D815" s="2" t="s">
        <v>48</v>
      </c>
      <c r="E815" s="2" t="s">
        <v>49</v>
      </c>
      <c r="F815" s="2" t="str">
        <f t="shared" si="72"/>
        <v>Men</v>
      </c>
      <c r="G815" s="2" t="str">
        <f t="shared" si="73"/>
        <v xml:space="preserve"> Athletic Footwear</v>
      </c>
      <c r="H815" s="2" t="s">
        <v>16</v>
      </c>
      <c r="I815" s="2">
        <v>45.000000000000007</v>
      </c>
      <c r="J815" s="2">
        <v>150</v>
      </c>
      <c r="K815" s="2">
        <v>6750.0000000000009</v>
      </c>
      <c r="L815" s="2" t="s">
        <v>15</v>
      </c>
      <c r="M815" s="2">
        <f t="shared" si="74"/>
        <v>11</v>
      </c>
      <c r="N815" s="2" t="str">
        <f t="shared" si="75"/>
        <v>Nov</v>
      </c>
      <c r="O815" s="2" t="str">
        <f t="shared" si="76"/>
        <v>Wed</v>
      </c>
      <c r="P815" s="2" t="str">
        <f t="shared" si="77"/>
        <v>2020</v>
      </c>
    </row>
    <row r="816" spans="1:16" x14ac:dyDescent="0.3">
      <c r="A816" s="2" t="s">
        <v>11</v>
      </c>
      <c r="B816" s="3">
        <v>44147</v>
      </c>
      <c r="C816" s="2" t="s">
        <v>33</v>
      </c>
      <c r="D816" s="2" t="s">
        <v>48</v>
      </c>
      <c r="E816" s="2" t="s">
        <v>49</v>
      </c>
      <c r="F816" s="2" t="str">
        <f t="shared" si="72"/>
        <v>Women</v>
      </c>
      <c r="G816" s="2" t="str">
        <f t="shared" si="73"/>
        <v xml:space="preserve"> Street Footwear</v>
      </c>
      <c r="H816" s="2" t="s">
        <v>17</v>
      </c>
      <c r="I816" s="2">
        <v>40</v>
      </c>
      <c r="J816" s="2">
        <v>125</v>
      </c>
      <c r="K816" s="2">
        <v>5000</v>
      </c>
      <c r="L816" s="2" t="s">
        <v>15</v>
      </c>
      <c r="M816" s="2">
        <f t="shared" si="74"/>
        <v>11</v>
      </c>
      <c r="N816" s="2" t="str">
        <f t="shared" si="75"/>
        <v>Nov</v>
      </c>
      <c r="O816" s="2" t="str">
        <f t="shared" si="76"/>
        <v>Thu</v>
      </c>
      <c r="P816" s="2" t="str">
        <f t="shared" si="77"/>
        <v>2020</v>
      </c>
    </row>
    <row r="817" spans="1:16" x14ac:dyDescent="0.3">
      <c r="A817" s="2" t="s">
        <v>11</v>
      </c>
      <c r="B817" s="3">
        <v>44148</v>
      </c>
      <c r="C817" s="2" t="s">
        <v>33</v>
      </c>
      <c r="D817" s="2" t="s">
        <v>48</v>
      </c>
      <c r="E817" s="2" t="s">
        <v>49</v>
      </c>
      <c r="F817" s="2" t="str">
        <f t="shared" si="72"/>
        <v>Women</v>
      </c>
      <c r="G817" s="2" t="str">
        <f t="shared" si="73"/>
        <v xml:space="preserve"> Athletic Footwear</v>
      </c>
      <c r="H817" s="2" t="s">
        <v>18</v>
      </c>
      <c r="I817" s="2">
        <v>40</v>
      </c>
      <c r="J817" s="2">
        <v>50</v>
      </c>
      <c r="K817" s="2">
        <v>2000</v>
      </c>
      <c r="L817" s="2" t="s">
        <v>15</v>
      </c>
      <c r="M817" s="2">
        <f t="shared" si="74"/>
        <v>11</v>
      </c>
      <c r="N817" s="2" t="str">
        <f t="shared" si="75"/>
        <v>Nov</v>
      </c>
      <c r="O817" s="2" t="str">
        <f t="shared" si="76"/>
        <v>Fri</v>
      </c>
      <c r="P817" s="2" t="str">
        <f t="shared" si="77"/>
        <v>2020</v>
      </c>
    </row>
    <row r="818" spans="1:16" x14ac:dyDescent="0.3">
      <c r="A818" s="2" t="s">
        <v>11</v>
      </c>
      <c r="B818" s="3">
        <v>44149</v>
      </c>
      <c r="C818" s="2" t="s">
        <v>33</v>
      </c>
      <c r="D818" s="2" t="s">
        <v>48</v>
      </c>
      <c r="E818" s="2" t="s">
        <v>49</v>
      </c>
      <c r="F818" s="2" t="str">
        <f t="shared" si="72"/>
        <v>Men</v>
      </c>
      <c r="G818" s="2" t="str">
        <f t="shared" si="73"/>
        <v xml:space="preserve"> Apparel</v>
      </c>
      <c r="H818" s="2" t="s">
        <v>19</v>
      </c>
      <c r="I818" s="2">
        <v>54.999999999999993</v>
      </c>
      <c r="J818" s="2">
        <v>75</v>
      </c>
      <c r="K818" s="2">
        <v>4124.9999999999991</v>
      </c>
      <c r="L818" s="2" t="s">
        <v>15</v>
      </c>
      <c r="M818" s="2">
        <f t="shared" si="74"/>
        <v>11</v>
      </c>
      <c r="N818" s="2" t="str">
        <f t="shared" si="75"/>
        <v>Nov</v>
      </c>
      <c r="O818" s="2" t="str">
        <f t="shared" si="76"/>
        <v>Sat</v>
      </c>
      <c r="P818" s="2" t="str">
        <f t="shared" si="77"/>
        <v>2020</v>
      </c>
    </row>
    <row r="819" spans="1:16" x14ac:dyDescent="0.3">
      <c r="A819" s="2" t="s">
        <v>11</v>
      </c>
      <c r="B819" s="3">
        <v>44150</v>
      </c>
      <c r="C819" s="2" t="s">
        <v>33</v>
      </c>
      <c r="D819" s="2" t="s">
        <v>48</v>
      </c>
      <c r="E819" s="2" t="s">
        <v>49</v>
      </c>
      <c r="F819" s="2" t="str">
        <f t="shared" si="72"/>
        <v>Women</v>
      </c>
      <c r="G819" s="2" t="str">
        <f t="shared" si="73"/>
        <v xml:space="preserve"> Apparel</v>
      </c>
      <c r="H819" s="2" t="s">
        <v>20</v>
      </c>
      <c r="I819" s="2">
        <v>60</v>
      </c>
      <c r="J819" s="2">
        <v>175</v>
      </c>
      <c r="K819" s="2">
        <v>10500</v>
      </c>
      <c r="L819" s="2" t="s">
        <v>15</v>
      </c>
      <c r="M819" s="2">
        <f t="shared" si="74"/>
        <v>11</v>
      </c>
      <c r="N819" s="2" t="str">
        <f t="shared" si="75"/>
        <v>Nov</v>
      </c>
      <c r="O819" s="2" t="str">
        <f t="shared" si="76"/>
        <v>Sun</v>
      </c>
      <c r="P819" s="2" t="str">
        <f t="shared" si="77"/>
        <v>2020</v>
      </c>
    </row>
    <row r="820" spans="1:16" x14ac:dyDescent="0.3">
      <c r="A820" s="2" t="s">
        <v>11</v>
      </c>
      <c r="B820" s="3">
        <v>44151</v>
      </c>
      <c r="C820" s="2" t="s">
        <v>33</v>
      </c>
      <c r="D820" s="2" t="s">
        <v>48</v>
      </c>
      <c r="E820" s="2" t="s">
        <v>49</v>
      </c>
      <c r="F820" s="2" t="str">
        <f t="shared" si="72"/>
        <v>Men</v>
      </c>
      <c r="G820" s="2" t="str">
        <f t="shared" si="73"/>
        <v xml:space="preserve"> Street Footwear</v>
      </c>
      <c r="H820" s="2" t="s">
        <v>14</v>
      </c>
      <c r="I820" s="2">
        <v>45</v>
      </c>
      <c r="J820" s="2">
        <v>425</v>
      </c>
      <c r="K820" s="2">
        <v>19125</v>
      </c>
      <c r="L820" s="2" t="s">
        <v>21</v>
      </c>
      <c r="M820" s="2">
        <f t="shared" si="74"/>
        <v>11</v>
      </c>
      <c r="N820" s="2" t="str">
        <f t="shared" si="75"/>
        <v>Nov</v>
      </c>
      <c r="O820" s="2" t="str">
        <f t="shared" si="76"/>
        <v>Mon</v>
      </c>
      <c r="P820" s="2" t="str">
        <f t="shared" si="77"/>
        <v>2020</v>
      </c>
    </row>
    <row r="821" spans="1:16" x14ac:dyDescent="0.3">
      <c r="A821" s="2" t="s">
        <v>11</v>
      </c>
      <c r="B821" s="3">
        <v>44152</v>
      </c>
      <c r="C821" s="2" t="s">
        <v>33</v>
      </c>
      <c r="D821" s="2" t="s">
        <v>48</v>
      </c>
      <c r="E821" s="2" t="s">
        <v>49</v>
      </c>
      <c r="F821" s="2" t="str">
        <f t="shared" si="72"/>
        <v>Men</v>
      </c>
      <c r="G821" s="2" t="str">
        <f t="shared" si="73"/>
        <v xml:space="preserve"> Athletic Footwear</v>
      </c>
      <c r="H821" s="2" t="s">
        <v>16</v>
      </c>
      <c r="I821" s="2">
        <v>40.000000000000007</v>
      </c>
      <c r="J821" s="2">
        <v>175</v>
      </c>
      <c r="K821" s="2">
        <v>7000.0000000000009</v>
      </c>
      <c r="L821" s="2" t="s">
        <v>21</v>
      </c>
      <c r="M821" s="2">
        <f t="shared" si="74"/>
        <v>11</v>
      </c>
      <c r="N821" s="2" t="str">
        <f t="shared" si="75"/>
        <v>Nov</v>
      </c>
      <c r="O821" s="2" t="str">
        <f t="shared" si="76"/>
        <v>Tue</v>
      </c>
      <c r="P821" s="2" t="str">
        <f t="shared" si="77"/>
        <v>2020</v>
      </c>
    </row>
    <row r="822" spans="1:16" x14ac:dyDescent="0.3">
      <c r="A822" s="2" t="s">
        <v>11</v>
      </c>
      <c r="B822" s="3">
        <v>44153</v>
      </c>
      <c r="C822" s="2" t="s">
        <v>33</v>
      </c>
      <c r="D822" s="2" t="s">
        <v>48</v>
      </c>
      <c r="E822" s="2" t="s">
        <v>49</v>
      </c>
      <c r="F822" s="2" t="str">
        <f t="shared" si="72"/>
        <v>Women</v>
      </c>
      <c r="G822" s="2" t="str">
        <f t="shared" si="73"/>
        <v xml:space="preserve"> Street Footwear</v>
      </c>
      <c r="H822" s="2" t="s">
        <v>17</v>
      </c>
      <c r="I822" s="2">
        <v>35</v>
      </c>
      <c r="J822" s="2">
        <v>175</v>
      </c>
      <c r="K822" s="2">
        <v>6125</v>
      </c>
      <c r="L822" s="2" t="s">
        <v>21</v>
      </c>
      <c r="M822" s="2">
        <f t="shared" si="74"/>
        <v>11</v>
      </c>
      <c r="N822" s="2" t="str">
        <f t="shared" si="75"/>
        <v>Nov</v>
      </c>
      <c r="O822" s="2" t="str">
        <f t="shared" si="76"/>
        <v>Wed</v>
      </c>
      <c r="P822" s="2" t="str">
        <f t="shared" si="77"/>
        <v>2020</v>
      </c>
    </row>
    <row r="823" spans="1:16" x14ac:dyDescent="0.3">
      <c r="A823" s="2" t="s">
        <v>11</v>
      </c>
      <c r="B823" s="3">
        <v>44154</v>
      </c>
      <c r="C823" s="2" t="s">
        <v>33</v>
      </c>
      <c r="D823" s="2" t="s">
        <v>48</v>
      </c>
      <c r="E823" s="2" t="s">
        <v>49</v>
      </c>
      <c r="F823" s="2" t="str">
        <f t="shared" si="72"/>
        <v>Women</v>
      </c>
      <c r="G823" s="2" t="str">
        <f t="shared" si="73"/>
        <v xml:space="preserve"> Athletic Footwear</v>
      </c>
      <c r="H823" s="2" t="s">
        <v>18</v>
      </c>
      <c r="I823" s="2">
        <v>35</v>
      </c>
      <c r="J823" s="2">
        <v>150</v>
      </c>
      <c r="K823" s="2">
        <v>5250</v>
      </c>
      <c r="L823" s="2" t="s">
        <v>21</v>
      </c>
      <c r="M823" s="2">
        <f t="shared" si="74"/>
        <v>11</v>
      </c>
      <c r="N823" s="2" t="str">
        <f t="shared" si="75"/>
        <v>Nov</v>
      </c>
      <c r="O823" s="2" t="str">
        <f t="shared" si="76"/>
        <v>Thu</v>
      </c>
      <c r="P823" s="2" t="str">
        <f t="shared" si="77"/>
        <v>2020</v>
      </c>
    </row>
    <row r="824" spans="1:16" x14ac:dyDescent="0.3">
      <c r="A824" s="2" t="s">
        <v>11</v>
      </c>
      <c r="B824" s="3">
        <v>44155</v>
      </c>
      <c r="C824" s="2" t="s">
        <v>33</v>
      </c>
      <c r="D824" s="2" t="s">
        <v>48</v>
      </c>
      <c r="E824" s="2" t="s">
        <v>49</v>
      </c>
      <c r="F824" s="2" t="str">
        <f t="shared" si="72"/>
        <v>Men</v>
      </c>
      <c r="G824" s="2" t="str">
        <f t="shared" si="73"/>
        <v xml:space="preserve"> Apparel</v>
      </c>
      <c r="H824" s="2" t="s">
        <v>19</v>
      </c>
      <c r="I824" s="2">
        <v>50</v>
      </c>
      <c r="J824" s="2">
        <v>150</v>
      </c>
      <c r="K824" s="2">
        <v>7500</v>
      </c>
      <c r="L824" s="2" t="s">
        <v>21</v>
      </c>
      <c r="M824" s="2">
        <f t="shared" si="74"/>
        <v>11</v>
      </c>
      <c r="N824" s="2" t="str">
        <f t="shared" si="75"/>
        <v>Nov</v>
      </c>
      <c r="O824" s="2" t="str">
        <f t="shared" si="76"/>
        <v>Fri</v>
      </c>
      <c r="P824" s="2" t="str">
        <f t="shared" si="77"/>
        <v>2020</v>
      </c>
    </row>
    <row r="825" spans="1:16" x14ac:dyDescent="0.3">
      <c r="A825" s="2" t="s">
        <v>11</v>
      </c>
      <c r="B825" s="3">
        <v>44156</v>
      </c>
      <c r="C825" s="2" t="s">
        <v>33</v>
      </c>
      <c r="D825" s="2" t="s">
        <v>48</v>
      </c>
      <c r="E825" s="2" t="s">
        <v>49</v>
      </c>
      <c r="F825" s="2" t="str">
        <f t="shared" si="72"/>
        <v>Women</v>
      </c>
      <c r="G825" s="2" t="str">
        <f t="shared" si="73"/>
        <v xml:space="preserve"> Apparel</v>
      </c>
      <c r="H825" s="2" t="s">
        <v>20</v>
      </c>
      <c r="I825" s="2">
        <v>55.000000000000007</v>
      </c>
      <c r="J825" s="2">
        <v>325</v>
      </c>
      <c r="K825" s="2">
        <v>17875.000000000004</v>
      </c>
      <c r="L825" s="2" t="s">
        <v>21</v>
      </c>
      <c r="M825" s="2">
        <f t="shared" si="74"/>
        <v>11</v>
      </c>
      <c r="N825" s="2" t="str">
        <f t="shared" si="75"/>
        <v>Nov</v>
      </c>
      <c r="O825" s="2" t="str">
        <f t="shared" si="76"/>
        <v>Sat</v>
      </c>
      <c r="P825" s="2" t="str">
        <f t="shared" si="77"/>
        <v>2020</v>
      </c>
    </row>
    <row r="826" spans="1:16" x14ac:dyDescent="0.3">
      <c r="A826" s="2" t="s">
        <v>11</v>
      </c>
      <c r="B826" s="3">
        <v>44157</v>
      </c>
      <c r="C826" s="2" t="s">
        <v>33</v>
      </c>
      <c r="D826" s="2" t="s">
        <v>48</v>
      </c>
      <c r="E826" s="2" t="s">
        <v>49</v>
      </c>
      <c r="F826" s="2" t="str">
        <f t="shared" si="72"/>
        <v>Men</v>
      </c>
      <c r="G826" s="2" t="str">
        <f t="shared" si="73"/>
        <v xml:space="preserve"> Street Footwear</v>
      </c>
      <c r="H826" s="2" t="s">
        <v>14</v>
      </c>
      <c r="I826" s="2">
        <v>50</v>
      </c>
      <c r="J826" s="2">
        <v>550</v>
      </c>
      <c r="K826" s="2">
        <v>27500</v>
      </c>
      <c r="L826" s="2" t="s">
        <v>21</v>
      </c>
      <c r="M826" s="2">
        <f t="shared" si="74"/>
        <v>11</v>
      </c>
      <c r="N826" s="2" t="str">
        <f t="shared" si="75"/>
        <v>Nov</v>
      </c>
      <c r="O826" s="2" t="str">
        <f t="shared" si="76"/>
        <v>Sun</v>
      </c>
      <c r="P826" s="2" t="str">
        <f t="shared" si="77"/>
        <v>2020</v>
      </c>
    </row>
    <row r="827" spans="1:16" x14ac:dyDescent="0.3">
      <c r="A827" s="2" t="s">
        <v>11</v>
      </c>
      <c r="B827" s="3">
        <v>44158</v>
      </c>
      <c r="C827" s="2" t="s">
        <v>33</v>
      </c>
      <c r="D827" s="2" t="s">
        <v>48</v>
      </c>
      <c r="E827" s="2" t="s">
        <v>49</v>
      </c>
      <c r="F827" s="2" t="str">
        <f t="shared" si="72"/>
        <v>Men</v>
      </c>
      <c r="G827" s="2" t="str">
        <f t="shared" si="73"/>
        <v xml:space="preserve"> Athletic Footwear</v>
      </c>
      <c r="H827" s="2" t="s">
        <v>16</v>
      </c>
      <c r="I827" s="2">
        <v>45.000000000000007</v>
      </c>
      <c r="J827" s="2">
        <v>300</v>
      </c>
      <c r="K827" s="2">
        <v>13500.000000000002</v>
      </c>
      <c r="L827" s="2" t="s">
        <v>21</v>
      </c>
      <c r="M827" s="2">
        <f t="shared" si="74"/>
        <v>11</v>
      </c>
      <c r="N827" s="2" t="str">
        <f t="shared" si="75"/>
        <v>Nov</v>
      </c>
      <c r="O827" s="2" t="str">
        <f t="shared" si="76"/>
        <v>Mon</v>
      </c>
      <c r="P827" s="2" t="str">
        <f t="shared" si="77"/>
        <v>2020</v>
      </c>
    </row>
    <row r="828" spans="1:16" x14ac:dyDescent="0.3">
      <c r="A828" s="2" t="s">
        <v>11</v>
      </c>
      <c r="B828" s="3">
        <v>44159</v>
      </c>
      <c r="C828" s="2" t="s">
        <v>33</v>
      </c>
      <c r="D828" s="2" t="s">
        <v>48</v>
      </c>
      <c r="E828" s="2" t="s">
        <v>49</v>
      </c>
      <c r="F828" s="2" t="str">
        <f t="shared" si="72"/>
        <v>Women</v>
      </c>
      <c r="G828" s="2" t="str">
        <f t="shared" si="73"/>
        <v xml:space="preserve"> Street Footwear</v>
      </c>
      <c r="H828" s="2" t="s">
        <v>17</v>
      </c>
      <c r="I828" s="2">
        <v>40</v>
      </c>
      <c r="J828" s="2">
        <v>225</v>
      </c>
      <c r="K828" s="2">
        <v>9000</v>
      </c>
      <c r="L828" s="2" t="s">
        <v>21</v>
      </c>
      <c r="M828" s="2">
        <f t="shared" si="74"/>
        <v>11</v>
      </c>
      <c r="N828" s="2" t="str">
        <f t="shared" si="75"/>
        <v>Nov</v>
      </c>
      <c r="O828" s="2" t="str">
        <f t="shared" si="76"/>
        <v>Tue</v>
      </c>
      <c r="P828" s="2" t="str">
        <f t="shared" si="77"/>
        <v>2020</v>
      </c>
    </row>
    <row r="829" spans="1:16" x14ac:dyDescent="0.3">
      <c r="A829" s="2" t="s">
        <v>11</v>
      </c>
      <c r="B829" s="3">
        <v>44160</v>
      </c>
      <c r="C829" s="2" t="s">
        <v>33</v>
      </c>
      <c r="D829" s="2" t="s">
        <v>48</v>
      </c>
      <c r="E829" s="2" t="s">
        <v>49</v>
      </c>
      <c r="F829" s="2" t="str">
        <f t="shared" si="72"/>
        <v>Women</v>
      </c>
      <c r="G829" s="2" t="str">
        <f t="shared" si="73"/>
        <v xml:space="preserve"> Athletic Footwear</v>
      </c>
      <c r="H829" s="2" t="s">
        <v>18</v>
      </c>
      <c r="I829" s="2">
        <v>40</v>
      </c>
      <c r="J829" s="2">
        <v>175</v>
      </c>
      <c r="K829" s="2">
        <v>7000</v>
      </c>
      <c r="L829" s="2" t="s">
        <v>21</v>
      </c>
      <c r="M829" s="2">
        <f t="shared" si="74"/>
        <v>11</v>
      </c>
      <c r="N829" s="2" t="str">
        <f t="shared" si="75"/>
        <v>Nov</v>
      </c>
      <c r="O829" s="2" t="str">
        <f t="shared" si="76"/>
        <v>Wed</v>
      </c>
      <c r="P829" s="2" t="str">
        <f t="shared" si="77"/>
        <v>2020</v>
      </c>
    </row>
    <row r="830" spans="1:16" x14ac:dyDescent="0.3">
      <c r="A830" s="2" t="s">
        <v>11</v>
      </c>
      <c r="B830" s="3">
        <v>44161</v>
      </c>
      <c r="C830" s="2" t="s">
        <v>33</v>
      </c>
      <c r="D830" s="2" t="s">
        <v>48</v>
      </c>
      <c r="E830" s="2" t="s">
        <v>49</v>
      </c>
      <c r="F830" s="2" t="str">
        <f t="shared" si="72"/>
        <v>Men</v>
      </c>
      <c r="G830" s="2" t="str">
        <f t="shared" si="73"/>
        <v xml:space="preserve"> Apparel</v>
      </c>
      <c r="H830" s="2" t="s">
        <v>19</v>
      </c>
      <c r="I830" s="2">
        <v>50</v>
      </c>
      <c r="J830" s="2">
        <v>200</v>
      </c>
      <c r="K830" s="2">
        <v>10000</v>
      </c>
      <c r="L830" s="2" t="s">
        <v>21</v>
      </c>
      <c r="M830" s="2">
        <f t="shared" si="74"/>
        <v>11</v>
      </c>
      <c r="N830" s="2" t="str">
        <f t="shared" si="75"/>
        <v>Nov</v>
      </c>
      <c r="O830" s="2" t="str">
        <f t="shared" si="76"/>
        <v>Thu</v>
      </c>
      <c r="P830" s="2" t="str">
        <f t="shared" si="77"/>
        <v>2020</v>
      </c>
    </row>
    <row r="831" spans="1:16" x14ac:dyDescent="0.3">
      <c r="A831" s="2" t="s">
        <v>11</v>
      </c>
      <c r="B831" s="3">
        <v>44162</v>
      </c>
      <c r="C831" s="2" t="s">
        <v>33</v>
      </c>
      <c r="D831" s="2" t="s">
        <v>48</v>
      </c>
      <c r="E831" s="2" t="s">
        <v>49</v>
      </c>
      <c r="F831" s="2" t="str">
        <f t="shared" si="72"/>
        <v>Women</v>
      </c>
      <c r="G831" s="2" t="str">
        <f t="shared" si="73"/>
        <v xml:space="preserve"> Apparel</v>
      </c>
      <c r="H831" s="2" t="s">
        <v>20</v>
      </c>
      <c r="I831" s="2">
        <v>55.000000000000007</v>
      </c>
      <c r="J831" s="2">
        <v>375</v>
      </c>
      <c r="K831" s="2">
        <v>20625.000000000004</v>
      </c>
      <c r="L831" s="2" t="s">
        <v>21</v>
      </c>
      <c r="M831" s="2">
        <f t="shared" si="74"/>
        <v>11</v>
      </c>
      <c r="N831" s="2" t="str">
        <f t="shared" si="75"/>
        <v>Nov</v>
      </c>
      <c r="O831" s="2" t="str">
        <f t="shared" si="76"/>
        <v>Fri</v>
      </c>
      <c r="P831" s="2" t="str">
        <f t="shared" si="77"/>
        <v>2020</v>
      </c>
    </row>
    <row r="832" spans="1:16" x14ac:dyDescent="0.3">
      <c r="A832" s="2" t="s">
        <v>11</v>
      </c>
      <c r="B832" s="3">
        <v>44163</v>
      </c>
      <c r="C832" s="2" t="s">
        <v>33</v>
      </c>
      <c r="D832" s="2" t="s">
        <v>48</v>
      </c>
      <c r="E832" s="2" t="s">
        <v>49</v>
      </c>
      <c r="F832" s="2" t="str">
        <f t="shared" si="72"/>
        <v>Men</v>
      </c>
      <c r="G832" s="2" t="str">
        <f t="shared" si="73"/>
        <v xml:space="preserve"> Street Footwear</v>
      </c>
      <c r="H832" s="2" t="s">
        <v>14</v>
      </c>
      <c r="I832" s="2">
        <v>50</v>
      </c>
      <c r="J832" s="2">
        <v>525</v>
      </c>
      <c r="K832" s="2">
        <v>26250</v>
      </c>
      <c r="L832" s="2" t="s">
        <v>21</v>
      </c>
      <c r="M832" s="2">
        <f t="shared" si="74"/>
        <v>11</v>
      </c>
      <c r="N832" s="2" t="str">
        <f t="shared" si="75"/>
        <v>Nov</v>
      </c>
      <c r="O832" s="2" t="str">
        <f t="shared" si="76"/>
        <v>Sat</v>
      </c>
      <c r="P832" s="2" t="str">
        <f t="shared" si="77"/>
        <v>2020</v>
      </c>
    </row>
    <row r="833" spans="1:16" x14ac:dyDescent="0.3">
      <c r="A833" s="2" t="s">
        <v>11</v>
      </c>
      <c r="B833" s="3">
        <v>44164</v>
      </c>
      <c r="C833" s="2" t="s">
        <v>33</v>
      </c>
      <c r="D833" s="2" t="s">
        <v>48</v>
      </c>
      <c r="E833" s="2" t="s">
        <v>49</v>
      </c>
      <c r="F833" s="2" t="str">
        <f t="shared" si="72"/>
        <v>Men</v>
      </c>
      <c r="G833" s="2" t="str">
        <f t="shared" si="73"/>
        <v xml:space="preserve"> Athletic Footwear</v>
      </c>
      <c r="H833" s="2" t="s">
        <v>16</v>
      </c>
      <c r="I833" s="2">
        <v>45.000000000000007</v>
      </c>
      <c r="J833" s="2">
        <v>300</v>
      </c>
      <c r="K833" s="2">
        <v>13500.000000000002</v>
      </c>
      <c r="L833" s="2" t="s">
        <v>21</v>
      </c>
      <c r="M833" s="2">
        <f t="shared" si="74"/>
        <v>11</v>
      </c>
      <c r="N833" s="2" t="str">
        <f t="shared" si="75"/>
        <v>Nov</v>
      </c>
      <c r="O833" s="2" t="str">
        <f t="shared" si="76"/>
        <v>Sun</v>
      </c>
      <c r="P833" s="2" t="str">
        <f t="shared" si="77"/>
        <v>2020</v>
      </c>
    </row>
    <row r="834" spans="1:16" x14ac:dyDescent="0.3">
      <c r="A834" s="2" t="s">
        <v>11</v>
      </c>
      <c r="B834" s="3">
        <v>44165</v>
      </c>
      <c r="C834" s="2" t="s">
        <v>33</v>
      </c>
      <c r="D834" s="2" t="s">
        <v>48</v>
      </c>
      <c r="E834" s="2" t="s">
        <v>49</v>
      </c>
      <c r="F834" s="2" t="str">
        <f t="shared" ref="F834:F897" si="78">MID(H834, 1, FIND("'", H834) - 1)</f>
        <v>Women</v>
      </c>
      <c r="G834" s="2" t="str">
        <f t="shared" ref="G834:G897" si="79">MID(H834, FIND("'", H834) + 2, LEN(H834) - FIND("'", H834) - 1)</f>
        <v xml:space="preserve"> Street Footwear</v>
      </c>
      <c r="H834" s="2" t="s">
        <v>17</v>
      </c>
      <c r="I834" s="2">
        <v>40</v>
      </c>
      <c r="J834" s="2">
        <v>225</v>
      </c>
      <c r="K834" s="2">
        <v>9000</v>
      </c>
      <c r="L834" s="2" t="s">
        <v>21</v>
      </c>
      <c r="M834" s="2">
        <f t="shared" si="74"/>
        <v>11</v>
      </c>
      <c r="N834" s="2" t="str">
        <f t="shared" si="75"/>
        <v>Nov</v>
      </c>
      <c r="O834" s="2" t="str">
        <f t="shared" si="76"/>
        <v>Mon</v>
      </c>
      <c r="P834" s="2" t="str">
        <f t="shared" si="77"/>
        <v>2020</v>
      </c>
    </row>
    <row r="835" spans="1:16" x14ac:dyDescent="0.3">
      <c r="A835" s="2" t="s">
        <v>11</v>
      </c>
      <c r="B835" s="3">
        <v>44166</v>
      </c>
      <c r="C835" s="2" t="s">
        <v>33</v>
      </c>
      <c r="D835" s="2" t="s">
        <v>48</v>
      </c>
      <c r="E835" s="2" t="s">
        <v>49</v>
      </c>
      <c r="F835" s="2" t="str">
        <f t="shared" si="78"/>
        <v>Women</v>
      </c>
      <c r="G835" s="2" t="str">
        <f t="shared" si="79"/>
        <v xml:space="preserve"> Athletic Footwear</v>
      </c>
      <c r="H835" s="2" t="s">
        <v>18</v>
      </c>
      <c r="I835" s="2">
        <v>35</v>
      </c>
      <c r="J835" s="2">
        <v>175</v>
      </c>
      <c r="K835" s="2">
        <v>6125</v>
      </c>
      <c r="L835" s="2" t="s">
        <v>21</v>
      </c>
      <c r="M835" s="2">
        <f t="shared" ref="M835:M898" si="80">MONTH(B835)</f>
        <v>12</v>
      </c>
      <c r="N835" s="2" t="str">
        <f t="shared" ref="N835:N898" si="81">TEXT(B835,"mmm")</f>
        <v>Dec</v>
      </c>
      <c r="O835" s="2" t="str">
        <f t="shared" ref="O835:O898" si="82">TEXT(B835,"ddd")</f>
        <v>Tue</v>
      </c>
      <c r="P835" s="2" t="str">
        <f t="shared" ref="P835:P898" si="83">TEXT(B835,"YYY")</f>
        <v>2020</v>
      </c>
    </row>
    <row r="836" spans="1:16" x14ac:dyDescent="0.3">
      <c r="A836" s="2" t="s">
        <v>11</v>
      </c>
      <c r="B836" s="3">
        <v>44167</v>
      </c>
      <c r="C836" s="2" t="s">
        <v>33</v>
      </c>
      <c r="D836" s="2" t="s">
        <v>48</v>
      </c>
      <c r="E836" s="2" t="s">
        <v>49</v>
      </c>
      <c r="F836" s="2" t="str">
        <f t="shared" si="78"/>
        <v>Men</v>
      </c>
      <c r="G836" s="2" t="str">
        <f t="shared" si="79"/>
        <v xml:space="preserve"> Apparel</v>
      </c>
      <c r="H836" s="2" t="s">
        <v>19</v>
      </c>
      <c r="I836" s="2">
        <v>45</v>
      </c>
      <c r="J836" s="2">
        <v>150</v>
      </c>
      <c r="K836" s="2">
        <v>6750</v>
      </c>
      <c r="L836" s="2" t="s">
        <v>21</v>
      </c>
      <c r="M836" s="2">
        <f t="shared" si="80"/>
        <v>12</v>
      </c>
      <c r="N836" s="2" t="str">
        <f t="shared" si="81"/>
        <v>Dec</v>
      </c>
      <c r="O836" s="2" t="str">
        <f t="shared" si="82"/>
        <v>Wed</v>
      </c>
      <c r="P836" s="2" t="str">
        <f t="shared" si="83"/>
        <v>2020</v>
      </c>
    </row>
    <row r="837" spans="1:16" x14ac:dyDescent="0.3">
      <c r="A837" s="2" t="s">
        <v>11</v>
      </c>
      <c r="B837" s="3">
        <v>44168</v>
      </c>
      <c r="C837" s="2" t="s">
        <v>33</v>
      </c>
      <c r="D837" s="2" t="s">
        <v>48</v>
      </c>
      <c r="E837" s="2" t="s">
        <v>49</v>
      </c>
      <c r="F837" s="2" t="str">
        <f t="shared" si="78"/>
        <v>Women</v>
      </c>
      <c r="G837" s="2" t="str">
        <f t="shared" si="79"/>
        <v xml:space="preserve"> Apparel</v>
      </c>
      <c r="H837" s="2" t="s">
        <v>20</v>
      </c>
      <c r="I837" s="2">
        <v>50</v>
      </c>
      <c r="J837" s="2">
        <v>325</v>
      </c>
      <c r="K837" s="2">
        <v>16250</v>
      </c>
      <c r="L837" s="2" t="s">
        <v>21</v>
      </c>
      <c r="M837" s="2">
        <f t="shared" si="80"/>
        <v>12</v>
      </c>
      <c r="N837" s="2" t="str">
        <f t="shared" si="81"/>
        <v>Dec</v>
      </c>
      <c r="O837" s="2" t="str">
        <f t="shared" si="82"/>
        <v>Thu</v>
      </c>
      <c r="P837" s="2" t="str">
        <f t="shared" si="83"/>
        <v>2020</v>
      </c>
    </row>
    <row r="838" spans="1:16" x14ac:dyDescent="0.3">
      <c r="A838" s="2" t="s">
        <v>11</v>
      </c>
      <c r="B838" s="3">
        <v>44169</v>
      </c>
      <c r="C838" s="2" t="s">
        <v>33</v>
      </c>
      <c r="D838" s="2" t="s">
        <v>48</v>
      </c>
      <c r="E838" s="2" t="s">
        <v>49</v>
      </c>
      <c r="F838" s="2" t="str">
        <f t="shared" si="78"/>
        <v>Men</v>
      </c>
      <c r="G838" s="2" t="str">
        <f t="shared" si="79"/>
        <v xml:space="preserve"> Street Footwear</v>
      </c>
      <c r="H838" s="2" t="s">
        <v>14</v>
      </c>
      <c r="I838" s="2">
        <v>45</v>
      </c>
      <c r="J838" s="2">
        <v>450</v>
      </c>
      <c r="K838" s="2">
        <v>20250</v>
      </c>
      <c r="L838" s="2" t="s">
        <v>21</v>
      </c>
      <c r="M838" s="2">
        <f t="shared" si="80"/>
        <v>12</v>
      </c>
      <c r="N838" s="2" t="str">
        <f t="shared" si="81"/>
        <v>Dec</v>
      </c>
      <c r="O838" s="2" t="str">
        <f t="shared" si="82"/>
        <v>Fri</v>
      </c>
      <c r="P838" s="2" t="str">
        <f t="shared" si="83"/>
        <v>2020</v>
      </c>
    </row>
    <row r="839" spans="1:16" x14ac:dyDescent="0.3">
      <c r="A839" s="2" t="s">
        <v>11</v>
      </c>
      <c r="B839" s="3">
        <v>44170</v>
      </c>
      <c r="C839" s="2" t="s">
        <v>33</v>
      </c>
      <c r="D839" s="2" t="s">
        <v>48</v>
      </c>
      <c r="E839" s="2" t="s">
        <v>49</v>
      </c>
      <c r="F839" s="2" t="str">
        <f t="shared" si="78"/>
        <v>Men</v>
      </c>
      <c r="G839" s="2" t="str">
        <f t="shared" si="79"/>
        <v xml:space="preserve"> Athletic Footwear</v>
      </c>
      <c r="H839" s="2" t="s">
        <v>16</v>
      </c>
      <c r="I839" s="2">
        <v>40.000000000000007</v>
      </c>
      <c r="J839" s="2">
        <v>250</v>
      </c>
      <c r="K839" s="2">
        <v>10000.000000000002</v>
      </c>
      <c r="L839" s="2" t="s">
        <v>21</v>
      </c>
      <c r="M839" s="2">
        <f t="shared" si="80"/>
        <v>12</v>
      </c>
      <c r="N839" s="2" t="str">
        <f t="shared" si="81"/>
        <v>Dec</v>
      </c>
      <c r="O839" s="2" t="str">
        <f t="shared" si="82"/>
        <v>Sat</v>
      </c>
      <c r="P839" s="2" t="str">
        <f t="shared" si="83"/>
        <v>2020</v>
      </c>
    </row>
    <row r="840" spans="1:16" x14ac:dyDescent="0.3">
      <c r="A840" s="2" t="s">
        <v>11</v>
      </c>
      <c r="B840" s="3">
        <v>44171</v>
      </c>
      <c r="C840" s="2" t="s">
        <v>33</v>
      </c>
      <c r="D840" s="2" t="s">
        <v>48</v>
      </c>
      <c r="E840" s="2" t="s">
        <v>49</v>
      </c>
      <c r="F840" s="2" t="str">
        <f t="shared" si="78"/>
        <v>Women</v>
      </c>
      <c r="G840" s="2" t="str">
        <f t="shared" si="79"/>
        <v xml:space="preserve"> Street Footwear</v>
      </c>
      <c r="H840" s="2" t="s">
        <v>17</v>
      </c>
      <c r="I840" s="2">
        <v>25</v>
      </c>
      <c r="J840" s="2">
        <v>150</v>
      </c>
      <c r="K840" s="2">
        <v>3750</v>
      </c>
      <c r="L840" s="2" t="s">
        <v>21</v>
      </c>
      <c r="M840" s="2">
        <f t="shared" si="80"/>
        <v>12</v>
      </c>
      <c r="N840" s="2" t="str">
        <f t="shared" si="81"/>
        <v>Dec</v>
      </c>
      <c r="O840" s="2" t="str">
        <f t="shared" si="82"/>
        <v>Sun</v>
      </c>
      <c r="P840" s="2" t="str">
        <f t="shared" si="83"/>
        <v>2020</v>
      </c>
    </row>
    <row r="841" spans="1:16" x14ac:dyDescent="0.3">
      <c r="A841" s="2" t="s">
        <v>11</v>
      </c>
      <c r="B841" s="3">
        <v>44172</v>
      </c>
      <c r="C841" s="2" t="s">
        <v>33</v>
      </c>
      <c r="D841" s="2" t="s">
        <v>48</v>
      </c>
      <c r="E841" s="2" t="s">
        <v>49</v>
      </c>
      <c r="F841" s="2" t="str">
        <f t="shared" si="78"/>
        <v>Women</v>
      </c>
      <c r="G841" s="2" t="str">
        <f t="shared" si="79"/>
        <v xml:space="preserve"> Athletic Footwear</v>
      </c>
      <c r="H841" s="2" t="s">
        <v>18</v>
      </c>
      <c r="I841" s="2">
        <v>25</v>
      </c>
      <c r="J841" s="2">
        <v>125</v>
      </c>
      <c r="K841" s="2">
        <v>3125</v>
      </c>
      <c r="L841" s="2" t="s">
        <v>21</v>
      </c>
      <c r="M841" s="2">
        <f t="shared" si="80"/>
        <v>12</v>
      </c>
      <c r="N841" s="2" t="str">
        <f t="shared" si="81"/>
        <v>Dec</v>
      </c>
      <c r="O841" s="2" t="str">
        <f t="shared" si="82"/>
        <v>Mon</v>
      </c>
      <c r="P841" s="2" t="str">
        <f t="shared" si="83"/>
        <v>2020</v>
      </c>
    </row>
    <row r="842" spans="1:16" x14ac:dyDescent="0.3">
      <c r="A842" s="2" t="s">
        <v>11</v>
      </c>
      <c r="B842" s="3">
        <v>44173</v>
      </c>
      <c r="C842" s="2" t="s">
        <v>33</v>
      </c>
      <c r="D842" s="2" t="s">
        <v>48</v>
      </c>
      <c r="E842" s="2" t="s">
        <v>49</v>
      </c>
      <c r="F842" s="2" t="str">
        <f t="shared" si="78"/>
        <v>Men</v>
      </c>
      <c r="G842" s="2" t="str">
        <f t="shared" si="79"/>
        <v xml:space="preserve"> Apparel</v>
      </c>
      <c r="H842" s="2" t="s">
        <v>19</v>
      </c>
      <c r="I842" s="2">
        <v>35</v>
      </c>
      <c r="J842" s="2">
        <v>125</v>
      </c>
      <c r="K842" s="2">
        <v>4375</v>
      </c>
      <c r="L842" s="2" t="s">
        <v>21</v>
      </c>
      <c r="M842" s="2">
        <f t="shared" si="80"/>
        <v>12</v>
      </c>
      <c r="N842" s="2" t="str">
        <f t="shared" si="81"/>
        <v>Dec</v>
      </c>
      <c r="O842" s="2" t="str">
        <f t="shared" si="82"/>
        <v>Tue</v>
      </c>
      <c r="P842" s="2" t="str">
        <f t="shared" si="83"/>
        <v>2020</v>
      </c>
    </row>
    <row r="843" spans="1:16" x14ac:dyDescent="0.3">
      <c r="A843" s="2" t="s">
        <v>11</v>
      </c>
      <c r="B843" s="3">
        <v>44174</v>
      </c>
      <c r="C843" s="2" t="s">
        <v>33</v>
      </c>
      <c r="D843" s="2" t="s">
        <v>48</v>
      </c>
      <c r="E843" s="2" t="s">
        <v>49</v>
      </c>
      <c r="F843" s="2" t="str">
        <f t="shared" si="78"/>
        <v>Women</v>
      </c>
      <c r="G843" s="2" t="str">
        <f t="shared" si="79"/>
        <v xml:space="preserve"> Apparel</v>
      </c>
      <c r="H843" s="2" t="s">
        <v>20</v>
      </c>
      <c r="I843" s="2">
        <v>40</v>
      </c>
      <c r="J843" s="2">
        <v>200</v>
      </c>
      <c r="K843" s="2">
        <v>8000</v>
      </c>
      <c r="L843" s="2" t="s">
        <v>21</v>
      </c>
      <c r="M843" s="2">
        <f t="shared" si="80"/>
        <v>12</v>
      </c>
      <c r="N843" s="2" t="str">
        <f t="shared" si="81"/>
        <v>Dec</v>
      </c>
      <c r="O843" s="2" t="str">
        <f t="shared" si="82"/>
        <v>Wed</v>
      </c>
      <c r="P843" s="2" t="str">
        <f t="shared" si="83"/>
        <v>2020</v>
      </c>
    </row>
    <row r="844" spans="1:16" x14ac:dyDescent="0.3">
      <c r="A844" s="2" t="s">
        <v>11</v>
      </c>
      <c r="B844" s="3">
        <v>44175</v>
      </c>
      <c r="C844" s="2" t="s">
        <v>33</v>
      </c>
      <c r="D844" s="2" t="s">
        <v>48</v>
      </c>
      <c r="E844" s="2" t="s">
        <v>49</v>
      </c>
      <c r="F844" s="2" t="str">
        <f t="shared" si="78"/>
        <v>Men</v>
      </c>
      <c r="G844" s="2" t="str">
        <f t="shared" si="79"/>
        <v xml:space="preserve"> Street Footwear</v>
      </c>
      <c r="H844" s="2" t="s">
        <v>14</v>
      </c>
      <c r="I844" s="2">
        <v>44.999999999999993</v>
      </c>
      <c r="J844" s="2">
        <v>375</v>
      </c>
      <c r="K844" s="2">
        <v>16874.999999999996</v>
      </c>
      <c r="L844" s="2" t="s">
        <v>21</v>
      </c>
      <c r="M844" s="2">
        <f t="shared" si="80"/>
        <v>12</v>
      </c>
      <c r="N844" s="2" t="str">
        <f t="shared" si="81"/>
        <v>Dec</v>
      </c>
      <c r="O844" s="2" t="str">
        <f t="shared" si="82"/>
        <v>Thu</v>
      </c>
      <c r="P844" s="2" t="str">
        <f t="shared" si="83"/>
        <v>2020</v>
      </c>
    </row>
    <row r="845" spans="1:16" x14ac:dyDescent="0.3">
      <c r="A845" s="2" t="s">
        <v>11</v>
      </c>
      <c r="B845" s="3">
        <v>44176</v>
      </c>
      <c r="C845" s="2" t="s">
        <v>33</v>
      </c>
      <c r="D845" s="2" t="s">
        <v>48</v>
      </c>
      <c r="E845" s="2" t="s">
        <v>49</v>
      </c>
      <c r="F845" s="2" t="str">
        <f t="shared" si="78"/>
        <v>Men</v>
      </c>
      <c r="G845" s="2" t="str">
        <f t="shared" si="79"/>
        <v xml:space="preserve"> Athletic Footwear</v>
      </c>
      <c r="H845" s="2" t="s">
        <v>16</v>
      </c>
      <c r="I845" s="2">
        <v>35</v>
      </c>
      <c r="J845" s="2">
        <v>200</v>
      </c>
      <c r="K845" s="2">
        <v>7000</v>
      </c>
      <c r="L845" s="2" t="s">
        <v>21</v>
      </c>
      <c r="M845" s="2">
        <f t="shared" si="80"/>
        <v>12</v>
      </c>
      <c r="N845" s="2" t="str">
        <f t="shared" si="81"/>
        <v>Dec</v>
      </c>
      <c r="O845" s="2" t="str">
        <f t="shared" si="82"/>
        <v>Fri</v>
      </c>
      <c r="P845" s="2" t="str">
        <f t="shared" si="83"/>
        <v>2020</v>
      </c>
    </row>
    <row r="846" spans="1:16" x14ac:dyDescent="0.3">
      <c r="A846" s="2" t="s">
        <v>11</v>
      </c>
      <c r="B846" s="3">
        <v>44177</v>
      </c>
      <c r="C846" s="2" t="s">
        <v>33</v>
      </c>
      <c r="D846" s="2" t="s">
        <v>48</v>
      </c>
      <c r="E846" s="2" t="s">
        <v>49</v>
      </c>
      <c r="F846" s="2" t="str">
        <f t="shared" si="78"/>
        <v>Women</v>
      </c>
      <c r="G846" s="2" t="str">
        <f t="shared" si="79"/>
        <v xml:space="preserve"> Street Footwear</v>
      </c>
      <c r="H846" s="2" t="s">
        <v>17</v>
      </c>
      <c r="I846" s="2">
        <v>35</v>
      </c>
      <c r="J846" s="2">
        <v>100</v>
      </c>
      <c r="K846" s="2">
        <v>3500</v>
      </c>
      <c r="L846" s="2" t="s">
        <v>21</v>
      </c>
      <c r="M846" s="2">
        <f t="shared" si="80"/>
        <v>12</v>
      </c>
      <c r="N846" s="2" t="str">
        <f t="shared" si="81"/>
        <v>Dec</v>
      </c>
      <c r="O846" s="2" t="str">
        <f t="shared" si="82"/>
        <v>Sat</v>
      </c>
      <c r="P846" s="2" t="str">
        <f t="shared" si="83"/>
        <v>2020</v>
      </c>
    </row>
    <row r="847" spans="1:16" x14ac:dyDescent="0.3">
      <c r="A847" s="2" t="s">
        <v>11</v>
      </c>
      <c r="B847" s="3">
        <v>44178</v>
      </c>
      <c r="C847" s="2" t="s">
        <v>33</v>
      </c>
      <c r="D847" s="2" t="s">
        <v>48</v>
      </c>
      <c r="E847" s="2" t="s">
        <v>49</v>
      </c>
      <c r="F847" s="2" t="str">
        <f t="shared" si="78"/>
        <v>Women</v>
      </c>
      <c r="G847" s="2" t="str">
        <f t="shared" si="79"/>
        <v xml:space="preserve"> Athletic Footwear</v>
      </c>
      <c r="H847" s="2" t="s">
        <v>18</v>
      </c>
      <c r="I847" s="2">
        <v>35</v>
      </c>
      <c r="J847" s="2">
        <v>75</v>
      </c>
      <c r="K847" s="2">
        <v>2625</v>
      </c>
      <c r="L847" s="2" t="s">
        <v>21</v>
      </c>
      <c r="M847" s="2">
        <f t="shared" si="80"/>
        <v>12</v>
      </c>
      <c r="N847" s="2" t="str">
        <f t="shared" si="81"/>
        <v>Dec</v>
      </c>
      <c r="O847" s="2" t="str">
        <f t="shared" si="82"/>
        <v>Sun</v>
      </c>
      <c r="P847" s="2" t="str">
        <f t="shared" si="83"/>
        <v>2020</v>
      </c>
    </row>
    <row r="848" spans="1:16" x14ac:dyDescent="0.3">
      <c r="A848" s="2" t="s">
        <v>11</v>
      </c>
      <c r="B848" s="3">
        <v>44179</v>
      </c>
      <c r="C848" s="2" t="s">
        <v>33</v>
      </c>
      <c r="D848" s="2" t="s">
        <v>48</v>
      </c>
      <c r="E848" s="2" t="s">
        <v>49</v>
      </c>
      <c r="F848" s="2" t="str">
        <f t="shared" si="78"/>
        <v>Men</v>
      </c>
      <c r="G848" s="2" t="str">
        <f t="shared" si="79"/>
        <v xml:space="preserve"> Apparel</v>
      </c>
      <c r="H848" s="2" t="s">
        <v>19</v>
      </c>
      <c r="I848" s="2">
        <v>44.999999999999993</v>
      </c>
      <c r="J848" s="2">
        <v>75</v>
      </c>
      <c r="K848" s="2">
        <v>3374.9999999999995</v>
      </c>
      <c r="L848" s="2" t="s">
        <v>21</v>
      </c>
      <c r="M848" s="2">
        <f t="shared" si="80"/>
        <v>12</v>
      </c>
      <c r="N848" s="2" t="str">
        <f t="shared" si="81"/>
        <v>Dec</v>
      </c>
      <c r="O848" s="2" t="str">
        <f t="shared" si="82"/>
        <v>Mon</v>
      </c>
      <c r="P848" s="2" t="str">
        <f t="shared" si="83"/>
        <v>2020</v>
      </c>
    </row>
    <row r="849" spans="1:16" x14ac:dyDescent="0.3">
      <c r="A849" s="2" t="s">
        <v>11</v>
      </c>
      <c r="B849" s="3">
        <v>44180</v>
      </c>
      <c r="C849" s="2" t="s">
        <v>33</v>
      </c>
      <c r="D849" s="2" t="s">
        <v>48</v>
      </c>
      <c r="E849" s="2" t="s">
        <v>49</v>
      </c>
      <c r="F849" s="2" t="str">
        <f t="shared" si="78"/>
        <v>Women</v>
      </c>
      <c r="G849" s="2" t="str">
        <f t="shared" si="79"/>
        <v xml:space="preserve"> Apparel</v>
      </c>
      <c r="H849" s="2" t="s">
        <v>20</v>
      </c>
      <c r="I849" s="2">
        <v>49.999999999999986</v>
      </c>
      <c r="J849" s="2">
        <v>200</v>
      </c>
      <c r="K849" s="2">
        <v>9999.9999999999964</v>
      </c>
      <c r="L849" s="2" t="s">
        <v>21</v>
      </c>
      <c r="M849" s="2">
        <f t="shared" si="80"/>
        <v>12</v>
      </c>
      <c r="N849" s="2" t="str">
        <f t="shared" si="81"/>
        <v>Dec</v>
      </c>
      <c r="O849" s="2" t="str">
        <f t="shared" si="82"/>
        <v>Tue</v>
      </c>
      <c r="P849" s="2" t="str">
        <f t="shared" si="83"/>
        <v>2020</v>
      </c>
    </row>
    <row r="850" spans="1:16" x14ac:dyDescent="0.3">
      <c r="A850" s="2" t="s">
        <v>11</v>
      </c>
      <c r="B850" s="3">
        <v>44181</v>
      </c>
      <c r="C850" s="2" t="s">
        <v>33</v>
      </c>
      <c r="D850" s="2" t="s">
        <v>48</v>
      </c>
      <c r="E850" s="2" t="s">
        <v>49</v>
      </c>
      <c r="F850" s="2" t="str">
        <f t="shared" si="78"/>
        <v>Men</v>
      </c>
      <c r="G850" s="2" t="str">
        <f t="shared" si="79"/>
        <v xml:space="preserve"> Street Footwear</v>
      </c>
      <c r="H850" s="2" t="s">
        <v>14</v>
      </c>
      <c r="I850" s="2">
        <v>50</v>
      </c>
      <c r="J850" s="2">
        <v>350</v>
      </c>
      <c r="K850" s="2">
        <v>17500</v>
      </c>
      <c r="L850" s="2" t="s">
        <v>21</v>
      </c>
      <c r="M850" s="2">
        <f t="shared" si="80"/>
        <v>12</v>
      </c>
      <c r="N850" s="2" t="str">
        <f t="shared" si="81"/>
        <v>Dec</v>
      </c>
      <c r="O850" s="2" t="str">
        <f t="shared" si="82"/>
        <v>Wed</v>
      </c>
      <c r="P850" s="2" t="str">
        <f t="shared" si="83"/>
        <v>2020</v>
      </c>
    </row>
    <row r="851" spans="1:16" x14ac:dyDescent="0.3">
      <c r="A851" s="2" t="s">
        <v>11</v>
      </c>
      <c r="B851" s="3">
        <v>44182</v>
      </c>
      <c r="C851" s="2" t="s">
        <v>33</v>
      </c>
      <c r="D851" s="2" t="s">
        <v>48</v>
      </c>
      <c r="E851" s="2" t="s">
        <v>49</v>
      </c>
      <c r="F851" s="2" t="str">
        <f t="shared" si="78"/>
        <v>Men</v>
      </c>
      <c r="G851" s="2" t="str">
        <f t="shared" si="79"/>
        <v xml:space="preserve"> Athletic Footwear</v>
      </c>
      <c r="H851" s="2" t="s">
        <v>16</v>
      </c>
      <c r="I851" s="2">
        <v>40</v>
      </c>
      <c r="J851" s="2">
        <v>200</v>
      </c>
      <c r="K851" s="2">
        <v>8000</v>
      </c>
      <c r="L851" s="2" t="s">
        <v>21</v>
      </c>
      <c r="M851" s="2">
        <f t="shared" si="80"/>
        <v>12</v>
      </c>
      <c r="N851" s="2" t="str">
        <f t="shared" si="81"/>
        <v>Dec</v>
      </c>
      <c r="O851" s="2" t="str">
        <f t="shared" si="82"/>
        <v>Thu</v>
      </c>
      <c r="P851" s="2" t="str">
        <f t="shared" si="83"/>
        <v>2020</v>
      </c>
    </row>
    <row r="852" spans="1:16" x14ac:dyDescent="0.3">
      <c r="A852" s="2" t="s">
        <v>11</v>
      </c>
      <c r="B852" s="3">
        <v>44183</v>
      </c>
      <c r="C852" s="2" t="s">
        <v>33</v>
      </c>
      <c r="D852" s="2" t="s">
        <v>48</v>
      </c>
      <c r="E852" s="2" t="s">
        <v>49</v>
      </c>
      <c r="F852" s="2" t="str">
        <f t="shared" si="78"/>
        <v>Women</v>
      </c>
      <c r="G852" s="2" t="str">
        <f t="shared" si="79"/>
        <v xml:space="preserve"> Street Footwear</v>
      </c>
      <c r="H852" s="2" t="s">
        <v>17</v>
      </c>
      <c r="I852" s="2">
        <v>40</v>
      </c>
      <c r="J852" s="2">
        <v>145</v>
      </c>
      <c r="K852" s="2">
        <v>5800</v>
      </c>
      <c r="L852" s="2" t="s">
        <v>21</v>
      </c>
      <c r="M852" s="2">
        <f t="shared" si="80"/>
        <v>12</v>
      </c>
      <c r="N852" s="2" t="str">
        <f t="shared" si="81"/>
        <v>Dec</v>
      </c>
      <c r="O852" s="2" t="str">
        <f t="shared" si="82"/>
        <v>Fri</v>
      </c>
      <c r="P852" s="2" t="str">
        <f t="shared" si="83"/>
        <v>2020</v>
      </c>
    </row>
    <row r="853" spans="1:16" x14ac:dyDescent="0.3">
      <c r="A853" s="2" t="s">
        <v>11</v>
      </c>
      <c r="B853" s="3">
        <v>44184</v>
      </c>
      <c r="C853" s="2" t="s">
        <v>33</v>
      </c>
      <c r="D853" s="2" t="s">
        <v>48</v>
      </c>
      <c r="E853" s="2" t="s">
        <v>49</v>
      </c>
      <c r="F853" s="2" t="str">
        <f t="shared" si="78"/>
        <v>Women</v>
      </c>
      <c r="G853" s="2" t="str">
        <f t="shared" si="79"/>
        <v xml:space="preserve"> Athletic Footwear</v>
      </c>
      <c r="H853" s="2" t="s">
        <v>18</v>
      </c>
      <c r="I853" s="2">
        <v>40</v>
      </c>
      <c r="J853" s="2">
        <v>150</v>
      </c>
      <c r="K853" s="2">
        <v>6000</v>
      </c>
      <c r="L853" s="2" t="s">
        <v>21</v>
      </c>
      <c r="M853" s="2">
        <f t="shared" si="80"/>
        <v>12</v>
      </c>
      <c r="N853" s="2" t="str">
        <f t="shared" si="81"/>
        <v>Dec</v>
      </c>
      <c r="O853" s="2" t="str">
        <f t="shared" si="82"/>
        <v>Sat</v>
      </c>
      <c r="P853" s="2" t="str">
        <f t="shared" si="83"/>
        <v>2020</v>
      </c>
    </row>
    <row r="854" spans="1:16" x14ac:dyDescent="0.3">
      <c r="A854" s="2" t="s">
        <v>11</v>
      </c>
      <c r="B854" s="3">
        <v>44185</v>
      </c>
      <c r="C854" s="2" t="s">
        <v>33</v>
      </c>
      <c r="D854" s="2" t="s">
        <v>48</v>
      </c>
      <c r="E854" s="2" t="s">
        <v>49</v>
      </c>
      <c r="F854" s="2" t="str">
        <f t="shared" si="78"/>
        <v>Men</v>
      </c>
      <c r="G854" s="2" t="str">
        <f t="shared" si="79"/>
        <v xml:space="preserve"> Apparel</v>
      </c>
      <c r="H854" s="2" t="s">
        <v>19</v>
      </c>
      <c r="I854" s="2">
        <v>54.999999999999993</v>
      </c>
      <c r="J854" s="2">
        <v>125</v>
      </c>
      <c r="K854" s="2">
        <v>6874.9999999999991</v>
      </c>
      <c r="L854" s="2" t="s">
        <v>21</v>
      </c>
      <c r="M854" s="2">
        <f t="shared" si="80"/>
        <v>12</v>
      </c>
      <c r="N854" s="2" t="str">
        <f t="shared" si="81"/>
        <v>Dec</v>
      </c>
      <c r="O854" s="2" t="str">
        <f t="shared" si="82"/>
        <v>Sun</v>
      </c>
      <c r="P854" s="2" t="str">
        <f t="shared" si="83"/>
        <v>2020</v>
      </c>
    </row>
    <row r="855" spans="1:16" x14ac:dyDescent="0.3">
      <c r="A855" s="2" t="s">
        <v>11</v>
      </c>
      <c r="B855" s="3">
        <v>44186</v>
      </c>
      <c r="C855" s="2" t="s">
        <v>33</v>
      </c>
      <c r="D855" s="2" t="s">
        <v>48</v>
      </c>
      <c r="E855" s="2" t="s">
        <v>49</v>
      </c>
      <c r="F855" s="2" t="str">
        <f t="shared" si="78"/>
        <v>Women</v>
      </c>
      <c r="G855" s="2" t="str">
        <f t="shared" si="79"/>
        <v xml:space="preserve"> Apparel</v>
      </c>
      <c r="H855" s="2" t="s">
        <v>20</v>
      </c>
      <c r="I855" s="2">
        <v>59.999999999999986</v>
      </c>
      <c r="J855" s="2">
        <v>225</v>
      </c>
      <c r="K855" s="2">
        <v>13499.999999999996</v>
      </c>
      <c r="L855" s="2" t="s">
        <v>21</v>
      </c>
      <c r="M855" s="2">
        <f t="shared" si="80"/>
        <v>12</v>
      </c>
      <c r="N855" s="2" t="str">
        <f t="shared" si="81"/>
        <v>Dec</v>
      </c>
      <c r="O855" s="2" t="str">
        <f t="shared" si="82"/>
        <v>Mon</v>
      </c>
      <c r="P855" s="2" t="str">
        <f t="shared" si="83"/>
        <v>2020</v>
      </c>
    </row>
    <row r="856" spans="1:16" x14ac:dyDescent="0.3">
      <c r="A856" s="2" t="s">
        <v>11</v>
      </c>
      <c r="B856" s="3">
        <v>44187</v>
      </c>
      <c r="C856" s="2" t="s">
        <v>33</v>
      </c>
      <c r="D856" s="2" t="s">
        <v>48</v>
      </c>
      <c r="E856" s="2" t="s">
        <v>49</v>
      </c>
      <c r="F856" s="2" t="str">
        <f t="shared" si="78"/>
        <v>Men</v>
      </c>
      <c r="G856" s="2" t="str">
        <f t="shared" si="79"/>
        <v xml:space="preserve"> Street Footwear</v>
      </c>
      <c r="H856" s="2" t="s">
        <v>14</v>
      </c>
      <c r="I856" s="2">
        <v>54.999999999999993</v>
      </c>
      <c r="J856" s="2">
        <v>475</v>
      </c>
      <c r="K856" s="2">
        <v>26124.999999999996</v>
      </c>
      <c r="L856" s="2" t="s">
        <v>21</v>
      </c>
      <c r="M856" s="2">
        <f t="shared" si="80"/>
        <v>12</v>
      </c>
      <c r="N856" s="2" t="str">
        <f t="shared" si="81"/>
        <v>Dec</v>
      </c>
      <c r="O856" s="2" t="str">
        <f t="shared" si="82"/>
        <v>Tue</v>
      </c>
      <c r="P856" s="2" t="str">
        <f t="shared" si="83"/>
        <v>2020</v>
      </c>
    </row>
    <row r="857" spans="1:16" x14ac:dyDescent="0.3">
      <c r="A857" s="2" t="s">
        <v>11</v>
      </c>
      <c r="B857" s="3">
        <v>44188</v>
      </c>
      <c r="C857" s="2" t="s">
        <v>33</v>
      </c>
      <c r="D857" s="2" t="s">
        <v>48</v>
      </c>
      <c r="E857" s="2" t="s">
        <v>49</v>
      </c>
      <c r="F857" s="2" t="str">
        <f t="shared" si="78"/>
        <v>Men</v>
      </c>
      <c r="G857" s="2" t="str">
        <f t="shared" si="79"/>
        <v xml:space="preserve"> Athletic Footwear</v>
      </c>
      <c r="H857" s="2" t="s">
        <v>16</v>
      </c>
      <c r="I857" s="2">
        <v>45</v>
      </c>
      <c r="J857" s="2">
        <v>275</v>
      </c>
      <c r="K857" s="2">
        <v>12375</v>
      </c>
      <c r="L857" s="2" t="s">
        <v>21</v>
      </c>
      <c r="M857" s="2">
        <f t="shared" si="80"/>
        <v>12</v>
      </c>
      <c r="N857" s="2" t="str">
        <f t="shared" si="81"/>
        <v>Dec</v>
      </c>
      <c r="O857" s="2" t="str">
        <f t="shared" si="82"/>
        <v>Wed</v>
      </c>
      <c r="P857" s="2" t="str">
        <f t="shared" si="83"/>
        <v>2020</v>
      </c>
    </row>
    <row r="858" spans="1:16" x14ac:dyDescent="0.3">
      <c r="A858" s="2" t="s">
        <v>11</v>
      </c>
      <c r="B858" s="3">
        <v>44189</v>
      </c>
      <c r="C858" s="2" t="s">
        <v>33</v>
      </c>
      <c r="D858" s="2" t="s">
        <v>48</v>
      </c>
      <c r="E858" s="2" t="s">
        <v>49</v>
      </c>
      <c r="F858" s="2" t="str">
        <f t="shared" si="78"/>
        <v>Women</v>
      </c>
      <c r="G858" s="2" t="str">
        <f t="shared" si="79"/>
        <v xml:space="preserve"> Street Footwear</v>
      </c>
      <c r="H858" s="2" t="s">
        <v>17</v>
      </c>
      <c r="I858" s="2">
        <v>45</v>
      </c>
      <c r="J858" s="2">
        <v>225</v>
      </c>
      <c r="K858" s="2">
        <v>10125</v>
      </c>
      <c r="L858" s="2" t="s">
        <v>21</v>
      </c>
      <c r="M858" s="2">
        <f t="shared" si="80"/>
        <v>12</v>
      </c>
      <c r="N858" s="2" t="str">
        <f t="shared" si="81"/>
        <v>Dec</v>
      </c>
      <c r="O858" s="2" t="str">
        <f t="shared" si="82"/>
        <v>Thu</v>
      </c>
      <c r="P858" s="2" t="str">
        <f t="shared" si="83"/>
        <v>2020</v>
      </c>
    </row>
    <row r="859" spans="1:16" x14ac:dyDescent="0.3">
      <c r="A859" s="2" t="s">
        <v>11</v>
      </c>
      <c r="B859" s="3">
        <v>44190</v>
      </c>
      <c r="C859" s="2" t="s">
        <v>33</v>
      </c>
      <c r="D859" s="2" t="s">
        <v>48</v>
      </c>
      <c r="E859" s="2" t="s">
        <v>49</v>
      </c>
      <c r="F859" s="2" t="str">
        <f t="shared" si="78"/>
        <v>Women</v>
      </c>
      <c r="G859" s="2" t="str">
        <f t="shared" si="79"/>
        <v xml:space="preserve"> Athletic Footwear</v>
      </c>
      <c r="H859" s="2" t="s">
        <v>18</v>
      </c>
      <c r="I859" s="2">
        <v>45</v>
      </c>
      <c r="J859" s="2">
        <v>175</v>
      </c>
      <c r="K859" s="2">
        <v>7875</v>
      </c>
      <c r="L859" s="2" t="s">
        <v>21</v>
      </c>
      <c r="M859" s="2">
        <f t="shared" si="80"/>
        <v>12</v>
      </c>
      <c r="N859" s="2" t="str">
        <f t="shared" si="81"/>
        <v>Dec</v>
      </c>
      <c r="O859" s="2" t="str">
        <f t="shared" si="82"/>
        <v>Fri</v>
      </c>
      <c r="P859" s="2" t="str">
        <f t="shared" si="83"/>
        <v>2020</v>
      </c>
    </row>
    <row r="860" spans="1:16" x14ac:dyDescent="0.3">
      <c r="A860" s="2" t="s">
        <v>11</v>
      </c>
      <c r="B860" s="3">
        <v>44191</v>
      </c>
      <c r="C860" s="2" t="s">
        <v>33</v>
      </c>
      <c r="D860" s="2" t="s">
        <v>48</v>
      </c>
      <c r="E860" s="2" t="s">
        <v>49</v>
      </c>
      <c r="F860" s="2" t="str">
        <f t="shared" si="78"/>
        <v>Men</v>
      </c>
      <c r="G860" s="2" t="str">
        <f t="shared" si="79"/>
        <v xml:space="preserve"> Apparel</v>
      </c>
      <c r="H860" s="2" t="s">
        <v>19</v>
      </c>
      <c r="I860" s="2">
        <v>54.999999999999993</v>
      </c>
      <c r="J860" s="2">
        <v>175</v>
      </c>
      <c r="K860" s="2">
        <v>9624.9999999999982</v>
      </c>
      <c r="L860" s="2" t="s">
        <v>21</v>
      </c>
      <c r="M860" s="2">
        <f t="shared" si="80"/>
        <v>12</v>
      </c>
      <c r="N860" s="2" t="str">
        <f t="shared" si="81"/>
        <v>Dec</v>
      </c>
      <c r="O860" s="2" t="str">
        <f t="shared" si="82"/>
        <v>Sat</v>
      </c>
      <c r="P860" s="2" t="str">
        <f t="shared" si="83"/>
        <v>2020</v>
      </c>
    </row>
    <row r="861" spans="1:16" x14ac:dyDescent="0.3">
      <c r="A861" s="2" t="s">
        <v>11</v>
      </c>
      <c r="B861" s="3">
        <v>44192</v>
      </c>
      <c r="C861" s="2" t="s">
        <v>33</v>
      </c>
      <c r="D861" s="2" t="s">
        <v>48</v>
      </c>
      <c r="E861" s="2" t="s">
        <v>49</v>
      </c>
      <c r="F861" s="2" t="str">
        <f t="shared" si="78"/>
        <v>Women</v>
      </c>
      <c r="G861" s="2" t="str">
        <f t="shared" si="79"/>
        <v xml:space="preserve"> Apparel</v>
      </c>
      <c r="H861" s="2" t="s">
        <v>20</v>
      </c>
      <c r="I861" s="2">
        <v>59.999999999999986</v>
      </c>
      <c r="J861" s="2">
        <v>275</v>
      </c>
      <c r="K861" s="2">
        <v>16499.999999999996</v>
      </c>
      <c r="L861" s="2" t="s">
        <v>21</v>
      </c>
      <c r="M861" s="2">
        <f t="shared" si="80"/>
        <v>12</v>
      </c>
      <c r="N861" s="2" t="str">
        <f t="shared" si="81"/>
        <v>Dec</v>
      </c>
      <c r="O861" s="2" t="str">
        <f t="shared" si="82"/>
        <v>Sun</v>
      </c>
      <c r="P861" s="2" t="str">
        <f t="shared" si="83"/>
        <v>2020</v>
      </c>
    </row>
    <row r="862" spans="1:16" x14ac:dyDescent="0.3">
      <c r="A862" s="2" t="s">
        <v>31</v>
      </c>
      <c r="B862" s="3">
        <v>44193</v>
      </c>
      <c r="C862" s="2" t="s">
        <v>33</v>
      </c>
      <c r="D862" s="2" t="s">
        <v>48</v>
      </c>
      <c r="E862" s="2" t="s">
        <v>49</v>
      </c>
      <c r="F862" s="2" t="str">
        <f t="shared" si="78"/>
        <v>Men</v>
      </c>
      <c r="G862" s="2" t="str">
        <f t="shared" si="79"/>
        <v xml:space="preserve"> Street Footwear</v>
      </c>
      <c r="H862" s="2" t="s">
        <v>14</v>
      </c>
      <c r="I862" s="2">
        <v>35</v>
      </c>
      <c r="J862" s="2">
        <v>475</v>
      </c>
      <c r="K862" s="2">
        <v>16625</v>
      </c>
      <c r="L862" s="2" t="s">
        <v>21</v>
      </c>
      <c r="M862" s="2">
        <f t="shared" si="80"/>
        <v>12</v>
      </c>
      <c r="N862" s="2" t="str">
        <f t="shared" si="81"/>
        <v>Dec</v>
      </c>
      <c r="O862" s="2" t="str">
        <f t="shared" si="82"/>
        <v>Mon</v>
      </c>
      <c r="P862" s="2" t="str">
        <f t="shared" si="83"/>
        <v>2020</v>
      </c>
    </row>
    <row r="863" spans="1:16" x14ac:dyDescent="0.3">
      <c r="A863" s="2" t="s">
        <v>31</v>
      </c>
      <c r="B863" s="3">
        <v>44194</v>
      </c>
      <c r="C863" s="2" t="s">
        <v>33</v>
      </c>
      <c r="D863" s="2" t="s">
        <v>48</v>
      </c>
      <c r="E863" s="2" t="s">
        <v>49</v>
      </c>
      <c r="F863" s="2" t="str">
        <f t="shared" si="78"/>
        <v>Men</v>
      </c>
      <c r="G863" s="2" t="str">
        <f t="shared" si="79"/>
        <v xml:space="preserve"> Athletic Footwear</v>
      </c>
      <c r="H863" s="2" t="s">
        <v>16</v>
      </c>
      <c r="I863" s="2">
        <v>45</v>
      </c>
      <c r="J863" s="2">
        <v>475</v>
      </c>
      <c r="K863" s="2">
        <v>21375</v>
      </c>
      <c r="L863" s="2" t="s">
        <v>21</v>
      </c>
      <c r="M863" s="2">
        <f t="shared" si="80"/>
        <v>12</v>
      </c>
      <c r="N863" s="2" t="str">
        <f t="shared" si="81"/>
        <v>Dec</v>
      </c>
      <c r="O863" s="2" t="str">
        <f t="shared" si="82"/>
        <v>Tue</v>
      </c>
      <c r="P863" s="2" t="str">
        <f t="shared" si="83"/>
        <v>2020</v>
      </c>
    </row>
    <row r="864" spans="1:16" x14ac:dyDescent="0.3">
      <c r="A864" s="2" t="s">
        <v>31</v>
      </c>
      <c r="B864" s="3">
        <v>44195</v>
      </c>
      <c r="C864" s="2" t="s">
        <v>33</v>
      </c>
      <c r="D864" s="2" t="s">
        <v>48</v>
      </c>
      <c r="E864" s="2" t="s">
        <v>49</v>
      </c>
      <c r="F864" s="2" t="str">
        <f t="shared" si="78"/>
        <v>Women</v>
      </c>
      <c r="G864" s="2" t="str">
        <f t="shared" si="79"/>
        <v xml:space="preserve"> Street Footwear</v>
      </c>
      <c r="H864" s="2" t="s">
        <v>17</v>
      </c>
      <c r="I864" s="2">
        <v>45</v>
      </c>
      <c r="J864" s="2">
        <v>475</v>
      </c>
      <c r="K864" s="2">
        <v>21375</v>
      </c>
      <c r="L864" s="2" t="s">
        <v>21</v>
      </c>
      <c r="M864" s="2">
        <f t="shared" si="80"/>
        <v>12</v>
      </c>
      <c r="N864" s="2" t="str">
        <f t="shared" si="81"/>
        <v>Dec</v>
      </c>
      <c r="O864" s="2" t="str">
        <f t="shared" si="82"/>
        <v>Wed</v>
      </c>
      <c r="P864" s="2" t="str">
        <f t="shared" si="83"/>
        <v>2020</v>
      </c>
    </row>
    <row r="865" spans="1:16" x14ac:dyDescent="0.3">
      <c r="A865" s="2" t="s">
        <v>31</v>
      </c>
      <c r="B865" s="3">
        <v>44196</v>
      </c>
      <c r="C865" s="2" t="s">
        <v>33</v>
      </c>
      <c r="D865" s="2" t="s">
        <v>48</v>
      </c>
      <c r="E865" s="2" t="s">
        <v>49</v>
      </c>
      <c r="F865" s="2" t="str">
        <f t="shared" si="78"/>
        <v>Women</v>
      </c>
      <c r="G865" s="2" t="str">
        <f t="shared" si="79"/>
        <v xml:space="preserve"> Athletic Footwear</v>
      </c>
      <c r="H865" s="2" t="s">
        <v>18</v>
      </c>
      <c r="I865" s="2">
        <v>45</v>
      </c>
      <c r="J865" s="2">
        <v>325</v>
      </c>
      <c r="K865" s="2">
        <v>14625</v>
      </c>
      <c r="L865" s="2" t="s">
        <v>21</v>
      </c>
      <c r="M865" s="2">
        <f t="shared" si="80"/>
        <v>12</v>
      </c>
      <c r="N865" s="2" t="str">
        <f t="shared" si="81"/>
        <v>Dec</v>
      </c>
      <c r="O865" s="2" t="str">
        <f t="shared" si="82"/>
        <v>Thu</v>
      </c>
      <c r="P865" s="2" t="str">
        <f t="shared" si="83"/>
        <v>2020</v>
      </c>
    </row>
    <row r="866" spans="1:16" x14ac:dyDescent="0.3">
      <c r="A866" s="2" t="s">
        <v>31</v>
      </c>
      <c r="B866" s="3">
        <v>44197</v>
      </c>
      <c r="C866" s="2" t="s">
        <v>33</v>
      </c>
      <c r="D866" s="2" t="s">
        <v>50</v>
      </c>
      <c r="E866" s="2" t="s">
        <v>51</v>
      </c>
      <c r="F866" s="2" t="str">
        <f t="shared" si="78"/>
        <v>Men</v>
      </c>
      <c r="G866" s="2" t="str">
        <f t="shared" si="79"/>
        <v xml:space="preserve"> Apparel</v>
      </c>
      <c r="H866" s="2" t="s">
        <v>19</v>
      </c>
      <c r="I866" s="2">
        <v>50</v>
      </c>
      <c r="J866" s="2">
        <v>275</v>
      </c>
      <c r="K866" s="2">
        <v>13750</v>
      </c>
      <c r="L866" s="2" t="s">
        <v>21</v>
      </c>
      <c r="M866" s="2">
        <f t="shared" si="80"/>
        <v>1</v>
      </c>
      <c r="N866" s="2" t="str">
        <f t="shared" si="81"/>
        <v>Jan</v>
      </c>
      <c r="O866" s="2" t="str">
        <f t="shared" si="82"/>
        <v>Fri</v>
      </c>
      <c r="P866" s="2" t="str">
        <f t="shared" si="83"/>
        <v>2021</v>
      </c>
    </row>
    <row r="867" spans="1:16" x14ac:dyDescent="0.3">
      <c r="A867" s="2" t="s">
        <v>31</v>
      </c>
      <c r="B867" s="3">
        <v>44198</v>
      </c>
      <c r="C867" s="2" t="s">
        <v>33</v>
      </c>
      <c r="D867" s="2" t="s">
        <v>50</v>
      </c>
      <c r="E867" s="2" t="s">
        <v>51</v>
      </c>
      <c r="F867" s="2" t="str">
        <f t="shared" si="78"/>
        <v>Women</v>
      </c>
      <c r="G867" s="2" t="str">
        <f t="shared" si="79"/>
        <v xml:space="preserve"> Apparel</v>
      </c>
      <c r="H867" s="2" t="s">
        <v>20</v>
      </c>
      <c r="I867" s="2">
        <v>45</v>
      </c>
      <c r="J867" s="2">
        <v>475</v>
      </c>
      <c r="K867" s="2">
        <v>21375</v>
      </c>
      <c r="L867" s="2" t="s">
        <v>21</v>
      </c>
      <c r="M867" s="2">
        <f t="shared" si="80"/>
        <v>1</v>
      </c>
      <c r="N867" s="2" t="str">
        <f t="shared" si="81"/>
        <v>Jan</v>
      </c>
      <c r="O867" s="2" t="str">
        <f t="shared" si="82"/>
        <v>Sat</v>
      </c>
      <c r="P867" s="2" t="str">
        <f t="shared" si="83"/>
        <v>2021</v>
      </c>
    </row>
    <row r="868" spans="1:16" x14ac:dyDescent="0.3">
      <c r="A868" s="2" t="s">
        <v>31</v>
      </c>
      <c r="B868" s="3">
        <v>44199</v>
      </c>
      <c r="C868" s="2" t="s">
        <v>33</v>
      </c>
      <c r="D868" s="2" t="s">
        <v>50</v>
      </c>
      <c r="E868" s="2" t="s">
        <v>51</v>
      </c>
      <c r="F868" s="2" t="str">
        <f t="shared" si="78"/>
        <v>Men</v>
      </c>
      <c r="G868" s="2" t="str">
        <f t="shared" si="79"/>
        <v xml:space="preserve"> Street Footwear</v>
      </c>
      <c r="H868" s="2" t="s">
        <v>14</v>
      </c>
      <c r="I868" s="2">
        <v>35</v>
      </c>
      <c r="J868" s="2">
        <v>525</v>
      </c>
      <c r="K868" s="2">
        <v>18375</v>
      </c>
      <c r="L868" s="2" t="s">
        <v>21</v>
      </c>
      <c r="M868" s="2">
        <f t="shared" si="80"/>
        <v>1</v>
      </c>
      <c r="N868" s="2" t="str">
        <f t="shared" si="81"/>
        <v>Jan</v>
      </c>
      <c r="O868" s="2" t="str">
        <f t="shared" si="82"/>
        <v>Sun</v>
      </c>
      <c r="P868" s="2" t="str">
        <f t="shared" si="83"/>
        <v>2021</v>
      </c>
    </row>
    <row r="869" spans="1:16" x14ac:dyDescent="0.3">
      <c r="A869" s="2" t="s">
        <v>31</v>
      </c>
      <c r="B869" s="3">
        <v>44200</v>
      </c>
      <c r="C869" s="2" t="s">
        <v>33</v>
      </c>
      <c r="D869" s="2" t="s">
        <v>50</v>
      </c>
      <c r="E869" s="2" t="s">
        <v>51</v>
      </c>
      <c r="F869" s="2" t="str">
        <f t="shared" si="78"/>
        <v>Men</v>
      </c>
      <c r="G869" s="2" t="str">
        <f t="shared" si="79"/>
        <v xml:space="preserve"> Athletic Footwear</v>
      </c>
      <c r="H869" s="2" t="s">
        <v>16</v>
      </c>
      <c r="I869" s="2">
        <v>45</v>
      </c>
      <c r="J869" s="2">
        <v>425</v>
      </c>
      <c r="K869" s="2">
        <v>19125</v>
      </c>
      <c r="L869" s="2" t="s">
        <v>21</v>
      </c>
      <c r="M869" s="2">
        <f t="shared" si="80"/>
        <v>1</v>
      </c>
      <c r="N869" s="2" t="str">
        <f t="shared" si="81"/>
        <v>Jan</v>
      </c>
      <c r="O869" s="2" t="str">
        <f t="shared" si="82"/>
        <v>Mon</v>
      </c>
      <c r="P869" s="2" t="str">
        <f t="shared" si="83"/>
        <v>2021</v>
      </c>
    </row>
    <row r="870" spans="1:16" x14ac:dyDescent="0.3">
      <c r="A870" s="2" t="s">
        <v>31</v>
      </c>
      <c r="B870" s="3">
        <v>44201</v>
      </c>
      <c r="C870" s="2" t="s">
        <v>33</v>
      </c>
      <c r="D870" s="2" t="s">
        <v>50</v>
      </c>
      <c r="E870" s="2" t="s">
        <v>51</v>
      </c>
      <c r="F870" s="2" t="str">
        <f t="shared" si="78"/>
        <v>Women</v>
      </c>
      <c r="G870" s="2" t="str">
        <f t="shared" si="79"/>
        <v xml:space="preserve"> Street Footwear</v>
      </c>
      <c r="H870" s="2" t="s">
        <v>17</v>
      </c>
      <c r="I870" s="2">
        <v>45</v>
      </c>
      <c r="J870" s="2">
        <v>450</v>
      </c>
      <c r="K870" s="2">
        <v>20250</v>
      </c>
      <c r="L870" s="2" t="s">
        <v>21</v>
      </c>
      <c r="M870" s="2">
        <f t="shared" si="80"/>
        <v>1</v>
      </c>
      <c r="N870" s="2" t="str">
        <f t="shared" si="81"/>
        <v>Jan</v>
      </c>
      <c r="O870" s="2" t="str">
        <f t="shared" si="82"/>
        <v>Tue</v>
      </c>
      <c r="P870" s="2" t="str">
        <f t="shared" si="83"/>
        <v>2021</v>
      </c>
    </row>
    <row r="871" spans="1:16" x14ac:dyDescent="0.3">
      <c r="A871" s="2" t="s">
        <v>31</v>
      </c>
      <c r="B871" s="3">
        <v>44202</v>
      </c>
      <c r="C871" s="2" t="s">
        <v>33</v>
      </c>
      <c r="D871" s="2" t="s">
        <v>50</v>
      </c>
      <c r="E871" s="2" t="s">
        <v>51</v>
      </c>
      <c r="F871" s="2" t="str">
        <f t="shared" si="78"/>
        <v>Women</v>
      </c>
      <c r="G871" s="2" t="str">
        <f t="shared" si="79"/>
        <v xml:space="preserve"> Athletic Footwear</v>
      </c>
      <c r="H871" s="2" t="s">
        <v>18</v>
      </c>
      <c r="I871" s="2">
        <v>45</v>
      </c>
      <c r="J871" s="2">
        <v>300</v>
      </c>
      <c r="K871" s="2">
        <v>13500</v>
      </c>
      <c r="L871" s="2" t="s">
        <v>21</v>
      </c>
      <c r="M871" s="2">
        <f t="shared" si="80"/>
        <v>1</v>
      </c>
      <c r="N871" s="2" t="str">
        <f t="shared" si="81"/>
        <v>Jan</v>
      </c>
      <c r="O871" s="2" t="str">
        <f t="shared" si="82"/>
        <v>Wed</v>
      </c>
      <c r="P871" s="2" t="str">
        <f t="shared" si="83"/>
        <v>2021</v>
      </c>
    </row>
    <row r="872" spans="1:16" x14ac:dyDescent="0.3">
      <c r="A872" s="2" t="s">
        <v>31</v>
      </c>
      <c r="B872" s="3">
        <v>44203</v>
      </c>
      <c r="C872" s="2" t="s">
        <v>33</v>
      </c>
      <c r="D872" s="2" t="s">
        <v>50</v>
      </c>
      <c r="E872" s="2" t="s">
        <v>51</v>
      </c>
      <c r="F872" s="2" t="str">
        <f t="shared" si="78"/>
        <v>Men</v>
      </c>
      <c r="G872" s="2" t="str">
        <f t="shared" si="79"/>
        <v xml:space="preserve"> Apparel</v>
      </c>
      <c r="H872" s="2" t="s">
        <v>19</v>
      </c>
      <c r="I872" s="2">
        <v>50</v>
      </c>
      <c r="J872" s="2">
        <v>225</v>
      </c>
      <c r="K872" s="2">
        <v>11250</v>
      </c>
      <c r="L872" s="2" t="s">
        <v>21</v>
      </c>
      <c r="M872" s="2">
        <f t="shared" si="80"/>
        <v>1</v>
      </c>
      <c r="N872" s="2" t="str">
        <f t="shared" si="81"/>
        <v>Jan</v>
      </c>
      <c r="O872" s="2" t="str">
        <f t="shared" si="82"/>
        <v>Thu</v>
      </c>
      <c r="P872" s="2" t="str">
        <f t="shared" si="83"/>
        <v>2021</v>
      </c>
    </row>
    <row r="873" spans="1:16" x14ac:dyDescent="0.3">
      <c r="A873" s="2" t="s">
        <v>31</v>
      </c>
      <c r="B873" s="3">
        <v>44204</v>
      </c>
      <c r="C873" s="2" t="s">
        <v>33</v>
      </c>
      <c r="D873" s="2" t="s">
        <v>50</v>
      </c>
      <c r="E873" s="2" t="s">
        <v>51</v>
      </c>
      <c r="F873" s="2" t="str">
        <f t="shared" si="78"/>
        <v>Women</v>
      </c>
      <c r="G873" s="2" t="str">
        <f t="shared" si="79"/>
        <v xml:space="preserve"> Apparel</v>
      </c>
      <c r="H873" s="2" t="s">
        <v>20</v>
      </c>
      <c r="I873" s="2">
        <v>45</v>
      </c>
      <c r="J873" s="2">
        <v>425</v>
      </c>
      <c r="K873" s="2">
        <v>19125</v>
      </c>
      <c r="L873" s="2" t="s">
        <v>21</v>
      </c>
      <c r="M873" s="2">
        <f t="shared" si="80"/>
        <v>1</v>
      </c>
      <c r="N873" s="2" t="str">
        <f t="shared" si="81"/>
        <v>Jan</v>
      </c>
      <c r="O873" s="2" t="str">
        <f t="shared" si="82"/>
        <v>Fri</v>
      </c>
      <c r="P873" s="2" t="str">
        <f t="shared" si="83"/>
        <v>2021</v>
      </c>
    </row>
    <row r="874" spans="1:16" x14ac:dyDescent="0.3">
      <c r="A874" s="2" t="s">
        <v>31</v>
      </c>
      <c r="B874" s="3">
        <v>44205</v>
      </c>
      <c r="C874" s="2" t="s">
        <v>33</v>
      </c>
      <c r="D874" s="2" t="s">
        <v>50</v>
      </c>
      <c r="E874" s="2" t="s">
        <v>51</v>
      </c>
      <c r="F874" s="2" t="str">
        <f t="shared" si="78"/>
        <v>Men</v>
      </c>
      <c r="G874" s="2" t="str">
        <f t="shared" si="79"/>
        <v xml:space="preserve"> Street Footwear</v>
      </c>
      <c r="H874" s="2" t="s">
        <v>14</v>
      </c>
      <c r="I874" s="2">
        <v>35</v>
      </c>
      <c r="J874" s="2">
        <v>575</v>
      </c>
      <c r="K874" s="2">
        <v>20125</v>
      </c>
      <c r="L874" s="2" t="s">
        <v>21</v>
      </c>
      <c r="M874" s="2">
        <f t="shared" si="80"/>
        <v>1</v>
      </c>
      <c r="N874" s="2" t="str">
        <f t="shared" si="81"/>
        <v>Jan</v>
      </c>
      <c r="O874" s="2" t="str">
        <f t="shared" si="82"/>
        <v>Sat</v>
      </c>
      <c r="P874" s="2" t="str">
        <f t="shared" si="83"/>
        <v>2021</v>
      </c>
    </row>
    <row r="875" spans="1:16" x14ac:dyDescent="0.3">
      <c r="A875" s="2" t="s">
        <v>31</v>
      </c>
      <c r="B875" s="3">
        <v>44206</v>
      </c>
      <c r="C875" s="2" t="s">
        <v>33</v>
      </c>
      <c r="D875" s="2" t="s">
        <v>50</v>
      </c>
      <c r="E875" s="2" t="s">
        <v>51</v>
      </c>
      <c r="F875" s="2" t="str">
        <f t="shared" si="78"/>
        <v>Men</v>
      </c>
      <c r="G875" s="2" t="str">
        <f t="shared" si="79"/>
        <v xml:space="preserve"> Athletic Footwear</v>
      </c>
      <c r="H875" s="2" t="s">
        <v>16</v>
      </c>
      <c r="I875" s="2">
        <v>45</v>
      </c>
      <c r="J875" s="2">
        <v>425</v>
      </c>
      <c r="K875" s="2">
        <v>19125</v>
      </c>
      <c r="L875" s="2" t="s">
        <v>21</v>
      </c>
      <c r="M875" s="2">
        <f t="shared" si="80"/>
        <v>1</v>
      </c>
      <c r="N875" s="2" t="str">
        <f t="shared" si="81"/>
        <v>Jan</v>
      </c>
      <c r="O875" s="2" t="str">
        <f t="shared" si="82"/>
        <v>Sun</v>
      </c>
      <c r="P875" s="2" t="str">
        <f t="shared" si="83"/>
        <v>2021</v>
      </c>
    </row>
    <row r="876" spans="1:16" x14ac:dyDescent="0.3">
      <c r="A876" s="2" t="s">
        <v>31</v>
      </c>
      <c r="B876" s="3">
        <v>44207</v>
      </c>
      <c r="C876" s="2" t="s">
        <v>33</v>
      </c>
      <c r="D876" s="2" t="s">
        <v>50</v>
      </c>
      <c r="E876" s="2" t="s">
        <v>51</v>
      </c>
      <c r="F876" s="2" t="str">
        <f t="shared" si="78"/>
        <v>Women</v>
      </c>
      <c r="G876" s="2" t="str">
        <f t="shared" si="79"/>
        <v xml:space="preserve"> Street Footwear</v>
      </c>
      <c r="H876" s="2" t="s">
        <v>17</v>
      </c>
      <c r="I876" s="2">
        <v>45</v>
      </c>
      <c r="J876" s="2">
        <v>425</v>
      </c>
      <c r="K876" s="2">
        <v>19125</v>
      </c>
      <c r="L876" s="2" t="s">
        <v>21</v>
      </c>
      <c r="M876" s="2">
        <f t="shared" si="80"/>
        <v>1</v>
      </c>
      <c r="N876" s="2" t="str">
        <f t="shared" si="81"/>
        <v>Jan</v>
      </c>
      <c r="O876" s="2" t="str">
        <f t="shared" si="82"/>
        <v>Mon</v>
      </c>
      <c r="P876" s="2" t="str">
        <f t="shared" si="83"/>
        <v>2021</v>
      </c>
    </row>
    <row r="877" spans="1:16" x14ac:dyDescent="0.3">
      <c r="A877" s="2" t="s">
        <v>31</v>
      </c>
      <c r="B877" s="3">
        <v>44208</v>
      </c>
      <c r="C877" s="2" t="s">
        <v>33</v>
      </c>
      <c r="D877" s="2" t="s">
        <v>50</v>
      </c>
      <c r="E877" s="2" t="s">
        <v>51</v>
      </c>
      <c r="F877" s="2" t="str">
        <f t="shared" si="78"/>
        <v>Women</v>
      </c>
      <c r="G877" s="2" t="str">
        <f t="shared" si="79"/>
        <v xml:space="preserve"> Athletic Footwear</v>
      </c>
      <c r="H877" s="2" t="s">
        <v>18</v>
      </c>
      <c r="I877" s="2">
        <v>45</v>
      </c>
      <c r="J877" s="2">
        <v>325</v>
      </c>
      <c r="K877" s="2">
        <v>14625</v>
      </c>
      <c r="L877" s="2" t="s">
        <v>21</v>
      </c>
      <c r="M877" s="2">
        <f t="shared" si="80"/>
        <v>1</v>
      </c>
      <c r="N877" s="2" t="str">
        <f t="shared" si="81"/>
        <v>Jan</v>
      </c>
      <c r="O877" s="2" t="str">
        <f t="shared" si="82"/>
        <v>Tue</v>
      </c>
      <c r="P877" s="2" t="str">
        <f t="shared" si="83"/>
        <v>2021</v>
      </c>
    </row>
    <row r="878" spans="1:16" x14ac:dyDescent="0.3">
      <c r="A878" s="2" t="s">
        <v>31</v>
      </c>
      <c r="B878" s="3">
        <v>44209</v>
      </c>
      <c r="C878" s="2" t="s">
        <v>33</v>
      </c>
      <c r="D878" s="2" t="s">
        <v>50</v>
      </c>
      <c r="E878" s="2" t="s">
        <v>51</v>
      </c>
      <c r="F878" s="2" t="str">
        <f t="shared" si="78"/>
        <v>Men</v>
      </c>
      <c r="G878" s="2" t="str">
        <f t="shared" si="79"/>
        <v xml:space="preserve"> Apparel</v>
      </c>
      <c r="H878" s="2" t="s">
        <v>19</v>
      </c>
      <c r="I878" s="2">
        <v>50</v>
      </c>
      <c r="J878" s="2">
        <v>200</v>
      </c>
      <c r="K878" s="2">
        <v>10000</v>
      </c>
      <c r="L878" s="2" t="s">
        <v>21</v>
      </c>
      <c r="M878" s="2">
        <f t="shared" si="80"/>
        <v>1</v>
      </c>
      <c r="N878" s="2" t="str">
        <f t="shared" si="81"/>
        <v>Jan</v>
      </c>
      <c r="O878" s="2" t="str">
        <f t="shared" si="82"/>
        <v>Wed</v>
      </c>
      <c r="P878" s="2" t="str">
        <f t="shared" si="83"/>
        <v>2021</v>
      </c>
    </row>
    <row r="879" spans="1:16" x14ac:dyDescent="0.3">
      <c r="A879" s="2" t="s">
        <v>31</v>
      </c>
      <c r="B879" s="3">
        <v>44210</v>
      </c>
      <c r="C879" s="2" t="s">
        <v>33</v>
      </c>
      <c r="D879" s="2" t="s">
        <v>50</v>
      </c>
      <c r="E879" s="2" t="s">
        <v>51</v>
      </c>
      <c r="F879" s="2" t="str">
        <f t="shared" si="78"/>
        <v>Women</v>
      </c>
      <c r="G879" s="2" t="str">
        <f t="shared" si="79"/>
        <v xml:space="preserve"> Apparel</v>
      </c>
      <c r="H879" s="2" t="s">
        <v>20</v>
      </c>
      <c r="I879" s="2">
        <v>45</v>
      </c>
      <c r="J879" s="2">
        <v>400</v>
      </c>
      <c r="K879" s="2">
        <v>18000</v>
      </c>
      <c r="L879" s="2" t="s">
        <v>21</v>
      </c>
      <c r="M879" s="2">
        <f t="shared" si="80"/>
        <v>1</v>
      </c>
      <c r="N879" s="2" t="str">
        <f t="shared" si="81"/>
        <v>Jan</v>
      </c>
      <c r="O879" s="2" t="str">
        <f t="shared" si="82"/>
        <v>Thu</v>
      </c>
      <c r="P879" s="2" t="str">
        <f t="shared" si="83"/>
        <v>2021</v>
      </c>
    </row>
    <row r="880" spans="1:16" x14ac:dyDescent="0.3">
      <c r="A880" s="2" t="s">
        <v>31</v>
      </c>
      <c r="B880" s="3">
        <v>44211</v>
      </c>
      <c r="C880" s="2" t="s">
        <v>33</v>
      </c>
      <c r="D880" s="2" t="s">
        <v>50</v>
      </c>
      <c r="E880" s="2" t="s">
        <v>51</v>
      </c>
      <c r="F880" s="2" t="str">
        <f t="shared" si="78"/>
        <v>Men</v>
      </c>
      <c r="G880" s="2" t="str">
        <f t="shared" si="79"/>
        <v xml:space="preserve"> Street Footwear</v>
      </c>
      <c r="H880" s="2" t="s">
        <v>14</v>
      </c>
      <c r="I880" s="2">
        <v>45</v>
      </c>
      <c r="J880" s="2">
        <v>575</v>
      </c>
      <c r="K880" s="2">
        <v>25875</v>
      </c>
      <c r="L880" s="2" t="s">
        <v>21</v>
      </c>
      <c r="M880" s="2">
        <f t="shared" si="80"/>
        <v>1</v>
      </c>
      <c r="N880" s="2" t="str">
        <f t="shared" si="81"/>
        <v>Jan</v>
      </c>
      <c r="O880" s="2" t="str">
        <f t="shared" si="82"/>
        <v>Fri</v>
      </c>
      <c r="P880" s="2" t="str">
        <f t="shared" si="83"/>
        <v>2021</v>
      </c>
    </row>
    <row r="881" spans="1:16" x14ac:dyDescent="0.3">
      <c r="A881" s="2" t="s">
        <v>31</v>
      </c>
      <c r="B881" s="3">
        <v>44212</v>
      </c>
      <c r="C881" s="2" t="s">
        <v>33</v>
      </c>
      <c r="D881" s="2" t="s">
        <v>50</v>
      </c>
      <c r="E881" s="2" t="s">
        <v>51</v>
      </c>
      <c r="F881" s="2" t="str">
        <f t="shared" si="78"/>
        <v>Men</v>
      </c>
      <c r="G881" s="2" t="str">
        <f t="shared" si="79"/>
        <v xml:space="preserve"> Athletic Footwear</v>
      </c>
      <c r="H881" s="2" t="s">
        <v>16</v>
      </c>
      <c r="I881" s="2">
        <v>45</v>
      </c>
      <c r="J881" s="2">
        <v>375</v>
      </c>
      <c r="K881" s="2">
        <v>16875</v>
      </c>
      <c r="L881" s="2" t="s">
        <v>21</v>
      </c>
      <c r="M881" s="2">
        <f t="shared" si="80"/>
        <v>1</v>
      </c>
      <c r="N881" s="2" t="str">
        <f t="shared" si="81"/>
        <v>Jan</v>
      </c>
      <c r="O881" s="2" t="str">
        <f t="shared" si="82"/>
        <v>Sat</v>
      </c>
      <c r="P881" s="2" t="str">
        <f t="shared" si="83"/>
        <v>2021</v>
      </c>
    </row>
    <row r="882" spans="1:16" x14ac:dyDescent="0.3">
      <c r="A882" s="2" t="s">
        <v>31</v>
      </c>
      <c r="B882" s="3">
        <v>44213</v>
      </c>
      <c r="C882" s="2" t="s">
        <v>33</v>
      </c>
      <c r="D882" s="2" t="s">
        <v>50</v>
      </c>
      <c r="E882" s="2" t="s">
        <v>51</v>
      </c>
      <c r="F882" s="2" t="str">
        <f t="shared" si="78"/>
        <v>Women</v>
      </c>
      <c r="G882" s="2" t="str">
        <f t="shared" si="79"/>
        <v xml:space="preserve"> Street Footwear</v>
      </c>
      <c r="H882" s="2" t="s">
        <v>17</v>
      </c>
      <c r="I882" s="2">
        <v>45</v>
      </c>
      <c r="J882" s="2">
        <v>400</v>
      </c>
      <c r="K882" s="2">
        <v>18000</v>
      </c>
      <c r="L882" s="2" t="s">
        <v>21</v>
      </c>
      <c r="M882" s="2">
        <f t="shared" si="80"/>
        <v>1</v>
      </c>
      <c r="N882" s="2" t="str">
        <f t="shared" si="81"/>
        <v>Jan</v>
      </c>
      <c r="O882" s="2" t="str">
        <f t="shared" si="82"/>
        <v>Sun</v>
      </c>
      <c r="P882" s="2" t="str">
        <f t="shared" si="83"/>
        <v>2021</v>
      </c>
    </row>
    <row r="883" spans="1:16" x14ac:dyDescent="0.3">
      <c r="A883" s="2" t="s">
        <v>31</v>
      </c>
      <c r="B883" s="3">
        <v>44214</v>
      </c>
      <c r="C883" s="2" t="s">
        <v>33</v>
      </c>
      <c r="D883" s="2" t="s">
        <v>50</v>
      </c>
      <c r="E883" s="2" t="s">
        <v>51</v>
      </c>
      <c r="F883" s="2" t="str">
        <f t="shared" si="78"/>
        <v>Women</v>
      </c>
      <c r="G883" s="2" t="str">
        <f t="shared" si="79"/>
        <v xml:space="preserve"> Athletic Footwear</v>
      </c>
      <c r="H883" s="2" t="s">
        <v>18</v>
      </c>
      <c r="I883" s="2">
        <v>40</v>
      </c>
      <c r="J883" s="2">
        <v>300</v>
      </c>
      <c r="K883" s="2">
        <v>12000</v>
      </c>
      <c r="L883" s="2" t="s">
        <v>21</v>
      </c>
      <c r="M883" s="2">
        <f t="shared" si="80"/>
        <v>1</v>
      </c>
      <c r="N883" s="2" t="str">
        <f t="shared" si="81"/>
        <v>Jan</v>
      </c>
      <c r="O883" s="2" t="str">
        <f t="shared" si="82"/>
        <v>Mon</v>
      </c>
      <c r="P883" s="2" t="str">
        <f t="shared" si="83"/>
        <v>2021</v>
      </c>
    </row>
    <row r="884" spans="1:16" x14ac:dyDescent="0.3">
      <c r="A884" s="2" t="s">
        <v>31</v>
      </c>
      <c r="B884" s="3">
        <v>44215</v>
      </c>
      <c r="C884" s="2" t="s">
        <v>33</v>
      </c>
      <c r="D884" s="2" t="s">
        <v>50</v>
      </c>
      <c r="E884" s="2" t="s">
        <v>51</v>
      </c>
      <c r="F884" s="2" t="str">
        <f t="shared" si="78"/>
        <v>Men</v>
      </c>
      <c r="G884" s="2" t="str">
        <f t="shared" si="79"/>
        <v xml:space="preserve"> Apparel</v>
      </c>
      <c r="H884" s="2" t="s">
        <v>19</v>
      </c>
      <c r="I884" s="2">
        <v>45</v>
      </c>
      <c r="J884" s="2">
        <v>200</v>
      </c>
      <c r="K884" s="2">
        <v>9000</v>
      </c>
      <c r="L884" s="2" t="s">
        <v>21</v>
      </c>
      <c r="M884" s="2">
        <f t="shared" si="80"/>
        <v>1</v>
      </c>
      <c r="N884" s="2" t="str">
        <f t="shared" si="81"/>
        <v>Jan</v>
      </c>
      <c r="O884" s="2" t="str">
        <f t="shared" si="82"/>
        <v>Tue</v>
      </c>
      <c r="P884" s="2" t="str">
        <f t="shared" si="83"/>
        <v>2021</v>
      </c>
    </row>
    <row r="885" spans="1:16" x14ac:dyDescent="0.3">
      <c r="A885" s="2" t="s">
        <v>31</v>
      </c>
      <c r="B885" s="3">
        <v>44216</v>
      </c>
      <c r="C885" s="2" t="s">
        <v>33</v>
      </c>
      <c r="D885" s="2" t="s">
        <v>50</v>
      </c>
      <c r="E885" s="2" t="s">
        <v>51</v>
      </c>
      <c r="F885" s="2" t="str">
        <f t="shared" si="78"/>
        <v>Women</v>
      </c>
      <c r="G885" s="2" t="str">
        <f t="shared" si="79"/>
        <v xml:space="preserve"> Apparel</v>
      </c>
      <c r="H885" s="2" t="s">
        <v>20</v>
      </c>
      <c r="I885" s="2">
        <v>60</v>
      </c>
      <c r="J885" s="2">
        <v>375</v>
      </c>
      <c r="K885" s="2">
        <v>22500</v>
      </c>
      <c r="L885" s="2" t="s">
        <v>21</v>
      </c>
      <c r="M885" s="2">
        <f t="shared" si="80"/>
        <v>1</v>
      </c>
      <c r="N885" s="2" t="str">
        <f t="shared" si="81"/>
        <v>Jan</v>
      </c>
      <c r="O885" s="2" t="str">
        <f t="shared" si="82"/>
        <v>Wed</v>
      </c>
      <c r="P885" s="2" t="str">
        <f t="shared" si="83"/>
        <v>2021</v>
      </c>
    </row>
    <row r="886" spans="1:16" x14ac:dyDescent="0.3">
      <c r="A886" s="2" t="s">
        <v>31</v>
      </c>
      <c r="B886" s="3">
        <v>44217</v>
      </c>
      <c r="C886" s="2" t="s">
        <v>33</v>
      </c>
      <c r="D886" s="2" t="s">
        <v>50</v>
      </c>
      <c r="E886" s="2" t="s">
        <v>51</v>
      </c>
      <c r="F886" s="2" t="str">
        <f t="shared" si="78"/>
        <v>Men</v>
      </c>
      <c r="G886" s="2" t="str">
        <f t="shared" si="79"/>
        <v xml:space="preserve"> Street Footwear</v>
      </c>
      <c r="H886" s="2" t="s">
        <v>14</v>
      </c>
      <c r="I886" s="2">
        <v>40</v>
      </c>
      <c r="J886" s="2">
        <v>575</v>
      </c>
      <c r="K886" s="2">
        <v>23000</v>
      </c>
      <c r="L886" s="2" t="s">
        <v>21</v>
      </c>
      <c r="M886" s="2">
        <f t="shared" si="80"/>
        <v>1</v>
      </c>
      <c r="N886" s="2" t="str">
        <f t="shared" si="81"/>
        <v>Jan</v>
      </c>
      <c r="O886" s="2" t="str">
        <f t="shared" si="82"/>
        <v>Thu</v>
      </c>
      <c r="P886" s="2" t="str">
        <f t="shared" si="83"/>
        <v>2021</v>
      </c>
    </row>
    <row r="887" spans="1:16" x14ac:dyDescent="0.3">
      <c r="A887" s="2" t="s">
        <v>31</v>
      </c>
      <c r="B887" s="3">
        <v>44218</v>
      </c>
      <c r="C887" s="2" t="s">
        <v>33</v>
      </c>
      <c r="D887" s="2" t="s">
        <v>50</v>
      </c>
      <c r="E887" s="2" t="s">
        <v>51</v>
      </c>
      <c r="F887" s="2" t="str">
        <f t="shared" si="78"/>
        <v>Men</v>
      </c>
      <c r="G887" s="2" t="str">
        <f t="shared" si="79"/>
        <v xml:space="preserve"> Athletic Footwear</v>
      </c>
      <c r="H887" s="2" t="s">
        <v>16</v>
      </c>
      <c r="I887" s="2">
        <v>45</v>
      </c>
      <c r="J887" s="2">
        <v>425</v>
      </c>
      <c r="K887" s="2">
        <v>19125</v>
      </c>
      <c r="L887" s="2" t="s">
        <v>21</v>
      </c>
      <c r="M887" s="2">
        <f t="shared" si="80"/>
        <v>1</v>
      </c>
      <c r="N887" s="2" t="str">
        <f t="shared" si="81"/>
        <v>Jan</v>
      </c>
      <c r="O887" s="2" t="str">
        <f t="shared" si="82"/>
        <v>Fri</v>
      </c>
      <c r="P887" s="2" t="str">
        <f t="shared" si="83"/>
        <v>2021</v>
      </c>
    </row>
    <row r="888" spans="1:16" x14ac:dyDescent="0.3">
      <c r="A888" s="2" t="s">
        <v>31</v>
      </c>
      <c r="B888" s="3">
        <v>44219</v>
      </c>
      <c r="C888" s="2" t="s">
        <v>33</v>
      </c>
      <c r="D888" s="2" t="s">
        <v>50</v>
      </c>
      <c r="E888" s="2" t="s">
        <v>51</v>
      </c>
      <c r="F888" s="2" t="str">
        <f t="shared" si="78"/>
        <v>Women</v>
      </c>
      <c r="G888" s="2" t="str">
        <f t="shared" si="79"/>
        <v xml:space="preserve"> Street Footwear</v>
      </c>
      <c r="H888" s="2" t="s">
        <v>17</v>
      </c>
      <c r="I888" s="2">
        <v>45</v>
      </c>
      <c r="J888" s="2">
        <v>425</v>
      </c>
      <c r="K888" s="2">
        <v>19125</v>
      </c>
      <c r="L888" s="2" t="s">
        <v>21</v>
      </c>
      <c r="M888" s="2">
        <f t="shared" si="80"/>
        <v>1</v>
      </c>
      <c r="N888" s="2" t="str">
        <f t="shared" si="81"/>
        <v>Jan</v>
      </c>
      <c r="O888" s="2" t="str">
        <f t="shared" si="82"/>
        <v>Sat</v>
      </c>
      <c r="P888" s="2" t="str">
        <f t="shared" si="83"/>
        <v>2021</v>
      </c>
    </row>
    <row r="889" spans="1:16" x14ac:dyDescent="0.3">
      <c r="A889" s="2" t="s">
        <v>31</v>
      </c>
      <c r="B889" s="3">
        <v>44220</v>
      </c>
      <c r="C889" s="2" t="s">
        <v>33</v>
      </c>
      <c r="D889" s="2" t="s">
        <v>50</v>
      </c>
      <c r="E889" s="2" t="s">
        <v>51</v>
      </c>
      <c r="F889" s="2" t="str">
        <f t="shared" si="78"/>
        <v>Women</v>
      </c>
      <c r="G889" s="2" t="str">
        <f t="shared" si="79"/>
        <v xml:space="preserve"> Athletic Footwear</v>
      </c>
      <c r="H889" s="2" t="s">
        <v>18</v>
      </c>
      <c r="I889" s="2">
        <v>40</v>
      </c>
      <c r="J889" s="2">
        <v>325</v>
      </c>
      <c r="K889" s="2">
        <v>13000</v>
      </c>
      <c r="L889" s="2" t="s">
        <v>21</v>
      </c>
      <c r="M889" s="2">
        <f t="shared" si="80"/>
        <v>1</v>
      </c>
      <c r="N889" s="2" t="str">
        <f t="shared" si="81"/>
        <v>Jan</v>
      </c>
      <c r="O889" s="2" t="str">
        <f t="shared" si="82"/>
        <v>Sun</v>
      </c>
      <c r="P889" s="2" t="str">
        <f t="shared" si="83"/>
        <v>2021</v>
      </c>
    </row>
    <row r="890" spans="1:16" x14ac:dyDescent="0.3">
      <c r="A890" s="2" t="s">
        <v>31</v>
      </c>
      <c r="B890" s="3">
        <v>44221</v>
      </c>
      <c r="C890" s="2" t="s">
        <v>33</v>
      </c>
      <c r="D890" s="2" t="s">
        <v>50</v>
      </c>
      <c r="E890" s="2" t="s">
        <v>51</v>
      </c>
      <c r="F890" s="2" t="str">
        <f t="shared" si="78"/>
        <v>Men</v>
      </c>
      <c r="G890" s="2" t="str">
        <f t="shared" si="79"/>
        <v xml:space="preserve"> Apparel</v>
      </c>
      <c r="H890" s="2" t="s">
        <v>19</v>
      </c>
      <c r="I890" s="2">
        <v>45</v>
      </c>
      <c r="J890" s="2">
        <v>225</v>
      </c>
      <c r="K890" s="2">
        <v>10125</v>
      </c>
      <c r="L890" s="2" t="s">
        <v>21</v>
      </c>
      <c r="M890" s="2">
        <f t="shared" si="80"/>
        <v>1</v>
      </c>
      <c r="N890" s="2" t="str">
        <f t="shared" si="81"/>
        <v>Jan</v>
      </c>
      <c r="O890" s="2" t="str">
        <f t="shared" si="82"/>
        <v>Mon</v>
      </c>
      <c r="P890" s="2" t="str">
        <f t="shared" si="83"/>
        <v>2021</v>
      </c>
    </row>
    <row r="891" spans="1:16" x14ac:dyDescent="0.3">
      <c r="A891" s="2" t="s">
        <v>31</v>
      </c>
      <c r="B891" s="3">
        <v>44222</v>
      </c>
      <c r="C891" s="2" t="s">
        <v>33</v>
      </c>
      <c r="D891" s="2" t="s">
        <v>50</v>
      </c>
      <c r="E891" s="2" t="s">
        <v>51</v>
      </c>
      <c r="F891" s="2" t="str">
        <f t="shared" si="78"/>
        <v>Women</v>
      </c>
      <c r="G891" s="2" t="str">
        <f t="shared" si="79"/>
        <v xml:space="preserve"> Apparel</v>
      </c>
      <c r="H891" s="2" t="s">
        <v>20</v>
      </c>
      <c r="I891" s="2">
        <v>60</v>
      </c>
      <c r="J891" s="2">
        <v>400</v>
      </c>
      <c r="K891" s="2">
        <v>24000</v>
      </c>
      <c r="L891" s="2" t="s">
        <v>21</v>
      </c>
      <c r="M891" s="2">
        <f t="shared" si="80"/>
        <v>1</v>
      </c>
      <c r="N891" s="2" t="str">
        <f t="shared" si="81"/>
        <v>Jan</v>
      </c>
      <c r="O891" s="2" t="str">
        <f t="shared" si="82"/>
        <v>Tue</v>
      </c>
      <c r="P891" s="2" t="str">
        <f t="shared" si="83"/>
        <v>2021</v>
      </c>
    </row>
    <row r="892" spans="1:16" x14ac:dyDescent="0.3">
      <c r="A892" s="2" t="s">
        <v>31</v>
      </c>
      <c r="B892" s="3">
        <v>44223</v>
      </c>
      <c r="C892" s="2" t="s">
        <v>33</v>
      </c>
      <c r="D892" s="2" t="s">
        <v>50</v>
      </c>
      <c r="E892" s="2" t="s">
        <v>51</v>
      </c>
      <c r="F892" s="2" t="str">
        <f t="shared" si="78"/>
        <v>Men</v>
      </c>
      <c r="G892" s="2" t="str">
        <f t="shared" si="79"/>
        <v xml:space="preserve"> Street Footwear</v>
      </c>
      <c r="H892" s="2" t="s">
        <v>14</v>
      </c>
      <c r="I892" s="2">
        <v>40</v>
      </c>
      <c r="J892" s="2">
        <v>675</v>
      </c>
      <c r="K892" s="2">
        <v>27000</v>
      </c>
      <c r="L892" s="2" t="s">
        <v>21</v>
      </c>
      <c r="M892" s="2">
        <f t="shared" si="80"/>
        <v>1</v>
      </c>
      <c r="N892" s="2" t="str">
        <f t="shared" si="81"/>
        <v>Jan</v>
      </c>
      <c r="O892" s="2" t="str">
        <f t="shared" si="82"/>
        <v>Wed</v>
      </c>
      <c r="P892" s="2" t="str">
        <f t="shared" si="83"/>
        <v>2021</v>
      </c>
    </row>
    <row r="893" spans="1:16" x14ac:dyDescent="0.3">
      <c r="A893" s="2" t="s">
        <v>31</v>
      </c>
      <c r="B893" s="3">
        <v>44224</v>
      </c>
      <c r="C893" s="2" t="s">
        <v>33</v>
      </c>
      <c r="D893" s="2" t="s">
        <v>50</v>
      </c>
      <c r="E893" s="2" t="s">
        <v>51</v>
      </c>
      <c r="F893" s="2" t="str">
        <f t="shared" si="78"/>
        <v>Men</v>
      </c>
      <c r="G893" s="2" t="str">
        <f t="shared" si="79"/>
        <v xml:space="preserve"> Athletic Footwear</v>
      </c>
      <c r="H893" s="2" t="s">
        <v>16</v>
      </c>
      <c r="I893" s="2">
        <v>45</v>
      </c>
      <c r="J893" s="2">
        <v>525</v>
      </c>
      <c r="K893" s="2">
        <v>23625</v>
      </c>
      <c r="L893" s="2" t="s">
        <v>21</v>
      </c>
      <c r="M893" s="2">
        <f t="shared" si="80"/>
        <v>1</v>
      </c>
      <c r="N893" s="2" t="str">
        <f t="shared" si="81"/>
        <v>Jan</v>
      </c>
      <c r="O893" s="2" t="str">
        <f t="shared" si="82"/>
        <v>Thu</v>
      </c>
      <c r="P893" s="2" t="str">
        <f t="shared" si="83"/>
        <v>2021</v>
      </c>
    </row>
    <row r="894" spans="1:16" x14ac:dyDescent="0.3">
      <c r="A894" s="2" t="s">
        <v>31</v>
      </c>
      <c r="B894" s="3">
        <v>44225</v>
      </c>
      <c r="C894" s="2" t="s">
        <v>33</v>
      </c>
      <c r="D894" s="2" t="s">
        <v>50</v>
      </c>
      <c r="E894" s="2" t="s">
        <v>51</v>
      </c>
      <c r="F894" s="2" t="str">
        <f t="shared" si="78"/>
        <v>Women</v>
      </c>
      <c r="G894" s="2" t="str">
        <f t="shared" si="79"/>
        <v xml:space="preserve"> Street Footwear</v>
      </c>
      <c r="H894" s="2" t="s">
        <v>17</v>
      </c>
      <c r="I894" s="2">
        <v>45</v>
      </c>
      <c r="J894" s="2">
        <v>550</v>
      </c>
      <c r="K894" s="2">
        <v>24750</v>
      </c>
      <c r="L894" s="2" t="s">
        <v>21</v>
      </c>
      <c r="M894" s="2">
        <f t="shared" si="80"/>
        <v>1</v>
      </c>
      <c r="N894" s="2" t="str">
        <f t="shared" si="81"/>
        <v>Jan</v>
      </c>
      <c r="O894" s="2" t="str">
        <f t="shared" si="82"/>
        <v>Fri</v>
      </c>
      <c r="P894" s="2" t="str">
        <f t="shared" si="83"/>
        <v>2021</v>
      </c>
    </row>
    <row r="895" spans="1:16" x14ac:dyDescent="0.3">
      <c r="A895" s="2" t="s">
        <v>31</v>
      </c>
      <c r="B895" s="3">
        <v>44226</v>
      </c>
      <c r="C895" s="2" t="s">
        <v>33</v>
      </c>
      <c r="D895" s="2" t="s">
        <v>50</v>
      </c>
      <c r="E895" s="2" t="s">
        <v>51</v>
      </c>
      <c r="F895" s="2" t="str">
        <f t="shared" si="78"/>
        <v>Women</v>
      </c>
      <c r="G895" s="2" t="str">
        <f t="shared" si="79"/>
        <v xml:space="preserve"> Athletic Footwear</v>
      </c>
      <c r="H895" s="2" t="s">
        <v>18</v>
      </c>
      <c r="I895" s="2">
        <v>40</v>
      </c>
      <c r="J895" s="2">
        <v>425</v>
      </c>
      <c r="K895" s="2">
        <v>17000</v>
      </c>
      <c r="L895" s="2" t="s">
        <v>21</v>
      </c>
      <c r="M895" s="2">
        <f t="shared" si="80"/>
        <v>1</v>
      </c>
      <c r="N895" s="2" t="str">
        <f t="shared" si="81"/>
        <v>Jan</v>
      </c>
      <c r="O895" s="2" t="str">
        <f t="shared" si="82"/>
        <v>Sat</v>
      </c>
      <c r="P895" s="2" t="str">
        <f t="shared" si="83"/>
        <v>2021</v>
      </c>
    </row>
    <row r="896" spans="1:16" x14ac:dyDescent="0.3">
      <c r="A896" s="2" t="s">
        <v>31</v>
      </c>
      <c r="B896" s="3">
        <v>44227</v>
      </c>
      <c r="C896" s="2" t="s">
        <v>33</v>
      </c>
      <c r="D896" s="2" t="s">
        <v>50</v>
      </c>
      <c r="E896" s="2" t="s">
        <v>51</v>
      </c>
      <c r="F896" s="2" t="str">
        <f t="shared" si="78"/>
        <v>Men</v>
      </c>
      <c r="G896" s="2" t="str">
        <f t="shared" si="79"/>
        <v xml:space="preserve"> Apparel</v>
      </c>
      <c r="H896" s="2" t="s">
        <v>19</v>
      </c>
      <c r="I896" s="2">
        <v>45</v>
      </c>
      <c r="J896" s="2">
        <v>300</v>
      </c>
      <c r="K896" s="2">
        <v>13500</v>
      </c>
      <c r="L896" s="2" t="s">
        <v>21</v>
      </c>
      <c r="M896" s="2">
        <f t="shared" si="80"/>
        <v>1</v>
      </c>
      <c r="N896" s="2" t="str">
        <f t="shared" si="81"/>
        <v>Jan</v>
      </c>
      <c r="O896" s="2" t="str">
        <f t="shared" si="82"/>
        <v>Sun</v>
      </c>
      <c r="P896" s="2" t="str">
        <f t="shared" si="83"/>
        <v>2021</v>
      </c>
    </row>
    <row r="897" spans="1:16" x14ac:dyDescent="0.3">
      <c r="A897" s="2" t="s">
        <v>31</v>
      </c>
      <c r="B897" s="3">
        <v>44228</v>
      </c>
      <c r="C897" s="2" t="s">
        <v>33</v>
      </c>
      <c r="D897" s="2" t="s">
        <v>50</v>
      </c>
      <c r="E897" s="2" t="s">
        <v>51</v>
      </c>
      <c r="F897" s="2" t="str">
        <f t="shared" si="78"/>
        <v>Women</v>
      </c>
      <c r="G897" s="2" t="str">
        <f t="shared" si="79"/>
        <v xml:space="preserve"> Apparel</v>
      </c>
      <c r="H897" s="2" t="s">
        <v>20</v>
      </c>
      <c r="I897" s="2">
        <v>60</v>
      </c>
      <c r="J897" s="2">
        <v>600</v>
      </c>
      <c r="K897" s="2">
        <v>36000</v>
      </c>
      <c r="L897" s="2" t="s">
        <v>21</v>
      </c>
      <c r="M897" s="2">
        <f t="shared" si="80"/>
        <v>2</v>
      </c>
      <c r="N897" s="2" t="str">
        <f t="shared" si="81"/>
        <v>Feb</v>
      </c>
      <c r="O897" s="2" t="str">
        <f t="shared" si="82"/>
        <v>Mon</v>
      </c>
      <c r="P897" s="2" t="str">
        <f t="shared" si="83"/>
        <v>2021</v>
      </c>
    </row>
    <row r="898" spans="1:16" x14ac:dyDescent="0.3">
      <c r="A898" s="2" t="s">
        <v>31</v>
      </c>
      <c r="B898" s="3">
        <v>44229</v>
      </c>
      <c r="C898" s="2" t="s">
        <v>33</v>
      </c>
      <c r="D898" s="2" t="s">
        <v>50</v>
      </c>
      <c r="E898" s="2" t="s">
        <v>51</v>
      </c>
      <c r="F898" s="2" t="str">
        <f t="shared" ref="F898:F961" si="84">MID(H898, 1, FIND("'", H898) - 1)</f>
        <v>Men</v>
      </c>
      <c r="G898" s="2" t="str">
        <f t="shared" ref="G898:G961" si="85">MID(H898, FIND("'", H898) + 2, LEN(H898) - FIND("'", H898) - 1)</f>
        <v xml:space="preserve"> Street Footwear</v>
      </c>
      <c r="H898" s="2" t="s">
        <v>14</v>
      </c>
      <c r="I898" s="2">
        <v>40</v>
      </c>
      <c r="J898" s="2">
        <v>750</v>
      </c>
      <c r="K898" s="2">
        <v>30000</v>
      </c>
      <c r="L898" s="2" t="s">
        <v>21</v>
      </c>
      <c r="M898" s="2">
        <f t="shared" si="80"/>
        <v>2</v>
      </c>
      <c r="N898" s="2" t="str">
        <f t="shared" si="81"/>
        <v>Feb</v>
      </c>
      <c r="O898" s="2" t="str">
        <f t="shared" si="82"/>
        <v>Tue</v>
      </c>
      <c r="P898" s="2" t="str">
        <f t="shared" si="83"/>
        <v>2021</v>
      </c>
    </row>
    <row r="899" spans="1:16" x14ac:dyDescent="0.3">
      <c r="A899" s="2" t="s">
        <v>31</v>
      </c>
      <c r="B899" s="3">
        <v>44230</v>
      </c>
      <c r="C899" s="2" t="s">
        <v>33</v>
      </c>
      <c r="D899" s="2" t="s">
        <v>50</v>
      </c>
      <c r="E899" s="2" t="s">
        <v>51</v>
      </c>
      <c r="F899" s="2" t="str">
        <f t="shared" si="84"/>
        <v>Men</v>
      </c>
      <c r="G899" s="2" t="str">
        <f t="shared" si="85"/>
        <v xml:space="preserve"> Athletic Footwear</v>
      </c>
      <c r="H899" s="2" t="s">
        <v>16</v>
      </c>
      <c r="I899" s="2">
        <v>45</v>
      </c>
      <c r="J899" s="2">
        <v>600</v>
      </c>
      <c r="K899" s="2">
        <v>27000</v>
      </c>
      <c r="L899" s="2" t="s">
        <v>21</v>
      </c>
      <c r="M899" s="2">
        <f t="shared" ref="M899:M962" si="86">MONTH(B899)</f>
        <v>2</v>
      </c>
      <c r="N899" s="2" t="str">
        <f t="shared" ref="N899:N962" si="87">TEXT(B899,"mmm")</f>
        <v>Feb</v>
      </c>
      <c r="O899" s="2" t="str">
        <f t="shared" ref="O899:O962" si="88">TEXT(B899,"ddd")</f>
        <v>Wed</v>
      </c>
      <c r="P899" s="2" t="str">
        <f t="shared" ref="P899:P962" si="89">TEXT(B899,"YYY")</f>
        <v>2021</v>
      </c>
    </row>
    <row r="900" spans="1:16" x14ac:dyDescent="0.3">
      <c r="A900" s="2" t="s">
        <v>31</v>
      </c>
      <c r="B900" s="3">
        <v>44231</v>
      </c>
      <c r="C900" s="2" t="s">
        <v>33</v>
      </c>
      <c r="D900" s="2" t="s">
        <v>50</v>
      </c>
      <c r="E900" s="2" t="s">
        <v>51</v>
      </c>
      <c r="F900" s="2" t="str">
        <f t="shared" si="84"/>
        <v>Women</v>
      </c>
      <c r="G900" s="2" t="str">
        <f t="shared" si="85"/>
        <v xml:space="preserve"> Street Footwear</v>
      </c>
      <c r="H900" s="2" t="s">
        <v>17</v>
      </c>
      <c r="I900" s="2">
        <v>45</v>
      </c>
      <c r="J900" s="2">
        <v>550</v>
      </c>
      <c r="K900" s="2">
        <v>24750</v>
      </c>
      <c r="L900" s="2" t="s">
        <v>21</v>
      </c>
      <c r="M900" s="2">
        <f t="shared" si="86"/>
        <v>2</v>
      </c>
      <c r="N900" s="2" t="str">
        <f t="shared" si="87"/>
        <v>Feb</v>
      </c>
      <c r="O900" s="2" t="str">
        <f t="shared" si="88"/>
        <v>Thu</v>
      </c>
      <c r="P900" s="2" t="str">
        <f t="shared" si="89"/>
        <v>2021</v>
      </c>
    </row>
    <row r="901" spans="1:16" x14ac:dyDescent="0.3">
      <c r="A901" s="2" t="s">
        <v>31</v>
      </c>
      <c r="B901" s="3">
        <v>44232</v>
      </c>
      <c r="C901" s="2" t="s">
        <v>33</v>
      </c>
      <c r="D901" s="2" t="s">
        <v>50</v>
      </c>
      <c r="E901" s="2" t="s">
        <v>51</v>
      </c>
      <c r="F901" s="2" t="str">
        <f t="shared" si="84"/>
        <v>Women</v>
      </c>
      <c r="G901" s="2" t="str">
        <f t="shared" si="85"/>
        <v xml:space="preserve"> Athletic Footwear</v>
      </c>
      <c r="H901" s="2" t="s">
        <v>18</v>
      </c>
      <c r="I901" s="2">
        <v>40</v>
      </c>
      <c r="J901" s="2">
        <v>450</v>
      </c>
      <c r="K901" s="2">
        <v>18000</v>
      </c>
      <c r="L901" s="2" t="s">
        <v>21</v>
      </c>
      <c r="M901" s="2">
        <f t="shared" si="86"/>
        <v>2</v>
      </c>
      <c r="N901" s="2" t="str">
        <f t="shared" si="87"/>
        <v>Feb</v>
      </c>
      <c r="O901" s="2" t="str">
        <f t="shared" si="88"/>
        <v>Fri</v>
      </c>
      <c r="P901" s="2" t="str">
        <f t="shared" si="89"/>
        <v>2021</v>
      </c>
    </row>
    <row r="902" spans="1:16" x14ac:dyDescent="0.3">
      <c r="A902" s="2" t="s">
        <v>31</v>
      </c>
      <c r="B902" s="3">
        <v>44233</v>
      </c>
      <c r="C902" s="2" t="s">
        <v>33</v>
      </c>
      <c r="D902" s="2" t="s">
        <v>50</v>
      </c>
      <c r="E902" s="2" t="s">
        <v>51</v>
      </c>
      <c r="F902" s="2" t="str">
        <f t="shared" si="84"/>
        <v>Men</v>
      </c>
      <c r="G902" s="2" t="str">
        <f t="shared" si="85"/>
        <v xml:space="preserve"> Apparel</v>
      </c>
      <c r="H902" s="2" t="s">
        <v>19</v>
      </c>
      <c r="I902" s="2">
        <v>45</v>
      </c>
      <c r="J902" s="2">
        <v>475</v>
      </c>
      <c r="K902" s="2">
        <v>21375</v>
      </c>
      <c r="L902" s="2" t="s">
        <v>21</v>
      </c>
      <c r="M902" s="2">
        <f t="shared" si="86"/>
        <v>2</v>
      </c>
      <c r="N902" s="2" t="str">
        <f t="shared" si="87"/>
        <v>Feb</v>
      </c>
      <c r="O902" s="2" t="str">
        <f t="shared" si="88"/>
        <v>Sat</v>
      </c>
      <c r="P902" s="2" t="str">
        <f t="shared" si="89"/>
        <v>2021</v>
      </c>
    </row>
    <row r="903" spans="1:16" x14ac:dyDescent="0.3">
      <c r="A903" s="2" t="s">
        <v>31</v>
      </c>
      <c r="B903" s="3">
        <v>44234</v>
      </c>
      <c r="C903" s="2" t="s">
        <v>33</v>
      </c>
      <c r="D903" s="2" t="s">
        <v>50</v>
      </c>
      <c r="E903" s="2" t="s">
        <v>51</v>
      </c>
      <c r="F903" s="2" t="str">
        <f t="shared" si="84"/>
        <v>Women</v>
      </c>
      <c r="G903" s="2" t="str">
        <f t="shared" si="85"/>
        <v xml:space="preserve"> Apparel</v>
      </c>
      <c r="H903" s="2" t="s">
        <v>20</v>
      </c>
      <c r="I903" s="2">
        <v>60</v>
      </c>
      <c r="J903" s="2">
        <v>475</v>
      </c>
      <c r="K903" s="2">
        <v>28500</v>
      </c>
      <c r="L903" s="2" t="s">
        <v>21</v>
      </c>
      <c r="M903" s="2">
        <f t="shared" si="86"/>
        <v>2</v>
      </c>
      <c r="N903" s="2" t="str">
        <f t="shared" si="87"/>
        <v>Feb</v>
      </c>
      <c r="O903" s="2" t="str">
        <f t="shared" si="88"/>
        <v>Sun</v>
      </c>
      <c r="P903" s="2" t="str">
        <f t="shared" si="89"/>
        <v>2021</v>
      </c>
    </row>
    <row r="904" spans="1:16" x14ac:dyDescent="0.3">
      <c r="A904" s="2" t="s">
        <v>31</v>
      </c>
      <c r="B904" s="3">
        <v>44235</v>
      </c>
      <c r="C904" s="2" t="s">
        <v>33</v>
      </c>
      <c r="D904" s="2" t="s">
        <v>50</v>
      </c>
      <c r="E904" s="2" t="s">
        <v>51</v>
      </c>
      <c r="F904" s="2" t="str">
        <f t="shared" si="84"/>
        <v>Men</v>
      </c>
      <c r="G904" s="2" t="str">
        <f t="shared" si="85"/>
        <v xml:space="preserve"> Street Footwear</v>
      </c>
      <c r="H904" s="2" t="s">
        <v>14</v>
      </c>
      <c r="I904" s="2">
        <v>45</v>
      </c>
      <c r="J904" s="2">
        <v>675</v>
      </c>
      <c r="K904" s="2">
        <v>30375</v>
      </c>
      <c r="L904" s="2" t="s">
        <v>21</v>
      </c>
      <c r="M904" s="2">
        <f t="shared" si="86"/>
        <v>2</v>
      </c>
      <c r="N904" s="2" t="str">
        <f t="shared" si="87"/>
        <v>Feb</v>
      </c>
      <c r="O904" s="2" t="str">
        <f t="shared" si="88"/>
        <v>Mon</v>
      </c>
      <c r="P904" s="2" t="str">
        <f t="shared" si="89"/>
        <v>2021</v>
      </c>
    </row>
    <row r="905" spans="1:16" x14ac:dyDescent="0.3">
      <c r="A905" s="2" t="s">
        <v>31</v>
      </c>
      <c r="B905" s="3">
        <v>44236</v>
      </c>
      <c r="C905" s="2" t="s">
        <v>33</v>
      </c>
      <c r="D905" s="2" t="s">
        <v>50</v>
      </c>
      <c r="E905" s="2" t="s">
        <v>51</v>
      </c>
      <c r="F905" s="2" t="str">
        <f t="shared" si="84"/>
        <v>Men</v>
      </c>
      <c r="G905" s="2" t="str">
        <f t="shared" si="85"/>
        <v xml:space="preserve"> Athletic Footwear</v>
      </c>
      <c r="H905" s="2" t="s">
        <v>16</v>
      </c>
      <c r="I905" s="2">
        <v>55.000000000000007</v>
      </c>
      <c r="J905" s="2">
        <v>625</v>
      </c>
      <c r="K905" s="2">
        <v>34375.000000000007</v>
      </c>
      <c r="L905" s="2" t="s">
        <v>21</v>
      </c>
      <c r="M905" s="2">
        <f t="shared" si="86"/>
        <v>2</v>
      </c>
      <c r="N905" s="2" t="str">
        <f t="shared" si="87"/>
        <v>Feb</v>
      </c>
      <c r="O905" s="2" t="str">
        <f t="shared" si="88"/>
        <v>Tue</v>
      </c>
      <c r="P905" s="2" t="str">
        <f t="shared" si="89"/>
        <v>2021</v>
      </c>
    </row>
    <row r="906" spans="1:16" x14ac:dyDescent="0.3">
      <c r="A906" s="2" t="s">
        <v>31</v>
      </c>
      <c r="B906" s="3">
        <v>44237</v>
      </c>
      <c r="C906" s="2" t="s">
        <v>33</v>
      </c>
      <c r="D906" s="2" t="s">
        <v>50</v>
      </c>
      <c r="E906" s="2" t="s">
        <v>51</v>
      </c>
      <c r="F906" s="2" t="str">
        <f t="shared" si="84"/>
        <v>Women</v>
      </c>
      <c r="G906" s="2" t="str">
        <f t="shared" si="85"/>
        <v xml:space="preserve"> Street Footwear</v>
      </c>
      <c r="H906" s="2" t="s">
        <v>17</v>
      </c>
      <c r="I906" s="2">
        <v>50</v>
      </c>
      <c r="J906" s="2">
        <v>500</v>
      </c>
      <c r="K906" s="2">
        <v>25000</v>
      </c>
      <c r="L906" s="2" t="s">
        <v>21</v>
      </c>
      <c r="M906" s="2">
        <f t="shared" si="86"/>
        <v>2</v>
      </c>
      <c r="N906" s="2" t="str">
        <f t="shared" si="87"/>
        <v>Feb</v>
      </c>
      <c r="O906" s="2" t="str">
        <f t="shared" si="88"/>
        <v>Wed</v>
      </c>
      <c r="P906" s="2" t="str">
        <f t="shared" si="89"/>
        <v>2021</v>
      </c>
    </row>
    <row r="907" spans="1:16" x14ac:dyDescent="0.3">
      <c r="A907" s="2" t="s">
        <v>31</v>
      </c>
      <c r="B907" s="3">
        <v>44238</v>
      </c>
      <c r="C907" s="2" t="s">
        <v>33</v>
      </c>
      <c r="D907" s="2" t="s">
        <v>50</v>
      </c>
      <c r="E907" s="2" t="s">
        <v>51</v>
      </c>
      <c r="F907" s="2" t="str">
        <f t="shared" si="84"/>
        <v>Women</v>
      </c>
      <c r="G907" s="2" t="str">
        <f t="shared" si="85"/>
        <v xml:space="preserve"> Athletic Footwear</v>
      </c>
      <c r="H907" s="2" t="s">
        <v>18</v>
      </c>
      <c r="I907" s="2">
        <v>45</v>
      </c>
      <c r="J907" s="2">
        <v>425</v>
      </c>
      <c r="K907" s="2">
        <v>19125</v>
      </c>
      <c r="L907" s="2" t="s">
        <v>21</v>
      </c>
      <c r="M907" s="2">
        <f t="shared" si="86"/>
        <v>2</v>
      </c>
      <c r="N907" s="2" t="str">
        <f t="shared" si="87"/>
        <v>Feb</v>
      </c>
      <c r="O907" s="2" t="str">
        <f t="shared" si="88"/>
        <v>Thu</v>
      </c>
      <c r="P907" s="2" t="str">
        <f t="shared" si="89"/>
        <v>2021</v>
      </c>
    </row>
    <row r="908" spans="1:16" x14ac:dyDescent="0.3">
      <c r="A908" s="2" t="s">
        <v>31</v>
      </c>
      <c r="B908" s="3">
        <v>44239</v>
      </c>
      <c r="C908" s="2" t="s">
        <v>33</v>
      </c>
      <c r="D908" s="2" t="s">
        <v>50</v>
      </c>
      <c r="E908" s="2" t="s">
        <v>51</v>
      </c>
      <c r="F908" s="2" t="str">
        <f t="shared" si="84"/>
        <v>Men</v>
      </c>
      <c r="G908" s="2" t="str">
        <f t="shared" si="85"/>
        <v xml:space="preserve"> Apparel</v>
      </c>
      <c r="H908" s="2" t="s">
        <v>19</v>
      </c>
      <c r="I908" s="2">
        <v>54.999999999999993</v>
      </c>
      <c r="J908" s="2">
        <v>425</v>
      </c>
      <c r="K908" s="2">
        <v>23374.999999999996</v>
      </c>
      <c r="L908" s="2" t="s">
        <v>21</v>
      </c>
      <c r="M908" s="2">
        <f t="shared" si="86"/>
        <v>2</v>
      </c>
      <c r="N908" s="2" t="str">
        <f t="shared" si="87"/>
        <v>Feb</v>
      </c>
      <c r="O908" s="2" t="str">
        <f t="shared" si="88"/>
        <v>Fri</v>
      </c>
      <c r="P908" s="2" t="str">
        <f t="shared" si="89"/>
        <v>2021</v>
      </c>
    </row>
    <row r="909" spans="1:16" x14ac:dyDescent="0.3">
      <c r="A909" s="2" t="s">
        <v>31</v>
      </c>
      <c r="B909" s="3">
        <v>44240</v>
      </c>
      <c r="C909" s="2" t="s">
        <v>33</v>
      </c>
      <c r="D909" s="2" t="s">
        <v>50</v>
      </c>
      <c r="E909" s="2" t="s">
        <v>51</v>
      </c>
      <c r="F909" s="2" t="str">
        <f t="shared" si="84"/>
        <v>Women</v>
      </c>
      <c r="G909" s="2" t="str">
        <f t="shared" si="85"/>
        <v xml:space="preserve"> Apparel</v>
      </c>
      <c r="H909" s="2" t="s">
        <v>20</v>
      </c>
      <c r="I909" s="2">
        <v>60</v>
      </c>
      <c r="J909" s="2">
        <v>400</v>
      </c>
      <c r="K909" s="2">
        <v>24000</v>
      </c>
      <c r="L909" s="2" t="s">
        <v>21</v>
      </c>
      <c r="M909" s="2">
        <f t="shared" si="86"/>
        <v>2</v>
      </c>
      <c r="N909" s="2" t="str">
        <f t="shared" si="87"/>
        <v>Feb</v>
      </c>
      <c r="O909" s="2" t="str">
        <f t="shared" si="88"/>
        <v>Sat</v>
      </c>
      <c r="P909" s="2" t="str">
        <f t="shared" si="89"/>
        <v>2021</v>
      </c>
    </row>
    <row r="910" spans="1:16" x14ac:dyDescent="0.3">
      <c r="A910" s="2" t="s">
        <v>31</v>
      </c>
      <c r="B910" s="3">
        <v>44241</v>
      </c>
      <c r="C910" s="2" t="s">
        <v>33</v>
      </c>
      <c r="D910" s="2" t="s">
        <v>50</v>
      </c>
      <c r="E910" s="2" t="s">
        <v>51</v>
      </c>
      <c r="F910" s="2" t="str">
        <f t="shared" si="84"/>
        <v>Men</v>
      </c>
      <c r="G910" s="2" t="str">
        <f t="shared" si="85"/>
        <v xml:space="preserve"> Street Footwear</v>
      </c>
      <c r="H910" s="2" t="s">
        <v>14</v>
      </c>
      <c r="I910" s="2">
        <v>45</v>
      </c>
      <c r="J910" s="2">
        <v>600</v>
      </c>
      <c r="K910" s="2">
        <v>27000</v>
      </c>
      <c r="L910" s="2" t="s">
        <v>21</v>
      </c>
      <c r="M910" s="2">
        <f t="shared" si="86"/>
        <v>2</v>
      </c>
      <c r="N910" s="2" t="str">
        <f t="shared" si="87"/>
        <v>Feb</v>
      </c>
      <c r="O910" s="2" t="str">
        <f t="shared" si="88"/>
        <v>Sun</v>
      </c>
      <c r="P910" s="2" t="str">
        <f t="shared" si="89"/>
        <v>2021</v>
      </c>
    </row>
    <row r="911" spans="1:16" x14ac:dyDescent="0.3">
      <c r="A911" s="2" t="s">
        <v>31</v>
      </c>
      <c r="B911" s="3">
        <v>44242</v>
      </c>
      <c r="C911" s="2" t="s">
        <v>33</v>
      </c>
      <c r="D911" s="2" t="s">
        <v>50</v>
      </c>
      <c r="E911" s="2" t="s">
        <v>51</v>
      </c>
      <c r="F911" s="2" t="str">
        <f t="shared" si="84"/>
        <v>Men</v>
      </c>
      <c r="G911" s="2" t="str">
        <f t="shared" si="85"/>
        <v xml:space="preserve"> Athletic Footwear</v>
      </c>
      <c r="H911" s="2" t="s">
        <v>16</v>
      </c>
      <c r="I911" s="2">
        <v>50</v>
      </c>
      <c r="J911" s="2">
        <v>600</v>
      </c>
      <c r="K911" s="2">
        <v>30000</v>
      </c>
      <c r="L911" s="2" t="s">
        <v>21</v>
      </c>
      <c r="M911" s="2">
        <f t="shared" si="86"/>
        <v>2</v>
      </c>
      <c r="N911" s="2" t="str">
        <f t="shared" si="87"/>
        <v>Feb</v>
      </c>
      <c r="O911" s="2" t="str">
        <f t="shared" si="88"/>
        <v>Mon</v>
      </c>
      <c r="P911" s="2" t="str">
        <f t="shared" si="89"/>
        <v>2021</v>
      </c>
    </row>
    <row r="912" spans="1:16" x14ac:dyDescent="0.3">
      <c r="A912" s="2" t="s">
        <v>31</v>
      </c>
      <c r="B912" s="3">
        <v>44243</v>
      </c>
      <c r="C912" s="2" t="s">
        <v>33</v>
      </c>
      <c r="D912" s="2" t="s">
        <v>50</v>
      </c>
      <c r="E912" s="2" t="s">
        <v>51</v>
      </c>
      <c r="F912" s="2" t="str">
        <f t="shared" si="84"/>
        <v>Women</v>
      </c>
      <c r="G912" s="2" t="str">
        <f t="shared" si="85"/>
        <v xml:space="preserve"> Street Footwear</v>
      </c>
      <c r="H912" s="2" t="s">
        <v>17</v>
      </c>
      <c r="I912" s="2">
        <v>45</v>
      </c>
      <c r="J912" s="2">
        <v>450</v>
      </c>
      <c r="K912" s="2">
        <v>20250</v>
      </c>
      <c r="L912" s="2" t="s">
        <v>21</v>
      </c>
      <c r="M912" s="2">
        <f t="shared" si="86"/>
        <v>2</v>
      </c>
      <c r="N912" s="2" t="str">
        <f t="shared" si="87"/>
        <v>Feb</v>
      </c>
      <c r="O912" s="2" t="str">
        <f t="shared" si="88"/>
        <v>Tue</v>
      </c>
      <c r="P912" s="2" t="str">
        <f t="shared" si="89"/>
        <v>2021</v>
      </c>
    </row>
    <row r="913" spans="1:16" x14ac:dyDescent="0.3">
      <c r="A913" s="2" t="s">
        <v>31</v>
      </c>
      <c r="B913" s="3">
        <v>44244</v>
      </c>
      <c r="C913" s="2" t="s">
        <v>33</v>
      </c>
      <c r="D913" s="2" t="s">
        <v>50</v>
      </c>
      <c r="E913" s="2" t="s">
        <v>51</v>
      </c>
      <c r="F913" s="2" t="str">
        <f t="shared" si="84"/>
        <v>Women</v>
      </c>
      <c r="G913" s="2" t="str">
        <f t="shared" si="85"/>
        <v xml:space="preserve"> Athletic Footwear</v>
      </c>
      <c r="H913" s="2" t="s">
        <v>18</v>
      </c>
      <c r="I913" s="2">
        <v>45</v>
      </c>
      <c r="J913" s="2">
        <v>400</v>
      </c>
      <c r="K913" s="2">
        <v>18000</v>
      </c>
      <c r="L913" s="2" t="s">
        <v>21</v>
      </c>
      <c r="M913" s="2">
        <f t="shared" si="86"/>
        <v>2</v>
      </c>
      <c r="N913" s="2" t="str">
        <f t="shared" si="87"/>
        <v>Feb</v>
      </c>
      <c r="O913" s="2" t="str">
        <f t="shared" si="88"/>
        <v>Wed</v>
      </c>
      <c r="P913" s="2" t="str">
        <f t="shared" si="89"/>
        <v>2021</v>
      </c>
    </row>
    <row r="914" spans="1:16" x14ac:dyDescent="0.3">
      <c r="A914" s="2" t="s">
        <v>31</v>
      </c>
      <c r="B914" s="3">
        <v>44245</v>
      </c>
      <c r="C914" s="2" t="s">
        <v>33</v>
      </c>
      <c r="D914" s="2" t="s">
        <v>50</v>
      </c>
      <c r="E914" s="2" t="s">
        <v>51</v>
      </c>
      <c r="F914" s="2" t="str">
        <f t="shared" si="84"/>
        <v>Men</v>
      </c>
      <c r="G914" s="2" t="str">
        <f t="shared" si="85"/>
        <v xml:space="preserve"> Apparel</v>
      </c>
      <c r="H914" s="2" t="s">
        <v>19</v>
      </c>
      <c r="I914" s="2">
        <v>54.999999999999993</v>
      </c>
      <c r="J914" s="2">
        <v>400</v>
      </c>
      <c r="K914" s="2">
        <v>21999.999999999996</v>
      </c>
      <c r="L914" s="2" t="s">
        <v>21</v>
      </c>
      <c r="M914" s="2">
        <f t="shared" si="86"/>
        <v>2</v>
      </c>
      <c r="N914" s="2" t="str">
        <f t="shared" si="87"/>
        <v>Feb</v>
      </c>
      <c r="O914" s="2" t="str">
        <f t="shared" si="88"/>
        <v>Thu</v>
      </c>
      <c r="P914" s="2" t="str">
        <f t="shared" si="89"/>
        <v>2021</v>
      </c>
    </row>
    <row r="915" spans="1:16" x14ac:dyDescent="0.3">
      <c r="A915" s="2" t="s">
        <v>31</v>
      </c>
      <c r="B915" s="3">
        <v>44246</v>
      </c>
      <c r="C915" s="2" t="s">
        <v>33</v>
      </c>
      <c r="D915" s="2" t="s">
        <v>50</v>
      </c>
      <c r="E915" s="2" t="s">
        <v>51</v>
      </c>
      <c r="F915" s="2" t="str">
        <f t="shared" si="84"/>
        <v>Women</v>
      </c>
      <c r="G915" s="2" t="str">
        <f t="shared" si="85"/>
        <v xml:space="preserve"> Apparel</v>
      </c>
      <c r="H915" s="2" t="s">
        <v>20</v>
      </c>
      <c r="I915" s="2">
        <v>60</v>
      </c>
      <c r="J915" s="2">
        <v>450</v>
      </c>
      <c r="K915" s="2">
        <v>27000</v>
      </c>
      <c r="L915" s="2" t="s">
        <v>21</v>
      </c>
      <c r="M915" s="2">
        <f t="shared" si="86"/>
        <v>2</v>
      </c>
      <c r="N915" s="2" t="str">
        <f t="shared" si="87"/>
        <v>Feb</v>
      </c>
      <c r="O915" s="2" t="str">
        <f t="shared" si="88"/>
        <v>Fri</v>
      </c>
      <c r="P915" s="2" t="str">
        <f t="shared" si="89"/>
        <v>2021</v>
      </c>
    </row>
    <row r="916" spans="1:16" x14ac:dyDescent="0.3">
      <c r="A916" s="2" t="s">
        <v>31</v>
      </c>
      <c r="B916" s="3">
        <v>44247</v>
      </c>
      <c r="C916" s="2" t="s">
        <v>33</v>
      </c>
      <c r="D916" s="2" t="s">
        <v>50</v>
      </c>
      <c r="E916" s="2" t="s">
        <v>51</v>
      </c>
      <c r="F916" s="2" t="str">
        <f t="shared" si="84"/>
        <v>Men</v>
      </c>
      <c r="G916" s="2" t="str">
        <f t="shared" si="85"/>
        <v xml:space="preserve"> Street Footwear</v>
      </c>
      <c r="H916" s="2" t="s">
        <v>14</v>
      </c>
      <c r="I916" s="2">
        <v>45</v>
      </c>
      <c r="J916" s="2">
        <v>550</v>
      </c>
      <c r="K916" s="2">
        <v>24750</v>
      </c>
      <c r="L916" s="2" t="s">
        <v>21</v>
      </c>
      <c r="M916" s="2">
        <f t="shared" si="86"/>
        <v>2</v>
      </c>
      <c r="N916" s="2" t="str">
        <f t="shared" si="87"/>
        <v>Feb</v>
      </c>
      <c r="O916" s="2" t="str">
        <f t="shared" si="88"/>
        <v>Sat</v>
      </c>
      <c r="P916" s="2" t="str">
        <f t="shared" si="89"/>
        <v>2021</v>
      </c>
    </row>
    <row r="917" spans="1:16" x14ac:dyDescent="0.3">
      <c r="A917" s="2" t="s">
        <v>31</v>
      </c>
      <c r="B917" s="3">
        <v>44248</v>
      </c>
      <c r="C917" s="2" t="s">
        <v>33</v>
      </c>
      <c r="D917" s="2" t="s">
        <v>50</v>
      </c>
      <c r="E917" s="2" t="s">
        <v>51</v>
      </c>
      <c r="F917" s="2" t="str">
        <f t="shared" si="84"/>
        <v>Men</v>
      </c>
      <c r="G917" s="2" t="str">
        <f t="shared" si="85"/>
        <v xml:space="preserve"> Athletic Footwear</v>
      </c>
      <c r="H917" s="2" t="s">
        <v>16</v>
      </c>
      <c r="I917" s="2">
        <v>50</v>
      </c>
      <c r="J917" s="2">
        <v>550</v>
      </c>
      <c r="K917" s="2">
        <v>27500</v>
      </c>
      <c r="L917" s="2" t="s">
        <v>21</v>
      </c>
      <c r="M917" s="2">
        <f t="shared" si="86"/>
        <v>2</v>
      </c>
      <c r="N917" s="2" t="str">
        <f t="shared" si="87"/>
        <v>Feb</v>
      </c>
      <c r="O917" s="2" t="str">
        <f t="shared" si="88"/>
        <v>Sun</v>
      </c>
      <c r="P917" s="2" t="str">
        <f t="shared" si="89"/>
        <v>2021</v>
      </c>
    </row>
    <row r="918" spans="1:16" x14ac:dyDescent="0.3">
      <c r="A918" s="2" t="s">
        <v>31</v>
      </c>
      <c r="B918" s="3">
        <v>44249</v>
      </c>
      <c r="C918" s="2" t="s">
        <v>33</v>
      </c>
      <c r="D918" s="2" t="s">
        <v>50</v>
      </c>
      <c r="E918" s="2" t="s">
        <v>51</v>
      </c>
      <c r="F918" s="2" t="str">
        <f t="shared" si="84"/>
        <v>Women</v>
      </c>
      <c r="G918" s="2" t="str">
        <f t="shared" si="85"/>
        <v xml:space="preserve"> Street Footwear</v>
      </c>
      <c r="H918" s="2" t="s">
        <v>17</v>
      </c>
      <c r="I918" s="2">
        <v>45</v>
      </c>
      <c r="J918" s="2">
        <v>400</v>
      </c>
      <c r="K918" s="2">
        <v>18000</v>
      </c>
      <c r="L918" s="2" t="s">
        <v>21</v>
      </c>
      <c r="M918" s="2">
        <f t="shared" si="86"/>
        <v>2</v>
      </c>
      <c r="N918" s="2" t="str">
        <f t="shared" si="87"/>
        <v>Feb</v>
      </c>
      <c r="O918" s="2" t="str">
        <f t="shared" si="88"/>
        <v>Mon</v>
      </c>
      <c r="P918" s="2" t="str">
        <f t="shared" si="89"/>
        <v>2021</v>
      </c>
    </row>
    <row r="919" spans="1:16" x14ac:dyDescent="0.3">
      <c r="A919" s="2" t="s">
        <v>31</v>
      </c>
      <c r="B919" s="3">
        <v>44250</v>
      </c>
      <c r="C919" s="2" t="s">
        <v>33</v>
      </c>
      <c r="D919" s="2" t="s">
        <v>50</v>
      </c>
      <c r="E919" s="2" t="s">
        <v>51</v>
      </c>
      <c r="F919" s="2" t="str">
        <f t="shared" si="84"/>
        <v>Women</v>
      </c>
      <c r="G919" s="2" t="str">
        <f t="shared" si="85"/>
        <v xml:space="preserve"> Athletic Footwear</v>
      </c>
      <c r="H919" s="2" t="s">
        <v>18</v>
      </c>
      <c r="I919" s="2">
        <v>45</v>
      </c>
      <c r="J919" s="2">
        <v>375</v>
      </c>
      <c r="K919" s="2">
        <v>16875</v>
      </c>
      <c r="L919" s="2" t="s">
        <v>21</v>
      </c>
      <c r="M919" s="2">
        <f t="shared" si="86"/>
        <v>2</v>
      </c>
      <c r="N919" s="2" t="str">
        <f t="shared" si="87"/>
        <v>Feb</v>
      </c>
      <c r="O919" s="2" t="str">
        <f t="shared" si="88"/>
        <v>Tue</v>
      </c>
      <c r="P919" s="2" t="str">
        <f t="shared" si="89"/>
        <v>2021</v>
      </c>
    </row>
    <row r="920" spans="1:16" x14ac:dyDescent="0.3">
      <c r="A920" s="2" t="s">
        <v>31</v>
      </c>
      <c r="B920" s="3">
        <v>44251</v>
      </c>
      <c r="C920" s="2" t="s">
        <v>33</v>
      </c>
      <c r="D920" s="2" t="s">
        <v>50</v>
      </c>
      <c r="E920" s="2" t="s">
        <v>51</v>
      </c>
      <c r="F920" s="2" t="str">
        <f t="shared" si="84"/>
        <v>Men</v>
      </c>
      <c r="G920" s="2" t="str">
        <f t="shared" si="85"/>
        <v xml:space="preserve"> Apparel</v>
      </c>
      <c r="H920" s="2" t="s">
        <v>19</v>
      </c>
      <c r="I920" s="2">
        <v>54.999999999999993</v>
      </c>
      <c r="J920" s="2">
        <v>350</v>
      </c>
      <c r="K920" s="2">
        <v>19249.999999999996</v>
      </c>
      <c r="L920" s="2" t="s">
        <v>21</v>
      </c>
      <c r="M920" s="2">
        <f t="shared" si="86"/>
        <v>2</v>
      </c>
      <c r="N920" s="2" t="str">
        <f t="shared" si="87"/>
        <v>Feb</v>
      </c>
      <c r="O920" s="2" t="str">
        <f t="shared" si="88"/>
        <v>Wed</v>
      </c>
      <c r="P920" s="2" t="str">
        <f t="shared" si="89"/>
        <v>2021</v>
      </c>
    </row>
    <row r="921" spans="1:16" x14ac:dyDescent="0.3">
      <c r="A921" s="2" t="s">
        <v>31</v>
      </c>
      <c r="B921" s="3">
        <v>44252</v>
      </c>
      <c r="C921" s="2" t="s">
        <v>33</v>
      </c>
      <c r="D921" s="2" t="s">
        <v>50</v>
      </c>
      <c r="E921" s="2" t="s">
        <v>51</v>
      </c>
      <c r="F921" s="2" t="str">
        <f t="shared" si="84"/>
        <v>Women</v>
      </c>
      <c r="G921" s="2" t="str">
        <f t="shared" si="85"/>
        <v xml:space="preserve"> Apparel</v>
      </c>
      <c r="H921" s="2" t="s">
        <v>20</v>
      </c>
      <c r="I921" s="2">
        <v>60</v>
      </c>
      <c r="J921" s="2">
        <v>400</v>
      </c>
      <c r="K921" s="2">
        <v>24000</v>
      </c>
      <c r="L921" s="2" t="s">
        <v>21</v>
      </c>
      <c r="M921" s="2">
        <f t="shared" si="86"/>
        <v>2</v>
      </c>
      <c r="N921" s="2" t="str">
        <f t="shared" si="87"/>
        <v>Feb</v>
      </c>
      <c r="O921" s="2" t="str">
        <f t="shared" si="88"/>
        <v>Thu</v>
      </c>
      <c r="P921" s="2" t="str">
        <f t="shared" si="89"/>
        <v>2021</v>
      </c>
    </row>
    <row r="922" spans="1:16" x14ac:dyDescent="0.3">
      <c r="A922" s="2" t="s">
        <v>31</v>
      </c>
      <c r="B922" s="3">
        <v>44253</v>
      </c>
      <c r="C922" s="2" t="s">
        <v>33</v>
      </c>
      <c r="D922" s="2" t="s">
        <v>50</v>
      </c>
      <c r="E922" s="2" t="s">
        <v>51</v>
      </c>
      <c r="F922" s="2" t="str">
        <f t="shared" si="84"/>
        <v>Men</v>
      </c>
      <c r="G922" s="2" t="str">
        <f t="shared" si="85"/>
        <v xml:space="preserve"> Street Footwear</v>
      </c>
      <c r="H922" s="2" t="s">
        <v>14</v>
      </c>
      <c r="I922" s="2">
        <v>40</v>
      </c>
      <c r="J922" s="2">
        <v>575</v>
      </c>
      <c r="K922" s="2">
        <v>23000</v>
      </c>
      <c r="L922" s="2" t="s">
        <v>21</v>
      </c>
      <c r="M922" s="2">
        <f t="shared" si="86"/>
        <v>2</v>
      </c>
      <c r="N922" s="2" t="str">
        <f t="shared" si="87"/>
        <v>Feb</v>
      </c>
      <c r="O922" s="2" t="str">
        <f t="shared" si="88"/>
        <v>Fri</v>
      </c>
      <c r="P922" s="2" t="str">
        <f t="shared" si="89"/>
        <v>2021</v>
      </c>
    </row>
    <row r="923" spans="1:16" x14ac:dyDescent="0.3">
      <c r="A923" s="2" t="s">
        <v>31</v>
      </c>
      <c r="B923" s="3">
        <v>44254</v>
      </c>
      <c r="C923" s="2" t="s">
        <v>33</v>
      </c>
      <c r="D923" s="2" t="s">
        <v>50</v>
      </c>
      <c r="E923" s="2" t="s">
        <v>51</v>
      </c>
      <c r="F923" s="2" t="str">
        <f t="shared" si="84"/>
        <v>Men</v>
      </c>
      <c r="G923" s="2" t="str">
        <f t="shared" si="85"/>
        <v xml:space="preserve"> Athletic Footwear</v>
      </c>
      <c r="H923" s="2" t="s">
        <v>16</v>
      </c>
      <c r="I923" s="2">
        <v>45.000000000000007</v>
      </c>
      <c r="J923" s="2">
        <v>575</v>
      </c>
      <c r="K923" s="2">
        <v>25875.000000000004</v>
      </c>
      <c r="L923" s="2" t="s">
        <v>21</v>
      </c>
      <c r="M923" s="2">
        <f t="shared" si="86"/>
        <v>2</v>
      </c>
      <c r="N923" s="2" t="str">
        <f t="shared" si="87"/>
        <v>Feb</v>
      </c>
      <c r="O923" s="2" t="str">
        <f t="shared" si="88"/>
        <v>Sat</v>
      </c>
      <c r="P923" s="2" t="str">
        <f t="shared" si="89"/>
        <v>2021</v>
      </c>
    </row>
    <row r="924" spans="1:16" x14ac:dyDescent="0.3">
      <c r="A924" s="2" t="s">
        <v>31</v>
      </c>
      <c r="B924" s="3">
        <v>44255</v>
      </c>
      <c r="C924" s="2" t="s">
        <v>33</v>
      </c>
      <c r="D924" s="2" t="s">
        <v>50</v>
      </c>
      <c r="E924" s="2" t="s">
        <v>51</v>
      </c>
      <c r="F924" s="2" t="str">
        <f t="shared" si="84"/>
        <v>Women</v>
      </c>
      <c r="G924" s="2" t="str">
        <f t="shared" si="85"/>
        <v xml:space="preserve"> Street Footwear</v>
      </c>
      <c r="H924" s="2" t="s">
        <v>17</v>
      </c>
      <c r="I924" s="2">
        <v>40</v>
      </c>
      <c r="J924" s="2">
        <v>425</v>
      </c>
      <c r="K924" s="2">
        <v>17000</v>
      </c>
      <c r="L924" s="2" t="s">
        <v>21</v>
      </c>
      <c r="M924" s="2">
        <f t="shared" si="86"/>
        <v>2</v>
      </c>
      <c r="N924" s="2" t="str">
        <f t="shared" si="87"/>
        <v>Feb</v>
      </c>
      <c r="O924" s="2" t="str">
        <f t="shared" si="88"/>
        <v>Sun</v>
      </c>
      <c r="P924" s="2" t="str">
        <f t="shared" si="89"/>
        <v>2021</v>
      </c>
    </row>
    <row r="925" spans="1:16" x14ac:dyDescent="0.3">
      <c r="A925" s="2" t="s">
        <v>31</v>
      </c>
      <c r="B925" s="3">
        <v>44256</v>
      </c>
      <c r="C925" s="2" t="s">
        <v>33</v>
      </c>
      <c r="D925" s="2" t="s">
        <v>50</v>
      </c>
      <c r="E925" s="2" t="s">
        <v>51</v>
      </c>
      <c r="F925" s="2" t="str">
        <f t="shared" si="84"/>
        <v>Women</v>
      </c>
      <c r="G925" s="2" t="str">
        <f t="shared" si="85"/>
        <v xml:space="preserve"> Athletic Footwear</v>
      </c>
      <c r="H925" s="2" t="s">
        <v>18</v>
      </c>
      <c r="I925" s="2">
        <v>40</v>
      </c>
      <c r="J925" s="2">
        <v>425</v>
      </c>
      <c r="K925" s="2">
        <v>17000</v>
      </c>
      <c r="L925" s="2" t="s">
        <v>21</v>
      </c>
      <c r="M925" s="2">
        <f t="shared" si="86"/>
        <v>3</v>
      </c>
      <c r="N925" s="2" t="str">
        <f t="shared" si="87"/>
        <v>Mar</v>
      </c>
      <c r="O925" s="2" t="str">
        <f t="shared" si="88"/>
        <v>Mon</v>
      </c>
      <c r="P925" s="2" t="str">
        <f t="shared" si="89"/>
        <v>2021</v>
      </c>
    </row>
    <row r="926" spans="1:16" x14ac:dyDescent="0.3">
      <c r="A926" s="2" t="s">
        <v>31</v>
      </c>
      <c r="B926" s="3">
        <v>44257</v>
      </c>
      <c r="C926" s="2" t="s">
        <v>33</v>
      </c>
      <c r="D926" s="2" t="s">
        <v>50</v>
      </c>
      <c r="E926" s="2" t="s">
        <v>51</v>
      </c>
      <c r="F926" s="2" t="str">
        <f t="shared" si="84"/>
        <v>Men</v>
      </c>
      <c r="G926" s="2" t="str">
        <f t="shared" si="85"/>
        <v xml:space="preserve"> Apparel</v>
      </c>
      <c r="H926" s="2" t="s">
        <v>19</v>
      </c>
      <c r="I926" s="2">
        <v>54.999999999999993</v>
      </c>
      <c r="J926" s="2">
        <v>375</v>
      </c>
      <c r="K926" s="2">
        <v>20624.999999999996</v>
      </c>
      <c r="L926" s="2" t="s">
        <v>21</v>
      </c>
      <c r="M926" s="2">
        <f t="shared" si="86"/>
        <v>3</v>
      </c>
      <c r="N926" s="2" t="str">
        <f t="shared" si="87"/>
        <v>Mar</v>
      </c>
      <c r="O926" s="2" t="str">
        <f t="shared" si="88"/>
        <v>Tue</v>
      </c>
      <c r="P926" s="2" t="str">
        <f t="shared" si="89"/>
        <v>2021</v>
      </c>
    </row>
    <row r="927" spans="1:16" x14ac:dyDescent="0.3">
      <c r="A927" s="2" t="s">
        <v>31</v>
      </c>
      <c r="B927" s="3">
        <v>44258</v>
      </c>
      <c r="C927" s="2" t="s">
        <v>33</v>
      </c>
      <c r="D927" s="2" t="s">
        <v>50</v>
      </c>
      <c r="E927" s="2" t="s">
        <v>51</v>
      </c>
      <c r="F927" s="2" t="str">
        <f t="shared" si="84"/>
        <v>Women</v>
      </c>
      <c r="G927" s="2" t="str">
        <f t="shared" si="85"/>
        <v xml:space="preserve"> Apparel</v>
      </c>
      <c r="H927" s="2" t="s">
        <v>20</v>
      </c>
      <c r="I927" s="2">
        <v>60</v>
      </c>
      <c r="J927" s="2">
        <v>475</v>
      </c>
      <c r="K927" s="2">
        <v>28500</v>
      </c>
      <c r="L927" s="2" t="s">
        <v>21</v>
      </c>
      <c r="M927" s="2">
        <f t="shared" si="86"/>
        <v>3</v>
      </c>
      <c r="N927" s="2" t="str">
        <f t="shared" si="87"/>
        <v>Mar</v>
      </c>
      <c r="O927" s="2" t="str">
        <f t="shared" si="88"/>
        <v>Wed</v>
      </c>
      <c r="P927" s="2" t="str">
        <f t="shared" si="89"/>
        <v>2021</v>
      </c>
    </row>
    <row r="928" spans="1:16" x14ac:dyDescent="0.3">
      <c r="A928" s="2" t="s">
        <v>31</v>
      </c>
      <c r="B928" s="3">
        <v>44259</v>
      </c>
      <c r="C928" s="2" t="s">
        <v>33</v>
      </c>
      <c r="D928" s="2" t="s">
        <v>50</v>
      </c>
      <c r="E928" s="2" t="s">
        <v>51</v>
      </c>
      <c r="F928" s="2" t="str">
        <f t="shared" si="84"/>
        <v>Men</v>
      </c>
      <c r="G928" s="2" t="str">
        <f t="shared" si="85"/>
        <v xml:space="preserve"> Street Footwear</v>
      </c>
      <c r="H928" s="2" t="s">
        <v>14</v>
      </c>
      <c r="I928" s="2">
        <v>45</v>
      </c>
      <c r="J928" s="2">
        <v>675</v>
      </c>
      <c r="K928" s="2">
        <v>30375</v>
      </c>
      <c r="L928" s="2" t="s">
        <v>21</v>
      </c>
      <c r="M928" s="2">
        <f t="shared" si="86"/>
        <v>3</v>
      </c>
      <c r="N928" s="2" t="str">
        <f t="shared" si="87"/>
        <v>Mar</v>
      </c>
      <c r="O928" s="2" t="str">
        <f t="shared" si="88"/>
        <v>Thu</v>
      </c>
      <c r="P928" s="2" t="str">
        <f t="shared" si="89"/>
        <v>2021</v>
      </c>
    </row>
    <row r="929" spans="1:16" x14ac:dyDescent="0.3">
      <c r="A929" s="2" t="s">
        <v>31</v>
      </c>
      <c r="B929" s="3">
        <v>44260</v>
      </c>
      <c r="C929" s="2" t="s">
        <v>33</v>
      </c>
      <c r="D929" s="2" t="s">
        <v>50</v>
      </c>
      <c r="E929" s="2" t="s">
        <v>51</v>
      </c>
      <c r="F929" s="2" t="str">
        <f t="shared" si="84"/>
        <v>Men</v>
      </c>
      <c r="G929" s="2" t="str">
        <f t="shared" si="85"/>
        <v xml:space="preserve"> Athletic Footwear</v>
      </c>
      <c r="H929" s="2" t="s">
        <v>16</v>
      </c>
      <c r="I929" s="2">
        <v>50</v>
      </c>
      <c r="J929" s="2">
        <v>675</v>
      </c>
      <c r="K929" s="2">
        <v>33750</v>
      </c>
      <c r="L929" s="2" t="s">
        <v>21</v>
      </c>
      <c r="M929" s="2">
        <f t="shared" si="86"/>
        <v>3</v>
      </c>
      <c r="N929" s="2" t="str">
        <f t="shared" si="87"/>
        <v>Mar</v>
      </c>
      <c r="O929" s="2" t="str">
        <f t="shared" si="88"/>
        <v>Fri</v>
      </c>
      <c r="P929" s="2" t="str">
        <f t="shared" si="89"/>
        <v>2021</v>
      </c>
    </row>
    <row r="930" spans="1:16" x14ac:dyDescent="0.3">
      <c r="A930" s="2" t="s">
        <v>31</v>
      </c>
      <c r="B930" s="3">
        <v>44261</v>
      </c>
      <c r="C930" s="2" t="s">
        <v>33</v>
      </c>
      <c r="D930" s="2" t="s">
        <v>50</v>
      </c>
      <c r="E930" s="2" t="s">
        <v>51</v>
      </c>
      <c r="F930" s="2" t="str">
        <f t="shared" si="84"/>
        <v>Women</v>
      </c>
      <c r="G930" s="2" t="str">
        <f t="shared" si="85"/>
        <v xml:space="preserve"> Street Footwear</v>
      </c>
      <c r="H930" s="2" t="s">
        <v>17</v>
      </c>
      <c r="I930" s="2">
        <v>45</v>
      </c>
      <c r="J930" s="2">
        <v>475</v>
      </c>
      <c r="K930" s="2">
        <v>21375</v>
      </c>
      <c r="L930" s="2" t="s">
        <v>21</v>
      </c>
      <c r="M930" s="2">
        <f t="shared" si="86"/>
        <v>3</v>
      </c>
      <c r="N930" s="2" t="str">
        <f t="shared" si="87"/>
        <v>Mar</v>
      </c>
      <c r="O930" s="2" t="str">
        <f t="shared" si="88"/>
        <v>Sat</v>
      </c>
      <c r="P930" s="2" t="str">
        <f t="shared" si="89"/>
        <v>2021</v>
      </c>
    </row>
    <row r="931" spans="1:16" x14ac:dyDescent="0.3">
      <c r="A931" s="2" t="s">
        <v>31</v>
      </c>
      <c r="B931" s="3">
        <v>44262</v>
      </c>
      <c r="C931" s="2" t="s">
        <v>33</v>
      </c>
      <c r="D931" s="2" t="s">
        <v>50</v>
      </c>
      <c r="E931" s="2" t="s">
        <v>51</v>
      </c>
      <c r="F931" s="2" t="str">
        <f t="shared" si="84"/>
        <v>Women</v>
      </c>
      <c r="G931" s="2" t="str">
        <f t="shared" si="85"/>
        <v xml:space="preserve"> Athletic Footwear</v>
      </c>
      <c r="H931" s="2" t="s">
        <v>18</v>
      </c>
      <c r="I931" s="2">
        <v>45</v>
      </c>
      <c r="J931" s="2">
        <v>475</v>
      </c>
      <c r="K931" s="2">
        <v>21375</v>
      </c>
      <c r="L931" s="2" t="s">
        <v>21</v>
      </c>
      <c r="M931" s="2">
        <f t="shared" si="86"/>
        <v>3</v>
      </c>
      <c r="N931" s="2" t="str">
        <f t="shared" si="87"/>
        <v>Mar</v>
      </c>
      <c r="O931" s="2" t="str">
        <f t="shared" si="88"/>
        <v>Sun</v>
      </c>
      <c r="P931" s="2" t="str">
        <f t="shared" si="89"/>
        <v>2021</v>
      </c>
    </row>
    <row r="932" spans="1:16" x14ac:dyDescent="0.3">
      <c r="A932" s="2" t="s">
        <v>31</v>
      </c>
      <c r="B932" s="3">
        <v>44263</v>
      </c>
      <c r="C932" s="2" t="s">
        <v>33</v>
      </c>
      <c r="D932" s="2" t="s">
        <v>50</v>
      </c>
      <c r="E932" s="2" t="s">
        <v>51</v>
      </c>
      <c r="F932" s="2" t="str">
        <f t="shared" si="84"/>
        <v>Men</v>
      </c>
      <c r="G932" s="2" t="str">
        <f t="shared" si="85"/>
        <v xml:space="preserve"> Apparel</v>
      </c>
      <c r="H932" s="2" t="s">
        <v>19</v>
      </c>
      <c r="I932" s="2">
        <v>54.999999999999993</v>
      </c>
      <c r="J932" s="2">
        <v>400</v>
      </c>
      <c r="K932" s="2">
        <v>21999.999999999996</v>
      </c>
      <c r="L932" s="2" t="s">
        <v>21</v>
      </c>
      <c r="M932" s="2">
        <f t="shared" si="86"/>
        <v>3</v>
      </c>
      <c r="N932" s="2" t="str">
        <f t="shared" si="87"/>
        <v>Mar</v>
      </c>
      <c r="O932" s="2" t="str">
        <f t="shared" si="88"/>
        <v>Mon</v>
      </c>
      <c r="P932" s="2" t="str">
        <f t="shared" si="89"/>
        <v>2021</v>
      </c>
    </row>
    <row r="933" spans="1:16" x14ac:dyDescent="0.3">
      <c r="A933" s="2" t="s">
        <v>31</v>
      </c>
      <c r="B933" s="3">
        <v>44264</v>
      </c>
      <c r="C933" s="2" t="s">
        <v>33</v>
      </c>
      <c r="D933" s="2" t="s">
        <v>50</v>
      </c>
      <c r="E933" s="2" t="s">
        <v>51</v>
      </c>
      <c r="F933" s="2" t="str">
        <f t="shared" si="84"/>
        <v>Women</v>
      </c>
      <c r="G933" s="2" t="str">
        <f t="shared" si="85"/>
        <v xml:space="preserve"> Apparel</v>
      </c>
      <c r="H933" s="2" t="s">
        <v>20</v>
      </c>
      <c r="I933" s="2">
        <v>60</v>
      </c>
      <c r="J933" s="2">
        <v>500</v>
      </c>
      <c r="K933" s="2">
        <v>30000</v>
      </c>
      <c r="L933" s="2" t="s">
        <v>21</v>
      </c>
      <c r="M933" s="2">
        <f t="shared" si="86"/>
        <v>3</v>
      </c>
      <c r="N933" s="2" t="str">
        <f t="shared" si="87"/>
        <v>Mar</v>
      </c>
      <c r="O933" s="2" t="str">
        <f t="shared" si="88"/>
        <v>Tue</v>
      </c>
      <c r="P933" s="2" t="str">
        <f t="shared" si="89"/>
        <v>2021</v>
      </c>
    </row>
    <row r="934" spans="1:16" x14ac:dyDescent="0.3">
      <c r="A934" s="2" t="s">
        <v>23</v>
      </c>
      <c r="B934" s="3">
        <v>44265</v>
      </c>
      <c r="C934" s="2" t="s">
        <v>33</v>
      </c>
      <c r="D934" s="2" t="s">
        <v>50</v>
      </c>
      <c r="E934" s="2" t="s">
        <v>51</v>
      </c>
      <c r="F934" s="2" t="str">
        <f t="shared" si="84"/>
        <v>Men</v>
      </c>
      <c r="G934" s="2" t="str">
        <f t="shared" si="85"/>
        <v xml:space="preserve"> Street Footwear</v>
      </c>
      <c r="H934" s="2" t="s">
        <v>14</v>
      </c>
      <c r="I934" s="2">
        <v>20</v>
      </c>
      <c r="J934" s="2">
        <v>700</v>
      </c>
      <c r="K934" s="2">
        <v>14000</v>
      </c>
      <c r="L934" s="2" t="s">
        <v>21</v>
      </c>
      <c r="M934" s="2">
        <f t="shared" si="86"/>
        <v>3</v>
      </c>
      <c r="N934" s="2" t="str">
        <f t="shared" si="87"/>
        <v>Mar</v>
      </c>
      <c r="O934" s="2" t="str">
        <f t="shared" si="88"/>
        <v>Wed</v>
      </c>
      <c r="P934" s="2" t="str">
        <f t="shared" si="89"/>
        <v>2021</v>
      </c>
    </row>
    <row r="935" spans="1:16" x14ac:dyDescent="0.3">
      <c r="A935" s="2" t="s">
        <v>23</v>
      </c>
      <c r="B935" s="3">
        <v>44266</v>
      </c>
      <c r="C935" s="2" t="s">
        <v>33</v>
      </c>
      <c r="D935" s="2" t="s">
        <v>50</v>
      </c>
      <c r="E935" s="2" t="s">
        <v>51</v>
      </c>
      <c r="F935" s="2" t="str">
        <f t="shared" si="84"/>
        <v>Men</v>
      </c>
      <c r="G935" s="2" t="str">
        <f t="shared" si="85"/>
        <v xml:space="preserve"> Athletic Footwear</v>
      </c>
      <c r="H935" s="2" t="s">
        <v>16</v>
      </c>
      <c r="I935" s="2">
        <v>30</v>
      </c>
      <c r="J935" s="2">
        <v>700</v>
      </c>
      <c r="K935" s="2">
        <v>21000</v>
      </c>
      <c r="L935" s="2" t="s">
        <v>21</v>
      </c>
      <c r="M935" s="2">
        <f t="shared" si="86"/>
        <v>3</v>
      </c>
      <c r="N935" s="2" t="str">
        <f t="shared" si="87"/>
        <v>Mar</v>
      </c>
      <c r="O935" s="2" t="str">
        <f t="shared" si="88"/>
        <v>Thu</v>
      </c>
      <c r="P935" s="2" t="str">
        <f t="shared" si="89"/>
        <v>2021</v>
      </c>
    </row>
    <row r="936" spans="1:16" x14ac:dyDescent="0.3">
      <c r="A936" s="2" t="s">
        <v>23</v>
      </c>
      <c r="B936" s="3">
        <v>44267</v>
      </c>
      <c r="C936" s="2" t="s">
        <v>33</v>
      </c>
      <c r="D936" s="2" t="s">
        <v>50</v>
      </c>
      <c r="E936" s="2" t="s">
        <v>51</v>
      </c>
      <c r="F936" s="2" t="str">
        <f t="shared" si="84"/>
        <v>Women</v>
      </c>
      <c r="G936" s="2" t="str">
        <f t="shared" si="85"/>
        <v xml:space="preserve"> Street Footwear</v>
      </c>
      <c r="H936" s="2" t="s">
        <v>17</v>
      </c>
      <c r="I936" s="2">
        <v>30</v>
      </c>
      <c r="J936" s="2">
        <v>500</v>
      </c>
      <c r="K936" s="2">
        <v>15000</v>
      </c>
      <c r="L936" s="2" t="s">
        <v>21</v>
      </c>
      <c r="M936" s="2">
        <f t="shared" si="86"/>
        <v>3</v>
      </c>
      <c r="N936" s="2" t="str">
        <f t="shared" si="87"/>
        <v>Mar</v>
      </c>
      <c r="O936" s="2" t="str">
        <f t="shared" si="88"/>
        <v>Fri</v>
      </c>
      <c r="P936" s="2" t="str">
        <f t="shared" si="89"/>
        <v>2021</v>
      </c>
    </row>
    <row r="937" spans="1:16" x14ac:dyDescent="0.3">
      <c r="A937" s="2" t="s">
        <v>23</v>
      </c>
      <c r="B937" s="3">
        <v>44268</v>
      </c>
      <c r="C937" s="2" t="s">
        <v>33</v>
      </c>
      <c r="D937" s="2" t="s">
        <v>50</v>
      </c>
      <c r="E937" s="2" t="s">
        <v>51</v>
      </c>
      <c r="F937" s="2" t="str">
        <f t="shared" si="84"/>
        <v>Women</v>
      </c>
      <c r="G937" s="2" t="str">
        <f t="shared" si="85"/>
        <v xml:space="preserve"> Athletic Footwear</v>
      </c>
      <c r="H937" s="2" t="s">
        <v>18</v>
      </c>
      <c r="I937" s="2">
        <v>35</v>
      </c>
      <c r="J937" s="2">
        <v>500</v>
      </c>
      <c r="K937" s="2">
        <v>17500</v>
      </c>
      <c r="L937" s="2" t="s">
        <v>21</v>
      </c>
      <c r="M937" s="2">
        <f t="shared" si="86"/>
        <v>3</v>
      </c>
      <c r="N937" s="2" t="str">
        <f t="shared" si="87"/>
        <v>Mar</v>
      </c>
      <c r="O937" s="2" t="str">
        <f t="shared" si="88"/>
        <v>Sat</v>
      </c>
      <c r="P937" s="2" t="str">
        <f t="shared" si="89"/>
        <v>2021</v>
      </c>
    </row>
    <row r="938" spans="1:16" x14ac:dyDescent="0.3">
      <c r="A938" s="2" t="s">
        <v>23</v>
      </c>
      <c r="B938" s="3">
        <v>44269</v>
      </c>
      <c r="C938" s="2" t="s">
        <v>24</v>
      </c>
      <c r="D938" s="2" t="s">
        <v>52</v>
      </c>
      <c r="E938" s="2" t="s">
        <v>53</v>
      </c>
      <c r="F938" s="2" t="str">
        <f t="shared" si="84"/>
        <v>Men</v>
      </c>
      <c r="G938" s="2" t="str">
        <f t="shared" si="85"/>
        <v xml:space="preserve"> Apparel</v>
      </c>
      <c r="H938" s="2" t="s">
        <v>19</v>
      </c>
      <c r="I938" s="2">
        <v>40</v>
      </c>
      <c r="J938" s="2">
        <v>350</v>
      </c>
      <c r="K938" s="2">
        <v>14000</v>
      </c>
      <c r="L938" s="2" t="s">
        <v>21</v>
      </c>
      <c r="M938" s="2">
        <f t="shared" si="86"/>
        <v>3</v>
      </c>
      <c r="N938" s="2" t="str">
        <f t="shared" si="87"/>
        <v>Mar</v>
      </c>
      <c r="O938" s="2" t="str">
        <f t="shared" si="88"/>
        <v>Sun</v>
      </c>
      <c r="P938" s="2" t="str">
        <f t="shared" si="89"/>
        <v>2021</v>
      </c>
    </row>
    <row r="939" spans="1:16" x14ac:dyDescent="0.3">
      <c r="A939" s="2" t="s">
        <v>23</v>
      </c>
      <c r="B939" s="3">
        <v>44270</v>
      </c>
      <c r="C939" s="2" t="s">
        <v>24</v>
      </c>
      <c r="D939" s="2" t="s">
        <v>52</v>
      </c>
      <c r="E939" s="2" t="s">
        <v>53</v>
      </c>
      <c r="F939" s="2" t="str">
        <f t="shared" si="84"/>
        <v>Women</v>
      </c>
      <c r="G939" s="2" t="str">
        <f t="shared" si="85"/>
        <v xml:space="preserve"> Apparel</v>
      </c>
      <c r="H939" s="2" t="s">
        <v>20</v>
      </c>
      <c r="I939" s="2">
        <v>35</v>
      </c>
      <c r="J939" s="2">
        <v>500</v>
      </c>
      <c r="K939" s="2">
        <v>17500</v>
      </c>
      <c r="L939" s="2" t="s">
        <v>21</v>
      </c>
      <c r="M939" s="2">
        <f t="shared" si="86"/>
        <v>3</v>
      </c>
      <c r="N939" s="2" t="str">
        <f t="shared" si="87"/>
        <v>Mar</v>
      </c>
      <c r="O939" s="2" t="str">
        <f t="shared" si="88"/>
        <v>Mon</v>
      </c>
      <c r="P939" s="2" t="str">
        <f t="shared" si="89"/>
        <v>2021</v>
      </c>
    </row>
    <row r="940" spans="1:16" x14ac:dyDescent="0.3">
      <c r="A940" s="2" t="s">
        <v>23</v>
      </c>
      <c r="B940" s="3">
        <v>44271</v>
      </c>
      <c r="C940" s="2" t="s">
        <v>24</v>
      </c>
      <c r="D940" s="2" t="s">
        <v>52</v>
      </c>
      <c r="E940" s="2" t="s">
        <v>53</v>
      </c>
      <c r="F940" s="2" t="str">
        <f t="shared" si="84"/>
        <v>Men</v>
      </c>
      <c r="G940" s="2" t="str">
        <f t="shared" si="85"/>
        <v xml:space="preserve"> Street Footwear</v>
      </c>
      <c r="H940" s="2" t="s">
        <v>14</v>
      </c>
      <c r="I940" s="2">
        <v>25</v>
      </c>
      <c r="J940" s="2">
        <v>650</v>
      </c>
      <c r="K940" s="2">
        <v>16250</v>
      </c>
      <c r="L940" s="2" t="s">
        <v>21</v>
      </c>
      <c r="M940" s="2">
        <f t="shared" si="86"/>
        <v>3</v>
      </c>
      <c r="N940" s="2" t="str">
        <f t="shared" si="87"/>
        <v>Mar</v>
      </c>
      <c r="O940" s="2" t="str">
        <f t="shared" si="88"/>
        <v>Tue</v>
      </c>
      <c r="P940" s="2" t="str">
        <f t="shared" si="89"/>
        <v>2021</v>
      </c>
    </row>
    <row r="941" spans="1:16" x14ac:dyDescent="0.3">
      <c r="A941" s="2" t="s">
        <v>23</v>
      </c>
      <c r="B941" s="3">
        <v>44272</v>
      </c>
      <c r="C941" s="2" t="s">
        <v>24</v>
      </c>
      <c r="D941" s="2" t="s">
        <v>52</v>
      </c>
      <c r="E941" s="2" t="s">
        <v>53</v>
      </c>
      <c r="F941" s="2" t="str">
        <f t="shared" si="84"/>
        <v>Men</v>
      </c>
      <c r="G941" s="2" t="str">
        <f t="shared" si="85"/>
        <v xml:space="preserve"> Athletic Footwear</v>
      </c>
      <c r="H941" s="2" t="s">
        <v>16</v>
      </c>
      <c r="I941" s="2">
        <v>35</v>
      </c>
      <c r="J941" s="2">
        <v>625</v>
      </c>
      <c r="K941" s="2">
        <v>21875</v>
      </c>
      <c r="L941" s="2" t="s">
        <v>21</v>
      </c>
      <c r="M941" s="2">
        <f t="shared" si="86"/>
        <v>3</v>
      </c>
      <c r="N941" s="2" t="str">
        <f t="shared" si="87"/>
        <v>Mar</v>
      </c>
      <c r="O941" s="2" t="str">
        <f t="shared" si="88"/>
        <v>Wed</v>
      </c>
      <c r="P941" s="2" t="str">
        <f t="shared" si="89"/>
        <v>2021</v>
      </c>
    </row>
    <row r="942" spans="1:16" x14ac:dyDescent="0.3">
      <c r="A942" s="2" t="s">
        <v>23</v>
      </c>
      <c r="B942" s="3">
        <v>44273</v>
      </c>
      <c r="C942" s="2" t="s">
        <v>24</v>
      </c>
      <c r="D942" s="2" t="s">
        <v>52</v>
      </c>
      <c r="E942" s="2" t="s">
        <v>53</v>
      </c>
      <c r="F942" s="2" t="str">
        <f t="shared" si="84"/>
        <v>Women</v>
      </c>
      <c r="G942" s="2" t="str">
        <f t="shared" si="85"/>
        <v xml:space="preserve"> Street Footwear</v>
      </c>
      <c r="H942" s="2" t="s">
        <v>17</v>
      </c>
      <c r="I942" s="2">
        <v>35</v>
      </c>
      <c r="J942" s="2">
        <v>450</v>
      </c>
      <c r="K942" s="2">
        <v>15750</v>
      </c>
      <c r="L942" s="2" t="s">
        <v>21</v>
      </c>
      <c r="M942" s="2">
        <f t="shared" si="86"/>
        <v>3</v>
      </c>
      <c r="N942" s="2" t="str">
        <f t="shared" si="87"/>
        <v>Mar</v>
      </c>
      <c r="O942" s="2" t="str">
        <f t="shared" si="88"/>
        <v>Thu</v>
      </c>
      <c r="P942" s="2" t="str">
        <f t="shared" si="89"/>
        <v>2021</v>
      </c>
    </row>
    <row r="943" spans="1:16" x14ac:dyDescent="0.3">
      <c r="A943" s="2" t="s">
        <v>23</v>
      </c>
      <c r="B943" s="3">
        <v>44274</v>
      </c>
      <c r="C943" s="2" t="s">
        <v>24</v>
      </c>
      <c r="D943" s="2" t="s">
        <v>52</v>
      </c>
      <c r="E943" s="2" t="s">
        <v>53</v>
      </c>
      <c r="F943" s="2" t="str">
        <f t="shared" si="84"/>
        <v>Women</v>
      </c>
      <c r="G943" s="2" t="str">
        <f t="shared" si="85"/>
        <v xml:space="preserve"> Athletic Footwear</v>
      </c>
      <c r="H943" s="2" t="s">
        <v>18</v>
      </c>
      <c r="I943" s="2">
        <v>35</v>
      </c>
      <c r="J943" s="2">
        <v>400</v>
      </c>
      <c r="K943" s="2">
        <v>14000</v>
      </c>
      <c r="L943" s="2" t="s">
        <v>21</v>
      </c>
      <c r="M943" s="2">
        <f t="shared" si="86"/>
        <v>3</v>
      </c>
      <c r="N943" s="2" t="str">
        <f t="shared" si="87"/>
        <v>Mar</v>
      </c>
      <c r="O943" s="2" t="str">
        <f t="shared" si="88"/>
        <v>Fri</v>
      </c>
      <c r="P943" s="2" t="str">
        <f t="shared" si="89"/>
        <v>2021</v>
      </c>
    </row>
    <row r="944" spans="1:16" x14ac:dyDescent="0.3">
      <c r="A944" s="2" t="s">
        <v>23</v>
      </c>
      <c r="B944" s="3">
        <v>44275</v>
      </c>
      <c r="C944" s="2" t="s">
        <v>24</v>
      </c>
      <c r="D944" s="2" t="s">
        <v>52</v>
      </c>
      <c r="E944" s="2" t="s">
        <v>53</v>
      </c>
      <c r="F944" s="2" t="str">
        <f t="shared" si="84"/>
        <v>Men</v>
      </c>
      <c r="G944" s="2" t="str">
        <f t="shared" si="85"/>
        <v xml:space="preserve"> Apparel</v>
      </c>
      <c r="H944" s="2" t="s">
        <v>19</v>
      </c>
      <c r="I944" s="2">
        <v>40</v>
      </c>
      <c r="J944" s="2">
        <v>275</v>
      </c>
      <c r="K944" s="2">
        <v>11000</v>
      </c>
      <c r="L944" s="2" t="s">
        <v>21</v>
      </c>
      <c r="M944" s="2">
        <f t="shared" si="86"/>
        <v>3</v>
      </c>
      <c r="N944" s="2" t="str">
        <f t="shared" si="87"/>
        <v>Mar</v>
      </c>
      <c r="O944" s="2" t="str">
        <f t="shared" si="88"/>
        <v>Sat</v>
      </c>
      <c r="P944" s="2" t="str">
        <f t="shared" si="89"/>
        <v>2021</v>
      </c>
    </row>
    <row r="945" spans="1:16" x14ac:dyDescent="0.3">
      <c r="A945" s="2" t="s">
        <v>23</v>
      </c>
      <c r="B945" s="3">
        <v>44276</v>
      </c>
      <c r="C945" s="2" t="s">
        <v>24</v>
      </c>
      <c r="D945" s="2" t="s">
        <v>52</v>
      </c>
      <c r="E945" s="2" t="s">
        <v>53</v>
      </c>
      <c r="F945" s="2" t="str">
        <f t="shared" si="84"/>
        <v>Women</v>
      </c>
      <c r="G945" s="2" t="str">
        <f t="shared" si="85"/>
        <v xml:space="preserve"> Apparel</v>
      </c>
      <c r="H945" s="2" t="s">
        <v>20</v>
      </c>
      <c r="I945" s="2">
        <v>35</v>
      </c>
      <c r="J945" s="2">
        <v>475</v>
      </c>
      <c r="K945" s="2">
        <v>16625</v>
      </c>
      <c r="L945" s="2" t="s">
        <v>21</v>
      </c>
      <c r="M945" s="2">
        <f t="shared" si="86"/>
        <v>3</v>
      </c>
      <c r="N945" s="2" t="str">
        <f t="shared" si="87"/>
        <v>Mar</v>
      </c>
      <c r="O945" s="2" t="str">
        <f t="shared" si="88"/>
        <v>Sun</v>
      </c>
      <c r="P945" s="2" t="str">
        <f t="shared" si="89"/>
        <v>2021</v>
      </c>
    </row>
    <row r="946" spans="1:16" x14ac:dyDescent="0.3">
      <c r="A946" s="2" t="s">
        <v>23</v>
      </c>
      <c r="B946" s="3">
        <v>44277</v>
      </c>
      <c r="C946" s="2" t="s">
        <v>24</v>
      </c>
      <c r="D946" s="2" t="s">
        <v>52</v>
      </c>
      <c r="E946" s="2" t="s">
        <v>53</v>
      </c>
      <c r="F946" s="2" t="str">
        <f t="shared" si="84"/>
        <v>Men</v>
      </c>
      <c r="G946" s="2" t="str">
        <f t="shared" si="85"/>
        <v xml:space="preserve"> Street Footwear</v>
      </c>
      <c r="H946" s="2" t="s">
        <v>14</v>
      </c>
      <c r="I946" s="2">
        <v>30</v>
      </c>
      <c r="J946" s="2">
        <v>650</v>
      </c>
      <c r="K946" s="2">
        <v>19500</v>
      </c>
      <c r="L946" s="2" t="s">
        <v>21</v>
      </c>
      <c r="M946" s="2">
        <f t="shared" si="86"/>
        <v>3</v>
      </c>
      <c r="N946" s="2" t="str">
        <f t="shared" si="87"/>
        <v>Mar</v>
      </c>
      <c r="O946" s="2" t="str">
        <f t="shared" si="88"/>
        <v>Mon</v>
      </c>
      <c r="P946" s="2" t="str">
        <f t="shared" si="89"/>
        <v>2021</v>
      </c>
    </row>
    <row r="947" spans="1:16" x14ac:dyDescent="0.3">
      <c r="A947" s="2" t="s">
        <v>23</v>
      </c>
      <c r="B947" s="3">
        <v>44278</v>
      </c>
      <c r="C947" s="2" t="s">
        <v>24</v>
      </c>
      <c r="D947" s="2" t="s">
        <v>52</v>
      </c>
      <c r="E947" s="2" t="s">
        <v>53</v>
      </c>
      <c r="F947" s="2" t="str">
        <f t="shared" si="84"/>
        <v>Men</v>
      </c>
      <c r="G947" s="2" t="str">
        <f t="shared" si="85"/>
        <v xml:space="preserve"> Athletic Footwear</v>
      </c>
      <c r="H947" s="2" t="s">
        <v>16</v>
      </c>
      <c r="I947" s="2">
        <v>40</v>
      </c>
      <c r="J947" s="2">
        <v>650</v>
      </c>
      <c r="K947" s="2">
        <v>26000</v>
      </c>
      <c r="L947" s="2" t="s">
        <v>21</v>
      </c>
      <c r="M947" s="2">
        <f t="shared" si="86"/>
        <v>3</v>
      </c>
      <c r="N947" s="2" t="str">
        <f t="shared" si="87"/>
        <v>Mar</v>
      </c>
      <c r="O947" s="2" t="str">
        <f t="shared" si="88"/>
        <v>Tue</v>
      </c>
      <c r="P947" s="2" t="str">
        <f t="shared" si="89"/>
        <v>2021</v>
      </c>
    </row>
    <row r="948" spans="1:16" x14ac:dyDescent="0.3">
      <c r="A948" s="2" t="s">
        <v>23</v>
      </c>
      <c r="B948" s="3">
        <v>44279</v>
      </c>
      <c r="C948" s="2" t="s">
        <v>24</v>
      </c>
      <c r="D948" s="2" t="s">
        <v>52</v>
      </c>
      <c r="E948" s="2" t="s">
        <v>53</v>
      </c>
      <c r="F948" s="2" t="str">
        <f t="shared" si="84"/>
        <v>Women</v>
      </c>
      <c r="G948" s="2" t="str">
        <f t="shared" si="85"/>
        <v xml:space="preserve"> Street Footwear</v>
      </c>
      <c r="H948" s="2" t="s">
        <v>17</v>
      </c>
      <c r="I948" s="2">
        <v>30</v>
      </c>
      <c r="J948" s="2">
        <v>475</v>
      </c>
      <c r="K948" s="2">
        <v>14250</v>
      </c>
      <c r="L948" s="2" t="s">
        <v>21</v>
      </c>
      <c r="M948" s="2">
        <f t="shared" si="86"/>
        <v>3</v>
      </c>
      <c r="N948" s="2" t="str">
        <f t="shared" si="87"/>
        <v>Mar</v>
      </c>
      <c r="O948" s="2" t="str">
        <f t="shared" si="88"/>
        <v>Wed</v>
      </c>
      <c r="P948" s="2" t="str">
        <f t="shared" si="89"/>
        <v>2021</v>
      </c>
    </row>
    <row r="949" spans="1:16" x14ac:dyDescent="0.3">
      <c r="A949" s="2" t="s">
        <v>23</v>
      </c>
      <c r="B949" s="3">
        <v>44280</v>
      </c>
      <c r="C949" s="2" t="s">
        <v>24</v>
      </c>
      <c r="D949" s="2" t="s">
        <v>52</v>
      </c>
      <c r="E949" s="2" t="s">
        <v>53</v>
      </c>
      <c r="F949" s="2" t="str">
        <f t="shared" si="84"/>
        <v>Women</v>
      </c>
      <c r="G949" s="2" t="str">
        <f t="shared" si="85"/>
        <v xml:space="preserve"> Athletic Footwear</v>
      </c>
      <c r="H949" s="2" t="s">
        <v>18</v>
      </c>
      <c r="I949" s="2">
        <v>35</v>
      </c>
      <c r="J949" s="2">
        <v>375</v>
      </c>
      <c r="K949" s="2">
        <v>13125</v>
      </c>
      <c r="L949" s="2" t="s">
        <v>21</v>
      </c>
      <c r="M949" s="2">
        <f t="shared" si="86"/>
        <v>3</v>
      </c>
      <c r="N949" s="2" t="str">
        <f t="shared" si="87"/>
        <v>Mar</v>
      </c>
      <c r="O949" s="2" t="str">
        <f t="shared" si="88"/>
        <v>Thu</v>
      </c>
      <c r="P949" s="2" t="str">
        <f t="shared" si="89"/>
        <v>2021</v>
      </c>
    </row>
    <row r="950" spans="1:16" x14ac:dyDescent="0.3">
      <c r="A950" s="2" t="s">
        <v>23</v>
      </c>
      <c r="B950" s="3">
        <v>44281</v>
      </c>
      <c r="C950" s="2" t="s">
        <v>24</v>
      </c>
      <c r="D950" s="2" t="s">
        <v>52</v>
      </c>
      <c r="E950" s="2" t="s">
        <v>53</v>
      </c>
      <c r="F950" s="2" t="str">
        <f t="shared" si="84"/>
        <v>Men</v>
      </c>
      <c r="G950" s="2" t="str">
        <f t="shared" si="85"/>
        <v xml:space="preserve"> Apparel</v>
      </c>
      <c r="H950" s="2" t="s">
        <v>19</v>
      </c>
      <c r="I950" s="2">
        <v>40</v>
      </c>
      <c r="J950" s="2">
        <v>275</v>
      </c>
      <c r="K950" s="2">
        <v>11000</v>
      </c>
      <c r="L950" s="2" t="s">
        <v>21</v>
      </c>
      <c r="M950" s="2">
        <f t="shared" si="86"/>
        <v>3</v>
      </c>
      <c r="N950" s="2" t="str">
        <f t="shared" si="87"/>
        <v>Mar</v>
      </c>
      <c r="O950" s="2" t="str">
        <f t="shared" si="88"/>
        <v>Fri</v>
      </c>
      <c r="P950" s="2" t="str">
        <f t="shared" si="89"/>
        <v>2021</v>
      </c>
    </row>
    <row r="951" spans="1:16" x14ac:dyDescent="0.3">
      <c r="A951" s="2" t="s">
        <v>23</v>
      </c>
      <c r="B951" s="3">
        <v>44282</v>
      </c>
      <c r="C951" s="2" t="s">
        <v>24</v>
      </c>
      <c r="D951" s="2" t="s">
        <v>52</v>
      </c>
      <c r="E951" s="2" t="s">
        <v>53</v>
      </c>
      <c r="F951" s="2" t="str">
        <f t="shared" si="84"/>
        <v>Women</v>
      </c>
      <c r="G951" s="2" t="str">
        <f t="shared" si="85"/>
        <v xml:space="preserve"> Apparel</v>
      </c>
      <c r="H951" s="2" t="s">
        <v>20</v>
      </c>
      <c r="I951" s="2">
        <v>35</v>
      </c>
      <c r="J951" s="2">
        <v>425</v>
      </c>
      <c r="K951" s="2">
        <v>14875</v>
      </c>
      <c r="L951" s="2" t="s">
        <v>21</v>
      </c>
      <c r="M951" s="2">
        <f t="shared" si="86"/>
        <v>3</v>
      </c>
      <c r="N951" s="2" t="str">
        <f t="shared" si="87"/>
        <v>Mar</v>
      </c>
      <c r="O951" s="2" t="str">
        <f t="shared" si="88"/>
        <v>Sat</v>
      </c>
      <c r="P951" s="2" t="str">
        <f t="shared" si="89"/>
        <v>2021</v>
      </c>
    </row>
    <row r="952" spans="1:16" x14ac:dyDescent="0.3">
      <c r="A952" s="2" t="s">
        <v>23</v>
      </c>
      <c r="B952" s="3">
        <v>44283</v>
      </c>
      <c r="C952" s="2" t="s">
        <v>24</v>
      </c>
      <c r="D952" s="2" t="s">
        <v>52</v>
      </c>
      <c r="E952" s="2" t="s">
        <v>53</v>
      </c>
      <c r="F952" s="2" t="str">
        <f t="shared" si="84"/>
        <v>Men</v>
      </c>
      <c r="G952" s="2" t="str">
        <f t="shared" si="85"/>
        <v xml:space="preserve"> Street Footwear</v>
      </c>
      <c r="H952" s="2" t="s">
        <v>14</v>
      </c>
      <c r="I952" s="2">
        <v>20</v>
      </c>
      <c r="J952" s="2">
        <v>675</v>
      </c>
      <c r="K952" s="2">
        <v>13500</v>
      </c>
      <c r="L952" s="2" t="s">
        <v>21</v>
      </c>
      <c r="M952" s="2">
        <f t="shared" si="86"/>
        <v>3</v>
      </c>
      <c r="N952" s="2" t="str">
        <f t="shared" si="87"/>
        <v>Mar</v>
      </c>
      <c r="O952" s="2" t="str">
        <f t="shared" si="88"/>
        <v>Sun</v>
      </c>
      <c r="P952" s="2" t="str">
        <f t="shared" si="89"/>
        <v>2021</v>
      </c>
    </row>
    <row r="953" spans="1:16" x14ac:dyDescent="0.3">
      <c r="A953" s="2" t="s">
        <v>23</v>
      </c>
      <c r="B953" s="3">
        <v>44284</v>
      </c>
      <c r="C953" s="2" t="s">
        <v>24</v>
      </c>
      <c r="D953" s="2" t="s">
        <v>52</v>
      </c>
      <c r="E953" s="2" t="s">
        <v>53</v>
      </c>
      <c r="F953" s="2" t="str">
        <f t="shared" si="84"/>
        <v>Men</v>
      </c>
      <c r="G953" s="2" t="str">
        <f t="shared" si="85"/>
        <v xml:space="preserve"> Athletic Footwear</v>
      </c>
      <c r="H953" s="2" t="s">
        <v>16</v>
      </c>
      <c r="I953" s="2">
        <v>25.000000000000007</v>
      </c>
      <c r="J953" s="2">
        <v>675</v>
      </c>
      <c r="K953" s="2">
        <v>16875.000000000004</v>
      </c>
      <c r="L953" s="2" t="s">
        <v>21</v>
      </c>
      <c r="M953" s="2">
        <f t="shared" si="86"/>
        <v>3</v>
      </c>
      <c r="N953" s="2" t="str">
        <f t="shared" si="87"/>
        <v>Mar</v>
      </c>
      <c r="O953" s="2" t="str">
        <f t="shared" si="88"/>
        <v>Mon</v>
      </c>
      <c r="P953" s="2" t="str">
        <f t="shared" si="89"/>
        <v>2021</v>
      </c>
    </row>
    <row r="954" spans="1:16" x14ac:dyDescent="0.3">
      <c r="A954" s="2" t="s">
        <v>23</v>
      </c>
      <c r="B954" s="3">
        <v>44285</v>
      </c>
      <c r="C954" s="2" t="s">
        <v>24</v>
      </c>
      <c r="D954" s="2" t="s">
        <v>52</v>
      </c>
      <c r="E954" s="2" t="s">
        <v>53</v>
      </c>
      <c r="F954" s="2" t="str">
        <f t="shared" si="84"/>
        <v>Women</v>
      </c>
      <c r="G954" s="2" t="str">
        <f t="shared" si="85"/>
        <v xml:space="preserve"> Street Footwear</v>
      </c>
      <c r="H954" s="2" t="s">
        <v>17</v>
      </c>
      <c r="I954" s="2">
        <v>19.999999999999996</v>
      </c>
      <c r="J954" s="2">
        <v>500</v>
      </c>
      <c r="K954" s="2">
        <v>9999.9999999999982</v>
      </c>
      <c r="L954" s="2" t="s">
        <v>21</v>
      </c>
      <c r="M954" s="2">
        <f t="shared" si="86"/>
        <v>3</v>
      </c>
      <c r="N954" s="2" t="str">
        <f t="shared" si="87"/>
        <v>Mar</v>
      </c>
      <c r="O954" s="2" t="str">
        <f t="shared" si="88"/>
        <v>Tue</v>
      </c>
      <c r="P954" s="2" t="str">
        <f t="shared" si="89"/>
        <v>2021</v>
      </c>
    </row>
    <row r="955" spans="1:16" x14ac:dyDescent="0.3">
      <c r="A955" s="2" t="s">
        <v>23</v>
      </c>
      <c r="B955" s="3">
        <v>44286</v>
      </c>
      <c r="C955" s="2" t="s">
        <v>24</v>
      </c>
      <c r="D955" s="2" t="s">
        <v>52</v>
      </c>
      <c r="E955" s="2" t="s">
        <v>53</v>
      </c>
      <c r="F955" s="2" t="str">
        <f t="shared" si="84"/>
        <v>Women</v>
      </c>
      <c r="G955" s="2" t="str">
        <f t="shared" si="85"/>
        <v xml:space="preserve"> Athletic Footwear</v>
      </c>
      <c r="H955" s="2" t="s">
        <v>18</v>
      </c>
      <c r="I955" s="2">
        <v>25.000000000000007</v>
      </c>
      <c r="J955" s="2">
        <v>400</v>
      </c>
      <c r="K955" s="2">
        <v>10000.000000000004</v>
      </c>
      <c r="L955" s="2" t="s">
        <v>21</v>
      </c>
      <c r="M955" s="2">
        <f t="shared" si="86"/>
        <v>3</v>
      </c>
      <c r="N955" s="2" t="str">
        <f t="shared" si="87"/>
        <v>Mar</v>
      </c>
      <c r="O955" s="2" t="str">
        <f t="shared" si="88"/>
        <v>Wed</v>
      </c>
      <c r="P955" s="2" t="str">
        <f t="shared" si="89"/>
        <v>2021</v>
      </c>
    </row>
    <row r="956" spans="1:16" x14ac:dyDescent="0.3">
      <c r="A956" s="2" t="s">
        <v>23</v>
      </c>
      <c r="B956" s="3">
        <v>44287</v>
      </c>
      <c r="C956" s="2" t="s">
        <v>24</v>
      </c>
      <c r="D956" s="2" t="s">
        <v>52</v>
      </c>
      <c r="E956" s="2" t="s">
        <v>53</v>
      </c>
      <c r="F956" s="2" t="str">
        <f t="shared" si="84"/>
        <v>Men</v>
      </c>
      <c r="G956" s="2" t="str">
        <f t="shared" si="85"/>
        <v xml:space="preserve"> Apparel</v>
      </c>
      <c r="H956" s="2" t="s">
        <v>19</v>
      </c>
      <c r="I956" s="2">
        <v>30</v>
      </c>
      <c r="J956" s="2">
        <v>300</v>
      </c>
      <c r="K956" s="2">
        <v>9000</v>
      </c>
      <c r="L956" s="2" t="s">
        <v>21</v>
      </c>
      <c r="M956" s="2">
        <f t="shared" si="86"/>
        <v>4</v>
      </c>
      <c r="N956" s="2" t="str">
        <f t="shared" si="87"/>
        <v>Apr</v>
      </c>
      <c r="O956" s="2" t="str">
        <f t="shared" si="88"/>
        <v>Thu</v>
      </c>
      <c r="P956" s="2" t="str">
        <f t="shared" si="89"/>
        <v>2021</v>
      </c>
    </row>
    <row r="957" spans="1:16" x14ac:dyDescent="0.3">
      <c r="A957" s="2" t="s">
        <v>23</v>
      </c>
      <c r="B957" s="3">
        <v>44288</v>
      </c>
      <c r="C957" s="2" t="s">
        <v>24</v>
      </c>
      <c r="D957" s="2" t="s">
        <v>52</v>
      </c>
      <c r="E957" s="2" t="s">
        <v>53</v>
      </c>
      <c r="F957" s="2" t="str">
        <f t="shared" si="84"/>
        <v>Women</v>
      </c>
      <c r="G957" s="2" t="str">
        <f t="shared" si="85"/>
        <v xml:space="preserve"> Apparel</v>
      </c>
      <c r="H957" s="2" t="s">
        <v>20</v>
      </c>
      <c r="I957" s="2">
        <v>25.000000000000007</v>
      </c>
      <c r="J957" s="2">
        <v>575</v>
      </c>
      <c r="K957" s="2">
        <v>14375.000000000004</v>
      </c>
      <c r="L957" s="2" t="s">
        <v>21</v>
      </c>
      <c r="M957" s="2">
        <f t="shared" si="86"/>
        <v>4</v>
      </c>
      <c r="N957" s="2" t="str">
        <f t="shared" si="87"/>
        <v>Apr</v>
      </c>
      <c r="O957" s="2" t="str">
        <f t="shared" si="88"/>
        <v>Fri</v>
      </c>
      <c r="P957" s="2" t="str">
        <f t="shared" si="89"/>
        <v>2021</v>
      </c>
    </row>
    <row r="958" spans="1:16" x14ac:dyDescent="0.3">
      <c r="A958" s="2" t="s">
        <v>23</v>
      </c>
      <c r="B958" s="3">
        <v>44289</v>
      </c>
      <c r="C958" s="2" t="s">
        <v>24</v>
      </c>
      <c r="D958" s="2" t="s">
        <v>52</v>
      </c>
      <c r="E958" s="2" t="s">
        <v>53</v>
      </c>
      <c r="F958" s="2" t="str">
        <f t="shared" si="84"/>
        <v>Men</v>
      </c>
      <c r="G958" s="2" t="str">
        <f t="shared" si="85"/>
        <v xml:space="preserve"> Street Footwear</v>
      </c>
      <c r="H958" s="2" t="s">
        <v>14</v>
      </c>
      <c r="I958" s="2">
        <v>14.999999999999996</v>
      </c>
      <c r="J958" s="2">
        <v>725</v>
      </c>
      <c r="K958" s="2">
        <v>10874.999999999998</v>
      </c>
      <c r="L958" s="2" t="s">
        <v>21</v>
      </c>
      <c r="M958" s="2">
        <f t="shared" si="86"/>
        <v>4</v>
      </c>
      <c r="N958" s="2" t="str">
        <f t="shared" si="87"/>
        <v>Apr</v>
      </c>
      <c r="O958" s="2" t="str">
        <f t="shared" si="88"/>
        <v>Sat</v>
      </c>
      <c r="P958" s="2" t="str">
        <f t="shared" si="89"/>
        <v>2021</v>
      </c>
    </row>
    <row r="959" spans="1:16" x14ac:dyDescent="0.3">
      <c r="A959" s="2" t="s">
        <v>23</v>
      </c>
      <c r="B959" s="3">
        <v>44290</v>
      </c>
      <c r="C959" s="2" t="s">
        <v>24</v>
      </c>
      <c r="D959" s="2" t="s">
        <v>52</v>
      </c>
      <c r="E959" s="2" t="s">
        <v>53</v>
      </c>
      <c r="F959" s="2" t="str">
        <f t="shared" si="84"/>
        <v>Men</v>
      </c>
      <c r="G959" s="2" t="str">
        <f t="shared" si="85"/>
        <v xml:space="preserve"> Athletic Footwear</v>
      </c>
      <c r="H959" s="2" t="s">
        <v>16</v>
      </c>
      <c r="I959" s="2">
        <v>25.000000000000007</v>
      </c>
      <c r="J959" s="2">
        <v>750</v>
      </c>
      <c r="K959" s="2">
        <v>18750.000000000004</v>
      </c>
      <c r="L959" s="2" t="s">
        <v>21</v>
      </c>
      <c r="M959" s="2">
        <f t="shared" si="86"/>
        <v>4</v>
      </c>
      <c r="N959" s="2" t="str">
        <f t="shared" si="87"/>
        <v>Apr</v>
      </c>
      <c r="O959" s="2" t="str">
        <f t="shared" si="88"/>
        <v>Sun</v>
      </c>
      <c r="P959" s="2" t="str">
        <f t="shared" si="89"/>
        <v>2021</v>
      </c>
    </row>
    <row r="960" spans="1:16" x14ac:dyDescent="0.3">
      <c r="A960" s="2" t="s">
        <v>23</v>
      </c>
      <c r="B960" s="3">
        <v>44291</v>
      </c>
      <c r="C960" s="2" t="s">
        <v>24</v>
      </c>
      <c r="D960" s="2" t="s">
        <v>52</v>
      </c>
      <c r="E960" s="2" t="s">
        <v>53</v>
      </c>
      <c r="F960" s="2" t="str">
        <f t="shared" si="84"/>
        <v>Women</v>
      </c>
      <c r="G960" s="2" t="str">
        <f t="shared" si="85"/>
        <v xml:space="preserve"> Street Footwear</v>
      </c>
      <c r="H960" s="2" t="s">
        <v>17</v>
      </c>
      <c r="I960" s="2">
        <v>19.999999999999996</v>
      </c>
      <c r="J960" s="2">
        <v>600</v>
      </c>
      <c r="K960" s="2">
        <v>11999.999999999998</v>
      </c>
      <c r="L960" s="2" t="s">
        <v>21</v>
      </c>
      <c r="M960" s="2">
        <f t="shared" si="86"/>
        <v>4</v>
      </c>
      <c r="N960" s="2" t="str">
        <f t="shared" si="87"/>
        <v>Apr</v>
      </c>
      <c r="O960" s="2" t="str">
        <f t="shared" si="88"/>
        <v>Mon</v>
      </c>
      <c r="P960" s="2" t="str">
        <f t="shared" si="89"/>
        <v>2021</v>
      </c>
    </row>
    <row r="961" spans="1:16" x14ac:dyDescent="0.3">
      <c r="A961" s="2" t="s">
        <v>23</v>
      </c>
      <c r="B961" s="3">
        <v>44292</v>
      </c>
      <c r="C961" s="2" t="s">
        <v>24</v>
      </c>
      <c r="D961" s="2" t="s">
        <v>52</v>
      </c>
      <c r="E961" s="2" t="s">
        <v>53</v>
      </c>
      <c r="F961" s="2" t="str">
        <f t="shared" si="84"/>
        <v>Women</v>
      </c>
      <c r="G961" s="2" t="str">
        <f t="shared" si="85"/>
        <v xml:space="preserve"> Athletic Footwear</v>
      </c>
      <c r="H961" s="2" t="s">
        <v>18</v>
      </c>
      <c r="I961" s="2">
        <v>30.000000000000004</v>
      </c>
      <c r="J961" s="2">
        <v>525</v>
      </c>
      <c r="K961" s="2">
        <v>15750.000000000002</v>
      </c>
      <c r="L961" s="2" t="s">
        <v>21</v>
      </c>
      <c r="M961" s="2">
        <f t="shared" si="86"/>
        <v>4</v>
      </c>
      <c r="N961" s="2" t="str">
        <f t="shared" si="87"/>
        <v>Apr</v>
      </c>
      <c r="O961" s="2" t="str">
        <f t="shared" si="88"/>
        <v>Tue</v>
      </c>
      <c r="P961" s="2" t="str">
        <f t="shared" si="89"/>
        <v>2021</v>
      </c>
    </row>
    <row r="962" spans="1:16" x14ac:dyDescent="0.3">
      <c r="A962" s="2" t="s">
        <v>23</v>
      </c>
      <c r="B962" s="3">
        <v>44293</v>
      </c>
      <c r="C962" s="2" t="s">
        <v>24</v>
      </c>
      <c r="D962" s="2" t="s">
        <v>52</v>
      </c>
      <c r="E962" s="2" t="s">
        <v>53</v>
      </c>
      <c r="F962" s="2" t="str">
        <f t="shared" ref="F962:F1025" si="90">MID(H962, 1, FIND("'", H962) - 1)</f>
        <v>Men</v>
      </c>
      <c r="G962" s="2" t="str">
        <f t="shared" ref="G962:G1025" si="91">MID(H962, FIND("'", H962) + 2, LEN(H962) - FIND("'", H962) - 1)</f>
        <v xml:space="preserve"> Apparel</v>
      </c>
      <c r="H962" s="2" t="s">
        <v>19</v>
      </c>
      <c r="I962" s="2">
        <v>45</v>
      </c>
      <c r="J962" s="2">
        <v>425</v>
      </c>
      <c r="K962" s="2">
        <v>19125</v>
      </c>
      <c r="L962" s="2" t="s">
        <v>21</v>
      </c>
      <c r="M962" s="2">
        <f t="shared" si="86"/>
        <v>4</v>
      </c>
      <c r="N962" s="2" t="str">
        <f t="shared" si="87"/>
        <v>Apr</v>
      </c>
      <c r="O962" s="2" t="str">
        <f t="shared" si="88"/>
        <v>Wed</v>
      </c>
      <c r="P962" s="2" t="str">
        <f t="shared" si="89"/>
        <v>2021</v>
      </c>
    </row>
    <row r="963" spans="1:16" x14ac:dyDescent="0.3">
      <c r="A963" s="2" t="s">
        <v>23</v>
      </c>
      <c r="B963" s="3">
        <v>44294</v>
      </c>
      <c r="C963" s="2" t="s">
        <v>24</v>
      </c>
      <c r="D963" s="2" t="s">
        <v>52</v>
      </c>
      <c r="E963" s="2" t="s">
        <v>53</v>
      </c>
      <c r="F963" s="2" t="str">
        <f t="shared" si="90"/>
        <v>Women</v>
      </c>
      <c r="G963" s="2" t="str">
        <f t="shared" si="91"/>
        <v xml:space="preserve"> Apparel</v>
      </c>
      <c r="H963" s="2" t="s">
        <v>20</v>
      </c>
      <c r="I963" s="2">
        <v>40</v>
      </c>
      <c r="J963" s="2">
        <v>775</v>
      </c>
      <c r="K963" s="2">
        <v>31000</v>
      </c>
      <c r="L963" s="2" t="s">
        <v>21</v>
      </c>
      <c r="M963" s="2">
        <f t="shared" ref="M963:M1026" si="92">MONTH(B963)</f>
        <v>4</v>
      </c>
      <c r="N963" s="2" t="str">
        <f t="shared" ref="N963:N1026" si="93">TEXT(B963,"mmm")</f>
        <v>Apr</v>
      </c>
      <c r="O963" s="2" t="str">
        <f t="shared" ref="O963:O1026" si="94">TEXT(B963,"ddd")</f>
        <v>Thu</v>
      </c>
      <c r="P963" s="2" t="str">
        <f t="shared" ref="P963:P1026" si="95">TEXT(B963,"YYY")</f>
        <v>2021</v>
      </c>
    </row>
    <row r="964" spans="1:16" x14ac:dyDescent="0.3">
      <c r="A964" s="2" t="s">
        <v>23</v>
      </c>
      <c r="B964" s="3">
        <v>44295</v>
      </c>
      <c r="C964" s="2" t="s">
        <v>24</v>
      </c>
      <c r="D964" s="2" t="s">
        <v>52</v>
      </c>
      <c r="E964" s="2" t="s">
        <v>53</v>
      </c>
      <c r="F964" s="2" t="str">
        <f t="shared" si="90"/>
        <v>Men</v>
      </c>
      <c r="G964" s="2" t="str">
        <f t="shared" si="91"/>
        <v xml:space="preserve"> Street Footwear</v>
      </c>
      <c r="H964" s="2" t="s">
        <v>14</v>
      </c>
      <c r="I964" s="2">
        <v>40</v>
      </c>
      <c r="J964" s="2">
        <v>775</v>
      </c>
      <c r="K964" s="2">
        <v>31000</v>
      </c>
      <c r="L964" s="2" t="s">
        <v>21</v>
      </c>
      <c r="M964" s="2">
        <f t="shared" si="92"/>
        <v>4</v>
      </c>
      <c r="N964" s="2" t="str">
        <f t="shared" si="93"/>
        <v>Apr</v>
      </c>
      <c r="O964" s="2" t="str">
        <f t="shared" si="94"/>
        <v>Fri</v>
      </c>
      <c r="P964" s="2" t="str">
        <f t="shared" si="95"/>
        <v>2021</v>
      </c>
    </row>
    <row r="965" spans="1:16" x14ac:dyDescent="0.3">
      <c r="A965" s="2" t="s">
        <v>23</v>
      </c>
      <c r="B965" s="3">
        <v>44296</v>
      </c>
      <c r="C965" s="2" t="s">
        <v>24</v>
      </c>
      <c r="D965" s="2" t="s">
        <v>52</v>
      </c>
      <c r="E965" s="2" t="s">
        <v>53</v>
      </c>
      <c r="F965" s="2" t="str">
        <f t="shared" si="90"/>
        <v>Men</v>
      </c>
      <c r="G965" s="2" t="str">
        <f t="shared" si="91"/>
        <v xml:space="preserve"> Athletic Footwear</v>
      </c>
      <c r="H965" s="2" t="s">
        <v>16</v>
      </c>
      <c r="I965" s="2">
        <v>45</v>
      </c>
      <c r="J965" s="2">
        <v>775</v>
      </c>
      <c r="K965" s="2">
        <v>34875</v>
      </c>
      <c r="L965" s="2" t="s">
        <v>21</v>
      </c>
      <c r="M965" s="2">
        <f t="shared" si="92"/>
        <v>4</v>
      </c>
      <c r="N965" s="2" t="str">
        <f t="shared" si="93"/>
        <v>Apr</v>
      </c>
      <c r="O965" s="2" t="str">
        <f t="shared" si="94"/>
        <v>Sat</v>
      </c>
      <c r="P965" s="2" t="str">
        <f t="shared" si="95"/>
        <v>2021</v>
      </c>
    </row>
    <row r="966" spans="1:16" x14ac:dyDescent="0.3">
      <c r="A966" s="2" t="s">
        <v>23</v>
      </c>
      <c r="B966" s="3">
        <v>44297</v>
      </c>
      <c r="C966" s="2" t="s">
        <v>24</v>
      </c>
      <c r="D966" s="2" t="s">
        <v>52</v>
      </c>
      <c r="E966" s="2" t="s">
        <v>53</v>
      </c>
      <c r="F966" s="2" t="str">
        <f t="shared" si="90"/>
        <v>Women</v>
      </c>
      <c r="G966" s="2" t="str">
        <f t="shared" si="91"/>
        <v xml:space="preserve"> Street Footwear</v>
      </c>
      <c r="H966" s="2" t="s">
        <v>17</v>
      </c>
      <c r="I966" s="2">
        <v>40</v>
      </c>
      <c r="J966" s="2">
        <v>650</v>
      </c>
      <c r="K966" s="2">
        <v>26000</v>
      </c>
      <c r="L966" s="2" t="s">
        <v>21</v>
      </c>
      <c r="M966" s="2">
        <f t="shared" si="92"/>
        <v>4</v>
      </c>
      <c r="N966" s="2" t="str">
        <f t="shared" si="93"/>
        <v>Apr</v>
      </c>
      <c r="O966" s="2" t="str">
        <f t="shared" si="94"/>
        <v>Sun</v>
      </c>
      <c r="P966" s="2" t="str">
        <f t="shared" si="95"/>
        <v>2021</v>
      </c>
    </row>
    <row r="967" spans="1:16" x14ac:dyDescent="0.3">
      <c r="A967" s="2" t="s">
        <v>23</v>
      </c>
      <c r="B967" s="3">
        <v>44298</v>
      </c>
      <c r="C967" s="2" t="s">
        <v>24</v>
      </c>
      <c r="D967" s="2" t="s">
        <v>52</v>
      </c>
      <c r="E967" s="2" t="s">
        <v>53</v>
      </c>
      <c r="F967" s="2" t="str">
        <f t="shared" si="90"/>
        <v>Women</v>
      </c>
      <c r="G967" s="2" t="str">
        <f t="shared" si="91"/>
        <v xml:space="preserve"> Athletic Footwear</v>
      </c>
      <c r="H967" s="2" t="s">
        <v>18</v>
      </c>
      <c r="I967" s="2">
        <v>40</v>
      </c>
      <c r="J967" s="2">
        <v>600</v>
      </c>
      <c r="K967" s="2">
        <v>24000</v>
      </c>
      <c r="L967" s="2" t="s">
        <v>21</v>
      </c>
      <c r="M967" s="2">
        <f t="shared" si="92"/>
        <v>4</v>
      </c>
      <c r="N967" s="2" t="str">
        <f t="shared" si="93"/>
        <v>Apr</v>
      </c>
      <c r="O967" s="2" t="str">
        <f t="shared" si="94"/>
        <v>Mon</v>
      </c>
      <c r="P967" s="2" t="str">
        <f t="shared" si="95"/>
        <v>2021</v>
      </c>
    </row>
    <row r="968" spans="1:16" x14ac:dyDescent="0.3">
      <c r="A968" s="2" t="s">
        <v>23</v>
      </c>
      <c r="B968" s="3">
        <v>44299</v>
      </c>
      <c r="C968" s="2" t="s">
        <v>24</v>
      </c>
      <c r="D968" s="2" t="s">
        <v>52</v>
      </c>
      <c r="E968" s="2" t="s">
        <v>53</v>
      </c>
      <c r="F968" s="2" t="str">
        <f t="shared" si="90"/>
        <v>Men</v>
      </c>
      <c r="G968" s="2" t="str">
        <f t="shared" si="91"/>
        <v xml:space="preserve"> Apparel</v>
      </c>
      <c r="H968" s="2" t="s">
        <v>19</v>
      </c>
      <c r="I968" s="2">
        <v>45</v>
      </c>
      <c r="J968" s="2">
        <v>500</v>
      </c>
      <c r="K968" s="2">
        <v>22500</v>
      </c>
      <c r="L968" s="2" t="s">
        <v>21</v>
      </c>
      <c r="M968" s="2">
        <f t="shared" si="92"/>
        <v>4</v>
      </c>
      <c r="N968" s="2" t="str">
        <f t="shared" si="93"/>
        <v>Apr</v>
      </c>
      <c r="O968" s="2" t="str">
        <f t="shared" si="94"/>
        <v>Tue</v>
      </c>
      <c r="P968" s="2" t="str">
        <f t="shared" si="95"/>
        <v>2021</v>
      </c>
    </row>
    <row r="969" spans="1:16" x14ac:dyDescent="0.3">
      <c r="A969" s="2" t="s">
        <v>23</v>
      </c>
      <c r="B969" s="3">
        <v>44300</v>
      </c>
      <c r="C969" s="2" t="s">
        <v>24</v>
      </c>
      <c r="D969" s="2" t="s">
        <v>52</v>
      </c>
      <c r="E969" s="2" t="s">
        <v>53</v>
      </c>
      <c r="F969" s="2" t="str">
        <f t="shared" si="90"/>
        <v>Women</v>
      </c>
      <c r="G969" s="2" t="str">
        <f t="shared" si="91"/>
        <v xml:space="preserve"> Apparel</v>
      </c>
      <c r="H969" s="2" t="s">
        <v>20</v>
      </c>
      <c r="I969" s="2">
        <v>50</v>
      </c>
      <c r="J969" s="2">
        <v>875</v>
      </c>
      <c r="K969" s="2">
        <v>43750</v>
      </c>
      <c r="L969" s="2" t="s">
        <v>21</v>
      </c>
      <c r="M969" s="2">
        <f t="shared" si="92"/>
        <v>4</v>
      </c>
      <c r="N969" s="2" t="str">
        <f t="shared" si="93"/>
        <v>Apr</v>
      </c>
      <c r="O969" s="2" t="str">
        <f t="shared" si="94"/>
        <v>Wed</v>
      </c>
      <c r="P969" s="2" t="str">
        <f t="shared" si="95"/>
        <v>2021</v>
      </c>
    </row>
    <row r="970" spans="1:16" x14ac:dyDescent="0.3">
      <c r="A970" s="2" t="s">
        <v>23</v>
      </c>
      <c r="B970" s="3">
        <v>44301</v>
      </c>
      <c r="C970" s="2" t="s">
        <v>24</v>
      </c>
      <c r="D970" s="2" t="s">
        <v>52</v>
      </c>
      <c r="E970" s="2" t="s">
        <v>53</v>
      </c>
      <c r="F970" s="2" t="str">
        <f t="shared" si="90"/>
        <v>Men</v>
      </c>
      <c r="G970" s="2" t="str">
        <f t="shared" si="91"/>
        <v xml:space="preserve"> Street Footwear</v>
      </c>
      <c r="H970" s="2" t="s">
        <v>14</v>
      </c>
      <c r="I970" s="2">
        <v>40</v>
      </c>
      <c r="J970" s="2">
        <v>825</v>
      </c>
      <c r="K970" s="2">
        <v>33000</v>
      </c>
      <c r="L970" s="2" t="s">
        <v>21</v>
      </c>
      <c r="M970" s="2">
        <f t="shared" si="92"/>
        <v>4</v>
      </c>
      <c r="N970" s="2" t="str">
        <f t="shared" si="93"/>
        <v>Apr</v>
      </c>
      <c r="O970" s="2" t="str">
        <f t="shared" si="94"/>
        <v>Thu</v>
      </c>
      <c r="P970" s="2" t="str">
        <f t="shared" si="95"/>
        <v>2021</v>
      </c>
    </row>
    <row r="971" spans="1:16" x14ac:dyDescent="0.3">
      <c r="A971" s="2" t="s">
        <v>23</v>
      </c>
      <c r="B971" s="3">
        <v>44302</v>
      </c>
      <c r="C971" s="2" t="s">
        <v>24</v>
      </c>
      <c r="D971" s="2" t="s">
        <v>52</v>
      </c>
      <c r="E971" s="2" t="s">
        <v>53</v>
      </c>
      <c r="F971" s="2" t="str">
        <f t="shared" si="90"/>
        <v>Men</v>
      </c>
      <c r="G971" s="2" t="str">
        <f t="shared" si="91"/>
        <v xml:space="preserve"> Athletic Footwear</v>
      </c>
      <c r="H971" s="2" t="s">
        <v>16</v>
      </c>
      <c r="I971" s="2">
        <v>45</v>
      </c>
      <c r="J971" s="2">
        <v>825</v>
      </c>
      <c r="K971" s="2">
        <v>37125</v>
      </c>
      <c r="L971" s="2" t="s">
        <v>21</v>
      </c>
      <c r="M971" s="2">
        <f t="shared" si="92"/>
        <v>4</v>
      </c>
      <c r="N971" s="2" t="str">
        <f t="shared" si="93"/>
        <v>Apr</v>
      </c>
      <c r="O971" s="2" t="str">
        <f t="shared" si="94"/>
        <v>Fri</v>
      </c>
      <c r="P971" s="2" t="str">
        <f t="shared" si="95"/>
        <v>2021</v>
      </c>
    </row>
    <row r="972" spans="1:16" x14ac:dyDescent="0.3">
      <c r="A972" s="2" t="s">
        <v>23</v>
      </c>
      <c r="B972" s="3">
        <v>44303</v>
      </c>
      <c r="C972" s="2" t="s">
        <v>24</v>
      </c>
      <c r="D972" s="2" t="s">
        <v>52</v>
      </c>
      <c r="E972" s="2" t="s">
        <v>53</v>
      </c>
      <c r="F972" s="2" t="str">
        <f t="shared" si="90"/>
        <v>Women</v>
      </c>
      <c r="G972" s="2" t="str">
        <f t="shared" si="91"/>
        <v xml:space="preserve"> Street Footwear</v>
      </c>
      <c r="H972" s="2" t="s">
        <v>17</v>
      </c>
      <c r="I972" s="2">
        <v>40</v>
      </c>
      <c r="J972" s="2">
        <v>975</v>
      </c>
      <c r="K972" s="2">
        <v>39000</v>
      </c>
      <c r="L972" s="2" t="s">
        <v>21</v>
      </c>
      <c r="M972" s="2">
        <f t="shared" si="92"/>
        <v>4</v>
      </c>
      <c r="N972" s="2" t="str">
        <f t="shared" si="93"/>
        <v>Apr</v>
      </c>
      <c r="O972" s="2" t="str">
        <f t="shared" si="94"/>
        <v>Sat</v>
      </c>
      <c r="P972" s="2" t="str">
        <f t="shared" si="95"/>
        <v>2021</v>
      </c>
    </row>
    <row r="973" spans="1:16" x14ac:dyDescent="0.3">
      <c r="A973" s="2" t="s">
        <v>23</v>
      </c>
      <c r="B973" s="3">
        <v>44304</v>
      </c>
      <c r="C973" s="2" t="s">
        <v>24</v>
      </c>
      <c r="D973" s="2" t="s">
        <v>52</v>
      </c>
      <c r="E973" s="2" t="s">
        <v>53</v>
      </c>
      <c r="F973" s="2" t="str">
        <f t="shared" si="90"/>
        <v>Women</v>
      </c>
      <c r="G973" s="2" t="str">
        <f t="shared" si="91"/>
        <v xml:space="preserve"> Athletic Footwear</v>
      </c>
      <c r="H973" s="2" t="s">
        <v>18</v>
      </c>
      <c r="I973" s="2">
        <v>40</v>
      </c>
      <c r="J973" s="2">
        <v>575</v>
      </c>
      <c r="K973" s="2">
        <v>23000</v>
      </c>
      <c r="L973" s="2" t="s">
        <v>21</v>
      </c>
      <c r="M973" s="2">
        <f t="shared" si="92"/>
        <v>4</v>
      </c>
      <c r="N973" s="2" t="str">
        <f t="shared" si="93"/>
        <v>Apr</v>
      </c>
      <c r="O973" s="2" t="str">
        <f t="shared" si="94"/>
        <v>Sun</v>
      </c>
      <c r="P973" s="2" t="str">
        <f t="shared" si="95"/>
        <v>2021</v>
      </c>
    </row>
    <row r="974" spans="1:16" x14ac:dyDescent="0.3">
      <c r="A974" s="2" t="s">
        <v>23</v>
      </c>
      <c r="B974" s="3">
        <v>44305</v>
      </c>
      <c r="C974" s="2" t="s">
        <v>24</v>
      </c>
      <c r="D974" s="2" t="s">
        <v>52</v>
      </c>
      <c r="E974" s="2" t="s">
        <v>53</v>
      </c>
      <c r="F974" s="2" t="str">
        <f t="shared" si="90"/>
        <v>Men</v>
      </c>
      <c r="G974" s="2" t="str">
        <f t="shared" si="91"/>
        <v xml:space="preserve"> Apparel</v>
      </c>
      <c r="H974" s="2" t="s">
        <v>19</v>
      </c>
      <c r="I974" s="2">
        <v>45</v>
      </c>
      <c r="J974" s="2">
        <v>550</v>
      </c>
      <c r="K974" s="2">
        <v>24750</v>
      </c>
      <c r="L974" s="2" t="s">
        <v>21</v>
      </c>
      <c r="M974" s="2">
        <f t="shared" si="92"/>
        <v>4</v>
      </c>
      <c r="N974" s="2" t="str">
        <f t="shared" si="93"/>
        <v>Apr</v>
      </c>
      <c r="O974" s="2" t="str">
        <f t="shared" si="94"/>
        <v>Mon</v>
      </c>
      <c r="P974" s="2" t="str">
        <f t="shared" si="95"/>
        <v>2021</v>
      </c>
    </row>
    <row r="975" spans="1:16" x14ac:dyDescent="0.3">
      <c r="A975" s="2" t="s">
        <v>23</v>
      </c>
      <c r="B975" s="3">
        <v>44306</v>
      </c>
      <c r="C975" s="2" t="s">
        <v>24</v>
      </c>
      <c r="D975" s="2" t="s">
        <v>52</v>
      </c>
      <c r="E975" s="2" t="s">
        <v>53</v>
      </c>
      <c r="F975" s="2" t="str">
        <f t="shared" si="90"/>
        <v>Women</v>
      </c>
      <c r="G975" s="2" t="str">
        <f t="shared" si="91"/>
        <v xml:space="preserve"> Apparel</v>
      </c>
      <c r="H975" s="2" t="s">
        <v>20</v>
      </c>
      <c r="I975" s="2">
        <v>54.999999999999993</v>
      </c>
      <c r="J975" s="2">
        <v>825</v>
      </c>
      <c r="K975" s="2">
        <v>45374.999999999993</v>
      </c>
      <c r="L975" s="2" t="s">
        <v>21</v>
      </c>
      <c r="M975" s="2">
        <f t="shared" si="92"/>
        <v>4</v>
      </c>
      <c r="N975" s="2" t="str">
        <f t="shared" si="93"/>
        <v>Apr</v>
      </c>
      <c r="O975" s="2" t="str">
        <f t="shared" si="94"/>
        <v>Tue</v>
      </c>
      <c r="P975" s="2" t="str">
        <f t="shared" si="95"/>
        <v>2021</v>
      </c>
    </row>
    <row r="976" spans="1:16" x14ac:dyDescent="0.3">
      <c r="A976" s="2" t="s">
        <v>23</v>
      </c>
      <c r="B976" s="3">
        <v>44307</v>
      </c>
      <c r="C976" s="2" t="s">
        <v>24</v>
      </c>
      <c r="D976" s="2" t="s">
        <v>52</v>
      </c>
      <c r="E976" s="2" t="s">
        <v>53</v>
      </c>
      <c r="F976" s="2" t="str">
        <f t="shared" si="90"/>
        <v>Men</v>
      </c>
      <c r="G976" s="2" t="str">
        <f t="shared" si="91"/>
        <v xml:space="preserve"> Street Footwear</v>
      </c>
      <c r="H976" s="2" t="s">
        <v>14</v>
      </c>
      <c r="I976" s="2">
        <v>45</v>
      </c>
      <c r="J976" s="2">
        <v>775</v>
      </c>
      <c r="K976" s="2">
        <v>34875</v>
      </c>
      <c r="L976" s="2" t="s">
        <v>21</v>
      </c>
      <c r="M976" s="2">
        <f t="shared" si="92"/>
        <v>4</v>
      </c>
      <c r="N976" s="2" t="str">
        <f t="shared" si="93"/>
        <v>Apr</v>
      </c>
      <c r="O976" s="2" t="str">
        <f t="shared" si="94"/>
        <v>Wed</v>
      </c>
      <c r="P976" s="2" t="str">
        <f t="shared" si="95"/>
        <v>2021</v>
      </c>
    </row>
    <row r="977" spans="1:16" x14ac:dyDescent="0.3">
      <c r="A977" s="2" t="s">
        <v>23</v>
      </c>
      <c r="B977" s="3">
        <v>44308</v>
      </c>
      <c r="C977" s="2" t="s">
        <v>24</v>
      </c>
      <c r="D977" s="2" t="s">
        <v>52</v>
      </c>
      <c r="E977" s="2" t="s">
        <v>53</v>
      </c>
      <c r="F977" s="2" t="str">
        <f t="shared" si="90"/>
        <v>Men</v>
      </c>
      <c r="G977" s="2" t="str">
        <f t="shared" si="91"/>
        <v xml:space="preserve"> Athletic Footwear</v>
      </c>
      <c r="H977" s="2" t="s">
        <v>16</v>
      </c>
      <c r="I977" s="2">
        <v>55.000000000000007</v>
      </c>
      <c r="J977" s="2">
        <v>775</v>
      </c>
      <c r="K977" s="2">
        <v>42625.000000000007</v>
      </c>
      <c r="L977" s="2" t="s">
        <v>21</v>
      </c>
      <c r="M977" s="2">
        <f t="shared" si="92"/>
        <v>4</v>
      </c>
      <c r="N977" s="2" t="str">
        <f t="shared" si="93"/>
        <v>Apr</v>
      </c>
      <c r="O977" s="2" t="str">
        <f t="shared" si="94"/>
        <v>Thu</v>
      </c>
      <c r="P977" s="2" t="str">
        <f t="shared" si="95"/>
        <v>2021</v>
      </c>
    </row>
    <row r="978" spans="1:16" x14ac:dyDescent="0.3">
      <c r="A978" s="2" t="s">
        <v>23</v>
      </c>
      <c r="B978" s="3">
        <v>44309</v>
      </c>
      <c r="C978" s="2" t="s">
        <v>24</v>
      </c>
      <c r="D978" s="2" t="s">
        <v>52</v>
      </c>
      <c r="E978" s="2" t="s">
        <v>53</v>
      </c>
      <c r="F978" s="2" t="str">
        <f t="shared" si="90"/>
        <v>Women</v>
      </c>
      <c r="G978" s="2" t="str">
        <f t="shared" si="91"/>
        <v xml:space="preserve"> Street Footwear</v>
      </c>
      <c r="H978" s="2" t="s">
        <v>17</v>
      </c>
      <c r="I978" s="2">
        <v>50</v>
      </c>
      <c r="J978" s="2">
        <v>950</v>
      </c>
      <c r="K978" s="2">
        <v>47500</v>
      </c>
      <c r="L978" s="2" t="s">
        <v>21</v>
      </c>
      <c r="M978" s="2">
        <f t="shared" si="92"/>
        <v>4</v>
      </c>
      <c r="N978" s="2" t="str">
        <f t="shared" si="93"/>
        <v>Apr</v>
      </c>
      <c r="O978" s="2" t="str">
        <f t="shared" si="94"/>
        <v>Fri</v>
      </c>
      <c r="P978" s="2" t="str">
        <f t="shared" si="95"/>
        <v>2021</v>
      </c>
    </row>
    <row r="979" spans="1:16" x14ac:dyDescent="0.3">
      <c r="A979" s="2" t="s">
        <v>23</v>
      </c>
      <c r="B979" s="3">
        <v>44310</v>
      </c>
      <c r="C979" s="2" t="s">
        <v>24</v>
      </c>
      <c r="D979" s="2" t="s">
        <v>52</v>
      </c>
      <c r="E979" s="2" t="s">
        <v>53</v>
      </c>
      <c r="F979" s="2" t="str">
        <f t="shared" si="90"/>
        <v>Women</v>
      </c>
      <c r="G979" s="2" t="str">
        <f t="shared" si="91"/>
        <v xml:space="preserve"> Athletic Footwear</v>
      </c>
      <c r="H979" s="2" t="s">
        <v>18</v>
      </c>
      <c r="I979" s="2">
        <v>45</v>
      </c>
      <c r="J979" s="2">
        <v>475</v>
      </c>
      <c r="K979" s="2">
        <v>21375</v>
      </c>
      <c r="L979" s="2" t="s">
        <v>21</v>
      </c>
      <c r="M979" s="2">
        <f t="shared" si="92"/>
        <v>4</v>
      </c>
      <c r="N979" s="2" t="str">
        <f t="shared" si="93"/>
        <v>Apr</v>
      </c>
      <c r="O979" s="2" t="str">
        <f t="shared" si="94"/>
        <v>Sat</v>
      </c>
      <c r="P979" s="2" t="str">
        <f t="shared" si="95"/>
        <v>2021</v>
      </c>
    </row>
    <row r="980" spans="1:16" x14ac:dyDescent="0.3">
      <c r="A980" s="2" t="s">
        <v>23</v>
      </c>
      <c r="B980" s="3">
        <v>44311</v>
      </c>
      <c r="C980" s="2" t="s">
        <v>24</v>
      </c>
      <c r="D980" s="2" t="s">
        <v>52</v>
      </c>
      <c r="E980" s="2" t="s">
        <v>53</v>
      </c>
      <c r="F980" s="2" t="str">
        <f t="shared" si="90"/>
        <v>Men</v>
      </c>
      <c r="G980" s="2" t="str">
        <f t="shared" si="91"/>
        <v xml:space="preserve"> Apparel</v>
      </c>
      <c r="H980" s="2" t="s">
        <v>19</v>
      </c>
      <c r="I980" s="2">
        <v>50</v>
      </c>
      <c r="J980" s="2">
        <v>475</v>
      </c>
      <c r="K980" s="2">
        <v>23750</v>
      </c>
      <c r="L980" s="2" t="s">
        <v>21</v>
      </c>
      <c r="M980" s="2">
        <f t="shared" si="92"/>
        <v>4</v>
      </c>
      <c r="N980" s="2" t="str">
        <f t="shared" si="93"/>
        <v>Apr</v>
      </c>
      <c r="O980" s="2" t="str">
        <f t="shared" si="94"/>
        <v>Sun</v>
      </c>
      <c r="P980" s="2" t="str">
        <f t="shared" si="95"/>
        <v>2021</v>
      </c>
    </row>
    <row r="981" spans="1:16" x14ac:dyDescent="0.3">
      <c r="A981" s="2" t="s">
        <v>23</v>
      </c>
      <c r="B981" s="3">
        <v>44312</v>
      </c>
      <c r="C981" s="2" t="s">
        <v>24</v>
      </c>
      <c r="D981" s="2" t="s">
        <v>52</v>
      </c>
      <c r="E981" s="2" t="s">
        <v>53</v>
      </c>
      <c r="F981" s="2" t="str">
        <f t="shared" si="90"/>
        <v>Women</v>
      </c>
      <c r="G981" s="2" t="str">
        <f t="shared" si="91"/>
        <v xml:space="preserve"> Apparel</v>
      </c>
      <c r="H981" s="2" t="s">
        <v>20</v>
      </c>
      <c r="I981" s="2">
        <v>54.999999999999993</v>
      </c>
      <c r="J981" s="2">
        <v>725</v>
      </c>
      <c r="K981" s="2">
        <v>39874.999999999993</v>
      </c>
      <c r="L981" s="2" t="s">
        <v>21</v>
      </c>
      <c r="M981" s="2">
        <f t="shared" si="92"/>
        <v>4</v>
      </c>
      <c r="N981" s="2" t="str">
        <f t="shared" si="93"/>
        <v>Apr</v>
      </c>
      <c r="O981" s="2" t="str">
        <f t="shared" si="94"/>
        <v>Mon</v>
      </c>
      <c r="P981" s="2" t="str">
        <f t="shared" si="95"/>
        <v>2021</v>
      </c>
    </row>
    <row r="982" spans="1:16" x14ac:dyDescent="0.3">
      <c r="A982" s="2" t="s">
        <v>23</v>
      </c>
      <c r="B982" s="3">
        <v>44313</v>
      </c>
      <c r="C982" s="2" t="s">
        <v>24</v>
      </c>
      <c r="D982" s="2" t="s">
        <v>52</v>
      </c>
      <c r="E982" s="2" t="s">
        <v>53</v>
      </c>
      <c r="F982" s="2" t="str">
        <f t="shared" si="90"/>
        <v>Men</v>
      </c>
      <c r="G982" s="2" t="str">
        <f t="shared" si="91"/>
        <v xml:space="preserve"> Street Footwear</v>
      </c>
      <c r="H982" s="2" t="s">
        <v>14</v>
      </c>
      <c r="I982" s="2">
        <v>50</v>
      </c>
      <c r="J982" s="2">
        <v>675</v>
      </c>
      <c r="K982" s="2">
        <v>33750</v>
      </c>
      <c r="L982" s="2" t="s">
        <v>21</v>
      </c>
      <c r="M982" s="2">
        <f t="shared" si="92"/>
        <v>4</v>
      </c>
      <c r="N982" s="2" t="str">
        <f t="shared" si="93"/>
        <v>Apr</v>
      </c>
      <c r="O982" s="2" t="str">
        <f t="shared" si="94"/>
        <v>Tue</v>
      </c>
      <c r="P982" s="2" t="str">
        <f t="shared" si="95"/>
        <v>2021</v>
      </c>
    </row>
    <row r="983" spans="1:16" x14ac:dyDescent="0.3">
      <c r="A983" s="2" t="s">
        <v>23</v>
      </c>
      <c r="B983" s="3">
        <v>44314</v>
      </c>
      <c r="C983" s="2" t="s">
        <v>24</v>
      </c>
      <c r="D983" s="2" t="s">
        <v>52</v>
      </c>
      <c r="E983" s="2" t="s">
        <v>53</v>
      </c>
      <c r="F983" s="2" t="str">
        <f t="shared" si="90"/>
        <v>Men</v>
      </c>
      <c r="G983" s="2" t="str">
        <f t="shared" si="91"/>
        <v xml:space="preserve"> Athletic Footwear</v>
      </c>
      <c r="H983" s="2" t="s">
        <v>16</v>
      </c>
      <c r="I983" s="2">
        <v>50</v>
      </c>
      <c r="J983" s="2">
        <v>625</v>
      </c>
      <c r="K983" s="2">
        <v>31250</v>
      </c>
      <c r="L983" s="2" t="s">
        <v>21</v>
      </c>
      <c r="M983" s="2">
        <f t="shared" si="92"/>
        <v>4</v>
      </c>
      <c r="N983" s="2" t="str">
        <f t="shared" si="93"/>
        <v>Apr</v>
      </c>
      <c r="O983" s="2" t="str">
        <f t="shared" si="94"/>
        <v>Wed</v>
      </c>
      <c r="P983" s="2" t="str">
        <f t="shared" si="95"/>
        <v>2021</v>
      </c>
    </row>
    <row r="984" spans="1:16" x14ac:dyDescent="0.3">
      <c r="A984" s="2" t="s">
        <v>23</v>
      </c>
      <c r="B984" s="3">
        <v>44315</v>
      </c>
      <c r="C984" s="2" t="s">
        <v>24</v>
      </c>
      <c r="D984" s="2" t="s">
        <v>52</v>
      </c>
      <c r="E984" s="2" t="s">
        <v>53</v>
      </c>
      <c r="F984" s="2" t="str">
        <f t="shared" si="90"/>
        <v>Women</v>
      </c>
      <c r="G984" s="2" t="str">
        <f t="shared" si="91"/>
        <v xml:space="preserve"> Street Footwear</v>
      </c>
      <c r="H984" s="2" t="s">
        <v>17</v>
      </c>
      <c r="I984" s="2">
        <v>54.999999999999993</v>
      </c>
      <c r="J984" s="2">
        <v>675</v>
      </c>
      <c r="K984" s="2">
        <v>37124.999999999993</v>
      </c>
      <c r="L984" s="2" t="s">
        <v>21</v>
      </c>
      <c r="M984" s="2">
        <f t="shared" si="92"/>
        <v>4</v>
      </c>
      <c r="N984" s="2" t="str">
        <f t="shared" si="93"/>
        <v>Apr</v>
      </c>
      <c r="O984" s="2" t="str">
        <f t="shared" si="94"/>
        <v>Thu</v>
      </c>
      <c r="P984" s="2" t="str">
        <f t="shared" si="95"/>
        <v>2021</v>
      </c>
    </row>
    <row r="985" spans="1:16" x14ac:dyDescent="0.3">
      <c r="A985" s="2" t="s">
        <v>23</v>
      </c>
      <c r="B985" s="3">
        <v>44316</v>
      </c>
      <c r="C985" s="2" t="s">
        <v>24</v>
      </c>
      <c r="D985" s="2" t="s">
        <v>52</v>
      </c>
      <c r="E985" s="2" t="s">
        <v>53</v>
      </c>
      <c r="F985" s="2" t="str">
        <f t="shared" si="90"/>
        <v>Women</v>
      </c>
      <c r="G985" s="2" t="str">
        <f t="shared" si="91"/>
        <v xml:space="preserve"> Athletic Footwear</v>
      </c>
      <c r="H985" s="2" t="s">
        <v>18</v>
      </c>
      <c r="I985" s="2">
        <v>54.999999999999993</v>
      </c>
      <c r="J985" s="2">
        <v>400</v>
      </c>
      <c r="K985" s="2">
        <v>21999.999999999996</v>
      </c>
      <c r="L985" s="2" t="s">
        <v>21</v>
      </c>
      <c r="M985" s="2">
        <f t="shared" si="92"/>
        <v>4</v>
      </c>
      <c r="N985" s="2" t="str">
        <f t="shared" si="93"/>
        <v>Apr</v>
      </c>
      <c r="O985" s="2" t="str">
        <f t="shared" si="94"/>
        <v>Fri</v>
      </c>
      <c r="P985" s="2" t="str">
        <f t="shared" si="95"/>
        <v>2021</v>
      </c>
    </row>
    <row r="986" spans="1:16" x14ac:dyDescent="0.3">
      <c r="A986" s="2" t="s">
        <v>23</v>
      </c>
      <c r="B986" s="3">
        <v>44317</v>
      </c>
      <c r="C986" s="2" t="s">
        <v>24</v>
      </c>
      <c r="D986" s="2" t="s">
        <v>52</v>
      </c>
      <c r="E986" s="2" t="s">
        <v>53</v>
      </c>
      <c r="F986" s="2" t="str">
        <f t="shared" si="90"/>
        <v>Men</v>
      </c>
      <c r="G986" s="2" t="str">
        <f t="shared" si="91"/>
        <v xml:space="preserve"> Apparel</v>
      </c>
      <c r="H986" s="2" t="s">
        <v>19</v>
      </c>
      <c r="I986" s="2">
        <v>50</v>
      </c>
      <c r="J986" s="2">
        <v>400</v>
      </c>
      <c r="K986" s="2">
        <v>20000</v>
      </c>
      <c r="L986" s="2" t="s">
        <v>21</v>
      </c>
      <c r="M986" s="2">
        <f t="shared" si="92"/>
        <v>5</v>
      </c>
      <c r="N986" s="2" t="str">
        <f t="shared" si="93"/>
        <v>May</v>
      </c>
      <c r="O986" s="2" t="str">
        <f t="shared" si="94"/>
        <v>Sat</v>
      </c>
      <c r="P986" s="2" t="str">
        <f t="shared" si="95"/>
        <v>2021</v>
      </c>
    </row>
    <row r="987" spans="1:16" x14ac:dyDescent="0.3">
      <c r="A987" s="2" t="s">
        <v>23</v>
      </c>
      <c r="B987" s="3">
        <v>44318</v>
      </c>
      <c r="C987" s="2" t="s">
        <v>24</v>
      </c>
      <c r="D987" s="2" t="s">
        <v>52</v>
      </c>
      <c r="E987" s="2" t="s">
        <v>53</v>
      </c>
      <c r="F987" s="2" t="str">
        <f t="shared" si="90"/>
        <v>Women</v>
      </c>
      <c r="G987" s="2" t="str">
        <f t="shared" si="91"/>
        <v xml:space="preserve"> Apparel</v>
      </c>
      <c r="H987" s="2" t="s">
        <v>20</v>
      </c>
      <c r="I987" s="2">
        <v>45</v>
      </c>
      <c r="J987" s="2">
        <v>625</v>
      </c>
      <c r="K987" s="2">
        <v>28125</v>
      </c>
      <c r="L987" s="2" t="s">
        <v>21</v>
      </c>
      <c r="M987" s="2">
        <f t="shared" si="92"/>
        <v>5</v>
      </c>
      <c r="N987" s="2" t="str">
        <f t="shared" si="93"/>
        <v>May</v>
      </c>
      <c r="O987" s="2" t="str">
        <f t="shared" si="94"/>
        <v>Sun</v>
      </c>
      <c r="P987" s="2" t="str">
        <f t="shared" si="95"/>
        <v>2021</v>
      </c>
    </row>
    <row r="988" spans="1:16" x14ac:dyDescent="0.3">
      <c r="A988" s="2" t="s">
        <v>23</v>
      </c>
      <c r="B988" s="3">
        <v>44319</v>
      </c>
      <c r="C988" s="2" t="s">
        <v>24</v>
      </c>
      <c r="D988" s="2" t="s">
        <v>52</v>
      </c>
      <c r="E988" s="2" t="s">
        <v>53</v>
      </c>
      <c r="F988" s="2" t="str">
        <f t="shared" si="90"/>
        <v>Men</v>
      </c>
      <c r="G988" s="2" t="str">
        <f t="shared" si="91"/>
        <v xml:space="preserve"> Street Footwear</v>
      </c>
      <c r="H988" s="2" t="s">
        <v>14</v>
      </c>
      <c r="I988" s="2">
        <v>35</v>
      </c>
      <c r="J988" s="2">
        <v>575</v>
      </c>
      <c r="K988" s="2">
        <v>20125</v>
      </c>
      <c r="L988" s="2" t="s">
        <v>21</v>
      </c>
      <c r="M988" s="2">
        <f t="shared" si="92"/>
        <v>5</v>
      </c>
      <c r="N988" s="2" t="str">
        <f t="shared" si="93"/>
        <v>May</v>
      </c>
      <c r="O988" s="2" t="str">
        <f t="shared" si="94"/>
        <v>Mon</v>
      </c>
      <c r="P988" s="2" t="str">
        <f t="shared" si="95"/>
        <v>2021</v>
      </c>
    </row>
    <row r="989" spans="1:16" x14ac:dyDescent="0.3">
      <c r="A989" s="2" t="s">
        <v>23</v>
      </c>
      <c r="B989" s="3">
        <v>44320</v>
      </c>
      <c r="C989" s="2" t="s">
        <v>24</v>
      </c>
      <c r="D989" s="2" t="s">
        <v>52</v>
      </c>
      <c r="E989" s="2" t="s">
        <v>53</v>
      </c>
      <c r="F989" s="2" t="str">
        <f t="shared" si="90"/>
        <v>Men</v>
      </c>
      <c r="G989" s="2" t="str">
        <f t="shared" si="91"/>
        <v xml:space="preserve"> Athletic Footwear</v>
      </c>
      <c r="H989" s="2" t="s">
        <v>16</v>
      </c>
      <c r="I989" s="2">
        <v>35</v>
      </c>
      <c r="J989" s="2">
        <v>575</v>
      </c>
      <c r="K989" s="2">
        <v>20125</v>
      </c>
      <c r="L989" s="2" t="s">
        <v>21</v>
      </c>
      <c r="M989" s="2">
        <f t="shared" si="92"/>
        <v>5</v>
      </c>
      <c r="N989" s="2" t="str">
        <f t="shared" si="93"/>
        <v>May</v>
      </c>
      <c r="O989" s="2" t="str">
        <f t="shared" si="94"/>
        <v>Tue</v>
      </c>
      <c r="P989" s="2" t="str">
        <f t="shared" si="95"/>
        <v>2021</v>
      </c>
    </row>
    <row r="990" spans="1:16" x14ac:dyDescent="0.3">
      <c r="A990" s="2" t="s">
        <v>23</v>
      </c>
      <c r="B990" s="3">
        <v>44321</v>
      </c>
      <c r="C990" s="2" t="s">
        <v>24</v>
      </c>
      <c r="D990" s="2" t="s">
        <v>52</v>
      </c>
      <c r="E990" s="2" t="s">
        <v>53</v>
      </c>
      <c r="F990" s="2" t="str">
        <f t="shared" si="90"/>
        <v>Women</v>
      </c>
      <c r="G990" s="2" t="str">
        <f t="shared" si="91"/>
        <v xml:space="preserve"> Street Footwear</v>
      </c>
      <c r="H990" s="2" t="s">
        <v>17</v>
      </c>
      <c r="I990" s="2">
        <v>40</v>
      </c>
      <c r="J990" s="2">
        <v>525</v>
      </c>
      <c r="K990" s="2">
        <v>21000</v>
      </c>
      <c r="L990" s="2" t="s">
        <v>21</v>
      </c>
      <c r="M990" s="2">
        <f t="shared" si="92"/>
        <v>5</v>
      </c>
      <c r="N990" s="2" t="str">
        <f t="shared" si="93"/>
        <v>May</v>
      </c>
      <c r="O990" s="2" t="str">
        <f t="shared" si="94"/>
        <v>Wed</v>
      </c>
      <c r="P990" s="2" t="str">
        <f t="shared" si="95"/>
        <v>2021</v>
      </c>
    </row>
    <row r="991" spans="1:16" x14ac:dyDescent="0.3">
      <c r="A991" s="2" t="s">
        <v>23</v>
      </c>
      <c r="B991" s="3">
        <v>44322</v>
      </c>
      <c r="C991" s="2" t="s">
        <v>24</v>
      </c>
      <c r="D991" s="2" t="s">
        <v>52</v>
      </c>
      <c r="E991" s="2" t="s">
        <v>53</v>
      </c>
      <c r="F991" s="2" t="str">
        <f t="shared" si="90"/>
        <v>Women</v>
      </c>
      <c r="G991" s="2" t="str">
        <f t="shared" si="91"/>
        <v xml:space="preserve"> Athletic Footwear</v>
      </c>
      <c r="H991" s="2" t="s">
        <v>18</v>
      </c>
      <c r="I991" s="2">
        <v>40</v>
      </c>
      <c r="J991" s="2">
        <v>375</v>
      </c>
      <c r="K991" s="2">
        <v>15000</v>
      </c>
      <c r="L991" s="2" t="s">
        <v>21</v>
      </c>
      <c r="M991" s="2">
        <f t="shared" si="92"/>
        <v>5</v>
      </c>
      <c r="N991" s="2" t="str">
        <f t="shared" si="93"/>
        <v>May</v>
      </c>
      <c r="O991" s="2" t="str">
        <f t="shared" si="94"/>
        <v>Thu</v>
      </c>
      <c r="P991" s="2" t="str">
        <f t="shared" si="95"/>
        <v>2021</v>
      </c>
    </row>
    <row r="992" spans="1:16" x14ac:dyDescent="0.3">
      <c r="A992" s="2" t="s">
        <v>23</v>
      </c>
      <c r="B992" s="3">
        <v>44323</v>
      </c>
      <c r="C992" s="2" t="s">
        <v>24</v>
      </c>
      <c r="D992" s="2" t="s">
        <v>52</v>
      </c>
      <c r="E992" s="2" t="s">
        <v>53</v>
      </c>
      <c r="F992" s="2" t="str">
        <f t="shared" si="90"/>
        <v>Men</v>
      </c>
      <c r="G992" s="2" t="str">
        <f t="shared" si="91"/>
        <v xml:space="preserve"> Apparel</v>
      </c>
      <c r="H992" s="2" t="s">
        <v>19</v>
      </c>
      <c r="I992" s="2">
        <v>35</v>
      </c>
      <c r="J992" s="2">
        <v>350</v>
      </c>
      <c r="K992" s="2">
        <v>12250</v>
      </c>
      <c r="L992" s="2" t="s">
        <v>21</v>
      </c>
      <c r="M992" s="2">
        <f t="shared" si="92"/>
        <v>5</v>
      </c>
      <c r="N992" s="2" t="str">
        <f t="shared" si="93"/>
        <v>May</v>
      </c>
      <c r="O992" s="2" t="str">
        <f t="shared" si="94"/>
        <v>Fri</v>
      </c>
      <c r="P992" s="2" t="str">
        <f t="shared" si="95"/>
        <v>2021</v>
      </c>
    </row>
    <row r="993" spans="1:16" x14ac:dyDescent="0.3">
      <c r="A993" s="2" t="s">
        <v>23</v>
      </c>
      <c r="B993" s="3">
        <v>44324</v>
      </c>
      <c r="C993" s="2" t="s">
        <v>24</v>
      </c>
      <c r="D993" s="2" t="s">
        <v>52</v>
      </c>
      <c r="E993" s="2" t="s">
        <v>53</v>
      </c>
      <c r="F993" s="2" t="str">
        <f t="shared" si="90"/>
        <v>Women</v>
      </c>
      <c r="G993" s="2" t="str">
        <f t="shared" si="91"/>
        <v xml:space="preserve"> Apparel</v>
      </c>
      <c r="H993" s="2" t="s">
        <v>20</v>
      </c>
      <c r="I993" s="2">
        <v>45</v>
      </c>
      <c r="J993" s="2">
        <v>525</v>
      </c>
      <c r="K993" s="2">
        <v>23625</v>
      </c>
      <c r="L993" s="2" t="s">
        <v>21</v>
      </c>
      <c r="M993" s="2">
        <f t="shared" si="92"/>
        <v>5</v>
      </c>
      <c r="N993" s="2" t="str">
        <f t="shared" si="93"/>
        <v>May</v>
      </c>
      <c r="O993" s="2" t="str">
        <f t="shared" si="94"/>
        <v>Sat</v>
      </c>
      <c r="P993" s="2" t="str">
        <f t="shared" si="95"/>
        <v>2021</v>
      </c>
    </row>
    <row r="994" spans="1:16" x14ac:dyDescent="0.3">
      <c r="A994" s="2" t="s">
        <v>23</v>
      </c>
      <c r="B994" s="3">
        <v>44325</v>
      </c>
      <c r="C994" s="2" t="s">
        <v>24</v>
      </c>
      <c r="D994" s="2" t="s">
        <v>52</v>
      </c>
      <c r="E994" s="2" t="s">
        <v>53</v>
      </c>
      <c r="F994" s="2" t="str">
        <f t="shared" si="90"/>
        <v>Men</v>
      </c>
      <c r="G994" s="2" t="str">
        <f t="shared" si="91"/>
        <v xml:space="preserve"> Street Footwear</v>
      </c>
      <c r="H994" s="2" t="s">
        <v>14</v>
      </c>
      <c r="I994" s="2">
        <v>30.000000000000004</v>
      </c>
      <c r="J994" s="2">
        <v>675</v>
      </c>
      <c r="K994" s="2">
        <v>20250.000000000004</v>
      </c>
      <c r="L994" s="2" t="s">
        <v>21</v>
      </c>
      <c r="M994" s="2">
        <f t="shared" si="92"/>
        <v>5</v>
      </c>
      <c r="N994" s="2" t="str">
        <f t="shared" si="93"/>
        <v>May</v>
      </c>
      <c r="O994" s="2" t="str">
        <f t="shared" si="94"/>
        <v>Sun</v>
      </c>
      <c r="P994" s="2" t="str">
        <f t="shared" si="95"/>
        <v>2021</v>
      </c>
    </row>
    <row r="995" spans="1:16" x14ac:dyDescent="0.3">
      <c r="A995" s="2" t="s">
        <v>23</v>
      </c>
      <c r="B995" s="3">
        <v>44326</v>
      </c>
      <c r="C995" s="2" t="s">
        <v>24</v>
      </c>
      <c r="D995" s="2" t="s">
        <v>52</v>
      </c>
      <c r="E995" s="2" t="s">
        <v>53</v>
      </c>
      <c r="F995" s="2" t="str">
        <f t="shared" si="90"/>
        <v>Men</v>
      </c>
      <c r="G995" s="2" t="str">
        <f t="shared" si="91"/>
        <v xml:space="preserve"> Athletic Footwear</v>
      </c>
      <c r="H995" s="2" t="s">
        <v>16</v>
      </c>
      <c r="I995" s="2">
        <v>30.000000000000004</v>
      </c>
      <c r="J995" s="2">
        <v>675</v>
      </c>
      <c r="K995" s="2">
        <v>20250.000000000004</v>
      </c>
      <c r="L995" s="2" t="s">
        <v>21</v>
      </c>
      <c r="M995" s="2">
        <f t="shared" si="92"/>
        <v>5</v>
      </c>
      <c r="N995" s="2" t="str">
        <f t="shared" si="93"/>
        <v>May</v>
      </c>
      <c r="O995" s="2" t="str">
        <f t="shared" si="94"/>
        <v>Mon</v>
      </c>
      <c r="P995" s="2" t="str">
        <f t="shared" si="95"/>
        <v>2021</v>
      </c>
    </row>
    <row r="996" spans="1:16" x14ac:dyDescent="0.3">
      <c r="A996" s="2" t="s">
        <v>23</v>
      </c>
      <c r="B996" s="3">
        <v>44327</v>
      </c>
      <c r="C996" s="2" t="s">
        <v>24</v>
      </c>
      <c r="D996" s="2" t="s">
        <v>52</v>
      </c>
      <c r="E996" s="2" t="s">
        <v>53</v>
      </c>
      <c r="F996" s="2" t="str">
        <f t="shared" si="90"/>
        <v>Women</v>
      </c>
      <c r="G996" s="2" t="str">
        <f t="shared" si="91"/>
        <v xml:space="preserve"> Street Footwear</v>
      </c>
      <c r="H996" s="2" t="s">
        <v>17</v>
      </c>
      <c r="I996" s="2">
        <v>55.000000000000007</v>
      </c>
      <c r="J996" s="2">
        <v>600</v>
      </c>
      <c r="K996" s="2">
        <v>33000.000000000007</v>
      </c>
      <c r="L996" s="2" t="s">
        <v>21</v>
      </c>
      <c r="M996" s="2">
        <f t="shared" si="92"/>
        <v>5</v>
      </c>
      <c r="N996" s="2" t="str">
        <f t="shared" si="93"/>
        <v>May</v>
      </c>
      <c r="O996" s="2" t="str">
        <f t="shared" si="94"/>
        <v>Tue</v>
      </c>
      <c r="P996" s="2" t="str">
        <f t="shared" si="95"/>
        <v>2021</v>
      </c>
    </row>
    <row r="997" spans="1:16" x14ac:dyDescent="0.3">
      <c r="A997" s="2" t="s">
        <v>23</v>
      </c>
      <c r="B997" s="3">
        <v>44328</v>
      </c>
      <c r="C997" s="2" t="s">
        <v>24</v>
      </c>
      <c r="D997" s="2" t="s">
        <v>52</v>
      </c>
      <c r="E997" s="2" t="s">
        <v>53</v>
      </c>
      <c r="F997" s="2" t="str">
        <f t="shared" si="90"/>
        <v>Women</v>
      </c>
      <c r="G997" s="2" t="str">
        <f t="shared" si="91"/>
        <v xml:space="preserve"> Athletic Footwear</v>
      </c>
      <c r="H997" s="2" t="s">
        <v>18</v>
      </c>
      <c r="I997" s="2">
        <v>55.000000000000007</v>
      </c>
      <c r="J997" s="2">
        <v>475</v>
      </c>
      <c r="K997" s="2">
        <v>26125.000000000004</v>
      </c>
      <c r="L997" s="2" t="s">
        <v>21</v>
      </c>
      <c r="M997" s="2">
        <f t="shared" si="92"/>
        <v>5</v>
      </c>
      <c r="N997" s="2" t="str">
        <f t="shared" si="93"/>
        <v>May</v>
      </c>
      <c r="O997" s="2" t="str">
        <f t="shared" si="94"/>
        <v>Wed</v>
      </c>
      <c r="P997" s="2" t="str">
        <f t="shared" si="95"/>
        <v>2021</v>
      </c>
    </row>
    <row r="998" spans="1:16" x14ac:dyDescent="0.3">
      <c r="A998" s="2" t="s">
        <v>23</v>
      </c>
      <c r="B998" s="3">
        <v>44329</v>
      </c>
      <c r="C998" s="2" t="s">
        <v>24</v>
      </c>
      <c r="D998" s="2" t="s">
        <v>52</v>
      </c>
      <c r="E998" s="2" t="s">
        <v>53</v>
      </c>
      <c r="F998" s="2" t="str">
        <f t="shared" si="90"/>
        <v>Men</v>
      </c>
      <c r="G998" s="2" t="str">
        <f t="shared" si="91"/>
        <v xml:space="preserve"> Apparel</v>
      </c>
      <c r="H998" s="2" t="s">
        <v>19</v>
      </c>
      <c r="I998" s="2">
        <v>54.999999999999993</v>
      </c>
      <c r="J998" s="2">
        <v>450</v>
      </c>
      <c r="K998" s="2">
        <v>24749.999999999996</v>
      </c>
      <c r="L998" s="2" t="s">
        <v>21</v>
      </c>
      <c r="M998" s="2">
        <f t="shared" si="92"/>
        <v>5</v>
      </c>
      <c r="N998" s="2" t="str">
        <f t="shared" si="93"/>
        <v>May</v>
      </c>
      <c r="O998" s="2" t="str">
        <f t="shared" si="94"/>
        <v>Thu</v>
      </c>
      <c r="P998" s="2" t="str">
        <f t="shared" si="95"/>
        <v>2021</v>
      </c>
    </row>
    <row r="999" spans="1:16" x14ac:dyDescent="0.3">
      <c r="A999" s="2" t="s">
        <v>23</v>
      </c>
      <c r="B999" s="3">
        <v>44330</v>
      </c>
      <c r="C999" s="2" t="s">
        <v>24</v>
      </c>
      <c r="D999" s="2" t="s">
        <v>52</v>
      </c>
      <c r="E999" s="2" t="s">
        <v>53</v>
      </c>
      <c r="F999" s="2" t="str">
        <f t="shared" si="90"/>
        <v>Women</v>
      </c>
      <c r="G999" s="2" t="str">
        <f t="shared" si="91"/>
        <v xml:space="preserve"> Apparel</v>
      </c>
      <c r="H999" s="2" t="s">
        <v>20</v>
      </c>
      <c r="I999" s="2">
        <v>65</v>
      </c>
      <c r="J999" s="2">
        <v>650</v>
      </c>
      <c r="K999" s="2">
        <v>42250</v>
      </c>
      <c r="L999" s="2" t="s">
        <v>21</v>
      </c>
      <c r="M999" s="2">
        <f t="shared" si="92"/>
        <v>5</v>
      </c>
      <c r="N999" s="2" t="str">
        <f t="shared" si="93"/>
        <v>May</v>
      </c>
      <c r="O999" s="2" t="str">
        <f t="shared" si="94"/>
        <v>Fri</v>
      </c>
      <c r="P999" s="2" t="str">
        <f t="shared" si="95"/>
        <v>2021</v>
      </c>
    </row>
    <row r="1000" spans="1:16" x14ac:dyDescent="0.3">
      <c r="A1000" s="2" t="s">
        <v>23</v>
      </c>
      <c r="B1000" s="3">
        <v>44331</v>
      </c>
      <c r="C1000" s="2" t="s">
        <v>24</v>
      </c>
      <c r="D1000" s="2" t="s">
        <v>52</v>
      </c>
      <c r="E1000" s="2" t="s">
        <v>53</v>
      </c>
      <c r="F1000" s="2" t="str">
        <f t="shared" si="90"/>
        <v>Men</v>
      </c>
      <c r="G1000" s="2" t="str">
        <f t="shared" si="91"/>
        <v xml:space="preserve"> Street Footwear</v>
      </c>
      <c r="H1000" s="2" t="s">
        <v>14</v>
      </c>
      <c r="I1000" s="2">
        <v>54.999999999999993</v>
      </c>
      <c r="J1000" s="2">
        <v>800</v>
      </c>
      <c r="K1000" s="2">
        <v>43999.999999999993</v>
      </c>
      <c r="L1000" s="2" t="s">
        <v>21</v>
      </c>
      <c r="M1000" s="2">
        <f t="shared" si="92"/>
        <v>5</v>
      </c>
      <c r="N1000" s="2" t="str">
        <f t="shared" si="93"/>
        <v>May</v>
      </c>
      <c r="O1000" s="2" t="str">
        <f t="shared" si="94"/>
        <v>Sat</v>
      </c>
      <c r="P1000" s="2" t="str">
        <f t="shared" si="95"/>
        <v>2021</v>
      </c>
    </row>
    <row r="1001" spans="1:16" x14ac:dyDescent="0.3">
      <c r="A1001" s="2" t="s">
        <v>23</v>
      </c>
      <c r="B1001" s="3">
        <v>44332</v>
      </c>
      <c r="C1001" s="2" t="s">
        <v>24</v>
      </c>
      <c r="D1001" s="2" t="s">
        <v>52</v>
      </c>
      <c r="E1001" s="2" t="s">
        <v>53</v>
      </c>
      <c r="F1001" s="2" t="str">
        <f t="shared" si="90"/>
        <v>Men</v>
      </c>
      <c r="G1001" s="2" t="str">
        <f t="shared" si="91"/>
        <v xml:space="preserve"> Athletic Footwear</v>
      </c>
      <c r="H1001" s="2" t="s">
        <v>16</v>
      </c>
      <c r="I1001" s="2">
        <v>54.999999999999993</v>
      </c>
      <c r="J1001" s="2">
        <v>800</v>
      </c>
      <c r="K1001" s="2">
        <v>43999.999999999993</v>
      </c>
      <c r="L1001" s="2" t="s">
        <v>21</v>
      </c>
      <c r="M1001" s="2">
        <f t="shared" si="92"/>
        <v>5</v>
      </c>
      <c r="N1001" s="2" t="str">
        <f t="shared" si="93"/>
        <v>May</v>
      </c>
      <c r="O1001" s="2" t="str">
        <f t="shared" si="94"/>
        <v>Sun</v>
      </c>
      <c r="P1001" s="2" t="str">
        <f t="shared" si="95"/>
        <v>2021</v>
      </c>
    </row>
    <row r="1002" spans="1:16" x14ac:dyDescent="0.3">
      <c r="A1002" s="2" t="s">
        <v>23</v>
      </c>
      <c r="B1002" s="3">
        <v>44333</v>
      </c>
      <c r="C1002" s="2" t="s">
        <v>24</v>
      </c>
      <c r="D1002" s="2" t="s">
        <v>52</v>
      </c>
      <c r="E1002" s="2" t="s">
        <v>53</v>
      </c>
      <c r="F1002" s="2" t="str">
        <f t="shared" si="90"/>
        <v>Women</v>
      </c>
      <c r="G1002" s="2" t="str">
        <f t="shared" si="91"/>
        <v xml:space="preserve"> Street Footwear</v>
      </c>
      <c r="H1002" s="2" t="s">
        <v>17</v>
      </c>
      <c r="I1002" s="2">
        <v>60</v>
      </c>
      <c r="J1002" s="2">
        <v>700</v>
      </c>
      <c r="K1002" s="2">
        <v>42000</v>
      </c>
      <c r="L1002" s="2" t="s">
        <v>21</v>
      </c>
      <c r="M1002" s="2">
        <f t="shared" si="92"/>
        <v>5</v>
      </c>
      <c r="N1002" s="2" t="str">
        <f t="shared" si="93"/>
        <v>May</v>
      </c>
      <c r="O1002" s="2" t="str">
        <f t="shared" si="94"/>
        <v>Mon</v>
      </c>
      <c r="P1002" s="2" t="str">
        <f t="shared" si="95"/>
        <v>2021</v>
      </c>
    </row>
    <row r="1003" spans="1:16" x14ac:dyDescent="0.3">
      <c r="A1003" s="2" t="s">
        <v>23</v>
      </c>
      <c r="B1003" s="3">
        <v>44334</v>
      </c>
      <c r="C1003" s="2" t="s">
        <v>24</v>
      </c>
      <c r="D1003" s="2" t="s">
        <v>52</v>
      </c>
      <c r="E1003" s="2" t="s">
        <v>53</v>
      </c>
      <c r="F1003" s="2" t="str">
        <f t="shared" si="90"/>
        <v>Women</v>
      </c>
      <c r="G1003" s="2" t="str">
        <f t="shared" si="91"/>
        <v xml:space="preserve"> Athletic Footwear</v>
      </c>
      <c r="H1003" s="2" t="s">
        <v>18</v>
      </c>
      <c r="I1003" s="2">
        <v>60</v>
      </c>
      <c r="J1003" s="2">
        <v>550</v>
      </c>
      <c r="K1003" s="2">
        <v>33000</v>
      </c>
      <c r="L1003" s="2" t="s">
        <v>21</v>
      </c>
      <c r="M1003" s="2">
        <f t="shared" si="92"/>
        <v>5</v>
      </c>
      <c r="N1003" s="2" t="str">
        <f t="shared" si="93"/>
        <v>May</v>
      </c>
      <c r="O1003" s="2" t="str">
        <f t="shared" si="94"/>
        <v>Tue</v>
      </c>
      <c r="P1003" s="2" t="str">
        <f t="shared" si="95"/>
        <v>2021</v>
      </c>
    </row>
    <row r="1004" spans="1:16" x14ac:dyDescent="0.3">
      <c r="A1004" s="2" t="s">
        <v>23</v>
      </c>
      <c r="B1004" s="3">
        <v>44335</v>
      </c>
      <c r="C1004" s="2" t="s">
        <v>24</v>
      </c>
      <c r="D1004" s="2" t="s">
        <v>52</v>
      </c>
      <c r="E1004" s="2" t="s">
        <v>53</v>
      </c>
      <c r="F1004" s="2" t="str">
        <f t="shared" si="90"/>
        <v>Men</v>
      </c>
      <c r="G1004" s="2" t="str">
        <f t="shared" si="91"/>
        <v xml:space="preserve"> Apparel</v>
      </c>
      <c r="H1004" s="2" t="s">
        <v>19</v>
      </c>
      <c r="I1004" s="2">
        <v>54.999999999999993</v>
      </c>
      <c r="J1004" s="2">
        <v>500</v>
      </c>
      <c r="K1004" s="2">
        <v>27499.999999999996</v>
      </c>
      <c r="L1004" s="2" t="s">
        <v>21</v>
      </c>
      <c r="M1004" s="2">
        <f t="shared" si="92"/>
        <v>5</v>
      </c>
      <c r="N1004" s="2" t="str">
        <f t="shared" si="93"/>
        <v>May</v>
      </c>
      <c r="O1004" s="2" t="str">
        <f t="shared" si="94"/>
        <v>Wed</v>
      </c>
      <c r="P1004" s="2" t="str">
        <f t="shared" si="95"/>
        <v>2021</v>
      </c>
    </row>
    <row r="1005" spans="1:16" x14ac:dyDescent="0.3">
      <c r="A1005" s="2" t="s">
        <v>23</v>
      </c>
      <c r="B1005" s="3">
        <v>44336</v>
      </c>
      <c r="C1005" s="2" t="s">
        <v>24</v>
      </c>
      <c r="D1005" s="2" t="s">
        <v>52</v>
      </c>
      <c r="E1005" s="2" t="s">
        <v>53</v>
      </c>
      <c r="F1005" s="2" t="str">
        <f t="shared" si="90"/>
        <v>Women</v>
      </c>
      <c r="G1005" s="2" t="str">
        <f t="shared" si="91"/>
        <v xml:space="preserve"> Apparel</v>
      </c>
      <c r="H1005" s="2" t="s">
        <v>20</v>
      </c>
      <c r="I1005" s="2">
        <v>65</v>
      </c>
      <c r="J1005" s="2">
        <v>750</v>
      </c>
      <c r="K1005" s="2">
        <v>48750</v>
      </c>
      <c r="L1005" s="2" t="s">
        <v>21</v>
      </c>
      <c r="M1005" s="2">
        <f t="shared" si="92"/>
        <v>5</v>
      </c>
      <c r="N1005" s="2" t="str">
        <f t="shared" si="93"/>
        <v>May</v>
      </c>
      <c r="O1005" s="2" t="str">
        <f t="shared" si="94"/>
        <v>Thu</v>
      </c>
      <c r="P1005" s="2" t="str">
        <f t="shared" si="95"/>
        <v>2021</v>
      </c>
    </row>
    <row r="1006" spans="1:16" x14ac:dyDescent="0.3">
      <c r="A1006" s="2" t="s">
        <v>11</v>
      </c>
      <c r="B1006" s="3">
        <v>44337</v>
      </c>
      <c r="C1006" s="2" t="s">
        <v>24</v>
      </c>
      <c r="D1006" s="2" t="s">
        <v>52</v>
      </c>
      <c r="E1006" s="2" t="s">
        <v>53</v>
      </c>
      <c r="F1006" s="2" t="str">
        <f t="shared" si="90"/>
        <v>Men</v>
      </c>
      <c r="G1006" s="2" t="str">
        <f t="shared" si="91"/>
        <v xml:space="preserve"> Street Footwear</v>
      </c>
      <c r="H1006" s="2" t="s">
        <v>14</v>
      </c>
      <c r="I1006" s="2">
        <v>35</v>
      </c>
      <c r="J1006" s="2">
        <v>425</v>
      </c>
      <c r="K1006" s="2">
        <v>14875</v>
      </c>
      <c r="L1006" s="2" t="s">
        <v>21</v>
      </c>
      <c r="M1006" s="2">
        <f t="shared" si="92"/>
        <v>5</v>
      </c>
      <c r="N1006" s="2" t="str">
        <f t="shared" si="93"/>
        <v>May</v>
      </c>
      <c r="O1006" s="2" t="str">
        <f t="shared" si="94"/>
        <v>Fri</v>
      </c>
      <c r="P1006" s="2" t="str">
        <f t="shared" si="95"/>
        <v>2021</v>
      </c>
    </row>
    <row r="1007" spans="1:16" x14ac:dyDescent="0.3">
      <c r="A1007" s="2" t="s">
        <v>11</v>
      </c>
      <c r="B1007" s="3">
        <v>44338</v>
      </c>
      <c r="C1007" s="2" t="s">
        <v>24</v>
      </c>
      <c r="D1007" s="2" t="s">
        <v>52</v>
      </c>
      <c r="E1007" s="2" t="s">
        <v>53</v>
      </c>
      <c r="F1007" s="2" t="str">
        <f t="shared" si="90"/>
        <v>Men</v>
      </c>
      <c r="G1007" s="2" t="str">
        <f t="shared" si="91"/>
        <v xml:space="preserve"> Athletic Footwear</v>
      </c>
      <c r="H1007" s="2" t="s">
        <v>16</v>
      </c>
      <c r="I1007" s="2">
        <v>35</v>
      </c>
      <c r="J1007" s="2">
        <v>225</v>
      </c>
      <c r="K1007" s="2">
        <v>7875</v>
      </c>
      <c r="L1007" s="2" t="s">
        <v>21</v>
      </c>
      <c r="M1007" s="2">
        <f t="shared" si="92"/>
        <v>5</v>
      </c>
      <c r="N1007" s="2" t="str">
        <f t="shared" si="93"/>
        <v>May</v>
      </c>
      <c r="O1007" s="2" t="str">
        <f t="shared" si="94"/>
        <v>Sat</v>
      </c>
      <c r="P1007" s="2" t="str">
        <f t="shared" si="95"/>
        <v>2021</v>
      </c>
    </row>
    <row r="1008" spans="1:16" x14ac:dyDescent="0.3">
      <c r="A1008" s="2" t="s">
        <v>11</v>
      </c>
      <c r="B1008" s="3">
        <v>44339</v>
      </c>
      <c r="C1008" s="2" t="s">
        <v>24</v>
      </c>
      <c r="D1008" s="2" t="s">
        <v>52</v>
      </c>
      <c r="E1008" s="2" t="s">
        <v>53</v>
      </c>
      <c r="F1008" s="2" t="str">
        <f t="shared" si="90"/>
        <v>Women</v>
      </c>
      <c r="G1008" s="2" t="str">
        <f t="shared" si="91"/>
        <v xml:space="preserve"> Street Footwear</v>
      </c>
      <c r="H1008" s="2" t="s">
        <v>17</v>
      </c>
      <c r="I1008" s="2">
        <v>25</v>
      </c>
      <c r="J1008" s="2">
        <v>225</v>
      </c>
      <c r="K1008" s="2">
        <v>5625</v>
      </c>
      <c r="L1008" s="2" t="s">
        <v>21</v>
      </c>
      <c r="M1008" s="2">
        <f t="shared" si="92"/>
        <v>5</v>
      </c>
      <c r="N1008" s="2" t="str">
        <f t="shared" si="93"/>
        <v>May</v>
      </c>
      <c r="O1008" s="2" t="str">
        <f t="shared" si="94"/>
        <v>Sun</v>
      </c>
      <c r="P1008" s="2" t="str">
        <f t="shared" si="95"/>
        <v>2021</v>
      </c>
    </row>
    <row r="1009" spans="1:16" x14ac:dyDescent="0.3">
      <c r="A1009" s="2" t="s">
        <v>11</v>
      </c>
      <c r="B1009" s="3">
        <v>44340</v>
      </c>
      <c r="C1009" s="2" t="s">
        <v>24</v>
      </c>
      <c r="D1009" s="2" t="s">
        <v>52</v>
      </c>
      <c r="E1009" s="2" t="s">
        <v>53</v>
      </c>
      <c r="F1009" s="2" t="str">
        <f t="shared" si="90"/>
        <v>Women</v>
      </c>
      <c r="G1009" s="2" t="str">
        <f t="shared" si="91"/>
        <v xml:space="preserve"> Athletic Footwear</v>
      </c>
      <c r="H1009" s="2" t="s">
        <v>18</v>
      </c>
      <c r="I1009" s="2">
        <v>30.000000000000004</v>
      </c>
      <c r="J1009" s="2">
        <v>75</v>
      </c>
      <c r="K1009" s="2">
        <v>2250.0000000000005</v>
      </c>
      <c r="L1009" s="2" t="s">
        <v>21</v>
      </c>
      <c r="M1009" s="2">
        <f t="shared" si="92"/>
        <v>5</v>
      </c>
      <c r="N1009" s="2" t="str">
        <f t="shared" si="93"/>
        <v>May</v>
      </c>
      <c r="O1009" s="2" t="str">
        <f t="shared" si="94"/>
        <v>Mon</v>
      </c>
      <c r="P1009" s="2" t="str">
        <f t="shared" si="95"/>
        <v>2021</v>
      </c>
    </row>
    <row r="1010" spans="1:16" x14ac:dyDescent="0.3">
      <c r="A1010" s="2" t="s">
        <v>11</v>
      </c>
      <c r="B1010" s="3">
        <v>44341</v>
      </c>
      <c r="C1010" s="2" t="s">
        <v>33</v>
      </c>
      <c r="D1010" s="2" t="s">
        <v>54</v>
      </c>
      <c r="E1010" s="2" t="s">
        <v>55</v>
      </c>
      <c r="F1010" s="2" t="str">
        <f t="shared" si="90"/>
        <v>Men</v>
      </c>
      <c r="G1010" s="2" t="str">
        <f t="shared" si="91"/>
        <v xml:space="preserve"> Apparel</v>
      </c>
      <c r="H1010" s="2" t="s">
        <v>19</v>
      </c>
      <c r="I1010" s="2">
        <v>44.999999999999993</v>
      </c>
      <c r="J1010" s="2">
        <v>125</v>
      </c>
      <c r="K1010" s="2">
        <v>5624.9999999999991</v>
      </c>
      <c r="L1010" s="2" t="s">
        <v>21</v>
      </c>
      <c r="M1010" s="2">
        <f t="shared" si="92"/>
        <v>5</v>
      </c>
      <c r="N1010" s="2" t="str">
        <f t="shared" si="93"/>
        <v>May</v>
      </c>
      <c r="O1010" s="2" t="str">
        <f t="shared" si="94"/>
        <v>Tue</v>
      </c>
      <c r="P1010" s="2" t="str">
        <f t="shared" si="95"/>
        <v>2021</v>
      </c>
    </row>
    <row r="1011" spans="1:16" x14ac:dyDescent="0.3">
      <c r="A1011" s="2" t="s">
        <v>11</v>
      </c>
      <c r="B1011" s="3">
        <v>44342</v>
      </c>
      <c r="C1011" s="2" t="s">
        <v>33</v>
      </c>
      <c r="D1011" s="2" t="s">
        <v>54</v>
      </c>
      <c r="E1011" s="2" t="s">
        <v>55</v>
      </c>
      <c r="F1011" s="2" t="str">
        <f t="shared" si="90"/>
        <v>Women</v>
      </c>
      <c r="G1011" s="2" t="str">
        <f t="shared" si="91"/>
        <v xml:space="preserve"> Apparel</v>
      </c>
      <c r="H1011" s="2" t="s">
        <v>20</v>
      </c>
      <c r="I1011" s="2">
        <v>35</v>
      </c>
      <c r="J1011" s="2">
        <v>225</v>
      </c>
      <c r="K1011" s="2">
        <v>7875</v>
      </c>
      <c r="L1011" s="2" t="s">
        <v>21</v>
      </c>
      <c r="M1011" s="2">
        <f t="shared" si="92"/>
        <v>5</v>
      </c>
      <c r="N1011" s="2" t="str">
        <f t="shared" si="93"/>
        <v>May</v>
      </c>
      <c r="O1011" s="2" t="str">
        <f t="shared" si="94"/>
        <v>Wed</v>
      </c>
      <c r="P1011" s="2" t="str">
        <f t="shared" si="95"/>
        <v>2021</v>
      </c>
    </row>
    <row r="1012" spans="1:16" x14ac:dyDescent="0.3">
      <c r="A1012" s="2" t="s">
        <v>11</v>
      </c>
      <c r="B1012" s="3">
        <v>44343</v>
      </c>
      <c r="C1012" s="2" t="s">
        <v>33</v>
      </c>
      <c r="D1012" s="2" t="s">
        <v>54</v>
      </c>
      <c r="E1012" s="2" t="s">
        <v>55</v>
      </c>
      <c r="F1012" s="2" t="str">
        <f t="shared" si="90"/>
        <v>Men</v>
      </c>
      <c r="G1012" s="2" t="str">
        <f t="shared" si="91"/>
        <v xml:space="preserve"> Street Footwear</v>
      </c>
      <c r="H1012" s="2" t="s">
        <v>14</v>
      </c>
      <c r="I1012" s="2">
        <v>35</v>
      </c>
      <c r="J1012" s="2">
        <v>475</v>
      </c>
      <c r="K1012" s="2">
        <v>16625</v>
      </c>
      <c r="L1012" s="2" t="s">
        <v>21</v>
      </c>
      <c r="M1012" s="2">
        <f t="shared" si="92"/>
        <v>5</v>
      </c>
      <c r="N1012" s="2" t="str">
        <f t="shared" si="93"/>
        <v>May</v>
      </c>
      <c r="O1012" s="2" t="str">
        <f t="shared" si="94"/>
        <v>Thu</v>
      </c>
      <c r="P1012" s="2" t="str">
        <f t="shared" si="95"/>
        <v>2021</v>
      </c>
    </row>
    <row r="1013" spans="1:16" x14ac:dyDescent="0.3">
      <c r="A1013" s="2" t="s">
        <v>11</v>
      </c>
      <c r="B1013" s="3">
        <v>44344</v>
      </c>
      <c r="C1013" s="2" t="s">
        <v>33</v>
      </c>
      <c r="D1013" s="2" t="s">
        <v>54</v>
      </c>
      <c r="E1013" s="2" t="s">
        <v>55</v>
      </c>
      <c r="F1013" s="2" t="str">
        <f t="shared" si="90"/>
        <v>Men</v>
      </c>
      <c r="G1013" s="2" t="str">
        <f t="shared" si="91"/>
        <v xml:space="preserve"> Athletic Footwear</v>
      </c>
      <c r="H1013" s="2" t="s">
        <v>16</v>
      </c>
      <c r="I1013" s="2">
        <v>35</v>
      </c>
      <c r="J1013" s="2">
        <v>125</v>
      </c>
      <c r="K1013" s="2">
        <v>4375</v>
      </c>
      <c r="L1013" s="2" t="s">
        <v>21</v>
      </c>
      <c r="M1013" s="2">
        <f t="shared" si="92"/>
        <v>5</v>
      </c>
      <c r="N1013" s="2" t="str">
        <f t="shared" si="93"/>
        <v>May</v>
      </c>
      <c r="O1013" s="2" t="str">
        <f t="shared" si="94"/>
        <v>Fri</v>
      </c>
      <c r="P1013" s="2" t="str">
        <f t="shared" si="95"/>
        <v>2021</v>
      </c>
    </row>
    <row r="1014" spans="1:16" x14ac:dyDescent="0.3">
      <c r="A1014" s="2" t="s">
        <v>11</v>
      </c>
      <c r="B1014" s="3">
        <v>44345</v>
      </c>
      <c r="C1014" s="2" t="s">
        <v>33</v>
      </c>
      <c r="D1014" s="2" t="s">
        <v>54</v>
      </c>
      <c r="E1014" s="2" t="s">
        <v>55</v>
      </c>
      <c r="F1014" s="2" t="str">
        <f t="shared" si="90"/>
        <v>Women</v>
      </c>
      <c r="G1014" s="2" t="str">
        <f t="shared" si="91"/>
        <v xml:space="preserve"> Street Footwear</v>
      </c>
      <c r="H1014" s="2" t="s">
        <v>17</v>
      </c>
      <c r="I1014" s="2">
        <v>25</v>
      </c>
      <c r="J1014" s="2">
        <v>175</v>
      </c>
      <c r="K1014" s="2">
        <v>4375</v>
      </c>
      <c r="L1014" s="2" t="s">
        <v>21</v>
      </c>
      <c r="M1014" s="2">
        <f t="shared" si="92"/>
        <v>5</v>
      </c>
      <c r="N1014" s="2" t="str">
        <f t="shared" si="93"/>
        <v>May</v>
      </c>
      <c r="O1014" s="2" t="str">
        <f t="shared" si="94"/>
        <v>Sat</v>
      </c>
      <c r="P1014" s="2" t="str">
        <f t="shared" si="95"/>
        <v>2021</v>
      </c>
    </row>
    <row r="1015" spans="1:16" x14ac:dyDescent="0.3">
      <c r="A1015" s="2" t="s">
        <v>11</v>
      </c>
      <c r="B1015" s="3">
        <v>44346</v>
      </c>
      <c r="C1015" s="2" t="s">
        <v>33</v>
      </c>
      <c r="D1015" s="2" t="s">
        <v>54</v>
      </c>
      <c r="E1015" s="2" t="s">
        <v>55</v>
      </c>
      <c r="F1015" s="2" t="str">
        <f t="shared" si="90"/>
        <v>Women</v>
      </c>
      <c r="G1015" s="2" t="str">
        <f t="shared" si="91"/>
        <v xml:space="preserve"> Athletic Footwear</v>
      </c>
      <c r="H1015" s="2" t="s">
        <v>18</v>
      </c>
      <c r="I1015" s="2">
        <v>30.000000000000004</v>
      </c>
      <c r="J1015" s="2">
        <v>50</v>
      </c>
      <c r="K1015" s="2">
        <v>1500.0000000000002</v>
      </c>
      <c r="L1015" s="2" t="s">
        <v>21</v>
      </c>
      <c r="M1015" s="2">
        <f t="shared" si="92"/>
        <v>5</v>
      </c>
      <c r="N1015" s="2" t="str">
        <f t="shared" si="93"/>
        <v>May</v>
      </c>
      <c r="O1015" s="2" t="str">
        <f t="shared" si="94"/>
        <v>Sun</v>
      </c>
      <c r="P1015" s="2" t="str">
        <f t="shared" si="95"/>
        <v>2021</v>
      </c>
    </row>
    <row r="1016" spans="1:16" x14ac:dyDescent="0.3">
      <c r="A1016" s="2" t="s">
        <v>11</v>
      </c>
      <c r="B1016" s="3">
        <v>44347</v>
      </c>
      <c r="C1016" s="2" t="s">
        <v>33</v>
      </c>
      <c r="D1016" s="2" t="s">
        <v>54</v>
      </c>
      <c r="E1016" s="2" t="s">
        <v>55</v>
      </c>
      <c r="F1016" s="2" t="str">
        <f t="shared" si="90"/>
        <v>Men</v>
      </c>
      <c r="G1016" s="2" t="str">
        <f t="shared" si="91"/>
        <v xml:space="preserve"> Apparel</v>
      </c>
      <c r="H1016" s="2" t="s">
        <v>19</v>
      </c>
      <c r="I1016" s="2">
        <v>44.999999999999993</v>
      </c>
      <c r="J1016" s="2">
        <v>125</v>
      </c>
      <c r="K1016" s="2">
        <v>5624.9999999999991</v>
      </c>
      <c r="L1016" s="2" t="s">
        <v>21</v>
      </c>
      <c r="M1016" s="2">
        <f t="shared" si="92"/>
        <v>5</v>
      </c>
      <c r="N1016" s="2" t="str">
        <f t="shared" si="93"/>
        <v>May</v>
      </c>
      <c r="O1016" s="2" t="str">
        <f t="shared" si="94"/>
        <v>Mon</v>
      </c>
      <c r="P1016" s="2" t="str">
        <f t="shared" si="95"/>
        <v>2021</v>
      </c>
    </row>
    <row r="1017" spans="1:16" x14ac:dyDescent="0.3">
      <c r="A1017" s="2" t="s">
        <v>11</v>
      </c>
      <c r="B1017" s="3">
        <v>44348</v>
      </c>
      <c r="C1017" s="2" t="s">
        <v>33</v>
      </c>
      <c r="D1017" s="2" t="s">
        <v>54</v>
      </c>
      <c r="E1017" s="2" t="s">
        <v>55</v>
      </c>
      <c r="F1017" s="2" t="str">
        <f t="shared" si="90"/>
        <v>Women</v>
      </c>
      <c r="G1017" s="2" t="str">
        <f t="shared" si="91"/>
        <v xml:space="preserve"> Apparel</v>
      </c>
      <c r="H1017" s="2" t="s">
        <v>20</v>
      </c>
      <c r="I1017" s="2">
        <v>35</v>
      </c>
      <c r="J1017" s="2">
        <v>200</v>
      </c>
      <c r="K1017" s="2">
        <v>7000</v>
      </c>
      <c r="L1017" s="2" t="s">
        <v>21</v>
      </c>
      <c r="M1017" s="2">
        <f t="shared" si="92"/>
        <v>6</v>
      </c>
      <c r="N1017" s="2" t="str">
        <f t="shared" si="93"/>
        <v>Jun</v>
      </c>
      <c r="O1017" s="2" t="str">
        <f t="shared" si="94"/>
        <v>Tue</v>
      </c>
      <c r="P1017" s="2" t="str">
        <f t="shared" si="95"/>
        <v>2021</v>
      </c>
    </row>
    <row r="1018" spans="1:16" x14ac:dyDescent="0.3">
      <c r="A1018" s="2" t="s">
        <v>11</v>
      </c>
      <c r="B1018" s="3">
        <v>44349</v>
      </c>
      <c r="C1018" s="2" t="s">
        <v>33</v>
      </c>
      <c r="D1018" s="2" t="s">
        <v>54</v>
      </c>
      <c r="E1018" s="2" t="s">
        <v>55</v>
      </c>
      <c r="F1018" s="2" t="str">
        <f t="shared" si="90"/>
        <v>Men</v>
      </c>
      <c r="G1018" s="2" t="str">
        <f t="shared" si="91"/>
        <v xml:space="preserve"> Street Footwear</v>
      </c>
      <c r="H1018" s="2" t="s">
        <v>14</v>
      </c>
      <c r="I1018" s="2">
        <v>40</v>
      </c>
      <c r="J1018" s="2">
        <v>420</v>
      </c>
      <c r="K1018" s="2">
        <v>16800</v>
      </c>
      <c r="L1018" s="2" t="s">
        <v>21</v>
      </c>
      <c r="M1018" s="2">
        <f t="shared" si="92"/>
        <v>6</v>
      </c>
      <c r="N1018" s="2" t="str">
        <f t="shared" si="93"/>
        <v>Jun</v>
      </c>
      <c r="O1018" s="2" t="str">
        <f t="shared" si="94"/>
        <v>Wed</v>
      </c>
      <c r="P1018" s="2" t="str">
        <f t="shared" si="95"/>
        <v>2021</v>
      </c>
    </row>
    <row r="1019" spans="1:16" x14ac:dyDescent="0.3">
      <c r="A1019" s="2" t="s">
        <v>11</v>
      </c>
      <c r="B1019" s="3">
        <v>44350</v>
      </c>
      <c r="C1019" s="2" t="s">
        <v>33</v>
      </c>
      <c r="D1019" s="2" t="s">
        <v>54</v>
      </c>
      <c r="E1019" s="2" t="s">
        <v>55</v>
      </c>
      <c r="F1019" s="2" t="str">
        <f t="shared" si="90"/>
        <v>Men</v>
      </c>
      <c r="G1019" s="2" t="str">
        <f t="shared" si="91"/>
        <v xml:space="preserve"> Athletic Footwear</v>
      </c>
      <c r="H1019" s="2" t="s">
        <v>16</v>
      </c>
      <c r="I1019" s="2">
        <v>40</v>
      </c>
      <c r="J1019" s="2">
        <v>100</v>
      </c>
      <c r="K1019" s="2">
        <v>4000</v>
      </c>
      <c r="L1019" s="2" t="s">
        <v>21</v>
      </c>
      <c r="M1019" s="2">
        <f t="shared" si="92"/>
        <v>6</v>
      </c>
      <c r="N1019" s="2" t="str">
        <f t="shared" si="93"/>
        <v>Jun</v>
      </c>
      <c r="O1019" s="2" t="str">
        <f t="shared" si="94"/>
        <v>Thu</v>
      </c>
      <c r="P1019" s="2" t="str">
        <f t="shared" si="95"/>
        <v>2021</v>
      </c>
    </row>
    <row r="1020" spans="1:16" x14ac:dyDescent="0.3">
      <c r="A1020" s="2" t="s">
        <v>11</v>
      </c>
      <c r="B1020" s="3">
        <v>44351</v>
      </c>
      <c r="C1020" s="2" t="s">
        <v>33</v>
      </c>
      <c r="D1020" s="2" t="s">
        <v>54</v>
      </c>
      <c r="E1020" s="2" t="s">
        <v>55</v>
      </c>
      <c r="F1020" s="2" t="str">
        <f t="shared" si="90"/>
        <v>Women</v>
      </c>
      <c r="G1020" s="2" t="str">
        <f t="shared" si="91"/>
        <v xml:space="preserve"> Street Footwear</v>
      </c>
      <c r="H1020" s="2" t="s">
        <v>17</v>
      </c>
      <c r="I1020" s="2">
        <v>30.000000000000004</v>
      </c>
      <c r="J1020" s="2">
        <v>150</v>
      </c>
      <c r="K1020" s="2">
        <v>4500.0000000000009</v>
      </c>
      <c r="L1020" s="2" t="s">
        <v>21</v>
      </c>
      <c r="M1020" s="2">
        <f t="shared" si="92"/>
        <v>6</v>
      </c>
      <c r="N1020" s="2" t="str">
        <f t="shared" si="93"/>
        <v>Jun</v>
      </c>
      <c r="O1020" s="2" t="str">
        <f t="shared" si="94"/>
        <v>Fri</v>
      </c>
      <c r="P1020" s="2" t="str">
        <f t="shared" si="95"/>
        <v>2021</v>
      </c>
    </row>
    <row r="1021" spans="1:16" x14ac:dyDescent="0.3">
      <c r="A1021" s="2" t="s">
        <v>11</v>
      </c>
      <c r="B1021" s="3">
        <v>44352</v>
      </c>
      <c r="C1021" s="2" t="s">
        <v>33</v>
      </c>
      <c r="D1021" s="2" t="s">
        <v>54</v>
      </c>
      <c r="E1021" s="2" t="s">
        <v>55</v>
      </c>
      <c r="F1021" s="2" t="str">
        <f t="shared" si="90"/>
        <v>Women</v>
      </c>
      <c r="G1021" s="2" t="str">
        <f t="shared" si="91"/>
        <v xml:space="preserve"> Athletic Footwear</v>
      </c>
      <c r="H1021" s="2" t="s">
        <v>18</v>
      </c>
      <c r="I1021" s="2">
        <v>35</v>
      </c>
      <c r="J1021" s="2">
        <v>0</v>
      </c>
      <c r="K1021" s="2">
        <v>0</v>
      </c>
      <c r="L1021" s="2" t="s">
        <v>21</v>
      </c>
      <c r="M1021" s="2">
        <f t="shared" si="92"/>
        <v>6</v>
      </c>
      <c r="N1021" s="2" t="str">
        <f t="shared" si="93"/>
        <v>Jun</v>
      </c>
      <c r="O1021" s="2" t="str">
        <f t="shared" si="94"/>
        <v>Sat</v>
      </c>
      <c r="P1021" s="2" t="str">
        <f t="shared" si="95"/>
        <v>2021</v>
      </c>
    </row>
    <row r="1022" spans="1:16" x14ac:dyDescent="0.3">
      <c r="A1022" s="2" t="s">
        <v>11</v>
      </c>
      <c r="B1022" s="3">
        <v>44353</v>
      </c>
      <c r="C1022" s="2" t="s">
        <v>33</v>
      </c>
      <c r="D1022" s="2" t="s">
        <v>54</v>
      </c>
      <c r="E1022" s="2" t="s">
        <v>55</v>
      </c>
      <c r="F1022" s="2" t="str">
        <f t="shared" si="90"/>
        <v>Men</v>
      </c>
      <c r="G1022" s="2" t="str">
        <f t="shared" si="91"/>
        <v xml:space="preserve"> Apparel</v>
      </c>
      <c r="H1022" s="2" t="s">
        <v>19</v>
      </c>
      <c r="I1022" s="2">
        <v>50</v>
      </c>
      <c r="J1022" s="2">
        <v>50</v>
      </c>
      <c r="K1022" s="2">
        <v>2500</v>
      </c>
      <c r="L1022" s="2" t="s">
        <v>21</v>
      </c>
      <c r="M1022" s="2">
        <f t="shared" si="92"/>
        <v>6</v>
      </c>
      <c r="N1022" s="2" t="str">
        <f t="shared" si="93"/>
        <v>Jun</v>
      </c>
      <c r="O1022" s="2" t="str">
        <f t="shared" si="94"/>
        <v>Sun</v>
      </c>
      <c r="P1022" s="2" t="str">
        <f t="shared" si="95"/>
        <v>2021</v>
      </c>
    </row>
    <row r="1023" spans="1:16" x14ac:dyDescent="0.3">
      <c r="A1023" s="2" t="s">
        <v>11</v>
      </c>
      <c r="B1023" s="3">
        <v>44354</v>
      </c>
      <c r="C1023" s="2" t="s">
        <v>33</v>
      </c>
      <c r="D1023" s="2" t="s">
        <v>54</v>
      </c>
      <c r="E1023" s="2" t="s">
        <v>55</v>
      </c>
      <c r="F1023" s="2" t="str">
        <f t="shared" si="90"/>
        <v>Women</v>
      </c>
      <c r="G1023" s="2" t="str">
        <f t="shared" si="91"/>
        <v xml:space="preserve"> Apparel</v>
      </c>
      <c r="H1023" s="2" t="s">
        <v>20</v>
      </c>
      <c r="I1023" s="2">
        <v>40</v>
      </c>
      <c r="J1023" s="2">
        <v>150</v>
      </c>
      <c r="K1023" s="2">
        <v>6000</v>
      </c>
      <c r="L1023" s="2" t="s">
        <v>21</v>
      </c>
      <c r="M1023" s="2">
        <f t="shared" si="92"/>
        <v>6</v>
      </c>
      <c r="N1023" s="2" t="str">
        <f t="shared" si="93"/>
        <v>Jun</v>
      </c>
      <c r="O1023" s="2" t="str">
        <f t="shared" si="94"/>
        <v>Mon</v>
      </c>
      <c r="P1023" s="2" t="str">
        <f t="shared" si="95"/>
        <v>2021</v>
      </c>
    </row>
    <row r="1024" spans="1:16" x14ac:dyDescent="0.3">
      <c r="A1024" s="2" t="s">
        <v>11</v>
      </c>
      <c r="B1024" s="3">
        <v>44355</v>
      </c>
      <c r="C1024" s="2" t="s">
        <v>33</v>
      </c>
      <c r="D1024" s="2" t="s">
        <v>54</v>
      </c>
      <c r="E1024" s="2" t="s">
        <v>55</v>
      </c>
      <c r="F1024" s="2" t="str">
        <f t="shared" si="90"/>
        <v>Men</v>
      </c>
      <c r="G1024" s="2" t="str">
        <f t="shared" si="91"/>
        <v xml:space="preserve"> Street Footwear</v>
      </c>
      <c r="H1024" s="2" t="s">
        <v>14</v>
      </c>
      <c r="I1024" s="2">
        <v>40</v>
      </c>
      <c r="J1024" s="2">
        <v>375</v>
      </c>
      <c r="K1024" s="2">
        <v>15000</v>
      </c>
      <c r="L1024" s="2" t="s">
        <v>21</v>
      </c>
      <c r="M1024" s="2">
        <f t="shared" si="92"/>
        <v>6</v>
      </c>
      <c r="N1024" s="2" t="str">
        <f t="shared" si="93"/>
        <v>Jun</v>
      </c>
      <c r="O1024" s="2" t="str">
        <f t="shared" si="94"/>
        <v>Tue</v>
      </c>
      <c r="P1024" s="2" t="str">
        <f t="shared" si="95"/>
        <v>2021</v>
      </c>
    </row>
    <row r="1025" spans="1:16" x14ac:dyDescent="0.3">
      <c r="A1025" s="2" t="s">
        <v>11</v>
      </c>
      <c r="B1025" s="3">
        <v>44356</v>
      </c>
      <c r="C1025" s="2" t="s">
        <v>33</v>
      </c>
      <c r="D1025" s="2" t="s">
        <v>54</v>
      </c>
      <c r="E1025" s="2" t="s">
        <v>55</v>
      </c>
      <c r="F1025" s="2" t="str">
        <f t="shared" si="90"/>
        <v>Men</v>
      </c>
      <c r="G1025" s="2" t="str">
        <f t="shared" si="91"/>
        <v xml:space="preserve"> Athletic Footwear</v>
      </c>
      <c r="H1025" s="2" t="s">
        <v>16</v>
      </c>
      <c r="I1025" s="2">
        <v>35</v>
      </c>
      <c r="J1025" s="2">
        <v>75</v>
      </c>
      <c r="K1025" s="2">
        <v>2625</v>
      </c>
      <c r="L1025" s="2" t="s">
        <v>21</v>
      </c>
      <c r="M1025" s="2">
        <f t="shared" si="92"/>
        <v>6</v>
      </c>
      <c r="N1025" s="2" t="str">
        <f t="shared" si="93"/>
        <v>Jun</v>
      </c>
      <c r="O1025" s="2" t="str">
        <f t="shared" si="94"/>
        <v>Wed</v>
      </c>
      <c r="P1025" s="2" t="str">
        <f t="shared" si="95"/>
        <v>2021</v>
      </c>
    </row>
    <row r="1026" spans="1:16" x14ac:dyDescent="0.3">
      <c r="A1026" s="2" t="s">
        <v>11</v>
      </c>
      <c r="B1026" s="3">
        <v>44357</v>
      </c>
      <c r="C1026" s="2" t="s">
        <v>33</v>
      </c>
      <c r="D1026" s="2" t="s">
        <v>54</v>
      </c>
      <c r="E1026" s="2" t="s">
        <v>55</v>
      </c>
      <c r="F1026" s="2" t="str">
        <f t="shared" ref="F1026:F1089" si="96">MID(H1026, 1, FIND("'", H1026) - 1)</f>
        <v>Women</v>
      </c>
      <c r="G1026" s="2" t="str">
        <f t="shared" ref="G1026:G1089" si="97">MID(H1026, FIND("'", H1026) + 2, LEN(H1026) - FIND("'", H1026) - 1)</f>
        <v xml:space="preserve"> Street Footwear</v>
      </c>
      <c r="H1026" s="2" t="s">
        <v>17</v>
      </c>
      <c r="I1026" s="2">
        <v>25.000000000000007</v>
      </c>
      <c r="J1026" s="2">
        <v>75</v>
      </c>
      <c r="K1026" s="2">
        <v>1875.0000000000005</v>
      </c>
      <c r="L1026" s="2" t="s">
        <v>21</v>
      </c>
      <c r="M1026" s="2">
        <f t="shared" si="92"/>
        <v>6</v>
      </c>
      <c r="N1026" s="2" t="str">
        <f t="shared" si="93"/>
        <v>Jun</v>
      </c>
      <c r="O1026" s="2" t="str">
        <f t="shared" si="94"/>
        <v>Thu</v>
      </c>
      <c r="P1026" s="2" t="str">
        <f t="shared" si="95"/>
        <v>2021</v>
      </c>
    </row>
    <row r="1027" spans="1:16" x14ac:dyDescent="0.3">
      <c r="A1027" s="2" t="s">
        <v>11</v>
      </c>
      <c r="B1027" s="3">
        <v>44358</v>
      </c>
      <c r="C1027" s="2" t="s">
        <v>33</v>
      </c>
      <c r="D1027" s="2" t="s">
        <v>54</v>
      </c>
      <c r="E1027" s="2" t="s">
        <v>55</v>
      </c>
      <c r="F1027" s="2" t="str">
        <f t="shared" si="96"/>
        <v>Women</v>
      </c>
      <c r="G1027" s="2" t="str">
        <f t="shared" si="97"/>
        <v xml:space="preserve"> Athletic Footwear</v>
      </c>
      <c r="H1027" s="2" t="s">
        <v>18</v>
      </c>
      <c r="I1027" s="2">
        <v>30</v>
      </c>
      <c r="J1027" s="2">
        <v>0</v>
      </c>
      <c r="K1027" s="2">
        <v>0</v>
      </c>
      <c r="L1027" s="2" t="s">
        <v>21</v>
      </c>
      <c r="M1027" s="2">
        <f t="shared" ref="M1027:M1090" si="98">MONTH(B1027)</f>
        <v>6</v>
      </c>
      <c r="N1027" s="2" t="str">
        <f t="shared" ref="N1027:N1090" si="99">TEXT(B1027,"mmm")</f>
        <v>Jun</v>
      </c>
      <c r="O1027" s="2" t="str">
        <f t="shared" ref="O1027:O1090" si="100">TEXT(B1027,"ddd")</f>
        <v>Fri</v>
      </c>
      <c r="P1027" s="2" t="str">
        <f t="shared" ref="P1027:P1090" si="101">TEXT(B1027,"YYY")</f>
        <v>2021</v>
      </c>
    </row>
    <row r="1028" spans="1:16" x14ac:dyDescent="0.3">
      <c r="A1028" s="2" t="s">
        <v>11</v>
      </c>
      <c r="B1028" s="3">
        <v>44359</v>
      </c>
      <c r="C1028" s="2" t="s">
        <v>33</v>
      </c>
      <c r="D1028" s="2" t="s">
        <v>54</v>
      </c>
      <c r="E1028" s="2" t="s">
        <v>55</v>
      </c>
      <c r="F1028" s="2" t="str">
        <f t="shared" si="96"/>
        <v>Men</v>
      </c>
      <c r="G1028" s="2" t="str">
        <f t="shared" si="97"/>
        <v xml:space="preserve"> Apparel</v>
      </c>
      <c r="H1028" s="2" t="s">
        <v>19</v>
      </c>
      <c r="I1028" s="2">
        <v>45</v>
      </c>
      <c r="J1028" s="2">
        <v>25</v>
      </c>
      <c r="K1028" s="2">
        <v>1125</v>
      </c>
      <c r="L1028" s="2" t="s">
        <v>21</v>
      </c>
      <c r="M1028" s="2">
        <f t="shared" si="98"/>
        <v>6</v>
      </c>
      <c r="N1028" s="2" t="str">
        <f t="shared" si="99"/>
        <v>Jun</v>
      </c>
      <c r="O1028" s="2" t="str">
        <f t="shared" si="100"/>
        <v>Sat</v>
      </c>
      <c r="P1028" s="2" t="str">
        <f t="shared" si="101"/>
        <v>2021</v>
      </c>
    </row>
    <row r="1029" spans="1:16" x14ac:dyDescent="0.3">
      <c r="A1029" s="2" t="s">
        <v>11</v>
      </c>
      <c r="B1029" s="3">
        <v>44360</v>
      </c>
      <c r="C1029" s="2" t="s">
        <v>33</v>
      </c>
      <c r="D1029" s="2" t="s">
        <v>54</v>
      </c>
      <c r="E1029" s="2" t="s">
        <v>55</v>
      </c>
      <c r="F1029" s="2" t="str">
        <f t="shared" si="96"/>
        <v>Women</v>
      </c>
      <c r="G1029" s="2" t="str">
        <f t="shared" si="97"/>
        <v xml:space="preserve"> Apparel</v>
      </c>
      <c r="H1029" s="2" t="s">
        <v>20</v>
      </c>
      <c r="I1029" s="2">
        <v>35</v>
      </c>
      <c r="J1029" s="2">
        <v>150</v>
      </c>
      <c r="K1029" s="2">
        <v>5250</v>
      </c>
      <c r="L1029" s="2" t="s">
        <v>21</v>
      </c>
      <c r="M1029" s="2">
        <f t="shared" si="98"/>
        <v>6</v>
      </c>
      <c r="N1029" s="2" t="str">
        <f t="shared" si="99"/>
        <v>Jun</v>
      </c>
      <c r="O1029" s="2" t="str">
        <f t="shared" si="100"/>
        <v>Sun</v>
      </c>
      <c r="P1029" s="2" t="str">
        <f t="shared" si="101"/>
        <v>2021</v>
      </c>
    </row>
    <row r="1030" spans="1:16" x14ac:dyDescent="0.3">
      <c r="A1030" s="2" t="s">
        <v>11</v>
      </c>
      <c r="B1030" s="3">
        <v>44361</v>
      </c>
      <c r="C1030" s="2" t="s">
        <v>33</v>
      </c>
      <c r="D1030" s="2" t="s">
        <v>54</v>
      </c>
      <c r="E1030" s="2" t="s">
        <v>55</v>
      </c>
      <c r="F1030" s="2" t="str">
        <f t="shared" si="96"/>
        <v>Men</v>
      </c>
      <c r="G1030" s="2" t="str">
        <f t="shared" si="97"/>
        <v xml:space="preserve"> Street Footwear</v>
      </c>
      <c r="H1030" s="2" t="s">
        <v>14</v>
      </c>
      <c r="I1030" s="2">
        <v>45</v>
      </c>
      <c r="J1030" s="2">
        <v>420</v>
      </c>
      <c r="K1030" s="2">
        <v>18900</v>
      </c>
      <c r="L1030" s="2" t="s">
        <v>21</v>
      </c>
      <c r="M1030" s="2">
        <f t="shared" si="98"/>
        <v>6</v>
      </c>
      <c r="N1030" s="2" t="str">
        <f t="shared" si="99"/>
        <v>Jun</v>
      </c>
      <c r="O1030" s="2" t="str">
        <f t="shared" si="100"/>
        <v>Mon</v>
      </c>
      <c r="P1030" s="2" t="str">
        <f t="shared" si="101"/>
        <v>2021</v>
      </c>
    </row>
    <row r="1031" spans="1:16" x14ac:dyDescent="0.3">
      <c r="A1031" s="2" t="s">
        <v>11</v>
      </c>
      <c r="B1031" s="3">
        <v>44362</v>
      </c>
      <c r="C1031" s="2" t="s">
        <v>33</v>
      </c>
      <c r="D1031" s="2" t="s">
        <v>54</v>
      </c>
      <c r="E1031" s="2" t="s">
        <v>55</v>
      </c>
      <c r="F1031" s="2" t="str">
        <f t="shared" si="96"/>
        <v>Men</v>
      </c>
      <c r="G1031" s="2" t="str">
        <f t="shared" si="97"/>
        <v xml:space="preserve"> Athletic Footwear</v>
      </c>
      <c r="H1031" s="2" t="s">
        <v>16</v>
      </c>
      <c r="I1031" s="2">
        <v>40.000000000000007</v>
      </c>
      <c r="J1031" s="2">
        <v>125</v>
      </c>
      <c r="K1031" s="2">
        <v>5000.0000000000009</v>
      </c>
      <c r="L1031" s="2" t="s">
        <v>21</v>
      </c>
      <c r="M1031" s="2">
        <f t="shared" si="98"/>
        <v>6</v>
      </c>
      <c r="N1031" s="2" t="str">
        <f t="shared" si="99"/>
        <v>Jun</v>
      </c>
      <c r="O1031" s="2" t="str">
        <f t="shared" si="100"/>
        <v>Tue</v>
      </c>
      <c r="P1031" s="2" t="str">
        <f t="shared" si="101"/>
        <v>2021</v>
      </c>
    </row>
    <row r="1032" spans="1:16" x14ac:dyDescent="0.3">
      <c r="A1032" s="2" t="s">
        <v>11</v>
      </c>
      <c r="B1032" s="3">
        <v>44363</v>
      </c>
      <c r="C1032" s="2" t="s">
        <v>33</v>
      </c>
      <c r="D1032" s="2" t="s">
        <v>54</v>
      </c>
      <c r="E1032" s="2" t="s">
        <v>55</v>
      </c>
      <c r="F1032" s="2" t="str">
        <f t="shared" si="96"/>
        <v>Women</v>
      </c>
      <c r="G1032" s="2" t="str">
        <f t="shared" si="97"/>
        <v xml:space="preserve"> Street Footwear</v>
      </c>
      <c r="H1032" s="2" t="s">
        <v>17</v>
      </c>
      <c r="I1032" s="2">
        <v>35</v>
      </c>
      <c r="J1032" s="2">
        <v>100</v>
      </c>
      <c r="K1032" s="2">
        <v>3500</v>
      </c>
      <c r="L1032" s="2" t="s">
        <v>21</v>
      </c>
      <c r="M1032" s="2">
        <f t="shared" si="98"/>
        <v>6</v>
      </c>
      <c r="N1032" s="2" t="str">
        <f t="shared" si="99"/>
        <v>Jun</v>
      </c>
      <c r="O1032" s="2" t="str">
        <f t="shared" si="100"/>
        <v>Wed</v>
      </c>
      <c r="P1032" s="2" t="str">
        <f t="shared" si="101"/>
        <v>2021</v>
      </c>
    </row>
    <row r="1033" spans="1:16" x14ac:dyDescent="0.3">
      <c r="A1033" s="2" t="s">
        <v>11</v>
      </c>
      <c r="B1033" s="3">
        <v>44364</v>
      </c>
      <c r="C1033" s="2" t="s">
        <v>33</v>
      </c>
      <c r="D1033" s="2" t="s">
        <v>54</v>
      </c>
      <c r="E1033" s="2" t="s">
        <v>55</v>
      </c>
      <c r="F1033" s="2" t="str">
        <f t="shared" si="96"/>
        <v>Women</v>
      </c>
      <c r="G1033" s="2" t="str">
        <f t="shared" si="97"/>
        <v xml:space="preserve"> Athletic Footwear</v>
      </c>
      <c r="H1033" s="2" t="s">
        <v>18</v>
      </c>
      <c r="I1033" s="2">
        <v>35</v>
      </c>
      <c r="J1033" s="2">
        <v>25</v>
      </c>
      <c r="K1033" s="2">
        <v>875</v>
      </c>
      <c r="L1033" s="2" t="s">
        <v>21</v>
      </c>
      <c r="M1033" s="2">
        <f t="shared" si="98"/>
        <v>6</v>
      </c>
      <c r="N1033" s="2" t="str">
        <f t="shared" si="99"/>
        <v>Jun</v>
      </c>
      <c r="O1033" s="2" t="str">
        <f t="shared" si="100"/>
        <v>Thu</v>
      </c>
      <c r="P1033" s="2" t="str">
        <f t="shared" si="101"/>
        <v>2021</v>
      </c>
    </row>
    <row r="1034" spans="1:16" x14ac:dyDescent="0.3">
      <c r="A1034" s="2" t="s">
        <v>11</v>
      </c>
      <c r="B1034" s="3">
        <v>44365</v>
      </c>
      <c r="C1034" s="2" t="s">
        <v>33</v>
      </c>
      <c r="D1034" s="2" t="s">
        <v>54</v>
      </c>
      <c r="E1034" s="2" t="s">
        <v>55</v>
      </c>
      <c r="F1034" s="2" t="str">
        <f t="shared" si="96"/>
        <v>Men</v>
      </c>
      <c r="G1034" s="2" t="str">
        <f t="shared" si="97"/>
        <v xml:space="preserve"> Apparel</v>
      </c>
      <c r="H1034" s="2" t="s">
        <v>19</v>
      </c>
      <c r="I1034" s="2">
        <v>49.999999999999993</v>
      </c>
      <c r="J1034" s="2">
        <v>50</v>
      </c>
      <c r="K1034" s="2">
        <v>2499.9999999999995</v>
      </c>
      <c r="L1034" s="2" t="s">
        <v>21</v>
      </c>
      <c r="M1034" s="2">
        <f t="shared" si="98"/>
        <v>6</v>
      </c>
      <c r="N1034" s="2" t="str">
        <f t="shared" si="99"/>
        <v>Jun</v>
      </c>
      <c r="O1034" s="2" t="str">
        <f t="shared" si="100"/>
        <v>Fri</v>
      </c>
      <c r="P1034" s="2" t="str">
        <f t="shared" si="101"/>
        <v>2021</v>
      </c>
    </row>
    <row r="1035" spans="1:16" x14ac:dyDescent="0.3">
      <c r="A1035" s="2" t="s">
        <v>11</v>
      </c>
      <c r="B1035" s="3">
        <v>44366</v>
      </c>
      <c r="C1035" s="2" t="s">
        <v>33</v>
      </c>
      <c r="D1035" s="2" t="s">
        <v>54</v>
      </c>
      <c r="E1035" s="2" t="s">
        <v>55</v>
      </c>
      <c r="F1035" s="2" t="str">
        <f t="shared" si="96"/>
        <v>Women</v>
      </c>
      <c r="G1035" s="2" t="str">
        <f t="shared" si="97"/>
        <v xml:space="preserve"> Apparel</v>
      </c>
      <c r="H1035" s="2" t="s">
        <v>20</v>
      </c>
      <c r="I1035" s="2">
        <v>54.999999999999993</v>
      </c>
      <c r="J1035" s="2">
        <v>150</v>
      </c>
      <c r="K1035" s="2">
        <v>8249.9999999999982</v>
      </c>
      <c r="L1035" s="2" t="s">
        <v>21</v>
      </c>
      <c r="M1035" s="2">
        <f t="shared" si="98"/>
        <v>6</v>
      </c>
      <c r="N1035" s="2" t="str">
        <f t="shared" si="99"/>
        <v>Jun</v>
      </c>
      <c r="O1035" s="2" t="str">
        <f t="shared" si="100"/>
        <v>Sat</v>
      </c>
      <c r="P1035" s="2" t="str">
        <f t="shared" si="101"/>
        <v>2021</v>
      </c>
    </row>
    <row r="1036" spans="1:16" x14ac:dyDescent="0.3">
      <c r="A1036" s="2" t="s">
        <v>11</v>
      </c>
      <c r="B1036" s="3">
        <v>44367</v>
      </c>
      <c r="C1036" s="2" t="s">
        <v>33</v>
      </c>
      <c r="D1036" s="2" t="s">
        <v>54</v>
      </c>
      <c r="E1036" s="2" t="s">
        <v>55</v>
      </c>
      <c r="F1036" s="2" t="str">
        <f t="shared" si="96"/>
        <v>Men</v>
      </c>
      <c r="G1036" s="2" t="str">
        <f t="shared" si="97"/>
        <v xml:space="preserve"> Street Footwear</v>
      </c>
      <c r="H1036" s="2" t="s">
        <v>14</v>
      </c>
      <c r="I1036" s="2">
        <v>40</v>
      </c>
      <c r="J1036" s="2">
        <v>400</v>
      </c>
      <c r="K1036" s="2">
        <v>16000</v>
      </c>
      <c r="L1036" s="2" t="s">
        <v>21</v>
      </c>
      <c r="M1036" s="2">
        <f t="shared" si="98"/>
        <v>6</v>
      </c>
      <c r="N1036" s="2" t="str">
        <f t="shared" si="99"/>
        <v>Jun</v>
      </c>
      <c r="O1036" s="2" t="str">
        <f t="shared" si="100"/>
        <v>Sun</v>
      </c>
      <c r="P1036" s="2" t="str">
        <f t="shared" si="101"/>
        <v>2021</v>
      </c>
    </row>
    <row r="1037" spans="1:16" x14ac:dyDescent="0.3">
      <c r="A1037" s="2" t="s">
        <v>11</v>
      </c>
      <c r="B1037" s="3">
        <v>44368</v>
      </c>
      <c r="C1037" s="2" t="s">
        <v>33</v>
      </c>
      <c r="D1037" s="2" t="s">
        <v>54</v>
      </c>
      <c r="E1037" s="2" t="s">
        <v>55</v>
      </c>
      <c r="F1037" s="2" t="str">
        <f t="shared" si="96"/>
        <v>Men</v>
      </c>
      <c r="G1037" s="2" t="str">
        <f t="shared" si="97"/>
        <v xml:space="preserve"> Athletic Footwear</v>
      </c>
      <c r="H1037" s="2" t="s">
        <v>16</v>
      </c>
      <c r="I1037" s="2">
        <v>35.000000000000007</v>
      </c>
      <c r="J1037" s="2">
        <v>150</v>
      </c>
      <c r="K1037" s="2">
        <v>5250.0000000000009</v>
      </c>
      <c r="L1037" s="2" t="s">
        <v>21</v>
      </c>
      <c r="M1037" s="2">
        <f t="shared" si="98"/>
        <v>6</v>
      </c>
      <c r="N1037" s="2" t="str">
        <f t="shared" si="99"/>
        <v>Jun</v>
      </c>
      <c r="O1037" s="2" t="str">
        <f t="shared" si="100"/>
        <v>Mon</v>
      </c>
      <c r="P1037" s="2" t="str">
        <f t="shared" si="101"/>
        <v>2021</v>
      </c>
    </row>
    <row r="1038" spans="1:16" x14ac:dyDescent="0.3">
      <c r="A1038" s="2" t="s">
        <v>11</v>
      </c>
      <c r="B1038" s="3">
        <v>44369</v>
      </c>
      <c r="C1038" s="2" t="s">
        <v>33</v>
      </c>
      <c r="D1038" s="2" t="s">
        <v>54</v>
      </c>
      <c r="E1038" s="2" t="s">
        <v>55</v>
      </c>
      <c r="F1038" s="2" t="str">
        <f t="shared" si="96"/>
        <v>Women</v>
      </c>
      <c r="G1038" s="2" t="str">
        <f t="shared" si="97"/>
        <v xml:space="preserve"> Street Footwear</v>
      </c>
      <c r="H1038" s="2" t="s">
        <v>17</v>
      </c>
      <c r="I1038" s="2">
        <v>30.000000000000004</v>
      </c>
      <c r="J1038" s="2">
        <v>175</v>
      </c>
      <c r="K1038" s="2">
        <v>5250.0000000000009</v>
      </c>
      <c r="L1038" s="2" t="s">
        <v>21</v>
      </c>
      <c r="M1038" s="2">
        <f t="shared" si="98"/>
        <v>6</v>
      </c>
      <c r="N1038" s="2" t="str">
        <f t="shared" si="99"/>
        <v>Jun</v>
      </c>
      <c r="O1038" s="2" t="str">
        <f t="shared" si="100"/>
        <v>Tue</v>
      </c>
      <c r="P1038" s="2" t="str">
        <f t="shared" si="101"/>
        <v>2021</v>
      </c>
    </row>
    <row r="1039" spans="1:16" x14ac:dyDescent="0.3">
      <c r="A1039" s="2" t="s">
        <v>11</v>
      </c>
      <c r="B1039" s="3">
        <v>44370</v>
      </c>
      <c r="C1039" s="2" t="s">
        <v>33</v>
      </c>
      <c r="D1039" s="2" t="s">
        <v>54</v>
      </c>
      <c r="E1039" s="2" t="s">
        <v>55</v>
      </c>
      <c r="F1039" s="2" t="str">
        <f t="shared" si="96"/>
        <v>Women</v>
      </c>
      <c r="G1039" s="2" t="str">
        <f t="shared" si="97"/>
        <v xml:space="preserve"> Athletic Footwear</v>
      </c>
      <c r="H1039" s="2" t="s">
        <v>18</v>
      </c>
      <c r="I1039" s="2">
        <v>30.000000000000004</v>
      </c>
      <c r="J1039" s="2">
        <v>150</v>
      </c>
      <c r="K1039" s="2">
        <v>4500.0000000000009</v>
      </c>
      <c r="L1039" s="2" t="s">
        <v>21</v>
      </c>
      <c r="M1039" s="2">
        <f t="shared" si="98"/>
        <v>6</v>
      </c>
      <c r="N1039" s="2" t="str">
        <f t="shared" si="99"/>
        <v>Jun</v>
      </c>
      <c r="O1039" s="2" t="str">
        <f t="shared" si="100"/>
        <v>Wed</v>
      </c>
      <c r="P1039" s="2" t="str">
        <f t="shared" si="101"/>
        <v>2021</v>
      </c>
    </row>
    <row r="1040" spans="1:16" x14ac:dyDescent="0.3">
      <c r="A1040" s="2" t="s">
        <v>11</v>
      </c>
      <c r="B1040" s="3">
        <v>44371</v>
      </c>
      <c r="C1040" s="2" t="s">
        <v>33</v>
      </c>
      <c r="D1040" s="2" t="s">
        <v>54</v>
      </c>
      <c r="E1040" s="2" t="s">
        <v>55</v>
      </c>
      <c r="F1040" s="2" t="str">
        <f t="shared" si="96"/>
        <v>Men</v>
      </c>
      <c r="G1040" s="2" t="str">
        <f t="shared" si="97"/>
        <v xml:space="preserve"> Apparel</v>
      </c>
      <c r="H1040" s="2" t="s">
        <v>19</v>
      </c>
      <c r="I1040" s="2">
        <v>45</v>
      </c>
      <c r="J1040" s="2">
        <v>150</v>
      </c>
      <c r="K1040" s="2">
        <v>6750</v>
      </c>
      <c r="L1040" s="2" t="s">
        <v>21</v>
      </c>
      <c r="M1040" s="2">
        <f t="shared" si="98"/>
        <v>6</v>
      </c>
      <c r="N1040" s="2" t="str">
        <f t="shared" si="99"/>
        <v>Jun</v>
      </c>
      <c r="O1040" s="2" t="str">
        <f t="shared" si="100"/>
        <v>Thu</v>
      </c>
      <c r="P1040" s="2" t="str">
        <f t="shared" si="101"/>
        <v>2021</v>
      </c>
    </row>
    <row r="1041" spans="1:16" x14ac:dyDescent="0.3">
      <c r="A1041" s="2" t="s">
        <v>11</v>
      </c>
      <c r="B1041" s="3">
        <v>44372</v>
      </c>
      <c r="C1041" s="2" t="s">
        <v>33</v>
      </c>
      <c r="D1041" s="2" t="s">
        <v>54</v>
      </c>
      <c r="E1041" s="2" t="s">
        <v>55</v>
      </c>
      <c r="F1041" s="2" t="str">
        <f t="shared" si="96"/>
        <v>Women</v>
      </c>
      <c r="G1041" s="2" t="str">
        <f t="shared" si="97"/>
        <v xml:space="preserve"> Apparel</v>
      </c>
      <c r="H1041" s="2" t="s">
        <v>20</v>
      </c>
      <c r="I1041" s="2">
        <v>50</v>
      </c>
      <c r="J1041" s="2">
        <v>325</v>
      </c>
      <c r="K1041" s="2">
        <v>16250</v>
      </c>
      <c r="L1041" s="2" t="s">
        <v>21</v>
      </c>
      <c r="M1041" s="2">
        <f t="shared" si="98"/>
        <v>6</v>
      </c>
      <c r="N1041" s="2" t="str">
        <f t="shared" si="99"/>
        <v>Jun</v>
      </c>
      <c r="O1041" s="2" t="str">
        <f t="shared" si="100"/>
        <v>Fri</v>
      </c>
      <c r="P1041" s="2" t="str">
        <f t="shared" si="101"/>
        <v>2021</v>
      </c>
    </row>
    <row r="1042" spans="1:16" x14ac:dyDescent="0.3">
      <c r="A1042" s="2" t="s">
        <v>11</v>
      </c>
      <c r="B1042" s="3">
        <v>44373</v>
      </c>
      <c r="C1042" s="2" t="s">
        <v>33</v>
      </c>
      <c r="D1042" s="2" t="s">
        <v>54</v>
      </c>
      <c r="E1042" s="2" t="s">
        <v>55</v>
      </c>
      <c r="F1042" s="2" t="str">
        <f t="shared" si="96"/>
        <v>Men</v>
      </c>
      <c r="G1042" s="2" t="str">
        <f t="shared" si="97"/>
        <v xml:space="preserve"> Street Footwear</v>
      </c>
      <c r="H1042" s="2" t="s">
        <v>14</v>
      </c>
      <c r="I1042" s="2">
        <v>45</v>
      </c>
      <c r="J1042" s="2">
        <v>550</v>
      </c>
      <c r="K1042" s="2">
        <v>24750</v>
      </c>
      <c r="L1042" s="2" t="s">
        <v>21</v>
      </c>
      <c r="M1042" s="2">
        <f t="shared" si="98"/>
        <v>6</v>
      </c>
      <c r="N1042" s="2" t="str">
        <f t="shared" si="99"/>
        <v>Jun</v>
      </c>
      <c r="O1042" s="2" t="str">
        <f t="shared" si="100"/>
        <v>Sat</v>
      </c>
      <c r="P1042" s="2" t="str">
        <f t="shared" si="101"/>
        <v>2021</v>
      </c>
    </row>
    <row r="1043" spans="1:16" x14ac:dyDescent="0.3">
      <c r="A1043" s="2" t="s">
        <v>11</v>
      </c>
      <c r="B1043" s="3">
        <v>44374</v>
      </c>
      <c r="C1043" s="2" t="s">
        <v>33</v>
      </c>
      <c r="D1043" s="2" t="s">
        <v>54</v>
      </c>
      <c r="E1043" s="2" t="s">
        <v>55</v>
      </c>
      <c r="F1043" s="2" t="str">
        <f t="shared" si="96"/>
        <v>Men</v>
      </c>
      <c r="G1043" s="2" t="str">
        <f t="shared" si="97"/>
        <v xml:space="preserve"> Athletic Footwear</v>
      </c>
      <c r="H1043" s="2" t="s">
        <v>16</v>
      </c>
      <c r="I1043" s="2">
        <v>40.000000000000007</v>
      </c>
      <c r="J1043" s="2">
        <v>300</v>
      </c>
      <c r="K1043" s="2">
        <v>12000.000000000002</v>
      </c>
      <c r="L1043" s="2" t="s">
        <v>21</v>
      </c>
      <c r="M1043" s="2">
        <f t="shared" si="98"/>
        <v>6</v>
      </c>
      <c r="N1043" s="2" t="str">
        <f t="shared" si="99"/>
        <v>Jun</v>
      </c>
      <c r="O1043" s="2" t="str">
        <f t="shared" si="100"/>
        <v>Sun</v>
      </c>
      <c r="P1043" s="2" t="str">
        <f t="shared" si="101"/>
        <v>2021</v>
      </c>
    </row>
    <row r="1044" spans="1:16" x14ac:dyDescent="0.3">
      <c r="A1044" s="2" t="s">
        <v>11</v>
      </c>
      <c r="B1044" s="3">
        <v>44375</v>
      </c>
      <c r="C1044" s="2" t="s">
        <v>33</v>
      </c>
      <c r="D1044" s="2" t="s">
        <v>54</v>
      </c>
      <c r="E1044" s="2" t="s">
        <v>55</v>
      </c>
      <c r="F1044" s="2" t="str">
        <f t="shared" si="96"/>
        <v>Women</v>
      </c>
      <c r="G1044" s="2" t="str">
        <f t="shared" si="97"/>
        <v xml:space="preserve"> Street Footwear</v>
      </c>
      <c r="H1044" s="2" t="s">
        <v>17</v>
      </c>
      <c r="I1044" s="2">
        <v>35</v>
      </c>
      <c r="J1044" s="2">
        <v>225</v>
      </c>
      <c r="K1044" s="2">
        <v>7875</v>
      </c>
      <c r="L1044" s="2" t="s">
        <v>21</v>
      </c>
      <c r="M1044" s="2">
        <f t="shared" si="98"/>
        <v>6</v>
      </c>
      <c r="N1044" s="2" t="str">
        <f t="shared" si="99"/>
        <v>Jun</v>
      </c>
      <c r="O1044" s="2" t="str">
        <f t="shared" si="100"/>
        <v>Mon</v>
      </c>
      <c r="P1044" s="2" t="str">
        <f t="shared" si="101"/>
        <v>2021</v>
      </c>
    </row>
    <row r="1045" spans="1:16" x14ac:dyDescent="0.3">
      <c r="A1045" s="2" t="s">
        <v>11</v>
      </c>
      <c r="B1045" s="3">
        <v>44376</v>
      </c>
      <c r="C1045" s="2" t="s">
        <v>33</v>
      </c>
      <c r="D1045" s="2" t="s">
        <v>54</v>
      </c>
      <c r="E1045" s="2" t="s">
        <v>55</v>
      </c>
      <c r="F1045" s="2" t="str">
        <f t="shared" si="96"/>
        <v>Women</v>
      </c>
      <c r="G1045" s="2" t="str">
        <f t="shared" si="97"/>
        <v xml:space="preserve"> Athletic Footwear</v>
      </c>
      <c r="H1045" s="2" t="s">
        <v>18</v>
      </c>
      <c r="I1045" s="2">
        <v>35</v>
      </c>
      <c r="J1045" s="2">
        <v>175</v>
      </c>
      <c r="K1045" s="2">
        <v>6125</v>
      </c>
      <c r="L1045" s="2" t="s">
        <v>21</v>
      </c>
      <c r="M1045" s="2">
        <f t="shared" si="98"/>
        <v>6</v>
      </c>
      <c r="N1045" s="2" t="str">
        <f t="shared" si="99"/>
        <v>Jun</v>
      </c>
      <c r="O1045" s="2" t="str">
        <f t="shared" si="100"/>
        <v>Tue</v>
      </c>
      <c r="P1045" s="2" t="str">
        <f t="shared" si="101"/>
        <v>2021</v>
      </c>
    </row>
    <row r="1046" spans="1:16" x14ac:dyDescent="0.3">
      <c r="A1046" s="2" t="s">
        <v>11</v>
      </c>
      <c r="B1046" s="3">
        <v>44377</v>
      </c>
      <c r="C1046" s="2" t="s">
        <v>33</v>
      </c>
      <c r="D1046" s="2" t="s">
        <v>54</v>
      </c>
      <c r="E1046" s="2" t="s">
        <v>55</v>
      </c>
      <c r="F1046" s="2" t="str">
        <f t="shared" si="96"/>
        <v>Men</v>
      </c>
      <c r="G1046" s="2" t="str">
        <f t="shared" si="97"/>
        <v xml:space="preserve"> Apparel</v>
      </c>
      <c r="H1046" s="2" t="s">
        <v>19</v>
      </c>
      <c r="I1046" s="2">
        <v>45</v>
      </c>
      <c r="J1046" s="2">
        <v>175</v>
      </c>
      <c r="K1046" s="2">
        <v>7875</v>
      </c>
      <c r="L1046" s="2" t="s">
        <v>21</v>
      </c>
      <c r="M1046" s="2">
        <f t="shared" si="98"/>
        <v>6</v>
      </c>
      <c r="N1046" s="2" t="str">
        <f t="shared" si="99"/>
        <v>Jun</v>
      </c>
      <c r="O1046" s="2" t="str">
        <f t="shared" si="100"/>
        <v>Wed</v>
      </c>
      <c r="P1046" s="2" t="str">
        <f t="shared" si="101"/>
        <v>2021</v>
      </c>
    </row>
    <row r="1047" spans="1:16" x14ac:dyDescent="0.3">
      <c r="A1047" s="2" t="s">
        <v>11</v>
      </c>
      <c r="B1047" s="3">
        <v>44378</v>
      </c>
      <c r="C1047" s="2" t="s">
        <v>33</v>
      </c>
      <c r="D1047" s="2" t="s">
        <v>54</v>
      </c>
      <c r="E1047" s="2" t="s">
        <v>55</v>
      </c>
      <c r="F1047" s="2" t="str">
        <f t="shared" si="96"/>
        <v>Women</v>
      </c>
      <c r="G1047" s="2" t="str">
        <f t="shared" si="97"/>
        <v xml:space="preserve"> Apparel</v>
      </c>
      <c r="H1047" s="2" t="s">
        <v>20</v>
      </c>
      <c r="I1047" s="2">
        <v>50</v>
      </c>
      <c r="J1047" s="2">
        <v>350</v>
      </c>
      <c r="K1047" s="2">
        <v>17500</v>
      </c>
      <c r="L1047" s="2" t="s">
        <v>21</v>
      </c>
      <c r="M1047" s="2">
        <f t="shared" si="98"/>
        <v>7</v>
      </c>
      <c r="N1047" s="2" t="str">
        <f t="shared" si="99"/>
        <v>Jul</v>
      </c>
      <c r="O1047" s="2" t="str">
        <f t="shared" si="100"/>
        <v>Thu</v>
      </c>
      <c r="P1047" s="2" t="str">
        <f t="shared" si="101"/>
        <v>2021</v>
      </c>
    </row>
    <row r="1048" spans="1:16" x14ac:dyDescent="0.3">
      <c r="A1048" s="2" t="s">
        <v>11</v>
      </c>
      <c r="B1048" s="3">
        <v>44379</v>
      </c>
      <c r="C1048" s="2" t="s">
        <v>33</v>
      </c>
      <c r="D1048" s="2" t="s">
        <v>54</v>
      </c>
      <c r="E1048" s="2" t="s">
        <v>55</v>
      </c>
      <c r="F1048" s="2" t="str">
        <f t="shared" si="96"/>
        <v>Men</v>
      </c>
      <c r="G1048" s="2" t="str">
        <f t="shared" si="97"/>
        <v xml:space="preserve"> Street Footwear</v>
      </c>
      <c r="H1048" s="2" t="s">
        <v>14</v>
      </c>
      <c r="I1048" s="2">
        <v>45</v>
      </c>
      <c r="J1048" s="2">
        <v>500</v>
      </c>
      <c r="K1048" s="2">
        <v>22500</v>
      </c>
      <c r="L1048" s="2" t="s">
        <v>21</v>
      </c>
      <c r="M1048" s="2">
        <f t="shared" si="98"/>
        <v>7</v>
      </c>
      <c r="N1048" s="2" t="str">
        <f t="shared" si="99"/>
        <v>Jul</v>
      </c>
      <c r="O1048" s="2" t="str">
        <f t="shared" si="100"/>
        <v>Fri</v>
      </c>
      <c r="P1048" s="2" t="str">
        <f t="shared" si="101"/>
        <v>2021</v>
      </c>
    </row>
    <row r="1049" spans="1:16" x14ac:dyDescent="0.3">
      <c r="A1049" s="2" t="s">
        <v>11</v>
      </c>
      <c r="B1049" s="3">
        <v>44380</v>
      </c>
      <c r="C1049" s="2" t="s">
        <v>33</v>
      </c>
      <c r="D1049" s="2" t="s">
        <v>54</v>
      </c>
      <c r="E1049" s="2" t="s">
        <v>55</v>
      </c>
      <c r="F1049" s="2" t="str">
        <f t="shared" si="96"/>
        <v>Men</v>
      </c>
      <c r="G1049" s="2" t="str">
        <f t="shared" si="97"/>
        <v xml:space="preserve"> Athletic Footwear</v>
      </c>
      <c r="H1049" s="2" t="s">
        <v>16</v>
      </c>
      <c r="I1049" s="2">
        <v>45.000000000000007</v>
      </c>
      <c r="J1049" s="2">
        <v>275</v>
      </c>
      <c r="K1049" s="2">
        <v>12375.000000000002</v>
      </c>
      <c r="L1049" s="2" t="s">
        <v>21</v>
      </c>
      <c r="M1049" s="2">
        <f t="shared" si="98"/>
        <v>7</v>
      </c>
      <c r="N1049" s="2" t="str">
        <f t="shared" si="99"/>
        <v>Jul</v>
      </c>
      <c r="O1049" s="2" t="str">
        <f t="shared" si="100"/>
        <v>Sat</v>
      </c>
      <c r="P1049" s="2" t="str">
        <f t="shared" si="101"/>
        <v>2021</v>
      </c>
    </row>
    <row r="1050" spans="1:16" x14ac:dyDescent="0.3">
      <c r="A1050" s="2" t="s">
        <v>11</v>
      </c>
      <c r="B1050" s="3">
        <v>44381</v>
      </c>
      <c r="C1050" s="2" t="s">
        <v>33</v>
      </c>
      <c r="D1050" s="2" t="s">
        <v>54</v>
      </c>
      <c r="E1050" s="2" t="s">
        <v>55</v>
      </c>
      <c r="F1050" s="2" t="str">
        <f t="shared" si="96"/>
        <v>Women</v>
      </c>
      <c r="G1050" s="2" t="str">
        <f t="shared" si="97"/>
        <v xml:space="preserve"> Street Footwear</v>
      </c>
      <c r="H1050" s="2" t="s">
        <v>17</v>
      </c>
      <c r="I1050" s="2">
        <v>40</v>
      </c>
      <c r="J1050" s="2">
        <v>200</v>
      </c>
      <c r="K1050" s="2">
        <v>8000</v>
      </c>
      <c r="L1050" s="2" t="s">
        <v>21</v>
      </c>
      <c r="M1050" s="2">
        <f t="shared" si="98"/>
        <v>7</v>
      </c>
      <c r="N1050" s="2" t="str">
        <f t="shared" si="99"/>
        <v>Jul</v>
      </c>
      <c r="O1050" s="2" t="str">
        <f t="shared" si="100"/>
        <v>Sun</v>
      </c>
      <c r="P1050" s="2" t="str">
        <f t="shared" si="101"/>
        <v>2021</v>
      </c>
    </row>
    <row r="1051" spans="1:16" x14ac:dyDescent="0.3">
      <c r="A1051" s="2" t="s">
        <v>11</v>
      </c>
      <c r="B1051" s="3">
        <v>44382</v>
      </c>
      <c r="C1051" s="2" t="s">
        <v>33</v>
      </c>
      <c r="D1051" s="2" t="s">
        <v>54</v>
      </c>
      <c r="E1051" s="2" t="s">
        <v>55</v>
      </c>
      <c r="F1051" s="2" t="str">
        <f t="shared" si="96"/>
        <v>Women</v>
      </c>
      <c r="G1051" s="2" t="str">
        <f t="shared" si="97"/>
        <v xml:space="preserve"> Athletic Footwear</v>
      </c>
      <c r="H1051" s="2" t="s">
        <v>18</v>
      </c>
      <c r="I1051" s="2">
        <v>30.000000000000004</v>
      </c>
      <c r="J1051" s="2">
        <v>125</v>
      </c>
      <c r="K1051" s="2">
        <v>3750.0000000000005</v>
      </c>
      <c r="L1051" s="2" t="s">
        <v>21</v>
      </c>
      <c r="M1051" s="2">
        <f t="shared" si="98"/>
        <v>7</v>
      </c>
      <c r="N1051" s="2" t="str">
        <f t="shared" si="99"/>
        <v>Jul</v>
      </c>
      <c r="O1051" s="2" t="str">
        <f t="shared" si="100"/>
        <v>Mon</v>
      </c>
      <c r="P1051" s="2" t="str">
        <f t="shared" si="101"/>
        <v>2021</v>
      </c>
    </row>
    <row r="1052" spans="1:16" x14ac:dyDescent="0.3">
      <c r="A1052" s="2" t="s">
        <v>11</v>
      </c>
      <c r="B1052" s="3">
        <v>44383</v>
      </c>
      <c r="C1052" s="2" t="s">
        <v>33</v>
      </c>
      <c r="D1052" s="2" t="s">
        <v>54</v>
      </c>
      <c r="E1052" s="2" t="s">
        <v>55</v>
      </c>
      <c r="F1052" s="2" t="str">
        <f t="shared" si="96"/>
        <v>Men</v>
      </c>
      <c r="G1052" s="2" t="str">
        <f t="shared" si="97"/>
        <v xml:space="preserve"> Apparel</v>
      </c>
      <c r="H1052" s="2" t="s">
        <v>19</v>
      </c>
      <c r="I1052" s="2">
        <v>40</v>
      </c>
      <c r="J1052" s="2">
        <v>100</v>
      </c>
      <c r="K1052" s="2">
        <v>4000</v>
      </c>
      <c r="L1052" s="2" t="s">
        <v>21</v>
      </c>
      <c r="M1052" s="2">
        <f t="shared" si="98"/>
        <v>7</v>
      </c>
      <c r="N1052" s="2" t="str">
        <f t="shared" si="99"/>
        <v>Jul</v>
      </c>
      <c r="O1052" s="2" t="str">
        <f t="shared" si="100"/>
        <v>Tue</v>
      </c>
      <c r="P1052" s="2" t="str">
        <f t="shared" si="101"/>
        <v>2021</v>
      </c>
    </row>
    <row r="1053" spans="1:16" x14ac:dyDescent="0.3">
      <c r="A1053" s="2" t="s">
        <v>11</v>
      </c>
      <c r="B1053" s="3">
        <v>44384</v>
      </c>
      <c r="C1053" s="2" t="s">
        <v>33</v>
      </c>
      <c r="D1053" s="2" t="s">
        <v>54</v>
      </c>
      <c r="E1053" s="2" t="s">
        <v>55</v>
      </c>
      <c r="F1053" s="2" t="str">
        <f t="shared" si="96"/>
        <v>Women</v>
      </c>
      <c r="G1053" s="2" t="str">
        <f t="shared" si="97"/>
        <v xml:space="preserve"> Apparel</v>
      </c>
      <c r="H1053" s="2" t="s">
        <v>20</v>
      </c>
      <c r="I1053" s="2">
        <v>45</v>
      </c>
      <c r="J1053" s="2">
        <v>275</v>
      </c>
      <c r="K1053" s="2">
        <v>12375</v>
      </c>
      <c r="L1053" s="2" t="s">
        <v>21</v>
      </c>
      <c r="M1053" s="2">
        <f t="shared" si="98"/>
        <v>7</v>
      </c>
      <c r="N1053" s="2" t="str">
        <f t="shared" si="99"/>
        <v>Jul</v>
      </c>
      <c r="O1053" s="2" t="str">
        <f t="shared" si="100"/>
        <v>Wed</v>
      </c>
      <c r="P1053" s="2" t="str">
        <f t="shared" si="101"/>
        <v>2021</v>
      </c>
    </row>
    <row r="1054" spans="1:16" x14ac:dyDescent="0.3">
      <c r="A1054" s="2" t="s">
        <v>11</v>
      </c>
      <c r="B1054" s="3">
        <v>44385</v>
      </c>
      <c r="C1054" s="2" t="s">
        <v>33</v>
      </c>
      <c r="D1054" s="2" t="s">
        <v>54</v>
      </c>
      <c r="E1054" s="2" t="s">
        <v>55</v>
      </c>
      <c r="F1054" s="2" t="str">
        <f t="shared" si="96"/>
        <v>Men</v>
      </c>
      <c r="G1054" s="2" t="str">
        <f t="shared" si="97"/>
        <v xml:space="preserve"> Street Footwear</v>
      </c>
      <c r="H1054" s="2" t="s">
        <v>14</v>
      </c>
      <c r="I1054" s="2">
        <v>40</v>
      </c>
      <c r="J1054" s="2">
        <v>400</v>
      </c>
      <c r="K1054" s="2">
        <v>16000</v>
      </c>
      <c r="L1054" s="2" t="s">
        <v>21</v>
      </c>
      <c r="M1054" s="2">
        <f t="shared" si="98"/>
        <v>7</v>
      </c>
      <c r="N1054" s="2" t="str">
        <f t="shared" si="99"/>
        <v>Jul</v>
      </c>
      <c r="O1054" s="2" t="str">
        <f t="shared" si="100"/>
        <v>Thu</v>
      </c>
      <c r="P1054" s="2" t="str">
        <f t="shared" si="101"/>
        <v>2021</v>
      </c>
    </row>
    <row r="1055" spans="1:16" x14ac:dyDescent="0.3">
      <c r="A1055" s="2" t="s">
        <v>11</v>
      </c>
      <c r="B1055" s="3">
        <v>44386</v>
      </c>
      <c r="C1055" s="2" t="s">
        <v>33</v>
      </c>
      <c r="D1055" s="2" t="s">
        <v>54</v>
      </c>
      <c r="E1055" s="2" t="s">
        <v>55</v>
      </c>
      <c r="F1055" s="2" t="str">
        <f t="shared" si="96"/>
        <v>Men</v>
      </c>
      <c r="G1055" s="2" t="str">
        <f t="shared" si="97"/>
        <v xml:space="preserve"> Athletic Footwear</v>
      </c>
      <c r="H1055" s="2" t="s">
        <v>16</v>
      </c>
      <c r="I1055" s="2">
        <v>35.000000000000007</v>
      </c>
      <c r="J1055" s="2">
        <v>200</v>
      </c>
      <c r="K1055" s="2">
        <v>7000.0000000000018</v>
      </c>
      <c r="L1055" s="2" t="s">
        <v>21</v>
      </c>
      <c r="M1055" s="2">
        <f t="shared" si="98"/>
        <v>7</v>
      </c>
      <c r="N1055" s="2" t="str">
        <f t="shared" si="99"/>
        <v>Jul</v>
      </c>
      <c r="O1055" s="2" t="str">
        <f t="shared" si="100"/>
        <v>Fri</v>
      </c>
      <c r="P1055" s="2" t="str">
        <f t="shared" si="101"/>
        <v>2021</v>
      </c>
    </row>
    <row r="1056" spans="1:16" x14ac:dyDescent="0.3">
      <c r="A1056" s="2" t="s">
        <v>11</v>
      </c>
      <c r="B1056" s="3">
        <v>44387</v>
      </c>
      <c r="C1056" s="2" t="s">
        <v>33</v>
      </c>
      <c r="D1056" s="2" t="s">
        <v>54</v>
      </c>
      <c r="E1056" s="2" t="s">
        <v>55</v>
      </c>
      <c r="F1056" s="2" t="str">
        <f t="shared" si="96"/>
        <v>Women</v>
      </c>
      <c r="G1056" s="2" t="str">
        <f t="shared" si="97"/>
        <v xml:space="preserve"> Street Footwear</v>
      </c>
      <c r="H1056" s="2" t="s">
        <v>17</v>
      </c>
      <c r="I1056" s="2">
        <v>20</v>
      </c>
      <c r="J1056" s="2">
        <v>100</v>
      </c>
      <c r="K1056" s="2">
        <v>2000</v>
      </c>
      <c r="L1056" s="2" t="s">
        <v>21</v>
      </c>
      <c r="M1056" s="2">
        <f t="shared" si="98"/>
        <v>7</v>
      </c>
      <c r="N1056" s="2" t="str">
        <f t="shared" si="99"/>
        <v>Jul</v>
      </c>
      <c r="O1056" s="2" t="str">
        <f t="shared" si="100"/>
        <v>Sat</v>
      </c>
      <c r="P1056" s="2" t="str">
        <f t="shared" si="101"/>
        <v>2021</v>
      </c>
    </row>
    <row r="1057" spans="1:16" x14ac:dyDescent="0.3">
      <c r="A1057" s="2" t="s">
        <v>11</v>
      </c>
      <c r="B1057" s="3">
        <v>44388</v>
      </c>
      <c r="C1057" s="2" t="s">
        <v>33</v>
      </c>
      <c r="D1057" s="2" t="s">
        <v>54</v>
      </c>
      <c r="E1057" s="2" t="s">
        <v>55</v>
      </c>
      <c r="F1057" s="2" t="str">
        <f t="shared" si="96"/>
        <v>Women</v>
      </c>
      <c r="G1057" s="2" t="str">
        <f t="shared" si="97"/>
        <v xml:space="preserve"> Athletic Footwear</v>
      </c>
      <c r="H1057" s="2" t="s">
        <v>18</v>
      </c>
      <c r="I1057" s="2">
        <v>20</v>
      </c>
      <c r="J1057" s="2">
        <v>75</v>
      </c>
      <c r="K1057" s="2">
        <v>1500</v>
      </c>
      <c r="L1057" s="2" t="s">
        <v>21</v>
      </c>
      <c r="M1057" s="2">
        <f t="shared" si="98"/>
        <v>7</v>
      </c>
      <c r="N1057" s="2" t="str">
        <f t="shared" si="99"/>
        <v>Jul</v>
      </c>
      <c r="O1057" s="2" t="str">
        <f t="shared" si="100"/>
        <v>Sun</v>
      </c>
      <c r="P1057" s="2" t="str">
        <f t="shared" si="101"/>
        <v>2021</v>
      </c>
    </row>
    <row r="1058" spans="1:16" x14ac:dyDescent="0.3">
      <c r="A1058" s="2" t="s">
        <v>11</v>
      </c>
      <c r="B1058" s="3">
        <v>44389</v>
      </c>
      <c r="C1058" s="2" t="s">
        <v>33</v>
      </c>
      <c r="D1058" s="2" t="s">
        <v>54</v>
      </c>
      <c r="E1058" s="2" t="s">
        <v>55</v>
      </c>
      <c r="F1058" s="2" t="str">
        <f t="shared" si="96"/>
        <v>Men</v>
      </c>
      <c r="G1058" s="2" t="str">
        <f t="shared" si="97"/>
        <v xml:space="preserve"> Apparel</v>
      </c>
      <c r="H1058" s="2" t="s">
        <v>19</v>
      </c>
      <c r="I1058" s="2">
        <v>30</v>
      </c>
      <c r="J1058" s="2">
        <v>75</v>
      </c>
      <c r="K1058" s="2">
        <v>2250</v>
      </c>
      <c r="L1058" s="2" t="s">
        <v>21</v>
      </c>
      <c r="M1058" s="2">
        <f t="shared" si="98"/>
        <v>7</v>
      </c>
      <c r="N1058" s="2" t="str">
        <f t="shared" si="99"/>
        <v>Jul</v>
      </c>
      <c r="O1058" s="2" t="str">
        <f t="shared" si="100"/>
        <v>Mon</v>
      </c>
      <c r="P1058" s="2" t="str">
        <f t="shared" si="101"/>
        <v>2021</v>
      </c>
    </row>
    <row r="1059" spans="1:16" x14ac:dyDescent="0.3">
      <c r="A1059" s="2" t="s">
        <v>11</v>
      </c>
      <c r="B1059" s="3">
        <v>44390</v>
      </c>
      <c r="C1059" s="2" t="s">
        <v>33</v>
      </c>
      <c r="D1059" s="2" t="s">
        <v>54</v>
      </c>
      <c r="E1059" s="2" t="s">
        <v>55</v>
      </c>
      <c r="F1059" s="2" t="str">
        <f t="shared" si="96"/>
        <v>Women</v>
      </c>
      <c r="G1059" s="2" t="str">
        <f t="shared" si="97"/>
        <v xml:space="preserve"> Apparel</v>
      </c>
      <c r="H1059" s="2" t="s">
        <v>20</v>
      </c>
      <c r="I1059" s="2">
        <v>35</v>
      </c>
      <c r="J1059" s="2">
        <v>150</v>
      </c>
      <c r="K1059" s="2">
        <v>5250</v>
      </c>
      <c r="L1059" s="2" t="s">
        <v>21</v>
      </c>
      <c r="M1059" s="2">
        <f t="shared" si="98"/>
        <v>7</v>
      </c>
      <c r="N1059" s="2" t="str">
        <f t="shared" si="99"/>
        <v>Jul</v>
      </c>
      <c r="O1059" s="2" t="str">
        <f t="shared" si="100"/>
        <v>Tue</v>
      </c>
      <c r="P1059" s="2" t="str">
        <f t="shared" si="101"/>
        <v>2021</v>
      </c>
    </row>
    <row r="1060" spans="1:16" x14ac:dyDescent="0.3">
      <c r="A1060" s="2" t="s">
        <v>11</v>
      </c>
      <c r="B1060" s="3">
        <v>44391</v>
      </c>
      <c r="C1060" s="2" t="s">
        <v>33</v>
      </c>
      <c r="D1060" s="2" t="s">
        <v>54</v>
      </c>
      <c r="E1060" s="2" t="s">
        <v>55</v>
      </c>
      <c r="F1060" s="2" t="str">
        <f t="shared" si="96"/>
        <v>Men</v>
      </c>
      <c r="G1060" s="2" t="str">
        <f t="shared" si="97"/>
        <v xml:space="preserve"> Street Footwear</v>
      </c>
      <c r="H1060" s="2" t="s">
        <v>14</v>
      </c>
      <c r="I1060" s="2">
        <v>40</v>
      </c>
      <c r="J1060" s="2">
        <v>325</v>
      </c>
      <c r="K1060" s="2">
        <v>13000</v>
      </c>
      <c r="L1060" s="2" t="s">
        <v>21</v>
      </c>
      <c r="M1060" s="2">
        <f t="shared" si="98"/>
        <v>7</v>
      </c>
      <c r="N1060" s="2" t="str">
        <f t="shared" si="99"/>
        <v>Jul</v>
      </c>
      <c r="O1060" s="2" t="str">
        <f t="shared" si="100"/>
        <v>Wed</v>
      </c>
      <c r="P1060" s="2" t="str">
        <f t="shared" si="101"/>
        <v>2021</v>
      </c>
    </row>
    <row r="1061" spans="1:16" x14ac:dyDescent="0.3">
      <c r="A1061" s="2" t="s">
        <v>11</v>
      </c>
      <c r="B1061" s="3">
        <v>44392</v>
      </c>
      <c r="C1061" s="2" t="s">
        <v>33</v>
      </c>
      <c r="D1061" s="2" t="s">
        <v>54</v>
      </c>
      <c r="E1061" s="2" t="s">
        <v>55</v>
      </c>
      <c r="F1061" s="2" t="str">
        <f t="shared" si="96"/>
        <v>Men</v>
      </c>
      <c r="G1061" s="2" t="str">
        <f t="shared" si="97"/>
        <v xml:space="preserve"> Athletic Footwear</v>
      </c>
      <c r="H1061" s="2" t="s">
        <v>16</v>
      </c>
      <c r="I1061" s="2">
        <v>30</v>
      </c>
      <c r="J1061" s="2">
        <v>150</v>
      </c>
      <c r="K1061" s="2">
        <v>4500</v>
      </c>
      <c r="L1061" s="2" t="s">
        <v>21</v>
      </c>
      <c r="M1061" s="2">
        <f t="shared" si="98"/>
        <v>7</v>
      </c>
      <c r="N1061" s="2" t="str">
        <f t="shared" si="99"/>
        <v>Jul</v>
      </c>
      <c r="O1061" s="2" t="str">
        <f t="shared" si="100"/>
        <v>Thu</v>
      </c>
      <c r="P1061" s="2" t="str">
        <f t="shared" si="101"/>
        <v>2021</v>
      </c>
    </row>
    <row r="1062" spans="1:16" x14ac:dyDescent="0.3">
      <c r="A1062" s="2" t="s">
        <v>11</v>
      </c>
      <c r="B1062" s="3">
        <v>44393</v>
      </c>
      <c r="C1062" s="2" t="s">
        <v>33</v>
      </c>
      <c r="D1062" s="2" t="s">
        <v>54</v>
      </c>
      <c r="E1062" s="2" t="s">
        <v>55</v>
      </c>
      <c r="F1062" s="2" t="str">
        <f t="shared" si="96"/>
        <v>Women</v>
      </c>
      <c r="G1062" s="2" t="str">
        <f t="shared" si="97"/>
        <v xml:space="preserve"> Street Footwear</v>
      </c>
      <c r="H1062" s="2" t="s">
        <v>17</v>
      </c>
      <c r="I1062" s="2">
        <v>30</v>
      </c>
      <c r="J1062" s="2">
        <v>50</v>
      </c>
      <c r="K1062" s="2">
        <v>1500</v>
      </c>
      <c r="L1062" s="2" t="s">
        <v>21</v>
      </c>
      <c r="M1062" s="2">
        <f t="shared" si="98"/>
        <v>7</v>
      </c>
      <c r="N1062" s="2" t="str">
        <f t="shared" si="99"/>
        <v>Jul</v>
      </c>
      <c r="O1062" s="2" t="str">
        <f t="shared" si="100"/>
        <v>Fri</v>
      </c>
      <c r="P1062" s="2" t="str">
        <f t="shared" si="101"/>
        <v>2021</v>
      </c>
    </row>
    <row r="1063" spans="1:16" x14ac:dyDescent="0.3">
      <c r="A1063" s="2" t="s">
        <v>11</v>
      </c>
      <c r="B1063" s="3">
        <v>44394</v>
      </c>
      <c r="C1063" s="2" t="s">
        <v>33</v>
      </c>
      <c r="D1063" s="2" t="s">
        <v>54</v>
      </c>
      <c r="E1063" s="2" t="s">
        <v>55</v>
      </c>
      <c r="F1063" s="2" t="str">
        <f t="shared" si="96"/>
        <v>Women</v>
      </c>
      <c r="G1063" s="2" t="str">
        <f t="shared" si="97"/>
        <v xml:space="preserve"> Athletic Footwear</v>
      </c>
      <c r="H1063" s="2" t="s">
        <v>18</v>
      </c>
      <c r="I1063" s="2">
        <v>30</v>
      </c>
      <c r="J1063" s="2">
        <v>25</v>
      </c>
      <c r="K1063" s="2">
        <v>750</v>
      </c>
      <c r="L1063" s="2" t="s">
        <v>21</v>
      </c>
      <c r="M1063" s="2">
        <f t="shared" si="98"/>
        <v>7</v>
      </c>
      <c r="N1063" s="2" t="str">
        <f t="shared" si="99"/>
        <v>Jul</v>
      </c>
      <c r="O1063" s="2" t="str">
        <f t="shared" si="100"/>
        <v>Sat</v>
      </c>
      <c r="P1063" s="2" t="str">
        <f t="shared" si="101"/>
        <v>2021</v>
      </c>
    </row>
    <row r="1064" spans="1:16" x14ac:dyDescent="0.3">
      <c r="A1064" s="2" t="s">
        <v>11</v>
      </c>
      <c r="B1064" s="3">
        <v>44395</v>
      </c>
      <c r="C1064" s="2" t="s">
        <v>33</v>
      </c>
      <c r="D1064" s="2" t="s">
        <v>54</v>
      </c>
      <c r="E1064" s="2" t="s">
        <v>55</v>
      </c>
      <c r="F1064" s="2" t="str">
        <f t="shared" si="96"/>
        <v>Men</v>
      </c>
      <c r="G1064" s="2" t="str">
        <f t="shared" si="97"/>
        <v xml:space="preserve"> Apparel</v>
      </c>
      <c r="H1064" s="2" t="s">
        <v>19</v>
      </c>
      <c r="I1064" s="2">
        <v>40</v>
      </c>
      <c r="J1064" s="2">
        <v>25</v>
      </c>
      <c r="K1064" s="2">
        <v>1000</v>
      </c>
      <c r="L1064" s="2" t="s">
        <v>21</v>
      </c>
      <c r="M1064" s="2">
        <f t="shared" si="98"/>
        <v>7</v>
      </c>
      <c r="N1064" s="2" t="str">
        <f t="shared" si="99"/>
        <v>Jul</v>
      </c>
      <c r="O1064" s="2" t="str">
        <f t="shared" si="100"/>
        <v>Sun</v>
      </c>
      <c r="P1064" s="2" t="str">
        <f t="shared" si="101"/>
        <v>2021</v>
      </c>
    </row>
    <row r="1065" spans="1:16" x14ac:dyDescent="0.3">
      <c r="A1065" s="2" t="s">
        <v>11</v>
      </c>
      <c r="B1065" s="3">
        <v>44396</v>
      </c>
      <c r="C1065" s="2" t="s">
        <v>33</v>
      </c>
      <c r="D1065" s="2" t="s">
        <v>54</v>
      </c>
      <c r="E1065" s="2" t="s">
        <v>55</v>
      </c>
      <c r="F1065" s="2" t="str">
        <f t="shared" si="96"/>
        <v>Women</v>
      </c>
      <c r="G1065" s="2" t="str">
        <f t="shared" si="97"/>
        <v xml:space="preserve"> Apparel</v>
      </c>
      <c r="H1065" s="2" t="s">
        <v>20</v>
      </c>
      <c r="I1065" s="2">
        <v>44.999999999999993</v>
      </c>
      <c r="J1065" s="2">
        <v>150</v>
      </c>
      <c r="K1065" s="2">
        <v>6749.9999999999991</v>
      </c>
      <c r="L1065" s="2" t="s">
        <v>21</v>
      </c>
      <c r="M1065" s="2">
        <f t="shared" si="98"/>
        <v>7</v>
      </c>
      <c r="N1065" s="2" t="str">
        <f t="shared" si="99"/>
        <v>Jul</v>
      </c>
      <c r="O1065" s="2" t="str">
        <f t="shared" si="100"/>
        <v>Mon</v>
      </c>
      <c r="P1065" s="2" t="str">
        <f t="shared" si="101"/>
        <v>2021</v>
      </c>
    </row>
    <row r="1066" spans="1:16" x14ac:dyDescent="0.3">
      <c r="A1066" s="2" t="s">
        <v>11</v>
      </c>
      <c r="B1066" s="3">
        <v>44397</v>
      </c>
      <c r="C1066" s="2" t="s">
        <v>33</v>
      </c>
      <c r="D1066" s="2" t="s">
        <v>54</v>
      </c>
      <c r="E1066" s="2" t="s">
        <v>55</v>
      </c>
      <c r="F1066" s="2" t="str">
        <f t="shared" si="96"/>
        <v>Men</v>
      </c>
      <c r="G1066" s="2" t="str">
        <f t="shared" si="97"/>
        <v xml:space="preserve"> Street Footwear</v>
      </c>
      <c r="H1066" s="2" t="s">
        <v>14</v>
      </c>
      <c r="I1066" s="2">
        <v>40</v>
      </c>
      <c r="J1066" s="2">
        <v>300</v>
      </c>
      <c r="K1066" s="2">
        <v>12000</v>
      </c>
      <c r="L1066" s="2" t="s">
        <v>21</v>
      </c>
      <c r="M1066" s="2">
        <f t="shared" si="98"/>
        <v>7</v>
      </c>
      <c r="N1066" s="2" t="str">
        <f t="shared" si="99"/>
        <v>Jul</v>
      </c>
      <c r="O1066" s="2" t="str">
        <f t="shared" si="100"/>
        <v>Tue</v>
      </c>
      <c r="P1066" s="2" t="str">
        <f t="shared" si="101"/>
        <v>2021</v>
      </c>
    </row>
    <row r="1067" spans="1:16" x14ac:dyDescent="0.3">
      <c r="A1067" s="2" t="s">
        <v>11</v>
      </c>
      <c r="B1067" s="3">
        <v>44398</v>
      </c>
      <c r="C1067" s="2" t="s">
        <v>33</v>
      </c>
      <c r="D1067" s="2" t="s">
        <v>54</v>
      </c>
      <c r="E1067" s="2" t="s">
        <v>55</v>
      </c>
      <c r="F1067" s="2" t="str">
        <f t="shared" si="96"/>
        <v>Men</v>
      </c>
      <c r="G1067" s="2" t="str">
        <f t="shared" si="97"/>
        <v xml:space="preserve"> Athletic Footwear</v>
      </c>
      <c r="H1067" s="2" t="s">
        <v>16</v>
      </c>
      <c r="I1067" s="2">
        <v>30.000000000000004</v>
      </c>
      <c r="J1067" s="2">
        <v>150</v>
      </c>
      <c r="K1067" s="2">
        <v>4500.0000000000009</v>
      </c>
      <c r="L1067" s="2" t="s">
        <v>21</v>
      </c>
      <c r="M1067" s="2">
        <f t="shared" si="98"/>
        <v>7</v>
      </c>
      <c r="N1067" s="2" t="str">
        <f t="shared" si="99"/>
        <v>Jul</v>
      </c>
      <c r="O1067" s="2" t="str">
        <f t="shared" si="100"/>
        <v>Wed</v>
      </c>
      <c r="P1067" s="2" t="str">
        <f t="shared" si="101"/>
        <v>2021</v>
      </c>
    </row>
    <row r="1068" spans="1:16" x14ac:dyDescent="0.3">
      <c r="A1068" s="2" t="s">
        <v>11</v>
      </c>
      <c r="B1068" s="3">
        <v>44399</v>
      </c>
      <c r="C1068" s="2" t="s">
        <v>33</v>
      </c>
      <c r="D1068" s="2" t="s">
        <v>54</v>
      </c>
      <c r="E1068" s="2" t="s">
        <v>55</v>
      </c>
      <c r="F1068" s="2" t="str">
        <f t="shared" si="96"/>
        <v>Women</v>
      </c>
      <c r="G1068" s="2" t="str">
        <f t="shared" si="97"/>
        <v xml:space="preserve"> Street Footwear</v>
      </c>
      <c r="H1068" s="2" t="s">
        <v>17</v>
      </c>
      <c r="I1068" s="2">
        <v>30.000000000000004</v>
      </c>
      <c r="J1068" s="2">
        <v>95</v>
      </c>
      <c r="K1068" s="2">
        <v>2850.0000000000005</v>
      </c>
      <c r="L1068" s="2" t="s">
        <v>21</v>
      </c>
      <c r="M1068" s="2">
        <f t="shared" si="98"/>
        <v>7</v>
      </c>
      <c r="N1068" s="2" t="str">
        <f t="shared" si="99"/>
        <v>Jul</v>
      </c>
      <c r="O1068" s="2" t="str">
        <f t="shared" si="100"/>
        <v>Thu</v>
      </c>
      <c r="P1068" s="2" t="str">
        <f t="shared" si="101"/>
        <v>2021</v>
      </c>
    </row>
    <row r="1069" spans="1:16" x14ac:dyDescent="0.3">
      <c r="A1069" s="2" t="s">
        <v>11</v>
      </c>
      <c r="B1069" s="3">
        <v>44400</v>
      </c>
      <c r="C1069" s="2" t="s">
        <v>33</v>
      </c>
      <c r="D1069" s="2" t="s">
        <v>54</v>
      </c>
      <c r="E1069" s="2" t="s">
        <v>55</v>
      </c>
      <c r="F1069" s="2" t="str">
        <f t="shared" si="96"/>
        <v>Women</v>
      </c>
      <c r="G1069" s="2" t="str">
        <f t="shared" si="97"/>
        <v xml:space="preserve"> Athletic Footwear</v>
      </c>
      <c r="H1069" s="2" t="s">
        <v>18</v>
      </c>
      <c r="I1069" s="2">
        <v>30.000000000000004</v>
      </c>
      <c r="J1069" s="2">
        <v>125</v>
      </c>
      <c r="K1069" s="2">
        <v>3750.0000000000005</v>
      </c>
      <c r="L1069" s="2" t="s">
        <v>21</v>
      </c>
      <c r="M1069" s="2">
        <f t="shared" si="98"/>
        <v>7</v>
      </c>
      <c r="N1069" s="2" t="str">
        <f t="shared" si="99"/>
        <v>Jul</v>
      </c>
      <c r="O1069" s="2" t="str">
        <f t="shared" si="100"/>
        <v>Fri</v>
      </c>
      <c r="P1069" s="2" t="str">
        <f t="shared" si="101"/>
        <v>2021</v>
      </c>
    </row>
    <row r="1070" spans="1:16" x14ac:dyDescent="0.3">
      <c r="A1070" s="2" t="s">
        <v>11</v>
      </c>
      <c r="B1070" s="3">
        <v>44401</v>
      </c>
      <c r="C1070" s="2" t="s">
        <v>33</v>
      </c>
      <c r="D1070" s="2" t="s">
        <v>54</v>
      </c>
      <c r="E1070" s="2" t="s">
        <v>55</v>
      </c>
      <c r="F1070" s="2" t="str">
        <f t="shared" si="96"/>
        <v>Men</v>
      </c>
      <c r="G1070" s="2" t="str">
        <f t="shared" si="97"/>
        <v xml:space="preserve"> Apparel</v>
      </c>
      <c r="H1070" s="2" t="s">
        <v>19</v>
      </c>
      <c r="I1070" s="2">
        <v>49.999999999999993</v>
      </c>
      <c r="J1070" s="2">
        <v>100</v>
      </c>
      <c r="K1070" s="2">
        <v>4999.9999999999991</v>
      </c>
      <c r="L1070" s="2" t="s">
        <v>21</v>
      </c>
      <c r="M1070" s="2">
        <f t="shared" si="98"/>
        <v>7</v>
      </c>
      <c r="N1070" s="2" t="str">
        <f t="shared" si="99"/>
        <v>Jul</v>
      </c>
      <c r="O1070" s="2" t="str">
        <f t="shared" si="100"/>
        <v>Sat</v>
      </c>
      <c r="P1070" s="2" t="str">
        <f t="shared" si="101"/>
        <v>2021</v>
      </c>
    </row>
    <row r="1071" spans="1:16" x14ac:dyDescent="0.3">
      <c r="A1071" s="2" t="s">
        <v>11</v>
      </c>
      <c r="B1071" s="3">
        <v>44402</v>
      </c>
      <c r="C1071" s="2" t="s">
        <v>33</v>
      </c>
      <c r="D1071" s="2" t="s">
        <v>54</v>
      </c>
      <c r="E1071" s="2" t="s">
        <v>55</v>
      </c>
      <c r="F1071" s="2" t="str">
        <f t="shared" si="96"/>
        <v>Women</v>
      </c>
      <c r="G1071" s="2" t="str">
        <f t="shared" si="97"/>
        <v xml:space="preserve"> Apparel</v>
      </c>
      <c r="H1071" s="2" t="s">
        <v>20</v>
      </c>
      <c r="I1071" s="2">
        <v>54.999999999999986</v>
      </c>
      <c r="J1071" s="2">
        <v>200</v>
      </c>
      <c r="K1071" s="2">
        <v>10999.999999999996</v>
      </c>
      <c r="L1071" s="2" t="s">
        <v>21</v>
      </c>
      <c r="M1071" s="2">
        <f t="shared" si="98"/>
        <v>7</v>
      </c>
      <c r="N1071" s="2" t="str">
        <f t="shared" si="99"/>
        <v>Jul</v>
      </c>
      <c r="O1071" s="2" t="str">
        <f t="shared" si="100"/>
        <v>Sun</v>
      </c>
      <c r="P1071" s="2" t="str">
        <f t="shared" si="101"/>
        <v>2021</v>
      </c>
    </row>
    <row r="1072" spans="1:16" x14ac:dyDescent="0.3">
      <c r="A1072" s="2" t="s">
        <v>11</v>
      </c>
      <c r="B1072" s="3">
        <v>44403</v>
      </c>
      <c r="C1072" s="2" t="s">
        <v>33</v>
      </c>
      <c r="D1072" s="2" t="s">
        <v>54</v>
      </c>
      <c r="E1072" s="2" t="s">
        <v>55</v>
      </c>
      <c r="F1072" s="2" t="str">
        <f t="shared" si="96"/>
        <v>Men</v>
      </c>
      <c r="G1072" s="2" t="str">
        <f t="shared" si="97"/>
        <v xml:space="preserve"> Street Footwear</v>
      </c>
      <c r="H1072" s="2" t="s">
        <v>14</v>
      </c>
      <c r="I1072" s="2">
        <v>49.999999999999993</v>
      </c>
      <c r="J1072" s="2">
        <v>450</v>
      </c>
      <c r="K1072" s="2">
        <v>22499.999999999996</v>
      </c>
      <c r="L1072" s="2" t="s">
        <v>21</v>
      </c>
      <c r="M1072" s="2">
        <f t="shared" si="98"/>
        <v>7</v>
      </c>
      <c r="N1072" s="2" t="str">
        <f t="shared" si="99"/>
        <v>Jul</v>
      </c>
      <c r="O1072" s="2" t="str">
        <f t="shared" si="100"/>
        <v>Mon</v>
      </c>
      <c r="P1072" s="2" t="str">
        <f t="shared" si="101"/>
        <v>2021</v>
      </c>
    </row>
    <row r="1073" spans="1:16" x14ac:dyDescent="0.3">
      <c r="A1073" s="2" t="s">
        <v>11</v>
      </c>
      <c r="B1073" s="3">
        <v>44404</v>
      </c>
      <c r="C1073" s="2" t="s">
        <v>33</v>
      </c>
      <c r="D1073" s="2" t="s">
        <v>54</v>
      </c>
      <c r="E1073" s="2" t="s">
        <v>55</v>
      </c>
      <c r="F1073" s="2" t="str">
        <f t="shared" si="96"/>
        <v>Men</v>
      </c>
      <c r="G1073" s="2" t="str">
        <f t="shared" si="97"/>
        <v xml:space="preserve"> Athletic Footwear</v>
      </c>
      <c r="H1073" s="2" t="s">
        <v>16</v>
      </c>
      <c r="I1073" s="2">
        <v>40</v>
      </c>
      <c r="J1073" s="2">
        <v>250</v>
      </c>
      <c r="K1073" s="2">
        <v>10000</v>
      </c>
      <c r="L1073" s="2" t="s">
        <v>21</v>
      </c>
      <c r="M1073" s="2">
        <f t="shared" si="98"/>
        <v>7</v>
      </c>
      <c r="N1073" s="2" t="str">
        <f t="shared" si="99"/>
        <v>Jul</v>
      </c>
      <c r="O1073" s="2" t="str">
        <f t="shared" si="100"/>
        <v>Tue</v>
      </c>
      <c r="P1073" s="2" t="str">
        <f t="shared" si="101"/>
        <v>2021</v>
      </c>
    </row>
    <row r="1074" spans="1:16" x14ac:dyDescent="0.3">
      <c r="A1074" s="2" t="s">
        <v>11</v>
      </c>
      <c r="B1074" s="3">
        <v>44405</v>
      </c>
      <c r="C1074" s="2" t="s">
        <v>33</v>
      </c>
      <c r="D1074" s="2" t="s">
        <v>54</v>
      </c>
      <c r="E1074" s="2" t="s">
        <v>55</v>
      </c>
      <c r="F1074" s="2" t="str">
        <f t="shared" si="96"/>
        <v>Women</v>
      </c>
      <c r="G1074" s="2" t="str">
        <f t="shared" si="97"/>
        <v xml:space="preserve"> Street Footwear</v>
      </c>
      <c r="H1074" s="2" t="s">
        <v>17</v>
      </c>
      <c r="I1074" s="2">
        <v>40</v>
      </c>
      <c r="J1074" s="2">
        <v>200</v>
      </c>
      <c r="K1074" s="2">
        <v>8000</v>
      </c>
      <c r="L1074" s="2" t="s">
        <v>21</v>
      </c>
      <c r="M1074" s="2">
        <f t="shared" si="98"/>
        <v>7</v>
      </c>
      <c r="N1074" s="2" t="str">
        <f t="shared" si="99"/>
        <v>Jul</v>
      </c>
      <c r="O1074" s="2" t="str">
        <f t="shared" si="100"/>
        <v>Wed</v>
      </c>
      <c r="P1074" s="2" t="str">
        <f t="shared" si="101"/>
        <v>2021</v>
      </c>
    </row>
    <row r="1075" spans="1:16" x14ac:dyDescent="0.3">
      <c r="A1075" s="2" t="s">
        <v>11</v>
      </c>
      <c r="B1075" s="3">
        <v>44406</v>
      </c>
      <c r="C1075" s="2" t="s">
        <v>33</v>
      </c>
      <c r="D1075" s="2" t="s">
        <v>54</v>
      </c>
      <c r="E1075" s="2" t="s">
        <v>55</v>
      </c>
      <c r="F1075" s="2" t="str">
        <f t="shared" si="96"/>
        <v>Women</v>
      </c>
      <c r="G1075" s="2" t="str">
        <f t="shared" si="97"/>
        <v xml:space="preserve"> Athletic Footwear</v>
      </c>
      <c r="H1075" s="2" t="s">
        <v>18</v>
      </c>
      <c r="I1075" s="2">
        <v>40</v>
      </c>
      <c r="J1075" s="2">
        <v>150</v>
      </c>
      <c r="K1075" s="2">
        <v>6000</v>
      </c>
      <c r="L1075" s="2" t="s">
        <v>21</v>
      </c>
      <c r="M1075" s="2">
        <f t="shared" si="98"/>
        <v>7</v>
      </c>
      <c r="N1075" s="2" t="str">
        <f t="shared" si="99"/>
        <v>Jul</v>
      </c>
      <c r="O1075" s="2" t="str">
        <f t="shared" si="100"/>
        <v>Thu</v>
      </c>
      <c r="P1075" s="2" t="str">
        <f t="shared" si="101"/>
        <v>2021</v>
      </c>
    </row>
    <row r="1076" spans="1:16" x14ac:dyDescent="0.3">
      <c r="A1076" s="2" t="s">
        <v>11</v>
      </c>
      <c r="B1076" s="3">
        <v>44407</v>
      </c>
      <c r="C1076" s="2" t="s">
        <v>33</v>
      </c>
      <c r="D1076" s="2" t="s">
        <v>54</v>
      </c>
      <c r="E1076" s="2" t="s">
        <v>55</v>
      </c>
      <c r="F1076" s="2" t="str">
        <f t="shared" si="96"/>
        <v>Men</v>
      </c>
      <c r="G1076" s="2" t="str">
        <f t="shared" si="97"/>
        <v xml:space="preserve"> Apparel</v>
      </c>
      <c r="H1076" s="2" t="s">
        <v>19</v>
      </c>
      <c r="I1076" s="2">
        <v>49.999999999999993</v>
      </c>
      <c r="J1076" s="2">
        <v>150</v>
      </c>
      <c r="K1076" s="2">
        <v>7499.9999999999991</v>
      </c>
      <c r="L1076" s="2" t="s">
        <v>21</v>
      </c>
      <c r="M1076" s="2">
        <f t="shared" si="98"/>
        <v>7</v>
      </c>
      <c r="N1076" s="2" t="str">
        <f t="shared" si="99"/>
        <v>Jul</v>
      </c>
      <c r="O1076" s="2" t="str">
        <f t="shared" si="100"/>
        <v>Fri</v>
      </c>
      <c r="P1076" s="2" t="str">
        <f t="shared" si="101"/>
        <v>2021</v>
      </c>
    </row>
    <row r="1077" spans="1:16" x14ac:dyDescent="0.3">
      <c r="A1077" s="2" t="s">
        <v>11</v>
      </c>
      <c r="B1077" s="3">
        <v>44408</v>
      </c>
      <c r="C1077" s="2" t="s">
        <v>33</v>
      </c>
      <c r="D1077" s="2" t="s">
        <v>54</v>
      </c>
      <c r="E1077" s="2" t="s">
        <v>55</v>
      </c>
      <c r="F1077" s="2" t="str">
        <f t="shared" si="96"/>
        <v>Women</v>
      </c>
      <c r="G1077" s="2" t="str">
        <f t="shared" si="97"/>
        <v xml:space="preserve"> Apparel</v>
      </c>
      <c r="H1077" s="2" t="s">
        <v>20</v>
      </c>
      <c r="I1077" s="2">
        <v>54.999999999999986</v>
      </c>
      <c r="J1077" s="2">
        <v>250</v>
      </c>
      <c r="K1077" s="2">
        <v>13749.999999999996</v>
      </c>
      <c r="L1077" s="2" t="s">
        <v>21</v>
      </c>
      <c r="M1077" s="2">
        <f t="shared" si="98"/>
        <v>7</v>
      </c>
      <c r="N1077" s="2" t="str">
        <f t="shared" si="99"/>
        <v>Jul</v>
      </c>
      <c r="O1077" s="2" t="str">
        <f t="shared" si="100"/>
        <v>Sat</v>
      </c>
      <c r="P1077" s="2" t="str">
        <f t="shared" si="101"/>
        <v>2021</v>
      </c>
    </row>
    <row r="1078" spans="1:16" x14ac:dyDescent="0.3">
      <c r="A1078" s="2" t="s">
        <v>23</v>
      </c>
      <c r="B1078" s="3">
        <v>44409</v>
      </c>
      <c r="C1078" s="2" t="s">
        <v>33</v>
      </c>
      <c r="D1078" s="2" t="s">
        <v>54</v>
      </c>
      <c r="E1078" s="2" t="s">
        <v>55</v>
      </c>
      <c r="F1078" s="2" t="str">
        <f t="shared" si="96"/>
        <v>Men</v>
      </c>
      <c r="G1078" s="2" t="str">
        <f t="shared" si="97"/>
        <v xml:space="preserve"> Street Footwear</v>
      </c>
      <c r="H1078" s="2" t="s">
        <v>14</v>
      </c>
      <c r="I1078" s="2">
        <v>20</v>
      </c>
      <c r="J1078" s="2">
        <v>675</v>
      </c>
      <c r="K1078" s="2">
        <v>13500</v>
      </c>
      <c r="L1078" s="2" t="s">
        <v>21</v>
      </c>
      <c r="M1078" s="2">
        <f t="shared" si="98"/>
        <v>8</v>
      </c>
      <c r="N1078" s="2" t="str">
        <f t="shared" si="99"/>
        <v>Aug</v>
      </c>
      <c r="O1078" s="2" t="str">
        <f t="shared" si="100"/>
        <v>Sun</v>
      </c>
      <c r="P1078" s="2" t="str">
        <f t="shared" si="101"/>
        <v>2021</v>
      </c>
    </row>
    <row r="1079" spans="1:16" x14ac:dyDescent="0.3">
      <c r="A1079" s="2" t="s">
        <v>23</v>
      </c>
      <c r="B1079" s="3">
        <v>44410</v>
      </c>
      <c r="C1079" s="2" t="s">
        <v>33</v>
      </c>
      <c r="D1079" s="2" t="s">
        <v>54</v>
      </c>
      <c r="E1079" s="2" t="s">
        <v>55</v>
      </c>
      <c r="F1079" s="2" t="str">
        <f t="shared" si="96"/>
        <v>Men</v>
      </c>
      <c r="G1079" s="2" t="str">
        <f t="shared" si="97"/>
        <v xml:space="preserve"> Athletic Footwear</v>
      </c>
      <c r="H1079" s="2" t="s">
        <v>16</v>
      </c>
      <c r="I1079" s="2">
        <v>30</v>
      </c>
      <c r="J1079" s="2">
        <v>675</v>
      </c>
      <c r="K1079" s="2">
        <v>20250</v>
      </c>
      <c r="L1079" s="2" t="s">
        <v>21</v>
      </c>
      <c r="M1079" s="2">
        <f t="shared" si="98"/>
        <v>8</v>
      </c>
      <c r="N1079" s="2" t="str">
        <f t="shared" si="99"/>
        <v>Aug</v>
      </c>
      <c r="O1079" s="2" t="str">
        <f t="shared" si="100"/>
        <v>Mon</v>
      </c>
      <c r="P1079" s="2" t="str">
        <f t="shared" si="101"/>
        <v>2021</v>
      </c>
    </row>
    <row r="1080" spans="1:16" x14ac:dyDescent="0.3">
      <c r="A1080" s="2" t="s">
        <v>23</v>
      </c>
      <c r="B1080" s="3">
        <v>44411</v>
      </c>
      <c r="C1080" s="2" t="s">
        <v>33</v>
      </c>
      <c r="D1080" s="2" t="s">
        <v>54</v>
      </c>
      <c r="E1080" s="2" t="s">
        <v>55</v>
      </c>
      <c r="F1080" s="2" t="str">
        <f t="shared" si="96"/>
        <v>Women</v>
      </c>
      <c r="G1080" s="2" t="str">
        <f t="shared" si="97"/>
        <v xml:space="preserve"> Street Footwear</v>
      </c>
      <c r="H1080" s="2" t="s">
        <v>17</v>
      </c>
      <c r="I1080" s="2">
        <v>30</v>
      </c>
      <c r="J1080" s="2">
        <v>475</v>
      </c>
      <c r="K1080" s="2">
        <v>14250</v>
      </c>
      <c r="L1080" s="2" t="s">
        <v>21</v>
      </c>
      <c r="M1080" s="2">
        <f t="shared" si="98"/>
        <v>8</v>
      </c>
      <c r="N1080" s="2" t="str">
        <f t="shared" si="99"/>
        <v>Aug</v>
      </c>
      <c r="O1080" s="2" t="str">
        <f t="shared" si="100"/>
        <v>Tue</v>
      </c>
      <c r="P1080" s="2" t="str">
        <f t="shared" si="101"/>
        <v>2021</v>
      </c>
    </row>
    <row r="1081" spans="1:16" x14ac:dyDescent="0.3">
      <c r="A1081" s="2" t="s">
        <v>23</v>
      </c>
      <c r="B1081" s="3">
        <v>44412</v>
      </c>
      <c r="C1081" s="2" t="s">
        <v>33</v>
      </c>
      <c r="D1081" s="2" t="s">
        <v>54</v>
      </c>
      <c r="E1081" s="2" t="s">
        <v>55</v>
      </c>
      <c r="F1081" s="2" t="str">
        <f t="shared" si="96"/>
        <v>Women</v>
      </c>
      <c r="G1081" s="2" t="str">
        <f t="shared" si="97"/>
        <v xml:space="preserve"> Athletic Footwear</v>
      </c>
      <c r="H1081" s="2" t="s">
        <v>18</v>
      </c>
      <c r="I1081" s="2">
        <v>35</v>
      </c>
      <c r="J1081" s="2">
        <v>475</v>
      </c>
      <c r="K1081" s="2">
        <v>16625</v>
      </c>
      <c r="L1081" s="2" t="s">
        <v>21</v>
      </c>
      <c r="M1081" s="2">
        <f t="shared" si="98"/>
        <v>8</v>
      </c>
      <c r="N1081" s="2" t="str">
        <f t="shared" si="99"/>
        <v>Aug</v>
      </c>
      <c r="O1081" s="2" t="str">
        <f t="shared" si="100"/>
        <v>Wed</v>
      </c>
      <c r="P1081" s="2" t="str">
        <f t="shared" si="101"/>
        <v>2021</v>
      </c>
    </row>
    <row r="1082" spans="1:16" x14ac:dyDescent="0.3">
      <c r="A1082" s="2" t="s">
        <v>23</v>
      </c>
      <c r="B1082" s="3">
        <v>44413</v>
      </c>
      <c r="C1082" s="2" t="s">
        <v>24</v>
      </c>
      <c r="D1082" s="2" t="s">
        <v>56</v>
      </c>
      <c r="E1082" s="2" t="s">
        <v>57</v>
      </c>
      <c r="F1082" s="2" t="str">
        <f t="shared" si="96"/>
        <v>Men</v>
      </c>
      <c r="G1082" s="2" t="str">
        <f t="shared" si="97"/>
        <v xml:space="preserve"> Apparel</v>
      </c>
      <c r="H1082" s="2" t="s">
        <v>19</v>
      </c>
      <c r="I1082" s="2">
        <v>40</v>
      </c>
      <c r="J1082" s="2">
        <v>325</v>
      </c>
      <c r="K1082" s="2">
        <v>13000</v>
      </c>
      <c r="L1082" s="2" t="s">
        <v>21</v>
      </c>
      <c r="M1082" s="2">
        <f t="shared" si="98"/>
        <v>8</v>
      </c>
      <c r="N1082" s="2" t="str">
        <f t="shared" si="99"/>
        <v>Aug</v>
      </c>
      <c r="O1082" s="2" t="str">
        <f t="shared" si="100"/>
        <v>Thu</v>
      </c>
      <c r="P1082" s="2" t="str">
        <f t="shared" si="101"/>
        <v>2021</v>
      </c>
    </row>
    <row r="1083" spans="1:16" x14ac:dyDescent="0.3">
      <c r="A1083" s="2" t="s">
        <v>23</v>
      </c>
      <c r="B1083" s="3">
        <v>44414</v>
      </c>
      <c r="C1083" s="2" t="s">
        <v>24</v>
      </c>
      <c r="D1083" s="2" t="s">
        <v>56</v>
      </c>
      <c r="E1083" s="2" t="s">
        <v>57</v>
      </c>
      <c r="F1083" s="2" t="str">
        <f t="shared" si="96"/>
        <v>Women</v>
      </c>
      <c r="G1083" s="2" t="str">
        <f t="shared" si="97"/>
        <v xml:space="preserve"> Apparel</v>
      </c>
      <c r="H1083" s="2" t="s">
        <v>20</v>
      </c>
      <c r="I1083" s="2">
        <v>35</v>
      </c>
      <c r="J1083" s="2">
        <v>475</v>
      </c>
      <c r="K1083" s="2">
        <v>16625</v>
      </c>
      <c r="L1083" s="2" t="s">
        <v>21</v>
      </c>
      <c r="M1083" s="2">
        <f t="shared" si="98"/>
        <v>8</v>
      </c>
      <c r="N1083" s="2" t="str">
        <f t="shared" si="99"/>
        <v>Aug</v>
      </c>
      <c r="O1083" s="2" t="str">
        <f t="shared" si="100"/>
        <v>Fri</v>
      </c>
      <c r="P1083" s="2" t="str">
        <f t="shared" si="101"/>
        <v>2021</v>
      </c>
    </row>
    <row r="1084" spans="1:16" x14ac:dyDescent="0.3">
      <c r="A1084" s="2" t="s">
        <v>23</v>
      </c>
      <c r="B1084" s="3">
        <v>44415</v>
      </c>
      <c r="C1084" s="2" t="s">
        <v>24</v>
      </c>
      <c r="D1084" s="2" t="s">
        <v>56</v>
      </c>
      <c r="E1084" s="2" t="s">
        <v>57</v>
      </c>
      <c r="F1084" s="2" t="str">
        <f t="shared" si="96"/>
        <v>Men</v>
      </c>
      <c r="G1084" s="2" t="str">
        <f t="shared" si="97"/>
        <v xml:space="preserve"> Street Footwear</v>
      </c>
      <c r="H1084" s="2" t="s">
        <v>14</v>
      </c>
      <c r="I1084" s="2">
        <v>25</v>
      </c>
      <c r="J1084" s="2">
        <v>625</v>
      </c>
      <c r="K1084" s="2">
        <v>15625</v>
      </c>
      <c r="L1084" s="2" t="s">
        <v>21</v>
      </c>
      <c r="M1084" s="2">
        <f t="shared" si="98"/>
        <v>8</v>
      </c>
      <c r="N1084" s="2" t="str">
        <f t="shared" si="99"/>
        <v>Aug</v>
      </c>
      <c r="O1084" s="2" t="str">
        <f t="shared" si="100"/>
        <v>Sat</v>
      </c>
      <c r="P1084" s="2" t="str">
        <f t="shared" si="101"/>
        <v>2021</v>
      </c>
    </row>
    <row r="1085" spans="1:16" x14ac:dyDescent="0.3">
      <c r="A1085" s="2" t="s">
        <v>23</v>
      </c>
      <c r="B1085" s="3">
        <v>44416</v>
      </c>
      <c r="C1085" s="2" t="s">
        <v>24</v>
      </c>
      <c r="D1085" s="2" t="s">
        <v>56</v>
      </c>
      <c r="E1085" s="2" t="s">
        <v>57</v>
      </c>
      <c r="F1085" s="2" t="str">
        <f t="shared" si="96"/>
        <v>Men</v>
      </c>
      <c r="G1085" s="2" t="str">
        <f t="shared" si="97"/>
        <v xml:space="preserve"> Athletic Footwear</v>
      </c>
      <c r="H1085" s="2" t="s">
        <v>16</v>
      </c>
      <c r="I1085" s="2">
        <v>35</v>
      </c>
      <c r="J1085" s="2">
        <v>600</v>
      </c>
      <c r="K1085" s="2">
        <v>21000</v>
      </c>
      <c r="L1085" s="2" t="s">
        <v>21</v>
      </c>
      <c r="M1085" s="2">
        <f t="shared" si="98"/>
        <v>8</v>
      </c>
      <c r="N1085" s="2" t="str">
        <f t="shared" si="99"/>
        <v>Aug</v>
      </c>
      <c r="O1085" s="2" t="str">
        <f t="shared" si="100"/>
        <v>Sun</v>
      </c>
      <c r="P1085" s="2" t="str">
        <f t="shared" si="101"/>
        <v>2021</v>
      </c>
    </row>
    <row r="1086" spans="1:16" x14ac:dyDescent="0.3">
      <c r="A1086" s="2" t="s">
        <v>23</v>
      </c>
      <c r="B1086" s="3">
        <v>44417</v>
      </c>
      <c r="C1086" s="2" t="s">
        <v>24</v>
      </c>
      <c r="D1086" s="2" t="s">
        <v>56</v>
      </c>
      <c r="E1086" s="2" t="s">
        <v>57</v>
      </c>
      <c r="F1086" s="2" t="str">
        <f t="shared" si="96"/>
        <v>Women</v>
      </c>
      <c r="G1086" s="2" t="str">
        <f t="shared" si="97"/>
        <v xml:space="preserve"> Street Footwear</v>
      </c>
      <c r="H1086" s="2" t="s">
        <v>17</v>
      </c>
      <c r="I1086" s="2">
        <v>35</v>
      </c>
      <c r="J1086" s="2">
        <v>425</v>
      </c>
      <c r="K1086" s="2">
        <v>14875</v>
      </c>
      <c r="L1086" s="2" t="s">
        <v>21</v>
      </c>
      <c r="M1086" s="2">
        <f t="shared" si="98"/>
        <v>8</v>
      </c>
      <c r="N1086" s="2" t="str">
        <f t="shared" si="99"/>
        <v>Aug</v>
      </c>
      <c r="O1086" s="2" t="str">
        <f t="shared" si="100"/>
        <v>Mon</v>
      </c>
      <c r="P1086" s="2" t="str">
        <f t="shared" si="101"/>
        <v>2021</v>
      </c>
    </row>
    <row r="1087" spans="1:16" x14ac:dyDescent="0.3">
      <c r="A1087" s="2" t="s">
        <v>23</v>
      </c>
      <c r="B1087" s="3">
        <v>44418</v>
      </c>
      <c r="C1087" s="2" t="s">
        <v>24</v>
      </c>
      <c r="D1087" s="2" t="s">
        <v>56</v>
      </c>
      <c r="E1087" s="2" t="s">
        <v>57</v>
      </c>
      <c r="F1087" s="2" t="str">
        <f t="shared" si="96"/>
        <v>Women</v>
      </c>
      <c r="G1087" s="2" t="str">
        <f t="shared" si="97"/>
        <v xml:space="preserve"> Athletic Footwear</v>
      </c>
      <c r="H1087" s="2" t="s">
        <v>18</v>
      </c>
      <c r="I1087" s="2">
        <v>35</v>
      </c>
      <c r="J1087" s="2">
        <v>375</v>
      </c>
      <c r="K1087" s="2">
        <v>13125</v>
      </c>
      <c r="L1087" s="2" t="s">
        <v>21</v>
      </c>
      <c r="M1087" s="2">
        <f t="shared" si="98"/>
        <v>8</v>
      </c>
      <c r="N1087" s="2" t="str">
        <f t="shared" si="99"/>
        <v>Aug</v>
      </c>
      <c r="O1087" s="2" t="str">
        <f t="shared" si="100"/>
        <v>Tue</v>
      </c>
      <c r="P1087" s="2" t="str">
        <f t="shared" si="101"/>
        <v>2021</v>
      </c>
    </row>
    <row r="1088" spans="1:16" x14ac:dyDescent="0.3">
      <c r="A1088" s="2" t="s">
        <v>23</v>
      </c>
      <c r="B1088" s="3">
        <v>44419</v>
      </c>
      <c r="C1088" s="2" t="s">
        <v>24</v>
      </c>
      <c r="D1088" s="2" t="s">
        <v>56</v>
      </c>
      <c r="E1088" s="2" t="s">
        <v>57</v>
      </c>
      <c r="F1088" s="2" t="str">
        <f t="shared" si="96"/>
        <v>Men</v>
      </c>
      <c r="G1088" s="2" t="str">
        <f t="shared" si="97"/>
        <v xml:space="preserve"> Apparel</v>
      </c>
      <c r="H1088" s="2" t="s">
        <v>19</v>
      </c>
      <c r="I1088" s="2">
        <v>40</v>
      </c>
      <c r="J1088" s="2">
        <v>250</v>
      </c>
      <c r="K1088" s="2">
        <v>10000</v>
      </c>
      <c r="L1088" s="2" t="s">
        <v>21</v>
      </c>
      <c r="M1088" s="2">
        <f t="shared" si="98"/>
        <v>8</v>
      </c>
      <c r="N1088" s="2" t="str">
        <f t="shared" si="99"/>
        <v>Aug</v>
      </c>
      <c r="O1088" s="2" t="str">
        <f t="shared" si="100"/>
        <v>Wed</v>
      </c>
      <c r="P1088" s="2" t="str">
        <f t="shared" si="101"/>
        <v>2021</v>
      </c>
    </row>
    <row r="1089" spans="1:16" x14ac:dyDescent="0.3">
      <c r="A1089" s="2" t="s">
        <v>23</v>
      </c>
      <c r="B1089" s="3">
        <v>44420</v>
      </c>
      <c r="C1089" s="2" t="s">
        <v>24</v>
      </c>
      <c r="D1089" s="2" t="s">
        <v>56</v>
      </c>
      <c r="E1089" s="2" t="s">
        <v>57</v>
      </c>
      <c r="F1089" s="2" t="str">
        <f t="shared" si="96"/>
        <v>Women</v>
      </c>
      <c r="G1089" s="2" t="str">
        <f t="shared" si="97"/>
        <v xml:space="preserve"> Apparel</v>
      </c>
      <c r="H1089" s="2" t="s">
        <v>20</v>
      </c>
      <c r="I1089" s="2">
        <v>35</v>
      </c>
      <c r="J1089" s="2">
        <v>450</v>
      </c>
      <c r="K1089" s="2">
        <v>15750</v>
      </c>
      <c r="L1089" s="2" t="s">
        <v>21</v>
      </c>
      <c r="M1089" s="2">
        <f t="shared" si="98"/>
        <v>8</v>
      </c>
      <c r="N1089" s="2" t="str">
        <f t="shared" si="99"/>
        <v>Aug</v>
      </c>
      <c r="O1089" s="2" t="str">
        <f t="shared" si="100"/>
        <v>Thu</v>
      </c>
      <c r="P1089" s="2" t="str">
        <f t="shared" si="101"/>
        <v>2021</v>
      </c>
    </row>
    <row r="1090" spans="1:16" x14ac:dyDescent="0.3">
      <c r="A1090" s="2" t="s">
        <v>23</v>
      </c>
      <c r="B1090" s="3">
        <v>44421</v>
      </c>
      <c r="C1090" s="2" t="s">
        <v>24</v>
      </c>
      <c r="D1090" s="2" t="s">
        <v>56</v>
      </c>
      <c r="E1090" s="2" t="s">
        <v>57</v>
      </c>
      <c r="F1090" s="2" t="str">
        <f t="shared" ref="F1090:F1153" si="102">MID(H1090, 1, FIND("'", H1090) - 1)</f>
        <v>Men</v>
      </c>
      <c r="G1090" s="2" t="str">
        <f t="shared" ref="G1090:G1153" si="103">MID(H1090, FIND("'", H1090) + 2, LEN(H1090) - FIND("'", H1090) - 1)</f>
        <v xml:space="preserve"> Street Footwear</v>
      </c>
      <c r="H1090" s="2" t="s">
        <v>14</v>
      </c>
      <c r="I1090" s="2">
        <v>30</v>
      </c>
      <c r="J1090" s="2">
        <v>625</v>
      </c>
      <c r="K1090" s="2">
        <v>18750</v>
      </c>
      <c r="L1090" s="2" t="s">
        <v>21</v>
      </c>
      <c r="M1090" s="2">
        <f t="shared" si="98"/>
        <v>8</v>
      </c>
      <c r="N1090" s="2" t="str">
        <f t="shared" si="99"/>
        <v>Aug</v>
      </c>
      <c r="O1090" s="2" t="str">
        <f t="shared" si="100"/>
        <v>Fri</v>
      </c>
      <c r="P1090" s="2" t="str">
        <f t="shared" si="101"/>
        <v>2021</v>
      </c>
    </row>
    <row r="1091" spans="1:16" x14ac:dyDescent="0.3">
      <c r="A1091" s="2" t="s">
        <v>23</v>
      </c>
      <c r="B1091" s="3">
        <v>44422</v>
      </c>
      <c r="C1091" s="2" t="s">
        <v>24</v>
      </c>
      <c r="D1091" s="2" t="s">
        <v>56</v>
      </c>
      <c r="E1091" s="2" t="s">
        <v>57</v>
      </c>
      <c r="F1091" s="2" t="str">
        <f t="shared" si="102"/>
        <v>Men</v>
      </c>
      <c r="G1091" s="2" t="str">
        <f t="shared" si="103"/>
        <v xml:space="preserve"> Athletic Footwear</v>
      </c>
      <c r="H1091" s="2" t="s">
        <v>16</v>
      </c>
      <c r="I1091" s="2">
        <v>40</v>
      </c>
      <c r="J1091" s="2">
        <v>625</v>
      </c>
      <c r="K1091" s="2">
        <v>25000</v>
      </c>
      <c r="L1091" s="2" t="s">
        <v>21</v>
      </c>
      <c r="M1091" s="2">
        <f t="shared" ref="M1091:M1154" si="104">MONTH(B1091)</f>
        <v>8</v>
      </c>
      <c r="N1091" s="2" t="str">
        <f t="shared" ref="N1091:N1154" si="105">TEXT(B1091,"mmm")</f>
        <v>Aug</v>
      </c>
      <c r="O1091" s="2" t="str">
        <f t="shared" ref="O1091:O1154" si="106">TEXT(B1091,"ddd")</f>
        <v>Sat</v>
      </c>
      <c r="P1091" s="2" t="str">
        <f t="shared" ref="P1091:P1154" si="107">TEXT(B1091,"YYY")</f>
        <v>2021</v>
      </c>
    </row>
    <row r="1092" spans="1:16" x14ac:dyDescent="0.3">
      <c r="A1092" s="2" t="s">
        <v>23</v>
      </c>
      <c r="B1092" s="3">
        <v>44423</v>
      </c>
      <c r="C1092" s="2" t="s">
        <v>24</v>
      </c>
      <c r="D1092" s="2" t="s">
        <v>56</v>
      </c>
      <c r="E1092" s="2" t="s">
        <v>57</v>
      </c>
      <c r="F1092" s="2" t="str">
        <f t="shared" si="102"/>
        <v>Women</v>
      </c>
      <c r="G1092" s="2" t="str">
        <f t="shared" si="103"/>
        <v xml:space="preserve"> Street Footwear</v>
      </c>
      <c r="H1092" s="2" t="s">
        <v>17</v>
      </c>
      <c r="I1092" s="2">
        <v>30</v>
      </c>
      <c r="J1092" s="2">
        <v>450</v>
      </c>
      <c r="K1092" s="2">
        <v>13500</v>
      </c>
      <c r="L1092" s="2" t="s">
        <v>21</v>
      </c>
      <c r="M1092" s="2">
        <f t="shared" si="104"/>
        <v>8</v>
      </c>
      <c r="N1092" s="2" t="str">
        <f t="shared" si="105"/>
        <v>Aug</v>
      </c>
      <c r="O1092" s="2" t="str">
        <f t="shared" si="106"/>
        <v>Sun</v>
      </c>
      <c r="P1092" s="2" t="str">
        <f t="shared" si="107"/>
        <v>2021</v>
      </c>
    </row>
    <row r="1093" spans="1:16" x14ac:dyDescent="0.3">
      <c r="A1093" s="2" t="s">
        <v>23</v>
      </c>
      <c r="B1093" s="3">
        <v>44424</v>
      </c>
      <c r="C1093" s="2" t="s">
        <v>24</v>
      </c>
      <c r="D1093" s="2" t="s">
        <v>56</v>
      </c>
      <c r="E1093" s="2" t="s">
        <v>57</v>
      </c>
      <c r="F1093" s="2" t="str">
        <f t="shared" si="102"/>
        <v>Women</v>
      </c>
      <c r="G1093" s="2" t="str">
        <f t="shared" si="103"/>
        <v xml:space="preserve"> Athletic Footwear</v>
      </c>
      <c r="H1093" s="2" t="s">
        <v>18</v>
      </c>
      <c r="I1093" s="2">
        <v>35</v>
      </c>
      <c r="J1093" s="2">
        <v>350</v>
      </c>
      <c r="K1093" s="2">
        <v>12250</v>
      </c>
      <c r="L1093" s="2" t="s">
        <v>21</v>
      </c>
      <c r="M1093" s="2">
        <f t="shared" si="104"/>
        <v>8</v>
      </c>
      <c r="N1093" s="2" t="str">
        <f t="shared" si="105"/>
        <v>Aug</v>
      </c>
      <c r="O1093" s="2" t="str">
        <f t="shared" si="106"/>
        <v>Mon</v>
      </c>
      <c r="P1093" s="2" t="str">
        <f t="shared" si="107"/>
        <v>2021</v>
      </c>
    </row>
    <row r="1094" spans="1:16" x14ac:dyDescent="0.3">
      <c r="A1094" s="2" t="s">
        <v>23</v>
      </c>
      <c r="B1094" s="3">
        <v>44425</v>
      </c>
      <c r="C1094" s="2" t="s">
        <v>24</v>
      </c>
      <c r="D1094" s="2" t="s">
        <v>56</v>
      </c>
      <c r="E1094" s="2" t="s">
        <v>57</v>
      </c>
      <c r="F1094" s="2" t="str">
        <f t="shared" si="102"/>
        <v>Men</v>
      </c>
      <c r="G1094" s="2" t="str">
        <f t="shared" si="103"/>
        <v xml:space="preserve"> Apparel</v>
      </c>
      <c r="H1094" s="2" t="s">
        <v>19</v>
      </c>
      <c r="I1094" s="2">
        <v>40</v>
      </c>
      <c r="J1094" s="2">
        <v>250</v>
      </c>
      <c r="K1094" s="2">
        <v>10000</v>
      </c>
      <c r="L1094" s="2" t="s">
        <v>21</v>
      </c>
      <c r="M1094" s="2">
        <f t="shared" si="104"/>
        <v>8</v>
      </c>
      <c r="N1094" s="2" t="str">
        <f t="shared" si="105"/>
        <v>Aug</v>
      </c>
      <c r="O1094" s="2" t="str">
        <f t="shared" si="106"/>
        <v>Tue</v>
      </c>
      <c r="P1094" s="2" t="str">
        <f t="shared" si="107"/>
        <v>2021</v>
      </c>
    </row>
    <row r="1095" spans="1:16" x14ac:dyDescent="0.3">
      <c r="A1095" s="2" t="s">
        <v>23</v>
      </c>
      <c r="B1095" s="3">
        <v>44426</v>
      </c>
      <c r="C1095" s="2" t="s">
        <v>24</v>
      </c>
      <c r="D1095" s="2" t="s">
        <v>56</v>
      </c>
      <c r="E1095" s="2" t="s">
        <v>57</v>
      </c>
      <c r="F1095" s="2" t="str">
        <f t="shared" si="102"/>
        <v>Women</v>
      </c>
      <c r="G1095" s="2" t="str">
        <f t="shared" si="103"/>
        <v xml:space="preserve"> Apparel</v>
      </c>
      <c r="H1095" s="2" t="s">
        <v>20</v>
      </c>
      <c r="I1095" s="2">
        <v>35</v>
      </c>
      <c r="J1095" s="2">
        <v>400</v>
      </c>
      <c r="K1095" s="2">
        <v>14000</v>
      </c>
      <c r="L1095" s="2" t="s">
        <v>21</v>
      </c>
      <c r="M1095" s="2">
        <f t="shared" si="104"/>
        <v>8</v>
      </c>
      <c r="N1095" s="2" t="str">
        <f t="shared" si="105"/>
        <v>Aug</v>
      </c>
      <c r="O1095" s="2" t="str">
        <f t="shared" si="106"/>
        <v>Wed</v>
      </c>
      <c r="P1095" s="2" t="str">
        <f t="shared" si="107"/>
        <v>2021</v>
      </c>
    </row>
    <row r="1096" spans="1:16" x14ac:dyDescent="0.3">
      <c r="A1096" s="2" t="s">
        <v>23</v>
      </c>
      <c r="B1096" s="3">
        <v>44427</v>
      </c>
      <c r="C1096" s="2" t="s">
        <v>24</v>
      </c>
      <c r="D1096" s="2" t="s">
        <v>56</v>
      </c>
      <c r="E1096" s="2" t="s">
        <v>57</v>
      </c>
      <c r="F1096" s="2" t="str">
        <f t="shared" si="102"/>
        <v>Men</v>
      </c>
      <c r="G1096" s="2" t="str">
        <f t="shared" si="103"/>
        <v xml:space="preserve"> Street Footwear</v>
      </c>
      <c r="H1096" s="2" t="s">
        <v>14</v>
      </c>
      <c r="I1096" s="2">
        <v>20</v>
      </c>
      <c r="J1096" s="2">
        <v>650</v>
      </c>
      <c r="K1096" s="2">
        <v>13000</v>
      </c>
      <c r="L1096" s="2" t="s">
        <v>21</v>
      </c>
      <c r="M1096" s="2">
        <f t="shared" si="104"/>
        <v>8</v>
      </c>
      <c r="N1096" s="2" t="str">
        <f t="shared" si="105"/>
        <v>Aug</v>
      </c>
      <c r="O1096" s="2" t="str">
        <f t="shared" si="106"/>
        <v>Thu</v>
      </c>
      <c r="P1096" s="2" t="str">
        <f t="shared" si="107"/>
        <v>2021</v>
      </c>
    </row>
    <row r="1097" spans="1:16" x14ac:dyDescent="0.3">
      <c r="A1097" s="2" t="s">
        <v>23</v>
      </c>
      <c r="B1097" s="3">
        <v>44428</v>
      </c>
      <c r="C1097" s="2" t="s">
        <v>24</v>
      </c>
      <c r="D1097" s="2" t="s">
        <v>56</v>
      </c>
      <c r="E1097" s="2" t="s">
        <v>57</v>
      </c>
      <c r="F1097" s="2" t="str">
        <f t="shared" si="102"/>
        <v>Men</v>
      </c>
      <c r="G1097" s="2" t="str">
        <f t="shared" si="103"/>
        <v xml:space="preserve"> Athletic Footwear</v>
      </c>
      <c r="H1097" s="2" t="s">
        <v>16</v>
      </c>
      <c r="I1097" s="2">
        <v>20.000000000000007</v>
      </c>
      <c r="J1097" s="2">
        <v>650</v>
      </c>
      <c r="K1097" s="2">
        <v>13000.000000000005</v>
      </c>
      <c r="L1097" s="2" t="s">
        <v>21</v>
      </c>
      <c r="M1097" s="2">
        <f t="shared" si="104"/>
        <v>8</v>
      </c>
      <c r="N1097" s="2" t="str">
        <f t="shared" si="105"/>
        <v>Aug</v>
      </c>
      <c r="O1097" s="2" t="str">
        <f t="shared" si="106"/>
        <v>Fri</v>
      </c>
      <c r="P1097" s="2" t="str">
        <f t="shared" si="107"/>
        <v>2021</v>
      </c>
    </row>
    <row r="1098" spans="1:16" x14ac:dyDescent="0.3">
      <c r="A1098" s="2" t="s">
        <v>23</v>
      </c>
      <c r="B1098" s="3">
        <v>44429</v>
      </c>
      <c r="C1098" s="2" t="s">
        <v>24</v>
      </c>
      <c r="D1098" s="2" t="s">
        <v>56</v>
      </c>
      <c r="E1098" s="2" t="s">
        <v>57</v>
      </c>
      <c r="F1098" s="2" t="str">
        <f t="shared" si="102"/>
        <v>Women</v>
      </c>
      <c r="G1098" s="2" t="str">
        <f t="shared" si="103"/>
        <v xml:space="preserve"> Street Footwear</v>
      </c>
      <c r="H1098" s="2" t="s">
        <v>17</v>
      </c>
      <c r="I1098" s="2">
        <v>14.999999999999996</v>
      </c>
      <c r="J1098" s="2">
        <v>475</v>
      </c>
      <c r="K1098" s="2">
        <v>7124.9999999999982</v>
      </c>
      <c r="L1098" s="2" t="s">
        <v>21</v>
      </c>
      <c r="M1098" s="2">
        <f t="shared" si="104"/>
        <v>8</v>
      </c>
      <c r="N1098" s="2" t="str">
        <f t="shared" si="105"/>
        <v>Aug</v>
      </c>
      <c r="O1098" s="2" t="str">
        <f t="shared" si="106"/>
        <v>Sat</v>
      </c>
      <c r="P1098" s="2" t="str">
        <f t="shared" si="107"/>
        <v>2021</v>
      </c>
    </row>
    <row r="1099" spans="1:16" x14ac:dyDescent="0.3">
      <c r="A1099" s="2" t="s">
        <v>23</v>
      </c>
      <c r="B1099" s="3">
        <v>44430</v>
      </c>
      <c r="C1099" s="2" t="s">
        <v>24</v>
      </c>
      <c r="D1099" s="2" t="s">
        <v>56</v>
      </c>
      <c r="E1099" s="2" t="s">
        <v>57</v>
      </c>
      <c r="F1099" s="2" t="str">
        <f t="shared" si="102"/>
        <v>Women</v>
      </c>
      <c r="G1099" s="2" t="str">
        <f t="shared" si="103"/>
        <v xml:space="preserve"> Athletic Footwear</v>
      </c>
      <c r="H1099" s="2" t="s">
        <v>18</v>
      </c>
      <c r="I1099" s="2">
        <v>20.000000000000007</v>
      </c>
      <c r="J1099" s="2">
        <v>375</v>
      </c>
      <c r="K1099" s="2">
        <v>7500.0000000000027</v>
      </c>
      <c r="L1099" s="2" t="s">
        <v>21</v>
      </c>
      <c r="M1099" s="2">
        <f t="shared" si="104"/>
        <v>8</v>
      </c>
      <c r="N1099" s="2" t="str">
        <f t="shared" si="105"/>
        <v>Aug</v>
      </c>
      <c r="O1099" s="2" t="str">
        <f t="shared" si="106"/>
        <v>Sun</v>
      </c>
      <c r="P1099" s="2" t="str">
        <f t="shared" si="107"/>
        <v>2021</v>
      </c>
    </row>
    <row r="1100" spans="1:16" x14ac:dyDescent="0.3">
      <c r="A1100" s="2" t="s">
        <v>23</v>
      </c>
      <c r="B1100" s="3">
        <v>44431</v>
      </c>
      <c r="C1100" s="2" t="s">
        <v>24</v>
      </c>
      <c r="D1100" s="2" t="s">
        <v>56</v>
      </c>
      <c r="E1100" s="2" t="s">
        <v>57</v>
      </c>
      <c r="F1100" s="2" t="str">
        <f t="shared" si="102"/>
        <v>Men</v>
      </c>
      <c r="G1100" s="2" t="str">
        <f t="shared" si="103"/>
        <v xml:space="preserve"> Apparel</v>
      </c>
      <c r="H1100" s="2" t="s">
        <v>19</v>
      </c>
      <c r="I1100" s="2">
        <v>25</v>
      </c>
      <c r="J1100" s="2">
        <v>275</v>
      </c>
      <c r="K1100" s="2">
        <v>6875</v>
      </c>
      <c r="L1100" s="2" t="s">
        <v>21</v>
      </c>
      <c r="M1100" s="2">
        <f t="shared" si="104"/>
        <v>8</v>
      </c>
      <c r="N1100" s="2" t="str">
        <f t="shared" si="105"/>
        <v>Aug</v>
      </c>
      <c r="O1100" s="2" t="str">
        <f t="shared" si="106"/>
        <v>Mon</v>
      </c>
      <c r="P1100" s="2" t="str">
        <f t="shared" si="107"/>
        <v>2021</v>
      </c>
    </row>
    <row r="1101" spans="1:16" x14ac:dyDescent="0.3">
      <c r="A1101" s="2" t="s">
        <v>23</v>
      </c>
      <c r="B1101" s="3">
        <v>44432</v>
      </c>
      <c r="C1101" s="2" t="s">
        <v>24</v>
      </c>
      <c r="D1101" s="2" t="s">
        <v>56</v>
      </c>
      <c r="E1101" s="2" t="s">
        <v>57</v>
      </c>
      <c r="F1101" s="2" t="str">
        <f t="shared" si="102"/>
        <v>Women</v>
      </c>
      <c r="G1101" s="2" t="str">
        <f t="shared" si="103"/>
        <v xml:space="preserve"> Apparel</v>
      </c>
      <c r="H1101" s="2" t="s">
        <v>20</v>
      </c>
      <c r="I1101" s="2">
        <v>20.000000000000007</v>
      </c>
      <c r="J1101" s="2">
        <v>550</v>
      </c>
      <c r="K1101" s="2">
        <v>11000.000000000004</v>
      </c>
      <c r="L1101" s="2" t="s">
        <v>21</v>
      </c>
      <c r="M1101" s="2">
        <f t="shared" si="104"/>
        <v>8</v>
      </c>
      <c r="N1101" s="2" t="str">
        <f t="shared" si="105"/>
        <v>Aug</v>
      </c>
      <c r="O1101" s="2" t="str">
        <f t="shared" si="106"/>
        <v>Tue</v>
      </c>
      <c r="P1101" s="2" t="str">
        <f t="shared" si="107"/>
        <v>2021</v>
      </c>
    </row>
    <row r="1102" spans="1:16" x14ac:dyDescent="0.3">
      <c r="A1102" s="2" t="s">
        <v>23</v>
      </c>
      <c r="B1102" s="3">
        <v>44433</v>
      </c>
      <c r="C1102" s="2" t="s">
        <v>24</v>
      </c>
      <c r="D1102" s="2" t="s">
        <v>56</v>
      </c>
      <c r="E1102" s="2" t="s">
        <v>57</v>
      </c>
      <c r="F1102" s="2" t="str">
        <f t="shared" si="102"/>
        <v>Men</v>
      </c>
      <c r="G1102" s="2" t="str">
        <f t="shared" si="103"/>
        <v xml:space="preserve"> Street Footwear</v>
      </c>
      <c r="H1102" s="2" t="s">
        <v>14</v>
      </c>
      <c r="I1102" s="2">
        <v>9.9999999999999964</v>
      </c>
      <c r="J1102" s="2">
        <v>700</v>
      </c>
      <c r="K1102" s="2">
        <v>6999.9999999999973</v>
      </c>
      <c r="L1102" s="2" t="s">
        <v>21</v>
      </c>
      <c r="M1102" s="2">
        <f t="shared" si="104"/>
        <v>8</v>
      </c>
      <c r="N1102" s="2" t="str">
        <f t="shared" si="105"/>
        <v>Aug</v>
      </c>
      <c r="O1102" s="2" t="str">
        <f t="shared" si="106"/>
        <v>Wed</v>
      </c>
      <c r="P1102" s="2" t="str">
        <f t="shared" si="107"/>
        <v>2021</v>
      </c>
    </row>
    <row r="1103" spans="1:16" x14ac:dyDescent="0.3">
      <c r="A1103" s="2" t="s">
        <v>23</v>
      </c>
      <c r="B1103" s="3">
        <v>44434</v>
      </c>
      <c r="C1103" s="2" t="s">
        <v>24</v>
      </c>
      <c r="D1103" s="2" t="s">
        <v>56</v>
      </c>
      <c r="E1103" s="2" t="s">
        <v>57</v>
      </c>
      <c r="F1103" s="2" t="str">
        <f t="shared" si="102"/>
        <v>Men</v>
      </c>
      <c r="G1103" s="2" t="str">
        <f t="shared" si="103"/>
        <v xml:space="preserve"> Athletic Footwear</v>
      </c>
      <c r="H1103" s="2" t="s">
        <v>16</v>
      </c>
      <c r="I1103" s="2">
        <v>20.000000000000007</v>
      </c>
      <c r="J1103" s="2">
        <v>725</v>
      </c>
      <c r="K1103" s="2">
        <v>14500.000000000005</v>
      </c>
      <c r="L1103" s="2" t="s">
        <v>21</v>
      </c>
      <c r="M1103" s="2">
        <f t="shared" si="104"/>
        <v>8</v>
      </c>
      <c r="N1103" s="2" t="str">
        <f t="shared" si="105"/>
        <v>Aug</v>
      </c>
      <c r="O1103" s="2" t="str">
        <f t="shared" si="106"/>
        <v>Thu</v>
      </c>
      <c r="P1103" s="2" t="str">
        <f t="shared" si="107"/>
        <v>2021</v>
      </c>
    </row>
    <row r="1104" spans="1:16" x14ac:dyDescent="0.3">
      <c r="A1104" s="2" t="s">
        <v>23</v>
      </c>
      <c r="B1104" s="3">
        <v>44435</v>
      </c>
      <c r="C1104" s="2" t="s">
        <v>24</v>
      </c>
      <c r="D1104" s="2" t="s">
        <v>56</v>
      </c>
      <c r="E1104" s="2" t="s">
        <v>57</v>
      </c>
      <c r="F1104" s="2" t="str">
        <f t="shared" si="102"/>
        <v>Women</v>
      </c>
      <c r="G1104" s="2" t="str">
        <f t="shared" si="103"/>
        <v xml:space="preserve"> Street Footwear</v>
      </c>
      <c r="H1104" s="2" t="s">
        <v>17</v>
      </c>
      <c r="I1104" s="2">
        <v>14.999999999999996</v>
      </c>
      <c r="J1104" s="2">
        <v>575</v>
      </c>
      <c r="K1104" s="2">
        <v>8624.9999999999982</v>
      </c>
      <c r="L1104" s="2" t="s">
        <v>21</v>
      </c>
      <c r="M1104" s="2">
        <f t="shared" si="104"/>
        <v>8</v>
      </c>
      <c r="N1104" s="2" t="str">
        <f t="shared" si="105"/>
        <v>Aug</v>
      </c>
      <c r="O1104" s="2" t="str">
        <f t="shared" si="106"/>
        <v>Fri</v>
      </c>
      <c r="P1104" s="2" t="str">
        <f t="shared" si="107"/>
        <v>2021</v>
      </c>
    </row>
    <row r="1105" spans="1:16" x14ac:dyDescent="0.3">
      <c r="A1105" s="2" t="s">
        <v>23</v>
      </c>
      <c r="B1105" s="3">
        <v>44436</v>
      </c>
      <c r="C1105" s="2" t="s">
        <v>24</v>
      </c>
      <c r="D1105" s="2" t="s">
        <v>56</v>
      </c>
      <c r="E1105" s="2" t="s">
        <v>57</v>
      </c>
      <c r="F1105" s="2" t="str">
        <f t="shared" si="102"/>
        <v>Women</v>
      </c>
      <c r="G1105" s="2" t="str">
        <f t="shared" si="103"/>
        <v xml:space="preserve"> Athletic Footwear</v>
      </c>
      <c r="H1105" s="2" t="s">
        <v>18</v>
      </c>
      <c r="I1105" s="2">
        <v>35</v>
      </c>
      <c r="J1105" s="2">
        <v>500</v>
      </c>
      <c r="K1105" s="2">
        <v>17500</v>
      </c>
      <c r="L1105" s="2" t="s">
        <v>21</v>
      </c>
      <c r="M1105" s="2">
        <f t="shared" si="104"/>
        <v>8</v>
      </c>
      <c r="N1105" s="2" t="str">
        <f t="shared" si="105"/>
        <v>Aug</v>
      </c>
      <c r="O1105" s="2" t="str">
        <f t="shared" si="106"/>
        <v>Sat</v>
      </c>
      <c r="P1105" s="2" t="str">
        <f t="shared" si="107"/>
        <v>2021</v>
      </c>
    </row>
    <row r="1106" spans="1:16" x14ac:dyDescent="0.3">
      <c r="A1106" s="2" t="s">
        <v>23</v>
      </c>
      <c r="B1106" s="3">
        <v>44437</v>
      </c>
      <c r="C1106" s="2" t="s">
        <v>24</v>
      </c>
      <c r="D1106" s="2" t="s">
        <v>56</v>
      </c>
      <c r="E1106" s="2" t="s">
        <v>57</v>
      </c>
      <c r="F1106" s="2" t="str">
        <f t="shared" si="102"/>
        <v>Men</v>
      </c>
      <c r="G1106" s="2" t="str">
        <f t="shared" si="103"/>
        <v xml:space="preserve"> Apparel</v>
      </c>
      <c r="H1106" s="2" t="s">
        <v>19</v>
      </c>
      <c r="I1106" s="2">
        <v>50</v>
      </c>
      <c r="J1106" s="2">
        <v>400</v>
      </c>
      <c r="K1106" s="2">
        <v>20000</v>
      </c>
      <c r="L1106" s="2" t="s">
        <v>21</v>
      </c>
      <c r="M1106" s="2">
        <f t="shared" si="104"/>
        <v>8</v>
      </c>
      <c r="N1106" s="2" t="str">
        <f t="shared" si="105"/>
        <v>Aug</v>
      </c>
      <c r="O1106" s="2" t="str">
        <f t="shared" si="106"/>
        <v>Sun</v>
      </c>
      <c r="P1106" s="2" t="str">
        <f t="shared" si="107"/>
        <v>2021</v>
      </c>
    </row>
    <row r="1107" spans="1:16" x14ac:dyDescent="0.3">
      <c r="A1107" s="2" t="s">
        <v>23</v>
      </c>
      <c r="B1107" s="3">
        <v>44438</v>
      </c>
      <c r="C1107" s="2" t="s">
        <v>24</v>
      </c>
      <c r="D1107" s="2" t="s">
        <v>56</v>
      </c>
      <c r="E1107" s="2" t="s">
        <v>57</v>
      </c>
      <c r="F1107" s="2" t="str">
        <f t="shared" si="102"/>
        <v>Women</v>
      </c>
      <c r="G1107" s="2" t="str">
        <f t="shared" si="103"/>
        <v xml:space="preserve"> Apparel</v>
      </c>
      <c r="H1107" s="2" t="s">
        <v>20</v>
      </c>
      <c r="I1107" s="2">
        <v>45</v>
      </c>
      <c r="J1107" s="2">
        <v>750</v>
      </c>
      <c r="K1107" s="2">
        <v>33750</v>
      </c>
      <c r="L1107" s="2" t="s">
        <v>21</v>
      </c>
      <c r="M1107" s="2">
        <f t="shared" si="104"/>
        <v>8</v>
      </c>
      <c r="N1107" s="2" t="str">
        <f t="shared" si="105"/>
        <v>Aug</v>
      </c>
      <c r="O1107" s="2" t="str">
        <f t="shared" si="106"/>
        <v>Mon</v>
      </c>
      <c r="P1107" s="2" t="str">
        <f t="shared" si="107"/>
        <v>2021</v>
      </c>
    </row>
    <row r="1108" spans="1:16" x14ac:dyDescent="0.3">
      <c r="A1108" s="2" t="s">
        <v>23</v>
      </c>
      <c r="B1108" s="3">
        <v>44439</v>
      </c>
      <c r="C1108" s="2" t="s">
        <v>24</v>
      </c>
      <c r="D1108" s="2" t="s">
        <v>56</v>
      </c>
      <c r="E1108" s="2" t="s">
        <v>57</v>
      </c>
      <c r="F1108" s="2" t="str">
        <f t="shared" si="102"/>
        <v>Men</v>
      </c>
      <c r="G1108" s="2" t="str">
        <f t="shared" si="103"/>
        <v xml:space="preserve"> Street Footwear</v>
      </c>
      <c r="H1108" s="2" t="s">
        <v>14</v>
      </c>
      <c r="I1108" s="2">
        <v>45</v>
      </c>
      <c r="J1108" s="2">
        <v>750</v>
      </c>
      <c r="K1108" s="2">
        <v>33750</v>
      </c>
      <c r="L1108" s="2" t="s">
        <v>21</v>
      </c>
      <c r="M1108" s="2">
        <f t="shared" si="104"/>
        <v>8</v>
      </c>
      <c r="N1108" s="2" t="str">
        <f t="shared" si="105"/>
        <v>Aug</v>
      </c>
      <c r="O1108" s="2" t="str">
        <f t="shared" si="106"/>
        <v>Tue</v>
      </c>
      <c r="P1108" s="2" t="str">
        <f t="shared" si="107"/>
        <v>2021</v>
      </c>
    </row>
    <row r="1109" spans="1:16" x14ac:dyDescent="0.3">
      <c r="A1109" s="2" t="s">
        <v>23</v>
      </c>
      <c r="B1109" s="3">
        <v>44440</v>
      </c>
      <c r="C1109" s="2" t="s">
        <v>24</v>
      </c>
      <c r="D1109" s="2" t="s">
        <v>56</v>
      </c>
      <c r="E1109" s="2" t="s">
        <v>57</v>
      </c>
      <c r="F1109" s="2" t="str">
        <f t="shared" si="102"/>
        <v>Men</v>
      </c>
      <c r="G1109" s="2" t="str">
        <f t="shared" si="103"/>
        <v xml:space="preserve"> Athletic Footwear</v>
      </c>
      <c r="H1109" s="2" t="s">
        <v>16</v>
      </c>
      <c r="I1109" s="2">
        <v>50</v>
      </c>
      <c r="J1109" s="2">
        <v>750</v>
      </c>
      <c r="K1109" s="2">
        <v>37500</v>
      </c>
      <c r="L1109" s="2" t="s">
        <v>21</v>
      </c>
      <c r="M1109" s="2">
        <f t="shared" si="104"/>
        <v>9</v>
      </c>
      <c r="N1109" s="2" t="str">
        <f t="shared" si="105"/>
        <v>Sep</v>
      </c>
      <c r="O1109" s="2" t="str">
        <f t="shared" si="106"/>
        <v>Wed</v>
      </c>
      <c r="P1109" s="2" t="str">
        <f t="shared" si="107"/>
        <v>2021</v>
      </c>
    </row>
    <row r="1110" spans="1:16" x14ac:dyDescent="0.3">
      <c r="A1110" s="2" t="s">
        <v>23</v>
      </c>
      <c r="B1110" s="3">
        <v>44441</v>
      </c>
      <c r="C1110" s="2" t="s">
        <v>24</v>
      </c>
      <c r="D1110" s="2" t="s">
        <v>56</v>
      </c>
      <c r="E1110" s="2" t="s">
        <v>57</v>
      </c>
      <c r="F1110" s="2" t="str">
        <f t="shared" si="102"/>
        <v>Women</v>
      </c>
      <c r="G1110" s="2" t="str">
        <f t="shared" si="103"/>
        <v xml:space="preserve"> Street Footwear</v>
      </c>
      <c r="H1110" s="2" t="s">
        <v>17</v>
      </c>
      <c r="I1110" s="2">
        <v>45</v>
      </c>
      <c r="J1110" s="2">
        <v>650</v>
      </c>
      <c r="K1110" s="2">
        <v>29250</v>
      </c>
      <c r="L1110" s="2" t="s">
        <v>21</v>
      </c>
      <c r="M1110" s="2">
        <f t="shared" si="104"/>
        <v>9</v>
      </c>
      <c r="N1110" s="2" t="str">
        <f t="shared" si="105"/>
        <v>Sep</v>
      </c>
      <c r="O1110" s="2" t="str">
        <f t="shared" si="106"/>
        <v>Thu</v>
      </c>
      <c r="P1110" s="2" t="str">
        <f t="shared" si="107"/>
        <v>2021</v>
      </c>
    </row>
    <row r="1111" spans="1:16" x14ac:dyDescent="0.3">
      <c r="A1111" s="2" t="s">
        <v>23</v>
      </c>
      <c r="B1111" s="3">
        <v>44442</v>
      </c>
      <c r="C1111" s="2" t="s">
        <v>24</v>
      </c>
      <c r="D1111" s="2" t="s">
        <v>56</v>
      </c>
      <c r="E1111" s="2" t="s">
        <v>57</v>
      </c>
      <c r="F1111" s="2" t="str">
        <f t="shared" si="102"/>
        <v>Women</v>
      </c>
      <c r="G1111" s="2" t="str">
        <f t="shared" si="103"/>
        <v xml:space="preserve"> Athletic Footwear</v>
      </c>
      <c r="H1111" s="2" t="s">
        <v>18</v>
      </c>
      <c r="I1111" s="2">
        <v>45</v>
      </c>
      <c r="J1111" s="2">
        <v>600</v>
      </c>
      <c r="K1111" s="2">
        <v>27000</v>
      </c>
      <c r="L1111" s="2" t="s">
        <v>21</v>
      </c>
      <c r="M1111" s="2">
        <f t="shared" si="104"/>
        <v>9</v>
      </c>
      <c r="N1111" s="2" t="str">
        <f t="shared" si="105"/>
        <v>Sep</v>
      </c>
      <c r="O1111" s="2" t="str">
        <f t="shared" si="106"/>
        <v>Fri</v>
      </c>
      <c r="P1111" s="2" t="str">
        <f t="shared" si="107"/>
        <v>2021</v>
      </c>
    </row>
    <row r="1112" spans="1:16" x14ac:dyDescent="0.3">
      <c r="A1112" s="2" t="s">
        <v>23</v>
      </c>
      <c r="B1112" s="3">
        <v>44443</v>
      </c>
      <c r="C1112" s="2" t="s">
        <v>24</v>
      </c>
      <c r="D1112" s="2" t="s">
        <v>56</v>
      </c>
      <c r="E1112" s="2" t="s">
        <v>57</v>
      </c>
      <c r="F1112" s="2" t="str">
        <f t="shared" si="102"/>
        <v>Men</v>
      </c>
      <c r="G1112" s="2" t="str">
        <f t="shared" si="103"/>
        <v xml:space="preserve"> Apparel</v>
      </c>
      <c r="H1112" s="2" t="s">
        <v>19</v>
      </c>
      <c r="I1112" s="2">
        <v>50</v>
      </c>
      <c r="J1112" s="2">
        <v>500</v>
      </c>
      <c r="K1112" s="2">
        <v>25000</v>
      </c>
      <c r="L1112" s="2" t="s">
        <v>21</v>
      </c>
      <c r="M1112" s="2">
        <f t="shared" si="104"/>
        <v>9</v>
      </c>
      <c r="N1112" s="2" t="str">
        <f t="shared" si="105"/>
        <v>Sep</v>
      </c>
      <c r="O1112" s="2" t="str">
        <f t="shared" si="106"/>
        <v>Sat</v>
      </c>
      <c r="P1112" s="2" t="str">
        <f t="shared" si="107"/>
        <v>2021</v>
      </c>
    </row>
    <row r="1113" spans="1:16" x14ac:dyDescent="0.3">
      <c r="A1113" s="2" t="s">
        <v>23</v>
      </c>
      <c r="B1113" s="3">
        <v>44444</v>
      </c>
      <c r="C1113" s="2" t="s">
        <v>24</v>
      </c>
      <c r="D1113" s="2" t="s">
        <v>56</v>
      </c>
      <c r="E1113" s="2" t="s">
        <v>57</v>
      </c>
      <c r="F1113" s="2" t="str">
        <f t="shared" si="102"/>
        <v>Women</v>
      </c>
      <c r="G1113" s="2" t="str">
        <f t="shared" si="103"/>
        <v xml:space="preserve"> Apparel</v>
      </c>
      <c r="H1113" s="2" t="s">
        <v>20</v>
      </c>
      <c r="I1113" s="2">
        <v>55.000000000000007</v>
      </c>
      <c r="J1113" s="2">
        <v>875</v>
      </c>
      <c r="K1113" s="2">
        <v>48125.000000000007</v>
      </c>
      <c r="L1113" s="2" t="s">
        <v>21</v>
      </c>
      <c r="M1113" s="2">
        <f t="shared" si="104"/>
        <v>9</v>
      </c>
      <c r="N1113" s="2" t="str">
        <f t="shared" si="105"/>
        <v>Sep</v>
      </c>
      <c r="O1113" s="2" t="str">
        <f t="shared" si="106"/>
        <v>Sun</v>
      </c>
      <c r="P1113" s="2" t="str">
        <f t="shared" si="107"/>
        <v>2021</v>
      </c>
    </row>
    <row r="1114" spans="1:16" x14ac:dyDescent="0.3">
      <c r="A1114" s="2" t="s">
        <v>23</v>
      </c>
      <c r="B1114" s="3">
        <v>44445</v>
      </c>
      <c r="C1114" s="2" t="s">
        <v>24</v>
      </c>
      <c r="D1114" s="2" t="s">
        <v>56</v>
      </c>
      <c r="E1114" s="2" t="s">
        <v>57</v>
      </c>
      <c r="F1114" s="2" t="str">
        <f t="shared" si="102"/>
        <v>Men</v>
      </c>
      <c r="G1114" s="2" t="str">
        <f t="shared" si="103"/>
        <v xml:space="preserve"> Street Footwear</v>
      </c>
      <c r="H1114" s="2" t="s">
        <v>14</v>
      </c>
      <c r="I1114" s="2">
        <v>45</v>
      </c>
      <c r="J1114" s="2">
        <v>825</v>
      </c>
      <c r="K1114" s="2">
        <v>37125</v>
      </c>
      <c r="L1114" s="2" t="s">
        <v>21</v>
      </c>
      <c r="M1114" s="2">
        <f t="shared" si="104"/>
        <v>9</v>
      </c>
      <c r="N1114" s="2" t="str">
        <f t="shared" si="105"/>
        <v>Sep</v>
      </c>
      <c r="O1114" s="2" t="str">
        <f t="shared" si="106"/>
        <v>Mon</v>
      </c>
      <c r="P1114" s="2" t="str">
        <f t="shared" si="107"/>
        <v>2021</v>
      </c>
    </row>
    <row r="1115" spans="1:16" x14ac:dyDescent="0.3">
      <c r="A1115" s="2" t="s">
        <v>23</v>
      </c>
      <c r="B1115" s="3">
        <v>44446</v>
      </c>
      <c r="C1115" s="2" t="s">
        <v>24</v>
      </c>
      <c r="D1115" s="2" t="s">
        <v>56</v>
      </c>
      <c r="E1115" s="2" t="s">
        <v>57</v>
      </c>
      <c r="F1115" s="2" t="str">
        <f t="shared" si="102"/>
        <v>Men</v>
      </c>
      <c r="G1115" s="2" t="str">
        <f t="shared" si="103"/>
        <v xml:space="preserve"> Athletic Footwear</v>
      </c>
      <c r="H1115" s="2" t="s">
        <v>16</v>
      </c>
      <c r="I1115" s="2">
        <v>50</v>
      </c>
      <c r="J1115" s="2">
        <v>825</v>
      </c>
      <c r="K1115" s="2">
        <v>41250</v>
      </c>
      <c r="L1115" s="2" t="s">
        <v>21</v>
      </c>
      <c r="M1115" s="2">
        <f t="shared" si="104"/>
        <v>9</v>
      </c>
      <c r="N1115" s="2" t="str">
        <f t="shared" si="105"/>
        <v>Sep</v>
      </c>
      <c r="O1115" s="2" t="str">
        <f t="shared" si="106"/>
        <v>Tue</v>
      </c>
      <c r="P1115" s="2" t="str">
        <f t="shared" si="107"/>
        <v>2021</v>
      </c>
    </row>
    <row r="1116" spans="1:16" x14ac:dyDescent="0.3">
      <c r="A1116" s="2" t="s">
        <v>23</v>
      </c>
      <c r="B1116" s="3">
        <v>44447</v>
      </c>
      <c r="C1116" s="2" t="s">
        <v>24</v>
      </c>
      <c r="D1116" s="2" t="s">
        <v>56</v>
      </c>
      <c r="E1116" s="2" t="s">
        <v>57</v>
      </c>
      <c r="F1116" s="2" t="str">
        <f t="shared" si="102"/>
        <v>Women</v>
      </c>
      <c r="G1116" s="2" t="str">
        <f t="shared" si="103"/>
        <v xml:space="preserve"> Street Footwear</v>
      </c>
      <c r="H1116" s="2" t="s">
        <v>17</v>
      </c>
      <c r="I1116" s="2">
        <v>45</v>
      </c>
      <c r="J1116" s="2">
        <v>975</v>
      </c>
      <c r="K1116" s="2">
        <v>43875</v>
      </c>
      <c r="L1116" s="2" t="s">
        <v>21</v>
      </c>
      <c r="M1116" s="2">
        <f t="shared" si="104"/>
        <v>9</v>
      </c>
      <c r="N1116" s="2" t="str">
        <f t="shared" si="105"/>
        <v>Sep</v>
      </c>
      <c r="O1116" s="2" t="str">
        <f t="shared" si="106"/>
        <v>Wed</v>
      </c>
      <c r="P1116" s="2" t="str">
        <f t="shared" si="107"/>
        <v>2021</v>
      </c>
    </row>
    <row r="1117" spans="1:16" x14ac:dyDescent="0.3">
      <c r="A1117" s="2" t="s">
        <v>23</v>
      </c>
      <c r="B1117" s="3">
        <v>44448</v>
      </c>
      <c r="C1117" s="2" t="s">
        <v>24</v>
      </c>
      <c r="D1117" s="2" t="s">
        <v>56</v>
      </c>
      <c r="E1117" s="2" t="s">
        <v>57</v>
      </c>
      <c r="F1117" s="2" t="str">
        <f t="shared" si="102"/>
        <v>Women</v>
      </c>
      <c r="G1117" s="2" t="str">
        <f t="shared" si="103"/>
        <v xml:space="preserve"> Athletic Footwear</v>
      </c>
      <c r="H1117" s="2" t="s">
        <v>18</v>
      </c>
      <c r="I1117" s="2">
        <v>45</v>
      </c>
      <c r="J1117" s="2">
        <v>575</v>
      </c>
      <c r="K1117" s="2">
        <v>25875</v>
      </c>
      <c r="L1117" s="2" t="s">
        <v>21</v>
      </c>
      <c r="M1117" s="2">
        <f t="shared" si="104"/>
        <v>9</v>
      </c>
      <c r="N1117" s="2" t="str">
        <f t="shared" si="105"/>
        <v>Sep</v>
      </c>
      <c r="O1117" s="2" t="str">
        <f t="shared" si="106"/>
        <v>Thu</v>
      </c>
      <c r="P1117" s="2" t="str">
        <f t="shared" si="107"/>
        <v>2021</v>
      </c>
    </row>
    <row r="1118" spans="1:16" x14ac:dyDescent="0.3">
      <c r="A1118" s="2" t="s">
        <v>23</v>
      </c>
      <c r="B1118" s="3">
        <v>44449</v>
      </c>
      <c r="C1118" s="2" t="s">
        <v>24</v>
      </c>
      <c r="D1118" s="2" t="s">
        <v>56</v>
      </c>
      <c r="E1118" s="2" t="s">
        <v>57</v>
      </c>
      <c r="F1118" s="2" t="str">
        <f t="shared" si="102"/>
        <v>Men</v>
      </c>
      <c r="G1118" s="2" t="str">
        <f t="shared" si="103"/>
        <v xml:space="preserve"> Apparel</v>
      </c>
      <c r="H1118" s="2" t="s">
        <v>19</v>
      </c>
      <c r="I1118" s="2">
        <v>50</v>
      </c>
      <c r="J1118" s="2">
        <v>525</v>
      </c>
      <c r="K1118" s="2">
        <v>26250</v>
      </c>
      <c r="L1118" s="2" t="s">
        <v>21</v>
      </c>
      <c r="M1118" s="2">
        <f t="shared" si="104"/>
        <v>9</v>
      </c>
      <c r="N1118" s="2" t="str">
        <f t="shared" si="105"/>
        <v>Sep</v>
      </c>
      <c r="O1118" s="2" t="str">
        <f t="shared" si="106"/>
        <v>Fri</v>
      </c>
      <c r="P1118" s="2" t="str">
        <f t="shared" si="107"/>
        <v>2021</v>
      </c>
    </row>
    <row r="1119" spans="1:16" x14ac:dyDescent="0.3">
      <c r="A1119" s="2" t="s">
        <v>23</v>
      </c>
      <c r="B1119" s="3">
        <v>44450</v>
      </c>
      <c r="C1119" s="2" t="s">
        <v>24</v>
      </c>
      <c r="D1119" s="2" t="s">
        <v>56</v>
      </c>
      <c r="E1119" s="2" t="s">
        <v>57</v>
      </c>
      <c r="F1119" s="2" t="str">
        <f t="shared" si="102"/>
        <v>Women</v>
      </c>
      <c r="G1119" s="2" t="str">
        <f t="shared" si="103"/>
        <v xml:space="preserve"> Apparel</v>
      </c>
      <c r="H1119" s="2" t="s">
        <v>20</v>
      </c>
      <c r="I1119" s="2">
        <v>60</v>
      </c>
      <c r="J1119" s="2">
        <v>800</v>
      </c>
      <c r="K1119" s="2">
        <v>48000</v>
      </c>
      <c r="L1119" s="2" t="s">
        <v>21</v>
      </c>
      <c r="M1119" s="2">
        <f t="shared" si="104"/>
        <v>9</v>
      </c>
      <c r="N1119" s="2" t="str">
        <f t="shared" si="105"/>
        <v>Sep</v>
      </c>
      <c r="O1119" s="2" t="str">
        <f t="shared" si="106"/>
        <v>Sat</v>
      </c>
      <c r="P1119" s="2" t="str">
        <f t="shared" si="107"/>
        <v>2021</v>
      </c>
    </row>
    <row r="1120" spans="1:16" x14ac:dyDescent="0.3">
      <c r="A1120" s="2" t="s">
        <v>23</v>
      </c>
      <c r="B1120" s="3">
        <v>44451</v>
      </c>
      <c r="C1120" s="2" t="s">
        <v>24</v>
      </c>
      <c r="D1120" s="2" t="s">
        <v>56</v>
      </c>
      <c r="E1120" s="2" t="s">
        <v>57</v>
      </c>
      <c r="F1120" s="2" t="str">
        <f t="shared" si="102"/>
        <v>Men</v>
      </c>
      <c r="G1120" s="2" t="str">
        <f t="shared" si="103"/>
        <v xml:space="preserve"> Street Footwear</v>
      </c>
      <c r="H1120" s="2" t="s">
        <v>14</v>
      </c>
      <c r="I1120" s="2">
        <v>40</v>
      </c>
      <c r="J1120" s="2">
        <v>750</v>
      </c>
      <c r="K1120" s="2">
        <v>30000</v>
      </c>
      <c r="L1120" s="2" t="s">
        <v>21</v>
      </c>
      <c r="M1120" s="2">
        <f t="shared" si="104"/>
        <v>9</v>
      </c>
      <c r="N1120" s="2" t="str">
        <f t="shared" si="105"/>
        <v>Sep</v>
      </c>
      <c r="O1120" s="2" t="str">
        <f t="shared" si="106"/>
        <v>Sun</v>
      </c>
      <c r="P1120" s="2" t="str">
        <f t="shared" si="107"/>
        <v>2021</v>
      </c>
    </row>
    <row r="1121" spans="1:16" x14ac:dyDescent="0.3">
      <c r="A1121" s="2" t="s">
        <v>23</v>
      </c>
      <c r="B1121" s="3">
        <v>44452</v>
      </c>
      <c r="C1121" s="2" t="s">
        <v>24</v>
      </c>
      <c r="D1121" s="2" t="s">
        <v>56</v>
      </c>
      <c r="E1121" s="2" t="s">
        <v>57</v>
      </c>
      <c r="F1121" s="2" t="str">
        <f t="shared" si="102"/>
        <v>Men</v>
      </c>
      <c r="G1121" s="2" t="str">
        <f t="shared" si="103"/>
        <v xml:space="preserve"> Athletic Footwear</v>
      </c>
      <c r="H1121" s="2" t="s">
        <v>16</v>
      </c>
      <c r="I1121" s="2">
        <v>55.000000000000007</v>
      </c>
      <c r="J1121" s="2">
        <v>750</v>
      </c>
      <c r="K1121" s="2">
        <v>41250.000000000007</v>
      </c>
      <c r="L1121" s="2" t="s">
        <v>21</v>
      </c>
      <c r="M1121" s="2">
        <f t="shared" si="104"/>
        <v>9</v>
      </c>
      <c r="N1121" s="2" t="str">
        <f t="shared" si="105"/>
        <v>Sep</v>
      </c>
      <c r="O1121" s="2" t="str">
        <f t="shared" si="106"/>
        <v>Mon</v>
      </c>
      <c r="P1121" s="2" t="str">
        <f t="shared" si="107"/>
        <v>2021</v>
      </c>
    </row>
    <row r="1122" spans="1:16" x14ac:dyDescent="0.3">
      <c r="A1122" s="2" t="s">
        <v>23</v>
      </c>
      <c r="B1122" s="3">
        <v>44453</v>
      </c>
      <c r="C1122" s="2" t="s">
        <v>24</v>
      </c>
      <c r="D1122" s="2" t="s">
        <v>56</v>
      </c>
      <c r="E1122" s="2" t="s">
        <v>57</v>
      </c>
      <c r="F1122" s="2" t="str">
        <f t="shared" si="102"/>
        <v>Women</v>
      </c>
      <c r="G1122" s="2" t="str">
        <f t="shared" si="103"/>
        <v xml:space="preserve"> Street Footwear</v>
      </c>
      <c r="H1122" s="2" t="s">
        <v>17</v>
      </c>
      <c r="I1122" s="2">
        <v>55.000000000000007</v>
      </c>
      <c r="J1122" s="2">
        <v>925</v>
      </c>
      <c r="K1122" s="2">
        <v>50875.000000000007</v>
      </c>
      <c r="L1122" s="2" t="s">
        <v>21</v>
      </c>
      <c r="M1122" s="2">
        <f t="shared" si="104"/>
        <v>9</v>
      </c>
      <c r="N1122" s="2" t="str">
        <f t="shared" si="105"/>
        <v>Sep</v>
      </c>
      <c r="O1122" s="2" t="str">
        <f t="shared" si="106"/>
        <v>Tue</v>
      </c>
      <c r="P1122" s="2" t="str">
        <f t="shared" si="107"/>
        <v>2021</v>
      </c>
    </row>
    <row r="1123" spans="1:16" x14ac:dyDescent="0.3">
      <c r="A1123" s="2" t="s">
        <v>23</v>
      </c>
      <c r="B1123" s="3">
        <v>44454</v>
      </c>
      <c r="C1123" s="2" t="s">
        <v>24</v>
      </c>
      <c r="D1123" s="2" t="s">
        <v>56</v>
      </c>
      <c r="E1123" s="2" t="s">
        <v>57</v>
      </c>
      <c r="F1123" s="2" t="str">
        <f t="shared" si="102"/>
        <v>Women</v>
      </c>
      <c r="G1123" s="2" t="str">
        <f t="shared" si="103"/>
        <v xml:space="preserve"> Athletic Footwear</v>
      </c>
      <c r="H1123" s="2" t="s">
        <v>18</v>
      </c>
      <c r="I1123" s="2">
        <v>50</v>
      </c>
      <c r="J1123" s="2">
        <v>425</v>
      </c>
      <c r="K1123" s="2">
        <v>21250</v>
      </c>
      <c r="L1123" s="2" t="s">
        <v>21</v>
      </c>
      <c r="M1123" s="2">
        <f t="shared" si="104"/>
        <v>9</v>
      </c>
      <c r="N1123" s="2" t="str">
        <f t="shared" si="105"/>
        <v>Sep</v>
      </c>
      <c r="O1123" s="2" t="str">
        <f t="shared" si="106"/>
        <v>Wed</v>
      </c>
      <c r="P1123" s="2" t="str">
        <f t="shared" si="107"/>
        <v>2021</v>
      </c>
    </row>
    <row r="1124" spans="1:16" x14ac:dyDescent="0.3">
      <c r="A1124" s="2" t="s">
        <v>23</v>
      </c>
      <c r="B1124" s="3">
        <v>44455</v>
      </c>
      <c r="C1124" s="2" t="s">
        <v>24</v>
      </c>
      <c r="D1124" s="2" t="s">
        <v>56</v>
      </c>
      <c r="E1124" s="2" t="s">
        <v>57</v>
      </c>
      <c r="F1124" s="2" t="str">
        <f t="shared" si="102"/>
        <v>Men</v>
      </c>
      <c r="G1124" s="2" t="str">
        <f t="shared" si="103"/>
        <v xml:space="preserve"> Apparel</v>
      </c>
      <c r="H1124" s="2" t="s">
        <v>19</v>
      </c>
      <c r="I1124" s="2">
        <v>55.000000000000007</v>
      </c>
      <c r="J1124" s="2">
        <v>425</v>
      </c>
      <c r="K1124" s="2">
        <v>23375.000000000004</v>
      </c>
      <c r="L1124" s="2" t="s">
        <v>21</v>
      </c>
      <c r="M1124" s="2">
        <f t="shared" si="104"/>
        <v>9</v>
      </c>
      <c r="N1124" s="2" t="str">
        <f t="shared" si="105"/>
        <v>Sep</v>
      </c>
      <c r="O1124" s="2" t="str">
        <f t="shared" si="106"/>
        <v>Thu</v>
      </c>
      <c r="P1124" s="2" t="str">
        <f t="shared" si="107"/>
        <v>2021</v>
      </c>
    </row>
    <row r="1125" spans="1:16" x14ac:dyDescent="0.3">
      <c r="A1125" s="2" t="s">
        <v>23</v>
      </c>
      <c r="B1125" s="3">
        <v>44456</v>
      </c>
      <c r="C1125" s="2" t="s">
        <v>24</v>
      </c>
      <c r="D1125" s="2" t="s">
        <v>56</v>
      </c>
      <c r="E1125" s="2" t="s">
        <v>57</v>
      </c>
      <c r="F1125" s="2" t="str">
        <f t="shared" si="102"/>
        <v>Women</v>
      </c>
      <c r="G1125" s="2" t="str">
        <f t="shared" si="103"/>
        <v xml:space="preserve"> Apparel</v>
      </c>
      <c r="H1125" s="2" t="s">
        <v>20</v>
      </c>
      <c r="I1125" s="2">
        <v>60</v>
      </c>
      <c r="J1125" s="2">
        <v>675</v>
      </c>
      <c r="K1125" s="2">
        <v>40500</v>
      </c>
      <c r="L1125" s="2" t="s">
        <v>21</v>
      </c>
      <c r="M1125" s="2">
        <f t="shared" si="104"/>
        <v>9</v>
      </c>
      <c r="N1125" s="2" t="str">
        <f t="shared" si="105"/>
        <v>Sep</v>
      </c>
      <c r="O1125" s="2" t="str">
        <f t="shared" si="106"/>
        <v>Fri</v>
      </c>
      <c r="P1125" s="2" t="str">
        <f t="shared" si="107"/>
        <v>2021</v>
      </c>
    </row>
    <row r="1126" spans="1:16" x14ac:dyDescent="0.3">
      <c r="A1126" s="2" t="s">
        <v>23</v>
      </c>
      <c r="B1126" s="3">
        <v>44457</v>
      </c>
      <c r="C1126" s="2" t="s">
        <v>24</v>
      </c>
      <c r="D1126" s="2" t="s">
        <v>56</v>
      </c>
      <c r="E1126" s="2" t="s">
        <v>57</v>
      </c>
      <c r="F1126" s="2" t="str">
        <f t="shared" si="102"/>
        <v>Men</v>
      </c>
      <c r="G1126" s="2" t="str">
        <f t="shared" si="103"/>
        <v xml:space="preserve"> Street Footwear</v>
      </c>
      <c r="H1126" s="2" t="s">
        <v>14</v>
      </c>
      <c r="I1126" s="2">
        <v>55.000000000000007</v>
      </c>
      <c r="J1126" s="2">
        <v>625</v>
      </c>
      <c r="K1126" s="2">
        <v>34375.000000000007</v>
      </c>
      <c r="L1126" s="2" t="s">
        <v>21</v>
      </c>
      <c r="M1126" s="2">
        <f t="shared" si="104"/>
        <v>9</v>
      </c>
      <c r="N1126" s="2" t="str">
        <f t="shared" si="105"/>
        <v>Sep</v>
      </c>
      <c r="O1126" s="2" t="str">
        <f t="shared" si="106"/>
        <v>Sat</v>
      </c>
      <c r="P1126" s="2" t="str">
        <f t="shared" si="107"/>
        <v>2021</v>
      </c>
    </row>
    <row r="1127" spans="1:16" x14ac:dyDescent="0.3">
      <c r="A1127" s="2" t="s">
        <v>23</v>
      </c>
      <c r="B1127" s="3">
        <v>44458</v>
      </c>
      <c r="C1127" s="2" t="s">
        <v>24</v>
      </c>
      <c r="D1127" s="2" t="s">
        <v>56</v>
      </c>
      <c r="E1127" s="2" t="s">
        <v>57</v>
      </c>
      <c r="F1127" s="2" t="str">
        <f t="shared" si="102"/>
        <v>Men</v>
      </c>
      <c r="G1127" s="2" t="str">
        <f t="shared" si="103"/>
        <v xml:space="preserve"> Athletic Footwear</v>
      </c>
      <c r="H1127" s="2" t="s">
        <v>16</v>
      </c>
      <c r="I1127" s="2">
        <v>55.000000000000007</v>
      </c>
      <c r="J1127" s="2">
        <v>575</v>
      </c>
      <c r="K1127" s="2">
        <v>31625.000000000004</v>
      </c>
      <c r="L1127" s="2" t="s">
        <v>21</v>
      </c>
      <c r="M1127" s="2">
        <f t="shared" si="104"/>
        <v>9</v>
      </c>
      <c r="N1127" s="2" t="str">
        <f t="shared" si="105"/>
        <v>Sep</v>
      </c>
      <c r="O1127" s="2" t="str">
        <f t="shared" si="106"/>
        <v>Sun</v>
      </c>
      <c r="P1127" s="2" t="str">
        <f t="shared" si="107"/>
        <v>2021</v>
      </c>
    </row>
    <row r="1128" spans="1:16" x14ac:dyDescent="0.3">
      <c r="A1128" s="2" t="s">
        <v>23</v>
      </c>
      <c r="B1128" s="3">
        <v>44459</v>
      </c>
      <c r="C1128" s="2" t="s">
        <v>24</v>
      </c>
      <c r="D1128" s="2" t="s">
        <v>56</v>
      </c>
      <c r="E1128" s="2" t="s">
        <v>57</v>
      </c>
      <c r="F1128" s="2" t="str">
        <f t="shared" si="102"/>
        <v>Women</v>
      </c>
      <c r="G1128" s="2" t="str">
        <f t="shared" si="103"/>
        <v xml:space="preserve"> Street Footwear</v>
      </c>
      <c r="H1128" s="2" t="s">
        <v>17</v>
      </c>
      <c r="I1128" s="2">
        <v>60</v>
      </c>
      <c r="J1128" s="2">
        <v>625</v>
      </c>
      <c r="K1128" s="2">
        <v>37500</v>
      </c>
      <c r="L1128" s="2" t="s">
        <v>21</v>
      </c>
      <c r="M1128" s="2">
        <f t="shared" si="104"/>
        <v>9</v>
      </c>
      <c r="N1128" s="2" t="str">
        <f t="shared" si="105"/>
        <v>Sep</v>
      </c>
      <c r="O1128" s="2" t="str">
        <f t="shared" si="106"/>
        <v>Mon</v>
      </c>
      <c r="P1128" s="2" t="str">
        <f t="shared" si="107"/>
        <v>2021</v>
      </c>
    </row>
    <row r="1129" spans="1:16" x14ac:dyDescent="0.3">
      <c r="A1129" s="2" t="s">
        <v>23</v>
      </c>
      <c r="B1129" s="3">
        <v>44460</v>
      </c>
      <c r="C1129" s="2" t="s">
        <v>24</v>
      </c>
      <c r="D1129" s="2" t="s">
        <v>56</v>
      </c>
      <c r="E1129" s="2" t="s">
        <v>57</v>
      </c>
      <c r="F1129" s="2" t="str">
        <f t="shared" si="102"/>
        <v>Women</v>
      </c>
      <c r="G1129" s="2" t="str">
        <f t="shared" si="103"/>
        <v xml:space="preserve"> Athletic Footwear</v>
      </c>
      <c r="H1129" s="2" t="s">
        <v>18</v>
      </c>
      <c r="I1129" s="2">
        <v>60</v>
      </c>
      <c r="J1129" s="2">
        <v>350</v>
      </c>
      <c r="K1129" s="2">
        <v>21000</v>
      </c>
      <c r="L1129" s="2" t="s">
        <v>21</v>
      </c>
      <c r="M1129" s="2">
        <f t="shared" si="104"/>
        <v>9</v>
      </c>
      <c r="N1129" s="2" t="str">
        <f t="shared" si="105"/>
        <v>Sep</v>
      </c>
      <c r="O1129" s="2" t="str">
        <f t="shared" si="106"/>
        <v>Tue</v>
      </c>
      <c r="P1129" s="2" t="str">
        <f t="shared" si="107"/>
        <v>2021</v>
      </c>
    </row>
    <row r="1130" spans="1:16" x14ac:dyDescent="0.3">
      <c r="A1130" s="2" t="s">
        <v>23</v>
      </c>
      <c r="B1130" s="3">
        <v>44461</v>
      </c>
      <c r="C1130" s="2" t="s">
        <v>24</v>
      </c>
      <c r="D1130" s="2" t="s">
        <v>56</v>
      </c>
      <c r="E1130" s="2" t="s">
        <v>57</v>
      </c>
      <c r="F1130" s="2" t="str">
        <f t="shared" si="102"/>
        <v>Men</v>
      </c>
      <c r="G1130" s="2" t="str">
        <f t="shared" si="103"/>
        <v xml:space="preserve"> Apparel</v>
      </c>
      <c r="H1130" s="2" t="s">
        <v>19</v>
      </c>
      <c r="I1130" s="2">
        <v>45</v>
      </c>
      <c r="J1130" s="2">
        <v>350</v>
      </c>
      <c r="K1130" s="2">
        <v>15750</v>
      </c>
      <c r="L1130" s="2" t="s">
        <v>21</v>
      </c>
      <c r="M1130" s="2">
        <f t="shared" si="104"/>
        <v>9</v>
      </c>
      <c r="N1130" s="2" t="str">
        <f t="shared" si="105"/>
        <v>Sep</v>
      </c>
      <c r="O1130" s="2" t="str">
        <f t="shared" si="106"/>
        <v>Wed</v>
      </c>
      <c r="P1130" s="2" t="str">
        <f t="shared" si="107"/>
        <v>2021</v>
      </c>
    </row>
    <row r="1131" spans="1:16" x14ac:dyDescent="0.3">
      <c r="A1131" s="2" t="s">
        <v>23</v>
      </c>
      <c r="B1131" s="3">
        <v>44462</v>
      </c>
      <c r="C1131" s="2" t="s">
        <v>24</v>
      </c>
      <c r="D1131" s="2" t="s">
        <v>56</v>
      </c>
      <c r="E1131" s="2" t="s">
        <v>57</v>
      </c>
      <c r="F1131" s="2" t="str">
        <f t="shared" si="102"/>
        <v>Women</v>
      </c>
      <c r="G1131" s="2" t="str">
        <f t="shared" si="103"/>
        <v xml:space="preserve"> Apparel</v>
      </c>
      <c r="H1131" s="2" t="s">
        <v>20</v>
      </c>
      <c r="I1131" s="2">
        <v>40</v>
      </c>
      <c r="J1131" s="2">
        <v>575</v>
      </c>
      <c r="K1131" s="2">
        <v>23000</v>
      </c>
      <c r="L1131" s="2" t="s">
        <v>21</v>
      </c>
      <c r="M1131" s="2">
        <f t="shared" si="104"/>
        <v>9</v>
      </c>
      <c r="N1131" s="2" t="str">
        <f t="shared" si="105"/>
        <v>Sep</v>
      </c>
      <c r="O1131" s="2" t="str">
        <f t="shared" si="106"/>
        <v>Thu</v>
      </c>
      <c r="P1131" s="2" t="str">
        <f t="shared" si="107"/>
        <v>2021</v>
      </c>
    </row>
    <row r="1132" spans="1:16" x14ac:dyDescent="0.3">
      <c r="A1132" s="2" t="s">
        <v>23</v>
      </c>
      <c r="B1132" s="3">
        <v>44463</v>
      </c>
      <c r="C1132" s="2" t="s">
        <v>24</v>
      </c>
      <c r="D1132" s="2" t="s">
        <v>56</v>
      </c>
      <c r="E1132" s="2" t="s">
        <v>57</v>
      </c>
      <c r="F1132" s="2" t="str">
        <f t="shared" si="102"/>
        <v>Men</v>
      </c>
      <c r="G1132" s="2" t="str">
        <f t="shared" si="103"/>
        <v xml:space="preserve"> Street Footwear</v>
      </c>
      <c r="H1132" s="2" t="s">
        <v>14</v>
      </c>
      <c r="I1132" s="2">
        <v>30.000000000000004</v>
      </c>
      <c r="J1132" s="2">
        <v>525</v>
      </c>
      <c r="K1132" s="2">
        <v>15750.000000000002</v>
      </c>
      <c r="L1132" s="2" t="s">
        <v>21</v>
      </c>
      <c r="M1132" s="2">
        <f t="shared" si="104"/>
        <v>9</v>
      </c>
      <c r="N1132" s="2" t="str">
        <f t="shared" si="105"/>
        <v>Sep</v>
      </c>
      <c r="O1132" s="2" t="str">
        <f t="shared" si="106"/>
        <v>Fri</v>
      </c>
      <c r="P1132" s="2" t="str">
        <f t="shared" si="107"/>
        <v>2021</v>
      </c>
    </row>
    <row r="1133" spans="1:16" x14ac:dyDescent="0.3">
      <c r="A1133" s="2" t="s">
        <v>23</v>
      </c>
      <c r="B1133" s="3">
        <v>44464</v>
      </c>
      <c r="C1133" s="2" t="s">
        <v>24</v>
      </c>
      <c r="D1133" s="2" t="s">
        <v>56</v>
      </c>
      <c r="E1133" s="2" t="s">
        <v>57</v>
      </c>
      <c r="F1133" s="2" t="str">
        <f t="shared" si="102"/>
        <v>Men</v>
      </c>
      <c r="G1133" s="2" t="str">
        <f t="shared" si="103"/>
        <v xml:space="preserve"> Athletic Footwear</v>
      </c>
      <c r="H1133" s="2" t="s">
        <v>16</v>
      </c>
      <c r="I1133" s="2">
        <v>30.000000000000004</v>
      </c>
      <c r="J1133" s="2">
        <v>525</v>
      </c>
      <c r="K1133" s="2">
        <v>15750.000000000002</v>
      </c>
      <c r="L1133" s="2" t="s">
        <v>21</v>
      </c>
      <c r="M1133" s="2">
        <f t="shared" si="104"/>
        <v>9</v>
      </c>
      <c r="N1133" s="2" t="str">
        <f t="shared" si="105"/>
        <v>Sep</v>
      </c>
      <c r="O1133" s="2" t="str">
        <f t="shared" si="106"/>
        <v>Sat</v>
      </c>
      <c r="P1133" s="2" t="str">
        <f t="shared" si="107"/>
        <v>2021</v>
      </c>
    </row>
    <row r="1134" spans="1:16" x14ac:dyDescent="0.3">
      <c r="A1134" s="2" t="s">
        <v>23</v>
      </c>
      <c r="B1134" s="3">
        <v>44465</v>
      </c>
      <c r="C1134" s="2" t="s">
        <v>24</v>
      </c>
      <c r="D1134" s="2" t="s">
        <v>56</v>
      </c>
      <c r="E1134" s="2" t="s">
        <v>57</v>
      </c>
      <c r="F1134" s="2" t="str">
        <f t="shared" si="102"/>
        <v>Women</v>
      </c>
      <c r="G1134" s="2" t="str">
        <f t="shared" si="103"/>
        <v xml:space="preserve"> Street Footwear</v>
      </c>
      <c r="H1134" s="2" t="s">
        <v>17</v>
      </c>
      <c r="I1134" s="2">
        <v>35</v>
      </c>
      <c r="J1134" s="2">
        <v>475</v>
      </c>
      <c r="K1134" s="2">
        <v>16625</v>
      </c>
      <c r="L1134" s="2" t="s">
        <v>21</v>
      </c>
      <c r="M1134" s="2">
        <f t="shared" si="104"/>
        <v>9</v>
      </c>
      <c r="N1134" s="2" t="str">
        <f t="shared" si="105"/>
        <v>Sep</v>
      </c>
      <c r="O1134" s="2" t="str">
        <f t="shared" si="106"/>
        <v>Sun</v>
      </c>
      <c r="P1134" s="2" t="str">
        <f t="shared" si="107"/>
        <v>2021</v>
      </c>
    </row>
    <row r="1135" spans="1:16" x14ac:dyDescent="0.3">
      <c r="A1135" s="2" t="s">
        <v>23</v>
      </c>
      <c r="B1135" s="3">
        <v>44466</v>
      </c>
      <c r="C1135" s="2" t="s">
        <v>24</v>
      </c>
      <c r="D1135" s="2" t="s">
        <v>56</v>
      </c>
      <c r="E1135" s="2" t="s">
        <v>57</v>
      </c>
      <c r="F1135" s="2" t="str">
        <f t="shared" si="102"/>
        <v>Women</v>
      </c>
      <c r="G1135" s="2" t="str">
        <f t="shared" si="103"/>
        <v xml:space="preserve"> Athletic Footwear</v>
      </c>
      <c r="H1135" s="2" t="s">
        <v>18</v>
      </c>
      <c r="I1135" s="2">
        <v>35</v>
      </c>
      <c r="J1135" s="2">
        <v>325</v>
      </c>
      <c r="K1135" s="2">
        <v>11375</v>
      </c>
      <c r="L1135" s="2" t="s">
        <v>21</v>
      </c>
      <c r="M1135" s="2">
        <f t="shared" si="104"/>
        <v>9</v>
      </c>
      <c r="N1135" s="2" t="str">
        <f t="shared" si="105"/>
        <v>Sep</v>
      </c>
      <c r="O1135" s="2" t="str">
        <f t="shared" si="106"/>
        <v>Mon</v>
      </c>
      <c r="P1135" s="2" t="str">
        <f t="shared" si="107"/>
        <v>2021</v>
      </c>
    </row>
    <row r="1136" spans="1:16" x14ac:dyDescent="0.3">
      <c r="A1136" s="2" t="s">
        <v>23</v>
      </c>
      <c r="B1136" s="3">
        <v>44467</v>
      </c>
      <c r="C1136" s="2" t="s">
        <v>24</v>
      </c>
      <c r="D1136" s="2" t="s">
        <v>56</v>
      </c>
      <c r="E1136" s="2" t="s">
        <v>57</v>
      </c>
      <c r="F1136" s="2" t="str">
        <f t="shared" si="102"/>
        <v>Men</v>
      </c>
      <c r="G1136" s="2" t="str">
        <f t="shared" si="103"/>
        <v xml:space="preserve"> Apparel</v>
      </c>
      <c r="H1136" s="2" t="s">
        <v>19</v>
      </c>
      <c r="I1136" s="2">
        <v>30.000000000000004</v>
      </c>
      <c r="J1136" s="2">
        <v>300</v>
      </c>
      <c r="K1136" s="2">
        <v>9000.0000000000018</v>
      </c>
      <c r="L1136" s="2" t="s">
        <v>21</v>
      </c>
      <c r="M1136" s="2">
        <f t="shared" si="104"/>
        <v>9</v>
      </c>
      <c r="N1136" s="2" t="str">
        <f t="shared" si="105"/>
        <v>Sep</v>
      </c>
      <c r="O1136" s="2" t="str">
        <f t="shared" si="106"/>
        <v>Tue</v>
      </c>
      <c r="P1136" s="2" t="str">
        <f t="shared" si="107"/>
        <v>2021</v>
      </c>
    </row>
    <row r="1137" spans="1:16" x14ac:dyDescent="0.3">
      <c r="A1137" s="2" t="s">
        <v>23</v>
      </c>
      <c r="B1137" s="3">
        <v>44468</v>
      </c>
      <c r="C1137" s="2" t="s">
        <v>24</v>
      </c>
      <c r="D1137" s="2" t="s">
        <v>56</v>
      </c>
      <c r="E1137" s="2" t="s">
        <v>57</v>
      </c>
      <c r="F1137" s="2" t="str">
        <f t="shared" si="102"/>
        <v>Women</v>
      </c>
      <c r="G1137" s="2" t="str">
        <f t="shared" si="103"/>
        <v xml:space="preserve"> Apparel</v>
      </c>
      <c r="H1137" s="2" t="s">
        <v>20</v>
      </c>
      <c r="I1137" s="2">
        <v>40</v>
      </c>
      <c r="J1137" s="2">
        <v>475</v>
      </c>
      <c r="K1137" s="2">
        <v>19000</v>
      </c>
      <c r="L1137" s="2" t="s">
        <v>21</v>
      </c>
      <c r="M1137" s="2">
        <f t="shared" si="104"/>
        <v>9</v>
      </c>
      <c r="N1137" s="2" t="str">
        <f t="shared" si="105"/>
        <v>Sep</v>
      </c>
      <c r="O1137" s="2" t="str">
        <f t="shared" si="106"/>
        <v>Wed</v>
      </c>
      <c r="P1137" s="2" t="str">
        <f t="shared" si="107"/>
        <v>2021</v>
      </c>
    </row>
    <row r="1138" spans="1:16" x14ac:dyDescent="0.3">
      <c r="A1138" s="2" t="s">
        <v>23</v>
      </c>
      <c r="B1138" s="3">
        <v>44469</v>
      </c>
      <c r="C1138" s="2" t="s">
        <v>24</v>
      </c>
      <c r="D1138" s="2" t="s">
        <v>56</v>
      </c>
      <c r="E1138" s="2" t="s">
        <v>57</v>
      </c>
      <c r="F1138" s="2" t="str">
        <f t="shared" si="102"/>
        <v>Men</v>
      </c>
      <c r="G1138" s="2" t="str">
        <f t="shared" si="103"/>
        <v xml:space="preserve"> Street Footwear</v>
      </c>
      <c r="H1138" s="2" t="s">
        <v>14</v>
      </c>
      <c r="I1138" s="2">
        <v>20.000000000000004</v>
      </c>
      <c r="J1138" s="2">
        <v>625</v>
      </c>
      <c r="K1138" s="2">
        <v>12500.000000000002</v>
      </c>
      <c r="L1138" s="2" t="s">
        <v>21</v>
      </c>
      <c r="M1138" s="2">
        <f t="shared" si="104"/>
        <v>9</v>
      </c>
      <c r="N1138" s="2" t="str">
        <f t="shared" si="105"/>
        <v>Sep</v>
      </c>
      <c r="O1138" s="2" t="str">
        <f t="shared" si="106"/>
        <v>Thu</v>
      </c>
      <c r="P1138" s="2" t="str">
        <f t="shared" si="107"/>
        <v>2021</v>
      </c>
    </row>
    <row r="1139" spans="1:16" x14ac:dyDescent="0.3">
      <c r="A1139" s="2" t="s">
        <v>23</v>
      </c>
      <c r="B1139" s="3">
        <v>44470</v>
      </c>
      <c r="C1139" s="2" t="s">
        <v>24</v>
      </c>
      <c r="D1139" s="2" t="s">
        <v>56</v>
      </c>
      <c r="E1139" s="2" t="s">
        <v>57</v>
      </c>
      <c r="F1139" s="2" t="str">
        <f t="shared" si="102"/>
        <v>Men</v>
      </c>
      <c r="G1139" s="2" t="str">
        <f t="shared" si="103"/>
        <v xml:space="preserve"> Athletic Footwear</v>
      </c>
      <c r="H1139" s="2" t="s">
        <v>16</v>
      </c>
      <c r="I1139" s="2">
        <v>20.000000000000004</v>
      </c>
      <c r="J1139" s="2">
        <v>625</v>
      </c>
      <c r="K1139" s="2">
        <v>12500.000000000002</v>
      </c>
      <c r="L1139" s="2" t="s">
        <v>21</v>
      </c>
      <c r="M1139" s="2">
        <f t="shared" si="104"/>
        <v>10</v>
      </c>
      <c r="N1139" s="2" t="str">
        <f t="shared" si="105"/>
        <v>Oct</v>
      </c>
      <c r="O1139" s="2" t="str">
        <f t="shared" si="106"/>
        <v>Fri</v>
      </c>
      <c r="P1139" s="2" t="str">
        <f t="shared" si="107"/>
        <v>2021</v>
      </c>
    </row>
    <row r="1140" spans="1:16" x14ac:dyDescent="0.3">
      <c r="A1140" s="2" t="s">
        <v>23</v>
      </c>
      <c r="B1140" s="3">
        <v>44471</v>
      </c>
      <c r="C1140" s="2" t="s">
        <v>24</v>
      </c>
      <c r="D1140" s="2" t="s">
        <v>56</v>
      </c>
      <c r="E1140" s="2" t="s">
        <v>57</v>
      </c>
      <c r="F1140" s="2" t="str">
        <f t="shared" si="102"/>
        <v>Women</v>
      </c>
      <c r="G1140" s="2" t="str">
        <f t="shared" si="103"/>
        <v xml:space="preserve"> Street Footwear</v>
      </c>
      <c r="H1140" s="2" t="s">
        <v>17</v>
      </c>
      <c r="I1140" s="2">
        <v>45.000000000000007</v>
      </c>
      <c r="J1140" s="2">
        <v>575</v>
      </c>
      <c r="K1140" s="2">
        <v>25875.000000000004</v>
      </c>
      <c r="L1140" s="2" t="s">
        <v>21</v>
      </c>
      <c r="M1140" s="2">
        <f t="shared" si="104"/>
        <v>10</v>
      </c>
      <c r="N1140" s="2" t="str">
        <f t="shared" si="105"/>
        <v>Oct</v>
      </c>
      <c r="O1140" s="2" t="str">
        <f t="shared" si="106"/>
        <v>Sat</v>
      </c>
      <c r="P1140" s="2" t="str">
        <f t="shared" si="107"/>
        <v>2021</v>
      </c>
    </row>
    <row r="1141" spans="1:16" x14ac:dyDescent="0.3">
      <c r="A1141" s="2" t="s">
        <v>23</v>
      </c>
      <c r="B1141" s="3">
        <v>44472</v>
      </c>
      <c r="C1141" s="2" t="s">
        <v>24</v>
      </c>
      <c r="D1141" s="2" t="s">
        <v>56</v>
      </c>
      <c r="E1141" s="2" t="s">
        <v>57</v>
      </c>
      <c r="F1141" s="2" t="str">
        <f t="shared" si="102"/>
        <v>Women</v>
      </c>
      <c r="G1141" s="2" t="str">
        <f t="shared" si="103"/>
        <v xml:space="preserve"> Athletic Footwear</v>
      </c>
      <c r="H1141" s="2" t="s">
        <v>18</v>
      </c>
      <c r="I1141" s="2">
        <v>45.000000000000007</v>
      </c>
      <c r="J1141" s="2">
        <v>450</v>
      </c>
      <c r="K1141" s="2">
        <v>20250.000000000004</v>
      </c>
      <c r="L1141" s="2" t="s">
        <v>21</v>
      </c>
      <c r="M1141" s="2">
        <f t="shared" si="104"/>
        <v>10</v>
      </c>
      <c r="N1141" s="2" t="str">
        <f t="shared" si="105"/>
        <v>Oct</v>
      </c>
      <c r="O1141" s="2" t="str">
        <f t="shared" si="106"/>
        <v>Sun</v>
      </c>
      <c r="P1141" s="2" t="str">
        <f t="shared" si="107"/>
        <v>2021</v>
      </c>
    </row>
    <row r="1142" spans="1:16" x14ac:dyDescent="0.3">
      <c r="A1142" s="2" t="s">
        <v>23</v>
      </c>
      <c r="B1142" s="3">
        <v>44473</v>
      </c>
      <c r="C1142" s="2" t="s">
        <v>24</v>
      </c>
      <c r="D1142" s="2" t="s">
        <v>56</v>
      </c>
      <c r="E1142" s="2" t="s">
        <v>57</v>
      </c>
      <c r="F1142" s="2" t="str">
        <f t="shared" si="102"/>
        <v>Men</v>
      </c>
      <c r="G1142" s="2" t="str">
        <f t="shared" si="103"/>
        <v xml:space="preserve"> Apparel</v>
      </c>
      <c r="H1142" s="2" t="s">
        <v>19</v>
      </c>
      <c r="I1142" s="2">
        <v>49.999999999999993</v>
      </c>
      <c r="J1142" s="2">
        <v>425</v>
      </c>
      <c r="K1142" s="2">
        <v>21249.999999999996</v>
      </c>
      <c r="L1142" s="2" t="s">
        <v>21</v>
      </c>
      <c r="M1142" s="2">
        <f t="shared" si="104"/>
        <v>10</v>
      </c>
      <c r="N1142" s="2" t="str">
        <f t="shared" si="105"/>
        <v>Oct</v>
      </c>
      <c r="O1142" s="2" t="str">
        <f t="shared" si="106"/>
        <v>Mon</v>
      </c>
      <c r="P1142" s="2" t="str">
        <f t="shared" si="107"/>
        <v>2021</v>
      </c>
    </row>
    <row r="1143" spans="1:16" x14ac:dyDescent="0.3">
      <c r="A1143" s="2" t="s">
        <v>23</v>
      </c>
      <c r="B1143" s="3">
        <v>44474</v>
      </c>
      <c r="C1143" s="2" t="s">
        <v>24</v>
      </c>
      <c r="D1143" s="2" t="s">
        <v>56</v>
      </c>
      <c r="E1143" s="2" t="s">
        <v>57</v>
      </c>
      <c r="F1143" s="2" t="str">
        <f t="shared" si="102"/>
        <v>Women</v>
      </c>
      <c r="G1143" s="2" t="str">
        <f t="shared" si="103"/>
        <v xml:space="preserve"> Apparel</v>
      </c>
      <c r="H1143" s="2" t="s">
        <v>20</v>
      </c>
      <c r="I1143" s="2">
        <v>60</v>
      </c>
      <c r="J1143" s="2">
        <v>625</v>
      </c>
      <c r="K1143" s="2">
        <v>37500</v>
      </c>
      <c r="L1143" s="2" t="s">
        <v>21</v>
      </c>
      <c r="M1143" s="2">
        <f t="shared" si="104"/>
        <v>10</v>
      </c>
      <c r="N1143" s="2" t="str">
        <f t="shared" si="105"/>
        <v>Oct</v>
      </c>
      <c r="O1143" s="2" t="str">
        <f t="shared" si="106"/>
        <v>Tue</v>
      </c>
      <c r="P1143" s="2" t="str">
        <f t="shared" si="107"/>
        <v>2021</v>
      </c>
    </row>
    <row r="1144" spans="1:16" x14ac:dyDescent="0.3">
      <c r="A1144" s="2" t="s">
        <v>23</v>
      </c>
      <c r="B1144" s="3">
        <v>44475</v>
      </c>
      <c r="C1144" s="2" t="s">
        <v>24</v>
      </c>
      <c r="D1144" s="2" t="s">
        <v>56</v>
      </c>
      <c r="E1144" s="2" t="s">
        <v>57</v>
      </c>
      <c r="F1144" s="2" t="str">
        <f t="shared" si="102"/>
        <v>Men</v>
      </c>
      <c r="G1144" s="2" t="str">
        <f t="shared" si="103"/>
        <v xml:space="preserve"> Street Footwear</v>
      </c>
      <c r="H1144" s="2" t="s">
        <v>14</v>
      </c>
      <c r="I1144" s="2">
        <v>60</v>
      </c>
      <c r="J1144" s="2">
        <v>775</v>
      </c>
      <c r="K1144" s="2">
        <v>46500</v>
      </c>
      <c r="L1144" s="2" t="s">
        <v>21</v>
      </c>
      <c r="M1144" s="2">
        <f t="shared" si="104"/>
        <v>10</v>
      </c>
      <c r="N1144" s="2" t="str">
        <f t="shared" si="105"/>
        <v>Oct</v>
      </c>
      <c r="O1144" s="2" t="str">
        <f t="shared" si="106"/>
        <v>Wed</v>
      </c>
      <c r="P1144" s="2" t="str">
        <f t="shared" si="107"/>
        <v>2021</v>
      </c>
    </row>
    <row r="1145" spans="1:16" x14ac:dyDescent="0.3">
      <c r="A1145" s="2" t="s">
        <v>23</v>
      </c>
      <c r="B1145" s="3">
        <v>44476</v>
      </c>
      <c r="C1145" s="2" t="s">
        <v>24</v>
      </c>
      <c r="D1145" s="2" t="s">
        <v>56</v>
      </c>
      <c r="E1145" s="2" t="s">
        <v>57</v>
      </c>
      <c r="F1145" s="2" t="str">
        <f t="shared" si="102"/>
        <v>Men</v>
      </c>
      <c r="G1145" s="2" t="str">
        <f t="shared" si="103"/>
        <v xml:space="preserve"> Athletic Footwear</v>
      </c>
      <c r="H1145" s="2" t="s">
        <v>16</v>
      </c>
      <c r="I1145" s="2">
        <v>60</v>
      </c>
      <c r="J1145" s="2">
        <v>775</v>
      </c>
      <c r="K1145" s="2">
        <v>46500</v>
      </c>
      <c r="L1145" s="2" t="s">
        <v>21</v>
      </c>
      <c r="M1145" s="2">
        <f t="shared" si="104"/>
        <v>10</v>
      </c>
      <c r="N1145" s="2" t="str">
        <f t="shared" si="105"/>
        <v>Oct</v>
      </c>
      <c r="O1145" s="2" t="str">
        <f t="shared" si="106"/>
        <v>Thu</v>
      </c>
      <c r="P1145" s="2" t="str">
        <f t="shared" si="107"/>
        <v>2021</v>
      </c>
    </row>
    <row r="1146" spans="1:16" x14ac:dyDescent="0.3">
      <c r="A1146" s="2" t="s">
        <v>23</v>
      </c>
      <c r="B1146" s="3">
        <v>44477</v>
      </c>
      <c r="C1146" s="2" t="s">
        <v>24</v>
      </c>
      <c r="D1146" s="2" t="s">
        <v>56</v>
      </c>
      <c r="E1146" s="2" t="s">
        <v>57</v>
      </c>
      <c r="F1146" s="2" t="str">
        <f t="shared" si="102"/>
        <v>Women</v>
      </c>
      <c r="G1146" s="2" t="str">
        <f t="shared" si="103"/>
        <v xml:space="preserve"> Street Footwear</v>
      </c>
      <c r="H1146" s="2" t="s">
        <v>17</v>
      </c>
      <c r="I1146" s="2">
        <v>65</v>
      </c>
      <c r="J1146" s="2">
        <v>700</v>
      </c>
      <c r="K1146" s="2">
        <v>45500</v>
      </c>
      <c r="L1146" s="2" t="s">
        <v>21</v>
      </c>
      <c r="M1146" s="2">
        <f t="shared" si="104"/>
        <v>10</v>
      </c>
      <c r="N1146" s="2" t="str">
        <f t="shared" si="105"/>
        <v>Oct</v>
      </c>
      <c r="O1146" s="2" t="str">
        <f t="shared" si="106"/>
        <v>Fri</v>
      </c>
      <c r="P1146" s="2" t="str">
        <f t="shared" si="107"/>
        <v>2021</v>
      </c>
    </row>
    <row r="1147" spans="1:16" x14ac:dyDescent="0.3">
      <c r="A1147" s="2" t="s">
        <v>23</v>
      </c>
      <c r="B1147" s="3">
        <v>44478</v>
      </c>
      <c r="C1147" s="2" t="s">
        <v>24</v>
      </c>
      <c r="D1147" s="2" t="s">
        <v>56</v>
      </c>
      <c r="E1147" s="2" t="s">
        <v>57</v>
      </c>
      <c r="F1147" s="2" t="str">
        <f t="shared" si="102"/>
        <v>Women</v>
      </c>
      <c r="G1147" s="2" t="str">
        <f t="shared" si="103"/>
        <v xml:space="preserve"> Athletic Footwear</v>
      </c>
      <c r="H1147" s="2" t="s">
        <v>18</v>
      </c>
      <c r="I1147" s="2">
        <v>65</v>
      </c>
      <c r="J1147" s="2">
        <v>550</v>
      </c>
      <c r="K1147" s="2">
        <v>35750</v>
      </c>
      <c r="L1147" s="2" t="s">
        <v>21</v>
      </c>
      <c r="M1147" s="2">
        <f t="shared" si="104"/>
        <v>10</v>
      </c>
      <c r="N1147" s="2" t="str">
        <f t="shared" si="105"/>
        <v>Oct</v>
      </c>
      <c r="O1147" s="2" t="str">
        <f t="shared" si="106"/>
        <v>Sat</v>
      </c>
      <c r="P1147" s="2" t="str">
        <f t="shared" si="107"/>
        <v>2021</v>
      </c>
    </row>
    <row r="1148" spans="1:16" x14ac:dyDescent="0.3">
      <c r="A1148" s="2" t="s">
        <v>23</v>
      </c>
      <c r="B1148" s="3">
        <v>44479</v>
      </c>
      <c r="C1148" s="2" t="s">
        <v>24</v>
      </c>
      <c r="D1148" s="2" t="s">
        <v>56</v>
      </c>
      <c r="E1148" s="2" t="s">
        <v>57</v>
      </c>
      <c r="F1148" s="2" t="str">
        <f t="shared" si="102"/>
        <v>Men</v>
      </c>
      <c r="G1148" s="2" t="str">
        <f t="shared" si="103"/>
        <v xml:space="preserve"> Apparel</v>
      </c>
      <c r="H1148" s="2" t="s">
        <v>19</v>
      </c>
      <c r="I1148" s="2">
        <v>60</v>
      </c>
      <c r="J1148" s="2">
        <v>500</v>
      </c>
      <c r="K1148" s="2">
        <v>30000</v>
      </c>
      <c r="L1148" s="2" t="s">
        <v>21</v>
      </c>
      <c r="M1148" s="2">
        <f t="shared" si="104"/>
        <v>10</v>
      </c>
      <c r="N1148" s="2" t="str">
        <f t="shared" si="105"/>
        <v>Oct</v>
      </c>
      <c r="O1148" s="2" t="str">
        <f t="shared" si="106"/>
        <v>Sun</v>
      </c>
      <c r="P1148" s="2" t="str">
        <f t="shared" si="107"/>
        <v>2021</v>
      </c>
    </row>
    <row r="1149" spans="1:16" x14ac:dyDescent="0.3">
      <c r="A1149" s="2" t="s">
        <v>23</v>
      </c>
      <c r="B1149" s="3">
        <v>44480</v>
      </c>
      <c r="C1149" s="2" t="s">
        <v>24</v>
      </c>
      <c r="D1149" s="2" t="s">
        <v>56</v>
      </c>
      <c r="E1149" s="2" t="s">
        <v>57</v>
      </c>
      <c r="F1149" s="2" t="str">
        <f t="shared" si="102"/>
        <v>Women</v>
      </c>
      <c r="G1149" s="2" t="str">
        <f t="shared" si="103"/>
        <v xml:space="preserve"> Apparel</v>
      </c>
      <c r="H1149" s="2" t="s">
        <v>20</v>
      </c>
      <c r="I1149" s="2">
        <v>70</v>
      </c>
      <c r="J1149" s="2">
        <v>750</v>
      </c>
      <c r="K1149" s="2">
        <v>52500</v>
      </c>
      <c r="L1149" s="2" t="s">
        <v>21</v>
      </c>
      <c r="M1149" s="2">
        <f t="shared" si="104"/>
        <v>10</v>
      </c>
      <c r="N1149" s="2" t="str">
        <f t="shared" si="105"/>
        <v>Oct</v>
      </c>
      <c r="O1149" s="2" t="str">
        <f t="shared" si="106"/>
        <v>Mon</v>
      </c>
      <c r="P1149" s="2" t="str">
        <f t="shared" si="107"/>
        <v>2021</v>
      </c>
    </row>
    <row r="1150" spans="1:16" x14ac:dyDescent="0.3">
      <c r="A1150" s="2" t="s">
        <v>58</v>
      </c>
      <c r="B1150" s="3">
        <v>44481</v>
      </c>
      <c r="C1150" s="2" t="s">
        <v>24</v>
      </c>
      <c r="D1150" s="2" t="s">
        <v>56</v>
      </c>
      <c r="E1150" s="2" t="s">
        <v>57</v>
      </c>
      <c r="F1150" s="2" t="str">
        <f t="shared" si="102"/>
        <v>Men</v>
      </c>
      <c r="G1150" s="2" t="str">
        <f t="shared" si="103"/>
        <v xml:space="preserve"> Street Footwear</v>
      </c>
      <c r="H1150" s="2" t="s">
        <v>14</v>
      </c>
      <c r="I1150" s="2">
        <v>40</v>
      </c>
      <c r="J1150" s="2">
        <v>450</v>
      </c>
      <c r="K1150" s="2">
        <v>18000</v>
      </c>
      <c r="L1150" s="2" t="s">
        <v>21</v>
      </c>
      <c r="M1150" s="2">
        <f t="shared" si="104"/>
        <v>10</v>
      </c>
      <c r="N1150" s="2" t="str">
        <f t="shared" si="105"/>
        <v>Oct</v>
      </c>
      <c r="O1150" s="2" t="str">
        <f t="shared" si="106"/>
        <v>Tue</v>
      </c>
      <c r="P1150" s="2" t="str">
        <f t="shared" si="107"/>
        <v>2021</v>
      </c>
    </row>
    <row r="1151" spans="1:16" x14ac:dyDescent="0.3">
      <c r="A1151" s="2" t="s">
        <v>58</v>
      </c>
      <c r="B1151" s="3">
        <v>44482</v>
      </c>
      <c r="C1151" s="2" t="s">
        <v>24</v>
      </c>
      <c r="D1151" s="2" t="s">
        <v>56</v>
      </c>
      <c r="E1151" s="2" t="s">
        <v>57</v>
      </c>
      <c r="F1151" s="2" t="str">
        <f t="shared" si="102"/>
        <v>Men</v>
      </c>
      <c r="G1151" s="2" t="str">
        <f t="shared" si="103"/>
        <v xml:space="preserve"> Athletic Footwear</v>
      </c>
      <c r="H1151" s="2" t="s">
        <v>16</v>
      </c>
      <c r="I1151" s="2">
        <v>40</v>
      </c>
      <c r="J1151" s="2">
        <v>250</v>
      </c>
      <c r="K1151" s="2">
        <v>10000</v>
      </c>
      <c r="L1151" s="2" t="s">
        <v>21</v>
      </c>
      <c r="M1151" s="2">
        <f t="shared" si="104"/>
        <v>10</v>
      </c>
      <c r="N1151" s="2" t="str">
        <f t="shared" si="105"/>
        <v>Oct</v>
      </c>
      <c r="O1151" s="2" t="str">
        <f t="shared" si="106"/>
        <v>Wed</v>
      </c>
      <c r="P1151" s="2" t="str">
        <f t="shared" si="107"/>
        <v>2021</v>
      </c>
    </row>
    <row r="1152" spans="1:16" x14ac:dyDescent="0.3">
      <c r="A1152" s="2" t="s">
        <v>58</v>
      </c>
      <c r="B1152" s="3">
        <v>44483</v>
      </c>
      <c r="C1152" s="2" t="s">
        <v>24</v>
      </c>
      <c r="D1152" s="2" t="s">
        <v>56</v>
      </c>
      <c r="E1152" s="2" t="s">
        <v>57</v>
      </c>
      <c r="F1152" s="2" t="str">
        <f t="shared" si="102"/>
        <v>Women</v>
      </c>
      <c r="G1152" s="2" t="str">
        <f t="shared" si="103"/>
        <v xml:space="preserve"> Street Footwear</v>
      </c>
      <c r="H1152" s="2" t="s">
        <v>17</v>
      </c>
      <c r="I1152" s="2">
        <v>30.000000000000004</v>
      </c>
      <c r="J1152" s="2">
        <v>250</v>
      </c>
      <c r="K1152" s="2">
        <v>7500.0000000000009</v>
      </c>
      <c r="L1152" s="2" t="s">
        <v>21</v>
      </c>
      <c r="M1152" s="2">
        <f t="shared" si="104"/>
        <v>10</v>
      </c>
      <c r="N1152" s="2" t="str">
        <f t="shared" si="105"/>
        <v>Oct</v>
      </c>
      <c r="O1152" s="2" t="str">
        <f t="shared" si="106"/>
        <v>Thu</v>
      </c>
      <c r="P1152" s="2" t="str">
        <f t="shared" si="107"/>
        <v>2021</v>
      </c>
    </row>
    <row r="1153" spans="1:16" x14ac:dyDescent="0.3">
      <c r="A1153" s="2" t="s">
        <v>58</v>
      </c>
      <c r="B1153" s="3">
        <v>44484</v>
      </c>
      <c r="C1153" s="2" t="s">
        <v>24</v>
      </c>
      <c r="D1153" s="2" t="s">
        <v>56</v>
      </c>
      <c r="E1153" s="2" t="s">
        <v>57</v>
      </c>
      <c r="F1153" s="2" t="str">
        <f t="shared" si="102"/>
        <v>Women</v>
      </c>
      <c r="G1153" s="2" t="str">
        <f t="shared" si="103"/>
        <v xml:space="preserve"> Athletic Footwear</v>
      </c>
      <c r="H1153" s="2" t="s">
        <v>18</v>
      </c>
      <c r="I1153" s="2">
        <v>35</v>
      </c>
      <c r="J1153" s="2">
        <v>100</v>
      </c>
      <c r="K1153" s="2">
        <v>3500</v>
      </c>
      <c r="L1153" s="2" t="s">
        <v>21</v>
      </c>
      <c r="M1153" s="2">
        <f t="shared" si="104"/>
        <v>10</v>
      </c>
      <c r="N1153" s="2" t="str">
        <f t="shared" si="105"/>
        <v>Oct</v>
      </c>
      <c r="O1153" s="2" t="str">
        <f t="shared" si="106"/>
        <v>Fri</v>
      </c>
      <c r="P1153" s="2" t="str">
        <f t="shared" si="107"/>
        <v>2021</v>
      </c>
    </row>
    <row r="1154" spans="1:16" x14ac:dyDescent="0.3">
      <c r="A1154" s="2" t="s">
        <v>58</v>
      </c>
      <c r="B1154" s="3">
        <v>44485</v>
      </c>
      <c r="C1154" s="2" t="s">
        <v>12</v>
      </c>
      <c r="D1154" s="2" t="s">
        <v>59</v>
      </c>
      <c r="E1154" s="2" t="s">
        <v>60</v>
      </c>
      <c r="F1154" s="2" t="str">
        <f t="shared" ref="F1154:F1217" si="108">MID(H1154, 1, FIND("'", H1154) - 1)</f>
        <v>Men</v>
      </c>
      <c r="G1154" s="2" t="str">
        <f t="shared" ref="G1154:G1217" si="109">MID(H1154, FIND("'", H1154) + 2, LEN(H1154) - FIND("'", H1154) - 1)</f>
        <v xml:space="preserve"> Apparel</v>
      </c>
      <c r="H1154" s="2" t="s">
        <v>19</v>
      </c>
      <c r="I1154" s="2">
        <v>50</v>
      </c>
      <c r="J1154" s="2">
        <v>150</v>
      </c>
      <c r="K1154" s="2">
        <v>7500</v>
      </c>
      <c r="L1154" s="2" t="s">
        <v>21</v>
      </c>
      <c r="M1154" s="2">
        <f t="shared" si="104"/>
        <v>10</v>
      </c>
      <c r="N1154" s="2" t="str">
        <f t="shared" si="105"/>
        <v>Oct</v>
      </c>
      <c r="O1154" s="2" t="str">
        <f t="shared" si="106"/>
        <v>Sat</v>
      </c>
      <c r="P1154" s="2" t="str">
        <f t="shared" si="107"/>
        <v>2021</v>
      </c>
    </row>
    <row r="1155" spans="1:16" x14ac:dyDescent="0.3">
      <c r="A1155" s="2" t="s">
        <v>58</v>
      </c>
      <c r="B1155" s="3">
        <v>44486</v>
      </c>
      <c r="C1155" s="2" t="s">
        <v>12</v>
      </c>
      <c r="D1155" s="2" t="s">
        <v>59</v>
      </c>
      <c r="E1155" s="2" t="s">
        <v>60</v>
      </c>
      <c r="F1155" s="2" t="str">
        <f t="shared" si="108"/>
        <v>Women</v>
      </c>
      <c r="G1155" s="2" t="str">
        <f t="shared" si="109"/>
        <v xml:space="preserve"> Apparel</v>
      </c>
      <c r="H1155" s="2" t="s">
        <v>20</v>
      </c>
      <c r="I1155" s="2">
        <v>40</v>
      </c>
      <c r="J1155" s="2">
        <v>250</v>
      </c>
      <c r="K1155" s="2">
        <v>10000</v>
      </c>
      <c r="L1155" s="2" t="s">
        <v>21</v>
      </c>
      <c r="M1155" s="2">
        <f t="shared" ref="M1155:M1218" si="110">MONTH(B1155)</f>
        <v>10</v>
      </c>
      <c r="N1155" s="2" t="str">
        <f t="shared" ref="N1155:N1218" si="111">TEXT(B1155,"mmm")</f>
        <v>Oct</v>
      </c>
      <c r="O1155" s="2" t="str">
        <f t="shared" ref="O1155:O1218" si="112">TEXT(B1155,"ddd")</f>
        <v>Sun</v>
      </c>
      <c r="P1155" s="2" t="str">
        <f t="shared" ref="P1155:P1218" si="113">TEXT(B1155,"YYY")</f>
        <v>2021</v>
      </c>
    </row>
    <row r="1156" spans="1:16" x14ac:dyDescent="0.3">
      <c r="A1156" s="2" t="s">
        <v>58</v>
      </c>
      <c r="B1156" s="3">
        <v>44487</v>
      </c>
      <c r="C1156" s="2" t="s">
        <v>12</v>
      </c>
      <c r="D1156" s="2" t="s">
        <v>59</v>
      </c>
      <c r="E1156" s="2" t="s">
        <v>60</v>
      </c>
      <c r="F1156" s="2" t="str">
        <f t="shared" si="108"/>
        <v>Men</v>
      </c>
      <c r="G1156" s="2" t="str">
        <f t="shared" si="109"/>
        <v xml:space="preserve"> Street Footwear</v>
      </c>
      <c r="H1156" s="2" t="s">
        <v>14</v>
      </c>
      <c r="I1156" s="2">
        <v>40</v>
      </c>
      <c r="J1156" s="2">
        <v>500</v>
      </c>
      <c r="K1156" s="2">
        <v>20000</v>
      </c>
      <c r="L1156" s="2" t="s">
        <v>21</v>
      </c>
      <c r="M1156" s="2">
        <f t="shared" si="110"/>
        <v>10</v>
      </c>
      <c r="N1156" s="2" t="str">
        <f t="shared" si="111"/>
        <v>Oct</v>
      </c>
      <c r="O1156" s="2" t="str">
        <f t="shared" si="112"/>
        <v>Mon</v>
      </c>
      <c r="P1156" s="2" t="str">
        <f t="shared" si="113"/>
        <v>2021</v>
      </c>
    </row>
    <row r="1157" spans="1:16" x14ac:dyDescent="0.3">
      <c r="A1157" s="2" t="s">
        <v>58</v>
      </c>
      <c r="B1157" s="3">
        <v>44488</v>
      </c>
      <c r="C1157" s="2" t="s">
        <v>12</v>
      </c>
      <c r="D1157" s="2" t="s">
        <v>59</v>
      </c>
      <c r="E1157" s="2" t="s">
        <v>60</v>
      </c>
      <c r="F1157" s="2" t="str">
        <f t="shared" si="108"/>
        <v>Men</v>
      </c>
      <c r="G1157" s="2" t="str">
        <f t="shared" si="109"/>
        <v xml:space="preserve"> Athletic Footwear</v>
      </c>
      <c r="H1157" s="2" t="s">
        <v>16</v>
      </c>
      <c r="I1157" s="2">
        <v>40</v>
      </c>
      <c r="J1157" s="2">
        <v>150</v>
      </c>
      <c r="K1157" s="2">
        <v>6000</v>
      </c>
      <c r="L1157" s="2" t="s">
        <v>21</v>
      </c>
      <c r="M1157" s="2">
        <f t="shared" si="110"/>
        <v>10</v>
      </c>
      <c r="N1157" s="2" t="str">
        <f t="shared" si="111"/>
        <v>Oct</v>
      </c>
      <c r="O1157" s="2" t="str">
        <f t="shared" si="112"/>
        <v>Tue</v>
      </c>
      <c r="P1157" s="2" t="str">
        <f t="shared" si="113"/>
        <v>2021</v>
      </c>
    </row>
    <row r="1158" spans="1:16" x14ac:dyDescent="0.3">
      <c r="A1158" s="2" t="s">
        <v>58</v>
      </c>
      <c r="B1158" s="3">
        <v>44489</v>
      </c>
      <c r="C1158" s="2" t="s">
        <v>12</v>
      </c>
      <c r="D1158" s="2" t="s">
        <v>59</v>
      </c>
      <c r="E1158" s="2" t="s">
        <v>60</v>
      </c>
      <c r="F1158" s="2" t="str">
        <f t="shared" si="108"/>
        <v>Women</v>
      </c>
      <c r="G1158" s="2" t="str">
        <f t="shared" si="109"/>
        <v xml:space="preserve"> Street Footwear</v>
      </c>
      <c r="H1158" s="2" t="s">
        <v>17</v>
      </c>
      <c r="I1158" s="2">
        <v>30.000000000000004</v>
      </c>
      <c r="J1158" s="2">
        <v>200</v>
      </c>
      <c r="K1158" s="2">
        <v>6000.0000000000009</v>
      </c>
      <c r="L1158" s="2" t="s">
        <v>21</v>
      </c>
      <c r="M1158" s="2">
        <f t="shared" si="110"/>
        <v>10</v>
      </c>
      <c r="N1158" s="2" t="str">
        <f t="shared" si="111"/>
        <v>Oct</v>
      </c>
      <c r="O1158" s="2" t="str">
        <f t="shared" si="112"/>
        <v>Wed</v>
      </c>
      <c r="P1158" s="2" t="str">
        <f t="shared" si="113"/>
        <v>2021</v>
      </c>
    </row>
    <row r="1159" spans="1:16" x14ac:dyDescent="0.3">
      <c r="A1159" s="2" t="s">
        <v>58</v>
      </c>
      <c r="B1159" s="3">
        <v>44490</v>
      </c>
      <c r="C1159" s="2" t="s">
        <v>12</v>
      </c>
      <c r="D1159" s="2" t="s">
        <v>59</v>
      </c>
      <c r="E1159" s="2" t="s">
        <v>60</v>
      </c>
      <c r="F1159" s="2" t="str">
        <f t="shared" si="108"/>
        <v>Women</v>
      </c>
      <c r="G1159" s="2" t="str">
        <f t="shared" si="109"/>
        <v xml:space="preserve"> Athletic Footwear</v>
      </c>
      <c r="H1159" s="2" t="s">
        <v>18</v>
      </c>
      <c r="I1159" s="2">
        <v>35</v>
      </c>
      <c r="J1159" s="2">
        <v>75</v>
      </c>
      <c r="K1159" s="2">
        <v>2625</v>
      </c>
      <c r="L1159" s="2" t="s">
        <v>21</v>
      </c>
      <c r="M1159" s="2">
        <f t="shared" si="110"/>
        <v>10</v>
      </c>
      <c r="N1159" s="2" t="str">
        <f t="shared" si="111"/>
        <v>Oct</v>
      </c>
      <c r="O1159" s="2" t="str">
        <f t="shared" si="112"/>
        <v>Thu</v>
      </c>
      <c r="P1159" s="2" t="str">
        <f t="shared" si="113"/>
        <v>2021</v>
      </c>
    </row>
    <row r="1160" spans="1:16" x14ac:dyDescent="0.3">
      <c r="A1160" s="2" t="s">
        <v>58</v>
      </c>
      <c r="B1160" s="3">
        <v>44491</v>
      </c>
      <c r="C1160" s="2" t="s">
        <v>12</v>
      </c>
      <c r="D1160" s="2" t="s">
        <v>59</v>
      </c>
      <c r="E1160" s="2" t="s">
        <v>60</v>
      </c>
      <c r="F1160" s="2" t="str">
        <f t="shared" si="108"/>
        <v>Men</v>
      </c>
      <c r="G1160" s="2" t="str">
        <f t="shared" si="109"/>
        <v xml:space="preserve"> Apparel</v>
      </c>
      <c r="H1160" s="2" t="s">
        <v>19</v>
      </c>
      <c r="I1160" s="2">
        <v>50</v>
      </c>
      <c r="J1160" s="2">
        <v>150</v>
      </c>
      <c r="K1160" s="2">
        <v>7500</v>
      </c>
      <c r="L1160" s="2" t="s">
        <v>21</v>
      </c>
      <c r="M1160" s="2">
        <f t="shared" si="110"/>
        <v>10</v>
      </c>
      <c r="N1160" s="2" t="str">
        <f t="shared" si="111"/>
        <v>Oct</v>
      </c>
      <c r="O1160" s="2" t="str">
        <f t="shared" si="112"/>
        <v>Fri</v>
      </c>
      <c r="P1160" s="2" t="str">
        <f t="shared" si="113"/>
        <v>2021</v>
      </c>
    </row>
    <row r="1161" spans="1:16" x14ac:dyDescent="0.3">
      <c r="A1161" s="2" t="s">
        <v>58</v>
      </c>
      <c r="B1161" s="3">
        <v>44492</v>
      </c>
      <c r="C1161" s="2" t="s">
        <v>12</v>
      </c>
      <c r="D1161" s="2" t="s">
        <v>59</v>
      </c>
      <c r="E1161" s="2" t="s">
        <v>60</v>
      </c>
      <c r="F1161" s="2" t="str">
        <f t="shared" si="108"/>
        <v>Women</v>
      </c>
      <c r="G1161" s="2" t="str">
        <f t="shared" si="109"/>
        <v xml:space="preserve"> Apparel</v>
      </c>
      <c r="H1161" s="2" t="s">
        <v>20</v>
      </c>
      <c r="I1161" s="2">
        <v>40</v>
      </c>
      <c r="J1161" s="2">
        <v>250</v>
      </c>
      <c r="K1161" s="2">
        <v>10000</v>
      </c>
      <c r="L1161" s="2" t="s">
        <v>21</v>
      </c>
      <c r="M1161" s="2">
        <f t="shared" si="110"/>
        <v>10</v>
      </c>
      <c r="N1161" s="2" t="str">
        <f t="shared" si="111"/>
        <v>Oct</v>
      </c>
      <c r="O1161" s="2" t="str">
        <f t="shared" si="112"/>
        <v>Sat</v>
      </c>
      <c r="P1161" s="2" t="str">
        <f t="shared" si="113"/>
        <v>2021</v>
      </c>
    </row>
    <row r="1162" spans="1:16" x14ac:dyDescent="0.3">
      <c r="A1162" s="2" t="s">
        <v>58</v>
      </c>
      <c r="B1162" s="3">
        <v>44493</v>
      </c>
      <c r="C1162" s="2" t="s">
        <v>12</v>
      </c>
      <c r="D1162" s="2" t="s">
        <v>59</v>
      </c>
      <c r="E1162" s="2" t="s">
        <v>60</v>
      </c>
      <c r="F1162" s="2" t="str">
        <f t="shared" si="108"/>
        <v>Men</v>
      </c>
      <c r="G1162" s="2" t="str">
        <f t="shared" si="109"/>
        <v xml:space="preserve"> Street Footwear</v>
      </c>
      <c r="H1162" s="2" t="s">
        <v>14</v>
      </c>
      <c r="I1162" s="2">
        <v>40</v>
      </c>
      <c r="J1162" s="2">
        <v>470</v>
      </c>
      <c r="K1162" s="2">
        <v>18800</v>
      </c>
      <c r="L1162" s="2" t="s">
        <v>21</v>
      </c>
      <c r="M1162" s="2">
        <f t="shared" si="110"/>
        <v>10</v>
      </c>
      <c r="N1162" s="2" t="str">
        <f t="shared" si="111"/>
        <v>Oct</v>
      </c>
      <c r="O1162" s="2" t="str">
        <f t="shared" si="112"/>
        <v>Sun</v>
      </c>
      <c r="P1162" s="2" t="str">
        <f t="shared" si="113"/>
        <v>2021</v>
      </c>
    </row>
    <row r="1163" spans="1:16" x14ac:dyDescent="0.3">
      <c r="A1163" s="2" t="s">
        <v>58</v>
      </c>
      <c r="B1163" s="3">
        <v>44494</v>
      </c>
      <c r="C1163" s="2" t="s">
        <v>12</v>
      </c>
      <c r="D1163" s="2" t="s">
        <v>59</v>
      </c>
      <c r="E1163" s="2" t="s">
        <v>60</v>
      </c>
      <c r="F1163" s="2" t="str">
        <f t="shared" si="108"/>
        <v>Men</v>
      </c>
      <c r="G1163" s="2" t="str">
        <f t="shared" si="109"/>
        <v xml:space="preserve"> Athletic Footwear</v>
      </c>
      <c r="H1163" s="2" t="s">
        <v>16</v>
      </c>
      <c r="I1163" s="2">
        <v>40</v>
      </c>
      <c r="J1163" s="2">
        <v>175</v>
      </c>
      <c r="K1163" s="2">
        <v>7000</v>
      </c>
      <c r="L1163" s="2" t="s">
        <v>21</v>
      </c>
      <c r="M1163" s="2">
        <f t="shared" si="110"/>
        <v>10</v>
      </c>
      <c r="N1163" s="2" t="str">
        <f t="shared" si="111"/>
        <v>Oct</v>
      </c>
      <c r="O1163" s="2" t="str">
        <f t="shared" si="112"/>
        <v>Mon</v>
      </c>
      <c r="P1163" s="2" t="str">
        <f t="shared" si="113"/>
        <v>2021</v>
      </c>
    </row>
    <row r="1164" spans="1:16" x14ac:dyDescent="0.3">
      <c r="A1164" s="2" t="s">
        <v>58</v>
      </c>
      <c r="B1164" s="3">
        <v>44495</v>
      </c>
      <c r="C1164" s="2" t="s">
        <v>12</v>
      </c>
      <c r="D1164" s="2" t="s">
        <v>59</v>
      </c>
      <c r="E1164" s="2" t="s">
        <v>60</v>
      </c>
      <c r="F1164" s="2" t="str">
        <f t="shared" si="108"/>
        <v>Women</v>
      </c>
      <c r="G1164" s="2" t="str">
        <f t="shared" si="109"/>
        <v xml:space="preserve"> Street Footwear</v>
      </c>
      <c r="H1164" s="2" t="s">
        <v>17</v>
      </c>
      <c r="I1164" s="2">
        <v>30.000000000000004</v>
      </c>
      <c r="J1164" s="2">
        <v>200</v>
      </c>
      <c r="K1164" s="2">
        <v>6000.0000000000009</v>
      </c>
      <c r="L1164" s="2" t="s">
        <v>21</v>
      </c>
      <c r="M1164" s="2">
        <f t="shared" si="110"/>
        <v>10</v>
      </c>
      <c r="N1164" s="2" t="str">
        <f t="shared" si="111"/>
        <v>Oct</v>
      </c>
      <c r="O1164" s="2" t="str">
        <f t="shared" si="112"/>
        <v>Tue</v>
      </c>
      <c r="P1164" s="2" t="str">
        <f t="shared" si="113"/>
        <v>2021</v>
      </c>
    </row>
    <row r="1165" spans="1:16" x14ac:dyDescent="0.3">
      <c r="A1165" s="2" t="s">
        <v>58</v>
      </c>
      <c r="B1165" s="3">
        <v>44496</v>
      </c>
      <c r="C1165" s="2" t="s">
        <v>12</v>
      </c>
      <c r="D1165" s="2" t="s">
        <v>59</v>
      </c>
      <c r="E1165" s="2" t="s">
        <v>60</v>
      </c>
      <c r="F1165" s="2" t="str">
        <f t="shared" si="108"/>
        <v>Women</v>
      </c>
      <c r="G1165" s="2" t="str">
        <f t="shared" si="109"/>
        <v xml:space="preserve"> Athletic Footwear</v>
      </c>
      <c r="H1165" s="2" t="s">
        <v>18</v>
      </c>
      <c r="I1165" s="2">
        <v>35</v>
      </c>
      <c r="J1165" s="2">
        <v>50</v>
      </c>
      <c r="K1165" s="2">
        <v>1750</v>
      </c>
      <c r="L1165" s="2" t="s">
        <v>21</v>
      </c>
      <c r="M1165" s="2">
        <f t="shared" si="110"/>
        <v>10</v>
      </c>
      <c r="N1165" s="2" t="str">
        <f t="shared" si="111"/>
        <v>Oct</v>
      </c>
      <c r="O1165" s="2" t="str">
        <f t="shared" si="112"/>
        <v>Wed</v>
      </c>
      <c r="P1165" s="2" t="str">
        <f t="shared" si="113"/>
        <v>2021</v>
      </c>
    </row>
    <row r="1166" spans="1:16" x14ac:dyDescent="0.3">
      <c r="A1166" s="2" t="s">
        <v>58</v>
      </c>
      <c r="B1166" s="3">
        <v>44497</v>
      </c>
      <c r="C1166" s="2" t="s">
        <v>12</v>
      </c>
      <c r="D1166" s="2" t="s">
        <v>59</v>
      </c>
      <c r="E1166" s="2" t="s">
        <v>60</v>
      </c>
      <c r="F1166" s="2" t="str">
        <f t="shared" si="108"/>
        <v>Men</v>
      </c>
      <c r="G1166" s="2" t="str">
        <f t="shared" si="109"/>
        <v xml:space="preserve"> Apparel</v>
      </c>
      <c r="H1166" s="2" t="s">
        <v>19</v>
      </c>
      <c r="I1166" s="2">
        <v>50</v>
      </c>
      <c r="J1166" s="2">
        <v>100</v>
      </c>
      <c r="K1166" s="2">
        <v>5000</v>
      </c>
      <c r="L1166" s="2" t="s">
        <v>21</v>
      </c>
      <c r="M1166" s="2">
        <f t="shared" si="110"/>
        <v>10</v>
      </c>
      <c r="N1166" s="2" t="str">
        <f t="shared" si="111"/>
        <v>Oct</v>
      </c>
      <c r="O1166" s="2" t="str">
        <f t="shared" si="112"/>
        <v>Thu</v>
      </c>
      <c r="P1166" s="2" t="str">
        <f t="shared" si="113"/>
        <v>2021</v>
      </c>
    </row>
    <row r="1167" spans="1:16" x14ac:dyDescent="0.3">
      <c r="A1167" s="2" t="s">
        <v>58</v>
      </c>
      <c r="B1167" s="3">
        <v>44498</v>
      </c>
      <c r="C1167" s="2" t="s">
        <v>12</v>
      </c>
      <c r="D1167" s="2" t="s">
        <v>59</v>
      </c>
      <c r="E1167" s="2" t="s">
        <v>60</v>
      </c>
      <c r="F1167" s="2" t="str">
        <f t="shared" si="108"/>
        <v>Women</v>
      </c>
      <c r="G1167" s="2" t="str">
        <f t="shared" si="109"/>
        <v xml:space="preserve"> Apparel</v>
      </c>
      <c r="H1167" s="2" t="s">
        <v>20</v>
      </c>
      <c r="I1167" s="2">
        <v>40</v>
      </c>
      <c r="J1167" s="2">
        <v>200</v>
      </c>
      <c r="K1167" s="2">
        <v>8000</v>
      </c>
      <c r="L1167" s="2" t="s">
        <v>21</v>
      </c>
      <c r="M1167" s="2">
        <f t="shared" si="110"/>
        <v>10</v>
      </c>
      <c r="N1167" s="2" t="str">
        <f t="shared" si="111"/>
        <v>Oct</v>
      </c>
      <c r="O1167" s="2" t="str">
        <f t="shared" si="112"/>
        <v>Fri</v>
      </c>
      <c r="P1167" s="2" t="str">
        <f t="shared" si="113"/>
        <v>2021</v>
      </c>
    </row>
    <row r="1168" spans="1:16" x14ac:dyDescent="0.3">
      <c r="A1168" s="2" t="s">
        <v>58</v>
      </c>
      <c r="B1168" s="3">
        <v>44499</v>
      </c>
      <c r="C1168" s="2" t="s">
        <v>12</v>
      </c>
      <c r="D1168" s="2" t="s">
        <v>59</v>
      </c>
      <c r="E1168" s="2" t="s">
        <v>60</v>
      </c>
      <c r="F1168" s="2" t="str">
        <f t="shared" si="108"/>
        <v>Men</v>
      </c>
      <c r="G1168" s="2" t="str">
        <f t="shared" si="109"/>
        <v xml:space="preserve"> Street Footwear</v>
      </c>
      <c r="H1168" s="2" t="s">
        <v>14</v>
      </c>
      <c r="I1168" s="2">
        <v>40</v>
      </c>
      <c r="J1168" s="2">
        <v>450</v>
      </c>
      <c r="K1168" s="2">
        <v>18000</v>
      </c>
      <c r="L1168" s="2" t="s">
        <v>21</v>
      </c>
      <c r="M1168" s="2">
        <f t="shared" si="110"/>
        <v>10</v>
      </c>
      <c r="N1168" s="2" t="str">
        <f t="shared" si="111"/>
        <v>Oct</v>
      </c>
      <c r="O1168" s="2" t="str">
        <f t="shared" si="112"/>
        <v>Sat</v>
      </c>
      <c r="P1168" s="2" t="str">
        <f t="shared" si="113"/>
        <v>2021</v>
      </c>
    </row>
    <row r="1169" spans="1:16" x14ac:dyDescent="0.3">
      <c r="A1169" s="2" t="s">
        <v>58</v>
      </c>
      <c r="B1169" s="3">
        <v>44500</v>
      </c>
      <c r="C1169" s="2" t="s">
        <v>12</v>
      </c>
      <c r="D1169" s="2" t="s">
        <v>59</v>
      </c>
      <c r="E1169" s="2" t="s">
        <v>60</v>
      </c>
      <c r="F1169" s="2" t="str">
        <f t="shared" si="108"/>
        <v>Men</v>
      </c>
      <c r="G1169" s="2" t="str">
        <f t="shared" si="109"/>
        <v xml:space="preserve"> Athletic Footwear</v>
      </c>
      <c r="H1169" s="2" t="s">
        <v>16</v>
      </c>
      <c r="I1169" s="2">
        <v>40</v>
      </c>
      <c r="J1169" s="2">
        <v>150</v>
      </c>
      <c r="K1169" s="2">
        <v>6000</v>
      </c>
      <c r="L1169" s="2" t="s">
        <v>21</v>
      </c>
      <c r="M1169" s="2">
        <f t="shared" si="110"/>
        <v>10</v>
      </c>
      <c r="N1169" s="2" t="str">
        <f t="shared" si="111"/>
        <v>Oct</v>
      </c>
      <c r="O1169" s="2" t="str">
        <f t="shared" si="112"/>
        <v>Sun</v>
      </c>
      <c r="P1169" s="2" t="str">
        <f t="shared" si="113"/>
        <v>2021</v>
      </c>
    </row>
    <row r="1170" spans="1:16" x14ac:dyDescent="0.3">
      <c r="A1170" s="2" t="s">
        <v>58</v>
      </c>
      <c r="B1170" s="3">
        <v>44501</v>
      </c>
      <c r="C1170" s="2" t="s">
        <v>12</v>
      </c>
      <c r="D1170" s="2" t="s">
        <v>59</v>
      </c>
      <c r="E1170" s="2" t="s">
        <v>60</v>
      </c>
      <c r="F1170" s="2" t="str">
        <f t="shared" si="108"/>
        <v>Women</v>
      </c>
      <c r="G1170" s="2" t="str">
        <f t="shared" si="109"/>
        <v xml:space="preserve"> Street Footwear</v>
      </c>
      <c r="H1170" s="2" t="s">
        <v>17</v>
      </c>
      <c r="I1170" s="2">
        <v>30.000000000000004</v>
      </c>
      <c r="J1170" s="2">
        <v>150</v>
      </c>
      <c r="K1170" s="2">
        <v>4500.0000000000009</v>
      </c>
      <c r="L1170" s="2" t="s">
        <v>21</v>
      </c>
      <c r="M1170" s="2">
        <f t="shared" si="110"/>
        <v>11</v>
      </c>
      <c r="N1170" s="2" t="str">
        <f t="shared" si="111"/>
        <v>Nov</v>
      </c>
      <c r="O1170" s="2" t="str">
        <f t="shared" si="112"/>
        <v>Mon</v>
      </c>
      <c r="P1170" s="2" t="str">
        <f t="shared" si="113"/>
        <v>2021</v>
      </c>
    </row>
    <row r="1171" spans="1:16" x14ac:dyDescent="0.3">
      <c r="A1171" s="2" t="s">
        <v>58</v>
      </c>
      <c r="B1171" s="3">
        <v>44502</v>
      </c>
      <c r="C1171" s="2" t="s">
        <v>12</v>
      </c>
      <c r="D1171" s="2" t="s">
        <v>59</v>
      </c>
      <c r="E1171" s="2" t="s">
        <v>60</v>
      </c>
      <c r="F1171" s="2" t="str">
        <f t="shared" si="108"/>
        <v>Women</v>
      </c>
      <c r="G1171" s="2" t="str">
        <f t="shared" si="109"/>
        <v xml:space="preserve"> Athletic Footwear</v>
      </c>
      <c r="H1171" s="2" t="s">
        <v>18</v>
      </c>
      <c r="I1171" s="2">
        <v>35</v>
      </c>
      <c r="J1171" s="2">
        <v>75</v>
      </c>
      <c r="K1171" s="2">
        <v>2625</v>
      </c>
      <c r="L1171" s="2" t="s">
        <v>21</v>
      </c>
      <c r="M1171" s="2">
        <f t="shared" si="110"/>
        <v>11</v>
      </c>
      <c r="N1171" s="2" t="str">
        <f t="shared" si="111"/>
        <v>Nov</v>
      </c>
      <c r="O1171" s="2" t="str">
        <f t="shared" si="112"/>
        <v>Tue</v>
      </c>
      <c r="P1171" s="2" t="str">
        <f t="shared" si="113"/>
        <v>2021</v>
      </c>
    </row>
    <row r="1172" spans="1:16" x14ac:dyDescent="0.3">
      <c r="A1172" s="2" t="s">
        <v>58</v>
      </c>
      <c r="B1172" s="3">
        <v>44503</v>
      </c>
      <c r="C1172" s="2" t="s">
        <v>12</v>
      </c>
      <c r="D1172" s="2" t="s">
        <v>59</v>
      </c>
      <c r="E1172" s="2" t="s">
        <v>60</v>
      </c>
      <c r="F1172" s="2" t="str">
        <f t="shared" si="108"/>
        <v>Men</v>
      </c>
      <c r="G1172" s="2" t="str">
        <f t="shared" si="109"/>
        <v xml:space="preserve"> Apparel</v>
      </c>
      <c r="H1172" s="2" t="s">
        <v>19</v>
      </c>
      <c r="I1172" s="2">
        <v>50</v>
      </c>
      <c r="J1172" s="2">
        <v>75</v>
      </c>
      <c r="K1172" s="2">
        <v>3750</v>
      </c>
      <c r="L1172" s="2" t="s">
        <v>21</v>
      </c>
      <c r="M1172" s="2">
        <f t="shared" si="110"/>
        <v>11</v>
      </c>
      <c r="N1172" s="2" t="str">
        <f t="shared" si="111"/>
        <v>Nov</v>
      </c>
      <c r="O1172" s="2" t="str">
        <f t="shared" si="112"/>
        <v>Wed</v>
      </c>
      <c r="P1172" s="2" t="str">
        <f t="shared" si="113"/>
        <v>2021</v>
      </c>
    </row>
    <row r="1173" spans="1:16" x14ac:dyDescent="0.3">
      <c r="A1173" s="2" t="s">
        <v>58</v>
      </c>
      <c r="B1173" s="3">
        <v>44504</v>
      </c>
      <c r="C1173" s="2" t="s">
        <v>12</v>
      </c>
      <c r="D1173" s="2" t="s">
        <v>59</v>
      </c>
      <c r="E1173" s="2" t="s">
        <v>60</v>
      </c>
      <c r="F1173" s="2" t="str">
        <f t="shared" si="108"/>
        <v>Women</v>
      </c>
      <c r="G1173" s="2" t="str">
        <f t="shared" si="109"/>
        <v xml:space="preserve"> Apparel</v>
      </c>
      <c r="H1173" s="2" t="s">
        <v>20</v>
      </c>
      <c r="I1173" s="2">
        <v>40</v>
      </c>
      <c r="J1173" s="2">
        <v>225</v>
      </c>
      <c r="K1173" s="2">
        <v>9000</v>
      </c>
      <c r="L1173" s="2" t="s">
        <v>21</v>
      </c>
      <c r="M1173" s="2">
        <f t="shared" si="110"/>
        <v>11</v>
      </c>
      <c r="N1173" s="2" t="str">
        <f t="shared" si="111"/>
        <v>Nov</v>
      </c>
      <c r="O1173" s="2" t="str">
        <f t="shared" si="112"/>
        <v>Thu</v>
      </c>
      <c r="P1173" s="2" t="str">
        <f t="shared" si="113"/>
        <v>2021</v>
      </c>
    </row>
    <row r="1174" spans="1:16" x14ac:dyDescent="0.3">
      <c r="A1174" s="2" t="s">
        <v>58</v>
      </c>
      <c r="B1174" s="3">
        <v>44505</v>
      </c>
      <c r="C1174" s="2" t="s">
        <v>12</v>
      </c>
      <c r="D1174" s="2" t="s">
        <v>59</v>
      </c>
      <c r="E1174" s="2" t="s">
        <v>60</v>
      </c>
      <c r="F1174" s="2" t="str">
        <f t="shared" si="108"/>
        <v>Men</v>
      </c>
      <c r="G1174" s="2" t="str">
        <f t="shared" si="109"/>
        <v xml:space="preserve"> Street Footwear</v>
      </c>
      <c r="H1174" s="2" t="s">
        <v>14</v>
      </c>
      <c r="I1174" s="2">
        <v>54.999999999999993</v>
      </c>
      <c r="J1174" s="2">
        <v>495</v>
      </c>
      <c r="K1174" s="2">
        <v>27224.999999999996</v>
      </c>
      <c r="L1174" s="2" t="s">
        <v>21</v>
      </c>
      <c r="M1174" s="2">
        <f t="shared" si="110"/>
        <v>11</v>
      </c>
      <c r="N1174" s="2" t="str">
        <f t="shared" si="111"/>
        <v>Nov</v>
      </c>
      <c r="O1174" s="2" t="str">
        <f t="shared" si="112"/>
        <v>Fri</v>
      </c>
      <c r="P1174" s="2" t="str">
        <f t="shared" si="113"/>
        <v>2021</v>
      </c>
    </row>
    <row r="1175" spans="1:16" x14ac:dyDescent="0.3">
      <c r="A1175" s="2" t="s">
        <v>58</v>
      </c>
      <c r="B1175" s="3">
        <v>44506</v>
      </c>
      <c r="C1175" s="2" t="s">
        <v>12</v>
      </c>
      <c r="D1175" s="2" t="s">
        <v>59</v>
      </c>
      <c r="E1175" s="2" t="s">
        <v>60</v>
      </c>
      <c r="F1175" s="2" t="str">
        <f t="shared" si="108"/>
        <v>Men</v>
      </c>
      <c r="G1175" s="2" t="str">
        <f t="shared" si="109"/>
        <v xml:space="preserve"> Athletic Footwear</v>
      </c>
      <c r="H1175" s="2" t="s">
        <v>16</v>
      </c>
      <c r="I1175" s="2">
        <v>50</v>
      </c>
      <c r="J1175" s="2">
        <v>200</v>
      </c>
      <c r="K1175" s="2">
        <v>10000</v>
      </c>
      <c r="L1175" s="2" t="s">
        <v>21</v>
      </c>
      <c r="M1175" s="2">
        <f t="shared" si="110"/>
        <v>11</v>
      </c>
      <c r="N1175" s="2" t="str">
        <f t="shared" si="111"/>
        <v>Nov</v>
      </c>
      <c r="O1175" s="2" t="str">
        <f t="shared" si="112"/>
        <v>Sat</v>
      </c>
      <c r="P1175" s="2" t="str">
        <f t="shared" si="113"/>
        <v>2021</v>
      </c>
    </row>
    <row r="1176" spans="1:16" x14ac:dyDescent="0.3">
      <c r="A1176" s="2" t="s">
        <v>58</v>
      </c>
      <c r="B1176" s="3">
        <v>44507</v>
      </c>
      <c r="C1176" s="2" t="s">
        <v>12</v>
      </c>
      <c r="D1176" s="2" t="s">
        <v>59</v>
      </c>
      <c r="E1176" s="2" t="s">
        <v>60</v>
      </c>
      <c r="F1176" s="2" t="str">
        <f t="shared" si="108"/>
        <v>Women</v>
      </c>
      <c r="G1176" s="2" t="str">
        <f t="shared" si="109"/>
        <v xml:space="preserve"> Street Footwear</v>
      </c>
      <c r="H1176" s="2" t="s">
        <v>17</v>
      </c>
      <c r="I1176" s="2">
        <v>45</v>
      </c>
      <c r="J1176" s="2">
        <v>175</v>
      </c>
      <c r="K1176" s="2">
        <v>7875</v>
      </c>
      <c r="L1176" s="2" t="s">
        <v>21</v>
      </c>
      <c r="M1176" s="2">
        <f t="shared" si="110"/>
        <v>11</v>
      </c>
      <c r="N1176" s="2" t="str">
        <f t="shared" si="111"/>
        <v>Nov</v>
      </c>
      <c r="O1176" s="2" t="str">
        <f t="shared" si="112"/>
        <v>Sun</v>
      </c>
      <c r="P1176" s="2" t="str">
        <f t="shared" si="113"/>
        <v>2021</v>
      </c>
    </row>
    <row r="1177" spans="1:16" x14ac:dyDescent="0.3">
      <c r="A1177" s="2" t="s">
        <v>58</v>
      </c>
      <c r="B1177" s="3">
        <v>44508</v>
      </c>
      <c r="C1177" s="2" t="s">
        <v>12</v>
      </c>
      <c r="D1177" s="2" t="s">
        <v>59</v>
      </c>
      <c r="E1177" s="2" t="s">
        <v>60</v>
      </c>
      <c r="F1177" s="2" t="str">
        <f t="shared" si="108"/>
        <v>Women</v>
      </c>
      <c r="G1177" s="2" t="str">
        <f t="shared" si="109"/>
        <v xml:space="preserve"> Athletic Footwear</v>
      </c>
      <c r="H1177" s="2" t="s">
        <v>18</v>
      </c>
      <c r="I1177" s="2">
        <v>45</v>
      </c>
      <c r="J1177" s="2">
        <v>125</v>
      </c>
      <c r="K1177" s="2">
        <v>5625</v>
      </c>
      <c r="L1177" s="2" t="s">
        <v>21</v>
      </c>
      <c r="M1177" s="2">
        <f t="shared" si="110"/>
        <v>11</v>
      </c>
      <c r="N1177" s="2" t="str">
        <f t="shared" si="111"/>
        <v>Nov</v>
      </c>
      <c r="O1177" s="2" t="str">
        <f t="shared" si="112"/>
        <v>Mon</v>
      </c>
      <c r="P1177" s="2" t="str">
        <f t="shared" si="113"/>
        <v>2021</v>
      </c>
    </row>
    <row r="1178" spans="1:16" x14ac:dyDescent="0.3">
      <c r="A1178" s="2" t="s">
        <v>58</v>
      </c>
      <c r="B1178" s="3">
        <v>44509</v>
      </c>
      <c r="C1178" s="2" t="s">
        <v>12</v>
      </c>
      <c r="D1178" s="2" t="s">
        <v>59</v>
      </c>
      <c r="E1178" s="2" t="s">
        <v>60</v>
      </c>
      <c r="F1178" s="2" t="str">
        <f t="shared" si="108"/>
        <v>Men</v>
      </c>
      <c r="G1178" s="2" t="str">
        <f t="shared" si="109"/>
        <v xml:space="preserve"> Apparel</v>
      </c>
      <c r="H1178" s="2" t="s">
        <v>19</v>
      </c>
      <c r="I1178" s="2">
        <v>54.999999999999993</v>
      </c>
      <c r="J1178" s="2">
        <v>150</v>
      </c>
      <c r="K1178" s="2">
        <v>8249.9999999999982</v>
      </c>
      <c r="L1178" s="2" t="s">
        <v>21</v>
      </c>
      <c r="M1178" s="2">
        <f t="shared" si="110"/>
        <v>11</v>
      </c>
      <c r="N1178" s="2" t="str">
        <f t="shared" si="111"/>
        <v>Nov</v>
      </c>
      <c r="O1178" s="2" t="str">
        <f t="shared" si="112"/>
        <v>Tue</v>
      </c>
      <c r="P1178" s="2" t="str">
        <f t="shared" si="113"/>
        <v>2021</v>
      </c>
    </row>
    <row r="1179" spans="1:16" x14ac:dyDescent="0.3">
      <c r="A1179" s="2" t="s">
        <v>58</v>
      </c>
      <c r="B1179" s="3">
        <v>44510</v>
      </c>
      <c r="C1179" s="2" t="s">
        <v>12</v>
      </c>
      <c r="D1179" s="2" t="s">
        <v>59</v>
      </c>
      <c r="E1179" s="2" t="s">
        <v>60</v>
      </c>
      <c r="F1179" s="2" t="str">
        <f t="shared" si="108"/>
        <v>Women</v>
      </c>
      <c r="G1179" s="2" t="str">
        <f t="shared" si="109"/>
        <v xml:space="preserve"> Apparel</v>
      </c>
      <c r="H1179" s="2" t="s">
        <v>20</v>
      </c>
      <c r="I1179" s="2">
        <v>60</v>
      </c>
      <c r="J1179" s="2">
        <v>275</v>
      </c>
      <c r="K1179" s="2">
        <v>16500</v>
      </c>
      <c r="L1179" s="2" t="s">
        <v>21</v>
      </c>
      <c r="M1179" s="2">
        <f t="shared" si="110"/>
        <v>11</v>
      </c>
      <c r="N1179" s="2" t="str">
        <f t="shared" si="111"/>
        <v>Nov</v>
      </c>
      <c r="O1179" s="2" t="str">
        <f t="shared" si="112"/>
        <v>Wed</v>
      </c>
      <c r="P1179" s="2" t="str">
        <f t="shared" si="113"/>
        <v>2021</v>
      </c>
    </row>
    <row r="1180" spans="1:16" x14ac:dyDescent="0.3">
      <c r="A1180" s="2" t="s">
        <v>58</v>
      </c>
      <c r="B1180" s="3">
        <v>44511</v>
      </c>
      <c r="C1180" s="2" t="s">
        <v>12</v>
      </c>
      <c r="D1180" s="2" t="s">
        <v>59</v>
      </c>
      <c r="E1180" s="2" t="s">
        <v>60</v>
      </c>
      <c r="F1180" s="2" t="str">
        <f t="shared" si="108"/>
        <v>Men</v>
      </c>
      <c r="G1180" s="2" t="str">
        <f t="shared" si="109"/>
        <v xml:space="preserve"> Street Footwear</v>
      </c>
      <c r="H1180" s="2" t="s">
        <v>14</v>
      </c>
      <c r="I1180" s="2">
        <v>54.999999999999993</v>
      </c>
      <c r="J1180" s="2">
        <v>525</v>
      </c>
      <c r="K1180" s="2">
        <v>28874.999999999996</v>
      </c>
      <c r="L1180" s="2" t="s">
        <v>21</v>
      </c>
      <c r="M1180" s="2">
        <f t="shared" si="110"/>
        <v>11</v>
      </c>
      <c r="N1180" s="2" t="str">
        <f t="shared" si="111"/>
        <v>Nov</v>
      </c>
      <c r="O1180" s="2" t="str">
        <f t="shared" si="112"/>
        <v>Thu</v>
      </c>
      <c r="P1180" s="2" t="str">
        <f t="shared" si="113"/>
        <v>2021</v>
      </c>
    </row>
    <row r="1181" spans="1:16" x14ac:dyDescent="0.3">
      <c r="A1181" s="2" t="s">
        <v>58</v>
      </c>
      <c r="B1181" s="3">
        <v>44512</v>
      </c>
      <c r="C1181" s="2" t="s">
        <v>12</v>
      </c>
      <c r="D1181" s="2" t="s">
        <v>59</v>
      </c>
      <c r="E1181" s="2" t="s">
        <v>60</v>
      </c>
      <c r="F1181" s="2" t="str">
        <f t="shared" si="108"/>
        <v>Men</v>
      </c>
      <c r="G1181" s="2" t="str">
        <f t="shared" si="109"/>
        <v xml:space="preserve"> Athletic Footwear</v>
      </c>
      <c r="H1181" s="2" t="s">
        <v>16</v>
      </c>
      <c r="I1181" s="2">
        <v>50</v>
      </c>
      <c r="J1181" s="2">
        <v>275</v>
      </c>
      <c r="K1181" s="2">
        <v>13750</v>
      </c>
      <c r="L1181" s="2" t="s">
        <v>21</v>
      </c>
      <c r="M1181" s="2">
        <f t="shared" si="110"/>
        <v>11</v>
      </c>
      <c r="N1181" s="2" t="str">
        <f t="shared" si="111"/>
        <v>Nov</v>
      </c>
      <c r="O1181" s="2" t="str">
        <f t="shared" si="112"/>
        <v>Fri</v>
      </c>
      <c r="P1181" s="2" t="str">
        <f t="shared" si="113"/>
        <v>2021</v>
      </c>
    </row>
    <row r="1182" spans="1:16" x14ac:dyDescent="0.3">
      <c r="A1182" s="2" t="s">
        <v>58</v>
      </c>
      <c r="B1182" s="3">
        <v>44513</v>
      </c>
      <c r="C1182" s="2" t="s">
        <v>12</v>
      </c>
      <c r="D1182" s="2" t="s">
        <v>59</v>
      </c>
      <c r="E1182" s="2" t="s">
        <v>60</v>
      </c>
      <c r="F1182" s="2" t="str">
        <f t="shared" si="108"/>
        <v>Women</v>
      </c>
      <c r="G1182" s="2" t="str">
        <f t="shared" si="109"/>
        <v xml:space="preserve"> Street Footwear</v>
      </c>
      <c r="H1182" s="2" t="s">
        <v>17</v>
      </c>
      <c r="I1182" s="2">
        <v>45</v>
      </c>
      <c r="J1182" s="2">
        <v>200</v>
      </c>
      <c r="K1182" s="2">
        <v>9000</v>
      </c>
      <c r="L1182" s="2" t="s">
        <v>21</v>
      </c>
      <c r="M1182" s="2">
        <f t="shared" si="110"/>
        <v>11</v>
      </c>
      <c r="N1182" s="2" t="str">
        <f t="shared" si="111"/>
        <v>Nov</v>
      </c>
      <c r="O1182" s="2" t="str">
        <f t="shared" si="112"/>
        <v>Sat</v>
      </c>
      <c r="P1182" s="2" t="str">
        <f t="shared" si="113"/>
        <v>2021</v>
      </c>
    </row>
    <row r="1183" spans="1:16" x14ac:dyDescent="0.3">
      <c r="A1183" s="2" t="s">
        <v>58</v>
      </c>
      <c r="B1183" s="3">
        <v>44514</v>
      </c>
      <c r="C1183" s="2" t="s">
        <v>12</v>
      </c>
      <c r="D1183" s="2" t="s">
        <v>59</v>
      </c>
      <c r="E1183" s="2" t="s">
        <v>60</v>
      </c>
      <c r="F1183" s="2" t="str">
        <f t="shared" si="108"/>
        <v>Women</v>
      </c>
      <c r="G1183" s="2" t="str">
        <f t="shared" si="109"/>
        <v xml:space="preserve"> Athletic Footwear</v>
      </c>
      <c r="H1183" s="2" t="s">
        <v>18</v>
      </c>
      <c r="I1183" s="2">
        <v>45</v>
      </c>
      <c r="J1183" s="2">
        <v>175</v>
      </c>
      <c r="K1183" s="2">
        <v>7875</v>
      </c>
      <c r="L1183" s="2" t="s">
        <v>21</v>
      </c>
      <c r="M1183" s="2">
        <f t="shared" si="110"/>
        <v>11</v>
      </c>
      <c r="N1183" s="2" t="str">
        <f t="shared" si="111"/>
        <v>Nov</v>
      </c>
      <c r="O1183" s="2" t="str">
        <f t="shared" si="112"/>
        <v>Sun</v>
      </c>
      <c r="P1183" s="2" t="str">
        <f t="shared" si="113"/>
        <v>2021</v>
      </c>
    </row>
    <row r="1184" spans="1:16" x14ac:dyDescent="0.3">
      <c r="A1184" s="2" t="s">
        <v>58</v>
      </c>
      <c r="B1184" s="3">
        <v>44515</v>
      </c>
      <c r="C1184" s="2" t="s">
        <v>12</v>
      </c>
      <c r="D1184" s="2" t="s">
        <v>59</v>
      </c>
      <c r="E1184" s="2" t="s">
        <v>60</v>
      </c>
      <c r="F1184" s="2" t="str">
        <f t="shared" si="108"/>
        <v>Men</v>
      </c>
      <c r="G1184" s="2" t="str">
        <f t="shared" si="109"/>
        <v xml:space="preserve"> Apparel</v>
      </c>
      <c r="H1184" s="2" t="s">
        <v>19</v>
      </c>
      <c r="I1184" s="2">
        <v>54.999999999999993</v>
      </c>
      <c r="J1184" s="2">
        <v>175</v>
      </c>
      <c r="K1184" s="2">
        <v>9624.9999999999982</v>
      </c>
      <c r="L1184" s="2" t="s">
        <v>21</v>
      </c>
      <c r="M1184" s="2">
        <f t="shared" si="110"/>
        <v>11</v>
      </c>
      <c r="N1184" s="2" t="str">
        <f t="shared" si="111"/>
        <v>Nov</v>
      </c>
      <c r="O1184" s="2" t="str">
        <f t="shared" si="112"/>
        <v>Mon</v>
      </c>
      <c r="P1184" s="2" t="str">
        <f t="shared" si="113"/>
        <v>2021</v>
      </c>
    </row>
    <row r="1185" spans="1:16" x14ac:dyDescent="0.3">
      <c r="A1185" s="2" t="s">
        <v>58</v>
      </c>
      <c r="B1185" s="3">
        <v>44516</v>
      </c>
      <c r="C1185" s="2" t="s">
        <v>12</v>
      </c>
      <c r="D1185" s="2" t="s">
        <v>59</v>
      </c>
      <c r="E1185" s="2" t="s">
        <v>60</v>
      </c>
      <c r="F1185" s="2" t="str">
        <f t="shared" si="108"/>
        <v>Women</v>
      </c>
      <c r="G1185" s="2" t="str">
        <f t="shared" si="109"/>
        <v xml:space="preserve"> Apparel</v>
      </c>
      <c r="H1185" s="2" t="s">
        <v>20</v>
      </c>
      <c r="I1185" s="2">
        <v>60</v>
      </c>
      <c r="J1185" s="2">
        <v>325</v>
      </c>
      <c r="K1185" s="2">
        <v>19500</v>
      </c>
      <c r="L1185" s="2" t="s">
        <v>21</v>
      </c>
      <c r="M1185" s="2">
        <f t="shared" si="110"/>
        <v>11</v>
      </c>
      <c r="N1185" s="2" t="str">
        <f t="shared" si="111"/>
        <v>Nov</v>
      </c>
      <c r="O1185" s="2" t="str">
        <f t="shared" si="112"/>
        <v>Tue</v>
      </c>
      <c r="P1185" s="2" t="str">
        <f t="shared" si="113"/>
        <v>2021</v>
      </c>
    </row>
    <row r="1186" spans="1:16" x14ac:dyDescent="0.3">
      <c r="A1186" s="2" t="s">
        <v>58</v>
      </c>
      <c r="B1186" s="3">
        <v>44517</v>
      </c>
      <c r="C1186" s="2" t="s">
        <v>12</v>
      </c>
      <c r="D1186" s="2" t="s">
        <v>59</v>
      </c>
      <c r="E1186" s="2" t="s">
        <v>60</v>
      </c>
      <c r="F1186" s="2" t="str">
        <f t="shared" si="108"/>
        <v>Men</v>
      </c>
      <c r="G1186" s="2" t="str">
        <f t="shared" si="109"/>
        <v xml:space="preserve"> Street Footwear</v>
      </c>
      <c r="H1186" s="2" t="s">
        <v>14</v>
      </c>
      <c r="I1186" s="2">
        <v>54.999999999999993</v>
      </c>
      <c r="J1186" s="2">
        <v>550</v>
      </c>
      <c r="K1186" s="2">
        <v>30249.999999999996</v>
      </c>
      <c r="L1186" s="2" t="s">
        <v>21</v>
      </c>
      <c r="M1186" s="2">
        <f t="shared" si="110"/>
        <v>11</v>
      </c>
      <c r="N1186" s="2" t="str">
        <f t="shared" si="111"/>
        <v>Nov</v>
      </c>
      <c r="O1186" s="2" t="str">
        <f t="shared" si="112"/>
        <v>Wed</v>
      </c>
      <c r="P1186" s="2" t="str">
        <f t="shared" si="113"/>
        <v>2021</v>
      </c>
    </row>
    <row r="1187" spans="1:16" x14ac:dyDescent="0.3">
      <c r="A1187" s="2" t="s">
        <v>58</v>
      </c>
      <c r="B1187" s="3">
        <v>44518</v>
      </c>
      <c r="C1187" s="2" t="s">
        <v>12</v>
      </c>
      <c r="D1187" s="2" t="s">
        <v>59</v>
      </c>
      <c r="E1187" s="2" t="s">
        <v>60</v>
      </c>
      <c r="F1187" s="2" t="str">
        <f t="shared" si="108"/>
        <v>Men</v>
      </c>
      <c r="G1187" s="2" t="str">
        <f t="shared" si="109"/>
        <v xml:space="preserve"> Athletic Footwear</v>
      </c>
      <c r="H1187" s="2" t="s">
        <v>16</v>
      </c>
      <c r="I1187" s="2">
        <v>50</v>
      </c>
      <c r="J1187" s="2">
        <v>300</v>
      </c>
      <c r="K1187" s="2">
        <v>15000</v>
      </c>
      <c r="L1187" s="2" t="s">
        <v>21</v>
      </c>
      <c r="M1187" s="2">
        <f t="shared" si="110"/>
        <v>11</v>
      </c>
      <c r="N1187" s="2" t="str">
        <f t="shared" si="111"/>
        <v>Nov</v>
      </c>
      <c r="O1187" s="2" t="str">
        <f t="shared" si="112"/>
        <v>Thu</v>
      </c>
      <c r="P1187" s="2" t="str">
        <f t="shared" si="113"/>
        <v>2021</v>
      </c>
    </row>
    <row r="1188" spans="1:16" x14ac:dyDescent="0.3">
      <c r="A1188" s="2" t="s">
        <v>58</v>
      </c>
      <c r="B1188" s="3">
        <v>44519</v>
      </c>
      <c r="C1188" s="2" t="s">
        <v>12</v>
      </c>
      <c r="D1188" s="2" t="s">
        <v>59</v>
      </c>
      <c r="E1188" s="2" t="s">
        <v>60</v>
      </c>
      <c r="F1188" s="2" t="str">
        <f t="shared" si="108"/>
        <v>Women</v>
      </c>
      <c r="G1188" s="2" t="str">
        <f t="shared" si="109"/>
        <v xml:space="preserve"> Street Footwear</v>
      </c>
      <c r="H1188" s="2" t="s">
        <v>17</v>
      </c>
      <c r="I1188" s="2">
        <v>45</v>
      </c>
      <c r="J1188" s="2">
        <v>225</v>
      </c>
      <c r="K1188" s="2">
        <v>10125</v>
      </c>
      <c r="L1188" s="2" t="s">
        <v>21</v>
      </c>
      <c r="M1188" s="2">
        <f t="shared" si="110"/>
        <v>11</v>
      </c>
      <c r="N1188" s="2" t="str">
        <f t="shared" si="111"/>
        <v>Nov</v>
      </c>
      <c r="O1188" s="2" t="str">
        <f t="shared" si="112"/>
        <v>Fri</v>
      </c>
      <c r="P1188" s="2" t="str">
        <f t="shared" si="113"/>
        <v>2021</v>
      </c>
    </row>
    <row r="1189" spans="1:16" x14ac:dyDescent="0.3">
      <c r="A1189" s="2" t="s">
        <v>58</v>
      </c>
      <c r="B1189" s="3">
        <v>44520</v>
      </c>
      <c r="C1189" s="2" t="s">
        <v>12</v>
      </c>
      <c r="D1189" s="2" t="s">
        <v>59</v>
      </c>
      <c r="E1189" s="2" t="s">
        <v>60</v>
      </c>
      <c r="F1189" s="2" t="str">
        <f t="shared" si="108"/>
        <v>Women</v>
      </c>
      <c r="G1189" s="2" t="str">
        <f t="shared" si="109"/>
        <v xml:space="preserve"> Athletic Footwear</v>
      </c>
      <c r="H1189" s="2" t="s">
        <v>18</v>
      </c>
      <c r="I1189" s="2">
        <v>45</v>
      </c>
      <c r="J1189" s="2">
        <v>175</v>
      </c>
      <c r="K1189" s="2">
        <v>7875</v>
      </c>
      <c r="L1189" s="2" t="s">
        <v>21</v>
      </c>
      <c r="M1189" s="2">
        <f t="shared" si="110"/>
        <v>11</v>
      </c>
      <c r="N1189" s="2" t="str">
        <f t="shared" si="111"/>
        <v>Nov</v>
      </c>
      <c r="O1189" s="2" t="str">
        <f t="shared" si="112"/>
        <v>Sat</v>
      </c>
      <c r="P1189" s="2" t="str">
        <f t="shared" si="113"/>
        <v>2021</v>
      </c>
    </row>
    <row r="1190" spans="1:16" x14ac:dyDescent="0.3">
      <c r="A1190" s="2" t="s">
        <v>58</v>
      </c>
      <c r="B1190" s="3">
        <v>44521</v>
      </c>
      <c r="C1190" s="2" t="s">
        <v>12</v>
      </c>
      <c r="D1190" s="2" t="s">
        <v>59</v>
      </c>
      <c r="E1190" s="2" t="s">
        <v>60</v>
      </c>
      <c r="F1190" s="2" t="str">
        <f t="shared" si="108"/>
        <v>Men</v>
      </c>
      <c r="G1190" s="2" t="str">
        <f t="shared" si="109"/>
        <v xml:space="preserve"> Apparel</v>
      </c>
      <c r="H1190" s="2" t="s">
        <v>19</v>
      </c>
      <c r="I1190" s="2">
        <v>54.999999999999993</v>
      </c>
      <c r="J1190" s="2">
        <v>200</v>
      </c>
      <c r="K1190" s="2">
        <v>10999.999999999998</v>
      </c>
      <c r="L1190" s="2" t="s">
        <v>21</v>
      </c>
      <c r="M1190" s="2">
        <f t="shared" si="110"/>
        <v>11</v>
      </c>
      <c r="N1190" s="2" t="str">
        <f t="shared" si="111"/>
        <v>Nov</v>
      </c>
      <c r="O1190" s="2" t="str">
        <f t="shared" si="112"/>
        <v>Sun</v>
      </c>
      <c r="P1190" s="2" t="str">
        <f t="shared" si="113"/>
        <v>2021</v>
      </c>
    </row>
    <row r="1191" spans="1:16" x14ac:dyDescent="0.3">
      <c r="A1191" s="2" t="s">
        <v>58</v>
      </c>
      <c r="B1191" s="3">
        <v>44550</v>
      </c>
      <c r="C1191" s="2" t="s">
        <v>12</v>
      </c>
      <c r="D1191" s="2" t="s">
        <v>59</v>
      </c>
      <c r="E1191" s="2" t="s">
        <v>60</v>
      </c>
      <c r="F1191" s="2" t="str">
        <f t="shared" si="108"/>
        <v>Women</v>
      </c>
      <c r="G1191" s="2" t="str">
        <f t="shared" si="109"/>
        <v xml:space="preserve"> Apparel</v>
      </c>
      <c r="H1191" s="2" t="s">
        <v>20</v>
      </c>
      <c r="I1191" s="2">
        <v>60</v>
      </c>
      <c r="J1191" s="2">
        <v>375</v>
      </c>
      <c r="K1191" s="2">
        <v>22500</v>
      </c>
      <c r="L1191" s="2" t="s">
        <v>21</v>
      </c>
      <c r="M1191" s="2">
        <f t="shared" si="110"/>
        <v>12</v>
      </c>
      <c r="N1191" s="2" t="str">
        <f t="shared" si="111"/>
        <v>Dec</v>
      </c>
      <c r="O1191" s="2" t="str">
        <f t="shared" si="112"/>
        <v>Mon</v>
      </c>
      <c r="P1191" s="2" t="str">
        <f t="shared" si="113"/>
        <v>2021</v>
      </c>
    </row>
    <row r="1192" spans="1:16" x14ac:dyDescent="0.3">
      <c r="A1192" s="2" t="s">
        <v>58</v>
      </c>
      <c r="B1192" s="3">
        <v>44551</v>
      </c>
      <c r="C1192" s="2" t="s">
        <v>12</v>
      </c>
      <c r="D1192" s="2" t="s">
        <v>59</v>
      </c>
      <c r="E1192" s="2" t="s">
        <v>60</v>
      </c>
      <c r="F1192" s="2" t="str">
        <f t="shared" si="108"/>
        <v>Men</v>
      </c>
      <c r="G1192" s="2" t="str">
        <f t="shared" si="109"/>
        <v xml:space="preserve"> Street Footwear</v>
      </c>
      <c r="H1192" s="2" t="s">
        <v>14</v>
      </c>
      <c r="I1192" s="2">
        <v>54.999999999999993</v>
      </c>
      <c r="J1192" s="2">
        <v>525</v>
      </c>
      <c r="K1192" s="2">
        <v>28874.999999999996</v>
      </c>
      <c r="L1192" s="2" t="s">
        <v>21</v>
      </c>
      <c r="M1192" s="2">
        <f t="shared" si="110"/>
        <v>12</v>
      </c>
      <c r="N1192" s="2" t="str">
        <f t="shared" si="111"/>
        <v>Dec</v>
      </c>
      <c r="O1192" s="2" t="str">
        <f t="shared" si="112"/>
        <v>Tue</v>
      </c>
      <c r="P1192" s="2" t="str">
        <f t="shared" si="113"/>
        <v>2021</v>
      </c>
    </row>
    <row r="1193" spans="1:16" x14ac:dyDescent="0.3">
      <c r="A1193" s="2" t="s">
        <v>58</v>
      </c>
      <c r="B1193" s="3">
        <v>44552</v>
      </c>
      <c r="C1193" s="2" t="s">
        <v>12</v>
      </c>
      <c r="D1193" s="2" t="s">
        <v>59</v>
      </c>
      <c r="E1193" s="2" t="s">
        <v>60</v>
      </c>
      <c r="F1193" s="2" t="str">
        <f t="shared" si="108"/>
        <v>Men</v>
      </c>
      <c r="G1193" s="2" t="str">
        <f t="shared" si="109"/>
        <v xml:space="preserve"> Athletic Footwear</v>
      </c>
      <c r="H1193" s="2" t="s">
        <v>16</v>
      </c>
      <c r="I1193" s="2">
        <v>50</v>
      </c>
      <c r="J1193" s="2">
        <v>300</v>
      </c>
      <c r="K1193" s="2">
        <v>15000</v>
      </c>
      <c r="L1193" s="2" t="s">
        <v>21</v>
      </c>
      <c r="M1193" s="2">
        <f t="shared" si="110"/>
        <v>12</v>
      </c>
      <c r="N1193" s="2" t="str">
        <f t="shared" si="111"/>
        <v>Dec</v>
      </c>
      <c r="O1193" s="2" t="str">
        <f t="shared" si="112"/>
        <v>Wed</v>
      </c>
      <c r="P1193" s="2" t="str">
        <f t="shared" si="113"/>
        <v>2021</v>
      </c>
    </row>
    <row r="1194" spans="1:16" x14ac:dyDescent="0.3">
      <c r="A1194" s="2" t="s">
        <v>58</v>
      </c>
      <c r="B1194" s="3">
        <v>44553</v>
      </c>
      <c r="C1194" s="2" t="s">
        <v>12</v>
      </c>
      <c r="D1194" s="2" t="s">
        <v>59</v>
      </c>
      <c r="E1194" s="2" t="s">
        <v>60</v>
      </c>
      <c r="F1194" s="2" t="str">
        <f t="shared" si="108"/>
        <v>Women</v>
      </c>
      <c r="G1194" s="2" t="str">
        <f t="shared" si="109"/>
        <v xml:space="preserve"> Street Footwear</v>
      </c>
      <c r="H1194" s="2" t="s">
        <v>17</v>
      </c>
      <c r="I1194" s="2">
        <v>45</v>
      </c>
      <c r="J1194" s="2">
        <v>225</v>
      </c>
      <c r="K1194" s="2">
        <v>10125</v>
      </c>
      <c r="L1194" s="2" t="s">
        <v>21</v>
      </c>
      <c r="M1194" s="2">
        <f t="shared" si="110"/>
        <v>12</v>
      </c>
      <c r="N1194" s="2" t="str">
        <f t="shared" si="111"/>
        <v>Dec</v>
      </c>
      <c r="O1194" s="2" t="str">
        <f t="shared" si="112"/>
        <v>Thu</v>
      </c>
      <c r="P1194" s="2" t="str">
        <f t="shared" si="113"/>
        <v>2021</v>
      </c>
    </row>
    <row r="1195" spans="1:16" x14ac:dyDescent="0.3">
      <c r="A1195" s="2" t="s">
        <v>58</v>
      </c>
      <c r="B1195" s="3">
        <v>44554</v>
      </c>
      <c r="C1195" s="2" t="s">
        <v>12</v>
      </c>
      <c r="D1195" s="2" t="s">
        <v>59</v>
      </c>
      <c r="E1195" s="2" t="s">
        <v>60</v>
      </c>
      <c r="F1195" s="2" t="str">
        <f t="shared" si="108"/>
        <v>Women</v>
      </c>
      <c r="G1195" s="2" t="str">
        <f t="shared" si="109"/>
        <v xml:space="preserve"> Athletic Footwear</v>
      </c>
      <c r="H1195" s="2" t="s">
        <v>18</v>
      </c>
      <c r="I1195" s="2">
        <v>45</v>
      </c>
      <c r="J1195" s="2">
        <v>175</v>
      </c>
      <c r="K1195" s="2">
        <v>7875</v>
      </c>
      <c r="L1195" s="2" t="s">
        <v>21</v>
      </c>
      <c r="M1195" s="2">
        <f t="shared" si="110"/>
        <v>12</v>
      </c>
      <c r="N1195" s="2" t="str">
        <f t="shared" si="111"/>
        <v>Dec</v>
      </c>
      <c r="O1195" s="2" t="str">
        <f t="shared" si="112"/>
        <v>Fri</v>
      </c>
      <c r="P1195" s="2" t="str">
        <f t="shared" si="113"/>
        <v>2021</v>
      </c>
    </row>
    <row r="1196" spans="1:16" x14ac:dyDescent="0.3">
      <c r="A1196" s="2" t="s">
        <v>58</v>
      </c>
      <c r="B1196" s="3">
        <v>44555</v>
      </c>
      <c r="C1196" s="2" t="s">
        <v>12</v>
      </c>
      <c r="D1196" s="2" t="s">
        <v>59</v>
      </c>
      <c r="E1196" s="2" t="s">
        <v>60</v>
      </c>
      <c r="F1196" s="2" t="str">
        <f t="shared" si="108"/>
        <v>Men</v>
      </c>
      <c r="G1196" s="2" t="str">
        <f t="shared" si="109"/>
        <v xml:space="preserve"> Apparel</v>
      </c>
      <c r="H1196" s="2" t="s">
        <v>19</v>
      </c>
      <c r="I1196" s="2">
        <v>54.999999999999993</v>
      </c>
      <c r="J1196" s="2">
        <v>150</v>
      </c>
      <c r="K1196" s="2">
        <v>8249.9999999999982</v>
      </c>
      <c r="L1196" s="2" t="s">
        <v>21</v>
      </c>
      <c r="M1196" s="2">
        <f t="shared" si="110"/>
        <v>12</v>
      </c>
      <c r="N1196" s="2" t="str">
        <f t="shared" si="111"/>
        <v>Dec</v>
      </c>
      <c r="O1196" s="2" t="str">
        <f t="shared" si="112"/>
        <v>Sat</v>
      </c>
      <c r="P1196" s="2" t="str">
        <f t="shared" si="113"/>
        <v>2021</v>
      </c>
    </row>
    <row r="1197" spans="1:16" x14ac:dyDescent="0.3">
      <c r="A1197" s="2" t="s">
        <v>58</v>
      </c>
      <c r="B1197" s="3">
        <v>44556</v>
      </c>
      <c r="C1197" s="2" t="s">
        <v>12</v>
      </c>
      <c r="D1197" s="2" t="s">
        <v>59</v>
      </c>
      <c r="E1197" s="2" t="s">
        <v>60</v>
      </c>
      <c r="F1197" s="2" t="str">
        <f t="shared" si="108"/>
        <v>Women</v>
      </c>
      <c r="G1197" s="2" t="str">
        <f t="shared" si="109"/>
        <v xml:space="preserve"> Apparel</v>
      </c>
      <c r="H1197" s="2" t="s">
        <v>20</v>
      </c>
      <c r="I1197" s="2">
        <v>60</v>
      </c>
      <c r="J1197" s="2">
        <v>325</v>
      </c>
      <c r="K1197" s="2">
        <v>19500</v>
      </c>
      <c r="L1197" s="2" t="s">
        <v>21</v>
      </c>
      <c r="M1197" s="2">
        <f t="shared" si="110"/>
        <v>12</v>
      </c>
      <c r="N1197" s="2" t="str">
        <f t="shared" si="111"/>
        <v>Dec</v>
      </c>
      <c r="O1197" s="2" t="str">
        <f t="shared" si="112"/>
        <v>Sun</v>
      </c>
      <c r="P1197" s="2" t="str">
        <f t="shared" si="113"/>
        <v>2021</v>
      </c>
    </row>
    <row r="1198" spans="1:16" x14ac:dyDescent="0.3">
      <c r="A1198" s="2" t="s">
        <v>58</v>
      </c>
      <c r="B1198" s="3">
        <v>44557</v>
      </c>
      <c r="C1198" s="2" t="s">
        <v>12</v>
      </c>
      <c r="D1198" s="2" t="s">
        <v>59</v>
      </c>
      <c r="E1198" s="2" t="s">
        <v>60</v>
      </c>
      <c r="F1198" s="2" t="str">
        <f t="shared" si="108"/>
        <v>Men</v>
      </c>
      <c r="G1198" s="2" t="str">
        <f t="shared" si="109"/>
        <v xml:space="preserve"> Street Footwear</v>
      </c>
      <c r="H1198" s="2" t="s">
        <v>14</v>
      </c>
      <c r="I1198" s="2">
        <v>54.999999999999993</v>
      </c>
      <c r="J1198" s="2">
        <v>450</v>
      </c>
      <c r="K1198" s="2">
        <v>24749.999999999996</v>
      </c>
      <c r="L1198" s="2" t="s">
        <v>21</v>
      </c>
      <c r="M1198" s="2">
        <f t="shared" si="110"/>
        <v>12</v>
      </c>
      <c r="N1198" s="2" t="str">
        <f t="shared" si="111"/>
        <v>Dec</v>
      </c>
      <c r="O1198" s="2" t="str">
        <f t="shared" si="112"/>
        <v>Mon</v>
      </c>
      <c r="P1198" s="2" t="str">
        <f t="shared" si="113"/>
        <v>2021</v>
      </c>
    </row>
    <row r="1199" spans="1:16" x14ac:dyDescent="0.3">
      <c r="A1199" s="2" t="s">
        <v>58</v>
      </c>
      <c r="B1199" s="3">
        <v>44558</v>
      </c>
      <c r="C1199" s="2" t="s">
        <v>12</v>
      </c>
      <c r="D1199" s="2" t="s">
        <v>59</v>
      </c>
      <c r="E1199" s="2" t="s">
        <v>60</v>
      </c>
      <c r="F1199" s="2" t="str">
        <f t="shared" si="108"/>
        <v>Men</v>
      </c>
      <c r="G1199" s="2" t="str">
        <f t="shared" si="109"/>
        <v xml:space="preserve"> Athletic Footwear</v>
      </c>
      <c r="H1199" s="2" t="s">
        <v>16</v>
      </c>
      <c r="I1199" s="2">
        <v>50</v>
      </c>
      <c r="J1199" s="2">
        <v>250</v>
      </c>
      <c r="K1199" s="2">
        <v>12500</v>
      </c>
      <c r="L1199" s="2" t="s">
        <v>21</v>
      </c>
      <c r="M1199" s="2">
        <f t="shared" si="110"/>
        <v>12</v>
      </c>
      <c r="N1199" s="2" t="str">
        <f t="shared" si="111"/>
        <v>Dec</v>
      </c>
      <c r="O1199" s="2" t="str">
        <f t="shared" si="112"/>
        <v>Tue</v>
      </c>
      <c r="P1199" s="2" t="str">
        <f t="shared" si="113"/>
        <v>2021</v>
      </c>
    </row>
    <row r="1200" spans="1:16" x14ac:dyDescent="0.3">
      <c r="A1200" s="2" t="s">
        <v>58</v>
      </c>
      <c r="B1200" s="3">
        <v>44559</v>
      </c>
      <c r="C1200" s="2" t="s">
        <v>12</v>
      </c>
      <c r="D1200" s="2" t="s">
        <v>59</v>
      </c>
      <c r="E1200" s="2" t="s">
        <v>60</v>
      </c>
      <c r="F1200" s="2" t="str">
        <f t="shared" si="108"/>
        <v>Women</v>
      </c>
      <c r="G1200" s="2" t="str">
        <f t="shared" si="109"/>
        <v xml:space="preserve"> Street Footwear</v>
      </c>
      <c r="H1200" s="2" t="s">
        <v>17</v>
      </c>
      <c r="I1200" s="2">
        <v>45</v>
      </c>
      <c r="J1200" s="2">
        <v>150</v>
      </c>
      <c r="K1200" s="2">
        <v>6750</v>
      </c>
      <c r="L1200" s="2" t="s">
        <v>21</v>
      </c>
      <c r="M1200" s="2">
        <f t="shared" si="110"/>
        <v>12</v>
      </c>
      <c r="N1200" s="2" t="str">
        <f t="shared" si="111"/>
        <v>Dec</v>
      </c>
      <c r="O1200" s="2" t="str">
        <f t="shared" si="112"/>
        <v>Wed</v>
      </c>
      <c r="P1200" s="2" t="str">
        <f t="shared" si="113"/>
        <v>2021</v>
      </c>
    </row>
    <row r="1201" spans="1:16" x14ac:dyDescent="0.3">
      <c r="A1201" s="2" t="s">
        <v>58</v>
      </c>
      <c r="B1201" s="3">
        <v>44560</v>
      </c>
      <c r="C1201" s="2" t="s">
        <v>12</v>
      </c>
      <c r="D1201" s="2" t="s">
        <v>59</v>
      </c>
      <c r="E1201" s="2" t="s">
        <v>60</v>
      </c>
      <c r="F1201" s="2" t="str">
        <f t="shared" si="108"/>
        <v>Women</v>
      </c>
      <c r="G1201" s="2" t="str">
        <f t="shared" si="109"/>
        <v xml:space="preserve"> Athletic Footwear</v>
      </c>
      <c r="H1201" s="2" t="s">
        <v>18</v>
      </c>
      <c r="I1201" s="2">
        <v>45</v>
      </c>
      <c r="J1201" s="2">
        <v>125</v>
      </c>
      <c r="K1201" s="2">
        <v>5625</v>
      </c>
      <c r="L1201" s="2" t="s">
        <v>21</v>
      </c>
      <c r="M1201" s="2">
        <f t="shared" si="110"/>
        <v>12</v>
      </c>
      <c r="N1201" s="2" t="str">
        <f t="shared" si="111"/>
        <v>Dec</v>
      </c>
      <c r="O1201" s="2" t="str">
        <f t="shared" si="112"/>
        <v>Thu</v>
      </c>
      <c r="P1201" s="2" t="str">
        <f t="shared" si="113"/>
        <v>2021</v>
      </c>
    </row>
    <row r="1202" spans="1:16" x14ac:dyDescent="0.3">
      <c r="A1202" s="2" t="s">
        <v>58</v>
      </c>
      <c r="B1202" s="3">
        <v>44561</v>
      </c>
      <c r="C1202" s="2" t="s">
        <v>12</v>
      </c>
      <c r="D1202" s="2" t="s">
        <v>59</v>
      </c>
      <c r="E1202" s="2" t="s">
        <v>60</v>
      </c>
      <c r="F1202" s="2" t="str">
        <f t="shared" si="108"/>
        <v>Men</v>
      </c>
      <c r="G1202" s="2" t="str">
        <f t="shared" si="109"/>
        <v xml:space="preserve"> Apparel</v>
      </c>
      <c r="H1202" s="2" t="s">
        <v>19</v>
      </c>
      <c r="I1202" s="2">
        <v>54.999999999999993</v>
      </c>
      <c r="J1202" s="2">
        <v>125</v>
      </c>
      <c r="K1202" s="2">
        <v>6874.9999999999991</v>
      </c>
      <c r="L1202" s="2" t="s">
        <v>21</v>
      </c>
      <c r="M1202" s="2">
        <f t="shared" si="110"/>
        <v>12</v>
      </c>
      <c r="N1202" s="2" t="str">
        <f t="shared" si="111"/>
        <v>Dec</v>
      </c>
      <c r="O1202" s="2" t="str">
        <f t="shared" si="112"/>
        <v>Fri</v>
      </c>
      <c r="P1202" s="2" t="str">
        <f t="shared" si="113"/>
        <v>2021</v>
      </c>
    </row>
    <row r="1203" spans="1:16" x14ac:dyDescent="0.3">
      <c r="A1203" s="2" t="s">
        <v>58</v>
      </c>
      <c r="B1203" s="3">
        <v>44456</v>
      </c>
      <c r="C1203" s="2" t="s">
        <v>12</v>
      </c>
      <c r="D1203" s="2" t="s">
        <v>59</v>
      </c>
      <c r="E1203" s="2" t="s">
        <v>60</v>
      </c>
      <c r="F1203" s="2" t="str">
        <f t="shared" si="108"/>
        <v>Women</v>
      </c>
      <c r="G1203" s="2" t="str">
        <f t="shared" si="109"/>
        <v xml:space="preserve"> Apparel</v>
      </c>
      <c r="H1203" s="2" t="s">
        <v>20</v>
      </c>
      <c r="I1203" s="2">
        <v>60</v>
      </c>
      <c r="J1203" s="2">
        <v>225</v>
      </c>
      <c r="K1203" s="2">
        <v>13500</v>
      </c>
      <c r="L1203" s="2" t="s">
        <v>21</v>
      </c>
      <c r="M1203" s="2">
        <f t="shared" si="110"/>
        <v>9</v>
      </c>
      <c r="N1203" s="2" t="str">
        <f t="shared" si="111"/>
        <v>Sep</v>
      </c>
      <c r="O1203" s="2" t="str">
        <f t="shared" si="112"/>
        <v>Fri</v>
      </c>
      <c r="P1203" s="2" t="str">
        <f t="shared" si="113"/>
        <v>2021</v>
      </c>
    </row>
    <row r="1204" spans="1:16" x14ac:dyDescent="0.3">
      <c r="A1204" s="2" t="s">
        <v>58</v>
      </c>
      <c r="B1204" s="3">
        <v>44488</v>
      </c>
      <c r="C1204" s="2" t="s">
        <v>12</v>
      </c>
      <c r="D1204" s="2" t="s">
        <v>59</v>
      </c>
      <c r="E1204" s="2" t="s">
        <v>60</v>
      </c>
      <c r="F1204" s="2" t="str">
        <f t="shared" si="108"/>
        <v>Men</v>
      </c>
      <c r="G1204" s="2" t="str">
        <f t="shared" si="109"/>
        <v xml:space="preserve"> Street Footwear</v>
      </c>
      <c r="H1204" s="2" t="s">
        <v>14</v>
      </c>
      <c r="I1204" s="2">
        <v>60</v>
      </c>
      <c r="J1204" s="2">
        <v>400</v>
      </c>
      <c r="K1204" s="2">
        <v>24000</v>
      </c>
      <c r="L1204" s="2" t="s">
        <v>21</v>
      </c>
      <c r="M1204" s="2">
        <f t="shared" si="110"/>
        <v>10</v>
      </c>
      <c r="N1204" s="2" t="str">
        <f t="shared" si="111"/>
        <v>Oct</v>
      </c>
      <c r="O1204" s="2" t="str">
        <f t="shared" si="112"/>
        <v>Tue</v>
      </c>
      <c r="P1204" s="2" t="str">
        <f t="shared" si="113"/>
        <v>2021</v>
      </c>
    </row>
    <row r="1205" spans="1:16" x14ac:dyDescent="0.3">
      <c r="A1205" s="2" t="s">
        <v>58</v>
      </c>
      <c r="B1205" s="3">
        <v>44488</v>
      </c>
      <c r="C1205" s="2" t="s">
        <v>12</v>
      </c>
      <c r="D1205" s="2" t="s">
        <v>59</v>
      </c>
      <c r="E1205" s="2" t="s">
        <v>60</v>
      </c>
      <c r="F1205" s="2" t="str">
        <f t="shared" si="108"/>
        <v>Men</v>
      </c>
      <c r="G1205" s="2" t="str">
        <f t="shared" si="109"/>
        <v xml:space="preserve"> Athletic Footwear</v>
      </c>
      <c r="H1205" s="2" t="s">
        <v>16</v>
      </c>
      <c r="I1205" s="2">
        <v>55.000000000000007</v>
      </c>
      <c r="J1205" s="2">
        <v>225</v>
      </c>
      <c r="K1205" s="2">
        <v>12375.000000000002</v>
      </c>
      <c r="L1205" s="2" t="s">
        <v>21</v>
      </c>
      <c r="M1205" s="2">
        <f t="shared" si="110"/>
        <v>10</v>
      </c>
      <c r="N1205" s="2" t="str">
        <f t="shared" si="111"/>
        <v>Oct</v>
      </c>
      <c r="O1205" s="2" t="str">
        <f t="shared" si="112"/>
        <v>Tue</v>
      </c>
      <c r="P1205" s="2" t="str">
        <f t="shared" si="113"/>
        <v>2021</v>
      </c>
    </row>
    <row r="1206" spans="1:16" x14ac:dyDescent="0.3">
      <c r="A1206" s="2" t="s">
        <v>58</v>
      </c>
      <c r="B1206" s="3">
        <v>44488</v>
      </c>
      <c r="C1206" s="2" t="s">
        <v>12</v>
      </c>
      <c r="D1206" s="2" t="s">
        <v>59</v>
      </c>
      <c r="E1206" s="2" t="s">
        <v>60</v>
      </c>
      <c r="F1206" s="2" t="str">
        <f t="shared" si="108"/>
        <v>Women</v>
      </c>
      <c r="G1206" s="2" t="str">
        <f t="shared" si="109"/>
        <v xml:space="preserve"> Street Footwear</v>
      </c>
      <c r="H1206" s="2" t="s">
        <v>17</v>
      </c>
      <c r="I1206" s="2">
        <v>55.000000000000007</v>
      </c>
      <c r="J1206" s="2">
        <v>125</v>
      </c>
      <c r="K1206" s="2">
        <v>6875.0000000000009</v>
      </c>
      <c r="L1206" s="2" t="s">
        <v>21</v>
      </c>
      <c r="M1206" s="2">
        <f t="shared" si="110"/>
        <v>10</v>
      </c>
      <c r="N1206" s="2" t="str">
        <f t="shared" si="111"/>
        <v>Oct</v>
      </c>
      <c r="O1206" s="2" t="str">
        <f t="shared" si="112"/>
        <v>Tue</v>
      </c>
      <c r="P1206" s="2" t="str">
        <f t="shared" si="113"/>
        <v>2021</v>
      </c>
    </row>
    <row r="1207" spans="1:16" x14ac:dyDescent="0.3">
      <c r="A1207" s="2" t="s">
        <v>58</v>
      </c>
      <c r="B1207" s="3">
        <v>44488</v>
      </c>
      <c r="C1207" s="2" t="s">
        <v>12</v>
      </c>
      <c r="D1207" s="2" t="s">
        <v>59</v>
      </c>
      <c r="E1207" s="2" t="s">
        <v>60</v>
      </c>
      <c r="F1207" s="2" t="str">
        <f t="shared" si="108"/>
        <v>Women</v>
      </c>
      <c r="G1207" s="2" t="str">
        <f t="shared" si="109"/>
        <v xml:space="preserve"> Athletic Footwear</v>
      </c>
      <c r="H1207" s="2" t="s">
        <v>18</v>
      </c>
      <c r="I1207" s="2">
        <v>55.000000000000007</v>
      </c>
      <c r="J1207" s="2">
        <v>100</v>
      </c>
      <c r="K1207" s="2">
        <v>5500.0000000000009</v>
      </c>
      <c r="L1207" s="2" t="s">
        <v>21</v>
      </c>
      <c r="M1207" s="2">
        <f t="shared" si="110"/>
        <v>10</v>
      </c>
      <c r="N1207" s="2" t="str">
        <f t="shared" si="111"/>
        <v>Oct</v>
      </c>
      <c r="O1207" s="2" t="str">
        <f t="shared" si="112"/>
        <v>Tue</v>
      </c>
      <c r="P1207" s="2" t="str">
        <f t="shared" si="113"/>
        <v>2021</v>
      </c>
    </row>
    <row r="1208" spans="1:16" x14ac:dyDescent="0.3">
      <c r="A1208" s="2" t="s">
        <v>58</v>
      </c>
      <c r="B1208" s="3">
        <v>44488</v>
      </c>
      <c r="C1208" s="2" t="s">
        <v>12</v>
      </c>
      <c r="D1208" s="2" t="s">
        <v>59</v>
      </c>
      <c r="E1208" s="2" t="s">
        <v>60</v>
      </c>
      <c r="F1208" s="2" t="str">
        <f t="shared" si="108"/>
        <v>Men</v>
      </c>
      <c r="G1208" s="2" t="str">
        <f t="shared" si="109"/>
        <v xml:space="preserve"> Apparel</v>
      </c>
      <c r="H1208" s="2" t="s">
        <v>19</v>
      </c>
      <c r="I1208" s="2">
        <v>65</v>
      </c>
      <c r="J1208" s="2">
        <v>100</v>
      </c>
      <c r="K1208" s="2">
        <v>6500</v>
      </c>
      <c r="L1208" s="2" t="s">
        <v>21</v>
      </c>
      <c r="M1208" s="2">
        <f t="shared" si="110"/>
        <v>10</v>
      </c>
      <c r="N1208" s="2" t="str">
        <f t="shared" si="111"/>
        <v>Oct</v>
      </c>
      <c r="O1208" s="2" t="str">
        <f t="shared" si="112"/>
        <v>Tue</v>
      </c>
      <c r="P1208" s="2" t="str">
        <f t="shared" si="113"/>
        <v>2021</v>
      </c>
    </row>
    <row r="1209" spans="1:16" x14ac:dyDescent="0.3">
      <c r="A1209" s="2" t="s">
        <v>58</v>
      </c>
      <c r="B1209" s="3">
        <v>44488</v>
      </c>
      <c r="C1209" s="2" t="s">
        <v>12</v>
      </c>
      <c r="D1209" s="2" t="s">
        <v>59</v>
      </c>
      <c r="E1209" s="2" t="s">
        <v>60</v>
      </c>
      <c r="F1209" s="2" t="str">
        <f t="shared" si="108"/>
        <v>Women</v>
      </c>
      <c r="G1209" s="2" t="str">
        <f t="shared" si="109"/>
        <v xml:space="preserve"> Apparel</v>
      </c>
      <c r="H1209" s="2" t="s">
        <v>20</v>
      </c>
      <c r="I1209" s="2">
        <v>70</v>
      </c>
      <c r="J1209" s="2">
        <v>225</v>
      </c>
      <c r="K1209" s="2">
        <v>15750</v>
      </c>
      <c r="L1209" s="2" t="s">
        <v>21</v>
      </c>
      <c r="M1209" s="2">
        <f t="shared" si="110"/>
        <v>10</v>
      </c>
      <c r="N1209" s="2" t="str">
        <f t="shared" si="111"/>
        <v>Oct</v>
      </c>
      <c r="O1209" s="2" t="str">
        <f t="shared" si="112"/>
        <v>Tue</v>
      </c>
      <c r="P1209" s="2" t="str">
        <f t="shared" si="113"/>
        <v>2021</v>
      </c>
    </row>
    <row r="1210" spans="1:16" x14ac:dyDescent="0.3">
      <c r="A1210" s="2" t="s">
        <v>58</v>
      </c>
      <c r="B1210" s="3">
        <v>44518</v>
      </c>
      <c r="C1210" s="2" t="s">
        <v>12</v>
      </c>
      <c r="D1210" s="2" t="s">
        <v>59</v>
      </c>
      <c r="E1210" s="2" t="s">
        <v>60</v>
      </c>
      <c r="F1210" s="2" t="str">
        <f t="shared" si="108"/>
        <v>Men</v>
      </c>
      <c r="G1210" s="2" t="str">
        <f t="shared" si="109"/>
        <v xml:space="preserve"> Street Footwear</v>
      </c>
      <c r="H1210" s="2" t="s">
        <v>14</v>
      </c>
      <c r="I1210" s="2">
        <v>65</v>
      </c>
      <c r="J1210" s="2">
        <v>375</v>
      </c>
      <c r="K1210" s="2">
        <v>24375</v>
      </c>
      <c r="L1210" s="2" t="s">
        <v>21</v>
      </c>
      <c r="M1210" s="2">
        <f t="shared" si="110"/>
        <v>11</v>
      </c>
      <c r="N1210" s="2" t="str">
        <f t="shared" si="111"/>
        <v>Nov</v>
      </c>
      <c r="O1210" s="2" t="str">
        <f t="shared" si="112"/>
        <v>Thu</v>
      </c>
      <c r="P1210" s="2" t="str">
        <f t="shared" si="113"/>
        <v>2021</v>
      </c>
    </row>
    <row r="1211" spans="1:16" x14ac:dyDescent="0.3">
      <c r="A1211" s="2" t="s">
        <v>58</v>
      </c>
      <c r="B1211" s="3">
        <v>44518</v>
      </c>
      <c r="C1211" s="2" t="s">
        <v>12</v>
      </c>
      <c r="D1211" s="2" t="s">
        <v>59</v>
      </c>
      <c r="E1211" s="2" t="s">
        <v>60</v>
      </c>
      <c r="F1211" s="2" t="str">
        <f t="shared" si="108"/>
        <v>Men</v>
      </c>
      <c r="G1211" s="2" t="str">
        <f t="shared" si="109"/>
        <v xml:space="preserve"> Athletic Footwear</v>
      </c>
      <c r="H1211" s="2" t="s">
        <v>16</v>
      </c>
      <c r="I1211" s="2">
        <v>55.000000000000007</v>
      </c>
      <c r="J1211" s="2">
        <v>200</v>
      </c>
      <c r="K1211" s="2">
        <v>11000.000000000002</v>
      </c>
      <c r="L1211" s="2" t="s">
        <v>21</v>
      </c>
      <c r="M1211" s="2">
        <f t="shared" si="110"/>
        <v>11</v>
      </c>
      <c r="N1211" s="2" t="str">
        <f t="shared" si="111"/>
        <v>Nov</v>
      </c>
      <c r="O1211" s="2" t="str">
        <f t="shared" si="112"/>
        <v>Thu</v>
      </c>
      <c r="P1211" s="2" t="str">
        <f t="shared" si="113"/>
        <v>2021</v>
      </c>
    </row>
    <row r="1212" spans="1:16" x14ac:dyDescent="0.3">
      <c r="A1212" s="2" t="s">
        <v>58</v>
      </c>
      <c r="B1212" s="3">
        <v>44518</v>
      </c>
      <c r="C1212" s="2" t="s">
        <v>12</v>
      </c>
      <c r="D1212" s="2" t="s">
        <v>59</v>
      </c>
      <c r="E1212" s="2" t="s">
        <v>60</v>
      </c>
      <c r="F1212" s="2" t="str">
        <f t="shared" si="108"/>
        <v>Women</v>
      </c>
      <c r="G1212" s="2" t="str">
        <f t="shared" si="109"/>
        <v xml:space="preserve"> Street Footwear</v>
      </c>
      <c r="H1212" s="2" t="s">
        <v>17</v>
      </c>
      <c r="I1212" s="2">
        <v>55.000000000000007</v>
      </c>
      <c r="J1212" s="2">
        <v>195</v>
      </c>
      <c r="K1212" s="2">
        <v>10725.000000000002</v>
      </c>
      <c r="L1212" s="2" t="s">
        <v>21</v>
      </c>
      <c r="M1212" s="2">
        <f t="shared" si="110"/>
        <v>11</v>
      </c>
      <c r="N1212" s="2" t="str">
        <f t="shared" si="111"/>
        <v>Nov</v>
      </c>
      <c r="O1212" s="2" t="str">
        <f t="shared" si="112"/>
        <v>Thu</v>
      </c>
      <c r="P1212" s="2" t="str">
        <f t="shared" si="113"/>
        <v>2021</v>
      </c>
    </row>
    <row r="1213" spans="1:16" x14ac:dyDescent="0.3">
      <c r="A1213" s="2" t="s">
        <v>58</v>
      </c>
      <c r="B1213" s="3">
        <v>44518</v>
      </c>
      <c r="C1213" s="2" t="s">
        <v>12</v>
      </c>
      <c r="D1213" s="2" t="s">
        <v>59</v>
      </c>
      <c r="E1213" s="2" t="s">
        <v>60</v>
      </c>
      <c r="F1213" s="2" t="str">
        <f t="shared" si="108"/>
        <v>Women</v>
      </c>
      <c r="G1213" s="2" t="str">
        <f t="shared" si="109"/>
        <v xml:space="preserve"> Athletic Footwear</v>
      </c>
      <c r="H1213" s="2" t="s">
        <v>18</v>
      </c>
      <c r="I1213" s="2">
        <v>55.000000000000007</v>
      </c>
      <c r="J1213" s="2">
        <v>175</v>
      </c>
      <c r="K1213" s="2">
        <v>9625.0000000000018</v>
      </c>
      <c r="L1213" s="2" t="s">
        <v>21</v>
      </c>
      <c r="M1213" s="2">
        <f t="shared" si="110"/>
        <v>11</v>
      </c>
      <c r="N1213" s="2" t="str">
        <f t="shared" si="111"/>
        <v>Nov</v>
      </c>
      <c r="O1213" s="2" t="str">
        <f t="shared" si="112"/>
        <v>Thu</v>
      </c>
      <c r="P1213" s="2" t="str">
        <f t="shared" si="113"/>
        <v>2021</v>
      </c>
    </row>
    <row r="1214" spans="1:16" x14ac:dyDescent="0.3">
      <c r="A1214" s="2" t="s">
        <v>58</v>
      </c>
      <c r="B1214" s="3">
        <v>44518</v>
      </c>
      <c r="C1214" s="2" t="s">
        <v>12</v>
      </c>
      <c r="D1214" s="2" t="s">
        <v>59</v>
      </c>
      <c r="E1214" s="2" t="s">
        <v>60</v>
      </c>
      <c r="F1214" s="2" t="str">
        <f t="shared" si="108"/>
        <v>Men</v>
      </c>
      <c r="G1214" s="2" t="str">
        <f t="shared" si="109"/>
        <v xml:space="preserve"> Apparel</v>
      </c>
      <c r="H1214" s="2" t="s">
        <v>19</v>
      </c>
      <c r="I1214" s="2">
        <v>65</v>
      </c>
      <c r="J1214" s="2">
        <v>150</v>
      </c>
      <c r="K1214" s="2">
        <v>9750</v>
      </c>
      <c r="L1214" s="2" t="s">
        <v>21</v>
      </c>
      <c r="M1214" s="2">
        <f t="shared" si="110"/>
        <v>11</v>
      </c>
      <c r="N1214" s="2" t="str">
        <f t="shared" si="111"/>
        <v>Nov</v>
      </c>
      <c r="O1214" s="2" t="str">
        <f t="shared" si="112"/>
        <v>Thu</v>
      </c>
      <c r="P1214" s="2" t="str">
        <f t="shared" si="113"/>
        <v>2021</v>
      </c>
    </row>
    <row r="1215" spans="1:16" x14ac:dyDescent="0.3">
      <c r="A1215" s="2" t="s">
        <v>58</v>
      </c>
      <c r="B1215" s="3">
        <v>44518</v>
      </c>
      <c r="C1215" s="2" t="s">
        <v>12</v>
      </c>
      <c r="D1215" s="2" t="s">
        <v>59</v>
      </c>
      <c r="E1215" s="2" t="s">
        <v>60</v>
      </c>
      <c r="F1215" s="2" t="str">
        <f t="shared" si="108"/>
        <v>Women</v>
      </c>
      <c r="G1215" s="2" t="str">
        <f t="shared" si="109"/>
        <v xml:space="preserve"> Apparel</v>
      </c>
      <c r="H1215" s="2" t="s">
        <v>20</v>
      </c>
      <c r="I1215" s="2">
        <v>70</v>
      </c>
      <c r="J1215" s="2">
        <v>250</v>
      </c>
      <c r="K1215" s="2">
        <v>17500</v>
      </c>
      <c r="L1215" s="2" t="s">
        <v>21</v>
      </c>
      <c r="M1215" s="2">
        <f t="shared" si="110"/>
        <v>11</v>
      </c>
      <c r="N1215" s="2" t="str">
        <f t="shared" si="111"/>
        <v>Nov</v>
      </c>
      <c r="O1215" s="2" t="str">
        <f t="shared" si="112"/>
        <v>Thu</v>
      </c>
      <c r="P1215" s="2" t="str">
        <f t="shared" si="113"/>
        <v>2021</v>
      </c>
    </row>
    <row r="1216" spans="1:16" x14ac:dyDescent="0.3">
      <c r="A1216" s="2" t="s">
        <v>58</v>
      </c>
      <c r="B1216" s="3">
        <v>44547</v>
      </c>
      <c r="C1216" s="2" t="s">
        <v>12</v>
      </c>
      <c r="D1216" s="2" t="s">
        <v>59</v>
      </c>
      <c r="E1216" s="2" t="s">
        <v>60</v>
      </c>
      <c r="F1216" s="2" t="str">
        <f t="shared" si="108"/>
        <v>Men</v>
      </c>
      <c r="G1216" s="2" t="str">
        <f t="shared" si="109"/>
        <v xml:space="preserve"> Street Footwear</v>
      </c>
      <c r="H1216" s="2" t="s">
        <v>14</v>
      </c>
      <c r="I1216" s="2">
        <v>65</v>
      </c>
      <c r="J1216" s="2">
        <v>475</v>
      </c>
      <c r="K1216" s="2">
        <v>30875</v>
      </c>
      <c r="L1216" s="2" t="s">
        <v>21</v>
      </c>
      <c r="M1216" s="2">
        <f t="shared" si="110"/>
        <v>12</v>
      </c>
      <c r="N1216" s="2" t="str">
        <f t="shared" si="111"/>
        <v>Dec</v>
      </c>
      <c r="O1216" s="2" t="str">
        <f t="shared" si="112"/>
        <v>Fri</v>
      </c>
      <c r="P1216" s="2" t="str">
        <f t="shared" si="113"/>
        <v>2021</v>
      </c>
    </row>
    <row r="1217" spans="1:16" x14ac:dyDescent="0.3">
      <c r="A1217" s="2" t="s">
        <v>58</v>
      </c>
      <c r="B1217" s="3">
        <v>44547</v>
      </c>
      <c r="C1217" s="2" t="s">
        <v>12</v>
      </c>
      <c r="D1217" s="2" t="s">
        <v>59</v>
      </c>
      <c r="E1217" s="2" t="s">
        <v>60</v>
      </c>
      <c r="F1217" s="2" t="str">
        <f t="shared" si="108"/>
        <v>Men</v>
      </c>
      <c r="G1217" s="2" t="str">
        <f t="shared" si="109"/>
        <v xml:space="preserve"> Athletic Footwear</v>
      </c>
      <c r="H1217" s="2" t="s">
        <v>16</v>
      </c>
      <c r="I1217" s="2">
        <v>55.000000000000007</v>
      </c>
      <c r="J1217" s="2">
        <v>275</v>
      </c>
      <c r="K1217" s="2">
        <v>15125.000000000002</v>
      </c>
      <c r="L1217" s="2" t="s">
        <v>21</v>
      </c>
      <c r="M1217" s="2">
        <f t="shared" si="110"/>
        <v>12</v>
      </c>
      <c r="N1217" s="2" t="str">
        <f t="shared" si="111"/>
        <v>Dec</v>
      </c>
      <c r="O1217" s="2" t="str">
        <f t="shared" si="112"/>
        <v>Fri</v>
      </c>
      <c r="P1217" s="2" t="str">
        <f t="shared" si="113"/>
        <v>2021</v>
      </c>
    </row>
    <row r="1218" spans="1:16" x14ac:dyDescent="0.3">
      <c r="A1218" s="2" t="s">
        <v>58</v>
      </c>
      <c r="B1218" s="3">
        <v>44547</v>
      </c>
      <c r="C1218" s="2" t="s">
        <v>12</v>
      </c>
      <c r="D1218" s="2" t="s">
        <v>59</v>
      </c>
      <c r="E1218" s="2" t="s">
        <v>60</v>
      </c>
      <c r="F1218" s="2" t="str">
        <f t="shared" ref="F1218:F1281" si="114">MID(H1218, 1, FIND("'", H1218) - 1)</f>
        <v>Women</v>
      </c>
      <c r="G1218" s="2" t="str">
        <f t="shared" ref="G1218:G1281" si="115">MID(H1218, FIND("'", H1218) + 2, LEN(H1218) - FIND("'", H1218) - 1)</f>
        <v xml:space="preserve"> Street Footwear</v>
      </c>
      <c r="H1218" s="2" t="s">
        <v>17</v>
      </c>
      <c r="I1218" s="2">
        <v>55.000000000000007</v>
      </c>
      <c r="J1218" s="2">
        <v>250</v>
      </c>
      <c r="K1218" s="2">
        <v>13750.000000000002</v>
      </c>
      <c r="L1218" s="2" t="s">
        <v>21</v>
      </c>
      <c r="M1218" s="2">
        <f t="shared" si="110"/>
        <v>12</v>
      </c>
      <c r="N1218" s="2" t="str">
        <f t="shared" si="111"/>
        <v>Dec</v>
      </c>
      <c r="O1218" s="2" t="str">
        <f t="shared" si="112"/>
        <v>Fri</v>
      </c>
      <c r="P1218" s="2" t="str">
        <f t="shared" si="113"/>
        <v>2021</v>
      </c>
    </row>
    <row r="1219" spans="1:16" x14ac:dyDescent="0.3">
      <c r="A1219" s="2" t="s">
        <v>58</v>
      </c>
      <c r="B1219" s="3">
        <v>44547</v>
      </c>
      <c r="C1219" s="2" t="s">
        <v>12</v>
      </c>
      <c r="D1219" s="2" t="s">
        <v>59</v>
      </c>
      <c r="E1219" s="2" t="s">
        <v>60</v>
      </c>
      <c r="F1219" s="2" t="str">
        <f t="shared" si="114"/>
        <v>Women</v>
      </c>
      <c r="G1219" s="2" t="str">
        <f t="shared" si="115"/>
        <v xml:space="preserve"> Athletic Footwear</v>
      </c>
      <c r="H1219" s="2" t="s">
        <v>18</v>
      </c>
      <c r="I1219" s="2">
        <v>55.000000000000007</v>
      </c>
      <c r="J1219" s="2">
        <v>200</v>
      </c>
      <c r="K1219" s="2">
        <v>11000.000000000002</v>
      </c>
      <c r="L1219" s="2" t="s">
        <v>21</v>
      </c>
      <c r="M1219" s="2">
        <f t="shared" ref="M1219:M1282" si="116">MONTH(B1219)</f>
        <v>12</v>
      </c>
      <c r="N1219" s="2" t="str">
        <f t="shared" ref="N1219:N1282" si="117">TEXT(B1219,"mmm")</f>
        <v>Dec</v>
      </c>
      <c r="O1219" s="2" t="str">
        <f t="shared" ref="O1219:O1282" si="118">TEXT(B1219,"ddd")</f>
        <v>Fri</v>
      </c>
      <c r="P1219" s="2" t="str">
        <f t="shared" ref="P1219:P1282" si="119">TEXT(B1219,"YYY")</f>
        <v>2021</v>
      </c>
    </row>
    <row r="1220" spans="1:16" x14ac:dyDescent="0.3">
      <c r="A1220" s="2" t="s">
        <v>58</v>
      </c>
      <c r="B1220" s="3">
        <v>44547</v>
      </c>
      <c r="C1220" s="2" t="s">
        <v>12</v>
      </c>
      <c r="D1220" s="2" t="s">
        <v>59</v>
      </c>
      <c r="E1220" s="2" t="s">
        <v>60</v>
      </c>
      <c r="F1220" s="2" t="str">
        <f t="shared" si="114"/>
        <v>Men</v>
      </c>
      <c r="G1220" s="2" t="str">
        <f t="shared" si="115"/>
        <v xml:space="preserve"> Apparel</v>
      </c>
      <c r="H1220" s="2" t="s">
        <v>19</v>
      </c>
      <c r="I1220" s="2">
        <v>65</v>
      </c>
      <c r="J1220" s="2">
        <v>200</v>
      </c>
      <c r="K1220" s="2">
        <v>13000</v>
      </c>
      <c r="L1220" s="2" t="s">
        <v>21</v>
      </c>
      <c r="M1220" s="2">
        <f t="shared" si="116"/>
        <v>12</v>
      </c>
      <c r="N1220" s="2" t="str">
        <f t="shared" si="117"/>
        <v>Dec</v>
      </c>
      <c r="O1220" s="2" t="str">
        <f t="shared" si="118"/>
        <v>Fri</v>
      </c>
      <c r="P1220" s="2" t="str">
        <f t="shared" si="119"/>
        <v>2021</v>
      </c>
    </row>
    <row r="1221" spans="1:16" x14ac:dyDescent="0.3">
      <c r="A1221" s="2" t="s">
        <v>58</v>
      </c>
      <c r="B1221" s="3">
        <v>44547</v>
      </c>
      <c r="C1221" s="2" t="s">
        <v>12</v>
      </c>
      <c r="D1221" s="2" t="s">
        <v>59</v>
      </c>
      <c r="E1221" s="2" t="s">
        <v>60</v>
      </c>
      <c r="F1221" s="2" t="str">
        <f t="shared" si="114"/>
        <v>Women</v>
      </c>
      <c r="G1221" s="2" t="str">
        <f t="shared" si="115"/>
        <v xml:space="preserve"> Apparel</v>
      </c>
      <c r="H1221" s="2" t="s">
        <v>20</v>
      </c>
      <c r="I1221" s="2">
        <v>70</v>
      </c>
      <c r="J1221" s="2">
        <v>300</v>
      </c>
      <c r="K1221" s="2">
        <v>21000</v>
      </c>
      <c r="L1221" s="2" t="s">
        <v>21</v>
      </c>
      <c r="M1221" s="2">
        <f t="shared" si="116"/>
        <v>12</v>
      </c>
      <c r="N1221" s="2" t="str">
        <f t="shared" si="117"/>
        <v>Dec</v>
      </c>
      <c r="O1221" s="2" t="str">
        <f t="shared" si="118"/>
        <v>Fri</v>
      </c>
      <c r="P1221" s="2" t="str">
        <f t="shared" si="119"/>
        <v>2021</v>
      </c>
    </row>
    <row r="1222" spans="1:16" x14ac:dyDescent="0.3">
      <c r="A1222" s="2" t="s">
        <v>27</v>
      </c>
      <c r="B1222" s="3">
        <v>44206</v>
      </c>
      <c r="C1222" s="2" t="s">
        <v>12</v>
      </c>
      <c r="D1222" s="2" t="s">
        <v>59</v>
      </c>
      <c r="E1222" s="2" t="s">
        <v>60</v>
      </c>
      <c r="F1222" s="2" t="str">
        <f t="shared" si="114"/>
        <v>Men</v>
      </c>
      <c r="G1222" s="2" t="str">
        <f t="shared" si="115"/>
        <v xml:space="preserve"> Street Footwear</v>
      </c>
      <c r="H1222" s="2" t="s">
        <v>14</v>
      </c>
      <c r="I1222" s="2">
        <v>35</v>
      </c>
      <c r="J1222" s="2">
        <v>375</v>
      </c>
      <c r="K1222" s="2">
        <v>13125</v>
      </c>
      <c r="L1222" s="2" t="s">
        <v>21</v>
      </c>
      <c r="M1222" s="2">
        <f t="shared" si="116"/>
        <v>1</v>
      </c>
      <c r="N1222" s="2" t="str">
        <f t="shared" si="117"/>
        <v>Jan</v>
      </c>
      <c r="O1222" s="2" t="str">
        <f t="shared" si="118"/>
        <v>Sun</v>
      </c>
      <c r="P1222" s="2" t="str">
        <f t="shared" si="119"/>
        <v>2021</v>
      </c>
    </row>
    <row r="1223" spans="1:16" x14ac:dyDescent="0.3">
      <c r="A1223" s="2" t="s">
        <v>27</v>
      </c>
      <c r="B1223" s="3">
        <v>44206</v>
      </c>
      <c r="C1223" s="2" t="s">
        <v>12</v>
      </c>
      <c r="D1223" s="2" t="s">
        <v>59</v>
      </c>
      <c r="E1223" s="2" t="s">
        <v>60</v>
      </c>
      <c r="F1223" s="2" t="str">
        <f t="shared" si="114"/>
        <v>Men</v>
      </c>
      <c r="G1223" s="2" t="str">
        <f t="shared" si="115"/>
        <v xml:space="preserve"> Athletic Footwear</v>
      </c>
      <c r="H1223" s="2" t="s">
        <v>16</v>
      </c>
      <c r="I1223" s="2">
        <v>45</v>
      </c>
      <c r="J1223" s="2">
        <v>375</v>
      </c>
      <c r="K1223" s="2">
        <v>16875</v>
      </c>
      <c r="L1223" s="2" t="s">
        <v>21</v>
      </c>
      <c r="M1223" s="2">
        <f t="shared" si="116"/>
        <v>1</v>
      </c>
      <c r="N1223" s="2" t="str">
        <f t="shared" si="117"/>
        <v>Jan</v>
      </c>
      <c r="O1223" s="2" t="str">
        <f t="shared" si="118"/>
        <v>Sun</v>
      </c>
      <c r="P1223" s="2" t="str">
        <f t="shared" si="119"/>
        <v>2021</v>
      </c>
    </row>
    <row r="1224" spans="1:16" x14ac:dyDescent="0.3">
      <c r="A1224" s="2" t="s">
        <v>27</v>
      </c>
      <c r="B1224" s="3">
        <v>44206</v>
      </c>
      <c r="C1224" s="2" t="s">
        <v>12</v>
      </c>
      <c r="D1224" s="2" t="s">
        <v>59</v>
      </c>
      <c r="E1224" s="2" t="s">
        <v>60</v>
      </c>
      <c r="F1224" s="2" t="str">
        <f t="shared" si="114"/>
        <v>Women</v>
      </c>
      <c r="G1224" s="2" t="str">
        <f t="shared" si="115"/>
        <v xml:space="preserve"> Street Footwear</v>
      </c>
      <c r="H1224" s="2" t="s">
        <v>17</v>
      </c>
      <c r="I1224" s="2">
        <v>45</v>
      </c>
      <c r="J1224" s="2">
        <v>375</v>
      </c>
      <c r="K1224" s="2">
        <v>16875</v>
      </c>
      <c r="L1224" s="2" t="s">
        <v>21</v>
      </c>
      <c r="M1224" s="2">
        <f t="shared" si="116"/>
        <v>1</v>
      </c>
      <c r="N1224" s="2" t="str">
        <f t="shared" si="117"/>
        <v>Jan</v>
      </c>
      <c r="O1224" s="2" t="str">
        <f t="shared" si="118"/>
        <v>Sun</v>
      </c>
      <c r="P1224" s="2" t="str">
        <f t="shared" si="119"/>
        <v>2021</v>
      </c>
    </row>
    <row r="1225" spans="1:16" x14ac:dyDescent="0.3">
      <c r="A1225" s="2" t="s">
        <v>27</v>
      </c>
      <c r="B1225" s="3">
        <v>44206</v>
      </c>
      <c r="C1225" s="2" t="s">
        <v>12</v>
      </c>
      <c r="D1225" s="2" t="s">
        <v>59</v>
      </c>
      <c r="E1225" s="2" t="s">
        <v>60</v>
      </c>
      <c r="F1225" s="2" t="str">
        <f t="shared" si="114"/>
        <v>Women</v>
      </c>
      <c r="G1225" s="2" t="str">
        <f t="shared" si="115"/>
        <v xml:space="preserve"> Athletic Footwear</v>
      </c>
      <c r="H1225" s="2" t="s">
        <v>18</v>
      </c>
      <c r="I1225" s="2">
        <v>45</v>
      </c>
      <c r="J1225" s="2">
        <v>225</v>
      </c>
      <c r="K1225" s="2">
        <v>10125</v>
      </c>
      <c r="L1225" s="2" t="s">
        <v>21</v>
      </c>
      <c r="M1225" s="2">
        <f t="shared" si="116"/>
        <v>1</v>
      </c>
      <c r="N1225" s="2" t="str">
        <f t="shared" si="117"/>
        <v>Jan</v>
      </c>
      <c r="O1225" s="2" t="str">
        <f t="shared" si="118"/>
        <v>Sun</v>
      </c>
      <c r="P1225" s="2" t="str">
        <f t="shared" si="119"/>
        <v>2021</v>
      </c>
    </row>
    <row r="1226" spans="1:16" x14ac:dyDescent="0.3">
      <c r="A1226" s="2" t="s">
        <v>58</v>
      </c>
      <c r="B1226" s="3">
        <v>44220</v>
      </c>
      <c r="C1226" s="2" t="s">
        <v>28</v>
      </c>
      <c r="D1226" s="2" t="s">
        <v>61</v>
      </c>
      <c r="E1226" s="2" t="s">
        <v>62</v>
      </c>
      <c r="F1226" s="2" t="str">
        <f t="shared" si="114"/>
        <v>Women</v>
      </c>
      <c r="G1226" s="2" t="str">
        <f t="shared" si="115"/>
        <v xml:space="preserve"> Apparel</v>
      </c>
      <c r="H1226" s="2" t="s">
        <v>20</v>
      </c>
      <c r="I1226" s="2">
        <v>55.000000000000007</v>
      </c>
      <c r="J1226" s="2">
        <v>300</v>
      </c>
      <c r="K1226" s="2">
        <v>16500.000000000004</v>
      </c>
      <c r="L1226" s="2" t="s">
        <v>21</v>
      </c>
      <c r="M1226" s="2">
        <f t="shared" si="116"/>
        <v>1</v>
      </c>
      <c r="N1226" s="2" t="str">
        <f t="shared" si="117"/>
        <v>Jan</v>
      </c>
      <c r="O1226" s="2" t="str">
        <f t="shared" si="118"/>
        <v>Sun</v>
      </c>
      <c r="P1226" s="2" t="str">
        <f t="shared" si="119"/>
        <v>2021</v>
      </c>
    </row>
    <row r="1227" spans="1:16" x14ac:dyDescent="0.3">
      <c r="A1227" s="2" t="s">
        <v>58</v>
      </c>
      <c r="B1227" s="3">
        <v>44249</v>
      </c>
      <c r="C1227" s="2" t="s">
        <v>28</v>
      </c>
      <c r="D1227" s="2" t="s">
        <v>61</v>
      </c>
      <c r="E1227" s="2" t="s">
        <v>62</v>
      </c>
      <c r="F1227" s="2" t="str">
        <f t="shared" si="114"/>
        <v>Men</v>
      </c>
      <c r="G1227" s="2" t="str">
        <f t="shared" si="115"/>
        <v xml:space="preserve"> Street Footwear</v>
      </c>
      <c r="H1227" s="2" t="s">
        <v>14</v>
      </c>
      <c r="I1227" s="2">
        <v>55.000000000000007</v>
      </c>
      <c r="J1227" s="2">
        <v>575</v>
      </c>
      <c r="K1227" s="2">
        <v>31625.000000000004</v>
      </c>
      <c r="L1227" s="2" t="s">
        <v>21</v>
      </c>
      <c r="M1227" s="2">
        <f t="shared" si="116"/>
        <v>2</v>
      </c>
      <c r="N1227" s="2" t="str">
        <f t="shared" si="117"/>
        <v>Feb</v>
      </c>
      <c r="O1227" s="2" t="str">
        <f t="shared" si="118"/>
        <v>Mon</v>
      </c>
      <c r="P1227" s="2" t="str">
        <f t="shared" si="119"/>
        <v>2021</v>
      </c>
    </row>
    <row r="1228" spans="1:16" x14ac:dyDescent="0.3">
      <c r="A1228" s="2" t="s">
        <v>58</v>
      </c>
      <c r="B1228" s="3">
        <v>44249</v>
      </c>
      <c r="C1228" s="2" t="s">
        <v>28</v>
      </c>
      <c r="D1228" s="2" t="s">
        <v>61</v>
      </c>
      <c r="E1228" s="2" t="s">
        <v>62</v>
      </c>
      <c r="F1228" s="2" t="str">
        <f t="shared" si="114"/>
        <v>Men</v>
      </c>
      <c r="G1228" s="2" t="str">
        <f t="shared" si="115"/>
        <v xml:space="preserve"> Athletic Footwear</v>
      </c>
      <c r="H1228" s="2" t="s">
        <v>16</v>
      </c>
      <c r="I1228" s="2">
        <v>55.000000000000007</v>
      </c>
      <c r="J1228" s="2">
        <v>225</v>
      </c>
      <c r="K1228" s="2">
        <v>12375.000000000002</v>
      </c>
      <c r="L1228" s="2" t="s">
        <v>21</v>
      </c>
      <c r="M1228" s="2">
        <f t="shared" si="116"/>
        <v>2</v>
      </c>
      <c r="N1228" s="2" t="str">
        <f t="shared" si="117"/>
        <v>Feb</v>
      </c>
      <c r="O1228" s="2" t="str">
        <f t="shared" si="118"/>
        <v>Mon</v>
      </c>
      <c r="P1228" s="2" t="str">
        <f t="shared" si="119"/>
        <v>2021</v>
      </c>
    </row>
    <row r="1229" spans="1:16" x14ac:dyDescent="0.3">
      <c r="A1229" s="2" t="s">
        <v>58</v>
      </c>
      <c r="B1229" s="3">
        <v>44249</v>
      </c>
      <c r="C1229" s="2" t="s">
        <v>28</v>
      </c>
      <c r="D1229" s="2" t="s">
        <v>61</v>
      </c>
      <c r="E1229" s="2" t="s">
        <v>62</v>
      </c>
      <c r="F1229" s="2" t="str">
        <f t="shared" si="114"/>
        <v>Women</v>
      </c>
      <c r="G1229" s="2" t="str">
        <f t="shared" si="115"/>
        <v xml:space="preserve"> Street Footwear</v>
      </c>
      <c r="H1229" s="2" t="s">
        <v>17</v>
      </c>
      <c r="I1229" s="2">
        <v>45</v>
      </c>
      <c r="J1229" s="2">
        <v>275</v>
      </c>
      <c r="K1229" s="2">
        <v>12375</v>
      </c>
      <c r="L1229" s="2" t="s">
        <v>21</v>
      </c>
      <c r="M1229" s="2">
        <f t="shared" si="116"/>
        <v>2</v>
      </c>
      <c r="N1229" s="2" t="str">
        <f t="shared" si="117"/>
        <v>Feb</v>
      </c>
      <c r="O1229" s="2" t="str">
        <f t="shared" si="118"/>
        <v>Mon</v>
      </c>
      <c r="P1229" s="2" t="str">
        <f t="shared" si="119"/>
        <v>2021</v>
      </c>
    </row>
    <row r="1230" spans="1:16" x14ac:dyDescent="0.3">
      <c r="A1230" s="2" t="s">
        <v>58</v>
      </c>
      <c r="B1230" s="3">
        <v>44249</v>
      </c>
      <c r="C1230" s="2" t="s">
        <v>28</v>
      </c>
      <c r="D1230" s="2" t="s">
        <v>61</v>
      </c>
      <c r="E1230" s="2" t="s">
        <v>62</v>
      </c>
      <c r="F1230" s="2" t="str">
        <f t="shared" si="114"/>
        <v>Women</v>
      </c>
      <c r="G1230" s="2" t="str">
        <f t="shared" si="115"/>
        <v xml:space="preserve"> Athletic Footwear</v>
      </c>
      <c r="H1230" s="2" t="s">
        <v>18</v>
      </c>
      <c r="I1230" s="2">
        <v>49.999999999999993</v>
      </c>
      <c r="J1230" s="2">
        <v>175</v>
      </c>
      <c r="K1230" s="2">
        <v>8749.9999999999982</v>
      </c>
      <c r="L1230" s="2" t="s">
        <v>21</v>
      </c>
      <c r="M1230" s="2">
        <f t="shared" si="116"/>
        <v>2</v>
      </c>
      <c r="N1230" s="2" t="str">
        <f t="shared" si="117"/>
        <v>Feb</v>
      </c>
      <c r="O1230" s="2" t="str">
        <f t="shared" si="118"/>
        <v>Mon</v>
      </c>
      <c r="P1230" s="2" t="str">
        <f t="shared" si="119"/>
        <v>2021</v>
      </c>
    </row>
    <row r="1231" spans="1:16" x14ac:dyDescent="0.3">
      <c r="A1231" s="2" t="s">
        <v>58</v>
      </c>
      <c r="B1231" s="3">
        <v>44249</v>
      </c>
      <c r="C1231" s="2" t="s">
        <v>28</v>
      </c>
      <c r="D1231" s="2" t="s">
        <v>61</v>
      </c>
      <c r="E1231" s="2" t="s">
        <v>62</v>
      </c>
      <c r="F1231" s="2" t="str">
        <f t="shared" si="114"/>
        <v>Men</v>
      </c>
      <c r="G1231" s="2" t="str">
        <f t="shared" si="115"/>
        <v xml:space="preserve"> Apparel</v>
      </c>
      <c r="H1231" s="2" t="s">
        <v>19</v>
      </c>
      <c r="I1231" s="2">
        <v>65.000000000000014</v>
      </c>
      <c r="J1231" s="2">
        <v>250</v>
      </c>
      <c r="K1231" s="2">
        <v>16250.000000000004</v>
      </c>
      <c r="L1231" s="2" t="s">
        <v>21</v>
      </c>
      <c r="M1231" s="2">
        <f t="shared" si="116"/>
        <v>2</v>
      </c>
      <c r="N1231" s="2" t="str">
        <f t="shared" si="117"/>
        <v>Feb</v>
      </c>
      <c r="O1231" s="2" t="str">
        <f t="shared" si="118"/>
        <v>Mon</v>
      </c>
      <c r="P1231" s="2" t="str">
        <f t="shared" si="119"/>
        <v>2021</v>
      </c>
    </row>
    <row r="1232" spans="1:16" x14ac:dyDescent="0.3">
      <c r="A1232" s="2" t="s">
        <v>58</v>
      </c>
      <c r="B1232" s="3">
        <v>44249</v>
      </c>
      <c r="C1232" s="2" t="s">
        <v>28</v>
      </c>
      <c r="D1232" s="2" t="s">
        <v>61</v>
      </c>
      <c r="E1232" s="2" t="s">
        <v>62</v>
      </c>
      <c r="F1232" s="2" t="str">
        <f t="shared" si="114"/>
        <v>Women</v>
      </c>
      <c r="G1232" s="2" t="str">
        <f t="shared" si="115"/>
        <v xml:space="preserve"> Apparel</v>
      </c>
      <c r="H1232" s="2" t="s">
        <v>20</v>
      </c>
      <c r="I1232" s="2">
        <v>55.000000000000007</v>
      </c>
      <c r="J1232" s="2">
        <v>350</v>
      </c>
      <c r="K1232" s="2">
        <v>19250.000000000004</v>
      </c>
      <c r="L1232" s="2" t="s">
        <v>21</v>
      </c>
      <c r="M1232" s="2">
        <f t="shared" si="116"/>
        <v>2</v>
      </c>
      <c r="N1232" s="2" t="str">
        <f t="shared" si="117"/>
        <v>Feb</v>
      </c>
      <c r="O1232" s="2" t="str">
        <f t="shared" si="118"/>
        <v>Mon</v>
      </c>
      <c r="P1232" s="2" t="str">
        <f t="shared" si="119"/>
        <v>2021</v>
      </c>
    </row>
    <row r="1233" spans="1:16" x14ac:dyDescent="0.3">
      <c r="A1233" s="2" t="s">
        <v>58</v>
      </c>
      <c r="B1233" s="3">
        <v>44275</v>
      </c>
      <c r="C1233" s="2" t="s">
        <v>28</v>
      </c>
      <c r="D1233" s="2" t="s">
        <v>61</v>
      </c>
      <c r="E1233" s="2" t="s">
        <v>62</v>
      </c>
      <c r="F1233" s="2" t="str">
        <f t="shared" si="114"/>
        <v>Men</v>
      </c>
      <c r="G1233" s="2" t="str">
        <f t="shared" si="115"/>
        <v xml:space="preserve"> Street Footwear</v>
      </c>
      <c r="H1233" s="2" t="s">
        <v>14</v>
      </c>
      <c r="I1233" s="2">
        <v>55.000000000000007</v>
      </c>
      <c r="J1233" s="2">
        <v>545</v>
      </c>
      <c r="K1233" s="2">
        <v>29975.000000000004</v>
      </c>
      <c r="L1233" s="2" t="s">
        <v>21</v>
      </c>
      <c r="M1233" s="2">
        <f t="shared" si="116"/>
        <v>3</v>
      </c>
      <c r="N1233" s="2" t="str">
        <f t="shared" si="117"/>
        <v>Mar</v>
      </c>
      <c r="O1233" s="2" t="str">
        <f t="shared" si="118"/>
        <v>Sat</v>
      </c>
      <c r="P1233" s="2" t="str">
        <f t="shared" si="119"/>
        <v>2021</v>
      </c>
    </row>
    <row r="1234" spans="1:16" x14ac:dyDescent="0.3">
      <c r="A1234" s="2" t="s">
        <v>58</v>
      </c>
      <c r="B1234" s="3">
        <v>44275</v>
      </c>
      <c r="C1234" s="2" t="s">
        <v>28</v>
      </c>
      <c r="D1234" s="2" t="s">
        <v>61</v>
      </c>
      <c r="E1234" s="2" t="s">
        <v>62</v>
      </c>
      <c r="F1234" s="2" t="str">
        <f t="shared" si="114"/>
        <v>Men</v>
      </c>
      <c r="G1234" s="2" t="str">
        <f t="shared" si="115"/>
        <v xml:space="preserve"> Athletic Footwear</v>
      </c>
      <c r="H1234" s="2" t="s">
        <v>16</v>
      </c>
      <c r="I1234" s="2">
        <v>55.000000000000007</v>
      </c>
      <c r="J1234" s="2">
        <v>250</v>
      </c>
      <c r="K1234" s="2">
        <v>13750.000000000002</v>
      </c>
      <c r="L1234" s="2" t="s">
        <v>21</v>
      </c>
      <c r="M1234" s="2">
        <f t="shared" si="116"/>
        <v>3</v>
      </c>
      <c r="N1234" s="2" t="str">
        <f t="shared" si="117"/>
        <v>Mar</v>
      </c>
      <c r="O1234" s="2" t="str">
        <f t="shared" si="118"/>
        <v>Sat</v>
      </c>
      <c r="P1234" s="2" t="str">
        <f t="shared" si="119"/>
        <v>2021</v>
      </c>
    </row>
    <row r="1235" spans="1:16" x14ac:dyDescent="0.3">
      <c r="A1235" s="2" t="s">
        <v>58</v>
      </c>
      <c r="B1235" s="3">
        <v>44275</v>
      </c>
      <c r="C1235" s="2" t="s">
        <v>28</v>
      </c>
      <c r="D1235" s="2" t="s">
        <v>61</v>
      </c>
      <c r="E1235" s="2" t="s">
        <v>62</v>
      </c>
      <c r="F1235" s="2" t="str">
        <f t="shared" si="114"/>
        <v>Women</v>
      </c>
      <c r="G1235" s="2" t="str">
        <f t="shared" si="115"/>
        <v xml:space="preserve"> Street Footwear</v>
      </c>
      <c r="H1235" s="2" t="s">
        <v>17</v>
      </c>
      <c r="I1235" s="2">
        <v>45</v>
      </c>
      <c r="J1235" s="2">
        <v>275</v>
      </c>
      <c r="K1235" s="2">
        <v>12375</v>
      </c>
      <c r="L1235" s="2" t="s">
        <v>21</v>
      </c>
      <c r="M1235" s="2">
        <f t="shared" si="116"/>
        <v>3</v>
      </c>
      <c r="N1235" s="2" t="str">
        <f t="shared" si="117"/>
        <v>Mar</v>
      </c>
      <c r="O1235" s="2" t="str">
        <f t="shared" si="118"/>
        <v>Sat</v>
      </c>
      <c r="P1235" s="2" t="str">
        <f t="shared" si="119"/>
        <v>2021</v>
      </c>
    </row>
    <row r="1236" spans="1:16" x14ac:dyDescent="0.3">
      <c r="A1236" s="2" t="s">
        <v>58</v>
      </c>
      <c r="B1236" s="3">
        <v>44275</v>
      </c>
      <c r="C1236" s="2" t="s">
        <v>28</v>
      </c>
      <c r="D1236" s="2" t="s">
        <v>61</v>
      </c>
      <c r="E1236" s="2" t="s">
        <v>62</v>
      </c>
      <c r="F1236" s="2" t="str">
        <f t="shared" si="114"/>
        <v>Women</v>
      </c>
      <c r="G1236" s="2" t="str">
        <f t="shared" si="115"/>
        <v xml:space="preserve"> Athletic Footwear</v>
      </c>
      <c r="H1236" s="2" t="s">
        <v>18</v>
      </c>
      <c r="I1236" s="2">
        <v>49.999999999999993</v>
      </c>
      <c r="J1236" s="2">
        <v>125</v>
      </c>
      <c r="K1236" s="2">
        <v>6249.9999999999991</v>
      </c>
      <c r="L1236" s="2" t="s">
        <v>21</v>
      </c>
      <c r="M1236" s="2">
        <f t="shared" si="116"/>
        <v>3</v>
      </c>
      <c r="N1236" s="2" t="str">
        <f t="shared" si="117"/>
        <v>Mar</v>
      </c>
      <c r="O1236" s="2" t="str">
        <f t="shared" si="118"/>
        <v>Sat</v>
      </c>
      <c r="P1236" s="2" t="str">
        <f t="shared" si="119"/>
        <v>2021</v>
      </c>
    </row>
    <row r="1237" spans="1:16" x14ac:dyDescent="0.3">
      <c r="A1237" s="2" t="s">
        <v>58</v>
      </c>
      <c r="B1237" s="3">
        <v>44275</v>
      </c>
      <c r="C1237" s="2" t="s">
        <v>28</v>
      </c>
      <c r="D1237" s="2" t="s">
        <v>61</v>
      </c>
      <c r="E1237" s="2" t="s">
        <v>62</v>
      </c>
      <c r="F1237" s="2" t="str">
        <f t="shared" si="114"/>
        <v>Men</v>
      </c>
      <c r="G1237" s="2" t="str">
        <f t="shared" si="115"/>
        <v xml:space="preserve"> Apparel</v>
      </c>
      <c r="H1237" s="2" t="s">
        <v>19</v>
      </c>
      <c r="I1237" s="2">
        <v>65.000000000000014</v>
      </c>
      <c r="J1237" s="2">
        <v>175</v>
      </c>
      <c r="K1237" s="2">
        <v>11375.000000000002</v>
      </c>
      <c r="L1237" s="2" t="s">
        <v>21</v>
      </c>
      <c r="M1237" s="2">
        <f t="shared" si="116"/>
        <v>3</v>
      </c>
      <c r="N1237" s="2" t="str">
        <f t="shared" si="117"/>
        <v>Mar</v>
      </c>
      <c r="O1237" s="2" t="str">
        <f t="shared" si="118"/>
        <v>Sat</v>
      </c>
      <c r="P1237" s="2" t="str">
        <f t="shared" si="119"/>
        <v>2021</v>
      </c>
    </row>
    <row r="1238" spans="1:16" x14ac:dyDescent="0.3">
      <c r="A1238" s="2" t="s">
        <v>58</v>
      </c>
      <c r="B1238" s="3">
        <v>44275</v>
      </c>
      <c r="C1238" s="2" t="s">
        <v>28</v>
      </c>
      <c r="D1238" s="2" t="s">
        <v>61</v>
      </c>
      <c r="E1238" s="2" t="s">
        <v>62</v>
      </c>
      <c r="F1238" s="2" t="str">
        <f t="shared" si="114"/>
        <v>Women</v>
      </c>
      <c r="G1238" s="2" t="str">
        <f t="shared" si="115"/>
        <v xml:space="preserve"> Apparel</v>
      </c>
      <c r="H1238" s="2" t="s">
        <v>20</v>
      </c>
      <c r="I1238" s="2">
        <v>55.000000000000007</v>
      </c>
      <c r="J1238" s="2">
        <v>275</v>
      </c>
      <c r="K1238" s="2">
        <v>15125.000000000002</v>
      </c>
      <c r="L1238" s="2" t="s">
        <v>21</v>
      </c>
      <c r="M1238" s="2">
        <f t="shared" si="116"/>
        <v>3</v>
      </c>
      <c r="N1238" s="2" t="str">
        <f t="shared" si="117"/>
        <v>Mar</v>
      </c>
      <c r="O1238" s="2" t="str">
        <f t="shared" si="118"/>
        <v>Sat</v>
      </c>
      <c r="P1238" s="2" t="str">
        <f t="shared" si="119"/>
        <v>2021</v>
      </c>
    </row>
    <row r="1239" spans="1:16" x14ac:dyDescent="0.3">
      <c r="A1239" s="2" t="s">
        <v>58</v>
      </c>
      <c r="B1239" s="3">
        <v>44307</v>
      </c>
      <c r="C1239" s="2" t="s">
        <v>28</v>
      </c>
      <c r="D1239" s="2" t="s">
        <v>61</v>
      </c>
      <c r="E1239" s="2" t="s">
        <v>62</v>
      </c>
      <c r="F1239" s="2" t="str">
        <f t="shared" si="114"/>
        <v>Men</v>
      </c>
      <c r="G1239" s="2" t="str">
        <f t="shared" si="115"/>
        <v xml:space="preserve"> Street Footwear</v>
      </c>
      <c r="H1239" s="2" t="s">
        <v>14</v>
      </c>
      <c r="I1239" s="2">
        <v>55.000000000000007</v>
      </c>
      <c r="J1239" s="2">
        <v>525</v>
      </c>
      <c r="K1239" s="2">
        <v>28875.000000000004</v>
      </c>
      <c r="L1239" s="2" t="s">
        <v>21</v>
      </c>
      <c r="M1239" s="2">
        <f t="shared" si="116"/>
        <v>4</v>
      </c>
      <c r="N1239" s="2" t="str">
        <f t="shared" si="117"/>
        <v>Apr</v>
      </c>
      <c r="O1239" s="2" t="str">
        <f t="shared" si="118"/>
        <v>Wed</v>
      </c>
      <c r="P1239" s="2" t="str">
        <f t="shared" si="119"/>
        <v>2021</v>
      </c>
    </row>
    <row r="1240" spans="1:16" x14ac:dyDescent="0.3">
      <c r="A1240" s="2" t="s">
        <v>58</v>
      </c>
      <c r="B1240" s="3">
        <v>44307</v>
      </c>
      <c r="C1240" s="2" t="s">
        <v>28</v>
      </c>
      <c r="D1240" s="2" t="s">
        <v>61</v>
      </c>
      <c r="E1240" s="2" t="s">
        <v>62</v>
      </c>
      <c r="F1240" s="2" t="str">
        <f t="shared" si="114"/>
        <v>Men</v>
      </c>
      <c r="G1240" s="2" t="str">
        <f t="shared" si="115"/>
        <v xml:space="preserve"> Athletic Footwear</v>
      </c>
      <c r="H1240" s="2" t="s">
        <v>16</v>
      </c>
      <c r="I1240" s="2">
        <v>55.000000000000007</v>
      </c>
      <c r="J1240" s="2">
        <v>225</v>
      </c>
      <c r="K1240" s="2">
        <v>12375.000000000002</v>
      </c>
      <c r="L1240" s="2" t="s">
        <v>21</v>
      </c>
      <c r="M1240" s="2">
        <f t="shared" si="116"/>
        <v>4</v>
      </c>
      <c r="N1240" s="2" t="str">
        <f t="shared" si="117"/>
        <v>Apr</v>
      </c>
      <c r="O1240" s="2" t="str">
        <f t="shared" si="118"/>
        <v>Wed</v>
      </c>
      <c r="P1240" s="2" t="str">
        <f t="shared" si="119"/>
        <v>2021</v>
      </c>
    </row>
    <row r="1241" spans="1:16" x14ac:dyDescent="0.3">
      <c r="A1241" s="2" t="s">
        <v>58</v>
      </c>
      <c r="B1241" s="3">
        <v>44307</v>
      </c>
      <c r="C1241" s="2" t="s">
        <v>28</v>
      </c>
      <c r="D1241" s="2" t="s">
        <v>61</v>
      </c>
      <c r="E1241" s="2" t="s">
        <v>62</v>
      </c>
      <c r="F1241" s="2" t="str">
        <f t="shared" si="114"/>
        <v>Women</v>
      </c>
      <c r="G1241" s="2" t="str">
        <f t="shared" si="115"/>
        <v xml:space="preserve"> Street Footwear</v>
      </c>
      <c r="H1241" s="2" t="s">
        <v>17</v>
      </c>
      <c r="I1241" s="2">
        <v>45</v>
      </c>
      <c r="J1241" s="2">
        <v>225</v>
      </c>
      <c r="K1241" s="2">
        <v>10125</v>
      </c>
      <c r="L1241" s="2" t="s">
        <v>21</v>
      </c>
      <c r="M1241" s="2">
        <f t="shared" si="116"/>
        <v>4</v>
      </c>
      <c r="N1241" s="2" t="str">
        <f t="shared" si="117"/>
        <v>Apr</v>
      </c>
      <c r="O1241" s="2" t="str">
        <f t="shared" si="118"/>
        <v>Wed</v>
      </c>
      <c r="P1241" s="2" t="str">
        <f t="shared" si="119"/>
        <v>2021</v>
      </c>
    </row>
    <row r="1242" spans="1:16" x14ac:dyDescent="0.3">
      <c r="A1242" s="2" t="s">
        <v>58</v>
      </c>
      <c r="B1242" s="3">
        <v>44307</v>
      </c>
      <c r="C1242" s="2" t="s">
        <v>28</v>
      </c>
      <c r="D1242" s="2" t="s">
        <v>61</v>
      </c>
      <c r="E1242" s="2" t="s">
        <v>62</v>
      </c>
      <c r="F1242" s="2" t="str">
        <f t="shared" si="114"/>
        <v>Women</v>
      </c>
      <c r="G1242" s="2" t="str">
        <f t="shared" si="115"/>
        <v xml:space="preserve"> Athletic Footwear</v>
      </c>
      <c r="H1242" s="2" t="s">
        <v>18</v>
      </c>
      <c r="I1242" s="2">
        <v>49.999999999999993</v>
      </c>
      <c r="J1242" s="2">
        <v>150</v>
      </c>
      <c r="K1242" s="2">
        <v>7499.9999999999991</v>
      </c>
      <c r="L1242" s="2" t="s">
        <v>21</v>
      </c>
      <c r="M1242" s="2">
        <f t="shared" si="116"/>
        <v>4</v>
      </c>
      <c r="N1242" s="2" t="str">
        <f t="shared" si="117"/>
        <v>Apr</v>
      </c>
      <c r="O1242" s="2" t="str">
        <f t="shared" si="118"/>
        <v>Wed</v>
      </c>
      <c r="P1242" s="2" t="str">
        <f t="shared" si="119"/>
        <v>2021</v>
      </c>
    </row>
    <row r="1243" spans="1:16" x14ac:dyDescent="0.3">
      <c r="A1243" s="2" t="s">
        <v>58</v>
      </c>
      <c r="B1243" s="3">
        <v>44307</v>
      </c>
      <c r="C1243" s="2" t="s">
        <v>28</v>
      </c>
      <c r="D1243" s="2" t="s">
        <v>61</v>
      </c>
      <c r="E1243" s="2" t="s">
        <v>62</v>
      </c>
      <c r="F1243" s="2" t="str">
        <f t="shared" si="114"/>
        <v>Men</v>
      </c>
      <c r="G1243" s="2" t="str">
        <f t="shared" si="115"/>
        <v xml:space="preserve"> Apparel</v>
      </c>
      <c r="H1243" s="2" t="s">
        <v>19</v>
      </c>
      <c r="I1243" s="2">
        <v>60.000000000000007</v>
      </c>
      <c r="J1243" s="2">
        <v>150</v>
      </c>
      <c r="K1243" s="2">
        <v>9000.0000000000018</v>
      </c>
      <c r="L1243" s="2" t="s">
        <v>21</v>
      </c>
      <c r="M1243" s="2">
        <f t="shared" si="116"/>
        <v>4</v>
      </c>
      <c r="N1243" s="2" t="str">
        <f t="shared" si="117"/>
        <v>Apr</v>
      </c>
      <c r="O1243" s="2" t="str">
        <f t="shared" si="118"/>
        <v>Wed</v>
      </c>
      <c r="P1243" s="2" t="str">
        <f t="shared" si="119"/>
        <v>2021</v>
      </c>
    </row>
    <row r="1244" spans="1:16" x14ac:dyDescent="0.3">
      <c r="A1244" s="2" t="s">
        <v>58</v>
      </c>
      <c r="B1244" s="3">
        <v>44307</v>
      </c>
      <c r="C1244" s="2" t="s">
        <v>28</v>
      </c>
      <c r="D1244" s="2" t="s">
        <v>61</v>
      </c>
      <c r="E1244" s="2" t="s">
        <v>62</v>
      </c>
      <c r="F1244" s="2" t="str">
        <f t="shared" si="114"/>
        <v>Women</v>
      </c>
      <c r="G1244" s="2" t="str">
        <f t="shared" si="115"/>
        <v xml:space="preserve"> Apparel</v>
      </c>
      <c r="H1244" s="2" t="s">
        <v>20</v>
      </c>
      <c r="I1244" s="2">
        <v>50</v>
      </c>
      <c r="J1244" s="2">
        <v>300</v>
      </c>
      <c r="K1244" s="2">
        <v>15000</v>
      </c>
      <c r="L1244" s="2" t="s">
        <v>21</v>
      </c>
      <c r="M1244" s="2">
        <f t="shared" si="116"/>
        <v>4</v>
      </c>
      <c r="N1244" s="2" t="str">
        <f t="shared" si="117"/>
        <v>Apr</v>
      </c>
      <c r="O1244" s="2" t="str">
        <f t="shared" si="118"/>
        <v>Wed</v>
      </c>
      <c r="P1244" s="2" t="str">
        <f t="shared" si="119"/>
        <v>2021</v>
      </c>
    </row>
    <row r="1245" spans="1:16" x14ac:dyDescent="0.3">
      <c r="A1245" s="2" t="s">
        <v>58</v>
      </c>
      <c r="B1245" s="3">
        <v>44336</v>
      </c>
      <c r="C1245" s="2" t="s">
        <v>28</v>
      </c>
      <c r="D1245" s="2" t="s">
        <v>61</v>
      </c>
      <c r="E1245" s="2" t="s">
        <v>62</v>
      </c>
      <c r="F1245" s="2" t="str">
        <f t="shared" si="114"/>
        <v>Men</v>
      </c>
      <c r="G1245" s="2" t="str">
        <f t="shared" si="115"/>
        <v xml:space="preserve"> Street Footwear</v>
      </c>
      <c r="H1245" s="2" t="s">
        <v>14</v>
      </c>
      <c r="I1245" s="2">
        <v>65</v>
      </c>
      <c r="J1245" s="2">
        <v>570</v>
      </c>
      <c r="K1245" s="2">
        <v>37050</v>
      </c>
      <c r="L1245" s="2" t="s">
        <v>21</v>
      </c>
      <c r="M1245" s="2">
        <f t="shared" si="116"/>
        <v>5</v>
      </c>
      <c r="N1245" s="2" t="str">
        <f t="shared" si="117"/>
        <v>May</v>
      </c>
      <c r="O1245" s="2" t="str">
        <f t="shared" si="118"/>
        <v>Thu</v>
      </c>
      <c r="P1245" s="2" t="str">
        <f t="shared" si="119"/>
        <v>2021</v>
      </c>
    </row>
    <row r="1246" spans="1:16" x14ac:dyDescent="0.3">
      <c r="A1246" s="2" t="s">
        <v>58</v>
      </c>
      <c r="B1246" s="3">
        <v>44336</v>
      </c>
      <c r="C1246" s="2" t="s">
        <v>28</v>
      </c>
      <c r="D1246" s="2" t="s">
        <v>61</v>
      </c>
      <c r="E1246" s="2" t="s">
        <v>62</v>
      </c>
      <c r="F1246" s="2" t="str">
        <f t="shared" si="114"/>
        <v>Men</v>
      </c>
      <c r="G1246" s="2" t="str">
        <f t="shared" si="115"/>
        <v xml:space="preserve"> Athletic Footwear</v>
      </c>
      <c r="H1246" s="2" t="s">
        <v>16</v>
      </c>
      <c r="I1246" s="2">
        <v>60.000000000000007</v>
      </c>
      <c r="J1246" s="2">
        <v>275</v>
      </c>
      <c r="K1246" s="2">
        <v>16500.000000000004</v>
      </c>
      <c r="L1246" s="2" t="s">
        <v>21</v>
      </c>
      <c r="M1246" s="2">
        <f t="shared" si="116"/>
        <v>5</v>
      </c>
      <c r="N1246" s="2" t="str">
        <f t="shared" si="117"/>
        <v>May</v>
      </c>
      <c r="O1246" s="2" t="str">
        <f t="shared" si="118"/>
        <v>Thu</v>
      </c>
      <c r="P1246" s="2" t="str">
        <f t="shared" si="119"/>
        <v>2021</v>
      </c>
    </row>
    <row r="1247" spans="1:16" x14ac:dyDescent="0.3">
      <c r="A1247" s="2" t="s">
        <v>58</v>
      </c>
      <c r="B1247" s="3">
        <v>44336</v>
      </c>
      <c r="C1247" s="2" t="s">
        <v>28</v>
      </c>
      <c r="D1247" s="2" t="s">
        <v>61</v>
      </c>
      <c r="E1247" s="2" t="s">
        <v>62</v>
      </c>
      <c r="F1247" s="2" t="str">
        <f t="shared" si="114"/>
        <v>Women</v>
      </c>
      <c r="G1247" s="2" t="str">
        <f t="shared" si="115"/>
        <v xml:space="preserve"> Street Footwear</v>
      </c>
      <c r="H1247" s="2" t="s">
        <v>17</v>
      </c>
      <c r="I1247" s="2">
        <v>55.000000000000007</v>
      </c>
      <c r="J1247" s="2">
        <v>300</v>
      </c>
      <c r="K1247" s="2">
        <v>16500.000000000004</v>
      </c>
      <c r="L1247" s="2" t="s">
        <v>21</v>
      </c>
      <c r="M1247" s="2">
        <f t="shared" si="116"/>
        <v>5</v>
      </c>
      <c r="N1247" s="2" t="str">
        <f t="shared" si="117"/>
        <v>May</v>
      </c>
      <c r="O1247" s="2" t="str">
        <f t="shared" si="118"/>
        <v>Thu</v>
      </c>
      <c r="P1247" s="2" t="str">
        <f t="shared" si="119"/>
        <v>2021</v>
      </c>
    </row>
    <row r="1248" spans="1:16" x14ac:dyDescent="0.3">
      <c r="A1248" s="2" t="s">
        <v>58</v>
      </c>
      <c r="B1248" s="3">
        <v>44336</v>
      </c>
      <c r="C1248" s="2" t="s">
        <v>28</v>
      </c>
      <c r="D1248" s="2" t="s">
        <v>61</v>
      </c>
      <c r="E1248" s="2" t="s">
        <v>62</v>
      </c>
      <c r="F1248" s="2" t="str">
        <f t="shared" si="114"/>
        <v>Women</v>
      </c>
      <c r="G1248" s="2" t="str">
        <f t="shared" si="115"/>
        <v xml:space="preserve"> Athletic Footwear</v>
      </c>
      <c r="H1248" s="2" t="s">
        <v>18</v>
      </c>
      <c r="I1248" s="2">
        <v>55.000000000000007</v>
      </c>
      <c r="J1248" s="2">
        <v>250</v>
      </c>
      <c r="K1248" s="2">
        <v>13750.000000000002</v>
      </c>
      <c r="L1248" s="2" t="s">
        <v>21</v>
      </c>
      <c r="M1248" s="2">
        <f t="shared" si="116"/>
        <v>5</v>
      </c>
      <c r="N1248" s="2" t="str">
        <f t="shared" si="117"/>
        <v>May</v>
      </c>
      <c r="O1248" s="2" t="str">
        <f t="shared" si="118"/>
        <v>Thu</v>
      </c>
      <c r="P1248" s="2" t="str">
        <f t="shared" si="119"/>
        <v>2021</v>
      </c>
    </row>
    <row r="1249" spans="1:16" x14ac:dyDescent="0.3">
      <c r="A1249" s="2" t="s">
        <v>58</v>
      </c>
      <c r="B1249" s="3">
        <v>44336</v>
      </c>
      <c r="C1249" s="2" t="s">
        <v>28</v>
      </c>
      <c r="D1249" s="2" t="s">
        <v>61</v>
      </c>
      <c r="E1249" s="2" t="s">
        <v>62</v>
      </c>
      <c r="F1249" s="2" t="str">
        <f t="shared" si="114"/>
        <v>Men</v>
      </c>
      <c r="G1249" s="2" t="str">
        <f t="shared" si="115"/>
        <v xml:space="preserve"> Apparel</v>
      </c>
      <c r="H1249" s="2" t="s">
        <v>19</v>
      </c>
      <c r="I1249" s="2">
        <v>65</v>
      </c>
      <c r="J1249" s="2">
        <v>275</v>
      </c>
      <c r="K1249" s="2">
        <v>17875</v>
      </c>
      <c r="L1249" s="2" t="s">
        <v>21</v>
      </c>
      <c r="M1249" s="2">
        <f t="shared" si="116"/>
        <v>5</v>
      </c>
      <c r="N1249" s="2" t="str">
        <f t="shared" si="117"/>
        <v>May</v>
      </c>
      <c r="O1249" s="2" t="str">
        <f t="shared" si="118"/>
        <v>Thu</v>
      </c>
      <c r="P1249" s="2" t="str">
        <f t="shared" si="119"/>
        <v>2021</v>
      </c>
    </row>
    <row r="1250" spans="1:16" x14ac:dyDescent="0.3">
      <c r="A1250" s="2" t="s">
        <v>58</v>
      </c>
      <c r="B1250" s="3">
        <v>44336</v>
      </c>
      <c r="C1250" s="2" t="s">
        <v>28</v>
      </c>
      <c r="D1250" s="2" t="s">
        <v>61</v>
      </c>
      <c r="E1250" s="2" t="s">
        <v>62</v>
      </c>
      <c r="F1250" s="2" t="str">
        <f t="shared" si="114"/>
        <v>Women</v>
      </c>
      <c r="G1250" s="2" t="str">
        <f t="shared" si="115"/>
        <v xml:space="preserve"> Apparel</v>
      </c>
      <c r="H1250" s="2" t="s">
        <v>20</v>
      </c>
      <c r="I1250" s="2">
        <v>70</v>
      </c>
      <c r="J1250" s="2">
        <v>400</v>
      </c>
      <c r="K1250" s="2">
        <v>28000</v>
      </c>
      <c r="L1250" s="2" t="s">
        <v>21</v>
      </c>
      <c r="M1250" s="2">
        <f t="shared" si="116"/>
        <v>5</v>
      </c>
      <c r="N1250" s="2" t="str">
        <f t="shared" si="117"/>
        <v>May</v>
      </c>
      <c r="O1250" s="2" t="str">
        <f t="shared" si="118"/>
        <v>Thu</v>
      </c>
      <c r="P1250" s="2" t="str">
        <f t="shared" si="119"/>
        <v>2021</v>
      </c>
    </row>
    <row r="1251" spans="1:16" x14ac:dyDescent="0.3">
      <c r="A1251" s="2" t="s">
        <v>58</v>
      </c>
      <c r="B1251" s="3">
        <v>44369</v>
      </c>
      <c r="C1251" s="2" t="s">
        <v>28</v>
      </c>
      <c r="D1251" s="2" t="s">
        <v>61</v>
      </c>
      <c r="E1251" s="2" t="s">
        <v>62</v>
      </c>
      <c r="F1251" s="2" t="str">
        <f t="shared" si="114"/>
        <v>Men</v>
      </c>
      <c r="G1251" s="2" t="str">
        <f t="shared" si="115"/>
        <v xml:space="preserve"> Street Footwear</v>
      </c>
      <c r="H1251" s="2" t="s">
        <v>14</v>
      </c>
      <c r="I1251" s="2">
        <v>65</v>
      </c>
      <c r="J1251" s="2">
        <v>650</v>
      </c>
      <c r="K1251" s="2">
        <v>42250</v>
      </c>
      <c r="L1251" s="2" t="s">
        <v>21</v>
      </c>
      <c r="M1251" s="2">
        <f t="shared" si="116"/>
        <v>6</v>
      </c>
      <c r="N1251" s="2" t="str">
        <f t="shared" si="117"/>
        <v>Jun</v>
      </c>
      <c r="O1251" s="2" t="str">
        <f t="shared" si="118"/>
        <v>Tue</v>
      </c>
      <c r="P1251" s="2" t="str">
        <f t="shared" si="119"/>
        <v>2021</v>
      </c>
    </row>
    <row r="1252" spans="1:16" x14ac:dyDescent="0.3">
      <c r="A1252" s="2" t="s">
        <v>58</v>
      </c>
      <c r="B1252" s="3">
        <v>44369</v>
      </c>
      <c r="C1252" s="2" t="s">
        <v>28</v>
      </c>
      <c r="D1252" s="2" t="s">
        <v>61</v>
      </c>
      <c r="E1252" s="2" t="s">
        <v>62</v>
      </c>
      <c r="F1252" s="2" t="str">
        <f t="shared" si="114"/>
        <v>Men</v>
      </c>
      <c r="G1252" s="2" t="str">
        <f t="shared" si="115"/>
        <v xml:space="preserve"> Athletic Footwear</v>
      </c>
      <c r="H1252" s="2" t="s">
        <v>16</v>
      </c>
      <c r="I1252" s="2">
        <v>60.000000000000007</v>
      </c>
      <c r="J1252" s="2">
        <v>400</v>
      </c>
      <c r="K1252" s="2">
        <v>24000.000000000004</v>
      </c>
      <c r="L1252" s="2" t="s">
        <v>21</v>
      </c>
      <c r="M1252" s="2">
        <f t="shared" si="116"/>
        <v>6</v>
      </c>
      <c r="N1252" s="2" t="str">
        <f t="shared" si="117"/>
        <v>Jun</v>
      </c>
      <c r="O1252" s="2" t="str">
        <f t="shared" si="118"/>
        <v>Tue</v>
      </c>
      <c r="P1252" s="2" t="str">
        <f t="shared" si="119"/>
        <v>2021</v>
      </c>
    </row>
    <row r="1253" spans="1:16" x14ac:dyDescent="0.3">
      <c r="A1253" s="2" t="s">
        <v>58</v>
      </c>
      <c r="B1253" s="3">
        <v>44369</v>
      </c>
      <c r="C1253" s="2" t="s">
        <v>28</v>
      </c>
      <c r="D1253" s="2" t="s">
        <v>61</v>
      </c>
      <c r="E1253" s="2" t="s">
        <v>62</v>
      </c>
      <c r="F1253" s="2" t="str">
        <f t="shared" si="114"/>
        <v>Women</v>
      </c>
      <c r="G1253" s="2" t="str">
        <f t="shared" si="115"/>
        <v xml:space="preserve"> Street Footwear</v>
      </c>
      <c r="H1253" s="2" t="s">
        <v>17</v>
      </c>
      <c r="I1253" s="2">
        <v>55.000000000000007</v>
      </c>
      <c r="J1253" s="2">
        <v>325</v>
      </c>
      <c r="K1253" s="2">
        <v>17875.000000000004</v>
      </c>
      <c r="L1253" s="2" t="s">
        <v>21</v>
      </c>
      <c r="M1253" s="2">
        <f t="shared" si="116"/>
        <v>6</v>
      </c>
      <c r="N1253" s="2" t="str">
        <f t="shared" si="117"/>
        <v>Jun</v>
      </c>
      <c r="O1253" s="2" t="str">
        <f t="shared" si="118"/>
        <v>Tue</v>
      </c>
      <c r="P1253" s="2" t="str">
        <f t="shared" si="119"/>
        <v>2021</v>
      </c>
    </row>
    <row r="1254" spans="1:16" x14ac:dyDescent="0.3">
      <c r="A1254" s="2" t="s">
        <v>58</v>
      </c>
      <c r="B1254" s="3">
        <v>44369</v>
      </c>
      <c r="C1254" s="2" t="s">
        <v>28</v>
      </c>
      <c r="D1254" s="2" t="s">
        <v>61</v>
      </c>
      <c r="E1254" s="2" t="s">
        <v>62</v>
      </c>
      <c r="F1254" s="2" t="str">
        <f t="shared" si="114"/>
        <v>Women</v>
      </c>
      <c r="G1254" s="2" t="str">
        <f t="shared" si="115"/>
        <v xml:space="preserve"> Athletic Footwear</v>
      </c>
      <c r="H1254" s="2" t="s">
        <v>18</v>
      </c>
      <c r="I1254" s="2">
        <v>55.000000000000007</v>
      </c>
      <c r="J1254" s="2">
        <v>300</v>
      </c>
      <c r="K1254" s="2">
        <v>16500.000000000004</v>
      </c>
      <c r="L1254" s="2" t="s">
        <v>21</v>
      </c>
      <c r="M1254" s="2">
        <f t="shared" si="116"/>
        <v>6</v>
      </c>
      <c r="N1254" s="2" t="str">
        <f t="shared" si="117"/>
        <v>Jun</v>
      </c>
      <c r="O1254" s="2" t="str">
        <f t="shared" si="118"/>
        <v>Tue</v>
      </c>
      <c r="P1254" s="2" t="str">
        <f t="shared" si="119"/>
        <v>2021</v>
      </c>
    </row>
    <row r="1255" spans="1:16" x14ac:dyDescent="0.3">
      <c r="A1255" s="2" t="s">
        <v>58</v>
      </c>
      <c r="B1255" s="3">
        <v>44369</v>
      </c>
      <c r="C1255" s="2" t="s">
        <v>28</v>
      </c>
      <c r="D1255" s="2" t="s">
        <v>61</v>
      </c>
      <c r="E1255" s="2" t="s">
        <v>62</v>
      </c>
      <c r="F1255" s="2" t="str">
        <f t="shared" si="114"/>
        <v>Men</v>
      </c>
      <c r="G1255" s="2" t="str">
        <f t="shared" si="115"/>
        <v xml:space="preserve"> Apparel</v>
      </c>
      <c r="H1255" s="2" t="s">
        <v>19</v>
      </c>
      <c r="I1255" s="2">
        <v>65</v>
      </c>
      <c r="J1255" s="2">
        <v>300</v>
      </c>
      <c r="K1255" s="2">
        <v>19500</v>
      </c>
      <c r="L1255" s="2" t="s">
        <v>21</v>
      </c>
      <c r="M1255" s="2">
        <f t="shared" si="116"/>
        <v>6</v>
      </c>
      <c r="N1255" s="2" t="str">
        <f t="shared" si="117"/>
        <v>Jun</v>
      </c>
      <c r="O1255" s="2" t="str">
        <f t="shared" si="118"/>
        <v>Tue</v>
      </c>
      <c r="P1255" s="2" t="str">
        <f t="shared" si="119"/>
        <v>2021</v>
      </c>
    </row>
    <row r="1256" spans="1:16" x14ac:dyDescent="0.3">
      <c r="A1256" s="2" t="s">
        <v>58</v>
      </c>
      <c r="B1256" s="3">
        <v>44369</v>
      </c>
      <c r="C1256" s="2" t="s">
        <v>28</v>
      </c>
      <c r="D1256" s="2" t="s">
        <v>61</v>
      </c>
      <c r="E1256" s="2" t="s">
        <v>62</v>
      </c>
      <c r="F1256" s="2" t="str">
        <f t="shared" si="114"/>
        <v>Women</v>
      </c>
      <c r="G1256" s="2" t="str">
        <f t="shared" si="115"/>
        <v xml:space="preserve"> Apparel</v>
      </c>
      <c r="H1256" s="2" t="s">
        <v>20</v>
      </c>
      <c r="I1256" s="2">
        <v>70</v>
      </c>
      <c r="J1256" s="2">
        <v>450</v>
      </c>
      <c r="K1256" s="2">
        <v>31500</v>
      </c>
      <c r="L1256" s="2" t="s">
        <v>21</v>
      </c>
      <c r="M1256" s="2">
        <f t="shared" si="116"/>
        <v>6</v>
      </c>
      <c r="N1256" s="2" t="str">
        <f t="shared" si="117"/>
        <v>Jun</v>
      </c>
      <c r="O1256" s="2" t="str">
        <f t="shared" si="118"/>
        <v>Tue</v>
      </c>
      <c r="P1256" s="2" t="str">
        <f t="shared" si="119"/>
        <v>2021</v>
      </c>
    </row>
    <row r="1257" spans="1:16" x14ac:dyDescent="0.3">
      <c r="A1257" s="2" t="s">
        <v>58</v>
      </c>
      <c r="B1257" s="3">
        <v>44397</v>
      </c>
      <c r="C1257" s="2" t="s">
        <v>28</v>
      </c>
      <c r="D1257" s="2" t="s">
        <v>61</v>
      </c>
      <c r="E1257" s="2" t="s">
        <v>62</v>
      </c>
      <c r="F1257" s="2" t="str">
        <f t="shared" si="114"/>
        <v>Men</v>
      </c>
      <c r="G1257" s="2" t="str">
        <f t="shared" si="115"/>
        <v xml:space="preserve"> Street Footwear</v>
      </c>
      <c r="H1257" s="2" t="s">
        <v>14</v>
      </c>
      <c r="I1257" s="2">
        <v>65</v>
      </c>
      <c r="J1257" s="2">
        <v>675</v>
      </c>
      <c r="K1257" s="2">
        <v>43875</v>
      </c>
      <c r="L1257" s="2" t="s">
        <v>21</v>
      </c>
      <c r="M1257" s="2">
        <f t="shared" si="116"/>
        <v>7</v>
      </c>
      <c r="N1257" s="2" t="str">
        <f t="shared" si="117"/>
        <v>Jul</v>
      </c>
      <c r="O1257" s="2" t="str">
        <f t="shared" si="118"/>
        <v>Tue</v>
      </c>
      <c r="P1257" s="2" t="str">
        <f t="shared" si="119"/>
        <v>2021</v>
      </c>
    </row>
    <row r="1258" spans="1:16" x14ac:dyDescent="0.3">
      <c r="A1258" s="2" t="s">
        <v>58</v>
      </c>
      <c r="B1258" s="3">
        <v>44397</v>
      </c>
      <c r="C1258" s="2" t="s">
        <v>28</v>
      </c>
      <c r="D1258" s="2" t="s">
        <v>61</v>
      </c>
      <c r="E1258" s="2" t="s">
        <v>62</v>
      </c>
      <c r="F1258" s="2" t="str">
        <f t="shared" si="114"/>
        <v>Men</v>
      </c>
      <c r="G1258" s="2" t="str">
        <f t="shared" si="115"/>
        <v xml:space="preserve"> Athletic Footwear</v>
      </c>
      <c r="H1258" s="2" t="s">
        <v>16</v>
      </c>
      <c r="I1258" s="2">
        <v>60.000000000000007</v>
      </c>
      <c r="J1258" s="2">
        <v>425</v>
      </c>
      <c r="K1258" s="2">
        <v>25500.000000000004</v>
      </c>
      <c r="L1258" s="2" t="s">
        <v>21</v>
      </c>
      <c r="M1258" s="2">
        <f t="shared" si="116"/>
        <v>7</v>
      </c>
      <c r="N1258" s="2" t="str">
        <f t="shared" si="117"/>
        <v>Jul</v>
      </c>
      <c r="O1258" s="2" t="str">
        <f t="shared" si="118"/>
        <v>Tue</v>
      </c>
      <c r="P1258" s="2" t="str">
        <f t="shared" si="119"/>
        <v>2021</v>
      </c>
    </row>
    <row r="1259" spans="1:16" x14ac:dyDescent="0.3">
      <c r="A1259" s="2" t="s">
        <v>58</v>
      </c>
      <c r="B1259" s="3">
        <v>44397</v>
      </c>
      <c r="C1259" s="2" t="s">
        <v>28</v>
      </c>
      <c r="D1259" s="2" t="s">
        <v>61</v>
      </c>
      <c r="E1259" s="2" t="s">
        <v>62</v>
      </c>
      <c r="F1259" s="2" t="str">
        <f t="shared" si="114"/>
        <v>Women</v>
      </c>
      <c r="G1259" s="2" t="str">
        <f t="shared" si="115"/>
        <v xml:space="preserve"> Street Footwear</v>
      </c>
      <c r="H1259" s="2" t="s">
        <v>17</v>
      </c>
      <c r="I1259" s="2">
        <v>55.000000000000007</v>
      </c>
      <c r="J1259" s="2">
        <v>350</v>
      </c>
      <c r="K1259" s="2">
        <v>19250.000000000004</v>
      </c>
      <c r="L1259" s="2" t="s">
        <v>21</v>
      </c>
      <c r="M1259" s="2">
        <f t="shared" si="116"/>
        <v>7</v>
      </c>
      <c r="N1259" s="2" t="str">
        <f t="shared" si="117"/>
        <v>Jul</v>
      </c>
      <c r="O1259" s="2" t="str">
        <f t="shared" si="118"/>
        <v>Tue</v>
      </c>
      <c r="P1259" s="2" t="str">
        <f t="shared" si="119"/>
        <v>2021</v>
      </c>
    </row>
    <row r="1260" spans="1:16" x14ac:dyDescent="0.3">
      <c r="A1260" s="2" t="s">
        <v>58</v>
      </c>
      <c r="B1260" s="3">
        <v>44397</v>
      </c>
      <c r="C1260" s="2" t="s">
        <v>28</v>
      </c>
      <c r="D1260" s="2" t="s">
        <v>61</v>
      </c>
      <c r="E1260" s="2" t="s">
        <v>62</v>
      </c>
      <c r="F1260" s="2" t="str">
        <f t="shared" si="114"/>
        <v>Women</v>
      </c>
      <c r="G1260" s="2" t="str">
        <f t="shared" si="115"/>
        <v xml:space="preserve"> Athletic Footwear</v>
      </c>
      <c r="H1260" s="2" t="s">
        <v>18</v>
      </c>
      <c r="I1260" s="2">
        <v>55.000000000000007</v>
      </c>
      <c r="J1260" s="2">
        <v>300</v>
      </c>
      <c r="K1260" s="2">
        <v>16500.000000000004</v>
      </c>
      <c r="L1260" s="2" t="s">
        <v>21</v>
      </c>
      <c r="M1260" s="2">
        <f t="shared" si="116"/>
        <v>7</v>
      </c>
      <c r="N1260" s="2" t="str">
        <f t="shared" si="117"/>
        <v>Jul</v>
      </c>
      <c r="O1260" s="2" t="str">
        <f t="shared" si="118"/>
        <v>Tue</v>
      </c>
      <c r="P1260" s="2" t="str">
        <f t="shared" si="119"/>
        <v>2021</v>
      </c>
    </row>
    <row r="1261" spans="1:16" x14ac:dyDescent="0.3">
      <c r="A1261" s="2" t="s">
        <v>58</v>
      </c>
      <c r="B1261" s="3">
        <v>44397</v>
      </c>
      <c r="C1261" s="2" t="s">
        <v>28</v>
      </c>
      <c r="D1261" s="2" t="s">
        <v>61</v>
      </c>
      <c r="E1261" s="2" t="s">
        <v>62</v>
      </c>
      <c r="F1261" s="2" t="str">
        <f t="shared" si="114"/>
        <v>Men</v>
      </c>
      <c r="G1261" s="2" t="str">
        <f t="shared" si="115"/>
        <v xml:space="preserve"> Apparel</v>
      </c>
      <c r="H1261" s="2" t="s">
        <v>19</v>
      </c>
      <c r="I1261" s="2">
        <v>65</v>
      </c>
      <c r="J1261" s="2">
        <v>325</v>
      </c>
      <c r="K1261" s="2">
        <v>21125</v>
      </c>
      <c r="L1261" s="2" t="s">
        <v>21</v>
      </c>
      <c r="M1261" s="2">
        <f t="shared" si="116"/>
        <v>7</v>
      </c>
      <c r="N1261" s="2" t="str">
        <f t="shared" si="117"/>
        <v>Jul</v>
      </c>
      <c r="O1261" s="2" t="str">
        <f t="shared" si="118"/>
        <v>Tue</v>
      </c>
      <c r="P1261" s="2" t="str">
        <f t="shared" si="119"/>
        <v>2021</v>
      </c>
    </row>
    <row r="1262" spans="1:16" x14ac:dyDescent="0.3">
      <c r="A1262" s="2" t="s">
        <v>58</v>
      </c>
      <c r="B1262" s="3">
        <v>44397</v>
      </c>
      <c r="C1262" s="2" t="s">
        <v>28</v>
      </c>
      <c r="D1262" s="2" t="s">
        <v>61</v>
      </c>
      <c r="E1262" s="2" t="s">
        <v>62</v>
      </c>
      <c r="F1262" s="2" t="str">
        <f t="shared" si="114"/>
        <v>Women</v>
      </c>
      <c r="G1262" s="2" t="str">
        <f t="shared" si="115"/>
        <v xml:space="preserve"> Apparel</v>
      </c>
      <c r="H1262" s="2" t="s">
        <v>20</v>
      </c>
      <c r="I1262" s="2">
        <v>70</v>
      </c>
      <c r="J1262" s="2">
        <v>500</v>
      </c>
      <c r="K1262" s="2">
        <v>35000</v>
      </c>
      <c r="L1262" s="2" t="s">
        <v>21</v>
      </c>
      <c r="M1262" s="2">
        <f t="shared" si="116"/>
        <v>7</v>
      </c>
      <c r="N1262" s="2" t="str">
        <f t="shared" si="117"/>
        <v>Jul</v>
      </c>
      <c r="O1262" s="2" t="str">
        <f t="shared" si="118"/>
        <v>Tue</v>
      </c>
      <c r="P1262" s="2" t="str">
        <f t="shared" si="119"/>
        <v>2021</v>
      </c>
    </row>
    <row r="1263" spans="1:16" x14ac:dyDescent="0.3">
      <c r="A1263" s="2" t="s">
        <v>58</v>
      </c>
      <c r="B1263" s="3">
        <v>44429</v>
      </c>
      <c r="C1263" s="2" t="s">
        <v>28</v>
      </c>
      <c r="D1263" s="2" t="s">
        <v>61</v>
      </c>
      <c r="E1263" s="2" t="s">
        <v>62</v>
      </c>
      <c r="F1263" s="2" t="str">
        <f t="shared" si="114"/>
        <v>Men</v>
      </c>
      <c r="G1263" s="2" t="str">
        <f t="shared" si="115"/>
        <v xml:space="preserve"> Street Footwear</v>
      </c>
      <c r="H1263" s="2" t="s">
        <v>14</v>
      </c>
      <c r="I1263" s="2">
        <v>65</v>
      </c>
      <c r="J1263" s="2">
        <v>650</v>
      </c>
      <c r="K1263" s="2">
        <v>42250</v>
      </c>
      <c r="L1263" s="2" t="s">
        <v>21</v>
      </c>
      <c r="M1263" s="2">
        <f t="shared" si="116"/>
        <v>8</v>
      </c>
      <c r="N1263" s="2" t="str">
        <f t="shared" si="117"/>
        <v>Aug</v>
      </c>
      <c r="O1263" s="2" t="str">
        <f t="shared" si="118"/>
        <v>Sat</v>
      </c>
      <c r="P1263" s="2" t="str">
        <f t="shared" si="119"/>
        <v>2021</v>
      </c>
    </row>
    <row r="1264" spans="1:16" x14ac:dyDescent="0.3">
      <c r="A1264" s="2" t="s">
        <v>58</v>
      </c>
      <c r="B1264" s="3">
        <v>44429</v>
      </c>
      <c r="C1264" s="2" t="s">
        <v>28</v>
      </c>
      <c r="D1264" s="2" t="s">
        <v>61</v>
      </c>
      <c r="E1264" s="2" t="s">
        <v>62</v>
      </c>
      <c r="F1264" s="2" t="str">
        <f t="shared" si="114"/>
        <v>Men</v>
      </c>
      <c r="G1264" s="2" t="str">
        <f t="shared" si="115"/>
        <v xml:space="preserve"> Athletic Footwear</v>
      </c>
      <c r="H1264" s="2" t="s">
        <v>16</v>
      </c>
      <c r="I1264" s="2">
        <v>60.000000000000007</v>
      </c>
      <c r="J1264" s="2">
        <v>425</v>
      </c>
      <c r="K1264" s="2">
        <v>25500.000000000004</v>
      </c>
      <c r="L1264" s="2" t="s">
        <v>21</v>
      </c>
      <c r="M1264" s="2">
        <f t="shared" si="116"/>
        <v>8</v>
      </c>
      <c r="N1264" s="2" t="str">
        <f t="shared" si="117"/>
        <v>Aug</v>
      </c>
      <c r="O1264" s="2" t="str">
        <f t="shared" si="118"/>
        <v>Sat</v>
      </c>
      <c r="P1264" s="2" t="str">
        <f t="shared" si="119"/>
        <v>2021</v>
      </c>
    </row>
    <row r="1265" spans="1:16" x14ac:dyDescent="0.3">
      <c r="A1265" s="2" t="s">
        <v>58</v>
      </c>
      <c r="B1265" s="3">
        <v>44429</v>
      </c>
      <c r="C1265" s="2" t="s">
        <v>28</v>
      </c>
      <c r="D1265" s="2" t="s">
        <v>61</v>
      </c>
      <c r="E1265" s="2" t="s">
        <v>62</v>
      </c>
      <c r="F1265" s="2" t="str">
        <f t="shared" si="114"/>
        <v>Women</v>
      </c>
      <c r="G1265" s="2" t="str">
        <f t="shared" si="115"/>
        <v xml:space="preserve"> Street Footwear</v>
      </c>
      <c r="H1265" s="2" t="s">
        <v>17</v>
      </c>
      <c r="I1265" s="2">
        <v>55.000000000000007</v>
      </c>
      <c r="J1265" s="2">
        <v>350</v>
      </c>
      <c r="K1265" s="2">
        <v>19250.000000000004</v>
      </c>
      <c r="L1265" s="2" t="s">
        <v>21</v>
      </c>
      <c r="M1265" s="2">
        <f t="shared" si="116"/>
        <v>8</v>
      </c>
      <c r="N1265" s="2" t="str">
        <f t="shared" si="117"/>
        <v>Aug</v>
      </c>
      <c r="O1265" s="2" t="str">
        <f t="shared" si="118"/>
        <v>Sat</v>
      </c>
      <c r="P1265" s="2" t="str">
        <f t="shared" si="119"/>
        <v>2021</v>
      </c>
    </row>
    <row r="1266" spans="1:16" x14ac:dyDescent="0.3">
      <c r="A1266" s="2" t="s">
        <v>58</v>
      </c>
      <c r="B1266" s="3">
        <v>44429</v>
      </c>
      <c r="C1266" s="2" t="s">
        <v>28</v>
      </c>
      <c r="D1266" s="2" t="s">
        <v>61</v>
      </c>
      <c r="E1266" s="2" t="s">
        <v>62</v>
      </c>
      <c r="F1266" s="2" t="str">
        <f t="shared" si="114"/>
        <v>Women</v>
      </c>
      <c r="G1266" s="2" t="str">
        <f t="shared" si="115"/>
        <v xml:space="preserve"> Athletic Footwear</v>
      </c>
      <c r="H1266" s="2" t="s">
        <v>18</v>
      </c>
      <c r="I1266" s="2">
        <v>55.000000000000007</v>
      </c>
      <c r="J1266" s="2">
        <v>250</v>
      </c>
      <c r="K1266" s="2">
        <v>13750.000000000002</v>
      </c>
      <c r="L1266" s="2" t="s">
        <v>21</v>
      </c>
      <c r="M1266" s="2">
        <f t="shared" si="116"/>
        <v>8</v>
      </c>
      <c r="N1266" s="2" t="str">
        <f t="shared" si="117"/>
        <v>Aug</v>
      </c>
      <c r="O1266" s="2" t="str">
        <f t="shared" si="118"/>
        <v>Sat</v>
      </c>
      <c r="P1266" s="2" t="str">
        <f t="shared" si="119"/>
        <v>2021</v>
      </c>
    </row>
    <row r="1267" spans="1:16" x14ac:dyDescent="0.3">
      <c r="A1267" s="2" t="s">
        <v>58</v>
      </c>
      <c r="B1267" s="3">
        <v>44429</v>
      </c>
      <c r="C1267" s="2" t="s">
        <v>28</v>
      </c>
      <c r="D1267" s="2" t="s">
        <v>61</v>
      </c>
      <c r="E1267" s="2" t="s">
        <v>62</v>
      </c>
      <c r="F1267" s="2" t="str">
        <f t="shared" si="114"/>
        <v>Men</v>
      </c>
      <c r="G1267" s="2" t="str">
        <f t="shared" si="115"/>
        <v xml:space="preserve"> Apparel</v>
      </c>
      <c r="H1267" s="2" t="s">
        <v>19</v>
      </c>
      <c r="I1267" s="2">
        <v>65</v>
      </c>
      <c r="J1267" s="2">
        <v>225</v>
      </c>
      <c r="K1267" s="2">
        <v>14625</v>
      </c>
      <c r="L1267" s="2" t="s">
        <v>21</v>
      </c>
      <c r="M1267" s="2">
        <f t="shared" si="116"/>
        <v>8</v>
      </c>
      <c r="N1267" s="2" t="str">
        <f t="shared" si="117"/>
        <v>Aug</v>
      </c>
      <c r="O1267" s="2" t="str">
        <f t="shared" si="118"/>
        <v>Sat</v>
      </c>
      <c r="P1267" s="2" t="str">
        <f t="shared" si="119"/>
        <v>2021</v>
      </c>
    </row>
    <row r="1268" spans="1:16" x14ac:dyDescent="0.3">
      <c r="A1268" s="2" t="s">
        <v>58</v>
      </c>
      <c r="B1268" s="3">
        <v>44429</v>
      </c>
      <c r="C1268" s="2" t="s">
        <v>28</v>
      </c>
      <c r="D1268" s="2" t="s">
        <v>61</v>
      </c>
      <c r="E1268" s="2" t="s">
        <v>62</v>
      </c>
      <c r="F1268" s="2" t="str">
        <f t="shared" si="114"/>
        <v>Women</v>
      </c>
      <c r="G1268" s="2" t="str">
        <f t="shared" si="115"/>
        <v xml:space="preserve"> Apparel</v>
      </c>
      <c r="H1268" s="2" t="s">
        <v>20</v>
      </c>
      <c r="I1268" s="2">
        <v>70</v>
      </c>
      <c r="J1268" s="2">
        <v>400</v>
      </c>
      <c r="K1268" s="2">
        <v>28000</v>
      </c>
      <c r="L1268" s="2" t="s">
        <v>21</v>
      </c>
      <c r="M1268" s="2">
        <f t="shared" si="116"/>
        <v>8</v>
      </c>
      <c r="N1268" s="2" t="str">
        <f t="shared" si="117"/>
        <v>Aug</v>
      </c>
      <c r="O1268" s="2" t="str">
        <f t="shared" si="118"/>
        <v>Sat</v>
      </c>
      <c r="P1268" s="2" t="str">
        <f t="shared" si="119"/>
        <v>2021</v>
      </c>
    </row>
    <row r="1269" spans="1:16" x14ac:dyDescent="0.3">
      <c r="A1269" s="2" t="s">
        <v>58</v>
      </c>
      <c r="B1269" s="3">
        <v>44459</v>
      </c>
      <c r="C1269" s="2" t="s">
        <v>28</v>
      </c>
      <c r="D1269" s="2" t="s">
        <v>61</v>
      </c>
      <c r="E1269" s="2" t="s">
        <v>62</v>
      </c>
      <c r="F1269" s="2" t="str">
        <f t="shared" si="114"/>
        <v>Men</v>
      </c>
      <c r="G1269" s="2" t="str">
        <f t="shared" si="115"/>
        <v xml:space="preserve"> Street Footwear</v>
      </c>
      <c r="H1269" s="2" t="s">
        <v>14</v>
      </c>
      <c r="I1269" s="2">
        <v>65</v>
      </c>
      <c r="J1269" s="2">
        <v>525</v>
      </c>
      <c r="K1269" s="2">
        <v>34125</v>
      </c>
      <c r="L1269" s="2" t="s">
        <v>21</v>
      </c>
      <c r="M1269" s="2">
        <f t="shared" si="116"/>
        <v>9</v>
      </c>
      <c r="N1269" s="2" t="str">
        <f t="shared" si="117"/>
        <v>Sep</v>
      </c>
      <c r="O1269" s="2" t="str">
        <f t="shared" si="118"/>
        <v>Mon</v>
      </c>
      <c r="P1269" s="2" t="str">
        <f t="shared" si="119"/>
        <v>2021</v>
      </c>
    </row>
    <row r="1270" spans="1:16" x14ac:dyDescent="0.3">
      <c r="A1270" s="2" t="s">
        <v>58</v>
      </c>
      <c r="B1270" s="3">
        <v>44459</v>
      </c>
      <c r="C1270" s="2" t="s">
        <v>28</v>
      </c>
      <c r="D1270" s="2" t="s">
        <v>61</v>
      </c>
      <c r="E1270" s="2" t="s">
        <v>62</v>
      </c>
      <c r="F1270" s="2" t="str">
        <f t="shared" si="114"/>
        <v>Men</v>
      </c>
      <c r="G1270" s="2" t="str">
        <f t="shared" si="115"/>
        <v xml:space="preserve"> Athletic Footwear</v>
      </c>
      <c r="H1270" s="2" t="s">
        <v>16</v>
      </c>
      <c r="I1270" s="2">
        <v>60.000000000000007</v>
      </c>
      <c r="J1270" s="2">
        <v>325</v>
      </c>
      <c r="K1270" s="2">
        <v>19500.000000000004</v>
      </c>
      <c r="L1270" s="2" t="s">
        <v>21</v>
      </c>
      <c r="M1270" s="2">
        <f t="shared" si="116"/>
        <v>9</v>
      </c>
      <c r="N1270" s="2" t="str">
        <f t="shared" si="117"/>
        <v>Sep</v>
      </c>
      <c r="O1270" s="2" t="str">
        <f t="shared" si="118"/>
        <v>Mon</v>
      </c>
      <c r="P1270" s="2" t="str">
        <f t="shared" si="119"/>
        <v>2021</v>
      </c>
    </row>
    <row r="1271" spans="1:16" x14ac:dyDescent="0.3">
      <c r="A1271" s="2" t="s">
        <v>58</v>
      </c>
      <c r="B1271" s="3">
        <v>44459</v>
      </c>
      <c r="C1271" s="2" t="s">
        <v>28</v>
      </c>
      <c r="D1271" s="2" t="s">
        <v>61</v>
      </c>
      <c r="E1271" s="2" t="s">
        <v>62</v>
      </c>
      <c r="F1271" s="2" t="str">
        <f t="shared" si="114"/>
        <v>Women</v>
      </c>
      <c r="G1271" s="2" t="str">
        <f t="shared" si="115"/>
        <v xml:space="preserve"> Street Footwear</v>
      </c>
      <c r="H1271" s="2" t="s">
        <v>17</v>
      </c>
      <c r="I1271" s="2">
        <v>55.000000000000007</v>
      </c>
      <c r="J1271" s="2">
        <v>225</v>
      </c>
      <c r="K1271" s="2">
        <v>12375.000000000002</v>
      </c>
      <c r="L1271" s="2" t="s">
        <v>21</v>
      </c>
      <c r="M1271" s="2">
        <f t="shared" si="116"/>
        <v>9</v>
      </c>
      <c r="N1271" s="2" t="str">
        <f t="shared" si="117"/>
        <v>Sep</v>
      </c>
      <c r="O1271" s="2" t="str">
        <f t="shared" si="118"/>
        <v>Mon</v>
      </c>
      <c r="P1271" s="2" t="str">
        <f t="shared" si="119"/>
        <v>2021</v>
      </c>
    </row>
    <row r="1272" spans="1:16" x14ac:dyDescent="0.3">
      <c r="A1272" s="2" t="s">
        <v>58</v>
      </c>
      <c r="B1272" s="3">
        <v>44459</v>
      </c>
      <c r="C1272" s="2" t="s">
        <v>28</v>
      </c>
      <c r="D1272" s="2" t="s">
        <v>61</v>
      </c>
      <c r="E1272" s="2" t="s">
        <v>62</v>
      </c>
      <c r="F1272" s="2" t="str">
        <f t="shared" si="114"/>
        <v>Women</v>
      </c>
      <c r="G1272" s="2" t="str">
        <f t="shared" si="115"/>
        <v xml:space="preserve"> Athletic Footwear</v>
      </c>
      <c r="H1272" s="2" t="s">
        <v>18</v>
      </c>
      <c r="I1272" s="2">
        <v>55.000000000000007</v>
      </c>
      <c r="J1272" s="2">
        <v>200</v>
      </c>
      <c r="K1272" s="2">
        <v>11000.000000000002</v>
      </c>
      <c r="L1272" s="2" t="s">
        <v>21</v>
      </c>
      <c r="M1272" s="2">
        <f t="shared" si="116"/>
        <v>9</v>
      </c>
      <c r="N1272" s="2" t="str">
        <f t="shared" si="117"/>
        <v>Sep</v>
      </c>
      <c r="O1272" s="2" t="str">
        <f t="shared" si="118"/>
        <v>Mon</v>
      </c>
      <c r="P1272" s="2" t="str">
        <f t="shared" si="119"/>
        <v>2021</v>
      </c>
    </row>
    <row r="1273" spans="1:16" x14ac:dyDescent="0.3">
      <c r="A1273" s="2" t="s">
        <v>58</v>
      </c>
      <c r="B1273" s="3">
        <v>44459</v>
      </c>
      <c r="C1273" s="2" t="s">
        <v>28</v>
      </c>
      <c r="D1273" s="2" t="s">
        <v>61</v>
      </c>
      <c r="E1273" s="2" t="s">
        <v>62</v>
      </c>
      <c r="F1273" s="2" t="str">
        <f t="shared" si="114"/>
        <v>Men</v>
      </c>
      <c r="G1273" s="2" t="str">
        <f t="shared" si="115"/>
        <v xml:space="preserve"> Apparel</v>
      </c>
      <c r="H1273" s="2" t="s">
        <v>19</v>
      </c>
      <c r="I1273" s="2">
        <v>65</v>
      </c>
      <c r="J1273" s="2">
        <v>200</v>
      </c>
      <c r="K1273" s="2">
        <v>13000</v>
      </c>
      <c r="L1273" s="2" t="s">
        <v>21</v>
      </c>
      <c r="M1273" s="2">
        <f t="shared" si="116"/>
        <v>9</v>
      </c>
      <c r="N1273" s="2" t="str">
        <f t="shared" si="117"/>
        <v>Sep</v>
      </c>
      <c r="O1273" s="2" t="str">
        <f t="shared" si="118"/>
        <v>Mon</v>
      </c>
      <c r="P1273" s="2" t="str">
        <f t="shared" si="119"/>
        <v>2021</v>
      </c>
    </row>
    <row r="1274" spans="1:16" x14ac:dyDescent="0.3">
      <c r="A1274" s="2" t="s">
        <v>58</v>
      </c>
      <c r="B1274" s="3">
        <v>44459</v>
      </c>
      <c r="C1274" s="2" t="s">
        <v>28</v>
      </c>
      <c r="D1274" s="2" t="s">
        <v>61</v>
      </c>
      <c r="E1274" s="2" t="s">
        <v>62</v>
      </c>
      <c r="F1274" s="2" t="str">
        <f t="shared" si="114"/>
        <v>Women</v>
      </c>
      <c r="G1274" s="2" t="str">
        <f t="shared" si="115"/>
        <v xml:space="preserve"> Apparel</v>
      </c>
      <c r="H1274" s="2" t="s">
        <v>20</v>
      </c>
      <c r="I1274" s="2">
        <v>70</v>
      </c>
      <c r="J1274" s="2">
        <v>300</v>
      </c>
      <c r="K1274" s="2">
        <v>21000</v>
      </c>
      <c r="L1274" s="2" t="s">
        <v>21</v>
      </c>
      <c r="M1274" s="2">
        <f t="shared" si="116"/>
        <v>9</v>
      </c>
      <c r="N1274" s="2" t="str">
        <f t="shared" si="117"/>
        <v>Sep</v>
      </c>
      <c r="O1274" s="2" t="str">
        <f t="shared" si="118"/>
        <v>Mon</v>
      </c>
      <c r="P1274" s="2" t="str">
        <f t="shared" si="119"/>
        <v>2021</v>
      </c>
    </row>
    <row r="1275" spans="1:16" x14ac:dyDescent="0.3">
      <c r="A1275" s="2" t="s">
        <v>58</v>
      </c>
      <c r="B1275" s="3">
        <v>44491</v>
      </c>
      <c r="C1275" s="2" t="s">
        <v>28</v>
      </c>
      <c r="D1275" s="2" t="s">
        <v>61</v>
      </c>
      <c r="E1275" s="2" t="s">
        <v>62</v>
      </c>
      <c r="F1275" s="2" t="str">
        <f t="shared" si="114"/>
        <v>Men</v>
      </c>
      <c r="G1275" s="2" t="str">
        <f t="shared" si="115"/>
        <v xml:space="preserve"> Street Footwear</v>
      </c>
      <c r="H1275" s="2" t="s">
        <v>14</v>
      </c>
      <c r="I1275" s="2">
        <v>70</v>
      </c>
      <c r="J1275" s="2">
        <v>450</v>
      </c>
      <c r="K1275" s="2">
        <v>31500</v>
      </c>
      <c r="L1275" s="2" t="s">
        <v>21</v>
      </c>
      <c r="M1275" s="2">
        <f t="shared" si="116"/>
        <v>10</v>
      </c>
      <c r="N1275" s="2" t="str">
        <f t="shared" si="117"/>
        <v>Oct</v>
      </c>
      <c r="O1275" s="2" t="str">
        <f t="shared" si="118"/>
        <v>Fri</v>
      </c>
      <c r="P1275" s="2" t="str">
        <f t="shared" si="119"/>
        <v>2021</v>
      </c>
    </row>
    <row r="1276" spans="1:16" x14ac:dyDescent="0.3">
      <c r="A1276" s="2" t="s">
        <v>58</v>
      </c>
      <c r="B1276" s="3">
        <v>44491</v>
      </c>
      <c r="C1276" s="2" t="s">
        <v>28</v>
      </c>
      <c r="D1276" s="2" t="s">
        <v>61</v>
      </c>
      <c r="E1276" s="2" t="s">
        <v>62</v>
      </c>
      <c r="F1276" s="2" t="str">
        <f t="shared" si="114"/>
        <v>Men</v>
      </c>
      <c r="G1276" s="2" t="str">
        <f t="shared" si="115"/>
        <v xml:space="preserve"> Athletic Footwear</v>
      </c>
      <c r="H1276" s="2" t="s">
        <v>16</v>
      </c>
      <c r="I1276" s="2">
        <v>65.000000000000014</v>
      </c>
      <c r="J1276" s="2">
        <v>275</v>
      </c>
      <c r="K1276" s="2">
        <v>17875.000000000004</v>
      </c>
      <c r="L1276" s="2" t="s">
        <v>21</v>
      </c>
      <c r="M1276" s="2">
        <f t="shared" si="116"/>
        <v>10</v>
      </c>
      <c r="N1276" s="2" t="str">
        <f t="shared" si="117"/>
        <v>Oct</v>
      </c>
      <c r="O1276" s="2" t="str">
        <f t="shared" si="118"/>
        <v>Fri</v>
      </c>
      <c r="P1276" s="2" t="str">
        <f t="shared" si="119"/>
        <v>2021</v>
      </c>
    </row>
    <row r="1277" spans="1:16" x14ac:dyDescent="0.3">
      <c r="A1277" s="2" t="s">
        <v>58</v>
      </c>
      <c r="B1277" s="3">
        <v>44491</v>
      </c>
      <c r="C1277" s="2" t="s">
        <v>28</v>
      </c>
      <c r="D1277" s="2" t="s">
        <v>61</v>
      </c>
      <c r="E1277" s="2" t="s">
        <v>62</v>
      </c>
      <c r="F1277" s="2" t="str">
        <f t="shared" si="114"/>
        <v>Women</v>
      </c>
      <c r="G1277" s="2" t="str">
        <f t="shared" si="115"/>
        <v xml:space="preserve"> Street Footwear</v>
      </c>
      <c r="H1277" s="2" t="s">
        <v>17</v>
      </c>
      <c r="I1277" s="2">
        <v>65.000000000000014</v>
      </c>
      <c r="J1277" s="2">
        <v>175</v>
      </c>
      <c r="K1277" s="2">
        <v>11375.000000000002</v>
      </c>
      <c r="L1277" s="2" t="s">
        <v>21</v>
      </c>
      <c r="M1277" s="2">
        <f t="shared" si="116"/>
        <v>10</v>
      </c>
      <c r="N1277" s="2" t="str">
        <f t="shared" si="117"/>
        <v>Oct</v>
      </c>
      <c r="O1277" s="2" t="str">
        <f t="shared" si="118"/>
        <v>Fri</v>
      </c>
      <c r="P1277" s="2" t="str">
        <f t="shared" si="119"/>
        <v>2021</v>
      </c>
    </row>
    <row r="1278" spans="1:16" x14ac:dyDescent="0.3">
      <c r="A1278" s="2" t="s">
        <v>58</v>
      </c>
      <c r="B1278" s="3">
        <v>44491</v>
      </c>
      <c r="C1278" s="2" t="s">
        <v>28</v>
      </c>
      <c r="D1278" s="2" t="s">
        <v>61</v>
      </c>
      <c r="E1278" s="2" t="s">
        <v>62</v>
      </c>
      <c r="F1278" s="2" t="str">
        <f t="shared" si="114"/>
        <v>Women</v>
      </c>
      <c r="G1278" s="2" t="str">
        <f t="shared" si="115"/>
        <v xml:space="preserve"> Athletic Footwear</v>
      </c>
      <c r="H1278" s="2" t="s">
        <v>18</v>
      </c>
      <c r="I1278" s="2">
        <v>65.000000000000014</v>
      </c>
      <c r="J1278" s="2">
        <v>150</v>
      </c>
      <c r="K1278" s="2">
        <v>9750.0000000000018</v>
      </c>
      <c r="L1278" s="2" t="s">
        <v>21</v>
      </c>
      <c r="M1278" s="2">
        <f t="shared" si="116"/>
        <v>10</v>
      </c>
      <c r="N1278" s="2" t="str">
        <f t="shared" si="117"/>
        <v>Oct</v>
      </c>
      <c r="O1278" s="2" t="str">
        <f t="shared" si="118"/>
        <v>Fri</v>
      </c>
      <c r="P1278" s="2" t="str">
        <f t="shared" si="119"/>
        <v>2021</v>
      </c>
    </row>
    <row r="1279" spans="1:16" x14ac:dyDescent="0.3">
      <c r="A1279" s="2" t="s">
        <v>58</v>
      </c>
      <c r="B1279" s="3">
        <v>44491</v>
      </c>
      <c r="C1279" s="2" t="s">
        <v>28</v>
      </c>
      <c r="D1279" s="2" t="s">
        <v>61</v>
      </c>
      <c r="E1279" s="2" t="s">
        <v>62</v>
      </c>
      <c r="F1279" s="2" t="str">
        <f t="shared" si="114"/>
        <v>Men</v>
      </c>
      <c r="G1279" s="2" t="str">
        <f t="shared" si="115"/>
        <v xml:space="preserve"> Apparel</v>
      </c>
      <c r="H1279" s="2" t="s">
        <v>19</v>
      </c>
      <c r="I1279" s="2">
        <v>75.000000000000014</v>
      </c>
      <c r="J1279" s="2">
        <v>150</v>
      </c>
      <c r="K1279" s="2">
        <v>11250.000000000002</v>
      </c>
      <c r="L1279" s="2" t="s">
        <v>21</v>
      </c>
      <c r="M1279" s="2">
        <f t="shared" si="116"/>
        <v>10</v>
      </c>
      <c r="N1279" s="2" t="str">
        <f t="shared" si="117"/>
        <v>Oct</v>
      </c>
      <c r="O1279" s="2" t="str">
        <f t="shared" si="118"/>
        <v>Fri</v>
      </c>
      <c r="P1279" s="2" t="str">
        <f t="shared" si="119"/>
        <v>2021</v>
      </c>
    </row>
    <row r="1280" spans="1:16" x14ac:dyDescent="0.3">
      <c r="A1280" s="2" t="s">
        <v>58</v>
      </c>
      <c r="B1280" s="3">
        <v>44491</v>
      </c>
      <c r="C1280" s="2" t="s">
        <v>28</v>
      </c>
      <c r="D1280" s="2" t="s">
        <v>61</v>
      </c>
      <c r="E1280" s="2" t="s">
        <v>62</v>
      </c>
      <c r="F1280" s="2" t="str">
        <f t="shared" si="114"/>
        <v>Women</v>
      </c>
      <c r="G1280" s="2" t="str">
        <f t="shared" si="115"/>
        <v xml:space="preserve"> Apparel</v>
      </c>
      <c r="H1280" s="2" t="s">
        <v>20</v>
      </c>
      <c r="I1280" s="2">
        <v>80</v>
      </c>
      <c r="J1280" s="2">
        <v>275</v>
      </c>
      <c r="K1280" s="2">
        <v>22000</v>
      </c>
      <c r="L1280" s="2" t="s">
        <v>21</v>
      </c>
      <c r="M1280" s="2">
        <f t="shared" si="116"/>
        <v>10</v>
      </c>
      <c r="N1280" s="2" t="str">
        <f t="shared" si="117"/>
        <v>Oct</v>
      </c>
      <c r="O1280" s="2" t="str">
        <f t="shared" si="118"/>
        <v>Fri</v>
      </c>
      <c r="P1280" s="2" t="str">
        <f t="shared" si="119"/>
        <v>2021</v>
      </c>
    </row>
    <row r="1281" spans="1:16" x14ac:dyDescent="0.3">
      <c r="A1281" s="2" t="s">
        <v>58</v>
      </c>
      <c r="B1281" s="3">
        <v>44521</v>
      </c>
      <c r="C1281" s="2" t="s">
        <v>28</v>
      </c>
      <c r="D1281" s="2" t="s">
        <v>61</v>
      </c>
      <c r="E1281" s="2" t="s">
        <v>62</v>
      </c>
      <c r="F1281" s="2" t="str">
        <f t="shared" si="114"/>
        <v>Men</v>
      </c>
      <c r="G1281" s="2" t="str">
        <f t="shared" si="115"/>
        <v xml:space="preserve"> Street Footwear</v>
      </c>
      <c r="H1281" s="2" t="s">
        <v>14</v>
      </c>
      <c r="I1281" s="2">
        <v>75.000000000000014</v>
      </c>
      <c r="J1281" s="2">
        <v>425</v>
      </c>
      <c r="K1281" s="2">
        <v>31875.000000000007</v>
      </c>
      <c r="L1281" s="2" t="s">
        <v>21</v>
      </c>
      <c r="M1281" s="2">
        <f t="shared" si="116"/>
        <v>11</v>
      </c>
      <c r="N1281" s="2" t="str">
        <f t="shared" si="117"/>
        <v>Nov</v>
      </c>
      <c r="O1281" s="2" t="str">
        <f t="shared" si="118"/>
        <v>Sun</v>
      </c>
      <c r="P1281" s="2" t="str">
        <f t="shared" si="119"/>
        <v>2021</v>
      </c>
    </row>
    <row r="1282" spans="1:16" x14ac:dyDescent="0.3">
      <c r="A1282" s="2" t="s">
        <v>58</v>
      </c>
      <c r="B1282" s="3">
        <v>44521</v>
      </c>
      <c r="C1282" s="2" t="s">
        <v>28</v>
      </c>
      <c r="D1282" s="2" t="s">
        <v>61</v>
      </c>
      <c r="E1282" s="2" t="s">
        <v>62</v>
      </c>
      <c r="F1282" s="2" t="str">
        <f t="shared" ref="F1282:F1345" si="120">MID(H1282, 1, FIND("'", H1282) - 1)</f>
        <v>Men</v>
      </c>
      <c r="G1282" s="2" t="str">
        <f t="shared" ref="G1282:G1345" si="121">MID(H1282, FIND("'", H1282) + 2, LEN(H1282) - FIND("'", H1282) - 1)</f>
        <v xml:space="preserve"> Athletic Footwear</v>
      </c>
      <c r="H1282" s="2" t="s">
        <v>16</v>
      </c>
      <c r="I1282" s="2">
        <v>65.000000000000014</v>
      </c>
      <c r="J1282" s="2">
        <v>300</v>
      </c>
      <c r="K1282" s="2">
        <v>19500.000000000004</v>
      </c>
      <c r="L1282" s="2" t="s">
        <v>21</v>
      </c>
      <c r="M1282" s="2">
        <f t="shared" si="116"/>
        <v>11</v>
      </c>
      <c r="N1282" s="2" t="str">
        <f t="shared" si="117"/>
        <v>Nov</v>
      </c>
      <c r="O1282" s="2" t="str">
        <f t="shared" si="118"/>
        <v>Sun</v>
      </c>
      <c r="P1282" s="2" t="str">
        <f t="shared" si="119"/>
        <v>2021</v>
      </c>
    </row>
    <row r="1283" spans="1:16" x14ac:dyDescent="0.3">
      <c r="A1283" s="2" t="s">
        <v>58</v>
      </c>
      <c r="B1283" s="3">
        <v>44521</v>
      </c>
      <c r="C1283" s="2" t="s">
        <v>28</v>
      </c>
      <c r="D1283" s="2" t="s">
        <v>61</v>
      </c>
      <c r="E1283" s="2" t="s">
        <v>62</v>
      </c>
      <c r="F1283" s="2" t="str">
        <f t="shared" si="120"/>
        <v>Women</v>
      </c>
      <c r="G1283" s="2" t="str">
        <f t="shared" si="121"/>
        <v xml:space="preserve"> Street Footwear</v>
      </c>
      <c r="H1283" s="2" t="s">
        <v>17</v>
      </c>
      <c r="I1283" s="2">
        <v>65.000000000000014</v>
      </c>
      <c r="J1283" s="2">
        <v>320</v>
      </c>
      <c r="K1283" s="2">
        <v>20800.000000000004</v>
      </c>
      <c r="L1283" s="2" t="s">
        <v>21</v>
      </c>
      <c r="M1283" s="2">
        <f t="shared" ref="M1283:M1346" si="122">MONTH(B1283)</f>
        <v>11</v>
      </c>
      <c r="N1283" s="2" t="str">
        <f t="shared" ref="N1283:N1346" si="123">TEXT(B1283,"mmm")</f>
        <v>Nov</v>
      </c>
      <c r="O1283" s="2" t="str">
        <f t="shared" ref="O1283:O1346" si="124">TEXT(B1283,"ddd")</f>
        <v>Sun</v>
      </c>
      <c r="P1283" s="2" t="str">
        <f t="shared" ref="P1283:P1346" si="125">TEXT(B1283,"YYY")</f>
        <v>2021</v>
      </c>
    </row>
    <row r="1284" spans="1:16" x14ac:dyDescent="0.3">
      <c r="A1284" s="2" t="s">
        <v>58</v>
      </c>
      <c r="B1284" s="3">
        <v>44521</v>
      </c>
      <c r="C1284" s="2" t="s">
        <v>28</v>
      </c>
      <c r="D1284" s="2" t="s">
        <v>61</v>
      </c>
      <c r="E1284" s="2" t="s">
        <v>62</v>
      </c>
      <c r="F1284" s="2" t="str">
        <f t="shared" si="120"/>
        <v>Women</v>
      </c>
      <c r="G1284" s="2" t="str">
        <f t="shared" si="121"/>
        <v xml:space="preserve"> Athletic Footwear</v>
      </c>
      <c r="H1284" s="2" t="s">
        <v>18</v>
      </c>
      <c r="I1284" s="2">
        <v>65.000000000000014</v>
      </c>
      <c r="J1284" s="2">
        <v>300</v>
      </c>
      <c r="K1284" s="2">
        <v>19500.000000000004</v>
      </c>
      <c r="L1284" s="2" t="s">
        <v>21</v>
      </c>
      <c r="M1284" s="2">
        <f t="shared" si="122"/>
        <v>11</v>
      </c>
      <c r="N1284" s="2" t="str">
        <f t="shared" si="123"/>
        <v>Nov</v>
      </c>
      <c r="O1284" s="2" t="str">
        <f t="shared" si="124"/>
        <v>Sun</v>
      </c>
      <c r="P1284" s="2" t="str">
        <f t="shared" si="125"/>
        <v>2021</v>
      </c>
    </row>
    <row r="1285" spans="1:16" x14ac:dyDescent="0.3">
      <c r="A1285" s="2" t="s">
        <v>58</v>
      </c>
      <c r="B1285" s="3">
        <v>44521</v>
      </c>
      <c r="C1285" s="2" t="s">
        <v>28</v>
      </c>
      <c r="D1285" s="2" t="s">
        <v>61</v>
      </c>
      <c r="E1285" s="2" t="s">
        <v>62</v>
      </c>
      <c r="F1285" s="2" t="str">
        <f t="shared" si="120"/>
        <v>Men</v>
      </c>
      <c r="G1285" s="2" t="str">
        <f t="shared" si="121"/>
        <v xml:space="preserve"> Apparel</v>
      </c>
      <c r="H1285" s="2" t="s">
        <v>19</v>
      </c>
      <c r="I1285" s="2">
        <v>75.000000000000014</v>
      </c>
      <c r="J1285" s="2">
        <v>275</v>
      </c>
      <c r="K1285" s="2">
        <v>20625.000000000004</v>
      </c>
      <c r="L1285" s="2" t="s">
        <v>21</v>
      </c>
      <c r="M1285" s="2">
        <f t="shared" si="122"/>
        <v>11</v>
      </c>
      <c r="N1285" s="2" t="str">
        <f t="shared" si="123"/>
        <v>Nov</v>
      </c>
      <c r="O1285" s="2" t="str">
        <f t="shared" si="124"/>
        <v>Sun</v>
      </c>
      <c r="P1285" s="2" t="str">
        <f t="shared" si="125"/>
        <v>2021</v>
      </c>
    </row>
    <row r="1286" spans="1:16" x14ac:dyDescent="0.3">
      <c r="A1286" s="2" t="s">
        <v>58</v>
      </c>
      <c r="B1286" s="3">
        <v>44521</v>
      </c>
      <c r="C1286" s="2" t="s">
        <v>28</v>
      </c>
      <c r="D1286" s="2" t="s">
        <v>61</v>
      </c>
      <c r="E1286" s="2" t="s">
        <v>62</v>
      </c>
      <c r="F1286" s="2" t="str">
        <f t="shared" si="120"/>
        <v>Women</v>
      </c>
      <c r="G1286" s="2" t="str">
        <f t="shared" si="121"/>
        <v xml:space="preserve"> Apparel</v>
      </c>
      <c r="H1286" s="2" t="s">
        <v>20</v>
      </c>
      <c r="I1286" s="2">
        <v>80</v>
      </c>
      <c r="J1286" s="2">
        <v>375</v>
      </c>
      <c r="K1286" s="2">
        <v>30000</v>
      </c>
      <c r="L1286" s="2" t="s">
        <v>21</v>
      </c>
      <c r="M1286" s="2">
        <f t="shared" si="122"/>
        <v>11</v>
      </c>
      <c r="N1286" s="2" t="str">
        <f t="shared" si="123"/>
        <v>Nov</v>
      </c>
      <c r="O1286" s="2" t="str">
        <f t="shared" si="124"/>
        <v>Sun</v>
      </c>
      <c r="P1286" s="2" t="str">
        <f t="shared" si="125"/>
        <v>2021</v>
      </c>
    </row>
    <row r="1287" spans="1:16" x14ac:dyDescent="0.3">
      <c r="A1287" s="2" t="s">
        <v>58</v>
      </c>
      <c r="B1287" s="3">
        <v>44550</v>
      </c>
      <c r="C1287" s="2" t="s">
        <v>28</v>
      </c>
      <c r="D1287" s="2" t="s">
        <v>61</v>
      </c>
      <c r="E1287" s="2" t="s">
        <v>62</v>
      </c>
      <c r="F1287" s="2" t="str">
        <f t="shared" si="120"/>
        <v>Men</v>
      </c>
      <c r="G1287" s="2" t="str">
        <f t="shared" si="121"/>
        <v xml:space="preserve"> Street Footwear</v>
      </c>
      <c r="H1287" s="2" t="s">
        <v>14</v>
      </c>
      <c r="I1287" s="2">
        <v>75.000000000000014</v>
      </c>
      <c r="J1287" s="2">
        <v>600</v>
      </c>
      <c r="K1287" s="2">
        <v>45000.000000000007</v>
      </c>
      <c r="L1287" s="2" t="s">
        <v>21</v>
      </c>
      <c r="M1287" s="2">
        <f t="shared" si="122"/>
        <v>12</v>
      </c>
      <c r="N1287" s="2" t="str">
        <f t="shared" si="123"/>
        <v>Dec</v>
      </c>
      <c r="O1287" s="2" t="str">
        <f t="shared" si="124"/>
        <v>Mon</v>
      </c>
      <c r="P1287" s="2" t="str">
        <f t="shared" si="125"/>
        <v>2021</v>
      </c>
    </row>
    <row r="1288" spans="1:16" x14ac:dyDescent="0.3">
      <c r="A1288" s="2" t="s">
        <v>58</v>
      </c>
      <c r="B1288" s="3">
        <v>44550</v>
      </c>
      <c r="C1288" s="2" t="s">
        <v>28</v>
      </c>
      <c r="D1288" s="2" t="s">
        <v>61</v>
      </c>
      <c r="E1288" s="2" t="s">
        <v>62</v>
      </c>
      <c r="F1288" s="2" t="str">
        <f t="shared" si="120"/>
        <v>Men</v>
      </c>
      <c r="G1288" s="2" t="str">
        <f t="shared" si="121"/>
        <v xml:space="preserve"> Athletic Footwear</v>
      </c>
      <c r="H1288" s="2" t="s">
        <v>16</v>
      </c>
      <c r="I1288" s="2">
        <v>65.000000000000014</v>
      </c>
      <c r="J1288" s="2">
        <v>400</v>
      </c>
      <c r="K1288" s="2">
        <v>26000.000000000007</v>
      </c>
      <c r="L1288" s="2" t="s">
        <v>21</v>
      </c>
      <c r="M1288" s="2">
        <f t="shared" si="122"/>
        <v>12</v>
      </c>
      <c r="N1288" s="2" t="str">
        <f t="shared" si="123"/>
        <v>Dec</v>
      </c>
      <c r="O1288" s="2" t="str">
        <f t="shared" si="124"/>
        <v>Mon</v>
      </c>
      <c r="P1288" s="2" t="str">
        <f t="shared" si="125"/>
        <v>2021</v>
      </c>
    </row>
    <row r="1289" spans="1:16" x14ac:dyDescent="0.3">
      <c r="A1289" s="2" t="s">
        <v>11</v>
      </c>
      <c r="B1289" s="3">
        <v>44206</v>
      </c>
      <c r="C1289" s="2" t="s">
        <v>28</v>
      </c>
      <c r="D1289" s="2" t="s">
        <v>61</v>
      </c>
      <c r="E1289" s="2" t="s">
        <v>62</v>
      </c>
      <c r="F1289" s="2" t="str">
        <f t="shared" si="120"/>
        <v>Men</v>
      </c>
      <c r="G1289" s="2" t="str">
        <f t="shared" si="121"/>
        <v xml:space="preserve"> Street Footwear</v>
      </c>
      <c r="H1289" s="2" t="s">
        <v>14</v>
      </c>
      <c r="I1289" s="2">
        <v>35</v>
      </c>
      <c r="J1289" s="2">
        <v>375</v>
      </c>
      <c r="K1289" s="2">
        <v>13125</v>
      </c>
      <c r="L1289" s="2" t="s">
        <v>21</v>
      </c>
      <c r="M1289" s="2">
        <f t="shared" si="122"/>
        <v>1</v>
      </c>
      <c r="N1289" s="2" t="str">
        <f t="shared" si="123"/>
        <v>Jan</v>
      </c>
      <c r="O1289" s="2" t="str">
        <f t="shared" si="124"/>
        <v>Sun</v>
      </c>
      <c r="P1289" s="2" t="str">
        <f t="shared" si="125"/>
        <v>2021</v>
      </c>
    </row>
    <row r="1290" spans="1:16" x14ac:dyDescent="0.3">
      <c r="A1290" s="2" t="s">
        <v>11</v>
      </c>
      <c r="B1290" s="3">
        <v>44206</v>
      </c>
      <c r="C1290" s="2" t="s">
        <v>28</v>
      </c>
      <c r="D1290" s="2" t="s">
        <v>61</v>
      </c>
      <c r="E1290" s="2" t="s">
        <v>62</v>
      </c>
      <c r="F1290" s="2" t="str">
        <f t="shared" si="120"/>
        <v>Men</v>
      </c>
      <c r="G1290" s="2" t="str">
        <f t="shared" si="121"/>
        <v xml:space="preserve"> Athletic Footwear</v>
      </c>
      <c r="H1290" s="2" t="s">
        <v>16</v>
      </c>
      <c r="I1290" s="2">
        <v>45</v>
      </c>
      <c r="J1290" s="2">
        <v>375</v>
      </c>
      <c r="K1290" s="2">
        <v>16875</v>
      </c>
      <c r="L1290" s="2" t="s">
        <v>21</v>
      </c>
      <c r="M1290" s="2">
        <f t="shared" si="122"/>
        <v>1</v>
      </c>
      <c r="N1290" s="2" t="str">
        <f t="shared" si="123"/>
        <v>Jan</v>
      </c>
      <c r="O1290" s="2" t="str">
        <f t="shared" si="124"/>
        <v>Sun</v>
      </c>
      <c r="P1290" s="2" t="str">
        <f t="shared" si="125"/>
        <v>2021</v>
      </c>
    </row>
    <row r="1291" spans="1:16" x14ac:dyDescent="0.3">
      <c r="A1291" s="2" t="s">
        <v>11</v>
      </c>
      <c r="B1291" s="3">
        <v>44206</v>
      </c>
      <c r="C1291" s="2" t="s">
        <v>28</v>
      </c>
      <c r="D1291" s="2" t="s">
        <v>61</v>
      </c>
      <c r="E1291" s="2" t="s">
        <v>62</v>
      </c>
      <c r="F1291" s="2" t="str">
        <f t="shared" si="120"/>
        <v>Women</v>
      </c>
      <c r="G1291" s="2" t="str">
        <f t="shared" si="121"/>
        <v xml:space="preserve"> Street Footwear</v>
      </c>
      <c r="H1291" s="2" t="s">
        <v>17</v>
      </c>
      <c r="I1291" s="2">
        <v>45</v>
      </c>
      <c r="J1291" s="2">
        <v>375</v>
      </c>
      <c r="K1291" s="2">
        <v>16875</v>
      </c>
      <c r="L1291" s="2" t="s">
        <v>21</v>
      </c>
      <c r="M1291" s="2">
        <f t="shared" si="122"/>
        <v>1</v>
      </c>
      <c r="N1291" s="2" t="str">
        <f t="shared" si="123"/>
        <v>Jan</v>
      </c>
      <c r="O1291" s="2" t="str">
        <f t="shared" si="124"/>
        <v>Sun</v>
      </c>
      <c r="P1291" s="2" t="str">
        <f t="shared" si="125"/>
        <v>2021</v>
      </c>
    </row>
    <row r="1292" spans="1:16" x14ac:dyDescent="0.3">
      <c r="A1292" s="2" t="s">
        <v>11</v>
      </c>
      <c r="B1292" s="3">
        <v>44206</v>
      </c>
      <c r="C1292" s="2" t="s">
        <v>28</v>
      </c>
      <c r="D1292" s="2" t="s">
        <v>61</v>
      </c>
      <c r="E1292" s="2" t="s">
        <v>62</v>
      </c>
      <c r="F1292" s="2" t="str">
        <f t="shared" si="120"/>
        <v>Women</v>
      </c>
      <c r="G1292" s="2" t="str">
        <f t="shared" si="121"/>
        <v xml:space="preserve"> Athletic Footwear</v>
      </c>
      <c r="H1292" s="2" t="s">
        <v>18</v>
      </c>
      <c r="I1292" s="2">
        <v>45</v>
      </c>
      <c r="J1292" s="2">
        <v>225</v>
      </c>
      <c r="K1292" s="2">
        <v>10125</v>
      </c>
      <c r="L1292" s="2" t="s">
        <v>21</v>
      </c>
      <c r="M1292" s="2">
        <f t="shared" si="122"/>
        <v>1</v>
      </c>
      <c r="N1292" s="2" t="str">
        <f t="shared" si="123"/>
        <v>Jan</v>
      </c>
      <c r="O1292" s="2" t="str">
        <f t="shared" si="124"/>
        <v>Sun</v>
      </c>
      <c r="P1292" s="2" t="str">
        <f t="shared" si="125"/>
        <v>2021</v>
      </c>
    </row>
    <row r="1293" spans="1:16" x14ac:dyDescent="0.3">
      <c r="A1293" s="2" t="s">
        <v>11</v>
      </c>
      <c r="B1293" s="3">
        <v>44206</v>
      </c>
      <c r="C1293" s="2" t="s">
        <v>28</v>
      </c>
      <c r="D1293" s="2" t="s">
        <v>61</v>
      </c>
      <c r="E1293" s="2" t="s">
        <v>62</v>
      </c>
      <c r="F1293" s="2" t="str">
        <f t="shared" si="120"/>
        <v>Men</v>
      </c>
      <c r="G1293" s="2" t="str">
        <f t="shared" si="121"/>
        <v xml:space="preserve"> Apparel</v>
      </c>
      <c r="H1293" s="2" t="s">
        <v>19</v>
      </c>
      <c r="I1293" s="2">
        <v>50</v>
      </c>
      <c r="J1293" s="2">
        <v>175</v>
      </c>
      <c r="K1293" s="2">
        <v>8750</v>
      </c>
      <c r="L1293" s="2" t="s">
        <v>21</v>
      </c>
      <c r="M1293" s="2">
        <f t="shared" si="122"/>
        <v>1</v>
      </c>
      <c r="N1293" s="2" t="str">
        <f t="shared" si="123"/>
        <v>Jan</v>
      </c>
      <c r="O1293" s="2" t="str">
        <f t="shared" si="124"/>
        <v>Sun</v>
      </c>
      <c r="P1293" s="2" t="str">
        <f t="shared" si="125"/>
        <v>2021</v>
      </c>
    </row>
    <row r="1294" spans="1:16" x14ac:dyDescent="0.3">
      <c r="A1294" s="2" t="s">
        <v>11</v>
      </c>
      <c r="B1294" s="3">
        <v>44206</v>
      </c>
      <c r="C1294" s="2" t="s">
        <v>28</v>
      </c>
      <c r="D1294" s="2" t="s">
        <v>61</v>
      </c>
      <c r="E1294" s="2" t="s">
        <v>62</v>
      </c>
      <c r="F1294" s="2" t="str">
        <f t="shared" si="120"/>
        <v>Women</v>
      </c>
      <c r="G1294" s="2" t="str">
        <f t="shared" si="121"/>
        <v xml:space="preserve"> Apparel</v>
      </c>
      <c r="H1294" s="2" t="s">
        <v>20</v>
      </c>
      <c r="I1294" s="2">
        <v>45</v>
      </c>
      <c r="J1294" s="2">
        <v>425</v>
      </c>
      <c r="K1294" s="2">
        <v>19125</v>
      </c>
      <c r="L1294" s="2" t="s">
        <v>21</v>
      </c>
      <c r="M1294" s="2">
        <f t="shared" si="122"/>
        <v>1</v>
      </c>
      <c r="N1294" s="2" t="str">
        <f t="shared" si="123"/>
        <v>Jan</v>
      </c>
      <c r="O1294" s="2" t="str">
        <f t="shared" si="124"/>
        <v>Sun</v>
      </c>
      <c r="P1294" s="2" t="str">
        <f t="shared" si="125"/>
        <v>2021</v>
      </c>
    </row>
    <row r="1295" spans="1:16" x14ac:dyDescent="0.3">
      <c r="A1295" s="2" t="s">
        <v>11</v>
      </c>
      <c r="B1295" s="3">
        <v>44237</v>
      </c>
      <c r="C1295" s="2" t="s">
        <v>28</v>
      </c>
      <c r="D1295" s="2" t="s">
        <v>61</v>
      </c>
      <c r="E1295" s="2" t="s">
        <v>62</v>
      </c>
      <c r="F1295" s="2" t="str">
        <f t="shared" si="120"/>
        <v>Men</v>
      </c>
      <c r="G1295" s="2" t="str">
        <f t="shared" si="121"/>
        <v xml:space="preserve"> Street Footwear</v>
      </c>
      <c r="H1295" s="2" t="s">
        <v>14</v>
      </c>
      <c r="I1295" s="2">
        <v>35</v>
      </c>
      <c r="J1295" s="2">
        <v>475</v>
      </c>
      <c r="K1295" s="2">
        <v>16625</v>
      </c>
      <c r="L1295" s="2" t="s">
        <v>21</v>
      </c>
      <c r="M1295" s="2">
        <f t="shared" si="122"/>
        <v>2</v>
      </c>
      <c r="N1295" s="2" t="str">
        <f t="shared" si="123"/>
        <v>Feb</v>
      </c>
      <c r="O1295" s="2" t="str">
        <f t="shared" si="124"/>
        <v>Wed</v>
      </c>
      <c r="P1295" s="2" t="str">
        <f t="shared" si="125"/>
        <v>2021</v>
      </c>
    </row>
    <row r="1296" spans="1:16" x14ac:dyDescent="0.3">
      <c r="A1296" s="2" t="s">
        <v>11</v>
      </c>
      <c r="B1296" s="3">
        <v>44237</v>
      </c>
      <c r="C1296" s="2" t="s">
        <v>28</v>
      </c>
      <c r="D1296" s="2" t="s">
        <v>61</v>
      </c>
      <c r="E1296" s="2" t="s">
        <v>62</v>
      </c>
      <c r="F1296" s="2" t="str">
        <f t="shared" si="120"/>
        <v>Men</v>
      </c>
      <c r="G1296" s="2" t="str">
        <f t="shared" si="121"/>
        <v xml:space="preserve"> Athletic Footwear</v>
      </c>
      <c r="H1296" s="2" t="s">
        <v>16</v>
      </c>
      <c r="I1296" s="2">
        <v>45</v>
      </c>
      <c r="J1296" s="2">
        <v>375</v>
      </c>
      <c r="K1296" s="2">
        <v>16875</v>
      </c>
      <c r="L1296" s="2" t="s">
        <v>21</v>
      </c>
      <c r="M1296" s="2">
        <f t="shared" si="122"/>
        <v>2</v>
      </c>
      <c r="N1296" s="2" t="str">
        <f t="shared" si="123"/>
        <v>Feb</v>
      </c>
      <c r="O1296" s="2" t="str">
        <f t="shared" si="124"/>
        <v>Wed</v>
      </c>
      <c r="P1296" s="2" t="str">
        <f t="shared" si="125"/>
        <v>2021</v>
      </c>
    </row>
    <row r="1297" spans="1:16" x14ac:dyDescent="0.3">
      <c r="A1297" s="2" t="s">
        <v>11</v>
      </c>
      <c r="B1297" s="3">
        <v>44237</v>
      </c>
      <c r="C1297" s="2" t="s">
        <v>28</v>
      </c>
      <c r="D1297" s="2" t="s">
        <v>61</v>
      </c>
      <c r="E1297" s="2" t="s">
        <v>62</v>
      </c>
      <c r="F1297" s="2" t="str">
        <f t="shared" si="120"/>
        <v>Women</v>
      </c>
      <c r="G1297" s="2" t="str">
        <f t="shared" si="121"/>
        <v xml:space="preserve"> Street Footwear</v>
      </c>
      <c r="H1297" s="2" t="s">
        <v>17</v>
      </c>
      <c r="I1297" s="2">
        <v>45</v>
      </c>
      <c r="J1297" s="2">
        <v>375</v>
      </c>
      <c r="K1297" s="2">
        <v>16875</v>
      </c>
      <c r="L1297" s="2" t="s">
        <v>21</v>
      </c>
      <c r="M1297" s="2">
        <f t="shared" si="122"/>
        <v>2</v>
      </c>
      <c r="N1297" s="2" t="str">
        <f t="shared" si="123"/>
        <v>Feb</v>
      </c>
      <c r="O1297" s="2" t="str">
        <f t="shared" si="124"/>
        <v>Wed</v>
      </c>
      <c r="P1297" s="2" t="str">
        <f t="shared" si="125"/>
        <v>2021</v>
      </c>
    </row>
    <row r="1298" spans="1:16" x14ac:dyDescent="0.3">
      <c r="A1298" s="2" t="s">
        <v>11</v>
      </c>
      <c r="B1298" s="3">
        <v>44237</v>
      </c>
      <c r="C1298" s="2" t="s">
        <v>28</v>
      </c>
      <c r="D1298" s="2" t="s">
        <v>63</v>
      </c>
      <c r="E1298" s="2" t="s">
        <v>64</v>
      </c>
      <c r="F1298" s="2" t="str">
        <f t="shared" si="120"/>
        <v>Women</v>
      </c>
      <c r="G1298" s="2" t="str">
        <f t="shared" si="121"/>
        <v xml:space="preserve"> Athletic Footwear</v>
      </c>
      <c r="H1298" s="2" t="s">
        <v>18</v>
      </c>
      <c r="I1298" s="2">
        <v>45</v>
      </c>
      <c r="J1298" s="2">
        <v>225</v>
      </c>
      <c r="K1298" s="2">
        <v>10125</v>
      </c>
      <c r="L1298" s="2" t="s">
        <v>21</v>
      </c>
      <c r="M1298" s="2">
        <f t="shared" si="122"/>
        <v>2</v>
      </c>
      <c r="N1298" s="2" t="str">
        <f t="shared" si="123"/>
        <v>Feb</v>
      </c>
      <c r="O1298" s="2" t="str">
        <f t="shared" si="124"/>
        <v>Wed</v>
      </c>
      <c r="P1298" s="2" t="str">
        <f t="shared" si="125"/>
        <v>2021</v>
      </c>
    </row>
    <row r="1299" spans="1:16" x14ac:dyDescent="0.3">
      <c r="A1299" s="2" t="s">
        <v>11</v>
      </c>
      <c r="B1299" s="3">
        <v>44237</v>
      </c>
      <c r="C1299" s="2" t="s">
        <v>28</v>
      </c>
      <c r="D1299" s="2" t="s">
        <v>63</v>
      </c>
      <c r="E1299" s="2" t="s">
        <v>64</v>
      </c>
      <c r="F1299" s="2" t="str">
        <f t="shared" si="120"/>
        <v>Men</v>
      </c>
      <c r="G1299" s="2" t="str">
        <f t="shared" si="121"/>
        <v xml:space="preserve"> Apparel</v>
      </c>
      <c r="H1299" s="2" t="s">
        <v>19</v>
      </c>
      <c r="I1299" s="2">
        <v>50</v>
      </c>
      <c r="J1299" s="2">
        <v>150</v>
      </c>
      <c r="K1299" s="2">
        <v>7500</v>
      </c>
      <c r="L1299" s="2" t="s">
        <v>21</v>
      </c>
      <c r="M1299" s="2">
        <f t="shared" si="122"/>
        <v>2</v>
      </c>
      <c r="N1299" s="2" t="str">
        <f t="shared" si="123"/>
        <v>Feb</v>
      </c>
      <c r="O1299" s="2" t="str">
        <f t="shared" si="124"/>
        <v>Wed</v>
      </c>
      <c r="P1299" s="2" t="str">
        <f t="shared" si="125"/>
        <v>2021</v>
      </c>
    </row>
    <row r="1300" spans="1:16" x14ac:dyDescent="0.3">
      <c r="A1300" s="2" t="s">
        <v>11</v>
      </c>
      <c r="B1300" s="3">
        <v>44237</v>
      </c>
      <c r="C1300" s="2" t="s">
        <v>28</v>
      </c>
      <c r="D1300" s="2" t="s">
        <v>63</v>
      </c>
      <c r="E1300" s="2" t="s">
        <v>64</v>
      </c>
      <c r="F1300" s="2" t="str">
        <f t="shared" si="120"/>
        <v>Women</v>
      </c>
      <c r="G1300" s="2" t="str">
        <f t="shared" si="121"/>
        <v xml:space="preserve"> Apparel</v>
      </c>
      <c r="H1300" s="2" t="s">
        <v>20</v>
      </c>
      <c r="I1300" s="2">
        <v>45</v>
      </c>
      <c r="J1300" s="2">
        <v>350</v>
      </c>
      <c r="K1300" s="2">
        <v>15750</v>
      </c>
      <c r="L1300" s="2" t="s">
        <v>21</v>
      </c>
      <c r="M1300" s="2">
        <f t="shared" si="122"/>
        <v>2</v>
      </c>
      <c r="N1300" s="2" t="str">
        <f t="shared" si="123"/>
        <v>Feb</v>
      </c>
      <c r="O1300" s="2" t="str">
        <f t="shared" si="124"/>
        <v>Wed</v>
      </c>
      <c r="P1300" s="2" t="str">
        <f t="shared" si="125"/>
        <v>2021</v>
      </c>
    </row>
    <row r="1301" spans="1:16" x14ac:dyDescent="0.3">
      <c r="A1301" s="2" t="s">
        <v>11</v>
      </c>
      <c r="B1301" s="3">
        <v>44264</v>
      </c>
      <c r="C1301" s="2" t="s">
        <v>28</v>
      </c>
      <c r="D1301" s="2" t="s">
        <v>63</v>
      </c>
      <c r="E1301" s="2" t="s">
        <v>64</v>
      </c>
      <c r="F1301" s="2" t="str">
        <f t="shared" si="120"/>
        <v>Men</v>
      </c>
      <c r="G1301" s="2" t="str">
        <f t="shared" si="121"/>
        <v xml:space="preserve"> Street Footwear</v>
      </c>
      <c r="H1301" s="2" t="s">
        <v>14</v>
      </c>
      <c r="I1301" s="2">
        <v>45</v>
      </c>
      <c r="J1301" s="2">
        <v>500</v>
      </c>
      <c r="K1301" s="2">
        <v>22500</v>
      </c>
      <c r="L1301" s="2" t="s">
        <v>21</v>
      </c>
      <c r="M1301" s="2">
        <f t="shared" si="122"/>
        <v>3</v>
      </c>
      <c r="N1301" s="2" t="str">
        <f t="shared" si="123"/>
        <v>Mar</v>
      </c>
      <c r="O1301" s="2" t="str">
        <f t="shared" si="124"/>
        <v>Tue</v>
      </c>
      <c r="P1301" s="2" t="str">
        <f t="shared" si="125"/>
        <v>2021</v>
      </c>
    </row>
    <row r="1302" spans="1:16" x14ac:dyDescent="0.3">
      <c r="A1302" s="2" t="s">
        <v>11</v>
      </c>
      <c r="B1302" s="3">
        <v>44264</v>
      </c>
      <c r="C1302" s="2" t="s">
        <v>28</v>
      </c>
      <c r="D1302" s="2" t="s">
        <v>63</v>
      </c>
      <c r="E1302" s="2" t="s">
        <v>64</v>
      </c>
      <c r="F1302" s="2" t="str">
        <f t="shared" si="120"/>
        <v>Men</v>
      </c>
      <c r="G1302" s="2" t="str">
        <f t="shared" si="121"/>
        <v xml:space="preserve"> Athletic Footwear</v>
      </c>
      <c r="H1302" s="2" t="s">
        <v>16</v>
      </c>
      <c r="I1302" s="2">
        <v>54.999999999999993</v>
      </c>
      <c r="J1302" s="2">
        <v>350</v>
      </c>
      <c r="K1302" s="2">
        <v>19249.999999999996</v>
      </c>
      <c r="L1302" s="2" t="s">
        <v>21</v>
      </c>
      <c r="M1302" s="2">
        <f t="shared" si="122"/>
        <v>3</v>
      </c>
      <c r="N1302" s="2" t="str">
        <f t="shared" si="123"/>
        <v>Mar</v>
      </c>
      <c r="O1302" s="2" t="str">
        <f t="shared" si="124"/>
        <v>Tue</v>
      </c>
      <c r="P1302" s="2" t="str">
        <f t="shared" si="125"/>
        <v>2021</v>
      </c>
    </row>
    <row r="1303" spans="1:16" x14ac:dyDescent="0.3">
      <c r="A1303" s="2" t="s">
        <v>11</v>
      </c>
      <c r="B1303" s="3">
        <v>44264</v>
      </c>
      <c r="C1303" s="2" t="s">
        <v>28</v>
      </c>
      <c r="D1303" s="2" t="s">
        <v>63</v>
      </c>
      <c r="E1303" s="2" t="s">
        <v>64</v>
      </c>
      <c r="F1303" s="2" t="str">
        <f t="shared" si="120"/>
        <v>Women</v>
      </c>
      <c r="G1303" s="2" t="str">
        <f t="shared" si="121"/>
        <v xml:space="preserve"> Street Footwear</v>
      </c>
      <c r="H1303" s="2" t="s">
        <v>17</v>
      </c>
      <c r="I1303" s="2">
        <v>59.999999999999986</v>
      </c>
      <c r="J1303" s="2">
        <v>375</v>
      </c>
      <c r="K1303" s="2">
        <v>22499.999999999996</v>
      </c>
      <c r="L1303" s="2" t="s">
        <v>21</v>
      </c>
      <c r="M1303" s="2">
        <f t="shared" si="122"/>
        <v>3</v>
      </c>
      <c r="N1303" s="2" t="str">
        <f t="shared" si="123"/>
        <v>Mar</v>
      </c>
      <c r="O1303" s="2" t="str">
        <f t="shared" si="124"/>
        <v>Tue</v>
      </c>
      <c r="P1303" s="2" t="str">
        <f t="shared" si="125"/>
        <v>2021</v>
      </c>
    </row>
    <row r="1304" spans="1:16" x14ac:dyDescent="0.3">
      <c r="A1304" s="2" t="s">
        <v>11</v>
      </c>
      <c r="B1304" s="3">
        <v>44264</v>
      </c>
      <c r="C1304" s="2" t="s">
        <v>28</v>
      </c>
      <c r="D1304" s="2" t="s">
        <v>63</v>
      </c>
      <c r="E1304" s="2" t="s">
        <v>64</v>
      </c>
      <c r="F1304" s="2" t="str">
        <f t="shared" si="120"/>
        <v>Women</v>
      </c>
      <c r="G1304" s="2" t="str">
        <f t="shared" si="121"/>
        <v xml:space="preserve"> Athletic Footwear</v>
      </c>
      <c r="H1304" s="2" t="s">
        <v>18</v>
      </c>
      <c r="I1304" s="2">
        <v>54.999999999999993</v>
      </c>
      <c r="J1304" s="2">
        <v>275</v>
      </c>
      <c r="K1304" s="2">
        <v>15124.999999999998</v>
      </c>
      <c r="L1304" s="2" t="s">
        <v>21</v>
      </c>
      <c r="M1304" s="2">
        <f t="shared" si="122"/>
        <v>3</v>
      </c>
      <c r="N1304" s="2" t="str">
        <f t="shared" si="123"/>
        <v>Mar</v>
      </c>
      <c r="O1304" s="2" t="str">
        <f t="shared" si="124"/>
        <v>Tue</v>
      </c>
      <c r="P1304" s="2" t="str">
        <f t="shared" si="125"/>
        <v>2021</v>
      </c>
    </row>
    <row r="1305" spans="1:16" x14ac:dyDescent="0.3">
      <c r="A1305" s="2" t="s">
        <v>11</v>
      </c>
      <c r="B1305" s="3">
        <v>44264</v>
      </c>
      <c r="C1305" s="2" t="s">
        <v>28</v>
      </c>
      <c r="D1305" s="2" t="s">
        <v>63</v>
      </c>
      <c r="E1305" s="2" t="s">
        <v>64</v>
      </c>
      <c r="F1305" s="2" t="str">
        <f t="shared" si="120"/>
        <v>Men</v>
      </c>
      <c r="G1305" s="2" t="str">
        <f t="shared" si="121"/>
        <v xml:space="preserve"> Apparel</v>
      </c>
      <c r="H1305" s="2" t="s">
        <v>19</v>
      </c>
      <c r="I1305" s="2">
        <v>60</v>
      </c>
      <c r="J1305" s="2">
        <v>125</v>
      </c>
      <c r="K1305" s="2">
        <v>7500</v>
      </c>
      <c r="L1305" s="2" t="s">
        <v>21</v>
      </c>
      <c r="M1305" s="2">
        <f t="shared" si="122"/>
        <v>3</v>
      </c>
      <c r="N1305" s="2" t="str">
        <f t="shared" si="123"/>
        <v>Mar</v>
      </c>
      <c r="O1305" s="2" t="str">
        <f t="shared" si="124"/>
        <v>Tue</v>
      </c>
      <c r="P1305" s="2" t="str">
        <f t="shared" si="125"/>
        <v>2021</v>
      </c>
    </row>
    <row r="1306" spans="1:16" x14ac:dyDescent="0.3">
      <c r="A1306" s="2" t="s">
        <v>11</v>
      </c>
      <c r="B1306" s="3">
        <v>44264</v>
      </c>
      <c r="C1306" s="2" t="s">
        <v>28</v>
      </c>
      <c r="D1306" s="2" t="s">
        <v>63</v>
      </c>
      <c r="E1306" s="2" t="s">
        <v>64</v>
      </c>
      <c r="F1306" s="2" t="str">
        <f t="shared" si="120"/>
        <v>Women</v>
      </c>
      <c r="G1306" s="2" t="str">
        <f t="shared" si="121"/>
        <v xml:space="preserve"> Apparel</v>
      </c>
      <c r="H1306" s="2" t="s">
        <v>20</v>
      </c>
      <c r="I1306" s="2">
        <v>54.999999999999993</v>
      </c>
      <c r="J1306" s="2">
        <v>325</v>
      </c>
      <c r="K1306" s="2">
        <v>17874.999999999996</v>
      </c>
      <c r="L1306" s="2" t="s">
        <v>21</v>
      </c>
      <c r="M1306" s="2">
        <f t="shared" si="122"/>
        <v>3</v>
      </c>
      <c r="N1306" s="2" t="str">
        <f t="shared" si="123"/>
        <v>Mar</v>
      </c>
      <c r="O1306" s="2" t="str">
        <f t="shared" si="124"/>
        <v>Tue</v>
      </c>
      <c r="P1306" s="2" t="str">
        <f t="shared" si="125"/>
        <v>2021</v>
      </c>
    </row>
    <row r="1307" spans="1:16" x14ac:dyDescent="0.3">
      <c r="A1307" s="2" t="s">
        <v>11</v>
      </c>
      <c r="B1307" s="3">
        <v>44296</v>
      </c>
      <c r="C1307" s="2" t="s">
        <v>28</v>
      </c>
      <c r="D1307" s="2" t="s">
        <v>63</v>
      </c>
      <c r="E1307" s="2" t="s">
        <v>64</v>
      </c>
      <c r="F1307" s="2" t="str">
        <f t="shared" si="120"/>
        <v>Men</v>
      </c>
      <c r="G1307" s="2" t="str">
        <f t="shared" si="121"/>
        <v xml:space="preserve"> Street Footwear</v>
      </c>
      <c r="H1307" s="2" t="s">
        <v>14</v>
      </c>
      <c r="I1307" s="2">
        <v>60</v>
      </c>
      <c r="J1307" s="2">
        <v>500</v>
      </c>
      <c r="K1307" s="2">
        <v>30000</v>
      </c>
      <c r="L1307" s="2" t="s">
        <v>21</v>
      </c>
      <c r="M1307" s="2">
        <f t="shared" si="122"/>
        <v>4</v>
      </c>
      <c r="N1307" s="2" t="str">
        <f t="shared" si="123"/>
        <v>Apr</v>
      </c>
      <c r="O1307" s="2" t="str">
        <f t="shared" si="124"/>
        <v>Sat</v>
      </c>
      <c r="P1307" s="2" t="str">
        <f t="shared" si="125"/>
        <v>2021</v>
      </c>
    </row>
    <row r="1308" spans="1:16" x14ac:dyDescent="0.3">
      <c r="A1308" s="2" t="s">
        <v>11</v>
      </c>
      <c r="B1308" s="3">
        <v>44296</v>
      </c>
      <c r="C1308" s="2" t="s">
        <v>28</v>
      </c>
      <c r="D1308" s="2" t="s">
        <v>63</v>
      </c>
      <c r="E1308" s="2" t="s">
        <v>64</v>
      </c>
      <c r="F1308" s="2" t="str">
        <f t="shared" si="120"/>
        <v>Men</v>
      </c>
      <c r="G1308" s="2" t="str">
        <f t="shared" si="121"/>
        <v xml:space="preserve"> Athletic Footwear</v>
      </c>
      <c r="H1308" s="2" t="s">
        <v>16</v>
      </c>
      <c r="I1308" s="2">
        <v>65</v>
      </c>
      <c r="J1308" s="2">
        <v>300</v>
      </c>
      <c r="K1308" s="2">
        <v>19500</v>
      </c>
      <c r="L1308" s="2" t="s">
        <v>21</v>
      </c>
      <c r="M1308" s="2">
        <f t="shared" si="122"/>
        <v>4</v>
      </c>
      <c r="N1308" s="2" t="str">
        <f t="shared" si="123"/>
        <v>Apr</v>
      </c>
      <c r="O1308" s="2" t="str">
        <f t="shared" si="124"/>
        <v>Sat</v>
      </c>
      <c r="P1308" s="2" t="str">
        <f t="shared" si="125"/>
        <v>2021</v>
      </c>
    </row>
    <row r="1309" spans="1:16" x14ac:dyDescent="0.3">
      <c r="A1309" s="2" t="s">
        <v>11</v>
      </c>
      <c r="B1309" s="3">
        <v>44296</v>
      </c>
      <c r="C1309" s="2" t="s">
        <v>28</v>
      </c>
      <c r="D1309" s="2" t="s">
        <v>63</v>
      </c>
      <c r="E1309" s="2" t="s">
        <v>64</v>
      </c>
      <c r="F1309" s="2" t="str">
        <f t="shared" si="120"/>
        <v>Women</v>
      </c>
      <c r="G1309" s="2" t="str">
        <f t="shared" si="121"/>
        <v xml:space="preserve"> Street Footwear</v>
      </c>
      <c r="H1309" s="2" t="s">
        <v>17</v>
      </c>
      <c r="I1309" s="2">
        <v>65</v>
      </c>
      <c r="J1309" s="2">
        <v>350</v>
      </c>
      <c r="K1309" s="2">
        <v>22750</v>
      </c>
      <c r="L1309" s="2" t="s">
        <v>21</v>
      </c>
      <c r="M1309" s="2">
        <f t="shared" si="122"/>
        <v>4</v>
      </c>
      <c r="N1309" s="2" t="str">
        <f t="shared" si="123"/>
        <v>Apr</v>
      </c>
      <c r="O1309" s="2" t="str">
        <f t="shared" si="124"/>
        <v>Sat</v>
      </c>
      <c r="P1309" s="2" t="str">
        <f t="shared" si="125"/>
        <v>2021</v>
      </c>
    </row>
    <row r="1310" spans="1:16" x14ac:dyDescent="0.3">
      <c r="A1310" s="2" t="s">
        <v>11</v>
      </c>
      <c r="B1310" s="3">
        <v>44296</v>
      </c>
      <c r="C1310" s="2" t="s">
        <v>28</v>
      </c>
      <c r="D1310" s="2" t="s">
        <v>63</v>
      </c>
      <c r="E1310" s="2" t="s">
        <v>64</v>
      </c>
      <c r="F1310" s="2" t="str">
        <f t="shared" si="120"/>
        <v>Women</v>
      </c>
      <c r="G1310" s="2" t="str">
        <f t="shared" si="121"/>
        <v xml:space="preserve"> Athletic Footwear</v>
      </c>
      <c r="H1310" s="2" t="s">
        <v>18</v>
      </c>
      <c r="I1310" s="2">
        <v>50</v>
      </c>
      <c r="J1310" s="2">
        <v>250</v>
      </c>
      <c r="K1310" s="2">
        <v>12500</v>
      </c>
      <c r="L1310" s="2" t="s">
        <v>21</v>
      </c>
      <c r="M1310" s="2">
        <f t="shared" si="122"/>
        <v>4</v>
      </c>
      <c r="N1310" s="2" t="str">
        <f t="shared" si="123"/>
        <v>Apr</v>
      </c>
      <c r="O1310" s="2" t="str">
        <f t="shared" si="124"/>
        <v>Sat</v>
      </c>
      <c r="P1310" s="2" t="str">
        <f t="shared" si="125"/>
        <v>2021</v>
      </c>
    </row>
    <row r="1311" spans="1:16" x14ac:dyDescent="0.3">
      <c r="A1311" s="2" t="s">
        <v>11</v>
      </c>
      <c r="B1311" s="3">
        <v>44296</v>
      </c>
      <c r="C1311" s="2" t="s">
        <v>28</v>
      </c>
      <c r="D1311" s="2" t="s">
        <v>63</v>
      </c>
      <c r="E1311" s="2" t="s">
        <v>64</v>
      </c>
      <c r="F1311" s="2" t="str">
        <f t="shared" si="120"/>
        <v>Men</v>
      </c>
      <c r="G1311" s="2" t="str">
        <f t="shared" si="121"/>
        <v xml:space="preserve"> Apparel</v>
      </c>
      <c r="H1311" s="2" t="s">
        <v>19</v>
      </c>
      <c r="I1311" s="2">
        <v>55.000000000000007</v>
      </c>
      <c r="J1311" s="2">
        <v>150</v>
      </c>
      <c r="K1311" s="2">
        <v>8250.0000000000018</v>
      </c>
      <c r="L1311" s="2" t="s">
        <v>21</v>
      </c>
      <c r="M1311" s="2">
        <f t="shared" si="122"/>
        <v>4</v>
      </c>
      <c r="N1311" s="2" t="str">
        <f t="shared" si="123"/>
        <v>Apr</v>
      </c>
      <c r="O1311" s="2" t="str">
        <f t="shared" si="124"/>
        <v>Sat</v>
      </c>
      <c r="P1311" s="2" t="str">
        <f t="shared" si="125"/>
        <v>2021</v>
      </c>
    </row>
    <row r="1312" spans="1:16" x14ac:dyDescent="0.3">
      <c r="A1312" s="2" t="s">
        <v>11</v>
      </c>
      <c r="B1312" s="3">
        <v>44296</v>
      </c>
      <c r="C1312" s="2" t="s">
        <v>28</v>
      </c>
      <c r="D1312" s="2" t="s">
        <v>63</v>
      </c>
      <c r="E1312" s="2" t="s">
        <v>64</v>
      </c>
      <c r="F1312" s="2" t="str">
        <f t="shared" si="120"/>
        <v>Women</v>
      </c>
      <c r="G1312" s="2" t="str">
        <f t="shared" si="121"/>
        <v xml:space="preserve"> Apparel</v>
      </c>
      <c r="H1312" s="2" t="s">
        <v>20</v>
      </c>
      <c r="I1312" s="2">
        <v>70</v>
      </c>
      <c r="J1312" s="2">
        <v>325</v>
      </c>
      <c r="K1312" s="2">
        <v>22750</v>
      </c>
      <c r="L1312" s="2" t="s">
        <v>21</v>
      </c>
      <c r="M1312" s="2">
        <f t="shared" si="122"/>
        <v>4</v>
      </c>
      <c r="N1312" s="2" t="str">
        <f t="shared" si="123"/>
        <v>Apr</v>
      </c>
      <c r="O1312" s="2" t="str">
        <f t="shared" si="124"/>
        <v>Sat</v>
      </c>
      <c r="P1312" s="2" t="str">
        <f t="shared" si="125"/>
        <v>2021</v>
      </c>
    </row>
    <row r="1313" spans="1:16" x14ac:dyDescent="0.3">
      <c r="A1313" s="2" t="s">
        <v>11</v>
      </c>
      <c r="B1313" s="3">
        <v>44327</v>
      </c>
      <c r="C1313" s="2" t="s">
        <v>28</v>
      </c>
      <c r="D1313" s="2" t="s">
        <v>63</v>
      </c>
      <c r="E1313" s="2" t="s">
        <v>64</v>
      </c>
      <c r="F1313" s="2" t="str">
        <f t="shared" si="120"/>
        <v>Men</v>
      </c>
      <c r="G1313" s="2" t="str">
        <f t="shared" si="121"/>
        <v xml:space="preserve"> Street Footwear</v>
      </c>
      <c r="H1313" s="2" t="s">
        <v>14</v>
      </c>
      <c r="I1313" s="2">
        <v>54.999999999999993</v>
      </c>
      <c r="J1313" s="2">
        <v>525</v>
      </c>
      <c r="K1313" s="2">
        <v>28874.999999999996</v>
      </c>
      <c r="L1313" s="2" t="s">
        <v>21</v>
      </c>
      <c r="M1313" s="2">
        <f t="shared" si="122"/>
        <v>5</v>
      </c>
      <c r="N1313" s="2" t="str">
        <f t="shared" si="123"/>
        <v>May</v>
      </c>
      <c r="O1313" s="2" t="str">
        <f t="shared" si="124"/>
        <v>Tue</v>
      </c>
      <c r="P1313" s="2" t="str">
        <f t="shared" si="125"/>
        <v>2021</v>
      </c>
    </row>
    <row r="1314" spans="1:16" x14ac:dyDescent="0.3">
      <c r="A1314" s="2" t="s">
        <v>11</v>
      </c>
      <c r="B1314" s="3">
        <v>44327</v>
      </c>
      <c r="C1314" s="2" t="s">
        <v>28</v>
      </c>
      <c r="D1314" s="2" t="s">
        <v>63</v>
      </c>
      <c r="E1314" s="2" t="s">
        <v>64</v>
      </c>
      <c r="F1314" s="2" t="str">
        <f t="shared" si="120"/>
        <v>Men</v>
      </c>
      <c r="G1314" s="2" t="str">
        <f t="shared" si="121"/>
        <v xml:space="preserve"> Athletic Footwear</v>
      </c>
      <c r="H1314" s="2" t="s">
        <v>16</v>
      </c>
      <c r="I1314" s="2">
        <v>60</v>
      </c>
      <c r="J1314" s="2">
        <v>375</v>
      </c>
      <c r="K1314" s="2">
        <v>22500</v>
      </c>
      <c r="L1314" s="2" t="s">
        <v>21</v>
      </c>
      <c r="M1314" s="2">
        <f t="shared" si="122"/>
        <v>5</v>
      </c>
      <c r="N1314" s="2" t="str">
        <f t="shared" si="123"/>
        <v>May</v>
      </c>
      <c r="O1314" s="2" t="str">
        <f t="shared" si="124"/>
        <v>Tue</v>
      </c>
      <c r="P1314" s="2" t="str">
        <f t="shared" si="125"/>
        <v>2021</v>
      </c>
    </row>
    <row r="1315" spans="1:16" x14ac:dyDescent="0.3">
      <c r="A1315" s="2" t="s">
        <v>11</v>
      </c>
      <c r="B1315" s="3">
        <v>44327</v>
      </c>
      <c r="C1315" s="2" t="s">
        <v>28</v>
      </c>
      <c r="D1315" s="2" t="s">
        <v>63</v>
      </c>
      <c r="E1315" s="2" t="s">
        <v>64</v>
      </c>
      <c r="F1315" s="2" t="str">
        <f t="shared" si="120"/>
        <v>Women</v>
      </c>
      <c r="G1315" s="2" t="str">
        <f t="shared" si="121"/>
        <v xml:space="preserve"> Street Footwear</v>
      </c>
      <c r="H1315" s="2" t="s">
        <v>17</v>
      </c>
      <c r="I1315" s="2">
        <v>60</v>
      </c>
      <c r="J1315" s="2">
        <v>375</v>
      </c>
      <c r="K1315" s="2">
        <v>22500</v>
      </c>
      <c r="L1315" s="2" t="s">
        <v>21</v>
      </c>
      <c r="M1315" s="2">
        <f t="shared" si="122"/>
        <v>5</v>
      </c>
      <c r="N1315" s="2" t="str">
        <f t="shared" si="123"/>
        <v>May</v>
      </c>
      <c r="O1315" s="2" t="str">
        <f t="shared" si="124"/>
        <v>Tue</v>
      </c>
      <c r="P1315" s="2" t="str">
        <f t="shared" si="125"/>
        <v>2021</v>
      </c>
    </row>
    <row r="1316" spans="1:16" x14ac:dyDescent="0.3">
      <c r="A1316" s="2" t="s">
        <v>11</v>
      </c>
      <c r="B1316" s="3">
        <v>44327</v>
      </c>
      <c r="C1316" s="2" t="s">
        <v>28</v>
      </c>
      <c r="D1316" s="2" t="s">
        <v>63</v>
      </c>
      <c r="E1316" s="2" t="s">
        <v>64</v>
      </c>
      <c r="F1316" s="2" t="str">
        <f t="shared" si="120"/>
        <v>Women</v>
      </c>
      <c r="G1316" s="2" t="str">
        <f t="shared" si="121"/>
        <v xml:space="preserve"> Athletic Footwear</v>
      </c>
      <c r="H1316" s="2" t="s">
        <v>18</v>
      </c>
      <c r="I1316" s="2">
        <v>54.999999999999993</v>
      </c>
      <c r="J1316" s="2">
        <v>275</v>
      </c>
      <c r="K1316" s="2">
        <v>15124.999999999998</v>
      </c>
      <c r="L1316" s="2" t="s">
        <v>21</v>
      </c>
      <c r="M1316" s="2">
        <f t="shared" si="122"/>
        <v>5</v>
      </c>
      <c r="N1316" s="2" t="str">
        <f t="shared" si="123"/>
        <v>May</v>
      </c>
      <c r="O1316" s="2" t="str">
        <f t="shared" si="124"/>
        <v>Tue</v>
      </c>
      <c r="P1316" s="2" t="str">
        <f t="shared" si="125"/>
        <v>2021</v>
      </c>
    </row>
    <row r="1317" spans="1:16" x14ac:dyDescent="0.3">
      <c r="A1317" s="2" t="s">
        <v>11</v>
      </c>
      <c r="B1317" s="3">
        <v>44327</v>
      </c>
      <c r="C1317" s="2" t="s">
        <v>28</v>
      </c>
      <c r="D1317" s="2" t="s">
        <v>63</v>
      </c>
      <c r="E1317" s="2" t="s">
        <v>64</v>
      </c>
      <c r="F1317" s="2" t="str">
        <f t="shared" si="120"/>
        <v>Men</v>
      </c>
      <c r="G1317" s="2" t="str">
        <f t="shared" si="121"/>
        <v xml:space="preserve"> Apparel</v>
      </c>
      <c r="H1317" s="2" t="s">
        <v>19</v>
      </c>
      <c r="I1317" s="2">
        <v>60</v>
      </c>
      <c r="J1317" s="2">
        <v>175</v>
      </c>
      <c r="K1317" s="2">
        <v>10500</v>
      </c>
      <c r="L1317" s="2" t="s">
        <v>21</v>
      </c>
      <c r="M1317" s="2">
        <f t="shared" si="122"/>
        <v>5</v>
      </c>
      <c r="N1317" s="2" t="str">
        <f t="shared" si="123"/>
        <v>May</v>
      </c>
      <c r="O1317" s="2" t="str">
        <f t="shared" si="124"/>
        <v>Tue</v>
      </c>
      <c r="P1317" s="2" t="str">
        <f t="shared" si="125"/>
        <v>2021</v>
      </c>
    </row>
    <row r="1318" spans="1:16" x14ac:dyDescent="0.3">
      <c r="A1318" s="2" t="s">
        <v>11</v>
      </c>
      <c r="B1318" s="3">
        <v>44327</v>
      </c>
      <c r="C1318" s="2" t="s">
        <v>28</v>
      </c>
      <c r="D1318" s="2" t="s">
        <v>63</v>
      </c>
      <c r="E1318" s="2" t="s">
        <v>64</v>
      </c>
      <c r="F1318" s="2" t="str">
        <f t="shared" si="120"/>
        <v>Women</v>
      </c>
      <c r="G1318" s="2" t="str">
        <f t="shared" si="121"/>
        <v xml:space="preserve"> Apparel</v>
      </c>
      <c r="H1318" s="2" t="s">
        <v>20</v>
      </c>
      <c r="I1318" s="2">
        <v>75</v>
      </c>
      <c r="J1318" s="2">
        <v>475</v>
      </c>
      <c r="K1318" s="2">
        <v>35625</v>
      </c>
      <c r="L1318" s="2" t="s">
        <v>21</v>
      </c>
      <c r="M1318" s="2">
        <f t="shared" si="122"/>
        <v>5</v>
      </c>
      <c r="N1318" s="2" t="str">
        <f t="shared" si="123"/>
        <v>May</v>
      </c>
      <c r="O1318" s="2" t="str">
        <f t="shared" si="124"/>
        <v>Tue</v>
      </c>
      <c r="P1318" s="2" t="str">
        <f t="shared" si="125"/>
        <v>2021</v>
      </c>
    </row>
    <row r="1319" spans="1:16" x14ac:dyDescent="0.3">
      <c r="A1319" s="2" t="s">
        <v>11</v>
      </c>
      <c r="B1319" s="3">
        <v>44357</v>
      </c>
      <c r="C1319" s="2" t="s">
        <v>28</v>
      </c>
      <c r="D1319" s="2" t="s">
        <v>63</v>
      </c>
      <c r="E1319" s="2" t="s">
        <v>64</v>
      </c>
      <c r="F1319" s="2" t="str">
        <f t="shared" si="120"/>
        <v>Men</v>
      </c>
      <c r="G1319" s="2" t="str">
        <f t="shared" si="121"/>
        <v xml:space="preserve"> Street Footwear</v>
      </c>
      <c r="H1319" s="2" t="s">
        <v>14</v>
      </c>
      <c r="I1319" s="2">
        <v>70</v>
      </c>
      <c r="J1319" s="2">
        <v>725</v>
      </c>
      <c r="K1319" s="2">
        <v>50750</v>
      </c>
      <c r="L1319" s="2" t="s">
        <v>21</v>
      </c>
      <c r="M1319" s="2">
        <f t="shared" si="122"/>
        <v>6</v>
      </c>
      <c r="N1319" s="2" t="str">
        <f t="shared" si="123"/>
        <v>Jun</v>
      </c>
      <c r="O1319" s="2" t="str">
        <f t="shared" si="124"/>
        <v>Thu</v>
      </c>
      <c r="P1319" s="2" t="str">
        <f t="shared" si="125"/>
        <v>2021</v>
      </c>
    </row>
    <row r="1320" spans="1:16" x14ac:dyDescent="0.3">
      <c r="A1320" s="2" t="s">
        <v>11</v>
      </c>
      <c r="B1320" s="3">
        <v>44357</v>
      </c>
      <c r="C1320" s="2" t="s">
        <v>28</v>
      </c>
      <c r="D1320" s="2" t="s">
        <v>63</v>
      </c>
      <c r="E1320" s="2" t="s">
        <v>64</v>
      </c>
      <c r="F1320" s="2" t="str">
        <f t="shared" si="120"/>
        <v>Men</v>
      </c>
      <c r="G1320" s="2" t="str">
        <f t="shared" si="121"/>
        <v xml:space="preserve"> Athletic Footwear</v>
      </c>
      <c r="H1320" s="2" t="s">
        <v>16</v>
      </c>
      <c r="I1320" s="2">
        <v>75</v>
      </c>
      <c r="J1320" s="2">
        <v>600</v>
      </c>
      <c r="K1320" s="2">
        <v>45000</v>
      </c>
      <c r="L1320" s="2" t="s">
        <v>21</v>
      </c>
      <c r="M1320" s="2">
        <f t="shared" si="122"/>
        <v>6</v>
      </c>
      <c r="N1320" s="2" t="str">
        <f t="shared" si="123"/>
        <v>Jun</v>
      </c>
      <c r="O1320" s="2" t="str">
        <f t="shared" si="124"/>
        <v>Thu</v>
      </c>
      <c r="P1320" s="2" t="str">
        <f t="shared" si="125"/>
        <v>2021</v>
      </c>
    </row>
    <row r="1321" spans="1:16" x14ac:dyDescent="0.3">
      <c r="A1321" s="2" t="s">
        <v>11</v>
      </c>
      <c r="B1321" s="3">
        <v>44357</v>
      </c>
      <c r="C1321" s="2" t="s">
        <v>28</v>
      </c>
      <c r="D1321" s="2" t="s">
        <v>63</v>
      </c>
      <c r="E1321" s="2" t="s">
        <v>64</v>
      </c>
      <c r="F1321" s="2" t="str">
        <f t="shared" si="120"/>
        <v>Women</v>
      </c>
      <c r="G1321" s="2" t="str">
        <f t="shared" si="121"/>
        <v xml:space="preserve"> Street Footwear</v>
      </c>
      <c r="H1321" s="2" t="s">
        <v>17</v>
      </c>
      <c r="I1321" s="2">
        <v>75</v>
      </c>
      <c r="J1321" s="2">
        <v>600</v>
      </c>
      <c r="K1321" s="2">
        <v>45000</v>
      </c>
      <c r="L1321" s="2" t="s">
        <v>21</v>
      </c>
      <c r="M1321" s="2">
        <f t="shared" si="122"/>
        <v>6</v>
      </c>
      <c r="N1321" s="2" t="str">
        <f t="shared" si="123"/>
        <v>Jun</v>
      </c>
      <c r="O1321" s="2" t="str">
        <f t="shared" si="124"/>
        <v>Thu</v>
      </c>
      <c r="P1321" s="2" t="str">
        <f t="shared" si="125"/>
        <v>2021</v>
      </c>
    </row>
    <row r="1322" spans="1:16" x14ac:dyDescent="0.3">
      <c r="A1322" s="2" t="s">
        <v>11</v>
      </c>
      <c r="B1322" s="3">
        <v>44357</v>
      </c>
      <c r="C1322" s="2" t="s">
        <v>28</v>
      </c>
      <c r="D1322" s="2" t="s">
        <v>63</v>
      </c>
      <c r="E1322" s="2" t="s">
        <v>64</v>
      </c>
      <c r="F1322" s="2" t="str">
        <f t="shared" si="120"/>
        <v>Women</v>
      </c>
      <c r="G1322" s="2" t="str">
        <f t="shared" si="121"/>
        <v xml:space="preserve"> Athletic Footwear</v>
      </c>
      <c r="H1322" s="2" t="s">
        <v>18</v>
      </c>
      <c r="I1322" s="2">
        <v>75</v>
      </c>
      <c r="J1322" s="2">
        <v>475</v>
      </c>
      <c r="K1322" s="2">
        <v>35625</v>
      </c>
      <c r="L1322" s="2" t="s">
        <v>21</v>
      </c>
      <c r="M1322" s="2">
        <f t="shared" si="122"/>
        <v>6</v>
      </c>
      <c r="N1322" s="2" t="str">
        <f t="shared" si="123"/>
        <v>Jun</v>
      </c>
      <c r="O1322" s="2" t="str">
        <f t="shared" si="124"/>
        <v>Thu</v>
      </c>
      <c r="P1322" s="2" t="str">
        <f t="shared" si="125"/>
        <v>2021</v>
      </c>
    </row>
    <row r="1323" spans="1:16" x14ac:dyDescent="0.3">
      <c r="A1323" s="2" t="s">
        <v>11</v>
      </c>
      <c r="B1323" s="3">
        <v>44357</v>
      </c>
      <c r="C1323" s="2" t="s">
        <v>28</v>
      </c>
      <c r="D1323" s="2" t="s">
        <v>63</v>
      </c>
      <c r="E1323" s="2" t="s">
        <v>64</v>
      </c>
      <c r="F1323" s="2" t="str">
        <f t="shared" si="120"/>
        <v>Men</v>
      </c>
      <c r="G1323" s="2" t="str">
        <f t="shared" si="121"/>
        <v xml:space="preserve"> Apparel</v>
      </c>
      <c r="H1323" s="2" t="s">
        <v>19</v>
      </c>
      <c r="I1323" s="2">
        <v>85.000000000000014</v>
      </c>
      <c r="J1323" s="2">
        <v>350</v>
      </c>
      <c r="K1323" s="2">
        <v>29750.000000000004</v>
      </c>
      <c r="L1323" s="2" t="s">
        <v>21</v>
      </c>
      <c r="M1323" s="2">
        <f t="shared" si="122"/>
        <v>6</v>
      </c>
      <c r="N1323" s="2" t="str">
        <f t="shared" si="123"/>
        <v>Jun</v>
      </c>
      <c r="O1323" s="2" t="str">
        <f t="shared" si="124"/>
        <v>Thu</v>
      </c>
      <c r="P1323" s="2" t="str">
        <f t="shared" si="125"/>
        <v>2021</v>
      </c>
    </row>
    <row r="1324" spans="1:16" x14ac:dyDescent="0.3">
      <c r="A1324" s="2" t="s">
        <v>11</v>
      </c>
      <c r="B1324" s="3">
        <v>44357</v>
      </c>
      <c r="C1324" s="2" t="s">
        <v>28</v>
      </c>
      <c r="D1324" s="2" t="s">
        <v>63</v>
      </c>
      <c r="E1324" s="2" t="s">
        <v>64</v>
      </c>
      <c r="F1324" s="2" t="str">
        <f t="shared" si="120"/>
        <v>Women</v>
      </c>
      <c r="G1324" s="2" t="str">
        <f t="shared" si="121"/>
        <v xml:space="preserve"> Apparel</v>
      </c>
      <c r="H1324" s="2" t="s">
        <v>20</v>
      </c>
      <c r="I1324" s="2">
        <v>100</v>
      </c>
      <c r="J1324" s="2">
        <v>650</v>
      </c>
      <c r="K1324" s="2">
        <v>65000</v>
      </c>
      <c r="L1324" s="2" t="s">
        <v>21</v>
      </c>
      <c r="M1324" s="2">
        <f t="shared" si="122"/>
        <v>6</v>
      </c>
      <c r="N1324" s="2" t="str">
        <f t="shared" si="123"/>
        <v>Jun</v>
      </c>
      <c r="O1324" s="2" t="str">
        <f t="shared" si="124"/>
        <v>Thu</v>
      </c>
      <c r="P1324" s="2" t="str">
        <f t="shared" si="125"/>
        <v>2021</v>
      </c>
    </row>
    <row r="1325" spans="1:16" x14ac:dyDescent="0.3">
      <c r="A1325" s="2" t="s">
        <v>11</v>
      </c>
      <c r="B1325" s="3">
        <v>44386</v>
      </c>
      <c r="C1325" s="2" t="s">
        <v>28</v>
      </c>
      <c r="D1325" s="2" t="s">
        <v>63</v>
      </c>
      <c r="E1325" s="2" t="s">
        <v>64</v>
      </c>
      <c r="F1325" s="2" t="str">
        <f t="shared" si="120"/>
        <v>Men</v>
      </c>
      <c r="G1325" s="2" t="str">
        <f t="shared" si="121"/>
        <v xml:space="preserve"> Street Footwear</v>
      </c>
      <c r="H1325" s="2" t="s">
        <v>14</v>
      </c>
      <c r="I1325" s="2">
        <v>80</v>
      </c>
      <c r="J1325" s="2">
        <v>800</v>
      </c>
      <c r="K1325" s="2">
        <v>64000</v>
      </c>
      <c r="L1325" s="2" t="s">
        <v>21</v>
      </c>
      <c r="M1325" s="2">
        <f t="shared" si="122"/>
        <v>7</v>
      </c>
      <c r="N1325" s="2" t="str">
        <f t="shared" si="123"/>
        <v>Jul</v>
      </c>
      <c r="O1325" s="2" t="str">
        <f t="shared" si="124"/>
        <v>Fri</v>
      </c>
      <c r="P1325" s="2" t="str">
        <f t="shared" si="125"/>
        <v>2021</v>
      </c>
    </row>
    <row r="1326" spans="1:16" x14ac:dyDescent="0.3">
      <c r="A1326" s="2" t="s">
        <v>11</v>
      </c>
      <c r="B1326" s="3">
        <v>44386</v>
      </c>
      <c r="C1326" s="2" t="s">
        <v>28</v>
      </c>
      <c r="D1326" s="2" t="s">
        <v>63</v>
      </c>
      <c r="E1326" s="2" t="s">
        <v>64</v>
      </c>
      <c r="F1326" s="2" t="str">
        <f t="shared" si="120"/>
        <v>Men</v>
      </c>
      <c r="G1326" s="2" t="str">
        <f t="shared" si="121"/>
        <v xml:space="preserve"> Athletic Footwear</v>
      </c>
      <c r="H1326" s="2" t="s">
        <v>16</v>
      </c>
      <c r="I1326" s="2">
        <v>85.000000000000014</v>
      </c>
      <c r="J1326" s="2">
        <v>650</v>
      </c>
      <c r="K1326" s="2">
        <v>55250.000000000007</v>
      </c>
      <c r="L1326" s="2" t="s">
        <v>21</v>
      </c>
      <c r="M1326" s="2">
        <f t="shared" si="122"/>
        <v>7</v>
      </c>
      <c r="N1326" s="2" t="str">
        <f t="shared" si="123"/>
        <v>Jul</v>
      </c>
      <c r="O1326" s="2" t="str">
        <f t="shared" si="124"/>
        <v>Fri</v>
      </c>
      <c r="P1326" s="2" t="str">
        <f t="shared" si="125"/>
        <v>2021</v>
      </c>
    </row>
    <row r="1327" spans="1:16" x14ac:dyDescent="0.3">
      <c r="A1327" s="2" t="s">
        <v>11</v>
      </c>
      <c r="B1327" s="3">
        <v>44386</v>
      </c>
      <c r="C1327" s="2" t="s">
        <v>28</v>
      </c>
      <c r="D1327" s="2" t="s">
        <v>63</v>
      </c>
      <c r="E1327" s="2" t="s">
        <v>64</v>
      </c>
      <c r="F1327" s="2" t="str">
        <f t="shared" si="120"/>
        <v>Women</v>
      </c>
      <c r="G1327" s="2" t="str">
        <f t="shared" si="121"/>
        <v xml:space="preserve"> Street Footwear</v>
      </c>
      <c r="H1327" s="2" t="s">
        <v>17</v>
      </c>
      <c r="I1327" s="2">
        <v>85.000000000000014</v>
      </c>
      <c r="J1327" s="2">
        <v>600</v>
      </c>
      <c r="K1327" s="2">
        <v>51000.000000000007</v>
      </c>
      <c r="L1327" s="2" t="s">
        <v>21</v>
      </c>
      <c r="M1327" s="2">
        <f t="shared" si="122"/>
        <v>7</v>
      </c>
      <c r="N1327" s="2" t="str">
        <f t="shared" si="123"/>
        <v>Jul</v>
      </c>
      <c r="O1327" s="2" t="str">
        <f t="shared" si="124"/>
        <v>Fri</v>
      </c>
      <c r="P1327" s="2" t="str">
        <f t="shared" si="125"/>
        <v>2021</v>
      </c>
    </row>
    <row r="1328" spans="1:16" x14ac:dyDescent="0.3">
      <c r="A1328" s="2" t="s">
        <v>11</v>
      </c>
      <c r="B1328" s="3">
        <v>44386</v>
      </c>
      <c r="C1328" s="2" t="s">
        <v>28</v>
      </c>
      <c r="D1328" s="2" t="s">
        <v>63</v>
      </c>
      <c r="E1328" s="2" t="s">
        <v>64</v>
      </c>
      <c r="F1328" s="2" t="str">
        <f t="shared" si="120"/>
        <v>Women</v>
      </c>
      <c r="G1328" s="2" t="str">
        <f t="shared" si="121"/>
        <v xml:space="preserve"> Athletic Footwear</v>
      </c>
      <c r="H1328" s="2" t="s">
        <v>18</v>
      </c>
      <c r="I1328" s="2">
        <v>80</v>
      </c>
      <c r="J1328" s="2">
        <v>500</v>
      </c>
      <c r="K1328" s="2">
        <v>40000</v>
      </c>
      <c r="L1328" s="2" t="s">
        <v>21</v>
      </c>
      <c r="M1328" s="2">
        <f t="shared" si="122"/>
        <v>7</v>
      </c>
      <c r="N1328" s="2" t="str">
        <f t="shared" si="123"/>
        <v>Jul</v>
      </c>
      <c r="O1328" s="2" t="str">
        <f t="shared" si="124"/>
        <v>Fri</v>
      </c>
      <c r="P1328" s="2" t="str">
        <f t="shared" si="125"/>
        <v>2021</v>
      </c>
    </row>
    <row r="1329" spans="1:16" x14ac:dyDescent="0.3">
      <c r="A1329" s="2" t="s">
        <v>11</v>
      </c>
      <c r="B1329" s="3">
        <v>44386</v>
      </c>
      <c r="C1329" s="2" t="s">
        <v>28</v>
      </c>
      <c r="D1329" s="2" t="s">
        <v>63</v>
      </c>
      <c r="E1329" s="2" t="s">
        <v>64</v>
      </c>
      <c r="F1329" s="2" t="str">
        <f t="shared" si="120"/>
        <v>Men</v>
      </c>
      <c r="G1329" s="2" t="str">
        <f t="shared" si="121"/>
        <v xml:space="preserve"> Apparel</v>
      </c>
      <c r="H1329" s="2" t="s">
        <v>19</v>
      </c>
      <c r="I1329" s="2">
        <v>85.000000000000014</v>
      </c>
      <c r="J1329" s="2">
        <v>550</v>
      </c>
      <c r="K1329" s="2">
        <v>46750.000000000007</v>
      </c>
      <c r="L1329" s="2" t="s">
        <v>21</v>
      </c>
      <c r="M1329" s="2">
        <f t="shared" si="122"/>
        <v>7</v>
      </c>
      <c r="N1329" s="2" t="str">
        <f t="shared" si="123"/>
        <v>Jul</v>
      </c>
      <c r="O1329" s="2" t="str">
        <f t="shared" si="124"/>
        <v>Fri</v>
      </c>
      <c r="P1329" s="2" t="str">
        <f t="shared" si="125"/>
        <v>2021</v>
      </c>
    </row>
    <row r="1330" spans="1:16" x14ac:dyDescent="0.3">
      <c r="A1330" s="2" t="s">
        <v>11</v>
      </c>
      <c r="B1330" s="3">
        <v>44386</v>
      </c>
      <c r="C1330" s="2" t="s">
        <v>28</v>
      </c>
      <c r="D1330" s="2" t="s">
        <v>63</v>
      </c>
      <c r="E1330" s="2" t="s">
        <v>64</v>
      </c>
      <c r="F1330" s="2" t="str">
        <f t="shared" si="120"/>
        <v>Women</v>
      </c>
      <c r="G1330" s="2" t="str">
        <f t="shared" si="121"/>
        <v xml:space="preserve"> Apparel</v>
      </c>
      <c r="H1330" s="2" t="s">
        <v>20</v>
      </c>
      <c r="I1330" s="2">
        <v>100</v>
      </c>
      <c r="J1330" s="2">
        <v>550</v>
      </c>
      <c r="K1330" s="2">
        <v>55000</v>
      </c>
      <c r="L1330" s="2" t="s">
        <v>21</v>
      </c>
      <c r="M1330" s="2">
        <f t="shared" si="122"/>
        <v>7</v>
      </c>
      <c r="N1330" s="2" t="str">
        <f t="shared" si="123"/>
        <v>Jul</v>
      </c>
      <c r="O1330" s="2" t="str">
        <f t="shared" si="124"/>
        <v>Fri</v>
      </c>
      <c r="P1330" s="2" t="str">
        <f t="shared" si="125"/>
        <v>2021</v>
      </c>
    </row>
    <row r="1331" spans="1:16" x14ac:dyDescent="0.3">
      <c r="A1331" s="2" t="s">
        <v>11</v>
      </c>
      <c r="B1331" s="3">
        <v>44418</v>
      </c>
      <c r="C1331" s="2" t="s">
        <v>28</v>
      </c>
      <c r="D1331" s="2" t="s">
        <v>63</v>
      </c>
      <c r="E1331" s="2" t="s">
        <v>64</v>
      </c>
      <c r="F1331" s="2" t="str">
        <f t="shared" si="120"/>
        <v>Men</v>
      </c>
      <c r="G1331" s="2" t="str">
        <f t="shared" si="121"/>
        <v xml:space="preserve"> Street Footwear</v>
      </c>
      <c r="H1331" s="2" t="s">
        <v>14</v>
      </c>
      <c r="I1331" s="2">
        <v>85.000000000000014</v>
      </c>
      <c r="J1331" s="2">
        <v>750</v>
      </c>
      <c r="K1331" s="2">
        <v>63750.000000000007</v>
      </c>
      <c r="L1331" s="2" t="s">
        <v>21</v>
      </c>
      <c r="M1331" s="2">
        <f t="shared" si="122"/>
        <v>8</v>
      </c>
      <c r="N1331" s="2" t="str">
        <f t="shared" si="123"/>
        <v>Aug</v>
      </c>
      <c r="O1331" s="2" t="str">
        <f t="shared" si="124"/>
        <v>Tue</v>
      </c>
      <c r="P1331" s="2" t="str">
        <f t="shared" si="125"/>
        <v>2021</v>
      </c>
    </row>
    <row r="1332" spans="1:16" x14ac:dyDescent="0.3">
      <c r="A1332" s="2" t="s">
        <v>11</v>
      </c>
      <c r="B1332" s="3">
        <v>44418</v>
      </c>
      <c r="C1332" s="2" t="s">
        <v>28</v>
      </c>
      <c r="D1332" s="2" t="s">
        <v>63</v>
      </c>
      <c r="E1332" s="2" t="s">
        <v>64</v>
      </c>
      <c r="F1332" s="2" t="str">
        <f t="shared" si="120"/>
        <v>Men</v>
      </c>
      <c r="G1332" s="2" t="str">
        <f t="shared" si="121"/>
        <v xml:space="preserve"> Athletic Footwear</v>
      </c>
      <c r="H1332" s="2" t="s">
        <v>16</v>
      </c>
      <c r="I1332" s="2">
        <v>75.000000000000014</v>
      </c>
      <c r="J1332" s="2">
        <v>725</v>
      </c>
      <c r="K1332" s="2">
        <v>54375.000000000007</v>
      </c>
      <c r="L1332" s="2" t="s">
        <v>21</v>
      </c>
      <c r="M1332" s="2">
        <f t="shared" si="122"/>
        <v>8</v>
      </c>
      <c r="N1332" s="2" t="str">
        <f t="shared" si="123"/>
        <v>Aug</v>
      </c>
      <c r="O1332" s="2" t="str">
        <f t="shared" si="124"/>
        <v>Tue</v>
      </c>
      <c r="P1332" s="2" t="str">
        <f t="shared" si="125"/>
        <v>2021</v>
      </c>
    </row>
    <row r="1333" spans="1:16" x14ac:dyDescent="0.3">
      <c r="A1333" s="2" t="s">
        <v>11</v>
      </c>
      <c r="B1333" s="3">
        <v>44418</v>
      </c>
      <c r="C1333" s="2" t="s">
        <v>28</v>
      </c>
      <c r="D1333" s="2" t="s">
        <v>63</v>
      </c>
      <c r="E1333" s="2" t="s">
        <v>64</v>
      </c>
      <c r="F1333" s="2" t="str">
        <f t="shared" si="120"/>
        <v>Women</v>
      </c>
      <c r="G1333" s="2" t="str">
        <f t="shared" si="121"/>
        <v xml:space="preserve"> Street Footwear</v>
      </c>
      <c r="H1333" s="2" t="s">
        <v>17</v>
      </c>
      <c r="I1333" s="2">
        <v>70</v>
      </c>
      <c r="J1333" s="2">
        <v>600</v>
      </c>
      <c r="K1333" s="2">
        <v>42000</v>
      </c>
      <c r="L1333" s="2" t="s">
        <v>21</v>
      </c>
      <c r="M1333" s="2">
        <f t="shared" si="122"/>
        <v>8</v>
      </c>
      <c r="N1333" s="2" t="str">
        <f t="shared" si="123"/>
        <v>Aug</v>
      </c>
      <c r="O1333" s="2" t="str">
        <f t="shared" si="124"/>
        <v>Tue</v>
      </c>
      <c r="P1333" s="2" t="str">
        <f t="shared" si="125"/>
        <v>2021</v>
      </c>
    </row>
    <row r="1334" spans="1:16" x14ac:dyDescent="0.3">
      <c r="A1334" s="2" t="s">
        <v>11</v>
      </c>
      <c r="B1334" s="3">
        <v>44418</v>
      </c>
      <c r="C1334" s="2" t="s">
        <v>28</v>
      </c>
      <c r="D1334" s="2" t="s">
        <v>63</v>
      </c>
      <c r="E1334" s="2" t="s">
        <v>64</v>
      </c>
      <c r="F1334" s="2" t="str">
        <f t="shared" si="120"/>
        <v>Women</v>
      </c>
      <c r="G1334" s="2" t="str">
        <f t="shared" si="121"/>
        <v xml:space="preserve"> Athletic Footwear</v>
      </c>
      <c r="H1334" s="2" t="s">
        <v>18</v>
      </c>
      <c r="I1334" s="2">
        <v>70</v>
      </c>
      <c r="J1334" s="2">
        <v>525</v>
      </c>
      <c r="K1334" s="2">
        <v>36750</v>
      </c>
      <c r="L1334" s="2" t="s">
        <v>21</v>
      </c>
      <c r="M1334" s="2">
        <f t="shared" si="122"/>
        <v>8</v>
      </c>
      <c r="N1334" s="2" t="str">
        <f t="shared" si="123"/>
        <v>Aug</v>
      </c>
      <c r="O1334" s="2" t="str">
        <f t="shared" si="124"/>
        <v>Tue</v>
      </c>
      <c r="P1334" s="2" t="str">
        <f t="shared" si="125"/>
        <v>2021</v>
      </c>
    </row>
    <row r="1335" spans="1:16" x14ac:dyDescent="0.3">
      <c r="A1335" s="2" t="s">
        <v>22</v>
      </c>
      <c r="B1335" s="3">
        <v>44418</v>
      </c>
      <c r="C1335" s="2" t="s">
        <v>28</v>
      </c>
      <c r="D1335" s="2" t="s">
        <v>63</v>
      </c>
      <c r="E1335" s="2" t="s">
        <v>64</v>
      </c>
      <c r="F1335" s="2" t="str">
        <f t="shared" si="120"/>
        <v>Men</v>
      </c>
      <c r="G1335" s="2" t="str">
        <f t="shared" si="121"/>
        <v xml:space="preserve"> Apparel</v>
      </c>
      <c r="H1335" s="2" t="s">
        <v>19</v>
      </c>
      <c r="I1335" s="2">
        <v>70</v>
      </c>
      <c r="J1335" s="2">
        <v>525</v>
      </c>
      <c r="K1335" s="2">
        <v>36750</v>
      </c>
      <c r="L1335" s="2" t="s">
        <v>21</v>
      </c>
      <c r="M1335" s="2">
        <f t="shared" si="122"/>
        <v>8</v>
      </c>
      <c r="N1335" s="2" t="str">
        <f t="shared" si="123"/>
        <v>Aug</v>
      </c>
      <c r="O1335" s="2" t="str">
        <f t="shared" si="124"/>
        <v>Tue</v>
      </c>
      <c r="P1335" s="2" t="str">
        <f t="shared" si="125"/>
        <v>2021</v>
      </c>
    </row>
    <row r="1336" spans="1:16" x14ac:dyDescent="0.3">
      <c r="A1336" s="2" t="s">
        <v>22</v>
      </c>
      <c r="B1336" s="3">
        <v>44418</v>
      </c>
      <c r="C1336" s="2" t="s">
        <v>28</v>
      </c>
      <c r="D1336" s="2" t="s">
        <v>63</v>
      </c>
      <c r="E1336" s="2" t="s">
        <v>64</v>
      </c>
      <c r="F1336" s="2" t="str">
        <f t="shared" si="120"/>
        <v>Women</v>
      </c>
      <c r="G1336" s="2" t="str">
        <f t="shared" si="121"/>
        <v xml:space="preserve"> Apparel</v>
      </c>
      <c r="H1336" s="2" t="s">
        <v>20</v>
      </c>
      <c r="I1336" s="2">
        <v>75</v>
      </c>
      <c r="J1336" s="2">
        <v>350</v>
      </c>
      <c r="K1336" s="2">
        <v>26250</v>
      </c>
      <c r="L1336" s="2" t="s">
        <v>21</v>
      </c>
      <c r="M1336" s="2">
        <f t="shared" si="122"/>
        <v>8</v>
      </c>
      <c r="N1336" s="2" t="str">
        <f t="shared" si="123"/>
        <v>Aug</v>
      </c>
      <c r="O1336" s="2" t="str">
        <f t="shared" si="124"/>
        <v>Tue</v>
      </c>
      <c r="P1336" s="2" t="str">
        <f t="shared" si="125"/>
        <v>2021</v>
      </c>
    </row>
    <row r="1337" spans="1:16" x14ac:dyDescent="0.3">
      <c r="A1337" s="2" t="s">
        <v>22</v>
      </c>
      <c r="B1337" s="3">
        <v>44450</v>
      </c>
      <c r="C1337" s="2" t="s">
        <v>28</v>
      </c>
      <c r="D1337" s="2" t="s">
        <v>63</v>
      </c>
      <c r="E1337" s="2" t="s">
        <v>64</v>
      </c>
      <c r="F1337" s="2" t="str">
        <f t="shared" si="120"/>
        <v>Men</v>
      </c>
      <c r="G1337" s="2" t="str">
        <f t="shared" si="121"/>
        <v xml:space="preserve"> Street Footwear</v>
      </c>
      <c r="H1337" s="2" t="s">
        <v>14</v>
      </c>
      <c r="I1337" s="2">
        <v>65.000000000000014</v>
      </c>
      <c r="J1337" s="2">
        <v>550</v>
      </c>
      <c r="K1337" s="2">
        <v>35750.000000000007</v>
      </c>
      <c r="L1337" s="2" t="s">
        <v>21</v>
      </c>
      <c r="M1337" s="2">
        <f t="shared" si="122"/>
        <v>9</v>
      </c>
      <c r="N1337" s="2" t="str">
        <f t="shared" si="123"/>
        <v>Sep</v>
      </c>
      <c r="O1337" s="2" t="str">
        <f t="shared" si="124"/>
        <v>Sat</v>
      </c>
      <c r="P1337" s="2" t="str">
        <f t="shared" si="125"/>
        <v>2021</v>
      </c>
    </row>
    <row r="1338" spans="1:16" x14ac:dyDescent="0.3">
      <c r="A1338" s="2" t="s">
        <v>22</v>
      </c>
      <c r="B1338" s="3">
        <v>44450</v>
      </c>
      <c r="C1338" s="2" t="s">
        <v>28</v>
      </c>
      <c r="D1338" s="2" t="s">
        <v>63</v>
      </c>
      <c r="E1338" s="2" t="s">
        <v>64</v>
      </c>
      <c r="F1338" s="2" t="str">
        <f t="shared" si="120"/>
        <v>Men</v>
      </c>
      <c r="G1338" s="2" t="str">
        <f t="shared" si="121"/>
        <v xml:space="preserve"> Athletic Footwear</v>
      </c>
      <c r="H1338" s="2" t="s">
        <v>16</v>
      </c>
      <c r="I1338" s="2">
        <v>70.000000000000014</v>
      </c>
      <c r="J1338" s="2">
        <v>550</v>
      </c>
      <c r="K1338" s="2">
        <v>38500.000000000007</v>
      </c>
      <c r="L1338" s="2" t="s">
        <v>21</v>
      </c>
      <c r="M1338" s="2">
        <f t="shared" si="122"/>
        <v>9</v>
      </c>
      <c r="N1338" s="2" t="str">
        <f t="shared" si="123"/>
        <v>Sep</v>
      </c>
      <c r="O1338" s="2" t="str">
        <f t="shared" si="124"/>
        <v>Sat</v>
      </c>
      <c r="P1338" s="2" t="str">
        <f t="shared" si="125"/>
        <v>2021</v>
      </c>
    </row>
    <row r="1339" spans="1:16" x14ac:dyDescent="0.3">
      <c r="A1339" s="2" t="s">
        <v>22</v>
      </c>
      <c r="B1339" s="3">
        <v>44450</v>
      </c>
      <c r="C1339" s="2" t="s">
        <v>28</v>
      </c>
      <c r="D1339" s="2" t="s">
        <v>63</v>
      </c>
      <c r="E1339" s="2" t="s">
        <v>64</v>
      </c>
      <c r="F1339" s="2" t="str">
        <f t="shared" si="120"/>
        <v>Women</v>
      </c>
      <c r="G1339" s="2" t="str">
        <f t="shared" si="121"/>
        <v xml:space="preserve"> Street Footwear</v>
      </c>
      <c r="H1339" s="2" t="s">
        <v>17</v>
      </c>
      <c r="I1339" s="2">
        <v>65.000000000000014</v>
      </c>
      <c r="J1339" s="2">
        <v>375</v>
      </c>
      <c r="K1339" s="2">
        <v>24375.000000000004</v>
      </c>
      <c r="L1339" s="2" t="s">
        <v>21</v>
      </c>
      <c r="M1339" s="2">
        <f t="shared" si="122"/>
        <v>9</v>
      </c>
      <c r="N1339" s="2" t="str">
        <f t="shared" si="123"/>
        <v>Sep</v>
      </c>
      <c r="O1339" s="2" t="str">
        <f t="shared" si="124"/>
        <v>Sat</v>
      </c>
      <c r="P1339" s="2" t="str">
        <f t="shared" si="125"/>
        <v>2021</v>
      </c>
    </row>
    <row r="1340" spans="1:16" x14ac:dyDescent="0.3">
      <c r="A1340" s="2" t="s">
        <v>22</v>
      </c>
      <c r="B1340" s="3">
        <v>44450</v>
      </c>
      <c r="C1340" s="2" t="s">
        <v>28</v>
      </c>
      <c r="D1340" s="2" t="s">
        <v>63</v>
      </c>
      <c r="E1340" s="2" t="s">
        <v>64</v>
      </c>
      <c r="F1340" s="2" t="str">
        <f t="shared" si="120"/>
        <v>Women</v>
      </c>
      <c r="G1340" s="2" t="str">
        <f t="shared" si="121"/>
        <v xml:space="preserve"> Athletic Footwear</v>
      </c>
      <c r="H1340" s="2" t="s">
        <v>18</v>
      </c>
      <c r="I1340" s="2">
        <v>65.000000000000014</v>
      </c>
      <c r="J1340" s="2">
        <v>325</v>
      </c>
      <c r="K1340" s="2">
        <v>21125.000000000004</v>
      </c>
      <c r="L1340" s="2" t="s">
        <v>21</v>
      </c>
      <c r="M1340" s="2">
        <f t="shared" si="122"/>
        <v>9</v>
      </c>
      <c r="N1340" s="2" t="str">
        <f t="shared" si="123"/>
        <v>Sep</v>
      </c>
      <c r="O1340" s="2" t="str">
        <f t="shared" si="124"/>
        <v>Sat</v>
      </c>
      <c r="P1340" s="2" t="str">
        <f t="shared" si="125"/>
        <v>2021</v>
      </c>
    </row>
    <row r="1341" spans="1:16" x14ac:dyDescent="0.3">
      <c r="A1341" s="2" t="s">
        <v>22</v>
      </c>
      <c r="B1341" s="3">
        <v>44450</v>
      </c>
      <c r="C1341" s="2" t="s">
        <v>28</v>
      </c>
      <c r="D1341" s="2" t="s">
        <v>63</v>
      </c>
      <c r="E1341" s="2" t="s">
        <v>64</v>
      </c>
      <c r="F1341" s="2" t="str">
        <f t="shared" si="120"/>
        <v>Men</v>
      </c>
      <c r="G1341" s="2" t="str">
        <f t="shared" si="121"/>
        <v xml:space="preserve"> Apparel</v>
      </c>
      <c r="H1341" s="2" t="s">
        <v>19</v>
      </c>
      <c r="I1341" s="2">
        <v>75.000000000000014</v>
      </c>
      <c r="J1341" s="2">
        <v>350</v>
      </c>
      <c r="K1341" s="2">
        <v>26250.000000000004</v>
      </c>
      <c r="L1341" s="2" t="s">
        <v>21</v>
      </c>
      <c r="M1341" s="2">
        <f t="shared" si="122"/>
        <v>9</v>
      </c>
      <c r="N1341" s="2" t="str">
        <f t="shared" si="123"/>
        <v>Sep</v>
      </c>
      <c r="O1341" s="2" t="str">
        <f t="shared" si="124"/>
        <v>Sat</v>
      </c>
      <c r="P1341" s="2" t="str">
        <f t="shared" si="125"/>
        <v>2021</v>
      </c>
    </row>
    <row r="1342" spans="1:16" x14ac:dyDescent="0.3">
      <c r="A1342" s="2" t="s">
        <v>22</v>
      </c>
      <c r="B1342" s="3">
        <v>44450</v>
      </c>
      <c r="C1342" s="2" t="s">
        <v>28</v>
      </c>
      <c r="D1342" s="2" t="s">
        <v>63</v>
      </c>
      <c r="E1342" s="2" t="s">
        <v>64</v>
      </c>
      <c r="F1342" s="2" t="str">
        <f t="shared" si="120"/>
        <v>Women</v>
      </c>
      <c r="G1342" s="2" t="str">
        <f t="shared" si="121"/>
        <v xml:space="preserve"> Apparel</v>
      </c>
      <c r="H1342" s="2" t="s">
        <v>20</v>
      </c>
      <c r="I1342" s="2">
        <v>60</v>
      </c>
      <c r="J1342" s="2">
        <v>375</v>
      </c>
      <c r="K1342" s="2">
        <v>22500</v>
      </c>
      <c r="L1342" s="2" t="s">
        <v>21</v>
      </c>
      <c r="M1342" s="2">
        <f t="shared" si="122"/>
        <v>9</v>
      </c>
      <c r="N1342" s="2" t="str">
        <f t="shared" si="123"/>
        <v>Sep</v>
      </c>
      <c r="O1342" s="2" t="str">
        <f t="shared" si="124"/>
        <v>Sat</v>
      </c>
      <c r="P1342" s="2" t="str">
        <f t="shared" si="125"/>
        <v>2021</v>
      </c>
    </row>
    <row r="1343" spans="1:16" x14ac:dyDescent="0.3">
      <c r="A1343" s="2" t="s">
        <v>22</v>
      </c>
      <c r="B1343" s="3">
        <v>44479</v>
      </c>
      <c r="C1343" s="2" t="s">
        <v>28</v>
      </c>
      <c r="D1343" s="2" t="s">
        <v>63</v>
      </c>
      <c r="E1343" s="2" t="s">
        <v>64</v>
      </c>
      <c r="F1343" s="2" t="str">
        <f t="shared" si="120"/>
        <v>Men</v>
      </c>
      <c r="G1343" s="2" t="str">
        <f t="shared" si="121"/>
        <v xml:space="preserve"> Street Footwear</v>
      </c>
      <c r="H1343" s="2" t="s">
        <v>14</v>
      </c>
      <c r="I1343" s="2">
        <v>55.000000000000007</v>
      </c>
      <c r="J1343" s="2">
        <v>475</v>
      </c>
      <c r="K1343" s="2">
        <v>26125.000000000004</v>
      </c>
      <c r="L1343" s="2" t="s">
        <v>21</v>
      </c>
      <c r="M1343" s="2">
        <f t="shared" si="122"/>
        <v>10</v>
      </c>
      <c r="N1343" s="2" t="str">
        <f t="shared" si="123"/>
        <v>Oct</v>
      </c>
      <c r="O1343" s="2" t="str">
        <f t="shared" si="124"/>
        <v>Sun</v>
      </c>
      <c r="P1343" s="2" t="str">
        <f t="shared" si="125"/>
        <v>2021</v>
      </c>
    </row>
    <row r="1344" spans="1:16" x14ac:dyDescent="0.3">
      <c r="A1344" s="2" t="s">
        <v>22</v>
      </c>
      <c r="B1344" s="3">
        <v>44479</v>
      </c>
      <c r="C1344" s="2" t="s">
        <v>28</v>
      </c>
      <c r="D1344" s="2" t="s">
        <v>63</v>
      </c>
      <c r="E1344" s="2" t="s">
        <v>64</v>
      </c>
      <c r="F1344" s="2" t="str">
        <f t="shared" si="120"/>
        <v>Men</v>
      </c>
      <c r="G1344" s="2" t="str">
        <f t="shared" si="121"/>
        <v xml:space="preserve"> Athletic Footwear</v>
      </c>
      <c r="H1344" s="2" t="s">
        <v>16</v>
      </c>
      <c r="I1344" s="2">
        <v>65.000000000000014</v>
      </c>
      <c r="J1344" s="2">
        <v>475</v>
      </c>
      <c r="K1344" s="2">
        <v>30875.000000000007</v>
      </c>
      <c r="L1344" s="2" t="s">
        <v>21</v>
      </c>
      <c r="M1344" s="2">
        <f t="shared" si="122"/>
        <v>10</v>
      </c>
      <c r="N1344" s="2" t="str">
        <f t="shared" si="123"/>
        <v>Oct</v>
      </c>
      <c r="O1344" s="2" t="str">
        <f t="shared" si="124"/>
        <v>Sun</v>
      </c>
      <c r="P1344" s="2" t="str">
        <f t="shared" si="125"/>
        <v>2021</v>
      </c>
    </row>
    <row r="1345" spans="1:16" x14ac:dyDescent="0.3">
      <c r="A1345" s="2" t="s">
        <v>22</v>
      </c>
      <c r="B1345" s="3">
        <v>44479</v>
      </c>
      <c r="C1345" s="2" t="s">
        <v>28</v>
      </c>
      <c r="D1345" s="2" t="s">
        <v>63</v>
      </c>
      <c r="E1345" s="2" t="s">
        <v>64</v>
      </c>
      <c r="F1345" s="2" t="str">
        <f t="shared" si="120"/>
        <v>Women</v>
      </c>
      <c r="G1345" s="2" t="str">
        <f t="shared" si="121"/>
        <v xml:space="preserve"> Street Footwear</v>
      </c>
      <c r="H1345" s="2" t="s">
        <v>17</v>
      </c>
      <c r="I1345" s="2">
        <v>60.000000000000007</v>
      </c>
      <c r="J1345" s="2">
        <v>300</v>
      </c>
      <c r="K1345" s="2">
        <v>18000.000000000004</v>
      </c>
      <c r="L1345" s="2" t="s">
        <v>21</v>
      </c>
      <c r="M1345" s="2">
        <f t="shared" si="122"/>
        <v>10</v>
      </c>
      <c r="N1345" s="2" t="str">
        <f t="shared" si="123"/>
        <v>Oct</v>
      </c>
      <c r="O1345" s="2" t="str">
        <f t="shared" si="124"/>
        <v>Sun</v>
      </c>
      <c r="P1345" s="2" t="str">
        <f t="shared" si="125"/>
        <v>2021</v>
      </c>
    </row>
    <row r="1346" spans="1:16" x14ac:dyDescent="0.3">
      <c r="A1346" s="2" t="s">
        <v>22</v>
      </c>
      <c r="B1346" s="3">
        <v>44479</v>
      </c>
      <c r="C1346" s="2" t="s">
        <v>28</v>
      </c>
      <c r="D1346" s="2" t="s">
        <v>63</v>
      </c>
      <c r="E1346" s="2" t="s">
        <v>64</v>
      </c>
      <c r="F1346" s="2" t="str">
        <f t="shared" ref="F1346:F1409" si="126">MID(H1346, 1, FIND("'", H1346) - 1)</f>
        <v>Women</v>
      </c>
      <c r="G1346" s="2" t="str">
        <f t="shared" ref="G1346:G1409" si="127">MID(H1346, FIND("'", H1346) + 2, LEN(H1346) - FIND("'", H1346) - 1)</f>
        <v xml:space="preserve"> Athletic Footwear</v>
      </c>
      <c r="H1346" s="2" t="s">
        <v>18</v>
      </c>
      <c r="I1346" s="2">
        <v>55.000000000000007</v>
      </c>
      <c r="J1346" s="2">
        <v>275</v>
      </c>
      <c r="K1346" s="2">
        <v>15125.000000000002</v>
      </c>
      <c r="L1346" s="2" t="s">
        <v>21</v>
      </c>
      <c r="M1346" s="2">
        <f t="shared" si="122"/>
        <v>10</v>
      </c>
      <c r="N1346" s="2" t="str">
        <f t="shared" si="123"/>
        <v>Oct</v>
      </c>
      <c r="O1346" s="2" t="str">
        <f t="shared" si="124"/>
        <v>Sun</v>
      </c>
      <c r="P1346" s="2" t="str">
        <f t="shared" si="125"/>
        <v>2021</v>
      </c>
    </row>
    <row r="1347" spans="1:16" x14ac:dyDescent="0.3">
      <c r="A1347" s="2" t="s">
        <v>22</v>
      </c>
      <c r="B1347" s="3">
        <v>44479</v>
      </c>
      <c r="C1347" s="2" t="s">
        <v>28</v>
      </c>
      <c r="D1347" s="2" t="s">
        <v>63</v>
      </c>
      <c r="E1347" s="2" t="s">
        <v>64</v>
      </c>
      <c r="F1347" s="2" t="str">
        <f t="shared" si="126"/>
        <v>Men</v>
      </c>
      <c r="G1347" s="2" t="str">
        <f t="shared" si="127"/>
        <v xml:space="preserve"> Apparel</v>
      </c>
      <c r="H1347" s="2" t="s">
        <v>19</v>
      </c>
      <c r="I1347" s="2">
        <v>65</v>
      </c>
      <c r="J1347" s="2">
        <v>250</v>
      </c>
      <c r="K1347" s="2">
        <v>16250</v>
      </c>
      <c r="L1347" s="2" t="s">
        <v>21</v>
      </c>
      <c r="M1347" s="2">
        <f t="shared" ref="M1347:M1410" si="128">MONTH(B1347)</f>
        <v>10</v>
      </c>
      <c r="N1347" s="2" t="str">
        <f t="shared" ref="N1347:N1410" si="129">TEXT(B1347,"mmm")</f>
        <v>Oct</v>
      </c>
      <c r="O1347" s="2" t="str">
        <f t="shared" ref="O1347:O1410" si="130">TEXT(B1347,"ddd")</f>
        <v>Sun</v>
      </c>
      <c r="P1347" s="2" t="str">
        <f t="shared" ref="P1347:P1410" si="131">TEXT(B1347,"YYY")</f>
        <v>2021</v>
      </c>
    </row>
    <row r="1348" spans="1:16" x14ac:dyDescent="0.3">
      <c r="A1348" s="2" t="s">
        <v>22</v>
      </c>
      <c r="B1348" s="3">
        <v>44479</v>
      </c>
      <c r="C1348" s="2" t="s">
        <v>28</v>
      </c>
      <c r="D1348" s="2" t="s">
        <v>63</v>
      </c>
      <c r="E1348" s="2" t="s">
        <v>64</v>
      </c>
      <c r="F1348" s="2" t="str">
        <f t="shared" si="126"/>
        <v>Women</v>
      </c>
      <c r="G1348" s="2" t="str">
        <f t="shared" si="127"/>
        <v xml:space="preserve"> Apparel</v>
      </c>
      <c r="H1348" s="2" t="s">
        <v>20</v>
      </c>
      <c r="I1348" s="2">
        <v>70</v>
      </c>
      <c r="J1348" s="2">
        <v>300</v>
      </c>
      <c r="K1348" s="2">
        <v>21000</v>
      </c>
      <c r="L1348" s="2" t="s">
        <v>21</v>
      </c>
      <c r="M1348" s="2">
        <f t="shared" si="128"/>
        <v>10</v>
      </c>
      <c r="N1348" s="2" t="str">
        <f t="shared" si="129"/>
        <v>Oct</v>
      </c>
      <c r="O1348" s="2" t="str">
        <f t="shared" si="130"/>
        <v>Sun</v>
      </c>
      <c r="P1348" s="2" t="str">
        <f t="shared" si="131"/>
        <v>2021</v>
      </c>
    </row>
    <row r="1349" spans="1:16" x14ac:dyDescent="0.3">
      <c r="A1349" s="2" t="s">
        <v>22</v>
      </c>
      <c r="B1349" s="3">
        <v>44510</v>
      </c>
      <c r="C1349" s="2" t="s">
        <v>28</v>
      </c>
      <c r="D1349" s="2" t="s">
        <v>63</v>
      </c>
      <c r="E1349" s="2" t="s">
        <v>64</v>
      </c>
      <c r="F1349" s="2" t="str">
        <f t="shared" si="126"/>
        <v>Men</v>
      </c>
      <c r="G1349" s="2" t="str">
        <f t="shared" si="127"/>
        <v xml:space="preserve"> Street Footwear</v>
      </c>
      <c r="H1349" s="2" t="s">
        <v>14</v>
      </c>
      <c r="I1349" s="2">
        <v>55.000000000000007</v>
      </c>
      <c r="J1349" s="2">
        <v>525</v>
      </c>
      <c r="K1349" s="2">
        <v>28875.000000000004</v>
      </c>
      <c r="L1349" s="2" t="s">
        <v>21</v>
      </c>
      <c r="M1349" s="2">
        <f t="shared" si="128"/>
        <v>11</v>
      </c>
      <c r="N1349" s="2" t="str">
        <f t="shared" si="129"/>
        <v>Nov</v>
      </c>
      <c r="O1349" s="2" t="str">
        <f t="shared" si="130"/>
        <v>Wed</v>
      </c>
      <c r="P1349" s="2" t="str">
        <f t="shared" si="131"/>
        <v>2021</v>
      </c>
    </row>
    <row r="1350" spans="1:16" x14ac:dyDescent="0.3">
      <c r="A1350" s="2" t="s">
        <v>22</v>
      </c>
      <c r="B1350" s="3">
        <v>44510</v>
      </c>
      <c r="C1350" s="2" t="s">
        <v>28</v>
      </c>
      <c r="D1350" s="2" t="s">
        <v>63</v>
      </c>
      <c r="E1350" s="2" t="s">
        <v>64</v>
      </c>
      <c r="F1350" s="2" t="str">
        <f t="shared" si="126"/>
        <v>Men</v>
      </c>
      <c r="G1350" s="2" t="str">
        <f t="shared" si="127"/>
        <v xml:space="preserve"> Athletic Footwear</v>
      </c>
      <c r="H1350" s="2" t="s">
        <v>16</v>
      </c>
      <c r="I1350" s="2">
        <v>60.000000000000007</v>
      </c>
      <c r="J1350" s="2">
        <v>600</v>
      </c>
      <c r="K1350" s="2">
        <v>36000.000000000007</v>
      </c>
      <c r="L1350" s="2" t="s">
        <v>21</v>
      </c>
      <c r="M1350" s="2">
        <f t="shared" si="128"/>
        <v>11</v>
      </c>
      <c r="N1350" s="2" t="str">
        <f t="shared" si="129"/>
        <v>Nov</v>
      </c>
      <c r="O1350" s="2" t="str">
        <f t="shared" si="130"/>
        <v>Wed</v>
      </c>
      <c r="P1350" s="2" t="str">
        <f t="shared" si="131"/>
        <v>2021</v>
      </c>
    </row>
    <row r="1351" spans="1:16" x14ac:dyDescent="0.3">
      <c r="A1351" s="2" t="s">
        <v>22</v>
      </c>
      <c r="B1351" s="3">
        <v>44510</v>
      </c>
      <c r="C1351" s="2" t="s">
        <v>28</v>
      </c>
      <c r="D1351" s="2" t="s">
        <v>63</v>
      </c>
      <c r="E1351" s="2" t="s">
        <v>64</v>
      </c>
      <c r="F1351" s="2" t="str">
        <f t="shared" si="126"/>
        <v>Women</v>
      </c>
      <c r="G1351" s="2" t="str">
        <f t="shared" si="127"/>
        <v xml:space="preserve"> Street Footwear</v>
      </c>
      <c r="H1351" s="2" t="s">
        <v>17</v>
      </c>
      <c r="I1351" s="2">
        <v>55.000000000000007</v>
      </c>
      <c r="J1351" s="2">
        <v>425</v>
      </c>
      <c r="K1351" s="2">
        <v>23375.000000000004</v>
      </c>
      <c r="L1351" s="2" t="s">
        <v>21</v>
      </c>
      <c r="M1351" s="2">
        <f t="shared" si="128"/>
        <v>11</v>
      </c>
      <c r="N1351" s="2" t="str">
        <f t="shared" si="129"/>
        <v>Nov</v>
      </c>
      <c r="O1351" s="2" t="str">
        <f t="shared" si="130"/>
        <v>Wed</v>
      </c>
      <c r="P1351" s="2" t="str">
        <f t="shared" si="131"/>
        <v>2021</v>
      </c>
    </row>
    <row r="1352" spans="1:16" x14ac:dyDescent="0.3">
      <c r="A1352" s="2" t="s">
        <v>22</v>
      </c>
      <c r="B1352" s="3">
        <v>44510</v>
      </c>
      <c r="C1352" s="2" t="s">
        <v>28</v>
      </c>
      <c r="D1352" s="2" t="s">
        <v>63</v>
      </c>
      <c r="E1352" s="2" t="s">
        <v>64</v>
      </c>
      <c r="F1352" s="2" t="str">
        <f t="shared" si="126"/>
        <v>Women</v>
      </c>
      <c r="G1352" s="2" t="str">
        <f t="shared" si="127"/>
        <v xml:space="preserve"> Athletic Footwear</v>
      </c>
      <c r="H1352" s="2" t="s">
        <v>18</v>
      </c>
      <c r="I1352" s="2">
        <v>65.000000000000014</v>
      </c>
      <c r="J1352" s="2">
        <v>400</v>
      </c>
      <c r="K1352" s="2">
        <v>26000.000000000007</v>
      </c>
      <c r="L1352" s="2" t="s">
        <v>21</v>
      </c>
      <c r="M1352" s="2">
        <f t="shared" si="128"/>
        <v>11</v>
      </c>
      <c r="N1352" s="2" t="str">
        <f t="shared" si="129"/>
        <v>Nov</v>
      </c>
      <c r="O1352" s="2" t="str">
        <f t="shared" si="130"/>
        <v>Wed</v>
      </c>
      <c r="P1352" s="2" t="str">
        <f t="shared" si="131"/>
        <v>2021</v>
      </c>
    </row>
    <row r="1353" spans="1:16" x14ac:dyDescent="0.3">
      <c r="A1353" s="2" t="s">
        <v>22</v>
      </c>
      <c r="B1353" s="3">
        <v>44510</v>
      </c>
      <c r="C1353" s="2" t="s">
        <v>28</v>
      </c>
      <c r="D1353" s="2" t="s">
        <v>63</v>
      </c>
      <c r="E1353" s="2" t="s">
        <v>64</v>
      </c>
      <c r="F1353" s="2" t="str">
        <f t="shared" si="126"/>
        <v>Men</v>
      </c>
      <c r="G1353" s="2" t="str">
        <f t="shared" si="127"/>
        <v xml:space="preserve"> Apparel</v>
      </c>
      <c r="H1353" s="2" t="s">
        <v>19</v>
      </c>
      <c r="I1353" s="2">
        <v>85.000000000000014</v>
      </c>
      <c r="J1353" s="2">
        <v>375</v>
      </c>
      <c r="K1353" s="2">
        <v>31875.000000000004</v>
      </c>
      <c r="L1353" s="2" t="s">
        <v>21</v>
      </c>
      <c r="M1353" s="2">
        <f t="shared" si="128"/>
        <v>11</v>
      </c>
      <c r="N1353" s="2" t="str">
        <f t="shared" si="129"/>
        <v>Nov</v>
      </c>
      <c r="O1353" s="2" t="str">
        <f t="shared" si="130"/>
        <v>Wed</v>
      </c>
      <c r="P1353" s="2" t="str">
        <f t="shared" si="131"/>
        <v>2021</v>
      </c>
    </row>
    <row r="1354" spans="1:16" x14ac:dyDescent="0.3">
      <c r="A1354" s="2" t="s">
        <v>22</v>
      </c>
      <c r="B1354" s="3">
        <v>44510</v>
      </c>
      <c r="C1354" s="2" t="s">
        <v>28</v>
      </c>
      <c r="D1354" s="2" t="s">
        <v>63</v>
      </c>
      <c r="E1354" s="2" t="s">
        <v>64</v>
      </c>
      <c r="F1354" s="2" t="str">
        <f t="shared" si="126"/>
        <v>Women</v>
      </c>
      <c r="G1354" s="2" t="str">
        <f t="shared" si="127"/>
        <v xml:space="preserve"> Apparel</v>
      </c>
      <c r="H1354" s="2" t="s">
        <v>20</v>
      </c>
      <c r="I1354" s="2">
        <v>90.000000000000014</v>
      </c>
      <c r="J1354" s="2">
        <v>500</v>
      </c>
      <c r="K1354" s="2">
        <v>45000.000000000007</v>
      </c>
      <c r="L1354" s="2" t="s">
        <v>21</v>
      </c>
      <c r="M1354" s="2">
        <f t="shared" si="128"/>
        <v>11</v>
      </c>
      <c r="N1354" s="2" t="str">
        <f t="shared" si="129"/>
        <v>Nov</v>
      </c>
      <c r="O1354" s="2" t="str">
        <f t="shared" si="130"/>
        <v>Wed</v>
      </c>
      <c r="P1354" s="2" t="str">
        <f t="shared" si="131"/>
        <v>2021</v>
      </c>
    </row>
    <row r="1355" spans="1:16" x14ac:dyDescent="0.3">
      <c r="A1355" s="2" t="s">
        <v>22</v>
      </c>
      <c r="B1355" s="3">
        <v>44539</v>
      </c>
      <c r="C1355" s="2" t="s">
        <v>28</v>
      </c>
      <c r="D1355" s="2" t="s">
        <v>63</v>
      </c>
      <c r="E1355" s="2" t="s">
        <v>64</v>
      </c>
      <c r="F1355" s="2" t="str">
        <f t="shared" si="126"/>
        <v>Men</v>
      </c>
      <c r="G1355" s="2" t="str">
        <f t="shared" si="127"/>
        <v xml:space="preserve"> Street Footwear</v>
      </c>
      <c r="H1355" s="2" t="s">
        <v>14</v>
      </c>
      <c r="I1355" s="2">
        <v>75.000000000000014</v>
      </c>
      <c r="J1355" s="2">
        <v>700</v>
      </c>
      <c r="K1355" s="2">
        <v>52500.000000000007</v>
      </c>
      <c r="L1355" s="2" t="s">
        <v>21</v>
      </c>
      <c r="M1355" s="2">
        <f t="shared" si="128"/>
        <v>12</v>
      </c>
      <c r="N1355" s="2" t="str">
        <f t="shared" si="129"/>
        <v>Dec</v>
      </c>
      <c r="O1355" s="2" t="str">
        <f t="shared" si="130"/>
        <v>Thu</v>
      </c>
      <c r="P1355" s="2" t="str">
        <f t="shared" si="131"/>
        <v>2021</v>
      </c>
    </row>
    <row r="1356" spans="1:16" x14ac:dyDescent="0.3">
      <c r="A1356" s="2" t="s">
        <v>22</v>
      </c>
      <c r="B1356" s="3">
        <v>44539</v>
      </c>
      <c r="C1356" s="2" t="s">
        <v>28</v>
      </c>
      <c r="D1356" s="2" t="s">
        <v>63</v>
      </c>
      <c r="E1356" s="2" t="s">
        <v>64</v>
      </c>
      <c r="F1356" s="2" t="str">
        <f t="shared" si="126"/>
        <v>Men</v>
      </c>
      <c r="G1356" s="2" t="str">
        <f t="shared" si="127"/>
        <v xml:space="preserve"> Athletic Footwear</v>
      </c>
      <c r="H1356" s="2" t="s">
        <v>16</v>
      </c>
      <c r="I1356" s="2">
        <v>85.000000000000014</v>
      </c>
      <c r="J1356" s="2">
        <v>700</v>
      </c>
      <c r="K1356" s="2">
        <v>59500.000000000007</v>
      </c>
      <c r="L1356" s="2" t="s">
        <v>21</v>
      </c>
      <c r="M1356" s="2">
        <f t="shared" si="128"/>
        <v>12</v>
      </c>
      <c r="N1356" s="2" t="str">
        <f t="shared" si="129"/>
        <v>Dec</v>
      </c>
      <c r="O1356" s="2" t="str">
        <f t="shared" si="130"/>
        <v>Thu</v>
      </c>
      <c r="P1356" s="2" t="str">
        <f t="shared" si="131"/>
        <v>2021</v>
      </c>
    </row>
    <row r="1357" spans="1:16" x14ac:dyDescent="0.3">
      <c r="A1357" s="2" t="s">
        <v>23</v>
      </c>
      <c r="B1357" s="3">
        <v>44539</v>
      </c>
      <c r="C1357" s="2" t="s">
        <v>28</v>
      </c>
      <c r="D1357" s="2" t="s">
        <v>63</v>
      </c>
      <c r="E1357" s="2" t="s">
        <v>64</v>
      </c>
      <c r="F1357" s="2" t="str">
        <f t="shared" si="126"/>
        <v>Women</v>
      </c>
      <c r="G1357" s="2" t="str">
        <f t="shared" si="127"/>
        <v xml:space="preserve"> Street Footwear</v>
      </c>
      <c r="H1357" s="2" t="s">
        <v>17</v>
      </c>
      <c r="I1357" s="2">
        <v>80.000000000000014</v>
      </c>
      <c r="J1357" s="2">
        <v>500</v>
      </c>
      <c r="K1357" s="2">
        <v>40000.000000000007</v>
      </c>
      <c r="L1357" s="2" t="s">
        <v>21</v>
      </c>
      <c r="M1357" s="2">
        <f t="shared" si="128"/>
        <v>12</v>
      </c>
      <c r="N1357" s="2" t="str">
        <f t="shared" si="129"/>
        <v>Dec</v>
      </c>
      <c r="O1357" s="2" t="str">
        <f t="shared" si="130"/>
        <v>Thu</v>
      </c>
      <c r="P1357" s="2" t="str">
        <f t="shared" si="131"/>
        <v>2021</v>
      </c>
    </row>
    <row r="1358" spans="1:16" x14ac:dyDescent="0.3">
      <c r="A1358" s="2" t="s">
        <v>23</v>
      </c>
      <c r="B1358" s="3">
        <v>44539</v>
      </c>
      <c r="C1358" s="2" t="s">
        <v>28</v>
      </c>
      <c r="D1358" s="2" t="s">
        <v>63</v>
      </c>
      <c r="E1358" s="2" t="s">
        <v>64</v>
      </c>
      <c r="F1358" s="2" t="str">
        <f t="shared" si="126"/>
        <v>Women</v>
      </c>
      <c r="G1358" s="2" t="str">
        <f t="shared" si="127"/>
        <v xml:space="preserve"> Athletic Footwear</v>
      </c>
      <c r="H1358" s="2" t="s">
        <v>18</v>
      </c>
      <c r="I1358" s="2">
        <v>80.000000000000014</v>
      </c>
      <c r="J1358" s="2">
        <v>500</v>
      </c>
      <c r="K1358" s="2">
        <v>40000.000000000007</v>
      </c>
      <c r="L1358" s="2" t="s">
        <v>21</v>
      </c>
      <c r="M1358" s="2">
        <f t="shared" si="128"/>
        <v>12</v>
      </c>
      <c r="N1358" s="2" t="str">
        <f t="shared" si="129"/>
        <v>Dec</v>
      </c>
      <c r="O1358" s="2" t="str">
        <f t="shared" si="130"/>
        <v>Thu</v>
      </c>
      <c r="P1358" s="2" t="str">
        <f t="shared" si="131"/>
        <v>2021</v>
      </c>
    </row>
    <row r="1359" spans="1:16" x14ac:dyDescent="0.3">
      <c r="A1359" s="2" t="s">
        <v>23</v>
      </c>
      <c r="B1359" s="3">
        <v>44539</v>
      </c>
      <c r="C1359" s="2" t="s">
        <v>28</v>
      </c>
      <c r="D1359" s="2" t="s">
        <v>63</v>
      </c>
      <c r="E1359" s="2" t="s">
        <v>64</v>
      </c>
      <c r="F1359" s="2" t="str">
        <f t="shared" si="126"/>
        <v>Men</v>
      </c>
      <c r="G1359" s="2" t="str">
        <f t="shared" si="127"/>
        <v xml:space="preserve"> Apparel</v>
      </c>
      <c r="H1359" s="2" t="s">
        <v>19</v>
      </c>
      <c r="I1359" s="2">
        <v>90.000000000000014</v>
      </c>
      <c r="J1359" s="2">
        <v>425</v>
      </c>
      <c r="K1359" s="2">
        <v>38250.000000000007</v>
      </c>
      <c r="L1359" s="2" t="s">
        <v>21</v>
      </c>
      <c r="M1359" s="2">
        <f t="shared" si="128"/>
        <v>12</v>
      </c>
      <c r="N1359" s="2" t="str">
        <f t="shared" si="129"/>
        <v>Dec</v>
      </c>
      <c r="O1359" s="2" t="str">
        <f t="shared" si="130"/>
        <v>Thu</v>
      </c>
      <c r="P1359" s="2" t="str">
        <f t="shared" si="131"/>
        <v>2021</v>
      </c>
    </row>
    <row r="1360" spans="1:16" x14ac:dyDescent="0.3">
      <c r="A1360" s="2" t="s">
        <v>23</v>
      </c>
      <c r="B1360" s="3">
        <v>44539</v>
      </c>
      <c r="C1360" s="2" t="s">
        <v>28</v>
      </c>
      <c r="D1360" s="2" t="s">
        <v>63</v>
      </c>
      <c r="E1360" s="2" t="s">
        <v>64</v>
      </c>
      <c r="F1360" s="2" t="str">
        <f t="shared" si="126"/>
        <v>Women</v>
      </c>
      <c r="G1360" s="2" t="str">
        <f t="shared" si="127"/>
        <v xml:space="preserve"> Apparel</v>
      </c>
      <c r="H1360" s="2" t="s">
        <v>20</v>
      </c>
      <c r="I1360" s="2">
        <v>95.000000000000014</v>
      </c>
      <c r="J1360" s="2">
        <v>525</v>
      </c>
      <c r="K1360" s="2">
        <v>49875.000000000007</v>
      </c>
      <c r="L1360" s="2" t="s">
        <v>21</v>
      </c>
      <c r="M1360" s="2">
        <f t="shared" si="128"/>
        <v>12</v>
      </c>
      <c r="N1360" s="2" t="str">
        <f t="shared" si="129"/>
        <v>Dec</v>
      </c>
      <c r="O1360" s="2" t="str">
        <f t="shared" si="130"/>
        <v>Thu</v>
      </c>
      <c r="P1360" s="2" t="str">
        <f t="shared" si="131"/>
        <v>2021</v>
      </c>
    </row>
    <row r="1361" spans="1:16" x14ac:dyDescent="0.3">
      <c r="A1361" s="2" t="s">
        <v>23</v>
      </c>
      <c r="B1361" s="3">
        <v>44213</v>
      </c>
      <c r="C1361" s="2" t="s">
        <v>28</v>
      </c>
      <c r="D1361" s="2" t="s">
        <v>63</v>
      </c>
      <c r="E1361" s="2" t="s">
        <v>64</v>
      </c>
      <c r="F1361" s="2" t="str">
        <f t="shared" si="126"/>
        <v>Men</v>
      </c>
      <c r="G1361" s="2" t="str">
        <f t="shared" si="127"/>
        <v xml:space="preserve"> Street Footwear</v>
      </c>
      <c r="H1361" s="2" t="s">
        <v>14</v>
      </c>
      <c r="I1361" s="2">
        <v>40</v>
      </c>
      <c r="J1361" s="2">
        <v>425</v>
      </c>
      <c r="K1361" s="2">
        <v>17000</v>
      </c>
      <c r="L1361" s="2" t="s">
        <v>21</v>
      </c>
      <c r="M1361" s="2">
        <f t="shared" si="128"/>
        <v>1</v>
      </c>
      <c r="N1361" s="2" t="str">
        <f t="shared" si="129"/>
        <v>Jan</v>
      </c>
      <c r="O1361" s="2" t="str">
        <f t="shared" si="130"/>
        <v>Sun</v>
      </c>
      <c r="P1361" s="2" t="str">
        <f t="shared" si="131"/>
        <v>2021</v>
      </c>
    </row>
    <row r="1362" spans="1:16" x14ac:dyDescent="0.3">
      <c r="A1362" s="2" t="s">
        <v>23</v>
      </c>
      <c r="B1362" s="3">
        <v>44213</v>
      </c>
      <c r="C1362" s="2" t="s">
        <v>28</v>
      </c>
      <c r="D1362" s="2" t="s">
        <v>63</v>
      </c>
      <c r="E1362" s="2" t="s">
        <v>64</v>
      </c>
      <c r="F1362" s="2" t="str">
        <f t="shared" si="126"/>
        <v>Men</v>
      </c>
      <c r="G1362" s="2" t="str">
        <f t="shared" si="127"/>
        <v xml:space="preserve"> Athletic Footwear</v>
      </c>
      <c r="H1362" s="2" t="s">
        <v>16</v>
      </c>
      <c r="I1362" s="2">
        <v>50</v>
      </c>
      <c r="J1362" s="2">
        <v>425</v>
      </c>
      <c r="K1362" s="2">
        <v>21250</v>
      </c>
      <c r="L1362" s="2" t="s">
        <v>21</v>
      </c>
      <c r="M1362" s="2">
        <f t="shared" si="128"/>
        <v>1</v>
      </c>
      <c r="N1362" s="2" t="str">
        <f t="shared" si="129"/>
        <v>Jan</v>
      </c>
      <c r="O1362" s="2" t="str">
        <f t="shared" si="130"/>
        <v>Sun</v>
      </c>
      <c r="P1362" s="2" t="str">
        <f t="shared" si="131"/>
        <v>2021</v>
      </c>
    </row>
    <row r="1363" spans="1:16" x14ac:dyDescent="0.3">
      <c r="A1363" s="2" t="s">
        <v>23</v>
      </c>
      <c r="B1363" s="3">
        <v>44213</v>
      </c>
      <c r="C1363" s="2" t="s">
        <v>28</v>
      </c>
      <c r="D1363" s="2" t="s">
        <v>63</v>
      </c>
      <c r="E1363" s="2" t="s">
        <v>64</v>
      </c>
      <c r="F1363" s="2" t="str">
        <f t="shared" si="126"/>
        <v>Women</v>
      </c>
      <c r="G1363" s="2" t="str">
        <f t="shared" si="127"/>
        <v xml:space="preserve"> Street Footwear</v>
      </c>
      <c r="H1363" s="2" t="s">
        <v>17</v>
      </c>
      <c r="I1363" s="2">
        <v>50</v>
      </c>
      <c r="J1363" s="2">
        <v>425</v>
      </c>
      <c r="K1363" s="2">
        <v>21250</v>
      </c>
      <c r="L1363" s="2" t="s">
        <v>21</v>
      </c>
      <c r="M1363" s="2">
        <f t="shared" si="128"/>
        <v>1</v>
      </c>
      <c r="N1363" s="2" t="str">
        <f t="shared" si="129"/>
        <v>Jan</v>
      </c>
      <c r="O1363" s="2" t="str">
        <f t="shared" si="130"/>
        <v>Sun</v>
      </c>
      <c r="P1363" s="2" t="str">
        <f t="shared" si="131"/>
        <v>2021</v>
      </c>
    </row>
    <row r="1364" spans="1:16" x14ac:dyDescent="0.3">
      <c r="A1364" s="2" t="s">
        <v>23</v>
      </c>
      <c r="B1364" s="3">
        <v>44213</v>
      </c>
      <c r="C1364" s="2" t="s">
        <v>28</v>
      </c>
      <c r="D1364" s="2" t="s">
        <v>63</v>
      </c>
      <c r="E1364" s="2" t="s">
        <v>64</v>
      </c>
      <c r="F1364" s="2" t="str">
        <f t="shared" si="126"/>
        <v>Women</v>
      </c>
      <c r="G1364" s="2" t="str">
        <f t="shared" si="127"/>
        <v xml:space="preserve"> Athletic Footwear</v>
      </c>
      <c r="H1364" s="2" t="s">
        <v>18</v>
      </c>
      <c r="I1364" s="2">
        <v>50</v>
      </c>
      <c r="J1364" s="2">
        <v>275</v>
      </c>
      <c r="K1364" s="2">
        <v>13750</v>
      </c>
      <c r="L1364" s="2" t="s">
        <v>21</v>
      </c>
      <c r="M1364" s="2">
        <f t="shared" si="128"/>
        <v>1</v>
      </c>
      <c r="N1364" s="2" t="str">
        <f t="shared" si="129"/>
        <v>Jan</v>
      </c>
      <c r="O1364" s="2" t="str">
        <f t="shared" si="130"/>
        <v>Sun</v>
      </c>
      <c r="P1364" s="2" t="str">
        <f t="shared" si="131"/>
        <v>2021</v>
      </c>
    </row>
    <row r="1365" spans="1:16" x14ac:dyDescent="0.3">
      <c r="A1365" s="2" t="s">
        <v>23</v>
      </c>
      <c r="B1365" s="3">
        <v>44213</v>
      </c>
      <c r="C1365" s="2" t="s">
        <v>28</v>
      </c>
      <c r="D1365" s="2" t="s">
        <v>63</v>
      </c>
      <c r="E1365" s="2" t="s">
        <v>64</v>
      </c>
      <c r="F1365" s="2" t="str">
        <f t="shared" si="126"/>
        <v>Men</v>
      </c>
      <c r="G1365" s="2" t="str">
        <f t="shared" si="127"/>
        <v xml:space="preserve"> Apparel</v>
      </c>
      <c r="H1365" s="2" t="s">
        <v>19</v>
      </c>
      <c r="I1365" s="2">
        <v>55.000000000000007</v>
      </c>
      <c r="J1365" s="2">
        <v>225</v>
      </c>
      <c r="K1365" s="2">
        <v>12375.000000000002</v>
      </c>
      <c r="L1365" s="2" t="s">
        <v>21</v>
      </c>
      <c r="M1365" s="2">
        <f t="shared" si="128"/>
        <v>1</v>
      </c>
      <c r="N1365" s="2" t="str">
        <f t="shared" si="129"/>
        <v>Jan</v>
      </c>
      <c r="O1365" s="2" t="str">
        <f t="shared" si="130"/>
        <v>Sun</v>
      </c>
      <c r="P1365" s="2" t="str">
        <f t="shared" si="131"/>
        <v>2021</v>
      </c>
    </row>
    <row r="1366" spans="1:16" x14ac:dyDescent="0.3">
      <c r="A1366" s="2" t="s">
        <v>23</v>
      </c>
      <c r="B1366" s="3">
        <v>44213</v>
      </c>
      <c r="C1366" s="2" t="s">
        <v>28</v>
      </c>
      <c r="D1366" s="2" t="s">
        <v>63</v>
      </c>
      <c r="E1366" s="2" t="s">
        <v>64</v>
      </c>
      <c r="F1366" s="2" t="str">
        <f t="shared" si="126"/>
        <v>Women</v>
      </c>
      <c r="G1366" s="2" t="str">
        <f t="shared" si="127"/>
        <v xml:space="preserve"> Apparel</v>
      </c>
      <c r="H1366" s="2" t="s">
        <v>20</v>
      </c>
      <c r="I1366" s="2">
        <v>50</v>
      </c>
      <c r="J1366" s="2">
        <v>475</v>
      </c>
      <c r="K1366" s="2">
        <v>23750</v>
      </c>
      <c r="L1366" s="2" t="s">
        <v>21</v>
      </c>
      <c r="M1366" s="2">
        <f t="shared" si="128"/>
        <v>1</v>
      </c>
      <c r="N1366" s="2" t="str">
        <f t="shared" si="129"/>
        <v>Jan</v>
      </c>
      <c r="O1366" s="2" t="str">
        <f t="shared" si="130"/>
        <v>Sun</v>
      </c>
      <c r="P1366" s="2" t="str">
        <f t="shared" si="131"/>
        <v>2021</v>
      </c>
    </row>
    <row r="1367" spans="1:16" x14ac:dyDescent="0.3">
      <c r="A1367" s="2" t="s">
        <v>23</v>
      </c>
      <c r="B1367" s="3">
        <v>44244</v>
      </c>
      <c r="C1367" s="2" t="s">
        <v>28</v>
      </c>
      <c r="D1367" s="2" t="s">
        <v>63</v>
      </c>
      <c r="E1367" s="2" t="s">
        <v>64</v>
      </c>
      <c r="F1367" s="2" t="str">
        <f t="shared" si="126"/>
        <v>Men</v>
      </c>
      <c r="G1367" s="2" t="str">
        <f t="shared" si="127"/>
        <v xml:space="preserve"> Street Footwear</v>
      </c>
      <c r="H1367" s="2" t="s">
        <v>14</v>
      </c>
      <c r="I1367" s="2">
        <v>40</v>
      </c>
      <c r="J1367" s="2">
        <v>525</v>
      </c>
      <c r="K1367" s="2">
        <v>21000</v>
      </c>
      <c r="L1367" s="2" t="s">
        <v>21</v>
      </c>
      <c r="M1367" s="2">
        <f t="shared" si="128"/>
        <v>2</v>
      </c>
      <c r="N1367" s="2" t="str">
        <f t="shared" si="129"/>
        <v>Feb</v>
      </c>
      <c r="O1367" s="2" t="str">
        <f t="shared" si="130"/>
        <v>Wed</v>
      </c>
      <c r="P1367" s="2" t="str">
        <f t="shared" si="131"/>
        <v>2021</v>
      </c>
    </row>
    <row r="1368" spans="1:16" x14ac:dyDescent="0.3">
      <c r="A1368" s="2" t="s">
        <v>23</v>
      </c>
      <c r="B1368" s="3">
        <v>44244</v>
      </c>
      <c r="C1368" s="2" t="s">
        <v>28</v>
      </c>
      <c r="D1368" s="2" t="s">
        <v>63</v>
      </c>
      <c r="E1368" s="2" t="s">
        <v>64</v>
      </c>
      <c r="F1368" s="2" t="str">
        <f t="shared" si="126"/>
        <v>Men</v>
      </c>
      <c r="G1368" s="2" t="str">
        <f t="shared" si="127"/>
        <v xml:space="preserve"> Athletic Footwear</v>
      </c>
      <c r="H1368" s="2" t="s">
        <v>16</v>
      </c>
      <c r="I1368" s="2">
        <v>50</v>
      </c>
      <c r="J1368" s="2">
        <v>425</v>
      </c>
      <c r="K1368" s="2">
        <v>21250</v>
      </c>
      <c r="L1368" s="2" t="s">
        <v>21</v>
      </c>
      <c r="M1368" s="2">
        <f t="shared" si="128"/>
        <v>2</v>
      </c>
      <c r="N1368" s="2" t="str">
        <f t="shared" si="129"/>
        <v>Feb</v>
      </c>
      <c r="O1368" s="2" t="str">
        <f t="shared" si="130"/>
        <v>Wed</v>
      </c>
      <c r="P1368" s="2" t="str">
        <f t="shared" si="131"/>
        <v>2021</v>
      </c>
    </row>
    <row r="1369" spans="1:16" x14ac:dyDescent="0.3">
      <c r="A1369" s="2" t="s">
        <v>23</v>
      </c>
      <c r="B1369" s="3">
        <v>44244</v>
      </c>
      <c r="C1369" s="2" t="s">
        <v>28</v>
      </c>
      <c r="D1369" s="2" t="s">
        <v>63</v>
      </c>
      <c r="E1369" s="2" t="s">
        <v>64</v>
      </c>
      <c r="F1369" s="2" t="str">
        <f t="shared" si="126"/>
        <v>Women</v>
      </c>
      <c r="G1369" s="2" t="str">
        <f t="shared" si="127"/>
        <v xml:space="preserve"> Street Footwear</v>
      </c>
      <c r="H1369" s="2" t="s">
        <v>17</v>
      </c>
      <c r="I1369" s="2">
        <v>50</v>
      </c>
      <c r="J1369" s="2">
        <v>425</v>
      </c>
      <c r="K1369" s="2">
        <v>21250</v>
      </c>
      <c r="L1369" s="2" t="s">
        <v>21</v>
      </c>
      <c r="M1369" s="2">
        <f t="shared" si="128"/>
        <v>2</v>
      </c>
      <c r="N1369" s="2" t="str">
        <f t="shared" si="129"/>
        <v>Feb</v>
      </c>
      <c r="O1369" s="2" t="str">
        <f t="shared" si="130"/>
        <v>Wed</v>
      </c>
      <c r="P1369" s="2" t="str">
        <f t="shared" si="131"/>
        <v>2021</v>
      </c>
    </row>
    <row r="1370" spans="1:16" x14ac:dyDescent="0.3">
      <c r="A1370" s="2" t="s">
        <v>23</v>
      </c>
      <c r="B1370" s="3">
        <v>44244</v>
      </c>
      <c r="C1370" s="2" t="s">
        <v>45</v>
      </c>
      <c r="D1370" s="2" t="s">
        <v>46</v>
      </c>
      <c r="E1370" s="2" t="s">
        <v>65</v>
      </c>
      <c r="F1370" s="2" t="str">
        <f t="shared" si="126"/>
        <v>Women</v>
      </c>
      <c r="G1370" s="2" t="str">
        <f t="shared" si="127"/>
        <v xml:space="preserve"> Athletic Footwear</v>
      </c>
      <c r="H1370" s="2" t="s">
        <v>18</v>
      </c>
      <c r="I1370" s="2">
        <v>50</v>
      </c>
      <c r="J1370" s="2">
        <v>275</v>
      </c>
      <c r="K1370" s="2">
        <v>13750</v>
      </c>
      <c r="L1370" s="2" t="s">
        <v>21</v>
      </c>
      <c r="M1370" s="2">
        <f t="shared" si="128"/>
        <v>2</v>
      </c>
      <c r="N1370" s="2" t="str">
        <f t="shared" si="129"/>
        <v>Feb</v>
      </c>
      <c r="O1370" s="2" t="str">
        <f t="shared" si="130"/>
        <v>Wed</v>
      </c>
      <c r="P1370" s="2" t="str">
        <f t="shared" si="131"/>
        <v>2021</v>
      </c>
    </row>
    <row r="1371" spans="1:16" x14ac:dyDescent="0.3">
      <c r="A1371" s="2" t="s">
        <v>23</v>
      </c>
      <c r="B1371" s="3">
        <v>44244</v>
      </c>
      <c r="C1371" s="2" t="s">
        <v>45</v>
      </c>
      <c r="D1371" s="2" t="s">
        <v>46</v>
      </c>
      <c r="E1371" s="2" t="s">
        <v>65</v>
      </c>
      <c r="F1371" s="2" t="str">
        <f t="shared" si="126"/>
        <v>Men</v>
      </c>
      <c r="G1371" s="2" t="str">
        <f t="shared" si="127"/>
        <v xml:space="preserve"> Apparel</v>
      </c>
      <c r="H1371" s="2" t="s">
        <v>19</v>
      </c>
      <c r="I1371" s="2">
        <v>55.000000000000007</v>
      </c>
      <c r="J1371" s="2">
        <v>200</v>
      </c>
      <c r="K1371" s="2">
        <v>11000.000000000002</v>
      </c>
      <c r="L1371" s="2" t="s">
        <v>21</v>
      </c>
      <c r="M1371" s="2">
        <f t="shared" si="128"/>
        <v>2</v>
      </c>
      <c r="N1371" s="2" t="str">
        <f t="shared" si="129"/>
        <v>Feb</v>
      </c>
      <c r="O1371" s="2" t="str">
        <f t="shared" si="130"/>
        <v>Wed</v>
      </c>
      <c r="P1371" s="2" t="str">
        <f t="shared" si="131"/>
        <v>2021</v>
      </c>
    </row>
    <row r="1372" spans="1:16" x14ac:dyDescent="0.3">
      <c r="A1372" s="2" t="s">
        <v>23</v>
      </c>
      <c r="B1372" s="3">
        <v>44244</v>
      </c>
      <c r="C1372" s="2" t="s">
        <v>45</v>
      </c>
      <c r="D1372" s="2" t="s">
        <v>46</v>
      </c>
      <c r="E1372" s="2" t="s">
        <v>65</v>
      </c>
      <c r="F1372" s="2" t="str">
        <f t="shared" si="126"/>
        <v>Women</v>
      </c>
      <c r="G1372" s="2" t="str">
        <f t="shared" si="127"/>
        <v xml:space="preserve"> Apparel</v>
      </c>
      <c r="H1372" s="2" t="s">
        <v>20</v>
      </c>
      <c r="I1372" s="2">
        <v>50</v>
      </c>
      <c r="J1372" s="2">
        <v>400</v>
      </c>
      <c r="K1372" s="2">
        <v>20000</v>
      </c>
      <c r="L1372" s="2" t="s">
        <v>21</v>
      </c>
      <c r="M1372" s="2">
        <f t="shared" si="128"/>
        <v>2</v>
      </c>
      <c r="N1372" s="2" t="str">
        <f t="shared" si="129"/>
        <v>Feb</v>
      </c>
      <c r="O1372" s="2" t="str">
        <f t="shared" si="130"/>
        <v>Wed</v>
      </c>
      <c r="P1372" s="2" t="str">
        <f t="shared" si="131"/>
        <v>2021</v>
      </c>
    </row>
    <row r="1373" spans="1:16" x14ac:dyDescent="0.3">
      <c r="A1373" s="2" t="s">
        <v>23</v>
      </c>
      <c r="B1373" s="3">
        <v>44271</v>
      </c>
      <c r="C1373" s="2" t="s">
        <v>45</v>
      </c>
      <c r="D1373" s="2" t="s">
        <v>46</v>
      </c>
      <c r="E1373" s="2" t="s">
        <v>65</v>
      </c>
      <c r="F1373" s="2" t="str">
        <f t="shared" si="126"/>
        <v>Men</v>
      </c>
      <c r="G1373" s="2" t="str">
        <f t="shared" si="127"/>
        <v xml:space="preserve"> Street Footwear</v>
      </c>
      <c r="H1373" s="2" t="s">
        <v>14</v>
      </c>
      <c r="I1373" s="2">
        <v>50</v>
      </c>
      <c r="J1373" s="2">
        <v>550</v>
      </c>
      <c r="K1373" s="2">
        <v>27500</v>
      </c>
      <c r="L1373" s="2" t="s">
        <v>21</v>
      </c>
      <c r="M1373" s="2">
        <f t="shared" si="128"/>
        <v>3</v>
      </c>
      <c r="N1373" s="2" t="str">
        <f t="shared" si="129"/>
        <v>Mar</v>
      </c>
      <c r="O1373" s="2" t="str">
        <f t="shared" si="130"/>
        <v>Tue</v>
      </c>
      <c r="P1373" s="2" t="str">
        <f t="shared" si="131"/>
        <v>2021</v>
      </c>
    </row>
    <row r="1374" spans="1:16" x14ac:dyDescent="0.3">
      <c r="A1374" s="2" t="s">
        <v>23</v>
      </c>
      <c r="B1374" s="3">
        <v>44271</v>
      </c>
      <c r="C1374" s="2" t="s">
        <v>45</v>
      </c>
      <c r="D1374" s="2" t="s">
        <v>46</v>
      </c>
      <c r="E1374" s="2" t="s">
        <v>65</v>
      </c>
      <c r="F1374" s="2" t="str">
        <f t="shared" si="126"/>
        <v>Men</v>
      </c>
      <c r="G1374" s="2" t="str">
        <f t="shared" si="127"/>
        <v xml:space="preserve"> Athletic Footwear</v>
      </c>
      <c r="H1374" s="2" t="s">
        <v>16</v>
      </c>
      <c r="I1374" s="2">
        <v>60</v>
      </c>
      <c r="J1374" s="2">
        <v>400</v>
      </c>
      <c r="K1374" s="2">
        <v>24000</v>
      </c>
      <c r="L1374" s="2" t="s">
        <v>21</v>
      </c>
      <c r="M1374" s="2">
        <f t="shared" si="128"/>
        <v>3</v>
      </c>
      <c r="N1374" s="2" t="str">
        <f t="shared" si="129"/>
        <v>Mar</v>
      </c>
      <c r="O1374" s="2" t="str">
        <f t="shared" si="130"/>
        <v>Tue</v>
      </c>
      <c r="P1374" s="2" t="str">
        <f t="shared" si="131"/>
        <v>2021</v>
      </c>
    </row>
    <row r="1375" spans="1:16" x14ac:dyDescent="0.3">
      <c r="A1375" s="2" t="s">
        <v>23</v>
      </c>
      <c r="B1375" s="3">
        <v>44271</v>
      </c>
      <c r="C1375" s="2" t="s">
        <v>45</v>
      </c>
      <c r="D1375" s="2" t="s">
        <v>46</v>
      </c>
      <c r="E1375" s="2" t="s">
        <v>65</v>
      </c>
      <c r="F1375" s="2" t="str">
        <f t="shared" si="126"/>
        <v>Women</v>
      </c>
      <c r="G1375" s="2" t="str">
        <f t="shared" si="127"/>
        <v xml:space="preserve"> Street Footwear</v>
      </c>
      <c r="H1375" s="2" t="s">
        <v>17</v>
      </c>
      <c r="I1375" s="2">
        <v>64.999999999999986</v>
      </c>
      <c r="J1375" s="2">
        <v>425</v>
      </c>
      <c r="K1375" s="2">
        <v>27624.999999999993</v>
      </c>
      <c r="L1375" s="2" t="s">
        <v>21</v>
      </c>
      <c r="M1375" s="2">
        <f t="shared" si="128"/>
        <v>3</v>
      </c>
      <c r="N1375" s="2" t="str">
        <f t="shared" si="129"/>
        <v>Mar</v>
      </c>
      <c r="O1375" s="2" t="str">
        <f t="shared" si="130"/>
        <v>Tue</v>
      </c>
      <c r="P1375" s="2" t="str">
        <f t="shared" si="131"/>
        <v>2021</v>
      </c>
    </row>
    <row r="1376" spans="1:16" x14ac:dyDescent="0.3">
      <c r="A1376" s="2" t="s">
        <v>23</v>
      </c>
      <c r="B1376" s="3">
        <v>44271</v>
      </c>
      <c r="C1376" s="2" t="s">
        <v>45</v>
      </c>
      <c r="D1376" s="2" t="s">
        <v>46</v>
      </c>
      <c r="E1376" s="2" t="s">
        <v>65</v>
      </c>
      <c r="F1376" s="2" t="str">
        <f t="shared" si="126"/>
        <v>Women</v>
      </c>
      <c r="G1376" s="2" t="str">
        <f t="shared" si="127"/>
        <v xml:space="preserve"> Athletic Footwear</v>
      </c>
      <c r="H1376" s="2" t="s">
        <v>18</v>
      </c>
      <c r="I1376" s="2">
        <v>60</v>
      </c>
      <c r="J1376" s="2">
        <v>325</v>
      </c>
      <c r="K1376" s="2">
        <v>19500</v>
      </c>
      <c r="L1376" s="2" t="s">
        <v>21</v>
      </c>
      <c r="M1376" s="2">
        <f t="shared" si="128"/>
        <v>3</v>
      </c>
      <c r="N1376" s="2" t="str">
        <f t="shared" si="129"/>
        <v>Mar</v>
      </c>
      <c r="O1376" s="2" t="str">
        <f t="shared" si="130"/>
        <v>Tue</v>
      </c>
      <c r="P1376" s="2" t="str">
        <f t="shared" si="131"/>
        <v>2021</v>
      </c>
    </row>
    <row r="1377" spans="1:16" x14ac:dyDescent="0.3">
      <c r="A1377" s="2" t="s">
        <v>23</v>
      </c>
      <c r="B1377" s="3">
        <v>44271</v>
      </c>
      <c r="C1377" s="2" t="s">
        <v>45</v>
      </c>
      <c r="D1377" s="2" t="s">
        <v>46</v>
      </c>
      <c r="E1377" s="2" t="s">
        <v>65</v>
      </c>
      <c r="F1377" s="2" t="str">
        <f t="shared" si="126"/>
        <v>Men</v>
      </c>
      <c r="G1377" s="2" t="str">
        <f t="shared" si="127"/>
        <v xml:space="preserve"> Apparel</v>
      </c>
      <c r="H1377" s="2" t="s">
        <v>19</v>
      </c>
      <c r="I1377" s="2">
        <v>65</v>
      </c>
      <c r="J1377" s="2">
        <v>175</v>
      </c>
      <c r="K1377" s="2">
        <v>11375</v>
      </c>
      <c r="L1377" s="2" t="s">
        <v>21</v>
      </c>
      <c r="M1377" s="2">
        <f t="shared" si="128"/>
        <v>3</v>
      </c>
      <c r="N1377" s="2" t="str">
        <f t="shared" si="129"/>
        <v>Mar</v>
      </c>
      <c r="O1377" s="2" t="str">
        <f t="shared" si="130"/>
        <v>Tue</v>
      </c>
      <c r="P1377" s="2" t="str">
        <f t="shared" si="131"/>
        <v>2021</v>
      </c>
    </row>
    <row r="1378" spans="1:16" x14ac:dyDescent="0.3">
      <c r="A1378" s="2" t="s">
        <v>23</v>
      </c>
      <c r="B1378" s="3">
        <v>44271</v>
      </c>
      <c r="C1378" s="2" t="s">
        <v>45</v>
      </c>
      <c r="D1378" s="2" t="s">
        <v>46</v>
      </c>
      <c r="E1378" s="2" t="s">
        <v>65</v>
      </c>
      <c r="F1378" s="2" t="str">
        <f t="shared" si="126"/>
        <v>Women</v>
      </c>
      <c r="G1378" s="2" t="str">
        <f t="shared" si="127"/>
        <v xml:space="preserve"> Apparel</v>
      </c>
      <c r="H1378" s="2" t="s">
        <v>20</v>
      </c>
      <c r="I1378" s="2">
        <v>60</v>
      </c>
      <c r="J1378" s="2">
        <v>375</v>
      </c>
      <c r="K1378" s="2">
        <v>22500</v>
      </c>
      <c r="L1378" s="2" t="s">
        <v>21</v>
      </c>
      <c r="M1378" s="2">
        <f t="shared" si="128"/>
        <v>3</v>
      </c>
      <c r="N1378" s="2" t="str">
        <f t="shared" si="129"/>
        <v>Mar</v>
      </c>
      <c r="O1378" s="2" t="str">
        <f t="shared" si="130"/>
        <v>Tue</v>
      </c>
      <c r="P1378" s="2" t="str">
        <f t="shared" si="131"/>
        <v>2021</v>
      </c>
    </row>
    <row r="1379" spans="1:16" x14ac:dyDescent="0.3">
      <c r="A1379" s="2" t="s">
        <v>22</v>
      </c>
      <c r="B1379" s="3">
        <v>44303</v>
      </c>
      <c r="C1379" s="2" t="s">
        <v>45</v>
      </c>
      <c r="D1379" s="2" t="s">
        <v>46</v>
      </c>
      <c r="E1379" s="2" t="s">
        <v>65</v>
      </c>
      <c r="F1379" s="2" t="str">
        <f t="shared" si="126"/>
        <v>Men</v>
      </c>
      <c r="G1379" s="2" t="str">
        <f t="shared" si="127"/>
        <v xml:space="preserve"> Street Footwear</v>
      </c>
      <c r="H1379" s="2" t="s">
        <v>14</v>
      </c>
      <c r="I1379" s="2">
        <v>65</v>
      </c>
      <c r="J1379" s="2">
        <v>550</v>
      </c>
      <c r="K1379" s="2">
        <v>35750</v>
      </c>
      <c r="L1379" s="2" t="s">
        <v>21</v>
      </c>
      <c r="M1379" s="2">
        <f t="shared" si="128"/>
        <v>4</v>
      </c>
      <c r="N1379" s="2" t="str">
        <f t="shared" si="129"/>
        <v>Apr</v>
      </c>
      <c r="O1379" s="2" t="str">
        <f t="shared" si="130"/>
        <v>Sat</v>
      </c>
      <c r="P1379" s="2" t="str">
        <f t="shared" si="131"/>
        <v>2021</v>
      </c>
    </row>
    <row r="1380" spans="1:16" x14ac:dyDescent="0.3">
      <c r="A1380" s="2" t="s">
        <v>22</v>
      </c>
      <c r="B1380" s="3">
        <v>44303</v>
      </c>
      <c r="C1380" s="2" t="s">
        <v>45</v>
      </c>
      <c r="D1380" s="2" t="s">
        <v>46</v>
      </c>
      <c r="E1380" s="2" t="s">
        <v>65</v>
      </c>
      <c r="F1380" s="2" t="str">
        <f t="shared" si="126"/>
        <v>Men</v>
      </c>
      <c r="G1380" s="2" t="str">
        <f t="shared" si="127"/>
        <v xml:space="preserve"> Athletic Footwear</v>
      </c>
      <c r="H1380" s="2" t="s">
        <v>16</v>
      </c>
      <c r="I1380" s="2">
        <v>70</v>
      </c>
      <c r="J1380" s="2">
        <v>350</v>
      </c>
      <c r="K1380" s="2">
        <v>24500</v>
      </c>
      <c r="L1380" s="2" t="s">
        <v>21</v>
      </c>
      <c r="M1380" s="2">
        <f t="shared" si="128"/>
        <v>4</v>
      </c>
      <c r="N1380" s="2" t="str">
        <f t="shared" si="129"/>
        <v>Apr</v>
      </c>
      <c r="O1380" s="2" t="str">
        <f t="shared" si="130"/>
        <v>Sat</v>
      </c>
      <c r="P1380" s="2" t="str">
        <f t="shared" si="131"/>
        <v>2021</v>
      </c>
    </row>
    <row r="1381" spans="1:16" x14ac:dyDescent="0.3">
      <c r="A1381" s="2" t="s">
        <v>22</v>
      </c>
      <c r="B1381" s="3">
        <v>44303</v>
      </c>
      <c r="C1381" s="2" t="s">
        <v>45</v>
      </c>
      <c r="D1381" s="2" t="s">
        <v>46</v>
      </c>
      <c r="E1381" s="2" t="s">
        <v>65</v>
      </c>
      <c r="F1381" s="2" t="str">
        <f t="shared" si="126"/>
        <v>Women</v>
      </c>
      <c r="G1381" s="2" t="str">
        <f t="shared" si="127"/>
        <v xml:space="preserve"> Street Footwear</v>
      </c>
      <c r="H1381" s="2" t="s">
        <v>17</v>
      </c>
      <c r="I1381" s="2">
        <v>70</v>
      </c>
      <c r="J1381" s="2">
        <v>400</v>
      </c>
      <c r="K1381" s="2">
        <v>28000</v>
      </c>
      <c r="L1381" s="2" t="s">
        <v>21</v>
      </c>
      <c r="M1381" s="2">
        <f t="shared" si="128"/>
        <v>4</v>
      </c>
      <c r="N1381" s="2" t="str">
        <f t="shared" si="129"/>
        <v>Apr</v>
      </c>
      <c r="O1381" s="2" t="str">
        <f t="shared" si="130"/>
        <v>Sat</v>
      </c>
      <c r="P1381" s="2" t="str">
        <f t="shared" si="131"/>
        <v>2021</v>
      </c>
    </row>
    <row r="1382" spans="1:16" x14ac:dyDescent="0.3">
      <c r="A1382" s="2" t="s">
        <v>22</v>
      </c>
      <c r="B1382" s="3">
        <v>44303</v>
      </c>
      <c r="C1382" s="2" t="s">
        <v>45</v>
      </c>
      <c r="D1382" s="2" t="s">
        <v>46</v>
      </c>
      <c r="E1382" s="2" t="s">
        <v>65</v>
      </c>
      <c r="F1382" s="2" t="str">
        <f t="shared" si="126"/>
        <v>Women</v>
      </c>
      <c r="G1382" s="2" t="str">
        <f t="shared" si="127"/>
        <v xml:space="preserve"> Athletic Footwear</v>
      </c>
      <c r="H1382" s="2" t="s">
        <v>18</v>
      </c>
      <c r="I1382" s="2">
        <v>55.000000000000007</v>
      </c>
      <c r="J1382" s="2">
        <v>300</v>
      </c>
      <c r="K1382" s="2">
        <v>16500.000000000004</v>
      </c>
      <c r="L1382" s="2" t="s">
        <v>21</v>
      </c>
      <c r="M1382" s="2">
        <f t="shared" si="128"/>
        <v>4</v>
      </c>
      <c r="N1382" s="2" t="str">
        <f t="shared" si="129"/>
        <v>Apr</v>
      </c>
      <c r="O1382" s="2" t="str">
        <f t="shared" si="130"/>
        <v>Sat</v>
      </c>
      <c r="P1382" s="2" t="str">
        <f t="shared" si="131"/>
        <v>2021</v>
      </c>
    </row>
    <row r="1383" spans="1:16" x14ac:dyDescent="0.3">
      <c r="A1383" s="2" t="s">
        <v>22</v>
      </c>
      <c r="B1383" s="3">
        <v>44303</v>
      </c>
      <c r="C1383" s="2" t="s">
        <v>45</v>
      </c>
      <c r="D1383" s="2" t="s">
        <v>46</v>
      </c>
      <c r="E1383" s="2" t="s">
        <v>65</v>
      </c>
      <c r="F1383" s="2" t="str">
        <f t="shared" si="126"/>
        <v>Men</v>
      </c>
      <c r="G1383" s="2" t="str">
        <f t="shared" si="127"/>
        <v xml:space="preserve"> Apparel</v>
      </c>
      <c r="H1383" s="2" t="s">
        <v>19</v>
      </c>
      <c r="I1383" s="2">
        <v>60.000000000000007</v>
      </c>
      <c r="J1383" s="2">
        <v>200</v>
      </c>
      <c r="K1383" s="2">
        <v>12000.000000000002</v>
      </c>
      <c r="L1383" s="2" t="s">
        <v>21</v>
      </c>
      <c r="M1383" s="2">
        <f t="shared" si="128"/>
        <v>4</v>
      </c>
      <c r="N1383" s="2" t="str">
        <f t="shared" si="129"/>
        <v>Apr</v>
      </c>
      <c r="O1383" s="2" t="str">
        <f t="shared" si="130"/>
        <v>Sat</v>
      </c>
      <c r="P1383" s="2" t="str">
        <f t="shared" si="131"/>
        <v>2021</v>
      </c>
    </row>
    <row r="1384" spans="1:16" x14ac:dyDescent="0.3">
      <c r="A1384" s="2" t="s">
        <v>22</v>
      </c>
      <c r="B1384" s="3">
        <v>44303</v>
      </c>
      <c r="C1384" s="2" t="s">
        <v>45</v>
      </c>
      <c r="D1384" s="2" t="s">
        <v>46</v>
      </c>
      <c r="E1384" s="2" t="s">
        <v>65</v>
      </c>
      <c r="F1384" s="2" t="str">
        <f t="shared" si="126"/>
        <v>Women</v>
      </c>
      <c r="G1384" s="2" t="str">
        <f t="shared" si="127"/>
        <v xml:space="preserve"> Apparel</v>
      </c>
      <c r="H1384" s="2" t="s">
        <v>20</v>
      </c>
      <c r="I1384" s="2">
        <v>75.000000000000014</v>
      </c>
      <c r="J1384" s="2">
        <v>375</v>
      </c>
      <c r="K1384" s="2">
        <v>28125.000000000004</v>
      </c>
      <c r="L1384" s="2" t="s">
        <v>21</v>
      </c>
      <c r="M1384" s="2">
        <f t="shared" si="128"/>
        <v>4</v>
      </c>
      <c r="N1384" s="2" t="str">
        <f t="shared" si="129"/>
        <v>Apr</v>
      </c>
      <c r="O1384" s="2" t="str">
        <f t="shared" si="130"/>
        <v>Sat</v>
      </c>
      <c r="P1384" s="2" t="str">
        <f t="shared" si="131"/>
        <v>2021</v>
      </c>
    </row>
    <row r="1385" spans="1:16" x14ac:dyDescent="0.3">
      <c r="A1385" s="2" t="s">
        <v>22</v>
      </c>
      <c r="B1385" s="3">
        <v>44334</v>
      </c>
      <c r="C1385" s="2" t="s">
        <v>45</v>
      </c>
      <c r="D1385" s="2" t="s">
        <v>46</v>
      </c>
      <c r="E1385" s="2" t="s">
        <v>65</v>
      </c>
      <c r="F1385" s="2" t="str">
        <f t="shared" si="126"/>
        <v>Men</v>
      </c>
      <c r="G1385" s="2" t="str">
        <f t="shared" si="127"/>
        <v xml:space="preserve"> Street Footwear</v>
      </c>
      <c r="H1385" s="2" t="s">
        <v>14</v>
      </c>
      <c r="I1385" s="2">
        <v>60</v>
      </c>
      <c r="J1385" s="2">
        <v>575</v>
      </c>
      <c r="K1385" s="2">
        <v>34500</v>
      </c>
      <c r="L1385" s="2" t="s">
        <v>21</v>
      </c>
      <c r="M1385" s="2">
        <f t="shared" si="128"/>
        <v>5</v>
      </c>
      <c r="N1385" s="2" t="str">
        <f t="shared" si="129"/>
        <v>May</v>
      </c>
      <c r="O1385" s="2" t="str">
        <f t="shared" si="130"/>
        <v>Tue</v>
      </c>
      <c r="P1385" s="2" t="str">
        <f t="shared" si="131"/>
        <v>2021</v>
      </c>
    </row>
    <row r="1386" spans="1:16" x14ac:dyDescent="0.3">
      <c r="A1386" s="2" t="s">
        <v>22</v>
      </c>
      <c r="B1386" s="3">
        <v>44334</v>
      </c>
      <c r="C1386" s="2" t="s">
        <v>45</v>
      </c>
      <c r="D1386" s="2" t="s">
        <v>46</v>
      </c>
      <c r="E1386" s="2" t="s">
        <v>65</v>
      </c>
      <c r="F1386" s="2" t="str">
        <f t="shared" si="126"/>
        <v>Men</v>
      </c>
      <c r="G1386" s="2" t="str">
        <f t="shared" si="127"/>
        <v xml:space="preserve"> Athletic Footwear</v>
      </c>
      <c r="H1386" s="2" t="s">
        <v>16</v>
      </c>
      <c r="I1386" s="2">
        <v>65</v>
      </c>
      <c r="J1386" s="2">
        <v>425</v>
      </c>
      <c r="K1386" s="2">
        <v>27625</v>
      </c>
      <c r="L1386" s="2" t="s">
        <v>21</v>
      </c>
      <c r="M1386" s="2">
        <f t="shared" si="128"/>
        <v>5</v>
      </c>
      <c r="N1386" s="2" t="str">
        <f t="shared" si="129"/>
        <v>May</v>
      </c>
      <c r="O1386" s="2" t="str">
        <f t="shared" si="130"/>
        <v>Tue</v>
      </c>
      <c r="P1386" s="2" t="str">
        <f t="shared" si="131"/>
        <v>2021</v>
      </c>
    </row>
    <row r="1387" spans="1:16" x14ac:dyDescent="0.3">
      <c r="A1387" s="2" t="s">
        <v>22</v>
      </c>
      <c r="B1387" s="3">
        <v>44334</v>
      </c>
      <c r="C1387" s="2" t="s">
        <v>45</v>
      </c>
      <c r="D1387" s="2" t="s">
        <v>46</v>
      </c>
      <c r="E1387" s="2" t="s">
        <v>65</v>
      </c>
      <c r="F1387" s="2" t="str">
        <f t="shared" si="126"/>
        <v>Women</v>
      </c>
      <c r="G1387" s="2" t="str">
        <f t="shared" si="127"/>
        <v xml:space="preserve"> Street Footwear</v>
      </c>
      <c r="H1387" s="2" t="s">
        <v>17</v>
      </c>
      <c r="I1387" s="2">
        <v>65</v>
      </c>
      <c r="J1387" s="2">
        <v>425</v>
      </c>
      <c r="K1387" s="2">
        <v>27625</v>
      </c>
      <c r="L1387" s="2" t="s">
        <v>21</v>
      </c>
      <c r="M1387" s="2">
        <f t="shared" si="128"/>
        <v>5</v>
      </c>
      <c r="N1387" s="2" t="str">
        <f t="shared" si="129"/>
        <v>May</v>
      </c>
      <c r="O1387" s="2" t="str">
        <f t="shared" si="130"/>
        <v>Tue</v>
      </c>
      <c r="P1387" s="2" t="str">
        <f t="shared" si="131"/>
        <v>2021</v>
      </c>
    </row>
    <row r="1388" spans="1:16" x14ac:dyDescent="0.3">
      <c r="A1388" s="2" t="s">
        <v>22</v>
      </c>
      <c r="B1388" s="3">
        <v>44334</v>
      </c>
      <c r="C1388" s="2" t="s">
        <v>45</v>
      </c>
      <c r="D1388" s="2" t="s">
        <v>46</v>
      </c>
      <c r="E1388" s="2" t="s">
        <v>65</v>
      </c>
      <c r="F1388" s="2" t="str">
        <f t="shared" si="126"/>
        <v>Women</v>
      </c>
      <c r="G1388" s="2" t="str">
        <f t="shared" si="127"/>
        <v xml:space="preserve"> Athletic Footwear</v>
      </c>
      <c r="H1388" s="2" t="s">
        <v>18</v>
      </c>
      <c r="I1388" s="2">
        <v>60</v>
      </c>
      <c r="J1388" s="2">
        <v>325</v>
      </c>
      <c r="K1388" s="2">
        <v>19500</v>
      </c>
      <c r="L1388" s="2" t="s">
        <v>21</v>
      </c>
      <c r="M1388" s="2">
        <f t="shared" si="128"/>
        <v>5</v>
      </c>
      <c r="N1388" s="2" t="str">
        <f t="shared" si="129"/>
        <v>May</v>
      </c>
      <c r="O1388" s="2" t="str">
        <f t="shared" si="130"/>
        <v>Tue</v>
      </c>
      <c r="P1388" s="2" t="str">
        <f t="shared" si="131"/>
        <v>2021</v>
      </c>
    </row>
    <row r="1389" spans="1:16" x14ac:dyDescent="0.3">
      <c r="A1389" s="2" t="s">
        <v>22</v>
      </c>
      <c r="B1389" s="3">
        <v>44334</v>
      </c>
      <c r="C1389" s="2" t="s">
        <v>45</v>
      </c>
      <c r="D1389" s="2" t="s">
        <v>46</v>
      </c>
      <c r="E1389" s="2" t="s">
        <v>65</v>
      </c>
      <c r="F1389" s="2" t="str">
        <f t="shared" si="126"/>
        <v>Men</v>
      </c>
      <c r="G1389" s="2" t="str">
        <f t="shared" si="127"/>
        <v xml:space="preserve"> Apparel</v>
      </c>
      <c r="H1389" s="2" t="s">
        <v>19</v>
      </c>
      <c r="I1389" s="2">
        <v>54.999999999999993</v>
      </c>
      <c r="J1389" s="2">
        <v>225</v>
      </c>
      <c r="K1389" s="2">
        <v>12374.999999999998</v>
      </c>
      <c r="L1389" s="2" t="s">
        <v>21</v>
      </c>
      <c r="M1389" s="2">
        <f t="shared" si="128"/>
        <v>5</v>
      </c>
      <c r="N1389" s="2" t="str">
        <f t="shared" si="129"/>
        <v>May</v>
      </c>
      <c r="O1389" s="2" t="str">
        <f t="shared" si="130"/>
        <v>Tue</v>
      </c>
      <c r="P1389" s="2" t="str">
        <f t="shared" si="131"/>
        <v>2021</v>
      </c>
    </row>
    <row r="1390" spans="1:16" x14ac:dyDescent="0.3">
      <c r="A1390" s="2" t="s">
        <v>22</v>
      </c>
      <c r="B1390" s="3">
        <v>44334</v>
      </c>
      <c r="C1390" s="2" t="s">
        <v>45</v>
      </c>
      <c r="D1390" s="2" t="s">
        <v>46</v>
      </c>
      <c r="E1390" s="2" t="s">
        <v>65</v>
      </c>
      <c r="F1390" s="2" t="str">
        <f t="shared" si="126"/>
        <v>Women</v>
      </c>
      <c r="G1390" s="2" t="str">
        <f t="shared" si="127"/>
        <v xml:space="preserve"> Apparel</v>
      </c>
      <c r="H1390" s="2" t="s">
        <v>20</v>
      </c>
      <c r="I1390" s="2">
        <v>70</v>
      </c>
      <c r="J1390" s="2">
        <v>575</v>
      </c>
      <c r="K1390" s="2">
        <v>40250</v>
      </c>
      <c r="L1390" s="2" t="s">
        <v>21</v>
      </c>
      <c r="M1390" s="2">
        <f t="shared" si="128"/>
        <v>5</v>
      </c>
      <c r="N1390" s="2" t="str">
        <f t="shared" si="129"/>
        <v>May</v>
      </c>
      <c r="O1390" s="2" t="str">
        <f t="shared" si="130"/>
        <v>Tue</v>
      </c>
      <c r="P1390" s="2" t="str">
        <f t="shared" si="131"/>
        <v>2021</v>
      </c>
    </row>
    <row r="1391" spans="1:16" x14ac:dyDescent="0.3">
      <c r="A1391" s="2" t="s">
        <v>22</v>
      </c>
      <c r="B1391" s="3">
        <v>44364</v>
      </c>
      <c r="C1391" s="2" t="s">
        <v>45</v>
      </c>
      <c r="D1391" s="2" t="s">
        <v>46</v>
      </c>
      <c r="E1391" s="2" t="s">
        <v>65</v>
      </c>
      <c r="F1391" s="2" t="str">
        <f t="shared" si="126"/>
        <v>Men</v>
      </c>
      <c r="G1391" s="2" t="str">
        <f t="shared" si="127"/>
        <v xml:space="preserve"> Street Footwear</v>
      </c>
      <c r="H1391" s="2" t="s">
        <v>14</v>
      </c>
      <c r="I1391" s="2">
        <v>64.999999999999986</v>
      </c>
      <c r="J1391" s="2">
        <v>825</v>
      </c>
      <c r="K1391" s="2">
        <v>53624.999999999985</v>
      </c>
      <c r="L1391" s="2" t="s">
        <v>21</v>
      </c>
      <c r="M1391" s="2">
        <f t="shared" si="128"/>
        <v>6</v>
      </c>
      <c r="N1391" s="2" t="str">
        <f t="shared" si="129"/>
        <v>Jun</v>
      </c>
      <c r="O1391" s="2" t="str">
        <f t="shared" si="130"/>
        <v>Thu</v>
      </c>
      <c r="P1391" s="2" t="str">
        <f t="shared" si="131"/>
        <v>2021</v>
      </c>
    </row>
    <row r="1392" spans="1:16" x14ac:dyDescent="0.3">
      <c r="A1392" s="2" t="s">
        <v>22</v>
      </c>
      <c r="B1392" s="3">
        <v>44364</v>
      </c>
      <c r="C1392" s="2" t="s">
        <v>45</v>
      </c>
      <c r="D1392" s="2" t="s">
        <v>46</v>
      </c>
      <c r="E1392" s="2" t="s">
        <v>65</v>
      </c>
      <c r="F1392" s="2" t="str">
        <f t="shared" si="126"/>
        <v>Men</v>
      </c>
      <c r="G1392" s="2" t="str">
        <f t="shared" si="127"/>
        <v xml:space="preserve"> Athletic Footwear</v>
      </c>
      <c r="H1392" s="2" t="s">
        <v>16</v>
      </c>
      <c r="I1392" s="2">
        <v>70</v>
      </c>
      <c r="J1392" s="2">
        <v>700</v>
      </c>
      <c r="K1392" s="2">
        <v>49000</v>
      </c>
      <c r="L1392" s="2" t="s">
        <v>15</v>
      </c>
      <c r="M1392" s="2">
        <f t="shared" si="128"/>
        <v>6</v>
      </c>
      <c r="N1392" s="2" t="str">
        <f t="shared" si="129"/>
        <v>Jun</v>
      </c>
      <c r="O1392" s="2" t="str">
        <f t="shared" si="130"/>
        <v>Thu</v>
      </c>
      <c r="P1392" s="2" t="str">
        <f t="shared" si="131"/>
        <v>2021</v>
      </c>
    </row>
    <row r="1393" spans="1:16" x14ac:dyDescent="0.3">
      <c r="A1393" s="2" t="s">
        <v>22</v>
      </c>
      <c r="B1393" s="3">
        <v>44364</v>
      </c>
      <c r="C1393" s="2" t="s">
        <v>45</v>
      </c>
      <c r="D1393" s="2" t="s">
        <v>46</v>
      </c>
      <c r="E1393" s="2" t="s">
        <v>65</v>
      </c>
      <c r="F1393" s="2" t="str">
        <f t="shared" si="126"/>
        <v>Women</v>
      </c>
      <c r="G1393" s="2" t="str">
        <f t="shared" si="127"/>
        <v xml:space="preserve"> Street Footwear</v>
      </c>
      <c r="H1393" s="2" t="s">
        <v>17</v>
      </c>
      <c r="I1393" s="2">
        <v>85</v>
      </c>
      <c r="J1393" s="2">
        <v>700</v>
      </c>
      <c r="K1393" s="2">
        <v>59500</v>
      </c>
      <c r="L1393" s="2" t="s">
        <v>15</v>
      </c>
      <c r="M1393" s="2">
        <f t="shared" si="128"/>
        <v>6</v>
      </c>
      <c r="N1393" s="2" t="str">
        <f t="shared" si="129"/>
        <v>Jun</v>
      </c>
      <c r="O1393" s="2" t="str">
        <f t="shared" si="130"/>
        <v>Thu</v>
      </c>
      <c r="P1393" s="2" t="str">
        <f t="shared" si="131"/>
        <v>2021</v>
      </c>
    </row>
    <row r="1394" spans="1:16" x14ac:dyDescent="0.3">
      <c r="A1394" s="2" t="s">
        <v>22</v>
      </c>
      <c r="B1394" s="3">
        <v>44364</v>
      </c>
      <c r="C1394" s="2" t="s">
        <v>45</v>
      </c>
      <c r="D1394" s="2" t="s">
        <v>46</v>
      </c>
      <c r="E1394" s="2" t="s">
        <v>65</v>
      </c>
      <c r="F1394" s="2" t="str">
        <f t="shared" si="126"/>
        <v>Women</v>
      </c>
      <c r="G1394" s="2" t="str">
        <f t="shared" si="127"/>
        <v xml:space="preserve"> Athletic Footwear</v>
      </c>
      <c r="H1394" s="2" t="s">
        <v>18</v>
      </c>
      <c r="I1394" s="2">
        <v>85</v>
      </c>
      <c r="J1394" s="2">
        <v>575</v>
      </c>
      <c r="K1394" s="2">
        <v>48875</v>
      </c>
      <c r="L1394" s="2" t="s">
        <v>15</v>
      </c>
      <c r="M1394" s="2">
        <f t="shared" si="128"/>
        <v>6</v>
      </c>
      <c r="N1394" s="2" t="str">
        <f t="shared" si="129"/>
        <v>Jun</v>
      </c>
      <c r="O1394" s="2" t="str">
        <f t="shared" si="130"/>
        <v>Thu</v>
      </c>
      <c r="P1394" s="2" t="str">
        <f t="shared" si="131"/>
        <v>2021</v>
      </c>
    </row>
    <row r="1395" spans="1:16" x14ac:dyDescent="0.3">
      <c r="A1395" s="2" t="s">
        <v>22</v>
      </c>
      <c r="B1395" s="3">
        <v>44364</v>
      </c>
      <c r="C1395" s="2" t="s">
        <v>45</v>
      </c>
      <c r="D1395" s="2" t="s">
        <v>46</v>
      </c>
      <c r="E1395" s="2" t="s">
        <v>65</v>
      </c>
      <c r="F1395" s="2" t="str">
        <f t="shared" si="126"/>
        <v>Men</v>
      </c>
      <c r="G1395" s="2" t="str">
        <f t="shared" si="127"/>
        <v xml:space="preserve"> Apparel</v>
      </c>
      <c r="H1395" s="2" t="s">
        <v>19</v>
      </c>
      <c r="I1395" s="2">
        <v>95</v>
      </c>
      <c r="J1395" s="2">
        <v>450</v>
      </c>
      <c r="K1395" s="2">
        <v>42750</v>
      </c>
      <c r="L1395" s="2" t="s">
        <v>15</v>
      </c>
      <c r="M1395" s="2">
        <f t="shared" si="128"/>
        <v>6</v>
      </c>
      <c r="N1395" s="2" t="str">
        <f t="shared" si="129"/>
        <v>Jun</v>
      </c>
      <c r="O1395" s="2" t="str">
        <f t="shared" si="130"/>
        <v>Thu</v>
      </c>
      <c r="P1395" s="2" t="str">
        <f t="shared" si="131"/>
        <v>2021</v>
      </c>
    </row>
    <row r="1396" spans="1:16" x14ac:dyDescent="0.3">
      <c r="A1396" s="2" t="s">
        <v>22</v>
      </c>
      <c r="B1396" s="3">
        <v>44364</v>
      </c>
      <c r="C1396" s="2" t="s">
        <v>45</v>
      </c>
      <c r="D1396" s="2" t="s">
        <v>46</v>
      </c>
      <c r="E1396" s="2" t="s">
        <v>65</v>
      </c>
      <c r="F1396" s="2" t="str">
        <f t="shared" si="126"/>
        <v>Women</v>
      </c>
      <c r="G1396" s="2" t="str">
        <f t="shared" si="127"/>
        <v xml:space="preserve"> Apparel</v>
      </c>
      <c r="H1396" s="2" t="s">
        <v>20</v>
      </c>
      <c r="I1396" s="2">
        <v>110.00000000000001</v>
      </c>
      <c r="J1396" s="2">
        <v>750</v>
      </c>
      <c r="K1396" s="2">
        <v>82500.000000000015</v>
      </c>
      <c r="L1396" s="2" t="s">
        <v>15</v>
      </c>
      <c r="M1396" s="2">
        <f t="shared" si="128"/>
        <v>6</v>
      </c>
      <c r="N1396" s="2" t="str">
        <f t="shared" si="129"/>
        <v>Jun</v>
      </c>
      <c r="O1396" s="2" t="str">
        <f t="shared" si="130"/>
        <v>Thu</v>
      </c>
      <c r="P1396" s="2" t="str">
        <f t="shared" si="131"/>
        <v>2021</v>
      </c>
    </row>
    <row r="1397" spans="1:16" x14ac:dyDescent="0.3">
      <c r="A1397" s="2" t="s">
        <v>22</v>
      </c>
      <c r="B1397" s="3">
        <v>44393</v>
      </c>
      <c r="C1397" s="2" t="s">
        <v>45</v>
      </c>
      <c r="D1397" s="2" t="s">
        <v>46</v>
      </c>
      <c r="E1397" s="2" t="s">
        <v>65</v>
      </c>
      <c r="F1397" s="2" t="str">
        <f t="shared" si="126"/>
        <v>Men</v>
      </c>
      <c r="G1397" s="2" t="str">
        <f t="shared" si="127"/>
        <v xml:space="preserve"> Street Footwear</v>
      </c>
      <c r="H1397" s="2" t="s">
        <v>14</v>
      </c>
      <c r="I1397" s="2">
        <v>90</v>
      </c>
      <c r="J1397" s="2">
        <v>900</v>
      </c>
      <c r="K1397" s="2">
        <v>81000</v>
      </c>
      <c r="L1397" s="2" t="s">
        <v>15</v>
      </c>
      <c r="M1397" s="2">
        <f t="shared" si="128"/>
        <v>7</v>
      </c>
      <c r="N1397" s="2" t="str">
        <f t="shared" si="129"/>
        <v>Jul</v>
      </c>
      <c r="O1397" s="2" t="str">
        <f t="shared" si="130"/>
        <v>Fri</v>
      </c>
      <c r="P1397" s="2" t="str">
        <f t="shared" si="131"/>
        <v>2021</v>
      </c>
    </row>
    <row r="1398" spans="1:16" x14ac:dyDescent="0.3">
      <c r="A1398" s="2" t="s">
        <v>22</v>
      </c>
      <c r="B1398" s="3">
        <v>44393</v>
      </c>
      <c r="C1398" s="2" t="s">
        <v>45</v>
      </c>
      <c r="D1398" s="2" t="s">
        <v>46</v>
      </c>
      <c r="E1398" s="2" t="s">
        <v>65</v>
      </c>
      <c r="F1398" s="2" t="str">
        <f t="shared" si="126"/>
        <v>Men</v>
      </c>
      <c r="G1398" s="2" t="str">
        <f t="shared" si="127"/>
        <v xml:space="preserve"> Athletic Footwear</v>
      </c>
      <c r="H1398" s="2" t="s">
        <v>16</v>
      </c>
      <c r="I1398" s="2">
        <v>95</v>
      </c>
      <c r="J1398" s="2">
        <v>750</v>
      </c>
      <c r="K1398" s="2">
        <v>71250</v>
      </c>
      <c r="L1398" s="2" t="s">
        <v>15</v>
      </c>
      <c r="M1398" s="2">
        <f t="shared" si="128"/>
        <v>7</v>
      </c>
      <c r="N1398" s="2" t="str">
        <f t="shared" si="129"/>
        <v>Jul</v>
      </c>
      <c r="O1398" s="2" t="str">
        <f t="shared" si="130"/>
        <v>Fri</v>
      </c>
      <c r="P1398" s="2" t="str">
        <f t="shared" si="131"/>
        <v>2021</v>
      </c>
    </row>
    <row r="1399" spans="1:16" x14ac:dyDescent="0.3">
      <c r="A1399" s="2" t="s">
        <v>22</v>
      </c>
      <c r="B1399" s="3">
        <v>44393</v>
      </c>
      <c r="C1399" s="2" t="s">
        <v>45</v>
      </c>
      <c r="D1399" s="2" t="s">
        <v>46</v>
      </c>
      <c r="E1399" s="2" t="s">
        <v>65</v>
      </c>
      <c r="F1399" s="2" t="str">
        <f t="shared" si="126"/>
        <v>Women</v>
      </c>
      <c r="G1399" s="2" t="str">
        <f t="shared" si="127"/>
        <v xml:space="preserve"> Street Footwear</v>
      </c>
      <c r="H1399" s="2" t="s">
        <v>17</v>
      </c>
      <c r="I1399" s="2">
        <v>95</v>
      </c>
      <c r="J1399" s="2">
        <v>700</v>
      </c>
      <c r="K1399" s="2">
        <v>66500</v>
      </c>
      <c r="L1399" s="2" t="s">
        <v>15</v>
      </c>
      <c r="M1399" s="2">
        <f t="shared" si="128"/>
        <v>7</v>
      </c>
      <c r="N1399" s="2" t="str">
        <f t="shared" si="129"/>
        <v>Jul</v>
      </c>
      <c r="O1399" s="2" t="str">
        <f t="shared" si="130"/>
        <v>Fri</v>
      </c>
      <c r="P1399" s="2" t="str">
        <f t="shared" si="131"/>
        <v>2021</v>
      </c>
    </row>
    <row r="1400" spans="1:16" x14ac:dyDescent="0.3">
      <c r="A1400" s="2" t="s">
        <v>22</v>
      </c>
      <c r="B1400" s="3">
        <v>44393</v>
      </c>
      <c r="C1400" s="2" t="s">
        <v>45</v>
      </c>
      <c r="D1400" s="2" t="s">
        <v>46</v>
      </c>
      <c r="E1400" s="2" t="s">
        <v>65</v>
      </c>
      <c r="F1400" s="2" t="str">
        <f t="shared" si="126"/>
        <v>Women</v>
      </c>
      <c r="G1400" s="2" t="str">
        <f t="shared" si="127"/>
        <v xml:space="preserve"> Athletic Footwear</v>
      </c>
      <c r="H1400" s="2" t="s">
        <v>18</v>
      </c>
      <c r="I1400" s="2">
        <v>90</v>
      </c>
      <c r="J1400" s="2">
        <v>600</v>
      </c>
      <c r="K1400" s="2">
        <v>54000</v>
      </c>
      <c r="L1400" s="2" t="s">
        <v>15</v>
      </c>
      <c r="M1400" s="2">
        <f t="shared" si="128"/>
        <v>7</v>
      </c>
      <c r="N1400" s="2" t="str">
        <f t="shared" si="129"/>
        <v>Jul</v>
      </c>
      <c r="O1400" s="2" t="str">
        <f t="shared" si="130"/>
        <v>Fri</v>
      </c>
      <c r="P1400" s="2" t="str">
        <f t="shared" si="131"/>
        <v>2021</v>
      </c>
    </row>
    <row r="1401" spans="1:16" x14ac:dyDescent="0.3">
      <c r="A1401" s="2" t="s">
        <v>22</v>
      </c>
      <c r="B1401" s="3">
        <v>44393</v>
      </c>
      <c r="C1401" s="2" t="s">
        <v>45</v>
      </c>
      <c r="D1401" s="2" t="s">
        <v>46</v>
      </c>
      <c r="E1401" s="2" t="s">
        <v>65</v>
      </c>
      <c r="F1401" s="2" t="str">
        <f t="shared" si="126"/>
        <v>Men</v>
      </c>
      <c r="G1401" s="2" t="str">
        <f t="shared" si="127"/>
        <v xml:space="preserve"> Apparel</v>
      </c>
      <c r="H1401" s="2" t="s">
        <v>19</v>
      </c>
      <c r="I1401" s="2">
        <v>95</v>
      </c>
      <c r="J1401" s="2">
        <v>650</v>
      </c>
      <c r="K1401" s="2">
        <v>61750</v>
      </c>
      <c r="L1401" s="2" t="s">
        <v>15</v>
      </c>
      <c r="M1401" s="2">
        <f t="shared" si="128"/>
        <v>7</v>
      </c>
      <c r="N1401" s="2" t="str">
        <f t="shared" si="129"/>
        <v>Jul</v>
      </c>
      <c r="O1401" s="2" t="str">
        <f t="shared" si="130"/>
        <v>Fri</v>
      </c>
      <c r="P1401" s="2" t="str">
        <f t="shared" si="131"/>
        <v>2021</v>
      </c>
    </row>
    <row r="1402" spans="1:16" x14ac:dyDescent="0.3">
      <c r="A1402" s="2" t="s">
        <v>22</v>
      </c>
      <c r="B1402" s="3">
        <v>44393</v>
      </c>
      <c r="C1402" s="2" t="s">
        <v>45</v>
      </c>
      <c r="D1402" s="2" t="s">
        <v>46</v>
      </c>
      <c r="E1402" s="2" t="s">
        <v>65</v>
      </c>
      <c r="F1402" s="2" t="str">
        <f t="shared" si="126"/>
        <v>Women</v>
      </c>
      <c r="G1402" s="2" t="str">
        <f t="shared" si="127"/>
        <v xml:space="preserve"> Apparel</v>
      </c>
      <c r="H1402" s="2" t="s">
        <v>20</v>
      </c>
      <c r="I1402" s="2">
        <v>110.00000000000001</v>
      </c>
      <c r="J1402" s="2">
        <v>650</v>
      </c>
      <c r="K1402" s="2">
        <v>71500.000000000015</v>
      </c>
      <c r="L1402" s="2" t="s">
        <v>15</v>
      </c>
      <c r="M1402" s="2">
        <f t="shared" si="128"/>
        <v>7</v>
      </c>
      <c r="N1402" s="2" t="str">
        <f t="shared" si="129"/>
        <v>Jul</v>
      </c>
      <c r="O1402" s="2" t="str">
        <f t="shared" si="130"/>
        <v>Fri</v>
      </c>
      <c r="P1402" s="2" t="str">
        <f t="shared" si="131"/>
        <v>2021</v>
      </c>
    </row>
    <row r="1403" spans="1:16" x14ac:dyDescent="0.3">
      <c r="A1403" s="2" t="s">
        <v>22</v>
      </c>
      <c r="B1403" s="3">
        <v>44425</v>
      </c>
      <c r="C1403" s="2" t="s">
        <v>45</v>
      </c>
      <c r="D1403" s="2" t="s">
        <v>46</v>
      </c>
      <c r="E1403" s="2" t="s">
        <v>65</v>
      </c>
      <c r="F1403" s="2" t="str">
        <f t="shared" si="126"/>
        <v>Men</v>
      </c>
      <c r="G1403" s="2" t="str">
        <f t="shared" si="127"/>
        <v xml:space="preserve"> Street Footwear</v>
      </c>
      <c r="H1403" s="2" t="s">
        <v>14</v>
      </c>
      <c r="I1403" s="2">
        <v>95</v>
      </c>
      <c r="J1403" s="2">
        <v>850</v>
      </c>
      <c r="K1403" s="2">
        <v>80750</v>
      </c>
      <c r="L1403" s="2" t="s">
        <v>15</v>
      </c>
      <c r="M1403" s="2">
        <f t="shared" si="128"/>
        <v>8</v>
      </c>
      <c r="N1403" s="2" t="str">
        <f t="shared" si="129"/>
        <v>Aug</v>
      </c>
      <c r="O1403" s="2" t="str">
        <f t="shared" si="130"/>
        <v>Tue</v>
      </c>
      <c r="P1403" s="2" t="str">
        <f t="shared" si="131"/>
        <v>2021</v>
      </c>
    </row>
    <row r="1404" spans="1:16" x14ac:dyDescent="0.3">
      <c r="A1404" s="2" t="s">
        <v>22</v>
      </c>
      <c r="B1404" s="3">
        <v>44425</v>
      </c>
      <c r="C1404" s="2" t="s">
        <v>45</v>
      </c>
      <c r="D1404" s="2" t="s">
        <v>46</v>
      </c>
      <c r="E1404" s="2" t="s">
        <v>65</v>
      </c>
      <c r="F1404" s="2" t="str">
        <f t="shared" si="126"/>
        <v>Men</v>
      </c>
      <c r="G1404" s="2" t="str">
        <f t="shared" si="127"/>
        <v xml:space="preserve"> Athletic Footwear</v>
      </c>
      <c r="H1404" s="2" t="s">
        <v>16</v>
      </c>
      <c r="I1404" s="2">
        <v>85.000000000000014</v>
      </c>
      <c r="J1404" s="2">
        <v>825</v>
      </c>
      <c r="K1404" s="2">
        <v>70125.000000000015</v>
      </c>
      <c r="L1404" s="2" t="s">
        <v>15</v>
      </c>
      <c r="M1404" s="2">
        <f t="shared" si="128"/>
        <v>8</v>
      </c>
      <c r="N1404" s="2" t="str">
        <f t="shared" si="129"/>
        <v>Aug</v>
      </c>
      <c r="O1404" s="2" t="str">
        <f t="shared" si="130"/>
        <v>Tue</v>
      </c>
      <c r="P1404" s="2" t="str">
        <f t="shared" si="131"/>
        <v>2021</v>
      </c>
    </row>
    <row r="1405" spans="1:16" x14ac:dyDescent="0.3">
      <c r="A1405" s="2" t="s">
        <v>22</v>
      </c>
      <c r="B1405" s="3">
        <v>44425</v>
      </c>
      <c r="C1405" s="2" t="s">
        <v>45</v>
      </c>
      <c r="D1405" s="2" t="s">
        <v>46</v>
      </c>
      <c r="E1405" s="2" t="s">
        <v>65</v>
      </c>
      <c r="F1405" s="2" t="str">
        <f t="shared" si="126"/>
        <v>Women</v>
      </c>
      <c r="G1405" s="2" t="str">
        <f t="shared" si="127"/>
        <v xml:space="preserve"> Street Footwear</v>
      </c>
      <c r="H1405" s="2" t="s">
        <v>17</v>
      </c>
      <c r="I1405" s="2">
        <v>80</v>
      </c>
      <c r="J1405" s="2">
        <v>700</v>
      </c>
      <c r="K1405" s="2">
        <v>56000</v>
      </c>
      <c r="L1405" s="2" t="s">
        <v>15</v>
      </c>
      <c r="M1405" s="2">
        <f t="shared" si="128"/>
        <v>8</v>
      </c>
      <c r="N1405" s="2" t="str">
        <f t="shared" si="129"/>
        <v>Aug</v>
      </c>
      <c r="O1405" s="2" t="str">
        <f t="shared" si="130"/>
        <v>Tue</v>
      </c>
      <c r="P1405" s="2" t="str">
        <f t="shared" si="131"/>
        <v>2021</v>
      </c>
    </row>
    <row r="1406" spans="1:16" x14ac:dyDescent="0.3">
      <c r="A1406" s="2" t="s">
        <v>22</v>
      </c>
      <c r="B1406" s="3">
        <v>44425</v>
      </c>
      <c r="C1406" s="2" t="s">
        <v>45</v>
      </c>
      <c r="D1406" s="2" t="s">
        <v>46</v>
      </c>
      <c r="E1406" s="2" t="s">
        <v>65</v>
      </c>
      <c r="F1406" s="2" t="str">
        <f t="shared" si="126"/>
        <v>Women</v>
      </c>
      <c r="G1406" s="2" t="str">
        <f t="shared" si="127"/>
        <v xml:space="preserve"> Athletic Footwear</v>
      </c>
      <c r="H1406" s="2" t="s">
        <v>18</v>
      </c>
      <c r="I1406" s="2">
        <v>80</v>
      </c>
      <c r="J1406" s="2">
        <v>475</v>
      </c>
      <c r="K1406" s="2">
        <v>38000</v>
      </c>
      <c r="L1406" s="2" t="s">
        <v>15</v>
      </c>
      <c r="M1406" s="2">
        <f t="shared" si="128"/>
        <v>8</v>
      </c>
      <c r="N1406" s="2" t="str">
        <f t="shared" si="129"/>
        <v>Aug</v>
      </c>
      <c r="O1406" s="2" t="str">
        <f t="shared" si="130"/>
        <v>Tue</v>
      </c>
      <c r="P1406" s="2" t="str">
        <f t="shared" si="131"/>
        <v>2021</v>
      </c>
    </row>
    <row r="1407" spans="1:16" x14ac:dyDescent="0.3">
      <c r="A1407" s="2" t="s">
        <v>22</v>
      </c>
      <c r="B1407" s="3">
        <v>44425</v>
      </c>
      <c r="C1407" s="2" t="s">
        <v>45</v>
      </c>
      <c r="D1407" s="2" t="s">
        <v>46</v>
      </c>
      <c r="E1407" s="2" t="s">
        <v>65</v>
      </c>
      <c r="F1407" s="2" t="str">
        <f t="shared" si="126"/>
        <v>Men</v>
      </c>
      <c r="G1407" s="2" t="str">
        <f t="shared" si="127"/>
        <v xml:space="preserve"> Apparel</v>
      </c>
      <c r="H1407" s="2" t="s">
        <v>19</v>
      </c>
      <c r="I1407" s="2">
        <v>80</v>
      </c>
      <c r="J1407" s="2">
        <v>475</v>
      </c>
      <c r="K1407" s="2">
        <v>38000</v>
      </c>
      <c r="L1407" s="2" t="s">
        <v>15</v>
      </c>
      <c r="M1407" s="2">
        <f t="shared" si="128"/>
        <v>8</v>
      </c>
      <c r="N1407" s="2" t="str">
        <f t="shared" si="129"/>
        <v>Aug</v>
      </c>
      <c r="O1407" s="2" t="str">
        <f t="shared" si="130"/>
        <v>Tue</v>
      </c>
      <c r="P1407" s="2" t="str">
        <f t="shared" si="131"/>
        <v>2021</v>
      </c>
    </row>
    <row r="1408" spans="1:16" x14ac:dyDescent="0.3">
      <c r="A1408" s="2" t="s">
        <v>22</v>
      </c>
      <c r="B1408" s="3">
        <v>44425</v>
      </c>
      <c r="C1408" s="2" t="s">
        <v>45</v>
      </c>
      <c r="D1408" s="2" t="s">
        <v>46</v>
      </c>
      <c r="E1408" s="2" t="s">
        <v>65</v>
      </c>
      <c r="F1408" s="2" t="str">
        <f t="shared" si="126"/>
        <v>Women</v>
      </c>
      <c r="G1408" s="2" t="str">
        <f t="shared" si="127"/>
        <v xml:space="preserve"> Apparel</v>
      </c>
      <c r="H1408" s="2" t="s">
        <v>20</v>
      </c>
      <c r="I1408" s="2">
        <v>85</v>
      </c>
      <c r="J1408" s="2">
        <v>300</v>
      </c>
      <c r="K1408" s="2">
        <v>25500</v>
      </c>
      <c r="L1408" s="2" t="s">
        <v>15</v>
      </c>
      <c r="M1408" s="2">
        <f t="shared" si="128"/>
        <v>8</v>
      </c>
      <c r="N1408" s="2" t="str">
        <f t="shared" si="129"/>
        <v>Aug</v>
      </c>
      <c r="O1408" s="2" t="str">
        <f t="shared" si="130"/>
        <v>Tue</v>
      </c>
      <c r="P1408" s="2" t="str">
        <f t="shared" si="131"/>
        <v>2021</v>
      </c>
    </row>
    <row r="1409" spans="1:16" x14ac:dyDescent="0.3">
      <c r="A1409" s="2" t="s">
        <v>22</v>
      </c>
      <c r="B1409" s="3">
        <v>44457</v>
      </c>
      <c r="C1409" s="2" t="s">
        <v>45</v>
      </c>
      <c r="D1409" s="2" t="s">
        <v>46</v>
      </c>
      <c r="E1409" s="2" t="s">
        <v>65</v>
      </c>
      <c r="F1409" s="2" t="str">
        <f t="shared" si="126"/>
        <v>Men</v>
      </c>
      <c r="G1409" s="2" t="str">
        <f t="shared" si="127"/>
        <v xml:space="preserve"> Street Footwear</v>
      </c>
      <c r="H1409" s="2" t="s">
        <v>14</v>
      </c>
      <c r="I1409" s="2">
        <v>60.000000000000007</v>
      </c>
      <c r="J1409" s="2">
        <v>500</v>
      </c>
      <c r="K1409" s="2">
        <v>30000.000000000004</v>
      </c>
      <c r="L1409" s="2" t="s">
        <v>15</v>
      </c>
      <c r="M1409" s="2">
        <f t="shared" si="128"/>
        <v>9</v>
      </c>
      <c r="N1409" s="2" t="str">
        <f t="shared" si="129"/>
        <v>Sep</v>
      </c>
      <c r="O1409" s="2" t="str">
        <f t="shared" si="130"/>
        <v>Sat</v>
      </c>
      <c r="P1409" s="2" t="str">
        <f t="shared" si="131"/>
        <v>2021</v>
      </c>
    </row>
    <row r="1410" spans="1:16" x14ac:dyDescent="0.3">
      <c r="A1410" s="2" t="s">
        <v>22</v>
      </c>
      <c r="B1410" s="3">
        <v>44457</v>
      </c>
      <c r="C1410" s="2" t="s">
        <v>45</v>
      </c>
      <c r="D1410" s="2" t="s">
        <v>46</v>
      </c>
      <c r="E1410" s="2" t="s">
        <v>65</v>
      </c>
      <c r="F1410" s="2" t="str">
        <f t="shared" ref="F1410:F1473" si="132">MID(H1410, 1, FIND("'", H1410) - 1)</f>
        <v>Men</v>
      </c>
      <c r="G1410" s="2" t="str">
        <f t="shared" ref="G1410:G1473" si="133">MID(H1410, FIND("'", H1410) + 2, LEN(H1410) - FIND("'", H1410) - 1)</f>
        <v xml:space="preserve"> Athletic Footwear</v>
      </c>
      <c r="H1410" s="2" t="s">
        <v>16</v>
      </c>
      <c r="I1410" s="2">
        <v>65.000000000000014</v>
      </c>
      <c r="J1410" s="2">
        <v>500</v>
      </c>
      <c r="K1410" s="2">
        <v>32500.000000000007</v>
      </c>
      <c r="L1410" s="2" t="s">
        <v>15</v>
      </c>
      <c r="M1410" s="2">
        <f t="shared" si="128"/>
        <v>9</v>
      </c>
      <c r="N1410" s="2" t="str">
        <f t="shared" si="129"/>
        <v>Sep</v>
      </c>
      <c r="O1410" s="2" t="str">
        <f t="shared" si="130"/>
        <v>Sat</v>
      </c>
      <c r="P1410" s="2" t="str">
        <f t="shared" si="131"/>
        <v>2021</v>
      </c>
    </row>
    <row r="1411" spans="1:16" x14ac:dyDescent="0.3">
      <c r="A1411" s="2" t="s">
        <v>22</v>
      </c>
      <c r="B1411" s="3">
        <v>44457</v>
      </c>
      <c r="C1411" s="2" t="s">
        <v>45</v>
      </c>
      <c r="D1411" s="2" t="s">
        <v>46</v>
      </c>
      <c r="E1411" s="2" t="s">
        <v>65</v>
      </c>
      <c r="F1411" s="2" t="str">
        <f t="shared" si="132"/>
        <v>Women</v>
      </c>
      <c r="G1411" s="2" t="str">
        <f t="shared" si="133"/>
        <v xml:space="preserve"> Street Footwear</v>
      </c>
      <c r="H1411" s="2" t="s">
        <v>17</v>
      </c>
      <c r="I1411" s="2">
        <v>60.000000000000007</v>
      </c>
      <c r="J1411" s="2">
        <v>300</v>
      </c>
      <c r="K1411" s="2">
        <v>18000.000000000004</v>
      </c>
      <c r="L1411" s="2" t="s">
        <v>15</v>
      </c>
      <c r="M1411" s="2">
        <f t="shared" ref="M1411:M1474" si="134">MONTH(B1411)</f>
        <v>9</v>
      </c>
      <c r="N1411" s="2" t="str">
        <f t="shared" ref="N1411:N1474" si="135">TEXT(B1411,"mmm")</f>
        <v>Sep</v>
      </c>
      <c r="O1411" s="2" t="str">
        <f t="shared" ref="O1411:O1474" si="136">TEXT(B1411,"ddd")</f>
        <v>Sat</v>
      </c>
      <c r="P1411" s="2" t="str">
        <f t="shared" ref="P1411:P1474" si="137">TEXT(B1411,"YYY")</f>
        <v>2021</v>
      </c>
    </row>
    <row r="1412" spans="1:16" x14ac:dyDescent="0.3">
      <c r="A1412" s="2" t="s">
        <v>22</v>
      </c>
      <c r="B1412" s="3">
        <v>44457</v>
      </c>
      <c r="C1412" s="2" t="s">
        <v>45</v>
      </c>
      <c r="D1412" s="2" t="s">
        <v>46</v>
      </c>
      <c r="E1412" s="2" t="s">
        <v>65</v>
      </c>
      <c r="F1412" s="2" t="str">
        <f t="shared" si="132"/>
        <v>Women</v>
      </c>
      <c r="G1412" s="2" t="str">
        <f t="shared" si="133"/>
        <v xml:space="preserve"> Athletic Footwear</v>
      </c>
      <c r="H1412" s="2" t="s">
        <v>18</v>
      </c>
      <c r="I1412" s="2">
        <v>60.000000000000007</v>
      </c>
      <c r="J1412" s="2">
        <v>250</v>
      </c>
      <c r="K1412" s="2">
        <v>15000.000000000002</v>
      </c>
      <c r="L1412" s="2" t="s">
        <v>15</v>
      </c>
      <c r="M1412" s="2">
        <f t="shared" si="134"/>
        <v>9</v>
      </c>
      <c r="N1412" s="2" t="str">
        <f t="shared" si="135"/>
        <v>Sep</v>
      </c>
      <c r="O1412" s="2" t="str">
        <f t="shared" si="136"/>
        <v>Sat</v>
      </c>
      <c r="P1412" s="2" t="str">
        <f t="shared" si="137"/>
        <v>2021</v>
      </c>
    </row>
    <row r="1413" spans="1:16" x14ac:dyDescent="0.3">
      <c r="A1413" s="2" t="s">
        <v>22</v>
      </c>
      <c r="B1413" s="3">
        <v>44457</v>
      </c>
      <c r="C1413" s="2" t="s">
        <v>45</v>
      </c>
      <c r="D1413" s="2" t="s">
        <v>46</v>
      </c>
      <c r="E1413" s="2" t="s">
        <v>65</v>
      </c>
      <c r="F1413" s="2" t="str">
        <f t="shared" si="132"/>
        <v>Men</v>
      </c>
      <c r="G1413" s="2" t="str">
        <f t="shared" si="133"/>
        <v xml:space="preserve"> Apparel</v>
      </c>
      <c r="H1413" s="2" t="s">
        <v>19</v>
      </c>
      <c r="I1413" s="2">
        <v>70</v>
      </c>
      <c r="J1413" s="2">
        <v>275</v>
      </c>
      <c r="K1413" s="2">
        <v>19250</v>
      </c>
      <c r="L1413" s="2" t="s">
        <v>15</v>
      </c>
      <c r="M1413" s="2">
        <f t="shared" si="134"/>
        <v>9</v>
      </c>
      <c r="N1413" s="2" t="str">
        <f t="shared" si="135"/>
        <v>Sep</v>
      </c>
      <c r="O1413" s="2" t="str">
        <f t="shared" si="136"/>
        <v>Sat</v>
      </c>
      <c r="P1413" s="2" t="str">
        <f t="shared" si="137"/>
        <v>2021</v>
      </c>
    </row>
    <row r="1414" spans="1:16" x14ac:dyDescent="0.3">
      <c r="A1414" s="2" t="s">
        <v>22</v>
      </c>
      <c r="B1414" s="3">
        <v>44457</v>
      </c>
      <c r="C1414" s="2" t="s">
        <v>45</v>
      </c>
      <c r="D1414" s="2" t="s">
        <v>46</v>
      </c>
      <c r="E1414" s="2" t="s">
        <v>65</v>
      </c>
      <c r="F1414" s="2" t="str">
        <f t="shared" si="132"/>
        <v>Women</v>
      </c>
      <c r="G1414" s="2" t="str">
        <f t="shared" si="133"/>
        <v xml:space="preserve"> Apparel</v>
      </c>
      <c r="H1414" s="2" t="s">
        <v>20</v>
      </c>
      <c r="I1414" s="2">
        <v>54.999999999999993</v>
      </c>
      <c r="J1414" s="2">
        <v>300</v>
      </c>
      <c r="K1414" s="2">
        <v>16499.999999999996</v>
      </c>
      <c r="L1414" s="2" t="s">
        <v>15</v>
      </c>
      <c r="M1414" s="2">
        <f t="shared" si="134"/>
        <v>9</v>
      </c>
      <c r="N1414" s="2" t="str">
        <f t="shared" si="135"/>
        <v>Sep</v>
      </c>
      <c r="O1414" s="2" t="str">
        <f t="shared" si="136"/>
        <v>Sat</v>
      </c>
      <c r="P1414" s="2" t="str">
        <f t="shared" si="137"/>
        <v>2021</v>
      </c>
    </row>
    <row r="1415" spans="1:16" x14ac:dyDescent="0.3">
      <c r="A1415" s="2" t="s">
        <v>22</v>
      </c>
      <c r="B1415" s="3">
        <v>44486</v>
      </c>
      <c r="C1415" s="2" t="s">
        <v>45</v>
      </c>
      <c r="D1415" s="2" t="s">
        <v>46</v>
      </c>
      <c r="E1415" s="2" t="s">
        <v>65</v>
      </c>
      <c r="F1415" s="2" t="str">
        <f t="shared" si="132"/>
        <v>Men</v>
      </c>
      <c r="G1415" s="2" t="str">
        <f t="shared" si="133"/>
        <v xml:space="preserve"> Street Footwear</v>
      </c>
      <c r="H1415" s="2" t="s">
        <v>14</v>
      </c>
      <c r="I1415" s="2">
        <v>50</v>
      </c>
      <c r="J1415" s="2">
        <v>400</v>
      </c>
      <c r="K1415" s="2">
        <v>20000</v>
      </c>
      <c r="L1415" s="2" t="s">
        <v>15</v>
      </c>
      <c r="M1415" s="2">
        <f t="shared" si="134"/>
        <v>10</v>
      </c>
      <c r="N1415" s="2" t="str">
        <f t="shared" si="135"/>
        <v>Oct</v>
      </c>
      <c r="O1415" s="2" t="str">
        <f t="shared" si="136"/>
        <v>Sun</v>
      </c>
      <c r="P1415" s="2" t="str">
        <f t="shared" si="137"/>
        <v>2021</v>
      </c>
    </row>
    <row r="1416" spans="1:16" x14ac:dyDescent="0.3">
      <c r="A1416" s="2" t="s">
        <v>22</v>
      </c>
      <c r="B1416" s="3">
        <v>44486</v>
      </c>
      <c r="C1416" s="2" t="s">
        <v>45</v>
      </c>
      <c r="D1416" s="2" t="s">
        <v>46</v>
      </c>
      <c r="E1416" s="2" t="s">
        <v>65</v>
      </c>
      <c r="F1416" s="2" t="str">
        <f t="shared" si="132"/>
        <v>Men</v>
      </c>
      <c r="G1416" s="2" t="str">
        <f t="shared" si="133"/>
        <v xml:space="preserve"> Athletic Footwear</v>
      </c>
      <c r="H1416" s="2" t="s">
        <v>16</v>
      </c>
      <c r="I1416" s="2">
        <v>65.000000000000014</v>
      </c>
      <c r="J1416" s="2">
        <v>575</v>
      </c>
      <c r="K1416" s="2">
        <v>37375.000000000007</v>
      </c>
      <c r="L1416" s="2" t="s">
        <v>15</v>
      </c>
      <c r="M1416" s="2">
        <f t="shared" si="134"/>
        <v>10</v>
      </c>
      <c r="N1416" s="2" t="str">
        <f t="shared" si="135"/>
        <v>Oct</v>
      </c>
      <c r="O1416" s="2" t="str">
        <f t="shared" si="136"/>
        <v>Sun</v>
      </c>
      <c r="P1416" s="2" t="str">
        <f t="shared" si="137"/>
        <v>2021</v>
      </c>
    </row>
    <row r="1417" spans="1:16" x14ac:dyDescent="0.3">
      <c r="A1417" s="2" t="s">
        <v>22</v>
      </c>
      <c r="B1417" s="3">
        <v>44486</v>
      </c>
      <c r="C1417" s="2" t="s">
        <v>45</v>
      </c>
      <c r="D1417" s="2" t="s">
        <v>46</v>
      </c>
      <c r="E1417" s="2" t="s">
        <v>65</v>
      </c>
      <c r="F1417" s="2" t="str">
        <f t="shared" si="132"/>
        <v>Women</v>
      </c>
      <c r="G1417" s="2" t="str">
        <f t="shared" si="133"/>
        <v xml:space="preserve"> Street Footwear</v>
      </c>
      <c r="H1417" s="2" t="s">
        <v>17</v>
      </c>
      <c r="I1417" s="2">
        <v>60.000000000000007</v>
      </c>
      <c r="J1417" s="2">
        <v>400</v>
      </c>
      <c r="K1417" s="2">
        <v>24000.000000000004</v>
      </c>
      <c r="L1417" s="2" t="s">
        <v>15</v>
      </c>
      <c r="M1417" s="2">
        <f t="shared" si="134"/>
        <v>10</v>
      </c>
      <c r="N1417" s="2" t="str">
        <f t="shared" si="135"/>
        <v>Oct</v>
      </c>
      <c r="O1417" s="2" t="str">
        <f t="shared" si="136"/>
        <v>Sun</v>
      </c>
      <c r="P1417" s="2" t="str">
        <f t="shared" si="137"/>
        <v>2021</v>
      </c>
    </row>
    <row r="1418" spans="1:16" x14ac:dyDescent="0.3">
      <c r="A1418" s="2" t="s">
        <v>22</v>
      </c>
      <c r="B1418" s="3">
        <v>44486</v>
      </c>
      <c r="C1418" s="2" t="s">
        <v>45</v>
      </c>
      <c r="D1418" s="2" t="s">
        <v>46</v>
      </c>
      <c r="E1418" s="2" t="s">
        <v>65</v>
      </c>
      <c r="F1418" s="2" t="str">
        <f t="shared" si="132"/>
        <v>Women</v>
      </c>
      <c r="G1418" s="2" t="str">
        <f t="shared" si="133"/>
        <v xml:space="preserve"> Athletic Footwear</v>
      </c>
      <c r="H1418" s="2" t="s">
        <v>18</v>
      </c>
      <c r="I1418" s="2">
        <v>55.000000000000007</v>
      </c>
      <c r="J1418" s="2">
        <v>375</v>
      </c>
      <c r="K1418" s="2">
        <v>20625.000000000004</v>
      </c>
      <c r="L1418" s="2" t="s">
        <v>15</v>
      </c>
      <c r="M1418" s="2">
        <f t="shared" si="134"/>
        <v>10</v>
      </c>
      <c r="N1418" s="2" t="str">
        <f t="shared" si="135"/>
        <v>Oct</v>
      </c>
      <c r="O1418" s="2" t="str">
        <f t="shared" si="136"/>
        <v>Sun</v>
      </c>
      <c r="P1418" s="2" t="str">
        <f t="shared" si="137"/>
        <v>2021</v>
      </c>
    </row>
    <row r="1419" spans="1:16" x14ac:dyDescent="0.3">
      <c r="A1419" s="2" t="s">
        <v>22</v>
      </c>
      <c r="B1419" s="3">
        <v>44486</v>
      </c>
      <c r="C1419" s="2" t="s">
        <v>45</v>
      </c>
      <c r="D1419" s="2" t="s">
        <v>46</v>
      </c>
      <c r="E1419" s="2" t="s">
        <v>65</v>
      </c>
      <c r="F1419" s="2" t="str">
        <f t="shared" si="132"/>
        <v>Men</v>
      </c>
      <c r="G1419" s="2" t="str">
        <f t="shared" si="133"/>
        <v xml:space="preserve"> Apparel</v>
      </c>
      <c r="H1419" s="2" t="s">
        <v>19</v>
      </c>
      <c r="I1419" s="2">
        <v>65</v>
      </c>
      <c r="J1419" s="2">
        <v>350</v>
      </c>
      <c r="K1419" s="2">
        <v>22750</v>
      </c>
      <c r="L1419" s="2" t="s">
        <v>15</v>
      </c>
      <c r="M1419" s="2">
        <f t="shared" si="134"/>
        <v>10</v>
      </c>
      <c r="N1419" s="2" t="str">
        <f t="shared" si="135"/>
        <v>Oct</v>
      </c>
      <c r="O1419" s="2" t="str">
        <f t="shared" si="136"/>
        <v>Sun</v>
      </c>
      <c r="P1419" s="2" t="str">
        <f t="shared" si="137"/>
        <v>2021</v>
      </c>
    </row>
    <row r="1420" spans="1:16" x14ac:dyDescent="0.3">
      <c r="A1420" s="2" t="s">
        <v>22</v>
      </c>
      <c r="B1420" s="3">
        <v>44486</v>
      </c>
      <c r="C1420" s="2" t="s">
        <v>45</v>
      </c>
      <c r="D1420" s="2" t="s">
        <v>46</v>
      </c>
      <c r="E1420" s="2" t="s">
        <v>65</v>
      </c>
      <c r="F1420" s="2" t="str">
        <f t="shared" si="132"/>
        <v>Women</v>
      </c>
      <c r="G1420" s="2" t="str">
        <f t="shared" si="133"/>
        <v xml:space="preserve"> Apparel</v>
      </c>
      <c r="H1420" s="2" t="s">
        <v>20</v>
      </c>
      <c r="I1420" s="2">
        <v>70</v>
      </c>
      <c r="J1420" s="2">
        <v>400</v>
      </c>
      <c r="K1420" s="2">
        <v>28000</v>
      </c>
      <c r="L1420" s="2" t="s">
        <v>15</v>
      </c>
      <c r="M1420" s="2">
        <f t="shared" si="134"/>
        <v>10</v>
      </c>
      <c r="N1420" s="2" t="str">
        <f t="shared" si="135"/>
        <v>Oct</v>
      </c>
      <c r="O1420" s="2" t="str">
        <f t="shared" si="136"/>
        <v>Sun</v>
      </c>
      <c r="P1420" s="2" t="str">
        <f t="shared" si="137"/>
        <v>2021</v>
      </c>
    </row>
    <row r="1421" spans="1:16" x14ac:dyDescent="0.3">
      <c r="A1421" s="2" t="s">
        <v>22</v>
      </c>
      <c r="B1421" s="3">
        <v>44517</v>
      </c>
      <c r="C1421" s="2" t="s">
        <v>45</v>
      </c>
      <c r="D1421" s="2" t="s">
        <v>46</v>
      </c>
      <c r="E1421" s="2" t="s">
        <v>65</v>
      </c>
      <c r="F1421" s="2" t="str">
        <f t="shared" si="132"/>
        <v>Men</v>
      </c>
      <c r="G1421" s="2" t="str">
        <f t="shared" si="133"/>
        <v xml:space="preserve"> Street Footwear</v>
      </c>
      <c r="H1421" s="2" t="s">
        <v>14</v>
      </c>
      <c r="I1421" s="2">
        <v>55.000000000000007</v>
      </c>
      <c r="J1421" s="2">
        <v>625</v>
      </c>
      <c r="K1421" s="2">
        <v>34375.000000000007</v>
      </c>
      <c r="L1421" s="2" t="s">
        <v>15</v>
      </c>
      <c r="M1421" s="2">
        <f t="shared" si="134"/>
        <v>11</v>
      </c>
      <c r="N1421" s="2" t="str">
        <f t="shared" si="135"/>
        <v>Nov</v>
      </c>
      <c r="O1421" s="2" t="str">
        <f t="shared" si="136"/>
        <v>Wed</v>
      </c>
      <c r="P1421" s="2" t="str">
        <f t="shared" si="137"/>
        <v>2021</v>
      </c>
    </row>
    <row r="1422" spans="1:16" x14ac:dyDescent="0.3">
      <c r="A1422" s="2" t="s">
        <v>22</v>
      </c>
      <c r="B1422" s="3">
        <v>44517</v>
      </c>
      <c r="C1422" s="2" t="s">
        <v>45</v>
      </c>
      <c r="D1422" s="2" t="s">
        <v>46</v>
      </c>
      <c r="E1422" s="2" t="s">
        <v>65</v>
      </c>
      <c r="F1422" s="2" t="str">
        <f t="shared" si="132"/>
        <v>Men</v>
      </c>
      <c r="G1422" s="2" t="str">
        <f t="shared" si="133"/>
        <v xml:space="preserve"> Athletic Footwear</v>
      </c>
      <c r="H1422" s="2" t="s">
        <v>16</v>
      </c>
      <c r="I1422" s="2">
        <v>60.000000000000007</v>
      </c>
      <c r="J1422" s="2">
        <v>700</v>
      </c>
      <c r="K1422" s="2">
        <v>42000.000000000007</v>
      </c>
      <c r="L1422" s="2" t="s">
        <v>15</v>
      </c>
      <c r="M1422" s="2">
        <f t="shared" si="134"/>
        <v>11</v>
      </c>
      <c r="N1422" s="2" t="str">
        <f t="shared" si="135"/>
        <v>Nov</v>
      </c>
      <c r="O1422" s="2" t="str">
        <f t="shared" si="136"/>
        <v>Wed</v>
      </c>
      <c r="P1422" s="2" t="str">
        <f t="shared" si="137"/>
        <v>2021</v>
      </c>
    </row>
    <row r="1423" spans="1:16" x14ac:dyDescent="0.3">
      <c r="A1423" s="2" t="s">
        <v>22</v>
      </c>
      <c r="B1423" s="3">
        <v>44517</v>
      </c>
      <c r="C1423" s="2" t="s">
        <v>45</v>
      </c>
      <c r="D1423" s="2" t="s">
        <v>46</v>
      </c>
      <c r="E1423" s="2" t="s">
        <v>65</v>
      </c>
      <c r="F1423" s="2" t="str">
        <f t="shared" si="132"/>
        <v>Women</v>
      </c>
      <c r="G1423" s="2" t="str">
        <f t="shared" si="133"/>
        <v xml:space="preserve"> Street Footwear</v>
      </c>
      <c r="H1423" s="2" t="s">
        <v>17</v>
      </c>
      <c r="I1423" s="2">
        <v>55.000000000000007</v>
      </c>
      <c r="J1423" s="2">
        <v>525</v>
      </c>
      <c r="K1423" s="2">
        <v>28875.000000000004</v>
      </c>
      <c r="L1423" s="2" t="s">
        <v>15</v>
      </c>
      <c r="M1423" s="2">
        <f t="shared" si="134"/>
        <v>11</v>
      </c>
      <c r="N1423" s="2" t="str">
        <f t="shared" si="135"/>
        <v>Nov</v>
      </c>
      <c r="O1423" s="2" t="str">
        <f t="shared" si="136"/>
        <v>Wed</v>
      </c>
      <c r="P1423" s="2" t="str">
        <f t="shared" si="137"/>
        <v>2021</v>
      </c>
    </row>
    <row r="1424" spans="1:16" x14ac:dyDescent="0.3">
      <c r="A1424" s="2" t="s">
        <v>22</v>
      </c>
      <c r="B1424" s="3">
        <v>44517</v>
      </c>
      <c r="C1424" s="2" t="s">
        <v>45</v>
      </c>
      <c r="D1424" s="2" t="s">
        <v>46</v>
      </c>
      <c r="E1424" s="2" t="s">
        <v>65</v>
      </c>
      <c r="F1424" s="2" t="str">
        <f t="shared" si="132"/>
        <v>Women</v>
      </c>
      <c r="G1424" s="2" t="str">
        <f t="shared" si="133"/>
        <v xml:space="preserve"> Athletic Footwear</v>
      </c>
      <c r="H1424" s="2" t="s">
        <v>18</v>
      </c>
      <c r="I1424" s="2">
        <v>65.000000000000014</v>
      </c>
      <c r="J1424" s="2">
        <v>500</v>
      </c>
      <c r="K1424" s="2">
        <v>32500.000000000007</v>
      </c>
      <c r="L1424" s="2" t="s">
        <v>15</v>
      </c>
      <c r="M1424" s="2">
        <f t="shared" si="134"/>
        <v>11</v>
      </c>
      <c r="N1424" s="2" t="str">
        <f t="shared" si="135"/>
        <v>Nov</v>
      </c>
      <c r="O1424" s="2" t="str">
        <f t="shared" si="136"/>
        <v>Wed</v>
      </c>
      <c r="P1424" s="2" t="str">
        <f t="shared" si="137"/>
        <v>2021</v>
      </c>
    </row>
    <row r="1425" spans="1:16" x14ac:dyDescent="0.3">
      <c r="A1425" s="2" t="s">
        <v>22</v>
      </c>
      <c r="B1425" s="3">
        <v>44517</v>
      </c>
      <c r="C1425" s="2" t="s">
        <v>45</v>
      </c>
      <c r="D1425" s="2" t="s">
        <v>46</v>
      </c>
      <c r="E1425" s="2" t="s">
        <v>65</v>
      </c>
      <c r="F1425" s="2" t="str">
        <f t="shared" si="132"/>
        <v>Men</v>
      </c>
      <c r="G1425" s="2" t="str">
        <f t="shared" si="133"/>
        <v xml:space="preserve"> Apparel</v>
      </c>
      <c r="H1425" s="2" t="s">
        <v>19</v>
      </c>
      <c r="I1425" s="2">
        <v>85.000000000000014</v>
      </c>
      <c r="J1425" s="2">
        <v>475</v>
      </c>
      <c r="K1425" s="2">
        <v>40375.000000000007</v>
      </c>
      <c r="L1425" s="2" t="s">
        <v>15</v>
      </c>
      <c r="M1425" s="2">
        <f t="shared" si="134"/>
        <v>11</v>
      </c>
      <c r="N1425" s="2" t="str">
        <f t="shared" si="135"/>
        <v>Nov</v>
      </c>
      <c r="O1425" s="2" t="str">
        <f t="shared" si="136"/>
        <v>Wed</v>
      </c>
      <c r="P1425" s="2" t="str">
        <f t="shared" si="137"/>
        <v>2021</v>
      </c>
    </row>
    <row r="1426" spans="1:16" x14ac:dyDescent="0.3">
      <c r="A1426" s="2" t="s">
        <v>22</v>
      </c>
      <c r="B1426" s="3">
        <v>44517</v>
      </c>
      <c r="C1426" s="2" t="s">
        <v>45</v>
      </c>
      <c r="D1426" s="2" t="s">
        <v>46</v>
      </c>
      <c r="E1426" s="2" t="s">
        <v>65</v>
      </c>
      <c r="F1426" s="2" t="str">
        <f t="shared" si="132"/>
        <v>Women</v>
      </c>
      <c r="G1426" s="2" t="str">
        <f t="shared" si="133"/>
        <v xml:space="preserve"> Apparel</v>
      </c>
      <c r="H1426" s="2" t="s">
        <v>20</v>
      </c>
      <c r="I1426" s="2">
        <v>90.000000000000014</v>
      </c>
      <c r="J1426" s="2">
        <v>600</v>
      </c>
      <c r="K1426" s="2">
        <v>54000.000000000007</v>
      </c>
      <c r="L1426" s="2" t="s">
        <v>15</v>
      </c>
      <c r="M1426" s="2">
        <f t="shared" si="134"/>
        <v>11</v>
      </c>
      <c r="N1426" s="2" t="str">
        <f t="shared" si="135"/>
        <v>Nov</v>
      </c>
      <c r="O1426" s="2" t="str">
        <f t="shared" si="136"/>
        <v>Wed</v>
      </c>
      <c r="P1426" s="2" t="str">
        <f t="shared" si="137"/>
        <v>2021</v>
      </c>
    </row>
    <row r="1427" spans="1:16" x14ac:dyDescent="0.3">
      <c r="A1427" s="2" t="s">
        <v>22</v>
      </c>
      <c r="B1427" s="3">
        <v>44546</v>
      </c>
      <c r="C1427" s="2" t="s">
        <v>45</v>
      </c>
      <c r="D1427" s="2" t="s">
        <v>46</v>
      </c>
      <c r="E1427" s="2" t="s">
        <v>65</v>
      </c>
      <c r="F1427" s="2" t="str">
        <f t="shared" si="132"/>
        <v>Men</v>
      </c>
      <c r="G1427" s="2" t="str">
        <f t="shared" si="133"/>
        <v xml:space="preserve"> Street Footwear</v>
      </c>
      <c r="H1427" s="2" t="s">
        <v>14</v>
      </c>
      <c r="I1427" s="2">
        <v>75.000000000000014</v>
      </c>
      <c r="J1427" s="2">
        <v>800</v>
      </c>
      <c r="K1427" s="2">
        <v>60000.000000000015</v>
      </c>
      <c r="L1427" s="2" t="s">
        <v>15</v>
      </c>
      <c r="M1427" s="2">
        <f t="shared" si="134"/>
        <v>12</v>
      </c>
      <c r="N1427" s="2" t="str">
        <f t="shared" si="135"/>
        <v>Dec</v>
      </c>
      <c r="O1427" s="2" t="str">
        <f t="shared" si="136"/>
        <v>Thu</v>
      </c>
      <c r="P1427" s="2" t="str">
        <f t="shared" si="137"/>
        <v>2021</v>
      </c>
    </row>
    <row r="1428" spans="1:16" x14ac:dyDescent="0.3">
      <c r="A1428" s="2" t="s">
        <v>22</v>
      </c>
      <c r="B1428" s="3">
        <v>44546</v>
      </c>
      <c r="C1428" s="2" t="s">
        <v>45</v>
      </c>
      <c r="D1428" s="2" t="s">
        <v>46</v>
      </c>
      <c r="E1428" s="2" t="s">
        <v>65</v>
      </c>
      <c r="F1428" s="2" t="str">
        <f t="shared" si="132"/>
        <v>Men</v>
      </c>
      <c r="G1428" s="2" t="str">
        <f t="shared" si="133"/>
        <v xml:space="preserve"> Athletic Footwear</v>
      </c>
      <c r="H1428" s="2" t="s">
        <v>16</v>
      </c>
      <c r="I1428" s="2">
        <v>85.000000000000014</v>
      </c>
      <c r="J1428" s="2">
        <v>800</v>
      </c>
      <c r="K1428" s="2">
        <v>68000.000000000015</v>
      </c>
      <c r="L1428" s="2" t="s">
        <v>15</v>
      </c>
      <c r="M1428" s="2">
        <f t="shared" si="134"/>
        <v>12</v>
      </c>
      <c r="N1428" s="2" t="str">
        <f t="shared" si="135"/>
        <v>Dec</v>
      </c>
      <c r="O1428" s="2" t="str">
        <f t="shared" si="136"/>
        <v>Thu</v>
      </c>
      <c r="P1428" s="2" t="str">
        <f t="shared" si="137"/>
        <v>2021</v>
      </c>
    </row>
    <row r="1429" spans="1:16" x14ac:dyDescent="0.3">
      <c r="A1429" s="2" t="s">
        <v>27</v>
      </c>
      <c r="B1429" s="3">
        <v>44546</v>
      </c>
      <c r="C1429" s="2" t="s">
        <v>45</v>
      </c>
      <c r="D1429" s="2" t="s">
        <v>46</v>
      </c>
      <c r="E1429" s="2" t="s">
        <v>65</v>
      </c>
      <c r="F1429" s="2" t="str">
        <f t="shared" si="132"/>
        <v>Women</v>
      </c>
      <c r="G1429" s="2" t="str">
        <f t="shared" si="133"/>
        <v xml:space="preserve"> Street Footwear</v>
      </c>
      <c r="H1429" s="2" t="s">
        <v>17</v>
      </c>
      <c r="I1429" s="2">
        <v>80.000000000000014</v>
      </c>
      <c r="J1429" s="2">
        <v>600</v>
      </c>
      <c r="K1429" s="2">
        <v>48000.000000000007</v>
      </c>
      <c r="L1429" s="2" t="s">
        <v>15</v>
      </c>
      <c r="M1429" s="2">
        <f t="shared" si="134"/>
        <v>12</v>
      </c>
      <c r="N1429" s="2" t="str">
        <f t="shared" si="135"/>
        <v>Dec</v>
      </c>
      <c r="O1429" s="2" t="str">
        <f t="shared" si="136"/>
        <v>Thu</v>
      </c>
      <c r="P1429" s="2" t="str">
        <f t="shared" si="137"/>
        <v>2021</v>
      </c>
    </row>
    <row r="1430" spans="1:16" x14ac:dyDescent="0.3">
      <c r="A1430" s="2" t="s">
        <v>27</v>
      </c>
      <c r="B1430" s="3">
        <v>44546</v>
      </c>
      <c r="C1430" s="2" t="s">
        <v>45</v>
      </c>
      <c r="D1430" s="2" t="s">
        <v>46</v>
      </c>
      <c r="E1430" s="2" t="s">
        <v>65</v>
      </c>
      <c r="F1430" s="2" t="str">
        <f t="shared" si="132"/>
        <v>Women</v>
      </c>
      <c r="G1430" s="2" t="str">
        <f t="shared" si="133"/>
        <v xml:space="preserve"> Athletic Footwear</v>
      </c>
      <c r="H1430" s="2" t="s">
        <v>18</v>
      </c>
      <c r="I1430" s="2">
        <v>80.000000000000014</v>
      </c>
      <c r="J1430" s="2">
        <v>600</v>
      </c>
      <c r="K1430" s="2">
        <v>48000.000000000007</v>
      </c>
      <c r="L1430" s="2" t="s">
        <v>15</v>
      </c>
      <c r="M1430" s="2">
        <f t="shared" si="134"/>
        <v>12</v>
      </c>
      <c r="N1430" s="2" t="str">
        <f t="shared" si="135"/>
        <v>Dec</v>
      </c>
      <c r="O1430" s="2" t="str">
        <f t="shared" si="136"/>
        <v>Thu</v>
      </c>
      <c r="P1430" s="2" t="str">
        <f t="shared" si="137"/>
        <v>2021</v>
      </c>
    </row>
    <row r="1431" spans="1:16" x14ac:dyDescent="0.3">
      <c r="A1431" s="2" t="s">
        <v>27</v>
      </c>
      <c r="B1431" s="3">
        <v>44546</v>
      </c>
      <c r="C1431" s="2" t="s">
        <v>45</v>
      </c>
      <c r="D1431" s="2" t="s">
        <v>46</v>
      </c>
      <c r="E1431" s="2" t="s">
        <v>65</v>
      </c>
      <c r="F1431" s="2" t="str">
        <f t="shared" si="132"/>
        <v>Men</v>
      </c>
      <c r="G1431" s="2" t="str">
        <f t="shared" si="133"/>
        <v xml:space="preserve"> Apparel</v>
      </c>
      <c r="H1431" s="2" t="s">
        <v>19</v>
      </c>
      <c r="I1431" s="2">
        <v>90.000000000000014</v>
      </c>
      <c r="J1431" s="2">
        <v>525</v>
      </c>
      <c r="K1431" s="2">
        <v>47250.000000000007</v>
      </c>
      <c r="L1431" s="2" t="s">
        <v>15</v>
      </c>
      <c r="M1431" s="2">
        <f t="shared" si="134"/>
        <v>12</v>
      </c>
      <c r="N1431" s="2" t="str">
        <f t="shared" si="135"/>
        <v>Dec</v>
      </c>
      <c r="O1431" s="2" t="str">
        <f t="shared" si="136"/>
        <v>Thu</v>
      </c>
      <c r="P1431" s="2" t="str">
        <f t="shared" si="137"/>
        <v>2021</v>
      </c>
    </row>
    <row r="1432" spans="1:16" x14ac:dyDescent="0.3">
      <c r="A1432" s="2" t="s">
        <v>27</v>
      </c>
      <c r="B1432" s="3">
        <v>44546</v>
      </c>
      <c r="C1432" s="2" t="s">
        <v>45</v>
      </c>
      <c r="D1432" s="2" t="s">
        <v>46</v>
      </c>
      <c r="E1432" s="2" t="s">
        <v>65</v>
      </c>
      <c r="F1432" s="2" t="str">
        <f t="shared" si="132"/>
        <v>Women</v>
      </c>
      <c r="G1432" s="2" t="str">
        <f t="shared" si="133"/>
        <v xml:space="preserve"> Apparel</v>
      </c>
      <c r="H1432" s="2" t="s">
        <v>20</v>
      </c>
      <c r="I1432" s="2">
        <v>95.000000000000014</v>
      </c>
      <c r="J1432" s="2">
        <v>625</v>
      </c>
      <c r="K1432" s="2">
        <v>59375.000000000007</v>
      </c>
      <c r="L1432" s="2" t="s">
        <v>15</v>
      </c>
      <c r="M1432" s="2">
        <f t="shared" si="134"/>
        <v>12</v>
      </c>
      <c r="N1432" s="2" t="str">
        <f t="shared" si="135"/>
        <v>Dec</v>
      </c>
      <c r="O1432" s="2" t="str">
        <f t="shared" si="136"/>
        <v>Thu</v>
      </c>
      <c r="P1432" s="2" t="str">
        <f t="shared" si="137"/>
        <v>2021</v>
      </c>
    </row>
    <row r="1433" spans="1:16" x14ac:dyDescent="0.3">
      <c r="A1433" s="2" t="s">
        <v>27</v>
      </c>
      <c r="B1433" s="3">
        <v>44208</v>
      </c>
      <c r="C1433" s="2" t="s">
        <v>45</v>
      </c>
      <c r="D1433" s="2" t="s">
        <v>46</v>
      </c>
      <c r="E1433" s="2" t="s">
        <v>65</v>
      </c>
      <c r="F1433" s="2" t="str">
        <f t="shared" si="132"/>
        <v>Men</v>
      </c>
      <c r="G1433" s="2" t="str">
        <f t="shared" si="133"/>
        <v xml:space="preserve"> Street Footwear</v>
      </c>
      <c r="H1433" s="2" t="s">
        <v>14</v>
      </c>
      <c r="I1433" s="2">
        <v>45</v>
      </c>
      <c r="J1433" s="2">
        <v>850</v>
      </c>
      <c r="K1433" s="2">
        <v>38250</v>
      </c>
      <c r="L1433" s="2" t="s">
        <v>15</v>
      </c>
      <c r="M1433" s="2">
        <f t="shared" si="134"/>
        <v>1</v>
      </c>
      <c r="N1433" s="2" t="str">
        <f t="shared" si="135"/>
        <v>Jan</v>
      </c>
      <c r="O1433" s="2" t="str">
        <f t="shared" si="136"/>
        <v>Tue</v>
      </c>
      <c r="P1433" s="2" t="str">
        <f t="shared" si="137"/>
        <v>2021</v>
      </c>
    </row>
    <row r="1434" spans="1:16" x14ac:dyDescent="0.3">
      <c r="A1434" s="2" t="s">
        <v>27</v>
      </c>
      <c r="B1434" s="3">
        <v>44208</v>
      </c>
      <c r="C1434" s="2" t="s">
        <v>45</v>
      </c>
      <c r="D1434" s="2" t="s">
        <v>46</v>
      </c>
      <c r="E1434" s="2" t="s">
        <v>65</v>
      </c>
      <c r="F1434" s="2" t="str">
        <f t="shared" si="132"/>
        <v>Men</v>
      </c>
      <c r="G1434" s="2" t="str">
        <f t="shared" si="133"/>
        <v xml:space="preserve"> Athletic Footwear</v>
      </c>
      <c r="H1434" s="2" t="s">
        <v>16</v>
      </c>
      <c r="I1434" s="2">
        <v>45</v>
      </c>
      <c r="J1434" s="2">
        <v>650</v>
      </c>
      <c r="K1434" s="2">
        <v>29250</v>
      </c>
      <c r="L1434" s="2" t="s">
        <v>15</v>
      </c>
      <c r="M1434" s="2">
        <f t="shared" si="134"/>
        <v>1</v>
      </c>
      <c r="N1434" s="2" t="str">
        <f t="shared" si="135"/>
        <v>Jan</v>
      </c>
      <c r="O1434" s="2" t="str">
        <f t="shared" si="136"/>
        <v>Tue</v>
      </c>
      <c r="P1434" s="2" t="str">
        <f t="shared" si="137"/>
        <v>2021</v>
      </c>
    </row>
    <row r="1435" spans="1:16" x14ac:dyDescent="0.3">
      <c r="A1435" s="2" t="s">
        <v>27</v>
      </c>
      <c r="B1435" s="3">
        <v>44208</v>
      </c>
      <c r="C1435" s="2" t="s">
        <v>45</v>
      </c>
      <c r="D1435" s="2" t="s">
        <v>46</v>
      </c>
      <c r="E1435" s="2" t="s">
        <v>65</v>
      </c>
      <c r="F1435" s="2" t="str">
        <f t="shared" si="132"/>
        <v>Women</v>
      </c>
      <c r="G1435" s="2" t="str">
        <f t="shared" si="133"/>
        <v xml:space="preserve"> Street Footwear</v>
      </c>
      <c r="H1435" s="2" t="s">
        <v>17</v>
      </c>
      <c r="I1435" s="2">
        <v>35</v>
      </c>
      <c r="J1435" s="2">
        <v>650</v>
      </c>
      <c r="K1435" s="2">
        <v>22750</v>
      </c>
      <c r="L1435" s="2" t="s">
        <v>15</v>
      </c>
      <c r="M1435" s="2">
        <f t="shared" si="134"/>
        <v>1</v>
      </c>
      <c r="N1435" s="2" t="str">
        <f t="shared" si="135"/>
        <v>Jan</v>
      </c>
      <c r="O1435" s="2" t="str">
        <f t="shared" si="136"/>
        <v>Tue</v>
      </c>
      <c r="P1435" s="2" t="str">
        <f t="shared" si="137"/>
        <v>2021</v>
      </c>
    </row>
    <row r="1436" spans="1:16" x14ac:dyDescent="0.3">
      <c r="A1436" s="2" t="s">
        <v>27</v>
      </c>
      <c r="B1436" s="3">
        <v>44208</v>
      </c>
      <c r="C1436" s="2" t="s">
        <v>45</v>
      </c>
      <c r="D1436" s="2" t="s">
        <v>46</v>
      </c>
      <c r="E1436" s="2" t="s">
        <v>65</v>
      </c>
      <c r="F1436" s="2" t="str">
        <f t="shared" si="132"/>
        <v>Women</v>
      </c>
      <c r="G1436" s="2" t="str">
        <f t="shared" si="133"/>
        <v xml:space="preserve"> Athletic Footwear</v>
      </c>
      <c r="H1436" s="2" t="s">
        <v>18</v>
      </c>
      <c r="I1436" s="2">
        <v>40</v>
      </c>
      <c r="J1436" s="2">
        <v>500</v>
      </c>
      <c r="K1436" s="2">
        <v>20000</v>
      </c>
      <c r="L1436" s="2" t="s">
        <v>15</v>
      </c>
      <c r="M1436" s="2">
        <f t="shared" si="134"/>
        <v>1</v>
      </c>
      <c r="N1436" s="2" t="str">
        <f t="shared" si="135"/>
        <v>Jan</v>
      </c>
      <c r="O1436" s="2" t="str">
        <f t="shared" si="136"/>
        <v>Tue</v>
      </c>
      <c r="P1436" s="2" t="str">
        <f t="shared" si="137"/>
        <v>2021</v>
      </c>
    </row>
    <row r="1437" spans="1:16" x14ac:dyDescent="0.3">
      <c r="A1437" s="2" t="s">
        <v>27</v>
      </c>
      <c r="B1437" s="3">
        <v>44208</v>
      </c>
      <c r="C1437" s="2" t="s">
        <v>45</v>
      </c>
      <c r="D1437" s="2" t="s">
        <v>46</v>
      </c>
      <c r="E1437" s="2" t="s">
        <v>65</v>
      </c>
      <c r="F1437" s="2" t="str">
        <f t="shared" si="132"/>
        <v>Men</v>
      </c>
      <c r="G1437" s="2" t="str">
        <f t="shared" si="133"/>
        <v xml:space="preserve"> Apparel</v>
      </c>
      <c r="H1437" s="2" t="s">
        <v>19</v>
      </c>
      <c r="I1437" s="2">
        <v>55.000000000000007</v>
      </c>
      <c r="J1437" s="2">
        <v>550</v>
      </c>
      <c r="K1437" s="2">
        <v>30250.000000000004</v>
      </c>
      <c r="L1437" s="2" t="s">
        <v>15</v>
      </c>
      <c r="M1437" s="2">
        <f t="shared" si="134"/>
        <v>1</v>
      </c>
      <c r="N1437" s="2" t="str">
        <f t="shared" si="135"/>
        <v>Jan</v>
      </c>
      <c r="O1437" s="2" t="str">
        <f t="shared" si="136"/>
        <v>Tue</v>
      </c>
      <c r="P1437" s="2" t="str">
        <f t="shared" si="137"/>
        <v>2021</v>
      </c>
    </row>
    <row r="1438" spans="1:16" x14ac:dyDescent="0.3">
      <c r="A1438" s="2" t="s">
        <v>27</v>
      </c>
      <c r="B1438" s="3">
        <v>44208</v>
      </c>
      <c r="C1438" s="2" t="s">
        <v>45</v>
      </c>
      <c r="D1438" s="2" t="s">
        <v>46</v>
      </c>
      <c r="E1438" s="2" t="s">
        <v>65</v>
      </c>
      <c r="F1438" s="2" t="str">
        <f t="shared" si="132"/>
        <v>Women</v>
      </c>
      <c r="G1438" s="2" t="str">
        <f t="shared" si="133"/>
        <v xml:space="preserve"> Apparel</v>
      </c>
      <c r="H1438" s="2" t="s">
        <v>20</v>
      </c>
      <c r="I1438" s="2">
        <v>45</v>
      </c>
      <c r="J1438" s="2">
        <v>650</v>
      </c>
      <c r="K1438" s="2">
        <v>29250</v>
      </c>
      <c r="L1438" s="2" t="s">
        <v>15</v>
      </c>
      <c r="M1438" s="2">
        <f t="shared" si="134"/>
        <v>1</v>
      </c>
      <c r="N1438" s="2" t="str">
        <f t="shared" si="135"/>
        <v>Jan</v>
      </c>
      <c r="O1438" s="2" t="str">
        <f t="shared" si="136"/>
        <v>Tue</v>
      </c>
      <c r="P1438" s="2" t="str">
        <f t="shared" si="137"/>
        <v>2021</v>
      </c>
    </row>
    <row r="1439" spans="1:16" x14ac:dyDescent="0.3">
      <c r="A1439" s="2" t="s">
        <v>27</v>
      </c>
      <c r="B1439" s="3">
        <v>44237</v>
      </c>
      <c r="C1439" s="2" t="s">
        <v>45</v>
      </c>
      <c r="D1439" s="2" t="s">
        <v>46</v>
      </c>
      <c r="E1439" s="2" t="s">
        <v>65</v>
      </c>
      <c r="F1439" s="2" t="str">
        <f t="shared" si="132"/>
        <v>Men</v>
      </c>
      <c r="G1439" s="2" t="str">
        <f t="shared" si="133"/>
        <v xml:space="preserve"> Street Footwear</v>
      </c>
      <c r="H1439" s="2" t="s">
        <v>14</v>
      </c>
      <c r="I1439" s="2">
        <v>45</v>
      </c>
      <c r="J1439" s="2">
        <v>900</v>
      </c>
      <c r="K1439" s="2">
        <v>40500</v>
      </c>
      <c r="L1439" s="2" t="s">
        <v>15</v>
      </c>
      <c r="M1439" s="2">
        <f t="shared" si="134"/>
        <v>2</v>
      </c>
      <c r="N1439" s="2" t="str">
        <f t="shared" si="135"/>
        <v>Feb</v>
      </c>
      <c r="O1439" s="2" t="str">
        <f t="shared" si="136"/>
        <v>Wed</v>
      </c>
      <c r="P1439" s="2" t="str">
        <f t="shared" si="137"/>
        <v>2021</v>
      </c>
    </row>
    <row r="1440" spans="1:16" x14ac:dyDescent="0.3">
      <c r="A1440" s="2" t="s">
        <v>27</v>
      </c>
      <c r="B1440" s="3">
        <v>44237</v>
      </c>
      <c r="C1440" s="2" t="s">
        <v>45</v>
      </c>
      <c r="D1440" s="2" t="s">
        <v>46</v>
      </c>
      <c r="E1440" s="2" t="s">
        <v>65</v>
      </c>
      <c r="F1440" s="2" t="str">
        <f t="shared" si="132"/>
        <v>Men</v>
      </c>
      <c r="G1440" s="2" t="str">
        <f t="shared" si="133"/>
        <v xml:space="preserve"> Athletic Footwear</v>
      </c>
      <c r="H1440" s="2" t="s">
        <v>16</v>
      </c>
      <c r="I1440" s="2">
        <v>45</v>
      </c>
      <c r="J1440" s="2">
        <v>550</v>
      </c>
      <c r="K1440" s="2">
        <v>24750</v>
      </c>
      <c r="L1440" s="2" t="s">
        <v>15</v>
      </c>
      <c r="M1440" s="2">
        <f t="shared" si="134"/>
        <v>2</v>
      </c>
      <c r="N1440" s="2" t="str">
        <f t="shared" si="135"/>
        <v>Feb</v>
      </c>
      <c r="O1440" s="2" t="str">
        <f t="shared" si="136"/>
        <v>Wed</v>
      </c>
      <c r="P1440" s="2" t="str">
        <f t="shared" si="137"/>
        <v>2021</v>
      </c>
    </row>
    <row r="1441" spans="1:16" x14ac:dyDescent="0.3">
      <c r="A1441" s="2" t="s">
        <v>27</v>
      </c>
      <c r="B1441" s="3">
        <v>44237</v>
      </c>
      <c r="C1441" s="2" t="s">
        <v>45</v>
      </c>
      <c r="D1441" s="2" t="s">
        <v>46</v>
      </c>
      <c r="E1441" s="2" t="s">
        <v>65</v>
      </c>
      <c r="F1441" s="2" t="str">
        <f t="shared" si="132"/>
        <v>Women</v>
      </c>
      <c r="G1441" s="2" t="str">
        <f t="shared" si="133"/>
        <v xml:space="preserve"> Street Footwear</v>
      </c>
      <c r="H1441" s="2" t="s">
        <v>17</v>
      </c>
      <c r="I1441" s="2">
        <v>35</v>
      </c>
      <c r="J1441" s="2">
        <v>600</v>
      </c>
      <c r="K1441" s="2">
        <v>21000</v>
      </c>
      <c r="L1441" s="2" t="s">
        <v>15</v>
      </c>
      <c r="M1441" s="2">
        <f t="shared" si="134"/>
        <v>2</v>
      </c>
      <c r="N1441" s="2" t="str">
        <f t="shared" si="135"/>
        <v>Feb</v>
      </c>
      <c r="O1441" s="2" t="str">
        <f t="shared" si="136"/>
        <v>Wed</v>
      </c>
      <c r="P1441" s="2" t="str">
        <f t="shared" si="137"/>
        <v>2021</v>
      </c>
    </row>
    <row r="1442" spans="1:16" x14ac:dyDescent="0.3">
      <c r="A1442" s="2" t="s">
        <v>27</v>
      </c>
      <c r="B1442" s="3">
        <v>44237</v>
      </c>
      <c r="C1442" s="2" t="s">
        <v>12</v>
      </c>
      <c r="D1442" s="2" t="s">
        <v>13</v>
      </c>
      <c r="E1442" s="2" t="s">
        <v>66</v>
      </c>
      <c r="F1442" s="2" t="str">
        <f t="shared" si="132"/>
        <v>Women</v>
      </c>
      <c r="G1442" s="2" t="str">
        <f t="shared" si="133"/>
        <v xml:space="preserve"> Athletic Footwear</v>
      </c>
      <c r="H1442" s="2" t="s">
        <v>18</v>
      </c>
      <c r="I1442" s="2">
        <v>40</v>
      </c>
      <c r="J1442" s="2">
        <v>475</v>
      </c>
      <c r="K1442" s="2">
        <v>19000</v>
      </c>
      <c r="L1442" s="2" t="s">
        <v>15</v>
      </c>
      <c r="M1442" s="2">
        <f t="shared" si="134"/>
        <v>2</v>
      </c>
      <c r="N1442" s="2" t="str">
        <f t="shared" si="135"/>
        <v>Feb</v>
      </c>
      <c r="O1442" s="2" t="str">
        <f t="shared" si="136"/>
        <v>Wed</v>
      </c>
      <c r="P1442" s="2" t="str">
        <f t="shared" si="137"/>
        <v>2021</v>
      </c>
    </row>
    <row r="1443" spans="1:16" x14ac:dyDescent="0.3">
      <c r="A1443" s="2" t="s">
        <v>27</v>
      </c>
      <c r="B1443" s="3">
        <v>44237</v>
      </c>
      <c r="C1443" s="2" t="s">
        <v>12</v>
      </c>
      <c r="D1443" s="2" t="s">
        <v>13</v>
      </c>
      <c r="E1443" s="2" t="s">
        <v>66</v>
      </c>
      <c r="F1443" s="2" t="str">
        <f t="shared" si="132"/>
        <v>Men</v>
      </c>
      <c r="G1443" s="2" t="str">
        <f t="shared" si="133"/>
        <v xml:space="preserve"> Apparel</v>
      </c>
      <c r="H1443" s="2" t="s">
        <v>19</v>
      </c>
      <c r="I1443" s="2">
        <v>55.000000000000007</v>
      </c>
      <c r="J1443" s="2">
        <v>550</v>
      </c>
      <c r="K1443" s="2">
        <v>30250.000000000004</v>
      </c>
      <c r="L1443" s="2" t="s">
        <v>15</v>
      </c>
      <c r="M1443" s="2">
        <f t="shared" si="134"/>
        <v>2</v>
      </c>
      <c r="N1443" s="2" t="str">
        <f t="shared" si="135"/>
        <v>Feb</v>
      </c>
      <c r="O1443" s="2" t="str">
        <f t="shared" si="136"/>
        <v>Wed</v>
      </c>
      <c r="P1443" s="2" t="str">
        <f t="shared" si="137"/>
        <v>2021</v>
      </c>
    </row>
    <row r="1444" spans="1:16" x14ac:dyDescent="0.3">
      <c r="A1444" s="2" t="s">
        <v>27</v>
      </c>
      <c r="B1444" s="3">
        <v>44237</v>
      </c>
      <c r="C1444" s="2" t="s">
        <v>12</v>
      </c>
      <c r="D1444" s="2" t="s">
        <v>13</v>
      </c>
      <c r="E1444" s="2" t="s">
        <v>66</v>
      </c>
      <c r="F1444" s="2" t="str">
        <f t="shared" si="132"/>
        <v>Women</v>
      </c>
      <c r="G1444" s="2" t="str">
        <f t="shared" si="133"/>
        <v xml:space="preserve"> Apparel</v>
      </c>
      <c r="H1444" s="2" t="s">
        <v>20</v>
      </c>
      <c r="I1444" s="2">
        <v>45</v>
      </c>
      <c r="J1444" s="2">
        <v>650</v>
      </c>
      <c r="K1444" s="2">
        <v>29250</v>
      </c>
      <c r="L1444" s="2" t="s">
        <v>15</v>
      </c>
      <c r="M1444" s="2">
        <f t="shared" si="134"/>
        <v>2</v>
      </c>
      <c r="N1444" s="2" t="str">
        <f t="shared" si="135"/>
        <v>Feb</v>
      </c>
      <c r="O1444" s="2" t="str">
        <f t="shared" si="136"/>
        <v>Wed</v>
      </c>
      <c r="P1444" s="2" t="str">
        <f t="shared" si="137"/>
        <v>2021</v>
      </c>
    </row>
    <row r="1445" spans="1:16" x14ac:dyDescent="0.3">
      <c r="A1445" s="2" t="s">
        <v>27</v>
      </c>
      <c r="B1445" s="3">
        <v>44263</v>
      </c>
      <c r="C1445" s="2" t="s">
        <v>12</v>
      </c>
      <c r="D1445" s="2" t="s">
        <v>13</v>
      </c>
      <c r="E1445" s="2" t="s">
        <v>66</v>
      </c>
      <c r="F1445" s="2" t="str">
        <f t="shared" si="132"/>
        <v>Men</v>
      </c>
      <c r="G1445" s="2" t="str">
        <f t="shared" si="133"/>
        <v xml:space="preserve"> Street Footwear</v>
      </c>
      <c r="H1445" s="2" t="s">
        <v>14</v>
      </c>
      <c r="I1445" s="2">
        <v>45</v>
      </c>
      <c r="J1445" s="2">
        <v>870</v>
      </c>
      <c r="K1445" s="2">
        <v>39150</v>
      </c>
      <c r="L1445" s="2" t="s">
        <v>15</v>
      </c>
      <c r="M1445" s="2">
        <f t="shared" si="134"/>
        <v>3</v>
      </c>
      <c r="N1445" s="2" t="str">
        <f t="shared" si="135"/>
        <v>Mar</v>
      </c>
      <c r="O1445" s="2" t="str">
        <f t="shared" si="136"/>
        <v>Mon</v>
      </c>
      <c r="P1445" s="2" t="str">
        <f t="shared" si="137"/>
        <v>2021</v>
      </c>
    </row>
    <row r="1446" spans="1:16" x14ac:dyDescent="0.3">
      <c r="A1446" s="2" t="s">
        <v>27</v>
      </c>
      <c r="B1446" s="3">
        <v>44263</v>
      </c>
      <c r="C1446" s="2" t="s">
        <v>12</v>
      </c>
      <c r="D1446" s="2" t="s">
        <v>13</v>
      </c>
      <c r="E1446" s="2" t="s">
        <v>66</v>
      </c>
      <c r="F1446" s="2" t="str">
        <f t="shared" si="132"/>
        <v>Men</v>
      </c>
      <c r="G1446" s="2" t="str">
        <f t="shared" si="133"/>
        <v xml:space="preserve"> Athletic Footwear</v>
      </c>
      <c r="H1446" s="2" t="s">
        <v>16</v>
      </c>
      <c r="I1446" s="2">
        <v>45</v>
      </c>
      <c r="J1446" s="2">
        <v>550</v>
      </c>
      <c r="K1446" s="2">
        <v>24750</v>
      </c>
      <c r="L1446" s="2" t="s">
        <v>15</v>
      </c>
      <c r="M1446" s="2">
        <f t="shared" si="134"/>
        <v>3</v>
      </c>
      <c r="N1446" s="2" t="str">
        <f t="shared" si="135"/>
        <v>Mar</v>
      </c>
      <c r="O1446" s="2" t="str">
        <f t="shared" si="136"/>
        <v>Mon</v>
      </c>
      <c r="P1446" s="2" t="str">
        <f t="shared" si="137"/>
        <v>2021</v>
      </c>
    </row>
    <row r="1447" spans="1:16" x14ac:dyDescent="0.3">
      <c r="A1447" s="2" t="s">
        <v>27</v>
      </c>
      <c r="B1447" s="3">
        <v>44263</v>
      </c>
      <c r="C1447" s="2" t="s">
        <v>12</v>
      </c>
      <c r="D1447" s="2" t="s">
        <v>13</v>
      </c>
      <c r="E1447" s="2" t="s">
        <v>66</v>
      </c>
      <c r="F1447" s="2" t="str">
        <f t="shared" si="132"/>
        <v>Women</v>
      </c>
      <c r="G1447" s="2" t="str">
        <f t="shared" si="133"/>
        <v xml:space="preserve"> Street Footwear</v>
      </c>
      <c r="H1447" s="2" t="s">
        <v>17</v>
      </c>
      <c r="I1447" s="2">
        <v>35</v>
      </c>
      <c r="J1447" s="2">
        <v>575</v>
      </c>
      <c r="K1447" s="2">
        <v>20125</v>
      </c>
      <c r="L1447" s="2" t="s">
        <v>15</v>
      </c>
      <c r="M1447" s="2">
        <f t="shared" si="134"/>
        <v>3</v>
      </c>
      <c r="N1447" s="2" t="str">
        <f t="shared" si="135"/>
        <v>Mar</v>
      </c>
      <c r="O1447" s="2" t="str">
        <f t="shared" si="136"/>
        <v>Mon</v>
      </c>
      <c r="P1447" s="2" t="str">
        <f t="shared" si="137"/>
        <v>2021</v>
      </c>
    </row>
    <row r="1448" spans="1:16" x14ac:dyDescent="0.3">
      <c r="A1448" s="2" t="s">
        <v>27</v>
      </c>
      <c r="B1448" s="3">
        <v>44263</v>
      </c>
      <c r="C1448" s="2" t="s">
        <v>12</v>
      </c>
      <c r="D1448" s="2" t="s">
        <v>13</v>
      </c>
      <c r="E1448" s="2" t="s">
        <v>66</v>
      </c>
      <c r="F1448" s="2" t="str">
        <f t="shared" si="132"/>
        <v>Women</v>
      </c>
      <c r="G1448" s="2" t="str">
        <f t="shared" si="133"/>
        <v xml:space="preserve"> Athletic Footwear</v>
      </c>
      <c r="H1448" s="2" t="s">
        <v>18</v>
      </c>
      <c r="I1448" s="2">
        <v>40</v>
      </c>
      <c r="J1448" s="2">
        <v>425</v>
      </c>
      <c r="K1448" s="2">
        <v>17000</v>
      </c>
      <c r="L1448" s="2" t="s">
        <v>15</v>
      </c>
      <c r="M1448" s="2">
        <f t="shared" si="134"/>
        <v>3</v>
      </c>
      <c r="N1448" s="2" t="str">
        <f t="shared" si="135"/>
        <v>Mar</v>
      </c>
      <c r="O1448" s="2" t="str">
        <f t="shared" si="136"/>
        <v>Mon</v>
      </c>
      <c r="P1448" s="2" t="str">
        <f t="shared" si="137"/>
        <v>2021</v>
      </c>
    </row>
    <row r="1449" spans="1:16" x14ac:dyDescent="0.3">
      <c r="A1449" s="2" t="s">
        <v>27</v>
      </c>
      <c r="B1449" s="3">
        <v>44263</v>
      </c>
      <c r="C1449" s="2" t="s">
        <v>12</v>
      </c>
      <c r="D1449" s="2" t="s">
        <v>13</v>
      </c>
      <c r="E1449" s="2" t="s">
        <v>66</v>
      </c>
      <c r="F1449" s="2" t="str">
        <f t="shared" si="132"/>
        <v>Men</v>
      </c>
      <c r="G1449" s="2" t="str">
        <f t="shared" si="133"/>
        <v xml:space="preserve"> Apparel</v>
      </c>
      <c r="H1449" s="2" t="s">
        <v>19</v>
      </c>
      <c r="I1449" s="2">
        <v>55.000000000000007</v>
      </c>
      <c r="J1449" s="2">
        <v>475</v>
      </c>
      <c r="K1449" s="2">
        <v>26125.000000000004</v>
      </c>
      <c r="L1449" s="2" t="s">
        <v>15</v>
      </c>
      <c r="M1449" s="2">
        <f t="shared" si="134"/>
        <v>3</v>
      </c>
      <c r="N1449" s="2" t="str">
        <f t="shared" si="135"/>
        <v>Mar</v>
      </c>
      <c r="O1449" s="2" t="str">
        <f t="shared" si="136"/>
        <v>Mon</v>
      </c>
      <c r="P1449" s="2" t="str">
        <f t="shared" si="137"/>
        <v>2021</v>
      </c>
    </row>
    <row r="1450" spans="1:16" x14ac:dyDescent="0.3">
      <c r="A1450" s="2" t="s">
        <v>27</v>
      </c>
      <c r="B1450" s="3">
        <v>44263</v>
      </c>
      <c r="C1450" s="2" t="s">
        <v>12</v>
      </c>
      <c r="D1450" s="2" t="s">
        <v>13</v>
      </c>
      <c r="E1450" s="2" t="s">
        <v>66</v>
      </c>
      <c r="F1450" s="2" t="str">
        <f t="shared" si="132"/>
        <v>Women</v>
      </c>
      <c r="G1450" s="2" t="str">
        <f t="shared" si="133"/>
        <v xml:space="preserve"> Apparel</v>
      </c>
      <c r="H1450" s="2" t="s">
        <v>20</v>
      </c>
      <c r="I1450" s="2">
        <v>45</v>
      </c>
      <c r="J1450" s="2">
        <v>575</v>
      </c>
      <c r="K1450" s="2">
        <v>25875</v>
      </c>
      <c r="L1450" s="2" t="s">
        <v>15</v>
      </c>
      <c r="M1450" s="2">
        <f t="shared" si="134"/>
        <v>3</v>
      </c>
      <c r="N1450" s="2" t="str">
        <f t="shared" si="135"/>
        <v>Mar</v>
      </c>
      <c r="O1450" s="2" t="str">
        <f t="shared" si="136"/>
        <v>Mon</v>
      </c>
      <c r="P1450" s="2" t="str">
        <f t="shared" si="137"/>
        <v>2021</v>
      </c>
    </row>
    <row r="1451" spans="1:16" x14ac:dyDescent="0.3">
      <c r="A1451" s="2" t="s">
        <v>27</v>
      </c>
      <c r="B1451" s="3">
        <v>44295</v>
      </c>
      <c r="C1451" s="2" t="s">
        <v>12</v>
      </c>
      <c r="D1451" s="2" t="s">
        <v>13</v>
      </c>
      <c r="E1451" s="2" t="s">
        <v>66</v>
      </c>
      <c r="F1451" s="2" t="str">
        <f t="shared" si="132"/>
        <v>Men</v>
      </c>
      <c r="G1451" s="2" t="str">
        <f t="shared" si="133"/>
        <v xml:space="preserve"> Street Footwear</v>
      </c>
      <c r="H1451" s="2" t="s">
        <v>14</v>
      </c>
      <c r="I1451" s="2">
        <v>45</v>
      </c>
      <c r="J1451" s="2">
        <v>825</v>
      </c>
      <c r="K1451" s="2">
        <v>37125</v>
      </c>
      <c r="L1451" s="2" t="s">
        <v>15</v>
      </c>
      <c r="M1451" s="2">
        <f t="shared" si="134"/>
        <v>4</v>
      </c>
      <c r="N1451" s="2" t="str">
        <f t="shared" si="135"/>
        <v>Apr</v>
      </c>
      <c r="O1451" s="2" t="str">
        <f t="shared" si="136"/>
        <v>Fri</v>
      </c>
      <c r="P1451" s="2" t="str">
        <f t="shared" si="137"/>
        <v>2021</v>
      </c>
    </row>
    <row r="1452" spans="1:16" x14ac:dyDescent="0.3">
      <c r="A1452" s="2" t="s">
        <v>27</v>
      </c>
      <c r="B1452" s="3">
        <v>44295</v>
      </c>
      <c r="C1452" s="2" t="s">
        <v>12</v>
      </c>
      <c r="D1452" s="2" t="s">
        <v>13</v>
      </c>
      <c r="E1452" s="2" t="s">
        <v>66</v>
      </c>
      <c r="F1452" s="2" t="str">
        <f t="shared" si="132"/>
        <v>Men</v>
      </c>
      <c r="G1452" s="2" t="str">
        <f t="shared" si="133"/>
        <v xml:space="preserve"> Athletic Footwear</v>
      </c>
      <c r="H1452" s="2" t="s">
        <v>16</v>
      </c>
      <c r="I1452" s="2">
        <v>45</v>
      </c>
      <c r="J1452" s="2">
        <v>525</v>
      </c>
      <c r="K1452" s="2">
        <v>23625</v>
      </c>
      <c r="L1452" s="2" t="s">
        <v>15</v>
      </c>
      <c r="M1452" s="2">
        <f t="shared" si="134"/>
        <v>4</v>
      </c>
      <c r="N1452" s="2" t="str">
        <f t="shared" si="135"/>
        <v>Apr</v>
      </c>
      <c r="O1452" s="2" t="str">
        <f t="shared" si="136"/>
        <v>Fri</v>
      </c>
      <c r="P1452" s="2" t="str">
        <f t="shared" si="137"/>
        <v>2021</v>
      </c>
    </row>
    <row r="1453" spans="1:16" x14ac:dyDescent="0.3">
      <c r="A1453" s="2" t="s">
        <v>27</v>
      </c>
      <c r="B1453" s="3">
        <v>44295</v>
      </c>
      <c r="C1453" s="2" t="s">
        <v>12</v>
      </c>
      <c r="D1453" s="2" t="s">
        <v>13</v>
      </c>
      <c r="E1453" s="2" t="s">
        <v>66</v>
      </c>
      <c r="F1453" s="2" t="str">
        <f t="shared" si="132"/>
        <v>Women</v>
      </c>
      <c r="G1453" s="2" t="str">
        <f t="shared" si="133"/>
        <v xml:space="preserve"> Street Footwear</v>
      </c>
      <c r="H1453" s="2" t="s">
        <v>17</v>
      </c>
      <c r="I1453" s="2">
        <v>35</v>
      </c>
      <c r="J1453" s="2">
        <v>525</v>
      </c>
      <c r="K1453" s="2">
        <v>18375</v>
      </c>
      <c r="L1453" s="2" t="s">
        <v>15</v>
      </c>
      <c r="M1453" s="2">
        <f t="shared" si="134"/>
        <v>4</v>
      </c>
      <c r="N1453" s="2" t="str">
        <f t="shared" si="135"/>
        <v>Apr</v>
      </c>
      <c r="O1453" s="2" t="str">
        <f t="shared" si="136"/>
        <v>Fri</v>
      </c>
      <c r="P1453" s="2" t="str">
        <f t="shared" si="137"/>
        <v>2021</v>
      </c>
    </row>
    <row r="1454" spans="1:16" x14ac:dyDescent="0.3">
      <c r="A1454" s="2" t="s">
        <v>27</v>
      </c>
      <c r="B1454" s="3">
        <v>44295</v>
      </c>
      <c r="C1454" s="2" t="s">
        <v>12</v>
      </c>
      <c r="D1454" s="2" t="s">
        <v>13</v>
      </c>
      <c r="E1454" s="2" t="s">
        <v>66</v>
      </c>
      <c r="F1454" s="2" t="str">
        <f t="shared" si="132"/>
        <v>Women</v>
      </c>
      <c r="G1454" s="2" t="str">
        <f t="shared" si="133"/>
        <v xml:space="preserve"> Athletic Footwear</v>
      </c>
      <c r="H1454" s="2" t="s">
        <v>18</v>
      </c>
      <c r="I1454" s="2">
        <v>40</v>
      </c>
      <c r="J1454" s="2">
        <v>450</v>
      </c>
      <c r="K1454" s="2">
        <v>18000</v>
      </c>
      <c r="L1454" s="2" t="s">
        <v>15</v>
      </c>
      <c r="M1454" s="2">
        <f t="shared" si="134"/>
        <v>4</v>
      </c>
      <c r="N1454" s="2" t="str">
        <f t="shared" si="135"/>
        <v>Apr</v>
      </c>
      <c r="O1454" s="2" t="str">
        <f t="shared" si="136"/>
        <v>Fri</v>
      </c>
      <c r="P1454" s="2" t="str">
        <f t="shared" si="137"/>
        <v>2021</v>
      </c>
    </row>
    <row r="1455" spans="1:16" x14ac:dyDescent="0.3">
      <c r="A1455" s="2" t="s">
        <v>27</v>
      </c>
      <c r="B1455" s="3">
        <v>44295</v>
      </c>
      <c r="C1455" s="2" t="s">
        <v>12</v>
      </c>
      <c r="D1455" s="2" t="s">
        <v>13</v>
      </c>
      <c r="E1455" s="2" t="s">
        <v>66</v>
      </c>
      <c r="F1455" s="2" t="str">
        <f t="shared" si="132"/>
        <v>Men</v>
      </c>
      <c r="G1455" s="2" t="str">
        <f t="shared" si="133"/>
        <v xml:space="preserve"> Apparel</v>
      </c>
      <c r="H1455" s="2" t="s">
        <v>19</v>
      </c>
      <c r="I1455" s="2">
        <v>55.000000000000007</v>
      </c>
      <c r="J1455" s="2">
        <v>475</v>
      </c>
      <c r="K1455" s="2">
        <v>26125.000000000004</v>
      </c>
      <c r="L1455" s="2" t="s">
        <v>15</v>
      </c>
      <c r="M1455" s="2">
        <f t="shared" si="134"/>
        <v>4</v>
      </c>
      <c r="N1455" s="2" t="str">
        <f t="shared" si="135"/>
        <v>Apr</v>
      </c>
      <c r="O1455" s="2" t="str">
        <f t="shared" si="136"/>
        <v>Fri</v>
      </c>
      <c r="P1455" s="2" t="str">
        <f t="shared" si="137"/>
        <v>2021</v>
      </c>
    </row>
    <row r="1456" spans="1:16" x14ac:dyDescent="0.3">
      <c r="A1456" s="2" t="s">
        <v>27</v>
      </c>
      <c r="B1456" s="3">
        <v>44295</v>
      </c>
      <c r="C1456" s="2" t="s">
        <v>12</v>
      </c>
      <c r="D1456" s="2" t="s">
        <v>13</v>
      </c>
      <c r="E1456" s="2" t="s">
        <v>66</v>
      </c>
      <c r="F1456" s="2" t="str">
        <f t="shared" si="132"/>
        <v>Women</v>
      </c>
      <c r="G1456" s="2" t="str">
        <f t="shared" si="133"/>
        <v xml:space="preserve"> Apparel</v>
      </c>
      <c r="H1456" s="2" t="s">
        <v>20</v>
      </c>
      <c r="I1456" s="2">
        <v>45</v>
      </c>
      <c r="J1456" s="2">
        <v>600</v>
      </c>
      <c r="K1456" s="2">
        <v>27000</v>
      </c>
      <c r="L1456" s="2" t="s">
        <v>15</v>
      </c>
      <c r="M1456" s="2">
        <f t="shared" si="134"/>
        <v>4</v>
      </c>
      <c r="N1456" s="2" t="str">
        <f t="shared" si="135"/>
        <v>Apr</v>
      </c>
      <c r="O1456" s="2" t="str">
        <f t="shared" si="136"/>
        <v>Fri</v>
      </c>
      <c r="P1456" s="2" t="str">
        <f t="shared" si="137"/>
        <v>2021</v>
      </c>
    </row>
    <row r="1457" spans="1:16" x14ac:dyDescent="0.3">
      <c r="A1457" s="2" t="s">
        <v>27</v>
      </c>
      <c r="B1457" s="3">
        <v>44324</v>
      </c>
      <c r="C1457" s="2" t="s">
        <v>12</v>
      </c>
      <c r="D1457" s="2" t="s">
        <v>13</v>
      </c>
      <c r="E1457" s="2" t="s">
        <v>66</v>
      </c>
      <c r="F1457" s="2" t="str">
        <f t="shared" si="132"/>
        <v>Men</v>
      </c>
      <c r="G1457" s="2" t="str">
        <f t="shared" si="133"/>
        <v xml:space="preserve"> Street Footwear</v>
      </c>
      <c r="H1457" s="2" t="s">
        <v>14</v>
      </c>
      <c r="I1457" s="2">
        <v>55.000000000000007</v>
      </c>
      <c r="J1457" s="2">
        <v>870</v>
      </c>
      <c r="K1457" s="2">
        <v>47850.000000000007</v>
      </c>
      <c r="L1457" s="2" t="s">
        <v>15</v>
      </c>
      <c r="M1457" s="2">
        <f t="shared" si="134"/>
        <v>5</v>
      </c>
      <c r="N1457" s="2" t="str">
        <f t="shared" si="135"/>
        <v>May</v>
      </c>
      <c r="O1457" s="2" t="str">
        <f t="shared" si="136"/>
        <v>Sat</v>
      </c>
      <c r="P1457" s="2" t="str">
        <f t="shared" si="137"/>
        <v>2021</v>
      </c>
    </row>
    <row r="1458" spans="1:16" x14ac:dyDescent="0.3">
      <c r="A1458" s="2" t="s">
        <v>27</v>
      </c>
      <c r="B1458" s="3">
        <v>44324</v>
      </c>
      <c r="C1458" s="2" t="s">
        <v>12</v>
      </c>
      <c r="D1458" s="2" t="s">
        <v>13</v>
      </c>
      <c r="E1458" s="2" t="s">
        <v>66</v>
      </c>
      <c r="F1458" s="2" t="str">
        <f t="shared" si="132"/>
        <v>Men</v>
      </c>
      <c r="G1458" s="2" t="str">
        <f t="shared" si="133"/>
        <v xml:space="preserve"> Athletic Footwear</v>
      </c>
      <c r="H1458" s="2" t="s">
        <v>16</v>
      </c>
      <c r="I1458" s="2">
        <v>55.000000000000007</v>
      </c>
      <c r="J1458" s="2">
        <v>575</v>
      </c>
      <c r="K1458" s="2">
        <v>31625.000000000004</v>
      </c>
      <c r="L1458" s="2" t="s">
        <v>15</v>
      </c>
      <c r="M1458" s="2">
        <f t="shared" si="134"/>
        <v>5</v>
      </c>
      <c r="N1458" s="2" t="str">
        <f t="shared" si="135"/>
        <v>May</v>
      </c>
      <c r="O1458" s="2" t="str">
        <f t="shared" si="136"/>
        <v>Sat</v>
      </c>
      <c r="P1458" s="2" t="str">
        <f t="shared" si="137"/>
        <v>2021</v>
      </c>
    </row>
    <row r="1459" spans="1:16" x14ac:dyDescent="0.3">
      <c r="A1459" s="2" t="s">
        <v>27</v>
      </c>
      <c r="B1459" s="3">
        <v>44324</v>
      </c>
      <c r="C1459" s="2" t="s">
        <v>12</v>
      </c>
      <c r="D1459" s="2" t="s">
        <v>13</v>
      </c>
      <c r="E1459" s="2" t="s">
        <v>66</v>
      </c>
      <c r="F1459" s="2" t="str">
        <f t="shared" si="132"/>
        <v>Women</v>
      </c>
      <c r="G1459" s="2" t="str">
        <f t="shared" si="133"/>
        <v xml:space="preserve"> Street Footwear</v>
      </c>
      <c r="H1459" s="2" t="s">
        <v>17</v>
      </c>
      <c r="I1459" s="2">
        <v>50</v>
      </c>
      <c r="J1459" s="2">
        <v>550</v>
      </c>
      <c r="K1459" s="2">
        <v>27500</v>
      </c>
      <c r="L1459" s="2" t="s">
        <v>15</v>
      </c>
      <c r="M1459" s="2">
        <f t="shared" si="134"/>
        <v>5</v>
      </c>
      <c r="N1459" s="2" t="str">
        <f t="shared" si="135"/>
        <v>May</v>
      </c>
      <c r="O1459" s="2" t="str">
        <f t="shared" si="136"/>
        <v>Sat</v>
      </c>
      <c r="P1459" s="2" t="str">
        <f t="shared" si="137"/>
        <v>2021</v>
      </c>
    </row>
    <row r="1460" spans="1:16" x14ac:dyDescent="0.3">
      <c r="A1460" s="2" t="s">
        <v>27</v>
      </c>
      <c r="B1460" s="3">
        <v>44324</v>
      </c>
      <c r="C1460" s="2" t="s">
        <v>12</v>
      </c>
      <c r="D1460" s="2" t="s">
        <v>13</v>
      </c>
      <c r="E1460" s="2" t="s">
        <v>66</v>
      </c>
      <c r="F1460" s="2" t="str">
        <f t="shared" si="132"/>
        <v>Women</v>
      </c>
      <c r="G1460" s="2" t="str">
        <f t="shared" si="133"/>
        <v xml:space="preserve"> Athletic Footwear</v>
      </c>
      <c r="H1460" s="2" t="s">
        <v>18</v>
      </c>
      <c r="I1460" s="2">
        <v>50</v>
      </c>
      <c r="J1460" s="2">
        <v>500</v>
      </c>
      <c r="K1460" s="2">
        <v>25000</v>
      </c>
      <c r="L1460" s="2" t="s">
        <v>15</v>
      </c>
      <c r="M1460" s="2">
        <f t="shared" si="134"/>
        <v>5</v>
      </c>
      <c r="N1460" s="2" t="str">
        <f t="shared" si="135"/>
        <v>May</v>
      </c>
      <c r="O1460" s="2" t="str">
        <f t="shared" si="136"/>
        <v>Sat</v>
      </c>
      <c r="P1460" s="2" t="str">
        <f t="shared" si="137"/>
        <v>2021</v>
      </c>
    </row>
    <row r="1461" spans="1:16" x14ac:dyDescent="0.3">
      <c r="A1461" s="2" t="s">
        <v>27</v>
      </c>
      <c r="B1461" s="3">
        <v>44324</v>
      </c>
      <c r="C1461" s="2" t="s">
        <v>12</v>
      </c>
      <c r="D1461" s="2" t="s">
        <v>13</v>
      </c>
      <c r="E1461" s="2" t="s">
        <v>66</v>
      </c>
      <c r="F1461" s="2" t="str">
        <f t="shared" si="132"/>
        <v>Men</v>
      </c>
      <c r="G1461" s="2" t="str">
        <f t="shared" si="133"/>
        <v xml:space="preserve"> Apparel</v>
      </c>
      <c r="H1461" s="2" t="s">
        <v>19</v>
      </c>
      <c r="I1461" s="2">
        <v>60</v>
      </c>
      <c r="J1461" s="2">
        <v>525</v>
      </c>
      <c r="K1461" s="2">
        <v>31500</v>
      </c>
      <c r="L1461" s="2" t="s">
        <v>15</v>
      </c>
      <c r="M1461" s="2">
        <f t="shared" si="134"/>
        <v>5</v>
      </c>
      <c r="N1461" s="2" t="str">
        <f t="shared" si="135"/>
        <v>May</v>
      </c>
      <c r="O1461" s="2" t="str">
        <f t="shared" si="136"/>
        <v>Sat</v>
      </c>
      <c r="P1461" s="2" t="str">
        <f t="shared" si="137"/>
        <v>2021</v>
      </c>
    </row>
    <row r="1462" spans="1:16" x14ac:dyDescent="0.3">
      <c r="A1462" s="2" t="s">
        <v>27</v>
      </c>
      <c r="B1462" s="3">
        <v>44324</v>
      </c>
      <c r="C1462" s="2" t="s">
        <v>12</v>
      </c>
      <c r="D1462" s="2" t="s">
        <v>13</v>
      </c>
      <c r="E1462" s="2" t="s">
        <v>66</v>
      </c>
      <c r="F1462" s="2" t="str">
        <f t="shared" si="132"/>
        <v>Women</v>
      </c>
      <c r="G1462" s="2" t="str">
        <f t="shared" si="133"/>
        <v xml:space="preserve"> Apparel</v>
      </c>
      <c r="H1462" s="2" t="s">
        <v>20</v>
      </c>
      <c r="I1462" s="2">
        <v>65</v>
      </c>
      <c r="J1462" s="2">
        <v>625</v>
      </c>
      <c r="K1462" s="2">
        <v>40625</v>
      </c>
      <c r="L1462" s="2" t="s">
        <v>15</v>
      </c>
      <c r="M1462" s="2">
        <f t="shared" si="134"/>
        <v>5</v>
      </c>
      <c r="N1462" s="2" t="str">
        <f t="shared" si="135"/>
        <v>May</v>
      </c>
      <c r="O1462" s="2" t="str">
        <f t="shared" si="136"/>
        <v>Sat</v>
      </c>
      <c r="P1462" s="2" t="str">
        <f t="shared" si="137"/>
        <v>2021</v>
      </c>
    </row>
    <row r="1463" spans="1:16" x14ac:dyDescent="0.3">
      <c r="A1463" s="2" t="s">
        <v>27</v>
      </c>
      <c r="B1463" s="3">
        <v>44357</v>
      </c>
      <c r="C1463" s="2" t="s">
        <v>12</v>
      </c>
      <c r="D1463" s="2" t="s">
        <v>13</v>
      </c>
      <c r="E1463" s="2" t="s">
        <v>66</v>
      </c>
      <c r="F1463" s="2" t="str">
        <f t="shared" si="132"/>
        <v>Men</v>
      </c>
      <c r="G1463" s="2" t="str">
        <f t="shared" si="133"/>
        <v xml:space="preserve"> Street Footwear</v>
      </c>
      <c r="H1463" s="2" t="s">
        <v>14</v>
      </c>
      <c r="I1463" s="2">
        <v>60</v>
      </c>
      <c r="J1463" s="2">
        <v>875</v>
      </c>
      <c r="K1463" s="2">
        <v>52500</v>
      </c>
      <c r="L1463" s="2" t="s">
        <v>15</v>
      </c>
      <c r="M1463" s="2">
        <f t="shared" si="134"/>
        <v>6</v>
      </c>
      <c r="N1463" s="2" t="str">
        <f t="shared" si="135"/>
        <v>Jun</v>
      </c>
      <c r="O1463" s="2" t="str">
        <f t="shared" si="136"/>
        <v>Thu</v>
      </c>
      <c r="P1463" s="2" t="str">
        <f t="shared" si="137"/>
        <v>2021</v>
      </c>
    </row>
    <row r="1464" spans="1:16" x14ac:dyDescent="0.3">
      <c r="A1464" s="2" t="s">
        <v>27</v>
      </c>
      <c r="B1464" s="3">
        <v>44357</v>
      </c>
      <c r="C1464" s="2" t="s">
        <v>12</v>
      </c>
      <c r="D1464" s="2" t="s">
        <v>13</v>
      </c>
      <c r="E1464" s="2" t="s">
        <v>66</v>
      </c>
      <c r="F1464" s="2" t="str">
        <f t="shared" si="132"/>
        <v>Men</v>
      </c>
      <c r="G1464" s="2" t="str">
        <f t="shared" si="133"/>
        <v xml:space="preserve"> Athletic Footwear</v>
      </c>
      <c r="H1464" s="2" t="s">
        <v>16</v>
      </c>
      <c r="I1464" s="2">
        <v>55.000000000000007</v>
      </c>
      <c r="J1464" s="2">
        <v>625</v>
      </c>
      <c r="K1464" s="2">
        <v>34375.000000000007</v>
      </c>
      <c r="L1464" s="2" t="s">
        <v>15</v>
      </c>
      <c r="M1464" s="2">
        <f t="shared" si="134"/>
        <v>6</v>
      </c>
      <c r="N1464" s="2" t="str">
        <f t="shared" si="135"/>
        <v>Jun</v>
      </c>
      <c r="O1464" s="2" t="str">
        <f t="shared" si="136"/>
        <v>Thu</v>
      </c>
      <c r="P1464" s="2" t="str">
        <f t="shared" si="137"/>
        <v>2021</v>
      </c>
    </row>
    <row r="1465" spans="1:16" x14ac:dyDescent="0.3">
      <c r="A1465" s="2" t="s">
        <v>27</v>
      </c>
      <c r="B1465" s="3">
        <v>44357</v>
      </c>
      <c r="C1465" s="2" t="s">
        <v>12</v>
      </c>
      <c r="D1465" s="2" t="s">
        <v>13</v>
      </c>
      <c r="E1465" s="2" t="s">
        <v>66</v>
      </c>
      <c r="F1465" s="2" t="str">
        <f t="shared" si="132"/>
        <v>Women</v>
      </c>
      <c r="G1465" s="2" t="str">
        <f t="shared" si="133"/>
        <v xml:space="preserve"> Street Footwear</v>
      </c>
      <c r="H1465" s="2" t="s">
        <v>17</v>
      </c>
      <c r="I1465" s="2">
        <v>50</v>
      </c>
      <c r="J1465" s="2">
        <v>600</v>
      </c>
      <c r="K1465" s="2">
        <v>30000</v>
      </c>
      <c r="L1465" s="2" t="s">
        <v>15</v>
      </c>
      <c r="M1465" s="2">
        <f t="shared" si="134"/>
        <v>6</v>
      </c>
      <c r="N1465" s="2" t="str">
        <f t="shared" si="135"/>
        <v>Jun</v>
      </c>
      <c r="O1465" s="2" t="str">
        <f t="shared" si="136"/>
        <v>Thu</v>
      </c>
      <c r="P1465" s="2" t="str">
        <f t="shared" si="137"/>
        <v>2021</v>
      </c>
    </row>
    <row r="1466" spans="1:16" x14ac:dyDescent="0.3">
      <c r="A1466" s="2" t="s">
        <v>27</v>
      </c>
      <c r="B1466" s="3">
        <v>44357</v>
      </c>
      <c r="C1466" s="2" t="s">
        <v>12</v>
      </c>
      <c r="D1466" s="2" t="s">
        <v>13</v>
      </c>
      <c r="E1466" s="2" t="s">
        <v>66</v>
      </c>
      <c r="F1466" s="2" t="str">
        <f t="shared" si="132"/>
        <v>Women</v>
      </c>
      <c r="G1466" s="2" t="str">
        <f t="shared" si="133"/>
        <v xml:space="preserve"> Athletic Footwear</v>
      </c>
      <c r="H1466" s="2" t="s">
        <v>18</v>
      </c>
      <c r="I1466" s="2">
        <v>50</v>
      </c>
      <c r="J1466" s="2">
        <v>575</v>
      </c>
      <c r="K1466" s="2">
        <v>28750</v>
      </c>
      <c r="L1466" s="2" t="s">
        <v>15</v>
      </c>
      <c r="M1466" s="2">
        <f t="shared" si="134"/>
        <v>6</v>
      </c>
      <c r="N1466" s="2" t="str">
        <f t="shared" si="135"/>
        <v>Jun</v>
      </c>
      <c r="O1466" s="2" t="str">
        <f t="shared" si="136"/>
        <v>Thu</v>
      </c>
      <c r="P1466" s="2" t="str">
        <f t="shared" si="137"/>
        <v>2021</v>
      </c>
    </row>
    <row r="1467" spans="1:16" x14ac:dyDescent="0.3">
      <c r="A1467" s="2" t="s">
        <v>27</v>
      </c>
      <c r="B1467" s="3">
        <v>44357</v>
      </c>
      <c r="C1467" s="2" t="s">
        <v>12</v>
      </c>
      <c r="D1467" s="2" t="s">
        <v>13</v>
      </c>
      <c r="E1467" s="2" t="s">
        <v>66</v>
      </c>
      <c r="F1467" s="2" t="str">
        <f t="shared" si="132"/>
        <v>Men</v>
      </c>
      <c r="G1467" s="2" t="str">
        <f t="shared" si="133"/>
        <v xml:space="preserve"> Apparel</v>
      </c>
      <c r="H1467" s="2" t="s">
        <v>19</v>
      </c>
      <c r="I1467" s="2">
        <v>65</v>
      </c>
      <c r="J1467" s="2">
        <v>575</v>
      </c>
      <c r="K1467" s="2">
        <v>37375</v>
      </c>
      <c r="L1467" s="2" t="s">
        <v>15</v>
      </c>
      <c r="M1467" s="2">
        <f t="shared" si="134"/>
        <v>6</v>
      </c>
      <c r="N1467" s="2" t="str">
        <f t="shared" si="135"/>
        <v>Jun</v>
      </c>
      <c r="O1467" s="2" t="str">
        <f t="shared" si="136"/>
        <v>Thu</v>
      </c>
      <c r="P1467" s="2" t="str">
        <f t="shared" si="137"/>
        <v>2021</v>
      </c>
    </row>
    <row r="1468" spans="1:16" x14ac:dyDescent="0.3">
      <c r="A1468" s="2" t="s">
        <v>27</v>
      </c>
      <c r="B1468" s="3">
        <v>44357</v>
      </c>
      <c r="C1468" s="2" t="s">
        <v>12</v>
      </c>
      <c r="D1468" s="2" t="s">
        <v>13</v>
      </c>
      <c r="E1468" s="2" t="s">
        <v>66</v>
      </c>
      <c r="F1468" s="2" t="str">
        <f t="shared" si="132"/>
        <v>Women</v>
      </c>
      <c r="G1468" s="2" t="str">
        <f t="shared" si="133"/>
        <v xml:space="preserve"> Apparel</v>
      </c>
      <c r="H1468" s="2" t="s">
        <v>20</v>
      </c>
      <c r="I1468" s="2">
        <v>70</v>
      </c>
      <c r="J1468" s="2">
        <v>725</v>
      </c>
      <c r="K1468" s="2">
        <v>50750</v>
      </c>
      <c r="L1468" s="2" t="s">
        <v>15</v>
      </c>
      <c r="M1468" s="2">
        <f t="shared" si="134"/>
        <v>6</v>
      </c>
      <c r="N1468" s="2" t="str">
        <f t="shared" si="135"/>
        <v>Jun</v>
      </c>
      <c r="O1468" s="2" t="str">
        <f t="shared" si="136"/>
        <v>Thu</v>
      </c>
      <c r="P1468" s="2" t="str">
        <f t="shared" si="137"/>
        <v>2021</v>
      </c>
    </row>
    <row r="1469" spans="1:16" x14ac:dyDescent="0.3">
      <c r="A1469" s="2" t="s">
        <v>27</v>
      </c>
      <c r="B1469" s="3">
        <v>44385</v>
      </c>
      <c r="C1469" s="2" t="s">
        <v>12</v>
      </c>
      <c r="D1469" s="2" t="s">
        <v>13</v>
      </c>
      <c r="E1469" s="2" t="s">
        <v>66</v>
      </c>
      <c r="F1469" s="2" t="str">
        <f t="shared" si="132"/>
        <v>Men</v>
      </c>
      <c r="G1469" s="2" t="str">
        <f t="shared" si="133"/>
        <v xml:space="preserve"> Street Footwear</v>
      </c>
      <c r="H1469" s="2" t="s">
        <v>14</v>
      </c>
      <c r="I1469" s="2">
        <v>65</v>
      </c>
      <c r="J1469" s="2">
        <v>950</v>
      </c>
      <c r="K1469" s="2">
        <v>61750</v>
      </c>
      <c r="L1469" s="2" t="s">
        <v>15</v>
      </c>
      <c r="M1469" s="2">
        <f t="shared" si="134"/>
        <v>7</v>
      </c>
      <c r="N1469" s="2" t="str">
        <f t="shared" si="135"/>
        <v>Jul</v>
      </c>
      <c r="O1469" s="2" t="str">
        <f t="shared" si="136"/>
        <v>Thu</v>
      </c>
      <c r="P1469" s="2" t="str">
        <f t="shared" si="137"/>
        <v>2021</v>
      </c>
    </row>
    <row r="1470" spans="1:16" x14ac:dyDescent="0.3">
      <c r="A1470" s="2" t="s">
        <v>27</v>
      </c>
      <c r="B1470" s="3">
        <v>44385</v>
      </c>
      <c r="C1470" s="2" t="s">
        <v>12</v>
      </c>
      <c r="D1470" s="2" t="s">
        <v>13</v>
      </c>
      <c r="E1470" s="2" t="s">
        <v>66</v>
      </c>
      <c r="F1470" s="2" t="str">
        <f t="shared" si="132"/>
        <v>Men</v>
      </c>
      <c r="G1470" s="2" t="str">
        <f t="shared" si="133"/>
        <v xml:space="preserve"> Athletic Footwear</v>
      </c>
      <c r="H1470" s="2" t="s">
        <v>16</v>
      </c>
      <c r="I1470" s="2">
        <v>60.000000000000007</v>
      </c>
      <c r="J1470" s="2">
        <v>700</v>
      </c>
      <c r="K1470" s="2">
        <v>42000.000000000007</v>
      </c>
      <c r="L1470" s="2" t="s">
        <v>15</v>
      </c>
      <c r="M1470" s="2">
        <f t="shared" si="134"/>
        <v>7</v>
      </c>
      <c r="N1470" s="2" t="str">
        <f t="shared" si="135"/>
        <v>Jul</v>
      </c>
      <c r="O1470" s="2" t="str">
        <f t="shared" si="136"/>
        <v>Thu</v>
      </c>
      <c r="P1470" s="2" t="str">
        <f t="shared" si="137"/>
        <v>2021</v>
      </c>
    </row>
    <row r="1471" spans="1:16" x14ac:dyDescent="0.3">
      <c r="A1471" s="2" t="s">
        <v>27</v>
      </c>
      <c r="B1471" s="3">
        <v>44385</v>
      </c>
      <c r="C1471" s="2" t="s">
        <v>12</v>
      </c>
      <c r="D1471" s="2" t="s">
        <v>13</v>
      </c>
      <c r="E1471" s="2" t="s">
        <v>66</v>
      </c>
      <c r="F1471" s="2" t="str">
        <f t="shared" si="132"/>
        <v>Women</v>
      </c>
      <c r="G1471" s="2" t="str">
        <f t="shared" si="133"/>
        <v xml:space="preserve"> Street Footwear</v>
      </c>
      <c r="H1471" s="2" t="s">
        <v>17</v>
      </c>
      <c r="I1471" s="2">
        <v>55.000000000000007</v>
      </c>
      <c r="J1471" s="2">
        <v>625</v>
      </c>
      <c r="K1471" s="2">
        <v>34375.000000000007</v>
      </c>
      <c r="L1471" s="2" t="s">
        <v>15</v>
      </c>
      <c r="M1471" s="2">
        <f t="shared" si="134"/>
        <v>7</v>
      </c>
      <c r="N1471" s="2" t="str">
        <f t="shared" si="135"/>
        <v>Jul</v>
      </c>
      <c r="O1471" s="2" t="str">
        <f t="shared" si="136"/>
        <v>Thu</v>
      </c>
      <c r="P1471" s="2" t="str">
        <f t="shared" si="137"/>
        <v>2021</v>
      </c>
    </row>
    <row r="1472" spans="1:16" x14ac:dyDescent="0.3">
      <c r="A1472" s="2" t="s">
        <v>27</v>
      </c>
      <c r="B1472" s="3">
        <v>44385</v>
      </c>
      <c r="C1472" s="2" t="s">
        <v>12</v>
      </c>
      <c r="D1472" s="2" t="s">
        <v>13</v>
      </c>
      <c r="E1472" s="2" t="s">
        <v>66</v>
      </c>
      <c r="F1472" s="2" t="str">
        <f t="shared" si="132"/>
        <v>Women</v>
      </c>
      <c r="G1472" s="2" t="str">
        <f t="shared" si="133"/>
        <v xml:space="preserve"> Athletic Footwear</v>
      </c>
      <c r="H1472" s="2" t="s">
        <v>18</v>
      </c>
      <c r="I1472" s="2">
        <v>55.000000000000007</v>
      </c>
      <c r="J1472" s="2">
        <v>575</v>
      </c>
      <c r="K1472" s="2">
        <v>31625.000000000004</v>
      </c>
      <c r="L1472" s="2" t="s">
        <v>15</v>
      </c>
      <c r="M1472" s="2">
        <f t="shared" si="134"/>
        <v>7</v>
      </c>
      <c r="N1472" s="2" t="str">
        <f t="shared" si="135"/>
        <v>Jul</v>
      </c>
      <c r="O1472" s="2" t="str">
        <f t="shared" si="136"/>
        <v>Thu</v>
      </c>
      <c r="P1472" s="2" t="str">
        <f t="shared" si="137"/>
        <v>2021</v>
      </c>
    </row>
    <row r="1473" spans="1:16" x14ac:dyDescent="0.3">
      <c r="A1473" s="2" t="s">
        <v>27</v>
      </c>
      <c r="B1473" s="3">
        <v>44385</v>
      </c>
      <c r="C1473" s="2" t="s">
        <v>12</v>
      </c>
      <c r="D1473" s="2" t="s">
        <v>13</v>
      </c>
      <c r="E1473" s="2" t="s">
        <v>66</v>
      </c>
      <c r="F1473" s="2" t="str">
        <f t="shared" si="132"/>
        <v>Men</v>
      </c>
      <c r="G1473" s="2" t="str">
        <f t="shared" si="133"/>
        <v xml:space="preserve"> Apparel</v>
      </c>
      <c r="H1473" s="2" t="s">
        <v>19</v>
      </c>
      <c r="I1473" s="2">
        <v>65</v>
      </c>
      <c r="J1473" s="2">
        <v>600</v>
      </c>
      <c r="K1473" s="2">
        <v>39000</v>
      </c>
      <c r="L1473" s="2" t="s">
        <v>15</v>
      </c>
      <c r="M1473" s="2">
        <f t="shared" si="134"/>
        <v>7</v>
      </c>
      <c r="N1473" s="2" t="str">
        <f t="shared" si="135"/>
        <v>Jul</v>
      </c>
      <c r="O1473" s="2" t="str">
        <f t="shared" si="136"/>
        <v>Thu</v>
      </c>
      <c r="P1473" s="2" t="str">
        <f t="shared" si="137"/>
        <v>2021</v>
      </c>
    </row>
    <row r="1474" spans="1:16" x14ac:dyDescent="0.3">
      <c r="A1474" s="2" t="s">
        <v>27</v>
      </c>
      <c r="B1474" s="3">
        <v>44385</v>
      </c>
      <c r="C1474" s="2" t="s">
        <v>12</v>
      </c>
      <c r="D1474" s="2" t="s">
        <v>13</v>
      </c>
      <c r="E1474" s="2" t="s">
        <v>66</v>
      </c>
      <c r="F1474" s="2" t="str">
        <f t="shared" ref="F1474:F1537" si="138">MID(H1474, 1, FIND("'", H1474) - 1)</f>
        <v>Women</v>
      </c>
      <c r="G1474" s="2" t="str">
        <f t="shared" ref="G1474:G1537" si="139">MID(H1474, FIND("'", H1474) + 2, LEN(H1474) - FIND("'", H1474) - 1)</f>
        <v xml:space="preserve"> Apparel</v>
      </c>
      <c r="H1474" s="2" t="s">
        <v>20</v>
      </c>
      <c r="I1474" s="2">
        <v>70</v>
      </c>
      <c r="J1474" s="2">
        <v>775</v>
      </c>
      <c r="K1474" s="2">
        <v>54250</v>
      </c>
      <c r="L1474" s="2" t="s">
        <v>15</v>
      </c>
      <c r="M1474" s="2">
        <f t="shared" si="134"/>
        <v>7</v>
      </c>
      <c r="N1474" s="2" t="str">
        <f t="shared" si="135"/>
        <v>Jul</v>
      </c>
      <c r="O1474" s="2" t="str">
        <f t="shared" si="136"/>
        <v>Thu</v>
      </c>
      <c r="P1474" s="2" t="str">
        <f t="shared" si="137"/>
        <v>2021</v>
      </c>
    </row>
    <row r="1475" spans="1:16" x14ac:dyDescent="0.3">
      <c r="A1475" s="2" t="s">
        <v>27</v>
      </c>
      <c r="B1475" s="3">
        <v>44417</v>
      </c>
      <c r="C1475" s="2" t="s">
        <v>12</v>
      </c>
      <c r="D1475" s="2" t="s">
        <v>13</v>
      </c>
      <c r="E1475" s="2" t="s">
        <v>66</v>
      </c>
      <c r="F1475" s="2" t="str">
        <f t="shared" si="138"/>
        <v>Men</v>
      </c>
      <c r="G1475" s="2" t="str">
        <f t="shared" si="139"/>
        <v xml:space="preserve"> Street Footwear</v>
      </c>
      <c r="H1475" s="2" t="s">
        <v>14</v>
      </c>
      <c r="I1475" s="2">
        <v>65</v>
      </c>
      <c r="J1475" s="2">
        <v>925</v>
      </c>
      <c r="K1475" s="2">
        <v>60125</v>
      </c>
      <c r="L1475" s="2" t="s">
        <v>15</v>
      </c>
      <c r="M1475" s="2">
        <f t="shared" ref="M1475:M1538" si="140">MONTH(B1475)</f>
        <v>8</v>
      </c>
      <c r="N1475" s="2" t="str">
        <f t="shared" ref="N1475:N1538" si="141">TEXT(B1475,"mmm")</f>
        <v>Aug</v>
      </c>
      <c r="O1475" s="2" t="str">
        <f t="shared" ref="O1475:O1538" si="142">TEXT(B1475,"ddd")</f>
        <v>Mon</v>
      </c>
      <c r="P1475" s="2" t="str">
        <f t="shared" ref="P1475:P1538" si="143">TEXT(B1475,"YYY")</f>
        <v>2021</v>
      </c>
    </row>
    <row r="1476" spans="1:16" x14ac:dyDescent="0.3">
      <c r="A1476" s="2" t="s">
        <v>27</v>
      </c>
      <c r="B1476" s="3">
        <v>44417</v>
      </c>
      <c r="C1476" s="2" t="s">
        <v>12</v>
      </c>
      <c r="D1476" s="2" t="s">
        <v>13</v>
      </c>
      <c r="E1476" s="2" t="s">
        <v>66</v>
      </c>
      <c r="F1476" s="2" t="str">
        <f t="shared" si="138"/>
        <v>Men</v>
      </c>
      <c r="G1476" s="2" t="str">
        <f t="shared" si="139"/>
        <v xml:space="preserve"> Athletic Footwear</v>
      </c>
      <c r="H1476" s="2" t="s">
        <v>16</v>
      </c>
      <c r="I1476" s="2">
        <v>60.000000000000007</v>
      </c>
      <c r="J1476" s="2">
        <v>700</v>
      </c>
      <c r="K1476" s="2">
        <v>42000.000000000007</v>
      </c>
      <c r="L1476" s="2" t="s">
        <v>15</v>
      </c>
      <c r="M1476" s="2">
        <f t="shared" si="140"/>
        <v>8</v>
      </c>
      <c r="N1476" s="2" t="str">
        <f t="shared" si="141"/>
        <v>Aug</v>
      </c>
      <c r="O1476" s="2" t="str">
        <f t="shared" si="142"/>
        <v>Mon</v>
      </c>
      <c r="P1476" s="2" t="str">
        <f t="shared" si="143"/>
        <v>2021</v>
      </c>
    </row>
    <row r="1477" spans="1:16" x14ac:dyDescent="0.3">
      <c r="A1477" s="2" t="s">
        <v>27</v>
      </c>
      <c r="B1477" s="3">
        <v>44417</v>
      </c>
      <c r="C1477" s="2" t="s">
        <v>12</v>
      </c>
      <c r="D1477" s="2" t="s">
        <v>13</v>
      </c>
      <c r="E1477" s="2" t="s">
        <v>66</v>
      </c>
      <c r="F1477" s="2" t="str">
        <f t="shared" si="138"/>
        <v>Women</v>
      </c>
      <c r="G1477" s="2" t="str">
        <f t="shared" si="139"/>
        <v xml:space="preserve"> Street Footwear</v>
      </c>
      <c r="H1477" s="2" t="s">
        <v>17</v>
      </c>
      <c r="I1477" s="2">
        <v>55.000000000000007</v>
      </c>
      <c r="J1477" s="2">
        <v>625</v>
      </c>
      <c r="K1477" s="2">
        <v>34375.000000000007</v>
      </c>
      <c r="L1477" s="2" t="s">
        <v>15</v>
      </c>
      <c r="M1477" s="2">
        <f t="shared" si="140"/>
        <v>8</v>
      </c>
      <c r="N1477" s="2" t="str">
        <f t="shared" si="141"/>
        <v>Aug</v>
      </c>
      <c r="O1477" s="2" t="str">
        <f t="shared" si="142"/>
        <v>Mon</v>
      </c>
      <c r="P1477" s="2" t="str">
        <f t="shared" si="143"/>
        <v>2021</v>
      </c>
    </row>
    <row r="1478" spans="1:16" x14ac:dyDescent="0.3">
      <c r="A1478" s="2" t="s">
        <v>27</v>
      </c>
      <c r="B1478" s="3">
        <v>44417</v>
      </c>
      <c r="C1478" s="2" t="s">
        <v>12</v>
      </c>
      <c r="D1478" s="2" t="s">
        <v>13</v>
      </c>
      <c r="E1478" s="2" t="s">
        <v>66</v>
      </c>
      <c r="F1478" s="2" t="str">
        <f t="shared" si="138"/>
        <v>Women</v>
      </c>
      <c r="G1478" s="2" t="str">
        <f t="shared" si="139"/>
        <v xml:space="preserve"> Athletic Footwear</v>
      </c>
      <c r="H1478" s="2" t="s">
        <v>18</v>
      </c>
      <c r="I1478" s="2">
        <v>45</v>
      </c>
      <c r="J1478" s="2">
        <v>575</v>
      </c>
      <c r="K1478" s="2">
        <v>25875</v>
      </c>
      <c r="L1478" s="2" t="s">
        <v>15</v>
      </c>
      <c r="M1478" s="2">
        <f t="shared" si="140"/>
        <v>8</v>
      </c>
      <c r="N1478" s="2" t="str">
        <f t="shared" si="141"/>
        <v>Aug</v>
      </c>
      <c r="O1478" s="2" t="str">
        <f t="shared" si="142"/>
        <v>Mon</v>
      </c>
      <c r="P1478" s="2" t="str">
        <f t="shared" si="143"/>
        <v>2021</v>
      </c>
    </row>
    <row r="1479" spans="1:16" x14ac:dyDescent="0.3">
      <c r="A1479" s="2" t="s">
        <v>27</v>
      </c>
      <c r="B1479" s="3">
        <v>44417</v>
      </c>
      <c r="C1479" s="2" t="s">
        <v>12</v>
      </c>
      <c r="D1479" s="2" t="s">
        <v>13</v>
      </c>
      <c r="E1479" s="2" t="s">
        <v>66</v>
      </c>
      <c r="F1479" s="2" t="str">
        <f t="shared" si="138"/>
        <v>Men</v>
      </c>
      <c r="G1479" s="2" t="str">
        <f t="shared" si="139"/>
        <v xml:space="preserve"> Apparel</v>
      </c>
      <c r="H1479" s="2" t="s">
        <v>19</v>
      </c>
      <c r="I1479" s="2">
        <v>55.000000000000007</v>
      </c>
      <c r="J1479" s="2">
        <v>550</v>
      </c>
      <c r="K1479" s="2">
        <v>30250.000000000004</v>
      </c>
      <c r="L1479" s="2" t="s">
        <v>15</v>
      </c>
      <c r="M1479" s="2">
        <f t="shared" si="140"/>
        <v>8</v>
      </c>
      <c r="N1479" s="2" t="str">
        <f t="shared" si="141"/>
        <v>Aug</v>
      </c>
      <c r="O1479" s="2" t="str">
        <f t="shared" si="142"/>
        <v>Mon</v>
      </c>
      <c r="P1479" s="2" t="str">
        <f t="shared" si="143"/>
        <v>2021</v>
      </c>
    </row>
    <row r="1480" spans="1:16" x14ac:dyDescent="0.3">
      <c r="A1480" s="2" t="s">
        <v>27</v>
      </c>
      <c r="B1480" s="3">
        <v>44417</v>
      </c>
      <c r="C1480" s="2" t="s">
        <v>12</v>
      </c>
      <c r="D1480" s="2" t="s">
        <v>13</v>
      </c>
      <c r="E1480" s="2" t="s">
        <v>66</v>
      </c>
      <c r="F1480" s="2" t="str">
        <f t="shared" si="138"/>
        <v>Women</v>
      </c>
      <c r="G1480" s="2" t="str">
        <f t="shared" si="139"/>
        <v xml:space="preserve"> Apparel</v>
      </c>
      <c r="H1480" s="2" t="s">
        <v>20</v>
      </c>
      <c r="I1480" s="2">
        <v>60.000000000000007</v>
      </c>
      <c r="J1480" s="2">
        <v>725</v>
      </c>
      <c r="K1480" s="2">
        <v>43500.000000000007</v>
      </c>
      <c r="L1480" s="2" t="s">
        <v>15</v>
      </c>
      <c r="M1480" s="2">
        <f t="shared" si="140"/>
        <v>8</v>
      </c>
      <c r="N1480" s="2" t="str">
        <f t="shared" si="141"/>
        <v>Aug</v>
      </c>
      <c r="O1480" s="2" t="str">
        <f t="shared" si="142"/>
        <v>Mon</v>
      </c>
      <c r="P1480" s="2" t="str">
        <f t="shared" si="143"/>
        <v>2021</v>
      </c>
    </row>
    <row r="1481" spans="1:16" x14ac:dyDescent="0.3">
      <c r="A1481" s="2" t="s">
        <v>27</v>
      </c>
      <c r="B1481" s="3">
        <v>44447</v>
      </c>
      <c r="C1481" s="2" t="s">
        <v>12</v>
      </c>
      <c r="D1481" s="2" t="s">
        <v>13</v>
      </c>
      <c r="E1481" s="2" t="s">
        <v>66</v>
      </c>
      <c r="F1481" s="2" t="str">
        <f t="shared" si="138"/>
        <v>Men</v>
      </c>
      <c r="G1481" s="2" t="str">
        <f t="shared" si="139"/>
        <v xml:space="preserve"> Street Footwear</v>
      </c>
      <c r="H1481" s="2" t="s">
        <v>14</v>
      </c>
      <c r="I1481" s="2">
        <v>55.000000000000007</v>
      </c>
      <c r="J1481" s="2">
        <v>850</v>
      </c>
      <c r="K1481" s="2">
        <v>46750.000000000007</v>
      </c>
      <c r="L1481" s="2" t="s">
        <v>15</v>
      </c>
      <c r="M1481" s="2">
        <f t="shared" si="140"/>
        <v>9</v>
      </c>
      <c r="N1481" s="2" t="str">
        <f t="shared" si="141"/>
        <v>Sep</v>
      </c>
      <c r="O1481" s="2" t="str">
        <f t="shared" si="142"/>
        <v>Wed</v>
      </c>
      <c r="P1481" s="2" t="str">
        <f t="shared" si="143"/>
        <v>2021</v>
      </c>
    </row>
    <row r="1482" spans="1:16" x14ac:dyDescent="0.3">
      <c r="A1482" s="2" t="s">
        <v>27</v>
      </c>
      <c r="B1482" s="3">
        <v>44447</v>
      </c>
      <c r="C1482" s="2" t="s">
        <v>12</v>
      </c>
      <c r="D1482" s="2" t="s">
        <v>13</v>
      </c>
      <c r="E1482" s="2" t="s">
        <v>66</v>
      </c>
      <c r="F1482" s="2" t="str">
        <f t="shared" si="138"/>
        <v>Men</v>
      </c>
      <c r="G1482" s="2" t="str">
        <f t="shared" si="139"/>
        <v xml:space="preserve"> Athletic Footwear</v>
      </c>
      <c r="H1482" s="2" t="s">
        <v>16</v>
      </c>
      <c r="I1482" s="2">
        <v>50.000000000000014</v>
      </c>
      <c r="J1482" s="2">
        <v>650</v>
      </c>
      <c r="K1482" s="2">
        <v>32500.000000000011</v>
      </c>
      <c r="L1482" s="2" t="s">
        <v>15</v>
      </c>
      <c r="M1482" s="2">
        <f t="shared" si="140"/>
        <v>9</v>
      </c>
      <c r="N1482" s="2" t="str">
        <f t="shared" si="141"/>
        <v>Sep</v>
      </c>
      <c r="O1482" s="2" t="str">
        <f t="shared" si="142"/>
        <v>Wed</v>
      </c>
      <c r="P1482" s="2" t="str">
        <f t="shared" si="143"/>
        <v>2021</v>
      </c>
    </row>
    <row r="1483" spans="1:16" x14ac:dyDescent="0.3">
      <c r="A1483" s="2" t="s">
        <v>27</v>
      </c>
      <c r="B1483" s="3">
        <v>44447</v>
      </c>
      <c r="C1483" s="2" t="s">
        <v>12</v>
      </c>
      <c r="D1483" s="2" t="s">
        <v>13</v>
      </c>
      <c r="E1483" s="2" t="s">
        <v>66</v>
      </c>
      <c r="F1483" s="2" t="str">
        <f t="shared" si="138"/>
        <v>Women</v>
      </c>
      <c r="G1483" s="2" t="str">
        <f t="shared" si="139"/>
        <v xml:space="preserve"> Street Footwear</v>
      </c>
      <c r="H1483" s="2" t="s">
        <v>17</v>
      </c>
      <c r="I1483" s="2">
        <v>45</v>
      </c>
      <c r="J1483" s="2">
        <v>550</v>
      </c>
      <c r="K1483" s="2">
        <v>24750</v>
      </c>
      <c r="L1483" s="2" t="s">
        <v>15</v>
      </c>
      <c r="M1483" s="2">
        <f t="shared" si="140"/>
        <v>9</v>
      </c>
      <c r="N1483" s="2" t="str">
        <f t="shared" si="141"/>
        <v>Sep</v>
      </c>
      <c r="O1483" s="2" t="str">
        <f t="shared" si="142"/>
        <v>Wed</v>
      </c>
      <c r="P1483" s="2" t="str">
        <f t="shared" si="143"/>
        <v>2021</v>
      </c>
    </row>
    <row r="1484" spans="1:16" x14ac:dyDescent="0.3">
      <c r="A1484" s="2" t="s">
        <v>27</v>
      </c>
      <c r="B1484" s="3">
        <v>44447</v>
      </c>
      <c r="C1484" s="2" t="s">
        <v>12</v>
      </c>
      <c r="D1484" s="2" t="s">
        <v>13</v>
      </c>
      <c r="E1484" s="2" t="s">
        <v>66</v>
      </c>
      <c r="F1484" s="2" t="str">
        <f t="shared" si="138"/>
        <v>Women</v>
      </c>
      <c r="G1484" s="2" t="str">
        <f t="shared" si="139"/>
        <v xml:space="preserve"> Athletic Footwear</v>
      </c>
      <c r="H1484" s="2" t="s">
        <v>18</v>
      </c>
      <c r="I1484" s="2">
        <v>45</v>
      </c>
      <c r="J1484" s="2">
        <v>525</v>
      </c>
      <c r="K1484" s="2">
        <v>23625</v>
      </c>
      <c r="L1484" s="2" t="s">
        <v>15</v>
      </c>
      <c r="M1484" s="2">
        <f t="shared" si="140"/>
        <v>9</v>
      </c>
      <c r="N1484" s="2" t="str">
        <f t="shared" si="141"/>
        <v>Sep</v>
      </c>
      <c r="O1484" s="2" t="str">
        <f t="shared" si="142"/>
        <v>Wed</v>
      </c>
      <c r="P1484" s="2" t="str">
        <f t="shared" si="143"/>
        <v>2021</v>
      </c>
    </row>
    <row r="1485" spans="1:16" x14ac:dyDescent="0.3">
      <c r="A1485" s="2" t="s">
        <v>27</v>
      </c>
      <c r="B1485" s="3">
        <v>44447</v>
      </c>
      <c r="C1485" s="2" t="s">
        <v>12</v>
      </c>
      <c r="D1485" s="2" t="s">
        <v>13</v>
      </c>
      <c r="E1485" s="2" t="s">
        <v>66</v>
      </c>
      <c r="F1485" s="2" t="str">
        <f t="shared" si="138"/>
        <v>Men</v>
      </c>
      <c r="G1485" s="2" t="str">
        <f t="shared" si="139"/>
        <v xml:space="preserve"> Apparel</v>
      </c>
      <c r="H1485" s="2" t="s">
        <v>19</v>
      </c>
      <c r="I1485" s="2">
        <v>55.000000000000007</v>
      </c>
      <c r="J1485" s="2">
        <v>525</v>
      </c>
      <c r="K1485" s="2">
        <v>28875.000000000004</v>
      </c>
      <c r="L1485" s="2" t="s">
        <v>15</v>
      </c>
      <c r="M1485" s="2">
        <f t="shared" si="140"/>
        <v>9</v>
      </c>
      <c r="N1485" s="2" t="str">
        <f t="shared" si="141"/>
        <v>Sep</v>
      </c>
      <c r="O1485" s="2" t="str">
        <f t="shared" si="142"/>
        <v>Wed</v>
      </c>
      <c r="P1485" s="2" t="str">
        <f t="shared" si="143"/>
        <v>2021</v>
      </c>
    </row>
    <row r="1486" spans="1:16" x14ac:dyDescent="0.3">
      <c r="A1486" s="2" t="s">
        <v>27</v>
      </c>
      <c r="B1486" s="3">
        <v>44447</v>
      </c>
      <c r="C1486" s="2" t="s">
        <v>12</v>
      </c>
      <c r="D1486" s="2" t="s">
        <v>13</v>
      </c>
      <c r="E1486" s="2" t="s">
        <v>66</v>
      </c>
      <c r="F1486" s="2" t="str">
        <f t="shared" si="138"/>
        <v>Women</v>
      </c>
      <c r="G1486" s="2" t="str">
        <f t="shared" si="139"/>
        <v xml:space="preserve"> Apparel</v>
      </c>
      <c r="H1486" s="2" t="s">
        <v>20</v>
      </c>
      <c r="I1486" s="2">
        <v>60.000000000000007</v>
      </c>
      <c r="J1486" s="2">
        <v>625</v>
      </c>
      <c r="K1486" s="2">
        <v>37500.000000000007</v>
      </c>
      <c r="L1486" s="2" t="s">
        <v>15</v>
      </c>
      <c r="M1486" s="2">
        <f t="shared" si="140"/>
        <v>9</v>
      </c>
      <c r="N1486" s="2" t="str">
        <f t="shared" si="141"/>
        <v>Sep</v>
      </c>
      <c r="O1486" s="2" t="str">
        <f t="shared" si="142"/>
        <v>Wed</v>
      </c>
      <c r="P1486" s="2" t="str">
        <f t="shared" si="143"/>
        <v>2021</v>
      </c>
    </row>
    <row r="1487" spans="1:16" x14ac:dyDescent="0.3">
      <c r="A1487" s="2" t="s">
        <v>27</v>
      </c>
      <c r="B1487" s="3">
        <v>44479</v>
      </c>
      <c r="C1487" s="2" t="s">
        <v>12</v>
      </c>
      <c r="D1487" s="2" t="s">
        <v>13</v>
      </c>
      <c r="E1487" s="2" t="s">
        <v>66</v>
      </c>
      <c r="F1487" s="2" t="str">
        <f t="shared" si="138"/>
        <v>Men</v>
      </c>
      <c r="G1487" s="2" t="str">
        <f t="shared" si="139"/>
        <v xml:space="preserve"> Street Footwear</v>
      </c>
      <c r="H1487" s="2" t="s">
        <v>14</v>
      </c>
      <c r="I1487" s="2">
        <v>60.000000000000007</v>
      </c>
      <c r="J1487" s="2">
        <v>800</v>
      </c>
      <c r="K1487" s="2">
        <v>48000.000000000007</v>
      </c>
      <c r="L1487" s="2" t="s">
        <v>15</v>
      </c>
      <c r="M1487" s="2">
        <f t="shared" si="140"/>
        <v>10</v>
      </c>
      <c r="N1487" s="2" t="str">
        <f t="shared" si="141"/>
        <v>Oct</v>
      </c>
      <c r="O1487" s="2" t="str">
        <f t="shared" si="142"/>
        <v>Sun</v>
      </c>
      <c r="P1487" s="2" t="str">
        <f t="shared" si="143"/>
        <v>2021</v>
      </c>
    </row>
    <row r="1488" spans="1:16" x14ac:dyDescent="0.3">
      <c r="A1488" s="2" t="s">
        <v>27</v>
      </c>
      <c r="B1488" s="3">
        <v>44479</v>
      </c>
      <c r="C1488" s="2" t="s">
        <v>12</v>
      </c>
      <c r="D1488" s="2" t="s">
        <v>13</v>
      </c>
      <c r="E1488" s="2" t="s">
        <v>66</v>
      </c>
      <c r="F1488" s="2" t="str">
        <f t="shared" si="138"/>
        <v>Men</v>
      </c>
      <c r="G1488" s="2" t="str">
        <f t="shared" si="139"/>
        <v xml:space="preserve"> Athletic Footwear</v>
      </c>
      <c r="H1488" s="2" t="s">
        <v>16</v>
      </c>
      <c r="I1488" s="2">
        <v>50.000000000000014</v>
      </c>
      <c r="J1488" s="2">
        <v>625</v>
      </c>
      <c r="K1488" s="2">
        <v>31250.000000000007</v>
      </c>
      <c r="L1488" s="2" t="s">
        <v>15</v>
      </c>
      <c r="M1488" s="2">
        <f t="shared" si="140"/>
        <v>10</v>
      </c>
      <c r="N1488" s="2" t="str">
        <f t="shared" si="141"/>
        <v>Oct</v>
      </c>
      <c r="O1488" s="2" t="str">
        <f t="shared" si="142"/>
        <v>Sun</v>
      </c>
      <c r="P1488" s="2" t="str">
        <f t="shared" si="143"/>
        <v>2021</v>
      </c>
    </row>
    <row r="1489" spans="1:16" x14ac:dyDescent="0.3">
      <c r="A1489" s="2" t="s">
        <v>27</v>
      </c>
      <c r="B1489" s="3">
        <v>44479</v>
      </c>
      <c r="C1489" s="2" t="s">
        <v>12</v>
      </c>
      <c r="D1489" s="2" t="s">
        <v>13</v>
      </c>
      <c r="E1489" s="2" t="s">
        <v>66</v>
      </c>
      <c r="F1489" s="2" t="str">
        <f t="shared" si="138"/>
        <v>Women</v>
      </c>
      <c r="G1489" s="2" t="str">
        <f t="shared" si="139"/>
        <v xml:space="preserve"> Street Footwear</v>
      </c>
      <c r="H1489" s="2" t="s">
        <v>17</v>
      </c>
      <c r="I1489" s="2">
        <v>50.000000000000014</v>
      </c>
      <c r="J1489" s="2">
        <v>525</v>
      </c>
      <c r="K1489" s="2">
        <v>26250.000000000007</v>
      </c>
      <c r="L1489" s="2" t="s">
        <v>15</v>
      </c>
      <c r="M1489" s="2">
        <f t="shared" si="140"/>
        <v>10</v>
      </c>
      <c r="N1489" s="2" t="str">
        <f t="shared" si="141"/>
        <v>Oct</v>
      </c>
      <c r="O1489" s="2" t="str">
        <f t="shared" si="142"/>
        <v>Sun</v>
      </c>
      <c r="P1489" s="2" t="str">
        <f t="shared" si="143"/>
        <v>2021</v>
      </c>
    </row>
    <row r="1490" spans="1:16" x14ac:dyDescent="0.3">
      <c r="A1490" s="2" t="s">
        <v>27</v>
      </c>
      <c r="B1490" s="3">
        <v>44479</v>
      </c>
      <c r="C1490" s="2" t="s">
        <v>12</v>
      </c>
      <c r="D1490" s="2" t="s">
        <v>13</v>
      </c>
      <c r="E1490" s="2" t="s">
        <v>66</v>
      </c>
      <c r="F1490" s="2" t="str">
        <f t="shared" si="138"/>
        <v>Women</v>
      </c>
      <c r="G1490" s="2" t="str">
        <f t="shared" si="139"/>
        <v xml:space="preserve"> Athletic Footwear</v>
      </c>
      <c r="H1490" s="2" t="s">
        <v>18</v>
      </c>
      <c r="I1490" s="2">
        <v>50.000000000000014</v>
      </c>
      <c r="J1490" s="2">
        <v>500</v>
      </c>
      <c r="K1490" s="2">
        <v>25000.000000000007</v>
      </c>
      <c r="L1490" s="2" t="s">
        <v>15</v>
      </c>
      <c r="M1490" s="2">
        <f t="shared" si="140"/>
        <v>10</v>
      </c>
      <c r="N1490" s="2" t="str">
        <f t="shared" si="141"/>
        <v>Oct</v>
      </c>
      <c r="O1490" s="2" t="str">
        <f t="shared" si="142"/>
        <v>Sun</v>
      </c>
      <c r="P1490" s="2" t="str">
        <f t="shared" si="143"/>
        <v>2021</v>
      </c>
    </row>
    <row r="1491" spans="1:16" x14ac:dyDescent="0.3">
      <c r="A1491" s="2" t="s">
        <v>27</v>
      </c>
      <c r="B1491" s="3">
        <v>44479</v>
      </c>
      <c r="C1491" s="2" t="s">
        <v>12</v>
      </c>
      <c r="D1491" s="2" t="s">
        <v>13</v>
      </c>
      <c r="E1491" s="2" t="s">
        <v>66</v>
      </c>
      <c r="F1491" s="2" t="str">
        <f t="shared" si="138"/>
        <v>Men</v>
      </c>
      <c r="G1491" s="2" t="str">
        <f t="shared" si="139"/>
        <v xml:space="preserve"> Apparel</v>
      </c>
      <c r="H1491" s="2" t="s">
        <v>19</v>
      </c>
      <c r="I1491" s="2">
        <v>60.000000000000007</v>
      </c>
      <c r="J1491" s="2">
        <v>500</v>
      </c>
      <c r="K1491" s="2">
        <v>30000.000000000004</v>
      </c>
      <c r="L1491" s="2" t="s">
        <v>15</v>
      </c>
      <c r="M1491" s="2">
        <f t="shared" si="140"/>
        <v>10</v>
      </c>
      <c r="N1491" s="2" t="str">
        <f t="shared" si="141"/>
        <v>Oct</v>
      </c>
      <c r="O1491" s="2" t="str">
        <f t="shared" si="142"/>
        <v>Sun</v>
      </c>
      <c r="P1491" s="2" t="str">
        <f t="shared" si="143"/>
        <v>2021</v>
      </c>
    </row>
    <row r="1492" spans="1:16" x14ac:dyDescent="0.3">
      <c r="A1492" s="2" t="s">
        <v>27</v>
      </c>
      <c r="B1492" s="3">
        <v>44479</v>
      </c>
      <c r="C1492" s="2" t="s">
        <v>12</v>
      </c>
      <c r="D1492" s="2" t="s">
        <v>13</v>
      </c>
      <c r="E1492" s="2" t="s">
        <v>66</v>
      </c>
      <c r="F1492" s="2" t="str">
        <f t="shared" si="138"/>
        <v>Women</v>
      </c>
      <c r="G1492" s="2" t="str">
        <f t="shared" si="139"/>
        <v xml:space="preserve"> Apparel</v>
      </c>
      <c r="H1492" s="2" t="s">
        <v>20</v>
      </c>
      <c r="I1492" s="2">
        <v>65</v>
      </c>
      <c r="J1492" s="2">
        <v>625</v>
      </c>
      <c r="K1492" s="2">
        <v>40625</v>
      </c>
      <c r="L1492" s="2" t="s">
        <v>15</v>
      </c>
      <c r="M1492" s="2">
        <f t="shared" si="140"/>
        <v>10</v>
      </c>
      <c r="N1492" s="2" t="str">
        <f t="shared" si="141"/>
        <v>Oct</v>
      </c>
      <c r="O1492" s="2" t="str">
        <f t="shared" si="142"/>
        <v>Sun</v>
      </c>
      <c r="P1492" s="2" t="str">
        <f t="shared" si="143"/>
        <v>2021</v>
      </c>
    </row>
    <row r="1493" spans="1:16" x14ac:dyDescent="0.3">
      <c r="A1493" s="2" t="s">
        <v>27</v>
      </c>
      <c r="B1493" s="3">
        <v>44509</v>
      </c>
      <c r="C1493" s="2" t="s">
        <v>12</v>
      </c>
      <c r="D1493" s="2" t="s">
        <v>13</v>
      </c>
      <c r="E1493" s="2" t="s">
        <v>66</v>
      </c>
      <c r="F1493" s="2" t="str">
        <f t="shared" si="138"/>
        <v>Men</v>
      </c>
      <c r="G1493" s="2" t="str">
        <f t="shared" si="139"/>
        <v xml:space="preserve"> Street Footwear</v>
      </c>
      <c r="H1493" s="2" t="s">
        <v>14</v>
      </c>
      <c r="I1493" s="2">
        <v>60.000000000000007</v>
      </c>
      <c r="J1493" s="2">
        <v>775</v>
      </c>
      <c r="K1493" s="2">
        <v>46500.000000000007</v>
      </c>
      <c r="L1493" s="2" t="s">
        <v>15</v>
      </c>
      <c r="M1493" s="2">
        <f t="shared" si="140"/>
        <v>11</v>
      </c>
      <c r="N1493" s="2" t="str">
        <f t="shared" si="141"/>
        <v>Nov</v>
      </c>
      <c r="O1493" s="2" t="str">
        <f t="shared" si="142"/>
        <v>Tue</v>
      </c>
      <c r="P1493" s="2" t="str">
        <f t="shared" si="143"/>
        <v>2021</v>
      </c>
    </row>
    <row r="1494" spans="1:16" x14ac:dyDescent="0.3">
      <c r="A1494" s="2" t="s">
        <v>27</v>
      </c>
      <c r="B1494" s="3">
        <v>44509</v>
      </c>
      <c r="C1494" s="2" t="s">
        <v>12</v>
      </c>
      <c r="D1494" s="2" t="s">
        <v>13</v>
      </c>
      <c r="E1494" s="2" t="s">
        <v>66</v>
      </c>
      <c r="F1494" s="2" t="str">
        <f t="shared" si="138"/>
        <v>Men</v>
      </c>
      <c r="G1494" s="2" t="str">
        <f t="shared" si="139"/>
        <v xml:space="preserve"> Athletic Footwear</v>
      </c>
      <c r="H1494" s="2" t="s">
        <v>16</v>
      </c>
      <c r="I1494" s="2">
        <v>50.000000000000014</v>
      </c>
      <c r="J1494" s="2">
        <v>600</v>
      </c>
      <c r="K1494" s="2">
        <v>30000.000000000007</v>
      </c>
      <c r="L1494" s="2" t="s">
        <v>15</v>
      </c>
      <c r="M1494" s="2">
        <f t="shared" si="140"/>
        <v>11</v>
      </c>
      <c r="N1494" s="2" t="str">
        <f t="shared" si="141"/>
        <v>Nov</v>
      </c>
      <c r="O1494" s="2" t="str">
        <f t="shared" si="142"/>
        <v>Tue</v>
      </c>
      <c r="P1494" s="2" t="str">
        <f t="shared" si="143"/>
        <v>2021</v>
      </c>
    </row>
    <row r="1495" spans="1:16" x14ac:dyDescent="0.3">
      <c r="A1495" s="2" t="s">
        <v>27</v>
      </c>
      <c r="B1495" s="3">
        <v>44509</v>
      </c>
      <c r="C1495" s="2" t="s">
        <v>12</v>
      </c>
      <c r="D1495" s="2" t="s">
        <v>13</v>
      </c>
      <c r="E1495" s="2" t="s">
        <v>66</v>
      </c>
      <c r="F1495" s="2" t="str">
        <f t="shared" si="138"/>
        <v>Women</v>
      </c>
      <c r="G1495" s="2" t="str">
        <f t="shared" si="139"/>
        <v xml:space="preserve"> Street Footwear</v>
      </c>
      <c r="H1495" s="2" t="s">
        <v>17</v>
      </c>
      <c r="I1495" s="2">
        <v>50.000000000000014</v>
      </c>
      <c r="J1495" s="2">
        <v>545</v>
      </c>
      <c r="K1495" s="2">
        <v>27250.000000000007</v>
      </c>
      <c r="L1495" s="2" t="s">
        <v>15</v>
      </c>
      <c r="M1495" s="2">
        <f t="shared" si="140"/>
        <v>11</v>
      </c>
      <c r="N1495" s="2" t="str">
        <f t="shared" si="141"/>
        <v>Nov</v>
      </c>
      <c r="O1495" s="2" t="str">
        <f t="shared" si="142"/>
        <v>Tue</v>
      </c>
      <c r="P1495" s="2" t="str">
        <f t="shared" si="143"/>
        <v>2021</v>
      </c>
    </row>
    <row r="1496" spans="1:16" x14ac:dyDescent="0.3">
      <c r="A1496" s="2" t="s">
        <v>27</v>
      </c>
      <c r="B1496" s="3">
        <v>44509</v>
      </c>
      <c r="C1496" s="2" t="s">
        <v>12</v>
      </c>
      <c r="D1496" s="2" t="s">
        <v>13</v>
      </c>
      <c r="E1496" s="2" t="s">
        <v>66</v>
      </c>
      <c r="F1496" s="2" t="str">
        <f t="shared" si="138"/>
        <v>Women</v>
      </c>
      <c r="G1496" s="2" t="str">
        <f t="shared" si="139"/>
        <v xml:space="preserve"> Athletic Footwear</v>
      </c>
      <c r="H1496" s="2" t="s">
        <v>18</v>
      </c>
      <c r="I1496" s="2">
        <v>50.000000000000014</v>
      </c>
      <c r="J1496" s="2">
        <v>575</v>
      </c>
      <c r="K1496" s="2">
        <v>28750.000000000007</v>
      </c>
      <c r="L1496" s="2" t="s">
        <v>15</v>
      </c>
      <c r="M1496" s="2">
        <f t="shared" si="140"/>
        <v>11</v>
      </c>
      <c r="N1496" s="2" t="str">
        <f t="shared" si="141"/>
        <v>Nov</v>
      </c>
      <c r="O1496" s="2" t="str">
        <f t="shared" si="142"/>
        <v>Tue</v>
      </c>
      <c r="P1496" s="2" t="str">
        <f t="shared" si="143"/>
        <v>2021</v>
      </c>
    </row>
    <row r="1497" spans="1:16" x14ac:dyDescent="0.3">
      <c r="A1497" s="2" t="s">
        <v>27</v>
      </c>
      <c r="B1497" s="3">
        <v>44509</v>
      </c>
      <c r="C1497" s="2" t="s">
        <v>12</v>
      </c>
      <c r="D1497" s="2" t="s">
        <v>13</v>
      </c>
      <c r="E1497" s="2" t="s">
        <v>66</v>
      </c>
      <c r="F1497" s="2" t="str">
        <f t="shared" si="138"/>
        <v>Men</v>
      </c>
      <c r="G1497" s="2" t="str">
        <f t="shared" si="139"/>
        <v xml:space="preserve"> Apparel</v>
      </c>
      <c r="H1497" s="2" t="s">
        <v>19</v>
      </c>
      <c r="I1497" s="2">
        <v>65</v>
      </c>
      <c r="J1497" s="2">
        <v>550</v>
      </c>
      <c r="K1497" s="2">
        <v>35750</v>
      </c>
      <c r="L1497" s="2" t="s">
        <v>15</v>
      </c>
      <c r="M1497" s="2">
        <f t="shared" si="140"/>
        <v>11</v>
      </c>
      <c r="N1497" s="2" t="str">
        <f t="shared" si="141"/>
        <v>Nov</v>
      </c>
      <c r="O1497" s="2" t="str">
        <f t="shared" si="142"/>
        <v>Tue</v>
      </c>
      <c r="P1497" s="2" t="str">
        <f t="shared" si="143"/>
        <v>2021</v>
      </c>
    </row>
    <row r="1498" spans="1:16" x14ac:dyDescent="0.3">
      <c r="A1498" s="2" t="s">
        <v>27</v>
      </c>
      <c r="B1498" s="3">
        <v>44509</v>
      </c>
      <c r="C1498" s="2" t="s">
        <v>12</v>
      </c>
      <c r="D1498" s="2" t="s">
        <v>13</v>
      </c>
      <c r="E1498" s="2" t="s">
        <v>66</v>
      </c>
      <c r="F1498" s="2" t="str">
        <f t="shared" si="138"/>
        <v>Women</v>
      </c>
      <c r="G1498" s="2" t="str">
        <f t="shared" si="139"/>
        <v xml:space="preserve"> Apparel</v>
      </c>
      <c r="H1498" s="2" t="s">
        <v>20</v>
      </c>
      <c r="I1498" s="2">
        <v>70</v>
      </c>
      <c r="J1498" s="2">
        <v>650</v>
      </c>
      <c r="K1498" s="2">
        <v>45500</v>
      </c>
      <c r="L1498" s="2" t="s">
        <v>15</v>
      </c>
      <c r="M1498" s="2">
        <f t="shared" si="140"/>
        <v>11</v>
      </c>
      <c r="N1498" s="2" t="str">
        <f t="shared" si="141"/>
        <v>Nov</v>
      </c>
      <c r="O1498" s="2" t="str">
        <f t="shared" si="142"/>
        <v>Tue</v>
      </c>
      <c r="P1498" s="2" t="str">
        <f t="shared" si="143"/>
        <v>2021</v>
      </c>
    </row>
    <row r="1499" spans="1:16" x14ac:dyDescent="0.3">
      <c r="A1499" s="2" t="s">
        <v>27</v>
      </c>
      <c r="B1499" s="3">
        <v>44538</v>
      </c>
      <c r="C1499" s="2" t="s">
        <v>12</v>
      </c>
      <c r="D1499" s="2" t="s">
        <v>13</v>
      </c>
      <c r="E1499" s="2" t="s">
        <v>66</v>
      </c>
      <c r="F1499" s="2" t="str">
        <f t="shared" si="138"/>
        <v>Men</v>
      </c>
      <c r="G1499" s="2" t="str">
        <f t="shared" si="139"/>
        <v xml:space="preserve"> Street Footwear</v>
      </c>
      <c r="H1499" s="2" t="s">
        <v>14</v>
      </c>
      <c r="I1499" s="2">
        <v>65</v>
      </c>
      <c r="J1499" s="2">
        <v>875</v>
      </c>
      <c r="K1499" s="2">
        <v>56875</v>
      </c>
      <c r="L1499" s="2" t="s">
        <v>15</v>
      </c>
      <c r="M1499" s="2">
        <f t="shared" si="140"/>
        <v>12</v>
      </c>
      <c r="N1499" s="2" t="str">
        <f t="shared" si="141"/>
        <v>Dec</v>
      </c>
      <c r="O1499" s="2" t="str">
        <f t="shared" si="142"/>
        <v>Wed</v>
      </c>
      <c r="P1499" s="2" t="str">
        <f t="shared" si="143"/>
        <v>2021</v>
      </c>
    </row>
    <row r="1500" spans="1:16" x14ac:dyDescent="0.3">
      <c r="A1500" s="2" t="s">
        <v>27</v>
      </c>
      <c r="B1500" s="3">
        <v>44538</v>
      </c>
      <c r="C1500" s="2" t="s">
        <v>12</v>
      </c>
      <c r="D1500" s="2" t="s">
        <v>13</v>
      </c>
      <c r="E1500" s="2" t="s">
        <v>66</v>
      </c>
      <c r="F1500" s="2" t="str">
        <f t="shared" si="138"/>
        <v>Men</v>
      </c>
      <c r="G1500" s="2" t="str">
        <f t="shared" si="139"/>
        <v xml:space="preserve"> Athletic Footwear</v>
      </c>
      <c r="H1500" s="2" t="s">
        <v>16</v>
      </c>
      <c r="I1500" s="2">
        <v>55.000000000000007</v>
      </c>
      <c r="J1500" s="2">
        <v>675</v>
      </c>
      <c r="K1500" s="2">
        <v>37125.000000000007</v>
      </c>
      <c r="L1500" s="2" t="s">
        <v>15</v>
      </c>
      <c r="M1500" s="2">
        <f t="shared" si="140"/>
        <v>12</v>
      </c>
      <c r="N1500" s="2" t="str">
        <f t="shared" si="141"/>
        <v>Dec</v>
      </c>
      <c r="O1500" s="2" t="str">
        <f t="shared" si="142"/>
        <v>Wed</v>
      </c>
      <c r="P1500" s="2" t="str">
        <f t="shared" si="143"/>
        <v>2021</v>
      </c>
    </row>
    <row r="1501" spans="1:16" x14ac:dyDescent="0.3">
      <c r="A1501" s="2" t="s">
        <v>31</v>
      </c>
      <c r="B1501" s="3">
        <v>44538</v>
      </c>
      <c r="C1501" s="2" t="s">
        <v>12</v>
      </c>
      <c r="D1501" s="2" t="s">
        <v>13</v>
      </c>
      <c r="E1501" s="2" t="s">
        <v>66</v>
      </c>
      <c r="F1501" s="2" t="str">
        <f t="shared" si="138"/>
        <v>Women</v>
      </c>
      <c r="G1501" s="2" t="str">
        <f t="shared" si="139"/>
        <v xml:space="preserve"> Street Footwear</v>
      </c>
      <c r="H1501" s="2" t="s">
        <v>17</v>
      </c>
      <c r="I1501" s="2">
        <v>55.000000000000007</v>
      </c>
      <c r="J1501" s="2">
        <v>625</v>
      </c>
      <c r="K1501" s="2">
        <v>34375.000000000007</v>
      </c>
      <c r="L1501" s="2" t="s">
        <v>15</v>
      </c>
      <c r="M1501" s="2">
        <f t="shared" si="140"/>
        <v>12</v>
      </c>
      <c r="N1501" s="2" t="str">
        <f t="shared" si="141"/>
        <v>Dec</v>
      </c>
      <c r="O1501" s="2" t="str">
        <f t="shared" si="142"/>
        <v>Wed</v>
      </c>
      <c r="P1501" s="2" t="str">
        <f t="shared" si="143"/>
        <v>2021</v>
      </c>
    </row>
    <row r="1502" spans="1:16" x14ac:dyDescent="0.3">
      <c r="A1502" s="2" t="s">
        <v>31</v>
      </c>
      <c r="B1502" s="3">
        <v>44538</v>
      </c>
      <c r="C1502" s="2" t="s">
        <v>12</v>
      </c>
      <c r="D1502" s="2" t="s">
        <v>13</v>
      </c>
      <c r="E1502" s="2" t="s">
        <v>66</v>
      </c>
      <c r="F1502" s="2" t="str">
        <f t="shared" si="138"/>
        <v>Women</v>
      </c>
      <c r="G1502" s="2" t="str">
        <f t="shared" si="139"/>
        <v xml:space="preserve"> Athletic Footwear</v>
      </c>
      <c r="H1502" s="2" t="s">
        <v>18</v>
      </c>
      <c r="I1502" s="2">
        <v>55.000000000000007</v>
      </c>
      <c r="J1502" s="2">
        <v>575</v>
      </c>
      <c r="K1502" s="2">
        <v>31625.000000000004</v>
      </c>
      <c r="L1502" s="2" t="s">
        <v>15</v>
      </c>
      <c r="M1502" s="2">
        <f t="shared" si="140"/>
        <v>12</v>
      </c>
      <c r="N1502" s="2" t="str">
        <f t="shared" si="141"/>
        <v>Dec</v>
      </c>
      <c r="O1502" s="2" t="str">
        <f t="shared" si="142"/>
        <v>Wed</v>
      </c>
      <c r="P1502" s="2" t="str">
        <f t="shared" si="143"/>
        <v>2021</v>
      </c>
    </row>
    <row r="1503" spans="1:16" x14ac:dyDescent="0.3">
      <c r="A1503" s="2" t="s">
        <v>31</v>
      </c>
      <c r="B1503" s="3">
        <v>44538</v>
      </c>
      <c r="C1503" s="2" t="s">
        <v>12</v>
      </c>
      <c r="D1503" s="2" t="s">
        <v>13</v>
      </c>
      <c r="E1503" s="2" t="s">
        <v>66</v>
      </c>
      <c r="F1503" s="2" t="str">
        <f t="shared" si="138"/>
        <v>Men</v>
      </c>
      <c r="G1503" s="2" t="str">
        <f t="shared" si="139"/>
        <v xml:space="preserve"> Apparel</v>
      </c>
      <c r="H1503" s="2" t="s">
        <v>19</v>
      </c>
      <c r="I1503" s="2">
        <v>65</v>
      </c>
      <c r="J1503" s="2">
        <v>575</v>
      </c>
      <c r="K1503" s="2">
        <v>37375</v>
      </c>
      <c r="L1503" s="2" t="s">
        <v>15</v>
      </c>
      <c r="M1503" s="2">
        <f t="shared" si="140"/>
        <v>12</v>
      </c>
      <c r="N1503" s="2" t="str">
        <f t="shared" si="141"/>
        <v>Dec</v>
      </c>
      <c r="O1503" s="2" t="str">
        <f t="shared" si="142"/>
        <v>Wed</v>
      </c>
      <c r="P1503" s="2" t="str">
        <f t="shared" si="143"/>
        <v>2021</v>
      </c>
    </row>
    <row r="1504" spans="1:16" x14ac:dyDescent="0.3">
      <c r="A1504" s="2" t="s">
        <v>31</v>
      </c>
      <c r="B1504" s="3">
        <v>44538</v>
      </c>
      <c r="C1504" s="2" t="s">
        <v>12</v>
      </c>
      <c r="D1504" s="2" t="s">
        <v>13</v>
      </c>
      <c r="E1504" s="2" t="s">
        <v>66</v>
      </c>
      <c r="F1504" s="2" t="str">
        <f t="shared" si="138"/>
        <v>Women</v>
      </c>
      <c r="G1504" s="2" t="str">
        <f t="shared" si="139"/>
        <v xml:space="preserve"> Apparel</v>
      </c>
      <c r="H1504" s="2" t="s">
        <v>20</v>
      </c>
      <c r="I1504" s="2">
        <v>70</v>
      </c>
      <c r="J1504" s="2">
        <v>675</v>
      </c>
      <c r="K1504" s="2">
        <v>47250</v>
      </c>
      <c r="L1504" s="2" t="s">
        <v>15</v>
      </c>
      <c r="M1504" s="2">
        <f t="shared" si="140"/>
        <v>12</v>
      </c>
      <c r="N1504" s="2" t="str">
        <f t="shared" si="141"/>
        <v>Dec</v>
      </c>
      <c r="O1504" s="2" t="str">
        <f t="shared" si="142"/>
        <v>Wed</v>
      </c>
      <c r="P1504" s="2" t="str">
        <f t="shared" si="143"/>
        <v>2021</v>
      </c>
    </row>
    <row r="1505" spans="1:16" x14ac:dyDescent="0.3">
      <c r="A1505" s="2" t="s">
        <v>31</v>
      </c>
      <c r="B1505" s="3">
        <v>44210</v>
      </c>
      <c r="C1505" s="2" t="s">
        <v>12</v>
      </c>
      <c r="D1505" s="2" t="s">
        <v>13</v>
      </c>
      <c r="E1505" s="2" t="s">
        <v>66</v>
      </c>
      <c r="F1505" s="2" t="str">
        <f t="shared" si="138"/>
        <v>Men</v>
      </c>
      <c r="G1505" s="2" t="str">
        <f t="shared" si="139"/>
        <v xml:space="preserve"> Street Footwear</v>
      </c>
      <c r="H1505" s="2" t="s">
        <v>14</v>
      </c>
      <c r="I1505" s="2">
        <v>40</v>
      </c>
      <c r="J1505" s="2">
        <v>800</v>
      </c>
      <c r="K1505" s="2">
        <v>32000</v>
      </c>
      <c r="L1505" s="2" t="s">
        <v>15</v>
      </c>
      <c r="M1505" s="2">
        <f t="shared" si="140"/>
        <v>1</v>
      </c>
      <c r="N1505" s="2" t="str">
        <f t="shared" si="141"/>
        <v>Jan</v>
      </c>
      <c r="O1505" s="2" t="str">
        <f t="shared" si="142"/>
        <v>Thu</v>
      </c>
      <c r="P1505" s="2" t="str">
        <f t="shared" si="143"/>
        <v>2021</v>
      </c>
    </row>
    <row r="1506" spans="1:16" x14ac:dyDescent="0.3">
      <c r="A1506" s="2" t="s">
        <v>31</v>
      </c>
      <c r="B1506" s="3">
        <v>44210</v>
      </c>
      <c r="C1506" s="2" t="s">
        <v>12</v>
      </c>
      <c r="D1506" s="2" t="s">
        <v>13</v>
      </c>
      <c r="E1506" s="2" t="s">
        <v>66</v>
      </c>
      <c r="F1506" s="2" t="str">
        <f t="shared" si="138"/>
        <v>Men</v>
      </c>
      <c r="G1506" s="2" t="str">
        <f t="shared" si="139"/>
        <v xml:space="preserve"> Athletic Footwear</v>
      </c>
      <c r="H1506" s="2" t="s">
        <v>16</v>
      </c>
      <c r="I1506" s="2">
        <v>40</v>
      </c>
      <c r="J1506" s="2">
        <v>600</v>
      </c>
      <c r="K1506" s="2">
        <v>24000</v>
      </c>
      <c r="L1506" s="2" t="s">
        <v>15</v>
      </c>
      <c r="M1506" s="2">
        <f t="shared" si="140"/>
        <v>1</v>
      </c>
      <c r="N1506" s="2" t="str">
        <f t="shared" si="141"/>
        <v>Jan</v>
      </c>
      <c r="O1506" s="2" t="str">
        <f t="shared" si="142"/>
        <v>Thu</v>
      </c>
      <c r="P1506" s="2" t="str">
        <f t="shared" si="143"/>
        <v>2021</v>
      </c>
    </row>
    <row r="1507" spans="1:16" x14ac:dyDescent="0.3">
      <c r="A1507" s="2" t="s">
        <v>31</v>
      </c>
      <c r="B1507" s="3">
        <v>44210</v>
      </c>
      <c r="C1507" s="2" t="s">
        <v>12</v>
      </c>
      <c r="D1507" s="2" t="s">
        <v>13</v>
      </c>
      <c r="E1507" s="2" t="s">
        <v>66</v>
      </c>
      <c r="F1507" s="2" t="str">
        <f t="shared" si="138"/>
        <v>Women</v>
      </c>
      <c r="G1507" s="2" t="str">
        <f t="shared" si="139"/>
        <v xml:space="preserve"> Street Footwear</v>
      </c>
      <c r="H1507" s="2" t="s">
        <v>17</v>
      </c>
      <c r="I1507" s="2">
        <v>30.000000000000004</v>
      </c>
      <c r="J1507" s="2">
        <v>600</v>
      </c>
      <c r="K1507" s="2">
        <v>18000.000000000004</v>
      </c>
      <c r="L1507" s="2" t="s">
        <v>15</v>
      </c>
      <c r="M1507" s="2">
        <f t="shared" si="140"/>
        <v>1</v>
      </c>
      <c r="N1507" s="2" t="str">
        <f t="shared" si="141"/>
        <v>Jan</v>
      </c>
      <c r="O1507" s="2" t="str">
        <f t="shared" si="142"/>
        <v>Thu</v>
      </c>
      <c r="P1507" s="2" t="str">
        <f t="shared" si="143"/>
        <v>2021</v>
      </c>
    </row>
    <row r="1508" spans="1:16" x14ac:dyDescent="0.3">
      <c r="A1508" s="2" t="s">
        <v>31</v>
      </c>
      <c r="B1508" s="3">
        <v>44210</v>
      </c>
      <c r="C1508" s="2" t="s">
        <v>12</v>
      </c>
      <c r="D1508" s="2" t="s">
        <v>13</v>
      </c>
      <c r="E1508" s="2" t="s">
        <v>66</v>
      </c>
      <c r="F1508" s="2" t="str">
        <f t="shared" si="138"/>
        <v>Women</v>
      </c>
      <c r="G1508" s="2" t="str">
        <f t="shared" si="139"/>
        <v xml:space="preserve"> Athletic Footwear</v>
      </c>
      <c r="H1508" s="2" t="s">
        <v>18</v>
      </c>
      <c r="I1508" s="2">
        <v>35</v>
      </c>
      <c r="J1508" s="2">
        <v>450</v>
      </c>
      <c r="K1508" s="2">
        <v>15750</v>
      </c>
      <c r="L1508" s="2" t="s">
        <v>15</v>
      </c>
      <c r="M1508" s="2">
        <f t="shared" si="140"/>
        <v>1</v>
      </c>
      <c r="N1508" s="2" t="str">
        <f t="shared" si="141"/>
        <v>Jan</v>
      </c>
      <c r="O1508" s="2" t="str">
        <f t="shared" si="142"/>
        <v>Thu</v>
      </c>
      <c r="P1508" s="2" t="str">
        <f t="shared" si="143"/>
        <v>2021</v>
      </c>
    </row>
    <row r="1509" spans="1:16" x14ac:dyDescent="0.3">
      <c r="A1509" s="2" t="s">
        <v>31</v>
      </c>
      <c r="B1509" s="3">
        <v>44210</v>
      </c>
      <c r="C1509" s="2" t="s">
        <v>12</v>
      </c>
      <c r="D1509" s="2" t="s">
        <v>13</v>
      </c>
      <c r="E1509" s="2" t="s">
        <v>66</v>
      </c>
      <c r="F1509" s="2" t="str">
        <f t="shared" si="138"/>
        <v>Men</v>
      </c>
      <c r="G1509" s="2" t="str">
        <f t="shared" si="139"/>
        <v xml:space="preserve"> Apparel</v>
      </c>
      <c r="H1509" s="2" t="s">
        <v>19</v>
      </c>
      <c r="I1509" s="2">
        <v>50</v>
      </c>
      <c r="J1509" s="2">
        <v>500</v>
      </c>
      <c r="K1509" s="2">
        <v>25000</v>
      </c>
      <c r="L1509" s="2" t="s">
        <v>15</v>
      </c>
      <c r="M1509" s="2">
        <f t="shared" si="140"/>
        <v>1</v>
      </c>
      <c r="N1509" s="2" t="str">
        <f t="shared" si="141"/>
        <v>Jan</v>
      </c>
      <c r="O1509" s="2" t="str">
        <f t="shared" si="142"/>
        <v>Thu</v>
      </c>
      <c r="P1509" s="2" t="str">
        <f t="shared" si="143"/>
        <v>2021</v>
      </c>
    </row>
    <row r="1510" spans="1:16" x14ac:dyDescent="0.3">
      <c r="A1510" s="2" t="s">
        <v>31</v>
      </c>
      <c r="B1510" s="3">
        <v>44210</v>
      </c>
      <c r="C1510" s="2" t="s">
        <v>12</v>
      </c>
      <c r="D1510" s="2" t="s">
        <v>13</v>
      </c>
      <c r="E1510" s="2" t="s">
        <v>66</v>
      </c>
      <c r="F1510" s="2" t="str">
        <f t="shared" si="138"/>
        <v>Women</v>
      </c>
      <c r="G1510" s="2" t="str">
        <f t="shared" si="139"/>
        <v xml:space="preserve"> Apparel</v>
      </c>
      <c r="H1510" s="2" t="s">
        <v>20</v>
      </c>
      <c r="I1510" s="2">
        <v>40</v>
      </c>
      <c r="J1510" s="2">
        <v>600</v>
      </c>
      <c r="K1510" s="2">
        <v>24000</v>
      </c>
      <c r="L1510" s="2" t="s">
        <v>15</v>
      </c>
      <c r="M1510" s="2">
        <f t="shared" si="140"/>
        <v>1</v>
      </c>
      <c r="N1510" s="2" t="str">
        <f t="shared" si="141"/>
        <v>Jan</v>
      </c>
      <c r="O1510" s="2" t="str">
        <f t="shared" si="142"/>
        <v>Thu</v>
      </c>
      <c r="P1510" s="2" t="str">
        <f t="shared" si="143"/>
        <v>2021</v>
      </c>
    </row>
    <row r="1511" spans="1:16" x14ac:dyDescent="0.3">
      <c r="A1511" s="2" t="s">
        <v>31</v>
      </c>
      <c r="B1511" s="3">
        <v>44239</v>
      </c>
      <c r="C1511" s="2" t="s">
        <v>12</v>
      </c>
      <c r="D1511" s="2" t="s">
        <v>13</v>
      </c>
      <c r="E1511" s="2" t="s">
        <v>66</v>
      </c>
      <c r="F1511" s="2" t="str">
        <f t="shared" si="138"/>
        <v>Men</v>
      </c>
      <c r="G1511" s="2" t="str">
        <f t="shared" si="139"/>
        <v xml:space="preserve"> Street Footwear</v>
      </c>
      <c r="H1511" s="2" t="s">
        <v>14</v>
      </c>
      <c r="I1511" s="2">
        <v>40</v>
      </c>
      <c r="J1511" s="2">
        <v>850</v>
      </c>
      <c r="K1511" s="2">
        <v>34000</v>
      </c>
      <c r="L1511" s="2" t="s">
        <v>15</v>
      </c>
      <c r="M1511" s="2">
        <f t="shared" si="140"/>
        <v>2</v>
      </c>
      <c r="N1511" s="2" t="str">
        <f t="shared" si="141"/>
        <v>Feb</v>
      </c>
      <c r="O1511" s="2" t="str">
        <f t="shared" si="142"/>
        <v>Fri</v>
      </c>
      <c r="P1511" s="2" t="str">
        <f t="shared" si="143"/>
        <v>2021</v>
      </c>
    </row>
    <row r="1512" spans="1:16" x14ac:dyDescent="0.3">
      <c r="A1512" s="2" t="s">
        <v>31</v>
      </c>
      <c r="B1512" s="3">
        <v>44239</v>
      </c>
      <c r="C1512" s="2" t="s">
        <v>12</v>
      </c>
      <c r="D1512" s="2" t="s">
        <v>13</v>
      </c>
      <c r="E1512" s="2" t="s">
        <v>66</v>
      </c>
      <c r="F1512" s="2" t="str">
        <f t="shared" si="138"/>
        <v>Men</v>
      </c>
      <c r="G1512" s="2" t="str">
        <f t="shared" si="139"/>
        <v xml:space="preserve"> Athletic Footwear</v>
      </c>
      <c r="H1512" s="2" t="s">
        <v>16</v>
      </c>
      <c r="I1512" s="2">
        <v>40</v>
      </c>
      <c r="J1512" s="2">
        <v>500</v>
      </c>
      <c r="K1512" s="2">
        <v>20000</v>
      </c>
      <c r="L1512" s="2" t="s">
        <v>15</v>
      </c>
      <c r="M1512" s="2">
        <f t="shared" si="140"/>
        <v>2</v>
      </c>
      <c r="N1512" s="2" t="str">
        <f t="shared" si="141"/>
        <v>Feb</v>
      </c>
      <c r="O1512" s="2" t="str">
        <f t="shared" si="142"/>
        <v>Fri</v>
      </c>
      <c r="P1512" s="2" t="str">
        <f t="shared" si="143"/>
        <v>2021</v>
      </c>
    </row>
    <row r="1513" spans="1:16" x14ac:dyDescent="0.3">
      <c r="A1513" s="2" t="s">
        <v>31</v>
      </c>
      <c r="B1513" s="3">
        <v>44239</v>
      </c>
      <c r="C1513" s="2" t="s">
        <v>12</v>
      </c>
      <c r="D1513" s="2" t="s">
        <v>13</v>
      </c>
      <c r="E1513" s="2" t="s">
        <v>66</v>
      </c>
      <c r="F1513" s="2" t="str">
        <f t="shared" si="138"/>
        <v>Women</v>
      </c>
      <c r="G1513" s="2" t="str">
        <f t="shared" si="139"/>
        <v xml:space="preserve"> Street Footwear</v>
      </c>
      <c r="H1513" s="2" t="s">
        <v>17</v>
      </c>
      <c r="I1513" s="2">
        <v>30.000000000000004</v>
      </c>
      <c r="J1513" s="2">
        <v>550</v>
      </c>
      <c r="K1513" s="2">
        <v>16500.000000000004</v>
      </c>
      <c r="L1513" s="2" t="s">
        <v>15</v>
      </c>
      <c r="M1513" s="2">
        <f t="shared" si="140"/>
        <v>2</v>
      </c>
      <c r="N1513" s="2" t="str">
        <f t="shared" si="141"/>
        <v>Feb</v>
      </c>
      <c r="O1513" s="2" t="str">
        <f t="shared" si="142"/>
        <v>Fri</v>
      </c>
      <c r="P1513" s="2" t="str">
        <f t="shared" si="143"/>
        <v>2021</v>
      </c>
    </row>
    <row r="1514" spans="1:16" x14ac:dyDescent="0.3">
      <c r="A1514" s="2" t="s">
        <v>31</v>
      </c>
      <c r="B1514" s="3">
        <v>44239</v>
      </c>
      <c r="C1514" s="2" t="s">
        <v>28</v>
      </c>
      <c r="D1514" s="2" t="s">
        <v>67</v>
      </c>
      <c r="E1514" s="2" t="s">
        <v>68</v>
      </c>
      <c r="F1514" s="2" t="str">
        <f t="shared" si="138"/>
        <v>Women</v>
      </c>
      <c r="G1514" s="2" t="str">
        <f t="shared" si="139"/>
        <v xml:space="preserve"> Athletic Footwear</v>
      </c>
      <c r="H1514" s="2" t="s">
        <v>18</v>
      </c>
      <c r="I1514" s="2">
        <v>35</v>
      </c>
      <c r="J1514" s="2">
        <v>425</v>
      </c>
      <c r="K1514" s="2">
        <v>14875</v>
      </c>
      <c r="L1514" s="2" t="s">
        <v>15</v>
      </c>
      <c r="M1514" s="2">
        <f t="shared" si="140"/>
        <v>2</v>
      </c>
      <c r="N1514" s="2" t="str">
        <f t="shared" si="141"/>
        <v>Feb</v>
      </c>
      <c r="O1514" s="2" t="str">
        <f t="shared" si="142"/>
        <v>Fri</v>
      </c>
      <c r="P1514" s="2" t="str">
        <f t="shared" si="143"/>
        <v>2021</v>
      </c>
    </row>
    <row r="1515" spans="1:16" x14ac:dyDescent="0.3">
      <c r="A1515" s="2" t="s">
        <v>31</v>
      </c>
      <c r="B1515" s="3">
        <v>44239</v>
      </c>
      <c r="C1515" s="2" t="s">
        <v>28</v>
      </c>
      <c r="D1515" s="2" t="s">
        <v>67</v>
      </c>
      <c r="E1515" s="2" t="s">
        <v>68</v>
      </c>
      <c r="F1515" s="2" t="str">
        <f t="shared" si="138"/>
        <v>Men</v>
      </c>
      <c r="G1515" s="2" t="str">
        <f t="shared" si="139"/>
        <v xml:space="preserve"> Apparel</v>
      </c>
      <c r="H1515" s="2" t="s">
        <v>19</v>
      </c>
      <c r="I1515" s="2">
        <v>50</v>
      </c>
      <c r="J1515" s="2">
        <v>500</v>
      </c>
      <c r="K1515" s="2">
        <v>25000</v>
      </c>
      <c r="L1515" s="2" t="s">
        <v>15</v>
      </c>
      <c r="M1515" s="2">
        <f t="shared" si="140"/>
        <v>2</v>
      </c>
      <c r="N1515" s="2" t="str">
        <f t="shared" si="141"/>
        <v>Feb</v>
      </c>
      <c r="O1515" s="2" t="str">
        <f t="shared" si="142"/>
        <v>Fri</v>
      </c>
      <c r="P1515" s="2" t="str">
        <f t="shared" si="143"/>
        <v>2021</v>
      </c>
    </row>
    <row r="1516" spans="1:16" x14ac:dyDescent="0.3">
      <c r="A1516" s="2" t="s">
        <v>31</v>
      </c>
      <c r="B1516" s="3">
        <v>44239</v>
      </c>
      <c r="C1516" s="2" t="s">
        <v>28</v>
      </c>
      <c r="D1516" s="2" t="s">
        <v>67</v>
      </c>
      <c r="E1516" s="2" t="s">
        <v>68</v>
      </c>
      <c r="F1516" s="2" t="str">
        <f t="shared" si="138"/>
        <v>Women</v>
      </c>
      <c r="G1516" s="2" t="str">
        <f t="shared" si="139"/>
        <v xml:space="preserve"> Apparel</v>
      </c>
      <c r="H1516" s="2" t="s">
        <v>20</v>
      </c>
      <c r="I1516" s="2">
        <v>40</v>
      </c>
      <c r="J1516" s="2">
        <v>600</v>
      </c>
      <c r="K1516" s="2">
        <v>24000</v>
      </c>
      <c r="L1516" s="2" t="s">
        <v>15</v>
      </c>
      <c r="M1516" s="2">
        <f t="shared" si="140"/>
        <v>2</v>
      </c>
      <c r="N1516" s="2" t="str">
        <f t="shared" si="141"/>
        <v>Feb</v>
      </c>
      <c r="O1516" s="2" t="str">
        <f t="shared" si="142"/>
        <v>Fri</v>
      </c>
      <c r="P1516" s="2" t="str">
        <f t="shared" si="143"/>
        <v>2021</v>
      </c>
    </row>
    <row r="1517" spans="1:16" x14ac:dyDescent="0.3">
      <c r="A1517" s="2" t="s">
        <v>31</v>
      </c>
      <c r="B1517" s="3">
        <v>44265</v>
      </c>
      <c r="C1517" s="2" t="s">
        <v>28</v>
      </c>
      <c r="D1517" s="2" t="s">
        <v>67</v>
      </c>
      <c r="E1517" s="2" t="s">
        <v>68</v>
      </c>
      <c r="F1517" s="2" t="str">
        <f t="shared" si="138"/>
        <v>Men</v>
      </c>
      <c r="G1517" s="2" t="str">
        <f t="shared" si="139"/>
        <v xml:space="preserve"> Street Footwear</v>
      </c>
      <c r="H1517" s="2" t="s">
        <v>14</v>
      </c>
      <c r="I1517" s="2">
        <v>40</v>
      </c>
      <c r="J1517" s="2">
        <v>820</v>
      </c>
      <c r="K1517" s="2">
        <v>32800</v>
      </c>
      <c r="L1517" s="2" t="s">
        <v>15</v>
      </c>
      <c r="M1517" s="2">
        <f t="shared" si="140"/>
        <v>3</v>
      </c>
      <c r="N1517" s="2" t="str">
        <f t="shared" si="141"/>
        <v>Mar</v>
      </c>
      <c r="O1517" s="2" t="str">
        <f t="shared" si="142"/>
        <v>Wed</v>
      </c>
      <c r="P1517" s="2" t="str">
        <f t="shared" si="143"/>
        <v>2021</v>
      </c>
    </row>
    <row r="1518" spans="1:16" x14ac:dyDescent="0.3">
      <c r="A1518" s="2" t="s">
        <v>31</v>
      </c>
      <c r="B1518" s="3">
        <v>44265</v>
      </c>
      <c r="C1518" s="2" t="s">
        <v>28</v>
      </c>
      <c r="D1518" s="2" t="s">
        <v>67</v>
      </c>
      <c r="E1518" s="2" t="s">
        <v>68</v>
      </c>
      <c r="F1518" s="2" t="str">
        <f t="shared" si="138"/>
        <v>Men</v>
      </c>
      <c r="G1518" s="2" t="str">
        <f t="shared" si="139"/>
        <v xml:space="preserve"> Athletic Footwear</v>
      </c>
      <c r="H1518" s="2" t="s">
        <v>16</v>
      </c>
      <c r="I1518" s="2">
        <v>40</v>
      </c>
      <c r="J1518" s="2">
        <v>525</v>
      </c>
      <c r="K1518" s="2">
        <v>21000</v>
      </c>
      <c r="L1518" s="2" t="s">
        <v>15</v>
      </c>
      <c r="M1518" s="2">
        <f t="shared" si="140"/>
        <v>3</v>
      </c>
      <c r="N1518" s="2" t="str">
        <f t="shared" si="141"/>
        <v>Mar</v>
      </c>
      <c r="O1518" s="2" t="str">
        <f t="shared" si="142"/>
        <v>Wed</v>
      </c>
      <c r="P1518" s="2" t="str">
        <f t="shared" si="143"/>
        <v>2021</v>
      </c>
    </row>
    <row r="1519" spans="1:16" x14ac:dyDescent="0.3">
      <c r="A1519" s="2" t="s">
        <v>31</v>
      </c>
      <c r="B1519" s="3">
        <v>44265</v>
      </c>
      <c r="C1519" s="2" t="s">
        <v>28</v>
      </c>
      <c r="D1519" s="2" t="s">
        <v>67</v>
      </c>
      <c r="E1519" s="2" t="s">
        <v>68</v>
      </c>
      <c r="F1519" s="2" t="str">
        <f t="shared" si="138"/>
        <v>Women</v>
      </c>
      <c r="G1519" s="2" t="str">
        <f t="shared" si="139"/>
        <v xml:space="preserve"> Street Footwear</v>
      </c>
      <c r="H1519" s="2" t="s">
        <v>17</v>
      </c>
      <c r="I1519" s="2">
        <v>30.000000000000004</v>
      </c>
      <c r="J1519" s="2">
        <v>550</v>
      </c>
      <c r="K1519" s="2">
        <v>16500.000000000004</v>
      </c>
      <c r="L1519" s="2" t="s">
        <v>15</v>
      </c>
      <c r="M1519" s="2">
        <f t="shared" si="140"/>
        <v>3</v>
      </c>
      <c r="N1519" s="2" t="str">
        <f t="shared" si="141"/>
        <v>Mar</v>
      </c>
      <c r="O1519" s="2" t="str">
        <f t="shared" si="142"/>
        <v>Wed</v>
      </c>
      <c r="P1519" s="2" t="str">
        <f t="shared" si="143"/>
        <v>2021</v>
      </c>
    </row>
    <row r="1520" spans="1:16" x14ac:dyDescent="0.3">
      <c r="A1520" s="2" t="s">
        <v>31</v>
      </c>
      <c r="B1520" s="3">
        <v>44265</v>
      </c>
      <c r="C1520" s="2" t="s">
        <v>28</v>
      </c>
      <c r="D1520" s="2" t="s">
        <v>67</v>
      </c>
      <c r="E1520" s="2" t="s">
        <v>68</v>
      </c>
      <c r="F1520" s="2" t="str">
        <f t="shared" si="138"/>
        <v>Women</v>
      </c>
      <c r="G1520" s="2" t="str">
        <f t="shared" si="139"/>
        <v xml:space="preserve"> Athletic Footwear</v>
      </c>
      <c r="H1520" s="2" t="s">
        <v>18</v>
      </c>
      <c r="I1520" s="2">
        <v>35</v>
      </c>
      <c r="J1520" s="2">
        <v>400</v>
      </c>
      <c r="K1520" s="2">
        <v>14000</v>
      </c>
      <c r="L1520" s="2" t="s">
        <v>15</v>
      </c>
      <c r="M1520" s="2">
        <f t="shared" si="140"/>
        <v>3</v>
      </c>
      <c r="N1520" s="2" t="str">
        <f t="shared" si="141"/>
        <v>Mar</v>
      </c>
      <c r="O1520" s="2" t="str">
        <f t="shared" si="142"/>
        <v>Wed</v>
      </c>
      <c r="P1520" s="2" t="str">
        <f t="shared" si="143"/>
        <v>2021</v>
      </c>
    </row>
    <row r="1521" spans="1:16" x14ac:dyDescent="0.3">
      <c r="A1521" s="2" t="s">
        <v>31</v>
      </c>
      <c r="B1521" s="3">
        <v>44265</v>
      </c>
      <c r="C1521" s="2" t="s">
        <v>28</v>
      </c>
      <c r="D1521" s="2" t="s">
        <v>67</v>
      </c>
      <c r="E1521" s="2" t="s">
        <v>68</v>
      </c>
      <c r="F1521" s="2" t="str">
        <f t="shared" si="138"/>
        <v>Men</v>
      </c>
      <c r="G1521" s="2" t="str">
        <f t="shared" si="139"/>
        <v xml:space="preserve"> Apparel</v>
      </c>
      <c r="H1521" s="2" t="s">
        <v>19</v>
      </c>
      <c r="I1521" s="2">
        <v>50</v>
      </c>
      <c r="J1521" s="2">
        <v>450</v>
      </c>
      <c r="K1521" s="2">
        <v>22500</v>
      </c>
      <c r="L1521" s="2" t="s">
        <v>15</v>
      </c>
      <c r="M1521" s="2">
        <f t="shared" si="140"/>
        <v>3</v>
      </c>
      <c r="N1521" s="2" t="str">
        <f t="shared" si="141"/>
        <v>Mar</v>
      </c>
      <c r="O1521" s="2" t="str">
        <f t="shared" si="142"/>
        <v>Wed</v>
      </c>
      <c r="P1521" s="2" t="str">
        <f t="shared" si="143"/>
        <v>2021</v>
      </c>
    </row>
    <row r="1522" spans="1:16" x14ac:dyDescent="0.3">
      <c r="A1522" s="2" t="s">
        <v>31</v>
      </c>
      <c r="B1522" s="3">
        <v>44265</v>
      </c>
      <c r="C1522" s="2" t="s">
        <v>28</v>
      </c>
      <c r="D1522" s="2" t="s">
        <v>67</v>
      </c>
      <c r="E1522" s="2" t="s">
        <v>68</v>
      </c>
      <c r="F1522" s="2" t="str">
        <f t="shared" si="138"/>
        <v>Women</v>
      </c>
      <c r="G1522" s="2" t="str">
        <f t="shared" si="139"/>
        <v xml:space="preserve"> Apparel</v>
      </c>
      <c r="H1522" s="2" t="s">
        <v>20</v>
      </c>
      <c r="I1522" s="2">
        <v>40</v>
      </c>
      <c r="J1522" s="2">
        <v>550</v>
      </c>
      <c r="K1522" s="2">
        <v>22000</v>
      </c>
      <c r="L1522" s="2" t="s">
        <v>15</v>
      </c>
      <c r="M1522" s="2">
        <f t="shared" si="140"/>
        <v>3</v>
      </c>
      <c r="N1522" s="2" t="str">
        <f t="shared" si="141"/>
        <v>Mar</v>
      </c>
      <c r="O1522" s="2" t="str">
        <f t="shared" si="142"/>
        <v>Wed</v>
      </c>
      <c r="P1522" s="2" t="str">
        <f t="shared" si="143"/>
        <v>2021</v>
      </c>
    </row>
    <row r="1523" spans="1:16" x14ac:dyDescent="0.3">
      <c r="A1523" s="2" t="s">
        <v>31</v>
      </c>
      <c r="B1523" s="3">
        <v>44297</v>
      </c>
      <c r="C1523" s="2" t="s">
        <v>28</v>
      </c>
      <c r="D1523" s="2" t="s">
        <v>67</v>
      </c>
      <c r="E1523" s="2" t="s">
        <v>68</v>
      </c>
      <c r="F1523" s="2" t="str">
        <f t="shared" si="138"/>
        <v>Men</v>
      </c>
      <c r="G1523" s="2" t="str">
        <f t="shared" si="139"/>
        <v xml:space="preserve"> Street Footwear</v>
      </c>
      <c r="H1523" s="2" t="s">
        <v>14</v>
      </c>
      <c r="I1523" s="2">
        <v>40</v>
      </c>
      <c r="J1523" s="2">
        <v>800</v>
      </c>
      <c r="K1523" s="2">
        <v>32000</v>
      </c>
      <c r="L1523" s="2" t="s">
        <v>15</v>
      </c>
      <c r="M1523" s="2">
        <f t="shared" si="140"/>
        <v>4</v>
      </c>
      <c r="N1523" s="2" t="str">
        <f t="shared" si="141"/>
        <v>Apr</v>
      </c>
      <c r="O1523" s="2" t="str">
        <f t="shared" si="142"/>
        <v>Sun</v>
      </c>
      <c r="P1523" s="2" t="str">
        <f t="shared" si="143"/>
        <v>2021</v>
      </c>
    </row>
    <row r="1524" spans="1:16" x14ac:dyDescent="0.3">
      <c r="A1524" s="2" t="s">
        <v>31</v>
      </c>
      <c r="B1524" s="3">
        <v>44297</v>
      </c>
      <c r="C1524" s="2" t="s">
        <v>28</v>
      </c>
      <c r="D1524" s="2" t="s">
        <v>67</v>
      </c>
      <c r="E1524" s="2" t="s">
        <v>68</v>
      </c>
      <c r="F1524" s="2" t="str">
        <f t="shared" si="138"/>
        <v>Men</v>
      </c>
      <c r="G1524" s="2" t="str">
        <f t="shared" si="139"/>
        <v xml:space="preserve"> Athletic Footwear</v>
      </c>
      <c r="H1524" s="2" t="s">
        <v>16</v>
      </c>
      <c r="I1524" s="2">
        <v>40</v>
      </c>
      <c r="J1524" s="2">
        <v>500</v>
      </c>
      <c r="K1524" s="2">
        <v>20000</v>
      </c>
      <c r="L1524" s="2" t="s">
        <v>15</v>
      </c>
      <c r="M1524" s="2">
        <f t="shared" si="140"/>
        <v>4</v>
      </c>
      <c r="N1524" s="2" t="str">
        <f t="shared" si="141"/>
        <v>Apr</v>
      </c>
      <c r="O1524" s="2" t="str">
        <f t="shared" si="142"/>
        <v>Sun</v>
      </c>
      <c r="P1524" s="2" t="str">
        <f t="shared" si="143"/>
        <v>2021</v>
      </c>
    </row>
    <row r="1525" spans="1:16" x14ac:dyDescent="0.3">
      <c r="A1525" s="2" t="s">
        <v>31</v>
      </c>
      <c r="B1525" s="3">
        <v>44297</v>
      </c>
      <c r="C1525" s="2" t="s">
        <v>28</v>
      </c>
      <c r="D1525" s="2" t="s">
        <v>67</v>
      </c>
      <c r="E1525" s="2" t="s">
        <v>68</v>
      </c>
      <c r="F1525" s="2" t="str">
        <f t="shared" si="138"/>
        <v>Women</v>
      </c>
      <c r="G1525" s="2" t="str">
        <f t="shared" si="139"/>
        <v xml:space="preserve"> Street Footwear</v>
      </c>
      <c r="H1525" s="2" t="s">
        <v>17</v>
      </c>
      <c r="I1525" s="2">
        <v>30.000000000000004</v>
      </c>
      <c r="J1525" s="2">
        <v>500</v>
      </c>
      <c r="K1525" s="2">
        <v>15000.000000000002</v>
      </c>
      <c r="L1525" s="2" t="s">
        <v>15</v>
      </c>
      <c r="M1525" s="2">
        <f t="shared" si="140"/>
        <v>4</v>
      </c>
      <c r="N1525" s="2" t="str">
        <f t="shared" si="141"/>
        <v>Apr</v>
      </c>
      <c r="O1525" s="2" t="str">
        <f t="shared" si="142"/>
        <v>Sun</v>
      </c>
      <c r="P1525" s="2" t="str">
        <f t="shared" si="143"/>
        <v>2021</v>
      </c>
    </row>
    <row r="1526" spans="1:16" x14ac:dyDescent="0.3">
      <c r="A1526" s="2" t="s">
        <v>31</v>
      </c>
      <c r="B1526" s="3">
        <v>44297</v>
      </c>
      <c r="C1526" s="2" t="s">
        <v>28</v>
      </c>
      <c r="D1526" s="2" t="s">
        <v>67</v>
      </c>
      <c r="E1526" s="2" t="s">
        <v>68</v>
      </c>
      <c r="F1526" s="2" t="str">
        <f t="shared" si="138"/>
        <v>Women</v>
      </c>
      <c r="G1526" s="2" t="str">
        <f t="shared" si="139"/>
        <v xml:space="preserve"> Athletic Footwear</v>
      </c>
      <c r="H1526" s="2" t="s">
        <v>18</v>
      </c>
      <c r="I1526" s="2">
        <v>35</v>
      </c>
      <c r="J1526" s="2">
        <v>425</v>
      </c>
      <c r="K1526" s="2">
        <v>14875</v>
      </c>
      <c r="L1526" s="2" t="s">
        <v>15</v>
      </c>
      <c r="M1526" s="2">
        <f t="shared" si="140"/>
        <v>4</v>
      </c>
      <c r="N1526" s="2" t="str">
        <f t="shared" si="141"/>
        <v>Apr</v>
      </c>
      <c r="O1526" s="2" t="str">
        <f t="shared" si="142"/>
        <v>Sun</v>
      </c>
      <c r="P1526" s="2" t="str">
        <f t="shared" si="143"/>
        <v>2021</v>
      </c>
    </row>
    <row r="1527" spans="1:16" x14ac:dyDescent="0.3">
      <c r="A1527" s="2" t="s">
        <v>31</v>
      </c>
      <c r="B1527" s="3">
        <v>44297</v>
      </c>
      <c r="C1527" s="2" t="s">
        <v>28</v>
      </c>
      <c r="D1527" s="2" t="s">
        <v>67</v>
      </c>
      <c r="E1527" s="2" t="s">
        <v>68</v>
      </c>
      <c r="F1527" s="2" t="str">
        <f t="shared" si="138"/>
        <v>Men</v>
      </c>
      <c r="G1527" s="2" t="str">
        <f t="shared" si="139"/>
        <v xml:space="preserve"> Apparel</v>
      </c>
      <c r="H1527" s="2" t="s">
        <v>19</v>
      </c>
      <c r="I1527" s="2">
        <v>50</v>
      </c>
      <c r="J1527" s="2">
        <v>425</v>
      </c>
      <c r="K1527" s="2">
        <v>21250</v>
      </c>
      <c r="L1527" s="2" t="s">
        <v>15</v>
      </c>
      <c r="M1527" s="2">
        <f t="shared" si="140"/>
        <v>4</v>
      </c>
      <c r="N1527" s="2" t="str">
        <f t="shared" si="141"/>
        <v>Apr</v>
      </c>
      <c r="O1527" s="2" t="str">
        <f t="shared" si="142"/>
        <v>Sun</v>
      </c>
      <c r="P1527" s="2" t="str">
        <f t="shared" si="143"/>
        <v>2021</v>
      </c>
    </row>
    <row r="1528" spans="1:16" x14ac:dyDescent="0.3">
      <c r="A1528" s="2" t="s">
        <v>31</v>
      </c>
      <c r="B1528" s="3">
        <v>44297</v>
      </c>
      <c r="C1528" s="2" t="s">
        <v>28</v>
      </c>
      <c r="D1528" s="2" t="s">
        <v>67</v>
      </c>
      <c r="E1528" s="2" t="s">
        <v>68</v>
      </c>
      <c r="F1528" s="2" t="str">
        <f t="shared" si="138"/>
        <v>Women</v>
      </c>
      <c r="G1528" s="2" t="str">
        <f t="shared" si="139"/>
        <v xml:space="preserve"> Apparel</v>
      </c>
      <c r="H1528" s="2" t="s">
        <v>20</v>
      </c>
      <c r="I1528" s="2">
        <v>40</v>
      </c>
      <c r="J1528" s="2">
        <v>550</v>
      </c>
      <c r="K1528" s="2">
        <v>22000</v>
      </c>
      <c r="L1528" s="2" t="s">
        <v>15</v>
      </c>
      <c r="M1528" s="2">
        <f t="shared" si="140"/>
        <v>4</v>
      </c>
      <c r="N1528" s="2" t="str">
        <f t="shared" si="141"/>
        <v>Apr</v>
      </c>
      <c r="O1528" s="2" t="str">
        <f t="shared" si="142"/>
        <v>Sun</v>
      </c>
      <c r="P1528" s="2" t="str">
        <f t="shared" si="143"/>
        <v>2021</v>
      </c>
    </row>
    <row r="1529" spans="1:16" x14ac:dyDescent="0.3">
      <c r="A1529" s="2" t="s">
        <v>31</v>
      </c>
      <c r="B1529" s="3">
        <v>44326</v>
      </c>
      <c r="C1529" s="2" t="s">
        <v>28</v>
      </c>
      <c r="D1529" s="2" t="s">
        <v>67</v>
      </c>
      <c r="E1529" s="2" t="s">
        <v>68</v>
      </c>
      <c r="F1529" s="2" t="str">
        <f t="shared" si="138"/>
        <v>Men</v>
      </c>
      <c r="G1529" s="2" t="str">
        <f t="shared" si="139"/>
        <v xml:space="preserve"> Street Footwear</v>
      </c>
      <c r="H1529" s="2" t="s">
        <v>14</v>
      </c>
      <c r="I1529" s="2">
        <v>50</v>
      </c>
      <c r="J1529" s="2">
        <v>820</v>
      </c>
      <c r="K1529" s="2">
        <v>41000</v>
      </c>
      <c r="L1529" s="2" t="s">
        <v>15</v>
      </c>
      <c r="M1529" s="2">
        <f t="shared" si="140"/>
        <v>5</v>
      </c>
      <c r="N1529" s="2" t="str">
        <f t="shared" si="141"/>
        <v>May</v>
      </c>
      <c r="O1529" s="2" t="str">
        <f t="shared" si="142"/>
        <v>Mon</v>
      </c>
      <c r="P1529" s="2" t="str">
        <f t="shared" si="143"/>
        <v>2021</v>
      </c>
    </row>
    <row r="1530" spans="1:16" x14ac:dyDescent="0.3">
      <c r="A1530" s="2" t="s">
        <v>31</v>
      </c>
      <c r="B1530" s="3">
        <v>44326</v>
      </c>
      <c r="C1530" s="2" t="s">
        <v>28</v>
      </c>
      <c r="D1530" s="2" t="s">
        <v>67</v>
      </c>
      <c r="E1530" s="2" t="s">
        <v>68</v>
      </c>
      <c r="F1530" s="2" t="str">
        <f t="shared" si="138"/>
        <v>Men</v>
      </c>
      <c r="G1530" s="2" t="str">
        <f t="shared" si="139"/>
        <v xml:space="preserve"> Athletic Footwear</v>
      </c>
      <c r="H1530" s="2" t="s">
        <v>16</v>
      </c>
      <c r="I1530" s="2">
        <v>45.000000000000007</v>
      </c>
      <c r="J1530" s="2">
        <v>525</v>
      </c>
      <c r="K1530" s="2">
        <v>23625.000000000004</v>
      </c>
      <c r="L1530" s="2" t="s">
        <v>15</v>
      </c>
      <c r="M1530" s="2">
        <f t="shared" si="140"/>
        <v>5</v>
      </c>
      <c r="N1530" s="2" t="str">
        <f t="shared" si="141"/>
        <v>May</v>
      </c>
      <c r="O1530" s="2" t="str">
        <f t="shared" si="142"/>
        <v>Mon</v>
      </c>
      <c r="P1530" s="2" t="str">
        <f t="shared" si="143"/>
        <v>2021</v>
      </c>
    </row>
    <row r="1531" spans="1:16" x14ac:dyDescent="0.3">
      <c r="A1531" s="2" t="s">
        <v>31</v>
      </c>
      <c r="B1531" s="3">
        <v>44326</v>
      </c>
      <c r="C1531" s="2" t="s">
        <v>28</v>
      </c>
      <c r="D1531" s="2" t="s">
        <v>67</v>
      </c>
      <c r="E1531" s="2" t="s">
        <v>68</v>
      </c>
      <c r="F1531" s="2" t="str">
        <f t="shared" si="138"/>
        <v>Women</v>
      </c>
      <c r="G1531" s="2" t="str">
        <f t="shared" si="139"/>
        <v xml:space="preserve"> Street Footwear</v>
      </c>
      <c r="H1531" s="2" t="s">
        <v>17</v>
      </c>
      <c r="I1531" s="2">
        <v>40</v>
      </c>
      <c r="J1531" s="2">
        <v>500</v>
      </c>
      <c r="K1531" s="2">
        <v>20000</v>
      </c>
      <c r="L1531" s="2" t="s">
        <v>15</v>
      </c>
      <c r="M1531" s="2">
        <f t="shared" si="140"/>
        <v>5</v>
      </c>
      <c r="N1531" s="2" t="str">
        <f t="shared" si="141"/>
        <v>May</v>
      </c>
      <c r="O1531" s="2" t="str">
        <f t="shared" si="142"/>
        <v>Mon</v>
      </c>
      <c r="P1531" s="2" t="str">
        <f t="shared" si="143"/>
        <v>2021</v>
      </c>
    </row>
    <row r="1532" spans="1:16" x14ac:dyDescent="0.3">
      <c r="A1532" s="2" t="s">
        <v>31</v>
      </c>
      <c r="B1532" s="3">
        <v>44326</v>
      </c>
      <c r="C1532" s="2" t="s">
        <v>28</v>
      </c>
      <c r="D1532" s="2" t="s">
        <v>67</v>
      </c>
      <c r="E1532" s="2" t="s">
        <v>68</v>
      </c>
      <c r="F1532" s="2" t="str">
        <f t="shared" si="138"/>
        <v>Women</v>
      </c>
      <c r="G1532" s="2" t="str">
        <f t="shared" si="139"/>
        <v xml:space="preserve"> Athletic Footwear</v>
      </c>
      <c r="H1532" s="2" t="s">
        <v>18</v>
      </c>
      <c r="I1532" s="2">
        <v>40</v>
      </c>
      <c r="J1532" s="2">
        <v>450</v>
      </c>
      <c r="K1532" s="2">
        <v>18000</v>
      </c>
      <c r="L1532" s="2" t="s">
        <v>15</v>
      </c>
      <c r="M1532" s="2">
        <f t="shared" si="140"/>
        <v>5</v>
      </c>
      <c r="N1532" s="2" t="str">
        <f t="shared" si="141"/>
        <v>May</v>
      </c>
      <c r="O1532" s="2" t="str">
        <f t="shared" si="142"/>
        <v>Mon</v>
      </c>
      <c r="P1532" s="2" t="str">
        <f t="shared" si="143"/>
        <v>2021</v>
      </c>
    </row>
    <row r="1533" spans="1:16" x14ac:dyDescent="0.3">
      <c r="A1533" s="2" t="s">
        <v>31</v>
      </c>
      <c r="B1533" s="3">
        <v>44326</v>
      </c>
      <c r="C1533" s="2" t="s">
        <v>28</v>
      </c>
      <c r="D1533" s="2" t="s">
        <v>67</v>
      </c>
      <c r="E1533" s="2" t="s">
        <v>68</v>
      </c>
      <c r="F1533" s="2" t="str">
        <f t="shared" si="138"/>
        <v>Men</v>
      </c>
      <c r="G1533" s="2" t="str">
        <f t="shared" si="139"/>
        <v xml:space="preserve"> Apparel</v>
      </c>
      <c r="H1533" s="2" t="s">
        <v>19</v>
      </c>
      <c r="I1533" s="2">
        <v>50</v>
      </c>
      <c r="J1533" s="2">
        <v>475</v>
      </c>
      <c r="K1533" s="2">
        <v>23750</v>
      </c>
      <c r="L1533" s="2" t="s">
        <v>15</v>
      </c>
      <c r="M1533" s="2">
        <f t="shared" si="140"/>
        <v>5</v>
      </c>
      <c r="N1533" s="2" t="str">
        <f t="shared" si="141"/>
        <v>May</v>
      </c>
      <c r="O1533" s="2" t="str">
        <f t="shared" si="142"/>
        <v>Mon</v>
      </c>
      <c r="P1533" s="2" t="str">
        <f t="shared" si="143"/>
        <v>2021</v>
      </c>
    </row>
    <row r="1534" spans="1:16" x14ac:dyDescent="0.3">
      <c r="A1534" s="2" t="s">
        <v>31</v>
      </c>
      <c r="B1534" s="3">
        <v>44326</v>
      </c>
      <c r="C1534" s="2" t="s">
        <v>28</v>
      </c>
      <c r="D1534" s="2" t="s">
        <v>67</v>
      </c>
      <c r="E1534" s="2" t="s">
        <v>68</v>
      </c>
      <c r="F1534" s="2" t="str">
        <f t="shared" si="138"/>
        <v>Women</v>
      </c>
      <c r="G1534" s="2" t="str">
        <f t="shared" si="139"/>
        <v xml:space="preserve"> Apparel</v>
      </c>
      <c r="H1534" s="2" t="s">
        <v>20</v>
      </c>
      <c r="I1534" s="2">
        <v>55.000000000000007</v>
      </c>
      <c r="J1534" s="2">
        <v>600</v>
      </c>
      <c r="K1534" s="2">
        <v>33000.000000000007</v>
      </c>
      <c r="L1534" s="2" t="s">
        <v>15</v>
      </c>
      <c r="M1534" s="2">
        <f t="shared" si="140"/>
        <v>5</v>
      </c>
      <c r="N1534" s="2" t="str">
        <f t="shared" si="141"/>
        <v>May</v>
      </c>
      <c r="O1534" s="2" t="str">
        <f t="shared" si="142"/>
        <v>Mon</v>
      </c>
      <c r="P1534" s="2" t="str">
        <f t="shared" si="143"/>
        <v>2021</v>
      </c>
    </row>
    <row r="1535" spans="1:16" x14ac:dyDescent="0.3">
      <c r="A1535" s="2" t="s">
        <v>31</v>
      </c>
      <c r="B1535" s="3">
        <v>44359</v>
      </c>
      <c r="C1535" s="2" t="s">
        <v>28</v>
      </c>
      <c r="D1535" s="2" t="s">
        <v>67</v>
      </c>
      <c r="E1535" s="2" t="s">
        <v>68</v>
      </c>
      <c r="F1535" s="2" t="str">
        <f t="shared" si="138"/>
        <v>Men</v>
      </c>
      <c r="G1535" s="2" t="str">
        <f t="shared" si="139"/>
        <v xml:space="preserve"> Street Footwear</v>
      </c>
      <c r="H1535" s="2" t="s">
        <v>14</v>
      </c>
      <c r="I1535" s="2">
        <v>50</v>
      </c>
      <c r="J1535" s="2">
        <v>850</v>
      </c>
      <c r="K1535" s="2">
        <v>42500</v>
      </c>
      <c r="L1535" s="2" t="s">
        <v>15</v>
      </c>
      <c r="M1535" s="2">
        <f t="shared" si="140"/>
        <v>6</v>
      </c>
      <c r="N1535" s="2" t="str">
        <f t="shared" si="141"/>
        <v>Jun</v>
      </c>
      <c r="O1535" s="2" t="str">
        <f t="shared" si="142"/>
        <v>Sat</v>
      </c>
      <c r="P1535" s="2" t="str">
        <f t="shared" si="143"/>
        <v>2021</v>
      </c>
    </row>
    <row r="1536" spans="1:16" x14ac:dyDescent="0.3">
      <c r="A1536" s="2" t="s">
        <v>31</v>
      </c>
      <c r="B1536" s="3">
        <v>44359</v>
      </c>
      <c r="C1536" s="2" t="s">
        <v>28</v>
      </c>
      <c r="D1536" s="2" t="s">
        <v>67</v>
      </c>
      <c r="E1536" s="2" t="s">
        <v>68</v>
      </c>
      <c r="F1536" s="2" t="str">
        <f t="shared" si="138"/>
        <v>Men</v>
      </c>
      <c r="G1536" s="2" t="str">
        <f t="shared" si="139"/>
        <v xml:space="preserve"> Athletic Footwear</v>
      </c>
      <c r="H1536" s="2" t="s">
        <v>16</v>
      </c>
      <c r="I1536" s="2">
        <v>45.000000000000007</v>
      </c>
      <c r="J1536" s="2">
        <v>600</v>
      </c>
      <c r="K1536" s="2">
        <v>27000.000000000004</v>
      </c>
      <c r="L1536" s="2" t="s">
        <v>15</v>
      </c>
      <c r="M1536" s="2">
        <f t="shared" si="140"/>
        <v>6</v>
      </c>
      <c r="N1536" s="2" t="str">
        <f t="shared" si="141"/>
        <v>Jun</v>
      </c>
      <c r="O1536" s="2" t="str">
        <f t="shared" si="142"/>
        <v>Sat</v>
      </c>
      <c r="P1536" s="2" t="str">
        <f t="shared" si="143"/>
        <v>2021</v>
      </c>
    </row>
    <row r="1537" spans="1:16" x14ac:dyDescent="0.3">
      <c r="A1537" s="2" t="s">
        <v>31</v>
      </c>
      <c r="B1537" s="3">
        <v>44359</v>
      </c>
      <c r="C1537" s="2" t="s">
        <v>28</v>
      </c>
      <c r="D1537" s="2" t="s">
        <v>67</v>
      </c>
      <c r="E1537" s="2" t="s">
        <v>68</v>
      </c>
      <c r="F1537" s="2" t="str">
        <f t="shared" si="138"/>
        <v>Women</v>
      </c>
      <c r="G1537" s="2" t="str">
        <f t="shared" si="139"/>
        <v xml:space="preserve"> Street Footwear</v>
      </c>
      <c r="H1537" s="2" t="s">
        <v>17</v>
      </c>
      <c r="I1537" s="2">
        <v>40</v>
      </c>
      <c r="J1537" s="2">
        <v>525</v>
      </c>
      <c r="K1537" s="2">
        <v>21000</v>
      </c>
      <c r="L1537" s="2" t="s">
        <v>15</v>
      </c>
      <c r="M1537" s="2">
        <f t="shared" si="140"/>
        <v>6</v>
      </c>
      <c r="N1537" s="2" t="str">
        <f t="shared" si="141"/>
        <v>Jun</v>
      </c>
      <c r="O1537" s="2" t="str">
        <f t="shared" si="142"/>
        <v>Sat</v>
      </c>
      <c r="P1537" s="2" t="str">
        <f t="shared" si="143"/>
        <v>2021</v>
      </c>
    </row>
    <row r="1538" spans="1:16" x14ac:dyDescent="0.3">
      <c r="A1538" s="2" t="s">
        <v>31</v>
      </c>
      <c r="B1538" s="3">
        <v>44359</v>
      </c>
      <c r="C1538" s="2" t="s">
        <v>28</v>
      </c>
      <c r="D1538" s="2" t="s">
        <v>67</v>
      </c>
      <c r="E1538" s="2" t="s">
        <v>68</v>
      </c>
      <c r="F1538" s="2" t="str">
        <f t="shared" ref="F1538:F1601" si="144">MID(H1538, 1, FIND("'", H1538) - 1)</f>
        <v>Women</v>
      </c>
      <c r="G1538" s="2" t="str">
        <f t="shared" ref="G1538:G1601" si="145">MID(H1538, FIND("'", H1538) + 2, LEN(H1538) - FIND("'", H1538) - 1)</f>
        <v xml:space="preserve"> Athletic Footwear</v>
      </c>
      <c r="H1538" s="2" t="s">
        <v>18</v>
      </c>
      <c r="I1538" s="2">
        <v>40</v>
      </c>
      <c r="J1538" s="2">
        <v>500</v>
      </c>
      <c r="K1538" s="2">
        <v>20000</v>
      </c>
      <c r="L1538" s="2" t="s">
        <v>15</v>
      </c>
      <c r="M1538" s="2">
        <f t="shared" si="140"/>
        <v>6</v>
      </c>
      <c r="N1538" s="2" t="str">
        <f t="shared" si="141"/>
        <v>Jun</v>
      </c>
      <c r="O1538" s="2" t="str">
        <f t="shared" si="142"/>
        <v>Sat</v>
      </c>
      <c r="P1538" s="2" t="str">
        <f t="shared" si="143"/>
        <v>2021</v>
      </c>
    </row>
    <row r="1539" spans="1:16" x14ac:dyDescent="0.3">
      <c r="A1539" s="2" t="s">
        <v>31</v>
      </c>
      <c r="B1539" s="3">
        <v>44359</v>
      </c>
      <c r="C1539" s="2" t="s">
        <v>28</v>
      </c>
      <c r="D1539" s="2" t="s">
        <v>67</v>
      </c>
      <c r="E1539" s="2" t="s">
        <v>68</v>
      </c>
      <c r="F1539" s="2" t="str">
        <f t="shared" si="144"/>
        <v>Men</v>
      </c>
      <c r="G1539" s="2" t="str">
        <f t="shared" si="145"/>
        <v xml:space="preserve"> Apparel</v>
      </c>
      <c r="H1539" s="2" t="s">
        <v>19</v>
      </c>
      <c r="I1539" s="2">
        <v>50</v>
      </c>
      <c r="J1539" s="2">
        <v>500</v>
      </c>
      <c r="K1539" s="2">
        <v>25000</v>
      </c>
      <c r="L1539" s="2" t="s">
        <v>15</v>
      </c>
      <c r="M1539" s="2">
        <f t="shared" ref="M1539:M1602" si="146">MONTH(B1539)</f>
        <v>6</v>
      </c>
      <c r="N1539" s="2" t="str">
        <f t="shared" ref="N1539:N1602" si="147">TEXT(B1539,"mmm")</f>
        <v>Jun</v>
      </c>
      <c r="O1539" s="2" t="str">
        <f t="shared" ref="O1539:O1602" si="148">TEXT(B1539,"ddd")</f>
        <v>Sat</v>
      </c>
      <c r="P1539" s="2" t="str">
        <f t="shared" ref="P1539:P1602" si="149">TEXT(B1539,"YYY")</f>
        <v>2021</v>
      </c>
    </row>
    <row r="1540" spans="1:16" x14ac:dyDescent="0.3">
      <c r="A1540" s="2" t="s">
        <v>31</v>
      </c>
      <c r="B1540" s="3">
        <v>44359</v>
      </c>
      <c r="C1540" s="2" t="s">
        <v>28</v>
      </c>
      <c r="D1540" s="2" t="s">
        <v>67</v>
      </c>
      <c r="E1540" s="2" t="s">
        <v>68</v>
      </c>
      <c r="F1540" s="2" t="str">
        <f t="shared" si="144"/>
        <v>Women</v>
      </c>
      <c r="G1540" s="2" t="str">
        <f t="shared" si="145"/>
        <v xml:space="preserve"> Apparel</v>
      </c>
      <c r="H1540" s="2" t="s">
        <v>20</v>
      </c>
      <c r="I1540" s="2">
        <v>55.000000000000007</v>
      </c>
      <c r="J1540" s="2">
        <v>650</v>
      </c>
      <c r="K1540" s="2">
        <v>35750.000000000007</v>
      </c>
      <c r="L1540" s="2" t="s">
        <v>15</v>
      </c>
      <c r="M1540" s="2">
        <f t="shared" si="146"/>
        <v>6</v>
      </c>
      <c r="N1540" s="2" t="str">
        <f t="shared" si="147"/>
        <v>Jun</v>
      </c>
      <c r="O1540" s="2" t="str">
        <f t="shared" si="148"/>
        <v>Sat</v>
      </c>
      <c r="P1540" s="2" t="str">
        <f t="shared" si="149"/>
        <v>2021</v>
      </c>
    </row>
    <row r="1541" spans="1:16" x14ac:dyDescent="0.3">
      <c r="A1541" s="2" t="s">
        <v>31</v>
      </c>
      <c r="B1541" s="3">
        <v>44387</v>
      </c>
      <c r="C1541" s="2" t="s">
        <v>28</v>
      </c>
      <c r="D1541" s="2" t="s">
        <v>67</v>
      </c>
      <c r="E1541" s="2" t="s">
        <v>68</v>
      </c>
      <c r="F1541" s="2" t="str">
        <f t="shared" si="144"/>
        <v>Men</v>
      </c>
      <c r="G1541" s="2" t="str">
        <f t="shared" si="145"/>
        <v xml:space="preserve"> Street Footwear</v>
      </c>
      <c r="H1541" s="2" t="s">
        <v>14</v>
      </c>
      <c r="I1541" s="2">
        <v>50</v>
      </c>
      <c r="J1541" s="2">
        <v>875</v>
      </c>
      <c r="K1541" s="2">
        <v>43750</v>
      </c>
      <c r="L1541" s="2" t="s">
        <v>15</v>
      </c>
      <c r="M1541" s="2">
        <f t="shared" si="146"/>
        <v>7</v>
      </c>
      <c r="N1541" s="2" t="str">
        <f t="shared" si="147"/>
        <v>Jul</v>
      </c>
      <c r="O1541" s="2" t="str">
        <f t="shared" si="148"/>
        <v>Sat</v>
      </c>
      <c r="P1541" s="2" t="str">
        <f t="shared" si="149"/>
        <v>2021</v>
      </c>
    </row>
    <row r="1542" spans="1:16" x14ac:dyDescent="0.3">
      <c r="A1542" s="2" t="s">
        <v>31</v>
      </c>
      <c r="B1542" s="3">
        <v>44387</v>
      </c>
      <c r="C1542" s="2" t="s">
        <v>28</v>
      </c>
      <c r="D1542" s="2" t="s">
        <v>67</v>
      </c>
      <c r="E1542" s="2" t="s">
        <v>68</v>
      </c>
      <c r="F1542" s="2" t="str">
        <f t="shared" si="144"/>
        <v>Men</v>
      </c>
      <c r="G1542" s="2" t="str">
        <f t="shared" si="145"/>
        <v xml:space="preserve"> Athletic Footwear</v>
      </c>
      <c r="H1542" s="2" t="s">
        <v>16</v>
      </c>
      <c r="I1542" s="2">
        <v>45.000000000000007</v>
      </c>
      <c r="J1542" s="2">
        <v>625</v>
      </c>
      <c r="K1542" s="2">
        <v>28125.000000000004</v>
      </c>
      <c r="L1542" s="2" t="s">
        <v>15</v>
      </c>
      <c r="M1542" s="2">
        <f t="shared" si="146"/>
        <v>7</v>
      </c>
      <c r="N1542" s="2" t="str">
        <f t="shared" si="147"/>
        <v>Jul</v>
      </c>
      <c r="O1542" s="2" t="str">
        <f t="shared" si="148"/>
        <v>Sat</v>
      </c>
      <c r="P1542" s="2" t="str">
        <f t="shared" si="149"/>
        <v>2021</v>
      </c>
    </row>
    <row r="1543" spans="1:16" x14ac:dyDescent="0.3">
      <c r="A1543" s="2" t="s">
        <v>31</v>
      </c>
      <c r="B1543" s="3">
        <v>44387</v>
      </c>
      <c r="C1543" s="2" t="s">
        <v>28</v>
      </c>
      <c r="D1543" s="2" t="s">
        <v>67</v>
      </c>
      <c r="E1543" s="2" t="s">
        <v>68</v>
      </c>
      <c r="F1543" s="2" t="str">
        <f t="shared" si="144"/>
        <v>Women</v>
      </c>
      <c r="G1543" s="2" t="str">
        <f t="shared" si="145"/>
        <v xml:space="preserve"> Street Footwear</v>
      </c>
      <c r="H1543" s="2" t="s">
        <v>17</v>
      </c>
      <c r="I1543" s="2">
        <v>40</v>
      </c>
      <c r="J1543" s="2">
        <v>550</v>
      </c>
      <c r="K1543" s="2">
        <v>22000</v>
      </c>
      <c r="L1543" s="2" t="s">
        <v>15</v>
      </c>
      <c r="M1543" s="2">
        <f t="shared" si="146"/>
        <v>7</v>
      </c>
      <c r="N1543" s="2" t="str">
        <f t="shared" si="147"/>
        <v>Jul</v>
      </c>
      <c r="O1543" s="2" t="str">
        <f t="shared" si="148"/>
        <v>Sat</v>
      </c>
      <c r="P1543" s="2" t="str">
        <f t="shared" si="149"/>
        <v>2021</v>
      </c>
    </row>
    <row r="1544" spans="1:16" x14ac:dyDescent="0.3">
      <c r="A1544" s="2" t="s">
        <v>31</v>
      </c>
      <c r="B1544" s="3">
        <v>44387</v>
      </c>
      <c r="C1544" s="2" t="s">
        <v>28</v>
      </c>
      <c r="D1544" s="2" t="s">
        <v>67</v>
      </c>
      <c r="E1544" s="2" t="s">
        <v>68</v>
      </c>
      <c r="F1544" s="2" t="str">
        <f t="shared" si="144"/>
        <v>Women</v>
      </c>
      <c r="G1544" s="2" t="str">
        <f t="shared" si="145"/>
        <v xml:space="preserve"> Athletic Footwear</v>
      </c>
      <c r="H1544" s="2" t="s">
        <v>18</v>
      </c>
      <c r="I1544" s="2">
        <v>40</v>
      </c>
      <c r="J1544" s="2">
        <v>500</v>
      </c>
      <c r="K1544" s="2">
        <v>20000</v>
      </c>
      <c r="L1544" s="2" t="s">
        <v>15</v>
      </c>
      <c r="M1544" s="2">
        <f t="shared" si="146"/>
        <v>7</v>
      </c>
      <c r="N1544" s="2" t="str">
        <f t="shared" si="147"/>
        <v>Jul</v>
      </c>
      <c r="O1544" s="2" t="str">
        <f t="shared" si="148"/>
        <v>Sat</v>
      </c>
      <c r="P1544" s="2" t="str">
        <f t="shared" si="149"/>
        <v>2021</v>
      </c>
    </row>
    <row r="1545" spans="1:16" x14ac:dyDescent="0.3">
      <c r="A1545" s="2" t="s">
        <v>31</v>
      </c>
      <c r="B1545" s="3">
        <v>44387</v>
      </c>
      <c r="C1545" s="2" t="s">
        <v>28</v>
      </c>
      <c r="D1545" s="2" t="s">
        <v>67</v>
      </c>
      <c r="E1545" s="2" t="s">
        <v>68</v>
      </c>
      <c r="F1545" s="2" t="str">
        <f t="shared" si="144"/>
        <v>Men</v>
      </c>
      <c r="G1545" s="2" t="str">
        <f t="shared" si="145"/>
        <v xml:space="preserve"> Apparel</v>
      </c>
      <c r="H1545" s="2" t="s">
        <v>19</v>
      </c>
      <c r="I1545" s="2">
        <v>50</v>
      </c>
      <c r="J1545" s="2">
        <v>525</v>
      </c>
      <c r="K1545" s="2">
        <v>26250</v>
      </c>
      <c r="L1545" s="2" t="s">
        <v>15</v>
      </c>
      <c r="M1545" s="2">
        <f t="shared" si="146"/>
        <v>7</v>
      </c>
      <c r="N1545" s="2" t="str">
        <f t="shared" si="147"/>
        <v>Jul</v>
      </c>
      <c r="O1545" s="2" t="str">
        <f t="shared" si="148"/>
        <v>Sat</v>
      </c>
      <c r="P1545" s="2" t="str">
        <f t="shared" si="149"/>
        <v>2021</v>
      </c>
    </row>
    <row r="1546" spans="1:16" x14ac:dyDescent="0.3">
      <c r="A1546" s="2" t="s">
        <v>31</v>
      </c>
      <c r="B1546" s="3">
        <v>44387</v>
      </c>
      <c r="C1546" s="2" t="s">
        <v>28</v>
      </c>
      <c r="D1546" s="2" t="s">
        <v>67</v>
      </c>
      <c r="E1546" s="2" t="s">
        <v>68</v>
      </c>
      <c r="F1546" s="2" t="str">
        <f t="shared" si="144"/>
        <v>Women</v>
      </c>
      <c r="G1546" s="2" t="str">
        <f t="shared" si="145"/>
        <v xml:space="preserve"> Apparel</v>
      </c>
      <c r="H1546" s="2" t="s">
        <v>20</v>
      </c>
      <c r="I1546" s="2">
        <v>55.000000000000007</v>
      </c>
      <c r="J1546" s="2">
        <v>700</v>
      </c>
      <c r="K1546" s="2">
        <v>38500.000000000007</v>
      </c>
      <c r="L1546" s="2" t="s">
        <v>15</v>
      </c>
      <c r="M1546" s="2">
        <f t="shared" si="146"/>
        <v>7</v>
      </c>
      <c r="N1546" s="2" t="str">
        <f t="shared" si="147"/>
        <v>Jul</v>
      </c>
      <c r="O1546" s="2" t="str">
        <f t="shared" si="148"/>
        <v>Sat</v>
      </c>
      <c r="P1546" s="2" t="str">
        <f t="shared" si="149"/>
        <v>2021</v>
      </c>
    </row>
    <row r="1547" spans="1:16" x14ac:dyDescent="0.3">
      <c r="A1547" s="2" t="s">
        <v>31</v>
      </c>
      <c r="B1547" s="3">
        <v>44419</v>
      </c>
      <c r="C1547" s="2" t="s">
        <v>28</v>
      </c>
      <c r="D1547" s="2" t="s">
        <v>67</v>
      </c>
      <c r="E1547" s="2" t="s">
        <v>68</v>
      </c>
      <c r="F1547" s="2" t="str">
        <f t="shared" si="144"/>
        <v>Men</v>
      </c>
      <c r="G1547" s="2" t="str">
        <f t="shared" si="145"/>
        <v xml:space="preserve"> Street Footwear</v>
      </c>
      <c r="H1547" s="2" t="s">
        <v>14</v>
      </c>
      <c r="I1547" s="2">
        <v>50</v>
      </c>
      <c r="J1547" s="2">
        <v>850</v>
      </c>
      <c r="K1547" s="2">
        <v>42500</v>
      </c>
      <c r="L1547" s="2" t="s">
        <v>15</v>
      </c>
      <c r="M1547" s="2">
        <f t="shared" si="146"/>
        <v>8</v>
      </c>
      <c r="N1547" s="2" t="str">
        <f t="shared" si="147"/>
        <v>Aug</v>
      </c>
      <c r="O1547" s="2" t="str">
        <f t="shared" si="148"/>
        <v>Wed</v>
      </c>
      <c r="P1547" s="2" t="str">
        <f t="shared" si="149"/>
        <v>2021</v>
      </c>
    </row>
    <row r="1548" spans="1:16" x14ac:dyDescent="0.3">
      <c r="A1548" s="2" t="s">
        <v>31</v>
      </c>
      <c r="B1548" s="3">
        <v>44419</v>
      </c>
      <c r="C1548" s="2" t="s">
        <v>28</v>
      </c>
      <c r="D1548" s="2" t="s">
        <v>67</v>
      </c>
      <c r="E1548" s="2" t="s">
        <v>68</v>
      </c>
      <c r="F1548" s="2" t="str">
        <f t="shared" si="144"/>
        <v>Men</v>
      </c>
      <c r="G1548" s="2" t="str">
        <f t="shared" si="145"/>
        <v xml:space="preserve"> Athletic Footwear</v>
      </c>
      <c r="H1548" s="2" t="s">
        <v>16</v>
      </c>
      <c r="I1548" s="2">
        <v>45.000000000000007</v>
      </c>
      <c r="J1548" s="2">
        <v>625</v>
      </c>
      <c r="K1548" s="2">
        <v>28125.000000000004</v>
      </c>
      <c r="L1548" s="2" t="s">
        <v>15</v>
      </c>
      <c r="M1548" s="2">
        <f t="shared" si="146"/>
        <v>8</v>
      </c>
      <c r="N1548" s="2" t="str">
        <f t="shared" si="147"/>
        <v>Aug</v>
      </c>
      <c r="O1548" s="2" t="str">
        <f t="shared" si="148"/>
        <v>Wed</v>
      </c>
      <c r="P1548" s="2" t="str">
        <f t="shared" si="149"/>
        <v>2021</v>
      </c>
    </row>
    <row r="1549" spans="1:16" x14ac:dyDescent="0.3">
      <c r="A1549" s="2" t="s">
        <v>31</v>
      </c>
      <c r="B1549" s="3">
        <v>44419</v>
      </c>
      <c r="C1549" s="2" t="s">
        <v>28</v>
      </c>
      <c r="D1549" s="2" t="s">
        <v>67</v>
      </c>
      <c r="E1549" s="2" t="s">
        <v>68</v>
      </c>
      <c r="F1549" s="2" t="str">
        <f t="shared" si="144"/>
        <v>Women</v>
      </c>
      <c r="G1549" s="2" t="str">
        <f t="shared" si="145"/>
        <v xml:space="preserve"> Street Footwear</v>
      </c>
      <c r="H1549" s="2" t="s">
        <v>17</v>
      </c>
      <c r="I1549" s="2">
        <v>40</v>
      </c>
      <c r="J1549" s="2">
        <v>550</v>
      </c>
      <c r="K1549" s="2">
        <v>22000</v>
      </c>
      <c r="L1549" s="2" t="s">
        <v>15</v>
      </c>
      <c r="M1549" s="2">
        <f t="shared" si="146"/>
        <v>8</v>
      </c>
      <c r="N1549" s="2" t="str">
        <f t="shared" si="147"/>
        <v>Aug</v>
      </c>
      <c r="O1549" s="2" t="str">
        <f t="shared" si="148"/>
        <v>Wed</v>
      </c>
      <c r="P1549" s="2" t="str">
        <f t="shared" si="149"/>
        <v>2021</v>
      </c>
    </row>
    <row r="1550" spans="1:16" x14ac:dyDescent="0.3">
      <c r="A1550" s="2" t="s">
        <v>31</v>
      </c>
      <c r="B1550" s="3">
        <v>44419</v>
      </c>
      <c r="C1550" s="2" t="s">
        <v>28</v>
      </c>
      <c r="D1550" s="2" t="s">
        <v>67</v>
      </c>
      <c r="E1550" s="2" t="s">
        <v>68</v>
      </c>
      <c r="F1550" s="2" t="str">
        <f t="shared" si="144"/>
        <v>Women</v>
      </c>
      <c r="G1550" s="2" t="str">
        <f t="shared" si="145"/>
        <v xml:space="preserve"> Athletic Footwear</v>
      </c>
      <c r="H1550" s="2" t="s">
        <v>18</v>
      </c>
      <c r="I1550" s="2">
        <v>40</v>
      </c>
      <c r="J1550" s="2">
        <v>525</v>
      </c>
      <c r="K1550" s="2">
        <v>21000</v>
      </c>
      <c r="L1550" s="2" t="s">
        <v>15</v>
      </c>
      <c r="M1550" s="2">
        <f t="shared" si="146"/>
        <v>8</v>
      </c>
      <c r="N1550" s="2" t="str">
        <f t="shared" si="147"/>
        <v>Aug</v>
      </c>
      <c r="O1550" s="2" t="str">
        <f t="shared" si="148"/>
        <v>Wed</v>
      </c>
      <c r="P1550" s="2" t="str">
        <f t="shared" si="149"/>
        <v>2021</v>
      </c>
    </row>
    <row r="1551" spans="1:16" x14ac:dyDescent="0.3">
      <c r="A1551" s="2" t="s">
        <v>31</v>
      </c>
      <c r="B1551" s="3">
        <v>44419</v>
      </c>
      <c r="C1551" s="2" t="s">
        <v>28</v>
      </c>
      <c r="D1551" s="2" t="s">
        <v>67</v>
      </c>
      <c r="E1551" s="2" t="s">
        <v>68</v>
      </c>
      <c r="F1551" s="2" t="str">
        <f t="shared" si="144"/>
        <v>Men</v>
      </c>
      <c r="G1551" s="2" t="str">
        <f t="shared" si="145"/>
        <v xml:space="preserve"> Apparel</v>
      </c>
      <c r="H1551" s="2" t="s">
        <v>19</v>
      </c>
      <c r="I1551" s="2">
        <v>50</v>
      </c>
      <c r="J1551" s="2">
        <v>500</v>
      </c>
      <c r="K1551" s="2">
        <v>25000</v>
      </c>
      <c r="L1551" s="2" t="s">
        <v>15</v>
      </c>
      <c r="M1551" s="2">
        <f t="shared" si="146"/>
        <v>8</v>
      </c>
      <c r="N1551" s="2" t="str">
        <f t="shared" si="147"/>
        <v>Aug</v>
      </c>
      <c r="O1551" s="2" t="str">
        <f t="shared" si="148"/>
        <v>Wed</v>
      </c>
      <c r="P1551" s="2" t="str">
        <f t="shared" si="149"/>
        <v>2021</v>
      </c>
    </row>
    <row r="1552" spans="1:16" x14ac:dyDescent="0.3">
      <c r="A1552" s="2" t="s">
        <v>31</v>
      </c>
      <c r="B1552" s="3">
        <v>44419</v>
      </c>
      <c r="C1552" s="2" t="s">
        <v>28</v>
      </c>
      <c r="D1552" s="2" t="s">
        <v>67</v>
      </c>
      <c r="E1552" s="2" t="s">
        <v>68</v>
      </c>
      <c r="F1552" s="2" t="str">
        <f t="shared" si="144"/>
        <v>Women</v>
      </c>
      <c r="G1552" s="2" t="str">
        <f t="shared" si="145"/>
        <v xml:space="preserve"> Apparel</v>
      </c>
      <c r="H1552" s="2" t="s">
        <v>20</v>
      </c>
      <c r="I1552" s="2">
        <v>55.000000000000007</v>
      </c>
      <c r="J1552" s="2">
        <v>675</v>
      </c>
      <c r="K1552" s="2">
        <v>37125.000000000007</v>
      </c>
      <c r="L1552" s="2" t="s">
        <v>15</v>
      </c>
      <c r="M1552" s="2">
        <f t="shared" si="146"/>
        <v>8</v>
      </c>
      <c r="N1552" s="2" t="str">
        <f t="shared" si="147"/>
        <v>Aug</v>
      </c>
      <c r="O1552" s="2" t="str">
        <f t="shared" si="148"/>
        <v>Wed</v>
      </c>
      <c r="P1552" s="2" t="str">
        <f t="shared" si="149"/>
        <v>2021</v>
      </c>
    </row>
    <row r="1553" spans="1:16" x14ac:dyDescent="0.3">
      <c r="A1553" s="2" t="s">
        <v>31</v>
      </c>
      <c r="B1553" s="3">
        <v>44449</v>
      </c>
      <c r="C1553" s="2" t="s">
        <v>28</v>
      </c>
      <c r="D1553" s="2" t="s">
        <v>67</v>
      </c>
      <c r="E1553" s="2" t="s">
        <v>68</v>
      </c>
      <c r="F1553" s="2" t="str">
        <f t="shared" si="144"/>
        <v>Men</v>
      </c>
      <c r="G1553" s="2" t="str">
        <f t="shared" si="145"/>
        <v xml:space="preserve"> Street Footwear</v>
      </c>
      <c r="H1553" s="2" t="s">
        <v>14</v>
      </c>
      <c r="I1553" s="2">
        <v>50</v>
      </c>
      <c r="J1553" s="2">
        <v>800</v>
      </c>
      <c r="K1553" s="2">
        <v>40000</v>
      </c>
      <c r="L1553" s="2" t="s">
        <v>15</v>
      </c>
      <c r="M1553" s="2">
        <f t="shared" si="146"/>
        <v>9</v>
      </c>
      <c r="N1553" s="2" t="str">
        <f t="shared" si="147"/>
        <v>Sep</v>
      </c>
      <c r="O1553" s="2" t="str">
        <f t="shared" si="148"/>
        <v>Fri</v>
      </c>
      <c r="P1553" s="2" t="str">
        <f t="shared" si="149"/>
        <v>2021</v>
      </c>
    </row>
    <row r="1554" spans="1:16" x14ac:dyDescent="0.3">
      <c r="A1554" s="2" t="s">
        <v>31</v>
      </c>
      <c r="B1554" s="3">
        <v>44449</v>
      </c>
      <c r="C1554" s="2" t="s">
        <v>28</v>
      </c>
      <c r="D1554" s="2" t="s">
        <v>67</v>
      </c>
      <c r="E1554" s="2" t="s">
        <v>68</v>
      </c>
      <c r="F1554" s="2" t="str">
        <f t="shared" si="144"/>
        <v>Men</v>
      </c>
      <c r="G1554" s="2" t="str">
        <f t="shared" si="145"/>
        <v xml:space="preserve"> Athletic Footwear</v>
      </c>
      <c r="H1554" s="2" t="s">
        <v>16</v>
      </c>
      <c r="I1554" s="2">
        <v>45.000000000000007</v>
      </c>
      <c r="J1554" s="2">
        <v>600</v>
      </c>
      <c r="K1554" s="2">
        <v>27000.000000000004</v>
      </c>
      <c r="L1554" s="2" t="s">
        <v>15</v>
      </c>
      <c r="M1554" s="2">
        <f t="shared" si="146"/>
        <v>9</v>
      </c>
      <c r="N1554" s="2" t="str">
        <f t="shared" si="147"/>
        <v>Sep</v>
      </c>
      <c r="O1554" s="2" t="str">
        <f t="shared" si="148"/>
        <v>Fri</v>
      </c>
      <c r="P1554" s="2" t="str">
        <f t="shared" si="149"/>
        <v>2021</v>
      </c>
    </row>
    <row r="1555" spans="1:16" x14ac:dyDescent="0.3">
      <c r="A1555" s="2" t="s">
        <v>31</v>
      </c>
      <c r="B1555" s="3">
        <v>44449</v>
      </c>
      <c r="C1555" s="2" t="s">
        <v>28</v>
      </c>
      <c r="D1555" s="2" t="s">
        <v>67</v>
      </c>
      <c r="E1555" s="2" t="s">
        <v>68</v>
      </c>
      <c r="F1555" s="2" t="str">
        <f t="shared" si="144"/>
        <v>Women</v>
      </c>
      <c r="G1555" s="2" t="str">
        <f t="shared" si="145"/>
        <v xml:space="preserve"> Street Footwear</v>
      </c>
      <c r="H1555" s="2" t="s">
        <v>17</v>
      </c>
      <c r="I1555" s="2">
        <v>40</v>
      </c>
      <c r="J1555" s="2">
        <v>525</v>
      </c>
      <c r="K1555" s="2">
        <v>21000</v>
      </c>
      <c r="L1555" s="2" t="s">
        <v>15</v>
      </c>
      <c r="M1555" s="2">
        <f t="shared" si="146"/>
        <v>9</v>
      </c>
      <c r="N1555" s="2" t="str">
        <f t="shared" si="147"/>
        <v>Sep</v>
      </c>
      <c r="O1555" s="2" t="str">
        <f t="shared" si="148"/>
        <v>Fri</v>
      </c>
      <c r="P1555" s="2" t="str">
        <f t="shared" si="149"/>
        <v>2021</v>
      </c>
    </row>
    <row r="1556" spans="1:16" x14ac:dyDescent="0.3">
      <c r="A1556" s="2" t="s">
        <v>31</v>
      </c>
      <c r="B1556" s="3">
        <v>44449</v>
      </c>
      <c r="C1556" s="2" t="s">
        <v>28</v>
      </c>
      <c r="D1556" s="2" t="s">
        <v>67</v>
      </c>
      <c r="E1556" s="2" t="s">
        <v>68</v>
      </c>
      <c r="F1556" s="2" t="str">
        <f t="shared" si="144"/>
        <v>Women</v>
      </c>
      <c r="G1556" s="2" t="str">
        <f t="shared" si="145"/>
        <v xml:space="preserve"> Athletic Footwear</v>
      </c>
      <c r="H1556" s="2" t="s">
        <v>18</v>
      </c>
      <c r="I1556" s="2">
        <v>40</v>
      </c>
      <c r="J1556" s="2">
        <v>500</v>
      </c>
      <c r="K1556" s="2">
        <v>20000</v>
      </c>
      <c r="L1556" s="2" t="s">
        <v>15</v>
      </c>
      <c r="M1556" s="2">
        <f t="shared" si="146"/>
        <v>9</v>
      </c>
      <c r="N1556" s="2" t="str">
        <f t="shared" si="147"/>
        <v>Sep</v>
      </c>
      <c r="O1556" s="2" t="str">
        <f t="shared" si="148"/>
        <v>Fri</v>
      </c>
      <c r="P1556" s="2" t="str">
        <f t="shared" si="149"/>
        <v>2021</v>
      </c>
    </row>
    <row r="1557" spans="1:16" x14ac:dyDescent="0.3">
      <c r="A1557" s="2" t="s">
        <v>31</v>
      </c>
      <c r="B1557" s="3">
        <v>44449</v>
      </c>
      <c r="C1557" s="2" t="s">
        <v>28</v>
      </c>
      <c r="D1557" s="2" t="s">
        <v>67</v>
      </c>
      <c r="E1557" s="2" t="s">
        <v>68</v>
      </c>
      <c r="F1557" s="2" t="str">
        <f t="shared" si="144"/>
        <v>Men</v>
      </c>
      <c r="G1557" s="2" t="str">
        <f t="shared" si="145"/>
        <v xml:space="preserve"> Apparel</v>
      </c>
      <c r="H1557" s="2" t="s">
        <v>19</v>
      </c>
      <c r="I1557" s="2">
        <v>50</v>
      </c>
      <c r="J1557" s="2">
        <v>500</v>
      </c>
      <c r="K1557" s="2">
        <v>25000</v>
      </c>
      <c r="L1557" s="2" t="s">
        <v>15</v>
      </c>
      <c r="M1557" s="2">
        <f t="shared" si="146"/>
        <v>9</v>
      </c>
      <c r="N1557" s="2" t="str">
        <f t="shared" si="147"/>
        <v>Sep</v>
      </c>
      <c r="O1557" s="2" t="str">
        <f t="shared" si="148"/>
        <v>Fri</v>
      </c>
      <c r="P1557" s="2" t="str">
        <f t="shared" si="149"/>
        <v>2021</v>
      </c>
    </row>
    <row r="1558" spans="1:16" x14ac:dyDescent="0.3">
      <c r="A1558" s="2" t="s">
        <v>31</v>
      </c>
      <c r="B1558" s="3">
        <v>44449</v>
      </c>
      <c r="C1558" s="2" t="s">
        <v>28</v>
      </c>
      <c r="D1558" s="2" t="s">
        <v>67</v>
      </c>
      <c r="E1558" s="2" t="s">
        <v>68</v>
      </c>
      <c r="F1558" s="2" t="str">
        <f t="shared" si="144"/>
        <v>Women</v>
      </c>
      <c r="G1558" s="2" t="str">
        <f t="shared" si="145"/>
        <v xml:space="preserve"> Apparel</v>
      </c>
      <c r="H1558" s="2" t="s">
        <v>20</v>
      </c>
      <c r="I1558" s="2">
        <v>55.000000000000007</v>
      </c>
      <c r="J1558" s="2">
        <v>600</v>
      </c>
      <c r="K1558" s="2">
        <v>33000.000000000007</v>
      </c>
      <c r="L1558" s="2" t="s">
        <v>15</v>
      </c>
      <c r="M1558" s="2">
        <f t="shared" si="146"/>
        <v>9</v>
      </c>
      <c r="N1558" s="2" t="str">
        <f t="shared" si="147"/>
        <v>Sep</v>
      </c>
      <c r="O1558" s="2" t="str">
        <f t="shared" si="148"/>
        <v>Fri</v>
      </c>
      <c r="P1558" s="2" t="str">
        <f t="shared" si="149"/>
        <v>2021</v>
      </c>
    </row>
    <row r="1559" spans="1:16" x14ac:dyDescent="0.3">
      <c r="A1559" s="2" t="s">
        <v>31</v>
      </c>
      <c r="B1559" s="3">
        <v>44481</v>
      </c>
      <c r="C1559" s="2" t="s">
        <v>28</v>
      </c>
      <c r="D1559" s="2" t="s">
        <v>67</v>
      </c>
      <c r="E1559" s="2" t="s">
        <v>68</v>
      </c>
      <c r="F1559" s="2" t="str">
        <f t="shared" si="144"/>
        <v>Men</v>
      </c>
      <c r="G1559" s="2" t="str">
        <f t="shared" si="145"/>
        <v xml:space="preserve"> Street Footwear</v>
      </c>
      <c r="H1559" s="2" t="s">
        <v>14</v>
      </c>
      <c r="I1559" s="2">
        <v>55.000000000000007</v>
      </c>
      <c r="J1559" s="2">
        <v>775</v>
      </c>
      <c r="K1559" s="2">
        <v>42625.000000000007</v>
      </c>
      <c r="L1559" s="2" t="s">
        <v>15</v>
      </c>
      <c r="M1559" s="2">
        <f t="shared" si="146"/>
        <v>10</v>
      </c>
      <c r="N1559" s="2" t="str">
        <f t="shared" si="147"/>
        <v>Oct</v>
      </c>
      <c r="O1559" s="2" t="str">
        <f t="shared" si="148"/>
        <v>Tue</v>
      </c>
      <c r="P1559" s="2" t="str">
        <f t="shared" si="149"/>
        <v>2021</v>
      </c>
    </row>
    <row r="1560" spans="1:16" x14ac:dyDescent="0.3">
      <c r="A1560" s="2" t="s">
        <v>31</v>
      </c>
      <c r="B1560" s="3">
        <v>44481</v>
      </c>
      <c r="C1560" s="2" t="s">
        <v>28</v>
      </c>
      <c r="D1560" s="2" t="s">
        <v>67</v>
      </c>
      <c r="E1560" s="2" t="s">
        <v>68</v>
      </c>
      <c r="F1560" s="2" t="str">
        <f t="shared" si="144"/>
        <v>Men</v>
      </c>
      <c r="G1560" s="2" t="str">
        <f t="shared" si="145"/>
        <v xml:space="preserve"> Athletic Footwear</v>
      </c>
      <c r="H1560" s="2" t="s">
        <v>16</v>
      </c>
      <c r="I1560" s="2">
        <v>45.000000000000007</v>
      </c>
      <c r="J1560" s="2">
        <v>600</v>
      </c>
      <c r="K1560" s="2">
        <v>27000.000000000004</v>
      </c>
      <c r="L1560" s="2" t="s">
        <v>15</v>
      </c>
      <c r="M1560" s="2">
        <f t="shared" si="146"/>
        <v>10</v>
      </c>
      <c r="N1560" s="2" t="str">
        <f t="shared" si="147"/>
        <v>Oct</v>
      </c>
      <c r="O1560" s="2" t="str">
        <f t="shared" si="148"/>
        <v>Tue</v>
      </c>
      <c r="P1560" s="2" t="str">
        <f t="shared" si="149"/>
        <v>2021</v>
      </c>
    </row>
    <row r="1561" spans="1:16" x14ac:dyDescent="0.3">
      <c r="A1561" s="2" t="s">
        <v>31</v>
      </c>
      <c r="B1561" s="3">
        <v>44481</v>
      </c>
      <c r="C1561" s="2" t="s">
        <v>28</v>
      </c>
      <c r="D1561" s="2" t="s">
        <v>67</v>
      </c>
      <c r="E1561" s="2" t="s">
        <v>68</v>
      </c>
      <c r="F1561" s="2" t="str">
        <f t="shared" si="144"/>
        <v>Women</v>
      </c>
      <c r="G1561" s="2" t="str">
        <f t="shared" si="145"/>
        <v xml:space="preserve"> Street Footwear</v>
      </c>
      <c r="H1561" s="2" t="s">
        <v>17</v>
      </c>
      <c r="I1561" s="2">
        <v>45.000000000000007</v>
      </c>
      <c r="J1561" s="2">
        <v>500</v>
      </c>
      <c r="K1561" s="2">
        <v>22500.000000000004</v>
      </c>
      <c r="L1561" s="2" t="s">
        <v>15</v>
      </c>
      <c r="M1561" s="2">
        <f t="shared" si="146"/>
        <v>10</v>
      </c>
      <c r="N1561" s="2" t="str">
        <f t="shared" si="147"/>
        <v>Oct</v>
      </c>
      <c r="O1561" s="2" t="str">
        <f t="shared" si="148"/>
        <v>Tue</v>
      </c>
      <c r="P1561" s="2" t="str">
        <f t="shared" si="149"/>
        <v>2021</v>
      </c>
    </row>
    <row r="1562" spans="1:16" x14ac:dyDescent="0.3">
      <c r="A1562" s="2" t="s">
        <v>31</v>
      </c>
      <c r="B1562" s="3">
        <v>44481</v>
      </c>
      <c r="C1562" s="2" t="s">
        <v>28</v>
      </c>
      <c r="D1562" s="2" t="s">
        <v>67</v>
      </c>
      <c r="E1562" s="2" t="s">
        <v>68</v>
      </c>
      <c r="F1562" s="2" t="str">
        <f t="shared" si="144"/>
        <v>Women</v>
      </c>
      <c r="G1562" s="2" t="str">
        <f t="shared" si="145"/>
        <v xml:space="preserve"> Athletic Footwear</v>
      </c>
      <c r="H1562" s="2" t="s">
        <v>18</v>
      </c>
      <c r="I1562" s="2">
        <v>45.000000000000007</v>
      </c>
      <c r="J1562" s="2">
        <v>475</v>
      </c>
      <c r="K1562" s="2">
        <v>21375.000000000004</v>
      </c>
      <c r="L1562" s="2" t="s">
        <v>15</v>
      </c>
      <c r="M1562" s="2">
        <f t="shared" si="146"/>
        <v>10</v>
      </c>
      <c r="N1562" s="2" t="str">
        <f t="shared" si="147"/>
        <v>Oct</v>
      </c>
      <c r="O1562" s="2" t="str">
        <f t="shared" si="148"/>
        <v>Tue</v>
      </c>
      <c r="P1562" s="2" t="str">
        <f t="shared" si="149"/>
        <v>2021</v>
      </c>
    </row>
    <row r="1563" spans="1:16" x14ac:dyDescent="0.3">
      <c r="A1563" s="2" t="s">
        <v>31</v>
      </c>
      <c r="B1563" s="3">
        <v>44481</v>
      </c>
      <c r="C1563" s="2" t="s">
        <v>28</v>
      </c>
      <c r="D1563" s="2" t="s">
        <v>67</v>
      </c>
      <c r="E1563" s="2" t="s">
        <v>68</v>
      </c>
      <c r="F1563" s="2" t="str">
        <f t="shared" si="144"/>
        <v>Men</v>
      </c>
      <c r="G1563" s="2" t="str">
        <f t="shared" si="145"/>
        <v xml:space="preserve"> Apparel</v>
      </c>
      <c r="H1563" s="2" t="s">
        <v>19</v>
      </c>
      <c r="I1563" s="2">
        <v>55.000000000000007</v>
      </c>
      <c r="J1563" s="2">
        <v>475</v>
      </c>
      <c r="K1563" s="2">
        <v>26125.000000000004</v>
      </c>
      <c r="L1563" s="2" t="s">
        <v>15</v>
      </c>
      <c r="M1563" s="2">
        <f t="shared" si="146"/>
        <v>10</v>
      </c>
      <c r="N1563" s="2" t="str">
        <f t="shared" si="147"/>
        <v>Oct</v>
      </c>
      <c r="O1563" s="2" t="str">
        <f t="shared" si="148"/>
        <v>Tue</v>
      </c>
      <c r="P1563" s="2" t="str">
        <f t="shared" si="149"/>
        <v>2021</v>
      </c>
    </row>
    <row r="1564" spans="1:16" x14ac:dyDescent="0.3">
      <c r="A1564" s="2" t="s">
        <v>31</v>
      </c>
      <c r="B1564" s="3">
        <v>44481</v>
      </c>
      <c r="C1564" s="2" t="s">
        <v>28</v>
      </c>
      <c r="D1564" s="2" t="s">
        <v>67</v>
      </c>
      <c r="E1564" s="2" t="s">
        <v>68</v>
      </c>
      <c r="F1564" s="2" t="str">
        <f t="shared" si="144"/>
        <v>Women</v>
      </c>
      <c r="G1564" s="2" t="str">
        <f t="shared" si="145"/>
        <v xml:space="preserve"> Apparel</v>
      </c>
      <c r="H1564" s="2" t="s">
        <v>20</v>
      </c>
      <c r="I1564" s="2">
        <v>60</v>
      </c>
      <c r="J1564" s="2">
        <v>600</v>
      </c>
      <c r="K1564" s="2">
        <v>36000</v>
      </c>
      <c r="L1564" s="2" t="s">
        <v>15</v>
      </c>
      <c r="M1564" s="2">
        <f t="shared" si="146"/>
        <v>10</v>
      </c>
      <c r="N1564" s="2" t="str">
        <f t="shared" si="147"/>
        <v>Oct</v>
      </c>
      <c r="O1564" s="2" t="str">
        <f t="shared" si="148"/>
        <v>Tue</v>
      </c>
      <c r="P1564" s="2" t="str">
        <f t="shared" si="149"/>
        <v>2021</v>
      </c>
    </row>
    <row r="1565" spans="1:16" x14ac:dyDescent="0.3">
      <c r="A1565" s="2" t="s">
        <v>31</v>
      </c>
      <c r="B1565" s="3">
        <v>44511</v>
      </c>
      <c r="C1565" s="2" t="s">
        <v>28</v>
      </c>
      <c r="D1565" s="2" t="s">
        <v>67</v>
      </c>
      <c r="E1565" s="2" t="s">
        <v>68</v>
      </c>
      <c r="F1565" s="2" t="str">
        <f t="shared" si="144"/>
        <v>Men</v>
      </c>
      <c r="G1565" s="2" t="str">
        <f t="shared" si="145"/>
        <v xml:space="preserve"> Street Footwear</v>
      </c>
      <c r="H1565" s="2" t="s">
        <v>14</v>
      </c>
      <c r="I1565" s="2">
        <v>55.000000000000007</v>
      </c>
      <c r="J1565" s="2">
        <v>750</v>
      </c>
      <c r="K1565" s="2">
        <v>41250.000000000007</v>
      </c>
      <c r="L1565" s="2" t="s">
        <v>15</v>
      </c>
      <c r="M1565" s="2">
        <f t="shared" si="146"/>
        <v>11</v>
      </c>
      <c r="N1565" s="2" t="str">
        <f t="shared" si="147"/>
        <v>Nov</v>
      </c>
      <c r="O1565" s="2" t="str">
        <f t="shared" si="148"/>
        <v>Thu</v>
      </c>
      <c r="P1565" s="2" t="str">
        <f t="shared" si="149"/>
        <v>2021</v>
      </c>
    </row>
    <row r="1566" spans="1:16" x14ac:dyDescent="0.3">
      <c r="A1566" s="2" t="s">
        <v>31</v>
      </c>
      <c r="B1566" s="3">
        <v>44511</v>
      </c>
      <c r="C1566" s="2" t="s">
        <v>28</v>
      </c>
      <c r="D1566" s="2" t="s">
        <v>67</v>
      </c>
      <c r="E1566" s="2" t="s">
        <v>68</v>
      </c>
      <c r="F1566" s="2" t="str">
        <f t="shared" si="144"/>
        <v>Men</v>
      </c>
      <c r="G1566" s="2" t="str">
        <f t="shared" si="145"/>
        <v xml:space="preserve"> Athletic Footwear</v>
      </c>
      <c r="H1566" s="2" t="s">
        <v>16</v>
      </c>
      <c r="I1566" s="2">
        <v>45.000000000000007</v>
      </c>
      <c r="J1566" s="2">
        <v>575</v>
      </c>
      <c r="K1566" s="2">
        <v>25875.000000000004</v>
      </c>
      <c r="L1566" s="2" t="s">
        <v>15</v>
      </c>
      <c r="M1566" s="2">
        <f t="shared" si="146"/>
        <v>11</v>
      </c>
      <c r="N1566" s="2" t="str">
        <f t="shared" si="147"/>
        <v>Nov</v>
      </c>
      <c r="O1566" s="2" t="str">
        <f t="shared" si="148"/>
        <v>Thu</v>
      </c>
      <c r="P1566" s="2" t="str">
        <f t="shared" si="149"/>
        <v>2021</v>
      </c>
    </row>
    <row r="1567" spans="1:16" x14ac:dyDescent="0.3">
      <c r="A1567" s="2" t="s">
        <v>31</v>
      </c>
      <c r="B1567" s="3">
        <v>44511</v>
      </c>
      <c r="C1567" s="2" t="s">
        <v>28</v>
      </c>
      <c r="D1567" s="2" t="s">
        <v>67</v>
      </c>
      <c r="E1567" s="2" t="s">
        <v>68</v>
      </c>
      <c r="F1567" s="2" t="str">
        <f t="shared" si="144"/>
        <v>Women</v>
      </c>
      <c r="G1567" s="2" t="str">
        <f t="shared" si="145"/>
        <v xml:space="preserve"> Street Footwear</v>
      </c>
      <c r="H1567" s="2" t="s">
        <v>17</v>
      </c>
      <c r="I1567" s="2">
        <v>45.000000000000007</v>
      </c>
      <c r="J1567" s="2">
        <v>520</v>
      </c>
      <c r="K1567" s="2">
        <v>23400.000000000004</v>
      </c>
      <c r="L1567" s="2" t="s">
        <v>15</v>
      </c>
      <c r="M1567" s="2">
        <f t="shared" si="146"/>
        <v>11</v>
      </c>
      <c r="N1567" s="2" t="str">
        <f t="shared" si="147"/>
        <v>Nov</v>
      </c>
      <c r="O1567" s="2" t="str">
        <f t="shared" si="148"/>
        <v>Thu</v>
      </c>
      <c r="P1567" s="2" t="str">
        <f t="shared" si="149"/>
        <v>2021</v>
      </c>
    </row>
    <row r="1568" spans="1:16" x14ac:dyDescent="0.3">
      <c r="A1568" s="2" t="s">
        <v>31</v>
      </c>
      <c r="B1568" s="3">
        <v>44511</v>
      </c>
      <c r="C1568" s="2" t="s">
        <v>28</v>
      </c>
      <c r="D1568" s="2" t="s">
        <v>67</v>
      </c>
      <c r="E1568" s="2" t="s">
        <v>68</v>
      </c>
      <c r="F1568" s="2" t="str">
        <f t="shared" si="144"/>
        <v>Women</v>
      </c>
      <c r="G1568" s="2" t="str">
        <f t="shared" si="145"/>
        <v xml:space="preserve"> Athletic Footwear</v>
      </c>
      <c r="H1568" s="2" t="s">
        <v>18</v>
      </c>
      <c r="I1568" s="2">
        <v>45.000000000000007</v>
      </c>
      <c r="J1568" s="2">
        <v>500</v>
      </c>
      <c r="K1568" s="2">
        <v>22500.000000000004</v>
      </c>
      <c r="L1568" s="2" t="s">
        <v>15</v>
      </c>
      <c r="M1568" s="2">
        <f t="shared" si="146"/>
        <v>11</v>
      </c>
      <c r="N1568" s="2" t="str">
        <f t="shared" si="147"/>
        <v>Nov</v>
      </c>
      <c r="O1568" s="2" t="str">
        <f t="shared" si="148"/>
        <v>Thu</v>
      </c>
      <c r="P1568" s="2" t="str">
        <f t="shared" si="149"/>
        <v>2021</v>
      </c>
    </row>
    <row r="1569" spans="1:16" x14ac:dyDescent="0.3">
      <c r="A1569" s="2" t="s">
        <v>31</v>
      </c>
      <c r="B1569" s="3">
        <v>44511</v>
      </c>
      <c r="C1569" s="2" t="s">
        <v>28</v>
      </c>
      <c r="D1569" s="2" t="s">
        <v>67</v>
      </c>
      <c r="E1569" s="2" t="s">
        <v>68</v>
      </c>
      <c r="F1569" s="2" t="str">
        <f t="shared" si="144"/>
        <v>Men</v>
      </c>
      <c r="G1569" s="2" t="str">
        <f t="shared" si="145"/>
        <v xml:space="preserve"> Apparel</v>
      </c>
      <c r="H1569" s="2" t="s">
        <v>19</v>
      </c>
      <c r="I1569" s="2">
        <v>55.000000000000007</v>
      </c>
      <c r="J1569" s="2">
        <v>475</v>
      </c>
      <c r="K1569" s="2">
        <v>26125.000000000004</v>
      </c>
      <c r="L1569" s="2" t="s">
        <v>15</v>
      </c>
      <c r="M1569" s="2">
        <f t="shared" si="146"/>
        <v>11</v>
      </c>
      <c r="N1569" s="2" t="str">
        <f t="shared" si="147"/>
        <v>Nov</v>
      </c>
      <c r="O1569" s="2" t="str">
        <f t="shared" si="148"/>
        <v>Thu</v>
      </c>
      <c r="P1569" s="2" t="str">
        <f t="shared" si="149"/>
        <v>2021</v>
      </c>
    </row>
    <row r="1570" spans="1:16" x14ac:dyDescent="0.3">
      <c r="A1570" s="2" t="s">
        <v>31</v>
      </c>
      <c r="B1570" s="3">
        <v>44511</v>
      </c>
      <c r="C1570" s="2" t="s">
        <v>28</v>
      </c>
      <c r="D1570" s="2" t="s">
        <v>67</v>
      </c>
      <c r="E1570" s="2" t="s">
        <v>68</v>
      </c>
      <c r="F1570" s="2" t="str">
        <f t="shared" si="144"/>
        <v>Women</v>
      </c>
      <c r="G1570" s="2" t="str">
        <f t="shared" si="145"/>
        <v xml:space="preserve"> Apparel</v>
      </c>
      <c r="H1570" s="2" t="s">
        <v>20</v>
      </c>
      <c r="I1570" s="2">
        <v>60</v>
      </c>
      <c r="J1570" s="2">
        <v>575</v>
      </c>
      <c r="K1570" s="2">
        <v>34500</v>
      </c>
      <c r="L1570" s="2" t="s">
        <v>15</v>
      </c>
      <c r="M1570" s="2">
        <f t="shared" si="146"/>
        <v>11</v>
      </c>
      <c r="N1570" s="2" t="str">
        <f t="shared" si="147"/>
        <v>Nov</v>
      </c>
      <c r="O1570" s="2" t="str">
        <f t="shared" si="148"/>
        <v>Thu</v>
      </c>
      <c r="P1570" s="2" t="str">
        <f t="shared" si="149"/>
        <v>2021</v>
      </c>
    </row>
    <row r="1571" spans="1:16" x14ac:dyDescent="0.3">
      <c r="A1571" s="2" t="s">
        <v>31</v>
      </c>
      <c r="B1571" s="3">
        <v>44540</v>
      </c>
      <c r="C1571" s="2" t="s">
        <v>28</v>
      </c>
      <c r="D1571" s="2" t="s">
        <v>67</v>
      </c>
      <c r="E1571" s="2" t="s">
        <v>68</v>
      </c>
      <c r="F1571" s="2" t="str">
        <f t="shared" si="144"/>
        <v>Men</v>
      </c>
      <c r="G1571" s="2" t="str">
        <f t="shared" si="145"/>
        <v xml:space="preserve"> Street Footwear</v>
      </c>
      <c r="H1571" s="2" t="s">
        <v>14</v>
      </c>
      <c r="I1571" s="2">
        <v>55.000000000000007</v>
      </c>
      <c r="J1571" s="2">
        <v>800</v>
      </c>
      <c r="K1571" s="2">
        <v>44000.000000000007</v>
      </c>
      <c r="L1571" s="2" t="s">
        <v>15</v>
      </c>
      <c r="M1571" s="2">
        <f t="shared" si="146"/>
        <v>12</v>
      </c>
      <c r="N1571" s="2" t="str">
        <f t="shared" si="147"/>
        <v>Dec</v>
      </c>
      <c r="O1571" s="2" t="str">
        <f t="shared" si="148"/>
        <v>Fri</v>
      </c>
      <c r="P1571" s="2" t="str">
        <f t="shared" si="149"/>
        <v>2021</v>
      </c>
    </row>
    <row r="1572" spans="1:16" x14ac:dyDescent="0.3">
      <c r="A1572" s="2" t="s">
        <v>31</v>
      </c>
      <c r="B1572" s="3">
        <v>44540</v>
      </c>
      <c r="C1572" s="2" t="s">
        <v>28</v>
      </c>
      <c r="D1572" s="2" t="s">
        <v>67</v>
      </c>
      <c r="E1572" s="2" t="s">
        <v>68</v>
      </c>
      <c r="F1572" s="2" t="str">
        <f t="shared" si="144"/>
        <v>Men</v>
      </c>
      <c r="G1572" s="2" t="str">
        <f t="shared" si="145"/>
        <v xml:space="preserve"> Athletic Footwear</v>
      </c>
      <c r="H1572" s="2" t="s">
        <v>16</v>
      </c>
      <c r="I1572" s="2">
        <v>45.000000000000007</v>
      </c>
      <c r="J1572" s="2">
        <v>600</v>
      </c>
      <c r="K1572" s="2">
        <v>27000.000000000004</v>
      </c>
      <c r="L1572" s="2" t="s">
        <v>15</v>
      </c>
      <c r="M1572" s="2">
        <f t="shared" si="146"/>
        <v>12</v>
      </c>
      <c r="N1572" s="2" t="str">
        <f t="shared" si="147"/>
        <v>Dec</v>
      </c>
      <c r="O1572" s="2" t="str">
        <f t="shared" si="148"/>
        <v>Fri</v>
      </c>
      <c r="P1572" s="2" t="str">
        <f t="shared" si="149"/>
        <v>2021</v>
      </c>
    </row>
    <row r="1573" spans="1:16" x14ac:dyDescent="0.3">
      <c r="A1573" s="2" t="s">
        <v>11</v>
      </c>
      <c r="B1573" s="3">
        <v>44540</v>
      </c>
      <c r="C1573" s="2" t="s">
        <v>28</v>
      </c>
      <c r="D1573" s="2" t="s">
        <v>67</v>
      </c>
      <c r="E1573" s="2" t="s">
        <v>68</v>
      </c>
      <c r="F1573" s="2" t="str">
        <f t="shared" si="144"/>
        <v>Women</v>
      </c>
      <c r="G1573" s="2" t="str">
        <f t="shared" si="145"/>
        <v xml:space="preserve"> Street Footwear</v>
      </c>
      <c r="H1573" s="2" t="s">
        <v>17</v>
      </c>
      <c r="I1573" s="2">
        <v>45.000000000000007</v>
      </c>
      <c r="J1573" s="2">
        <v>550</v>
      </c>
      <c r="K1573" s="2">
        <v>24750.000000000004</v>
      </c>
      <c r="L1573" s="2" t="s">
        <v>15</v>
      </c>
      <c r="M1573" s="2">
        <f t="shared" si="146"/>
        <v>12</v>
      </c>
      <c r="N1573" s="2" t="str">
        <f t="shared" si="147"/>
        <v>Dec</v>
      </c>
      <c r="O1573" s="2" t="str">
        <f t="shared" si="148"/>
        <v>Fri</v>
      </c>
      <c r="P1573" s="2" t="str">
        <f t="shared" si="149"/>
        <v>2021</v>
      </c>
    </row>
    <row r="1574" spans="1:16" x14ac:dyDescent="0.3">
      <c r="A1574" s="2" t="s">
        <v>11</v>
      </c>
      <c r="B1574" s="3">
        <v>44540</v>
      </c>
      <c r="C1574" s="2" t="s">
        <v>28</v>
      </c>
      <c r="D1574" s="2" t="s">
        <v>67</v>
      </c>
      <c r="E1574" s="2" t="s">
        <v>68</v>
      </c>
      <c r="F1574" s="2" t="str">
        <f t="shared" si="144"/>
        <v>Women</v>
      </c>
      <c r="G1574" s="2" t="str">
        <f t="shared" si="145"/>
        <v xml:space="preserve"> Athletic Footwear</v>
      </c>
      <c r="H1574" s="2" t="s">
        <v>18</v>
      </c>
      <c r="I1574" s="2">
        <v>45.000000000000007</v>
      </c>
      <c r="J1574" s="2">
        <v>500</v>
      </c>
      <c r="K1574" s="2">
        <v>22500.000000000004</v>
      </c>
      <c r="L1574" s="2" t="s">
        <v>15</v>
      </c>
      <c r="M1574" s="2">
        <f t="shared" si="146"/>
        <v>12</v>
      </c>
      <c r="N1574" s="2" t="str">
        <f t="shared" si="147"/>
        <v>Dec</v>
      </c>
      <c r="O1574" s="2" t="str">
        <f t="shared" si="148"/>
        <v>Fri</v>
      </c>
      <c r="P1574" s="2" t="str">
        <f t="shared" si="149"/>
        <v>2021</v>
      </c>
    </row>
    <row r="1575" spans="1:16" x14ac:dyDescent="0.3">
      <c r="A1575" s="2" t="s">
        <v>11</v>
      </c>
      <c r="B1575" s="3">
        <v>44540</v>
      </c>
      <c r="C1575" s="2" t="s">
        <v>28</v>
      </c>
      <c r="D1575" s="2" t="s">
        <v>67</v>
      </c>
      <c r="E1575" s="2" t="s">
        <v>68</v>
      </c>
      <c r="F1575" s="2" t="str">
        <f t="shared" si="144"/>
        <v>Men</v>
      </c>
      <c r="G1575" s="2" t="str">
        <f t="shared" si="145"/>
        <v xml:space="preserve"> Apparel</v>
      </c>
      <c r="H1575" s="2" t="s">
        <v>19</v>
      </c>
      <c r="I1575" s="2">
        <v>55.000000000000007</v>
      </c>
      <c r="J1575" s="2">
        <v>500</v>
      </c>
      <c r="K1575" s="2">
        <v>27500.000000000004</v>
      </c>
      <c r="L1575" s="2" t="s">
        <v>15</v>
      </c>
      <c r="M1575" s="2">
        <f t="shared" si="146"/>
        <v>12</v>
      </c>
      <c r="N1575" s="2" t="str">
        <f t="shared" si="147"/>
        <v>Dec</v>
      </c>
      <c r="O1575" s="2" t="str">
        <f t="shared" si="148"/>
        <v>Fri</v>
      </c>
      <c r="P1575" s="2" t="str">
        <f t="shared" si="149"/>
        <v>2021</v>
      </c>
    </row>
    <row r="1576" spans="1:16" x14ac:dyDescent="0.3">
      <c r="A1576" s="2" t="s">
        <v>11</v>
      </c>
      <c r="B1576" s="3">
        <v>44540</v>
      </c>
      <c r="C1576" s="2" t="s">
        <v>28</v>
      </c>
      <c r="D1576" s="2" t="s">
        <v>67</v>
      </c>
      <c r="E1576" s="2" t="s">
        <v>68</v>
      </c>
      <c r="F1576" s="2" t="str">
        <f t="shared" si="144"/>
        <v>Women</v>
      </c>
      <c r="G1576" s="2" t="str">
        <f t="shared" si="145"/>
        <v xml:space="preserve"> Apparel</v>
      </c>
      <c r="H1576" s="2" t="s">
        <v>20</v>
      </c>
      <c r="I1576" s="2">
        <v>60</v>
      </c>
      <c r="J1576" s="2">
        <v>600</v>
      </c>
      <c r="K1576" s="2">
        <v>36000</v>
      </c>
      <c r="L1576" s="2" t="s">
        <v>15</v>
      </c>
      <c r="M1576" s="2">
        <f t="shared" si="146"/>
        <v>12</v>
      </c>
      <c r="N1576" s="2" t="str">
        <f t="shared" si="147"/>
        <v>Dec</v>
      </c>
      <c r="O1576" s="2" t="str">
        <f t="shared" si="148"/>
        <v>Fri</v>
      </c>
      <c r="P1576" s="2" t="str">
        <f t="shared" si="149"/>
        <v>2021</v>
      </c>
    </row>
    <row r="1577" spans="1:16" x14ac:dyDescent="0.3">
      <c r="A1577" s="2" t="s">
        <v>11</v>
      </c>
      <c r="B1577" s="3">
        <v>44220</v>
      </c>
      <c r="C1577" s="2" t="s">
        <v>28</v>
      </c>
      <c r="D1577" s="2" t="s">
        <v>67</v>
      </c>
      <c r="E1577" s="2" t="s">
        <v>68</v>
      </c>
      <c r="F1577" s="2" t="str">
        <f t="shared" si="144"/>
        <v>Men</v>
      </c>
      <c r="G1577" s="2" t="str">
        <f t="shared" si="145"/>
        <v xml:space="preserve"> Street Footwear</v>
      </c>
      <c r="H1577" s="2" t="s">
        <v>14</v>
      </c>
      <c r="I1577" s="2">
        <v>30.000000000000004</v>
      </c>
      <c r="J1577" s="2">
        <v>350</v>
      </c>
      <c r="K1577" s="2">
        <v>10500.000000000002</v>
      </c>
      <c r="L1577" s="2" t="s">
        <v>15</v>
      </c>
      <c r="M1577" s="2">
        <f t="shared" si="146"/>
        <v>1</v>
      </c>
      <c r="N1577" s="2" t="str">
        <f t="shared" si="147"/>
        <v>Jan</v>
      </c>
      <c r="O1577" s="2" t="str">
        <f t="shared" si="148"/>
        <v>Sun</v>
      </c>
      <c r="P1577" s="2" t="str">
        <f t="shared" si="149"/>
        <v>2021</v>
      </c>
    </row>
    <row r="1578" spans="1:16" x14ac:dyDescent="0.3">
      <c r="A1578" s="2" t="s">
        <v>11</v>
      </c>
      <c r="B1578" s="3">
        <v>44220</v>
      </c>
      <c r="C1578" s="2" t="s">
        <v>28</v>
      </c>
      <c r="D1578" s="2" t="s">
        <v>67</v>
      </c>
      <c r="E1578" s="2" t="s">
        <v>68</v>
      </c>
      <c r="F1578" s="2" t="str">
        <f t="shared" si="144"/>
        <v>Men</v>
      </c>
      <c r="G1578" s="2" t="str">
        <f t="shared" si="145"/>
        <v xml:space="preserve"> Athletic Footwear</v>
      </c>
      <c r="H1578" s="2" t="s">
        <v>16</v>
      </c>
      <c r="I1578" s="2">
        <v>40</v>
      </c>
      <c r="J1578" s="2">
        <v>350</v>
      </c>
      <c r="K1578" s="2">
        <v>14000</v>
      </c>
      <c r="L1578" s="2" t="s">
        <v>15</v>
      </c>
      <c r="M1578" s="2">
        <f t="shared" si="146"/>
        <v>1</v>
      </c>
      <c r="N1578" s="2" t="str">
        <f t="shared" si="147"/>
        <v>Jan</v>
      </c>
      <c r="O1578" s="2" t="str">
        <f t="shared" si="148"/>
        <v>Sun</v>
      </c>
      <c r="P1578" s="2" t="str">
        <f t="shared" si="149"/>
        <v>2021</v>
      </c>
    </row>
    <row r="1579" spans="1:16" x14ac:dyDescent="0.3">
      <c r="A1579" s="2" t="s">
        <v>11</v>
      </c>
      <c r="B1579" s="3">
        <v>44220</v>
      </c>
      <c r="C1579" s="2" t="s">
        <v>28</v>
      </c>
      <c r="D1579" s="2" t="s">
        <v>67</v>
      </c>
      <c r="E1579" s="2" t="s">
        <v>68</v>
      </c>
      <c r="F1579" s="2" t="str">
        <f t="shared" si="144"/>
        <v>Women</v>
      </c>
      <c r="G1579" s="2" t="str">
        <f t="shared" si="145"/>
        <v xml:space="preserve"> Street Footwear</v>
      </c>
      <c r="H1579" s="2" t="s">
        <v>17</v>
      </c>
      <c r="I1579" s="2">
        <v>40</v>
      </c>
      <c r="J1579" s="2">
        <v>350</v>
      </c>
      <c r="K1579" s="2">
        <v>14000</v>
      </c>
      <c r="L1579" s="2" t="s">
        <v>15</v>
      </c>
      <c r="M1579" s="2">
        <f t="shared" si="146"/>
        <v>1</v>
      </c>
      <c r="N1579" s="2" t="str">
        <f t="shared" si="147"/>
        <v>Jan</v>
      </c>
      <c r="O1579" s="2" t="str">
        <f t="shared" si="148"/>
        <v>Sun</v>
      </c>
      <c r="P1579" s="2" t="str">
        <f t="shared" si="149"/>
        <v>2021</v>
      </c>
    </row>
    <row r="1580" spans="1:16" x14ac:dyDescent="0.3">
      <c r="A1580" s="2" t="s">
        <v>11</v>
      </c>
      <c r="B1580" s="3">
        <v>44220</v>
      </c>
      <c r="C1580" s="2" t="s">
        <v>28</v>
      </c>
      <c r="D1580" s="2" t="s">
        <v>67</v>
      </c>
      <c r="E1580" s="2" t="s">
        <v>68</v>
      </c>
      <c r="F1580" s="2" t="str">
        <f t="shared" si="144"/>
        <v>Women</v>
      </c>
      <c r="G1580" s="2" t="str">
        <f t="shared" si="145"/>
        <v xml:space="preserve"> Athletic Footwear</v>
      </c>
      <c r="H1580" s="2" t="s">
        <v>18</v>
      </c>
      <c r="I1580" s="2">
        <v>40</v>
      </c>
      <c r="J1580" s="2">
        <v>200</v>
      </c>
      <c r="K1580" s="2">
        <v>8000</v>
      </c>
      <c r="L1580" s="2" t="s">
        <v>15</v>
      </c>
      <c r="M1580" s="2">
        <f t="shared" si="146"/>
        <v>1</v>
      </c>
      <c r="N1580" s="2" t="str">
        <f t="shared" si="147"/>
        <v>Jan</v>
      </c>
      <c r="O1580" s="2" t="str">
        <f t="shared" si="148"/>
        <v>Sun</v>
      </c>
      <c r="P1580" s="2" t="str">
        <f t="shared" si="149"/>
        <v>2021</v>
      </c>
    </row>
    <row r="1581" spans="1:16" x14ac:dyDescent="0.3">
      <c r="A1581" s="2" t="s">
        <v>11</v>
      </c>
      <c r="B1581" s="3">
        <v>44220</v>
      </c>
      <c r="C1581" s="2" t="s">
        <v>28</v>
      </c>
      <c r="D1581" s="2" t="s">
        <v>67</v>
      </c>
      <c r="E1581" s="2" t="s">
        <v>68</v>
      </c>
      <c r="F1581" s="2" t="str">
        <f t="shared" si="144"/>
        <v>Men</v>
      </c>
      <c r="G1581" s="2" t="str">
        <f t="shared" si="145"/>
        <v xml:space="preserve"> Apparel</v>
      </c>
      <c r="H1581" s="2" t="s">
        <v>19</v>
      </c>
      <c r="I1581" s="2">
        <v>45.000000000000007</v>
      </c>
      <c r="J1581" s="2">
        <v>150</v>
      </c>
      <c r="K1581" s="2">
        <v>6750.0000000000009</v>
      </c>
      <c r="L1581" s="2" t="s">
        <v>15</v>
      </c>
      <c r="M1581" s="2">
        <f t="shared" si="146"/>
        <v>1</v>
      </c>
      <c r="N1581" s="2" t="str">
        <f t="shared" si="147"/>
        <v>Jan</v>
      </c>
      <c r="O1581" s="2" t="str">
        <f t="shared" si="148"/>
        <v>Sun</v>
      </c>
      <c r="P1581" s="2" t="str">
        <f t="shared" si="149"/>
        <v>2021</v>
      </c>
    </row>
    <row r="1582" spans="1:16" x14ac:dyDescent="0.3">
      <c r="A1582" s="2" t="s">
        <v>11</v>
      </c>
      <c r="B1582" s="3">
        <v>44220</v>
      </c>
      <c r="C1582" s="2" t="s">
        <v>28</v>
      </c>
      <c r="D1582" s="2" t="s">
        <v>67</v>
      </c>
      <c r="E1582" s="2" t="s">
        <v>68</v>
      </c>
      <c r="F1582" s="2" t="str">
        <f t="shared" si="144"/>
        <v>Women</v>
      </c>
      <c r="G1582" s="2" t="str">
        <f t="shared" si="145"/>
        <v xml:space="preserve"> Apparel</v>
      </c>
      <c r="H1582" s="2" t="s">
        <v>20</v>
      </c>
      <c r="I1582" s="2">
        <v>40</v>
      </c>
      <c r="J1582" s="2">
        <v>400</v>
      </c>
      <c r="K1582" s="2">
        <v>16000</v>
      </c>
      <c r="L1582" s="2" t="s">
        <v>15</v>
      </c>
      <c r="M1582" s="2">
        <f t="shared" si="146"/>
        <v>1</v>
      </c>
      <c r="N1582" s="2" t="str">
        <f t="shared" si="147"/>
        <v>Jan</v>
      </c>
      <c r="O1582" s="2" t="str">
        <f t="shared" si="148"/>
        <v>Sun</v>
      </c>
      <c r="P1582" s="2" t="str">
        <f t="shared" si="149"/>
        <v>2021</v>
      </c>
    </row>
    <row r="1583" spans="1:16" x14ac:dyDescent="0.3">
      <c r="A1583" s="2" t="s">
        <v>11</v>
      </c>
      <c r="B1583" s="3">
        <v>44251</v>
      </c>
      <c r="C1583" s="2" t="s">
        <v>28</v>
      </c>
      <c r="D1583" s="2" t="s">
        <v>67</v>
      </c>
      <c r="E1583" s="2" t="s">
        <v>68</v>
      </c>
      <c r="F1583" s="2" t="str">
        <f t="shared" si="144"/>
        <v>Men</v>
      </c>
      <c r="G1583" s="2" t="str">
        <f t="shared" si="145"/>
        <v xml:space="preserve"> Street Footwear</v>
      </c>
      <c r="H1583" s="2" t="s">
        <v>14</v>
      </c>
      <c r="I1583" s="2">
        <v>30.000000000000004</v>
      </c>
      <c r="J1583" s="2">
        <v>450</v>
      </c>
      <c r="K1583" s="2">
        <v>13500.000000000002</v>
      </c>
      <c r="L1583" s="2" t="s">
        <v>15</v>
      </c>
      <c r="M1583" s="2">
        <f t="shared" si="146"/>
        <v>2</v>
      </c>
      <c r="N1583" s="2" t="str">
        <f t="shared" si="147"/>
        <v>Feb</v>
      </c>
      <c r="O1583" s="2" t="str">
        <f t="shared" si="148"/>
        <v>Wed</v>
      </c>
      <c r="P1583" s="2" t="str">
        <f t="shared" si="149"/>
        <v>2021</v>
      </c>
    </row>
    <row r="1584" spans="1:16" x14ac:dyDescent="0.3">
      <c r="A1584" s="2" t="s">
        <v>11</v>
      </c>
      <c r="B1584" s="3">
        <v>44251</v>
      </c>
      <c r="C1584" s="2" t="s">
        <v>28</v>
      </c>
      <c r="D1584" s="2" t="s">
        <v>67</v>
      </c>
      <c r="E1584" s="2" t="s">
        <v>68</v>
      </c>
      <c r="F1584" s="2" t="str">
        <f t="shared" si="144"/>
        <v>Men</v>
      </c>
      <c r="G1584" s="2" t="str">
        <f t="shared" si="145"/>
        <v xml:space="preserve"> Athletic Footwear</v>
      </c>
      <c r="H1584" s="2" t="s">
        <v>16</v>
      </c>
      <c r="I1584" s="2">
        <v>40</v>
      </c>
      <c r="J1584" s="2">
        <v>350</v>
      </c>
      <c r="K1584" s="2">
        <v>14000</v>
      </c>
      <c r="L1584" s="2" t="s">
        <v>15</v>
      </c>
      <c r="M1584" s="2">
        <f t="shared" si="146"/>
        <v>2</v>
      </c>
      <c r="N1584" s="2" t="str">
        <f t="shared" si="147"/>
        <v>Feb</v>
      </c>
      <c r="O1584" s="2" t="str">
        <f t="shared" si="148"/>
        <v>Wed</v>
      </c>
      <c r="P1584" s="2" t="str">
        <f t="shared" si="149"/>
        <v>2021</v>
      </c>
    </row>
    <row r="1585" spans="1:16" x14ac:dyDescent="0.3">
      <c r="A1585" s="2" t="s">
        <v>11</v>
      </c>
      <c r="B1585" s="3">
        <v>44251</v>
      </c>
      <c r="C1585" s="2" t="s">
        <v>28</v>
      </c>
      <c r="D1585" s="2" t="s">
        <v>67</v>
      </c>
      <c r="E1585" s="2" t="s">
        <v>68</v>
      </c>
      <c r="F1585" s="2" t="str">
        <f t="shared" si="144"/>
        <v>Women</v>
      </c>
      <c r="G1585" s="2" t="str">
        <f t="shared" si="145"/>
        <v xml:space="preserve"> Street Footwear</v>
      </c>
      <c r="H1585" s="2" t="s">
        <v>17</v>
      </c>
      <c r="I1585" s="2">
        <v>40</v>
      </c>
      <c r="J1585" s="2">
        <v>350</v>
      </c>
      <c r="K1585" s="2">
        <v>14000</v>
      </c>
      <c r="L1585" s="2" t="s">
        <v>15</v>
      </c>
      <c r="M1585" s="2">
        <f t="shared" si="146"/>
        <v>2</v>
      </c>
      <c r="N1585" s="2" t="str">
        <f t="shared" si="147"/>
        <v>Feb</v>
      </c>
      <c r="O1585" s="2" t="str">
        <f t="shared" si="148"/>
        <v>Wed</v>
      </c>
      <c r="P1585" s="2" t="str">
        <f t="shared" si="149"/>
        <v>2021</v>
      </c>
    </row>
    <row r="1586" spans="1:16" x14ac:dyDescent="0.3">
      <c r="A1586" s="2" t="s">
        <v>11</v>
      </c>
      <c r="B1586" s="3">
        <v>44251</v>
      </c>
      <c r="C1586" s="2" t="s">
        <v>45</v>
      </c>
      <c r="D1586" s="2" t="s">
        <v>69</v>
      </c>
      <c r="E1586" s="2" t="s">
        <v>70</v>
      </c>
      <c r="F1586" s="2" t="str">
        <f t="shared" si="144"/>
        <v>Women</v>
      </c>
      <c r="G1586" s="2" t="str">
        <f t="shared" si="145"/>
        <v xml:space="preserve"> Athletic Footwear</v>
      </c>
      <c r="H1586" s="2" t="s">
        <v>18</v>
      </c>
      <c r="I1586" s="2">
        <v>40</v>
      </c>
      <c r="J1586" s="2">
        <v>200</v>
      </c>
      <c r="K1586" s="2">
        <v>8000</v>
      </c>
      <c r="L1586" s="2" t="s">
        <v>15</v>
      </c>
      <c r="M1586" s="2">
        <f t="shared" si="146"/>
        <v>2</v>
      </c>
      <c r="N1586" s="2" t="str">
        <f t="shared" si="147"/>
        <v>Feb</v>
      </c>
      <c r="O1586" s="2" t="str">
        <f t="shared" si="148"/>
        <v>Wed</v>
      </c>
      <c r="P1586" s="2" t="str">
        <f t="shared" si="149"/>
        <v>2021</v>
      </c>
    </row>
    <row r="1587" spans="1:16" x14ac:dyDescent="0.3">
      <c r="A1587" s="2" t="s">
        <v>11</v>
      </c>
      <c r="B1587" s="3">
        <v>44251</v>
      </c>
      <c r="C1587" s="2" t="s">
        <v>45</v>
      </c>
      <c r="D1587" s="2" t="s">
        <v>69</v>
      </c>
      <c r="E1587" s="2" t="s">
        <v>70</v>
      </c>
      <c r="F1587" s="2" t="str">
        <f t="shared" si="144"/>
        <v>Men</v>
      </c>
      <c r="G1587" s="2" t="str">
        <f t="shared" si="145"/>
        <v xml:space="preserve"> Apparel</v>
      </c>
      <c r="H1587" s="2" t="s">
        <v>19</v>
      </c>
      <c r="I1587" s="2">
        <v>45.000000000000007</v>
      </c>
      <c r="J1587" s="2">
        <v>125</v>
      </c>
      <c r="K1587" s="2">
        <v>5625.0000000000009</v>
      </c>
      <c r="L1587" s="2" t="s">
        <v>15</v>
      </c>
      <c r="M1587" s="2">
        <f t="shared" si="146"/>
        <v>2</v>
      </c>
      <c r="N1587" s="2" t="str">
        <f t="shared" si="147"/>
        <v>Feb</v>
      </c>
      <c r="O1587" s="2" t="str">
        <f t="shared" si="148"/>
        <v>Wed</v>
      </c>
      <c r="P1587" s="2" t="str">
        <f t="shared" si="149"/>
        <v>2021</v>
      </c>
    </row>
    <row r="1588" spans="1:16" x14ac:dyDescent="0.3">
      <c r="A1588" s="2" t="s">
        <v>11</v>
      </c>
      <c r="B1588" s="3">
        <v>44251</v>
      </c>
      <c r="C1588" s="2" t="s">
        <v>45</v>
      </c>
      <c r="D1588" s="2" t="s">
        <v>69</v>
      </c>
      <c r="E1588" s="2" t="s">
        <v>70</v>
      </c>
      <c r="F1588" s="2" t="str">
        <f t="shared" si="144"/>
        <v>Women</v>
      </c>
      <c r="G1588" s="2" t="str">
        <f t="shared" si="145"/>
        <v xml:space="preserve"> Apparel</v>
      </c>
      <c r="H1588" s="2" t="s">
        <v>20</v>
      </c>
      <c r="I1588" s="2">
        <v>40</v>
      </c>
      <c r="J1588" s="2">
        <v>325</v>
      </c>
      <c r="K1588" s="2">
        <v>13000</v>
      </c>
      <c r="L1588" s="2" t="s">
        <v>15</v>
      </c>
      <c r="M1588" s="2">
        <f t="shared" si="146"/>
        <v>2</v>
      </c>
      <c r="N1588" s="2" t="str">
        <f t="shared" si="147"/>
        <v>Feb</v>
      </c>
      <c r="O1588" s="2" t="str">
        <f t="shared" si="148"/>
        <v>Wed</v>
      </c>
      <c r="P1588" s="2" t="str">
        <f t="shared" si="149"/>
        <v>2021</v>
      </c>
    </row>
    <row r="1589" spans="1:16" x14ac:dyDescent="0.3">
      <c r="A1589" s="2" t="s">
        <v>11</v>
      </c>
      <c r="B1589" s="3">
        <v>44278</v>
      </c>
      <c r="C1589" s="2" t="s">
        <v>45</v>
      </c>
      <c r="D1589" s="2" t="s">
        <v>69</v>
      </c>
      <c r="E1589" s="2" t="s">
        <v>70</v>
      </c>
      <c r="F1589" s="2" t="str">
        <f t="shared" si="144"/>
        <v>Men</v>
      </c>
      <c r="G1589" s="2" t="str">
        <f t="shared" si="145"/>
        <v xml:space="preserve"> Street Footwear</v>
      </c>
      <c r="H1589" s="2" t="s">
        <v>14</v>
      </c>
      <c r="I1589" s="2">
        <v>40</v>
      </c>
      <c r="J1589" s="2">
        <v>475</v>
      </c>
      <c r="K1589" s="2">
        <v>19000</v>
      </c>
      <c r="L1589" s="2" t="s">
        <v>15</v>
      </c>
      <c r="M1589" s="2">
        <f t="shared" si="146"/>
        <v>3</v>
      </c>
      <c r="N1589" s="2" t="str">
        <f t="shared" si="147"/>
        <v>Mar</v>
      </c>
      <c r="O1589" s="2" t="str">
        <f t="shared" si="148"/>
        <v>Tue</v>
      </c>
      <c r="P1589" s="2" t="str">
        <f t="shared" si="149"/>
        <v>2021</v>
      </c>
    </row>
    <row r="1590" spans="1:16" x14ac:dyDescent="0.3">
      <c r="A1590" s="2" t="s">
        <v>11</v>
      </c>
      <c r="B1590" s="3">
        <v>44278</v>
      </c>
      <c r="C1590" s="2" t="s">
        <v>45</v>
      </c>
      <c r="D1590" s="2" t="s">
        <v>69</v>
      </c>
      <c r="E1590" s="2" t="s">
        <v>70</v>
      </c>
      <c r="F1590" s="2" t="str">
        <f t="shared" si="144"/>
        <v>Men</v>
      </c>
      <c r="G1590" s="2" t="str">
        <f t="shared" si="145"/>
        <v xml:space="preserve"> Athletic Footwear</v>
      </c>
      <c r="H1590" s="2" t="s">
        <v>16</v>
      </c>
      <c r="I1590" s="2">
        <v>50</v>
      </c>
      <c r="J1590" s="2">
        <v>325</v>
      </c>
      <c r="K1590" s="2">
        <v>16250</v>
      </c>
      <c r="L1590" s="2" t="s">
        <v>15</v>
      </c>
      <c r="M1590" s="2">
        <f t="shared" si="146"/>
        <v>3</v>
      </c>
      <c r="N1590" s="2" t="str">
        <f t="shared" si="147"/>
        <v>Mar</v>
      </c>
      <c r="O1590" s="2" t="str">
        <f t="shared" si="148"/>
        <v>Tue</v>
      </c>
      <c r="P1590" s="2" t="str">
        <f t="shared" si="149"/>
        <v>2021</v>
      </c>
    </row>
    <row r="1591" spans="1:16" x14ac:dyDescent="0.3">
      <c r="A1591" s="2" t="s">
        <v>11</v>
      </c>
      <c r="B1591" s="3">
        <v>44278</v>
      </c>
      <c r="C1591" s="2" t="s">
        <v>45</v>
      </c>
      <c r="D1591" s="2" t="s">
        <v>69</v>
      </c>
      <c r="E1591" s="2" t="s">
        <v>70</v>
      </c>
      <c r="F1591" s="2" t="str">
        <f t="shared" si="144"/>
        <v>Women</v>
      </c>
      <c r="G1591" s="2" t="str">
        <f t="shared" si="145"/>
        <v xml:space="preserve"> Street Footwear</v>
      </c>
      <c r="H1591" s="2" t="s">
        <v>17</v>
      </c>
      <c r="I1591" s="2">
        <v>54.999999999999993</v>
      </c>
      <c r="J1591" s="2">
        <v>350</v>
      </c>
      <c r="K1591" s="2">
        <v>19249.999999999996</v>
      </c>
      <c r="L1591" s="2" t="s">
        <v>15</v>
      </c>
      <c r="M1591" s="2">
        <f t="shared" si="146"/>
        <v>3</v>
      </c>
      <c r="N1591" s="2" t="str">
        <f t="shared" si="147"/>
        <v>Mar</v>
      </c>
      <c r="O1591" s="2" t="str">
        <f t="shared" si="148"/>
        <v>Tue</v>
      </c>
      <c r="P1591" s="2" t="str">
        <f t="shared" si="149"/>
        <v>2021</v>
      </c>
    </row>
    <row r="1592" spans="1:16" x14ac:dyDescent="0.3">
      <c r="A1592" s="2" t="s">
        <v>11</v>
      </c>
      <c r="B1592" s="3">
        <v>44278</v>
      </c>
      <c r="C1592" s="2" t="s">
        <v>45</v>
      </c>
      <c r="D1592" s="2" t="s">
        <v>69</v>
      </c>
      <c r="E1592" s="2" t="s">
        <v>70</v>
      </c>
      <c r="F1592" s="2" t="str">
        <f t="shared" si="144"/>
        <v>Women</v>
      </c>
      <c r="G1592" s="2" t="str">
        <f t="shared" si="145"/>
        <v xml:space="preserve"> Athletic Footwear</v>
      </c>
      <c r="H1592" s="2" t="s">
        <v>18</v>
      </c>
      <c r="I1592" s="2">
        <v>50</v>
      </c>
      <c r="J1592" s="2">
        <v>250</v>
      </c>
      <c r="K1592" s="2">
        <v>12500</v>
      </c>
      <c r="L1592" s="2" t="s">
        <v>15</v>
      </c>
      <c r="M1592" s="2">
        <f t="shared" si="146"/>
        <v>3</v>
      </c>
      <c r="N1592" s="2" t="str">
        <f t="shared" si="147"/>
        <v>Mar</v>
      </c>
      <c r="O1592" s="2" t="str">
        <f t="shared" si="148"/>
        <v>Tue</v>
      </c>
      <c r="P1592" s="2" t="str">
        <f t="shared" si="149"/>
        <v>2021</v>
      </c>
    </row>
    <row r="1593" spans="1:16" x14ac:dyDescent="0.3">
      <c r="A1593" s="2" t="s">
        <v>11</v>
      </c>
      <c r="B1593" s="3">
        <v>44278</v>
      </c>
      <c r="C1593" s="2" t="s">
        <v>45</v>
      </c>
      <c r="D1593" s="2" t="s">
        <v>69</v>
      </c>
      <c r="E1593" s="2" t="s">
        <v>70</v>
      </c>
      <c r="F1593" s="2" t="str">
        <f t="shared" si="144"/>
        <v>Men</v>
      </c>
      <c r="G1593" s="2" t="str">
        <f t="shared" si="145"/>
        <v xml:space="preserve"> Apparel</v>
      </c>
      <c r="H1593" s="2" t="s">
        <v>19</v>
      </c>
      <c r="I1593" s="2">
        <v>55.000000000000007</v>
      </c>
      <c r="J1593" s="2">
        <v>100</v>
      </c>
      <c r="K1593" s="2">
        <v>5500.0000000000009</v>
      </c>
      <c r="L1593" s="2" t="s">
        <v>15</v>
      </c>
      <c r="M1593" s="2">
        <f t="shared" si="146"/>
        <v>3</v>
      </c>
      <c r="N1593" s="2" t="str">
        <f t="shared" si="147"/>
        <v>Mar</v>
      </c>
      <c r="O1593" s="2" t="str">
        <f t="shared" si="148"/>
        <v>Tue</v>
      </c>
      <c r="P1593" s="2" t="str">
        <f t="shared" si="149"/>
        <v>2021</v>
      </c>
    </row>
    <row r="1594" spans="1:16" x14ac:dyDescent="0.3">
      <c r="A1594" s="2" t="s">
        <v>11</v>
      </c>
      <c r="B1594" s="3">
        <v>44278</v>
      </c>
      <c r="C1594" s="2" t="s">
        <v>45</v>
      </c>
      <c r="D1594" s="2" t="s">
        <v>69</v>
      </c>
      <c r="E1594" s="2" t="s">
        <v>70</v>
      </c>
      <c r="F1594" s="2" t="str">
        <f t="shared" si="144"/>
        <v>Women</v>
      </c>
      <c r="G1594" s="2" t="str">
        <f t="shared" si="145"/>
        <v xml:space="preserve"> Apparel</v>
      </c>
      <c r="H1594" s="2" t="s">
        <v>20</v>
      </c>
      <c r="I1594" s="2">
        <v>50</v>
      </c>
      <c r="J1594" s="2">
        <v>300</v>
      </c>
      <c r="K1594" s="2">
        <v>15000</v>
      </c>
      <c r="L1594" s="2" t="s">
        <v>15</v>
      </c>
      <c r="M1594" s="2">
        <f t="shared" si="146"/>
        <v>3</v>
      </c>
      <c r="N1594" s="2" t="str">
        <f t="shared" si="147"/>
        <v>Mar</v>
      </c>
      <c r="O1594" s="2" t="str">
        <f t="shared" si="148"/>
        <v>Tue</v>
      </c>
      <c r="P1594" s="2" t="str">
        <f t="shared" si="149"/>
        <v>2021</v>
      </c>
    </row>
    <row r="1595" spans="1:16" x14ac:dyDescent="0.3">
      <c r="A1595" s="2" t="s">
        <v>11</v>
      </c>
      <c r="B1595" s="3">
        <v>44310</v>
      </c>
      <c r="C1595" s="2" t="s">
        <v>45</v>
      </c>
      <c r="D1595" s="2" t="s">
        <v>69</v>
      </c>
      <c r="E1595" s="2" t="s">
        <v>70</v>
      </c>
      <c r="F1595" s="2" t="str">
        <f t="shared" si="144"/>
        <v>Men</v>
      </c>
      <c r="G1595" s="2" t="str">
        <f t="shared" si="145"/>
        <v xml:space="preserve"> Street Footwear</v>
      </c>
      <c r="H1595" s="2" t="s">
        <v>14</v>
      </c>
      <c r="I1595" s="2">
        <v>55.000000000000007</v>
      </c>
      <c r="J1595" s="2">
        <v>475</v>
      </c>
      <c r="K1595" s="2">
        <v>26125.000000000004</v>
      </c>
      <c r="L1595" s="2" t="s">
        <v>15</v>
      </c>
      <c r="M1595" s="2">
        <f t="shared" si="146"/>
        <v>4</v>
      </c>
      <c r="N1595" s="2" t="str">
        <f t="shared" si="147"/>
        <v>Apr</v>
      </c>
      <c r="O1595" s="2" t="str">
        <f t="shared" si="148"/>
        <v>Sat</v>
      </c>
      <c r="P1595" s="2" t="str">
        <f t="shared" si="149"/>
        <v>2021</v>
      </c>
    </row>
    <row r="1596" spans="1:16" x14ac:dyDescent="0.3">
      <c r="A1596" s="2" t="s">
        <v>11</v>
      </c>
      <c r="B1596" s="3">
        <v>44310</v>
      </c>
      <c r="C1596" s="2" t="s">
        <v>45</v>
      </c>
      <c r="D1596" s="2" t="s">
        <v>69</v>
      </c>
      <c r="E1596" s="2" t="s">
        <v>70</v>
      </c>
      <c r="F1596" s="2" t="str">
        <f t="shared" si="144"/>
        <v>Men</v>
      </c>
      <c r="G1596" s="2" t="str">
        <f t="shared" si="145"/>
        <v xml:space="preserve"> Athletic Footwear</v>
      </c>
      <c r="H1596" s="2" t="s">
        <v>16</v>
      </c>
      <c r="I1596" s="2">
        <v>60.000000000000007</v>
      </c>
      <c r="J1596" s="2">
        <v>275</v>
      </c>
      <c r="K1596" s="2">
        <v>16500.000000000004</v>
      </c>
      <c r="L1596" s="2" t="s">
        <v>15</v>
      </c>
      <c r="M1596" s="2">
        <f t="shared" si="146"/>
        <v>4</v>
      </c>
      <c r="N1596" s="2" t="str">
        <f t="shared" si="147"/>
        <v>Apr</v>
      </c>
      <c r="O1596" s="2" t="str">
        <f t="shared" si="148"/>
        <v>Sat</v>
      </c>
      <c r="P1596" s="2" t="str">
        <f t="shared" si="149"/>
        <v>2021</v>
      </c>
    </row>
    <row r="1597" spans="1:16" x14ac:dyDescent="0.3">
      <c r="A1597" s="2" t="s">
        <v>11</v>
      </c>
      <c r="B1597" s="3">
        <v>44310</v>
      </c>
      <c r="C1597" s="2" t="s">
        <v>45</v>
      </c>
      <c r="D1597" s="2" t="s">
        <v>69</v>
      </c>
      <c r="E1597" s="2" t="s">
        <v>70</v>
      </c>
      <c r="F1597" s="2" t="str">
        <f t="shared" si="144"/>
        <v>Women</v>
      </c>
      <c r="G1597" s="2" t="str">
        <f t="shared" si="145"/>
        <v xml:space="preserve"> Street Footwear</v>
      </c>
      <c r="H1597" s="2" t="s">
        <v>17</v>
      </c>
      <c r="I1597" s="2">
        <v>60.000000000000007</v>
      </c>
      <c r="J1597" s="2">
        <v>325</v>
      </c>
      <c r="K1597" s="2">
        <v>19500.000000000004</v>
      </c>
      <c r="L1597" s="2" t="s">
        <v>15</v>
      </c>
      <c r="M1597" s="2">
        <f t="shared" si="146"/>
        <v>4</v>
      </c>
      <c r="N1597" s="2" t="str">
        <f t="shared" si="147"/>
        <v>Apr</v>
      </c>
      <c r="O1597" s="2" t="str">
        <f t="shared" si="148"/>
        <v>Sat</v>
      </c>
      <c r="P1597" s="2" t="str">
        <f t="shared" si="149"/>
        <v>2021</v>
      </c>
    </row>
    <row r="1598" spans="1:16" x14ac:dyDescent="0.3">
      <c r="A1598" s="2" t="s">
        <v>11</v>
      </c>
      <c r="B1598" s="3">
        <v>44310</v>
      </c>
      <c r="C1598" s="2" t="s">
        <v>45</v>
      </c>
      <c r="D1598" s="2" t="s">
        <v>69</v>
      </c>
      <c r="E1598" s="2" t="s">
        <v>70</v>
      </c>
      <c r="F1598" s="2" t="str">
        <f t="shared" si="144"/>
        <v>Women</v>
      </c>
      <c r="G1598" s="2" t="str">
        <f t="shared" si="145"/>
        <v xml:space="preserve"> Athletic Footwear</v>
      </c>
      <c r="H1598" s="2" t="s">
        <v>18</v>
      </c>
      <c r="I1598" s="2">
        <v>45.000000000000007</v>
      </c>
      <c r="J1598" s="2">
        <v>225</v>
      </c>
      <c r="K1598" s="2">
        <v>10125.000000000002</v>
      </c>
      <c r="L1598" s="2" t="s">
        <v>15</v>
      </c>
      <c r="M1598" s="2">
        <f t="shared" si="146"/>
        <v>4</v>
      </c>
      <c r="N1598" s="2" t="str">
        <f t="shared" si="147"/>
        <v>Apr</v>
      </c>
      <c r="O1598" s="2" t="str">
        <f t="shared" si="148"/>
        <v>Sat</v>
      </c>
      <c r="P1598" s="2" t="str">
        <f t="shared" si="149"/>
        <v>2021</v>
      </c>
    </row>
    <row r="1599" spans="1:16" x14ac:dyDescent="0.3">
      <c r="A1599" s="2" t="s">
        <v>11</v>
      </c>
      <c r="B1599" s="3">
        <v>44310</v>
      </c>
      <c r="C1599" s="2" t="s">
        <v>45</v>
      </c>
      <c r="D1599" s="2" t="s">
        <v>69</v>
      </c>
      <c r="E1599" s="2" t="s">
        <v>70</v>
      </c>
      <c r="F1599" s="2" t="str">
        <f t="shared" si="144"/>
        <v>Men</v>
      </c>
      <c r="G1599" s="2" t="str">
        <f t="shared" si="145"/>
        <v xml:space="preserve"> Apparel</v>
      </c>
      <c r="H1599" s="2" t="s">
        <v>19</v>
      </c>
      <c r="I1599" s="2">
        <v>50.000000000000014</v>
      </c>
      <c r="J1599" s="2">
        <v>125</v>
      </c>
      <c r="K1599" s="2">
        <v>6250.0000000000018</v>
      </c>
      <c r="L1599" s="2" t="s">
        <v>15</v>
      </c>
      <c r="M1599" s="2">
        <f t="shared" si="146"/>
        <v>4</v>
      </c>
      <c r="N1599" s="2" t="str">
        <f t="shared" si="147"/>
        <v>Apr</v>
      </c>
      <c r="O1599" s="2" t="str">
        <f t="shared" si="148"/>
        <v>Sat</v>
      </c>
      <c r="P1599" s="2" t="str">
        <f t="shared" si="149"/>
        <v>2021</v>
      </c>
    </row>
    <row r="1600" spans="1:16" x14ac:dyDescent="0.3">
      <c r="A1600" s="2" t="s">
        <v>11</v>
      </c>
      <c r="B1600" s="3">
        <v>44310</v>
      </c>
      <c r="C1600" s="2" t="s">
        <v>45</v>
      </c>
      <c r="D1600" s="2" t="s">
        <v>69</v>
      </c>
      <c r="E1600" s="2" t="s">
        <v>70</v>
      </c>
      <c r="F1600" s="2" t="str">
        <f t="shared" si="144"/>
        <v>Women</v>
      </c>
      <c r="G1600" s="2" t="str">
        <f t="shared" si="145"/>
        <v xml:space="preserve"> Apparel</v>
      </c>
      <c r="H1600" s="2" t="s">
        <v>20</v>
      </c>
      <c r="I1600" s="2">
        <v>65.000000000000014</v>
      </c>
      <c r="J1600" s="2">
        <v>300</v>
      </c>
      <c r="K1600" s="2">
        <v>19500.000000000004</v>
      </c>
      <c r="L1600" s="2" t="s">
        <v>15</v>
      </c>
      <c r="M1600" s="2">
        <f t="shared" si="146"/>
        <v>4</v>
      </c>
      <c r="N1600" s="2" t="str">
        <f t="shared" si="147"/>
        <v>Apr</v>
      </c>
      <c r="O1600" s="2" t="str">
        <f t="shared" si="148"/>
        <v>Sat</v>
      </c>
      <c r="P1600" s="2" t="str">
        <f t="shared" si="149"/>
        <v>2021</v>
      </c>
    </row>
    <row r="1601" spans="1:16" x14ac:dyDescent="0.3">
      <c r="A1601" s="2" t="s">
        <v>11</v>
      </c>
      <c r="B1601" s="3">
        <v>44341</v>
      </c>
      <c r="C1601" s="2" t="s">
        <v>45</v>
      </c>
      <c r="D1601" s="2" t="s">
        <v>69</v>
      </c>
      <c r="E1601" s="2" t="s">
        <v>70</v>
      </c>
      <c r="F1601" s="2" t="str">
        <f t="shared" si="144"/>
        <v>Men</v>
      </c>
      <c r="G1601" s="2" t="str">
        <f t="shared" si="145"/>
        <v xml:space="preserve"> Street Footwear</v>
      </c>
      <c r="H1601" s="2" t="s">
        <v>14</v>
      </c>
      <c r="I1601" s="2">
        <v>50</v>
      </c>
      <c r="J1601" s="2">
        <v>500</v>
      </c>
      <c r="K1601" s="2">
        <v>25000</v>
      </c>
      <c r="L1601" s="2" t="s">
        <v>15</v>
      </c>
      <c r="M1601" s="2">
        <f t="shared" si="146"/>
        <v>5</v>
      </c>
      <c r="N1601" s="2" t="str">
        <f t="shared" si="147"/>
        <v>May</v>
      </c>
      <c r="O1601" s="2" t="str">
        <f t="shared" si="148"/>
        <v>Tue</v>
      </c>
      <c r="P1601" s="2" t="str">
        <f t="shared" si="149"/>
        <v>2021</v>
      </c>
    </row>
    <row r="1602" spans="1:16" x14ac:dyDescent="0.3">
      <c r="A1602" s="2" t="s">
        <v>11</v>
      </c>
      <c r="B1602" s="3">
        <v>44341</v>
      </c>
      <c r="C1602" s="2" t="s">
        <v>45</v>
      </c>
      <c r="D1602" s="2" t="s">
        <v>69</v>
      </c>
      <c r="E1602" s="2" t="s">
        <v>70</v>
      </c>
      <c r="F1602" s="2" t="str">
        <f t="shared" ref="F1602:F1665" si="150">MID(H1602, 1, FIND("'", H1602) - 1)</f>
        <v>Men</v>
      </c>
      <c r="G1602" s="2" t="str">
        <f t="shared" ref="G1602:G1665" si="151">MID(H1602, FIND("'", H1602) + 2, LEN(H1602) - FIND("'", H1602) - 1)</f>
        <v xml:space="preserve"> Athletic Footwear</v>
      </c>
      <c r="H1602" s="2" t="s">
        <v>16</v>
      </c>
      <c r="I1602" s="2">
        <v>55.000000000000007</v>
      </c>
      <c r="J1602" s="2">
        <v>350</v>
      </c>
      <c r="K1602" s="2">
        <v>19250.000000000004</v>
      </c>
      <c r="L1602" s="2" t="s">
        <v>15</v>
      </c>
      <c r="M1602" s="2">
        <f t="shared" si="146"/>
        <v>5</v>
      </c>
      <c r="N1602" s="2" t="str">
        <f t="shared" si="147"/>
        <v>May</v>
      </c>
      <c r="O1602" s="2" t="str">
        <f t="shared" si="148"/>
        <v>Tue</v>
      </c>
      <c r="P1602" s="2" t="str">
        <f t="shared" si="149"/>
        <v>2021</v>
      </c>
    </row>
    <row r="1603" spans="1:16" x14ac:dyDescent="0.3">
      <c r="A1603" s="2" t="s">
        <v>11</v>
      </c>
      <c r="B1603" s="3">
        <v>44341</v>
      </c>
      <c r="C1603" s="2" t="s">
        <v>45</v>
      </c>
      <c r="D1603" s="2" t="s">
        <v>69</v>
      </c>
      <c r="E1603" s="2" t="s">
        <v>70</v>
      </c>
      <c r="F1603" s="2" t="str">
        <f t="shared" si="150"/>
        <v>Women</v>
      </c>
      <c r="G1603" s="2" t="str">
        <f t="shared" si="151"/>
        <v xml:space="preserve"> Street Footwear</v>
      </c>
      <c r="H1603" s="2" t="s">
        <v>17</v>
      </c>
      <c r="I1603" s="2">
        <v>55.000000000000007</v>
      </c>
      <c r="J1603" s="2">
        <v>350</v>
      </c>
      <c r="K1603" s="2">
        <v>19250.000000000004</v>
      </c>
      <c r="L1603" s="2" t="s">
        <v>15</v>
      </c>
      <c r="M1603" s="2">
        <f t="shared" ref="M1603:M1666" si="152">MONTH(B1603)</f>
        <v>5</v>
      </c>
      <c r="N1603" s="2" t="str">
        <f t="shared" ref="N1603:N1666" si="153">TEXT(B1603,"mmm")</f>
        <v>May</v>
      </c>
      <c r="O1603" s="2" t="str">
        <f t="shared" ref="O1603:O1666" si="154">TEXT(B1603,"ddd")</f>
        <v>Tue</v>
      </c>
      <c r="P1603" s="2" t="str">
        <f t="shared" ref="P1603:P1666" si="155">TEXT(B1603,"YYY")</f>
        <v>2021</v>
      </c>
    </row>
    <row r="1604" spans="1:16" x14ac:dyDescent="0.3">
      <c r="A1604" s="2" t="s">
        <v>11</v>
      </c>
      <c r="B1604" s="3">
        <v>44341</v>
      </c>
      <c r="C1604" s="2" t="s">
        <v>45</v>
      </c>
      <c r="D1604" s="2" t="s">
        <v>69</v>
      </c>
      <c r="E1604" s="2" t="s">
        <v>70</v>
      </c>
      <c r="F1604" s="2" t="str">
        <f t="shared" si="150"/>
        <v>Women</v>
      </c>
      <c r="G1604" s="2" t="str">
        <f t="shared" si="151"/>
        <v xml:space="preserve"> Athletic Footwear</v>
      </c>
      <c r="H1604" s="2" t="s">
        <v>18</v>
      </c>
      <c r="I1604" s="2">
        <v>50</v>
      </c>
      <c r="J1604" s="2">
        <v>275</v>
      </c>
      <c r="K1604" s="2">
        <v>13750</v>
      </c>
      <c r="L1604" s="2" t="s">
        <v>15</v>
      </c>
      <c r="M1604" s="2">
        <f t="shared" si="152"/>
        <v>5</v>
      </c>
      <c r="N1604" s="2" t="str">
        <f t="shared" si="153"/>
        <v>May</v>
      </c>
      <c r="O1604" s="2" t="str">
        <f t="shared" si="154"/>
        <v>Tue</v>
      </c>
      <c r="P1604" s="2" t="str">
        <f t="shared" si="155"/>
        <v>2021</v>
      </c>
    </row>
    <row r="1605" spans="1:16" x14ac:dyDescent="0.3">
      <c r="A1605" s="2" t="s">
        <v>11</v>
      </c>
      <c r="B1605" s="3">
        <v>44341</v>
      </c>
      <c r="C1605" s="2" t="s">
        <v>45</v>
      </c>
      <c r="D1605" s="2" t="s">
        <v>69</v>
      </c>
      <c r="E1605" s="2" t="s">
        <v>70</v>
      </c>
      <c r="F1605" s="2" t="str">
        <f t="shared" si="150"/>
        <v>Men</v>
      </c>
      <c r="G1605" s="2" t="str">
        <f t="shared" si="151"/>
        <v xml:space="preserve"> Apparel</v>
      </c>
      <c r="H1605" s="2" t="s">
        <v>19</v>
      </c>
      <c r="I1605" s="2">
        <v>44.999999999999993</v>
      </c>
      <c r="J1605" s="2">
        <v>175</v>
      </c>
      <c r="K1605" s="2">
        <v>7874.9999999999991</v>
      </c>
      <c r="L1605" s="2" t="s">
        <v>15</v>
      </c>
      <c r="M1605" s="2">
        <f t="shared" si="152"/>
        <v>5</v>
      </c>
      <c r="N1605" s="2" t="str">
        <f t="shared" si="153"/>
        <v>May</v>
      </c>
      <c r="O1605" s="2" t="str">
        <f t="shared" si="154"/>
        <v>Tue</v>
      </c>
      <c r="P1605" s="2" t="str">
        <f t="shared" si="155"/>
        <v>2021</v>
      </c>
    </row>
    <row r="1606" spans="1:16" x14ac:dyDescent="0.3">
      <c r="A1606" s="2" t="s">
        <v>11</v>
      </c>
      <c r="B1606" s="3">
        <v>44341</v>
      </c>
      <c r="C1606" s="2" t="s">
        <v>45</v>
      </c>
      <c r="D1606" s="2" t="s">
        <v>69</v>
      </c>
      <c r="E1606" s="2" t="s">
        <v>70</v>
      </c>
      <c r="F1606" s="2" t="str">
        <f t="shared" si="150"/>
        <v>Women</v>
      </c>
      <c r="G1606" s="2" t="str">
        <f t="shared" si="151"/>
        <v xml:space="preserve"> Apparel</v>
      </c>
      <c r="H1606" s="2" t="s">
        <v>20</v>
      </c>
      <c r="I1606" s="2">
        <v>60</v>
      </c>
      <c r="J1606" s="2">
        <v>525</v>
      </c>
      <c r="K1606" s="2">
        <v>31500</v>
      </c>
      <c r="L1606" s="2" t="s">
        <v>15</v>
      </c>
      <c r="M1606" s="2">
        <f t="shared" si="152"/>
        <v>5</v>
      </c>
      <c r="N1606" s="2" t="str">
        <f t="shared" si="153"/>
        <v>May</v>
      </c>
      <c r="O1606" s="2" t="str">
        <f t="shared" si="154"/>
        <v>Tue</v>
      </c>
      <c r="P1606" s="2" t="str">
        <f t="shared" si="155"/>
        <v>2021</v>
      </c>
    </row>
    <row r="1607" spans="1:16" x14ac:dyDescent="0.3">
      <c r="A1607" s="2" t="s">
        <v>11</v>
      </c>
      <c r="B1607" s="3">
        <v>44371</v>
      </c>
      <c r="C1607" s="2" t="s">
        <v>45</v>
      </c>
      <c r="D1607" s="2" t="s">
        <v>69</v>
      </c>
      <c r="E1607" s="2" t="s">
        <v>70</v>
      </c>
      <c r="F1607" s="2" t="str">
        <f t="shared" si="150"/>
        <v>Men</v>
      </c>
      <c r="G1607" s="2" t="str">
        <f t="shared" si="151"/>
        <v xml:space="preserve"> Street Footwear</v>
      </c>
      <c r="H1607" s="2" t="s">
        <v>14</v>
      </c>
      <c r="I1607" s="2">
        <v>54.999999999999993</v>
      </c>
      <c r="J1607" s="2">
        <v>775</v>
      </c>
      <c r="K1607" s="2">
        <v>42624.999999999993</v>
      </c>
      <c r="L1607" s="2" t="s">
        <v>15</v>
      </c>
      <c r="M1607" s="2">
        <f t="shared" si="152"/>
        <v>6</v>
      </c>
      <c r="N1607" s="2" t="str">
        <f t="shared" si="153"/>
        <v>Jun</v>
      </c>
      <c r="O1607" s="2" t="str">
        <f t="shared" si="154"/>
        <v>Thu</v>
      </c>
      <c r="P1607" s="2" t="str">
        <f t="shared" si="155"/>
        <v>2021</v>
      </c>
    </row>
    <row r="1608" spans="1:16" x14ac:dyDescent="0.3">
      <c r="A1608" s="2" t="s">
        <v>11</v>
      </c>
      <c r="B1608" s="3">
        <v>44371</v>
      </c>
      <c r="C1608" s="2" t="s">
        <v>45</v>
      </c>
      <c r="D1608" s="2" t="s">
        <v>69</v>
      </c>
      <c r="E1608" s="2" t="s">
        <v>70</v>
      </c>
      <c r="F1608" s="2" t="str">
        <f t="shared" si="150"/>
        <v>Men</v>
      </c>
      <c r="G1608" s="2" t="str">
        <f t="shared" si="151"/>
        <v xml:space="preserve"> Athletic Footwear</v>
      </c>
      <c r="H1608" s="2" t="s">
        <v>16</v>
      </c>
      <c r="I1608" s="2">
        <v>64.999999999999986</v>
      </c>
      <c r="J1608" s="2">
        <v>650</v>
      </c>
      <c r="K1608" s="2">
        <v>42249.999999999993</v>
      </c>
      <c r="L1608" s="2" t="s">
        <v>15</v>
      </c>
      <c r="M1608" s="2">
        <f t="shared" si="152"/>
        <v>6</v>
      </c>
      <c r="N1608" s="2" t="str">
        <f t="shared" si="153"/>
        <v>Jun</v>
      </c>
      <c r="O1608" s="2" t="str">
        <f t="shared" si="154"/>
        <v>Thu</v>
      </c>
      <c r="P1608" s="2" t="str">
        <f t="shared" si="155"/>
        <v>2021</v>
      </c>
    </row>
    <row r="1609" spans="1:16" x14ac:dyDescent="0.3">
      <c r="A1609" s="2" t="s">
        <v>11</v>
      </c>
      <c r="B1609" s="3">
        <v>44371</v>
      </c>
      <c r="C1609" s="2" t="s">
        <v>45</v>
      </c>
      <c r="D1609" s="2" t="s">
        <v>69</v>
      </c>
      <c r="E1609" s="2" t="s">
        <v>70</v>
      </c>
      <c r="F1609" s="2" t="str">
        <f t="shared" si="150"/>
        <v>Women</v>
      </c>
      <c r="G1609" s="2" t="str">
        <f t="shared" si="151"/>
        <v xml:space="preserve"> Street Footwear</v>
      </c>
      <c r="H1609" s="2" t="s">
        <v>17</v>
      </c>
      <c r="I1609" s="2">
        <v>80</v>
      </c>
      <c r="J1609" s="2">
        <v>650</v>
      </c>
      <c r="K1609" s="2">
        <v>52000</v>
      </c>
      <c r="L1609" s="2" t="s">
        <v>15</v>
      </c>
      <c r="M1609" s="2">
        <f t="shared" si="152"/>
        <v>6</v>
      </c>
      <c r="N1609" s="2" t="str">
        <f t="shared" si="153"/>
        <v>Jun</v>
      </c>
      <c r="O1609" s="2" t="str">
        <f t="shared" si="154"/>
        <v>Thu</v>
      </c>
      <c r="P1609" s="2" t="str">
        <f t="shared" si="155"/>
        <v>2021</v>
      </c>
    </row>
    <row r="1610" spans="1:16" x14ac:dyDescent="0.3">
      <c r="A1610" s="2" t="s">
        <v>11</v>
      </c>
      <c r="B1610" s="3">
        <v>44371</v>
      </c>
      <c r="C1610" s="2" t="s">
        <v>45</v>
      </c>
      <c r="D1610" s="2" t="s">
        <v>69</v>
      </c>
      <c r="E1610" s="2" t="s">
        <v>70</v>
      </c>
      <c r="F1610" s="2" t="str">
        <f t="shared" si="150"/>
        <v>Women</v>
      </c>
      <c r="G1610" s="2" t="str">
        <f t="shared" si="151"/>
        <v xml:space="preserve"> Athletic Footwear</v>
      </c>
      <c r="H1610" s="2" t="s">
        <v>18</v>
      </c>
      <c r="I1610" s="2">
        <v>80</v>
      </c>
      <c r="J1610" s="2">
        <v>525</v>
      </c>
      <c r="K1610" s="2">
        <v>42000</v>
      </c>
      <c r="L1610" s="2" t="s">
        <v>15</v>
      </c>
      <c r="M1610" s="2">
        <f t="shared" si="152"/>
        <v>6</v>
      </c>
      <c r="N1610" s="2" t="str">
        <f t="shared" si="153"/>
        <v>Jun</v>
      </c>
      <c r="O1610" s="2" t="str">
        <f t="shared" si="154"/>
        <v>Thu</v>
      </c>
      <c r="P1610" s="2" t="str">
        <f t="shared" si="155"/>
        <v>2021</v>
      </c>
    </row>
    <row r="1611" spans="1:16" x14ac:dyDescent="0.3">
      <c r="A1611" s="2" t="s">
        <v>11</v>
      </c>
      <c r="B1611" s="3">
        <v>44371</v>
      </c>
      <c r="C1611" s="2" t="s">
        <v>45</v>
      </c>
      <c r="D1611" s="2" t="s">
        <v>69</v>
      </c>
      <c r="E1611" s="2" t="s">
        <v>70</v>
      </c>
      <c r="F1611" s="2" t="str">
        <f t="shared" si="150"/>
        <v>Men</v>
      </c>
      <c r="G1611" s="2" t="str">
        <f t="shared" si="151"/>
        <v xml:space="preserve"> Apparel</v>
      </c>
      <c r="H1611" s="2" t="s">
        <v>19</v>
      </c>
      <c r="I1611" s="2">
        <v>90</v>
      </c>
      <c r="J1611" s="2">
        <v>400</v>
      </c>
      <c r="K1611" s="2">
        <v>36000</v>
      </c>
      <c r="L1611" s="2" t="s">
        <v>15</v>
      </c>
      <c r="M1611" s="2">
        <f t="shared" si="152"/>
        <v>6</v>
      </c>
      <c r="N1611" s="2" t="str">
        <f t="shared" si="153"/>
        <v>Jun</v>
      </c>
      <c r="O1611" s="2" t="str">
        <f t="shared" si="154"/>
        <v>Thu</v>
      </c>
      <c r="P1611" s="2" t="str">
        <f t="shared" si="155"/>
        <v>2021</v>
      </c>
    </row>
    <row r="1612" spans="1:16" x14ac:dyDescent="0.3">
      <c r="A1612" s="2" t="s">
        <v>11</v>
      </c>
      <c r="B1612" s="3">
        <v>44371</v>
      </c>
      <c r="C1612" s="2" t="s">
        <v>45</v>
      </c>
      <c r="D1612" s="2" t="s">
        <v>69</v>
      </c>
      <c r="E1612" s="2" t="s">
        <v>70</v>
      </c>
      <c r="F1612" s="2" t="str">
        <f t="shared" si="150"/>
        <v>Women</v>
      </c>
      <c r="G1612" s="2" t="str">
        <f t="shared" si="151"/>
        <v xml:space="preserve"> Apparel</v>
      </c>
      <c r="H1612" s="2" t="s">
        <v>20</v>
      </c>
      <c r="I1612" s="2">
        <v>105</v>
      </c>
      <c r="J1612" s="2">
        <v>700</v>
      </c>
      <c r="K1612" s="2">
        <v>73500</v>
      </c>
      <c r="L1612" s="2" t="s">
        <v>15</v>
      </c>
      <c r="M1612" s="2">
        <f t="shared" si="152"/>
        <v>6</v>
      </c>
      <c r="N1612" s="2" t="str">
        <f t="shared" si="153"/>
        <v>Jun</v>
      </c>
      <c r="O1612" s="2" t="str">
        <f t="shared" si="154"/>
        <v>Thu</v>
      </c>
      <c r="P1612" s="2" t="str">
        <f t="shared" si="155"/>
        <v>2021</v>
      </c>
    </row>
    <row r="1613" spans="1:16" x14ac:dyDescent="0.3">
      <c r="A1613" s="2" t="s">
        <v>11</v>
      </c>
      <c r="B1613" s="3">
        <v>44400</v>
      </c>
      <c r="C1613" s="2" t="s">
        <v>45</v>
      </c>
      <c r="D1613" s="2" t="s">
        <v>69</v>
      </c>
      <c r="E1613" s="2" t="s">
        <v>70</v>
      </c>
      <c r="F1613" s="2" t="str">
        <f t="shared" si="150"/>
        <v>Men</v>
      </c>
      <c r="G1613" s="2" t="str">
        <f t="shared" si="151"/>
        <v xml:space="preserve"> Street Footwear</v>
      </c>
      <c r="H1613" s="2" t="s">
        <v>14</v>
      </c>
      <c r="I1613" s="2">
        <v>85</v>
      </c>
      <c r="J1613" s="2">
        <v>850</v>
      </c>
      <c r="K1613" s="2">
        <v>72250</v>
      </c>
      <c r="L1613" s="2" t="s">
        <v>15</v>
      </c>
      <c r="M1613" s="2">
        <f t="shared" si="152"/>
        <v>7</v>
      </c>
      <c r="N1613" s="2" t="str">
        <f t="shared" si="153"/>
        <v>Jul</v>
      </c>
      <c r="O1613" s="2" t="str">
        <f t="shared" si="154"/>
        <v>Fri</v>
      </c>
      <c r="P1613" s="2" t="str">
        <f t="shared" si="155"/>
        <v>2021</v>
      </c>
    </row>
    <row r="1614" spans="1:16" x14ac:dyDescent="0.3">
      <c r="A1614" s="2" t="s">
        <v>11</v>
      </c>
      <c r="B1614" s="3">
        <v>44400</v>
      </c>
      <c r="C1614" s="2" t="s">
        <v>45</v>
      </c>
      <c r="D1614" s="2" t="s">
        <v>69</v>
      </c>
      <c r="E1614" s="2" t="s">
        <v>70</v>
      </c>
      <c r="F1614" s="2" t="str">
        <f t="shared" si="150"/>
        <v>Men</v>
      </c>
      <c r="G1614" s="2" t="str">
        <f t="shared" si="151"/>
        <v xml:space="preserve"> Athletic Footwear</v>
      </c>
      <c r="H1614" s="2" t="s">
        <v>16</v>
      </c>
      <c r="I1614" s="2">
        <v>90</v>
      </c>
      <c r="J1614" s="2">
        <v>700</v>
      </c>
      <c r="K1614" s="2">
        <v>63000</v>
      </c>
      <c r="L1614" s="2" t="s">
        <v>15</v>
      </c>
      <c r="M1614" s="2">
        <f t="shared" si="152"/>
        <v>7</v>
      </c>
      <c r="N1614" s="2" t="str">
        <f t="shared" si="153"/>
        <v>Jul</v>
      </c>
      <c r="O1614" s="2" t="str">
        <f t="shared" si="154"/>
        <v>Fri</v>
      </c>
      <c r="P1614" s="2" t="str">
        <f t="shared" si="155"/>
        <v>2021</v>
      </c>
    </row>
    <row r="1615" spans="1:16" x14ac:dyDescent="0.3">
      <c r="A1615" s="2" t="s">
        <v>11</v>
      </c>
      <c r="B1615" s="3">
        <v>44400</v>
      </c>
      <c r="C1615" s="2" t="s">
        <v>45</v>
      </c>
      <c r="D1615" s="2" t="s">
        <v>69</v>
      </c>
      <c r="E1615" s="2" t="s">
        <v>70</v>
      </c>
      <c r="F1615" s="2" t="str">
        <f t="shared" si="150"/>
        <v>Women</v>
      </c>
      <c r="G1615" s="2" t="str">
        <f t="shared" si="151"/>
        <v xml:space="preserve"> Street Footwear</v>
      </c>
      <c r="H1615" s="2" t="s">
        <v>17</v>
      </c>
      <c r="I1615" s="2">
        <v>90</v>
      </c>
      <c r="J1615" s="2">
        <v>650</v>
      </c>
      <c r="K1615" s="2">
        <v>58500</v>
      </c>
      <c r="L1615" s="2" t="s">
        <v>15</v>
      </c>
      <c r="M1615" s="2">
        <f t="shared" si="152"/>
        <v>7</v>
      </c>
      <c r="N1615" s="2" t="str">
        <f t="shared" si="153"/>
        <v>Jul</v>
      </c>
      <c r="O1615" s="2" t="str">
        <f t="shared" si="154"/>
        <v>Fri</v>
      </c>
      <c r="P1615" s="2" t="str">
        <f t="shared" si="155"/>
        <v>2021</v>
      </c>
    </row>
    <row r="1616" spans="1:16" x14ac:dyDescent="0.3">
      <c r="A1616" s="2" t="s">
        <v>11</v>
      </c>
      <c r="B1616" s="3">
        <v>44400</v>
      </c>
      <c r="C1616" s="2" t="s">
        <v>45</v>
      </c>
      <c r="D1616" s="2" t="s">
        <v>69</v>
      </c>
      <c r="E1616" s="2" t="s">
        <v>70</v>
      </c>
      <c r="F1616" s="2" t="str">
        <f t="shared" si="150"/>
        <v>Women</v>
      </c>
      <c r="G1616" s="2" t="str">
        <f t="shared" si="151"/>
        <v xml:space="preserve"> Athletic Footwear</v>
      </c>
      <c r="H1616" s="2" t="s">
        <v>18</v>
      </c>
      <c r="I1616" s="2">
        <v>85</v>
      </c>
      <c r="J1616" s="2">
        <v>550</v>
      </c>
      <c r="K1616" s="2">
        <v>46750</v>
      </c>
      <c r="L1616" s="2" t="s">
        <v>15</v>
      </c>
      <c r="M1616" s="2">
        <f t="shared" si="152"/>
        <v>7</v>
      </c>
      <c r="N1616" s="2" t="str">
        <f t="shared" si="153"/>
        <v>Jul</v>
      </c>
      <c r="O1616" s="2" t="str">
        <f t="shared" si="154"/>
        <v>Fri</v>
      </c>
      <c r="P1616" s="2" t="str">
        <f t="shared" si="155"/>
        <v>2021</v>
      </c>
    </row>
    <row r="1617" spans="1:16" x14ac:dyDescent="0.3">
      <c r="A1617" s="2" t="s">
        <v>11</v>
      </c>
      <c r="B1617" s="3">
        <v>44400</v>
      </c>
      <c r="C1617" s="2" t="s">
        <v>45</v>
      </c>
      <c r="D1617" s="2" t="s">
        <v>69</v>
      </c>
      <c r="E1617" s="2" t="s">
        <v>70</v>
      </c>
      <c r="F1617" s="2" t="str">
        <f t="shared" si="150"/>
        <v>Men</v>
      </c>
      <c r="G1617" s="2" t="str">
        <f t="shared" si="151"/>
        <v xml:space="preserve"> Apparel</v>
      </c>
      <c r="H1617" s="2" t="s">
        <v>19</v>
      </c>
      <c r="I1617" s="2">
        <v>90</v>
      </c>
      <c r="J1617" s="2">
        <v>600</v>
      </c>
      <c r="K1617" s="2">
        <v>54000</v>
      </c>
      <c r="L1617" s="2" t="s">
        <v>15</v>
      </c>
      <c r="M1617" s="2">
        <f t="shared" si="152"/>
        <v>7</v>
      </c>
      <c r="N1617" s="2" t="str">
        <f t="shared" si="153"/>
        <v>Jul</v>
      </c>
      <c r="O1617" s="2" t="str">
        <f t="shared" si="154"/>
        <v>Fri</v>
      </c>
      <c r="P1617" s="2" t="str">
        <f t="shared" si="155"/>
        <v>2021</v>
      </c>
    </row>
    <row r="1618" spans="1:16" x14ac:dyDescent="0.3">
      <c r="A1618" s="2" t="s">
        <v>11</v>
      </c>
      <c r="B1618" s="3">
        <v>44400</v>
      </c>
      <c r="C1618" s="2" t="s">
        <v>45</v>
      </c>
      <c r="D1618" s="2" t="s">
        <v>69</v>
      </c>
      <c r="E1618" s="2" t="s">
        <v>70</v>
      </c>
      <c r="F1618" s="2" t="str">
        <f t="shared" si="150"/>
        <v>Women</v>
      </c>
      <c r="G1618" s="2" t="str">
        <f t="shared" si="151"/>
        <v xml:space="preserve"> Apparel</v>
      </c>
      <c r="H1618" s="2" t="s">
        <v>20</v>
      </c>
      <c r="I1618" s="2">
        <v>105</v>
      </c>
      <c r="J1618" s="2">
        <v>600</v>
      </c>
      <c r="K1618" s="2">
        <v>63000</v>
      </c>
      <c r="L1618" s="2" t="s">
        <v>15</v>
      </c>
      <c r="M1618" s="2">
        <f t="shared" si="152"/>
        <v>7</v>
      </c>
      <c r="N1618" s="2" t="str">
        <f t="shared" si="153"/>
        <v>Jul</v>
      </c>
      <c r="O1618" s="2" t="str">
        <f t="shared" si="154"/>
        <v>Fri</v>
      </c>
      <c r="P1618" s="2" t="str">
        <f t="shared" si="155"/>
        <v>2021</v>
      </c>
    </row>
    <row r="1619" spans="1:16" x14ac:dyDescent="0.3">
      <c r="A1619" s="2" t="s">
        <v>11</v>
      </c>
      <c r="B1619" s="3">
        <v>44432</v>
      </c>
      <c r="C1619" s="2" t="s">
        <v>45</v>
      </c>
      <c r="D1619" s="2" t="s">
        <v>69</v>
      </c>
      <c r="E1619" s="2" t="s">
        <v>70</v>
      </c>
      <c r="F1619" s="2" t="str">
        <f t="shared" si="150"/>
        <v>Men</v>
      </c>
      <c r="G1619" s="2" t="str">
        <f t="shared" si="151"/>
        <v xml:space="preserve"> Street Footwear</v>
      </c>
      <c r="H1619" s="2" t="s">
        <v>14</v>
      </c>
      <c r="I1619" s="2">
        <v>90</v>
      </c>
      <c r="J1619" s="2">
        <v>800</v>
      </c>
      <c r="K1619" s="2">
        <v>72000</v>
      </c>
      <c r="L1619" s="2" t="s">
        <v>15</v>
      </c>
      <c r="M1619" s="2">
        <f t="shared" si="152"/>
        <v>8</v>
      </c>
      <c r="N1619" s="2" t="str">
        <f t="shared" si="153"/>
        <v>Aug</v>
      </c>
      <c r="O1619" s="2" t="str">
        <f t="shared" si="154"/>
        <v>Tue</v>
      </c>
      <c r="P1619" s="2" t="str">
        <f t="shared" si="155"/>
        <v>2021</v>
      </c>
    </row>
    <row r="1620" spans="1:16" x14ac:dyDescent="0.3">
      <c r="A1620" s="2" t="s">
        <v>11</v>
      </c>
      <c r="B1620" s="3">
        <v>44432</v>
      </c>
      <c r="C1620" s="2" t="s">
        <v>45</v>
      </c>
      <c r="D1620" s="2" t="s">
        <v>69</v>
      </c>
      <c r="E1620" s="2" t="s">
        <v>70</v>
      </c>
      <c r="F1620" s="2" t="str">
        <f t="shared" si="150"/>
        <v>Men</v>
      </c>
      <c r="G1620" s="2" t="str">
        <f t="shared" si="151"/>
        <v xml:space="preserve"> Athletic Footwear</v>
      </c>
      <c r="H1620" s="2" t="s">
        <v>16</v>
      </c>
      <c r="I1620" s="2">
        <v>80</v>
      </c>
      <c r="J1620" s="2">
        <v>775</v>
      </c>
      <c r="K1620" s="2">
        <v>62000</v>
      </c>
      <c r="L1620" s="2" t="s">
        <v>15</v>
      </c>
      <c r="M1620" s="2">
        <f t="shared" si="152"/>
        <v>8</v>
      </c>
      <c r="N1620" s="2" t="str">
        <f t="shared" si="153"/>
        <v>Aug</v>
      </c>
      <c r="O1620" s="2" t="str">
        <f t="shared" si="154"/>
        <v>Tue</v>
      </c>
      <c r="P1620" s="2" t="str">
        <f t="shared" si="155"/>
        <v>2021</v>
      </c>
    </row>
    <row r="1621" spans="1:16" x14ac:dyDescent="0.3">
      <c r="A1621" s="2" t="s">
        <v>11</v>
      </c>
      <c r="B1621" s="3">
        <v>44432</v>
      </c>
      <c r="C1621" s="2" t="s">
        <v>45</v>
      </c>
      <c r="D1621" s="2" t="s">
        <v>69</v>
      </c>
      <c r="E1621" s="2" t="s">
        <v>70</v>
      </c>
      <c r="F1621" s="2" t="str">
        <f t="shared" si="150"/>
        <v>Women</v>
      </c>
      <c r="G1621" s="2" t="str">
        <f t="shared" si="151"/>
        <v xml:space="preserve"> Street Footwear</v>
      </c>
      <c r="H1621" s="2" t="s">
        <v>17</v>
      </c>
      <c r="I1621" s="2">
        <v>70</v>
      </c>
      <c r="J1621" s="2">
        <v>650</v>
      </c>
      <c r="K1621" s="2">
        <v>45500</v>
      </c>
      <c r="L1621" s="2" t="s">
        <v>15</v>
      </c>
      <c r="M1621" s="2">
        <f t="shared" si="152"/>
        <v>8</v>
      </c>
      <c r="N1621" s="2" t="str">
        <f t="shared" si="153"/>
        <v>Aug</v>
      </c>
      <c r="O1621" s="2" t="str">
        <f t="shared" si="154"/>
        <v>Tue</v>
      </c>
      <c r="P1621" s="2" t="str">
        <f t="shared" si="155"/>
        <v>2021</v>
      </c>
    </row>
    <row r="1622" spans="1:16" x14ac:dyDescent="0.3">
      <c r="A1622" s="2" t="s">
        <v>11</v>
      </c>
      <c r="B1622" s="3">
        <v>44432</v>
      </c>
      <c r="C1622" s="2" t="s">
        <v>45</v>
      </c>
      <c r="D1622" s="2" t="s">
        <v>69</v>
      </c>
      <c r="E1622" s="2" t="s">
        <v>70</v>
      </c>
      <c r="F1622" s="2" t="str">
        <f t="shared" si="150"/>
        <v>Women</v>
      </c>
      <c r="G1622" s="2" t="str">
        <f t="shared" si="151"/>
        <v xml:space="preserve"> Athletic Footwear</v>
      </c>
      <c r="H1622" s="2" t="s">
        <v>18</v>
      </c>
      <c r="I1622" s="2">
        <v>70</v>
      </c>
      <c r="J1622" s="2">
        <v>425</v>
      </c>
      <c r="K1622" s="2">
        <v>29750</v>
      </c>
      <c r="L1622" s="2" t="s">
        <v>15</v>
      </c>
      <c r="M1622" s="2">
        <f t="shared" si="152"/>
        <v>8</v>
      </c>
      <c r="N1622" s="2" t="str">
        <f t="shared" si="153"/>
        <v>Aug</v>
      </c>
      <c r="O1622" s="2" t="str">
        <f t="shared" si="154"/>
        <v>Tue</v>
      </c>
      <c r="P1622" s="2" t="str">
        <f t="shared" si="155"/>
        <v>2021</v>
      </c>
    </row>
    <row r="1623" spans="1:16" x14ac:dyDescent="0.3">
      <c r="A1623" s="2" t="s">
        <v>11</v>
      </c>
      <c r="B1623" s="3">
        <v>44432</v>
      </c>
      <c r="C1623" s="2" t="s">
        <v>45</v>
      </c>
      <c r="D1623" s="2" t="s">
        <v>69</v>
      </c>
      <c r="E1623" s="2" t="s">
        <v>70</v>
      </c>
      <c r="F1623" s="2" t="str">
        <f t="shared" si="150"/>
        <v>Men</v>
      </c>
      <c r="G1623" s="2" t="str">
        <f t="shared" si="151"/>
        <v xml:space="preserve"> Apparel</v>
      </c>
      <c r="H1623" s="2" t="s">
        <v>19</v>
      </c>
      <c r="I1623" s="2">
        <v>70</v>
      </c>
      <c r="J1623" s="2">
        <v>425</v>
      </c>
      <c r="K1623" s="2">
        <v>29750</v>
      </c>
      <c r="L1623" s="2" t="s">
        <v>15</v>
      </c>
      <c r="M1623" s="2">
        <f t="shared" si="152"/>
        <v>8</v>
      </c>
      <c r="N1623" s="2" t="str">
        <f t="shared" si="153"/>
        <v>Aug</v>
      </c>
      <c r="O1623" s="2" t="str">
        <f t="shared" si="154"/>
        <v>Tue</v>
      </c>
      <c r="P1623" s="2" t="str">
        <f t="shared" si="155"/>
        <v>2021</v>
      </c>
    </row>
    <row r="1624" spans="1:16" x14ac:dyDescent="0.3">
      <c r="A1624" s="2" t="s">
        <v>11</v>
      </c>
      <c r="B1624" s="3">
        <v>44432</v>
      </c>
      <c r="C1624" s="2" t="s">
        <v>45</v>
      </c>
      <c r="D1624" s="2" t="s">
        <v>69</v>
      </c>
      <c r="E1624" s="2" t="s">
        <v>70</v>
      </c>
      <c r="F1624" s="2" t="str">
        <f t="shared" si="150"/>
        <v>Women</v>
      </c>
      <c r="G1624" s="2" t="str">
        <f t="shared" si="151"/>
        <v xml:space="preserve"> Apparel</v>
      </c>
      <c r="H1624" s="2" t="s">
        <v>20</v>
      </c>
      <c r="I1624" s="2">
        <v>75</v>
      </c>
      <c r="J1624" s="2">
        <v>250</v>
      </c>
      <c r="K1624" s="2">
        <v>18750</v>
      </c>
      <c r="L1624" s="2" t="s">
        <v>15</v>
      </c>
      <c r="M1624" s="2">
        <f t="shared" si="152"/>
        <v>8</v>
      </c>
      <c r="N1624" s="2" t="str">
        <f t="shared" si="153"/>
        <v>Aug</v>
      </c>
      <c r="O1624" s="2" t="str">
        <f t="shared" si="154"/>
        <v>Tue</v>
      </c>
      <c r="P1624" s="2" t="str">
        <f t="shared" si="155"/>
        <v>2021</v>
      </c>
    </row>
    <row r="1625" spans="1:16" x14ac:dyDescent="0.3">
      <c r="A1625" s="2" t="s">
        <v>11</v>
      </c>
      <c r="B1625" s="3">
        <v>44464</v>
      </c>
      <c r="C1625" s="2" t="s">
        <v>45</v>
      </c>
      <c r="D1625" s="2" t="s">
        <v>69</v>
      </c>
      <c r="E1625" s="2" t="s">
        <v>70</v>
      </c>
      <c r="F1625" s="2" t="str">
        <f t="shared" si="150"/>
        <v>Men</v>
      </c>
      <c r="G1625" s="2" t="str">
        <f t="shared" si="151"/>
        <v xml:space="preserve"> Street Footwear</v>
      </c>
      <c r="H1625" s="2" t="s">
        <v>14</v>
      </c>
      <c r="I1625" s="2">
        <v>50.000000000000014</v>
      </c>
      <c r="J1625" s="2">
        <v>450</v>
      </c>
      <c r="K1625" s="2">
        <v>22500.000000000007</v>
      </c>
      <c r="L1625" s="2" t="s">
        <v>15</v>
      </c>
      <c r="M1625" s="2">
        <f t="shared" si="152"/>
        <v>9</v>
      </c>
      <c r="N1625" s="2" t="str">
        <f t="shared" si="153"/>
        <v>Sep</v>
      </c>
      <c r="O1625" s="2" t="str">
        <f t="shared" si="154"/>
        <v>Sat</v>
      </c>
      <c r="P1625" s="2" t="str">
        <f t="shared" si="155"/>
        <v>2021</v>
      </c>
    </row>
    <row r="1626" spans="1:16" x14ac:dyDescent="0.3">
      <c r="A1626" s="2" t="s">
        <v>11</v>
      </c>
      <c r="B1626" s="3">
        <v>44464</v>
      </c>
      <c r="C1626" s="2" t="s">
        <v>45</v>
      </c>
      <c r="D1626" s="2" t="s">
        <v>69</v>
      </c>
      <c r="E1626" s="2" t="s">
        <v>70</v>
      </c>
      <c r="F1626" s="2" t="str">
        <f t="shared" si="150"/>
        <v>Men</v>
      </c>
      <c r="G1626" s="2" t="str">
        <f t="shared" si="151"/>
        <v xml:space="preserve"> Athletic Footwear</v>
      </c>
      <c r="H1626" s="2" t="s">
        <v>16</v>
      </c>
      <c r="I1626" s="2">
        <v>55.000000000000014</v>
      </c>
      <c r="J1626" s="2">
        <v>450</v>
      </c>
      <c r="K1626" s="2">
        <v>24750.000000000007</v>
      </c>
      <c r="L1626" s="2" t="s">
        <v>15</v>
      </c>
      <c r="M1626" s="2">
        <f t="shared" si="152"/>
        <v>9</v>
      </c>
      <c r="N1626" s="2" t="str">
        <f t="shared" si="153"/>
        <v>Sep</v>
      </c>
      <c r="O1626" s="2" t="str">
        <f t="shared" si="154"/>
        <v>Sat</v>
      </c>
      <c r="P1626" s="2" t="str">
        <f t="shared" si="155"/>
        <v>2021</v>
      </c>
    </row>
    <row r="1627" spans="1:16" x14ac:dyDescent="0.3">
      <c r="A1627" s="2" t="s">
        <v>11</v>
      </c>
      <c r="B1627" s="3">
        <v>44464</v>
      </c>
      <c r="C1627" s="2" t="s">
        <v>45</v>
      </c>
      <c r="D1627" s="2" t="s">
        <v>69</v>
      </c>
      <c r="E1627" s="2" t="s">
        <v>70</v>
      </c>
      <c r="F1627" s="2" t="str">
        <f t="shared" si="150"/>
        <v>Women</v>
      </c>
      <c r="G1627" s="2" t="str">
        <f t="shared" si="151"/>
        <v xml:space="preserve"> Street Footwear</v>
      </c>
      <c r="H1627" s="2" t="s">
        <v>17</v>
      </c>
      <c r="I1627" s="2">
        <v>50.000000000000014</v>
      </c>
      <c r="J1627" s="2">
        <v>250</v>
      </c>
      <c r="K1627" s="2">
        <v>12500.000000000004</v>
      </c>
      <c r="L1627" s="2" t="s">
        <v>15</v>
      </c>
      <c r="M1627" s="2">
        <f t="shared" si="152"/>
        <v>9</v>
      </c>
      <c r="N1627" s="2" t="str">
        <f t="shared" si="153"/>
        <v>Sep</v>
      </c>
      <c r="O1627" s="2" t="str">
        <f t="shared" si="154"/>
        <v>Sat</v>
      </c>
      <c r="P1627" s="2" t="str">
        <f t="shared" si="155"/>
        <v>2021</v>
      </c>
    </row>
    <row r="1628" spans="1:16" x14ac:dyDescent="0.3">
      <c r="A1628" s="2" t="s">
        <v>11</v>
      </c>
      <c r="B1628" s="3">
        <v>44464</v>
      </c>
      <c r="C1628" s="2" t="s">
        <v>45</v>
      </c>
      <c r="D1628" s="2" t="s">
        <v>69</v>
      </c>
      <c r="E1628" s="2" t="s">
        <v>70</v>
      </c>
      <c r="F1628" s="2" t="str">
        <f t="shared" si="150"/>
        <v>Women</v>
      </c>
      <c r="G1628" s="2" t="str">
        <f t="shared" si="151"/>
        <v xml:space="preserve"> Athletic Footwear</v>
      </c>
      <c r="H1628" s="2" t="s">
        <v>18</v>
      </c>
      <c r="I1628" s="2">
        <v>50.000000000000014</v>
      </c>
      <c r="J1628" s="2">
        <v>200</v>
      </c>
      <c r="K1628" s="2">
        <v>10000.000000000004</v>
      </c>
      <c r="L1628" s="2" t="s">
        <v>15</v>
      </c>
      <c r="M1628" s="2">
        <f t="shared" si="152"/>
        <v>9</v>
      </c>
      <c r="N1628" s="2" t="str">
        <f t="shared" si="153"/>
        <v>Sep</v>
      </c>
      <c r="O1628" s="2" t="str">
        <f t="shared" si="154"/>
        <v>Sat</v>
      </c>
      <c r="P1628" s="2" t="str">
        <f t="shared" si="155"/>
        <v>2021</v>
      </c>
    </row>
    <row r="1629" spans="1:16" x14ac:dyDescent="0.3">
      <c r="A1629" s="2" t="s">
        <v>11</v>
      </c>
      <c r="B1629" s="3">
        <v>44464</v>
      </c>
      <c r="C1629" s="2" t="s">
        <v>45</v>
      </c>
      <c r="D1629" s="2" t="s">
        <v>69</v>
      </c>
      <c r="E1629" s="2" t="s">
        <v>70</v>
      </c>
      <c r="F1629" s="2" t="str">
        <f t="shared" si="150"/>
        <v>Men</v>
      </c>
      <c r="G1629" s="2" t="str">
        <f t="shared" si="151"/>
        <v xml:space="preserve"> Apparel</v>
      </c>
      <c r="H1629" s="2" t="s">
        <v>19</v>
      </c>
      <c r="I1629" s="2">
        <v>60.000000000000007</v>
      </c>
      <c r="J1629" s="2">
        <v>225</v>
      </c>
      <c r="K1629" s="2">
        <v>13500.000000000002</v>
      </c>
      <c r="L1629" s="2" t="s">
        <v>15</v>
      </c>
      <c r="M1629" s="2">
        <f t="shared" si="152"/>
        <v>9</v>
      </c>
      <c r="N1629" s="2" t="str">
        <f t="shared" si="153"/>
        <v>Sep</v>
      </c>
      <c r="O1629" s="2" t="str">
        <f t="shared" si="154"/>
        <v>Sat</v>
      </c>
      <c r="P1629" s="2" t="str">
        <f t="shared" si="155"/>
        <v>2021</v>
      </c>
    </row>
    <row r="1630" spans="1:16" x14ac:dyDescent="0.3">
      <c r="A1630" s="2" t="s">
        <v>11</v>
      </c>
      <c r="B1630" s="3">
        <v>44464</v>
      </c>
      <c r="C1630" s="2" t="s">
        <v>45</v>
      </c>
      <c r="D1630" s="2" t="s">
        <v>69</v>
      </c>
      <c r="E1630" s="2" t="s">
        <v>70</v>
      </c>
      <c r="F1630" s="2" t="str">
        <f t="shared" si="150"/>
        <v>Women</v>
      </c>
      <c r="G1630" s="2" t="str">
        <f t="shared" si="151"/>
        <v xml:space="preserve"> Apparel</v>
      </c>
      <c r="H1630" s="2" t="s">
        <v>20</v>
      </c>
      <c r="I1630" s="2">
        <v>44.999999999999993</v>
      </c>
      <c r="J1630" s="2">
        <v>250</v>
      </c>
      <c r="K1630" s="2">
        <v>11249.999999999998</v>
      </c>
      <c r="L1630" s="2" t="s">
        <v>15</v>
      </c>
      <c r="M1630" s="2">
        <f t="shared" si="152"/>
        <v>9</v>
      </c>
      <c r="N1630" s="2" t="str">
        <f t="shared" si="153"/>
        <v>Sep</v>
      </c>
      <c r="O1630" s="2" t="str">
        <f t="shared" si="154"/>
        <v>Sat</v>
      </c>
      <c r="P1630" s="2" t="str">
        <f t="shared" si="155"/>
        <v>2021</v>
      </c>
    </row>
    <row r="1631" spans="1:16" x14ac:dyDescent="0.3">
      <c r="A1631" s="2" t="s">
        <v>11</v>
      </c>
      <c r="B1631" s="3">
        <v>44493</v>
      </c>
      <c r="C1631" s="2" t="s">
        <v>45</v>
      </c>
      <c r="D1631" s="2" t="s">
        <v>69</v>
      </c>
      <c r="E1631" s="2" t="s">
        <v>70</v>
      </c>
      <c r="F1631" s="2" t="str">
        <f t="shared" si="150"/>
        <v>Men</v>
      </c>
      <c r="G1631" s="2" t="str">
        <f t="shared" si="151"/>
        <v xml:space="preserve"> Street Footwear</v>
      </c>
      <c r="H1631" s="2" t="s">
        <v>14</v>
      </c>
      <c r="I1631" s="2">
        <v>40</v>
      </c>
      <c r="J1631" s="2">
        <v>350</v>
      </c>
      <c r="K1631" s="2">
        <v>14000</v>
      </c>
      <c r="L1631" s="2" t="s">
        <v>15</v>
      </c>
      <c r="M1631" s="2">
        <f t="shared" si="152"/>
        <v>10</v>
      </c>
      <c r="N1631" s="2" t="str">
        <f t="shared" si="153"/>
        <v>Oct</v>
      </c>
      <c r="O1631" s="2" t="str">
        <f t="shared" si="154"/>
        <v>Sun</v>
      </c>
      <c r="P1631" s="2" t="str">
        <f t="shared" si="155"/>
        <v>2021</v>
      </c>
    </row>
    <row r="1632" spans="1:16" x14ac:dyDescent="0.3">
      <c r="A1632" s="2" t="s">
        <v>11</v>
      </c>
      <c r="B1632" s="3">
        <v>44493</v>
      </c>
      <c r="C1632" s="2" t="s">
        <v>45</v>
      </c>
      <c r="D1632" s="2" t="s">
        <v>69</v>
      </c>
      <c r="E1632" s="2" t="s">
        <v>70</v>
      </c>
      <c r="F1632" s="2" t="str">
        <f t="shared" si="150"/>
        <v>Men</v>
      </c>
      <c r="G1632" s="2" t="str">
        <f t="shared" si="151"/>
        <v xml:space="preserve"> Athletic Footwear</v>
      </c>
      <c r="H1632" s="2" t="s">
        <v>16</v>
      </c>
      <c r="I1632" s="2">
        <v>55.000000000000014</v>
      </c>
      <c r="J1632" s="2">
        <v>525</v>
      </c>
      <c r="K1632" s="2">
        <v>28875.000000000007</v>
      </c>
      <c r="L1632" s="2" t="s">
        <v>15</v>
      </c>
      <c r="M1632" s="2">
        <f t="shared" si="152"/>
        <v>10</v>
      </c>
      <c r="N1632" s="2" t="str">
        <f t="shared" si="153"/>
        <v>Oct</v>
      </c>
      <c r="O1632" s="2" t="str">
        <f t="shared" si="154"/>
        <v>Sun</v>
      </c>
      <c r="P1632" s="2" t="str">
        <f t="shared" si="155"/>
        <v>2021</v>
      </c>
    </row>
    <row r="1633" spans="1:16" x14ac:dyDescent="0.3">
      <c r="A1633" s="2" t="s">
        <v>11</v>
      </c>
      <c r="B1633" s="3">
        <v>44493</v>
      </c>
      <c r="C1633" s="2" t="s">
        <v>45</v>
      </c>
      <c r="D1633" s="2" t="s">
        <v>69</v>
      </c>
      <c r="E1633" s="2" t="s">
        <v>70</v>
      </c>
      <c r="F1633" s="2" t="str">
        <f t="shared" si="150"/>
        <v>Women</v>
      </c>
      <c r="G1633" s="2" t="str">
        <f t="shared" si="151"/>
        <v xml:space="preserve"> Street Footwear</v>
      </c>
      <c r="H1633" s="2" t="s">
        <v>17</v>
      </c>
      <c r="I1633" s="2">
        <v>50.000000000000014</v>
      </c>
      <c r="J1633" s="2">
        <v>350</v>
      </c>
      <c r="K1633" s="2">
        <v>17500.000000000004</v>
      </c>
      <c r="L1633" s="2" t="s">
        <v>15</v>
      </c>
      <c r="M1633" s="2">
        <f t="shared" si="152"/>
        <v>10</v>
      </c>
      <c r="N1633" s="2" t="str">
        <f t="shared" si="153"/>
        <v>Oct</v>
      </c>
      <c r="O1633" s="2" t="str">
        <f t="shared" si="154"/>
        <v>Sun</v>
      </c>
      <c r="P1633" s="2" t="str">
        <f t="shared" si="155"/>
        <v>2021</v>
      </c>
    </row>
    <row r="1634" spans="1:16" x14ac:dyDescent="0.3">
      <c r="A1634" s="2" t="s">
        <v>11</v>
      </c>
      <c r="B1634" s="3">
        <v>44493</v>
      </c>
      <c r="C1634" s="2" t="s">
        <v>45</v>
      </c>
      <c r="D1634" s="2" t="s">
        <v>69</v>
      </c>
      <c r="E1634" s="2" t="s">
        <v>70</v>
      </c>
      <c r="F1634" s="2" t="str">
        <f t="shared" si="150"/>
        <v>Women</v>
      </c>
      <c r="G1634" s="2" t="str">
        <f t="shared" si="151"/>
        <v xml:space="preserve"> Athletic Footwear</v>
      </c>
      <c r="H1634" s="2" t="s">
        <v>18</v>
      </c>
      <c r="I1634" s="2">
        <v>45.000000000000007</v>
      </c>
      <c r="J1634" s="2">
        <v>325</v>
      </c>
      <c r="K1634" s="2">
        <v>14625.000000000002</v>
      </c>
      <c r="L1634" s="2" t="s">
        <v>15</v>
      </c>
      <c r="M1634" s="2">
        <f t="shared" si="152"/>
        <v>10</v>
      </c>
      <c r="N1634" s="2" t="str">
        <f t="shared" si="153"/>
        <v>Oct</v>
      </c>
      <c r="O1634" s="2" t="str">
        <f t="shared" si="154"/>
        <v>Sun</v>
      </c>
      <c r="P1634" s="2" t="str">
        <f t="shared" si="155"/>
        <v>2021</v>
      </c>
    </row>
    <row r="1635" spans="1:16" x14ac:dyDescent="0.3">
      <c r="A1635" s="2" t="s">
        <v>11</v>
      </c>
      <c r="B1635" s="3">
        <v>44493</v>
      </c>
      <c r="C1635" s="2" t="s">
        <v>45</v>
      </c>
      <c r="D1635" s="2" t="s">
        <v>69</v>
      </c>
      <c r="E1635" s="2" t="s">
        <v>70</v>
      </c>
      <c r="F1635" s="2" t="str">
        <f t="shared" si="150"/>
        <v>Men</v>
      </c>
      <c r="G1635" s="2" t="str">
        <f t="shared" si="151"/>
        <v xml:space="preserve"> Apparel</v>
      </c>
      <c r="H1635" s="2" t="s">
        <v>19</v>
      </c>
      <c r="I1635" s="2">
        <v>55.000000000000007</v>
      </c>
      <c r="J1635" s="2">
        <v>300</v>
      </c>
      <c r="K1635" s="2">
        <v>16500.000000000004</v>
      </c>
      <c r="L1635" s="2" t="s">
        <v>15</v>
      </c>
      <c r="M1635" s="2">
        <f t="shared" si="152"/>
        <v>10</v>
      </c>
      <c r="N1635" s="2" t="str">
        <f t="shared" si="153"/>
        <v>Oct</v>
      </c>
      <c r="O1635" s="2" t="str">
        <f t="shared" si="154"/>
        <v>Sun</v>
      </c>
      <c r="P1635" s="2" t="str">
        <f t="shared" si="155"/>
        <v>2021</v>
      </c>
    </row>
    <row r="1636" spans="1:16" x14ac:dyDescent="0.3">
      <c r="A1636" s="2" t="s">
        <v>11</v>
      </c>
      <c r="B1636" s="3">
        <v>44493</v>
      </c>
      <c r="C1636" s="2" t="s">
        <v>45</v>
      </c>
      <c r="D1636" s="2" t="s">
        <v>69</v>
      </c>
      <c r="E1636" s="2" t="s">
        <v>70</v>
      </c>
      <c r="F1636" s="2" t="str">
        <f t="shared" si="150"/>
        <v>Women</v>
      </c>
      <c r="G1636" s="2" t="str">
        <f t="shared" si="151"/>
        <v xml:space="preserve"> Apparel</v>
      </c>
      <c r="H1636" s="2" t="s">
        <v>20</v>
      </c>
      <c r="I1636" s="2">
        <v>60.000000000000007</v>
      </c>
      <c r="J1636" s="2">
        <v>350</v>
      </c>
      <c r="K1636" s="2">
        <v>21000.000000000004</v>
      </c>
      <c r="L1636" s="2" t="s">
        <v>15</v>
      </c>
      <c r="M1636" s="2">
        <f t="shared" si="152"/>
        <v>10</v>
      </c>
      <c r="N1636" s="2" t="str">
        <f t="shared" si="153"/>
        <v>Oct</v>
      </c>
      <c r="O1636" s="2" t="str">
        <f t="shared" si="154"/>
        <v>Sun</v>
      </c>
      <c r="P1636" s="2" t="str">
        <f t="shared" si="155"/>
        <v>2021</v>
      </c>
    </row>
    <row r="1637" spans="1:16" x14ac:dyDescent="0.3">
      <c r="A1637" s="2" t="s">
        <v>11</v>
      </c>
      <c r="B1637" s="3">
        <v>44524</v>
      </c>
      <c r="C1637" s="2" t="s">
        <v>45</v>
      </c>
      <c r="D1637" s="2" t="s">
        <v>69</v>
      </c>
      <c r="E1637" s="2" t="s">
        <v>70</v>
      </c>
      <c r="F1637" s="2" t="str">
        <f t="shared" si="150"/>
        <v>Men</v>
      </c>
      <c r="G1637" s="2" t="str">
        <f t="shared" si="151"/>
        <v xml:space="preserve"> Street Footwear</v>
      </c>
      <c r="H1637" s="2" t="s">
        <v>14</v>
      </c>
      <c r="I1637" s="2">
        <v>45.000000000000007</v>
      </c>
      <c r="J1637" s="2">
        <v>575</v>
      </c>
      <c r="K1637" s="2">
        <v>25875.000000000004</v>
      </c>
      <c r="L1637" s="2" t="s">
        <v>15</v>
      </c>
      <c r="M1637" s="2">
        <f t="shared" si="152"/>
        <v>11</v>
      </c>
      <c r="N1637" s="2" t="str">
        <f t="shared" si="153"/>
        <v>Nov</v>
      </c>
      <c r="O1637" s="2" t="str">
        <f t="shared" si="154"/>
        <v>Wed</v>
      </c>
      <c r="P1637" s="2" t="str">
        <f t="shared" si="155"/>
        <v>2021</v>
      </c>
    </row>
    <row r="1638" spans="1:16" x14ac:dyDescent="0.3">
      <c r="A1638" s="2" t="s">
        <v>11</v>
      </c>
      <c r="B1638" s="3">
        <v>44524</v>
      </c>
      <c r="C1638" s="2" t="s">
        <v>45</v>
      </c>
      <c r="D1638" s="2" t="s">
        <v>69</v>
      </c>
      <c r="E1638" s="2" t="s">
        <v>70</v>
      </c>
      <c r="F1638" s="2" t="str">
        <f t="shared" si="150"/>
        <v>Men</v>
      </c>
      <c r="G1638" s="2" t="str">
        <f t="shared" si="151"/>
        <v xml:space="preserve"> Athletic Footwear</v>
      </c>
      <c r="H1638" s="2" t="s">
        <v>16</v>
      </c>
      <c r="I1638" s="2">
        <v>50.000000000000014</v>
      </c>
      <c r="J1638" s="2">
        <v>650</v>
      </c>
      <c r="K1638" s="2">
        <v>32500.000000000011</v>
      </c>
      <c r="L1638" s="2" t="s">
        <v>15</v>
      </c>
      <c r="M1638" s="2">
        <f t="shared" si="152"/>
        <v>11</v>
      </c>
      <c r="N1638" s="2" t="str">
        <f t="shared" si="153"/>
        <v>Nov</v>
      </c>
      <c r="O1638" s="2" t="str">
        <f t="shared" si="154"/>
        <v>Wed</v>
      </c>
      <c r="P1638" s="2" t="str">
        <f t="shared" si="155"/>
        <v>2021</v>
      </c>
    </row>
    <row r="1639" spans="1:16" x14ac:dyDescent="0.3">
      <c r="A1639" s="2" t="s">
        <v>11</v>
      </c>
      <c r="B1639" s="3">
        <v>44524</v>
      </c>
      <c r="C1639" s="2" t="s">
        <v>45</v>
      </c>
      <c r="D1639" s="2" t="s">
        <v>69</v>
      </c>
      <c r="E1639" s="2" t="s">
        <v>70</v>
      </c>
      <c r="F1639" s="2" t="str">
        <f t="shared" si="150"/>
        <v>Women</v>
      </c>
      <c r="G1639" s="2" t="str">
        <f t="shared" si="151"/>
        <v xml:space="preserve"> Street Footwear</v>
      </c>
      <c r="H1639" s="2" t="s">
        <v>17</v>
      </c>
      <c r="I1639" s="2">
        <v>45.000000000000007</v>
      </c>
      <c r="J1639" s="2">
        <v>475</v>
      </c>
      <c r="K1639" s="2">
        <v>21375.000000000004</v>
      </c>
      <c r="L1639" s="2" t="s">
        <v>15</v>
      </c>
      <c r="M1639" s="2">
        <f t="shared" si="152"/>
        <v>11</v>
      </c>
      <c r="N1639" s="2" t="str">
        <f t="shared" si="153"/>
        <v>Nov</v>
      </c>
      <c r="O1639" s="2" t="str">
        <f t="shared" si="154"/>
        <v>Wed</v>
      </c>
      <c r="P1639" s="2" t="str">
        <f t="shared" si="155"/>
        <v>2021</v>
      </c>
    </row>
    <row r="1640" spans="1:16" x14ac:dyDescent="0.3">
      <c r="A1640" s="2" t="s">
        <v>11</v>
      </c>
      <c r="B1640" s="3">
        <v>44524</v>
      </c>
      <c r="C1640" s="2" t="s">
        <v>45</v>
      </c>
      <c r="D1640" s="2" t="s">
        <v>69</v>
      </c>
      <c r="E1640" s="2" t="s">
        <v>70</v>
      </c>
      <c r="F1640" s="2" t="str">
        <f t="shared" si="150"/>
        <v>Women</v>
      </c>
      <c r="G1640" s="2" t="str">
        <f t="shared" si="151"/>
        <v xml:space="preserve"> Athletic Footwear</v>
      </c>
      <c r="H1640" s="2" t="s">
        <v>18</v>
      </c>
      <c r="I1640" s="2">
        <v>55.000000000000014</v>
      </c>
      <c r="J1640" s="2">
        <v>450</v>
      </c>
      <c r="K1640" s="2">
        <v>24750.000000000007</v>
      </c>
      <c r="L1640" s="2" t="s">
        <v>15</v>
      </c>
      <c r="M1640" s="2">
        <f t="shared" si="152"/>
        <v>11</v>
      </c>
      <c r="N1640" s="2" t="str">
        <f t="shared" si="153"/>
        <v>Nov</v>
      </c>
      <c r="O1640" s="2" t="str">
        <f t="shared" si="154"/>
        <v>Wed</v>
      </c>
      <c r="P1640" s="2" t="str">
        <f t="shared" si="155"/>
        <v>2021</v>
      </c>
    </row>
    <row r="1641" spans="1:16" x14ac:dyDescent="0.3">
      <c r="A1641" s="2" t="s">
        <v>11</v>
      </c>
      <c r="B1641" s="3">
        <v>44524</v>
      </c>
      <c r="C1641" s="2" t="s">
        <v>45</v>
      </c>
      <c r="D1641" s="2" t="s">
        <v>69</v>
      </c>
      <c r="E1641" s="2" t="s">
        <v>70</v>
      </c>
      <c r="F1641" s="2" t="str">
        <f t="shared" si="150"/>
        <v>Men</v>
      </c>
      <c r="G1641" s="2" t="str">
        <f t="shared" si="151"/>
        <v xml:space="preserve"> Apparel</v>
      </c>
      <c r="H1641" s="2" t="s">
        <v>19</v>
      </c>
      <c r="I1641" s="2">
        <v>75.000000000000014</v>
      </c>
      <c r="J1641" s="2">
        <v>425</v>
      </c>
      <c r="K1641" s="2">
        <v>31875.000000000007</v>
      </c>
      <c r="L1641" s="2" t="s">
        <v>15</v>
      </c>
      <c r="M1641" s="2">
        <f t="shared" si="152"/>
        <v>11</v>
      </c>
      <c r="N1641" s="2" t="str">
        <f t="shared" si="153"/>
        <v>Nov</v>
      </c>
      <c r="O1641" s="2" t="str">
        <f t="shared" si="154"/>
        <v>Wed</v>
      </c>
      <c r="P1641" s="2" t="str">
        <f t="shared" si="155"/>
        <v>2021</v>
      </c>
    </row>
    <row r="1642" spans="1:16" x14ac:dyDescent="0.3">
      <c r="A1642" s="2" t="s">
        <v>11</v>
      </c>
      <c r="B1642" s="3">
        <v>44524</v>
      </c>
      <c r="C1642" s="2" t="s">
        <v>45</v>
      </c>
      <c r="D1642" s="2" t="s">
        <v>69</v>
      </c>
      <c r="E1642" s="2" t="s">
        <v>70</v>
      </c>
      <c r="F1642" s="2" t="str">
        <f t="shared" si="150"/>
        <v>Women</v>
      </c>
      <c r="G1642" s="2" t="str">
        <f t="shared" si="151"/>
        <v xml:space="preserve"> Apparel</v>
      </c>
      <c r="H1642" s="2" t="s">
        <v>20</v>
      </c>
      <c r="I1642" s="2">
        <v>80.000000000000014</v>
      </c>
      <c r="J1642" s="2">
        <v>550</v>
      </c>
      <c r="K1642" s="2">
        <v>44000.000000000007</v>
      </c>
      <c r="L1642" s="2" t="s">
        <v>15</v>
      </c>
      <c r="M1642" s="2">
        <f t="shared" si="152"/>
        <v>11</v>
      </c>
      <c r="N1642" s="2" t="str">
        <f t="shared" si="153"/>
        <v>Nov</v>
      </c>
      <c r="O1642" s="2" t="str">
        <f t="shared" si="154"/>
        <v>Wed</v>
      </c>
      <c r="P1642" s="2" t="str">
        <f t="shared" si="155"/>
        <v>2021</v>
      </c>
    </row>
    <row r="1643" spans="1:16" x14ac:dyDescent="0.3">
      <c r="A1643" s="2" t="s">
        <v>11</v>
      </c>
      <c r="B1643" s="3">
        <v>44553</v>
      </c>
      <c r="C1643" s="2" t="s">
        <v>45</v>
      </c>
      <c r="D1643" s="2" t="s">
        <v>69</v>
      </c>
      <c r="E1643" s="2" t="s">
        <v>70</v>
      </c>
      <c r="F1643" s="2" t="str">
        <f t="shared" si="150"/>
        <v>Men</v>
      </c>
      <c r="G1643" s="2" t="str">
        <f t="shared" si="151"/>
        <v xml:space="preserve"> Street Footwear</v>
      </c>
      <c r="H1643" s="2" t="s">
        <v>14</v>
      </c>
      <c r="I1643" s="2">
        <v>65.000000000000014</v>
      </c>
      <c r="J1643" s="2">
        <v>750</v>
      </c>
      <c r="K1643" s="2">
        <v>48750.000000000007</v>
      </c>
      <c r="L1643" s="2" t="s">
        <v>15</v>
      </c>
      <c r="M1643" s="2">
        <f t="shared" si="152"/>
        <v>12</v>
      </c>
      <c r="N1643" s="2" t="str">
        <f t="shared" si="153"/>
        <v>Dec</v>
      </c>
      <c r="O1643" s="2" t="str">
        <f t="shared" si="154"/>
        <v>Thu</v>
      </c>
      <c r="P1643" s="2" t="str">
        <f t="shared" si="155"/>
        <v>2021</v>
      </c>
    </row>
    <row r="1644" spans="1:16" x14ac:dyDescent="0.3">
      <c r="A1644" s="2" t="s">
        <v>11</v>
      </c>
      <c r="B1644" s="3">
        <v>44553</v>
      </c>
      <c r="C1644" s="2" t="s">
        <v>45</v>
      </c>
      <c r="D1644" s="2" t="s">
        <v>69</v>
      </c>
      <c r="E1644" s="2" t="s">
        <v>70</v>
      </c>
      <c r="F1644" s="2" t="str">
        <f t="shared" si="150"/>
        <v>Men</v>
      </c>
      <c r="G1644" s="2" t="str">
        <f t="shared" si="151"/>
        <v xml:space="preserve"> Athletic Footwear</v>
      </c>
      <c r="H1644" s="2" t="s">
        <v>16</v>
      </c>
      <c r="I1644" s="2">
        <v>75.000000000000028</v>
      </c>
      <c r="J1644" s="2">
        <v>750</v>
      </c>
      <c r="K1644" s="2">
        <v>56250.000000000022</v>
      </c>
      <c r="L1644" s="2" t="s">
        <v>15</v>
      </c>
      <c r="M1644" s="2">
        <f t="shared" si="152"/>
        <v>12</v>
      </c>
      <c r="N1644" s="2" t="str">
        <f t="shared" si="153"/>
        <v>Dec</v>
      </c>
      <c r="O1644" s="2" t="str">
        <f t="shared" si="154"/>
        <v>Thu</v>
      </c>
      <c r="P1644" s="2" t="str">
        <f t="shared" si="155"/>
        <v>2021</v>
      </c>
    </row>
    <row r="1645" spans="1:16" x14ac:dyDescent="0.3">
      <c r="A1645" s="2" t="s">
        <v>23</v>
      </c>
      <c r="B1645" s="3">
        <v>44553</v>
      </c>
      <c r="C1645" s="2" t="s">
        <v>45</v>
      </c>
      <c r="D1645" s="2" t="s">
        <v>69</v>
      </c>
      <c r="E1645" s="2" t="s">
        <v>70</v>
      </c>
      <c r="F1645" s="2" t="str">
        <f t="shared" si="150"/>
        <v>Women</v>
      </c>
      <c r="G1645" s="2" t="str">
        <f t="shared" si="151"/>
        <v xml:space="preserve"> Street Footwear</v>
      </c>
      <c r="H1645" s="2" t="s">
        <v>17</v>
      </c>
      <c r="I1645" s="2">
        <v>70.000000000000014</v>
      </c>
      <c r="J1645" s="2">
        <v>550</v>
      </c>
      <c r="K1645" s="2">
        <v>38500.000000000007</v>
      </c>
      <c r="L1645" s="2" t="s">
        <v>15</v>
      </c>
      <c r="M1645" s="2">
        <f t="shared" si="152"/>
        <v>12</v>
      </c>
      <c r="N1645" s="2" t="str">
        <f t="shared" si="153"/>
        <v>Dec</v>
      </c>
      <c r="O1645" s="2" t="str">
        <f t="shared" si="154"/>
        <v>Thu</v>
      </c>
      <c r="P1645" s="2" t="str">
        <f t="shared" si="155"/>
        <v>2021</v>
      </c>
    </row>
    <row r="1646" spans="1:16" x14ac:dyDescent="0.3">
      <c r="A1646" s="2" t="s">
        <v>23</v>
      </c>
      <c r="B1646" s="3">
        <v>44553</v>
      </c>
      <c r="C1646" s="2" t="s">
        <v>45</v>
      </c>
      <c r="D1646" s="2" t="s">
        <v>69</v>
      </c>
      <c r="E1646" s="2" t="s">
        <v>70</v>
      </c>
      <c r="F1646" s="2" t="str">
        <f t="shared" si="150"/>
        <v>Women</v>
      </c>
      <c r="G1646" s="2" t="str">
        <f t="shared" si="151"/>
        <v xml:space="preserve"> Athletic Footwear</v>
      </c>
      <c r="H1646" s="2" t="s">
        <v>18</v>
      </c>
      <c r="I1646" s="2">
        <v>70.000000000000014</v>
      </c>
      <c r="J1646" s="2">
        <v>550</v>
      </c>
      <c r="K1646" s="2">
        <v>38500.000000000007</v>
      </c>
      <c r="L1646" s="2" t="s">
        <v>15</v>
      </c>
      <c r="M1646" s="2">
        <f t="shared" si="152"/>
        <v>12</v>
      </c>
      <c r="N1646" s="2" t="str">
        <f t="shared" si="153"/>
        <v>Dec</v>
      </c>
      <c r="O1646" s="2" t="str">
        <f t="shared" si="154"/>
        <v>Thu</v>
      </c>
      <c r="P1646" s="2" t="str">
        <f t="shared" si="155"/>
        <v>2021</v>
      </c>
    </row>
    <row r="1647" spans="1:16" x14ac:dyDescent="0.3">
      <c r="A1647" s="2" t="s">
        <v>23</v>
      </c>
      <c r="B1647" s="3">
        <v>44553</v>
      </c>
      <c r="C1647" s="2" t="s">
        <v>45</v>
      </c>
      <c r="D1647" s="2" t="s">
        <v>69</v>
      </c>
      <c r="E1647" s="2" t="s">
        <v>70</v>
      </c>
      <c r="F1647" s="2" t="str">
        <f t="shared" si="150"/>
        <v>Men</v>
      </c>
      <c r="G1647" s="2" t="str">
        <f t="shared" si="151"/>
        <v xml:space="preserve"> Apparel</v>
      </c>
      <c r="H1647" s="2" t="s">
        <v>19</v>
      </c>
      <c r="I1647" s="2">
        <v>80.000000000000014</v>
      </c>
      <c r="J1647" s="2">
        <v>475</v>
      </c>
      <c r="K1647" s="2">
        <v>38000.000000000007</v>
      </c>
      <c r="L1647" s="2" t="s">
        <v>15</v>
      </c>
      <c r="M1647" s="2">
        <f t="shared" si="152"/>
        <v>12</v>
      </c>
      <c r="N1647" s="2" t="str">
        <f t="shared" si="153"/>
        <v>Dec</v>
      </c>
      <c r="O1647" s="2" t="str">
        <f t="shared" si="154"/>
        <v>Thu</v>
      </c>
      <c r="P1647" s="2" t="str">
        <f t="shared" si="155"/>
        <v>2021</v>
      </c>
    </row>
    <row r="1648" spans="1:16" x14ac:dyDescent="0.3">
      <c r="A1648" s="2" t="s">
        <v>23</v>
      </c>
      <c r="B1648" s="3">
        <v>44553</v>
      </c>
      <c r="C1648" s="2" t="s">
        <v>45</v>
      </c>
      <c r="D1648" s="2" t="s">
        <v>69</v>
      </c>
      <c r="E1648" s="2" t="s">
        <v>70</v>
      </c>
      <c r="F1648" s="2" t="str">
        <f t="shared" si="150"/>
        <v>Women</v>
      </c>
      <c r="G1648" s="2" t="str">
        <f t="shared" si="151"/>
        <v xml:space="preserve"> Apparel</v>
      </c>
      <c r="H1648" s="2" t="s">
        <v>20</v>
      </c>
      <c r="I1648" s="2">
        <v>85.000000000000014</v>
      </c>
      <c r="J1648" s="2">
        <v>575</v>
      </c>
      <c r="K1648" s="2">
        <v>48875.000000000007</v>
      </c>
      <c r="L1648" s="2" t="s">
        <v>15</v>
      </c>
      <c r="M1648" s="2">
        <f t="shared" si="152"/>
        <v>12</v>
      </c>
      <c r="N1648" s="2" t="str">
        <f t="shared" si="153"/>
        <v>Dec</v>
      </c>
      <c r="O1648" s="2" t="str">
        <f t="shared" si="154"/>
        <v>Thu</v>
      </c>
      <c r="P1648" s="2" t="str">
        <f t="shared" si="155"/>
        <v>2021</v>
      </c>
    </row>
    <row r="1649" spans="1:16" x14ac:dyDescent="0.3">
      <c r="A1649" s="2" t="s">
        <v>23</v>
      </c>
      <c r="B1649" s="3">
        <v>44215</v>
      </c>
      <c r="C1649" s="2" t="s">
        <v>45</v>
      </c>
      <c r="D1649" s="2" t="s">
        <v>69</v>
      </c>
      <c r="E1649" s="2" t="s">
        <v>70</v>
      </c>
      <c r="F1649" s="2" t="str">
        <f t="shared" si="150"/>
        <v>Men</v>
      </c>
      <c r="G1649" s="2" t="str">
        <f t="shared" si="151"/>
        <v xml:space="preserve"> Street Footwear</v>
      </c>
      <c r="H1649" s="2" t="s">
        <v>14</v>
      </c>
      <c r="I1649" s="2">
        <v>35</v>
      </c>
      <c r="J1649" s="2">
        <v>750</v>
      </c>
      <c r="K1649" s="2">
        <v>26250</v>
      </c>
      <c r="L1649" s="2" t="s">
        <v>15</v>
      </c>
      <c r="M1649" s="2">
        <f t="shared" si="152"/>
        <v>1</v>
      </c>
      <c r="N1649" s="2" t="str">
        <f t="shared" si="153"/>
        <v>Jan</v>
      </c>
      <c r="O1649" s="2" t="str">
        <f t="shared" si="154"/>
        <v>Tue</v>
      </c>
      <c r="P1649" s="2" t="str">
        <f t="shared" si="155"/>
        <v>2021</v>
      </c>
    </row>
    <row r="1650" spans="1:16" x14ac:dyDescent="0.3">
      <c r="A1650" s="2" t="s">
        <v>23</v>
      </c>
      <c r="B1650" s="3">
        <v>44215</v>
      </c>
      <c r="C1650" s="2" t="s">
        <v>45</v>
      </c>
      <c r="D1650" s="2" t="s">
        <v>69</v>
      </c>
      <c r="E1650" s="2" t="s">
        <v>70</v>
      </c>
      <c r="F1650" s="2" t="str">
        <f t="shared" si="150"/>
        <v>Men</v>
      </c>
      <c r="G1650" s="2" t="str">
        <f t="shared" si="151"/>
        <v xml:space="preserve"> Athletic Footwear</v>
      </c>
      <c r="H1650" s="2" t="s">
        <v>16</v>
      </c>
      <c r="I1650" s="2">
        <v>35</v>
      </c>
      <c r="J1650" s="2">
        <v>550</v>
      </c>
      <c r="K1650" s="2">
        <v>19250</v>
      </c>
      <c r="L1650" s="2" t="s">
        <v>15</v>
      </c>
      <c r="M1650" s="2">
        <f t="shared" si="152"/>
        <v>1</v>
      </c>
      <c r="N1650" s="2" t="str">
        <f t="shared" si="153"/>
        <v>Jan</v>
      </c>
      <c r="O1650" s="2" t="str">
        <f t="shared" si="154"/>
        <v>Tue</v>
      </c>
      <c r="P1650" s="2" t="str">
        <f t="shared" si="155"/>
        <v>2021</v>
      </c>
    </row>
    <row r="1651" spans="1:16" x14ac:dyDescent="0.3">
      <c r="A1651" s="2" t="s">
        <v>23</v>
      </c>
      <c r="B1651" s="3">
        <v>44215</v>
      </c>
      <c r="C1651" s="2" t="s">
        <v>45</v>
      </c>
      <c r="D1651" s="2" t="s">
        <v>69</v>
      </c>
      <c r="E1651" s="2" t="s">
        <v>70</v>
      </c>
      <c r="F1651" s="2" t="str">
        <f t="shared" si="150"/>
        <v>Women</v>
      </c>
      <c r="G1651" s="2" t="str">
        <f t="shared" si="151"/>
        <v xml:space="preserve"> Street Footwear</v>
      </c>
      <c r="H1651" s="2" t="s">
        <v>17</v>
      </c>
      <c r="I1651" s="2">
        <v>25</v>
      </c>
      <c r="J1651" s="2">
        <v>550</v>
      </c>
      <c r="K1651" s="2">
        <v>13750</v>
      </c>
      <c r="L1651" s="2" t="s">
        <v>15</v>
      </c>
      <c r="M1651" s="2">
        <f t="shared" si="152"/>
        <v>1</v>
      </c>
      <c r="N1651" s="2" t="str">
        <f t="shared" si="153"/>
        <v>Jan</v>
      </c>
      <c r="O1651" s="2" t="str">
        <f t="shared" si="154"/>
        <v>Tue</v>
      </c>
      <c r="P1651" s="2" t="str">
        <f t="shared" si="155"/>
        <v>2021</v>
      </c>
    </row>
    <row r="1652" spans="1:16" x14ac:dyDescent="0.3">
      <c r="A1652" s="2" t="s">
        <v>23</v>
      </c>
      <c r="B1652" s="3">
        <v>44215</v>
      </c>
      <c r="C1652" s="2" t="s">
        <v>45</v>
      </c>
      <c r="D1652" s="2" t="s">
        <v>69</v>
      </c>
      <c r="E1652" s="2" t="s">
        <v>70</v>
      </c>
      <c r="F1652" s="2" t="str">
        <f t="shared" si="150"/>
        <v>Women</v>
      </c>
      <c r="G1652" s="2" t="str">
        <f t="shared" si="151"/>
        <v xml:space="preserve"> Athletic Footwear</v>
      </c>
      <c r="H1652" s="2" t="s">
        <v>18</v>
      </c>
      <c r="I1652" s="2">
        <v>29.999999999999993</v>
      </c>
      <c r="J1652" s="2">
        <v>400</v>
      </c>
      <c r="K1652" s="2">
        <v>11999.999999999996</v>
      </c>
      <c r="L1652" s="2" t="s">
        <v>15</v>
      </c>
      <c r="M1652" s="2">
        <f t="shared" si="152"/>
        <v>1</v>
      </c>
      <c r="N1652" s="2" t="str">
        <f t="shared" si="153"/>
        <v>Jan</v>
      </c>
      <c r="O1652" s="2" t="str">
        <f t="shared" si="154"/>
        <v>Tue</v>
      </c>
      <c r="P1652" s="2" t="str">
        <f t="shared" si="155"/>
        <v>2021</v>
      </c>
    </row>
    <row r="1653" spans="1:16" x14ac:dyDescent="0.3">
      <c r="A1653" s="2" t="s">
        <v>23</v>
      </c>
      <c r="B1653" s="3">
        <v>44215</v>
      </c>
      <c r="C1653" s="2" t="s">
        <v>45</v>
      </c>
      <c r="D1653" s="2" t="s">
        <v>69</v>
      </c>
      <c r="E1653" s="2" t="s">
        <v>70</v>
      </c>
      <c r="F1653" s="2" t="str">
        <f t="shared" si="150"/>
        <v>Men</v>
      </c>
      <c r="G1653" s="2" t="str">
        <f t="shared" si="151"/>
        <v xml:space="preserve"> Apparel</v>
      </c>
      <c r="H1653" s="2" t="s">
        <v>19</v>
      </c>
      <c r="I1653" s="2">
        <v>45.000000000000007</v>
      </c>
      <c r="J1653" s="2">
        <v>450</v>
      </c>
      <c r="K1653" s="2">
        <v>20250.000000000004</v>
      </c>
      <c r="L1653" s="2" t="s">
        <v>15</v>
      </c>
      <c r="M1653" s="2">
        <f t="shared" si="152"/>
        <v>1</v>
      </c>
      <c r="N1653" s="2" t="str">
        <f t="shared" si="153"/>
        <v>Jan</v>
      </c>
      <c r="O1653" s="2" t="str">
        <f t="shared" si="154"/>
        <v>Tue</v>
      </c>
      <c r="P1653" s="2" t="str">
        <f t="shared" si="155"/>
        <v>2021</v>
      </c>
    </row>
    <row r="1654" spans="1:16" x14ac:dyDescent="0.3">
      <c r="A1654" s="2" t="s">
        <v>23</v>
      </c>
      <c r="B1654" s="3">
        <v>44215</v>
      </c>
      <c r="C1654" s="2" t="s">
        <v>45</v>
      </c>
      <c r="D1654" s="2" t="s">
        <v>69</v>
      </c>
      <c r="E1654" s="2" t="s">
        <v>70</v>
      </c>
      <c r="F1654" s="2" t="str">
        <f t="shared" si="150"/>
        <v>Women</v>
      </c>
      <c r="G1654" s="2" t="str">
        <f t="shared" si="151"/>
        <v xml:space="preserve"> Apparel</v>
      </c>
      <c r="H1654" s="2" t="s">
        <v>20</v>
      </c>
      <c r="I1654" s="2">
        <v>35</v>
      </c>
      <c r="J1654" s="2">
        <v>550</v>
      </c>
      <c r="K1654" s="2">
        <v>19250</v>
      </c>
      <c r="L1654" s="2" t="s">
        <v>15</v>
      </c>
      <c r="M1654" s="2">
        <f t="shared" si="152"/>
        <v>1</v>
      </c>
      <c r="N1654" s="2" t="str">
        <f t="shared" si="153"/>
        <v>Jan</v>
      </c>
      <c r="O1654" s="2" t="str">
        <f t="shared" si="154"/>
        <v>Tue</v>
      </c>
      <c r="P1654" s="2" t="str">
        <f t="shared" si="155"/>
        <v>2021</v>
      </c>
    </row>
    <row r="1655" spans="1:16" x14ac:dyDescent="0.3">
      <c r="A1655" s="2" t="s">
        <v>23</v>
      </c>
      <c r="B1655" s="3">
        <v>44244</v>
      </c>
      <c r="C1655" s="2" t="s">
        <v>45</v>
      </c>
      <c r="D1655" s="2" t="s">
        <v>69</v>
      </c>
      <c r="E1655" s="2" t="s">
        <v>70</v>
      </c>
      <c r="F1655" s="2" t="str">
        <f t="shared" si="150"/>
        <v>Men</v>
      </c>
      <c r="G1655" s="2" t="str">
        <f t="shared" si="151"/>
        <v xml:space="preserve"> Street Footwear</v>
      </c>
      <c r="H1655" s="2" t="s">
        <v>14</v>
      </c>
      <c r="I1655" s="2">
        <v>35</v>
      </c>
      <c r="J1655" s="2">
        <v>800</v>
      </c>
      <c r="K1655" s="2">
        <v>28000</v>
      </c>
      <c r="L1655" s="2" t="s">
        <v>15</v>
      </c>
      <c r="M1655" s="2">
        <f t="shared" si="152"/>
        <v>2</v>
      </c>
      <c r="N1655" s="2" t="str">
        <f t="shared" si="153"/>
        <v>Feb</v>
      </c>
      <c r="O1655" s="2" t="str">
        <f t="shared" si="154"/>
        <v>Wed</v>
      </c>
      <c r="P1655" s="2" t="str">
        <f t="shared" si="155"/>
        <v>2021</v>
      </c>
    </row>
    <row r="1656" spans="1:16" x14ac:dyDescent="0.3">
      <c r="A1656" s="2" t="s">
        <v>23</v>
      </c>
      <c r="B1656" s="3">
        <v>44244</v>
      </c>
      <c r="C1656" s="2" t="s">
        <v>45</v>
      </c>
      <c r="D1656" s="2" t="s">
        <v>69</v>
      </c>
      <c r="E1656" s="2" t="s">
        <v>70</v>
      </c>
      <c r="F1656" s="2" t="str">
        <f t="shared" si="150"/>
        <v>Men</v>
      </c>
      <c r="G1656" s="2" t="str">
        <f t="shared" si="151"/>
        <v xml:space="preserve"> Athletic Footwear</v>
      </c>
      <c r="H1656" s="2" t="s">
        <v>16</v>
      </c>
      <c r="I1656" s="2">
        <v>35</v>
      </c>
      <c r="J1656" s="2">
        <v>450</v>
      </c>
      <c r="K1656" s="2">
        <v>15750</v>
      </c>
      <c r="L1656" s="2" t="s">
        <v>15</v>
      </c>
      <c r="M1656" s="2">
        <f t="shared" si="152"/>
        <v>2</v>
      </c>
      <c r="N1656" s="2" t="str">
        <f t="shared" si="153"/>
        <v>Feb</v>
      </c>
      <c r="O1656" s="2" t="str">
        <f t="shared" si="154"/>
        <v>Wed</v>
      </c>
      <c r="P1656" s="2" t="str">
        <f t="shared" si="155"/>
        <v>2021</v>
      </c>
    </row>
    <row r="1657" spans="1:16" x14ac:dyDescent="0.3">
      <c r="A1657" s="2" t="s">
        <v>23</v>
      </c>
      <c r="B1657" s="3">
        <v>44244</v>
      </c>
      <c r="C1657" s="2" t="s">
        <v>45</v>
      </c>
      <c r="D1657" s="2" t="s">
        <v>69</v>
      </c>
      <c r="E1657" s="2" t="s">
        <v>70</v>
      </c>
      <c r="F1657" s="2" t="str">
        <f t="shared" si="150"/>
        <v>Women</v>
      </c>
      <c r="G1657" s="2" t="str">
        <f t="shared" si="151"/>
        <v xml:space="preserve"> Street Footwear</v>
      </c>
      <c r="H1657" s="2" t="s">
        <v>17</v>
      </c>
      <c r="I1657" s="2">
        <v>25</v>
      </c>
      <c r="J1657" s="2">
        <v>500</v>
      </c>
      <c r="K1657" s="2">
        <v>12500</v>
      </c>
      <c r="L1657" s="2" t="s">
        <v>15</v>
      </c>
      <c r="M1657" s="2">
        <f t="shared" si="152"/>
        <v>2</v>
      </c>
      <c r="N1657" s="2" t="str">
        <f t="shared" si="153"/>
        <v>Feb</v>
      </c>
      <c r="O1657" s="2" t="str">
        <f t="shared" si="154"/>
        <v>Wed</v>
      </c>
      <c r="P1657" s="2" t="str">
        <f t="shared" si="155"/>
        <v>2021</v>
      </c>
    </row>
    <row r="1658" spans="1:16" x14ac:dyDescent="0.3">
      <c r="A1658" s="2" t="s">
        <v>23</v>
      </c>
      <c r="B1658" s="3">
        <v>44244</v>
      </c>
      <c r="C1658" s="2" t="s">
        <v>33</v>
      </c>
      <c r="D1658" s="2" t="s">
        <v>71</v>
      </c>
      <c r="E1658" s="2" t="s">
        <v>72</v>
      </c>
      <c r="F1658" s="2" t="str">
        <f t="shared" si="150"/>
        <v>Women</v>
      </c>
      <c r="G1658" s="2" t="str">
        <f t="shared" si="151"/>
        <v xml:space="preserve"> Athletic Footwear</v>
      </c>
      <c r="H1658" s="2" t="s">
        <v>18</v>
      </c>
      <c r="I1658" s="2">
        <v>29.999999999999993</v>
      </c>
      <c r="J1658" s="2">
        <v>375</v>
      </c>
      <c r="K1658" s="2">
        <v>11249.999999999998</v>
      </c>
      <c r="L1658" s="2" t="s">
        <v>15</v>
      </c>
      <c r="M1658" s="2">
        <f t="shared" si="152"/>
        <v>2</v>
      </c>
      <c r="N1658" s="2" t="str">
        <f t="shared" si="153"/>
        <v>Feb</v>
      </c>
      <c r="O1658" s="2" t="str">
        <f t="shared" si="154"/>
        <v>Wed</v>
      </c>
      <c r="P1658" s="2" t="str">
        <f t="shared" si="155"/>
        <v>2021</v>
      </c>
    </row>
    <row r="1659" spans="1:16" x14ac:dyDescent="0.3">
      <c r="A1659" s="2" t="s">
        <v>23</v>
      </c>
      <c r="B1659" s="3">
        <v>44244</v>
      </c>
      <c r="C1659" s="2" t="s">
        <v>33</v>
      </c>
      <c r="D1659" s="2" t="s">
        <v>71</v>
      </c>
      <c r="E1659" s="2" t="s">
        <v>72</v>
      </c>
      <c r="F1659" s="2" t="str">
        <f t="shared" si="150"/>
        <v>Men</v>
      </c>
      <c r="G1659" s="2" t="str">
        <f t="shared" si="151"/>
        <v xml:space="preserve"> Apparel</v>
      </c>
      <c r="H1659" s="2" t="s">
        <v>19</v>
      </c>
      <c r="I1659" s="2">
        <v>45.000000000000007</v>
      </c>
      <c r="J1659" s="2">
        <v>450</v>
      </c>
      <c r="K1659" s="2">
        <v>20250.000000000004</v>
      </c>
      <c r="L1659" s="2" t="s">
        <v>15</v>
      </c>
      <c r="M1659" s="2">
        <f t="shared" si="152"/>
        <v>2</v>
      </c>
      <c r="N1659" s="2" t="str">
        <f t="shared" si="153"/>
        <v>Feb</v>
      </c>
      <c r="O1659" s="2" t="str">
        <f t="shared" si="154"/>
        <v>Wed</v>
      </c>
      <c r="P1659" s="2" t="str">
        <f t="shared" si="155"/>
        <v>2021</v>
      </c>
    </row>
    <row r="1660" spans="1:16" x14ac:dyDescent="0.3">
      <c r="A1660" s="2" t="s">
        <v>23</v>
      </c>
      <c r="B1660" s="3">
        <v>44244</v>
      </c>
      <c r="C1660" s="2" t="s">
        <v>33</v>
      </c>
      <c r="D1660" s="2" t="s">
        <v>71</v>
      </c>
      <c r="E1660" s="2" t="s">
        <v>72</v>
      </c>
      <c r="F1660" s="2" t="str">
        <f t="shared" si="150"/>
        <v>Women</v>
      </c>
      <c r="G1660" s="2" t="str">
        <f t="shared" si="151"/>
        <v xml:space="preserve"> Apparel</v>
      </c>
      <c r="H1660" s="2" t="s">
        <v>20</v>
      </c>
      <c r="I1660" s="2">
        <v>35</v>
      </c>
      <c r="J1660" s="2">
        <v>550</v>
      </c>
      <c r="K1660" s="2">
        <v>19250</v>
      </c>
      <c r="L1660" s="2" t="s">
        <v>15</v>
      </c>
      <c r="M1660" s="2">
        <f t="shared" si="152"/>
        <v>2</v>
      </c>
      <c r="N1660" s="2" t="str">
        <f t="shared" si="153"/>
        <v>Feb</v>
      </c>
      <c r="O1660" s="2" t="str">
        <f t="shared" si="154"/>
        <v>Wed</v>
      </c>
      <c r="P1660" s="2" t="str">
        <f t="shared" si="155"/>
        <v>2021</v>
      </c>
    </row>
    <row r="1661" spans="1:16" x14ac:dyDescent="0.3">
      <c r="A1661" s="2" t="s">
        <v>23</v>
      </c>
      <c r="B1661" s="3">
        <v>44270</v>
      </c>
      <c r="C1661" s="2" t="s">
        <v>33</v>
      </c>
      <c r="D1661" s="2" t="s">
        <v>71</v>
      </c>
      <c r="E1661" s="2" t="s">
        <v>72</v>
      </c>
      <c r="F1661" s="2" t="str">
        <f t="shared" si="150"/>
        <v>Men</v>
      </c>
      <c r="G1661" s="2" t="str">
        <f t="shared" si="151"/>
        <v xml:space="preserve"> Street Footwear</v>
      </c>
      <c r="H1661" s="2" t="s">
        <v>14</v>
      </c>
      <c r="I1661" s="2">
        <v>35</v>
      </c>
      <c r="J1661" s="2">
        <v>770</v>
      </c>
      <c r="K1661" s="2">
        <v>26950</v>
      </c>
      <c r="L1661" s="2" t="s">
        <v>15</v>
      </c>
      <c r="M1661" s="2">
        <f t="shared" si="152"/>
        <v>3</v>
      </c>
      <c r="N1661" s="2" t="str">
        <f t="shared" si="153"/>
        <v>Mar</v>
      </c>
      <c r="O1661" s="2" t="str">
        <f t="shared" si="154"/>
        <v>Mon</v>
      </c>
      <c r="P1661" s="2" t="str">
        <f t="shared" si="155"/>
        <v>2021</v>
      </c>
    </row>
    <row r="1662" spans="1:16" x14ac:dyDescent="0.3">
      <c r="A1662" s="2" t="s">
        <v>23</v>
      </c>
      <c r="B1662" s="3">
        <v>44270</v>
      </c>
      <c r="C1662" s="2" t="s">
        <v>33</v>
      </c>
      <c r="D1662" s="2" t="s">
        <v>71</v>
      </c>
      <c r="E1662" s="2" t="s">
        <v>72</v>
      </c>
      <c r="F1662" s="2" t="str">
        <f t="shared" si="150"/>
        <v>Men</v>
      </c>
      <c r="G1662" s="2" t="str">
        <f t="shared" si="151"/>
        <v xml:space="preserve"> Athletic Footwear</v>
      </c>
      <c r="H1662" s="2" t="s">
        <v>16</v>
      </c>
      <c r="I1662" s="2">
        <v>35</v>
      </c>
      <c r="J1662" s="2">
        <v>450</v>
      </c>
      <c r="K1662" s="2">
        <v>15750</v>
      </c>
      <c r="L1662" s="2" t="s">
        <v>15</v>
      </c>
      <c r="M1662" s="2">
        <f t="shared" si="152"/>
        <v>3</v>
      </c>
      <c r="N1662" s="2" t="str">
        <f t="shared" si="153"/>
        <v>Mar</v>
      </c>
      <c r="O1662" s="2" t="str">
        <f t="shared" si="154"/>
        <v>Mon</v>
      </c>
      <c r="P1662" s="2" t="str">
        <f t="shared" si="155"/>
        <v>2021</v>
      </c>
    </row>
    <row r="1663" spans="1:16" x14ac:dyDescent="0.3">
      <c r="A1663" s="2" t="s">
        <v>23</v>
      </c>
      <c r="B1663" s="3">
        <v>44270</v>
      </c>
      <c r="C1663" s="2" t="s">
        <v>33</v>
      </c>
      <c r="D1663" s="2" t="s">
        <v>71</v>
      </c>
      <c r="E1663" s="2" t="s">
        <v>72</v>
      </c>
      <c r="F1663" s="2" t="str">
        <f t="shared" si="150"/>
        <v>Women</v>
      </c>
      <c r="G1663" s="2" t="str">
        <f t="shared" si="151"/>
        <v xml:space="preserve"> Street Footwear</v>
      </c>
      <c r="H1663" s="2" t="s">
        <v>17</v>
      </c>
      <c r="I1663" s="2">
        <v>25</v>
      </c>
      <c r="J1663" s="2">
        <v>475</v>
      </c>
      <c r="K1663" s="2">
        <v>11875</v>
      </c>
      <c r="L1663" s="2" t="s">
        <v>15</v>
      </c>
      <c r="M1663" s="2">
        <f t="shared" si="152"/>
        <v>3</v>
      </c>
      <c r="N1663" s="2" t="str">
        <f t="shared" si="153"/>
        <v>Mar</v>
      </c>
      <c r="O1663" s="2" t="str">
        <f t="shared" si="154"/>
        <v>Mon</v>
      </c>
      <c r="P1663" s="2" t="str">
        <f t="shared" si="155"/>
        <v>2021</v>
      </c>
    </row>
    <row r="1664" spans="1:16" x14ac:dyDescent="0.3">
      <c r="A1664" s="2" t="s">
        <v>23</v>
      </c>
      <c r="B1664" s="3">
        <v>44270</v>
      </c>
      <c r="C1664" s="2" t="s">
        <v>33</v>
      </c>
      <c r="D1664" s="2" t="s">
        <v>71</v>
      </c>
      <c r="E1664" s="2" t="s">
        <v>72</v>
      </c>
      <c r="F1664" s="2" t="str">
        <f t="shared" si="150"/>
        <v>Women</v>
      </c>
      <c r="G1664" s="2" t="str">
        <f t="shared" si="151"/>
        <v xml:space="preserve"> Athletic Footwear</v>
      </c>
      <c r="H1664" s="2" t="s">
        <v>18</v>
      </c>
      <c r="I1664" s="2">
        <v>29.999999999999993</v>
      </c>
      <c r="J1664" s="2">
        <v>325</v>
      </c>
      <c r="K1664" s="2">
        <v>9749.9999999999982</v>
      </c>
      <c r="L1664" s="2" t="s">
        <v>15</v>
      </c>
      <c r="M1664" s="2">
        <f t="shared" si="152"/>
        <v>3</v>
      </c>
      <c r="N1664" s="2" t="str">
        <f t="shared" si="153"/>
        <v>Mar</v>
      </c>
      <c r="O1664" s="2" t="str">
        <f t="shared" si="154"/>
        <v>Mon</v>
      </c>
      <c r="P1664" s="2" t="str">
        <f t="shared" si="155"/>
        <v>2021</v>
      </c>
    </row>
    <row r="1665" spans="1:16" x14ac:dyDescent="0.3">
      <c r="A1665" s="2" t="s">
        <v>23</v>
      </c>
      <c r="B1665" s="3">
        <v>44270</v>
      </c>
      <c r="C1665" s="2" t="s">
        <v>33</v>
      </c>
      <c r="D1665" s="2" t="s">
        <v>71</v>
      </c>
      <c r="E1665" s="2" t="s">
        <v>72</v>
      </c>
      <c r="F1665" s="2" t="str">
        <f t="shared" si="150"/>
        <v>Men</v>
      </c>
      <c r="G1665" s="2" t="str">
        <f t="shared" si="151"/>
        <v xml:space="preserve"> Apparel</v>
      </c>
      <c r="H1665" s="2" t="s">
        <v>19</v>
      </c>
      <c r="I1665" s="2">
        <v>45.000000000000007</v>
      </c>
      <c r="J1665" s="2">
        <v>375</v>
      </c>
      <c r="K1665" s="2">
        <v>16875.000000000004</v>
      </c>
      <c r="L1665" s="2" t="s">
        <v>15</v>
      </c>
      <c r="M1665" s="2">
        <f t="shared" si="152"/>
        <v>3</v>
      </c>
      <c r="N1665" s="2" t="str">
        <f t="shared" si="153"/>
        <v>Mar</v>
      </c>
      <c r="O1665" s="2" t="str">
        <f t="shared" si="154"/>
        <v>Mon</v>
      </c>
      <c r="P1665" s="2" t="str">
        <f t="shared" si="155"/>
        <v>2021</v>
      </c>
    </row>
    <row r="1666" spans="1:16" x14ac:dyDescent="0.3">
      <c r="A1666" s="2" t="s">
        <v>23</v>
      </c>
      <c r="B1666" s="3">
        <v>44270</v>
      </c>
      <c r="C1666" s="2" t="s">
        <v>33</v>
      </c>
      <c r="D1666" s="2" t="s">
        <v>71</v>
      </c>
      <c r="E1666" s="2" t="s">
        <v>72</v>
      </c>
      <c r="F1666" s="2" t="str">
        <f t="shared" ref="F1666:F1729" si="156">MID(H1666, 1, FIND("'", H1666) - 1)</f>
        <v>Women</v>
      </c>
      <c r="G1666" s="2" t="str">
        <f t="shared" ref="G1666:G1729" si="157">MID(H1666, FIND("'", H1666) + 2, LEN(H1666) - FIND("'", H1666) - 1)</f>
        <v xml:space="preserve"> Apparel</v>
      </c>
      <c r="H1666" s="2" t="s">
        <v>20</v>
      </c>
      <c r="I1666" s="2">
        <v>35</v>
      </c>
      <c r="J1666" s="2">
        <v>475</v>
      </c>
      <c r="K1666" s="2">
        <v>16625</v>
      </c>
      <c r="L1666" s="2" t="s">
        <v>15</v>
      </c>
      <c r="M1666" s="2">
        <f t="shared" si="152"/>
        <v>3</v>
      </c>
      <c r="N1666" s="2" t="str">
        <f t="shared" si="153"/>
        <v>Mar</v>
      </c>
      <c r="O1666" s="2" t="str">
        <f t="shared" si="154"/>
        <v>Mon</v>
      </c>
      <c r="P1666" s="2" t="str">
        <f t="shared" si="155"/>
        <v>2021</v>
      </c>
    </row>
    <row r="1667" spans="1:16" x14ac:dyDescent="0.3">
      <c r="A1667" s="2" t="s">
        <v>23</v>
      </c>
      <c r="B1667" s="3">
        <v>44302</v>
      </c>
      <c r="C1667" s="2" t="s">
        <v>33</v>
      </c>
      <c r="D1667" s="2" t="s">
        <v>71</v>
      </c>
      <c r="E1667" s="2" t="s">
        <v>72</v>
      </c>
      <c r="F1667" s="2" t="str">
        <f t="shared" si="156"/>
        <v>Men</v>
      </c>
      <c r="G1667" s="2" t="str">
        <f t="shared" si="157"/>
        <v xml:space="preserve"> Street Footwear</v>
      </c>
      <c r="H1667" s="2" t="s">
        <v>14</v>
      </c>
      <c r="I1667" s="2">
        <v>35</v>
      </c>
      <c r="J1667" s="2">
        <v>725</v>
      </c>
      <c r="K1667" s="2">
        <v>25375</v>
      </c>
      <c r="L1667" s="2" t="s">
        <v>15</v>
      </c>
      <c r="M1667" s="2">
        <f t="shared" ref="M1667:M1730" si="158">MONTH(B1667)</f>
        <v>4</v>
      </c>
      <c r="N1667" s="2" t="str">
        <f t="shared" ref="N1667:N1730" si="159">TEXT(B1667,"mmm")</f>
        <v>Apr</v>
      </c>
      <c r="O1667" s="2" t="str">
        <f t="shared" ref="O1667:O1730" si="160">TEXT(B1667,"ddd")</f>
        <v>Fri</v>
      </c>
      <c r="P1667" s="2" t="str">
        <f t="shared" ref="P1667:P1730" si="161">TEXT(B1667,"YYY")</f>
        <v>2021</v>
      </c>
    </row>
    <row r="1668" spans="1:16" x14ac:dyDescent="0.3">
      <c r="A1668" s="2" t="s">
        <v>23</v>
      </c>
      <c r="B1668" s="3">
        <v>44302</v>
      </c>
      <c r="C1668" s="2" t="s">
        <v>33</v>
      </c>
      <c r="D1668" s="2" t="s">
        <v>71</v>
      </c>
      <c r="E1668" s="2" t="s">
        <v>72</v>
      </c>
      <c r="F1668" s="2" t="str">
        <f t="shared" si="156"/>
        <v>Men</v>
      </c>
      <c r="G1668" s="2" t="str">
        <f t="shared" si="157"/>
        <v xml:space="preserve"> Athletic Footwear</v>
      </c>
      <c r="H1668" s="2" t="s">
        <v>16</v>
      </c>
      <c r="I1668" s="2">
        <v>40</v>
      </c>
      <c r="J1668" s="2">
        <v>425</v>
      </c>
      <c r="K1668" s="2">
        <v>17000</v>
      </c>
      <c r="L1668" s="2" t="s">
        <v>15</v>
      </c>
      <c r="M1668" s="2">
        <f t="shared" si="158"/>
        <v>4</v>
      </c>
      <c r="N1668" s="2" t="str">
        <f t="shared" si="159"/>
        <v>Apr</v>
      </c>
      <c r="O1668" s="2" t="str">
        <f t="shared" si="160"/>
        <v>Fri</v>
      </c>
      <c r="P1668" s="2" t="str">
        <f t="shared" si="161"/>
        <v>2021</v>
      </c>
    </row>
    <row r="1669" spans="1:16" x14ac:dyDescent="0.3">
      <c r="A1669" s="2" t="s">
        <v>23</v>
      </c>
      <c r="B1669" s="3">
        <v>44302</v>
      </c>
      <c r="C1669" s="2" t="s">
        <v>33</v>
      </c>
      <c r="D1669" s="2" t="s">
        <v>71</v>
      </c>
      <c r="E1669" s="2" t="s">
        <v>72</v>
      </c>
      <c r="F1669" s="2" t="str">
        <f t="shared" si="156"/>
        <v>Women</v>
      </c>
      <c r="G1669" s="2" t="str">
        <f t="shared" si="157"/>
        <v xml:space="preserve"> Street Footwear</v>
      </c>
      <c r="H1669" s="2" t="s">
        <v>17</v>
      </c>
      <c r="I1669" s="2">
        <v>30.000000000000004</v>
      </c>
      <c r="J1669" s="2">
        <v>450</v>
      </c>
      <c r="K1669" s="2">
        <v>13500.000000000002</v>
      </c>
      <c r="L1669" s="2" t="s">
        <v>15</v>
      </c>
      <c r="M1669" s="2">
        <f t="shared" si="158"/>
        <v>4</v>
      </c>
      <c r="N1669" s="2" t="str">
        <f t="shared" si="159"/>
        <v>Apr</v>
      </c>
      <c r="O1669" s="2" t="str">
        <f t="shared" si="160"/>
        <v>Fri</v>
      </c>
      <c r="P1669" s="2" t="str">
        <f t="shared" si="161"/>
        <v>2021</v>
      </c>
    </row>
    <row r="1670" spans="1:16" x14ac:dyDescent="0.3">
      <c r="A1670" s="2" t="s">
        <v>23</v>
      </c>
      <c r="B1670" s="3">
        <v>44302</v>
      </c>
      <c r="C1670" s="2" t="s">
        <v>33</v>
      </c>
      <c r="D1670" s="2" t="s">
        <v>71</v>
      </c>
      <c r="E1670" s="2" t="s">
        <v>72</v>
      </c>
      <c r="F1670" s="2" t="str">
        <f t="shared" si="156"/>
        <v>Women</v>
      </c>
      <c r="G1670" s="2" t="str">
        <f t="shared" si="157"/>
        <v xml:space="preserve"> Athletic Footwear</v>
      </c>
      <c r="H1670" s="2" t="s">
        <v>18</v>
      </c>
      <c r="I1670" s="2">
        <v>35</v>
      </c>
      <c r="J1670" s="2">
        <v>375</v>
      </c>
      <c r="K1670" s="2">
        <v>13125</v>
      </c>
      <c r="L1670" s="2" t="s">
        <v>15</v>
      </c>
      <c r="M1670" s="2">
        <f t="shared" si="158"/>
        <v>4</v>
      </c>
      <c r="N1670" s="2" t="str">
        <f t="shared" si="159"/>
        <v>Apr</v>
      </c>
      <c r="O1670" s="2" t="str">
        <f t="shared" si="160"/>
        <v>Fri</v>
      </c>
      <c r="P1670" s="2" t="str">
        <f t="shared" si="161"/>
        <v>2021</v>
      </c>
    </row>
    <row r="1671" spans="1:16" x14ac:dyDescent="0.3">
      <c r="A1671" s="2" t="s">
        <v>23</v>
      </c>
      <c r="B1671" s="3">
        <v>44302</v>
      </c>
      <c r="C1671" s="2" t="s">
        <v>33</v>
      </c>
      <c r="D1671" s="2" t="s">
        <v>71</v>
      </c>
      <c r="E1671" s="2" t="s">
        <v>72</v>
      </c>
      <c r="F1671" s="2" t="str">
        <f t="shared" si="156"/>
        <v>Men</v>
      </c>
      <c r="G1671" s="2" t="str">
        <f t="shared" si="157"/>
        <v xml:space="preserve"> Apparel</v>
      </c>
      <c r="H1671" s="2" t="s">
        <v>19</v>
      </c>
      <c r="I1671" s="2">
        <v>50</v>
      </c>
      <c r="J1671" s="2">
        <v>400</v>
      </c>
      <c r="K1671" s="2">
        <v>20000</v>
      </c>
      <c r="L1671" s="2" t="s">
        <v>15</v>
      </c>
      <c r="M1671" s="2">
        <f t="shared" si="158"/>
        <v>4</v>
      </c>
      <c r="N1671" s="2" t="str">
        <f t="shared" si="159"/>
        <v>Apr</v>
      </c>
      <c r="O1671" s="2" t="str">
        <f t="shared" si="160"/>
        <v>Fri</v>
      </c>
      <c r="P1671" s="2" t="str">
        <f t="shared" si="161"/>
        <v>2021</v>
      </c>
    </row>
    <row r="1672" spans="1:16" x14ac:dyDescent="0.3">
      <c r="A1672" s="2" t="s">
        <v>23</v>
      </c>
      <c r="B1672" s="3">
        <v>44302</v>
      </c>
      <c r="C1672" s="2" t="s">
        <v>33</v>
      </c>
      <c r="D1672" s="2" t="s">
        <v>71</v>
      </c>
      <c r="E1672" s="2" t="s">
        <v>72</v>
      </c>
      <c r="F1672" s="2" t="str">
        <f t="shared" si="156"/>
        <v>Women</v>
      </c>
      <c r="G1672" s="2" t="str">
        <f t="shared" si="157"/>
        <v xml:space="preserve"> Apparel</v>
      </c>
      <c r="H1672" s="2" t="s">
        <v>20</v>
      </c>
      <c r="I1672" s="2">
        <v>40</v>
      </c>
      <c r="J1672" s="2">
        <v>525</v>
      </c>
      <c r="K1672" s="2">
        <v>21000</v>
      </c>
      <c r="L1672" s="2" t="s">
        <v>15</v>
      </c>
      <c r="M1672" s="2">
        <f t="shared" si="158"/>
        <v>4</v>
      </c>
      <c r="N1672" s="2" t="str">
        <f t="shared" si="159"/>
        <v>Apr</v>
      </c>
      <c r="O1672" s="2" t="str">
        <f t="shared" si="160"/>
        <v>Fri</v>
      </c>
      <c r="P1672" s="2" t="str">
        <f t="shared" si="161"/>
        <v>2021</v>
      </c>
    </row>
    <row r="1673" spans="1:16" x14ac:dyDescent="0.3">
      <c r="A1673" s="2" t="s">
        <v>23</v>
      </c>
      <c r="B1673" s="3">
        <v>44331</v>
      </c>
      <c r="C1673" s="2" t="s">
        <v>33</v>
      </c>
      <c r="D1673" s="2" t="s">
        <v>71</v>
      </c>
      <c r="E1673" s="2" t="s">
        <v>72</v>
      </c>
      <c r="F1673" s="2" t="str">
        <f t="shared" si="156"/>
        <v>Men</v>
      </c>
      <c r="G1673" s="2" t="str">
        <f t="shared" si="157"/>
        <v xml:space="preserve"> Street Footwear</v>
      </c>
      <c r="H1673" s="2" t="s">
        <v>14</v>
      </c>
      <c r="I1673" s="2">
        <v>50</v>
      </c>
      <c r="J1673" s="2">
        <v>795</v>
      </c>
      <c r="K1673" s="2">
        <v>39750</v>
      </c>
      <c r="L1673" s="2" t="s">
        <v>15</v>
      </c>
      <c r="M1673" s="2">
        <f t="shared" si="158"/>
        <v>5</v>
      </c>
      <c r="N1673" s="2" t="str">
        <f t="shared" si="159"/>
        <v>May</v>
      </c>
      <c r="O1673" s="2" t="str">
        <f t="shared" si="160"/>
        <v>Sat</v>
      </c>
      <c r="P1673" s="2" t="str">
        <f t="shared" si="161"/>
        <v>2021</v>
      </c>
    </row>
    <row r="1674" spans="1:16" x14ac:dyDescent="0.3">
      <c r="A1674" s="2" t="s">
        <v>23</v>
      </c>
      <c r="B1674" s="3">
        <v>44331</v>
      </c>
      <c r="C1674" s="2" t="s">
        <v>33</v>
      </c>
      <c r="D1674" s="2" t="s">
        <v>71</v>
      </c>
      <c r="E1674" s="2" t="s">
        <v>72</v>
      </c>
      <c r="F1674" s="2" t="str">
        <f t="shared" si="156"/>
        <v>Men</v>
      </c>
      <c r="G1674" s="2" t="str">
        <f t="shared" si="157"/>
        <v xml:space="preserve"> Athletic Footwear</v>
      </c>
      <c r="H1674" s="2" t="s">
        <v>16</v>
      </c>
      <c r="I1674" s="2">
        <v>50</v>
      </c>
      <c r="J1674" s="2">
        <v>500</v>
      </c>
      <c r="K1674" s="2">
        <v>25000</v>
      </c>
      <c r="L1674" s="2" t="s">
        <v>15</v>
      </c>
      <c r="M1674" s="2">
        <f t="shared" si="158"/>
        <v>5</v>
      </c>
      <c r="N1674" s="2" t="str">
        <f t="shared" si="159"/>
        <v>May</v>
      </c>
      <c r="O1674" s="2" t="str">
        <f t="shared" si="160"/>
        <v>Sat</v>
      </c>
      <c r="P1674" s="2" t="str">
        <f t="shared" si="161"/>
        <v>2021</v>
      </c>
    </row>
    <row r="1675" spans="1:16" x14ac:dyDescent="0.3">
      <c r="A1675" s="2" t="s">
        <v>23</v>
      </c>
      <c r="B1675" s="3">
        <v>44331</v>
      </c>
      <c r="C1675" s="2" t="s">
        <v>33</v>
      </c>
      <c r="D1675" s="2" t="s">
        <v>71</v>
      </c>
      <c r="E1675" s="2" t="s">
        <v>72</v>
      </c>
      <c r="F1675" s="2" t="str">
        <f t="shared" si="156"/>
        <v>Women</v>
      </c>
      <c r="G1675" s="2" t="str">
        <f t="shared" si="157"/>
        <v xml:space="preserve"> Street Footwear</v>
      </c>
      <c r="H1675" s="2" t="s">
        <v>17</v>
      </c>
      <c r="I1675" s="2">
        <v>45</v>
      </c>
      <c r="J1675" s="2">
        <v>475</v>
      </c>
      <c r="K1675" s="2">
        <v>21375</v>
      </c>
      <c r="L1675" s="2" t="s">
        <v>15</v>
      </c>
      <c r="M1675" s="2">
        <f t="shared" si="158"/>
        <v>5</v>
      </c>
      <c r="N1675" s="2" t="str">
        <f t="shared" si="159"/>
        <v>May</v>
      </c>
      <c r="O1675" s="2" t="str">
        <f t="shared" si="160"/>
        <v>Sat</v>
      </c>
      <c r="P1675" s="2" t="str">
        <f t="shared" si="161"/>
        <v>2021</v>
      </c>
    </row>
    <row r="1676" spans="1:16" x14ac:dyDescent="0.3">
      <c r="A1676" s="2" t="s">
        <v>23</v>
      </c>
      <c r="B1676" s="3">
        <v>44331</v>
      </c>
      <c r="C1676" s="2" t="s">
        <v>33</v>
      </c>
      <c r="D1676" s="2" t="s">
        <v>71</v>
      </c>
      <c r="E1676" s="2" t="s">
        <v>72</v>
      </c>
      <c r="F1676" s="2" t="str">
        <f t="shared" si="156"/>
        <v>Women</v>
      </c>
      <c r="G1676" s="2" t="str">
        <f t="shared" si="157"/>
        <v xml:space="preserve"> Athletic Footwear</v>
      </c>
      <c r="H1676" s="2" t="s">
        <v>18</v>
      </c>
      <c r="I1676" s="2">
        <v>45</v>
      </c>
      <c r="J1676" s="2">
        <v>450</v>
      </c>
      <c r="K1676" s="2">
        <v>20250</v>
      </c>
      <c r="L1676" s="2" t="s">
        <v>15</v>
      </c>
      <c r="M1676" s="2">
        <f t="shared" si="158"/>
        <v>5</v>
      </c>
      <c r="N1676" s="2" t="str">
        <f t="shared" si="159"/>
        <v>May</v>
      </c>
      <c r="O1676" s="2" t="str">
        <f t="shared" si="160"/>
        <v>Sat</v>
      </c>
      <c r="P1676" s="2" t="str">
        <f t="shared" si="161"/>
        <v>2021</v>
      </c>
    </row>
    <row r="1677" spans="1:16" x14ac:dyDescent="0.3">
      <c r="A1677" s="2" t="s">
        <v>23</v>
      </c>
      <c r="B1677" s="3">
        <v>44331</v>
      </c>
      <c r="C1677" s="2" t="s">
        <v>33</v>
      </c>
      <c r="D1677" s="2" t="s">
        <v>71</v>
      </c>
      <c r="E1677" s="2" t="s">
        <v>72</v>
      </c>
      <c r="F1677" s="2" t="str">
        <f t="shared" si="156"/>
        <v>Men</v>
      </c>
      <c r="G1677" s="2" t="str">
        <f t="shared" si="157"/>
        <v xml:space="preserve"> Apparel</v>
      </c>
      <c r="H1677" s="2" t="s">
        <v>19</v>
      </c>
      <c r="I1677" s="2">
        <v>54.999999999999993</v>
      </c>
      <c r="J1677" s="2">
        <v>475</v>
      </c>
      <c r="K1677" s="2">
        <v>26124.999999999996</v>
      </c>
      <c r="L1677" s="2" t="s">
        <v>15</v>
      </c>
      <c r="M1677" s="2">
        <f t="shared" si="158"/>
        <v>5</v>
      </c>
      <c r="N1677" s="2" t="str">
        <f t="shared" si="159"/>
        <v>May</v>
      </c>
      <c r="O1677" s="2" t="str">
        <f t="shared" si="160"/>
        <v>Sat</v>
      </c>
      <c r="P1677" s="2" t="str">
        <f t="shared" si="161"/>
        <v>2021</v>
      </c>
    </row>
    <row r="1678" spans="1:16" x14ac:dyDescent="0.3">
      <c r="A1678" s="2" t="s">
        <v>23</v>
      </c>
      <c r="B1678" s="3">
        <v>44331</v>
      </c>
      <c r="C1678" s="2" t="s">
        <v>33</v>
      </c>
      <c r="D1678" s="2" t="s">
        <v>71</v>
      </c>
      <c r="E1678" s="2" t="s">
        <v>72</v>
      </c>
      <c r="F1678" s="2" t="str">
        <f t="shared" si="156"/>
        <v>Women</v>
      </c>
      <c r="G1678" s="2" t="str">
        <f t="shared" si="157"/>
        <v xml:space="preserve"> Apparel</v>
      </c>
      <c r="H1678" s="2" t="s">
        <v>20</v>
      </c>
      <c r="I1678" s="2">
        <v>60</v>
      </c>
      <c r="J1678" s="2">
        <v>575</v>
      </c>
      <c r="K1678" s="2">
        <v>34500</v>
      </c>
      <c r="L1678" s="2" t="s">
        <v>15</v>
      </c>
      <c r="M1678" s="2">
        <f t="shared" si="158"/>
        <v>5</v>
      </c>
      <c r="N1678" s="2" t="str">
        <f t="shared" si="159"/>
        <v>May</v>
      </c>
      <c r="O1678" s="2" t="str">
        <f t="shared" si="160"/>
        <v>Sat</v>
      </c>
      <c r="P1678" s="2" t="str">
        <f t="shared" si="161"/>
        <v>2021</v>
      </c>
    </row>
    <row r="1679" spans="1:16" x14ac:dyDescent="0.3">
      <c r="A1679" s="2" t="s">
        <v>23</v>
      </c>
      <c r="B1679" s="3">
        <v>44364</v>
      </c>
      <c r="C1679" s="2" t="s">
        <v>33</v>
      </c>
      <c r="D1679" s="2" t="s">
        <v>71</v>
      </c>
      <c r="E1679" s="2" t="s">
        <v>72</v>
      </c>
      <c r="F1679" s="2" t="str">
        <f t="shared" si="156"/>
        <v>Men</v>
      </c>
      <c r="G1679" s="2" t="str">
        <f t="shared" si="157"/>
        <v xml:space="preserve"> Street Footwear</v>
      </c>
      <c r="H1679" s="2" t="s">
        <v>14</v>
      </c>
      <c r="I1679" s="2">
        <v>54.999999999999993</v>
      </c>
      <c r="J1679" s="2">
        <v>825</v>
      </c>
      <c r="K1679" s="2">
        <v>45374.999999999993</v>
      </c>
      <c r="L1679" s="2" t="s">
        <v>15</v>
      </c>
      <c r="M1679" s="2">
        <f t="shared" si="158"/>
        <v>6</v>
      </c>
      <c r="N1679" s="2" t="str">
        <f t="shared" si="159"/>
        <v>Jun</v>
      </c>
      <c r="O1679" s="2" t="str">
        <f t="shared" si="160"/>
        <v>Thu</v>
      </c>
      <c r="P1679" s="2" t="str">
        <f t="shared" si="161"/>
        <v>2021</v>
      </c>
    </row>
    <row r="1680" spans="1:16" x14ac:dyDescent="0.3">
      <c r="A1680" s="2" t="s">
        <v>23</v>
      </c>
      <c r="B1680" s="3">
        <v>44364</v>
      </c>
      <c r="C1680" s="2" t="s">
        <v>33</v>
      </c>
      <c r="D1680" s="2" t="s">
        <v>71</v>
      </c>
      <c r="E1680" s="2" t="s">
        <v>72</v>
      </c>
      <c r="F1680" s="2" t="str">
        <f t="shared" si="156"/>
        <v>Men</v>
      </c>
      <c r="G1680" s="2" t="str">
        <f t="shared" si="157"/>
        <v xml:space="preserve"> Athletic Footwear</v>
      </c>
      <c r="H1680" s="2" t="s">
        <v>16</v>
      </c>
      <c r="I1680" s="2">
        <v>50</v>
      </c>
      <c r="J1680" s="2">
        <v>575</v>
      </c>
      <c r="K1680" s="2">
        <v>28750</v>
      </c>
      <c r="L1680" s="2" t="s">
        <v>15</v>
      </c>
      <c r="M1680" s="2">
        <f t="shared" si="158"/>
        <v>6</v>
      </c>
      <c r="N1680" s="2" t="str">
        <f t="shared" si="159"/>
        <v>Jun</v>
      </c>
      <c r="O1680" s="2" t="str">
        <f t="shared" si="160"/>
        <v>Thu</v>
      </c>
      <c r="P1680" s="2" t="str">
        <f t="shared" si="161"/>
        <v>2021</v>
      </c>
    </row>
    <row r="1681" spans="1:16" x14ac:dyDescent="0.3">
      <c r="A1681" s="2" t="s">
        <v>23</v>
      </c>
      <c r="B1681" s="3">
        <v>44364</v>
      </c>
      <c r="C1681" s="2" t="s">
        <v>33</v>
      </c>
      <c r="D1681" s="2" t="s">
        <v>71</v>
      </c>
      <c r="E1681" s="2" t="s">
        <v>72</v>
      </c>
      <c r="F1681" s="2" t="str">
        <f t="shared" si="156"/>
        <v>Women</v>
      </c>
      <c r="G1681" s="2" t="str">
        <f t="shared" si="157"/>
        <v xml:space="preserve"> Street Footwear</v>
      </c>
      <c r="H1681" s="2" t="s">
        <v>17</v>
      </c>
      <c r="I1681" s="2">
        <v>45</v>
      </c>
      <c r="J1681" s="2">
        <v>550</v>
      </c>
      <c r="K1681" s="2">
        <v>24750</v>
      </c>
      <c r="L1681" s="2" t="s">
        <v>15</v>
      </c>
      <c r="M1681" s="2">
        <f t="shared" si="158"/>
        <v>6</v>
      </c>
      <c r="N1681" s="2" t="str">
        <f t="shared" si="159"/>
        <v>Jun</v>
      </c>
      <c r="O1681" s="2" t="str">
        <f t="shared" si="160"/>
        <v>Thu</v>
      </c>
      <c r="P1681" s="2" t="str">
        <f t="shared" si="161"/>
        <v>2021</v>
      </c>
    </row>
    <row r="1682" spans="1:16" x14ac:dyDescent="0.3">
      <c r="A1682" s="2" t="s">
        <v>23</v>
      </c>
      <c r="B1682" s="3">
        <v>44364</v>
      </c>
      <c r="C1682" s="2" t="s">
        <v>33</v>
      </c>
      <c r="D1682" s="2" t="s">
        <v>71</v>
      </c>
      <c r="E1682" s="2" t="s">
        <v>72</v>
      </c>
      <c r="F1682" s="2" t="str">
        <f t="shared" si="156"/>
        <v>Women</v>
      </c>
      <c r="G1682" s="2" t="str">
        <f t="shared" si="157"/>
        <v xml:space="preserve"> Athletic Footwear</v>
      </c>
      <c r="H1682" s="2" t="s">
        <v>18</v>
      </c>
      <c r="I1682" s="2">
        <v>45</v>
      </c>
      <c r="J1682" s="2">
        <v>525</v>
      </c>
      <c r="K1682" s="2">
        <v>23625</v>
      </c>
      <c r="L1682" s="2" t="s">
        <v>15</v>
      </c>
      <c r="M1682" s="2">
        <f t="shared" si="158"/>
        <v>6</v>
      </c>
      <c r="N1682" s="2" t="str">
        <f t="shared" si="159"/>
        <v>Jun</v>
      </c>
      <c r="O1682" s="2" t="str">
        <f t="shared" si="160"/>
        <v>Thu</v>
      </c>
      <c r="P1682" s="2" t="str">
        <f t="shared" si="161"/>
        <v>2021</v>
      </c>
    </row>
    <row r="1683" spans="1:16" x14ac:dyDescent="0.3">
      <c r="A1683" s="2" t="s">
        <v>23</v>
      </c>
      <c r="B1683" s="3">
        <v>44364</v>
      </c>
      <c r="C1683" s="2" t="s">
        <v>33</v>
      </c>
      <c r="D1683" s="2" t="s">
        <v>71</v>
      </c>
      <c r="E1683" s="2" t="s">
        <v>72</v>
      </c>
      <c r="F1683" s="2" t="str">
        <f t="shared" si="156"/>
        <v>Men</v>
      </c>
      <c r="G1683" s="2" t="str">
        <f t="shared" si="157"/>
        <v xml:space="preserve"> Apparel</v>
      </c>
      <c r="H1683" s="2" t="s">
        <v>19</v>
      </c>
      <c r="I1683" s="2">
        <v>60</v>
      </c>
      <c r="J1683" s="2">
        <v>525</v>
      </c>
      <c r="K1683" s="2">
        <v>31500</v>
      </c>
      <c r="L1683" s="2" t="s">
        <v>15</v>
      </c>
      <c r="M1683" s="2">
        <f t="shared" si="158"/>
        <v>6</v>
      </c>
      <c r="N1683" s="2" t="str">
        <f t="shared" si="159"/>
        <v>Jun</v>
      </c>
      <c r="O1683" s="2" t="str">
        <f t="shared" si="160"/>
        <v>Thu</v>
      </c>
      <c r="P1683" s="2" t="str">
        <f t="shared" si="161"/>
        <v>2021</v>
      </c>
    </row>
    <row r="1684" spans="1:16" x14ac:dyDescent="0.3">
      <c r="A1684" s="2" t="s">
        <v>23</v>
      </c>
      <c r="B1684" s="3">
        <v>44364</v>
      </c>
      <c r="C1684" s="2" t="s">
        <v>33</v>
      </c>
      <c r="D1684" s="2" t="s">
        <v>71</v>
      </c>
      <c r="E1684" s="2" t="s">
        <v>72</v>
      </c>
      <c r="F1684" s="2" t="str">
        <f t="shared" si="156"/>
        <v>Women</v>
      </c>
      <c r="G1684" s="2" t="str">
        <f t="shared" si="157"/>
        <v xml:space="preserve"> Apparel</v>
      </c>
      <c r="H1684" s="2" t="s">
        <v>20</v>
      </c>
      <c r="I1684" s="2">
        <v>65</v>
      </c>
      <c r="J1684" s="2">
        <v>675</v>
      </c>
      <c r="K1684" s="2">
        <v>43875</v>
      </c>
      <c r="L1684" s="2" t="s">
        <v>15</v>
      </c>
      <c r="M1684" s="2">
        <f t="shared" si="158"/>
        <v>6</v>
      </c>
      <c r="N1684" s="2" t="str">
        <f t="shared" si="159"/>
        <v>Jun</v>
      </c>
      <c r="O1684" s="2" t="str">
        <f t="shared" si="160"/>
        <v>Thu</v>
      </c>
      <c r="P1684" s="2" t="str">
        <f t="shared" si="161"/>
        <v>2021</v>
      </c>
    </row>
    <row r="1685" spans="1:16" x14ac:dyDescent="0.3">
      <c r="A1685" s="2" t="s">
        <v>23</v>
      </c>
      <c r="B1685" s="3">
        <v>44392</v>
      </c>
      <c r="C1685" s="2" t="s">
        <v>33</v>
      </c>
      <c r="D1685" s="2" t="s">
        <v>71</v>
      </c>
      <c r="E1685" s="2" t="s">
        <v>72</v>
      </c>
      <c r="F1685" s="2" t="str">
        <f t="shared" si="156"/>
        <v>Men</v>
      </c>
      <c r="G1685" s="2" t="str">
        <f t="shared" si="157"/>
        <v xml:space="preserve"> Street Footwear</v>
      </c>
      <c r="H1685" s="2" t="s">
        <v>14</v>
      </c>
      <c r="I1685" s="2">
        <v>60</v>
      </c>
      <c r="J1685" s="2">
        <v>900</v>
      </c>
      <c r="K1685" s="2">
        <v>54000</v>
      </c>
      <c r="L1685" s="2" t="s">
        <v>15</v>
      </c>
      <c r="M1685" s="2">
        <f t="shared" si="158"/>
        <v>7</v>
      </c>
      <c r="N1685" s="2" t="str">
        <f t="shared" si="159"/>
        <v>Jul</v>
      </c>
      <c r="O1685" s="2" t="str">
        <f t="shared" si="160"/>
        <v>Thu</v>
      </c>
      <c r="P1685" s="2" t="str">
        <f t="shared" si="161"/>
        <v>2021</v>
      </c>
    </row>
    <row r="1686" spans="1:16" x14ac:dyDescent="0.3">
      <c r="A1686" s="2" t="s">
        <v>23</v>
      </c>
      <c r="B1686" s="3">
        <v>44392</v>
      </c>
      <c r="C1686" s="2" t="s">
        <v>33</v>
      </c>
      <c r="D1686" s="2" t="s">
        <v>71</v>
      </c>
      <c r="E1686" s="2" t="s">
        <v>72</v>
      </c>
      <c r="F1686" s="2" t="str">
        <f t="shared" si="156"/>
        <v>Men</v>
      </c>
      <c r="G1686" s="2" t="str">
        <f t="shared" si="157"/>
        <v xml:space="preserve"> Athletic Footwear</v>
      </c>
      <c r="H1686" s="2" t="s">
        <v>16</v>
      </c>
      <c r="I1686" s="2">
        <v>55.000000000000007</v>
      </c>
      <c r="J1686" s="2">
        <v>650</v>
      </c>
      <c r="K1686" s="2">
        <v>35750.000000000007</v>
      </c>
      <c r="L1686" s="2" t="s">
        <v>15</v>
      </c>
      <c r="M1686" s="2">
        <f t="shared" si="158"/>
        <v>7</v>
      </c>
      <c r="N1686" s="2" t="str">
        <f t="shared" si="159"/>
        <v>Jul</v>
      </c>
      <c r="O1686" s="2" t="str">
        <f t="shared" si="160"/>
        <v>Thu</v>
      </c>
      <c r="P1686" s="2" t="str">
        <f t="shared" si="161"/>
        <v>2021</v>
      </c>
    </row>
    <row r="1687" spans="1:16" x14ac:dyDescent="0.3">
      <c r="A1687" s="2" t="s">
        <v>23</v>
      </c>
      <c r="B1687" s="3">
        <v>44392</v>
      </c>
      <c r="C1687" s="2" t="s">
        <v>33</v>
      </c>
      <c r="D1687" s="2" t="s">
        <v>71</v>
      </c>
      <c r="E1687" s="2" t="s">
        <v>72</v>
      </c>
      <c r="F1687" s="2" t="str">
        <f t="shared" si="156"/>
        <v>Women</v>
      </c>
      <c r="G1687" s="2" t="str">
        <f t="shared" si="157"/>
        <v xml:space="preserve"> Street Footwear</v>
      </c>
      <c r="H1687" s="2" t="s">
        <v>17</v>
      </c>
      <c r="I1687" s="2">
        <v>50</v>
      </c>
      <c r="J1687" s="2">
        <v>575</v>
      </c>
      <c r="K1687" s="2">
        <v>28750</v>
      </c>
      <c r="L1687" s="2" t="s">
        <v>15</v>
      </c>
      <c r="M1687" s="2">
        <f t="shared" si="158"/>
        <v>7</v>
      </c>
      <c r="N1687" s="2" t="str">
        <f t="shared" si="159"/>
        <v>Jul</v>
      </c>
      <c r="O1687" s="2" t="str">
        <f t="shared" si="160"/>
        <v>Thu</v>
      </c>
      <c r="P1687" s="2" t="str">
        <f t="shared" si="161"/>
        <v>2021</v>
      </c>
    </row>
    <row r="1688" spans="1:16" x14ac:dyDescent="0.3">
      <c r="A1688" s="2" t="s">
        <v>23</v>
      </c>
      <c r="B1688" s="3">
        <v>44392</v>
      </c>
      <c r="C1688" s="2" t="s">
        <v>33</v>
      </c>
      <c r="D1688" s="2" t="s">
        <v>71</v>
      </c>
      <c r="E1688" s="2" t="s">
        <v>72</v>
      </c>
      <c r="F1688" s="2" t="str">
        <f t="shared" si="156"/>
        <v>Women</v>
      </c>
      <c r="G1688" s="2" t="str">
        <f t="shared" si="157"/>
        <v xml:space="preserve"> Athletic Footwear</v>
      </c>
      <c r="H1688" s="2" t="s">
        <v>18</v>
      </c>
      <c r="I1688" s="2">
        <v>50</v>
      </c>
      <c r="J1688" s="2">
        <v>525</v>
      </c>
      <c r="K1688" s="2">
        <v>26250</v>
      </c>
      <c r="L1688" s="2" t="s">
        <v>15</v>
      </c>
      <c r="M1688" s="2">
        <f t="shared" si="158"/>
        <v>7</v>
      </c>
      <c r="N1688" s="2" t="str">
        <f t="shared" si="159"/>
        <v>Jul</v>
      </c>
      <c r="O1688" s="2" t="str">
        <f t="shared" si="160"/>
        <v>Thu</v>
      </c>
      <c r="P1688" s="2" t="str">
        <f t="shared" si="161"/>
        <v>2021</v>
      </c>
    </row>
    <row r="1689" spans="1:16" x14ac:dyDescent="0.3">
      <c r="A1689" s="2" t="s">
        <v>23</v>
      </c>
      <c r="B1689" s="3">
        <v>44392</v>
      </c>
      <c r="C1689" s="2" t="s">
        <v>33</v>
      </c>
      <c r="D1689" s="2" t="s">
        <v>71</v>
      </c>
      <c r="E1689" s="2" t="s">
        <v>72</v>
      </c>
      <c r="F1689" s="2" t="str">
        <f t="shared" si="156"/>
        <v>Men</v>
      </c>
      <c r="G1689" s="2" t="str">
        <f t="shared" si="157"/>
        <v xml:space="preserve"> Apparel</v>
      </c>
      <c r="H1689" s="2" t="s">
        <v>19</v>
      </c>
      <c r="I1689" s="2">
        <v>60</v>
      </c>
      <c r="J1689" s="2">
        <v>550</v>
      </c>
      <c r="K1689" s="2">
        <v>33000</v>
      </c>
      <c r="L1689" s="2" t="s">
        <v>15</v>
      </c>
      <c r="M1689" s="2">
        <f t="shared" si="158"/>
        <v>7</v>
      </c>
      <c r="N1689" s="2" t="str">
        <f t="shared" si="159"/>
        <v>Jul</v>
      </c>
      <c r="O1689" s="2" t="str">
        <f t="shared" si="160"/>
        <v>Thu</v>
      </c>
      <c r="P1689" s="2" t="str">
        <f t="shared" si="161"/>
        <v>2021</v>
      </c>
    </row>
    <row r="1690" spans="1:16" x14ac:dyDescent="0.3">
      <c r="A1690" s="2" t="s">
        <v>23</v>
      </c>
      <c r="B1690" s="3">
        <v>44392</v>
      </c>
      <c r="C1690" s="2" t="s">
        <v>33</v>
      </c>
      <c r="D1690" s="2" t="s">
        <v>71</v>
      </c>
      <c r="E1690" s="2" t="s">
        <v>72</v>
      </c>
      <c r="F1690" s="2" t="str">
        <f t="shared" si="156"/>
        <v>Women</v>
      </c>
      <c r="G1690" s="2" t="str">
        <f t="shared" si="157"/>
        <v xml:space="preserve"> Apparel</v>
      </c>
      <c r="H1690" s="2" t="s">
        <v>20</v>
      </c>
      <c r="I1690" s="2">
        <v>65</v>
      </c>
      <c r="J1690" s="2">
        <v>725</v>
      </c>
      <c r="K1690" s="2">
        <v>47125</v>
      </c>
      <c r="L1690" s="2" t="s">
        <v>15</v>
      </c>
      <c r="M1690" s="2">
        <f t="shared" si="158"/>
        <v>7</v>
      </c>
      <c r="N1690" s="2" t="str">
        <f t="shared" si="159"/>
        <v>Jul</v>
      </c>
      <c r="O1690" s="2" t="str">
        <f t="shared" si="160"/>
        <v>Thu</v>
      </c>
      <c r="P1690" s="2" t="str">
        <f t="shared" si="161"/>
        <v>2021</v>
      </c>
    </row>
    <row r="1691" spans="1:16" x14ac:dyDescent="0.3">
      <c r="A1691" s="2" t="s">
        <v>23</v>
      </c>
      <c r="B1691" s="3">
        <v>44424</v>
      </c>
      <c r="C1691" s="2" t="s">
        <v>33</v>
      </c>
      <c r="D1691" s="2" t="s">
        <v>71</v>
      </c>
      <c r="E1691" s="2" t="s">
        <v>72</v>
      </c>
      <c r="F1691" s="2" t="str">
        <f t="shared" si="156"/>
        <v>Men</v>
      </c>
      <c r="G1691" s="2" t="str">
        <f t="shared" si="157"/>
        <v xml:space="preserve"> Street Footwear</v>
      </c>
      <c r="H1691" s="2" t="s">
        <v>14</v>
      </c>
      <c r="I1691" s="2">
        <v>60</v>
      </c>
      <c r="J1691" s="2">
        <v>875</v>
      </c>
      <c r="K1691" s="2">
        <v>52500</v>
      </c>
      <c r="L1691" s="2" t="s">
        <v>15</v>
      </c>
      <c r="M1691" s="2">
        <f t="shared" si="158"/>
        <v>8</v>
      </c>
      <c r="N1691" s="2" t="str">
        <f t="shared" si="159"/>
        <v>Aug</v>
      </c>
      <c r="O1691" s="2" t="str">
        <f t="shared" si="160"/>
        <v>Mon</v>
      </c>
      <c r="P1691" s="2" t="str">
        <f t="shared" si="161"/>
        <v>2021</v>
      </c>
    </row>
    <row r="1692" spans="1:16" x14ac:dyDescent="0.3">
      <c r="A1692" s="2" t="s">
        <v>23</v>
      </c>
      <c r="B1692" s="3">
        <v>44424</v>
      </c>
      <c r="C1692" s="2" t="s">
        <v>33</v>
      </c>
      <c r="D1692" s="2" t="s">
        <v>71</v>
      </c>
      <c r="E1692" s="2" t="s">
        <v>72</v>
      </c>
      <c r="F1692" s="2" t="str">
        <f t="shared" si="156"/>
        <v>Men</v>
      </c>
      <c r="G1692" s="2" t="str">
        <f t="shared" si="157"/>
        <v xml:space="preserve"> Athletic Footwear</v>
      </c>
      <c r="H1692" s="2" t="s">
        <v>16</v>
      </c>
      <c r="I1692" s="2">
        <v>55.000000000000007</v>
      </c>
      <c r="J1692" s="2">
        <v>650</v>
      </c>
      <c r="K1692" s="2">
        <v>35750.000000000007</v>
      </c>
      <c r="L1692" s="2" t="s">
        <v>15</v>
      </c>
      <c r="M1692" s="2">
        <f t="shared" si="158"/>
        <v>8</v>
      </c>
      <c r="N1692" s="2" t="str">
        <f t="shared" si="159"/>
        <v>Aug</v>
      </c>
      <c r="O1692" s="2" t="str">
        <f t="shared" si="160"/>
        <v>Mon</v>
      </c>
      <c r="P1692" s="2" t="str">
        <f t="shared" si="161"/>
        <v>2021</v>
      </c>
    </row>
    <row r="1693" spans="1:16" x14ac:dyDescent="0.3">
      <c r="A1693" s="2" t="s">
        <v>23</v>
      </c>
      <c r="B1693" s="3">
        <v>44424</v>
      </c>
      <c r="C1693" s="2" t="s">
        <v>33</v>
      </c>
      <c r="D1693" s="2" t="s">
        <v>71</v>
      </c>
      <c r="E1693" s="2" t="s">
        <v>72</v>
      </c>
      <c r="F1693" s="2" t="str">
        <f t="shared" si="156"/>
        <v>Women</v>
      </c>
      <c r="G1693" s="2" t="str">
        <f t="shared" si="157"/>
        <v xml:space="preserve"> Street Footwear</v>
      </c>
      <c r="H1693" s="2" t="s">
        <v>17</v>
      </c>
      <c r="I1693" s="2">
        <v>45.000000000000007</v>
      </c>
      <c r="J1693" s="2">
        <v>575</v>
      </c>
      <c r="K1693" s="2">
        <v>25875.000000000004</v>
      </c>
      <c r="L1693" s="2" t="s">
        <v>15</v>
      </c>
      <c r="M1693" s="2">
        <f t="shared" si="158"/>
        <v>8</v>
      </c>
      <c r="N1693" s="2" t="str">
        <f t="shared" si="159"/>
        <v>Aug</v>
      </c>
      <c r="O1693" s="2" t="str">
        <f t="shared" si="160"/>
        <v>Mon</v>
      </c>
      <c r="P1693" s="2" t="str">
        <f t="shared" si="161"/>
        <v>2021</v>
      </c>
    </row>
    <row r="1694" spans="1:16" x14ac:dyDescent="0.3">
      <c r="A1694" s="2" t="s">
        <v>23</v>
      </c>
      <c r="B1694" s="3">
        <v>44424</v>
      </c>
      <c r="C1694" s="2" t="s">
        <v>33</v>
      </c>
      <c r="D1694" s="2" t="s">
        <v>71</v>
      </c>
      <c r="E1694" s="2" t="s">
        <v>72</v>
      </c>
      <c r="F1694" s="2" t="str">
        <f t="shared" si="156"/>
        <v>Women</v>
      </c>
      <c r="G1694" s="2" t="str">
        <f t="shared" si="157"/>
        <v xml:space="preserve"> Athletic Footwear</v>
      </c>
      <c r="H1694" s="2" t="s">
        <v>18</v>
      </c>
      <c r="I1694" s="2">
        <v>35</v>
      </c>
      <c r="J1694" s="2">
        <v>525</v>
      </c>
      <c r="K1694" s="2">
        <v>18375</v>
      </c>
      <c r="L1694" s="2" t="s">
        <v>15</v>
      </c>
      <c r="M1694" s="2">
        <f t="shared" si="158"/>
        <v>8</v>
      </c>
      <c r="N1694" s="2" t="str">
        <f t="shared" si="159"/>
        <v>Aug</v>
      </c>
      <c r="O1694" s="2" t="str">
        <f t="shared" si="160"/>
        <v>Mon</v>
      </c>
      <c r="P1694" s="2" t="str">
        <f t="shared" si="161"/>
        <v>2021</v>
      </c>
    </row>
    <row r="1695" spans="1:16" x14ac:dyDescent="0.3">
      <c r="A1695" s="2" t="s">
        <v>23</v>
      </c>
      <c r="B1695" s="3">
        <v>44424</v>
      </c>
      <c r="C1695" s="2" t="s">
        <v>33</v>
      </c>
      <c r="D1695" s="2" t="s">
        <v>71</v>
      </c>
      <c r="E1695" s="2" t="s">
        <v>72</v>
      </c>
      <c r="F1695" s="2" t="str">
        <f t="shared" si="156"/>
        <v>Men</v>
      </c>
      <c r="G1695" s="2" t="str">
        <f t="shared" si="157"/>
        <v xml:space="preserve"> Apparel</v>
      </c>
      <c r="H1695" s="2" t="s">
        <v>19</v>
      </c>
      <c r="I1695" s="2">
        <v>45.000000000000007</v>
      </c>
      <c r="J1695" s="2">
        <v>500</v>
      </c>
      <c r="K1695" s="2">
        <v>22500.000000000004</v>
      </c>
      <c r="L1695" s="2" t="s">
        <v>15</v>
      </c>
      <c r="M1695" s="2">
        <f t="shared" si="158"/>
        <v>8</v>
      </c>
      <c r="N1695" s="2" t="str">
        <f t="shared" si="159"/>
        <v>Aug</v>
      </c>
      <c r="O1695" s="2" t="str">
        <f t="shared" si="160"/>
        <v>Mon</v>
      </c>
      <c r="P1695" s="2" t="str">
        <f t="shared" si="161"/>
        <v>2021</v>
      </c>
    </row>
    <row r="1696" spans="1:16" x14ac:dyDescent="0.3">
      <c r="A1696" s="2" t="s">
        <v>23</v>
      </c>
      <c r="B1696" s="3">
        <v>44424</v>
      </c>
      <c r="C1696" s="2" t="s">
        <v>33</v>
      </c>
      <c r="D1696" s="2" t="s">
        <v>71</v>
      </c>
      <c r="E1696" s="2" t="s">
        <v>72</v>
      </c>
      <c r="F1696" s="2" t="str">
        <f t="shared" si="156"/>
        <v>Women</v>
      </c>
      <c r="G1696" s="2" t="str">
        <f t="shared" si="157"/>
        <v xml:space="preserve"> Apparel</v>
      </c>
      <c r="H1696" s="2" t="s">
        <v>20</v>
      </c>
      <c r="I1696" s="2">
        <v>50.000000000000014</v>
      </c>
      <c r="J1696" s="2">
        <v>675</v>
      </c>
      <c r="K1696" s="2">
        <v>33750.000000000007</v>
      </c>
      <c r="L1696" s="2" t="s">
        <v>15</v>
      </c>
      <c r="M1696" s="2">
        <f t="shared" si="158"/>
        <v>8</v>
      </c>
      <c r="N1696" s="2" t="str">
        <f t="shared" si="159"/>
        <v>Aug</v>
      </c>
      <c r="O1696" s="2" t="str">
        <f t="shared" si="160"/>
        <v>Mon</v>
      </c>
      <c r="P1696" s="2" t="str">
        <f t="shared" si="161"/>
        <v>2021</v>
      </c>
    </row>
    <row r="1697" spans="1:16" x14ac:dyDescent="0.3">
      <c r="A1697" s="2" t="s">
        <v>23</v>
      </c>
      <c r="B1697" s="3">
        <v>44454</v>
      </c>
      <c r="C1697" s="2" t="s">
        <v>33</v>
      </c>
      <c r="D1697" s="2" t="s">
        <v>71</v>
      </c>
      <c r="E1697" s="2" t="s">
        <v>72</v>
      </c>
      <c r="F1697" s="2" t="str">
        <f t="shared" si="156"/>
        <v>Men</v>
      </c>
      <c r="G1697" s="2" t="str">
        <f t="shared" si="157"/>
        <v xml:space="preserve"> Street Footwear</v>
      </c>
      <c r="H1697" s="2" t="s">
        <v>14</v>
      </c>
      <c r="I1697" s="2">
        <v>45.000000000000007</v>
      </c>
      <c r="J1697" s="2">
        <v>800</v>
      </c>
      <c r="K1697" s="2">
        <v>36000.000000000007</v>
      </c>
      <c r="L1697" s="2" t="s">
        <v>15</v>
      </c>
      <c r="M1697" s="2">
        <f t="shared" si="158"/>
        <v>9</v>
      </c>
      <c r="N1697" s="2" t="str">
        <f t="shared" si="159"/>
        <v>Sep</v>
      </c>
      <c r="O1697" s="2" t="str">
        <f t="shared" si="160"/>
        <v>Wed</v>
      </c>
      <c r="P1697" s="2" t="str">
        <f t="shared" si="161"/>
        <v>2021</v>
      </c>
    </row>
    <row r="1698" spans="1:16" x14ac:dyDescent="0.3">
      <c r="A1698" s="2" t="s">
        <v>23</v>
      </c>
      <c r="B1698" s="3">
        <v>44454</v>
      </c>
      <c r="C1698" s="2" t="s">
        <v>33</v>
      </c>
      <c r="D1698" s="2" t="s">
        <v>71</v>
      </c>
      <c r="E1698" s="2" t="s">
        <v>72</v>
      </c>
      <c r="F1698" s="2" t="str">
        <f t="shared" si="156"/>
        <v>Men</v>
      </c>
      <c r="G1698" s="2" t="str">
        <f t="shared" si="157"/>
        <v xml:space="preserve"> Athletic Footwear</v>
      </c>
      <c r="H1698" s="2" t="s">
        <v>16</v>
      </c>
      <c r="I1698" s="2">
        <v>40.000000000000014</v>
      </c>
      <c r="J1698" s="2">
        <v>600</v>
      </c>
      <c r="K1698" s="2">
        <v>24000.000000000007</v>
      </c>
      <c r="L1698" s="2" t="s">
        <v>15</v>
      </c>
      <c r="M1698" s="2">
        <f t="shared" si="158"/>
        <v>9</v>
      </c>
      <c r="N1698" s="2" t="str">
        <f t="shared" si="159"/>
        <v>Sep</v>
      </c>
      <c r="O1698" s="2" t="str">
        <f t="shared" si="160"/>
        <v>Wed</v>
      </c>
      <c r="P1698" s="2" t="str">
        <f t="shared" si="161"/>
        <v>2021</v>
      </c>
    </row>
    <row r="1699" spans="1:16" x14ac:dyDescent="0.3">
      <c r="A1699" s="2" t="s">
        <v>23</v>
      </c>
      <c r="B1699" s="3">
        <v>44454</v>
      </c>
      <c r="C1699" s="2" t="s">
        <v>33</v>
      </c>
      <c r="D1699" s="2" t="s">
        <v>71</v>
      </c>
      <c r="E1699" s="2" t="s">
        <v>72</v>
      </c>
      <c r="F1699" s="2" t="str">
        <f t="shared" si="156"/>
        <v>Women</v>
      </c>
      <c r="G1699" s="2" t="str">
        <f t="shared" si="157"/>
        <v xml:space="preserve"> Street Footwear</v>
      </c>
      <c r="H1699" s="2" t="s">
        <v>17</v>
      </c>
      <c r="I1699" s="2">
        <v>35</v>
      </c>
      <c r="J1699" s="2">
        <v>500</v>
      </c>
      <c r="K1699" s="2">
        <v>17500</v>
      </c>
      <c r="L1699" s="2" t="s">
        <v>15</v>
      </c>
      <c r="M1699" s="2">
        <f t="shared" si="158"/>
        <v>9</v>
      </c>
      <c r="N1699" s="2" t="str">
        <f t="shared" si="159"/>
        <v>Sep</v>
      </c>
      <c r="O1699" s="2" t="str">
        <f t="shared" si="160"/>
        <v>Wed</v>
      </c>
      <c r="P1699" s="2" t="str">
        <f t="shared" si="161"/>
        <v>2021</v>
      </c>
    </row>
    <row r="1700" spans="1:16" x14ac:dyDescent="0.3">
      <c r="A1700" s="2" t="s">
        <v>23</v>
      </c>
      <c r="B1700" s="3">
        <v>44454</v>
      </c>
      <c r="C1700" s="2" t="s">
        <v>33</v>
      </c>
      <c r="D1700" s="2" t="s">
        <v>71</v>
      </c>
      <c r="E1700" s="2" t="s">
        <v>72</v>
      </c>
      <c r="F1700" s="2" t="str">
        <f t="shared" si="156"/>
        <v>Women</v>
      </c>
      <c r="G1700" s="2" t="str">
        <f t="shared" si="157"/>
        <v xml:space="preserve"> Athletic Footwear</v>
      </c>
      <c r="H1700" s="2" t="s">
        <v>18</v>
      </c>
      <c r="I1700" s="2">
        <v>35</v>
      </c>
      <c r="J1700" s="2">
        <v>475</v>
      </c>
      <c r="K1700" s="2">
        <v>16625</v>
      </c>
      <c r="L1700" s="2" t="s">
        <v>15</v>
      </c>
      <c r="M1700" s="2">
        <f t="shared" si="158"/>
        <v>9</v>
      </c>
      <c r="N1700" s="2" t="str">
        <f t="shared" si="159"/>
        <v>Sep</v>
      </c>
      <c r="O1700" s="2" t="str">
        <f t="shared" si="160"/>
        <v>Wed</v>
      </c>
      <c r="P1700" s="2" t="str">
        <f t="shared" si="161"/>
        <v>2021</v>
      </c>
    </row>
    <row r="1701" spans="1:16" x14ac:dyDescent="0.3">
      <c r="A1701" s="2" t="s">
        <v>23</v>
      </c>
      <c r="B1701" s="3">
        <v>44454</v>
      </c>
      <c r="C1701" s="2" t="s">
        <v>33</v>
      </c>
      <c r="D1701" s="2" t="s">
        <v>71</v>
      </c>
      <c r="E1701" s="2" t="s">
        <v>72</v>
      </c>
      <c r="F1701" s="2" t="str">
        <f t="shared" si="156"/>
        <v>Men</v>
      </c>
      <c r="G1701" s="2" t="str">
        <f t="shared" si="157"/>
        <v xml:space="preserve"> Apparel</v>
      </c>
      <c r="H1701" s="2" t="s">
        <v>19</v>
      </c>
      <c r="I1701" s="2">
        <v>45.000000000000007</v>
      </c>
      <c r="J1701" s="2">
        <v>475</v>
      </c>
      <c r="K1701" s="2">
        <v>21375.000000000004</v>
      </c>
      <c r="L1701" s="2" t="s">
        <v>15</v>
      </c>
      <c r="M1701" s="2">
        <f t="shared" si="158"/>
        <v>9</v>
      </c>
      <c r="N1701" s="2" t="str">
        <f t="shared" si="159"/>
        <v>Sep</v>
      </c>
      <c r="O1701" s="2" t="str">
        <f t="shared" si="160"/>
        <v>Wed</v>
      </c>
      <c r="P1701" s="2" t="str">
        <f t="shared" si="161"/>
        <v>2021</v>
      </c>
    </row>
    <row r="1702" spans="1:16" x14ac:dyDescent="0.3">
      <c r="A1702" s="2" t="s">
        <v>23</v>
      </c>
      <c r="B1702" s="3">
        <v>44454</v>
      </c>
      <c r="C1702" s="2" t="s">
        <v>33</v>
      </c>
      <c r="D1702" s="2" t="s">
        <v>71</v>
      </c>
      <c r="E1702" s="2" t="s">
        <v>72</v>
      </c>
      <c r="F1702" s="2" t="str">
        <f t="shared" si="156"/>
        <v>Women</v>
      </c>
      <c r="G1702" s="2" t="str">
        <f t="shared" si="157"/>
        <v xml:space="preserve"> Apparel</v>
      </c>
      <c r="H1702" s="2" t="s">
        <v>20</v>
      </c>
      <c r="I1702" s="2">
        <v>50.000000000000014</v>
      </c>
      <c r="J1702" s="2">
        <v>575</v>
      </c>
      <c r="K1702" s="2">
        <v>28750.000000000007</v>
      </c>
      <c r="L1702" s="2" t="s">
        <v>15</v>
      </c>
      <c r="M1702" s="2">
        <f t="shared" si="158"/>
        <v>9</v>
      </c>
      <c r="N1702" s="2" t="str">
        <f t="shared" si="159"/>
        <v>Sep</v>
      </c>
      <c r="O1702" s="2" t="str">
        <f t="shared" si="160"/>
        <v>Wed</v>
      </c>
      <c r="P1702" s="2" t="str">
        <f t="shared" si="161"/>
        <v>2021</v>
      </c>
    </row>
    <row r="1703" spans="1:16" x14ac:dyDescent="0.3">
      <c r="A1703" s="2" t="s">
        <v>23</v>
      </c>
      <c r="B1703" s="3">
        <v>44486</v>
      </c>
      <c r="C1703" s="2" t="s">
        <v>33</v>
      </c>
      <c r="D1703" s="2" t="s">
        <v>71</v>
      </c>
      <c r="E1703" s="2" t="s">
        <v>72</v>
      </c>
      <c r="F1703" s="2" t="str">
        <f t="shared" si="156"/>
        <v>Men</v>
      </c>
      <c r="G1703" s="2" t="str">
        <f t="shared" si="157"/>
        <v xml:space="preserve"> Street Footwear</v>
      </c>
      <c r="H1703" s="2" t="s">
        <v>14</v>
      </c>
      <c r="I1703" s="2">
        <v>50.000000000000014</v>
      </c>
      <c r="J1703" s="2">
        <v>750</v>
      </c>
      <c r="K1703" s="2">
        <v>37500.000000000007</v>
      </c>
      <c r="L1703" s="2" t="s">
        <v>15</v>
      </c>
      <c r="M1703" s="2">
        <f t="shared" si="158"/>
        <v>10</v>
      </c>
      <c r="N1703" s="2" t="str">
        <f t="shared" si="159"/>
        <v>Oct</v>
      </c>
      <c r="O1703" s="2" t="str">
        <f t="shared" si="160"/>
        <v>Sun</v>
      </c>
      <c r="P1703" s="2" t="str">
        <f t="shared" si="161"/>
        <v>2021</v>
      </c>
    </row>
    <row r="1704" spans="1:16" x14ac:dyDescent="0.3">
      <c r="A1704" s="2" t="s">
        <v>23</v>
      </c>
      <c r="B1704" s="3">
        <v>44486</v>
      </c>
      <c r="C1704" s="2" t="s">
        <v>33</v>
      </c>
      <c r="D1704" s="2" t="s">
        <v>71</v>
      </c>
      <c r="E1704" s="2" t="s">
        <v>72</v>
      </c>
      <c r="F1704" s="2" t="str">
        <f t="shared" si="156"/>
        <v>Men</v>
      </c>
      <c r="G1704" s="2" t="str">
        <f t="shared" si="157"/>
        <v xml:space="preserve"> Athletic Footwear</v>
      </c>
      <c r="H1704" s="2" t="s">
        <v>16</v>
      </c>
      <c r="I1704" s="2">
        <v>40.000000000000014</v>
      </c>
      <c r="J1704" s="2">
        <v>575</v>
      </c>
      <c r="K1704" s="2">
        <v>23000.000000000007</v>
      </c>
      <c r="L1704" s="2" t="s">
        <v>15</v>
      </c>
      <c r="M1704" s="2">
        <f t="shared" si="158"/>
        <v>10</v>
      </c>
      <c r="N1704" s="2" t="str">
        <f t="shared" si="159"/>
        <v>Oct</v>
      </c>
      <c r="O1704" s="2" t="str">
        <f t="shared" si="160"/>
        <v>Sun</v>
      </c>
      <c r="P1704" s="2" t="str">
        <f t="shared" si="161"/>
        <v>2021</v>
      </c>
    </row>
    <row r="1705" spans="1:16" x14ac:dyDescent="0.3">
      <c r="A1705" s="2" t="s">
        <v>23</v>
      </c>
      <c r="B1705" s="3">
        <v>44486</v>
      </c>
      <c r="C1705" s="2" t="s">
        <v>33</v>
      </c>
      <c r="D1705" s="2" t="s">
        <v>71</v>
      </c>
      <c r="E1705" s="2" t="s">
        <v>72</v>
      </c>
      <c r="F1705" s="2" t="str">
        <f t="shared" si="156"/>
        <v>Women</v>
      </c>
      <c r="G1705" s="2" t="str">
        <f t="shared" si="157"/>
        <v xml:space="preserve"> Street Footwear</v>
      </c>
      <c r="H1705" s="2" t="s">
        <v>17</v>
      </c>
      <c r="I1705" s="2">
        <v>40.000000000000014</v>
      </c>
      <c r="J1705" s="2">
        <v>425</v>
      </c>
      <c r="K1705" s="2">
        <v>17000.000000000007</v>
      </c>
      <c r="L1705" s="2" t="s">
        <v>15</v>
      </c>
      <c r="M1705" s="2">
        <f t="shared" si="158"/>
        <v>10</v>
      </c>
      <c r="N1705" s="2" t="str">
        <f t="shared" si="159"/>
        <v>Oct</v>
      </c>
      <c r="O1705" s="2" t="str">
        <f t="shared" si="160"/>
        <v>Sun</v>
      </c>
      <c r="P1705" s="2" t="str">
        <f t="shared" si="161"/>
        <v>2021</v>
      </c>
    </row>
    <row r="1706" spans="1:16" x14ac:dyDescent="0.3">
      <c r="A1706" s="2" t="s">
        <v>23</v>
      </c>
      <c r="B1706" s="3">
        <v>44486</v>
      </c>
      <c r="C1706" s="2" t="s">
        <v>33</v>
      </c>
      <c r="D1706" s="2" t="s">
        <v>71</v>
      </c>
      <c r="E1706" s="2" t="s">
        <v>72</v>
      </c>
      <c r="F1706" s="2" t="str">
        <f t="shared" si="156"/>
        <v>Women</v>
      </c>
      <c r="G1706" s="2" t="str">
        <f t="shared" si="157"/>
        <v xml:space="preserve"> Athletic Footwear</v>
      </c>
      <c r="H1706" s="2" t="s">
        <v>18</v>
      </c>
      <c r="I1706" s="2">
        <v>40.000000000000014</v>
      </c>
      <c r="J1706" s="2">
        <v>400</v>
      </c>
      <c r="K1706" s="2">
        <v>16000.000000000005</v>
      </c>
      <c r="L1706" s="2" t="s">
        <v>15</v>
      </c>
      <c r="M1706" s="2">
        <f t="shared" si="158"/>
        <v>10</v>
      </c>
      <c r="N1706" s="2" t="str">
        <f t="shared" si="159"/>
        <v>Oct</v>
      </c>
      <c r="O1706" s="2" t="str">
        <f t="shared" si="160"/>
        <v>Sun</v>
      </c>
      <c r="P1706" s="2" t="str">
        <f t="shared" si="161"/>
        <v>2021</v>
      </c>
    </row>
    <row r="1707" spans="1:16" x14ac:dyDescent="0.3">
      <c r="A1707" s="2" t="s">
        <v>23</v>
      </c>
      <c r="B1707" s="3">
        <v>44486</v>
      </c>
      <c r="C1707" s="2" t="s">
        <v>33</v>
      </c>
      <c r="D1707" s="2" t="s">
        <v>71</v>
      </c>
      <c r="E1707" s="2" t="s">
        <v>72</v>
      </c>
      <c r="F1707" s="2" t="str">
        <f t="shared" si="156"/>
        <v>Men</v>
      </c>
      <c r="G1707" s="2" t="str">
        <f t="shared" si="157"/>
        <v xml:space="preserve"> Apparel</v>
      </c>
      <c r="H1707" s="2" t="s">
        <v>19</v>
      </c>
      <c r="I1707" s="2">
        <v>50.000000000000014</v>
      </c>
      <c r="J1707" s="2">
        <v>400</v>
      </c>
      <c r="K1707" s="2">
        <v>20000.000000000007</v>
      </c>
      <c r="L1707" s="2" t="s">
        <v>15</v>
      </c>
      <c r="M1707" s="2">
        <f t="shared" si="158"/>
        <v>10</v>
      </c>
      <c r="N1707" s="2" t="str">
        <f t="shared" si="159"/>
        <v>Oct</v>
      </c>
      <c r="O1707" s="2" t="str">
        <f t="shared" si="160"/>
        <v>Sun</v>
      </c>
      <c r="P1707" s="2" t="str">
        <f t="shared" si="161"/>
        <v>2021</v>
      </c>
    </row>
    <row r="1708" spans="1:16" x14ac:dyDescent="0.3">
      <c r="A1708" s="2" t="s">
        <v>23</v>
      </c>
      <c r="B1708" s="3">
        <v>44486</v>
      </c>
      <c r="C1708" s="2" t="s">
        <v>33</v>
      </c>
      <c r="D1708" s="2" t="s">
        <v>71</v>
      </c>
      <c r="E1708" s="2" t="s">
        <v>72</v>
      </c>
      <c r="F1708" s="2" t="str">
        <f t="shared" si="156"/>
        <v>Women</v>
      </c>
      <c r="G1708" s="2" t="str">
        <f t="shared" si="157"/>
        <v xml:space="preserve"> Apparel</v>
      </c>
      <c r="H1708" s="2" t="s">
        <v>20</v>
      </c>
      <c r="I1708" s="2">
        <v>55.000000000000007</v>
      </c>
      <c r="J1708" s="2">
        <v>525</v>
      </c>
      <c r="K1708" s="2">
        <v>28875.000000000004</v>
      </c>
      <c r="L1708" s="2" t="s">
        <v>15</v>
      </c>
      <c r="M1708" s="2">
        <f t="shared" si="158"/>
        <v>10</v>
      </c>
      <c r="N1708" s="2" t="str">
        <f t="shared" si="159"/>
        <v>Oct</v>
      </c>
      <c r="O1708" s="2" t="str">
        <f t="shared" si="160"/>
        <v>Sun</v>
      </c>
      <c r="P1708" s="2" t="str">
        <f t="shared" si="161"/>
        <v>2021</v>
      </c>
    </row>
    <row r="1709" spans="1:16" x14ac:dyDescent="0.3">
      <c r="A1709" s="2" t="s">
        <v>23</v>
      </c>
      <c r="B1709" s="3">
        <v>44516</v>
      </c>
      <c r="C1709" s="2" t="s">
        <v>33</v>
      </c>
      <c r="D1709" s="2" t="s">
        <v>71</v>
      </c>
      <c r="E1709" s="2" t="s">
        <v>72</v>
      </c>
      <c r="F1709" s="2" t="str">
        <f t="shared" si="156"/>
        <v>Men</v>
      </c>
      <c r="G1709" s="2" t="str">
        <f t="shared" si="157"/>
        <v xml:space="preserve"> Street Footwear</v>
      </c>
      <c r="H1709" s="2" t="s">
        <v>14</v>
      </c>
      <c r="I1709" s="2">
        <v>50.000000000000014</v>
      </c>
      <c r="J1709" s="2">
        <v>675</v>
      </c>
      <c r="K1709" s="2">
        <v>33750.000000000007</v>
      </c>
      <c r="L1709" s="2" t="s">
        <v>15</v>
      </c>
      <c r="M1709" s="2">
        <f t="shared" si="158"/>
        <v>11</v>
      </c>
      <c r="N1709" s="2" t="str">
        <f t="shared" si="159"/>
        <v>Nov</v>
      </c>
      <c r="O1709" s="2" t="str">
        <f t="shared" si="160"/>
        <v>Tue</v>
      </c>
      <c r="P1709" s="2" t="str">
        <f t="shared" si="161"/>
        <v>2021</v>
      </c>
    </row>
    <row r="1710" spans="1:16" x14ac:dyDescent="0.3">
      <c r="A1710" s="2" t="s">
        <v>23</v>
      </c>
      <c r="B1710" s="3">
        <v>44516</v>
      </c>
      <c r="C1710" s="2" t="s">
        <v>33</v>
      </c>
      <c r="D1710" s="2" t="s">
        <v>71</v>
      </c>
      <c r="E1710" s="2" t="s">
        <v>72</v>
      </c>
      <c r="F1710" s="2" t="str">
        <f t="shared" si="156"/>
        <v>Men</v>
      </c>
      <c r="G1710" s="2" t="str">
        <f t="shared" si="157"/>
        <v xml:space="preserve"> Athletic Footwear</v>
      </c>
      <c r="H1710" s="2" t="s">
        <v>16</v>
      </c>
      <c r="I1710" s="2">
        <v>45.000000000000014</v>
      </c>
      <c r="J1710" s="2">
        <v>500</v>
      </c>
      <c r="K1710" s="2">
        <v>22500.000000000007</v>
      </c>
      <c r="L1710" s="2" t="s">
        <v>15</v>
      </c>
      <c r="M1710" s="2">
        <f t="shared" si="158"/>
        <v>11</v>
      </c>
      <c r="N1710" s="2" t="str">
        <f t="shared" si="159"/>
        <v>Nov</v>
      </c>
      <c r="O1710" s="2" t="str">
        <f t="shared" si="160"/>
        <v>Tue</v>
      </c>
      <c r="P1710" s="2" t="str">
        <f t="shared" si="161"/>
        <v>2021</v>
      </c>
    </row>
    <row r="1711" spans="1:16" x14ac:dyDescent="0.3">
      <c r="A1711" s="2" t="s">
        <v>23</v>
      </c>
      <c r="B1711" s="3">
        <v>44516</v>
      </c>
      <c r="C1711" s="2" t="s">
        <v>33</v>
      </c>
      <c r="D1711" s="2" t="s">
        <v>71</v>
      </c>
      <c r="E1711" s="2" t="s">
        <v>72</v>
      </c>
      <c r="F1711" s="2" t="str">
        <f t="shared" si="156"/>
        <v>Women</v>
      </c>
      <c r="G1711" s="2" t="str">
        <f t="shared" si="157"/>
        <v xml:space="preserve"> Street Footwear</v>
      </c>
      <c r="H1711" s="2" t="s">
        <v>17</v>
      </c>
      <c r="I1711" s="2">
        <v>45.000000000000014</v>
      </c>
      <c r="J1711" s="2">
        <v>445</v>
      </c>
      <c r="K1711" s="2">
        <v>20025.000000000007</v>
      </c>
      <c r="L1711" s="2" t="s">
        <v>15</v>
      </c>
      <c r="M1711" s="2">
        <f t="shared" si="158"/>
        <v>11</v>
      </c>
      <c r="N1711" s="2" t="str">
        <f t="shared" si="159"/>
        <v>Nov</v>
      </c>
      <c r="O1711" s="2" t="str">
        <f t="shared" si="160"/>
        <v>Tue</v>
      </c>
      <c r="P1711" s="2" t="str">
        <f t="shared" si="161"/>
        <v>2021</v>
      </c>
    </row>
    <row r="1712" spans="1:16" x14ac:dyDescent="0.3">
      <c r="A1712" s="2" t="s">
        <v>23</v>
      </c>
      <c r="B1712" s="3">
        <v>44516</v>
      </c>
      <c r="C1712" s="2" t="s">
        <v>33</v>
      </c>
      <c r="D1712" s="2" t="s">
        <v>71</v>
      </c>
      <c r="E1712" s="2" t="s">
        <v>72</v>
      </c>
      <c r="F1712" s="2" t="str">
        <f t="shared" si="156"/>
        <v>Women</v>
      </c>
      <c r="G1712" s="2" t="str">
        <f t="shared" si="157"/>
        <v xml:space="preserve"> Athletic Footwear</v>
      </c>
      <c r="H1712" s="2" t="s">
        <v>18</v>
      </c>
      <c r="I1712" s="2">
        <v>45.000000000000014</v>
      </c>
      <c r="J1712" s="2">
        <v>475</v>
      </c>
      <c r="K1712" s="2">
        <v>21375.000000000007</v>
      </c>
      <c r="L1712" s="2" t="s">
        <v>15</v>
      </c>
      <c r="M1712" s="2">
        <f t="shared" si="158"/>
        <v>11</v>
      </c>
      <c r="N1712" s="2" t="str">
        <f t="shared" si="159"/>
        <v>Nov</v>
      </c>
      <c r="O1712" s="2" t="str">
        <f t="shared" si="160"/>
        <v>Tue</v>
      </c>
      <c r="P1712" s="2" t="str">
        <f t="shared" si="161"/>
        <v>2021</v>
      </c>
    </row>
    <row r="1713" spans="1:16" x14ac:dyDescent="0.3">
      <c r="A1713" s="2" t="s">
        <v>23</v>
      </c>
      <c r="B1713" s="3">
        <v>44516</v>
      </c>
      <c r="C1713" s="2" t="s">
        <v>33</v>
      </c>
      <c r="D1713" s="2" t="s">
        <v>71</v>
      </c>
      <c r="E1713" s="2" t="s">
        <v>72</v>
      </c>
      <c r="F1713" s="2" t="str">
        <f t="shared" si="156"/>
        <v>Men</v>
      </c>
      <c r="G1713" s="2" t="str">
        <f t="shared" si="157"/>
        <v xml:space="preserve"> Apparel</v>
      </c>
      <c r="H1713" s="2" t="s">
        <v>19</v>
      </c>
      <c r="I1713" s="2">
        <v>60</v>
      </c>
      <c r="J1713" s="2">
        <v>450</v>
      </c>
      <c r="K1713" s="2">
        <v>27000</v>
      </c>
      <c r="L1713" s="2" t="s">
        <v>15</v>
      </c>
      <c r="M1713" s="2">
        <f t="shared" si="158"/>
        <v>11</v>
      </c>
      <c r="N1713" s="2" t="str">
        <f t="shared" si="159"/>
        <v>Nov</v>
      </c>
      <c r="O1713" s="2" t="str">
        <f t="shared" si="160"/>
        <v>Tue</v>
      </c>
      <c r="P1713" s="2" t="str">
        <f t="shared" si="161"/>
        <v>2021</v>
      </c>
    </row>
    <row r="1714" spans="1:16" x14ac:dyDescent="0.3">
      <c r="A1714" s="2" t="s">
        <v>23</v>
      </c>
      <c r="B1714" s="3">
        <v>44516</v>
      </c>
      <c r="C1714" s="2" t="s">
        <v>33</v>
      </c>
      <c r="D1714" s="2" t="s">
        <v>71</v>
      </c>
      <c r="E1714" s="2" t="s">
        <v>72</v>
      </c>
      <c r="F1714" s="2" t="str">
        <f t="shared" si="156"/>
        <v>Women</v>
      </c>
      <c r="G1714" s="2" t="str">
        <f t="shared" si="157"/>
        <v xml:space="preserve"> Apparel</v>
      </c>
      <c r="H1714" s="2" t="s">
        <v>20</v>
      </c>
      <c r="I1714" s="2">
        <v>64.999999999999986</v>
      </c>
      <c r="J1714" s="2">
        <v>625</v>
      </c>
      <c r="K1714" s="2">
        <v>40624.999999999993</v>
      </c>
      <c r="L1714" s="2" t="s">
        <v>15</v>
      </c>
      <c r="M1714" s="2">
        <f t="shared" si="158"/>
        <v>11</v>
      </c>
      <c r="N1714" s="2" t="str">
        <f t="shared" si="159"/>
        <v>Nov</v>
      </c>
      <c r="O1714" s="2" t="str">
        <f t="shared" si="160"/>
        <v>Tue</v>
      </c>
      <c r="P1714" s="2" t="str">
        <f t="shared" si="161"/>
        <v>2021</v>
      </c>
    </row>
    <row r="1715" spans="1:16" x14ac:dyDescent="0.3">
      <c r="A1715" s="2" t="s">
        <v>23</v>
      </c>
      <c r="B1715" s="3">
        <v>44545</v>
      </c>
      <c r="C1715" s="2" t="s">
        <v>33</v>
      </c>
      <c r="D1715" s="2" t="s">
        <v>71</v>
      </c>
      <c r="E1715" s="2" t="s">
        <v>72</v>
      </c>
      <c r="F1715" s="2" t="str">
        <f t="shared" si="156"/>
        <v>Men</v>
      </c>
      <c r="G1715" s="2" t="str">
        <f t="shared" si="157"/>
        <v xml:space="preserve"> Street Footwear</v>
      </c>
      <c r="H1715" s="2" t="s">
        <v>14</v>
      </c>
      <c r="I1715" s="2">
        <v>60</v>
      </c>
      <c r="J1715" s="2">
        <v>850</v>
      </c>
      <c r="K1715" s="2">
        <v>51000</v>
      </c>
      <c r="L1715" s="2" t="s">
        <v>15</v>
      </c>
      <c r="M1715" s="2">
        <f t="shared" si="158"/>
        <v>12</v>
      </c>
      <c r="N1715" s="2" t="str">
        <f t="shared" si="159"/>
        <v>Dec</v>
      </c>
      <c r="O1715" s="2" t="str">
        <f t="shared" si="160"/>
        <v>Wed</v>
      </c>
      <c r="P1715" s="2" t="str">
        <f t="shared" si="161"/>
        <v>2021</v>
      </c>
    </row>
    <row r="1716" spans="1:16" x14ac:dyDescent="0.3">
      <c r="A1716" s="2" t="s">
        <v>23</v>
      </c>
      <c r="B1716" s="3">
        <v>44545</v>
      </c>
      <c r="C1716" s="2" t="s">
        <v>33</v>
      </c>
      <c r="D1716" s="2" t="s">
        <v>71</v>
      </c>
      <c r="E1716" s="2" t="s">
        <v>72</v>
      </c>
      <c r="F1716" s="2" t="str">
        <f t="shared" si="156"/>
        <v>Men</v>
      </c>
      <c r="G1716" s="2" t="str">
        <f t="shared" si="157"/>
        <v xml:space="preserve"> Athletic Footwear</v>
      </c>
      <c r="H1716" s="2" t="s">
        <v>16</v>
      </c>
      <c r="I1716" s="2">
        <v>50</v>
      </c>
      <c r="J1716" s="2">
        <v>650</v>
      </c>
      <c r="K1716" s="2">
        <v>32500</v>
      </c>
      <c r="L1716" s="2" t="s">
        <v>15</v>
      </c>
      <c r="M1716" s="2">
        <f t="shared" si="158"/>
        <v>12</v>
      </c>
      <c r="N1716" s="2" t="str">
        <f t="shared" si="159"/>
        <v>Dec</v>
      </c>
      <c r="O1716" s="2" t="str">
        <f t="shared" si="160"/>
        <v>Wed</v>
      </c>
      <c r="P1716" s="2" t="str">
        <f t="shared" si="161"/>
        <v>2021</v>
      </c>
    </row>
    <row r="1717" spans="1:16" x14ac:dyDescent="0.3">
      <c r="A1717" s="2" t="s">
        <v>11</v>
      </c>
      <c r="B1717" s="3">
        <v>44545</v>
      </c>
      <c r="C1717" s="2" t="s">
        <v>33</v>
      </c>
      <c r="D1717" s="2" t="s">
        <v>71</v>
      </c>
      <c r="E1717" s="2" t="s">
        <v>72</v>
      </c>
      <c r="F1717" s="2" t="str">
        <f t="shared" si="156"/>
        <v>Women</v>
      </c>
      <c r="G1717" s="2" t="str">
        <f t="shared" si="157"/>
        <v xml:space="preserve"> Street Footwear</v>
      </c>
      <c r="H1717" s="2" t="s">
        <v>17</v>
      </c>
      <c r="I1717" s="2">
        <v>50</v>
      </c>
      <c r="J1717" s="2">
        <v>600</v>
      </c>
      <c r="K1717" s="2">
        <v>30000</v>
      </c>
      <c r="L1717" s="2" t="s">
        <v>15</v>
      </c>
      <c r="M1717" s="2">
        <f t="shared" si="158"/>
        <v>12</v>
      </c>
      <c r="N1717" s="2" t="str">
        <f t="shared" si="159"/>
        <v>Dec</v>
      </c>
      <c r="O1717" s="2" t="str">
        <f t="shared" si="160"/>
        <v>Wed</v>
      </c>
      <c r="P1717" s="2" t="str">
        <f t="shared" si="161"/>
        <v>2021</v>
      </c>
    </row>
    <row r="1718" spans="1:16" x14ac:dyDescent="0.3">
      <c r="A1718" s="2" t="s">
        <v>11</v>
      </c>
      <c r="B1718" s="3">
        <v>44545</v>
      </c>
      <c r="C1718" s="2" t="s">
        <v>33</v>
      </c>
      <c r="D1718" s="2" t="s">
        <v>71</v>
      </c>
      <c r="E1718" s="2" t="s">
        <v>72</v>
      </c>
      <c r="F1718" s="2" t="str">
        <f t="shared" si="156"/>
        <v>Women</v>
      </c>
      <c r="G1718" s="2" t="str">
        <f t="shared" si="157"/>
        <v xml:space="preserve"> Athletic Footwear</v>
      </c>
      <c r="H1718" s="2" t="s">
        <v>18</v>
      </c>
      <c r="I1718" s="2">
        <v>50</v>
      </c>
      <c r="J1718" s="2">
        <v>550</v>
      </c>
      <c r="K1718" s="2">
        <v>27500</v>
      </c>
      <c r="L1718" s="2" t="s">
        <v>15</v>
      </c>
      <c r="M1718" s="2">
        <f t="shared" si="158"/>
        <v>12</v>
      </c>
      <c r="N1718" s="2" t="str">
        <f t="shared" si="159"/>
        <v>Dec</v>
      </c>
      <c r="O1718" s="2" t="str">
        <f t="shared" si="160"/>
        <v>Wed</v>
      </c>
      <c r="P1718" s="2" t="str">
        <f t="shared" si="161"/>
        <v>2021</v>
      </c>
    </row>
    <row r="1719" spans="1:16" x14ac:dyDescent="0.3">
      <c r="A1719" s="2" t="s">
        <v>11</v>
      </c>
      <c r="B1719" s="3">
        <v>44545</v>
      </c>
      <c r="C1719" s="2" t="s">
        <v>33</v>
      </c>
      <c r="D1719" s="2" t="s">
        <v>71</v>
      </c>
      <c r="E1719" s="2" t="s">
        <v>72</v>
      </c>
      <c r="F1719" s="2" t="str">
        <f t="shared" si="156"/>
        <v>Men</v>
      </c>
      <c r="G1719" s="2" t="str">
        <f t="shared" si="157"/>
        <v xml:space="preserve"> Apparel</v>
      </c>
      <c r="H1719" s="2" t="s">
        <v>19</v>
      </c>
      <c r="I1719" s="2">
        <v>60</v>
      </c>
      <c r="J1719" s="2">
        <v>550</v>
      </c>
      <c r="K1719" s="2">
        <v>33000</v>
      </c>
      <c r="L1719" s="2" t="s">
        <v>15</v>
      </c>
      <c r="M1719" s="2">
        <f t="shared" si="158"/>
        <v>12</v>
      </c>
      <c r="N1719" s="2" t="str">
        <f t="shared" si="159"/>
        <v>Dec</v>
      </c>
      <c r="O1719" s="2" t="str">
        <f t="shared" si="160"/>
        <v>Wed</v>
      </c>
      <c r="P1719" s="2" t="str">
        <f t="shared" si="161"/>
        <v>2021</v>
      </c>
    </row>
    <row r="1720" spans="1:16" x14ac:dyDescent="0.3">
      <c r="A1720" s="2" t="s">
        <v>11</v>
      </c>
      <c r="B1720" s="3">
        <v>44545</v>
      </c>
      <c r="C1720" s="2" t="s">
        <v>33</v>
      </c>
      <c r="D1720" s="2" t="s">
        <v>71</v>
      </c>
      <c r="E1720" s="2" t="s">
        <v>72</v>
      </c>
      <c r="F1720" s="2" t="str">
        <f t="shared" si="156"/>
        <v>Women</v>
      </c>
      <c r="G1720" s="2" t="str">
        <f t="shared" si="157"/>
        <v xml:space="preserve"> Apparel</v>
      </c>
      <c r="H1720" s="2" t="s">
        <v>20</v>
      </c>
      <c r="I1720" s="2">
        <v>64.999999999999986</v>
      </c>
      <c r="J1720" s="2">
        <v>650</v>
      </c>
      <c r="K1720" s="2">
        <v>42249.999999999993</v>
      </c>
      <c r="L1720" s="2" t="s">
        <v>15</v>
      </c>
      <c r="M1720" s="2">
        <f t="shared" si="158"/>
        <v>12</v>
      </c>
      <c r="N1720" s="2" t="str">
        <f t="shared" si="159"/>
        <v>Dec</v>
      </c>
      <c r="O1720" s="2" t="str">
        <f t="shared" si="160"/>
        <v>Wed</v>
      </c>
      <c r="P1720" s="2" t="str">
        <f t="shared" si="161"/>
        <v>2021</v>
      </c>
    </row>
    <row r="1721" spans="1:16" x14ac:dyDescent="0.3">
      <c r="A1721" s="2" t="s">
        <v>11</v>
      </c>
      <c r="B1721" s="3">
        <v>44214</v>
      </c>
      <c r="C1721" s="2" t="s">
        <v>33</v>
      </c>
      <c r="D1721" s="2" t="s">
        <v>71</v>
      </c>
      <c r="E1721" s="2" t="s">
        <v>72</v>
      </c>
      <c r="F1721" s="2" t="str">
        <f t="shared" si="156"/>
        <v>Men</v>
      </c>
      <c r="G1721" s="2" t="str">
        <f t="shared" si="157"/>
        <v xml:space="preserve"> Street Footwear</v>
      </c>
      <c r="H1721" s="2" t="s">
        <v>14</v>
      </c>
      <c r="I1721" s="2">
        <v>30</v>
      </c>
      <c r="J1721" s="2">
        <v>625</v>
      </c>
      <c r="K1721" s="2">
        <v>18750</v>
      </c>
      <c r="L1721" s="2" t="s">
        <v>15</v>
      </c>
      <c r="M1721" s="2">
        <f t="shared" si="158"/>
        <v>1</v>
      </c>
      <c r="N1721" s="2" t="str">
        <f t="shared" si="159"/>
        <v>Jan</v>
      </c>
      <c r="O1721" s="2" t="str">
        <f t="shared" si="160"/>
        <v>Mon</v>
      </c>
      <c r="P1721" s="2" t="str">
        <f t="shared" si="161"/>
        <v>2021</v>
      </c>
    </row>
    <row r="1722" spans="1:16" x14ac:dyDescent="0.3">
      <c r="A1722" s="2" t="s">
        <v>11</v>
      </c>
      <c r="B1722" s="3">
        <v>44214</v>
      </c>
      <c r="C1722" s="2" t="s">
        <v>33</v>
      </c>
      <c r="D1722" s="2" t="s">
        <v>71</v>
      </c>
      <c r="E1722" s="2" t="s">
        <v>72</v>
      </c>
      <c r="F1722" s="2" t="str">
        <f t="shared" si="156"/>
        <v>Men</v>
      </c>
      <c r="G1722" s="2" t="str">
        <f t="shared" si="157"/>
        <v xml:space="preserve"> Athletic Footwear</v>
      </c>
      <c r="H1722" s="2" t="s">
        <v>16</v>
      </c>
      <c r="I1722" s="2">
        <v>30</v>
      </c>
      <c r="J1722" s="2">
        <v>425</v>
      </c>
      <c r="K1722" s="2">
        <v>12750</v>
      </c>
      <c r="L1722" s="2" t="s">
        <v>15</v>
      </c>
      <c r="M1722" s="2">
        <f t="shared" si="158"/>
        <v>1</v>
      </c>
      <c r="N1722" s="2" t="str">
        <f t="shared" si="159"/>
        <v>Jan</v>
      </c>
      <c r="O1722" s="2" t="str">
        <f t="shared" si="160"/>
        <v>Mon</v>
      </c>
      <c r="P1722" s="2" t="str">
        <f t="shared" si="161"/>
        <v>2021</v>
      </c>
    </row>
    <row r="1723" spans="1:16" x14ac:dyDescent="0.3">
      <c r="A1723" s="2" t="s">
        <v>11</v>
      </c>
      <c r="B1723" s="3">
        <v>44214</v>
      </c>
      <c r="C1723" s="2" t="s">
        <v>33</v>
      </c>
      <c r="D1723" s="2" t="s">
        <v>71</v>
      </c>
      <c r="E1723" s="2" t="s">
        <v>72</v>
      </c>
      <c r="F1723" s="2" t="str">
        <f t="shared" si="156"/>
        <v>Women</v>
      </c>
      <c r="G1723" s="2" t="str">
        <f t="shared" si="157"/>
        <v xml:space="preserve"> Street Footwear</v>
      </c>
      <c r="H1723" s="2" t="s">
        <v>17</v>
      </c>
      <c r="I1723" s="2">
        <v>20</v>
      </c>
      <c r="J1723" s="2">
        <v>425</v>
      </c>
      <c r="K1723" s="2">
        <v>8500</v>
      </c>
      <c r="L1723" s="2" t="s">
        <v>15</v>
      </c>
      <c r="M1723" s="2">
        <f t="shared" si="158"/>
        <v>1</v>
      </c>
      <c r="N1723" s="2" t="str">
        <f t="shared" si="159"/>
        <v>Jan</v>
      </c>
      <c r="O1723" s="2" t="str">
        <f t="shared" si="160"/>
        <v>Mon</v>
      </c>
      <c r="P1723" s="2" t="str">
        <f t="shared" si="161"/>
        <v>2021</v>
      </c>
    </row>
    <row r="1724" spans="1:16" x14ac:dyDescent="0.3">
      <c r="A1724" s="2" t="s">
        <v>11</v>
      </c>
      <c r="B1724" s="3">
        <v>44214</v>
      </c>
      <c r="C1724" s="2" t="s">
        <v>33</v>
      </c>
      <c r="D1724" s="2" t="s">
        <v>71</v>
      </c>
      <c r="E1724" s="2" t="s">
        <v>72</v>
      </c>
      <c r="F1724" s="2" t="str">
        <f t="shared" si="156"/>
        <v>Women</v>
      </c>
      <c r="G1724" s="2" t="str">
        <f t="shared" si="157"/>
        <v xml:space="preserve"> Athletic Footwear</v>
      </c>
      <c r="H1724" s="2" t="s">
        <v>18</v>
      </c>
      <c r="I1724" s="2">
        <v>25.000000000000007</v>
      </c>
      <c r="J1724" s="2">
        <v>275</v>
      </c>
      <c r="K1724" s="2">
        <v>6875.0000000000018</v>
      </c>
      <c r="L1724" s="2" t="s">
        <v>15</v>
      </c>
      <c r="M1724" s="2">
        <f t="shared" si="158"/>
        <v>1</v>
      </c>
      <c r="N1724" s="2" t="str">
        <f t="shared" si="159"/>
        <v>Jan</v>
      </c>
      <c r="O1724" s="2" t="str">
        <f t="shared" si="160"/>
        <v>Mon</v>
      </c>
      <c r="P1724" s="2" t="str">
        <f t="shared" si="161"/>
        <v>2021</v>
      </c>
    </row>
    <row r="1725" spans="1:16" x14ac:dyDescent="0.3">
      <c r="A1725" s="2" t="s">
        <v>11</v>
      </c>
      <c r="B1725" s="3">
        <v>44214</v>
      </c>
      <c r="C1725" s="2" t="s">
        <v>33</v>
      </c>
      <c r="D1725" s="2" t="s">
        <v>71</v>
      </c>
      <c r="E1725" s="2" t="s">
        <v>72</v>
      </c>
      <c r="F1725" s="2" t="str">
        <f t="shared" si="156"/>
        <v>Men</v>
      </c>
      <c r="G1725" s="2" t="str">
        <f t="shared" si="157"/>
        <v xml:space="preserve"> Apparel</v>
      </c>
      <c r="H1725" s="2" t="s">
        <v>19</v>
      </c>
      <c r="I1725" s="2">
        <v>40</v>
      </c>
      <c r="J1725" s="2">
        <v>325</v>
      </c>
      <c r="K1725" s="2">
        <v>13000</v>
      </c>
      <c r="L1725" s="2" t="s">
        <v>15</v>
      </c>
      <c r="M1725" s="2">
        <f t="shared" si="158"/>
        <v>1</v>
      </c>
      <c r="N1725" s="2" t="str">
        <f t="shared" si="159"/>
        <v>Jan</v>
      </c>
      <c r="O1725" s="2" t="str">
        <f t="shared" si="160"/>
        <v>Mon</v>
      </c>
      <c r="P1725" s="2" t="str">
        <f t="shared" si="161"/>
        <v>2021</v>
      </c>
    </row>
    <row r="1726" spans="1:16" x14ac:dyDescent="0.3">
      <c r="A1726" s="2" t="s">
        <v>11</v>
      </c>
      <c r="B1726" s="3">
        <v>44214</v>
      </c>
      <c r="C1726" s="2" t="s">
        <v>33</v>
      </c>
      <c r="D1726" s="2" t="s">
        <v>71</v>
      </c>
      <c r="E1726" s="2" t="s">
        <v>72</v>
      </c>
      <c r="F1726" s="2" t="str">
        <f t="shared" si="156"/>
        <v>Women</v>
      </c>
      <c r="G1726" s="2" t="str">
        <f t="shared" si="157"/>
        <v xml:space="preserve"> Apparel</v>
      </c>
      <c r="H1726" s="2" t="s">
        <v>20</v>
      </c>
      <c r="I1726" s="2">
        <v>30</v>
      </c>
      <c r="J1726" s="2">
        <v>425</v>
      </c>
      <c r="K1726" s="2">
        <v>12750</v>
      </c>
      <c r="L1726" s="2" t="s">
        <v>15</v>
      </c>
      <c r="M1726" s="2">
        <f t="shared" si="158"/>
        <v>1</v>
      </c>
      <c r="N1726" s="2" t="str">
        <f t="shared" si="159"/>
        <v>Jan</v>
      </c>
      <c r="O1726" s="2" t="str">
        <f t="shared" si="160"/>
        <v>Mon</v>
      </c>
      <c r="P1726" s="2" t="str">
        <f t="shared" si="161"/>
        <v>2021</v>
      </c>
    </row>
    <row r="1727" spans="1:16" x14ac:dyDescent="0.3">
      <c r="A1727" s="2" t="s">
        <v>11</v>
      </c>
      <c r="B1727" s="3">
        <v>44245</v>
      </c>
      <c r="C1727" s="2" t="s">
        <v>33</v>
      </c>
      <c r="D1727" s="2" t="s">
        <v>71</v>
      </c>
      <c r="E1727" s="2" t="s">
        <v>72</v>
      </c>
      <c r="F1727" s="2" t="str">
        <f t="shared" si="156"/>
        <v>Men</v>
      </c>
      <c r="G1727" s="2" t="str">
        <f t="shared" si="157"/>
        <v xml:space="preserve"> Street Footwear</v>
      </c>
      <c r="H1727" s="2" t="s">
        <v>14</v>
      </c>
      <c r="I1727" s="2">
        <v>30</v>
      </c>
      <c r="J1727" s="2">
        <v>675</v>
      </c>
      <c r="K1727" s="2">
        <v>20250</v>
      </c>
      <c r="L1727" s="2" t="s">
        <v>15</v>
      </c>
      <c r="M1727" s="2">
        <f t="shared" si="158"/>
        <v>2</v>
      </c>
      <c r="N1727" s="2" t="str">
        <f t="shared" si="159"/>
        <v>Feb</v>
      </c>
      <c r="O1727" s="2" t="str">
        <f t="shared" si="160"/>
        <v>Thu</v>
      </c>
      <c r="P1727" s="2" t="str">
        <f t="shared" si="161"/>
        <v>2021</v>
      </c>
    </row>
    <row r="1728" spans="1:16" x14ac:dyDescent="0.3">
      <c r="A1728" s="2" t="s">
        <v>11</v>
      </c>
      <c r="B1728" s="3">
        <v>44245</v>
      </c>
      <c r="C1728" s="2" t="s">
        <v>33</v>
      </c>
      <c r="D1728" s="2" t="s">
        <v>71</v>
      </c>
      <c r="E1728" s="2" t="s">
        <v>72</v>
      </c>
      <c r="F1728" s="2" t="str">
        <f t="shared" si="156"/>
        <v>Men</v>
      </c>
      <c r="G1728" s="2" t="str">
        <f t="shared" si="157"/>
        <v xml:space="preserve"> Athletic Footwear</v>
      </c>
      <c r="H1728" s="2" t="s">
        <v>16</v>
      </c>
      <c r="I1728" s="2">
        <v>30</v>
      </c>
      <c r="J1728" s="2">
        <v>325</v>
      </c>
      <c r="K1728" s="2">
        <v>9750</v>
      </c>
      <c r="L1728" s="2" t="s">
        <v>15</v>
      </c>
      <c r="M1728" s="2">
        <f t="shared" si="158"/>
        <v>2</v>
      </c>
      <c r="N1728" s="2" t="str">
        <f t="shared" si="159"/>
        <v>Feb</v>
      </c>
      <c r="O1728" s="2" t="str">
        <f t="shared" si="160"/>
        <v>Thu</v>
      </c>
      <c r="P1728" s="2" t="str">
        <f t="shared" si="161"/>
        <v>2021</v>
      </c>
    </row>
    <row r="1729" spans="1:16" x14ac:dyDescent="0.3">
      <c r="A1729" s="2" t="s">
        <v>11</v>
      </c>
      <c r="B1729" s="3">
        <v>44245</v>
      </c>
      <c r="C1729" s="2" t="s">
        <v>33</v>
      </c>
      <c r="D1729" s="2" t="s">
        <v>71</v>
      </c>
      <c r="E1729" s="2" t="s">
        <v>72</v>
      </c>
      <c r="F1729" s="2" t="str">
        <f t="shared" si="156"/>
        <v>Women</v>
      </c>
      <c r="G1729" s="2" t="str">
        <f t="shared" si="157"/>
        <v xml:space="preserve"> Street Footwear</v>
      </c>
      <c r="H1729" s="2" t="s">
        <v>17</v>
      </c>
      <c r="I1729" s="2">
        <v>20</v>
      </c>
      <c r="J1729" s="2">
        <v>375</v>
      </c>
      <c r="K1729" s="2">
        <v>7500</v>
      </c>
      <c r="L1729" s="2" t="s">
        <v>15</v>
      </c>
      <c r="M1729" s="2">
        <f t="shared" si="158"/>
        <v>2</v>
      </c>
      <c r="N1729" s="2" t="str">
        <f t="shared" si="159"/>
        <v>Feb</v>
      </c>
      <c r="O1729" s="2" t="str">
        <f t="shared" si="160"/>
        <v>Thu</v>
      </c>
      <c r="P1729" s="2" t="str">
        <f t="shared" si="161"/>
        <v>2021</v>
      </c>
    </row>
    <row r="1730" spans="1:16" x14ac:dyDescent="0.3">
      <c r="A1730" s="2" t="s">
        <v>11</v>
      </c>
      <c r="B1730" s="3">
        <v>44245</v>
      </c>
      <c r="C1730" s="2" t="s">
        <v>33</v>
      </c>
      <c r="D1730" s="2" t="s">
        <v>73</v>
      </c>
      <c r="E1730" s="2" t="s">
        <v>74</v>
      </c>
      <c r="F1730" s="2" t="str">
        <f t="shared" ref="F1730:F1793" si="162">MID(H1730, 1, FIND("'", H1730) - 1)</f>
        <v>Women</v>
      </c>
      <c r="G1730" s="2" t="str">
        <f t="shared" ref="G1730:G1793" si="163">MID(H1730, FIND("'", H1730) + 2, LEN(H1730) - FIND("'", H1730) - 1)</f>
        <v xml:space="preserve"> Athletic Footwear</v>
      </c>
      <c r="H1730" s="2" t="s">
        <v>18</v>
      </c>
      <c r="I1730" s="2">
        <v>25.000000000000007</v>
      </c>
      <c r="J1730" s="2">
        <v>250</v>
      </c>
      <c r="K1730" s="2">
        <v>6250.0000000000018</v>
      </c>
      <c r="L1730" s="2" t="s">
        <v>15</v>
      </c>
      <c r="M1730" s="2">
        <f t="shared" si="158"/>
        <v>2</v>
      </c>
      <c r="N1730" s="2" t="str">
        <f t="shared" si="159"/>
        <v>Feb</v>
      </c>
      <c r="O1730" s="2" t="str">
        <f t="shared" si="160"/>
        <v>Thu</v>
      </c>
      <c r="P1730" s="2" t="str">
        <f t="shared" si="161"/>
        <v>2021</v>
      </c>
    </row>
    <row r="1731" spans="1:16" x14ac:dyDescent="0.3">
      <c r="A1731" s="2" t="s">
        <v>11</v>
      </c>
      <c r="B1731" s="3">
        <v>44245</v>
      </c>
      <c r="C1731" s="2" t="s">
        <v>33</v>
      </c>
      <c r="D1731" s="2" t="s">
        <v>73</v>
      </c>
      <c r="E1731" s="2" t="s">
        <v>74</v>
      </c>
      <c r="F1731" s="2" t="str">
        <f t="shared" si="162"/>
        <v>Men</v>
      </c>
      <c r="G1731" s="2" t="str">
        <f t="shared" si="163"/>
        <v xml:space="preserve"> Apparel</v>
      </c>
      <c r="H1731" s="2" t="s">
        <v>19</v>
      </c>
      <c r="I1731" s="2">
        <v>40</v>
      </c>
      <c r="J1731" s="2">
        <v>325</v>
      </c>
      <c r="K1731" s="2">
        <v>13000</v>
      </c>
      <c r="L1731" s="2" t="s">
        <v>15</v>
      </c>
      <c r="M1731" s="2">
        <f t="shared" ref="M1731:M1794" si="164">MONTH(B1731)</f>
        <v>2</v>
      </c>
      <c r="N1731" s="2" t="str">
        <f t="shared" ref="N1731:N1794" si="165">TEXT(B1731,"mmm")</f>
        <v>Feb</v>
      </c>
      <c r="O1731" s="2" t="str">
        <f t="shared" ref="O1731:O1794" si="166">TEXT(B1731,"ddd")</f>
        <v>Thu</v>
      </c>
      <c r="P1731" s="2" t="str">
        <f t="shared" ref="P1731:P1794" si="167">TEXT(B1731,"YYY")</f>
        <v>2021</v>
      </c>
    </row>
    <row r="1732" spans="1:16" x14ac:dyDescent="0.3">
      <c r="A1732" s="2" t="s">
        <v>11</v>
      </c>
      <c r="B1732" s="3">
        <v>44245</v>
      </c>
      <c r="C1732" s="2" t="s">
        <v>33</v>
      </c>
      <c r="D1732" s="2" t="s">
        <v>73</v>
      </c>
      <c r="E1732" s="2" t="s">
        <v>74</v>
      </c>
      <c r="F1732" s="2" t="str">
        <f t="shared" si="162"/>
        <v>Women</v>
      </c>
      <c r="G1732" s="2" t="str">
        <f t="shared" si="163"/>
        <v xml:space="preserve"> Apparel</v>
      </c>
      <c r="H1732" s="2" t="s">
        <v>20</v>
      </c>
      <c r="I1732" s="2">
        <v>30</v>
      </c>
      <c r="J1732" s="2">
        <v>400</v>
      </c>
      <c r="K1732" s="2">
        <v>12000</v>
      </c>
      <c r="L1732" s="2" t="s">
        <v>15</v>
      </c>
      <c r="M1732" s="2">
        <f t="shared" si="164"/>
        <v>2</v>
      </c>
      <c r="N1732" s="2" t="str">
        <f t="shared" si="165"/>
        <v>Feb</v>
      </c>
      <c r="O1732" s="2" t="str">
        <f t="shared" si="166"/>
        <v>Thu</v>
      </c>
      <c r="P1732" s="2" t="str">
        <f t="shared" si="167"/>
        <v>2021</v>
      </c>
    </row>
    <row r="1733" spans="1:16" x14ac:dyDescent="0.3">
      <c r="A1733" s="2" t="s">
        <v>11</v>
      </c>
      <c r="B1733" s="3">
        <v>44272</v>
      </c>
      <c r="C1733" s="2" t="s">
        <v>33</v>
      </c>
      <c r="D1733" s="2" t="s">
        <v>73</v>
      </c>
      <c r="E1733" s="2" t="s">
        <v>74</v>
      </c>
      <c r="F1733" s="2" t="str">
        <f t="shared" si="162"/>
        <v>Men</v>
      </c>
      <c r="G1733" s="2" t="str">
        <f t="shared" si="163"/>
        <v xml:space="preserve"> Street Footwear</v>
      </c>
      <c r="H1733" s="2" t="s">
        <v>14</v>
      </c>
      <c r="I1733" s="2">
        <v>35</v>
      </c>
      <c r="J1733" s="2">
        <v>620</v>
      </c>
      <c r="K1733" s="2">
        <v>21700</v>
      </c>
      <c r="L1733" s="2" t="s">
        <v>15</v>
      </c>
      <c r="M1733" s="2">
        <f t="shared" si="164"/>
        <v>3</v>
      </c>
      <c r="N1733" s="2" t="str">
        <f t="shared" si="165"/>
        <v>Mar</v>
      </c>
      <c r="O1733" s="2" t="str">
        <f t="shared" si="166"/>
        <v>Wed</v>
      </c>
      <c r="P1733" s="2" t="str">
        <f t="shared" si="167"/>
        <v>2021</v>
      </c>
    </row>
    <row r="1734" spans="1:16" x14ac:dyDescent="0.3">
      <c r="A1734" s="2" t="s">
        <v>11</v>
      </c>
      <c r="B1734" s="3">
        <v>44272</v>
      </c>
      <c r="C1734" s="2" t="s">
        <v>33</v>
      </c>
      <c r="D1734" s="2" t="s">
        <v>73</v>
      </c>
      <c r="E1734" s="2" t="s">
        <v>74</v>
      </c>
      <c r="F1734" s="2" t="str">
        <f t="shared" si="162"/>
        <v>Men</v>
      </c>
      <c r="G1734" s="2" t="str">
        <f t="shared" si="163"/>
        <v xml:space="preserve"> Athletic Footwear</v>
      </c>
      <c r="H1734" s="2" t="s">
        <v>16</v>
      </c>
      <c r="I1734" s="2">
        <v>35</v>
      </c>
      <c r="J1734" s="2">
        <v>300</v>
      </c>
      <c r="K1734" s="2">
        <v>10500</v>
      </c>
      <c r="L1734" s="2" t="s">
        <v>15</v>
      </c>
      <c r="M1734" s="2">
        <f t="shared" si="164"/>
        <v>3</v>
      </c>
      <c r="N1734" s="2" t="str">
        <f t="shared" si="165"/>
        <v>Mar</v>
      </c>
      <c r="O1734" s="2" t="str">
        <f t="shared" si="166"/>
        <v>Wed</v>
      </c>
      <c r="P1734" s="2" t="str">
        <f t="shared" si="167"/>
        <v>2021</v>
      </c>
    </row>
    <row r="1735" spans="1:16" x14ac:dyDescent="0.3">
      <c r="A1735" s="2" t="s">
        <v>11</v>
      </c>
      <c r="B1735" s="3">
        <v>44272</v>
      </c>
      <c r="C1735" s="2" t="s">
        <v>33</v>
      </c>
      <c r="D1735" s="2" t="s">
        <v>73</v>
      </c>
      <c r="E1735" s="2" t="s">
        <v>74</v>
      </c>
      <c r="F1735" s="2" t="str">
        <f t="shared" si="162"/>
        <v>Women</v>
      </c>
      <c r="G1735" s="2" t="str">
        <f t="shared" si="163"/>
        <v xml:space="preserve"> Street Footwear</v>
      </c>
      <c r="H1735" s="2" t="s">
        <v>17</v>
      </c>
      <c r="I1735" s="2">
        <v>25.000000000000007</v>
      </c>
      <c r="J1735" s="2">
        <v>350</v>
      </c>
      <c r="K1735" s="2">
        <v>8750.0000000000018</v>
      </c>
      <c r="L1735" s="2" t="s">
        <v>15</v>
      </c>
      <c r="M1735" s="2">
        <f t="shared" si="164"/>
        <v>3</v>
      </c>
      <c r="N1735" s="2" t="str">
        <f t="shared" si="165"/>
        <v>Mar</v>
      </c>
      <c r="O1735" s="2" t="str">
        <f t="shared" si="166"/>
        <v>Wed</v>
      </c>
      <c r="P1735" s="2" t="str">
        <f t="shared" si="167"/>
        <v>2021</v>
      </c>
    </row>
    <row r="1736" spans="1:16" x14ac:dyDescent="0.3">
      <c r="A1736" s="2" t="s">
        <v>11</v>
      </c>
      <c r="B1736" s="3">
        <v>44272</v>
      </c>
      <c r="C1736" s="2" t="s">
        <v>33</v>
      </c>
      <c r="D1736" s="2" t="s">
        <v>73</v>
      </c>
      <c r="E1736" s="2" t="s">
        <v>74</v>
      </c>
      <c r="F1736" s="2" t="str">
        <f t="shared" si="162"/>
        <v>Women</v>
      </c>
      <c r="G1736" s="2" t="str">
        <f t="shared" si="163"/>
        <v xml:space="preserve"> Athletic Footwear</v>
      </c>
      <c r="H1736" s="2" t="s">
        <v>18</v>
      </c>
      <c r="I1736" s="2">
        <v>30</v>
      </c>
      <c r="J1736" s="2">
        <v>200</v>
      </c>
      <c r="K1736" s="2">
        <v>6000</v>
      </c>
      <c r="L1736" s="2" t="s">
        <v>15</v>
      </c>
      <c r="M1736" s="2">
        <f t="shared" si="164"/>
        <v>3</v>
      </c>
      <c r="N1736" s="2" t="str">
        <f t="shared" si="165"/>
        <v>Mar</v>
      </c>
      <c r="O1736" s="2" t="str">
        <f t="shared" si="166"/>
        <v>Wed</v>
      </c>
      <c r="P1736" s="2" t="str">
        <f t="shared" si="167"/>
        <v>2021</v>
      </c>
    </row>
    <row r="1737" spans="1:16" x14ac:dyDescent="0.3">
      <c r="A1737" s="2" t="s">
        <v>11</v>
      </c>
      <c r="B1737" s="3">
        <v>44272</v>
      </c>
      <c r="C1737" s="2" t="s">
        <v>33</v>
      </c>
      <c r="D1737" s="2" t="s">
        <v>73</v>
      </c>
      <c r="E1737" s="2" t="s">
        <v>74</v>
      </c>
      <c r="F1737" s="2" t="str">
        <f t="shared" si="162"/>
        <v>Men</v>
      </c>
      <c r="G1737" s="2" t="str">
        <f t="shared" si="163"/>
        <v xml:space="preserve"> Apparel</v>
      </c>
      <c r="H1737" s="2" t="s">
        <v>19</v>
      </c>
      <c r="I1737" s="2">
        <v>45</v>
      </c>
      <c r="J1737" s="2">
        <v>250</v>
      </c>
      <c r="K1737" s="2">
        <v>11250</v>
      </c>
      <c r="L1737" s="2" t="s">
        <v>15</v>
      </c>
      <c r="M1737" s="2">
        <f t="shared" si="164"/>
        <v>3</v>
      </c>
      <c r="N1737" s="2" t="str">
        <f t="shared" si="165"/>
        <v>Mar</v>
      </c>
      <c r="O1737" s="2" t="str">
        <f t="shared" si="166"/>
        <v>Wed</v>
      </c>
      <c r="P1737" s="2" t="str">
        <f t="shared" si="167"/>
        <v>2021</v>
      </c>
    </row>
    <row r="1738" spans="1:16" x14ac:dyDescent="0.3">
      <c r="A1738" s="2" t="s">
        <v>11</v>
      </c>
      <c r="B1738" s="3">
        <v>44272</v>
      </c>
      <c r="C1738" s="2" t="s">
        <v>33</v>
      </c>
      <c r="D1738" s="2" t="s">
        <v>73</v>
      </c>
      <c r="E1738" s="2" t="s">
        <v>74</v>
      </c>
      <c r="F1738" s="2" t="str">
        <f t="shared" si="162"/>
        <v>Women</v>
      </c>
      <c r="G1738" s="2" t="str">
        <f t="shared" si="163"/>
        <v xml:space="preserve"> Apparel</v>
      </c>
      <c r="H1738" s="2" t="s">
        <v>20</v>
      </c>
      <c r="I1738" s="2">
        <v>35</v>
      </c>
      <c r="J1738" s="2">
        <v>350</v>
      </c>
      <c r="K1738" s="2">
        <v>12250</v>
      </c>
      <c r="L1738" s="2" t="s">
        <v>15</v>
      </c>
      <c r="M1738" s="2">
        <f t="shared" si="164"/>
        <v>3</v>
      </c>
      <c r="N1738" s="2" t="str">
        <f t="shared" si="165"/>
        <v>Mar</v>
      </c>
      <c r="O1738" s="2" t="str">
        <f t="shared" si="166"/>
        <v>Wed</v>
      </c>
      <c r="P1738" s="2" t="str">
        <f t="shared" si="167"/>
        <v>2021</v>
      </c>
    </row>
    <row r="1739" spans="1:16" x14ac:dyDescent="0.3">
      <c r="A1739" s="2" t="s">
        <v>11</v>
      </c>
      <c r="B1739" s="3">
        <v>44304</v>
      </c>
      <c r="C1739" s="2" t="s">
        <v>33</v>
      </c>
      <c r="D1739" s="2" t="s">
        <v>73</v>
      </c>
      <c r="E1739" s="2" t="s">
        <v>74</v>
      </c>
      <c r="F1739" s="2" t="str">
        <f t="shared" si="162"/>
        <v>Men</v>
      </c>
      <c r="G1739" s="2" t="str">
        <f t="shared" si="163"/>
        <v xml:space="preserve"> Street Footwear</v>
      </c>
      <c r="H1739" s="2" t="s">
        <v>14</v>
      </c>
      <c r="I1739" s="2">
        <v>35</v>
      </c>
      <c r="J1739" s="2">
        <v>575</v>
      </c>
      <c r="K1739" s="2">
        <v>20125</v>
      </c>
      <c r="L1739" s="2" t="s">
        <v>15</v>
      </c>
      <c r="M1739" s="2">
        <f t="shared" si="164"/>
        <v>4</v>
      </c>
      <c r="N1739" s="2" t="str">
        <f t="shared" si="165"/>
        <v>Apr</v>
      </c>
      <c r="O1739" s="2" t="str">
        <f t="shared" si="166"/>
        <v>Sun</v>
      </c>
      <c r="P1739" s="2" t="str">
        <f t="shared" si="167"/>
        <v>2021</v>
      </c>
    </row>
    <row r="1740" spans="1:16" x14ac:dyDescent="0.3">
      <c r="A1740" s="2" t="s">
        <v>11</v>
      </c>
      <c r="B1740" s="3">
        <v>44304</v>
      </c>
      <c r="C1740" s="2" t="s">
        <v>33</v>
      </c>
      <c r="D1740" s="2" t="s">
        <v>73</v>
      </c>
      <c r="E1740" s="2" t="s">
        <v>74</v>
      </c>
      <c r="F1740" s="2" t="str">
        <f t="shared" si="162"/>
        <v>Men</v>
      </c>
      <c r="G1740" s="2" t="str">
        <f t="shared" si="163"/>
        <v xml:space="preserve"> Athletic Footwear</v>
      </c>
      <c r="H1740" s="2" t="s">
        <v>16</v>
      </c>
      <c r="I1740" s="2">
        <v>30.000000000000004</v>
      </c>
      <c r="J1740" s="2">
        <v>275</v>
      </c>
      <c r="K1740" s="2">
        <v>8250.0000000000018</v>
      </c>
      <c r="L1740" s="2" t="s">
        <v>15</v>
      </c>
      <c r="M1740" s="2">
        <f t="shared" si="164"/>
        <v>4</v>
      </c>
      <c r="N1740" s="2" t="str">
        <f t="shared" si="165"/>
        <v>Apr</v>
      </c>
      <c r="O1740" s="2" t="str">
        <f t="shared" si="166"/>
        <v>Sun</v>
      </c>
      <c r="P1740" s="2" t="str">
        <f t="shared" si="167"/>
        <v>2021</v>
      </c>
    </row>
    <row r="1741" spans="1:16" x14ac:dyDescent="0.3">
      <c r="A1741" s="2" t="s">
        <v>11</v>
      </c>
      <c r="B1741" s="3">
        <v>44304</v>
      </c>
      <c r="C1741" s="2" t="s">
        <v>33</v>
      </c>
      <c r="D1741" s="2" t="s">
        <v>73</v>
      </c>
      <c r="E1741" s="2" t="s">
        <v>74</v>
      </c>
      <c r="F1741" s="2" t="str">
        <f t="shared" si="162"/>
        <v>Women</v>
      </c>
      <c r="G1741" s="2" t="str">
        <f t="shared" si="163"/>
        <v xml:space="preserve"> Street Footwear</v>
      </c>
      <c r="H1741" s="2" t="s">
        <v>17</v>
      </c>
      <c r="I1741" s="2">
        <v>20.000000000000007</v>
      </c>
      <c r="J1741" s="2">
        <v>275</v>
      </c>
      <c r="K1741" s="2">
        <v>5500.0000000000018</v>
      </c>
      <c r="L1741" s="2" t="s">
        <v>15</v>
      </c>
      <c r="M1741" s="2">
        <f t="shared" si="164"/>
        <v>4</v>
      </c>
      <c r="N1741" s="2" t="str">
        <f t="shared" si="165"/>
        <v>Apr</v>
      </c>
      <c r="O1741" s="2" t="str">
        <f t="shared" si="166"/>
        <v>Sun</v>
      </c>
      <c r="P1741" s="2" t="str">
        <f t="shared" si="167"/>
        <v>2021</v>
      </c>
    </row>
    <row r="1742" spans="1:16" x14ac:dyDescent="0.3">
      <c r="A1742" s="2" t="s">
        <v>11</v>
      </c>
      <c r="B1742" s="3">
        <v>44304</v>
      </c>
      <c r="C1742" s="2" t="s">
        <v>33</v>
      </c>
      <c r="D1742" s="2" t="s">
        <v>73</v>
      </c>
      <c r="E1742" s="2" t="s">
        <v>74</v>
      </c>
      <c r="F1742" s="2" t="str">
        <f t="shared" si="162"/>
        <v>Women</v>
      </c>
      <c r="G1742" s="2" t="str">
        <f t="shared" si="163"/>
        <v xml:space="preserve"> Athletic Footwear</v>
      </c>
      <c r="H1742" s="2" t="s">
        <v>18</v>
      </c>
      <c r="I1742" s="2">
        <v>25</v>
      </c>
      <c r="J1742" s="2">
        <v>200</v>
      </c>
      <c r="K1742" s="2">
        <v>5000</v>
      </c>
      <c r="L1742" s="2" t="s">
        <v>15</v>
      </c>
      <c r="M1742" s="2">
        <f t="shared" si="164"/>
        <v>4</v>
      </c>
      <c r="N1742" s="2" t="str">
        <f t="shared" si="165"/>
        <v>Apr</v>
      </c>
      <c r="O1742" s="2" t="str">
        <f t="shared" si="166"/>
        <v>Sun</v>
      </c>
      <c r="P1742" s="2" t="str">
        <f t="shared" si="167"/>
        <v>2021</v>
      </c>
    </row>
    <row r="1743" spans="1:16" x14ac:dyDescent="0.3">
      <c r="A1743" s="2" t="s">
        <v>11</v>
      </c>
      <c r="B1743" s="3">
        <v>44304</v>
      </c>
      <c r="C1743" s="2" t="s">
        <v>33</v>
      </c>
      <c r="D1743" s="2" t="s">
        <v>73</v>
      </c>
      <c r="E1743" s="2" t="s">
        <v>74</v>
      </c>
      <c r="F1743" s="2" t="str">
        <f t="shared" si="162"/>
        <v>Men</v>
      </c>
      <c r="G1743" s="2" t="str">
        <f t="shared" si="163"/>
        <v xml:space="preserve"> Apparel</v>
      </c>
      <c r="H1743" s="2" t="s">
        <v>19</v>
      </c>
      <c r="I1743" s="2">
        <v>40</v>
      </c>
      <c r="J1743" s="2">
        <v>225</v>
      </c>
      <c r="K1743" s="2">
        <v>9000</v>
      </c>
      <c r="L1743" s="2" t="s">
        <v>15</v>
      </c>
      <c r="M1743" s="2">
        <f t="shared" si="164"/>
        <v>4</v>
      </c>
      <c r="N1743" s="2" t="str">
        <f t="shared" si="165"/>
        <v>Apr</v>
      </c>
      <c r="O1743" s="2" t="str">
        <f t="shared" si="166"/>
        <v>Sun</v>
      </c>
      <c r="P1743" s="2" t="str">
        <f t="shared" si="167"/>
        <v>2021</v>
      </c>
    </row>
    <row r="1744" spans="1:16" x14ac:dyDescent="0.3">
      <c r="A1744" s="2" t="s">
        <v>11</v>
      </c>
      <c r="B1744" s="3">
        <v>44304</v>
      </c>
      <c r="C1744" s="2" t="s">
        <v>33</v>
      </c>
      <c r="D1744" s="2" t="s">
        <v>73</v>
      </c>
      <c r="E1744" s="2" t="s">
        <v>74</v>
      </c>
      <c r="F1744" s="2" t="str">
        <f t="shared" si="162"/>
        <v>Women</v>
      </c>
      <c r="G1744" s="2" t="str">
        <f t="shared" si="163"/>
        <v xml:space="preserve"> Apparel</v>
      </c>
      <c r="H1744" s="2" t="s">
        <v>20</v>
      </c>
      <c r="I1744" s="2">
        <v>30.000000000000004</v>
      </c>
      <c r="J1744" s="2">
        <v>350</v>
      </c>
      <c r="K1744" s="2">
        <v>10500.000000000002</v>
      </c>
      <c r="L1744" s="2" t="s">
        <v>15</v>
      </c>
      <c r="M1744" s="2">
        <f t="shared" si="164"/>
        <v>4</v>
      </c>
      <c r="N1744" s="2" t="str">
        <f t="shared" si="165"/>
        <v>Apr</v>
      </c>
      <c r="O1744" s="2" t="str">
        <f t="shared" si="166"/>
        <v>Sun</v>
      </c>
      <c r="P1744" s="2" t="str">
        <f t="shared" si="167"/>
        <v>2021</v>
      </c>
    </row>
    <row r="1745" spans="1:16" x14ac:dyDescent="0.3">
      <c r="A1745" s="2" t="s">
        <v>11</v>
      </c>
      <c r="B1745" s="3">
        <v>44335</v>
      </c>
      <c r="C1745" s="2" t="s">
        <v>33</v>
      </c>
      <c r="D1745" s="2" t="s">
        <v>73</v>
      </c>
      <c r="E1745" s="2" t="s">
        <v>74</v>
      </c>
      <c r="F1745" s="2" t="str">
        <f t="shared" si="162"/>
        <v>Men</v>
      </c>
      <c r="G1745" s="2" t="str">
        <f t="shared" si="163"/>
        <v xml:space="preserve"> Street Footwear</v>
      </c>
      <c r="H1745" s="2" t="s">
        <v>14</v>
      </c>
      <c r="I1745" s="2">
        <v>40</v>
      </c>
      <c r="J1745" s="2">
        <v>620</v>
      </c>
      <c r="K1745" s="2">
        <v>24800</v>
      </c>
      <c r="L1745" s="2" t="s">
        <v>15</v>
      </c>
      <c r="M1745" s="2">
        <f t="shared" si="164"/>
        <v>5</v>
      </c>
      <c r="N1745" s="2" t="str">
        <f t="shared" si="165"/>
        <v>May</v>
      </c>
      <c r="O1745" s="2" t="str">
        <f t="shared" si="166"/>
        <v>Wed</v>
      </c>
      <c r="P1745" s="2" t="str">
        <f t="shared" si="167"/>
        <v>2021</v>
      </c>
    </row>
    <row r="1746" spans="1:16" x14ac:dyDescent="0.3">
      <c r="A1746" s="2" t="s">
        <v>11</v>
      </c>
      <c r="B1746" s="3">
        <v>44335</v>
      </c>
      <c r="C1746" s="2" t="s">
        <v>33</v>
      </c>
      <c r="D1746" s="2" t="s">
        <v>73</v>
      </c>
      <c r="E1746" s="2" t="s">
        <v>74</v>
      </c>
      <c r="F1746" s="2" t="str">
        <f t="shared" si="162"/>
        <v>Men</v>
      </c>
      <c r="G1746" s="2" t="str">
        <f t="shared" si="163"/>
        <v xml:space="preserve"> Athletic Footwear</v>
      </c>
      <c r="H1746" s="2" t="s">
        <v>16</v>
      </c>
      <c r="I1746" s="2">
        <v>35.000000000000007</v>
      </c>
      <c r="J1746" s="2">
        <v>325</v>
      </c>
      <c r="K1746" s="2">
        <v>11375.000000000002</v>
      </c>
      <c r="L1746" s="2" t="s">
        <v>15</v>
      </c>
      <c r="M1746" s="2">
        <f t="shared" si="164"/>
        <v>5</v>
      </c>
      <c r="N1746" s="2" t="str">
        <f t="shared" si="165"/>
        <v>May</v>
      </c>
      <c r="O1746" s="2" t="str">
        <f t="shared" si="166"/>
        <v>Wed</v>
      </c>
      <c r="P1746" s="2" t="str">
        <f t="shared" si="167"/>
        <v>2021</v>
      </c>
    </row>
    <row r="1747" spans="1:16" x14ac:dyDescent="0.3">
      <c r="A1747" s="2" t="s">
        <v>11</v>
      </c>
      <c r="B1747" s="3">
        <v>44335</v>
      </c>
      <c r="C1747" s="2" t="s">
        <v>33</v>
      </c>
      <c r="D1747" s="2" t="s">
        <v>73</v>
      </c>
      <c r="E1747" s="2" t="s">
        <v>74</v>
      </c>
      <c r="F1747" s="2" t="str">
        <f t="shared" si="162"/>
        <v>Women</v>
      </c>
      <c r="G1747" s="2" t="str">
        <f t="shared" si="163"/>
        <v xml:space="preserve"> Street Footwear</v>
      </c>
      <c r="H1747" s="2" t="s">
        <v>17</v>
      </c>
      <c r="I1747" s="2">
        <v>30.000000000000004</v>
      </c>
      <c r="J1747" s="2">
        <v>300</v>
      </c>
      <c r="K1747" s="2">
        <v>9000.0000000000018</v>
      </c>
      <c r="L1747" s="2" t="s">
        <v>15</v>
      </c>
      <c r="M1747" s="2">
        <f t="shared" si="164"/>
        <v>5</v>
      </c>
      <c r="N1747" s="2" t="str">
        <f t="shared" si="165"/>
        <v>May</v>
      </c>
      <c r="O1747" s="2" t="str">
        <f t="shared" si="166"/>
        <v>Wed</v>
      </c>
      <c r="P1747" s="2" t="str">
        <f t="shared" si="167"/>
        <v>2021</v>
      </c>
    </row>
    <row r="1748" spans="1:16" x14ac:dyDescent="0.3">
      <c r="A1748" s="2" t="s">
        <v>11</v>
      </c>
      <c r="B1748" s="3">
        <v>44335</v>
      </c>
      <c r="C1748" s="2" t="s">
        <v>33</v>
      </c>
      <c r="D1748" s="2" t="s">
        <v>73</v>
      </c>
      <c r="E1748" s="2" t="s">
        <v>74</v>
      </c>
      <c r="F1748" s="2" t="str">
        <f t="shared" si="162"/>
        <v>Women</v>
      </c>
      <c r="G1748" s="2" t="str">
        <f t="shared" si="163"/>
        <v xml:space="preserve"> Athletic Footwear</v>
      </c>
      <c r="H1748" s="2" t="s">
        <v>18</v>
      </c>
      <c r="I1748" s="2">
        <v>30.000000000000004</v>
      </c>
      <c r="J1748" s="2">
        <v>225</v>
      </c>
      <c r="K1748" s="2">
        <v>6750.0000000000009</v>
      </c>
      <c r="L1748" s="2" t="s">
        <v>15</v>
      </c>
      <c r="M1748" s="2">
        <f t="shared" si="164"/>
        <v>5</v>
      </c>
      <c r="N1748" s="2" t="str">
        <f t="shared" si="165"/>
        <v>May</v>
      </c>
      <c r="O1748" s="2" t="str">
        <f t="shared" si="166"/>
        <v>Wed</v>
      </c>
      <c r="P1748" s="2" t="str">
        <f t="shared" si="167"/>
        <v>2021</v>
      </c>
    </row>
    <row r="1749" spans="1:16" x14ac:dyDescent="0.3">
      <c r="A1749" s="2" t="s">
        <v>11</v>
      </c>
      <c r="B1749" s="3">
        <v>44335</v>
      </c>
      <c r="C1749" s="2" t="s">
        <v>33</v>
      </c>
      <c r="D1749" s="2" t="s">
        <v>73</v>
      </c>
      <c r="E1749" s="2" t="s">
        <v>74</v>
      </c>
      <c r="F1749" s="2" t="str">
        <f t="shared" si="162"/>
        <v>Men</v>
      </c>
      <c r="G1749" s="2" t="str">
        <f t="shared" si="163"/>
        <v xml:space="preserve"> Apparel</v>
      </c>
      <c r="H1749" s="2" t="s">
        <v>19</v>
      </c>
      <c r="I1749" s="2">
        <v>44.999999999999993</v>
      </c>
      <c r="J1749" s="2">
        <v>250</v>
      </c>
      <c r="K1749" s="2">
        <v>11249.999999999998</v>
      </c>
      <c r="L1749" s="2" t="s">
        <v>15</v>
      </c>
      <c r="M1749" s="2">
        <f t="shared" si="164"/>
        <v>5</v>
      </c>
      <c r="N1749" s="2" t="str">
        <f t="shared" si="165"/>
        <v>May</v>
      </c>
      <c r="O1749" s="2" t="str">
        <f t="shared" si="166"/>
        <v>Wed</v>
      </c>
      <c r="P1749" s="2" t="str">
        <f t="shared" si="167"/>
        <v>2021</v>
      </c>
    </row>
    <row r="1750" spans="1:16" x14ac:dyDescent="0.3">
      <c r="A1750" s="2" t="s">
        <v>11</v>
      </c>
      <c r="B1750" s="3">
        <v>44335</v>
      </c>
      <c r="C1750" s="2" t="s">
        <v>33</v>
      </c>
      <c r="D1750" s="2" t="s">
        <v>73</v>
      </c>
      <c r="E1750" s="2" t="s">
        <v>74</v>
      </c>
      <c r="F1750" s="2" t="str">
        <f t="shared" si="162"/>
        <v>Women</v>
      </c>
      <c r="G1750" s="2" t="str">
        <f t="shared" si="163"/>
        <v xml:space="preserve"> Apparel</v>
      </c>
      <c r="H1750" s="2" t="s">
        <v>20</v>
      </c>
      <c r="I1750" s="2">
        <v>49.999999999999993</v>
      </c>
      <c r="J1750" s="2">
        <v>350</v>
      </c>
      <c r="K1750" s="2">
        <v>17499.999999999996</v>
      </c>
      <c r="L1750" s="2" t="s">
        <v>15</v>
      </c>
      <c r="M1750" s="2">
        <f t="shared" si="164"/>
        <v>5</v>
      </c>
      <c r="N1750" s="2" t="str">
        <f t="shared" si="165"/>
        <v>May</v>
      </c>
      <c r="O1750" s="2" t="str">
        <f t="shared" si="166"/>
        <v>Wed</v>
      </c>
      <c r="P1750" s="2" t="str">
        <f t="shared" si="167"/>
        <v>2021</v>
      </c>
    </row>
    <row r="1751" spans="1:16" x14ac:dyDescent="0.3">
      <c r="A1751" s="2" t="s">
        <v>11</v>
      </c>
      <c r="B1751" s="3">
        <v>44365</v>
      </c>
      <c r="C1751" s="2" t="s">
        <v>33</v>
      </c>
      <c r="D1751" s="2" t="s">
        <v>73</v>
      </c>
      <c r="E1751" s="2" t="s">
        <v>74</v>
      </c>
      <c r="F1751" s="2" t="str">
        <f t="shared" si="162"/>
        <v>Men</v>
      </c>
      <c r="G1751" s="2" t="str">
        <f t="shared" si="163"/>
        <v xml:space="preserve"> Street Footwear</v>
      </c>
      <c r="H1751" s="2" t="s">
        <v>14</v>
      </c>
      <c r="I1751" s="2">
        <v>35</v>
      </c>
      <c r="J1751" s="2">
        <v>600</v>
      </c>
      <c r="K1751" s="2">
        <v>21000</v>
      </c>
      <c r="L1751" s="2" t="s">
        <v>15</v>
      </c>
      <c r="M1751" s="2">
        <f t="shared" si="164"/>
        <v>6</v>
      </c>
      <c r="N1751" s="2" t="str">
        <f t="shared" si="165"/>
        <v>Jun</v>
      </c>
      <c r="O1751" s="2" t="str">
        <f t="shared" si="166"/>
        <v>Fri</v>
      </c>
      <c r="P1751" s="2" t="str">
        <f t="shared" si="167"/>
        <v>2021</v>
      </c>
    </row>
    <row r="1752" spans="1:16" x14ac:dyDescent="0.3">
      <c r="A1752" s="2" t="s">
        <v>11</v>
      </c>
      <c r="B1752" s="3">
        <v>44365</v>
      </c>
      <c r="C1752" s="2" t="s">
        <v>33</v>
      </c>
      <c r="D1752" s="2" t="s">
        <v>73</v>
      </c>
      <c r="E1752" s="2" t="s">
        <v>74</v>
      </c>
      <c r="F1752" s="2" t="str">
        <f t="shared" si="162"/>
        <v>Men</v>
      </c>
      <c r="G1752" s="2" t="str">
        <f t="shared" si="163"/>
        <v xml:space="preserve"> Athletic Footwear</v>
      </c>
      <c r="H1752" s="2" t="s">
        <v>16</v>
      </c>
      <c r="I1752" s="2">
        <v>30.000000000000011</v>
      </c>
      <c r="J1752" s="2">
        <v>350</v>
      </c>
      <c r="K1752" s="2">
        <v>10500.000000000004</v>
      </c>
      <c r="L1752" s="2" t="s">
        <v>15</v>
      </c>
      <c r="M1752" s="2">
        <f t="shared" si="164"/>
        <v>6</v>
      </c>
      <c r="N1752" s="2" t="str">
        <f t="shared" si="165"/>
        <v>Jun</v>
      </c>
      <c r="O1752" s="2" t="str">
        <f t="shared" si="166"/>
        <v>Fri</v>
      </c>
      <c r="P1752" s="2" t="str">
        <f t="shared" si="167"/>
        <v>2021</v>
      </c>
    </row>
    <row r="1753" spans="1:16" x14ac:dyDescent="0.3">
      <c r="A1753" s="2" t="s">
        <v>11</v>
      </c>
      <c r="B1753" s="3">
        <v>44365</v>
      </c>
      <c r="C1753" s="2" t="s">
        <v>33</v>
      </c>
      <c r="D1753" s="2" t="s">
        <v>73</v>
      </c>
      <c r="E1753" s="2" t="s">
        <v>74</v>
      </c>
      <c r="F1753" s="2" t="str">
        <f t="shared" si="162"/>
        <v>Women</v>
      </c>
      <c r="G1753" s="2" t="str">
        <f t="shared" si="163"/>
        <v xml:space="preserve"> Street Footwear</v>
      </c>
      <c r="H1753" s="2" t="s">
        <v>17</v>
      </c>
      <c r="I1753" s="2">
        <v>25.000000000000007</v>
      </c>
      <c r="J1753" s="2">
        <v>375</v>
      </c>
      <c r="K1753" s="2">
        <v>9375.0000000000018</v>
      </c>
      <c r="L1753" s="2" t="s">
        <v>15</v>
      </c>
      <c r="M1753" s="2">
        <f t="shared" si="164"/>
        <v>6</v>
      </c>
      <c r="N1753" s="2" t="str">
        <f t="shared" si="165"/>
        <v>Jun</v>
      </c>
      <c r="O1753" s="2" t="str">
        <f t="shared" si="166"/>
        <v>Fri</v>
      </c>
      <c r="P1753" s="2" t="str">
        <f t="shared" si="167"/>
        <v>2021</v>
      </c>
    </row>
    <row r="1754" spans="1:16" x14ac:dyDescent="0.3">
      <c r="A1754" s="2" t="s">
        <v>11</v>
      </c>
      <c r="B1754" s="3">
        <v>44365</v>
      </c>
      <c r="C1754" s="2" t="s">
        <v>33</v>
      </c>
      <c r="D1754" s="2" t="s">
        <v>73</v>
      </c>
      <c r="E1754" s="2" t="s">
        <v>74</v>
      </c>
      <c r="F1754" s="2" t="str">
        <f t="shared" si="162"/>
        <v>Women</v>
      </c>
      <c r="G1754" s="2" t="str">
        <f t="shared" si="163"/>
        <v xml:space="preserve"> Athletic Footwear</v>
      </c>
      <c r="H1754" s="2" t="s">
        <v>18</v>
      </c>
      <c r="I1754" s="2">
        <v>25.000000000000007</v>
      </c>
      <c r="J1754" s="2">
        <v>350</v>
      </c>
      <c r="K1754" s="2">
        <v>8750.0000000000018</v>
      </c>
      <c r="L1754" s="2" t="s">
        <v>15</v>
      </c>
      <c r="M1754" s="2">
        <f t="shared" si="164"/>
        <v>6</v>
      </c>
      <c r="N1754" s="2" t="str">
        <f t="shared" si="165"/>
        <v>Jun</v>
      </c>
      <c r="O1754" s="2" t="str">
        <f t="shared" si="166"/>
        <v>Fri</v>
      </c>
      <c r="P1754" s="2" t="str">
        <f t="shared" si="167"/>
        <v>2021</v>
      </c>
    </row>
    <row r="1755" spans="1:16" x14ac:dyDescent="0.3">
      <c r="A1755" s="2" t="s">
        <v>11</v>
      </c>
      <c r="B1755" s="3">
        <v>44365</v>
      </c>
      <c r="C1755" s="2" t="s">
        <v>33</v>
      </c>
      <c r="D1755" s="2" t="s">
        <v>73</v>
      </c>
      <c r="E1755" s="2" t="s">
        <v>74</v>
      </c>
      <c r="F1755" s="2" t="str">
        <f t="shared" si="162"/>
        <v>Men</v>
      </c>
      <c r="G1755" s="2" t="str">
        <f t="shared" si="163"/>
        <v xml:space="preserve"> Apparel</v>
      </c>
      <c r="H1755" s="2" t="s">
        <v>19</v>
      </c>
      <c r="I1755" s="2">
        <v>40</v>
      </c>
      <c r="J1755" s="2">
        <v>350</v>
      </c>
      <c r="K1755" s="2">
        <v>14000</v>
      </c>
      <c r="L1755" s="2" t="s">
        <v>15</v>
      </c>
      <c r="M1755" s="2">
        <f t="shared" si="164"/>
        <v>6</v>
      </c>
      <c r="N1755" s="2" t="str">
        <f t="shared" si="165"/>
        <v>Jun</v>
      </c>
      <c r="O1755" s="2" t="str">
        <f t="shared" si="166"/>
        <v>Fri</v>
      </c>
      <c r="P1755" s="2" t="str">
        <f t="shared" si="167"/>
        <v>2021</v>
      </c>
    </row>
    <row r="1756" spans="1:16" x14ac:dyDescent="0.3">
      <c r="A1756" s="2" t="s">
        <v>11</v>
      </c>
      <c r="B1756" s="3">
        <v>44365</v>
      </c>
      <c r="C1756" s="2" t="s">
        <v>33</v>
      </c>
      <c r="D1756" s="2" t="s">
        <v>73</v>
      </c>
      <c r="E1756" s="2" t="s">
        <v>74</v>
      </c>
      <c r="F1756" s="2" t="str">
        <f t="shared" si="162"/>
        <v>Women</v>
      </c>
      <c r="G1756" s="2" t="str">
        <f t="shared" si="163"/>
        <v xml:space="preserve"> Apparel</v>
      </c>
      <c r="H1756" s="2" t="s">
        <v>20</v>
      </c>
      <c r="I1756" s="2">
        <v>45</v>
      </c>
      <c r="J1756" s="2">
        <v>525</v>
      </c>
      <c r="K1756" s="2">
        <v>23625</v>
      </c>
      <c r="L1756" s="2" t="s">
        <v>15</v>
      </c>
      <c r="M1756" s="2">
        <f t="shared" si="164"/>
        <v>6</v>
      </c>
      <c r="N1756" s="2" t="str">
        <f t="shared" si="165"/>
        <v>Jun</v>
      </c>
      <c r="O1756" s="2" t="str">
        <f t="shared" si="166"/>
        <v>Fri</v>
      </c>
      <c r="P1756" s="2" t="str">
        <f t="shared" si="167"/>
        <v>2021</v>
      </c>
    </row>
    <row r="1757" spans="1:16" x14ac:dyDescent="0.3">
      <c r="A1757" s="2" t="s">
        <v>11</v>
      </c>
      <c r="B1757" s="3">
        <v>44394</v>
      </c>
      <c r="C1757" s="2" t="s">
        <v>33</v>
      </c>
      <c r="D1757" s="2" t="s">
        <v>73</v>
      </c>
      <c r="E1757" s="2" t="s">
        <v>74</v>
      </c>
      <c r="F1757" s="2" t="str">
        <f t="shared" si="162"/>
        <v>Men</v>
      </c>
      <c r="G1757" s="2" t="str">
        <f t="shared" si="163"/>
        <v xml:space="preserve"> Street Footwear</v>
      </c>
      <c r="H1757" s="2" t="s">
        <v>14</v>
      </c>
      <c r="I1757" s="2">
        <v>40</v>
      </c>
      <c r="J1757" s="2">
        <v>750</v>
      </c>
      <c r="K1757" s="2">
        <v>30000</v>
      </c>
      <c r="L1757" s="2" t="s">
        <v>15</v>
      </c>
      <c r="M1757" s="2">
        <f t="shared" si="164"/>
        <v>7</v>
      </c>
      <c r="N1757" s="2" t="str">
        <f t="shared" si="165"/>
        <v>Jul</v>
      </c>
      <c r="O1757" s="2" t="str">
        <f t="shared" si="166"/>
        <v>Sat</v>
      </c>
      <c r="P1757" s="2" t="str">
        <f t="shared" si="167"/>
        <v>2021</v>
      </c>
    </row>
    <row r="1758" spans="1:16" x14ac:dyDescent="0.3">
      <c r="A1758" s="2" t="s">
        <v>11</v>
      </c>
      <c r="B1758" s="3">
        <v>44394</v>
      </c>
      <c r="C1758" s="2" t="s">
        <v>33</v>
      </c>
      <c r="D1758" s="2" t="s">
        <v>73</v>
      </c>
      <c r="E1758" s="2" t="s">
        <v>74</v>
      </c>
      <c r="F1758" s="2" t="str">
        <f t="shared" si="162"/>
        <v>Men</v>
      </c>
      <c r="G1758" s="2" t="str">
        <f t="shared" si="163"/>
        <v xml:space="preserve"> Athletic Footwear</v>
      </c>
      <c r="H1758" s="2" t="s">
        <v>16</v>
      </c>
      <c r="I1758" s="2">
        <v>35.000000000000007</v>
      </c>
      <c r="J1758" s="2">
        <v>500</v>
      </c>
      <c r="K1758" s="2">
        <v>17500.000000000004</v>
      </c>
      <c r="L1758" s="2" t="s">
        <v>15</v>
      </c>
      <c r="M1758" s="2">
        <f t="shared" si="164"/>
        <v>7</v>
      </c>
      <c r="N1758" s="2" t="str">
        <f t="shared" si="165"/>
        <v>Jul</v>
      </c>
      <c r="O1758" s="2" t="str">
        <f t="shared" si="166"/>
        <v>Sat</v>
      </c>
      <c r="P1758" s="2" t="str">
        <f t="shared" si="167"/>
        <v>2021</v>
      </c>
    </row>
    <row r="1759" spans="1:16" x14ac:dyDescent="0.3">
      <c r="A1759" s="2" t="s">
        <v>11</v>
      </c>
      <c r="B1759" s="3">
        <v>44394</v>
      </c>
      <c r="C1759" s="2" t="s">
        <v>33</v>
      </c>
      <c r="D1759" s="2" t="s">
        <v>73</v>
      </c>
      <c r="E1759" s="2" t="s">
        <v>74</v>
      </c>
      <c r="F1759" s="2" t="str">
        <f t="shared" si="162"/>
        <v>Women</v>
      </c>
      <c r="G1759" s="2" t="str">
        <f t="shared" si="163"/>
        <v xml:space="preserve"> Street Footwear</v>
      </c>
      <c r="H1759" s="2" t="s">
        <v>17</v>
      </c>
      <c r="I1759" s="2">
        <v>30.000000000000004</v>
      </c>
      <c r="J1759" s="2">
        <v>425</v>
      </c>
      <c r="K1759" s="2">
        <v>12750.000000000002</v>
      </c>
      <c r="L1759" s="2" t="s">
        <v>15</v>
      </c>
      <c r="M1759" s="2">
        <f t="shared" si="164"/>
        <v>7</v>
      </c>
      <c r="N1759" s="2" t="str">
        <f t="shared" si="165"/>
        <v>Jul</v>
      </c>
      <c r="O1759" s="2" t="str">
        <f t="shared" si="166"/>
        <v>Sat</v>
      </c>
      <c r="P1759" s="2" t="str">
        <f t="shared" si="167"/>
        <v>2021</v>
      </c>
    </row>
    <row r="1760" spans="1:16" x14ac:dyDescent="0.3">
      <c r="A1760" s="2" t="s">
        <v>11</v>
      </c>
      <c r="B1760" s="3">
        <v>44394</v>
      </c>
      <c r="C1760" s="2" t="s">
        <v>33</v>
      </c>
      <c r="D1760" s="2" t="s">
        <v>73</v>
      </c>
      <c r="E1760" s="2" t="s">
        <v>74</v>
      </c>
      <c r="F1760" s="2" t="str">
        <f t="shared" si="162"/>
        <v>Women</v>
      </c>
      <c r="G1760" s="2" t="str">
        <f t="shared" si="163"/>
        <v xml:space="preserve"> Athletic Footwear</v>
      </c>
      <c r="H1760" s="2" t="s">
        <v>18</v>
      </c>
      <c r="I1760" s="2">
        <v>30.000000000000004</v>
      </c>
      <c r="J1760" s="2">
        <v>375</v>
      </c>
      <c r="K1760" s="2">
        <v>11250.000000000002</v>
      </c>
      <c r="L1760" s="2" t="s">
        <v>15</v>
      </c>
      <c r="M1760" s="2">
        <f t="shared" si="164"/>
        <v>7</v>
      </c>
      <c r="N1760" s="2" t="str">
        <f t="shared" si="165"/>
        <v>Jul</v>
      </c>
      <c r="O1760" s="2" t="str">
        <f t="shared" si="166"/>
        <v>Sat</v>
      </c>
      <c r="P1760" s="2" t="str">
        <f t="shared" si="167"/>
        <v>2021</v>
      </c>
    </row>
    <row r="1761" spans="1:16" x14ac:dyDescent="0.3">
      <c r="A1761" s="2" t="s">
        <v>11</v>
      </c>
      <c r="B1761" s="3">
        <v>44394</v>
      </c>
      <c r="C1761" s="2" t="s">
        <v>33</v>
      </c>
      <c r="D1761" s="2" t="s">
        <v>73</v>
      </c>
      <c r="E1761" s="2" t="s">
        <v>74</v>
      </c>
      <c r="F1761" s="2" t="str">
        <f t="shared" si="162"/>
        <v>Men</v>
      </c>
      <c r="G1761" s="2" t="str">
        <f t="shared" si="163"/>
        <v xml:space="preserve"> Apparel</v>
      </c>
      <c r="H1761" s="2" t="s">
        <v>19</v>
      </c>
      <c r="I1761" s="2">
        <v>40</v>
      </c>
      <c r="J1761" s="2">
        <v>375</v>
      </c>
      <c r="K1761" s="2">
        <v>15000</v>
      </c>
      <c r="L1761" s="2" t="s">
        <v>15</v>
      </c>
      <c r="M1761" s="2">
        <f t="shared" si="164"/>
        <v>7</v>
      </c>
      <c r="N1761" s="2" t="str">
        <f t="shared" si="165"/>
        <v>Jul</v>
      </c>
      <c r="O1761" s="2" t="str">
        <f t="shared" si="166"/>
        <v>Sat</v>
      </c>
      <c r="P1761" s="2" t="str">
        <f t="shared" si="167"/>
        <v>2021</v>
      </c>
    </row>
    <row r="1762" spans="1:16" x14ac:dyDescent="0.3">
      <c r="A1762" s="2" t="s">
        <v>11</v>
      </c>
      <c r="B1762" s="3">
        <v>44394</v>
      </c>
      <c r="C1762" s="2" t="s">
        <v>33</v>
      </c>
      <c r="D1762" s="2" t="s">
        <v>73</v>
      </c>
      <c r="E1762" s="2" t="s">
        <v>74</v>
      </c>
      <c r="F1762" s="2" t="str">
        <f t="shared" si="162"/>
        <v>Women</v>
      </c>
      <c r="G1762" s="2" t="str">
        <f t="shared" si="163"/>
        <v xml:space="preserve"> Apparel</v>
      </c>
      <c r="H1762" s="2" t="s">
        <v>20</v>
      </c>
      <c r="I1762" s="2">
        <v>45</v>
      </c>
      <c r="J1762" s="2">
        <v>550</v>
      </c>
      <c r="K1762" s="2">
        <v>24750</v>
      </c>
      <c r="L1762" s="2" t="s">
        <v>15</v>
      </c>
      <c r="M1762" s="2">
        <f t="shared" si="164"/>
        <v>7</v>
      </c>
      <c r="N1762" s="2" t="str">
        <f t="shared" si="165"/>
        <v>Jul</v>
      </c>
      <c r="O1762" s="2" t="str">
        <f t="shared" si="166"/>
        <v>Sat</v>
      </c>
      <c r="P1762" s="2" t="str">
        <f t="shared" si="167"/>
        <v>2021</v>
      </c>
    </row>
    <row r="1763" spans="1:16" x14ac:dyDescent="0.3">
      <c r="A1763" s="2" t="s">
        <v>11</v>
      </c>
      <c r="B1763" s="3">
        <v>44426</v>
      </c>
      <c r="C1763" s="2" t="s">
        <v>33</v>
      </c>
      <c r="D1763" s="2" t="s">
        <v>73</v>
      </c>
      <c r="E1763" s="2" t="s">
        <v>74</v>
      </c>
      <c r="F1763" s="2" t="str">
        <f t="shared" si="162"/>
        <v>Men</v>
      </c>
      <c r="G1763" s="2" t="str">
        <f t="shared" si="163"/>
        <v xml:space="preserve"> Street Footwear</v>
      </c>
      <c r="H1763" s="2" t="s">
        <v>14</v>
      </c>
      <c r="I1763" s="2">
        <v>40</v>
      </c>
      <c r="J1763" s="2">
        <v>700</v>
      </c>
      <c r="K1763" s="2">
        <v>28000</v>
      </c>
      <c r="L1763" s="2" t="s">
        <v>15</v>
      </c>
      <c r="M1763" s="2">
        <f t="shared" si="164"/>
        <v>8</v>
      </c>
      <c r="N1763" s="2" t="str">
        <f t="shared" si="165"/>
        <v>Aug</v>
      </c>
      <c r="O1763" s="2" t="str">
        <f t="shared" si="166"/>
        <v>Wed</v>
      </c>
      <c r="P1763" s="2" t="str">
        <f t="shared" si="167"/>
        <v>2021</v>
      </c>
    </row>
    <row r="1764" spans="1:16" x14ac:dyDescent="0.3">
      <c r="A1764" s="2" t="s">
        <v>11</v>
      </c>
      <c r="B1764" s="3">
        <v>44426</v>
      </c>
      <c r="C1764" s="2" t="s">
        <v>33</v>
      </c>
      <c r="D1764" s="2" t="s">
        <v>73</v>
      </c>
      <c r="E1764" s="2" t="s">
        <v>74</v>
      </c>
      <c r="F1764" s="2" t="str">
        <f t="shared" si="162"/>
        <v>Men</v>
      </c>
      <c r="G1764" s="2" t="str">
        <f t="shared" si="163"/>
        <v xml:space="preserve"> Athletic Footwear</v>
      </c>
      <c r="H1764" s="2" t="s">
        <v>16</v>
      </c>
      <c r="I1764" s="2">
        <v>40.000000000000007</v>
      </c>
      <c r="J1764" s="2">
        <v>475</v>
      </c>
      <c r="K1764" s="2">
        <v>19000.000000000004</v>
      </c>
      <c r="L1764" s="2" t="s">
        <v>15</v>
      </c>
      <c r="M1764" s="2">
        <f t="shared" si="164"/>
        <v>8</v>
      </c>
      <c r="N1764" s="2" t="str">
        <f t="shared" si="165"/>
        <v>Aug</v>
      </c>
      <c r="O1764" s="2" t="str">
        <f t="shared" si="166"/>
        <v>Wed</v>
      </c>
      <c r="P1764" s="2" t="str">
        <f t="shared" si="167"/>
        <v>2021</v>
      </c>
    </row>
    <row r="1765" spans="1:16" x14ac:dyDescent="0.3">
      <c r="A1765" s="2" t="s">
        <v>11</v>
      </c>
      <c r="B1765" s="3">
        <v>44426</v>
      </c>
      <c r="C1765" s="2" t="s">
        <v>33</v>
      </c>
      <c r="D1765" s="2" t="s">
        <v>73</v>
      </c>
      <c r="E1765" s="2" t="s">
        <v>74</v>
      </c>
      <c r="F1765" s="2" t="str">
        <f t="shared" si="162"/>
        <v>Women</v>
      </c>
      <c r="G1765" s="2" t="str">
        <f t="shared" si="163"/>
        <v xml:space="preserve"> Street Footwear</v>
      </c>
      <c r="H1765" s="2" t="s">
        <v>17</v>
      </c>
      <c r="I1765" s="2">
        <v>35</v>
      </c>
      <c r="J1765" s="2">
        <v>400</v>
      </c>
      <c r="K1765" s="2">
        <v>14000</v>
      </c>
      <c r="L1765" s="2" t="s">
        <v>15</v>
      </c>
      <c r="M1765" s="2">
        <f t="shared" si="164"/>
        <v>8</v>
      </c>
      <c r="N1765" s="2" t="str">
        <f t="shared" si="165"/>
        <v>Aug</v>
      </c>
      <c r="O1765" s="2" t="str">
        <f t="shared" si="166"/>
        <v>Wed</v>
      </c>
      <c r="P1765" s="2" t="str">
        <f t="shared" si="167"/>
        <v>2021</v>
      </c>
    </row>
    <row r="1766" spans="1:16" x14ac:dyDescent="0.3">
      <c r="A1766" s="2" t="s">
        <v>11</v>
      </c>
      <c r="B1766" s="3">
        <v>44426</v>
      </c>
      <c r="C1766" s="2" t="s">
        <v>33</v>
      </c>
      <c r="D1766" s="2" t="s">
        <v>73</v>
      </c>
      <c r="E1766" s="2" t="s">
        <v>74</v>
      </c>
      <c r="F1766" s="2" t="str">
        <f t="shared" si="162"/>
        <v>Women</v>
      </c>
      <c r="G1766" s="2" t="str">
        <f t="shared" si="163"/>
        <v xml:space="preserve"> Athletic Footwear</v>
      </c>
      <c r="H1766" s="2" t="s">
        <v>18</v>
      </c>
      <c r="I1766" s="2">
        <v>25.000000000000007</v>
      </c>
      <c r="J1766" s="2">
        <v>325</v>
      </c>
      <c r="K1766" s="2">
        <v>8125.0000000000027</v>
      </c>
      <c r="L1766" s="2" t="s">
        <v>15</v>
      </c>
      <c r="M1766" s="2">
        <f t="shared" si="164"/>
        <v>8</v>
      </c>
      <c r="N1766" s="2" t="str">
        <f t="shared" si="165"/>
        <v>Aug</v>
      </c>
      <c r="O1766" s="2" t="str">
        <f t="shared" si="166"/>
        <v>Wed</v>
      </c>
      <c r="P1766" s="2" t="str">
        <f t="shared" si="167"/>
        <v>2021</v>
      </c>
    </row>
    <row r="1767" spans="1:16" x14ac:dyDescent="0.3">
      <c r="A1767" s="2" t="s">
        <v>11</v>
      </c>
      <c r="B1767" s="3">
        <v>44426</v>
      </c>
      <c r="C1767" s="2" t="s">
        <v>33</v>
      </c>
      <c r="D1767" s="2" t="s">
        <v>73</v>
      </c>
      <c r="E1767" s="2" t="s">
        <v>74</v>
      </c>
      <c r="F1767" s="2" t="str">
        <f t="shared" si="162"/>
        <v>Men</v>
      </c>
      <c r="G1767" s="2" t="str">
        <f t="shared" si="163"/>
        <v xml:space="preserve"> Apparel</v>
      </c>
      <c r="H1767" s="2" t="s">
        <v>19</v>
      </c>
      <c r="I1767" s="2">
        <v>35</v>
      </c>
      <c r="J1767" s="2">
        <v>300</v>
      </c>
      <c r="K1767" s="2">
        <v>10500</v>
      </c>
      <c r="L1767" s="2" t="s">
        <v>15</v>
      </c>
      <c r="M1767" s="2">
        <f t="shared" si="164"/>
        <v>8</v>
      </c>
      <c r="N1767" s="2" t="str">
        <f t="shared" si="165"/>
        <v>Aug</v>
      </c>
      <c r="O1767" s="2" t="str">
        <f t="shared" si="166"/>
        <v>Wed</v>
      </c>
      <c r="P1767" s="2" t="str">
        <f t="shared" si="167"/>
        <v>2021</v>
      </c>
    </row>
    <row r="1768" spans="1:16" x14ac:dyDescent="0.3">
      <c r="A1768" s="2" t="s">
        <v>11</v>
      </c>
      <c r="B1768" s="3">
        <v>44426</v>
      </c>
      <c r="C1768" s="2" t="s">
        <v>33</v>
      </c>
      <c r="D1768" s="2" t="s">
        <v>73</v>
      </c>
      <c r="E1768" s="2" t="s">
        <v>74</v>
      </c>
      <c r="F1768" s="2" t="str">
        <f t="shared" si="162"/>
        <v>Women</v>
      </c>
      <c r="G1768" s="2" t="str">
        <f t="shared" si="163"/>
        <v xml:space="preserve"> Apparel</v>
      </c>
      <c r="H1768" s="2" t="s">
        <v>20</v>
      </c>
      <c r="I1768" s="2">
        <v>40</v>
      </c>
      <c r="J1768" s="2">
        <v>475</v>
      </c>
      <c r="K1768" s="2">
        <v>19000</v>
      </c>
      <c r="L1768" s="2" t="s">
        <v>15</v>
      </c>
      <c r="M1768" s="2">
        <f t="shared" si="164"/>
        <v>8</v>
      </c>
      <c r="N1768" s="2" t="str">
        <f t="shared" si="165"/>
        <v>Aug</v>
      </c>
      <c r="O1768" s="2" t="str">
        <f t="shared" si="166"/>
        <v>Wed</v>
      </c>
      <c r="P1768" s="2" t="str">
        <f t="shared" si="167"/>
        <v>2021</v>
      </c>
    </row>
    <row r="1769" spans="1:16" x14ac:dyDescent="0.3">
      <c r="A1769" s="2" t="s">
        <v>11</v>
      </c>
      <c r="B1769" s="3">
        <v>44458</v>
      </c>
      <c r="C1769" s="2" t="s">
        <v>33</v>
      </c>
      <c r="D1769" s="2" t="s">
        <v>73</v>
      </c>
      <c r="E1769" s="2" t="s">
        <v>74</v>
      </c>
      <c r="F1769" s="2" t="str">
        <f t="shared" si="162"/>
        <v>Men</v>
      </c>
      <c r="G1769" s="2" t="str">
        <f t="shared" si="163"/>
        <v xml:space="preserve"> Street Footwear</v>
      </c>
      <c r="H1769" s="2" t="s">
        <v>14</v>
      </c>
      <c r="I1769" s="2">
        <v>35</v>
      </c>
      <c r="J1769" s="2">
        <v>600</v>
      </c>
      <c r="K1769" s="2">
        <v>21000</v>
      </c>
      <c r="L1769" s="2" t="s">
        <v>15</v>
      </c>
      <c r="M1769" s="2">
        <f t="shared" si="164"/>
        <v>9</v>
      </c>
      <c r="N1769" s="2" t="str">
        <f t="shared" si="165"/>
        <v>Sep</v>
      </c>
      <c r="O1769" s="2" t="str">
        <f t="shared" si="166"/>
        <v>Sun</v>
      </c>
      <c r="P1769" s="2" t="str">
        <f t="shared" si="167"/>
        <v>2021</v>
      </c>
    </row>
    <row r="1770" spans="1:16" x14ac:dyDescent="0.3">
      <c r="A1770" s="2" t="s">
        <v>11</v>
      </c>
      <c r="B1770" s="3">
        <v>44458</v>
      </c>
      <c r="C1770" s="2" t="s">
        <v>33</v>
      </c>
      <c r="D1770" s="2" t="s">
        <v>73</v>
      </c>
      <c r="E1770" s="2" t="s">
        <v>74</v>
      </c>
      <c r="F1770" s="2" t="str">
        <f t="shared" si="162"/>
        <v>Men</v>
      </c>
      <c r="G1770" s="2" t="str">
        <f t="shared" si="163"/>
        <v xml:space="preserve"> Athletic Footwear</v>
      </c>
      <c r="H1770" s="2" t="s">
        <v>16</v>
      </c>
      <c r="I1770" s="2">
        <v>30.000000000000011</v>
      </c>
      <c r="J1770" s="2">
        <v>400</v>
      </c>
      <c r="K1770" s="2">
        <v>12000.000000000004</v>
      </c>
      <c r="L1770" s="2" t="s">
        <v>15</v>
      </c>
      <c r="M1770" s="2">
        <f t="shared" si="164"/>
        <v>9</v>
      </c>
      <c r="N1770" s="2" t="str">
        <f t="shared" si="165"/>
        <v>Sep</v>
      </c>
      <c r="O1770" s="2" t="str">
        <f t="shared" si="166"/>
        <v>Sun</v>
      </c>
      <c r="P1770" s="2" t="str">
        <f t="shared" si="167"/>
        <v>2021</v>
      </c>
    </row>
    <row r="1771" spans="1:16" x14ac:dyDescent="0.3">
      <c r="A1771" s="2" t="s">
        <v>11</v>
      </c>
      <c r="B1771" s="3">
        <v>44458</v>
      </c>
      <c r="C1771" s="2" t="s">
        <v>33</v>
      </c>
      <c r="D1771" s="2" t="s">
        <v>73</v>
      </c>
      <c r="E1771" s="2" t="s">
        <v>74</v>
      </c>
      <c r="F1771" s="2" t="str">
        <f t="shared" si="162"/>
        <v>Women</v>
      </c>
      <c r="G1771" s="2" t="str">
        <f t="shared" si="163"/>
        <v xml:space="preserve"> Street Footwear</v>
      </c>
      <c r="H1771" s="2" t="s">
        <v>17</v>
      </c>
      <c r="I1771" s="2">
        <v>15.000000000000002</v>
      </c>
      <c r="J1771" s="2">
        <v>300</v>
      </c>
      <c r="K1771" s="2">
        <v>4500.0000000000009</v>
      </c>
      <c r="L1771" s="2" t="s">
        <v>15</v>
      </c>
      <c r="M1771" s="2">
        <f t="shared" si="164"/>
        <v>9</v>
      </c>
      <c r="N1771" s="2" t="str">
        <f t="shared" si="165"/>
        <v>Sep</v>
      </c>
      <c r="O1771" s="2" t="str">
        <f t="shared" si="166"/>
        <v>Sun</v>
      </c>
      <c r="P1771" s="2" t="str">
        <f t="shared" si="167"/>
        <v>2021</v>
      </c>
    </row>
    <row r="1772" spans="1:16" x14ac:dyDescent="0.3">
      <c r="A1772" s="2" t="s">
        <v>11</v>
      </c>
      <c r="B1772" s="3">
        <v>44458</v>
      </c>
      <c r="C1772" s="2" t="s">
        <v>33</v>
      </c>
      <c r="D1772" s="2" t="s">
        <v>73</v>
      </c>
      <c r="E1772" s="2" t="s">
        <v>74</v>
      </c>
      <c r="F1772" s="2" t="str">
        <f t="shared" si="162"/>
        <v>Women</v>
      </c>
      <c r="G1772" s="2" t="str">
        <f t="shared" si="163"/>
        <v xml:space="preserve"> Athletic Footwear</v>
      </c>
      <c r="H1772" s="2" t="s">
        <v>18</v>
      </c>
      <c r="I1772" s="2">
        <v>15.000000000000002</v>
      </c>
      <c r="J1772" s="2">
        <v>275</v>
      </c>
      <c r="K1772" s="2">
        <v>4125.0000000000009</v>
      </c>
      <c r="L1772" s="2" t="s">
        <v>15</v>
      </c>
      <c r="M1772" s="2">
        <f t="shared" si="164"/>
        <v>9</v>
      </c>
      <c r="N1772" s="2" t="str">
        <f t="shared" si="165"/>
        <v>Sep</v>
      </c>
      <c r="O1772" s="2" t="str">
        <f t="shared" si="166"/>
        <v>Sun</v>
      </c>
      <c r="P1772" s="2" t="str">
        <f t="shared" si="167"/>
        <v>2021</v>
      </c>
    </row>
    <row r="1773" spans="1:16" x14ac:dyDescent="0.3">
      <c r="A1773" s="2" t="s">
        <v>11</v>
      </c>
      <c r="B1773" s="3">
        <v>44458</v>
      </c>
      <c r="C1773" s="2" t="s">
        <v>33</v>
      </c>
      <c r="D1773" s="2" t="s">
        <v>73</v>
      </c>
      <c r="E1773" s="2" t="s">
        <v>74</v>
      </c>
      <c r="F1773" s="2" t="str">
        <f t="shared" si="162"/>
        <v>Men</v>
      </c>
      <c r="G1773" s="2" t="str">
        <f t="shared" si="163"/>
        <v xml:space="preserve"> Apparel</v>
      </c>
      <c r="H1773" s="2" t="s">
        <v>19</v>
      </c>
      <c r="I1773" s="2">
        <v>25</v>
      </c>
      <c r="J1773" s="2">
        <v>275</v>
      </c>
      <c r="K1773" s="2">
        <v>6875</v>
      </c>
      <c r="L1773" s="2" t="s">
        <v>15</v>
      </c>
      <c r="M1773" s="2">
        <f t="shared" si="164"/>
        <v>9</v>
      </c>
      <c r="N1773" s="2" t="str">
        <f t="shared" si="165"/>
        <v>Sep</v>
      </c>
      <c r="O1773" s="2" t="str">
        <f t="shared" si="166"/>
        <v>Sun</v>
      </c>
      <c r="P1773" s="2" t="str">
        <f t="shared" si="167"/>
        <v>2021</v>
      </c>
    </row>
    <row r="1774" spans="1:16" x14ac:dyDescent="0.3">
      <c r="A1774" s="2" t="s">
        <v>11</v>
      </c>
      <c r="B1774" s="3">
        <v>44458</v>
      </c>
      <c r="C1774" s="2" t="s">
        <v>33</v>
      </c>
      <c r="D1774" s="2" t="s">
        <v>73</v>
      </c>
      <c r="E1774" s="2" t="s">
        <v>74</v>
      </c>
      <c r="F1774" s="2" t="str">
        <f t="shared" si="162"/>
        <v>Women</v>
      </c>
      <c r="G1774" s="2" t="str">
        <f t="shared" si="163"/>
        <v xml:space="preserve"> Apparel</v>
      </c>
      <c r="H1774" s="2" t="s">
        <v>20</v>
      </c>
      <c r="I1774" s="2">
        <v>30.000000000000004</v>
      </c>
      <c r="J1774" s="2">
        <v>350</v>
      </c>
      <c r="K1774" s="2">
        <v>10500.000000000002</v>
      </c>
      <c r="L1774" s="2" t="s">
        <v>15</v>
      </c>
      <c r="M1774" s="2">
        <f t="shared" si="164"/>
        <v>9</v>
      </c>
      <c r="N1774" s="2" t="str">
        <f t="shared" si="165"/>
        <v>Sep</v>
      </c>
      <c r="O1774" s="2" t="str">
        <f t="shared" si="166"/>
        <v>Sun</v>
      </c>
      <c r="P1774" s="2" t="str">
        <f t="shared" si="167"/>
        <v>2021</v>
      </c>
    </row>
    <row r="1775" spans="1:16" x14ac:dyDescent="0.3">
      <c r="A1775" s="2" t="s">
        <v>11</v>
      </c>
      <c r="B1775" s="3">
        <v>44487</v>
      </c>
      <c r="C1775" s="2" t="s">
        <v>33</v>
      </c>
      <c r="D1775" s="2" t="s">
        <v>73</v>
      </c>
      <c r="E1775" s="2" t="s">
        <v>74</v>
      </c>
      <c r="F1775" s="2" t="str">
        <f t="shared" si="162"/>
        <v>Men</v>
      </c>
      <c r="G1775" s="2" t="str">
        <f t="shared" si="163"/>
        <v xml:space="preserve"> Street Footwear</v>
      </c>
      <c r="H1775" s="2" t="s">
        <v>14</v>
      </c>
      <c r="I1775" s="2">
        <v>35</v>
      </c>
      <c r="J1775" s="2">
        <v>525</v>
      </c>
      <c r="K1775" s="2">
        <v>18375</v>
      </c>
      <c r="L1775" s="2" t="s">
        <v>15</v>
      </c>
      <c r="M1775" s="2">
        <f t="shared" si="164"/>
        <v>10</v>
      </c>
      <c r="N1775" s="2" t="str">
        <f t="shared" si="165"/>
        <v>Oct</v>
      </c>
      <c r="O1775" s="2" t="str">
        <f t="shared" si="166"/>
        <v>Mon</v>
      </c>
      <c r="P1775" s="2" t="str">
        <f t="shared" si="167"/>
        <v>2021</v>
      </c>
    </row>
    <row r="1776" spans="1:16" x14ac:dyDescent="0.3">
      <c r="A1776" s="2" t="s">
        <v>11</v>
      </c>
      <c r="B1776" s="3">
        <v>44487</v>
      </c>
      <c r="C1776" s="2" t="s">
        <v>33</v>
      </c>
      <c r="D1776" s="2" t="s">
        <v>73</v>
      </c>
      <c r="E1776" s="2" t="s">
        <v>74</v>
      </c>
      <c r="F1776" s="2" t="str">
        <f t="shared" si="162"/>
        <v>Men</v>
      </c>
      <c r="G1776" s="2" t="str">
        <f t="shared" si="163"/>
        <v xml:space="preserve"> Athletic Footwear</v>
      </c>
      <c r="H1776" s="2" t="s">
        <v>16</v>
      </c>
      <c r="I1776" s="2">
        <v>25</v>
      </c>
      <c r="J1776" s="2">
        <v>350</v>
      </c>
      <c r="K1776" s="2">
        <v>8750</v>
      </c>
      <c r="L1776" s="2" t="s">
        <v>15</v>
      </c>
      <c r="M1776" s="2">
        <f t="shared" si="164"/>
        <v>10</v>
      </c>
      <c r="N1776" s="2" t="str">
        <f t="shared" si="165"/>
        <v>Oct</v>
      </c>
      <c r="O1776" s="2" t="str">
        <f t="shared" si="166"/>
        <v>Mon</v>
      </c>
      <c r="P1776" s="2" t="str">
        <f t="shared" si="167"/>
        <v>2021</v>
      </c>
    </row>
    <row r="1777" spans="1:16" x14ac:dyDescent="0.3">
      <c r="A1777" s="2" t="s">
        <v>11</v>
      </c>
      <c r="B1777" s="3">
        <v>44487</v>
      </c>
      <c r="C1777" s="2" t="s">
        <v>33</v>
      </c>
      <c r="D1777" s="2" t="s">
        <v>73</v>
      </c>
      <c r="E1777" s="2" t="s">
        <v>74</v>
      </c>
      <c r="F1777" s="2" t="str">
        <f t="shared" si="162"/>
        <v>Women</v>
      </c>
      <c r="G1777" s="2" t="str">
        <f t="shared" si="163"/>
        <v xml:space="preserve"> Street Footwear</v>
      </c>
      <c r="H1777" s="2" t="s">
        <v>17</v>
      </c>
      <c r="I1777" s="2">
        <v>25</v>
      </c>
      <c r="J1777" s="2">
        <v>250</v>
      </c>
      <c r="K1777" s="2">
        <v>6250</v>
      </c>
      <c r="L1777" s="2" t="s">
        <v>15</v>
      </c>
      <c r="M1777" s="2">
        <f t="shared" si="164"/>
        <v>10</v>
      </c>
      <c r="N1777" s="2" t="str">
        <f t="shared" si="165"/>
        <v>Oct</v>
      </c>
      <c r="O1777" s="2" t="str">
        <f t="shared" si="166"/>
        <v>Mon</v>
      </c>
      <c r="P1777" s="2" t="str">
        <f t="shared" si="167"/>
        <v>2021</v>
      </c>
    </row>
    <row r="1778" spans="1:16" x14ac:dyDescent="0.3">
      <c r="A1778" s="2" t="s">
        <v>11</v>
      </c>
      <c r="B1778" s="3">
        <v>44487</v>
      </c>
      <c r="C1778" s="2" t="s">
        <v>33</v>
      </c>
      <c r="D1778" s="2" t="s">
        <v>73</v>
      </c>
      <c r="E1778" s="2" t="s">
        <v>74</v>
      </c>
      <c r="F1778" s="2" t="str">
        <f t="shared" si="162"/>
        <v>Women</v>
      </c>
      <c r="G1778" s="2" t="str">
        <f t="shared" si="163"/>
        <v xml:space="preserve"> Athletic Footwear</v>
      </c>
      <c r="H1778" s="2" t="s">
        <v>18</v>
      </c>
      <c r="I1778" s="2">
        <v>25</v>
      </c>
      <c r="J1778" s="2">
        <v>225</v>
      </c>
      <c r="K1778" s="2">
        <v>5625</v>
      </c>
      <c r="L1778" s="2" t="s">
        <v>15</v>
      </c>
      <c r="M1778" s="2">
        <f t="shared" si="164"/>
        <v>10</v>
      </c>
      <c r="N1778" s="2" t="str">
        <f t="shared" si="165"/>
        <v>Oct</v>
      </c>
      <c r="O1778" s="2" t="str">
        <f t="shared" si="166"/>
        <v>Mon</v>
      </c>
      <c r="P1778" s="2" t="str">
        <f t="shared" si="167"/>
        <v>2021</v>
      </c>
    </row>
    <row r="1779" spans="1:16" x14ac:dyDescent="0.3">
      <c r="A1779" s="2" t="s">
        <v>11</v>
      </c>
      <c r="B1779" s="3">
        <v>44487</v>
      </c>
      <c r="C1779" s="2" t="s">
        <v>33</v>
      </c>
      <c r="D1779" s="2" t="s">
        <v>73</v>
      </c>
      <c r="E1779" s="2" t="s">
        <v>74</v>
      </c>
      <c r="F1779" s="2" t="str">
        <f t="shared" si="162"/>
        <v>Men</v>
      </c>
      <c r="G1779" s="2" t="str">
        <f t="shared" si="163"/>
        <v xml:space="preserve"> Apparel</v>
      </c>
      <c r="H1779" s="2" t="s">
        <v>19</v>
      </c>
      <c r="I1779" s="2">
        <v>35</v>
      </c>
      <c r="J1779" s="2">
        <v>225</v>
      </c>
      <c r="K1779" s="2">
        <v>7875</v>
      </c>
      <c r="L1779" s="2" t="s">
        <v>15</v>
      </c>
      <c r="M1779" s="2">
        <f t="shared" si="164"/>
        <v>10</v>
      </c>
      <c r="N1779" s="2" t="str">
        <f t="shared" si="165"/>
        <v>Oct</v>
      </c>
      <c r="O1779" s="2" t="str">
        <f t="shared" si="166"/>
        <v>Mon</v>
      </c>
      <c r="P1779" s="2" t="str">
        <f t="shared" si="167"/>
        <v>2021</v>
      </c>
    </row>
    <row r="1780" spans="1:16" x14ac:dyDescent="0.3">
      <c r="A1780" s="2" t="s">
        <v>11</v>
      </c>
      <c r="B1780" s="3">
        <v>44487</v>
      </c>
      <c r="C1780" s="2" t="s">
        <v>33</v>
      </c>
      <c r="D1780" s="2" t="s">
        <v>73</v>
      </c>
      <c r="E1780" s="2" t="s">
        <v>74</v>
      </c>
      <c r="F1780" s="2" t="str">
        <f t="shared" si="162"/>
        <v>Women</v>
      </c>
      <c r="G1780" s="2" t="str">
        <f t="shared" si="163"/>
        <v xml:space="preserve"> Apparel</v>
      </c>
      <c r="H1780" s="2" t="s">
        <v>20</v>
      </c>
      <c r="I1780" s="2">
        <v>39.999999999999993</v>
      </c>
      <c r="J1780" s="2">
        <v>350</v>
      </c>
      <c r="K1780" s="2">
        <v>13999.999999999998</v>
      </c>
      <c r="L1780" s="2" t="s">
        <v>15</v>
      </c>
      <c r="M1780" s="2">
        <f t="shared" si="164"/>
        <v>10</v>
      </c>
      <c r="N1780" s="2" t="str">
        <f t="shared" si="165"/>
        <v>Oct</v>
      </c>
      <c r="O1780" s="2" t="str">
        <f t="shared" si="166"/>
        <v>Mon</v>
      </c>
      <c r="P1780" s="2" t="str">
        <f t="shared" si="167"/>
        <v>2021</v>
      </c>
    </row>
    <row r="1781" spans="1:16" x14ac:dyDescent="0.3">
      <c r="A1781" s="2" t="s">
        <v>11</v>
      </c>
      <c r="B1781" s="3">
        <v>44518</v>
      </c>
      <c r="C1781" s="2" t="s">
        <v>33</v>
      </c>
      <c r="D1781" s="2" t="s">
        <v>73</v>
      </c>
      <c r="E1781" s="2" t="s">
        <v>74</v>
      </c>
      <c r="F1781" s="2" t="str">
        <f t="shared" si="162"/>
        <v>Men</v>
      </c>
      <c r="G1781" s="2" t="str">
        <f t="shared" si="163"/>
        <v xml:space="preserve"> Street Footwear</v>
      </c>
      <c r="H1781" s="2" t="s">
        <v>14</v>
      </c>
      <c r="I1781" s="2">
        <v>35</v>
      </c>
      <c r="J1781" s="2">
        <v>500</v>
      </c>
      <c r="K1781" s="2">
        <v>17500</v>
      </c>
      <c r="L1781" s="2" t="s">
        <v>15</v>
      </c>
      <c r="M1781" s="2">
        <f t="shared" si="164"/>
        <v>11</v>
      </c>
      <c r="N1781" s="2" t="str">
        <f t="shared" si="165"/>
        <v>Nov</v>
      </c>
      <c r="O1781" s="2" t="str">
        <f t="shared" si="166"/>
        <v>Thu</v>
      </c>
      <c r="P1781" s="2" t="str">
        <f t="shared" si="167"/>
        <v>2021</v>
      </c>
    </row>
    <row r="1782" spans="1:16" x14ac:dyDescent="0.3">
      <c r="A1782" s="2" t="s">
        <v>11</v>
      </c>
      <c r="B1782" s="3">
        <v>44518</v>
      </c>
      <c r="C1782" s="2" t="s">
        <v>33</v>
      </c>
      <c r="D1782" s="2" t="s">
        <v>73</v>
      </c>
      <c r="E1782" s="2" t="s">
        <v>74</v>
      </c>
      <c r="F1782" s="2" t="str">
        <f t="shared" si="162"/>
        <v>Men</v>
      </c>
      <c r="G1782" s="2" t="str">
        <f t="shared" si="163"/>
        <v xml:space="preserve"> Athletic Footwear</v>
      </c>
      <c r="H1782" s="2" t="s">
        <v>16</v>
      </c>
      <c r="I1782" s="2">
        <v>25.000000000000007</v>
      </c>
      <c r="J1782" s="2">
        <v>350</v>
      </c>
      <c r="K1782" s="2">
        <v>8750.0000000000018</v>
      </c>
      <c r="L1782" s="2" t="s">
        <v>15</v>
      </c>
      <c r="M1782" s="2">
        <f t="shared" si="164"/>
        <v>11</v>
      </c>
      <c r="N1782" s="2" t="str">
        <f t="shared" si="165"/>
        <v>Nov</v>
      </c>
      <c r="O1782" s="2" t="str">
        <f t="shared" si="166"/>
        <v>Thu</v>
      </c>
      <c r="P1782" s="2" t="str">
        <f t="shared" si="167"/>
        <v>2021</v>
      </c>
    </row>
    <row r="1783" spans="1:16" x14ac:dyDescent="0.3">
      <c r="A1783" s="2" t="s">
        <v>11</v>
      </c>
      <c r="B1783" s="3">
        <v>44518</v>
      </c>
      <c r="C1783" s="2" t="s">
        <v>33</v>
      </c>
      <c r="D1783" s="2" t="s">
        <v>73</v>
      </c>
      <c r="E1783" s="2" t="s">
        <v>74</v>
      </c>
      <c r="F1783" s="2" t="str">
        <f t="shared" si="162"/>
        <v>Women</v>
      </c>
      <c r="G1783" s="2" t="str">
        <f t="shared" si="163"/>
        <v xml:space="preserve"> Street Footwear</v>
      </c>
      <c r="H1783" s="2" t="s">
        <v>17</v>
      </c>
      <c r="I1783" s="2">
        <v>25.000000000000007</v>
      </c>
      <c r="J1783" s="2">
        <v>295</v>
      </c>
      <c r="K1783" s="2">
        <v>7375.0000000000018</v>
      </c>
      <c r="L1783" s="2" t="s">
        <v>15</v>
      </c>
      <c r="M1783" s="2">
        <f t="shared" si="164"/>
        <v>11</v>
      </c>
      <c r="N1783" s="2" t="str">
        <f t="shared" si="165"/>
        <v>Nov</v>
      </c>
      <c r="O1783" s="2" t="str">
        <f t="shared" si="166"/>
        <v>Thu</v>
      </c>
      <c r="P1783" s="2" t="str">
        <f t="shared" si="167"/>
        <v>2021</v>
      </c>
    </row>
    <row r="1784" spans="1:16" x14ac:dyDescent="0.3">
      <c r="A1784" s="2" t="s">
        <v>11</v>
      </c>
      <c r="B1784" s="3">
        <v>44518</v>
      </c>
      <c r="C1784" s="2" t="s">
        <v>33</v>
      </c>
      <c r="D1784" s="2" t="s">
        <v>73</v>
      </c>
      <c r="E1784" s="2" t="s">
        <v>74</v>
      </c>
      <c r="F1784" s="2" t="str">
        <f t="shared" si="162"/>
        <v>Women</v>
      </c>
      <c r="G1784" s="2" t="str">
        <f t="shared" si="163"/>
        <v xml:space="preserve"> Athletic Footwear</v>
      </c>
      <c r="H1784" s="2" t="s">
        <v>18</v>
      </c>
      <c r="I1784" s="2">
        <v>25.000000000000007</v>
      </c>
      <c r="J1784" s="2">
        <v>325</v>
      </c>
      <c r="K1784" s="2">
        <v>8125.0000000000027</v>
      </c>
      <c r="L1784" s="2" t="s">
        <v>15</v>
      </c>
      <c r="M1784" s="2">
        <f t="shared" si="164"/>
        <v>11</v>
      </c>
      <c r="N1784" s="2" t="str">
        <f t="shared" si="165"/>
        <v>Nov</v>
      </c>
      <c r="O1784" s="2" t="str">
        <f t="shared" si="166"/>
        <v>Thu</v>
      </c>
      <c r="P1784" s="2" t="str">
        <f t="shared" si="167"/>
        <v>2021</v>
      </c>
    </row>
    <row r="1785" spans="1:16" x14ac:dyDescent="0.3">
      <c r="A1785" s="2" t="s">
        <v>11</v>
      </c>
      <c r="B1785" s="3">
        <v>44518</v>
      </c>
      <c r="C1785" s="2" t="s">
        <v>33</v>
      </c>
      <c r="D1785" s="2" t="s">
        <v>73</v>
      </c>
      <c r="E1785" s="2" t="s">
        <v>74</v>
      </c>
      <c r="F1785" s="2" t="str">
        <f t="shared" si="162"/>
        <v>Men</v>
      </c>
      <c r="G1785" s="2" t="str">
        <f t="shared" si="163"/>
        <v xml:space="preserve"> Apparel</v>
      </c>
      <c r="H1785" s="2" t="s">
        <v>19</v>
      </c>
      <c r="I1785" s="2">
        <v>44.999999999999993</v>
      </c>
      <c r="J1785" s="2">
        <v>300</v>
      </c>
      <c r="K1785" s="2">
        <v>13499.999999999998</v>
      </c>
      <c r="L1785" s="2" t="s">
        <v>15</v>
      </c>
      <c r="M1785" s="2">
        <f t="shared" si="164"/>
        <v>11</v>
      </c>
      <c r="N1785" s="2" t="str">
        <f t="shared" si="165"/>
        <v>Nov</v>
      </c>
      <c r="O1785" s="2" t="str">
        <f t="shared" si="166"/>
        <v>Thu</v>
      </c>
      <c r="P1785" s="2" t="str">
        <f t="shared" si="167"/>
        <v>2021</v>
      </c>
    </row>
    <row r="1786" spans="1:16" x14ac:dyDescent="0.3">
      <c r="A1786" s="2" t="s">
        <v>11</v>
      </c>
      <c r="B1786" s="3">
        <v>44518</v>
      </c>
      <c r="C1786" s="2" t="s">
        <v>33</v>
      </c>
      <c r="D1786" s="2" t="s">
        <v>73</v>
      </c>
      <c r="E1786" s="2" t="s">
        <v>74</v>
      </c>
      <c r="F1786" s="2" t="str">
        <f t="shared" si="162"/>
        <v>Women</v>
      </c>
      <c r="G1786" s="2" t="str">
        <f t="shared" si="163"/>
        <v xml:space="preserve"> Apparel</v>
      </c>
      <c r="H1786" s="2" t="s">
        <v>20</v>
      </c>
      <c r="I1786" s="2">
        <v>49.999999999999986</v>
      </c>
      <c r="J1786" s="2">
        <v>400</v>
      </c>
      <c r="K1786" s="2">
        <v>19999.999999999993</v>
      </c>
      <c r="L1786" s="2" t="s">
        <v>15</v>
      </c>
      <c r="M1786" s="2">
        <f t="shared" si="164"/>
        <v>11</v>
      </c>
      <c r="N1786" s="2" t="str">
        <f t="shared" si="165"/>
        <v>Nov</v>
      </c>
      <c r="O1786" s="2" t="str">
        <f t="shared" si="166"/>
        <v>Thu</v>
      </c>
      <c r="P1786" s="2" t="str">
        <f t="shared" si="167"/>
        <v>2021</v>
      </c>
    </row>
    <row r="1787" spans="1:16" x14ac:dyDescent="0.3">
      <c r="A1787" s="2" t="s">
        <v>11</v>
      </c>
      <c r="B1787" s="3">
        <v>44547</v>
      </c>
      <c r="C1787" s="2" t="s">
        <v>33</v>
      </c>
      <c r="D1787" s="2" t="s">
        <v>73</v>
      </c>
      <c r="E1787" s="2" t="s">
        <v>74</v>
      </c>
      <c r="F1787" s="2" t="str">
        <f t="shared" si="162"/>
        <v>Men</v>
      </c>
      <c r="G1787" s="2" t="str">
        <f t="shared" si="163"/>
        <v xml:space="preserve"> Street Footwear</v>
      </c>
      <c r="H1787" s="2" t="s">
        <v>14</v>
      </c>
      <c r="I1787" s="2">
        <v>44.999999999999993</v>
      </c>
      <c r="J1787" s="2">
        <v>650</v>
      </c>
      <c r="K1787" s="2">
        <v>29249.999999999996</v>
      </c>
      <c r="L1787" s="2" t="s">
        <v>15</v>
      </c>
      <c r="M1787" s="2">
        <f t="shared" si="164"/>
        <v>12</v>
      </c>
      <c r="N1787" s="2" t="str">
        <f t="shared" si="165"/>
        <v>Dec</v>
      </c>
      <c r="O1787" s="2" t="str">
        <f t="shared" si="166"/>
        <v>Fri</v>
      </c>
      <c r="P1787" s="2" t="str">
        <f t="shared" si="167"/>
        <v>2021</v>
      </c>
    </row>
    <row r="1788" spans="1:16" x14ac:dyDescent="0.3">
      <c r="A1788" s="2" t="s">
        <v>11</v>
      </c>
      <c r="B1788" s="3">
        <v>44547</v>
      </c>
      <c r="C1788" s="2" t="s">
        <v>33</v>
      </c>
      <c r="D1788" s="2" t="s">
        <v>73</v>
      </c>
      <c r="E1788" s="2" t="s">
        <v>74</v>
      </c>
      <c r="F1788" s="2" t="str">
        <f t="shared" si="162"/>
        <v>Men</v>
      </c>
      <c r="G1788" s="2" t="str">
        <f t="shared" si="163"/>
        <v xml:space="preserve"> Athletic Footwear</v>
      </c>
      <c r="H1788" s="2" t="s">
        <v>16</v>
      </c>
      <c r="I1788" s="2">
        <v>35</v>
      </c>
      <c r="J1788" s="2">
        <v>450</v>
      </c>
      <c r="K1788" s="2">
        <v>15750</v>
      </c>
      <c r="L1788" s="2" t="s">
        <v>15</v>
      </c>
      <c r="M1788" s="2">
        <f t="shared" si="164"/>
        <v>12</v>
      </c>
      <c r="N1788" s="2" t="str">
        <f t="shared" si="165"/>
        <v>Dec</v>
      </c>
      <c r="O1788" s="2" t="str">
        <f t="shared" si="166"/>
        <v>Fri</v>
      </c>
      <c r="P1788" s="2" t="str">
        <f t="shared" si="167"/>
        <v>2021</v>
      </c>
    </row>
    <row r="1789" spans="1:16" x14ac:dyDescent="0.3">
      <c r="A1789" s="2" t="s">
        <v>27</v>
      </c>
      <c r="B1789" s="3">
        <v>44547</v>
      </c>
      <c r="C1789" s="2" t="s">
        <v>33</v>
      </c>
      <c r="D1789" s="2" t="s">
        <v>73</v>
      </c>
      <c r="E1789" s="2" t="s">
        <v>74</v>
      </c>
      <c r="F1789" s="2" t="str">
        <f t="shared" si="162"/>
        <v>Women</v>
      </c>
      <c r="G1789" s="2" t="str">
        <f t="shared" si="163"/>
        <v xml:space="preserve"> Street Footwear</v>
      </c>
      <c r="H1789" s="2" t="s">
        <v>17</v>
      </c>
      <c r="I1789" s="2">
        <v>35</v>
      </c>
      <c r="J1789" s="2">
        <v>400</v>
      </c>
      <c r="K1789" s="2">
        <v>14000</v>
      </c>
      <c r="L1789" s="2" t="s">
        <v>15</v>
      </c>
      <c r="M1789" s="2">
        <f t="shared" si="164"/>
        <v>12</v>
      </c>
      <c r="N1789" s="2" t="str">
        <f t="shared" si="165"/>
        <v>Dec</v>
      </c>
      <c r="O1789" s="2" t="str">
        <f t="shared" si="166"/>
        <v>Fri</v>
      </c>
      <c r="P1789" s="2" t="str">
        <f t="shared" si="167"/>
        <v>2021</v>
      </c>
    </row>
    <row r="1790" spans="1:16" x14ac:dyDescent="0.3">
      <c r="A1790" s="2" t="s">
        <v>27</v>
      </c>
      <c r="B1790" s="3">
        <v>44547</v>
      </c>
      <c r="C1790" s="2" t="s">
        <v>33</v>
      </c>
      <c r="D1790" s="2" t="s">
        <v>73</v>
      </c>
      <c r="E1790" s="2" t="s">
        <v>74</v>
      </c>
      <c r="F1790" s="2" t="str">
        <f t="shared" si="162"/>
        <v>Women</v>
      </c>
      <c r="G1790" s="2" t="str">
        <f t="shared" si="163"/>
        <v xml:space="preserve"> Athletic Footwear</v>
      </c>
      <c r="H1790" s="2" t="s">
        <v>18</v>
      </c>
      <c r="I1790" s="2">
        <v>35</v>
      </c>
      <c r="J1790" s="2">
        <v>350</v>
      </c>
      <c r="K1790" s="2">
        <v>12250</v>
      </c>
      <c r="L1790" s="2" t="s">
        <v>15</v>
      </c>
      <c r="M1790" s="2">
        <f t="shared" si="164"/>
        <v>12</v>
      </c>
      <c r="N1790" s="2" t="str">
        <f t="shared" si="165"/>
        <v>Dec</v>
      </c>
      <c r="O1790" s="2" t="str">
        <f t="shared" si="166"/>
        <v>Fri</v>
      </c>
      <c r="P1790" s="2" t="str">
        <f t="shared" si="167"/>
        <v>2021</v>
      </c>
    </row>
    <row r="1791" spans="1:16" x14ac:dyDescent="0.3">
      <c r="A1791" s="2" t="s">
        <v>27</v>
      </c>
      <c r="B1791" s="3">
        <v>44547</v>
      </c>
      <c r="C1791" s="2" t="s">
        <v>33</v>
      </c>
      <c r="D1791" s="2" t="s">
        <v>73</v>
      </c>
      <c r="E1791" s="2" t="s">
        <v>74</v>
      </c>
      <c r="F1791" s="2" t="str">
        <f t="shared" si="162"/>
        <v>Men</v>
      </c>
      <c r="G1791" s="2" t="str">
        <f t="shared" si="163"/>
        <v xml:space="preserve"> Apparel</v>
      </c>
      <c r="H1791" s="2" t="s">
        <v>19</v>
      </c>
      <c r="I1791" s="2">
        <v>44.999999999999993</v>
      </c>
      <c r="J1791" s="2">
        <v>350</v>
      </c>
      <c r="K1791" s="2">
        <v>15749.999999999998</v>
      </c>
      <c r="L1791" s="2" t="s">
        <v>15</v>
      </c>
      <c r="M1791" s="2">
        <f t="shared" si="164"/>
        <v>12</v>
      </c>
      <c r="N1791" s="2" t="str">
        <f t="shared" si="165"/>
        <v>Dec</v>
      </c>
      <c r="O1791" s="2" t="str">
        <f t="shared" si="166"/>
        <v>Fri</v>
      </c>
      <c r="P1791" s="2" t="str">
        <f t="shared" si="167"/>
        <v>2021</v>
      </c>
    </row>
    <row r="1792" spans="1:16" x14ac:dyDescent="0.3">
      <c r="A1792" s="2" t="s">
        <v>27</v>
      </c>
      <c r="B1792" s="3">
        <v>44547</v>
      </c>
      <c r="C1792" s="2" t="s">
        <v>33</v>
      </c>
      <c r="D1792" s="2" t="s">
        <v>73</v>
      </c>
      <c r="E1792" s="2" t="s">
        <v>74</v>
      </c>
      <c r="F1792" s="2" t="str">
        <f t="shared" si="162"/>
        <v>Women</v>
      </c>
      <c r="G1792" s="2" t="str">
        <f t="shared" si="163"/>
        <v xml:space="preserve"> Apparel</v>
      </c>
      <c r="H1792" s="2" t="s">
        <v>20</v>
      </c>
      <c r="I1792" s="2">
        <v>49.999999999999986</v>
      </c>
      <c r="J1792" s="2">
        <v>450</v>
      </c>
      <c r="K1792" s="2">
        <v>22499.999999999993</v>
      </c>
      <c r="L1792" s="2" t="s">
        <v>15</v>
      </c>
      <c r="M1792" s="2">
        <f t="shared" si="164"/>
        <v>12</v>
      </c>
      <c r="N1792" s="2" t="str">
        <f t="shared" si="165"/>
        <v>Dec</v>
      </c>
      <c r="O1792" s="2" t="str">
        <f t="shared" si="166"/>
        <v>Fri</v>
      </c>
      <c r="P1792" s="2" t="str">
        <f t="shared" si="167"/>
        <v>2021</v>
      </c>
    </row>
    <row r="1793" spans="1:16" x14ac:dyDescent="0.3">
      <c r="A1793" s="2" t="s">
        <v>27</v>
      </c>
      <c r="B1793" s="3">
        <v>44207</v>
      </c>
      <c r="C1793" s="2" t="s">
        <v>33</v>
      </c>
      <c r="D1793" s="2" t="s">
        <v>73</v>
      </c>
      <c r="E1793" s="2" t="s">
        <v>74</v>
      </c>
      <c r="F1793" s="2" t="str">
        <f t="shared" si="162"/>
        <v>Men</v>
      </c>
      <c r="G1793" s="2" t="str">
        <f t="shared" si="163"/>
        <v xml:space="preserve"> Street Footwear</v>
      </c>
      <c r="H1793" s="2" t="s">
        <v>14</v>
      </c>
      <c r="I1793" s="2">
        <v>25</v>
      </c>
      <c r="J1793" s="2">
        <v>675</v>
      </c>
      <c r="K1793" s="2">
        <v>16875</v>
      </c>
      <c r="L1793" s="2" t="s">
        <v>15</v>
      </c>
      <c r="M1793" s="2">
        <f t="shared" si="164"/>
        <v>1</v>
      </c>
      <c r="N1793" s="2" t="str">
        <f t="shared" si="165"/>
        <v>Jan</v>
      </c>
      <c r="O1793" s="2" t="str">
        <f t="shared" si="166"/>
        <v>Mon</v>
      </c>
      <c r="P1793" s="2" t="str">
        <f t="shared" si="167"/>
        <v>2021</v>
      </c>
    </row>
    <row r="1794" spans="1:16" x14ac:dyDescent="0.3">
      <c r="A1794" s="2" t="s">
        <v>27</v>
      </c>
      <c r="B1794" s="3">
        <v>44207</v>
      </c>
      <c r="C1794" s="2" t="s">
        <v>33</v>
      </c>
      <c r="D1794" s="2" t="s">
        <v>73</v>
      </c>
      <c r="E1794" s="2" t="s">
        <v>74</v>
      </c>
      <c r="F1794" s="2" t="str">
        <f t="shared" ref="F1794:F1857" si="168">MID(H1794, 1, FIND("'", H1794) - 1)</f>
        <v>Men</v>
      </c>
      <c r="G1794" s="2" t="str">
        <f t="shared" ref="G1794:G1857" si="169">MID(H1794, FIND("'", H1794) + 2, LEN(H1794) - FIND("'", H1794) - 1)</f>
        <v xml:space="preserve"> Athletic Footwear</v>
      </c>
      <c r="H1794" s="2" t="s">
        <v>16</v>
      </c>
      <c r="I1794" s="2">
        <v>25</v>
      </c>
      <c r="J1794" s="2">
        <v>475</v>
      </c>
      <c r="K1794" s="2">
        <v>11875</v>
      </c>
      <c r="L1794" s="2" t="s">
        <v>15</v>
      </c>
      <c r="M1794" s="2">
        <f t="shared" si="164"/>
        <v>1</v>
      </c>
      <c r="N1794" s="2" t="str">
        <f t="shared" si="165"/>
        <v>Jan</v>
      </c>
      <c r="O1794" s="2" t="str">
        <f t="shared" si="166"/>
        <v>Mon</v>
      </c>
      <c r="P1794" s="2" t="str">
        <f t="shared" si="167"/>
        <v>2021</v>
      </c>
    </row>
    <row r="1795" spans="1:16" x14ac:dyDescent="0.3">
      <c r="A1795" s="2" t="s">
        <v>27</v>
      </c>
      <c r="B1795" s="3">
        <v>44207</v>
      </c>
      <c r="C1795" s="2" t="s">
        <v>33</v>
      </c>
      <c r="D1795" s="2" t="s">
        <v>73</v>
      </c>
      <c r="E1795" s="2" t="s">
        <v>74</v>
      </c>
      <c r="F1795" s="2" t="str">
        <f t="shared" si="168"/>
        <v>Women</v>
      </c>
      <c r="G1795" s="2" t="str">
        <f t="shared" si="169"/>
        <v xml:space="preserve"> Street Footwear</v>
      </c>
      <c r="H1795" s="2" t="s">
        <v>17</v>
      </c>
      <c r="I1795" s="2">
        <v>15.000000000000002</v>
      </c>
      <c r="J1795" s="2">
        <v>475</v>
      </c>
      <c r="K1795" s="2">
        <v>7125.0000000000009</v>
      </c>
      <c r="L1795" s="2" t="s">
        <v>15</v>
      </c>
      <c r="M1795" s="2">
        <f t="shared" ref="M1795:M1858" si="170">MONTH(B1795)</f>
        <v>1</v>
      </c>
      <c r="N1795" s="2" t="str">
        <f t="shared" ref="N1795:N1858" si="171">TEXT(B1795,"mmm")</f>
        <v>Jan</v>
      </c>
      <c r="O1795" s="2" t="str">
        <f t="shared" ref="O1795:O1858" si="172">TEXT(B1795,"ddd")</f>
        <v>Mon</v>
      </c>
      <c r="P1795" s="2" t="str">
        <f t="shared" ref="P1795:P1858" si="173">TEXT(B1795,"YYY")</f>
        <v>2021</v>
      </c>
    </row>
    <row r="1796" spans="1:16" x14ac:dyDescent="0.3">
      <c r="A1796" s="2" t="s">
        <v>27</v>
      </c>
      <c r="B1796" s="3">
        <v>44207</v>
      </c>
      <c r="C1796" s="2" t="s">
        <v>33</v>
      </c>
      <c r="D1796" s="2" t="s">
        <v>73</v>
      </c>
      <c r="E1796" s="2" t="s">
        <v>74</v>
      </c>
      <c r="F1796" s="2" t="str">
        <f t="shared" si="168"/>
        <v>Women</v>
      </c>
      <c r="G1796" s="2" t="str">
        <f t="shared" si="169"/>
        <v xml:space="preserve"> Athletic Footwear</v>
      </c>
      <c r="H1796" s="2" t="s">
        <v>18</v>
      </c>
      <c r="I1796" s="2">
        <v>20.000000000000007</v>
      </c>
      <c r="J1796" s="2">
        <v>325</v>
      </c>
      <c r="K1796" s="2">
        <v>6500.0000000000027</v>
      </c>
      <c r="L1796" s="2" t="s">
        <v>15</v>
      </c>
      <c r="M1796" s="2">
        <f t="shared" si="170"/>
        <v>1</v>
      </c>
      <c r="N1796" s="2" t="str">
        <f t="shared" si="171"/>
        <v>Jan</v>
      </c>
      <c r="O1796" s="2" t="str">
        <f t="shared" si="172"/>
        <v>Mon</v>
      </c>
      <c r="P1796" s="2" t="str">
        <f t="shared" si="173"/>
        <v>2021</v>
      </c>
    </row>
    <row r="1797" spans="1:16" x14ac:dyDescent="0.3">
      <c r="A1797" s="2" t="s">
        <v>27</v>
      </c>
      <c r="B1797" s="3">
        <v>44207</v>
      </c>
      <c r="C1797" s="2" t="s">
        <v>33</v>
      </c>
      <c r="D1797" s="2" t="s">
        <v>73</v>
      </c>
      <c r="E1797" s="2" t="s">
        <v>74</v>
      </c>
      <c r="F1797" s="2" t="str">
        <f t="shared" si="168"/>
        <v>Men</v>
      </c>
      <c r="G1797" s="2" t="str">
        <f t="shared" si="169"/>
        <v xml:space="preserve"> Apparel</v>
      </c>
      <c r="H1797" s="2" t="s">
        <v>19</v>
      </c>
      <c r="I1797" s="2">
        <v>35</v>
      </c>
      <c r="J1797" s="2">
        <v>375</v>
      </c>
      <c r="K1797" s="2">
        <v>13125</v>
      </c>
      <c r="L1797" s="2" t="s">
        <v>15</v>
      </c>
      <c r="M1797" s="2">
        <f t="shared" si="170"/>
        <v>1</v>
      </c>
      <c r="N1797" s="2" t="str">
        <f t="shared" si="171"/>
        <v>Jan</v>
      </c>
      <c r="O1797" s="2" t="str">
        <f t="shared" si="172"/>
        <v>Mon</v>
      </c>
      <c r="P1797" s="2" t="str">
        <f t="shared" si="173"/>
        <v>2021</v>
      </c>
    </row>
    <row r="1798" spans="1:16" x14ac:dyDescent="0.3">
      <c r="A1798" s="2" t="s">
        <v>27</v>
      </c>
      <c r="B1798" s="3">
        <v>44207</v>
      </c>
      <c r="C1798" s="2" t="s">
        <v>33</v>
      </c>
      <c r="D1798" s="2" t="s">
        <v>73</v>
      </c>
      <c r="E1798" s="2" t="s">
        <v>74</v>
      </c>
      <c r="F1798" s="2" t="str">
        <f t="shared" si="168"/>
        <v>Women</v>
      </c>
      <c r="G1798" s="2" t="str">
        <f t="shared" si="169"/>
        <v xml:space="preserve"> Apparel</v>
      </c>
      <c r="H1798" s="2" t="s">
        <v>20</v>
      </c>
      <c r="I1798" s="2">
        <v>25</v>
      </c>
      <c r="J1798" s="2">
        <v>475</v>
      </c>
      <c r="K1798" s="2">
        <v>11875</v>
      </c>
      <c r="L1798" s="2" t="s">
        <v>15</v>
      </c>
      <c r="M1798" s="2">
        <f t="shared" si="170"/>
        <v>1</v>
      </c>
      <c r="N1798" s="2" t="str">
        <f t="shared" si="171"/>
        <v>Jan</v>
      </c>
      <c r="O1798" s="2" t="str">
        <f t="shared" si="172"/>
        <v>Mon</v>
      </c>
      <c r="P1798" s="2" t="str">
        <f t="shared" si="173"/>
        <v>2021</v>
      </c>
    </row>
    <row r="1799" spans="1:16" x14ac:dyDescent="0.3">
      <c r="A1799" s="2" t="s">
        <v>27</v>
      </c>
      <c r="B1799" s="3">
        <v>44238</v>
      </c>
      <c r="C1799" s="2" t="s">
        <v>33</v>
      </c>
      <c r="D1799" s="2" t="s">
        <v>73</v>
      </c>
      <c r="E1799" s="2" t="s">
        <v>74</v>
      </c>
      <c r="F1799" s="2" t="str">
        <f t="shared" si="168"/>
        <v>Men</v>
      </c>
      <c r="G1799" s="2" t="str">
        <f t="shared" si="169"/>
        <v xml:space="preserve"> Street Footwear</v>
      </c>
      <c r="H1799" s="2" t="s">
        <v>14</v>
      </c>
      <c r="I1799" s="2">
        <v>25</v>
      </c>
      <c r="J1799" s="2">
        <v>725</v>
      </c>
      <c r="K1799" s="2">
        <v>18125</v>
      </c>
      <c r="L1799" s="2" t="s">
        <v>15</v>
      </c>
      <c r="M1799" s="2">
        <f t="shared" si="170"/>
        <v>2</v>
      </c>
      <c r="N1799" s="2" t="str">
        <f t="shared" si="171"/>
        <v>Feb</v>
      </c>
      <c r="O1799" s="2" t="str">
        <f t="shared" si="172"/>
        <v>Thu</v>
      </c>
      <c r="P1799" s="2" t="str">
        <f t="shared" si="173"/>
        <v>2021</v>
      </c>
    </row>
    <row r="1800" spans="1:16" x14ac:dyDescent="0.3">
      <c r="A1800" s="2" t="s">
        <v>27</v>
      </c>
      <c r="B1800" s="3">
        <v>44238</v>
      </c>
      <c r="C1800" s="2" t="s">
        <v>33</v>
      </c>
      <c r="D1800" s="2" t="s">
        <v>73</v>
      </c>
      <c r="E1800" s="2" t="s">
        <v>74</v>
      </c>
      <c r="F1800" s="2" t="str">
        <f t="shared" si="168"/>
        <v>Men</v>
      </c>
      <c r="G1800" s="2" t="str">
        <f t="shared" si="169"/>
        <v xml:space="preserve"> Athletic Footwear</v>
      </c>
      <c r="H1800" s="2" t="s">
        <v>16</v>
      </c>
      <c r="I1800" s="2">
        <v>25</v>
      </c>
      <c r="J1800" s="2">
        <v>375</v>
      </c>
      <c r="K1800" s="2">
        <v>9375</v>
      </c>
      <c r="L1800" s="2" t="s">
        <v>15</v>
      </c>
      <c r="M1800" s="2">
        <f t="shared" si="170"/>
        <v>2</v>
      </c>
      <c r="N1800" s="2" t="str">
        <f t="shared" si="171"/>
        <v>Feb</v>
      </c>
      <c r="O1800" s="2" t="str">
        <f t="shared" si="172"/>
        <v>Thu</v>
      </c>
      <c r="P1800" s="2" t="str">
        <f t="shared" si="173"/>
        <v>2021</v>
      </c>
    </row>
    <row r="1801" spans="1:16" x14ac:dyDescent="0.3">
      <c r="A1801" s="2" t="s">
        <v>27</v>
      </c>
      <c r="B1801" s="3">
        <v>44238</v>
      </c>
      <c r="C1801" s="2" t="s">
        <v>33</v>
      </c>
      <c r="D1801" s="2" t="s">
        <v>73</v>
      </c>
      <c r="E1801" s="2" t="s">
        <v>74</v>
      </c>
      <c r="F1801" s="2" t="str">
        <f t="shared" si="168"/>
        <v>Women</v>
      </c>
      <c r="G1801" s="2" t="str">
        <f t="shared" si="169"/>
        <v xml:space="preserve"> Street Footwear</v>
      </c>
      <c r="H1801" s="2" t="s">
        <v>17</v>
      </c>
      <c r="I1801" s="2">
        <v>15.000000000000002</v>
      </c>
      <c r="J1801" s="2">
        <v>425</v>
      </c>
      <c r="K1801" s="2">
        <v>6375.0000000000009</v>
      </c>
      <c r="L1801" s="2" t="s">
        <v>15</v>
      </c>
      <c r="M1801" s="2">
        <f t="shared" si="170"/>
        <v>2</v>
      </c>
      <c r="N1801" s="2" t="str">
        <f t="shared" si="171"/>
        <v>Feb</v>
      </c>
      <c r="O1801" s="2" t="str">
        <f t="shared" si="172"/>
        <v>Thu</v>
      </c>
      <c r="P1801" s="2" t="str">
        <f t="shared" si="173"/>
        <v>2021</v>
      </c>
    </row>
    <row r="1802" spans="1:16" x14ac:dyDescent="0.3">
      <c r="A1802" s="2" t="s">
        <v>27</v>
      </c>
      <c r="B1802" s="3">
        <v>44238</v>
      </c>
      <c r="C1802" s="2" t="s">
        <v>28</v>
      </c>
      <c r="D1802" s="2" t="s">
        <v>75</v>
      </c>
      <c r="E1802" s="2" t="s">
        <v>76</v>
      </c>
      <c r="F1802" s="2" t="str">
        <f t="shared" si="168"/>
        <v>Women</v>
      </c>
      <c r="G1802" s="2" t="str">
        <f t="shared" si="169"/>
        <v xml:space="preserve"> Athletic Footwear</v>
      </c>
      <c r="H1802" s="2" t="s">
        <v>18</v>
      </c>
      <c r="I1802" s="2">
        <v>20.000000000000007</v>
      </c>
      <c r="J1802" s="2">
        <v>300</v>
      </c>
      <c r="K1802" s="2">
        <v>6000.0000000000018</v>
      </c>
      <c r="L1802" s="2" t="s">
        <v>15</v>
      </c>
      <c r="M1802" s="2">
        <f t="shared" si="170"/>
        <v>2</v>
      </c>
      <c r="N1802" s="2" t="str">
        <f t="shared" si="171"/>
        <v>Feb</v>
      </c>
      <c r="O1802" s="2" t="str">
        <f t="shared" si="172"/>
        <v>Thu</v>
      </c>
      <c r="P1802" s="2" t="str">
        <f t="shared" si="173"/>
        <v>2021</v>
      </c>
    </row>
    <row r="1803" spans="1:16" x14ac:dyDescent="0.3">
      <c r="A1803" s="2" t="s">
        <v>27</v>
      </c>
      <c r="B1803" s="3">
        <v>44238</v>
      </c>
      <c r="C1803" s="2" t="s">
        <v>28</v>
      </c>
      <c r="D1803" s="2" t="s">
        <v>75</v>
      </c>
      <c r="E1803" s="2" t="s">
        <v>76</v>
      </c>
      <c r="F1803" s="2" t="str">
        <f t="shared" si="168"/>
        <v>Men</v>
      </c>
      <c r="G1803" s="2" t="str">
        <f t="shared" si="169"/>
        <v xml:space="preserve"> Apparel</v>
      </c>
      <c r="H1803" s="2" t="s">
        <v>19</v>
      </c>
      <c r="I1803" s="2">
        <v>35</v>
      </c>
      <c r="J1803" s="2">
        <v>375</v>
      </c>
      <c r="K1803" s="2">
        <v>13125</v>
      </c>
      <c r="L1803" s="2" t="s">
        <v>15</v>
      </c>
      <c r="M1803" s="2">
        <f t="shared" si="170"/>
        <v>2</v>
      </c>
      <c r="N1803" s="2" t="str">
        <f t="shared" si="171"/>
        <v>Feb</v>
      </c>
      <c r="O1803" s="2" t="str">
        <f t="shared" si="172"/>
        <v>Thu</v>
      </c>
      <c r="P1803" s="2" t="str">
        <f t="shared" si="173"/>
        <v>2021</v>
      </c>
    </row>
    <row r="1804" spans="1:16" x14ac:dyDescent="0.3">
      <c r="A1804" s="2" t="s">
        <v>27</v>
      </c>
      <c r="B1804" s="3">
        <v>44238</v>
      </c>
      <c r="C1804" s="2" t="s">
        <v>28</v>
      </c>
      <c r="D1804" s="2" t="s">
        <v>75</v>
      </c>
      <c r="E1804" s="2" t="s">
        <v>76</v>
      </c>
      <c r="F1804" s="2" t="str">
        <f t="shared" si="168"/>
        <v>Women</v>
      </c>
      <c r="G1804" s="2" t="str">
        <f t="shared" si="169"/>
        <v xml:space="preserve"> Apparel</v>
      </c>
      <c r="H1804" s="2" t="s">
        <v>20</v>
      </c>
      <c r="I1804" s="2">
        <v>25</v>
      </c>
      <c r="J1804" s="2">
        <v>450</v>
      </c>
      <c r="K1804" s="2">
        <v>11250</v>
      </c>
      <c r="L1804" s="2" t="s">
        <v>15</v>
      </c>
      <c r="M1804" s="2">
        <f t="shared" si="170"/>
        <v>2</v>
      </c>
      <c r="N1804" s="2" t="str">
        <f t="shared" si="171"/>
        <v>Feb</v>
      </c>
      <c r="O1804" s="2" t="str">
        <f t="shared" si="172"/>
        <v>Thu</v>
      </c>
      <c r="P1804" s="2" t="str">
        <f t="shared" si="173"/>
        <v>2021</v>
      </c>
    </row>
    <row r="1805" spans="1:16" x14ac:dyDescent="0.3">
      <c r="A1805" s="2" t="s">
        <v>27</v>
      </c>
      <c r="B1805" s="3">
        <v>44265</v>
      </c>
      <c r="C1805" s="2" t="s">
        <v>28</v>
      </c>
      <c r="D1805" s="2" t="s">
        <v>75</v>
      </c>
      <c r="E1805" s="2" t="s">
        <v>76</v>
      </c>
      <c r="F1805" s="2" t="str">
        <f t="shared" si="168"/>
        <v>Men</v>
      </c>
      <c r="G1805" s="2" t="str">
        <f t="shared" si="169"/>
        <v xml:space="preserve"> Street Footwear</v>
      </c>
      <c r="H1805" s="2" t="s">
        <v>14</v>
      </c>
      <c r="I1805" s="2">
        <v>30.000000000000004</v>
      </c>
      <c r="J1805" s="2">
        <v>670</v>
      </c>
      <c r="K1805" s="2">
        <v>20100.000000000004</v>
      </c>
      <c r="L1805" s="2" t="s">
        <v>15</v>
      </c>
      <c r="M1805" s="2">
        <f t="shared" si="170"/>
        <v>3</v>
      </c>
      <c r="N1805" s="2" t="str">
        <f t="shared" si="171"/>
        <v>Mar</v>
      </c>
      <c r="O1805" s="2" t="str">
        <f t="shared" si="172"/>
        <v>Wed</v>
      </c>
      <c r="P1805" s="2" t="str">
        <f t="shared" si="173"/>
        <v>2021</v>
      </c>
    </row>
    <row r="1806" spans="1:16" x14ac:dyDescent="0.3">
      <c r="A1806" s="2" t="s">
        <v>27</v>
      </c>
      <c r="B1806" s="3">
        <v>44265</v>
      </c>
      <c r="C1806" s="2" t="s">
        <v>28</v>
      </c>
      <c r="D1806" s="2" t="s">
        <v>75</v>
      </c>
      <c r="E1806" s="2" t="s">
        <v>76</v>
      </c>
      <c r="F1806" s="2" t="str">
        <f t="shared" si="168"/>
        <v>Men</v>
      </c>
      <c r="G1806" s="2" t="str">
        <f t="shared" si="169"/>
        <v xml:space="preserve"> Athletic Footwear</v>
      </c>
      <c r="H1806" s="2" t="s">
        <v>16</v>
      </c>
      <c r="I1806" s="2">
        <v>30.000000000000004</v>
      </c>
      <c r="J1806" s="2">
        <v>350</v>
      </c>
      <c r="K1806" s="2">
        <v>10500.000000000002</v>
      </c>
      <c r="L1806" s="2" t="s">
        <v>15</v>
      </c>
      <c r="M1806" s="2">
        <f t="shared" si="170"/>
        <v>3</v>
      </c>
      <c r="N1806" s="2" t="str">
        <f t="shared" si="171"/>
        <v>Mar</v>
      </c>
      <c r="O1806" s="2" t="str">
        <f t="shared" si="172"/>
        <v>Wed</v>
      </c>
      <c r="P1806" s="2" t="str">
        <f t="shared" si="173"/>
        <v>2021</v>
      </c>
    </row>
    <row r="1807" spans="1:16" x14ac:dyDescent="0.3">
      <c r="A1807" s="2" t="s">
        <v>27</v>
      </c>
      <c r="B1807" s="3">
        <v>44265</v>
      </c>
      <c r="C1807" s="2" t="s">
        <v>28</v>
      </c>
      <c r="D1807" s="2" t="s">
        <v>75</v>
      </c>
      <c r="E1807" s="2" t="s">
        <v>76</v>
      </c>
      <c r="F1807" s="2" t="str">
        <f t="shared" si="168"/>
        <v>Women</v>
      </c>
      <c r="G1807" s="2" t="str">
        <f t="shared" si="169"/>
        <v xml:space="preserve"> Street Footwear</v>
      </c>
      <c r="H1807" s="2" t="s">
        <v>17</v>
      </c>
      <c r="I1807" s="2">
        <v>20.000000000000007</v>
      </c>
      <c r="J1807" s="2">
        <v>400</v>
      </c>
      <c r="K1807" s="2">
        <v>8000.0000000000027</v>
      </c>
      <c r="L1807" s="2" t="s">
        <v>15</v>
      </c>
      <c r="M1807" s="2">
        <f t="shared" si="170"/>
        <v>3</v>
      </c>
      <c r="N1807" s="2" t="str">
        <f t="shared" si="171"/>
        <v>Mar</v>
      </c>
      <c r="O1807" s="2" t="str">
        <f t="shared" si="172"/>
        <v>Wed</v>
      </c>
      <c r="P1807" s="2" t="str">
        <f t="shared" si="173"/>
        <v>2021</v>
      </c>
    </row>
    <row r="1808" spans="1:16" x14ac:dyDescent="0.3">
      <c r="A1808" s="2" t="s">
        <v>27</v>
      </c>
      <c r="B1808" s="3">
        <v>44265</v>
      </c>
      <c r="C1808" s="2" t="s">
        <v>28</v>
      </c>
      <c r="D1808" s="2" t="s">
        <v>75</v>
      </c>
      <c r="E1808" s="2" t="s">
        <v>76</v>
      </c>
      <c r="F1808" s="2" t="str">
        <f t="shared" si="168"/>
        <v>Women</v>
      </c>
      <c r="G1808" s="2" t="str">
        <f t="shared" si="169"/>
        <v xml:space="preserve"> Athletic Footwear</v>
      </c>
      <c r="H1808" s="2" t="s">
        <v>18</v>
      </c>
      <c r="I1808" s="2">
        <v>25</v>
      </c>
      <c r="J1808" s="2">
        <v>250</v>
      </c>
      <c r="K1808" s="2">
        <v>6250</v>
      </c>
      <c r="L1808" s="2" t="s">
        <v>15</v>
      </c>
      <c r="M1808" s="2">
        <f t="shared" si="170"/>
        <v>3</v>
      </c>
      <c r="N1808" s="2" t="str">
        <f t="shared" si="171"/>
        <v>Mar</v>
      </c>
      <c r="O1808" s="2" t="str">
        <f t="shared" si="172"/>
        <v>Wed</v>
      </c>
      <c r="P1808" s="2" t="str">
        <f t="shared" si="173"/>
        <v>2021</v>
      </c>
    </row>
    <row r="1809" spans="1:16" x14ac:dyDescent="0.3">
      <c r="A1809" s="2" t="s">
        <v>27</v>
      </c>
      <c r="B1809" s="3">
        <v>44265</v>
      </c>
      <c r="C1809" s="2" t="s">
        <v>28</v>
      </c>
      <c r="D1809" s="2" t="s">
        <v>75</v>
      </c>
      <c r="E1809" s="2" t="s">
        <v>76</v>
      </c>
      <c r="F1809" s="2" t="str">
        <f t="shared" si="168"/>
        <v>Men</v>
      </c>
      <c r="G1809" s="2" t="str">
        <f t="shared" si="169"/>
        <v xml:space="preserve"> Apparel</v>
      </c>
      <c r="H1809" s="2" t="s">
        <v>19</v>
      </c>
      <c r="I1809" s="2">
        <v>40</v>
      </c>
      <c r="J1809" s="2">
        <v>300</v>
      </c>
      <c r="K1809" s="2">
        <v>12000</v>
      </c>
      <c r="L1809" s="2" t="s">
        <v>15</v>
      </c>
      <c r="M1809" s="2">
        <f t="shared" si="170"/>
        <v>3</v>
      </c>
      <c r="N1809" s="2" t="str">
        <f t="shared" si="171"/>
        <v>Mar</v>
      </c>
      <c r="O1809" s="2" t="str">
        <f t="shared" si="172"/>
        <v>Wed</v>
      </c>
      <c r="P1809" s="2" t="str">
        <f t="shared" si="173"/>
        <v>2021</v>
      </c>
    </row>
    <row r="1810" spans="1:16" x14ac:dyDescent="0.3">
      <c r="A1810" s="2" t="s">
        <v>27</v>
      </c>
      <c r="B1810" s="3">
        <v>44265</v>
      </c>
      <c r="C1810" s="2" t="s">
        <v>28</v>
      </c>
      <c r="D1810" s="2" t="s">
        <v>75</v>
      </c>
      <c r="E1810" s="2" t="s">
        <v>76</v>
      </c>
      <c r="F1810" s="2" t="str">
        <f t="shared" si="168"/>
        <v>Women</v>
      </c>
      <c r="G1810" s="2" t="str">
        <f t="shared" si="169"/>
        <v xml:space="preserve"> Apparel</v>
      </c>
      <c r="H1810" s="2" t="s">
        <v>20</v>
      </c>
      <c r="I1810" s="2">
        <v>30.000000000000004</v>
      </c>
      <c r="J1810" s="2">
        <v>400</v>
      </c>
      <c r="K1810" s="2">
        <v>12000.000000000002</v>
      </c>
      <c r="L1810" s="2" t="s">
        <v>15</v>
      </c>
      <c r="M1810" s="2">
        <f t="shared" si="170"/>
        <v>3</v>
      </c>
      <c r="N1810" s="2" t="str">
        <f t="shared" si="171"/>
        <v>Mar</v>
      </c>
      <c r="O1810" s="2" t="str">
        <f t="shared" si="172"/>
        <v>Wed</v>
      </c>
      <c r="P1810" s="2" t="str">
        <f t="shared" si="173"/>
        <v>2021</v>
      </c>
    </row>
    <row r="1811" spans="1:16" x14ac:dyDescent="0.3">
      <c r="A1811" s="2" t="s">
        <v>27</v>
      </c>
      <c r="B1811" s="3">
        <v>44297</v>
      </c>
      <c r="C1811" s="2" t="s">
        <v>28</v>
      </c>
      <c r="D1811" s="2" t="s">
        <v>75</v>
      </c>
      <c r="E1811" s="2" t="s">
        <v>76</v>
      </c>
      <c r="F1811" s="2" t="str">
        <f t="shared" si="168"/>
        <v>Men</v>
      </c>
      <c r="G1811" s="2" t="str">
        <f t="shared" si="169"/>
        <v xml:space="preserve"> Street Footwear</v>
      </c>
      <c r="H1811" s="2" t="s">
        <v>14</v>
      </c>
      <c r="I1811" s="2">
        <v>30.000000000000004</v>
      </c>
      <c r="J1811" s="2">
        <v>625</v>
      </c>
      <c r="K1811" s="2">
        <v>18750.000000000004</v>
      </c>
      <c r="L1811" s="2" t="s">
        <v>15</v>
      </c>
      <c r="M1811" s="2">
        <f t="shared" si="170"/>
        <v>4</v>
      </c>
      <c r="N1811" s="2" t="str">
        <f t="shared" si="171"/>
        <v>Apr</v>
      </c>
      <c r="O1811" s="2" t="str">
        <f t="shared" si="172"/>
        <v>Sun</v>
      </c>
      <c r="P1811" s="2" t="str">
        <f t="shared" si="173"/>
        <v>2021</v>
      </c>
    </row>
    <row r="1812" spans="1:16" x14ac:dyDescent="0.3">
      <c r="A1812" s="2" t="s">
        <v>27</v>
      </c>
      <c r="B1812" s="3">
        <v>44297</v>
      </c>
      <c r="C1812" s="2" t="s">
        <v>28</v>
      </c>
      <c r="D1812" s="2" t="s">
        <v>75</v>
      </c>
      <c r="E1812" s="2" t="s">
        <v>76</v>
      </c>
      <c r="F1812" s="2" t="str">
        <f t="shared" si="168"/>
        <v>Men</v>
      </c>
      <c r="G1812" s="2" t="str">
        <f t="shared" si="169"/>
        <v xml:space="preserve"> Athletic Footwear</v>
      </c>
      <c r="H1812" s="2" t="s">
        <v>16</v>
      </c>
      <c r="I1812" s="2">
        <v>25.000000000000007</v>
      </c>
      <c r="J1812" s="2">
        <v>325</v>
      </c>
      <c r="K1812" s="2">
        <v>8125.0000000000027</v>
      </c>
      <c r="L1812" s="2" t="s">
        <v>15</v>
      </c>
      <c r="M1812" s="2">
        <f t="shared" si="170"/>
        <v>4</v>
      </c>
      <c r="N1812" s="2" t="str">
        <f t="shared" si="171"/>
        <v>Apr</v>
      </c>
      <c r="O1812" s="2" t="str">
        <f t="shared" si="172"/>
        <v>Sun</v>
      </c>
      <c r="P1812" s="2" t="str">
        <f t="shared" si="173"/>
        <v>2021</v>
      </c>
    </row>
    <row r="1813" spans="1:16" x14ac:dyDescent="0.3">
      <c r="A1813" s="2" t="s">
        <v>27</v>
      </c>
      <c r="B1813" s="3">
        <v>44297</v>
      </c>
      <c r="C1813" s="2" t="s">
        <v>28</v>
      </c>
      <c r="D1813" s="2" t="s">
        <v>75</v>
      </c>
      <c r="E1813" s="2" t="s">
        <v>76</v>
      </c>
      <c r="F1813" s="2" t="str">
        <f t="shared" si="168"/>
        <v>Women</v>
      </c>
      <c r="G1813" s="2" t="str">
        <f t="shared" si="169"/>
        <v xml:space="preserve"> Street Footwear</v>
      </c>
      <c r="H1813" s="2" t="s">
        <v>17</v>
      </c>
      <c r="I1813" s="2">
        <v>15.000000000000007</v>
      </c>
      <c r="J1813" s="2">
        <v>325</v>
      </c>
      <c r="K1813" s="2">
        <v>4875.0000000000027</v>
      </c>
      <c r="L1813" s="2" t="s">
        <v>15</v>
      </c>
      <c r="M1813" s="2">
        <f t="shared" si="170"/>
        <v>4</v>
      </c>
      <c r="N1813" s="2" t="str">
        <f t="shared" si="171"/>
        <v>Apr</v>
      </c>
      <c r="O1813" s="2" t="str">
        <f t="shared" si="172"/>
        <v>Sun</v>
      </c>
      <c r="P1813" s="2" t="str">
        <f t="shared" si="173"/>
        <v>2021</v>
      </c>
    </row>
    <row r="1814" spans="1:16" x14ac:dyDescent="0.3">
      <c r="A1814" s="2" t="s">
        <v>27</v>
      </c>
      <c r="B1814" s="3">
        <v>44297</v>
      </c>
      <c r="C1814" s="2" t="s">
        <v>28</v>
      </c>
      <c r="D1814" s="2" t="s">
        <v>75</v>
      </c>
      <c r="E1814" s="2" t="s">
        <v>76</v>
      </c>
      <c r="F1814" s="2" t="str">
        <f t="shared" si="168"/>
        <v>Women</v>
      </c>
      <c r="G1814" s="2" t="str">
        <f t="shared" si="169"/>
        <v xml:space="preserve"> Athletic Footwear</v>
      </c>
      <c r="H1814" s="2" t="s">
        <v>18</v>
      </c>
      <c r="I1814" s="2">
        <v>20</v>
      </c>
      <c r="J1814" s="2">
        <v>250</v>
      </c>
      <c r="K1814" s="2">
        <v>5000</v>
      </c>
      <c r="L1814" s="2" t="s">
        <v>15</v>
      </c>
      <c r="M1814" s="2">
        <f t="shared" si="170"/>
        <v>4</v>
      </c>
      <c r="N1814" s="2" t="str">
        <f t="shared" si="171"/>
        <v>Apr</v>
      </c>
      <c r="O1814" s="2" t="str">
        <f t="shared" si="172"/>
        <v>Sun</v>
      </c>
      <c r="P1814" s="2" t="str">
        <f t="shared" si="173"/>
        <v>2021</v>
      </c>
    </row>
    <row r="1815" spans="1:16" x14ac:dyDescent="0.3">
      <c r="A1815" s="2" t="s">
        <v>27</v>
      </c>
      <c r="B1815" s="3">
        <v>44297</v>
      </c>
      <c r="C1815" s="2" t="s">
        <v>28</v>
      </c>
      <c r="D1815" s="2" t="s">
        <v>75</v>
      </c>
      <c r="E1815" s="2" t="s">
        <v>76</v>
      </c>
      <c r="F1815" s="2" t="str">
        <f t="shared" si="168"/>
        <v>Men</v>
      </c>
      <c r="G1815" s="2" t="str">
        <f t="shared" si="169"/>
        <v xml:space="preserve"> Apparel</v>
      </c>
      <c r="H1815" s="2" t="s">
        <v>19</v>
      </c>
      <c r="I1815" s="2">
        <v>35</v>
      </c>
      <c r="J1815" s="2">
        <v>275</v>
      </c>
      <c r="K1815" s="2">
        <v>9625</v>
      </c>
      <c r="L1815" s="2" t="s">
        <v>15</v>
      </c>
      <c r="M1815" s="2">
        <f t="shared" si="170"/>
        <v>4</v>
      </c>
      <c r="N1815" s="2" t="str">
        <f t="shared" si="171"/>
        <v>Apr</v>
      </c>
      <c r="O1815" s="2" t="str">
        <f t="shared" si="172"/>
        <v>Sun</v>
      </c>
      <c r="P1815" s="2" t="str">
        <f t="shared" si="173"/>
        <v>2021</v>
      </c>
    </row>
    <row r="1816" spans="1:16" x14ac:dyDescent="0.3">
      <c r="A1816" s="2" t="s">
        <v>27</v>
      </c>
      <c r="B1816" s="3">
        <v>44297</v>
      </c>
      <c r="C1816" s="2" t="s">
        <v>28</v>
      </c>
      <c r="D1816" s="2" t="s">
        <v>75</v>
      </c>
      <c r="E1816" s="2" t="s">
        <v>76</v>
      </c>
      <c r="F1816" s="2" t="str">
        <f t="shared" si="168"/>
        <v>Women</v>
      </c>
      <c r="G1816" s="2" t="str">
        <f t="shared" si="169"/>
        <v xml:space="preserve"> Apparel</v>
      </c>
      <c r="H1816" s="2" t="s">
        <v>20</v>
      </c>
      <c r="I1816" s="2">
        <v>25.000000000000007</v>
      </c>
      <c r="J1816" s="2">
        <v>400</v>
      </c>
      <c r="K1816" s="2">
        <v>10000.000000000004</v>
      </c>
      <c r="L1816" s="2" t="s">
        <v>15</v>
      </c>
      <c r="M1816" s="2">
        <f t="shared" si="170"/>
        <v>4</v>
      </c>
      <c r="N1816" s="2" t="str">
        <f t="shared" si="171"/>
        <v>Apr</v>
      </c>
      <c r="O1816" s="2" t="str">
        <f t="shared" si="172"/>
        <v>Sun</v>
      </c>
      <c r="P1816" s="2" t="str">
        <f t="shared" si="173"/>
        <v>2021</v>
      </c>
    </row>
    <row r="1817" spans="1:16" x14ac:dyDescent="0.3">
      <c r="A1817" s="2" t="s">
        <v>27</v>
      </c>
      <c r="B1817" s="3">
        <v>44328</v>
      </c>
      <c r="C1817" s="2" t="s">
        <v>28</v>
      </c>
      <c r="D1817" s="2" t="s">
        <v>75</v>
      </c>
      <c r="E1817" s="2" t="s">
        <v>76</v>
      </c>
      <c r="F1817" s="2" t="str">
        <f t="shared" si="168"/>
        <v>Men</v>
      </c>
      <c r="G1817" s="2" t="str">
        <f t="shared" si="169"/>
        <v xml:space="preserve"> Street Footwear</v>
      </c>
      <c r="H1817" s="2" t="s">
        <v>14</v>
      </c>
      <c r="I1817" s="2">
        <v>35</v>
      </c>
      <c r="J1817" s="2">
        <v>670</v>
      </c>
      <c r="K1817" s="2">
        <v>23450</v>
      </c>
      <c r="L1817" s="2" t="s">
        <v>15</v>
      </c>
      <c r="M1817" s="2">
        <f t="shared" si="170"/>
        <v>5</v>
      </c>
      <c r="N1817" s="2" t="str">
        <f t="shared" si="171"/>
        <v>May</v>
      </c>
      <c r="O1817" s="2" t="str">
        <f t="shared" si="172"/>
        <v>Wed</v>
      </c>
      <c r="P1817" s="2" t="str">
        <f t="shared" si="173"/>
        <v>2021</v>
      </c>
    </row>
    <row r="1818" spans="1:16" x14ac:dyDescent="0.3">
      <c r="A1818" s="2" t="s">
        <v>27</v>
      </c>
      <c r="B1818" s="3">
        <v>44328</v>
      </c>
      <c r="C1818" s="2" t="s">
        <v>28</v>
      </c>
      <c r="D1818" s="2" t="s">
        <v>75</v>
      </c>
      <c r="E1818" s="2" t="s">
        <v>76</v>
      </c>
      <c r="F1818" s="2" t="str">
        <f t="shared" si="168"/>
        <v>Men</v>
      </c>
      <c r="G1818" s="2" t="str">
        <f t="shared" si="169"/>
        <v xml:space="preserve"> Athletic Footwear</v>
      </c>
      <c r="H1818" s="2" t="s">
        <v>16</v>
      </c>
      <c r="I1818" s="2">
        <v>30.000000000000011</v>
      </c>
      <c r="J1818" s="2">
        <v>375</v>
      </c>
      <c r="K1818" s="2">
        <v>11250.000000000004</v>
      </c>
      <c r="L1818" s="2" t="s">
        <v>15</v>
      </c>
      <c r="M1818" s="2">
        <f t="shared" si="170"/>
        <v>5</v>
      </c>
      <c r="N1818" s="2" t="str">
        <f t="shared" si="171"/>
        <v>May</v>
      </c>
      <c r="O1818" s="2" t="str">
        <f t="shared" si="172"/>
        <v>Wed</v>
      </c>
      <c r="P1818" s="2" t="str">
        <f t="shared" si="173"/>
        <v>2021</v>
      </c>
    </row>
    <row r="1819" spans="1:16" x14ac:dyDescent="0.3">
      <c r="A1819" s="2" t="s">
        <v>27</v>
      </c>
      <c r="B1819" s="3">
        <v>44328</v>
      </c>
      <c r="C1819" s="2" t="s">
        <v>28</v>
      </c>
      <c r="D1819" s="2" t="s">
        <v>75</v>
      </c>
      <c r="E1819" s="2" t="s">
        <v>76</v>
      </c>
      <c r="F1819" s="2" t="str">
        <f t="shared" si="168"/>
        <v>Women</v>
      </c>
      <c r="G1819" s="2" t="str">
        <f t="shared" si="169"/>
        <v xml:space="preserve"> Street Footwear</v>
      </c>
      <c r="H1819" s="2" t="s">
        <v>17</v>
      </c>
      <c r="I1819" s="2">
        <v>25.000000000000007</v>
      </c>
      <c r="J1819" s="2">
        <v>350</v>
      </c>
      <c r="K1819" s="2">
        <v>8750.0000000000018</v>
      </c>
      <c r="L1819" s="2" t="s">
        <v>15</v>
      </c>
      <c r="M1819" s="2">
        <f t="shared" si="170"/>
        <v>5</v>
      </c>
      <c r="N1819" s="2" t="str">
        <f t="shared" si="171"/>
        <v>May</v>
      </c>
      <c r="O1819" s="2" t="str">
        <f t="shared" si="172"/>
        <v>Wed</v>
      </c>
      <c r="P1819" s="2" t="str">
        <f t="shared" si="173"/>
        <v>2021</v>
      </c>
    </row>
    <row r="1820" spans="1:16" x14ac:dyDescent="0.3">
      <c r="A1820" s="2" t="s">
        <v>27</v>
      </c>
      <c r="B1820" s="3">
        <v>44328</v>
      </c>
      <c r="C1820" s="2" t="s">
        <v>28</v>
      </c>
      <c r="D1820" s="2" t="s">
        <v>75</v>
      </c>
      <c r="E1820" s="2" t="s">
        <v>76</v>
      </c>
      <c r="F1820" s="2" t="str">
        <f t="shared" si="168"/>
        <v>Women</v>
      </c>
      <c r="G1820" s="2" t="str">
        <f t="shared" si="169"/>
        <v xml:space="preserve"> Athletic Footwear</v>
      </c>
      <c r="H1820" s="2" t="s">
        <v>18</v>
      </c>
      <c r="I1820" s="2">
        <v>25.000000000000007</v>
      </c>
      <c r="J1820" s="2">
        <v>275</v>
      </c>
      <c r="K1820" s="2">
        <v>6875.0000000000018</v>
      </c>
      <c r="L1820" s="2" t="s">
        <v>15</v>
      </c>
      <c r="M1820" s="2">
        <f t="shared" si="170"/>
        <v>5</v>
      </c>
      <c r="N1820" s="2" t="str">
        <f t="shared" si="171"/>
        <v>May</v>
      </c>
      <c r="O1820" s="2" t="str">
        <f t="shared" si="172"/>
        <v>Wed</v>
      </c>
      <c r="P1820" s="2" t="str">
        <f t="shared" si="173"/>
        <v>2021</v>
      </c>
    </row>
    <row r="1821" spans="1:16" x14ac:dyDescent="0.3">
      <c r="A1821" s="2" t="s">
        <v>27</v>
      </c>
      <c r="B1821" s="3">
        <v>44328</v>
      </c>
      <c r="C1821" s="2" t="s">
        <v>28</v>
      </c>
      <c r="D1821" s="2" t="s">
        <v>75</v>
      </c>
      <c r="E1821" s="2" t="s">
        <v>76</v>
      </c>
      <c r="F1821" s="2" t="str">
        <f t="shared" si="168"/>
        <v>Men</v>
      </c>
      <c r="G1821" s="2" t="str">
        <f t="shared" si="169"/>
        <v xml:space="preserve"> Apparel</v>
      </c>
      <c r="H1821" s="2" t="s">
        <v>19</v>
      </c>
      <c r="I1821" s="2">
        <v>40</v>
      </c>
      <c r="J1821" s="2">
        <v>300</v>
      </c>
      <c r="K1821" s="2">
        <v>12000</v>
      </c>
      <c r="L1821" s="2" t="s">
        <v>15</v>
      </c>
      <c r="M1821" s="2">
        <f t="shared" si="170"/>
        <v>5</v>
      </c>
      <c r="N1821" s="2" t="str">
        <f t="shared" si="171"/>
        <v>May</v>
      </c>
      <c r="O1821" s="2" t="str">
        <f t="shared" si="172"/>
        <v>Wed</v>
      </c>
      <c r="P1821" s="2" t="str">
        <f t="shared" si="173"/>
        <v>2021</v>
      </c>
    </row>
    <row r="1822" spans="1:16" x14ac:dyDescent="0.3">
      <c r="A1822" s="2" t="s">
        <v>27</v>
      </c>
      <c r="B1822" s="3">
        <v>44328</v>
      </c>
      <c r="C1822" s="2" t="s">
        <v>28</v>
      </c>
      <c r="D1822" s="2" t="s">
        <v>75</v>
      </c>
      <c r="E1822" s="2" t="s">
        <v>76</v>
      </c>
      <c r="F1822" s="2" t="str">
        <f t="shared" si="168"/>
        <v>Women</v>
      </c>
      <c r="G1822" s="2" t="str">
        <f t="shared" si="169"/>
        <v xml:space="preserve"> Apparel</v>
      </c>
      <c r="H1822" s="2" t="s">
        <v>20</v>
      </c>
      <c r="I1822" s="2">
        <v>44.999999999999993</v>
      </c>
      <c r="J1822" s="2">
        <v>400</v>
      </c>
      <c r="K1822" s="2">
        <v>17999.999999999996</v>
      </c>
      <c r="L1822" s="2" t="s">
        <v>15</v>
      </c>
      <c r="M1822" s="2">
        <f t="shared" si="170"/>
        <v>5</v>
      </c>
      <c r="N1822" s="2" t="str">
        <f t="shared" si="171"/>
        <v>May</v>
      </c>
      <c r="O1822" s="2" t="str">
        <f t="shared" si="172"/>
        <v>Wed</v>
      </c>
      <c r="P1822" s="2" t="str">
        <f t="shared" si="173"/>
        <v>2021</v>
      </c>
    </row>
    <row r="1823" spans="1:16" x14ac:dyDescent="0.3">
      <c r="A1823" s="2" t="s">
        <v>27</v>
      </c>
      <c r="B1823" s="3">
        <v>44358</v>
      </c>
      <c r="C1823" s="2" t="s">
        <v>28</v>
      </c>
      <c r="D1823" s="2" t="s">
        <v>75</v>
      </c>
      <c r="E1823" s="2" t="s">
        <v>76</v>
      </c>
      <c r="F1823" s="2" t="str">
        <f t="shared" si="168"/>
        <v>Men</v>
      </c>
      <c r="G1823" s="2" t="str">
        <f t="shared" si="169"/>
        <v xml:space="preserve"> Street Footwear</v>
      </c>
      <c r="H1823" s="2" t="s">
        <v>14</v>
      </c>
      <c r="I1823" s="2">
        <v>30.000000000000004</v>
      </c>
      <c r="J1823" s="2">
        <v>650</v>
      </c>
      <c r="K1823" s="2">
        <v>19500.000000000004</v>
      </c>
      <c r="L1823" s="2" t="s">
        <v>15</v>
      </c>
      <c r="M1823" s="2">
        <f t="shared" si="170"/>
        <v>6</v>
      </c>
      <c r="N1823" s="2" t="str">
        <f t="shared" si="171"/>
        <v>Jun</v>
      </c>
      <c r="O1823" s="2" t="str">
        <f t="shared" si="172"/>
        <v>Fri</v>
      </c>
      <c r="P1823" s="2" t="str">
        <f t="shared" si="173"/>
        <v>2021</v>
      </c>
    </row>
    <row r="1824" spans="1:16" x14ac:dyDescent="0.3">
      <c r="A1824" s="2" t="s">
        <v>27</v>
      </c>
      <c r="B1824" s="3">
        <v>44358</v>
      </c>
      <c r="C1824" s="2" t="s">
        <v>28</v>
      </c>
      <c r="D1824" s="2" t="s">
        <v>75</v>
      </c>
      <c r="E1824" s="2" t="s">
        <v>76</v>
      </c>
      <c r="F1824" s="2" t="str">
        <f t="shared" si="168"/>
        <v>Men</v>
      </c>
      <c r="G1824" s="2" t="str">
        <f t="shared" si="169"/>
        <v xml:space="preserve"> Athletic Footwear</v>
      </c>
      <c r="H1824" s="2" t="s">
        <v>16</v>
      </c>
      <c r="I1824" s="2">
        <v>25.000000000000011</v>
      </c>
      <c r="J1824" s="2">
        <v>400</v>
      </c>
      <c r="K1824" s="2">
        <v>10000.000000000004</v>
      </c>
      <c r="L1824" s="2" t="s">
        <v>15</v>
      </c>
      <c r="M1824" s="2">
        <f t="shared" si="170"/>
        <v>6</v>
      </c>
      <c r="N1824" s="2" t="str">
        <f t="shared" si="171"/>
        <v>Jun</v>
      </c>
      <c r="O1824" s="2" t="str">
        <f t="shared" si="172"/>
        <v>Fri</v>
      </c>
      <c r="P1824" s="2" t="str">
        <f t="shared" si="173"/>
        <v>2021</v>
      </c>
    </row>
    <row r="1825" spans="1:16" x14ac:dyDescent="0.3">
      <c r="A1825" s="2" t="s">
        <v>27</v>
      </c>
      <c r="B1825" s="3">
        <v>44358</v>
      </c>
      <c r="C1825" s="2" t="s">
        <v>28</v>
      </c>
      <c r="D1825" s="2" t="s">
        <v>75</v>
      </c>
      <c r="E1825" s="2" t="s">
        <v>76</v>
      </c>
      <c r="F1825" s="2" t="str">
        <f t="shared" si="168"/>
        <v>Women</v>
      </c>
      <c r="G1825" s="2" t="str">
        <f t="shared" si="169"/>
        <v xml:space="preserve"> Street Footwear</v>
      </c>
      <c r="H1825" s="2" t="s">
        <v>17</v>
      </c>
      <c r="I1825" s="2">
        <v>20.000000000000007</v>
      </c>
      <c r="J1825" s="2">
        <v>425</v>
      </c>
      <c r="K1825" s="2">
        <v>8500.0000000000036</v>
      </c>
      <c r="L1825" s="2" t="s">
        <v>15</v>
      </c>
      <c r="M1825" s="2">
        <f t="shared" si="170"/>
        <v>6</v>
      </c>
      <c r="N1825" s="2" t="str">
        <f t="shared" si="171"/>
        <v>Jun</v>
      </c>
      <c r="O1825" s="2" t="str">
        <f t="shared" si="172"/>
        <v>Fri</v>
      </c>
      <c r="P1825" s="2" t="str">
        <f t="shared" si="173"/>
        <v>2021</v>
      </c>
    </row>
    <row r="1826" spans="1:16" x14ac:dyDescent="0.3">
      <c r="A1826" s="2" t="s">
        <v>27</v>
      </c>
      <c r="B1826" s="3">
        <v>44358</v>
      </c>
      <c r="C1826" s="2" t="s">
        <v>28</v>
      </c>
      <c r="D1826" s="2" t="s">
        <v>75</v>
      </c>
      <c r="E1826" s="2" t="s">
        <v>76</v>
      </c>
      <c r="F1826" s="2" t="str">
        <f t="shared" si="168"/>
        <v>Women</v>
      </c>
      <c r="G1826" s="2" t="str">
        <f t="shared" si="169"/>
        <v xml:space="preserve"> Athletic Footwear</v>
      </c>
      <c r="H1826" s="2" t="s">
        <v>18</v>
      </c>
      <c r="I1826" s="2">
        <v>20.000000000000007</v>
      </c>
      <c r="J1826" s="2">
        <v>400</v>
      </c>
      <c r="K1826" s="2">
        <v>8000.0000000000027</v>
      </c>
      <c r="L1826" s="2" t="s">
        <v>15</v>
      </c>
      <c r="M1826" s="2">
        <f t="shared" si="170"/>
        <v>6</v>
      </c>
      <c r="N1826" s="2" t="str">
        <f t="shared" si="171"/>
        <v>Jun</v>
      </c>
      <c r="O1826" s="2" t="str">
        <f t="shared" si="172"/>
        <v>Fri</v>
      </c>
      <c r="P1826" s="2" t="str">
        <f t="shared" si="173"/>
        <v>2021</v>
      </c>
    </row>
    <row r="1827" spans="1:16" x14ac:dyDescent="0.3">
      <c r="A1827" s="2" t="s">
        <v>27</v>
      </c>
      <c r="B1827" s="3">
        <v>44358</v>
      </c>
      <c r="C1827" s="2" t="s">
        <v>28</v>
      </c>
      <c r="D1827" s="2" t="s">
        <v>75</v>
      </c>
      <c r="E1827" s="2" t="s">
        <v>76</v>
      </c>
      <c r="F1827" s="2" t="str">
        <f t="shared" si="168"/>
        <v>Men</v>
      </c>
      <c r="G1827" s="2" t="str">
        <f t="shared" si="169"/>
        <v xml:space="preserve"> Apparel</v>
      </c>
      <c r="H1827" s="2" t="s">
        <v>19</v>
      </c>
      <c r="I1827" s="2">
        <v>35</v>
      </c>
      <c r="J1827" s="2">
        <v>400</v>
      </c>
      <c r="K1827" s="2">
        <v>14000</v>
      </c>
      <c r="L1827" s="2" t="s">
        <v>15</v>
      </c>
      <c r="M1827" s="2">
        <f t="shared" si="170"/>
        <v>6</v>
      </c>
      <c r="N1827" s="2" t="str">
        <f t="shared" si="171"/>
        <v>Jun</v>
      </c>
      <c r="O1827" s="2" t="str">
        <f t="shared" si="172"/>
        <v>Fri</v>
      </c>
      <c r="P1827" s="2" t="str">
        <f t="shared" si="173"/>
        <v>2021</v>
      </c>
    </row>
    <row r="1828" spans="1:16" x14ac:dyDescent="0.3">
      <c r="A1828" s="2" t="s">
        <v>27</v>
      </c>
      <c r="B1828" s="3">
        <v>44358</v>
      </c>
      <c r="C1828" s="2" t="s">
        <v>28</v>
      </c>
      <c r="D1828" s="2" t="s">
        <v>75</v>
      </c>
      <c r="E1828" s="2" t="s">
        <v>76</v>
      </c>
      <c r="F1828" s="2" t="str">
        <f t="shared" si="168"/>
        <v>Women</v>
      </c>
      <c r="G1828" s="2" t="str">
        <f t="shared" si="169"/>
        <v xml:space="preserve"> Apparel</v>
      </c>
      <c r="H1828" s="2" t="s">
        <v>20</v>
      </c>
      <c r="I1828" s="2">
        <v>40</v>
      </c>
      <c r="J1828" s="2">
        <v>575</v>
      </c>
      <c r="K1828" s="2">
        <v>23000</v>
      </c>
      <c r="L1828" s="2" t="s">
        <v>15</v>
      </c>
      <c r="M1828" s="2">
        <f t="shared" si="170"/>
        <v>6</v>
      </c>
      <c r="N1828" s="2" t="str">
        <f t="shared" si="171"/>
        <v>Jun</v>
      </c>
      <c r="O1828" s="2" t="str">
        <f t="shared" si="172"/>
        <v>Fri</v>
      </c>
      <c r="P1828" s="2" t="str">
        <f t="shared" si="173"/>
        <v>2021</v>
      </c>
    </row>
    <row r="1829" spans="1:16" x14ac:dyDescent="0.3">
      <c r="A1829" s="2" t="s">
        <v>27</v>
      </c>
      <c r="B1829" s="3">
        <v>44387</v>
      </c>
      <c r="C1829" s="2" t="s">
        <v>28</v>
      </c>
      <c r="D1829" s="2" t="s">
        <v>75</v>
      </c>
      <c r="E1829" s="2" t="s">
        <v>76</v>
      </c>
      <c r="F1829" s="2" t="str">
        <f t="shared" si="168"/>
        <v>Men</v>
      </c>
      <c r="G1829" s="2" t="str">
        <f t="shared" si="169"/>
        <v xml:space="preserve"> Street Footwear</v>
      </c>
      <c r="H1829" s="2" t="s">
        <v>14</v>
      </c>
      <c r="I1829" s="2">
        <v>35</v>
      </c>
      <c r="J1829" s="2">
        <v>800</v>
      </c>
      <c r="K1829" s="2">
        <v>28000</v>
      </c>
      <c r="L1829" s="2" t="s">
        <v>15</v>
      </c>
      <c r="M1829" s="2">
        <f t="shared" si="170"/>
        <v>7</v>
      </c>
      <c r="N1829" s="2" t="str">
        <f t="shared" si="171"/>
        <v>Jul</v>
      </c>
      <c r="O1829" s="2" t="str">
        <f t="shared" si="172"/>
        <v>Sat</v>
      </c>
      <c r="P1829" s="2" t="str">
        <f t="shared" si="173"/>
        <v>2021</v>
      </c>
    </row>
    <row r="1830" spans="1:16" x14ac:dyDescent="0.3">
      <c r="A1830" s="2" t="s">
        <v>27</v>
      </c>
      <c r="B1830" s="3">
        <v>44387</v>
      </c>
      <c r="C1830" s="2" t="s">
        <v>28</v>
      </c>
      <c r="D1830" s="2" t="s">
        <v>75</v>
      </c>
      <c r="E1830" s="2" t="s">
        <v>76</v>
      </c>
      <c r="F1830" s="2" t="str">
        <f t="shared" si="168"/>
        <v>Men</v>
      </c>
      <c r="G1830" s="2" t="str">
        <f t="shared" si="169"/>
        <v xml:space="preserve"> Athletic Footwear</v>
      </c>
      <c r="H1830" s="2" t="s">
        <v>16</v>
      </c>
      <c r="I1830" s="2">
        <v>30.000000000000011</v>
      </c>
      <c r="J1830" s="2">
        <v>550</v>
      </c>
      <c r="K1830" s="2">
        <v>16500.000000000007</v>
      </c>
      <c r="L1830" s="2" t="s">
        <v>15</v>
      </c>
      <c r="M1830" s="2">
        <f t="shared" si="170"/>
        <v>7</v>
      </c>
      <c r="N1830" s="2" t="str">
        <f t="shared" si="171"/>
        <v>Jul</v>
      </c>
      <c r="O1830" s="2" t="str">
        <f t="shared" si="172"/>
        <v>Sat</v>
      </c>
      <c r="P1830" s="2" t="str">
        <f t="shared" si="173"/>
        <v>2021</v>
      </c>
    </row>
    <row r="1831" spans="1:16" x14ac:dyDescent="0.3">
      <c r="A1831" s="2" t="s">
        <v>27</v>
      </c>
      <c r="B1831" s="3">
        <v>44387</v>
      </c>
      <c r="C1831" s="2" t="s">
        <v>28</v>
      </c>
      <c r="D1831" s="2" t="s">
        <v>75</v>
      </c>
      <c r="E1831" s="2" t="s">
        <v>76</v>
      </c>
      <c r="F1831" s="2" t="str">
        <f t="shared" si="168"/>
        <v>Women</v>
      </c>
      <c r="G1831" s="2" t="str">
        <f t="shared" si="169"/>
        <v xml:space="preserve"> Street Footwear</v>
      </c>
      <c r="H1831" s="2" t="s">
        <v>17</v>
      </c>
      <c r="I1831" s="2">
        <v>25.000000000000007</v>
      </c>
      <c r="J1831" s="2">
        <v>475</v>
      </c>
      <c r="K1831" s="2">
        <v>11875.000000000004</v>
      </c>
      <c r="L1831" s="2" t="s">
        <v>15</v>
      </c>
      <c r="M1831" s="2">
        <f t="shared" si="170"/>
        <v>7</v>
      </c>
      <c r="N1831" s="2" t="str">
        <f t="shared" si="171"/>
        <v>Jul</v>
      </c>
      <c r="O1831" s="2" t="str">
        <f t="shared" si="172"/>
        <v>Sat</v>
      </c>
      <c r="P1831" s="2" t="str">
        <f t="shared" si="173"/>
        <v>2021</v>
      </c>
    </row>
    <row r="1832" spans="1:16" x14ac:dyDescent="0.3">
      <c r="A1832" s="2" t="s">
        <v>27</v>
      </c>
      <c r="B1832" s="3">
        <v>44387</v>
      </c>
      <c r="C1832" s="2" t="s">
        <v>28</v>
      </c>
      <c r="D1832" s="2" t="s">
        <v>75</v>
      </c>
      <c r="E1832" s="2" t="s">
        <v>76</v>
      </c>
      <c r="F1832" s="2" t="str">
        <f t="shared" si="168"/>
        <v>Women</v>
      </c>
      <c r="G1832" s="2" t="str">
        <f t="shared" si="169"/>
        <v xml:space="preserve"> Athletic Footwear</v>
      </c>
      <c r="H1832" s="2" t="s">
        <v>18</v>
      </c>
      <c r="I1832" s="2">
        <v>25.000000000000007</v>
      </c>
      <c r="J1832" s="2">
        <v>425</v>
      </c>
      <c r="K1832" s="2">
        <v>10625.000000000004</v>
      </c>
      <c r="L1832" s="2" t="s">
        <v>15</v>
      </c>
      <c r="M1832" s="2">
        <f t="shared" si="170"/>
        <v>7</v>
      </c>
      <c r="N1832" s="2" t="str">
        <f t="shared" si="171"/>
        <v>Jul</v>
      </c>
      <c r="O1832" s="2" t="str">
        <f t="shared" si="172"/>
        <v>Sat</v>
      </c>
      <c r="P1832" s="2" t="str">
        <f t="shared" si="173"/>
        <v>2021</v>
      </c>
    </row>
    <row r="1833" spans="1:16" x14ac:dyDescent="0.3">
      <c r="A1833" s="2" t="s">
        <v>27</v>
      </c>
      <c r="B1833" s="3">
        <v>44387</v>
      </c>
      <c r="C1833" s="2" t="s">
        <v>28</v>
      </c>
      <c r="D1833" s="2" t="s">
        <v>75</v>
      </c>
      <c r="E1833" s="2" t="s">
        <v>76</v>
      </c>
      <c r="F1833" s="2" t="str">
        <f t="shared" si="168"/>
        <v>Men</v>
      </c>
      <c r="G1833" s="2" t="str">
        <f t="shared" si="169"/>
        <v xml:space="preserve"> Apparel</v>
      </c>
      <c r="H1833" s="2" t="s">
        <v>19</v>
      </c>
      <c r="I1833" s="2">
        <v>35</v>
      </c>
      <c r="J1833" s="2">
        <v>425</v>
      </c>
      <c r="K1833" s="2">
        <v>14875</v>
      </c>
      <c r="L1833" s="2" t="s">
        <v>15</v>
      </c>
      <c r="M1833" s="2">
        <f t="shared" si="170"/>
        <v>7</v>
      </c>
      <c r="N1833" s="2" t="str">
        <f t="shared" si="171"/>
        <v>Jul</v>
      </c>
      <c r="O1833" s="2" t="str">
        <f t="shared" si="172"/>
        <v>Sat</v>
      </c>
      <c r="P1833" s="2" t="str">
        <f t="shared" si="173"/>
        <v>2021</v>
      </c>
    </row>
    <row r="1834" spans="1:16" x14ac:dyDescent="0.3">
      <c r="A1834" s="2" t="s">
        <v>27</v>
      </c>
      <c r="B1834" s="3">
        <v>44387</v>
      </c>
      <c r="C1834" s="2" t="s">
        <v>28</v>
      </c>
      <c r="D1834" s="2" t="s">
        <v>75</v>
      </c>
      <c r="E1834" s="2" t="s">
        <v>76</v>
      </c>
      <c r="F1834" s="2" t="str">
        <f t="shared" si="168"/>
        <v>Women</v>
      </c>
      <c r="G1834" s="2" t="str">
        <f t="shared" si="169"/>
        <v xml:space="preserve"> Apparel</v>
      </c>
      <c r="H1834" s="2" t="s">
        <v>20</v>
      </c>
      <c r="I1834" s="2">
        <v>40</v>
      </c>
      <c r="J1834" s="2">
        <v>600</v>
      </c>
      <c r="K1834" s="2">
        <v>24000</v>
      </c>
      <c r="L1834" s="2" t="s">
        <v>15</v>
      </c>
      <c r="M1834" s="2">
        <f t="shared" si="170"/>
        <v>7</v>
      </c>
      <c r="N1834" s="2" t="str">
        <f t="shared" si="171"/>
        <v>Jul</v>
      </c>
      <c r="O1834" s="2" t="str">
        <f t="shared" si="172"/>
        <v>Sat</v>
      </c>
      <c r="P1834" s="2" t="str">
        <f t="shared" si="173"/>
        <v>2021</v>
      </c>
    </row>
    <row r="1835" spans="1:16" x14ac:dyDescent="0.3">
      <c r="A1835" s="2" t="s">
        <v>27</v>
      </c>
      <c r="B1835" s="3">
        <v>44419</v>
      </c>
      <c r="C1835" s="2" t="s">
        <v>28</v>
      </c>
      <c r="D1835" s="2" t="s">
        <v>75</v>
      </c>
      <c r="E1835" s="2" t="s">
        <v>76</v>
      </c>
      <c r="F1835" s="2" t="str">
        <f t="shared" si="168"/>
        <v>Men</v>
      </c>
      <c r="G1835" s="2" t="str">
        <f t="shared" si="169"/>
        <v xml:space="preserve"> Street Footwear</v>
      </c>
      <c r="H1835" s="2" t="s">
        <v>14</v>
      </c>
      <c r="I1835" s="2">
        <v>35</v>
      </c>
      <c r="J1835" s="2">
        <v>750</v>
      </c>
      <c r="K1835" s="2">
        <v>26250</v>
      </c>
      <c r="L1835" s="2" t="s">
        <v>15</v>
      </c>
      <c r="M1835" s="2">
        <f t="shared" si="170"/>
        <v>8</v>
      </c>
      <c r="N1835" s="2" t="str">
        <f t="shared" si="171"/>
        <v>Aug</v>
      </c>
      <c r="O1835" s="2" t="str">
        <f t="shared" si="172"/>
        <v>Wed</v>
      </c>
      <c r="P1835" s="2" t="str">
        <f t="shared" si="173"/>
        <v>2021</v>
      </c>
    </row>
    <row r="1836" spans="1:16" x14ac:dyDescent="0.3">
      <c r="A1836" s="2" t="s">
        <v>27</v>
      </c>
      <c r="B1836" s="3">
        <v>44419</v>
      </c>
      <c r="C1836" s="2" t="s">
        <v>28</v>
      </c>
      <c r="D1836" s="2" t="s">
        <v>75</v>
      </c>
      <c r="E1836" s="2" t="s">
        <v>76</v>
      </c>
      <c r="F1836" s="2" t="str">
        <f t="shared" si="168"/>
        <v>Men</v>
      </c>
      <c r="G1836" s="2" t="str">
        <f t="shared" si="169"/>
        <v xml:space="preserve"> Athletic Footwear</v>
      </c>
      <c r="H1836" s="2" t="s">
        <v>16</v>
      </c>
      <c r="I1836" s="2">
        <v>35.000000000000007</v>
      </c>
      <c r="J1836" s="2">
        <v>525</v>
      </c>
      <c r="K1836" s="2">
        <v>18375.000000000004</v>
      </c>
      <c r="L1836" s="2" t="s">
        <v>15</v>
      </c>
      <c r="M1836" s="2">
        <f t="shared" si="170"/>
        <v>8</v>
      </c>
      <c r="N1836" s="2" t="str">
        <f t="shared" si="171"/>
        <v>Aug</v>
      </c>
      <c r="O1836" s="2" t="str">
        <f t="shared" si="172"/>
        <v>Wed</v>
      </c>
      <c r="P1836" s="2" t="str">
        <f t="shared" si="173"/>
        <v>2021</v>
      </c>
    </row>
    <row r="1837" spans="1:16" x14ac:dyDescent="0.3">
      <c r="A1837" s="2" t="s">
        <v>27</v>
      </c>
      <c r="B1837" s="3">
        <v>44419</v>
      </c>
      <c r="C1837" s="2" t="s">
        <v>28</v>
      </c>
      <c r="D1837" s="2" t="s">
        <v>75</v>
      </c>
      <c r="E1837" s="2" t="s">
        <v>76</v>
      </c>
      <c r="F1837" s="2" t="str">
        <f t="shared" si="168"/>
        <v>Women</v>
      </c>
      <c r="G1837" s="2" t="str">
        <f t="shared" si="169"/>
        <v xml:space="preserve"> Street Footwear</v>
      </c>
      <c r="H1837" s="2" t="s">
        <v>17</v>
      </c>
      <c r="I1837" s="2">
        <v>30.000000000000004</v>
      </c>
      <c r="J1837" s="2">
        <v>450</v>
      </c>
      <c r="K1837" s="2">
        <v>13500.000000000002</v>
      </c>
      <c r="L1837" s="2" t="s">
        <v>15</v>
      </c>
      <c r="M1837" s="2">
        <f t="shared" si="170"/>
        <v>8</v>
      </c>
      <c r="N1837" s="2" t="str">
        <f t="shared" si="171"/>
        <v>Aug</v>
      </c>
      <c r="O1837" s="2" t="str">
        <f t="shared" si="172"/>
        <v>Wed</v>
      </c>
      <c r="P1837" s="2" t="str">
        <f t="shared" si="173"/>
        <v>2021</v>
      </c>
    </row>
    <row r="1838" spans="1:16" x14ac:dyDescent="0.3">
      <c r="A1838" s="2" t="s">
        <v>27</v>
      </c>
      <c r="B1838" s="3">
        <v>44419</v>
      </c>
      <c r="C1838" s="2" t="s">
        <v>28</v>
      </c>
      <c r="D1838" s="2" t="s">
        <v>75</v>
      </c>
      <c r="E1838" s="2" t="s">
        <v>76</v>
      </c>
      <c r="F1838" s="2" t="str">
        <f t="shared" si="168"/>
        <v>Women</v>
      </c>
      <c r="G1838" s="2" t="str">
        <f t="shared" si="169"/>
        <v xml:space="preserve"> Athletic Footwear</v>
      </c>
      <c r="H1838" s="2" t="s">
        <v>18</v>
      </c>
      <c r="I1838" s="2">
        <v>20.000000000000007</v>
      </c>
      <c r="J1838" s="2">
        <v>375</v>
      </c>
      <c r="K1838" s="2">
        <v>7500.0000000000027</v>
      </c>
      <c r="L1838" s="2" t="s">
        <v>15</v>
      </c>
      <c r="M1838" s="2">
        <f t="shared" si="170"/>
        <v>8</v>
      </c>
      <c r="N1838" s="2" t="str">
        <f t="shared" si="171"/>
        <v>Aug</v>
      </c>
      <c r="O1838" s="2" t="str">
        <f t="shared" si="172"/>
        <v>Wed</v>
      </c>
      <c r="P1838" s="2" t="str">
        <f t="shared" si="173"/>
        <v>2021</v>
      </c>
    </row>
    <row r="1839" spans="1:16" x14ac:dyDescent="0.3">
      <c r="A1839" s="2" t="s">
        <v>27</v>
      </c>
      <c r="B1839" s="3">
        <v>44419</v>
      </c>
      <c r="C1839" s="2" t="s">
        <v>28</v>
      </c>
      <c r="D1839" s="2" t="s">
        <v>75</v>
      </c>
      <c r="E1839" s="2" t="s">
        <v>76</v>
      </c>
      <c r="F1839" s="2" t="str">
        <f t="shared" si="168"/>
        <v>Men</v>
      </c>
      <c r="G1839" s="2" t="str">
        <f t="shared" si="169"/>
        <v xml:space="preserve"> Apparel</v>
      </c>
      <c r="H1839" s="2" t="s">
        <v>19</v>
      </c>
      <c r="I1839" s="2">
        <v>30.000000000000004</v>
      </c>
      <c r="J1839" s="2">
        <v>350</v>
      </c>
      <c r="K1839" s="2">
        <v>10500.000000000002</v>
      </c>
      <c r="L1839" s="2" t="s">
        <v>15</v>
      </c>
      <c r="M1839" s="2">
        <f t="shared" si="170"/>
        <v>8</v>
      </c>
      <c r="N1839" s="2" t="str">
        <f t="shared" si="171"/>
        <v>Aug</v>
      </c>
      <c r="O1839" s="2" t="str">
        <f t="shared" si="172"/>
        <v>Wed</v>
      </c>
      <c r="P1839" s="2" t="str">
        <f t="shared" si="173"/>
        <v>2021</v>
      </c>
    </row>
    <row r="1840" spans="1:16" x14ac:dyDescent="0.3">
      <c r="A1840" s="2" t="s">
        <v>27</v>
      </c>
      <c r="B1840" s="3">
        <v>44419</v>
      </c>
      <c r="C1840" s="2" t="s">
        <v>28</v>
      </c>
      <c r="D1840" s="2" t="s">
        <v>75</v>
      </c>
      <c r="E1840" s="2" t="s">
        <v>76</v>
      </c>
      <c r="F1840" s="2" t="str">
        <f t="shared" si="168"/>
        <v>Women</v>
      </c>
      <c r="G1840" s="2" t="str">
        <f t="shared" si="169"/>
        <v xml:space="preserve"> Apparel</v>
      </c>
      <c r="H1840" s="2" t="s">
        <v>20</v>
      </c>
      <c r="I1840" s="2">
        <v>35</v>
      </c>
      <c r="J1840" s="2">
        <v>525</v>
      </c>
      <c r="K1840" s="2">
        <v>18375</v>
      </c>
      <c r="L1840" s="2" t="s">
        <v>15</v>
      </c>
      <c r="M1840" s="2">
        <f t="shared" si="170"/>
        <v>8</v>
      </c>
      <c r="N1840" s="2" t="str">
        <f t="shared" si="171"/>
        <v>Aug</v>
      </c>
      <c r="O1840" s="2" t="str">
        <f t="shared" si="172"/>
        <v>Wed</v>
      </c>
      <c r="P1840" s="2" t="str">
        <f t="shared" si="173"/>
        <v>2021</v>
      </c>
    </row>
    <row r="1841" spans="1:16" x14ac:dyDescent="0.3">
      <c r="A1841" s="2" t="s">
        <v>27</v>
      </c>
      <c r="B1841" s="3">
        <v>44451</v>
      </c>
      <c r="C1841" s="2" t="s">
        <v>28</v>
      </c>
      <c r="D1841" s="2" t="s">
        <v>75</v>
      </c>
      <c r="E1841" s="2" t="s">
        <v>76</v>
      </c>
      <c r="F1841" s="2" t="str">
        <f t="shared" si="168"/>
        <v>Men</v>
      </c>
      <c r="G1841" s="2" t="str">
        <f t="shared" si="169"/>
        <v xml:space="preserve"> Street Footwear</v>
      </c>
      <c r="H1841" s="2" t="s">
        <v>14</v>
      </c>
      <c r="I1841" s="2">
        <v>30.000000000000004</v>
      </c>
      <c r="J1841" s="2">
        <v>650</v>
      </c>
      <c r="K1841" s="2">
        <v>19500.000000000004</v>
      </c>
      <c r="L1841" s="2" t="s">
        <v>15</v>
      </c>
      <c r="M1841" s="2">
        <f t="shared" si="170"/>
        <v>9</v>
      </c>
      <c r="N1841" s="2" t="str">
        <f t="shared" si="171"/>
        <v>Sep</v>
      </c>
      <c r="O1841" s="2" t="str">
        <f t="shared" si="172"/>
        <v>Sun</v>
      </c>
      <c r="P1841" s="2" t="str">
        <f t="shared" si="173"/>
        <v>2021</v>
      </c>
    </row>
    <row r="1842" spans="1:16" x14ac:dyDescent="0.3">
      <c r="A1842" s="2" t="s">
        <v>27</v>
      </c>
      <c r="B1842" s="3">
        <v>44451</v>
      </c>
      <c r="C1842" s="2" t="s">
        <v>28</v>
      </c>
      <c r="D1842" s="2" t="s">
        <v>75</v>
      </c>
      <c r="E1842" s="2" t="s">
        <v>76</v>
      </c>
      <c r="F1842" s="2" t="str">
        <f t="shared" si="168"/>
        <v>Men</v>
      </c>
      <c r="G1842" s="2" t="str">
        <f t="shared" si="169"/>
        <v xml:space="preserve"> Athletic Footwear</v>
      </c>
      <c r="H1842" s="2" t="s">
        <v>16</v>
      </c>
      <c r="I1842" s="2">
        <v>25.000000000000011</v>
      </c>
      <c r="J1842" s="2">
        <v>450</v>
      </c>
      <c r="K1842" s="2">
        <v>11250.000000000005</v>
      </c>
      <c r="L1842" s="2" t="s">
        <v>15</v>
      </c>
      <c r="M1842" s="2">
        <f t="shared" si="170"/>
        <v>9</v>
      </c>
      <c r="N1842" s="2" t="str">
        <f t="shared" si="171"/>
        <v>Sep</v>
      </c>
      <c r="O1842" s="2" t="str">
        <f t="shared" si="172"/>
        <v>Sun</v>
      </c>
      <c r="P1842" s="2" t="str">
        <f t="shared" si="173"/>
        <v>2021</v>
      </c>
    </row>
    <row r="1843" spans="1:16" x14ac:dyDescent="0.3">
      <c r="A1843" s="2" t="s">
        <v>27</v>
      </c>
      <c r="B1843" s="3">
        <v>44451</v>
      </c>
      <c r="C1843" s="2" t="s">
        <v>28</v>
      </c>
      <c r="D1843" s="2" t="s">
        <v>75</v>
      </c>
      <c r="E1843" s="2" t="s">
        <v>76</v>
      </c>
      <c r="F1843" s="2" t="str">
        <f t="shared" si="168"/>
        <v>Women</v>
      </c>
      <c r="G1843" s="2" t="str">
        <f t="shared" si="169"/>
        <v xml:space="preserve"> Street Footwear</v>
      </c>
      <c r="H1843" s="2" t="s">
        <v>17</v>
      </c>
      <c r="I1843" s="2">
        <v>10.000000000000002</v>
      </c>
      <c r="J1843" s="2">
        <v>350</v>
      </c>
      <c r="K1843" s="2">
        <v>3500.0000000000005</v>
      </c>
      <c r="L1843" s="2" t="s">
        <v>15</v>
      </c>
      <c r="M1843" s="2">
        <f t="shared" si="170"/>
        <v>9</v>
      </c>
      <c r="N1843" s="2" t="str">
        <f t="shared" si="171"/>
        <v>Sep</v>
      </c>
      <c r="O1843" s="2" t="str">
        <f t="shared" si="172"/>
        <v>Sun</v>
      </c>
      <c r="P1843" s="2" t="str">
        <f t="shared" si="173"/>
        <v>2021</v>
      </c>
    </row>
    <row r="1844" spans="1:16" x14ac:dyDescent="0.3">
      <c r="A1844" s="2" t="s">
        <v>27</v>
      </c>
      <c r="B1844" s="3">
        <v>44451</v>
      </c>
      <c r="C1844" s="2" t="s">
        <v>28</v>
      </c>
      <c r="D1844" s="2" t="s">
        <v>75</v>
      </c>
      <c r="E1844" s="2" t="s">
        <v>76</v>
      </c>
      <c r="F1844" s="2" t="str">
        <f t="shared" si="168"/>
        <v>Women</v>
      </c>
      <c r="G1844" s="2" t="str">
        <f t="shared" si="169"/>
        <v xml:space="preserve"> Athletic Footwear</v>
      </c>
      <c r="H1844" s="2" t="s">
        <v>18</v>
      </c>
      <c r="I1844" s="2">
        <v>10.000000000000002</v>
      </c>
      <c r="J1844" s="2">
        <v>325</v>
      </c>
      <c r="K1844" s="2">
        <v>3250.0000000000005</v>
      </c>
      <c r="L1844" s="2" t="s">
        <v>15</v>
      </c>
      <c r="M1844" s="2">
        <f t="shared" si="170"/>
        <v>9</v>
      </c>
      <c r="N1844" s="2" t="str">
        <f t="shared" si="171"/>
        <v>Sep</v>
      </c>
      <c r="O1844" s="2" t="str">
        <f t="shared" si="172"/>
        <v>Sun</v>
      </c>
      <c r="P1844" s="2" t="str">
        <f t="shared" si="173"/>
        <v>2021</v>
      </c>
    </row>
    <row r="1845" spans="1:16" x14ac:dyDescent="0.3">
      <c r="A1845" s="2" t="s">
        <v>27</v>
      </c>
      <c r="B1845" s="3">
        <v>44451</v>
      </c>
      <c r="C1845" s="2" t="s">
        <v>28</v>
      </c>
      <c r="D1845" s="2" t="s">
        <v>75</v>
      </c>
      <c r="E1845" s="2" t="s">
        <v>76</v>
      </c>
      <c r="F1845" s="2" t="str">
        <f t="shared" si="168"/>
        <v>Men</v>
      </c>
      <c r="G1845" s="2" t="str">
        <f t="shared" si="169"/>
        <v xml:space="preserve"> Apparel</v>
      </c>
      <c r="H1845" s="2" t="s">
        <v>19</v>
      </c>
      <c r="I1845" s="2">
        <v>20</v>
      </c>
      <c r="J1845" s="2">
        <v>325</v>
      </c>
      <c r="K1845" s="2">
        <v>6500</v>
      </c>
      <c r="L1845" s="2" t="s">
        <v>15</v>
      </c>
      <c r="M1845" s="2">
        <f t="shared" si="170"/>
        <v>9</v>
      </c>
      <c r="N1845" s="2" t="str">
        <f t="shared" si="171"/>
        <v>Sep</v>
      </c>
      <c r="O1845" s="2" t="str">
        <f t="shared" si="172"/>
        <v>Sun</v>
      </c>
      <c r="P1845" s="2" t="str">
        <f t="shared" si="173"/>
        <v>2021</v>
      </c>
    </row>
    <row r="1846" spans="1:16" x14ac:dyDescent="0.3">
      <c r="A1846" s="2" t="s">
        <v>27</v>
      </c>
      <c r="B1846" s="3">
        <v>44451</v>
      </c>
      <c r="C1846" s="2" t="s">
        <v>28</v>
      </c>
      <c r="D1846" s="2" t="s">
        <v>75</v>
      </c>
      <c r="E1846" s="2" t="s">
        <v>76</v>
      </c>
      <c r="F1846" s="2" t="str">
        <f t="shared" si="168"/>
        <v>Women</v>
      </c>
      <c r="G1846" s="2" t="str">
        <f t="shared" si="169"/>
        <v xml:space="preserve"> Apparel</v>
      </c>
      <c r="H1846" s="2" t="s">
        <v>20</v>
      </c>
      <c r="I1846" s="2">
        <v>25.000000000000007</v>
      </c>
      <c r="J1846" s="2">
        <v>400</v>
      </c>
      <c r="K1846" s="2">
        <v>10000.000000000004</v>
      </c>
      <c r="L1846" s="2" t="s">
        <v>15</v>
      </c>
      <c r="M1846" s="2">
        <f t="shared" si="170"/>
        <v>9</v>
      </c>
      <c r="N1846" s="2" t="str">
        <f t="shared" si="171"/>
        <v>Sep</v>
      </c>
      <c r="O1846" s="2" t="str">
        <f t="shared" si="172"/>
        <v>Sun</v>
      </c>
      <c r="P1846" s="2" t="str">
        <f t="shared" si="173"/>
        <v>2021</v>
      </c>
    </row>
    <row r="1847" spans="1:16" x14ac:dyDescent="0.3">
      <c r="A1847" s="2" t="s">
        <v>27</v>
      </c>
      <c r="B1847" s="3">
        <v>44480</v>
      </c>
      <c r="C1847" s="2" t="s">
        <v>28</v>
      </c>
      <c r="D1847" s="2" t="s">
        <v>75</v>
      </c>
      <c r="E1847" s="2" t="s">
        <v>76</v>
      </c>
      <c r="F1847" s="2" t="str">
        <f t="shared" si="168"/>
        <v>Men</v>
      </c>
      <c r="G1847" s="2" t="str">
        <f t="shared" si="169"/>
        <v xml:space="preserve"> Street Footwear</v>
      </c>
      <c r="H1847" s="2" t="s">
        <v>14</v>
      </c>
      <c r="I1847" s="2">
        <v>30</v>
      </c>
      <c r="J1847" s="2">
        <v>575</v>
      </c>
      <c r="K1847" s="2">
        <v>17250</v>
      </c>
      <c r="L1847" s="2" t="s">
        <v>15</v>
      </c>
      <c r="M1847" s="2">
        <f t="shared" si="170"/>
        <v>10</v>
      </c>
      <c r="N1847" s="2" t="str">
        <f t="shared" si="171"/>
        <v>Oct</v>
      </c>
      <c r="O1847" s="2" t="str">
        <f t="shared" si="172"/>
        <v>Mon</v>
      </c>
      <c r="P1847" s="2" t="str">
        <f t="shared" si="173"/>
        <v>2021</v>
      </c>
    </row>
    <row r="1848" spans="1:16" x14ac:dyDescent="0.3">
      <c r="A1848" s="2" t="s">
        <v>27</v>
      </c>
      <c r="B1848" s="3">
        <v>44480</v>
      </c>
      <c r="C1848" s="2" t="s">
        <v>28</v>
      </c>
      <c r="D1848" s="2" t="s">
        <v>75</v>
      </c>
      <c r="E1848" s="2" t="s">
        <v>76</v>
      </c>
      <c r="F1848" s="2" t="str">
        <f t="shared" si="168"/>
        <v>Men</v>
      </c>
      <c r="G1848" s="2" t="str">
        <f t="shared" si="169"/>
        <v xml:space="preserve"> Athletic Footwear</v>
      </c>
      <c r="H1848" s="2" t="s">
        <v>16</v>
      </c>
      <c r="I1848" s="2">
        <v>20</v>
      </c>
      <c r="J1848" s="2">
        <v>400</v>
      </c>
      <c r="K1848" s="2">
        <v>8000</v>
      </c>
      <c r="L1848" s="2" t="s">
        <v>15</v>
      </c>
      <c r="M1848" s="2">
        <f t="shared" si="170"/>
        <v>10</v>
      </c>
      <c r="N1848" s="2" t="str">
        <f t="shared" si="171"/>
        <v>Oct</v>
      </c>
      <c r="O1848" s="2" t="str">
        <f t="shared" si="172"/>
        <v>Mon</v>
      </c>
      <c r="P1848" s="2" t="str">
        <f t="shared" si="173"/>
        <v>2021</v>
      </c>
    </row>
    <row r="1849" spans="1:16" x14ac:dyDescent="0.3">
      <c r="A1849" s="2" t="s">
        <v>27</v>
      </c>
      <c r="B1849" s="3">
        <v>44480</v>
      </c>
      <c r="C1849" s="2" t="s">
        <v>28</v>
      </c>
      <c r="D1849" s="2" t="s">
        <v>75</v>
      </c>
      <c r="E1849" s="2" t="s">
        <v>76</v>
      </c>
      <c r="F1849" s="2" t="str">
        <f t="shared" si="168"/>
        <v>Women</v>
      </c>
      <c r="G1849" s="2" t="str">
        <f t="shared" si="169"/>
        <v xml:space="preserve"> Street Footwear</v>
      </c>
      <c r="H1849" s="2" t="s">
        <v>17</v>
      </c>
      <c r="I1849" s="2">
        <v>20</v>
      </c>
      <c r="J1849" s="2">
        <v>300</v>
      </c>
      <c r="K1849" s="2">
        <v>6000</v>
      </c>
      <c r="L1849" s="2" t="s">
        <v>15</v>
      </c>
      <c r="M1849" s="2">
        <f t="shared" si="170"/>
        <v>10</v>
      </c>
      <c r="N1849" s="2" t="str">
        <f t="shared" si="171"/>
        <v>Oct</v>
      </c>
      <c r="O1849" s="2" t="str">
        <f t="shared" si="172"/>
        <v>Mon</v>
      </c>
      <c r="P1849" s="2" t="str">
        <f t="shared" si="173"/>
        <v>2021</v>
      </c>
    </row>
    <row r="1850" spans="1:16" x14ac:dyDescent="0.3">
      <c r="A1850" s="2" t="s">
        <v>27</v>
      </c>
      <c r="B1850" s="3">
        <v>44480</v>
      </c>
      <c r="C1850" s="2" t="s">
        <v>28</v>
      </c>
      <c r="D1850" s="2" t="s">
        <v>75</v>
      </c>
      <c r="E1850" s="2" t="s">
        <v>76</v>
      </c>
      <c r="F1850" s="2" t="str">
        <f t="shared" si="168"/>
        <v>Women</v>
      </c>
      <c r="G1850" s="2" t="str">
        <f t="shared" si="169"/>
        <v xml:space="preserve"> Athletic Footwear</v>
      </c>
      <c r="H1850" s="2" t="s">
        <v>18</v>
      </c>
      <c r="I1850" s="2">
        <v>20</v>
      </c>
      <c r="J1850" s="2">
        <v>275</v>
      </c>
      <c r="K1850" s="2">
        <v>5500</v>
      </c>
      <c r="L1850" s="2" t="s">
        <v>15</v>
      </c>
      <c r="M1850" s="2">
        <f t="shared" si="170"/>
        <v>10</v>
      </c>
      <c r="N1850" s="2" t="str">
        <f t="shared" si="171"/>
        <v>Oct</v>
      </c>
      <c r="O1850" s="2" t="str">
        <f t="shared" si="172"/>
        <v>Mon</v>
      </c>
      <c r="P1850" s="2" t="str">
        <f t="shared" si="173"/>
        <v>2021</v>
      </c>
    </row>
    <row r="1851" spans="1:16" x14ac:dyDescent="0.3">
      <c r="A1851" s="2" t="s">
        <v>27</v>
      </c>
      <c r="B1851" s="3">
        <v>44480</v>
      </c>
      <c r="C1851" s="2" t="s">
        <v>28</v>
      </c>
      <c r="D1851" s="2" t="s">
        <v>75</v>
      </c>
      <c r="E1851" s="2" t="s">
        <v>76</v>
      </c>
      <c r="F1851" s="2" t="str">
        <f t="shared" si="168"/>
        <v>Men</v>
      </c>
      <c r="G1851" s="2" t="str">
        <f t="shared" si="169"/>
        <v xml:space="preserve"> Apparel</v>
      </c>
      <c r="H1851" s="2" t="s">
        <v>19</v>
      </c>
      <c r="I1851" s="2">
        <v>30</v>
      </c>
      <c r="J1851" s="2">
        <v>275</v>
      </c>
      <c r="K1851" s="2">
        <v>8250</v>
      </c>
      <c r="L1851" s="2" t="s">
        <v>15</v>
      </c>
      <c r="M1851" s="2">
        <f t="shared" si="170"/>
        <v>10</v>
      </c>
      <c r="N1851" s="2" t="str">
        <f t="shared" si="171"/>
        <v>Oct</v>
      </c>
      <c r="O1851" s="2" t="str">
        <f t="shared" si="172"/>
        <v>Mon</v>
      </c>
      <c r="P1851" s="2" t="str">
        <f t="shared" si="173"/>
        <v>2021</v>
      </c>
    </row>
    <row r="1852" spans="1:16" x14ac:dyDescent="0.3">
      <c r="A1852" s="2" t="s">
        <v>27</v>
      </c>
      <c r="B1852" s="3">
        <v>44480</v>
      </c>
      <c r="C1852" s="2" t="s">
        <v>28</v>
      </c>
      <c r="D1852" s="2" t="s">
        <v>75</v>
      </c>
      <c r="E1852" s="2" t="s">
        <v>76</v>
      </c>
      <c r="F1852" s="2" t="str">
        <f t="shared" si="168"/>
        <v>Women</v>
      </c>
      <c r="G1852" s="2" t="str">
        <f t="shared" si="169"/>
        <v xml:space="preserve"> Apparel</v>
      </c>
      <c r="H1852" s="2" t="s">
        <v>20</v>
      </c>
      <c r="I1852" s="2">
        <v>34.999999999999993</v>
      </c>
      <c r="J1852" s="2">
        <v>400</v>
      </c>
      <c r="K1852" s="2">
        <v>13999.999999999996</v>
      </c>
      <c r="L1852" s="2" t="s">
        <v>15</v>
      </c>
      <c r="M1852" s="2">
        <f t="shared" si="170"/>
        <v>10</v>
      </c>
      <c r="N1852" s="2" t="str">
        <f t="shared" si="171"/>
        <v>Oct</v>
      </c>
      <c r="O1852" s="2" t="str">
        <f t="shared" si="172"/>
        <v>Mon</v>
      </c>
      <c r="P1852" s="2" t="str">
        <f t="shared" si="173"/>
        <v>2021</v>
      </c>
    </row>
    <row r="1853" spans="1:16" x14ac:dyDescent="0.3">
      <c r="A1853" s="2" t="s">
        <v>27</v>
      </c>
      <c r="B1853" s="3">
        <v>44511</v>
      </c>
      <c r="C1853" s="2" t="s">
        <v>28</v>
      </c>
      <c r="D1853" s="2" t="s">
        <v>75</v>
      </c>
      <c r="E1853" s="2" t="s">
        <v>76</v>
      </c>
      <c r="F1853" s="2" t="str">
        <f t="shared" si="168"/>
        <v>Men</v>
      </c>
      <c r="G1853" s="2" t="str">
        <f t="shared" si="169"/>
        <v xml:space="preserve"> Street Footwear</v>
      </c>
      <c r="H1853" s="2" t="s">
        <v>14</v>
      </c>
      <c r="I1853" s="2">
        <v>30.000000000000004</v>
      </c>
      <c r="J1853" s="2">
        <v>550</v>
      </c>
      <c r="K1853" s="2">
        <v>16500.000000000004</v>
      </c>
      <c r="L1853" s="2" t="s">
        <v>15</v>
      </c>
      <c r="M1853" s="2">
        <f t="shared" si="170"/>
        <v>11</v>
      </c>
      <c r="N1853" s="2" t="str">
        <f t="shared" si="171"/>
        <v>Nov</v>
      </c>
      <c r="O1853" s="2" t="str">
        <f t="shared" si="172"/>
        <v>Thu</v>
      </c>
      <c r="P1853" s="2" t="str">
        <f t="shared" si="173"/>
        <v>2021</v>
      </c>
    </row>
    <row r="1854" spans="1:16" x14ac:dyDescent="0.3">
      <c r="A1854" s="2" t="s">
        <v>27</v>
      </c>
      <c r="B1854" s="3">
        <v>44511</v>
      </c>
      <c r="C1854" s="2" t="s">
        <v>28</v>
      </c>
      <c r="D1854" s="2" t="s">
        <v>75</v>
      </c>
      <c r="E1854" s="2" t="s">
        <v>76</v>
      </c>
      <c r="F1854" s="2" t="str">
        <f t="shared" si="168"/>
        <v>Men</v>
      </c>
      <c r="G1854" s="2" t="str">
        <f t="shared" si="169"/>
        <v xml:space="preserve"> Athletic Footwear</v>
      </c>
      <c r="H1854" s="2" t="s">
        <v>16</v>
      </c>
      <c r="I1854" s="2">
        <v>20.000000000000007</v>
      </c>
      <c r="J1854" s="2">
        <v>400</v>
      </c>
      <c r="K1854" s="2">
        <v>8000.0000000000027</v>
      </c>
      <c r="L1854" s="2" t="s">
        <v>15</v>
      </c>
      <c r="M1854" s="2">
        <f t="shared" si="170"/>
        <v>11</v>
      </c>
      <c r="N1854" s="2" t="str">
        <f t="shared" si="171"/>
        <v>Nov</v>
      </c>
      <c r="O1854" s="2" t="str">
        <f t="shared" si="172"/>
        <v>Thu</v>
      </c>
      <c r="P1854" s="2" t="str">
        <f t="shared" si="173"/>
        <v>2021</v>
      </c>
    </row>
    <row r="1855" spans="1:16" x14ac:dyDescent="0.3">
      <c r="A1855" s="2" t="s">
        <v>27</v>
      </c>
      <c r="B1855" s="3">
        <v>44511</v>
      </c>
      <c r="C1855" s="2" t="s">
        <v>28</v>
      </c>
      <c r="D1855" s="2" t="s">
        <v>75</v>
      </c>
      <c r="E1855" s="2" t="s">
        <v>76</v>
      </c>
      <c r="F1855" s="2" t="str">
        <f t="shared" si="168"/>
        <v>Women</v>
      </c>
      <c r="G1855" s="2" t="str">
        <f t="shared" si="169"/>
        <v xml:space="preserve"> Street Footwear</v>
      </c>
      <c r="H1855" s="2" t="s">
        <v>17</v>
      </c>
      <c r="I1855" s="2">
        <v>20.000000000000007</v>
      </c>
      <c r="J1855" s="2">
        <v>345</v>
      </c>
      <c r="K1855" s="2">
        <v>6900.0000000000027</v>
      </c>
      <c r="L1855" s="2" t="s">
        <v>15</v>
      </c>
      <c r="M1855" s="2">
        <f t="shared" si="170"/>
        <v>11</v>
      </c>
      <c r="N1855" s="2" t="str">
        <f t="shared" si="171"/>
        <v>Nov</v>
      </c>
      <c r="O1855" s="2" t="str">
        <f t="shared" si="172"/>
        <v>Thu</v>
      </c>
      <c r="P1855" s="2" t="str">
        <f t="shared" si="173"/>
        <v>2021</v>
      </c>
    </row>
    <row r="1856" spans="1:16" x14ac:dyDescent="0.3">
      <c r="A1856" s="2" t="s">
        <v>27</v>
      </c>
      <c r="B1856" s="3">
        <v>44511</v>
      </c>
      <c r="C1856" s="2" t="s">
        <v>28</v>
      </c>
      <c r="D1856" s="2" t="s">
        <v>75</v>
      </c>
      <c r="E1856" s="2" t="s">
        <v>76</v>
      </c>
      <c r="F1856" s="2" t="str">
        <f t="shared" si="168"/>
        <v>Women</v>
      </c>
      <c r="G1856" s="2" t="str">
        <f t="shared" si="169"/>
        <v xml:space="preserve"> Athletic Footwear</v>
      </c>
      <c r="H1856" s="2" t="s">
        <v>18</v>
      </c>
      <c r="I1856" s="2">
        <v>20.000000000000007</v>
      </c>
      <c r="J1856" s="2">
        <v>375</v>
      </c>
      <c r="K1856" s="2">
        <v>7500.0000000000027</v>
      </c>
      <c r="L1856" s="2" t="s">
        <v>15</v>
      </c>
      <c r="M1856" s="2">
        <f t="shared" si="170"/>
        <v>11</v>
      </c>
      <c r="N1856" s="2" t="str">
        <f t="shared" si="171"/>
        <v>Nov</v>
      </c>
      <c r="O1856" s="2" t="str">
        <f t="shared" si="172"/>
        <v>Thu</v>
      </c>
      <c r="P1856" s="2" t="str">
        <f t="shared" si="173"/>
        <v>2021</v>
      </c>
    </row>
    <row r="1857" spans="1:16" x14ac:dyDescent="0.3">
      <c r="A1857" s="2" t="s">
        <v>27</v>
      </c>
      <c r="B1857" s="3">
        <v>44511</v>
      </c>
      <c r="C1857" s="2" t="s">
        <v>28</v>
      </c>
      <c r="D1857" s="2" t="s">
        <v>75</v>
      </c>
      <c r="E1857" s="2" t="s">
        <v>76</v>
      </c>
      <c r="F1857" s="2" t="str">
        <f t="shared" si="168"/>
        <v>Men</v>
      </c>
      <c r="G1857" s="2" t="str">
        <f t="shared" si="169"/>
        <v xml:space="preserve"> Apparel</v>
      </c>
      <c r="H1857" s="2" t="s">
        <v>19</v>
      </c>
      <c r="I1857" s="2">
        <v>40</v>
      </c>
      <c r="J1857" s="2">
        <v>350</v>
      </c>
      <c r="K1857" s="2">
        <v>14000</v>
      </c>
      <c r="L1857" s="2" t="s">
        <v>15</v>
      </c>
      <c r="M1857" s="2">
        <f t="shared" si="170"/>
        <v>11</v>
      </c>
      <c r="N1857" s="2" t="str">
        <f t="shared" si="171"/>
        <v>Nov</v>
      </c>
      <c r="O1857" s="2" t="str">
        <f t="shared" si="172"/>
        <v>Thu</v>
      </c>
      <c r="P1857" s="2" t="str">
        <f t="shared" si="173"/>
        <v>2021</v>
      </c>
    </row>
    <row r="1858" spans="1:16" x14ac:dyDescent="0.3">
      <c r="A1858" s="2" t="s">
        <v>27</v>
      </c>
      <c r="B1858" s="3">
        <v>44511</v>
      </c>
      <c r="C1858" s="2" t="s">
        <v>28</v>
      </c>
      <c r="D1858" s="2" t="s">
        <v>75</v>
      </c>
      <c r="E1858" s="2" t="s">
        <v>76</v>
      </c>
      <c r="F1858" s="2" t="str">
        <f t="shared" ref="F1858:F1921" si="174">MID(H1858, 1, FIND("'", H1858) - 1)</f>
        <v>Women</v>
      </c>
      <c r="G1858" s="2" t="str">
        <f t="shared" ref="G1858:G1921" si="175">MID(H1858, FIND("'", H1858) + 2, LEN(H1858) - FIND("'", H1858) - 1)</f>
        <v xml:space="preserve"> Apparel</v>
      </c>
      <c r="H1858" s="2" t="s">
        <v>20</v>
      </c>
      <c r="I1858" s="2">
        <v>44.999999999999986</v>
      </c>
      <c r="J1858" s="2">
        <v>450</v>
      </c>
      <c r="K1858" s="2">
        <v>20249.999999999993</v>
      </c>
      <c r="L1858" s="2" t="s">
        <v>15</v>
      </c>
      <c r="M1858" s="2">
        <f t="shared" si="170"/>
        <v>11</v>
      </c>
      <c r="N1858" s="2" t="str">
        <f t="shared" si="171"/>
        <v>Nov</v>
      </c>
      <c r="O1858" s="2" t="str">
        <f t="shared" si="172"/>
        <v>Thu</v>
      </c>
      <c r="P1858" s="2" t="str">
        <f t="shared" si="173"/>
        <v>2021</v>
      </c>
    </row>
    <row r="1859" spans="1:16" x14ac:dyDescent="0.3">
      <c r="A1859" s="2" t="s">
        <v>27</v>
      </c>
      <c r="B1859" s="3">
        <v>44540</v>
      </c>
      <c r="C1859" s="2" t="s">
        <v>28</v>
      </c>
      <c r="D1859" s="2" t="s">
        <v>75</v>
      </c>
      <c r="E1859" s="2" t="s">
        <v>76</v>
      </c>
      <c r="F1859" s="2" t="str">
        <f t="shared" si="174"/>
        <v>Men</v>
      </c>
      <c r="G1859" s="2" t="str">
        <f t="shared" si="175"/>
        <v xml:space="preserve"> Street Footwear</v>
      </c>
      <c r="H1859" s="2" t="s">
        <v>14</v>
      </c>
      <c r="I1859" s="2">
        <v>40</v>
      </c>
      <c r="J1859" s="2">
        <v>700</v>
      </c>
      <c r="K1859" s="2">
        <v>28000</v>
      </c>
      <c r="L1859" s="2" t="s">
        <v>15</v>
      </c>
      <c r="M1859" s="2">
        <f t="shared" ref="M1859:M1922" si="176">MONTH(B1859)</f>
        <v>12</v>
      </c>
      <c r="N1859" s="2" t="str">
        <f t="shared" ref="N1859:N1922" si="177">TEXT(B1859,"mmm")</f>
        <v>Dec</v>
      </c>
      <c r="O1859" s="2" t="str">
        <f t="shared" ref="O1859:O1922" si="178">TEXT(B1859,"ddd")</f>
        <v>Fri</v>
      </c>
      <c r="P1859" s="2" t="str">
        <f t="shared" ref="P1859:P1922" si="179">TEXT(B1859,"YYY")</f>
        <v>2021</v>
      </c>
    </row>
    <row r="1860" spans="1:16" x14ac:dyDescent="0.3">
      <c r="A1860" s="2" t="s">
        <v>27</v>
      </c>
      <c r="B1860" s="3">
        <v>44540</v>
      </c>
      <c r="C1860" s="2" t="s">
        <v>28</v>
      </c>
      <c r="D1860" s="2" t="s">
        <v>75</v>
      </c>
      <c r="E1860" s="2" t="s">
        <v>76</v>
      </c>
      <c r="F1860" s="2" t="str">
        <f t="shared" si="174"/>
        <v>Men</v>
      </c>
      <c r="G1860" s="2" t="str">
        <f t="shared" si="175"/>
        <v xml:space="preserve"> Athletic Footwear</v>
      </c>
      <c r="H1860" s="2" t="s">
        <v>16</v>
      </c>
      <c r="I1860" s="2">
        <v>30.000000000000004</v>
      </c>
      <c r="J1860" s="2">
        <v>500</v>
      </c>
      <c r="K1860" s="2">
        <v>15000.000000000002</v>
      </c>
      <c r="L1860" s="2" t="s">
        <v>15</v>
      </c>
      <c r="M1860" s="2">
        <f t="shared" si="176"/>
        <v>12</v>
      </c>
      <c r="N1860" s="2" t="str">
        <f t="shared" si="177"/>
        <v>Dec</v>
      </c>
      <c r="O1860" s="2" t="str">
        <f t="shared" si="178"/>
        <v>Fri</v>
      </c>
      <c r="P1860" s="2" t="str">
        <f t="shared" si="179"/>
        <v>2021</v>
      </c>
    </row>
    <row r="1861" spans="1:16" x14ac:dyDescent="0.3">
      <c r="A1861" s="2" t="s">
        <v>27</v>
      </c>
      <c r="B1861" s="3">
        <v>44540</v>
      </c>
      <c r="C1861" s="2" t="s">
        <v>28</v>
      </c>
      <c r="D1861" s="2" t="s">
        <v>75</v>
      </c>
      <c r="E1861" s="2" t="s">
        <v>76</v>
      </c>
      <c r="F1861" s="2" t="str">
        <f t="shared" si="174"/>
        <v>Women</v>
      </c>
      <c r="G1861" s="2" t="str">
        <f t="shared" si="175"/>
        <v xml:space="preserve"> Street Footwear</v>
      </c>
      <c r="H1861" s="2" t="s">
        <v>17</v>
      </c>
      <c r="I1861" s="2">
        <v>30.000000000000004</v>
      </c>
      <c r="J1861" s="2">
        <v>450</v>
      </c>
      <c r="K1861" s="2">
        <v>13500.000000000002</v>
      </c>
      <c r="L1861" s="2" t="s">
        <v>15</v>
      </c>
      <c r="M1861" s="2">
        <f t="shared" si="176"/>
        <v>12</v>
      </c>
      <c r="N1861" s="2" t="str">
        <f t="shared" si="177"/>
        <v>Dec</v>
      </c>
      <c r="O1861" s="2" t="str">
        <f t="shared" si="178"/>
        <v>Fri</v>
      </c>
      <c r="P1861" s="2" t="str">
        <f t="shared" si="179"/>
        <v>2021</v>
      </c>
    </row>
    <row r="1862" spans="1:16" x14ac:dyDescent="0.3">
      <c r="A1862" s="2" t="s">
        <v>27</v>
      </c>
      <c r="B1862" s="3">
        <v>44540</v>
      </c>
      <c r="C1862" s="2" t="s">
        <v>28</v>
      </c>
      <c r="D1862" s="2" t="s">
        <v>75</v>
      </c>
      <c r="E1862" s="2" t="s">
        <v>76</v>
      </c>
      <c r="F1862" s="2" t="str">
        <f t="shared" si="174"/>
        <v>Women</v>
      </c>
      <c r="G1862" s="2" t="str">
        <f t="shared" si="175"/>
        <v xml:space="preserve"> Athletic Footwear</v>
      </c>
      <c r="H1862" s="2" t="s">
        <v>18</v>
      </c>
      <c r="I1862" s="2">
        <v>30.000000000000004</v>
      </c>
      <c r="J1862" s="2">
        <v>400</v>
      </c>
      <c r="K1862" s="2">
        <v>12000.000000000002</v>
      </c>
      <c r="L1862" s="2" t="s">
        <v>15</v>
      </c>
      <c r="M1862" s="2">
        <f t="shared" si="176"/>
        <v>12</v>
      </c>
      <c r="N1862" s="2" t="str">
        <f t="shared" si="177"/>
        <v>Dec</v>
      </c>
      <c r="O1862" s="2" t="str">
        <f t="shared" si="178"/>
        <v>Fri</v>
      </c>
      <c r="P1862" s="2" t="str">
        <f t="shared" si="179"/>
        <v>2021</v>
      </c>
    </row>
    <row r="1863" spans="1:16" x14ac:dyDescent="0.3">
      <c r="A1863" s="2" t="s">
        <v>27</v>
      </c>
      <c r="B1863" s="3">
        <v>44540</v>
      </c>
      <c r="C1863" s="2" t="s">
        <v>28</v>
      </c>
      <c r="D1863" s="2" t="s">
        <v>75</v>
      </c>
      <c r="E1863" s="2" t="s">
        <v>76</v>
      </c>
      <c r="F1863" s="2" t="str">
        <f t="shared" si="174"/>
        <v>Men</v>
      </c>
      <c r="G1863" s="2" t="str">
        <f t="shared" si="175"/>
        <v xml:space="preserve"> Apparel</v>
      </c>
      <c r="H1863" s="2" t="s">
        <v>19</v>
      </c>
      <c r="I1863" s="2">
        <v>40</v>
      </c>
      <c r="J1863" s="2">
        <v>400</v>
      </c>
      <c r="K1863" s="2">
        <v>16000</v>
      </c>
      <c r="L1863" s="2" t="s">
        <v>15</v>
      </c>
      <c r="M1863" s="2">
        <f t="shared" si="176"/>
        <v>12</v>
      </c>
      <c r="N1863" s="2" t="str">
        <f t="shared" si="177"/>
        <v>Dec</v>
      </c>
      <c r="O1863" s="2" t="str">
        <f t="shared" si="178"/>
        <v>Fri</v>
      </c>
      <c r="P1863" s="2" t="str">
        <f t="shared" si="179"/>
        <v>2021</v>
      </c>
    </row>
    <row r="1864" spans="1:16" x14ac:dyDescent="0.3">
      <c r="A1864" s="2" t="s">
        <v>27</v>
      </c>
      <c r="B1864" s="3">
        <v>44540</v>
      </c>
      <c r="C1864" s="2" t="s">
        <v>28</v>
      </c>
      <c r="D1864" s="2" t="s">
        <v>75</v>
      </c>
      <c r="E1864" s="2" t="s">
        <v>76</v>
      </c>
      <c r="F1864" s="2" t="str">
        <f t="shared" si="174"/>
        <v>Women</v>
      </c>
      <c r="G1864" s="2" t="str">
        <f t="shared" si="175"/>
        <v xml:space="preserve"> Apparel</v>
      </c>
      <c r="H1864" s="2" t="s">
        <v>20</v>
      </c>
      <c r="I1864" s="2">
        <v>44.999999999999986</v>
      </c>
      <c r="J1864" s="2">
        <v>500</v>
      </c>
      <c r="K1864" s="2">
        <v>22499.999999999993</v>
      </c>
      <c r="L1864" s="2" t="s">
        <v>15</v>
      </c>
      <c r="M1864" s="2">
        <f t="shared" si="176"/>
        <v>12</v>
      </c>
      <c r="N1864" s="2" t="str">
        <f t="shared" si="177"/>
        <v>Dec</v>
      </c>
      <c r="O1864" s="2" t="str">
        <f t="shared" si="178"/>
        <v>Fri</v>
      </c>
      <c r="P1864" s="2" t="str">
        <f t="shared" si="179"/>
        <v>2021</v>
      </c>
    </row>
    <row r="1865" spans="1:16" x14ac:dyDescent="0.3">
      <c r="A1865" s="2" t="s">
        <v>27</v>
      </c>
      <c r="B1865" s="3">
        <v>44220</v>
      </c>
      <c r="C1865" s="2" t="s">
        <v>28</v>
      </c>
      <c r="D1865" s="2" t="s">
        <v>75</v>
      </c>
      <c r="E1865" s="2" t="s">
        <v>76</v>
      </c>
      <c r="F1865" s="2" t="str">
        <f t="shared" si="174"/>
        <v>Men</v>
      </c>
      <c r="G1865" s="2" t="str">
        <f t="shared" si="175"/>
        <v xml:space="preserve"> Street Footwear</v>
      </c>
      <c r="H1865" s="2" t="s">
        <v>14</v>
      </c>
      <c r="I1865" s="2">
        <v>30.000000000000004</v>
      </c>
      <c r="J1865" s="2">
        <v>350</v>
      </c>
      <c r="K1865" s="2">
        <v>10500.000000000002</v>
      </c>
      <c r="L1865" s="2" t="s">
        <v>15</v>
      </c>
      <c r="M1865" s="2">
        <f t="shared" si="176"/>
        <v>1</v>
      </c>
      <c r="N1865" s="2" t="str">
        <f t="shared" si="177"/>
        <v>Jan</v>
      </c>
      <c r="O1865" s="2" t="str">
        <f t="shared" si="178"/>
        <v>Sun</v>
      </c>
      <c r="P1865" s="2" t="str">
        <f t="shared" si="179"/>
        <v>2021</v>
      </c>
    </row>
    <row r="1866" spans="1:16" x14ac:dyDescent="0.3">
      <c r="A1866" s="2" t="s">
        <v>27</v>
      </c>
      <c r="B1866" s="3">
        <v>44220</v>
      </c>
      <c r="C1866" s="2" t="s">
        <v>28</v>
      </c>
      <c r="D1866" s="2" t="s">
        <v>75</v>
      </c>
      <c r="E1866" s="2" t="s">
        <v>76</v>
      </c>
      <c r="F1866" s="2" t="str">
        <f t="shared" si="174"/>
        <v>Men</v>
      </c>
      <c r="G1866" s="2" t="str">
        <f t="shared" si="175"/>
        <v xml:space="preserve"> Athletic Footwear</v>
      </c>
      <c r="H1866" s="2" t="s">
        <v>16</v>
      </c>
      <c r="I1866" s="2">
        <v>40</v>
      </c>
      <c r="J1866" s="2">
        <v>350</v>
      </c>
      <c r="K1866" s="2">
        <v>14000</v>
      </c>
      <c r="L1866" s="2" t="s">
        <v>15</v>
      </c>
      <c r="M1866" s="2">
        <f t="shared" si="176"/>
        <v>1</v>
      </c>
      <c r="N1866" s="2" t="str">
        <f t="shared" si="177"/>
        <v>Jan</v>
      </c>
      <c r="O1866" s="2" t="str">
        <f t="shared" si="178"/>
        <v>Sun</v>
      </c>
      <c r="P1866" s="2" t="str">
        <f t="shared" si="179"/>
        <v>2021</v>
      </c>
    </row>
    <row r="1867" spans="1:16" x14ac:dyDescent="0.3">
      <c r="A1867" s="2" t="s">
        <v>27</v>
      </c>
      <c r="B1867" s="3">
        <v>44220</v>
      </c>
      <c r="C1867" s="2" t="s">
        <v>28</v>
      </c>
      <c r="D1867" s="2" t="s">
        <v>75</v>
      </c>
      <c r="E1867" s="2" t="s">
        <v>76</v>
      </c>
      <c r="F1867" s="2" t="str">
        <f t="shared" si="174"/>
        <v>Women</v>
      </c>
      <c r="G1867" s="2" t="str">
        <f t="shared" si="175"/>
        <v xml:space="preserve"> Street Footwear</v>
      </c>
      <c r="H1867" s="2" t="s">
        <v>17</v>
      </c>
      <c r="I1867" s="2">
        <v>40</v>
      </c>
      <c r="J1867" s="2">
        <v>350</v>
      </c>
      <c r="K1867" s="2">
        <v>14000</v>
      </c>
      <c r="L1867" s="2" t="s">
        <v>15</v>
      </c>
      <c r="M1867" s="2">
        <f t="shared" si="176"/>
        <v>1</v>
      </c>
      <c r="N1867" s="2" t="str">
        <f t="shared" si="177"/>
        <v>Jan</v>
      </c>
      <c r="O1867" s="2" t="str">
        <f t="shared" si="178"/>
        <v>Sun</v>
      </c>
      <c r="P1867" s="2" t="str">
        <f t="shared" si="179"/>
        <v>2021</v>
      </c>
    </row>
    <row r="1868" spans="1:16" x14ac:dyDescent="0.3">
      <c r="A1868" s="2" t="s">
        <v>27</v>
      </c>
      <c r="B1868" s="3">
        <v>44220</v>
      </c>
      <c r="C1868" s="2" t="s">
        <v>28</v>
      </c>
      <c r="D1868" s="2" t="s">
        <v>75</v>
      </c>
      <c r="E1868" s="2" t="s">
        <v>76</v>
      </c>
      <c r="F1868" s="2" t="str">
        <f t="shared" si="174"/>
        <v>Women</v>
      </c>
      <c r="G1868" s="2" t="str">
        <f t="shared" si="175"/>
        <v xml:space="preserve"> Athletic Footwear</v>
      </c>
      <c r="H1868" s="2" t="s">
        <v>18</v>
      </c>
      <c r="I1868" s="2">
        <v>40</v>
      </c>
      <c r="J1868" s="2">
        <v>200</v>
      </c>
      <c r="K1868" s="2">
        <v>8000</v>
      </c>
      <c r="L1868" s="2" t="s">
        <v>15</v>
      </c>
      <c r="M1868" s="2">
        <f t="shared" si="176"/>
        <v>1</v>
      </c>
      <c r="N1868" s="2" t="str">
        <f t="shared" si="177"/>
        <v>Jan</v>
      </c>
      <c r="O1868" s="2" t="str">
        <f t="shared" si="178"/>
        <v>Sun</v>
      </c>
      <c r="P1868" s="2" t="str">
        <f t="shared" si="179"/>
        <v>2021</v>
      </c>
    </row>
    <row r="1869" spans="1:16" x14ac:dyDescent="0.3">
      <c r="A1869" s="2" t="s">
        <v>27</v>
      </c>
      <c r="B1869" s="3">
        <v>44220</v>
      </c>
      <c r="C1869" s="2" t="s">
        <v>28</v>
      </c>
      <c r="D1869" s="2" t="s">
        <v>75</v>
      </c>
      <c r="E1869" s="2" t="s">
        <v>76</v>
      </c>
      <c r="F1869" s="2" t="str">
        <f t="shared" si="174"/>
        <v>Men</v>
      </c>
      <c r="G1869" s="2" t="str">
        <f t="shared" si="175"/>
        <v xml:space="preserve"> Apparel</v>
      </c>
      <c r="H1869" s="2" t="s">
        <v>19</v>
      </c>
      <c r="I1869" s="2">
        <v>45.000000000000007</v>
      </c>
      <c r="J1869" s="2">
        <v>150</v>
      </c>
      <c r="K1869" s="2">
        <v>6750.0000000000009</v>
      </c>
      <c r="L1869" s="2" t="s">
        <v>15</v>
      </c>
      <c r="M1869" s="2">
        <f t="shared" si="176"/>
        <v>1</v>
      </c>
      <c r="N1869" s="2" t="str">
        <f t="shared" si="177"/>
        <v>Jan</v>
      </c>
      <c r="O1869" s="2" t="str">
        <f t="shared" si="178"/>
        <v>Sun</v>
      </c>
      <c r="P1869" s="2" t="str">
        <f t="shared" si="179"/>
        <v>2021</v>
      </c>
    </row>
    <row r="1870" spans="1:16" x14ac:dyDescent="0.3">
      <c r="A1870" s="2" t="s">
        <v>27</v>
      </c>
      <c r="B1870" s="3">
        <v>44220</v>
      </c>
      <c r="C1870" s="2" t="s">
        <v>28</v>
      </c>
      <c r="D1870" s="2" t="s">
        <v>75</v>
      </c>
      <c r="E1870" s="2" t="s">
        <v>76</v>
      </c>
      <c r="F1870" s="2" t="str">
        <f t="shared" si="174"/>
        <v>Women</v>
      </c>
      <c r="G1870" s="2" t="str">
        <f t="shared" si="175"/>
        <v xml:space="preserve"> Apparel</v>
      </c>
      <c r="H1870" s="2" t="s">
        <v>20</v>
      </c>
      <c r="I1870" s="2">
        <v>40</v>
      </c>
      <c r="J1870" s="2">
        <v>400</v>
      </c>
      <c r="K1870" s="2">
        <v>16000</v>
      </c>
      <c r="L1870" s="2" t="s">
        <v>15</v>
      </c>
      <c r="M1870" s="2">
        <f t="shared" si="176"/>
        <v>1</v>
      </c>
      <c r="N1870" s="2" t="str">
        <f t="shared" si="177"/>
        <v>Jan</v>
      </c>
      <c r="O1870" s="2" t="str">
        <f t="shared" si="178"/>
        <v>Sun</v>
      </c>
      <c r="P1870" s="2" t="str">
        <f t="shared" si="179"/>
        <v>2021</v>
      </c>
    </row>
    <row r="1871" spans="1:16" x14ac:dyDescent="0.3">
      <c r="A1871" s="2" t="s">
        <v>27</v>
      </c>
      <c r="B1871" s="3">
        <v>44251</v>
      </c>
      <c r="C1871" s="2" t="s">
        <v>28</v>
      </c>
      <c r="D1871" s="2" t="s">
        <v>75</v>
      </c>
      <c r="E1871" s="2" t="s">
        <v>76</v>
      </c>
      <c r="F1871" s="2" t="str">
        <f t="shared" si="174"/>
        <v>Men</v>
      </c>
      <c r="G1871" s="2" t="str">
        <f t="shared" si="175"/>
        <v xml:space="preserve"> Street Footwear</v>
      </c>
      <c r="H1871" s="2" t="s">
        <v>14</v>
      </c>
      <c r="I1871" s="2">
        <v>30.000000000000004</v>
      </c>
      <c r="J1871" s="2">
        <v>450</v>
      </c>
      <c r="K1871" s="2">
        <v>13500.000000000002</v>
      </c>
      <c r="L1871" s="2" t="s">
        <v>15</v>
      </c>
      <c r="M1871" s="2">
        <f t="shared" si="176"/>
        <v>2</v>
      </c>
      <c r="N1871" s="2" t="str">
        <f t="shared" si="177"/>
        <v>Feb</v>
      </c>
      <c r="O1871" s="2" t="str">
        <f t="shared" si="178"/>
        <v>Wed</v>
      </c>
      <c r="P1871" s="2" t="str">
        <f t="shared" si="179"/>
        <v>2021</v>
      </c>
    </row>
    <row r="1872" spans="1:16" x14ac:dyDescent="0.3">
      <c r="A1872" s="2" t="s">
        <v>27</v>
      </c>
      <c r="B1872" s="3">
        <v>44251</v>
      </c>
      <c r="C1872" s="2" t="s">
        <v>28</v>
      </c>
      <c r="D1872" s="2" t="s">
        <v>75</v>
      </c>
      <c r="E1872" s="2" t="s">
        <v>76</v>
      </c>
      <c r="F1872" s="2" t="str">
        <f t="shared" si="174"/>
        <v>Men</v>
      </c>
      <c r="G1872" s="2" t="str">
        <f t="shared" si="175"/>
        <v xml:space="preserve"> Athletic Footwear</v>
      </c>
      <c r="H1872" s="2" t="s">
        <v>16</v>
      </c>
      <c r="I1872" s="2">
        <v>40</v>
      </c>
      <c r="J1872" s="2">
        <v>350</v>
      </c>
      <c r="K1872" s="2">
        <v>14000</v>
      </c>
      <c r="L1872" s="2" t="s">
        <v>15</v>
      </c>
      <c r="M1872" s="2">
        <f t="shared" si="176"/>
        <v>2</v>
      </c>
      <c r="N1872" s="2" t="str">
        <f t="shared" si="177"/>
        <v>Feb</v>
      </c>
      <c r="O1872" s="2" t="str">
        <f t="shared" si="178"/>
        <v>Wed</v>
      </c>
      <c r="P1872" s="2" t="str">
        <f t="shared" si="179"/>
        <v>2021</v>
      </c>
    </row>
    <row r="1873" spans="1:16" x14ac:dyDescent="0.3">
      <c r="A1873" s="2" t="s">
        <v>27</v>
      </c>
      <c r="B1873" s="3">
        <v>44251</v>
      </c>
      <c r="C1873" s="2" t="s">
        <v>28</v>
      </c>
      <c r="D1873" s="2" t="s">
        <v>75</v>
      </c>
      <c r="E1873" s="2" t="s">
        <v>76</v>
      </c>
      <c r="F1873" s="2" t="str">
        <f t="shared" si="174"/>
        <v>Women</v>
      </c>
      <c r="G1873" s="2" t="str">
        <f t="shared" si="175"/>
        <v xml:space="preserve"> Street Footwear</v>
      </c>
      <c r="H1873" s="2" t="s">
        <v>17</v>
      </c>
      <c r="I1873" s="2">
        <v>40</v>
      </c>
      <c r="J1873" s="2">
        <v>350</v>
      </c>
      <c r="K1873" s="2">
        <v>14000</v>
      </c>
      <c r="L1873" s="2" t="s">
        <v>15</v>
      </c>
      <c r="M1873" s="2">
        <f t="shared" si="176"/>
        <v>2</v>
      </c>
      <c r="N1873" s="2" t="str">
        <f t="shared" si="177"/>
        <v>Feb</v>
      </c>
      <c r="O1873" s="2" t="str">
        <f t="shared" si="178"/>
        <v>Wed</v>
      </c>
      <c r="P1873" s="2" t="str">
        <f t="shared" si="179"/>
        <v>2021</v>
      </c>
    </row>
    <row r="1874" spans="1:16" x14ac:dyDescent="0.3">
      <c r="A1874" s="2" t="s">
        <v>27</v>
      </c>
      <c r="B1874" s="3">
        <v>44251</v>
      </c>
      <c r="C1874" s="2" t="s">
        <v>28</v>
      </c>
      <c r="D1874" s="2" t="s">
        <v>77</v>
      </c>
      <c r="E1874" s="2" t="s">
        <v>60</v>
      </c>
      <c r="F1874" s="2" t="str">
        <f t="shared" si="174"/>
        <v>Women</v>
      </c>
      <c r="G1874" s="2" t="str">
        <f t="shared" si="175"/>
        <v xml:space="preserve"> Athletic Footwear</v>
      </c>
      <c r="H1874" s="2" t="s">
        <v>18</v>
      </c>
      <c r="I1874" s="2">
        <v>40</v>
      </c>
      <c r="J1874" s="2">
        <v>200</v>
      </c>
      <c r="K1874" s="2">
        <v>8000</v>
      </c>
      <c r="L1874" s="2" t="s">
        <v>15</v>
      </c>
      <c r="M1874" s="2">
        <f t="shared" si="176"/>
        <v>2</v>
      </c>
      <c r="N1874" s="2" t="str">
        <f t="shared" si="177"/>
        <v>Feb</v>
      </c>
      <c r="O1874" s="2" t="str">
        <f t="shared" si="178"/>
        <v>Wed</v>
      </c>
      <c r="P1874" s="2" t="str">
        <f t="shared" si="179"/>
        <v>2021</v>
      </c>
    </row>
    <row r="1875" spans="1:16" x14ac:dyDescent="0.3">
      <c r="A1875" s="2" t="s">
        <v>27</v>
      </c>
      <c r="B1875" s="3">
        <v>44251</v>
      </c>
      <c r="C1875" s="2" t="s">
        <v>28</v>
      </c>
      <c r="D1875" s="2" t="s">
        <v>77</v>
      </c>
      <c r="E1875" s="2" t="s">
        <v>60</v>
      </c>
      <c r="F1875" s="2" t="str">
        <f t="shared" si="174"/>
        <v>Men</v>
      </c>
      <c r="G1875" s="2" t="str">
        <f t="shared" si="175"/>
        <v xml:space="preserve"> Apparel</v>
      </c>
      <c r="H1875" s="2" t="s">
        <v>19</v>
      </c>
      <c r="I1875" s="2">
        <v>45.000000000000007</v>
      </c>
      <c r="J1875" s="2">
        <v>125</v>
      </c>
      <c r="K1875" s="2">
        <v>5625.0000000000009</v>
      </c>
      <c r="L1875" s="2" t="s">
        <v>15</v>
      </c>
      <c r="M1875" s="2">
        <f t="shared" si="176"/>
        <v>2</v>
      </c>
      <c r="N1875" s="2" t="str">
        <f t="shared" si="177"/>
        <v>Feb</v>
      </c>
      <c r="O1875" s="2" t="str">
        <f t="shared" si="178"/>
        <v>Wed</v>
      </c>
      <c r="P1875" s="2" t="str">
        <f t="shared" si="179"/>
        <v>2021</v>
      </c>
    </row>
    <row r="1876" spans="1:16" x14ac:dyDescent="0.3">
      <c r="A1876" s="2" t="s">
        <v>27</v>
      </c>
      <c r="B1876" s="3">
        <v>44251</v>
      </c>
      <c r="C1876" s="2" t="s">
        <v>28</v>
      </c>
      <c r="D1876" s="2" t="s">
        <v>77</v>
      </c>
      <c r="E1876" s="2" t="s">
        <v>60</v>
      </c>
      <c r="F1876" s="2" t="str">
        <f t="shared" si="174"/>
        <v>Women</v>
      </c>
      <c r="G1876" s="2" t="str">
        <f t="shared" si="175"/>
        <v xml:space="preserve"> Apparel</v>
      </c>
      <c r="H1876" s="2" t="s">
        <v>20</v>
      </c>
      <c r="I1876" s="2">
        <v>40</v>
      </c>
      <c r="J1876" s="2">
        <v>325</v>
      </c>
      <c r="K1876" s="2">
        <v>13000</v>
      </c>
      <c r="L1876" s="2" t="s">
        <v>15</v>
      </c>
      <c r="M1876" s="2">
        <f t="shared" si="176"/>
        <v>2</v>
      </c>
      <c r="N1876" s="2" t="str">
        <f t="shared" si="177"/>
        <v>Feb</v>
      </c>
      <c r="O1876" s="2" t="str">
        <f t="shared" si="178"/>
        <v>Wed</v>
      </c>
      <c r="P1876" s="2" t="str">
        <f t="shared" si="179"/>
        <v>2021</v>
      </c>
    </row>
    <row r="1877" spans="1:16" x14ac:dyDescent="0.3">
      <c r="A1877" s="2" t="s">
        <v>27</v>
      </c>
      <c r="B1877" s="3">
        <v>44278</v>
      </c>
      <c r="C1877" s="2" t="s">
        <v>28</v>
      </c>
      <c r="D1877" s="2" t="s">
        <v>77</v>
      </c>
      <c r="E1877" s="2" t="s">
        <v>60</v>
      </c>
      <c r="F1877" s="2" t="str">
        <f t="shared" si="174"/>
        <v>Men</v>
      </c>
      <c r="G1877" s="2" t="str">
        <f t="shared" si="175"/>
        <v xml:space="preserve"> Street Footwear</v>
      </c>
      <c r="H1877" s="2" t="s">
        <v>14</v>
      </c>
      <c r="I1877" s="2">
        <v>40</v>
      </c>
      <c r="J1877" s="2">
        <v>475</v>
      </c>
      <c r="K1877" s="2">
        <v>19000</v>
      </c>
      <c r="L1877" s="2" t="s">
        <v>15</v>
      </c>
      <c r="M1877" s="2">
        <f t="shared" si="176"/>
        <v>3</v>
      </c>
      <c r="N1877" s="2" t="str">
        <f t="shared" si="177"/>
        <v>Mar</v>
      </c>
      <c r="O1877" s="2" t="str">
        <f t="shared" si="178"/>
        <v>Tue</v>
      </c>
      <c r="P1877" s="2" t="str">
        <f t="shared" si="179"/>
        <v>2021</v>
      </c>
    </row>
    <row r="1878" spans="1:16" x14ac:dyDescent="0.3">
      <c r="A1878" s="2" t="s">
        <v>27</v>
      </c>
      <c r="B1878" s="3">
        <v>44278</v>
      </c>
      <c r="C1878" s="2" t="s">
        <v>28</v>
      </c>
      <c r="D1878" s="2" t="s">
        <v>77</v>
      </c>
      <c r="E1878" s="2" t="s">
        <v>60</v>
      </c>
      <c r="F1878" s="2" t="str">
        <f t="shared" si="174"/>
        <v>Men</v>
      </c>
      <c r="G1878" s="2" t="str">
        <f t="shared" si="175"/>
        <v xml:space="preserve"> Athletic Footwear</v>
      </c>
      <c r="H1878" s="2" t="s">
        <v>16</v>
      </c>
      <c r="I1878" s="2">
        <v>50</v>
      </c>
      <c r="J1878" s="2">
        <v>325</v>
      </c>
      <c r="K1878" s="2">
        <v>16250</v>
      </c>
      <c r="L1878" s="2" t="s">
        <v>15</v>
      </c>
      <c r="M1878" s="2">
        <f t="shared" si="176"/>
        <v>3</v>
      </c>
      <c r="N1878" s="2" t="str">
        <f t="shared" si="177"/>
        <v>Mar</v>
      </c>
      <c r="O1878" s="2" t="str">
        <f t="shared" si="178"/>
        <v>Tue</v>
      </c>
      <c r="P1878" s="2" t="str">
        <f t="shared" si="179"/>
        <v>2021</v>
      </c>
    </row>
    <row r="1879" spans="1:16" x14ac:dyDescent="0.3">
      <c r="A1879" s="2" t="s">
        <v>27</v>
      </c>
      <c r="B1879" s="3">
        <v>44278</v>
      </c>
      <c r="C1879" s="2" t="s">
        <v>28</v>
      </c>
      <c r="D1879" s="2" t="s">
        <v>77</v>
      </c>
      <c r="E1879" s="2" t="s">
        <v>60</v>
      </c>
      <c r="F1879" s="2" t="str">
        <f t="shared" si="174"/>
        <v>Women</v>
      </c>
      <c r="G1879" s="2" t="str">
        <f t="shared" si="175"/>
        <v xml:space="preserve"> Street Footwear</v>
      </c>
      <c r="H1879" s="2" t="s">
        <v>17</v>
      </c>
      <c r="I1879" s="2">
        <v>54.999999999999993</v>
      </c>
      <c r="J1879" s="2">
        <v>350</v>
      </c>
      <c r="K1879" s="2">
        <v>19249.999999999996</v>
      </c>
      <c r="L1879" s="2" t="s">
        <v>15</v>
      </c>
      <c r="M1879" s="2">
        <f t="shared" si="176"/>
        <v>3</v>
      </c>
      <c r="N1879" s="2" t="str">
        <f t="shared" si="177"/>
        <v>Mar</v>
      </c>
      <c r="O1879" s="2" t="str">
        <f t="shared" si="178"/>
        <v>Tue</v>
      </c>
      <c r="P1879" s="2" t="str">
        <f t="shared" si="179"/>
        <v>2021</v>
      </c>
    </row>
    <row r="1880" spans="1:16" x14ac:dyDescent="0.3">
      <c r="A1880" s="2" t="s">
        <v>27</v>
      </c>
      <c r="B1880" s="3">
        <v>44278</v>
      </c>
      <c r="C1880" s="2" t="s">
        <v>28</v>
      </c>
      <c r="D1880" s="2" t="s">
        <v>77</v>
      </c>
      <c r="E1880" s="2" t="s">
        <v>60</v>
      </c>
      <c r="F1880" s="2" t="str">
        <f t="shared" si="174"/>
        <v>Women</v>
      </c>
      <c r="G1880" s="2" t="str">
        <f t="shared" si="175"/>
        <v xml:space="preserve"> Athletic Footwear</v>
      </c>
      <c r="H1880" s="2" t="s">
        <v>18</v>
      </c>
      <c r="I1880" s="2">
        <v>50</v>
      </c>
      <c r="J1880" s="2">
        <v>250</v>
      </c>
      <c r="K1880" s="2">
        <v>12500</v>
      </c>
      <c r="L1880" s="2" t="s">
        <v>15</v>
      </c>
      <c r="M1880" s="2">
        <f t="shared" si="176"/>
        <v>3</v>
      </c>
      <c r="N1880" s="2" t="str">
        <f t="shared" si="177"/>
        <v>Mar</v>
      </c>
      <c r="O1880" s="2" t="str">
        <f t="shared" si="178"/>
        <v>Tue</v>
      </c>
      <c r="P1880" s="2" t="str">
        <f t="shared" si="179"/>
        <v>2021</v>
      </c>
    </row>
    <row r="1881" spans="1:16" x14ac:dyDescent="0.3">
      <c r="A1881" s="2" t="s">
        <v>27</v>
      </c>
      <c r="B1881" s="3">
        <v>44278</v>
      </c>
      <c r="C1881" s="2" t="s">
        <v>28</v>
      </c>
      <c r="D1881" s="2" t="s">
        <v>77</v>
      </c>
      <c r="E1881" s="2" t="s">
        <v>60</v>
      </c>
      <c r="F1881" s="2" t="str">
        <f t="shared" si="174"/>
        <v>Men</v>
      </c>
      <c r="G1881" s="2" t="str">
        <f t="shared" si="175"/>
        <v xml:space="preserve"> Apparel</v>
      </c>
      <c r="H1881" s="2" t="s">
        <v>19</v>
      </c>
      <c r="I1881" s="2">
        <v>55.000000000000007</v>
      </c>
      <c r="J1881" s="2">
        <v>100</v>
      </c>
      <c r="K1881" s="2">
        <v>5500.0000000000009</v>
      </c>
      <c r="L1881" s="2" t="s">
        <v>15</v>
      </c>
      <c r="M1881" s="2">
        <f t="shared" si="176"/>
        <v>3</v>
      </c>
      <c r="N1881" s="2" t="str">
        <f t="shared" si="177"/>
        <v>Mar</v>
      </c>
      <c r="O1881" s="2" t="str">
        <f t="shared" si="178"/>
        <v>Tue</v>
      </c>
      <c r="P1881" s="2" t="str">
        <f t="shared" si="179"/>
        <v>2021</v>
      </c>
    </row>
    <row r="1882" spans="1:16" x14ac:dyDescent="0.3">
      <c r="A1882" s="2" t="s">
        <v>27</v>
      </c>
      <c r="B1882" s="3">
        <v>44278</v>
      </c>
      <c r="C1882" s="2" t="s">
        <v>28</v>
      </c>
      <c r="D1882" s="2" t="s">
        <v>77</v>
      </c>
      <c r="E1882" s="2" t="s">
        <v>60</v>
      </c>
      <c r="F1882" s="2" t="str">
        <f t="shared" si="174"/>
        <v>Women</v>
      </c>
      <c r="G1882" s="2" t="str">
        <f t="shared" si="175"/>
        <v xml:space="preserve"> Apparel</v>
      </c>
      <c r="H1882" s="2" t="s">
        <v>20</v>
      </c>
      <c r="I1882" s="2">
        <v>50</v>
      </c>
      <c r="J1882" s="2">
        <v>300</v>
      </c>
      <c r="K1882" s="2">
        <v>15000</v>
      </c>
      <c r="L1882" s="2" t="s">
        <v>15</v>
      </c>
      <c r="M1882" s="2">
        <f t="shared" si="176"/>
        <v>3</v>
      </c>
      <c r="N1882" s="2" t="str">
        <f t="shared" si="177"/>
        <v>Mar</v>
      </c>
      <c r="O1882" s="2" t="str">
        <f t="shared" si="178"/>
        <v>Tue</v>
      </c>
      <c r="P1882" s="2" t="str">
        <f t="shared" si="179"/>
        <v>2021</v>
      </c>
    </row>
    <row r="1883" spans="1:16" x14ac:dyDescent="0.3">
      <c r="A1883" s="2" t="s">
        <v>27</v>
      </c>
      <c r="B1883" s="3">
        <v>44310</v>
      </c>
      <c r="C1883" s="2" t="s">
        <v>28</v>
      </c>
      <c r="D1883" s="2" t="s">
        <v>77</v>
      </c>
      <c r="E1883" s="2" t="s">
        <v>60</v>
      </c>
      <c r="F1883" s="2" t="str">
        <f t="shared" si="174"/>
        <v>Men</v>
      </c>
      <c r="G1883" s="2" t="str">
        <f t="shared" si="175"/>
        <v xml:space="preserve"> Street Footwear</v>
      </c>
      <c r="H1883" s="2" t="s">
        <v>14</v>
      </c>
      <c r="I1883" s="2">
        <v>55.000000000000007</v>
      </c>
      <c r="J1883" s="2">
        <v>475</v>
      </c>
      <c r="K1883" s="2">
        <v>26125.000000000004</v>
      </c>
      <c r="L1883" s="2" t="s">
        <v>15</v>
      </c>
      <c r="M1883" s="2">
        <f t="shared" si="176"/>
        <v>4</v>
      </c>
      <c r="N1883" s="2" t="str">
        <f t="shared" si="177"/>
        <v>Apr</v>
      </c>
      <c r="O1883" s="2" t="str">
        <f t="shared" si="178"/>
        <v>Sat</v>
      </c>
      <c r="P1883" s="2" t="str">
        <f t="shared" si="179"/>
        <v>2021</v>
      </c>
    </row>
    <row r="1884" spans="1:16" x14ac:dyDescent="0.3">
      <c r="A1884" s="2" t="s">
        <v>27</v>
      </c>
      <c r="B1884" s="3">
        <v>44310</v>
      </c>
      <c r="C1884" s="2" t="s">
        <v>28</v>
      </c>
      <c r="D1884" s="2" t="s">
        <v>77</v>
      </c>
      <c r="E1884" s="2" t="s">
        <v>60</v>
      </c>
      <c r="F1884" s="2" t="str">
        <f t="shared" si="174"/>
        <v>Men</v>
      </c>
      <c r="G1884" s="2" t="str">
        <f t="shared" si="175"/>
        <v xml:space="preserve"> Athletic Footwear</v>
      </c>
      <c r="H1884" s="2" t="s">
        <v>16</v>
      </c>
      <c r="I1884" s="2">
        <v>60.000000000000007</v>
      </c>
      <c r="J1884" s="2">
        <v>275</v>
      </c>
      <c r="K1884" s="2">
        <v>16500.000000000004</v>
      </c>
      <c r="L1884" s="2" t="s">
        <v>15</v>
      </c>
      <c r="M1884" s="2">
        <f t="shared" si="176"/>
        <v>4</v>
      </c>
      <c r="N1884" s="2" t="str">
        <f t="shared" si="177"/>
        <v>Apr</v>
      </c>
      <c r="O1884" s="2" t="str">
        <f t="shared" si="178"/>
        <v>Sat</v>
      </c>
      <c r="P1884" s="2" t="str">
        <f t="shared" si="179"/>
        <v>2021</v>
      </c>
    </row>
    <row r="1885" spans="1:16" x14ac:dyDescent="0.3">
      <c r="A1885" s="2" t="s">
        <v>27</v>
      </c>
      <c r="B1885" s="3">
        <v>44310</v>
      </c>
      <c r="C1885" s="2" t="s">
        <v>28</v>
      </c>
      <c r="D1885" s="2" t="s">
        <v>77</v>
      </c>
      <c r="E1885" s="2" t="s">
        <v>60</v>
      </c>
      <c r="F1885" s="2" t="str">
        <f t="shared" si="174"/>
        <v>Women</v>
      </c>
      <c r="G1885" s="2" t="str">
        <f t="shared" si="175"/>
        <v xml:space="preserve"> Street Footwear</v>
      </c>
      <c r="H1885" s="2" t="s">
        <v>17</v>
      </c>
      <c r="I1885" s="2">
        <v>60.000000000000007</v>
      </c>
      <c r="J1885" s="2">
        <v>325</v>
      </c>
      <c r="K1885" s="2">
        <v>19500.000000000004</v>
      </c>
      <c r="L1885" s="2" t="s">
        <v>15</v>
      </c>
      <c r="M1885" s="2">
        <f t="shared" si="176"/>
        <v>4</v>
      </c>
      <c r="N1885" s="2" t="str">
        <f t="shared" si="177"/>
        <v>Apr</v>
      </c>
      <c r="O1885" s="2" t="str">
        <f t="shared" si="178"/>
        <v>Sat</v>
      </c>
      <c r="P1885" s="2" t="str">
        <f t="shared" si="179"/>
        <v>2021</v>
      </c>
    </row>
    <row r="1886" spans="1:16" x14ac:dyDescent="0.3">
      <c r="A1886" s="2" t="s">
        <v>27</v>
      </c>
      <c r="B1886" s="3">
        <v>44310</v>
      </c>
      <c r="C1886" s="2" t="s">
        <v>28</v>
      </c>
      <c r="D1886" s="2" t="s">
        <v>77</v>
      </c>
      <c r="E1886" s="2" t="s">
        <v>60</v>
      </c>
      <c r="F1886" s="2" t="str">
        <f t="shared" si="174"/>
        <v>Women</v>
      </c>
      <c r="G1886" s="2" t="str">
        <f t="shared" si="175"/>
        <v xml:space="preserve"> Athletic Footwear</v>
      </c>
      <c r="H1886" s="2" t="s">
        <v>18</v>
      </c>
      <c r="I1886" s="2">
        <v>45.000000000000007</v>
      </c>
      <c r="J1886" s="2">
        <v>225</v>
      </c>
      <c r="K1886" s="2">
        <v>10125.000000000002</v>
      </c>
      <c r="L1886" s="2" t="s">
        <v>15</v>
      </c>
      <c r="M1886" s="2">
        <f t="shared" si="176"/>
        <v>4</v>
      </c>
      <c r="N1886" s="2" t="str">
        <f t="shared" si="177"/>
        <v>Apr</v>
      </c>
      <c r="O1886" s="2" t="str">
        <f t="shared" si="178"/>
        <v>Sat</v>
      </c>
      <c r="P1886" s="2" t="str">
        <f t="shared" si="179"/>
        <v>2021</v>
      </c>
    </row>
    <row r="1887" spans="1:16" x14ac:dyDescent="0.3">
      <c r="A1887" s="2" t="s">
        <v>27</v>
      </c>
      <c r="B1887" s="3">
        <v>44310</v>
      </c>
      <c r="C1887" s="2" t="s">
        <v>28</v>
      </c>
      <c r="D1887" s="2" t="s">
        <v>77</v>
      </c>
      <c r="E1887" s="2" t="s">
        <v>60</v>
      </c>
      <c r="F1887" s="2" t="str">
        <f t="shared" si="174"/>
        <v>Men</v>
      </c>
      <c r="G1887" s="2" t="str">
        <f t="shared" si="175"/>
        <v xml:space="preserve"> Apparel</v>
      </c>
      <c r="H1887" s="2" t="s">
        <v>19</v>
      </c>
      <c r="I1887" s="2">
        <v>50.000000000000014</v>
      </c>
      <c r="J1887" s="2">
        <v>125</v>
      </c>
      <c r="K1887" s="2">
        <v>6250.0000000000018</v>
      </c>
      <c r="L1887" s="2" t="s">
        <v>15</v>
      </c>
      <c r="M1887" s="2">
        <f t="shared" si="176"/>
        <v>4</v>
      </c>
      <c r="N1887" s="2" t="str">
        <f t="shared" si="177"/>
        <v>Apr</v>
      </c>
      <c r="O1887" s="2" t="str">
        <f t="shared" si="178"/>
        <v>Sat</v>
      </c>
      <c r="P1887" s="2" t="str">
        <f t="shared" si="179"/>
        <v>2021</v>
      </c>
    </row>
    <row r="1888" spans="1:16" x14ac:dyDescent="0.3">
      <c r="A1888" s="2" t="s">
        <v>27</v>
      </c>
      <c r="B1888" s="3">
        <v>44310</v>
      </c>
      <c r="C1888" s="2" t="s">
        <v>28</v>
      </c>
      <c r="D1888" s="2" t="s">
        <v>77</v>
      </c>
      <c r="E1888" s="2" t="s">
        <v>60</v>
      </c>
      <c r="F1888" s="2" t="str">
        <f t="shared" si="174"/>
        <v>Women</v>
      </c>
      <c r="G1888" s="2" t="str">
        <f t="shared" si="175"/>
        <v xml:space="preserve"> Apparel</v>
      </c>
      <c r="H1888" s="2" t="s">
        <v>20</v>
      </c>
      <c r="I1888" s="2">
        <v>65.000000000000014</v>
      </c>
      <c r="J1888" s="2">
        <v>300</v>
      </c>
      <c r="K1888" s="2">
        <v>19500.000000000004</v>
      </c>
      <c r="L1888" s="2" t="s">
        <v>15</v>
      </c>
      <c r="M1888" s="2">
        <f t="shared" si="176"/>
        <v>4</v>
      </c>
      <c r="N1888" s="2" t="str">
        <f t="shared" si="177"/>
        <v>Apr</v>
      </c>
      <c r="O1888" s="2" t="str">
        <f t="shared" si="178"/>
        <v>Sat</v>
      </c>
      <c r="P1888" s="2" t="str">
        <f t="shared" si="179"/>
        <v>2021</v>
      </c>
    </row>
    <row r="1889" spans="1:16" x14ac:dyDescent="0.3">
      <c r="A1889" s="2" t="s">
        <v>27</v>
      </c>
      <c r="B1889" s="3">
        <v>44341</v>
      </c>
      <c r="C1889" s="2" t="s">
        <v>28</v>
      </c>
      <c r="D1889" s="2" t="s">
        <v>77</v>
      </c>
      <c r="E1889" s="2" t="s">
        <v>60</v>
      </c>
      <c r="F1889" s="2" t="str">
        <f t="shared" si="174"/>
        <v>Men</v>
      </c>
      <c r="G1889" s="2" t="str">
        <f t="shared" si="175"/>
        <v xml:space="preserve"> Street Footwear</v>
      </c>
      <c r="H1889" s="2" t="s">
        <v>14</v>
      </c>
      <c r="I1889" s="2">
        <v>50</v>
      </c>
      <c r="J1889" s="2">
        <v>500</v>
      </c>
      <c r="K1889" s="2">
        <v>25000</v>
      </c>
      <c r="L1889" s="2" t="s">
        <v>15</v>
      </c>
      <c r="M1889" s="2">
        <f t="shared" si="176"/>
        <v>5</v>
      </c>
      <c r="N1889" s="2" t="str">
        <f t="shared" si="177"/>
        <v>May</v>
      </c>
      <c r="O1889" s="2" t="str">
        <f t="shared" si="178"/>
        <v>Tue</v>
      </c>
      <c r="P1889" s="2" t="str">
        <f t="shared" si="179"/>
        <v>2021</v>
      </c>
    </row>
    <row r="1890" spans="1:16" x14ac:dyDescent="0.3">
      <c r="A1890" s="2" t="s">
        <v>27</v>
      </c>
      <c r="B1890" s="3">
        <v>44341</v>
      </c>
      <c r="C1890" s="2" t="s">
        <v>28</v>
      </c>
      <c r="D1890" s="2" t="s">
        <v>77</v>
      </c>
      <c r="E1890" s="2" t="s">
        <v>60</v>
      </c>
      <c r="F1890" s="2" t="str">
        <f t="shared" si="174"/>
        <v>Men</v>
      </c>
      <c r="G1890" s="2" t="str">
        <f t="shared" si="175"/>
        <v xml:space="preserve"> Athletic Footwear</v>
      </c>
      <c r="H1890" s="2" t="s">
        <v>16</v>
      </c>
      <c r="I1890" s="2">
        <v>55.000000000000007</v>
      </c>
      <c r="J1890" s="2">
        <v>350</v>
      </c>
      <c r="K1890" s="2">
        <v>19250.000000000004</v>
      </c>
      <c r="L1890" s="2" t="s">
        <v>15</v>
      </c>
      <c r="M1890" s="2">
        <f t="shared" si="176"/>
        <v>5</v>
      </c>
      <c r="N1890" s="2" t="str">
        <f t="shared" si="177"/>
        <v>May</v>
      </c>
      <c r="O1890" s="2" t="str">
        <f t="shared" si="178"/>
        <v>Tue</v>
      </c>
      <c r="P1890" s="2" t="str">
        <f t="shared" si="179"/>
        <v>2021</v>
      </c>
    </row>
    <row r="1891" spans="1:16" x14ac:dyDescent="0.3">
      <c r="A1891" s="2" t="s">
        <v>27</v>
      </c>
      <c r="B1891" s="3">
        <v>44341</v>
      </c>
      <c r="C1891" s="2" t="s">
        <v>28</v>
      </c>
      <c r="D1891" s="2" t="s">
        <v>77</v>
      </c>
      <c r="E1891" s="2" t="s">
        <v>60</v>
      </c>
      <c r="F1891" s="2" t="str">
        <f t="shared" si="174"/>
        <v>Women</v>
      </c>
      <c r="G1891" s="2" t="str">
        <f t="shared" si="175"/>
        <v xml:space="preserve"> Street Footwear</v>
      </c>
      <c r="H1891" s="2" t="s">
        <v>17</v>
      </c>
      <c r="I1891" s="2">
        <v>55.000000000000007</v>
      </c>
      <c r="J1891" s="2">
        <v>350</v>
      </c>
      <c r="K1891" s="2">
        <v>19250.000000000004</v>
      </c>
      <c r="L1891" s="2" t="s">
        <v>15</v>
      </c>
      <c r="M1891" s="2">
        <f t="shared" si="176"/>
        <v>5</v>
      </c>
      <c r="N1891" s="2" t="str">
        <f t="shared" si="177"/>
        <v>May</v>
      </c>
      <c r="O1891" s="2" t="str">
        <f t="shared" si="178"/>
        <v>Tue</v>
      </c>
      <c r="P1891" s="2" t="str">
        <f t="shared" si="179"/>
        <v>2021</v>
      </c>
    </row>
    <row r="1892" spans="1:16" x14ac:dyDescent="0.3">
      <c r="A1892" s="2" t="s">
        <v>27</v>
      </c>
      <c r="B1892" s="3">
        <v>44341</v>
      </c>
      <c r="C1892" s="2" t="s">
        <v>28</v>
      </c>
      <c r="D1892" s="2" t="s">
        <v>77</v>
      </c>
      <c r="E1892" s="2" t="s">
        <v>60</v>
      </c>
      <c r="F1892" s="2" t="str">
        <f t="shared" si="174"/>
        <v>Women</v>
      </c>
      <c r="G1892" s="2" t="str">
        <f t="shared" si="175"/>
        <v xml:space="preserve"> Athletic Footwear</v>
      </c>
      <c r="H1892" s="2" t="s">
        <v>18</v>
      </c>
      <c r="I1892" s="2">
        <v>50</v>
      </c>
      <c r="J1892" s="2">
        <v>275</v>
      </c>
      <c r="K1892" s="2">
        <v>13750</v>
      </c>
      <c r="L1892" s="2" t="s">
        <v>15</v>
      </c>
      <c r="M1892" s="2">
        <f t="shared" si="176"/>
        <v>5</v>
      </c>
      <c r="N1892" s="2" t="str">
        <f t="shared" si="177"/>
        <v>May</v>
      </c>
      <c r="O1892" s="2" t="str">
        <f t="shared" si="178"/>
        <v>Tue</v>
      </c>
      <c r="P1892" s="2" t="str">
        <f t="shared" si="179"/>
        <v>2021</v>
      </c>
    </row>
    <row r="1893" spans="1:16" x14ac:dyDescent="0.3">
      <c r="A1893" s="2" t="s">
        <v>27</v>
      </c>
      <c r="B1893" s="3">
        <v>44341</v>
      </c>
      <c r="C1893" s="2" t="s">
        <v>28</v>
      </c>
      <c r="D1893" s="2" t="s">
        <v>77</v>
      </c>
      <c r="E1893" s="2" t="s">
        <v>60</v>
      </c>
      <c r="F1893" s="2" t="str">
        <f t="shared" si="174"/>
        <v>Men</v>
      </c>
      <c r="G1893" s="2" t="str">
        <f t="shared" si="175"/>
        <v xml:space="preserve"> Apparel</v>
      </c>
      <c r="H1893" s="2" t="s">
        <v>19</v>
      </c>
      <c r="I1893" s="2">
        <v>44.999999999999993</v>
      </c>
      <c r="J1893" s="2">
        <v>175</v>
      </c>
      <c r="K1893" s="2">
        <v>7874.9999999999991</v>
      </c>
      <c r="L1893" s="2" t="s">
        <v>15</v>
      </c>
      <c r="M1893" s="2">
        <f t="shared" si="176"/>
        <v>5</v>
      </c>
      <c r="N1893" s="2" t="str">
        <f t="shared" si="177"/>
        <v>May</v>
      </c>
      <c r="O1893" s="2" t="str">
        <f t="shared" si="178"/>
        <v>Tue</v>
      </c>
      <c r="P1893" s="2" t="str">
        <f t="shared" si="179"/>
        <v>2021</v>
      </c>
    </row>
    <row r="1894" spans="1:16" x14ac:dyDescent="0.3">
      <c r="A1894" s="2" t="s">
        <v>27</v>
      </c>
      <c r="B1894" s="3">
        <v>44341</v>
      </c>
      <c r="C1894" s="2" t="s">
        <v>28</v>
      </c>
      <c r="D1894" s="2" t="s">
        <v>77</v>
      </c>
      <c r="E1894" s="2" t="s">
        <v>60</v>
      </c>
      <c r="F1894" s="2" t="str">
        <f t="shared" si="174"/>
        <v>Women</v>
      </c>
      <c r="G1894" s="2" t="str">
        <f t="shared" si="175"/>
        <v xml:space="preserve"> Apparel</v>
      </c>
      <c r="H1894" s="2" t="s">
        <v>20</v>
      </c>
      <c r="I1894" s="2">
        <v>60</v>
      </c>
      <c r="J1894" s="2">
        <v>525</v>
      </c>
      <c r="K1894" s="2">
        <v>31500</v>
      </c>
      <c r="L1894" s="2" t="s">
        <v>15</v>
      </c>
      <c r="M1894" s="2">
        <f t="shared" si="176"/>
        <v>5</v>
      </c>
      <c r="N1894" s="2" t="str">
        <f t="shared" si="177"/>
        <v>May</v>
      </c>
      <c r="O1894" s="2" t="str">
        <f t="shared" si="178"/>
        <v>Tue</v>
      </c>
      <c r="P1894" s="2" t="str">
        <f t="shared" si="179"/>
        <v>2021</v>
      </c>
    </row>
    <row r="1895" spans="1:16" x14ac:dyDescent="0.3">
      <c r="A1895" s="2" t="s">
        <v>27</v>
      </c>
      <c r="B1895" s="3">
        <v>44371</v>
      </c>
      <c r="C1895" s="2" t="s">
        <v>28</v>
      </c>
      <c r="D1895" s="2" t="s">
        <v>77</v>
      </c>
      <c r="E1895" s="2" t="s">
        <v>60</v>
      </c>
      <c r="F1895" s="2" t="str">
        <f t="shared" si="174"/>
        <v>Men</v>
      </c>
      <c r="G1895" s="2" t="str">
        <f t="shared" si="175"/>
        <v xml:space="preserve"> Street Footwear</v>
      </c>
      <c r="H1895" s="2" t="s">
        <v>14</v>
      </c>
      <c r="I1895" s="2">
        <v>54.999999999999993</v>
      </c>
      <c r="J1895" s="2">
        <v>775</v>
      </c>
      <c r="K1895" s="2">
        <v>42624.999999999993</v>
      </c>
      <c r="L1895" s="2" t="s">
        <v>15</v>
      </c>
      <c r="M1895" s="2">
        <f t="shared" si="176"/>
        <v>6</v>
      </c>
      <c r="N1895" s="2" t="str">
        <f t="shared" si="177"/>
        <v>Jun</v>
      </c>
      <c r="O1895" s="2" t="str">
        <f t="shared" si="178"/>
        <v>Thu</v>
      </c>
      <c r="P1895" s="2" t="str">
        <f t="shared" si="179"/>
        <v>2021</v>
      </c>
    </row>
    <row r="1896" spans="1:16" x14ac:dyDescent="0.3">
      <c r="A1896" s="2" t="s">
        <v>27</v>
      </c>
      <c r="B1896" s="3">
        <v>44371</v>
      </c>
      <c r="C1896" s="2" t="s">
        <v>28</v>
      </c>
      <c r="D1896" s="2" t="s">
        <v>77</v>
      </c>
      <c r="E1896" s="2" t="s">
        <v>60</v>
      </c>
      <c r="F1896" s="2" t="str">
        <f t="shared" si="174"/>
        <v>Men</v>
      </c>
      <c r="G1896" s="2" t="str">
        <f t="shared" si="175"/>
        <v xml:space="preserve"> Athletic Footwear</v>
      </c>
      <c r="H1896" s="2" t="s">
        <v>16</v>
      </c>
      <c r="I1896" s="2">
        <v>64.999999999999986</v>
      </c>
      <c r="J1896" s="2">
        <v>650</v>
      </c>
      <c r="K1896" s="2">
        <v>42249.999999999993</v>
      </c>
      <c r="L1896" s="2" t="s">
        <v>15</v>
      </c>
      <c r="M1896" s="2">
        <f t="shared" si="176"/>
        <v>6</v>
      </c>
      <c r="N1896" s="2" t="str">
        <f t="shared" si="177"/>
        <v>Jun</v>
      </c>
      <c r="O1896" s="2" t="str">
        <f t="shared" si="178"/>
        <v>Thu</v>
      </c>
      <c r="P1896" s="2" t="str">
        <f t="shared" si="179"/>
        <v>2021</v>
      </c>
    </row>
    <row r="1897" spans="1:16" x14ac:dyDescent="0.3">
      <c r="A1897" s="2" t="s">
        <v>27</v>
      </c>
      <c r="B1897" s="3">
        <v>44371</v>
      </c>
      <c r="C1897" s="2" t="s">
        <v>28</v>
      </c>
      <c r="D1897" s="2" t="s">
        <v>77</v>
      </c>
      <c r="E1897" s="2" t="s">
        <v>60</v>
      </c>
      <c r="F1897" s="2" t="str">
        <f t="shared" si="174"/>
        <v>Women</v>
      </c>
      <c r="G1897" s="2" t="str">
        <f t="shared" si="175"/>
        <v xml:space="preserve"> Street Footwear</v>
      </c>
      <c r="H1897" s="2" t="s">
        <v>17</v>
      </c>
      <c r="I1897" s="2">
        <v>80</v>
      </c>
      <c r="J1897" s="2">
        <v>650</v>
      </c>
      <c r="K1897" s="2">
        <v>52000</v>
      </c>
      <c r="L1897" s="2" t="s">
        <v>15</v>
      </c>
      <c r="M1897" s="2">
        <f t="shared" si="176"/>
        <v>6</v>
      </c>
      <c r="N1897" s="2" t="str">
        <f t="shared" si="177"/>
        <v>Jun</v>
      </c>
      <c r="O1897" s="2" t="str">
        <f t="shared" si="178"/>
        <v>Thu</v>
      </c>
      <c r="P1897" s="2" t="str">
        <f t="shared" si="179"/>
        <v>2021</v>
      </c>
    </row>
    <row r="1898" spans="1:16" x14ac:dyDescent="0.3">
      <c r="A1898" s="2" t="s">
        <v>27</v>
      </c>
      <c r="B1898" s="3">
        <v>44371</v>
      </c>
      <c r="C1898" s="2" t="s">
        <v>28</v>
      </c>
      <c r="D1898" s="2" t="s">
        <v>77</v>
      </c>
      <c r="E1898" s="2" t="s">
        <v>60</v>
      </c>
      <c r="F1898" s="2" t="str">
        <f t="shared" si="174"/>
        <v>Women</v>
      </c>
      <c r="G1898" s="2" t="str">
        <f t="shared" si="175"/>
        <v xml:space="preserve"> Athletic Footwear</v>
      </c>
      <c r="H1898" s="2" t="s">
        <v>18</v>
      </c>
      <c r="I1898" s="2">
        <v>80</v>
      </c>
      <c r="J1898" s="2">
        <v>525</v>
      </c>
      <c r="K1898" s="2">
        <v>42000</v>
      </c>
      <c r="L1898" s="2" t="s">
        <v>15</v>
      </c>
      <c r="M1898" s="2">
        <f t="shared" si="176"/>
        <v>6</v>
      </c>
      <c r="N1898" s="2" t="str">
        <f t="shared" si="177"/>
        <v>Jun</v>
      </c>
      <c r="O1898" s="2" t="str">
        <f t="shared" si="178"/>
        <v>Thu</v>
      </c>
      <c r="P1898" s="2" t="str">
        <f t="shared" si="179"/>
        <v>2021</v>
      </c>
    </row>
    <row r="1899" spans="1:16" x14ac:dyDescent="0.3">
      <c r="A1899" s="2" t="s">
        <v>27</v>
      </c>
      <c r="B1899" s="3">
        <v>44371</v>
      </c>
      <c r="C1899" s="2" t="s">
        <v>28</v>
      </c>
      <c r="D1899" s="2" t="s">
        <v>77</v>
      </c>
      <c r="E1899" s="2" t="s">
        <v>60</v>
      </c>
      <c r="F1899" s="2" t="str">
        <f t="shared" si="174"/>
        <v>Men</v>
      </c>
      <c r="G1899" s="2" t="str">
        <f t="shared" si="175"/>
        <v xml:space="preserve"> Apparel</v>
      </c>
      <c r="H1899" s="2" t="s">
        <v>19</v>
      </c>
      <c r="I1899" s="2">
        <v>90</v>
      </c>
      <c r="J1899" s="2">
        <v>400</v>
      </c>
      <c r="K1899" s="2">
        <v>36000</v>
      </c>
      <c r="L1899" s="2" t="s">
        <v>15</v>
      </c>
      <c r="M1899" s="2">
        <f t="shared" si="176"/>
        <v>6</v>
      </c>
      <c r="N1899" s="2" t="str">
        <f t="shared" si="177"/>
        <v>Jun</v>
      </c>
      <c r="O1899" s="2" t="str">
        <f t="shared" si="178"/>
        <v>Thu</v>
      </c>
      <c r="P1899" s="2" t="str">
        <f t="shared" si="179"/>
        <v>2021</v>
      </c>
    </row>
    <row r="1900" spans="1:16" x14ac:dyDescent="0.3">
      <c r="A1900" s="2" t="s">
        <v>27</v>
      </c>
      <c r="B1900" s="3">
        <v>44371</v>
      </c>
      <c r="C1900" s="2" t="s">
        <v>28</v>
      </c>
      <c r="D1900" s="2" t="s">
        <v>77</v>
      </c>
      <c r="E1900" s="2" t="s">
        <v>60</v>
      </c>
      <c r="F1900" s="2" t="str">
        <f t="shared" si="174"/>
        <v>Women</v>
      </c>
      <c r="G1900" s="2" t="str">
        <f t="shared" si="175"/>
        <v xml:space="preserve"> Apparel</v>
      </c>
      <c r="H1900" s="2" t="s">
        <v>20</v>
      </c>
      <c r="I1900" s="2">
        <v>105</v>
      </c>
      <c r="J1900" s="2">
        <v>700</v>
      </c>
      <c r="K1900" s="2">
        <v>73500</v>
      </c>
      <c r="L1900" s="2" t="s">
        <v>15</v>
      </c>
      <c r="M1900" s="2">
        <f t="shared" si="176"/>
        <v>6</v>
      </c>
      <c r="N1900" s="2" t="str">
        <f t="shared" si="177"/>
        <v>Jun</v>
      </c>
      <c r="O1900" s="2" t="str">
        <f t="shared" si="178"/>
        <v>Thu</v>
      </c>
      <c r="P1900" s="2" t="str">
        <f t="shared" si="179"/>
        <v>2021</v>
      </c>
    </row>
    <row r="1901" spans="1:16" x14ac:dyDescent="0.3">
      <c r="A1901" s="2" t="s">
        <v>27</v>
      </c>
      <c r="B1901" s="3">
        <v>44400</v>
      </c>
      <c r="C1901" s="2" t="s">
        <v>28</v>
      </c>
      <c r="D1901" s="2" t="s">
        <v>77</v>
      </c>
      <c r="E1901" s="2" t="s">
        <v>60</v>
      </c>
      <c r="F1901" s="2" t="str">
        <f t="shared" si="174"/>
        <v>Men</v>
      </c>
      <c r="G1901" s="2" t="str">
        <f t="shared" si="175"/>
        <v xml:space="preserve"> Street Footwear</v>
      </c>
      <c r="H1901" s="2" t="s">
        <v>14</v>
      </c>
      <c r="I1901" s="2">
        <v>85</v>
      </c>
      <c r="J1901" s="2">
        <v>850</v>
      </c>
      <c r="K1901" s="2">
        <v>72250</v>
      </c>
      <c r="L1901" s="2" t="s">
        <v>15</v>
      </c>
      <c r="M1901" s="2">
        <f t="shared" si="176"/>
        <v>7</v>
      </c>
      <c r="N1901" s="2" t="str">
        <f t="shared" si="177"/>
        <v>Jul</v>
      </c>
      <c r="O1901" s="2" t="str">
        <f t="shared" si="178"/>
        <v>Fri</v>
      </c>
      <c r="P1901" s="2" t="str">
        <f t="shared" si="179"/>
        <v>2021</v>
      </c>
    </row>
    <row r="1902" spans="1:16" x14ac:dyDescent="0.3">
      <c r="A1902" s="2" t="s">
        <v>27</v>
      </c>
      <c r="B1902" s="3">
        <v>44400</v>
      </c>
      <c r="C1902" s="2" t="s">
        <v>28</v>
      </c>
      <c r="D1902" s="2" t="s">
        <v>77</v>
      </c>
      <c r="E1902" s="2" t="s">
        <v>60</v>
      </c>
      <c r="F1902" s="2" t="str">
        <f t="shared" si="174"/>
        <v>Men</v>
      </c>
      <c r="G1902" s="2" t="str">
        <f t="shared" si="175"/>
        <v xml:space="preserve"> Athletic Footwear</v>
      </c>
      <c r="H1902" s="2" t="s">
        <v>16</v>
      </c>
      <c r="I1902" s="2">
        <v>90</v>
      </c>
      <c r="J1902" s="2">
        <v>700</v>
      </c>
      <c r="K1902" s="2">
        <v>63000</v>
      </c>
      <c r="L1902" s="2" t="s">
        <v>15</v>
      </c>
      <c r="M1902" s="2">
        <f t="shared" si="176"/>
        <v>7</v>
      </c>
      <c r="N1902" s="2" t="str">
        <f t="shared" si="177"/>
        <v>Jul</v>
      </c>
      <c r="O1902" s="2" t="str">
        <f t="shared" si="178"/>
        <v>Fri</v>
      </c>
      <c r="P1902" s="2" t="str">
        <f t="shared" si="179"/>
        <v>2021</v>
      </c>
    </row>
    <row r="1903" spans="1:16" x14ac:dyDescent="0.3">
      <c r="A1903" s="2" t="s">
        <v>27</v>
      </c>
      <c r="B1903" s="3">
        <v>44400</v>
      </c>
      <c r="C1903" s="2" t="s">
        <v>28</v>
      </c>
      <c r="D1903" s="2" t="s">
        <v>77</v>
      </c>
      <c r="E1903" s="2" t="s">
        <v>60</v>
      </c>
      <c r="F1903" s="2" t="str">
        <f t="shared" si="174"/>
        <v>Women</v>
      </c>
      <c r="G1903" s="2" t="str">
        <f t="shared" si="175"/>
        <v xml:space="preserve"> Street Footwear</v>
      </c>
      <c r="H1903" s="2" t="s">
        <v>17</v>
      </c>
      <c r="I1903" s="2">
        <v>90</v>
      </c>
      <c r="J1903" s="2">
        <v>650</v>
      </c>
      <c r="K1903" s="2">
        <v>58500</v>
      </c>
      <c r="L1903" s="2" t="s">
        <v>15</v>
      </c>
      <c r="M1903" s="2">
        <f t="shared" si="176"/>
        <v>7</v>
      </c>
      <c r="N1903" s="2" t="str">
        <f t="shared" si="177"/>
        <v>Jul</v>
      </c>
      <c r="O1903" s="2" t="str">
        <f t="shared" si="178"/>
        <v>Fri</v>
      </c>
      <c r="P1903" s="2" t="str">
        <f t="shared" si="179"/>
        <v>2021</v>
      </c>
    </row>
    <row r="1904" spans="1:16" x14ac:dyDescent="0.3">
      <c r="A1904" s="2" t="s">
        <v>27</v>
      </c>
      <c r="B1904" s="3">
        <v>44400</v>
      </c>
      <c r="C1904" s="2" t="s">
        <v>28</v>
      </c>
      <c r="D1904" s="2" t="s">
        <v>77</v>
      </c>
      <c r="E1904" s="2" t="s">
        <v>60</v>
      </c>
      <c r="F1904" s="2" t="str">
        <f t="shared" si="174"/>
        <v>Women</v>
      </c>
      <c r="G1904" s="2" t="str">
        <f t="shared" si="175"/>
        <v xml:space="preserve"> Athletic Footwear</v>
      </c>
      <c r="H1904" s="2" t="s">
        <v>18</v>
      </c>
      <c r="I1904" s="2">
        <v>85</v>
      </c>
      <c r="J1904" s="2">
        <v>550</v>
      </c>
      <c r="K1904" s="2">
        <v>46750</v>
      </c>
      <c r="L1904" s="2" t="s">
        <v>15</v>
      </c>
      <c r="M1904" s="2">
        <f t="shared" si="176"/>
        <v>7</v>
      </c>
      <c r="N1904" s="2" t="str">
        <f t="shared" si="177"/>
        <v>Jul</v>
      </c>
      <c r="O1904" s="2" t="str">
        <f t="shared" si="178"/>
        <v>Fri</v>
      </c>
      <c r="P1904" s="2" t="str">
        <f t="shared" si="179"/>
        <v>2021</v>
      </c>
    </row>
    <row r="1905" spans="1:16" x14ac:dyDescent="0.3">
      <c r="A1905" s="2" t="s">
        <v>27</v>
      </c>
      <c r="B1905" s="3">
        <v>44400</v>
      </c>
      <c r="C1905" s="2" t="s">
        <v>28</v>
      </c>
      <c r="D1905" s="2" t="s">
        <v>77</v>
      </c>
      <c r="E1905" s="2" t="s">
        <v>60</v>
      </c>
      <c r="F1905" s="2" t="str">
        <f t="shared" si="174"/>
        <v>Men</v>
      </c>
      <c r="G1905" s="2" t="str">
        <f t="shared" si="175"/>
        <v xml:space="preserve"> Apparel</v>
      </c>
      <c r="H1905" s="2" t="s">
        <v>19</v>
      </c>
      <c r="I1905" s="2">
        <v>90</v>
      </c>
      <c r="J1905" s="2">
        <v>600</v>
      </c>
      <c r="K1905" s="2">
        <v>54000</v>
      </c>
      <c r="L1905" s="2" t="s">
        <v>15</v>
      </c>
      <c r="M1905" s="2">
        <f t="shared" si="176"/>
        <v>7</v>
      </c>
      <c r="N1905" s="2" t="str">
        <f t="shared" si="177"/>
        <v>Jul</v>
      </c>
      <c r="O1905" s="2" t="str">
        <f t="shared" si="178"/>
        <v>Fri</v>
      </c>
      <c r="P1905" s="2" t="str">
        <f t="shared" si="179"/>
        <v>2021</v>
      </c>
    </row>
    <row r="1906" spans="1:16" x14ac:dyDescent="0.3">
      <c r="A1906" s="2" t="s">
        <v>27</v>
      </c>
      <c r="B1906" s="3">
        <v>44400</v>
      </c>
      <c r="C1906" s="2" t="s">
        <v>28</v>
      </c>
      <c r="D1906" s="2" t="s">
        <v>77</v>
      </c>
      <c r="E1906" s="2" t="s">
        <v>60</v>
      </c>
      <c r="F1906" s="2" t="str">
        <f t="shared" si="174"/>
        <v>Women</v>
      </c>
      <c r="G1906" s="2" t="str">
        <f t="shared" si="175"/>
        <v xml:space="preserve"> Apparel</v>
      </c>
      <c r="H1906" s="2" t="s">
        <v>20</v>
      </c>
      <c r="I1906" s="2">
        <v>105</v>
      </c>
      <c r="J1906" s="2">
        <v>600</v>
      </c>
      <c r="K1906" s="2">
        <v>63000</v>
      </c>
      <c r="L1906" s="2" t="s">
        <v>15</v>
      </c>
      <c r="M1906" s="2">
        <f t="shared" si="176"/>
        <v>7</v>
      </c>
      <c r="N1906" s="2" t="str">
        <f t="shared" si="177"/>
        <v>Jul</v>
      </c>
      <c r="O1906" s="2" t="str">
        <f t="shared" si="178"/>
        <v>Fri</v>
      </c>
      <c r="P1906" s="2" t="str">
        <f t="shared" si="179"/>
        <v>2021</v>
      </c>
    </row>
    <row r="1907" spans="1:16" x14ac:dyDescent="0.3">
      <c r="A1907" s="2" t="s">
        <v>27</v>
      </c>
      <c r="B1907" s="3">
        <v>44432</v>
      </c>
      <c r="C1907" s="2" t="s">
        <v>28</v>
      </c>
      <c r="D1907" s="2" t="s">
        <v>77</v>
      </c>
      <c r="E1907" s="2" t="s">
        <v>60</v>
      </c>
      <c r="F1907" s="2" t="str">
        <f t="shared" si="174"/>
        <v>Men</v>
      </c>
      <c r="G1907" s="2" t="str">
        <f t="shared" si="175"/>
        <v xml:space="preserve"> Street Footwear</v>
      </c>
      <c r="H1907" s="2" t="s">
        <v>14</v>
      </c>
      <c r="I1907" s="2">
        <v>90</v>
      </c>
      <c r="J1907" s="2">
        <v>800</v>
      </c>
      <c r="K1907" s="2">
        <v>72000</v>
      </c>
      <c r="L1907" s="2" t="s">
        <v>15</v>
      </c>
      <c r="M1907" s="2">
        <f t="shared" si="176"/>
        <v>8</v>
      </c>
      <c r="N1907" s="2" t="str">
        <f t="shared" si="177"/>
        <v>Aug</v>
      </c>
      <c r="O1907" s="2" t="str">
        <f t="shared" si="178"/>
        <v>Tue</v>
      </c>
      <c r="P1907" s="2" t="str">
        <f t="shared" si="179"/>
        <v>2021</v>
      </c>
    </row>
    <row r="1908" spans="1:16" x14ac:dyDescent="0.3">
      <c r="A1908" s="2" t="s">
        <v>27</v>
      </c>
      <c r="B1908" s="3">
        <v>44432</v>
      </c>
      <c r="C1908" s="2" t="s">
        <v>28</v>
      </c>
      <c r="D1908" s="2" t="s">
        <v>77</v>
      </c>
      <c r="E1908" s="2" t="s">
        <v>60</v>
      </c>
      <c r="F1908" s="2" t="str">
        <f t="shared" si="174"/>
        <v>Men</v>
      </c>
      <c r="G1908" s="2" t="str">
        <f t="shared" si="175"/>
        <v xml:space="preserve"> Athletic Footwear</v>
      </c>
      <c r="H1908" s="2" t="s">
        <v>16</v>
      </c>
      <c r="I1908" s="2">
        <v>80</v>
      </c>
      <c r="J1908" s="2">
        <v>775</v>
      </c>
      <c r="K1908" s="2">
        <v>62000</v>
      </c>
      <c r="L1908" s="2" t="s">
        <v>15</v>
      </c>
      <c r="M1908" s="2">
        <f t="shared" si="176"/>
        <v>8</v>
      </c>
      <c r="N1908" s="2" t="str">
        <f t="shared" si="177"/>
        <v>Aug</v>
      </c>
      <c r="O1908" s="2" t="str">
        <f t="shared" si="178"/>
        <v>Tue</v>
      </c>
      <c r="P1908" s="2" t="str">
        <f t="shared" si="179"/>
        <v>2021</v>
      </c>
    </row>
    <row r="1909" spans="1:16" x14ac:dyDescent="0.3">
      <c r="A1909" s="2" t="s">
        <v>27</v>
      </c>
      <c r="B1909" s="3">
        <v>44432</v>
      </c>
      <c r="C1909" s="2" t="s">
        <v>28</v>
      </c>
      <c r="D1909" s="2" t="s">
        <v>77</v>
      </c>
      <c r="E1909" s="2" t="s">
        <v>60</v>
      </c>
      <c r="F1909" s="2" t="str">
        <f t="shared" si="174"/>
        <v>Women</v>
      </c>
      <c r="G1909" s="2" t="str">
        <f t="shared" si="175"/>
        <v xml:space="preserve"> Street Footwear</v>
      </c>
      <c r="H1909" s="2" t="s">
        <v>17</v>
      </c>
      <c r="I1909" s="2">
        <v>70</v>
      </c>
      <c r="J1909" s="2">
        <v>650</v>
      </c>
      <c r="K1909" s="2">
        <v>45500</v>
      </c>
      <c r="L1909" s="2" t="s">
        <v>15</v>
      </c>
      <c r="M1909" s="2">
        <f t="shared" si="176"/>
        <v>8</v>
      </c>
      <c r="N1909" s="2" t="str">
        <f t="shared" si="177"/>
        <v>Aug</v>
      </c>
      <c r="O1909" s="2" t="str">
        <f t="shared" si="178"/>
        <v>Tue</v>
      </c>
      <c r="P1909" s="2" t="str">
        <f t="shared" si="179"/>
        <v>2021</v>
      </c>
    </row>
    <row r="1910" spans="1:16" x14ac:dyDescent="0.3">
      <c r="A1910" s="2" t="s">
        <v>27</v>
      </c>
      <c r="B1910" s="3">
        <v>44432</v>
      </c>
      <c r="C1910" s="2" t="s">
        <v>28</v>
      </c>
      <c r="D1910" s="2" t="s">
        <v>77</v>
      </c>
      <c r="E1910" s="2" t="s">
        <v>60</v>
      </c>
      <c r="F1910" s="2" t="str">
        <f t="shared" si="174"/>
        <v>Women</v>
      </c>
      <c r="G1910" s="2" t="str">
        <f t="shared" si="175"/>
        <v xml:space="preserve"> Athletic Footwear</v>
      </c>
      <c r="H1910" s="2" t="s">
        <v>18</v>
      </c>
      <c r="I1910" s="2">
        <v>70</v>
      </c>
      <c r="J1910" s="2">
        <v>425</v>
      </c>
      <c r="K1910" s="2">
        <v>29750</v>
      </c>
      <c r="L1910" s="2" t="s">
        <v>15</v>
      </c>
      <c r="M1910" s="2">
        <f t="shared" si="176"/>
        <v>8</v>
      </c>
      <c r="N1910" s="2" t="str">
        <f t="shared" si="177"/>
        <v>Aug</v>
      </c>
      <c r="O1910" s="2" t="str">
        <f t="shared" si="178"/>
        <v>Tue</v>
      </c>
      <c r="P1910" s="2" t="str">
        <f t="shared" si="179"/>
        <v>2021</v>
      </c>
    </row>
    <row r="1911" spans="1:16" x14ac:dyDescent="0.3">
      <c r="A1911" s="2" t="s">
        <v>27</v>
      </c>
      <c r="B1911" s="3">
        <v>44432</v>
      </c>
      <c r="C1911" s="2" t="s">
        <v>28</v>
      </c>
      <c r="D1911" s="2" t="s">
        <v>77</v>
      </c>
      <c r="E1911" s="2" t="s">
        <v>60</v>
      </c>
      <c r="F1911" s="2" t="str">
        <f t="shared" si="174"/>
        <v>Men</v>
      </c>
      <c r="G1911" s="2" t="str">
        <f t="shared" si="175"/>
        <v xml:space="preserve"> Apparel</v>
      </c>
      <c r="H1911" s="2" t="s">
        <v>19</v>
      </c>
      <c r="I1911" s="2">
        <v>70</v>
      </c>
      <c r="J1911" s="2">
        <v>425</v>
      </c>
      <c r="K1911" s="2">
        <v>29750</v>
      </c>
      <c r="L1911" s="2" t="s">
        <v>15</v>
      </c>
      <c r="M1911" s="2">
        <f t="shared" si="176"/>
        <v>8</v>
      </c>
      <c r="N1911" s="2" t="str">
        <f t="shared" si="177"/>
        <v>Aug</v>
      </c>
      <c r="O1911" s="2" t="str">
        <f t="shared" si="178"/>
        <v>Tue</v>
      </c>
      <c r="P1911" s="2" t="str">
        <f t="shared" si="179"/>
        <v>2021</v>
      </c>
    </row>
    <row r="1912" spans="1:16" x14ac:dyDescent="0.3">
      <c r="A1912" s="2" t="s">
        <v>27</v>
      </c>
      <c r="B1912" s="3">
        <v>44432</v>
      </c>
      <c r="C1912" s="2" t="s">
        <v>28</v>
      </c>
      <c r="D1912" s="2" t="s">
        <v>77</v>
      </c>
      <c r="E1912" s="2" t="s">
        <v>60</v>
      </c>
      <c r="F1912" s="2" t="str">
        <f t="shared" si="174"/>
        <v>Women</v>
      </c>
      <c r="G1912" s="2" t="str">
        <f t="shared" si="175"/>
        <v xml:space="preserve"> Apparel</v>
      </c>
      <c r="H1912" s="2" t="s">
        <v>20</v>
      </c>
      <c r="I1912" s="2">
        <v>75</v>
      </c>
      <c r="J1912" s="2">
        <v>250</v>
      </c>
      <c r="K1912" s="2">
        <v>18750</v>
      </c>
      <c r="L1912" s="2" t="s">
        <v>15</v>
      </c>
      <c r="M1912" s="2">
        <f t="shared" si="176"/>
        <v>8</v>
      </c>
      <c r="N1912" s="2" t="str">
        <f t="shared" si="177"/>
        <v>Aug</v>
      </c>
      <c r="O1912" s="2" t="str">
        <f t="shared" si="178"/>
        <v>Tue</v>
      </c>
      <c r="P1912" s="2" t="str">
        <f t="shared" si="179"/>
        <v>2021</v>
      </c>
    </row>
    <row r="1913" spans="1:16" x14ac:dyDescent="0.3">
      <c r="A1913" s="2" t="s">
        <v>27</v>
      </c>
      <c r="B1913" s="3">
        <v>44464</v>
      </c>
      <c r="C1913" s="2" t="s">
        <v>28</v>
      </c>
      <c r="D1913" s="2" t="s">
        <v>77</v>
      </c>
      <c r="E1913" s="2" t="s">
        <v>60</v>
      </c>
      <c r="F1913" s="2" t="str">
        <f t="shared" si="174"/>
        <v>Men</v>
      </c>
      <c r="G1913" s="2" t="str">
        <f t="shared" si="175"/>
        <v xml:space="preserve"> Street Footwear</v>
      </c>
      <c r="H1913" s="2" t="s">
        <v>14</v>
      </c>
      <c r="I1913" s="2">
        <v>50.000000000000014</v>
      </c>
      <c r="J1913" s="2">
        <v>450</v>
      </c>
      <c r="K1913" s="2">
        <v>22500.000000000007</v>
      </c>
      <c r="L1913" s="2" t="s">
        <v>15</v>
      </c>
      <c r="M1913" s="2">
        <f t="shared" si="176"/>
        <v>9</v>
      </c>
      <c r="N1913" s="2" t="str">
        <f t="shared" si="177"/>
        <v>Sep</v>
      </c>
      <c r="O1913" s="2" t="str">
        <f t="shared" si="178"/>
        <v>Sat</v>
      </c>
      <c r="P1913" s="2" t="str">
        <f t="shared" si="179"/>
        <v>2021</v>
      </c>
    </row>
    <row r="1914" spans="1:16" x14ac:dyDescent="0.3">
      <c r="A1914" s="2" t="s">
        <v>27</v>
      </c>
      <c r="B1914" s="3">
        <v>44464</v>
      </c>
      <c r="C1914" s="2" t="s">
        <v>28</v>
      </c>
      <c r="D1914" s="2" t="s">
        <v>77</v>
      </c>
      <c r="E1914" s="2" t="s">
        <v>60</v>
      </c>
      <c r="F1914" s="2" t="str">
        <f t="shared" si="174"/>
        <v>Men</v>
      </c>
      <c r="G1914" s="2" t="str">
        <f t="shared" si="175"/>
        <v xml:space="preserve"> Athletic Footwear</v>
      </c>
      <c r="H1914" s="2" t="s">
        <v>16</v>
      </c>
      <c r="I1914" s="2">
        <v>55.000000000000014</v>
      </c>
      <c r="J1914" s="2">
        <v>450</v>
      </c>
      <c r="K1914" s="2">
        <v>24750.000000000007</v>
      </c>
      <c r="L1914" s="2" t="s">
        <v>15</v>
      </c>
      <c r="M1914" s="2">
        <f t="shared" si="176"/>
        <v>9</v>
      </c>
      <c r="N1914" s="2" t="str">
        <f t="shared" si="177"/>
        <v>Sep</v>
      </c>
      <c r="O1914" s="2" t="str">
        <f t="shared" si="178"/>
        <v>Sat</v>
      </c>
      <c r="P1914" s="2" t="str">
        <f t="shared" si="179"/>
        <v>2021</v>
      </c>
    </row>
    <row r="1915" spans="1:16" x14ac:dyDescent="0.3">
      <c r="A1915" s="2" t="s">
        <v>27</v>
      </c>
      <c r="B1915" s="3">
        <v>44464</v>
      </c>
      <c r="C1915" s="2" t="s">
        <v>28</v>
      </c>
      <c r="D1915" s="2" t="s">
        <v>77</v>
      </c>
      <c r="E1915" s="2" t="s">
        <v>60</v>
      </c>
      <c r="F1915" s="2" t="str">
        <f t="shared" si="174"/>
        <v>Women</v>
      </c>
      <c r="G1915" s="2" t="str">
        <f t="shared" si="175"/>
        <v xml:space="preserve"> Street Footwear</v>
      </c>
      <c r="H1915" s="2" t="s">
        <v>17</v>
      </c>
      <c r="I1915" s="2">
        <v>50.000000000000014</v>
      </c>
      <c r="J1915" s="2">
        <v>250</v>
      </c>
      <c r="K1915" s="2">
        <v>12500.000000000004</v>
      </c>
      <c r="L1915" s="2" t="s">
        <v>15</v>
      </c>
      <c r="M1915" s="2">
        <f t="shared" si="176"/>
        <v>9</v>
      </c>
      <c r="N1915" s="2" t="str">
        <f t="shared" si="177"/>
        <v>Sep</v>
      </c>
      <c r="O1915" s="2" t="str">
        <f t="shared" si="178"/>
        <v>Sat</v>
      </c>
      <c r="P1915" s="2" t="str">
        <f t="shared" si="179"/>
        <v>2021</v>
      </c>
    </row>
    <row r="1916" spans="1:16" x14ac:dyDescent="0.3">
      <c r="A1916" s="2" t="s">
        <v>27</v>
      </c>
      <c r="B1916" s="3">
        <v>44464</v>
      </c>
      <c r="C1916" s="2" t="s">
        <v>28</v>
      </c>
      <c r="D1916" s="2" t="s">
        <v>77</v>
      </c>
      <c r="E1916" s="2" t="s">
        <v>60</v>
      </c>
      <c r="F1916" s="2" t="str">
        <f t="shared" si="174"/>
        <v>Women</v>
      </c>
      <c r="G1916" s="2" t="str">
        <f t="shared" si="175"/>
        <v xml:space="preserve"> Athletic Footwear</v>
      </c>
      <c r="H1916" s="2" t="s">
        <v>18</v>
      </c>
      <c r="I1916" s="2">
        <v>50.000000000000014</v>
      </c>
      <c r="J1916" s="2">
        <v>200</v>
      </c>
      <c r="K1916" s="2">
        <v>10000.000000000004</v>
      </c>
      <c r="L1916" s="2" t="s">
        <v>15</v>
      </c>
      <c r="M1916" s="2">
        <f t="shared" si="176"/>
        <v>9</v>
      </c>
      <c r="N1916" s="2" t="str">
        <f t="shared" si="177"/>
        <v>Sep</v>
      </c>
      <c r="O1916" s="2" t="str">
        <f t="shared" si="178"/>
        <v>Sat</v>
      </c>
      <c r="P1916" s="2" t="str">
        <f t="shared" si="179"/>
        <v>2021</v>
      </c>
    </row>
    <row r="1917" spans="1:16" x14ac:dyDescent="0.3">
      <c r="A1917" s="2" t="s">
        <v>27</v>
      </c>
      <c r="B1917" s="3">
        <v>44464</v>
      </c>
      <c r="C1917" s="2" t="s">
        <v>28</v>
      </c>
      <c r="D1917" s="2" t="s">
        <v>77</v>
      </c>
      <c r="E1917" s="2" t="s">
        <v>60</v>
      </c>
      <c r="F1917" s="2" t="str">
        <f t="shared" si="174"/>
        <v>Men</v>
      </c>
      <c r="G1917" s="2" t="str">
        <f t="shared" si="175"/>
        <v xml:space="preserve"> Apparel</v>
      </c>
      <c r="H1917" s="2" t="s">
        <v>19</v>
      </c>
      <c r="I1917" s="2">
        <v>60.000000000000007</v>
      </c>
      <c r="J1917" s="2">
        <v>225</v>
      </c>
      <c r="K1917" s="2">
        <v>13500.000000000002</v>
      </c>
      <c r="L1917" s="2" t="s">
        <v>15</v>
      </c>
      <c r="M1917" s="2">
        <f t="shared" si="176"/>
        <v>9</v>
      </c>
      <c r="N1917" s="2" t="str">
        <f t="shared" si="177"/>
        <v>Sep</v>
      </c>
      <c r="O1917" s="2" t="str">
        <f t="shared" si="178"/>
        <v>Sat</v>
      </c>
      <c r="P1917" s="2" t="str">
        <f t="shared" si="179"/>
        <v>2021</v>
      </c>
    </row>
    <row r="1918" spans="1:16" x14ac:dyDescent="0.3">
      <c r="A1918" s="2" t="s">
        <v>27</v>
      </c>
      <c r="B1918" s="3">
        <v>44464</v>
      </c>
      <c r="C1918" s="2" t="s">
        <v>28</v>
      </c>
      <c r="D1918" s="2" t="s">
        <v>77</v>
      </c>
      <c r="E1918" s="2" t="s">
        <v>60</v>
      </c>
      <c r="F1918" s="2" t="str">
        <f t="shared" si="174"/>
        <v>Women</v>
      </c>
      <c r="G1918" s="2" t="str">
        <f t="shared" si="175"/>
        <v xml:space="preserve"> Apparel</v>
      </c>
      <c r="H1918" s="2" t="s">
        <v>20</v>
      </c>
      <c r="I1918" s="2">
        <v>44.999999999999993</v>
      </c>
      <c r="J1918" s="2">
        <v>250</v>
      </c>
      <c r="K1918" s="2">
        <v>11249.999999999998</v>
      </c>
      <c r="L1918" s="2" t="s">
        <v>15</v>
      </c>
      <c r="M1918" s="2">
        <f t="shared" si="176"/>
        <v>9</v>
      </c>
      <c r="N1918" s="2" t="str">
        <f t="shared" si="177"/>
        <v>Sep</v>
      </c>
      <c r="O1918" s="2" t="str">
        <f t="shared" si="178"/>
        <v>Sat</v>
      </c>
      <c r="P1918" s="2" t="str">
        <f t="shared" si="179"/>
        <v>2021</v>
      </c>
    </row>
    <row r="1919" spans="1:16" x14ac:dyDescent="0.3">
      <c r="A1919" s="2" t="s">
        <v>27</v>
      </c>
      <c r="B1919" s="3">
        <v>44493</v>
      </c>
      <c r="C1919" s="2" t="s">
        <v>28</v>
      </c>
      <c r="D1919" s="2" t="s">
        <v>77</v>
      </c>
      <c r="E1919" s="2" t="s">
        <v>60</v>
      </c>
      <c r="F1919" s="2" t="str">
        <f t="shared" si="174"/>
        <v>Men</v>
      </c>
      <c r="G1919" s="2" t="str">
        <f t="shared" si="175"/>
        <v xml:space="preserve"> Street Footwear</v>
      </c>
      <c r="H1919" s="2" t="s">
        <v>14</v>
      </c>
      <c r="I1919" s="2">
        <v>40</v>
      </c>
      <c r="J1919" s="2">
        <v>350</v>
      </c>
      <c r="K1919" s="2">
        <v>14000</v>
      </c>
      <c r="L1919" s="2" t="s">
        <v>15</v>
      </c>
      <c r="M1919" s="2">
        <f t="shared" si="176"/>
        <v>10</v>
      </c>
      <c r="N1919" s="2" t="str">
        <f t="shared" si="177"/>
        <v>Oct</v>
      </c>
      <c r="O1919" s="2" t="str">
        <f t="shared" si="178"/>
        <v>Sun</v>
      </c>
      <c r="P1919" s="2" t="str">
        <f t="shared" si="179"/>
        <v>2021</v>
      </c>
    </row>
    <row r="1920" spans="1:16" x14ac:dyDescent="0.3">
      <c r="A1920" s="2" t="s">
        <v>27</v>
      </c>
      <c r="B1920" s="3">
        <v>44493</v>
      </c>
      <c r="C1920" s="2" t="s">
        <v>28</v>
      </c>
      <c r="D1920" s="2" t="s">
        <v>77</v>
      </c>
      <c r="E1920" s="2" t="s">
        <v>60</v>
      </c>
      <c r="F1920" s="2" t="str">
        <f t="shared" si="174"/>
        <v>Men</v>
      </c>
      <c r="G1920" s="2" t="str">
        <f t="shared" si="175"/>
        <v xml:space="preserve"> Athletic Footwear</v>
      </c>
      <c r="H1920" s="2" t="s">
        <v>16</v>
      </c>
      <c r="I1920" s="2">
        <v>55.000000000000014</v>
      </c>
      <c r="J1920" s="2">
        <v>525</v>
      </c>
      <c r="K1920" s="2">
        <v>28875.000000000007</v>
      </c>
      <c r="L1920" s="2" t="s">
        <v>15</v>
      </c>
      <c r="M1920" s="2">
        <f t="shared" si="176"/>
        <v>10</v>
      </c>
      <c r="N1920" s="2" t="str">
        <f t="shared" si="177"/>
        <v>Oct</v>
      </c>
      <c r="O1920" s="2" t="str">
        <f t="shared" si="178"/>
        <v>Sun</v>
      </c>
      <c r="P1920" s="2" t="str">
        <f t="shared" si="179"/>
        <v>2021</v>
      </c>
    </row>
    <row r="1921" spans="1:16" x14ac:dyDescent="0.3">
      <c r="A1921" s="2" t="s">
        <v>27</v>
      </c>
      <c r="B1921" s="3">
        <v>44493</v>
      </c>
      <c r="C1921" s="2" t="s">
        <v>28</v>
      </c>
      <c r="D1921" s="2" t="s">
        <v>77</v>
      </c>
      <c r="E1921" s="2" t="s">
        <v>60</v>
      </c>
      <c r="F1921" s="2" t="str">
        <f t="shared" si="174"/>
        <v>Women</v>
      </c>
      <c r="G1921" s="2" t="str">
        <f t="shared" si="175"/>
        <v xml:space="preserve"> Street Footwear</v>
      </c>
      <c r="H1921" s="2" t="s">
        <v>17</v>
      </c>
      <c r="I1921" s="2">
        <v>50.000000000000014</v>
      </c>
      <c r="J1921" s="2">
        <v>350</v>
      </c>
      <c r="K1921" s="2">
        <v>17500.000000000004</v>
      </c>
      <c r="L1921" s="2" t="s">
        <v>15</v>
      </c>
      <c r="M1921" s="2">
        <f t="shared" si="176"/>
        <v>10</v>
      </c>
      <c r="N1921" s="2" t="str">
        <f t="shared" si="177"/>
        <v>Oct</v>
      </c>
      <c r="O1921" s="2" t="str">
        <f t="shared" si="178"/>
        <v>Sun</v>
      </c>
      <c r="P1921" s="2" t="str">
        <f t="shared" si="179"/>
        <v>2021</v>
      </c>
    </row>
    <row r="1922" spans="1:16" x14ac:dyDescent="0.3">
      <c r="A1922" s="2" t="s">
        <v>27</v>
      </c>
      <c r="B1922" s="3">
        <v>44493</v>
      </c>
      <c r="C1922" s="2" t="s">
        <v>28</v>
      </c>
      <c r="D1922" s="2" t="s">
        <v>77</v>
      </c>
      <c r="E1922" s="2" t="s">
        <v>60</v>
      </c>
      <c r="F1922" s="2" t="str">
        <f t="shared" ref="F1922:F1985" si="180">MID(H1922, 1, FIND("'", H1922) - 1)</f>
        <v>Women</v>
      </c>
      <c r="G1922" s="2" t="str">
        <f t="shared" ref="G1922:G1985" si="181">MID(H1922, FIND("'", H1922) + 2, LEN(H1922) - FIND("'", H1922) - 1)</f>
        <v xml:space="preserve"> Athletic Footwear</v>
      </c>
      <c r="H1922" s="2" t="s">
        <v>18</v>
      </c>
      <c r="I1922" s="2">
        <v>45.000000000000007</v>
      </c>
      <c r="J1922" s="2">
        <v>325</v>
      </c>
      <c r="K1922" s="2">
        <v>14625.000000000002</v>
      </c>
      <c r="L1922" s="2" t="s">
        <v>15</v>
      </c>
      <c r="M1922" s="2">
        <f t="shared" si="176"/>
        <v>10</v>
      </c>
      <c r="N1922" s="2" t="str">
        <f t="shared" si="177"/>
        <v>Oct</v>
      </c>
      <c r="O1922" s="2" t="str">
        <f t="shared" si="178"/>
        <v>Sun</v>
      </c>
      <c r="P1922" s="2" t="str">
        <f t="shared" si="179"/>
        <v>2021</v>
      </c>
    </row>
    <row r="1923" spans="1:16" x14ac:dyDescent="0.3">
      <c r="A1923" s="2" t="s">
        <v>27</v>
      </c>
      <c r="B1923" s="3">
        <v>44493</v>
      </c>
      <c r="C1923" s="2" t="s">
        <v>28</v>
      </c>
      <c r="D1923" s="2" t="s">
        <v>77</v>
      </c>
      <c r="E1923" s="2" t="s">
        <v>60</v>
      </c>
      <c r="F1923" s="2" t="str">
        <f t="shared" si="180"/>
        <v>Men</v>
      </c>
      <c r="G1923" s="2" t="str">
        <f t="shared" si="181"/>
        <v xml:space="preserve"> Apparel</v>
      </c>
      <c r="H1923" s="2" t="s">
        <v>19</v>
      </c>
      <c r="I1923" s="2">
        <v>55.000000000000007</v>
      </c>
      <c r="J1923" s="2">
        <v>300</v>
      </c>
      <c r="K1923" s="2">
        <v>16500.000000000004</v>
      </c>
      <c r="L1923" s="2" t="s">
        <v>15</v>
      </c>
      <c r="M1923" s="2">
        <f t="shared" ref="M1923:M1986" si="182">MONTH(B1923)</f>
        <v>10</v>
      </c>
      <c r="N1923" s="2" t="str">
        <f t="shared" ref="N1923:N1986" si="183">TEXT(B1923,"mmm")</f>
        <v>Oct</v>
      </c>
      <c r="O1923" s="2" t="str">
        <f t="shared" ref="O1923:O1986" si="184">TEXT(B1923,"ddd")</f>
        <v>Sun</v>
      </c>
      <c r="P1923" s="2" t="str">
        <f t="shared" ref="P1923:P1986" si="185">TEXT(B1923,"YYY")</f>
        <v>2021</v>
      </c>
    </row>
    <row r="1924" spans="1:16" x14ac:dyDescent="0.3">
      <c r="A1924" s="2" t="s">
        <v>27</v>
      </c>
      <c r="B1924" s="3">
        <v>44493</v>
      </c>
      <c r="C1924" s="2" t="s">
        <v>28</v>
      </c>
      <c r="D1924" s="2" t="s">
        <v>77</v>
      </c>
      <c r="E1924" s="2" t="s">
        <v>60</v>
      </c>
      <c r="F1924" s="2" t="str">
        <f t="shared" si="180"/>
        <v>Women</v>
      </c>
      <c r="G1924" s="2" t="str">
        <f t="shared" si="181"/>
        <v xml:space="preserve"> Apparel</v>
      </c>
      <c r="H1924" s="2" t="s">
        <v>20</v>
      </c>
      <c r="I1924" s="2">
        <v>60.000000000000007</v>
      </c>
      <c r="J1924" s="2">
        <v>350</v>
      </c>
      <c r="K1924" s="2">
        <v>21000.000000000004</v>
      </c>
      <c r="L1924" s="2" t="s">
        <v>15</v>
      </c>
      <c r="M1924" s="2">
        <f t="shared" si="182"/>
        <v>10</v>
      </c>
      <c r="N1924" s="2" t="str">
        <f t="shared" si="183"/>
        <v>Oct</v>
      </c>
      <c r="O1924" s="2" t="str">
        <f t="shared" si="184"/>
        <v>Sun</v>
      </c>
      <c r="P1924" s="2" t="str">
        <f t="shared" si="185"/>
        <v>2021</v>
      </c>
    </row>
    <row r="1925" spans="1:16" x14ac:dyDescent="0.3">
      <c r="A1925" s="2" t="s">
        <v>27</v>
      </c>
      <c r="B1925" s="3">
        <v>44524</v>
      </c>
      <c r="C1925" s="2" t="s">
        <v>28</v>
      </c>
      <c r="D1925" s="2" t="s">
        <v>77</v>
      </c>
      <c r="E1925" s="2" t="s">
        <v>60</v>
      </c>
      <c r="F1925" s="2" t="str">
        <f t="shared" si="180"/>
        <v>Men</v>
      </c>
      <c r="G1925" s="2" t="str">
        <f t="shared" si="181"/>
        <v xml:space="preserve"> Street Footwear</v>
      </c>
      <c r="H1925" s="2" t="s">
        <v>14</v>
      </c>
      <c r="I1925" s="2">
        <v>45.000000000000007</v>
      </c>
      <c r="J1925" s="2">
        <v>575</v>
      </c>
      <c r="K1925" s="2">
        <v>25875.000000000004</v>
      </c>
      <c r="L1925" s="2" t="s">
        <v>15</v>
      </c>
      <c r="M1925" s="2">
        <f t="shared" si="182"/>
        <v>11</v>
      </c>
      <c r="N1925" s="2" t="str">
        <f t="shared" si="183"/>
        <v>Nov</v>
      </c>
      <c r="O1925" s="2" t="str">
        <f t="shared" si="184"/>
        <v>Wed</v>
      </c>
      <c r="P1925" s="2" t="str">
        <f t="shared" si="185"/>
        <v>2021</v>
      </c>
    </row>
    <row r="1926" spans="1:16" x14ac:dyDescent="0.3">
      <c r="A1926" s="2" t="s">
        <v>27</v>
      </c>
      <c r="B1926" s="3">
        <v>44524</v>
      </c>
      <c r="C1926" s="2" t="s">
        <v>28</v>
      </c>
      <c r="D1926" s="2" t="s">
        <v>77</v>
      </c>
      <c r="E1926" s="2" t="s">
        <v>60</v>
      </c>
      <c r="F1926" s="2" t="str">
        <f t="shared" si="180"/>
        <v>Men</v>
      </c>
      <c r="G1926" s="2" t="str">
        <f t="shared" si="181"/>
        <v xml:space="preserve"> Athletic Footwear</v>
      </c>
      <c r="H1926" s="2" t="s">
        <v>16</v>
      </c>
      <c r="I1926" s="2">
        <v>50.000000000000014</v>
      </c>
      <c r="J1926" s="2">
        <v>650</v>
      </c>
      <c r="K1926" s="2">
        <v>32500.000000000011</v>
      </c>
      <c r="L1926" s="2" t="s">
        <v>15</v>
      </c>
      <c r="M1926" s="2">
        <f t="shared" si="182"/>
        <v>11</v>
      </c>
      <c r="N1926" s="2" t="str">
        <f t="shared" si="183"/>
        <v>Nov</v>
      </c>
      <c r="O1926" s="2" t="str">
        <f t="shared" si="184"/>
        <v>Wed</v>
      </c>
      <c r="P1926" s="2" t="str">
        <f t="shared" si="185"/>
        <v>2021</v>
      </c>
    </row>
    <row r="1927" spans="1:16" x14ac:dyDescent="0.3">
      <c r="A1927" s="2" t="s">
        <v>27</v>
      </c>
      <c r="B1927" s="3">
        <v>44524</v>
      </c>
      <c r="C1927" s="2" t="s">
        <v>28</v>
      </c>
      <c r="D1927" s="2" t="s">
        <v>77</v>
      </c>
      <c r="E1927" s="2" t="s">
        <v>60</v>
      </c>
      <c r="F1927" s="2" t="str">
        <f t="shared" si="180"/>
        <v>Women</v>
      </c>
      <c r="G1927" s="2" t="str">
        <f t="shared" si="181"/>
        <v xml:space="preserve"> Street Footwear</v>
      </c>
      <c r="H1927" s="2" t="s">
        <v>17</v>
      </c>
      <c r="I1927" s="2">
        <v>45.000000000000007</v>
      </c>
      <c r="J1927" s="2">
        <v>475</v>
      </c>
      <c r="K1927" s="2">
        <v>21375.000000000004</v>
      </c>
      <c r="L1927" s="2" t="s">
        <v>15</v>
      </c>
      <c r="M1927" s="2">
        <f t="shared" si="182"/>
        <v>11</v>
      </c>
      <c r="N1927" s="2" t="str">
        <f t="shared" si="183"/>
        <v>Nov</v>
      </c>
      <c r="O1927" s="2" t="str">
        <f t="shared" si="184"/>
        <v>Wed</v>
      </c>
      <c r="P1927" s="2" t="str">
        <f t="shared" si="185"/>
        <v>2021</v>
      </c>
    </row>
    <row r="1928" spans="1:16" x14ac:dyDescent="0.3">
      <c r="A1928" s="2" t="s">
        <v>27</v>
      </c>
      <c r="B1928" s="3">
        <v>44524</v>
      </c>
      <c r="C1928" s="2" t="s">
        <v>28</v>
      </c>
      <c r="D1928" s="2" t="s">
        <v>77</v>
      </c>
      <c r="E1928" s="2" t="s">
        <v>60</v>
      </c>
      <c r="F1928" s="2" t="str">
        <f t="shared" si="180"/>
        <v>Women</v>
      </c>
      <c r="G1928" s="2" t="str">
        <f t="shared" si="181"/>
        <v xml:space="preserve"> Athletic Footwear</v>
      </c>
      <c r="H1928" s="2" t="s">
        <v>18</v>
      </c>
      <c r="I1928" s="2">
        <v>55.000000000000014</v>
      </c>
      <c r="J1928" s="2">
        <v>450</v>
      </c>
      <c r="K1928" s="2">
        <v>24750.000000000007</v>
      </c>
      <c r="L1928" s="2" t="s">
        <v>15</v>
      </c>
      <c r="M1928" s="2">
        <f t="shared" si="182"/>
        <v>11</v>
      </c>
      <c r="N1928" s="2" t="str">
        <f t="shared" si="183"/>
        <v>Nov</v>
      </c>
      <c r="O1928" s="2" t="str">
        <f t="shared" si="184"/>
        <v>Wed</v>
      </c>
      <c r="P1928" s="2" t="str">
        <f t="shared" si="185"/>
        <v>2021</v>
      </c>
    </row>
    <row r="1929" spans="1:16" x14ac:dyDescent="0.3">
      <c r="A1929" s="2" t="s">
        <v>27</v>
      </c>
      <c r="B1929" s="3">
        <v>44524</v>
      </c>
      <c r="C1929" s="2" t="s">
        <v>28</v>
      </c>
      <c r="D1929" s="2" t="s">
        <v>77</v>
      </c>
      <c r="E1929" s="2" t="s">
        <v>60</v>
      </c>
      <c r="F1929" s="2" t="str">
        <f t="shared" si="180"/>
        <v>Men</v>
      </c>
      <c r="G1929" s="2" t="str">
        <f t="shared" si="181"/>
        <v xml:space="preserve"> Apparel</v>
      </c>
      <c r="H1929" s="2" t="s">
        <v>19</v>
      </c>
      <c r="I1929" s="2">
        <v>75.000000000000014</v>
      </c>
      <c r="J1929" s="2">
        <v>425</v>
      </c>
      <c r="K1929" s="2">
        <v>31875.000000000007</v>
      </c>
      <c r="L1929" s="2" t="s">
        <v>15</v>
      </c>
      <c r="M1929" s="2">
        <f t="shared" si="182"/>
        <v>11</v>
      </c>
      <c r="N1929" s="2" t="str">
        <f t="shared" si="183"/>
        <v>Nov</v>
      </c>
      <c r="O1929" s="2" t="str">
        <f t="shared" si="184"/>
        <v>Wed</v>
      </c>
      <c r="P1929" s="2" t="str">
        <f t="shared" si="185"/>
        <v>2021</v>
      </c>
    </row>
    <row r="1930" spans="1:16" x14ac:dyDescent="0.3">
      <c r="A1930" s="2" t="s">
        <v>27</v>
      </c>
      <c r="B1930" s="3">
        <v>44524</v>
      </c>
      <c r="C1930" s="2" t="s">
        <v>28</v>
      </c>
      <c r="D1930" s="2" t="s">
        <v>77</v>
      </c>
      <c r="E1930" s="2" t="s">
        <v>60</v>
      </c>
      <c r="F1930" s="2" t="str">
        <f t="shared" si="180"/>
        <v>Women</v>
      </c>
      <c r="G1930" s="2" t="str">
        <f t="shared" si="181"/>
        <v xml:space="preserve"> Apparel</v>
      </c>
      <c r="H1930" s="2" t="s">
        <v>20</v>
      </c>
      <c r="I1930" s="2">
        <v>80.000000000000014</v>
      </c>
      <c r="J1930" s="2">
        <v>550</v>
      </c>
      <c r="K1930" s="2">
        <v>44000.000000000007</v>
      </c>
      <c r="L1930" s="2" t="s">
        <v>15</v>
      </c>
      <c r="M1930" s="2">
        <f t="shared" si="182"/>
        <v>11</v>
      </c>
      <c r="N1930" s="2" t="str">
        <f t="shared" si="183"/>
        <v>Nov</v>
      </c>
      <c r="O1930" s="2" t="str">
        <f t="shared" si="184"/>
        <v>Wed</v>
      </c>
      <c r="P1930" s="2" t="str">
        <f t="shared" si="185"/>
        <v>2021</v>
      </c>
    </row>
    <row r="1931" spans="1:16" x14ac:dyDescent="0.3">
      <c r="A1931" s="2" t="s">
        <v>27</v>
      </c>
      <c r="B1931" s="3">
        <v>44553</v>
      </c>
      <c r="C1931" s="2" t="s">
        <v>28</v>
      </c>
      <c r="D1931" s="2" t="s">
        <v>77</v>
      </c>
      <c r="E1931" s="2" t="s">
        <v>60</v>
      </c>
      <c r="F1931" s="2" t="str">
        <f t="shared" si="180"/>
        <v>Men</v>
      </c>
      <c r="G1931" s="2" t="str">
        <f t="shared" si="181"/>
        <v xml:space="preserve"> Street Footwear</v>
      </c>
      <c r="H1931" s="2" t="s">
        <v>14</v>
      </c>
      <c r="I1931" s="2">
        <v>65.000000000000014</v>
      </c>
      <c r="J1931" s="2">
        <v>750</v>
      </c>
      <c r="K1931" s="2">
        <v>48750.000000000007</v>
      </c>
      <c r="L1931" s="2" t="s">
        <v>15</v>
      </c>
      <c r="M1931" s="2">
        <f t="shared" si="182"/>
        <v>12</v>
      </c>
      <c r="N1931" s="2" t="str">
        <f t="shared" si="183"/>
        <v>Dec</v>
      </c>
      <c r="O1931" s="2" t="str">
        <f t="shared" si="184"/>
        <v>Thu</v>
      </c>
      <c r="P1931" s="2" t="str">
        <f t="shared" si="185"/>
        <v>2021</v>
      </c>
    </row>
    <row r="1932" spans="1:16" x14ac:dyDescent="0.3">
      <c r="A1932" s="2" t="s">
        <v>27</v>
      </c>
      <c r="B1932" s="3">
        <v>44553</v>
      </c>
      <c r="C1932" s="2" t="s">
        <v>28</v>
      </c>
      <c r="D1932" s="2" t="s">
        <v>77</v>
      </c>
      <c r="E1932" s="2" t="s">
        <v>60</v>
      </c>
      <c r="F1932" s="2" t="str">
        <f t="shared" si="180"/>
        <v>Men</v>
      </c>
      <c r="G1932" s="2" t="str">
        <f t="shared" si="181"/>
        <v xml:space="preserve"> Athletic Footwear</v>
      </c>
      <c r="H1932" s="2" t="s">
        <v>16</v>
      </c>
      <c r="I1932" s="2">
        <v>75.000000000000028</v>
      </c>
      <c r="J1932" s="2">
        <v>750</v>
      </c>
      <c r="K1932" s="2">
        <v>56250.000000000022</v>
      </c>
      <c r="L1932" s="2" t="s">
        <v>15</v>
      </c>
      <c r="M1932" s="2">
        <f t="shared" si="182"/>
        <v>12</v>
      </c>
      <c r="N1932" s="2" t="str">
        <f t="shared" si="183"/>
        <v>Dec</v>
      </c>
      <c r="O1932" s="2" t="str">
        <f t="shared" si="184"/>
        <v>Thu</v>
      </c>
      <c r="P1932" s="2" t="str">
        <f t="shared" si="185"/>
        <v>2021</v>
      </c>
    </row>
    <row r="1933" spans="1:16" x14ac:dyDescent="0.3">
      <c r="A1933" s="2" t="s">
        <v>27</v>
      </c>
      <c r="B1933" s="3">
        <v>44553</v>
      </c>
      <c r="C1933" s="2" t="s">
        <v>28</v>
      </c>
      <c r="D1933" s="2" t="s">
        <v>77</v>
      </c>
      <c r="E1933" s="2" t="s">
        <v>60</v>
      </c>
      <c r="F1933" s="2" t="str">
        <f t="shared" si="180"/>
        <v>Women</v>
      </c>
      <c r="G1933" s="2" t="str">
        <f t="shared" si="181"/>
        <v xml:space="preserve"> Street Footwear</v>
      </c>
      <c r="H1933" s="2" t="s">
        <v>17</v>
      </c>
      <c r="I1933" s="2">
        <v>70.000000000000014</v>
      </c>
      <c r="J1933" s="2">
        <v>550</v>
      </c>
      <c r="K1933" s="2">
        <v>38500.000000000007</v>
      </c>
      <c r="L1933" s="2" t="s">
        <v>15</v>
      </c>
      <c r="M1933" s="2">
        <f t="shared" si="182"/>
        <v>12</v>
      </c>
      <c r="N1933" s="2" t="str">
        <f t="shared" si="183"/>
        <v>Dec</v>
      </c>
      <c r="O1933" s="2" t="str">
        <f t="shared" si="184"/>
        <v>Thu</v>
      </c>
      <c r="P1933" s="2" t="str">
        <f t="shared" si="185"/>
        <v>2021</v>
      </c>
    </row>
    <row r="1934" spans="1:16" x14ac:dyDescent="0.3">
      <c r="A1934" s="2" t="s">
        <v>27</v>
      </c>
      <c r="B1934" s="3">
        <v>44553</v>
      </c>
      <c r="C1934" s="2" t="s">
        <v>28</v>
      </c>
      <c r="D1934" s="2" t="s">
        <v>77</v>
      </c>
      <c r="E1934" s="2" t="s">
        <v>60</v>
      </c>
      <c r="F1934" s="2" t="str">
        <f t="shared" si="180"/>
        <v>Women</v>
      </c>
      <c r="G1934" s="2" t="str">
        <f t="shared" si="181"/>
        <v xml:space="preserve"> Athletic Footwear</v>
      </c>
      <c r="H1934" s="2" t="s">
        <v>18</v>
      </c>
      <c r="I1934" s="2">
        <v>70.000000000000014</v>
      </c>
      <c r="J1934" s="2">
        <v>550</v>
      </c>
      <c r="K1934" s="2">
        <v>38500.000000000007</v>
      </c>
      <c r="L1934" s="2" t="s">
        <v>15</v>
      </c>
      <c r="M1934" s="2">
        <f t="shared" si="182"/>
        <v>12</v>
      </c>
      <c r="N1934" s="2" t="str">
        <f t="shared" si="183"/>
        <v>Dec</v>
      </c>
      <c r="O1934" s="2" t="str">
        <f t="shared" si="184"/>
        <v>Thu</v>
      </c>
      <c r="P1934" s="2" t="str">
        <f t="shared" si="185"/>
        <v>2021</v>
      </c>
    </row>
    <row r="1935" spans="1:16" x14ac:dyDescent="0.3">
      <c r="A1935" s="2" t="s">
        <v>27</v>
      </c>
      <c r="B1935" s="3">
        <v>44553</v>
      </c>
      <c r="C1935" s="2" t="s">
        <v>28</v>
      </c>
      <c r="D1935" s="2" t="s">
        <v>77</v>
      </c>
      <c r="E1935" s="2" t="s">
        <v>60</v>
      </c>
      <c r="F1935" s="2" t="str">
        <f t="shared" si="180"/>
        <v>Men</v>
      </c>
      <c r="G1935" s="2" t="str">
        <f t="shared" si="181"/>
        <v xml:space="preserve"> Apparel</v>
      </c>
      <c r="H1935" s="2" t="s">
        <v>19</v>
      </c>
      <c r="I1935" s="2">
        <v>80.000000000000014</v>
      </c>
      <c r="J1935" s="2">
        <v>475</v>
      </c>
      <c r="K1935" s="2">
        <v>38000.000000000007</v>
      </c>
      <c r="L1935" s="2" t="s">
        <v>15</v>
      </c>
      <c r="M1935" s="2">
        <f t="shared" si="182"/>
        <v>12</v>
      </c>
      <c r="N1935" s="2" t="str">
        <f t="shared" si="183"/>
        <v>Dec</v>
      </c>
      <c r="O1935" s="2" t="str">
        <f t="shared" si="184"/>
        <v>Thu</v>
      </c>
      <c r="P1935" s="2" t="str">
        <f t="shared" si="185"/>
        <v>2021</v>
      </c>
    </row>
    <row r="1936" spans="1:16" x14ac:dyDescent="0.3">
      <c r="A1936" s="2" t="s">
        <v>27</v>
      </c>
      <c r="B1936" s="3">
        <v>44553</v>
      </c>
      <c r="C1936" s="2" t="s">
        <v>28</v>
      </c>
      <c r="D1936" s="2" t="s">
        <v>77</v>
      </c>
      <c r="E1936" s="2" t="s">
        <v>60</v>
      </c>
      <c r="F1936" s="2" t="str">
        <f t="shared" si="180"/>
        <v>Women</v>
      </c>
      <c r="G1936" s="2" t="str">
        <f t="shared" si="181"/>
        <v xml:space="preserve"> Apparel</v>
      </c>
      <c r="H1936" s="2" t="s">
        <v>20</v>
      </c>
      <c r="I1936" s="2">
        <v>85.000000000000014</v>
      </c>
      <c r="J1936" s="2">
        <v>575</v>
      </c>
      <c r="K1936" s="2">
        <v>48875.000000000007</v>
      </c>
      <c r="L1936" s="2" t="s">
        <v>15</v>
      </c>
      <c r="M1936" s="2">
        <f t="shared" si="182"/>
        <v>12</v>
      </c>
      <c r="N1936" s="2" t="str">
        <f t="shared" si="183"/>
        <v>Dec</v>
      </c>
      <c r="O1936" s="2" t="str">
        <f t="shared" si="184"/>
        <v>Thu</v>
      </c>
      <c r="P1936" s="2" t="str">
        <f t="shared" si="185"/>
        <v>2021</v>
      </c>
    </row>
    <row r="1937" spans="1:16" x14ac:dyDescent="0.3">
      <c r="A1937" s="2" t="s">
        <v>27</v>
      </c>
      <c r="B1937" s="3">
        <v>44213</v>
      </c>
      <c r="C1937" s="2" t="s">
        <v>28</v>
      </c>
      <c r="D1937" s="2" t="s">
        <v>77</v>
      </c>
      <c r="E1937" s="2" t="s">
        <v>60</v>
      </c>
      <c r="F1937" s="2" t="str">
        <f t="shared" si="180"/>
        <v>Men</v>
      </c>
      <c r="G1937" s="2" t="str">
        <f t="shared" si="181"/>
        <v xml:space="preserve"> Street Footwear</v>
      </c>
      <c r="H1937" s="2" t="s">
        <v>14</v>
      </c>
      <c r="I1937" s="2">
        <v>35</v>
      </c>
      <c r="J1937" s="2">
        <v>400</v>
      </c>
      <c r="K1937" s="2">
        <v>14000</v>
      </c>
      <c r="L1937" s="2" t="s">
        <v>15</v>
      </c>
      <c r="M1937" s="2">
        <f t="shared" si="182"/>
        <v>1</v>
      </c>
      <c r="N1937" s="2" t="str">
        <f t="shared" si="183"/>
        <v>Jan</v>
      </c>
      <c r="O1937" s="2" t="str">
        <f t="shared" si="184"/>
        <v>Sun</v>
      </c>
      <c r="P1937" s="2" t="str">
        <f t="shared" si="185"/>
        <v>2021</v>
      </c>
    </row>
    <row r="1938" spans="1:16" x14ac:dyDescent="0.3">
      <c r="A1938" s="2" t="s">
        <v>27</v>
      </c>
      <c r="B1938" s="3">
        <v>44213</v>
      </c>
      <c r="C1938" s="2" t="s">
        <v>28</v>
      </c>
      <c r="D1938" s="2" t="s">
        <v>77</v>
      </c>
      <c r="E1938" s="2" t="s">
        <v>60</v>
      </c>
      <c r="F1938" s="2" t="str">
        <f t="shared" si="180"/>
        <v>Men</v>
      </c>
      <c r="G1938" s="2" t="str">
        <f t="shared" si="181"/>
        <v xml:space="preserve"> Athletic Footwear</v>
      </c>
      <c r="H1938" s="2" t="s">
        <v>16</v>
      </c>
      <c r="I1938" s="2">
        <v>45</v>
      </c>
      <c r="J1938" s="2">
        <v>400</v>
      </c>
      <c r="K1938" s="2">
        <v>18000</v>
      </c>
      <c r="L1938" s="2" t="s">
        <v>15</v>
      </c>
      <c r="M1938" s="2">
        <f t="shared" si="182"/>
        <v>1</v>
      </c>
      <c r="N1938" s="2" t="str">
        <f t="shared" si="183"/>
        <v>Jan</v>
      </c>
      <c r="O1938" s="2" t="str">
        <f t="shared" si="184"/>
        <v>Sun</v>
      </c>
      <c r="P1938" s="2" t="str">
        <f t="shared" si="185"/>
        <v>2021</v>
      </c>
    </row>
    <row r="1939" spans="1:16" x14ac:dyDescent="0.3">
      <c r="A1939" s="2" t="s">
        <v>27</v>
      </c>
      <c r="B1939" s="3">
        <v>44213</v>
      </c>
      <c r="C1939" s="2" t="s">
        <v>28</v>
      </c>
      <c r="D1939" s="2" t="s">
        <v>77</v>
      </c>
      <c r="E1939" s="2" t="s">
        <v>60</v>
      </c>
      <c r="F1939" s="2" t="str">
        <f t="shared" si="180"/>
        <v>Women</v>
      </c>
      <c r="G1939" s="2" t="str">
        <f t="shared" si="181"/>
        <v xml:space="preserve"> Street Footwear</v>
      </c>
      <c r="H1939" s="2" t="s">
        <v>17</v>
      </c>
      <c r="I1939" s="2">
        <v>45</v>
      </c>
      <c r="J1939" s="2">
        <v>400</v>
      </c>
      <c r="K1939" s="2">
        <v>18000</v>
      </c>
      <c r="L1939" s="2" t="s">
        <v>15</v>
      </c>
      <c r="M1939" s="2">
        <f t="shared" si="182"/>
        <v>1</v>
      </c>
      <c r="N1939" s="2" t="str">
        <f t="shared" si="183"/>
        <v>Jan</v>
      </c>
      <c r="O1939" s="2" t="str">
        <f t="shared" si="184"/>
        <v>Sun</v>
      </c>
      <c r="P1939" s="2" t="str">
        <f t="shared" si="185"/>
        <v>2021</v>
      </c>
    </row>
    <row r="1940" spans="1:16" x14ac:dyDescent="0.3">
      <c r="A1940" s="2" t="s">
        <v>27</v>
      </c>
      <c r="B1940" s="3">
        <v>44213</v>
      </c>
      <c r="C1940" s="2" t="s">
        <v>28</v>
      </c>
      <c r="D1940" s="2" t="s">
        <v>77</v>
      </c>
      <c r="E1940" s="2" t="s">
        <v>60</v>
      </c>
      <c r="F1940" s="2" t="str">
        <f t="shared" si="180"/>
        <v>Women</v>
      </c>
      <c r="G1940" s="2" t="str">
        <f t="shared" si="181"/>
        <v xml:space="preserve"> Athletic Footwear</v>
      </c>
      <c r="H1940" s="2" t="s">
        <v>18</v>
      </c>
      <c r="I1940" s="2">
        <v>45</v>
      </c>
      <c r="J1940" s="2">
        <v>250</v>
      </c>
      <c r="K1940" s="2">
        <v>11250</v>
      </c>
      <c r="L1940" s="2" t="s">
        <v>15</v>
      </c>
      <c r="M1940" s="2">
        <f t="shared" si="182"/>
        <v>1</v>
      </c>
      <c r="N1940" s="2" t="str">
        <f t="shared" si="183"/>
        <v>Jan</v>
      </c>
      <c r="O1940" s="2" t="str">
        <f t="shared" si="184"/>
        <v>Sun</v>
      </c>
      <c r="P1940" s="2" t="str">
        <f t="shared" si="185"/>
        <v>2021</v>
      </c>
    </row>
    <row r="1941" spans="1:16" x14ac:dyDescent="0.3">
      <c r="A1941" s="2" t="s">
        <v>27</v>
      </c>
      <c r="B1941" s="3">
        <v>44213</v>
      </c>
      <c r="C1941" s="2" t="s">
        <v>28</v>
      </c>
      <c r="D1941" s="2" t="s">
        <v>77</v>
      </c>
      <c r="E1941" s="2" t="s">
        <v>60</v>
      </c>
      <c r="F1941" s="2" t="str">
        <f t="shared" si="180"/>
        <v>Men</v>
      </c>
      <c r="G1941" s="2" t="str">
        <f t="shared" si="181"/>
        <v xml:space="preserve"> Apparel</v>
      </c>
      <c r="H1941" s="2" t="s">
        <v>19</v>
      </c>
      <c r="I1941" s="2">
        <v>50.000000000000014</v>
      </c>
      <c r="J1941" s="2">
        <v>200</v>
      </c>
      <c r="K1941" s="2">
        <v>10000.000000000004</v>
      </c>
      <c r="L1941" s="2" t="s">
        <v>15</v>
      </c>
      <c r="M1941" s="2">
        <f t="shared" si="182"/>
        <v>1</v>
      </c>
      <c r="N1941" s="2" t="str">
        <f t="shared" si="183"/>
        <v>Jan</v>
      </c>
      <c r="O1941" s="2" t="str">
        <f t="shared" si="184"/>
        <v>Sun</v>
      </c>
      <c r="P1941" s="2" t="str">
        <f t="shared" si="185"/>
        <v>2021</v>
      </c>
    </row>
    <row r="1942" spans="1:16" x14ac:dyDescent="0.3">
      <c r="A1942" s="2" t="s">
        <v>27</v>
      </c>
      <c r="B1942" s="3">
        <v>44213</v>
      </c>
      <c r="C1942" s="2" t="s">
        <v>28</v>
      </c>
      <c r="D1942" s="2" t="s">
        <v>77</v>
      </c>
      <c r="E1942" s="2" t="s">
        <v>60</v>
      </c>
      <c r="F1942" s="2" t="str">
        <f t="shared" si="180"/>
        <v>Women</v>
      </c>
      <c r="G1942" s="2" t="str">
        <f t="shared" si="181"/>
        <v xml:space="preserve"> Apparel</v>
      </c>
      <c r="H1942" s="2" t="s">
        <v>20</v>
      </c>
      <c r="I1942" s="2">
        <v>45</v>
      </c>
      <c r="J1942" s="2">
        <v>450</v>
      </c>
      <c r="K1942" s="2">
        <v>20250</v>
      </c>
      <c r="L1942" s="2" t="s">
        <v>15</v>
      </c>
      <c r="M1942" s="2">
        <f t="shared" si="182"/>
        <v>1</v>
      </c>
      <c r="N1942" s="2" t="str">
        <f t="shared" si="183"/>
        <v>Jan</v>
      </c>
      <c r="O1942" s="2" t="str">
        <f t="shared" si="184"/>
        <v>Sun</v>
      </c>
      <c r="P1942" s="2" t="str">
        <f t="shared" si="185"/>
        <v>2021</v>
      </c>
    </row>
    <row r="1943" spans="1:16" x14ac:dyDescent="0.3">
      <c r="A1943" s="2" t="s">
        <v>27</v>
      </c>
      <c r="B1943" s="3">
        <v>44244</v>
      </c>
      <c r="C1943" s="2" t="s">
        <v>28</v>
      </c>
      <c r="D1943" s="2" t="s">
        <v>77</v>
      </c>
      <c r="E1943" s="2" t="s">
        <v>60</v>
      </c>
      <c r="F1943" s="2" t="str">
        <f t="shared" si="180"/>
        <v>Men</v>
      </c>
      <c r="G1943" s="2" t="str">
        <f t="shared" si="181"/>
        <v xml:space="preserve"> Street Footwear</v>
      </c>
      <c r="H1943" s="2" t="s">
        <v>14</v>
      </c>
      <c r="I1943" s="2">
        <v>35</v>
      </c>
      <c r="J1943" s="2">
        <v>500</v>
      </c>
      <c r="K1943" s="2">
        <v>17500</v>
      </c>
      <c r="L1943" s="2" t="s">
        <v>15</v>
      </c>
      <c r="M1943" s="2">
        <f t="shared" si="182"/>
        <v>2</v>
      </c>
      <c r="N1943" s="2" t="str">
        <f t="shared" si="183"/>
        <v>Feb</v>
      </c>
      <c r="O1943" s="2" t="str">
        <f t="shared" si="184"/>
        <v>Wed</v>
      </c>
      <c r="P1943" s="2" t="str">
        <f t="shared" si="185"/>
        <v>2021</v>
      </c>
    </row>
    <row r="1944" spans="1:16" x14ac:dyDescent="0.3">
      <c r="A1944" s="2" t="s">
        <v>27</v>
      </c>
      <c r="B1944" s="3">
        <v>44244</v>
      </c>
      <c r="C1944" s="2" t="s">
        <v>28</v>
      </c>
      <c r="D1944" s="2" t="s">
        <v>77</v>
      </c>
      <c r="E1944" s="2" t="s">
        <v>60</v>
      </c>
      <c r="F1944" s="2" t="str">
        <f t="shared" si="180"/>
        <v>Men</v>
      </c>
      <c r="G1944" s="2" t="str">
        <f t="shared" si="181"/>
        <v xml:space="preserve"> Athletic Footwear</v>
      </c>
      <c r="H1944" s="2" t="s">
        <v>16</v>
      </c>
      <c r="I1944" s="2">
        <v>45</v>
      </c>
      <c r="J1944" s="2">
        <v>400</v>
      </c>
      <c r="K1944" s="2">
        <v>18000</v>
      </c>
      <c r="L1944" s="2" t="s">
        <v>15</v>
      </c>
      <c r="M1944" s="2">
        <f t="shared" si="182"/>
        <v>2</v>
      </c>
      <c r="N1944" s="2" t="str">
        <f t="shared" si="183"/>
        <v>Feb</v>
      </c>
      <c r="O1944" s="2" t="str">
        <f t="shared" si="184"/>
        <v>Wed</v>
      </c>
      <c r="P1944" s="2" t="str">
        <f t="shared" si="185"/>
        <v>2021</v>
      </c>
    </row>
    <row r="1945" spans="1:16" x14ac:dyDescent="0.3">
      <c r="A1945" s="2" t="s">
        <v>27</v>
      </c>
      <c r="B1945" s="3">
        <v>44244</v>
      </c>
      <c r="C1945" s="2" t="s">
        <v>28</v>
      </c>
      <c r="D1945" s="2" t="s">
        <v>77</v>
      </c>
      <c r="E1945" s="2" t="s">
        <v>60</v>
      </c>
      <c r="F1945" s="2" t="str">
        <f t="shared" si="180"/>
        <v>Women</v>
      </c>
      <c r="G1945" s="2" t="str">
        <f t="shared" si="181"/>
        <v xml:space="preserve"> Street Footwear</v>
      </c>
      <c r="H1945" s="2" t="s">
        <v>17</v>
      </c>
      <c r="I1945" s="2">
        <v>45</v>
      </c>
      <c r="J1945" s="2">
        <v>400</v>
      </c>
      <c r="K1945" s="2">
        <v>18000</v>
      </c>
      <c r="L1945" s="2" t="s">
        <v>15</v>
      </c>
      <c r="M1945" s="2">
        <f t="shared" si="182"/>
        <v>2</v>
      </c>
      <c r="N1945" s="2" t="str">
        <f t="shared" si="183"/>
        <v>Feb</v>
      </c>
      <c r="O1945" s="2" t="str">
        <f t="shared" si="184"/>
        <v>Wed</v>
      </c>
      <c r="P1945" s="2" t="str">
        <f t="shared" si="185"/>
        <v>2021</v>
      </c>
    </row>
    <row r="1946" spans="1:16" x14ac:dyDescent="0.3">
      <c r="A1946" s="2" t="s">
        <v>27</v>
      </c>
      <c r="B1946" s="3">
        <v>44244</v>
      </c>
      <c r="C1946" s="2" t="s">
        <v>24</v>
      </c>
      <c r="D1946" s="2" t="s">
        <v>78</v>
      </c>
      <c r="E1946" s="2" t="s">
        <v>79</v>
      </c>
      <c r="F1946" s="2" t="str">
        <f t="shared" si="180"/>
        <v>Women</v>
      </c>
      <c r="G1946" s="2" t="str">
        <f t="shared" si="181"/>
        <v xml:space="preserve"> Athletic Footwear</v>
      </c>
      <c r="H1946" s="2" t="s">
        <v>18</v>
      </c>
      <c r="I1946" s="2">
        <v>45</v>
      </c>
      <c r="J1946" s="2">
        <v>250</v>
      </c>
      <c r="K1946" s="2">
        <v>11250</v>
      </c>
      <c r="L1946" s="2" t="s">
        <v>15</v>
      </c>
      <c r="M1946" s="2">
        <f t="shared" si="182"/>
        <v>2</v>
      </c>
      <c r="N1946" s="2" t="str">
        <f t="shared" si="183"/>
        <v>Feb</v>
      </c>
      <c r="O1946" s="2" t="str">
        <f t="shared" si="184"/>
        <v>Wed</v>
      </c>
      <c r="P1946" s="2" t="str">
        <f t="shared" si="185"/>
        <v>2021</v>
      </c>
    </row>
    <row r="1947" spans="1:16" x14ac:dyDescent="0.3">
      <c r="A1947" s="2" t="s">
        <v>27</v>
      </c>
      <c r="B1947" s="3">
        <v>44244</v>
      </c>
      <c r="C1947" s="2" t="s">
        <v>24</v>
      </c>
      <c r="D1947" s="2" t="s">
        <v>78</v>
      </c>
      <c r="E1947" s="2" t="s">
        <v>79</v>
      </c>
      <c r="F1947" s="2" t="str">
        <f t="shared" si="180"/>
        <v>Men</v>
      </c>
      <c r="G1947" s="2" t="str">
        <f t="shared" si="181"/>
        <v xml:space="preserve"> Apparel</v>
      </c>
      <c r="H1947" s="2" t="s">
        <v>19</v>
      </c>
      <c r="I1947" s="2">
        <v>50.000000000000014</v>
      </c>
      <c r="J1947" s="2">
        <v>175</v>
      </c>
      <c r="K1947" s="2">
        <v>8750.0000000000018</v>
      </c>
      <c r="L1947" s="2" t="s">
        <v>15</v>
      </c>
      <c r="M1947" s="2">
        <f t="shared" si="182"/>
        <v>2</v>
      </c>
      <c r="N1947" s="2" t="str">
        <f t="shared" si="183"/>
        <v>Feb</v>
      </c>
      <c r="O1947" s="2" t="str">
        <f t="shared" si="184"/>
        <v>Wed</v>
      </c>
      <c r="P1947" s="2" t="str">
        <f t="shared" si="185"/>
        <v>2021</v>
      </c>
    </row>
    <row r="1948" spans="1:16" x14ac:dyDescent="0.3">
      <c r="A1948" s="2" t="s">
        <v>27</v>
      </c>
      <c r="B1948" s="3">
        <v>44244</v>
      </c>
      <c r="C1948" s="2" t="s">
        <v>24</v>
      </c>
      <c r="D1948" s="2" t="s">
        <v>78</v>
      </c>
      <c r="E1948" s="2" t="s">
        <v>79</v>
      </c>
      <c r="F1948" s="2" t="str">
        <f t="shared" si="180"/>
        <v>Women</v>
      </c>
      <c r="G1948" s="2" t="str">
        <f t="shared" si="181"/>
        <v xml:space="preserve"> Apparel</v>
      </c>
      <c r="H1948" s="2" t="s">
        <v>20</v>
      </c>
      <c r="I1948" s="2">
        <v>45</v>
      </c>
      <c r="J1948" s="2">
        <v>375</v>
      </c>
      <c r="K1948" s="2">
        <v>16875</v>
      </c>
      <c r="L1948" s="2" t="s">
        <v>15</v>
      </c>
      <c r="M1948" s="2">
        <f t="shared" si="182"/>
        <v>2</v>
      </c>
      <c r="N1948" s="2" t="str">
        <f t="shared" si="183"/>
        <v>Feb</v>
      </c>
      <c r="O1948" s="2" t="str">
        <f t="shared" si="184"/>
        <v>Wed</v>
      </c>
      <c r="P1948" s="2" t="str">
        <f t="shared" si="185"/>
        <v>2021</v>
      </c>
    </row>
    <row r="1949" spans="1:16" x14ac:dyDescent="0.3">
      <c r="A1949" s="2" t="s">
        <v>27</v>
      </c>
      <c r="B1949" s="3">
        <v>44271</v>
      </c>
      <c r="C1949" s="2" t="s">
        <v>24</v>
      </c>
      <c r="D1949" s="2" t="s">
        <v>78</v>
      </c>
      <c r="E1949" s="2" t="s">
        <v>79</v>
      </c>
      <c r="F1949" s="2" t="str">
        <f t="shared" si="180"/>
        <v>Men</v>
      </c>
      <c r="G1949" s="2" t="str">
        <f t="shared" si="181"/>
        <v xml:space="preserve"> Street Footwear</v>
      </c>
      <c r="H1949" s="2" t="s">
        <v>14</v>
      </c>
      <c r="I1949" s="2">
        <v>45</v>
      </c>
      <c r="J1949" s="2">
        <v>525</v>
      </c>
      <c r="K1949" s="2">
        <v>23625</v>
      </c>
      <c r="L1949" s="2" t="s">
        <v>15</v>
      </c>
      <c r="M1949" s="2">
        <f t="shared" si="182"/>
        <v>3</v>
      </c>
      <c r="N1949" s="2" t="str">
        <f t="shared" si="183"/>
        <v>Mar</v>
      </c>
      <c r="O1949" s="2" t="str">
        <f t="shared" si="184"/>
        <v>Tue</v>
      </c>
      <c r="P1949" s="2" t="str">
        <f t="shared" si="185"/>
        <v>2021</v>
      </c>
    </row>
    <row r="1950" spans="1:16" x14ac:dyDescent="0.3">
      <c r="A1950" s="2" t="s">
        <v>27</v>
      </c>
      <c r="B1950" s="3">
        <v>44271</v>
      </c>
      <c r="C1950" s="2" t="s">
        <v>24</v>
      </c>
      <c r="D1950" s="2" t="s">
        <v>78</v>
      </c>
      <c r="E1950" s="2" t="s">
        <v>79</v>
      </c>
      <c r="F1950" s="2" t="str">
        <f t="shared" si="180"/>
        <v>Men</v>
      </c>
      <c r="G1950" s="2" t="str">
        <f t="shared" si="181"/>
        <v xml:space="preserve"> Athletic Footwear</v>
      </c>
      <c r="H1950" s="2" t="s">
        <v>16</v>
      </c>
      <c r="I1950" s="2">
        <v>55.000000000000007</v>
      </c>
      <c r="J1950" s="2">
        <v>375</v>
      </c>
      <c r="K1950" s="2">
        <v>20625.000000000004</v>
      </c>
      <c r="L1950" s="2" t="s">
        <v>15</v>
      </c>
      <c r="M1950" s="2">
        <f t="shared" si="182"/>
        <v>3</v>
      </c>
      <c r="N1950" s="2" t="str">
        <f t="shared" si="183"/>
        <v>Mar</v>
      </c>
      <c r="O1950" s="2" t="str">
        <f t="shared" si="184"/>
        <v>Tue</v>
      </c>
      <c r="P1950" s="2" t="str">
        <f t="shared" si="185"/>
        <v>2021</v>
      </c>
    </row>
    <row r="1951" spans="1:16" x14ac:dyDescent="0.3">
      <c r="A1951" s="2" t="s">
        <v>27</v>
      </c>
      <c r="B1951" s="3">
        <v>44271</v>
      </c>
      <c r="C1951" s="2" t="s">
        <v>24</v>
      </c>
      <c r="D1951" s="2" t="s">
        <v>78</v>
      </c>
      <c r="E1951" s="2" t="s">
        <v>79</v>
      </c>
      <c r="F1951" s="2" t="str">
        <f t="shared" si="180"/>
        <v>Women</v>
      </c>
      <c r="G1951" s="2" t="str">
        <f t="shared" si="181"/>
        <v xml:space="preserve"> Street Footwear</v>
      </c>
      <c r="H1951" s="2" t="s">
        <v>17</v>
      </c>
      <c r="I1951" s="2">
        <v>60</v>
      </c>
      <c r="J1951" s="2">
        <v>400</v>
      </c>
      <c r="K1951" s="2">
        <v>24000</v>
      </c>
      <c r="L1951" s="2" t="s">
        <v>15</v>
      </c>
      <c r="M1951" s="2">
        <f t="shared" si="182"/>
        <v>3</v>
      </c>
      <c r="N1951" s="2" t="str">
        <f t="shared" si="183"/>
        <v>Mar</v>
      </c>
      <c r="O1951" s="2" t="str">
        <f t="shared" si="184"/>
        <v>Tue</v>
      </c>
      <c r="P1951" s="2" t="str">
        <f t="shared" si="185"/>
        <v>2021</v>
      </c>
    </row>
    <row r="1952" spans="1:16" x14ac:dyDescent="0.3">
      <c r="A1952" s="2" t="s">
        <v>27</v>
      </c>
      <c r="B1952" s="3">
        <v>44271</v>
      </c>
      <c r="C1952" s="2" t="s">
        <v>24</v>
      </c>
      <c r="D1952" s="2" t="s">
        <v>78</v>
      </c>
      <c r="E1952" s="2" t="s">
        <v>79</v>
      </c>
      <c r="F1952" s="2" t="str">
        <f t="shared" si="180"/>
        <v>Women</v>
      </c>
      <c r="G1952" s="2" t="str">
        <f t="shared" si="181"/>
        <v xml:space="preserve"> Athletic Footwear</v>
      </c>
      <c r="H1952" s="2" t="s">
        <v>18</v>
      </c>
      <c r="I1952" s="2">
        <v>55.000000000000007</v>
      </c>
      <c r="J1952" s="2">
        <v>300</v>
      </c>
      <c r="K1952" s="2">
        <v>16500.000000000004</v>
      </c>
      <c r="L1952" s="2" t="s">
        <v>15</v>
      </c>
      <c r="M1952" s="2">
        <f t="shared" si="182"/>
        <v>3</v>
      </c>
      <c r="N1952" s="2" t="str">
        <f t="shared" si="183"/>
        <v>Mar</v>
      </c>
      <c r="O1952" s="2" t="str">
        <f t="shared" si="184"/>
        <v>Tue</v>
      </c>
      <c r="P1952" s="2" t="str">
        <f t="shared" si="185"/>
        <v>2021</v>
      </c>
    </row>
    <row r="1953" spans="1:16" x14ac:dyDescent="0.3">
      <c r="A1953" s="2" t="s">
        <v>27</v>
      </c>
      <c r="B1953" s="3">
        <v>44271</v>
      </c>
      <c r="C1953" s="2" t="s">
        <v>24</v>
      </c>
      <c r="D1953" s="2" t="s">
        <v>78</v>
      </c>
      <c r="E1953" s="2" t="s">
        <v>79</v>
      </c>
      <c r="F1953" s="2" t="str">
        <f t="shared" si="180"/>
        <v>Men</v>
      </c>
      <c r="G1953" s="2" t="str">
        <f t="shared" si="181"/>
        <v xml:space="preserve"> Apparel</v>
      </c>
      <c r="H1953" s="2" t="s">
        <v>19</v>
      </c>
      <c r="I1953" s="2">
        <v>60.000000000000007</v>
      </c>
      <c r="J1953" s="2">
        <v>150</v>
      </c>
      <c r="K1953" s="2">
        <v>9000.0000000000018</v>
      </c>
      <c r="L1953" s="2" t="s">
        <v>15</v>
      </c>
      <c r="M1953" s="2">
        <f t="shared" si="182"/>
        <v>3</v>
      </c>
      <c r="N1953" s="2" t="str">
        <f t="shared" si="183"/>
        <v>Mar</v>
      </c>
      <c r="O1953" s="2" t="str">
        <f t="shared" si="184"/>
        <v>Tue</v>
      </c>
      <c r="P1953" s="2" t="str">
        <f t="shared" si="185"/>
        <v>2021</v>
      </c>
    </row>
    <row r="1954" spans="1:16" x14ac:dyDescent="0.3">
      <c r="A1954" s="2" t="s">
        <v>27</v>
      </c>
      <c r="B1954" s="3">
        <v>44271</v>
      </c>
      <c r="C1954" s="2" t="s">
        <v>24</v>
      </c>
      <c r="D1954" s="2" t="s">
        <v>78</v>
      </c>
      <c r="E1954" s="2" t="s">
        <v>79</v>
      </c>
      <c r="F1954" s="2" t="str">
        <f t="shared" si="180"/>
        <v>Women</v>
      </c>
      <c r="G1954" s="2" t="str">
        <f t="shared" si="181"/>
        <v xml:space="preserve"> Apparel</v>
      </c>
      <c r="H1954" s="2" t="s">
        <v>20</v>
      </c>
      <c r="I1954" s="2">
        <v>45</v>
      </c>
      <c r="J1954" s="2">
        <v>350</v>
      </c>
      <c r="K1954" s="2">
        <v>15750</v>
      </c>
      <c r="L1954" s="2" t="s">
        <v>15</v>
      </c>
      <c r="M1954" s="2">
        <f t="shared" si="182"/>
        <v>3</v>
      </c>
      <c r="N1954" s="2" t="str">
        <f t="shared" si="183"/>
        <v>Mar</v>
      </c>
      <c r="O1954" s="2" t="str">
        <f t="shared" si="184"/>
        <v>Tue</v>
      </c>
      <c r="P1954" s="2" t="str">
        <f t="shared" si="185"/>
        <v>2021</v>
      </c>
    </row>
    <row r="1955" spans="1:16" x14ac:dyDescent="0.3">
      <c r="A1955" s="2" t="s">
        <v>27</v>
      </c>
      <c r="B1955" s="3">
        <v>44303</v>
      </c>
      <c r="C1955" s="2" t="s">
        <v>24</v>
      </c>
      <c r="D1955" s="2" t="s">
        <v>78</v>
      </c>
      <c r="E1955" s="2" t="s">
        <v>79</v>
      </c>
      <c r="F1955" s="2" t="str">
        <f t="shared" si="180"/>
        <v>Men</v>
      </c>
      <c r="G1955" s="2" t="str">
        <f t="shared" si="181"/>
        <v xml:space="preserve"> Street Footwear</v>
      </c>
      <c r="H1955" s="2" t="s">
        <v>14</v>
      </c>
      <c r="I1955" s="2">
        <v>50</v>
      </c>
      <c r="J1955" s="2">
        <v>525</v>
      </c>
      <c r="K1955" s="2">
        <v>26250</v>
      </c>
      <c r="L1955" s="2" t="s">
        <v>15</v>
      </c>
      <c r="M1955" s="2">
        <f t="shared" si="182"/>
        <v>4</v>
      </c>
      <c r="N1955" s="2" t="str">
        <f t="shared" si="183"/>
        <v>Apr</v>
      </c>
      <c r="O1955" s="2" t="str">
        <f t="shared" si="184"/>
        <v>Sat</v>
      </c>
      <c r="P1955" s="2" t="str">
        <f t="shared" si="185"/>
        <v>2021</v>
      </c>
    </row>
    <row r="1956" spans="1:16" x14ac:dyDescent="0.3">
      <c r="A1956" s="2" t="s">
        <v>27</v>
      </c>
      <c r="B1956" s="3">
        <v>44303</v>
      </c>
      <c r="C1956" s="2" t="s">
        <v>24</v>
      </c>
      <c r="D1956" s="2" t="s">
        <v>78</v>
      </c>
      <c r="E1956" s="2" t="s">
        <v>79</v>
      </c>
      <c r="F1956" s="2" t="str">
        <f t="shared" si="180"/>
        <v>Men</v>
      </c>
      <c r="G1956" s="2" t="str">
        <f t="shared" si="181"/>
        <v xml:space="preserve"> Athletic Footwear</v>
      </c>
      <c r="H1956" s="2" t="s">
        <v>16</v>
      </c>
      <c r="I1956" s="2">
        <v>55.000000000000007</v>
      </c>
      <c r="J1956" s="2">
        <v>325</v>
      </c>
      <c r="K1956" s="2">
        <v>17875.000000000004</v>
      </c>
      <c r="L1956" s="2" t="s">
        <v>15</v>
      </c>
      <c r="M1956" s="2">
        <f t="shared" si="182"/>
        <v>4</v>
      </c>
      <c r="N1956" s="2" t="str">
        <f t="shared" si="183"/>
        <v>Apr</v>
      </c>
      <c r="O1956" s="2" t="str">
        <f t="shared" si="184"/>
        <v>Sat</v>
      </c>
      <c r="P1956" s="2" t="str">
        <f t="shared" si="185"/>
        <v>2021</v>
      </c>
    </row>
    <row r="1957" spans="1:16" x14ac:dyDescent="0.3">
      <c r="A1957" s="2" t="s">
        <v>27</v>
      </c>
      <c r="B1957" s="3">
        <v>44303</v>
      </c>
      <c r="C1957" s="2" t="s">
        <v>24</v>
      </c>
      <c r="D1957" s="2" t="s">
        <v>78</v>
      </c>
      <c r="E1957" s="2" t="s">
        <v>79</v>
      </c>
      <c r="F1957" s="2" t="str">
        <f t="shared" si="180"/>
        <v>Women</v>
      </c>
      <c r="G1957" s="2" t="str">
        <f t="shared" si="181"/>
        <v xml:space="preserve"> Street Footwear</v>
      </c>
      <c r="H1957" s="2" t="s">
        <v>17</v>
      </c>
      <c r="I1957" s="2">
        <v>55.000000000000007</v>
      </c>
      <c r="J1957" s="2">
        <v>375</v>
      </c>
      <c r="K1957" s="2">
        <v>20625.000000000004</v>
      </c>
      <c r="L1957" s="2" t="s">
        <v>15</v>
      </c>
      <c r="M1957" s="2">
        <f t="shared" si="182"/>
        <v>4</v>
      </c>
      <c r="N1957" s="2" t="str">
        <f t="shared" si="183"/>
        <v>Apr</v>
      </c>
      <c r="O1957" s="2" t="str">
        <f t="shared" si="184"/>
        <v>Sat</v>
      </c>
      <c r="P1957" s="2" t="str">
        <f t="shared" si="185"/>
        <v>2021</v>
      </c>
    </row>
    <row r="1958" spans="1:16" x14ac:dyDescent="0.3">
      <c r="A1958" s="2" t="s">
        <v>27</v>
      </c>
      <c r="B1958" s="3">
        <v>44303</v>
      </c>
      <c r="C1958" s="2" t="s">
        <v>24</v>
      </c>
      <c r="D1958" s="2" t="s">
        <v>78</v>
      </c>
      <c r="E1958" s="2" t="s">
        <v>79</v>
      </c>
      <c r="F1958" s="2" t="str">
        <f t="shared" si="180"/>
        <v>Women</v>
      </c>
      <c r="G1958" s="2" t="str">
        <f t="shared" si="181"/>
        <v xml:space="preserve"> Athletic Footwear</v>
      </c>
      <c r="H1958" s="2" t="s">
        <v>18</v>
      </c>
      <c r="I1958" s="2">
        <v>40.000000000000007</v>
      </c>
      <c r="J1958" s="2">
        <v>275</v>
      </c>
      <c r="K1958" s="2">
        <v>11000.000000000002</v>
      </c>
      <c r="L1958" s="2" t="s">
        <v>15</v>
      </c>
      <c r="M1958" s="2">
        <f t="shared" si="182"/>
        <v>4</v>
      </c>
      <c r="N1958" s="2" t="str">
        <f t="shared" si="183"/>
        <v>Apr</v>
      </c>
      <c r="O1958" s="2" t="str">
        <f t="shared" si="184"/>
        <v>Sat</v>
      </c>
      <c r="P1958" s="2" t="str">
        <f t="shared" si="185"/>
        <v>2021</v>
      </c>
    </row>
    <row r="1959" spans="1:16" x14ac:dyDescent="0.3">
      <c r="A1959" s="2" t="s">
        <v>27</v>
      </c>
      <c r="B1959" s="3">
        <v>44303</v>
      </c>
      <c r="C1959" s="2" t="s">
        <v>24</v>
      </c>
      <c r="D1959" s="2" t="s">
        <v>78</v>
      </c>
      <c r="E1959" s="2" t="s">
        <v>79</v>
      </c>
      <c r="F1959" s="2" t="str">
        <f t="shared" si="180"/>
        <v>Men</v>
      </c>
      <c r="G1959" s="2" t="str">
        <f t="shared" si="181"/>
        <v xml:space="preserve"> Apparel</v>
      </c>
      <c r="H1959" s="2" t="s">
        <v>19</v>
      </c>
      <c r="I1959" s="2">
        <v>45.000000000000014</v>
      </c>
      <c r="J1959" s="2">
        <v>175</v>
      </c>
      <c r="K1959" s="2">
        <v>7875.0000000000027</v>
      </c>
      <c r="L1959" s="2" t="s">
        <v>15</v>
      </c>
      <c r="M1959" s="2">
        <f t="shared" si="182"/>
        <v>4</v>
      </c>
      <c r="N1959" s="2" t="str">
        <f t="shared" si="183"/>
        <v>Apr</v>
      </c>
      <c r="O1959" s="2" t="str">
        <f t="shared" si="184"/>
        <v>Sat</v>
      </c>
      <c r="P1959" s="2" t="str">
        <f t="shared" si="185"/>
        <v>2021</v>
      </c>
    </row>
    <row r="1960" spans="1:16" x14ac:dyDescent="0.3">
      <c r="A1960" s="2" t="s">
        <v>27</v>
      </c>
      <c r="B1960" s="3">
        <v>44303</v>
      </c>
      <c r="C1960" s="2" t="s">
        <v>24</v>
      </c>
      <c r="D1960" s="2" t="s">
        <v>78</v>
      </c>
      <c r="E1960" s="2" t="s">
        <v>79</v>
      </c>
      <c r="F1960" s="2" t="str">
        <f t="shared" si="180"/>
        <v>Women</v>
      </c>
      <c r="G1960" s="2" t="str">
        <f t="shared" si="181"/>
        <v xml:space="preserve"> Apparel</v>
      </c>
      <c r="H1960" s="2" t="s">
        <v>20</v>
      </c>
      <c r="I1960" s="2">
        <v>60.000000000000007</v>
      </c>
      <c r="J1960" s="2">
        <v>350</v>
      </c>
      <c r="K1960" s="2">
        <v>21000.000000000004</v>
      </c>
      <c r="L1960" s="2" t="s">
        <v>15</v>
      </c>
      <c r="M1960" s="2">
        <f t="shared" si="182"/>
        <v>4</v>
      </c>
      <c r="N1960" s="2" t="str">
        <f t="shared" si="183"/>
        <v>Apr</v>
      </c>
      <c r="O1960" s="2" t="str">
        <f t="shared" si="184"/>
        <v>Sat</v>
      </c>
      <c r="P1960" s="2" t="str">
        <f t="shared" si="185"/>
        <v>2021</v>
      </c>
    </row>
    <row r="1961" spans="1:16" x14ac:dyDescent="0.3">
      <c r="A1961" s="2" t="s">
        <v>27</v>
      </c>
      <c r="B1961" s="3">
        <v>44334</v>
      </c>
      <c r="C1961" s="2" t="s">
        <v>24</v>
      </c>
      <c r="D1961" s="2" t="s">
        <v>78</v>
      </c>
      <c r="E1961" s="2" t="s">
        <v>79</v>
      </c>
      <c r="F1961" s="2" t="str">
        <f t="shared" si="180"/>
        <v>Men</v>
      </c>
      <c r="G1961" s="2" t="str">
        <f t="shared" si="181"/>
        <v xml:space="preserve"> Street Footwear</v>
      </c>
      <c r="H1961" s="2" t="s">
        <v>14</v>
      </c>
      <c r="I1961" s="2">
        <v>45</v>
      </c>
      <c r="J1961" s="2">
        <v>550</v>
      </c>
      <c r="K1961" s="2">
        <v>24750</v>
      </c>
      <c r="L1961" s="2" t="s">
        <v>15</v>
      </c>
      <c r="M1961" s="2">
        <f t="shared" si="182"/>
        <v>5</v>
      </c>
      <c r="N1961" s="2" t="str">
        <f t="shared" si="183"/>
        <v>May</v>
      </c>
      <c r="O1961" s="2" t="str">
        <f t="shared" si="184"/>
        <v>Tue</v>
      </c>
      <c r="P1961" s="2" t="str">
        <f t="shared" si="185"/>
        <v>2021</v>
      </c>
    </row>
    <row r="1962" spans="1:16" x14ac:dyDescent="0.3">
      <c r="A1962" s="2" t="s">
        <v>27</v>
      </c>
      <c r="B1962" s="3">
        <v>44334</v>
      </c>
      <c r="C1962" s="2" t="s">
        <v>24</v>
      </c>
      <c r="D1962" s="2" t="s">
        <v>78</v>
      </c>
      <c r="E1962" s="2" t="s">
        <v>79</v>
      </c>
      <c r="F1962" s="2" t="str">
        <f t="shared" si="180"/>
        <v>Men</v>
      </c>
      <c r="G1962" s="2" t="str">
        <f t="shared" si="181"/>
        <v xml:space="preserve"> Athletic Footwear</v>
      </c>
      <c r="H1962" s="2" t="s">
        <v>16</v>
      </c>
      <c r="I1962" s="2">
        <v>50</v>
      </c>
      <c r="J1962" s="2">
        <v>400</v>
      </c>
      <c r="K1962" s="2">
        <v>20000</v>
      </c>
      <c r="L1962" s="2" t="s">
        <v>15</v>
      </c>
      <c r="M1962" s="2">
        <f t="shared" si="182"/>
        <v>5</v>
      </c>
      <c r="N1962" s="2" t="str">
        <f t="shared" si="183"/>
        <v>May</v>
      </c>
      <c r="O1962" s="2" t="str">
        <f t="shared" si="184"/>
        <v>Tue</v>
      </c>
      <c r="P1962" s="2" t="str">
        <f t="shared" si="185"/>
        <v>2021</v>
      </c>
    </row>
    <row r="1963" spans="1:16" x14ac:dyDescent="0.3">
      <c r="A1963" s="2" t="s">
        <v>27</v>
      </c>
      <c r="B1963" s="3">
        <v>44334</v>
      </c>
      <c r="C1963" s="2" t="s">
        <v>24</v>
      </c>
      <c r="D1963" s="2" t="s">
        <v>78</v>
      </c>
      <c r="E1963" s="2" t="s">
        <v>79</v>
      </c>
      <c r="F1963" s="2" t="str">
        <f t="shared" si="180"/>
        <v>Women</v>
      </c>
      <c r="G1963" s="2" t="str">
        <f t="shared" si="181"/>
        <v xml:space="preserve"> Street Footwear</v>
      </c>
      <c r="H1963" s="2" t="s">
        <v>17</v>
      </c>
      <c r="I1963" s="2">
        <v>50</v>
      </c>
      <c r="J1963" s="2">
        <v>400</v>
      </c>
      <c r="K1963" s="2">
        <v>20000</v>
      </c>
      <c r="L1963" s="2" t="s">
        <v>15</v>
      </c>
      <c r="M1963" s="2">
        <f t="shared" si="182"/>
        <v>5</v>
      </c>
      <c r="N1963" s="2" t="str">
        <f t="shared" si="183"/>
        <v>May</v>
      </c>
      <c r="O1963" s="2" t="str">
        <f t="shared" si="184"/>
        <v>Tue</v>
      </c>
      <c r="P1963" s="2" t="str">
        <f t="shared" si="185"/>
        <v>2021</v>
      </c>
    </row>
    <row r="1964" spans="1:16" x14ac:dyDescent="0.3">
      <c r="A1964" s="2" t="s">
        <v>27</v>
      </c>
      <c r="B1964" s="3">
        <v>44334</v>
      </c>
      <c r="C1964" s="2" t="s">
        <v>24</v>
      </c>
      <c r="D1964" s="2" t="s">
        <v>78</v>
      </c>
      <c r="E1964" s="2" t="s">
        <v>79</v>
      </c>
      <c r="F1964" s="2" t="str">
        <f t="shared" si="180"/>
        <v>Women</v>
      </c>
      <c r="G1964" s="2" t="str">
        <f t="shared" si="181"/>
        <v xml:space="preserve"> Athletic Footwear</v>
      </c>
      <c r="H1964" s="2" t="s">
        <v>18</v>
      </c>
      <c r="I1964" s="2">
        <v>45</v>
      </c>
      <c r="J1964" s="2">
        <v>325</v>
      </c>
      <c r="K1964" s="2">
        <v>14625</v>
      </c>
      <c r="L1964" s="2" t="s">
        <v>15</v>
      </c>
      <c r="M1964" s="2">
        <f t="shared" si="182"/>
        <v>5</v>
      </c>
      <c r="N1964" s="2" t="str">
        <f t="shared" si="183"/>
        <v>May</v>
      </c>
      <c r="O1964" s="2" t="str">
        <f t="shared" si="184"/>
        <v>Tue</v>
      </c>
      <c r="P1964" s="2" t="str">
        <f t="shared" si="185"/>
        <v>2021</v>
      </c>
    </row>
    <row r="1965" spans="1:16" x14ac:dyDescent="0.3">
      <c r="A1965" s="2" t="s">
        <v>27</v>
      </c>
      <c r="B1965" s="3">
        <v>44334</v>
      </c>
      <c r="C1965" s="2" t="s">
        <v>24</v>
      </c>
      <c r="D1965" s="2" t="s">
        <v>78</v>
      </c>
      <c r="E1965" s="2" t="s">
        <v>79</v>
      </c>
      <c r="F1965" s="2" t="str">
        <f t="shared" si="180"/>
        <v>Men</v>
      </c>
      <c r="G1965" s="2" t="str">
        <f t="shared" si="181"/>
        <v xml:space="preserve"> Apparel</v>
      </c>
      <c r="H1965" s="2" t="s">
        <v>19</v>
      </c>
      <c r="I1965" s="2">
        <v>40</v>
      </c>
      <c r="J1965" s="2">
        <v>225</v>
      </c>
      <c r="K1965" s="2">
        <v>9000</v>
      </c>
      <c r="L1965" s="2" t="s">
        <v>15</v>
      </c>
      <c r="M1965" s="2">
        <f t="shared" si="182"/>
        <v>5</v>
      </c>
      <c r="N1965" s="2" t="str">
        <f t="shared" si="183"/>
        <v>May</v>
      </c>
      <c r="O1965" s="2" t="str">
        <f t="shared" si="184"/>
        <v>Tue</v>
      </c>
      <c r="P1965" s="2" t="str">
        <f t="shared" si="185"/>
        <v>2021</v>
      </c>
    </row>
    <row r="1966" spans="1:16" x14ac:dyDescent="0.3">
      <c r="A1966" s="2" t="s">
        <v>27</v>
      </c>
      <c r="B1966" s="3">
        <v>44334</v>
      </c>
      <c r="C1966" s="2" t="s">
        <v>24</v>
      </c>
      <c r="D1966" s="2" t="s">
        <v>78</v>
      </c>
      <c r="E1966" s="2" t="s">
        <v>79</v>
      </c>
      <c r="F1966" s="2" t="str">
        <f t="shared" si="180"/>
        <v>Women</v>
      </c>
      <c r="G1966" s="2" t="str">
        <f t="shared" si="181"/>
        <v xml:space="preserve"> Apparel</v>
      </c>
      <c r="H1966" s="2" t="s">
        <v>20</v>
      </c>
      <c r="I1966" s="2">
        <v>65</v>
      </c>
      <c r="J1966" s="2">
        <v>575</v>
      </c>
      <c r="K1966" s="2">
        <v>37375</v>
      </c>
      <c r="L1966" s="2" t="s">
        <v>80</v>
      </c>
      <c r="M1966" s="2">
        <f t="shared" si="182"/>
        <v>5</v>
      </c>
      <c r="N1966" s="2" t="str">
        <f t="shared" si="183"/>
        <v>May</v>
      </c>
      <c r="O1966" s="2" t="str">
        <f t="shared" si="184"/>
        <v>Tue</v>
      </c>
      <c r="P1966" s="2" t="str">
        <f t="shared" si="185"/>
        <v>2021</v>
      </c>
    </row>
    <row r="1967" spans="1:16" x14ac:dyDescent="0.3">
      <c r="A1967" s="2" t="s">
        <v>27</v>
      </c>
      <c r="B1967" s="3">
        <v>44364</v>
      </c>
      <c r="C1967" s="2" t="s">
        <v>24</v>
      </c>
      <c r="D1967" s="2" t="s">
        <v>78</v>
      </c>
      <c r="E1967" s="2" t="s">
        <v>79</v>
      </c>
      <c r="F1967" s="2" t="str">
        <f t="shared" si="180"/>
        <v>Men</v>
      </c>
      <c r="G1967" s="2" t="str">
        <f t="shared" si="181"/>
        <v xml:space="preserve"> Street Footwear</v>
      </c>
      <c r="H1967" s="2" t="s">
        <v>14</v>
      </c>
      <c r="I1967" s="2">
        <v>60</v>
      </c>
      <c r="J1967" s="2">
        <v>825</v>
      </c>
      <c r="K1967" s="2">
        <v>49500</v>
      </c>
      <c r="L1967" s="2" t="s">
        <v>80</v>
      </c>
      <c r="M1967" s="2">
        <f t="shared" si="182"/>
        <v>6</v>
      </c>
      <c r="N1967" s="2" t="str">
        <f t="shared" si="183"/>
        <v>Jun</v>
      </c>
      <c r="O1967" s="2" t="str">
        <f t="shared" si="184"/>
        <v>Thu</v>
      </c>
      <c r="P1967" s="2" t="str">
        <f t="shared" si="185"/>
        <v>2021</v>
      </c>
    </row>
    <row r="1968" spans="1:16" x14ac:dyDescent="0.3">
      <c r="A1968" s="2" t="s">
        <v>27</v>
      </c>
      <c r="B1968" s="3">
        <v>44364</v>
      </c>
      <c r="C1968" s="2" t="s">
        <v>24</v>
      </c>
      <c r="D1968" s="2" t="s">
        <v>78</v>
      </c>
      <c r="E1968" s="2" t="s">
        <v>79</v>
      </c>
      <c r="F1968" s="2" t="str">
        <f t="shared" si="180"/>
        <v>Men</v>
      </c>
      <c r="G1968" s="2" t="str">
        <f t="shared" si="181"/>
        <v xml:space="preserve"> Athletic Footwear</v>
      </c>
      <c r="H1968" s="2" t="s">
        <v>16</v>
      </c>
      <c r="I1968" s="2">
        <v>70</v>
      </c>
      <c r="J1968" s="2">
        <v>700</v>
      </c>
      <c r="K1968" s="2">
        <v>49000</v>
      </c>
      <c r="L1968" s="2" t="s">
        <v>80</v>
      </c>
      <c r="M1968" s="2">
        <f t="shared" si="182"/>
        <v>6</v>
      </c>
      <c r="N1968" s="2" t="str">
        <f t="shared" si="183"/>
        <v>Jun</v>
      </c>
      <c r="O1968" s="2" t="str">
        <f t="shared" si="184"/>
        <v>Thu</v>
      </c>
      <c r="P1968" s="2" t="str">
        <f t="shared" si="185"/>
        <v>2021</v>
      </c>
    </row>
    <row r="1969" spans="1:16" x14ac:dyDescent="0.3">
      <c r="A1969" s="2" t="s">
        <v>27</v>
      </c>
      <c r="B1969" s="3">
        <v>44364</v>
      </c>
      <c r="C1969" s="2" t="s">
        <v>24</v>
      </c>
      <c r="D1969" s="2" t="s">
        <v>78</v>
      </c>
      <c r="E1969" s="2" t="s">
        <v>79</v>
      </c>
      <c r="F1969" s="2" t="str">
        <f t="shared" si="180"/>
        <v>Women</v>
      </c>
      <c r="G1969" s="2" t="str">
        <f t="shared" si="181"/>
        <v xml:space="preserve"> Street Footwear</v>
      </c>
      <c r="H1969" s="2" t="s">
        <v>17</v>
      </c>
      <c r="I1969" s="2">
        <v>85</v>
      </c>
      <c r="J1969" s="2">
        <v>700</v>
      </c>
      <c r="K1969" s="2">
        <v>59500</v>
      </c>
      <c r="L1969" s="2" t="s">
        <v>80</v>
      </c>
      <c r="M1969" s="2">
        <f t="shared" si="182"/>
        <v>6</v>
      </c>
      <c r="N1969" s="2" t="str">
        <f t="shared" si="183"/>
        <v>Jun</v>
      </c>
      <c r="O1969" s="2" t="str">
        <f t="shared" si="184"/>
        <v>Thu</v>
      </c>
      <c r="P1969" s="2" t="str">
        <f t="shared" si="185"/>
        <v>2021</v>
      </c>
    </row>
    <row r="1970" spans="1:16" x14ac:dyDescent="0.3">
      <c r="A1970" s="2" t="s">
        <v>27</v>
      </c>
      <c r="B1970" s="3">
        <v>44364</v>
      </c>
      <c r="C1970" s="2" t="s">
        <v>24</v>
      </c>
      <c r="D1970" s="2" t="s">
        <v>78</v>
      </c>
      <c r="E1970" s="2" t="s">
        <v>79</v>
      </c>
      <c r="F1970" s="2" t="str">
        <f t="shared" si="180"/>
        <v>Women</v>
      </c>
      <c r="G1970" s="2" t="str">
        <f t="shared" si="181"/>
        <v xml:space="preserve"> Athletic Footwear</v>
      </c>
      <c r="H1970" s="2" t="s">
        <v>18</v>
      </c>
      <c r="I1970" s="2">
        <v>85</v>
      </c>
      <c r="J1970" s="2">
        <v>575</v>
      </c>
      <c r="K1970" s="2">
        <v>48875</v>
      </c>
      <c r="L1970" s="2" t="s">
        <v>80</v>
      </c>
      <c r="M1970" s="2">
        <f t="shared" si="182"/>
        <v>6</v>
      </c>
      <c r="N1970" s="2" t="str">
        <f t="shared" si="183"/>
        <v>Jun</v>
      </c>
      <c r="O1970" s="2" t="str">
        <f t="shared" si="184"/>
        <v>Thu</v>
      </c>
      <c r="P1970" s="2" t="str">
        <f t="shared" si="185"/>
        <v>2021</v>
      </c>
    </row>
    <row r="1971" spans="1:16" x14ac:dyDescent="0.3">
      <c r="A1971" s="2" t="s">
        <v>27</v>
      </c>
      <c r="B1971" s="3">
        <v>44364</v>
      </c>
      <c r="C1971" s="2" t="s">
        <v>24</v>
      </c>
      <c r="D1971" s="2" t="s">
        <v>78</v>
      </c>
      <c r="E1971" s="2" t="s">
        <v>79</v>
      </c>
      <c r="F1971" s="2" t="str">
        <f t="shared" si="180"/>
        <v>Men</v>
      </c>
      <c r="G1971" s="2" t="str">
        <f t="shared" si="181"/>
        <v xml:space="preserve"> Apparel</v>
      </c>
      <c r="H1971" s="2" t="s">
        <v>19</v>
      </c>
      <c r="I1971" s="2">
        <v>95</v>
      </c>
      <c r="J1971" s="2">
        <v>450</v>
      </c>
      <c r="K1971" s="2">
        <v>42750</v>
      </c>
      <c r="L1971" s="2" t="s">
        <v>80</v>
      </c>
      <c r="M1971" s="2">
        <f t="shared" si="182"/>
        <v>6</v>
      </c>
      <c r="N1971" s="2" t="str">
        <f t="shared" si="183"/>
        <v>Jun</v>
      </c>
      <c r="O1971" s="2" t="str">
        <f t="shared" si="184"/>
        <v>Thu</v>
      </c>
      <c r="P1971" s="2" t="str">
        <f t="shared" si="185"/>
        <v>2021</v>
      </c>
    </row>
    <row r="1972" spans="1:16" x14ac:dyDescent="0.3">
      <c r="A1972" s="2" t="s">
        <v>27</v>
      </c>
      <c r="B1972" s="3">
        <v>44364</v>
      </c>
      <c r="C1972" s="2" t="s">
        <v>24</v>
      </c>
      <c r="D1972" s="2" t="s">
        <v>78</v>
      </c>
      <c r="E1972" s="2" t="s">
        <v>79</v>
      </c>
      <c r="F1972" s="2" t="str">
        <f t="shared" si="180"/>
        <v>Women</v>
      </c>
      <c r="G1972" s="2" t="str">
        <f t="shared" si="181"/>
        <v xml:space="preserve"> Apparel</v>
      </c>
      <c r="H1972" s="2" t="s">
        <v>20</v>
      </c>
      <c r="I1972" s="2">
        <v>110.00000000000001</v>
      </c>
      <c r="J1972" s="2">
        <v>750</v>
      </c>
      <c r="K1972" s="2">
        <v>82500.000000000015</v>
      </c>
      <c r="L1972" s="2" t="s">
        <v>80</v>
      </c>
      <c r="M1972" s="2">
        <f t="shared" si="182"/>
        <v>6</v>
      </c>
      <c r="N1972" s="2" t="str">
        <f t="shared" si="183"/>
        <v>Jun</v>
      </c>
      <c r="O1972" s="2" t="str">
        <f t="shared" si="184"/>
        <v>Thu</v>
      </c>
      <c r="P1972" s="2" t="str">
        <f t="shared" si="185"/>
        <v>2021</v>
      </c>
    </row>
    <row r="1973" spans="1:16" x14ac:dyDescent="0.3">
      <c r="A1973" s="2" t="s">
        <v>27</v>
      </c>
      <c r="B1973" s="3">
        <v>44393</v>
      </c>
      <c r="C1973" s="2" t="s">
        <v>24</v>
      </c>
      <c r="D1973" s="2" t="s">
        <v>78</v>
      </c>
      <c r="E1973" s="2" t="s">
        <v>79</v>
      </c>
      <c r="F1973" s="2" t="str">
        <f t="shared" si="180"/>
        <v>Men</v>
      </c>
      <c r="G1973" s="2" t="str">
        <f t="shared" si="181"/>
        <v xml:space="preserve"> Street Footwear</v>
      </c>
      <c r="H1973" s="2" t="s">
        <v>14</v>
      </c>
      <c r="I1973" s="2">
        <v>90</v>
      </c>
      <c r="J1973" s="2">
        <v>900</v>
      </c>
      <c r="K1973" s="2">
        <v>81000</v>
      </c>
      <c r="L1973" s="2" t="s">
        <v>80</v>
      </c>
      <c r="M1973" s="2">
        <f t="shared" si="182"/>
        <v>7</v>
      </c>
      <c r="N1973" s="2" t="str">
        <f t="shared" si="183"/>
        <v>Jul</v>
      </c>
      <c r="O1973" s="2" t="str">
        <f t="shared" si="184"/>
        <v>Fri</v>
      </c>
      <c r="P1973" s="2" t="str">
        <f t="shared" si="185"/>
        <v>2021</v>
      </c>
    </row>
    <row r="1974" spans="1:16" x14ac:dyDescent="0.3">
      <c r="A1974" s="2" t="s">
        <v>27</v>
      </c>
      <c r="B1974" s="3">
        <v>44393</v>
      </c>
      <c r="C1974" s="2" t="s">
        <v>24</v>
      </c>
      <c r="D1974" s="2" t="s">
        <v>78</v>
      </c>
      <c r="E1974" s="2" t="s">
        <v>79</v>
      </c>
      <c r="F1974" s="2" t="str">
        <f t="shared" si="180"/>
        <v>Men</v>
      </c>
      <c r="G1974" s="2" t="str">
        <f t="shared" si="181"/>
        <v xml:space="preserve"> Athletic Footwear</v>
      </c>
      <c r="H1974" s="2" t="s">
        <v>16</v>
      </c>
      <c r="I1974" s="2">
        <v>95</v>
      </c>
      <c r="J1974" s="2">
        <v>750</v>
      </c>
      <c r="K1974" s="2">
        <v>71250</v>
      </c>
      <c r="L1974" s="2" t="s">
        <v>80</v>
      </c>
      <c r="M1974" s="2">
        <f t="shared" si="182"/>
        <v>7</v>
      </c>
      <c r="N1974" s="2" t="str">
        <f t="shared" si="183"/>
        <v>Jul</v>
      </c>
      <c r="O1974" s="2" t="str">
        <f t="shared" si="184"/>
        <v>Fri</v>
      </c>
      <c r="P1974" s="2" t="str">
        <f t="shared" si="185"/>
        <v>2021</v>
      </c>
    </row>
    <row r="1975" spans="1:16" x14ac:dyDescent="0.3">
      <c r="A1975" s="2" t="s">
        <v>27</v>
      </c>
      <c r="B1975" s="3">
        <v>44393</v>
      </c>
      <c r="C1975" s="2" t="s">
        <v>24</v>
      </c>
      <c r="D1975" s="2" t="s">
        <v>78</v>
      </c>
      <c r="E1975" s="2" t="s">
        <v>79</v>
      </c>
      <c r="F1975" s="2" t="str">
        <f t="shared" si="180"/>
        <v>Women</v>
      </c>
      <c r="G1975" s="2" t="str">
        <f t="shared" si="181"/>
        <v xml:space="preserve"> Street Footwear</v>
      </c>
      <c r="H1975" s="2" t="s">
        <v>17</v>
      </c>
      <c r="I1975" s="2">
        <v>95</v>
      </c>
      <c r="J1975" s="2">
        <v>700</v>
      </c>
      <c r="K1975" s="2">
        <v>66500</v>
      </c>
      <c r="L1975" s="2" t="s">
        <v>80</v>
      </c>
      <c r="M1975" s="2">
        <f t="shared" si="182"/>
        <v>7</v>
      </c>
      <c r="N1975" s="2" t="str">
        <f t="shared" si="183"/>
        <v>Jul</v>
      </c>
      <c r="O1975" s="2" t="str">
        <f t="shared" si="184"/>
        <v>Fri</v>
      </c>
      <c r="P1975" s="2" t="str">
        <f t="shared" si="185"/>
        <v>2021</v>
      </c>
    </row>
    <row r="1976" spans="1:16" x14ac:dyDescent="0.3">
      <c r="A1976" s="2" t="s">
        <v>27</v>
      </c>
      <c r="B1976" s="3">
        <v>44393</v>
      </c>
      <c r="C1976" s="2" t="s">
        <v>24</v>
      </c>
      <c r="D1976" s="2" t="s">
        <v>78</v>
      </c>
      <c r="E1976" s="2" t="s">
        <v>79</v>
      </c>
      <c r="F1976" s="2" t="str">
        <f t="shared" si="180"/>
        <v>Women</v>
      </c>
      <c r="G1976" s="2" t="str">
        <f t="shared" si="181"/>
        <v xml:space="preserve"> Athletic Footwear</v>
      </c>
      <c r="H1976" s="2" t="s">
        <v>18</v>
      </c>
      <c r="I1976" s="2">
        <v>90</v>
      </c>
      <c r="J1976" s="2">
        <v>600</v>
      </c>
      <c r="K1976" s="2">
        <v>54000</v>
      </c>
      <c r="L1976" s="2" t="s">
        <v>80</v>
      </c>
      <c r="M1976" s="2">
        <f t="shared" si="182"/>
        <v>7</v>
      </c>
      <c r="N1976" s="2" t="str">
        <f t="shared" si="183"/>
        <v>Jul</v>
      </c>
      <c r="O1976" s="2" t="str">
        <f t="shared" si="184"/>
        <v>Fri</v>
      </c>
      <c r="P1976" s="2" t="str">
        <f t="shared" si="185"/>
        <v>2021</v>
      </c>
    </row>
    <row r="1977" spans="1:16" x14ac:dyDescent="0.3">
      <c r="A1977" s="2" t="s">
        <v>27</v>
      </c>
      <c r="B1977" s="3">
        <v>44393</v>
      </c>
      <c r="C1977" s="2" t="s">
        <v>24</v>
      </c>
      <c r="D1977" s="2" t="s">
        <v>78</v>
      </c>
      <c r="E1977" s="2" t="s">
        <v>79</v>
      </c>
      <c r="F1977" s="2" t="str">
        <f t="shared" si="180"/>
        <v>Men</v>
      </c>
      <c r="G1977" s="2" t="str">
        <f t="shared" si="181"/>
        <v xml:space="preserve"> Apparel</v>
      </c>
      <c r="H1977" s="2" t="s">
        <v>19</v>
      </c>
      <c r="I1977" s="2">
        <v>95</v>
      </c>
      <c r="J1977" s="2">
        <v>650</v>
      </c>
      <c r="K1977" s="2">
        <v>61750</v>
      </c>
      <c r="L1977" s="2" t="s">
        <v>80</v>
      </c>
      <c r="M1977" s="2">
        <f t="shared" si="182"/>
        <v>7</v>
      </c>
      <c r="N1977" s="2" t="str">
        <f t="shared" si="183"/>
        <v>Jul</v>
      </c>
      <c r="O1977" s="2" t="str">
        <f t="shared" si="184"/>
        <v>Fri</v>
      </c>
      <c r="P1977" s="2" t="str">
        <f t="shared" si="185"/>
        <v>2021</v>
      </c>
    </row>
    <row r="1978" spans="1:16" x14ac:dyDescent="0.3">
      <c r="A1978" s="2" t="s">
        <v>27</v>
      </c>
      <c r="B1978" s="3">
        <v>44393</v>
      </c>
      <c r="C1978" s="2" t="s">
        <v>24</v>
      </c>
      <c r="D1978" s="2" t="s">
        <v>78</v>
      </c>
      <c r="E1978" s="2" t="s">
        <v>79</v>
      </c>
      <c r="F1978" s="2" t="str">
        <f t="shared" si="180"/>
        <v>Women</v>
      </c>
      <c r="G1978" s="2" t="str">
        <f t="shared" si="181"/>
        <v xml:space="preserve"> Apparel</v>
      </c>
      <c r="H1978" s="2" t="s">
        <v>20</v>
      </c>
      <c r="I1978" s="2">
        <v>110.00000000000001</v>
      </c>
      <c r="J1978" s="2">
        <v>650</v>
      </c>
      <c r="K1978" s="2">
        <v>71500.000000000015</v>
      </c>
      <c r="L1978" s="2" t="s">
        <v>80</v>
      </c>
      <c r="M1978" s="2">
        <f t="shared" si="182"/>
        <v>7</v>
      </c>
      <c r="N1978" s="2" t="str">
        <f t="shared" si="183"/>
        <v>Jul</v>
      </c>
      <c r="O1978" s="2" t="str">
        <f t="shared" si="184"/>
        <v>Fri</v>
      </c>
      <c r="P1978" s="2" t="str">
        <f t="shared" si="185"/>
        <v>2021</v>
      </c>
    </row>
    <row r="1979" spans="1:16" x14ac:dyDescent="0.3">
      <c r="A1979" s="2" t="s">
        <v>27</v>
      </c>
      <c r="B1979" s="3">
        <v>44425</v>
      </c>
      <c r="C1979" s="2" t="s">
        <v>24</v>
      </c>
      <c r="D1979" s="2" t="s">
        <v>78</v>
      </c>
      <c r="E1979" s="2" t="s">
        <v>79</v>
      </c>
      <c r="F1979" s="2" t="str">
        <f t="shared" si="180"/>
        <v>Men</v>
      </c>
      <c r="G1979" s="2" t="str">
        <f t="shared" si="181"/>
        <v xml:space="preserve"> Street Footwear</v>
      </c>
      <c r="H1979" s="2" t="s">
        <v>14</v>
      </c>
      <c r="I1979" s="2">
        <v>95</v>
      </c>
      <c r="J1979" s="2">
        <v>850</v>
      </c>
      <c r="K1979" s="2">
        <v>80750</v>
      </c>
      <c r="L1979" s="2" t="s">
        <v>80</v>
      </c>
      <c r="M1979" s="2">
        <f t="shared" si="182"/>
        <v>8</v>
      </c>
      <c r="N1979" s="2" t="str">
        <f t="shared" si="183"/>
        <v>Aug</v>
      </c>
      <c r="O1979" s="2" t="str">
        <f t="shared" si="184"/>
        <v>Tue</v>
      </c>
      <c r="P1979" s="2" t="str">
        <f t="shared" si="185"/>
        <v>2021</v>
      </c>
    </row>
    <row r="1980" spans="1:16" x14ac:dyDescent="0.3">
      <c r="A1980" s="2" t="s">
        <v>27</v>
      </c>
      <c r="B1980" s="3">
        <v>44425</v>
      </c>
      <c r="C1980" s="2" t="s">
        <v>24</v>
      </c>
      <c r="D1980" s="2" t="s">
        <v>78</v>
      </c>
      <c r="E1980" s="2" t="s">
        <v>79</v>
      </c>
      <c r="F1980" s="2" t="str">
        <f t="shared" si="180"/>
        <v>Men</v>
      </c>
      <c r="G1980" s="2" t="str">
        <f t="shared" si="181"/>
        <v xml:space="preserve"> Athletic Footwear</v>
      </c>
      <c r="H1980" s="2" t="s">
        <v>16</v>
      </c>
      <c r="I1980" s="2">
        <v>85.000000000000014</v>
      </c>
      <c r="J1980" s="2">
        <v>825</v>
      </c>
      <c r="K1980" s="2">
        <v>70125.000000000015</v>
      </c>
      <c r="L1980" s="2" t="s">
        <v>80</v>
      </c>
      <c r="M1980" s="2">
        <f t="shared" si="182"/>
        <v>8</v>
      </c>
      <c r="N1980" s="2" t="str">
        <f t="shared" si="183"/>
        <v>Aug</v>
      </c>
      <c r="O1980" s="2" t="str">
        <f t="shared" si="184"/>
        <v>Tue</v>
      </c>
      <c r="P1980" s="2" t="str">
        <f t="shared" si="185"/>
        <v>2021</v>
      </c>
    </row>
    <row r="1981" spans="1:16" x14ac:dyDescent="0.3">
      <c r="A1981" s="2" t="s">
        <v>27</v>
      </c>
      <c r="B1981" s="3">
        <v>44425</v>
      </c>
      <c r="C1981" s="2" t="s">
        <v>24</v>
      </c>
      <c r="D1981" s="2" t="s">
        <v>78</v>
      </c>
      <c r="E1981" s="2" t="s">
        <v>79</v>
      </c>
      <c r="F1981" s="2" t="str">
        <f t="shared" si="180"/>
        <v>Women</v>
      </c>
      <c r="G1981" s="2" t="str">
        <f t="shared" si="181"/>
        <v xml:space="preserve"> Street Footwear</v>
      </c>
      <c r="H1981" s="2" t="s">
        <v>17</v>
      </c>
      <c r="I1981" s="2">
        <v>75.000000000000014</v>
      </c>
      <c r="J1981" s="2">
        <v>700</v>
      </c>
      <c r="K1981" s="2">
        <v>52500.000000000007</v>
      </c>
      <c r="L1981" s="2" t="s">
        <v>80</v>
      </c>
      <c r="M1981" s="2">
        <f t="shared" si="182"/>
        <v>8</v>
      </c>
      <c r="N1981" s="2" t="str">
        <f t="shared" si="183"/>
        <v>Aug</v>
      </c>
      <c r="O1981" s="2" t="str">
        <f t="shared" si="184"/>
        <v>Tue</v>
      </c>
      <c r="P1981" s="2" t="str">
        <f t="shared" si="185"/>
        <v>2021</v>
      </c>
    </row>
    <row r="1982" spans="1:16" x14ac:dyDescent="0.3">
      <c r="A1982" s="2" t="s">
        <v>27</v>
      </c>
      <c r="B1982" s="3">
        <v>44425</v>
      </c>
      <c r="C1982" s="2" t="s">
        <v>24</v>
      </c>
      <c r="D1982" s="2" t="s">
        <v>78</v>
      </c>
      <c r="E1982" s="2" t="s">
        <v>79</v>
      </c>
      <c r="F1982" s="2" t="str">
        <f t="shared" si="180"/>
        <v>Women</v>
      </c>
      <c r="G1982" s="2" t="str">
        <f t="shared" si="181"/>
        <v xml:space="preserve"> Athletic Footwear</v>
      </c>
      <c r="H1982" s="2" t="s">
        <v>18</v>
      </c>
      <c r="I1982" s="2">
        <v>75.000000000000014</v>
      </c>
      <c r="J1982" s="2">
        <v>475</v>
      </c>
      <c r="K1982" s="2">
        <v>35625.000000000007</v>
      </c>
      <c r="L1982" s="2" t="s">
        <v>80</v>
      </c>
      <c r="M1982" s="2">
        <f t="shared" si="182"/>
        <v>8</v>
      </c>
      <c r="N1982" s="2" t="str">
        <f t="shared" si="183"/>
        <v>Aug</v>
      </c>
      <c r="O1982" s="2" t="str">
        <f t="shared" si="184"/>
        <v>Tue</v>
      </c>
      <c r="P1982" s="2" t="str">
        <f t="shared" si="185"/>
        <v>2021</v>
      </c>
    </row>
    <row r="1983" spans="1:16" x14ac:dyDescent="0.3">
      <c r="A1983" s="2" t="s">
        <v>27</v>
      </c>
      <c r="B1983" s="3">
        <v>44425</v>
      </c>
      <c r="C1983" s="2" t="s">
        <v>24</v>
      </c>
      <c r="D1983" s="2" t="s">
        <v>78</v>
      </c>
      <c r="E1983" s="2" t="s">
        <v>79</v>
      </c>
      <c r="F1983" s="2" t="str">
        <f t="shared" si="180"/>
        <v>Men</v>
      </c>
      <c r="G1983" s="2" t="str">
        <f t="shared" si="181"/>
        <v xml:space="preserve"> Apparel</v>
      </c>
      <c r="H1983" s="2" t="s">
        <v>19</v>
      </c>
      <c r="I1983" s="2">
        <v>64.999999999999986</v>
      </c>
      <c r="J1983" s="2">
        <v>475</v>
      </c>
      <c r="K1983" s="2">
        <v>30874.999999999993</v>
      </c>
      <c r="L1983" s="2" t="s">
        <v>80</v>
      </c>
      <c r="M1983" s="2">
        <f t="shared" si="182"/>
        <v>8</v>
      </c>
      <c r="N1983" s="2" t="str">
        <f t="shared" si="183"/>
        <v>Aug</v>
      </c>
      <c r="O1983" s="2" t="str">
        <f t="shared" si="184"/>
        <v>Tue</v>
      </c>
      <c r="P1983" s="2" t="str">
        <f t="shared" si="185"/>
        <v>2021</v>
      </c>
    </row>
    <row r="1984" spans="1:16" x14ac:dyDescent="0.3">
      <c r="A1984" s="2" t="s">
        <v>27</v>
      </c>
      <c r="B1984" s="3">
        <v>44425</v>
      </c>
      <c r="C1984" s="2" t="s">
        <v>24</v>
      </c>
      <c r="D1984" s="2" t="s">
        <v>78</v>
      </c>
      <c r="E1984" s="2" t="s">
        <v>79</v>
      </c>
      <c r="F1984" s="2" t="str">
        <f t="shared" si="180"/>
        <v>Women</v>
      </c>
      <c r="G1984" s="2" t="str">
        <f t="shared" si="181"/>
        <v xml:space="preserve"> Apparel</v>
      </c>
      <c r="H1984" s="2" t="s">
        <v>20</v>
      </c>
      <c r="I1984" s="2">
        <v>70</v>
      </c>
      <c r="J1984" s="2">
        <v>300</v>
      </c>
      <c r="K1984" s="2">
        <v>21000</v>
      </c>
      <c r="L1984" s="2" t="s">
        <v>80</v>
      </c>
      <c r="M1984" s="2">
        <f t="shared" si="182"/>
        <v>8</v>
      </c>
      <c r="N1984" s="2" t="str">
        <f t="shared" si="183"/>
        <v>Aug</v>
      </c>
      <c r="O1984" s="2" t="str">
        <f t="shared" si="184"/>
        <v>Tue</v>
      </c>
      <c r="P1984" s="2" t="str">
        <f t="shared" si="185"/>
        <v>2021</v>
      </c>
    </row>
    <row r="1985" spans="1:16" x14ac:dyDescent="0.3">
      <c r="A1985" s="2" t="s">
        <v>27</v>
      </c>
      <c r="B1985" s="3">
        <v>44457</v>
      </c>
      <c r="C1985" s="2" t="s">
        <v>24</v>
      </c>
      <c r="D1985" s="2" t="s">
        <v>78</v>
      </c>
      <c r="E1985" s="2" t="s">
        <v>79</v>
      </c>
      <c r="F1985" s="2" t="str">
        <f t="shared" si="180"/>
        <v>Men</v>
      </c>
      <c r="G1985" s="2" t="str">
        <f t="shared" si="181"/>
        <v xml:space="preserve"> Street Footwear</v>
      </c>
      <c r="H1985" s="2" t="s">
        <v>14</v>
      </c>
      <c r="I1985" s="2">
        <v>45.000000000000014</v>
      </c>
      <c r="J1985" s="2">
        <v>500</v>
      </c>
      <c r="K1985" s="2">
        <v>22500.000000000007</v>
      </c>
      <c r="L1985" s="2" t="s">
        <v>80</v>
      </c>
      <c r="M1985" s="2">
        <f t="shared" si="182"/>
        <v>9</v>
      </c>
      <c r="N1985" s="2" t="str">
        <f t="shared" si="183"/>
        <v>Sep</v>
      </c>
      <c r="O1985" s="2" t="str">
        <f t="shared" si="184"/>
        <v>Sat</v>
      </c>
      <c r="P1985" s="2" t="str">
        <f t="shared" si="185"/>
        <v>2021</v>
      </c>
    </row>
    <row r="1986" spans="1:16" x14ac:dyDescent="0.3">
      <c r="A1986" s="2" t="s">
        <v>27</v>
      </c>
      <c r="B1986" s="3">
        <v>44457</v>
      </c>
      <c r="C1986" s="2" t="s">
        <v>24</v>
      </c>
      <c r="D1986" s="2" t="s">
        <v>78</v>
      </c>
      <c r="E1986" s="2" t="s">
        <v>79</v>
      </c>
      <c r="F1986" s="2" t="str">
        <f t="shared" ref="F1986:F2049" si="186">MID(H1986, 1, FIND("'", H1986) - 1)</f>
        <v>Men</v>
      </c>
      <c r="G1986" s="2" t="str">
        <f t="shared" ref="G1986:G2049" si="187">MID(H1986, FIND("'", H1986) + 2, LEN(H1986) - FIND("'", H1986) - 1)</f>
        <v xml:space="preserve"> Athletic Footwear</v>
      </c>
      <c r="H1986" s="2" t="s">
        <v>16</v>
      </c>
      <c r="I1986" s="2">
        <v>50.000000000000014</v>
      </c>
      <c r="J1986" s="2">
        <v>500</v>
      </c>
      <c r="K1986" s="2">
        <v>25000.000000000007</v>
      </c>
      <c r="L1986" s="2" t="s">
        <v>80</v>
      </c>
      <c r="M1986" s="2">
        <f t="shared" si="182"/>
        <v>9</v>
      </c>
      <c r="N1986" s="2" t="str">
        <f t="shared" si="183"/>
        <v>Sep</v>
      </c>
      <c r="O1986" s="2" t="str">
        <f t="shared" si="184"/>
        <v>Sat</v>
      </c>
      <c r="P1986" s="2" t="str">
        <f t="shared" si="185"/>
        <v>2021</v>
      </c>
    </row>
    <row r="1987" spans="1:16" x14ac:dyDescent="0.3">
      <c r="A1987" s="2" t="s">
        <v>27</v>
      </c>
      <c r="B1987" s="3">
        <v>44457</v>
      </c>
      <c r="C1987" s="2" t="s">
        <v>24</v>
      </c>
      <c r="D1987" s="2" t="s">
        <v>78</v>
      </c>
      <c r="E1987" s="2" t="s">
        <v>79</v>
      </c>
      <c r="F1987" s="2" t="str">
        <f t="shared" si="186"/>
        <v>Women</v>
      </c>
      <c r="G1987" s="2" t="str">
        <f t="shared" si="187"/>
        <v xml:space="preserve"> Street Footwear</v>
      </c>
      <c r="H1987" s="2" t="s">
        <v>17</v>
      </c>
      <c r="I1987" s="2">
        <v>45.000000000000014</v>
      </c>
      <c r="J1987" s="2">
        <v>300</v>
      </c>
      <c r="K1987" s="2">
        <v>13500.000000000004</v>
      </c>
      <c r="L1987" s="2" t="s">
        <v>80</v>
      </c>
      <c r="M1987" s="2">
        <f t="shared" ref="M1987:M2050" si="188">MONTH(B1987)</f>
        <v>9</v>
      </c>
      <c r="N1987" s="2" t="str">
        <f t="shared" ref="N1987:N2050" si="189">TEXT(B1987,"mmm")</f>
        <v>Sep</v>
      </c>
      <c r="O1987" s="2" t="str">
        <f t="shared" ref="O1987:O2050" si="190">TEXT(B1987,"ddd")</f>
        <v>Sat</v>
      </c>
      <c r="P1987" s="2" t="str">
        <f t="shared" ref="P1987:P2050" si="191">TEXT(B1987,"YYY")</f>
        <v>2021</v>
      </c>
    </row>
    <row r="1988" spans="1:16" x14ac:dyDescent="0.3">
      <c r="A1988" s="2" t="s">
        <v>27</v>
      </c>
      <c r="B1988" s="3">
        <v>44457</v>
      </c>
      <c r="C1988" s="2" t="s">
        <v>24</v>
      </c>
      <c r="D1988" s="2" t="s">
        <v>78</v>
      </c>
      <c r="E1988" s="2" t="s">
        <v>79</v>
      </c>
      <c r="F1988" s="2" t="str">
        <f t="shared" si="186"/>
        <v>Women</v>
      </c>
      <c r="G1988" s="2" t="str">
        <f t="shared" si="187"/>
        <v xml:space="preserve"> Athletic Footwear</v>
      </c>
      <c r="H1988" s="2" t="s">
        <v>18</v>
      </c>
      <c r="I1988" s="2">
        <v>45.000000000000014</v>
      </c>
      <c r="J1988" s="2">
        <v>250</v>
      </c>
      <c r="K1988" s="2">
        <v>11250.000000000004</v>
      </c>
      <c r="L1988" s="2" t="s">
        <v>80</v>
      </c>
      <c r="M1988" s="2">
        <f t="shared" si="188"/>
        <v>9</v>
      </c>
      <c r="N1988" s="2" t="str">
        <f t="shared" si="189"/>
        <v>Sep</v>
      </c>
      <c r="O1988" s="2" t="str">
        <f t="shared" si="190"/>
        <v>Sat</v>
      </c>
      <c r="P1988" s="2" t="str">
        <f t="shared" si="191"/>
        <v>2021</v>
      </c>
    </row>
    <row r="1989" spans="1:16" x14ac:dyDescent="0.3">
      <c r="A1989" s="2" t="s">
        <v>27</v>
      </c>
      <c r="B1989" s="3">
        <v>44457</v>
      </c>
      <c r="C1989" s="2" t="s">
        <v>24</v>
      </c>
      <c r="D1989" s="2" t="s">
        <v>78</v>
      </c>
      <c r="E1989" s="2" t="s">
        <v>79</v>
      </c>
      <c r="F1989" s="2" t="str">
        <f t="shared" si="186"/>
        <v>Men</v>
      </c>
      <c r="G1989" s="2" t="str">
        <f t="shared" si="187"/>
        <v xml:space="preserve"> Apparel</v>
      </c>
      <c r="H1989" s="2" t="s">
        <v>19</v>
      </c>
      <c r="I1989" s="2">
        <v>55.000000000000007</v>
      </c>
      <c r="J1989" s="2">
        <v>275</v>
      </c>
      <c r="K1989" s="2">
        <v>15125.000000000002</v>
      </c>
      <c r="L1989" s="2" t="s">
        <v>80</v>
      </c>
      <c r="M1989" s="2">
        <f t="shared" si="188"/>
        <v>9</v>
      </c>
      <c r="N1989" s="2" t="str">
        <f t="shared" si="189"/>
        <v>Sep</v>
      </c>
      <c r="O1989" s="2" t="str">
        <f t="shared" si="190"/>
        <v>Sat</v>
      </c>
      <c r="P1989" s="2" t="str">
        <f t="shared" si="191"/>
        <v>2021</v>
      </c>
    </row>
    <row r="1990" spans="1:16" x14ac:dyDescent="0.3">
      <c r="A1990" s="2" t="s">
        <v>27</v>
      </c>
      <c r="B1990" s="3">
        <v>44457</v>
      </c>
      <c r="C1990" s="2" t="s">
        <v>24</v>
      </c>
      <c r="D1990" s="2" t="s">
        <v>78</v>
      </c>
      <c r="E1990" s="2" t="s">
        <v>79</v>
      </c>
      <c r="F1990" s="2" t="str">
        <f t="shared" si="186"/>
        <v>Women</v>
      </c>
      <c r="G1990" s="2" t="str">
        <f t="shared" si="187"/>
        <v xml:space="preserve"> Apparel</v>
      </c>
      <c r="H1990" s="2" t="s">
        <v>20</v>
      </c>
      <c r="I1990" s="2">
        <v>40</v>
      </c>
      <c r="J1990" s="2">
        <v>300</v>
      </c>
      <c r="K1990" s="2">
        <v>12000</v>
      </c>
      <c r="L1990" s="2" t="s">
        <v>80</v>
      </c>
      <c r="M1990" s="2">
        <f t="shared" si="188"/>
        <v>9</v>
      </c>
      <c r="N1990" s="2" t="str">
        <f t="shared" si="189"/>
        <v>Sep</v>
      </c>
      <c r="O1990" s="2" t="str">
        <f t="shared" si="190"/>
        <v>Sat</v>
      </c>
      <c r="P1990" s="2" t="str">
        <f t="shared" si="191"/>
        <v>2021</v>
      </c>
    </row>
    <row r="1991" spans="1:16" x14ac:dyDescent="0.3">
      <c r="A1991" s="2" t="s">
        <v>27</v>
      </c>
      <c r="B1991" s="3">
        <v>44486</v>
      </c>
      <c r="C1991" s="2" t="s">
        <v>24</v>
      </c>
      <c r="D1991" s="2" t="s">
        <v>78</v>
      </c>
      <c r="E1991" s="2" t="s">
        <v>79</v>
      </c>
      <c r="F1991" s="2" t="str">
        <f t="shared" si="186"/>
        <v>Men</v>
      </c>
      <c r="G1991" s="2" t="str">
        <f t="shared" si="187"/>
        <v xml:space="preserve"> Street Footwear</v>
      </c>
      <c r="H1991" s="2" t="s">
        <v>14</v>
      </c>
      <c r="I1991" s="2">
        <v>35</v>
      </c>
      <c r="J1991" s="2">
        <v>400</v>
      </c>
      <c r="K1991" s="2">
        <v>14000</v>
      </c>
      <c r="L1991" s="2" t="s">
        <v>80</v>
      </c>
      <c r="M1991" s="2">
        <f t="shared" si="188"/>
        <v>10</v>
      </c>
      <c r="N1991" s="2" t="str">
        <f t="shared" si="189"/>
        <v>Oct</v>
      </c>
      <c r="O1991" s="2" t="str">
        <f t="shared" si="190"/>
        <v>Sun</v>
      </c>
      <c r="P1991" s="2" t="str">
        <f t="shared" si="191"/>
        <v>2021</v>
      </c>
    </row>
    <row r="1992" spans="1:16" x14ac:dyDescent="0.3">
      <c r="A1992" s="2" t="s">
        <v>27</v>
      </c>
      <c r="B1992" s="3">
        <v>44486</v>
      </c>
      <c r="C1992" s="2" t="s">
        <v>24</v>
      </c>
      <c r="D1992" s="2" t="s">
        <v>78</v>
      </c>
      <c r="E1992" s="2" t="s">
        <v>79</v>
      </c>
      <c r="F1992" s="2" t="str">
        <f t="shared" si="186"/>
        <v>Men</v>
      </c>
      <c r="G1992" s="2" t="str">
        <f t="shared" si="187"/>
        <v xml:space="preserve"> Athletic Footwear</v>
      </c>
      <c r="H1992" s="2" t="s">
        <v>16</v>
      </c>
      <c r="I1992" s="2">
        <v>50.000000000000014</v>
      </c>
      <c r="J1992" s="2">
        <v>575</v>
      </c>
      <c r="K1992" s="2">
        <v>28750.000000000007</v>
      </c>
      <c r="L1992" s="2" t="s">
        <v>80</v>
      </c>
      <c r="M1992" s="2">
        <f t="shared" si="188"/>
        <v>10</v>
      </c>
      <c r="N1992" s="2" t="str">
        <f t="shared" si="189"/>
        <v>Oct</v>
      </c>
      <c r="O1992" s="2" t="str">
        <f t="shared" si="190"/>
        <v>Sun</v>
      </c>
      <c r="P1992" s="2" t="str">
        <f t="shared" si="191"/>
        <v>2021</v>
      </c>
    </row>
    <row r="1993" spans="1:16" x14ac:dyDescent="0.3">
      <c r="A1993" s="2" t="s">
        <v>27</v>
      </c>
      <c r="B1993" s="3">
        <v>44486</v>
      </c>
      <c r="C1993" s="2" t="s">
        <v>24</v>
      </c>
      <c r="D1993" s="2" t="s">
        <v>78</v>
      </c>
      <c r="E1993" s="2" t="s">
        <v>79</v>
      </c>
      <c r="F1993" s="2" t="str">
        <f t="shared" si="186"/>
        <v>Women</v>
      </c>
      <c r="G1993" s="2" t="str">
        <f t="shared" si="187"/>
        <v xml:space="preserve"> Street Footwear</v>
      </c>
      <c r="H1993" s="2" t="s">
        <v>17</v>
      </c>
      <c r="I1993" s="2">
        <v>45.000000000000014</v>
      </c>
      <c r="J1993" s="2">
        <v>400</v>
      </c>
      <c r="K1993" s="2">
        <v>18000.000000000007</v>
      </c>
      <c r="L1993" s="2" t="s">
        <v>80</v>
      </c>
      <c r="M1993" s="2">
        <f t="shared" si="188"/>
        <v>10</v>
      </c>
      <c r="N1993" s="2" t="str">
        <f t="shared" si="189"/>
        <v>Oct</v>
      </c>
      <c r="O1993" s="2" t="str">
        <f t="shared" si="190"/>
        <v>Sun</v>
      </c>
      <c r="P1993" s="2" t="str">
        <f t="shared" si="191"/>
        <v>2021</v>
      </c>
    </row>
    <row r="1994" spans="1:16" x14ac:dyDescent="0.3">
      <c r="A1994" s="2" t="s">
        <v>27</v>
      </c>
      <c r="B1994" s="3">
        <v>44486</v>
      </c>
      <c r="C1994" s="2" t="s">
        <v>24</v>
      </c>
      <c r="D1994" s="2" t="s">
        <v>78</v>
      </c>
      <c r="E1994" s="2" t="s">
        <v>79</v>
      </c>
      <c r="F1994" s="2" t="str">
        <f t="shared" si="186"/>
        <v>Women</v>
      </c>
      <c r="G1994" s="2" t="str">
        <f t="shared" si="187"/>
        <v xml:space="preserve"> Athletic Footwear</v>
      </c>
      <c r="H1994" s="2" t="s">
        <v>18</v>
      </c>
      <c r="I1994" s="2">
        <v>40.000000000000007</v>
      </c>
      <c r="J1994" s="2">
        <v>375</v>
      </c>
      <c r="K1994" s="2">
        <v>15000.000000000002</v>
      </c>
      <c r="L1994" s="2" t="s">
        <v>80</v>
      </c>
      <c r="M1994" s="2">
        <f t="shared" si="188"/>
        <v>10</v>
      </c>
      <c r="N1994" s="2" t="str">
        <f t="shared" si="189"/>
        <v>Oct</v>
      </c>
      <c r="O1994" s="2" t="str">
        <f t="shared" si="190"/>
        <v>Sun</v>
      </c>
      <c r="P1994" s="2" t="str">
        <f t="shared" si="191"/>
        <v>2021</v>
      </c>
    </row>
    <row r="1995" spans="1:16" x14ac:dyDescent="0.3">
      <c r="A1995" s="2" t="s">
        <v>27</v>
      </c>
      <c r="B1995" s="3">
        <v>44486</v>
      </c>
      <c r="C1995" s="2" t="s">
        <v>24</v>
      </c>
      <c r="D1995" s="2" t="s">
        <v>78</v>
      </c>
      <c r="E1995" s="2" t="s">
        <v>79</v>
      </c>
      <c r="F1995" s="2" t="str">
        <f t="shared" si="186"/>
        <v>Men</v>
      </c>
      <c r="G1995" s="2" t="str">
        <f t="shared" si="187"/>
        <v xml:space="preserve"> Apparel</v>
      </c>
      <c r="H1995" s="2" t="s">
        <v>19</v>
      </c>
      <c r="I1995" s="2">
        <v>50</v>
      </c>
      <c r="J1995" s="2">
        <v>350</v>
      </c>
      <c r="K1995" s="2">
        <v>17500</v>
      </c>
      <c r="L1995" s="2" t="s">
        <v>80</v>
      </c>
      <c r="M1995" s="2">
        <f t="shared" si="188"/>
        <v>10</v>
      </c>
      <c r="N1995" s="2" t="str">
        <f t="shared" si="189"/>
        <v>Oct</v>
      </c>
      <c r="O1995" s="2" t="str">
        <f t="shared" si="190"/>
        <v>Sun</v>
      </c>
      <c r="P1995" s="2" t="str">
        <f t="shared" si="191"/>
        <v>2021</v>
      </c>
    </row>
    <row r="1996" spans="1:16" x14ac:dyDescent="0.3">
      <c r="A1996" s="2" t="s">
        <v>27</v>
      </c>
      <c r="B1996" s="3">
        <v>44486</v>
      </c>
      <c r="C1996" s="2" t="s">
        <v>24</v>
      </c>
      <c r="D1996" s="2" t="s">
        <v>78</v>
      </c>
      <c r="E1996" s="2" t="s">
        <v>79</v>
      </c>
      <c r="F1996" s="2" t="str">
        <f t="shared" si="186"/>
        <v>Women</v>
      </c>
      <c r="G1996" s="2" t="str">
        <f t="shared" si="187"/>
        <v xml:space="preserve"> Apparel</v>
      </c>
      <c r="H1996" s="2" t="s">
        <v>20</v>
      </c>
      <c r="I1996" s="2">
        <v>55.000000000000007</v>
      </c>
      <c r="J1996" s="2">
        <v>400</v>
      </c>
      <c r="K1996" s="2">
        <v>22000.000000000004</v>
      </c>
      <c r="L1996" s="2" t="s">
        <v>80</v>
      </c>
      <c r="M1996" s="2">
        <f t="shared" si="188"/>
        <v>10</v>
      </c>
      <c r="N1996" s="2" t="str">
        <f t="shared" si="189"/>
        <v>Oct</v>
      </c>
      <c r="O1996" s="2" t="str">
        <f t="shared" si="190"/>
        <v>Sun</v>
      </c>
      <c r="P1996" s="2" t="str">
        <f t="shared" si="191"/>
        <v>2021</v>
      </c>
    </row>
    <row r="1997" spans="1:16" x14ac:dyDescent="0.3">
      <c r="A1997" s="2" t="s">
        <v>27</v>
      </c>
      <c r="B1997" s="3">
        <v>44517</v>
      </c>
      <c r="C1997" s="2" t="s">
        <v>24</v>
      </c>
      <c r="D1997" s="2" t="s">
        <v>78</v>
      </c>
      <c r="E1997" s="2" t="s">
        <v>79</v>
      </c>
      <c r="F1997" s="2" t="str">
        <f t="shared" si="186"/>
        <v>Men</v>
      </c>
      <c r="G1997" s="2" t="str">
        <f t="shared" si="187"/>
        <v xml:space="preserve"> Street Footwear</v>
      </c>
      <c r="H1997" s="2" t="s">
        <v>14</v>
      </c>
      <c r="I1997" s="2">
        <v>40.000000000000007</v>
      </c>
      <c r="J1997" s="2">
        <v>625</v>
      </c>
      <c r="K1997" s="2">
        <v>25000.000000000004</v>
      </c>
      <c r="L1997" s="2" t="s">
        <v>80</v>
      </c>
      <c r="M1997" s="2">
        <f t="shared" si="188"/>
        <v>11</v>
      </c>
      <c r="N1997" s="2" t="str">
        <f t="shared" si="189"/>
        <v>Nov</v>
      </c>
      <c r="O1997" s="2" t="str">
        <f t="shared" si="190"/>
        <v>Wed</v>
      </c>
      <c r="P1997" s="2" t="str">
        <f t="shared" si="191"/>
        <v>2021</v>
      </c>
    </row>
    <row r="1998" spans="1:16" x14ac:dyDescent="0.3">
      <c r="A1998" s="2" t="s">
        <v>27</v>
      </c>
      <c r="B1998" s="3">
        <v>44517</v>
      </c>
      <c r="C1998" s="2" t="s">
        <v>24</v>
      </c>
      <c r="D1998" s="2" t="s">
        <v>78</v>
      </c>
      <c r="E1998" s="2" t="s">
        <v>79</v>
      </c>
      <c r="F1998" s="2" t="str">
        <f t="shared" si="186"/>
        <v>Men</v>
      </c>
      <c r="G1998" s="2" t="str">
        <f t="shared" si="187"/>
        <v xml:space="preserve"> Athletic Footwear</v>
      </c>
      <c r="H1998" s="2" t="s">
        <v>16</v>
      </c>
      <c r="I1998" s="2">
        <v>45.000000000000014</v>
      </c>
      <c r="J1998" s="2">
        <v>700</v>
      </c>
      <c r="K1998" s="2">
        <v>31500.000000000011</v>
      </c>
      <c r="L1998" s="2" t="s">
        <v>80</v>
      </c>
      <c r="M1998" s="2">
        <f t="shared" si="188"/>
        <v>11</v>
      </c>
      <c r="N1998" s="2" t="str">
        <f t="shared" si="189"/>
        <v>Nov</v>
      </c>
      <c r="O1998" s="2" t="str">
        <f t="shared" si="190"/>
        <v>Wed</v>
      </c>
      <c r="P1998" s="2" t="str">
        <f t="shared" si="191"/>
        <v>2021</v>
      </c>
    </row>
    <row r="1999" spans="1:16" x14ac:dyDescent="0.3">
      <c r="A1999" s="2" t="s">
        <v>27</v>
      </c>
      <c r="B1999" s="3">
        <v>44517</v>
      </c>
      <c r="C1999" s="2" t="s">
        <v>24</v>
      </c>
      <c r="D1999" s="2" t="s">
        <v>78</v>
      </c>
      <c r="E1999" s="2" t="s">
        <v>79</v>
      </c>
      <c r="F1999" s="2" t="str">
        <f t="shared" si="186"/>
        <v>Women</v>
      </c>
      <c r="G1999" s="2" t="str">
        <f t="shared" si="187"/>
        <v xml:space="preserve"> Street Footwear</v>
      </c>
      <c r="H1999" s="2" t="s">
        <v>17</v>
      </c>
      <c r="I1999" s="2">
        <v>40.000000000000007</v>
      </c>
      <c r="J1999" s="2">
        <v>525</v>
      </c>
      <c r="K1999" s="2">
        <v>21000.000000000004</v>
      </c>
      <c r="L1999" s="2" t="s">
        <v>80</v>
      </c>
      <c r="M1999" s="2">
        <f t="shared" si="188"/>
        <v>11</v>
      </c>
      <c r="N1999" s="2" t="str">
        <f t="shared" si="189"/>
        <v>Nov</v>
      </c>
      <c r="O1999" s="2" t="str">
        <f t="shared" si="190"/>
        <v>Wed</v>
      </c>
      <c r="P1999" s="2" t="str">
        <f t="shared" si="191"/>
        <v>2021</v>
      </c>
    </row>
    <row r="2000" spans="1:16" x14ac:dyDescent="0.3">
      <c r="A2000" s="2" t="s">
        <v>27</v>
      </c>
      <c r="B2000" s="3">
        <v>44517</v>
      </c>
      <c r="C2000" s="2" t="s">
        <v>24</v>
      </c>
      <c r="D2000" s="2" t="s">
        <v>78</v>
      </c>
      <c r="E2000" s="2" t="s">
        <v>79</v>
      </c>
      <c r="F2000" s="2" t="str">
        <f t="shared" si="186"/>
        <v>Women</v>
      </c>
      <c r="G2000" s="2" t="str">
        <f t="shared" si="187"/>
        <v xml:space="preserve"> Athletic Footwear</v>
      </c>
      <c r="H2000" s="2" t="s">
        <v>18</v>
      </c>
      <c r="I2000" s="2">
        <v>50.000000000000014</v>
      </c>
      <c r="J2000" s="2">
        <v>500</v>
      </c>
      <c r="K2000" s="2">
        <v>25000.000000000007</v>
      </c>
      <c r="L2000" s="2" t="s">
        <v>80</v>
      </c>
      <c r="M2000" s="2">
        <f t="shared" si="188"/>
        <v>11</v>
      </c>
      <c r="N2000" s="2" t="str">
        <f t="shared" si="189"/>
        <v>Nov</v>
      </c>
      <c r="O2000" s="2" t="str">
        <f t="shared" si="190"/>
        <v>Wed</v>
      </c>
      <c r="P2000" s="2" t="str">
        <f t="shared" si="191"/>
        <v>2021</v>
      </c>
    </row>
    <row r="2001" spans="1:16" x14ac:dyDescent="0.3">
      <c r="A2001" s="2" t="s">
        <v>27</v>
      </c>
      <c r="B2001" s="3">
        <v>44517</v>
      </c>
      <c r="C2001" s="2" t="s">
        <v>24</v>
      </c>
      <c r="D2001" s="2" t="s">
        <v>78</v>
      </c>
      <c r="E2001" s="2" t="s">
        <v>79</v>
      </c>
      <c r="F2001" s="2" t="str">
        <f t="shared" si="186"/>
        <v>Men</v>
      </c>
      <c r="G2001" s="2" t="str">
        <f t="shared" si="187"/>
        <v xml:space="preserve"> Apparel</v>
      </c>
      <c r="H2001" s="2" t="s">
        <v>19</v>
      </c>
      <c r="I2001" s="2">
        <v>70</v>
      </c>
      <c r="J2001" s="2">
        <v>475</v>
      </c>
      <c r="K2001" s="2">
        <v>33250</v>
      </c>
      <c r="L2001" s="2" t="s">
        <v>80</v>
      </c>
      <c r="M2001" s="2">
        <f t="shared" si="188"/>
        <v>11</v>
      </c>
      <c r="N2001" s="2" t="str">
        <f t="shared" si="189"/>
        <v>Nov</v>
      </c>
      <c r="O2001" s="2" t="str">
        <f t="shared" si="190"/>
        <v>Wed</v>
      </c>
      <c r="P2001" s="2" t="str">
        <f t="shared" si="191"/>
        <v>2021</v>
      </c>
    </row>
    <row r="2002" spans="1:16" x14ac:dyDescent="0.3">
      <c r="A2002" s="2" t="s">
        <v>27</v>
      </c>
      <c r="B2002" s="3">
        <v>44517</v>
      </c>
      <c r="C2002" s="2" t="s">
        <v>24</v>
      </c>
      <c r="D2002" s="2" t="s">
        <v>78</v>
      </c>
      <c r="E2002" s="2" t="s">
        <v>79</v>
      </c>
      <c r="F2002" s="2" t="str">
        <f t="shared" si="186"/>
        <v>Women</v>
      </c>
      <c r="G2002" s="2" t="str">
        <f t="shared" si="187"/>
        <v xml:space="preserve"> Apparel</v>
      </c>
      <c r="H2002" s="2" t="s">
        <v>20</v>
      </c>
      <c r="I2002" s="2">
        <v>85.000000000000014</v>
      </c>
      <c r="J2002" s="2">
        <v>600</v>
      </c>
      <c r="K2002" s="2">
        <v>51000.000000000007</v>
      </c>
      <c r="L2002" s="2" t="s">
        <v>80</v>
      </c>
      <c r="M2002" s="2">
        <f t="shared" si="188"/>
        <v>11</v>
      </c>
      <c r="N2002" s="2" t="str">
        <f t="shared" si="189"/>
        <v>Nov</v>
      </c>
      <c r="O2002" s="2" t="str">
        <f t="shared" si="190"/>
        <v>Wed</v>
      </c>
      <c r="P2002" s="2" t="str">
        <f t="shared" si="191"/>
        <v>2021</v>
      </c>
    </row>
    <row r="2003" spans="1:16" x14ac:dyDescent="0.3">
      <c r="A2003" s="2" t="s">
        <v>27</v>
      </c>
      <c r="B2003" s="3">
        <v>44546</v>
      </c>
      <c r="C2003" s="2" t="s">
        <v>24</v>
      </c>
      <c r="D2003" s="2" t="s">
        <v>78</v>
      </c>
      <c r="E2003" s="2" t="s">
        <v>79</v>
      </c>
      <c r="F2003" s="2" t="str">
        <f t="shared" si="186"/>
        <v>Men</v>
      </c>
      <c r="G2003" s="2" t="str">
        <f t="shared" si="187"/>
        <v xml:space="preserve"> Street Footwear</v>
      </c>
      <c r="H2003" s="2" t="s">
        <v>14</v>
      </c>
      <c r="I2003" s="2">
        <v>70.000000000000014</v>
      </c>
      <c r="J2003" s="2">
        <v>800</v>
      </c>
      <c r="K2003" s="2">
        <v>56000.000000000015</v>
      </c>
      <c r="L2003" s="2" t="s">
        <v>80</v>
      </c>
      <c r="M2003" s="2">
        <f t="shared" si="188"/>
        <v>12</v>
      </c>
      <c r="N2003" s="2" t="str">
        <f t="shared" si="189"/>
        <v>Dec</v>
      </c>
      <c r="O2003" s="2" t="str">
        <f t="shared" si="190"/>
        <v>Thu</v>
      </c>
      <c r="P2003" s="2" t="str">
        <f t="shared" si="191"/>
        <v>2021</v>
      </c>
    </row>
    <row r="2004" spans="1:16" x14ac:dyDescent="0.3">
      <c r="A2004" s="2" t="s">
        <v>27</v>
      </c>
      <c r="B2004" s="3">
        <v>44546</v>
      </c>
      <c r="C2004" s="2" t="s">
        <v>24</v>
      </c>
      <c r="D2004" s="2" t="s">
        <v>78</v>
      </c>
      <c r="E2004" s="2" t="s">
        <v>79</v>
      </c>
      <c r="F2004" s="2" t="str">
        <f t="shared" si="186"/>
        <v>Men</v>
      </c>
      <c r="G2004" s="2" t="str">
        <f t="shared" si="187"/>
        <v xml:space="preserve"> Athletic Footwear</v>
      </c>
      <c r="H2004" s="2" t="s">
        <v>16</v>
      </c>
      <c r="I2004" s="2">
        <v>80.000000000000028</v>
      </c>
      <c r="J2004" s="2">
        <v>800</v>
      </c>
      <c r="K2004" s="2">
        <v>64000.000000000022</v>
      </c>
      <c r="L2004" s="2" t="s">
        <v>80</v>
      </c>
      <c r="M2004" s="2">
        <f t="shared" si="188"/>
        <v>12</v>
      </c>
      <c r="N2004" s="2" t="str">
        <f t="shared" si="189"/>
        <v>Dec</v>
      </c>
      <c r="O2004" s="2" t="str">
        <f t="shared" si="190"/>
        <v>Thu</v>
      </c>
      <c r="P2004" s="2" t="str">
        <f t="shared" si="191"/>
        <v>2021</v>
      </c>
    </row>
    <row r="2005" spans="1:16" x14ac:dyDescent="0.3">
      <c r="A2005" s="2" t="s">
        <v>11</v>
      </c>
      <c r="B2005" s="3">
        <v>44546</v>
      </c>
      <c r="C2005" s="2" t="s">
        <v>24</v>
      </c>
      <c r="D2005" s="2" t="s">
        <v>78</v>
      </c>
      <c r="E2005" s="2" t="s">
        <v>79</v>
      </c>
      <c r="F2005" s="2" t="str">
        <f t="shared" si="186"/>
        <v>Women</v>
      </c>
      <c r="G2005" s="2" t="str">
        <f t="shared" si="187"/>
        <v xml:space="preserve"> Street Footwear</v>
      </c>
      <c r="H2005" s="2" t="s">
        <v>17</v>
      </c>
      <c r="I2005" s="2">
        <v>75.000000000000028</v>
      </c>
      <c r="J2005" s="2">
        <v>600</v>
      </c>
      <c r="K2005" s="2">
        <v>45000.000000000015</v>
      </c>
      <c r="L2005" s="2" t="s">
        <v>80</v>
      </c>
      <c r="M2005" s="2">
        <f t="shared" si="188"/>
        <v>12</v>
      </c>
      <c r="N2005" s="2" t="str">
        <f t="shared" si="189"/>
        <v>Dec</v>
      </c>
      <c r="O2005" s="2" t="str">
        <f t="shared" si="190"/>
        <v>Thu</v>
      </c>
      <c r="P2005" s="2" t="str">
        <f t="shared" si="191"/>
        <v>2021</v>
      </c>
    </row>
    <row r="2006" spans="1:16" x14ac:dyDescent="0.3">
      <c r="A2006" s="2" t="s">
        <v>11</v>
      </c>
      <c r="B2006" s="3">
        <v>44546</v>
      </c>
      <c r="C2006" s="2" t="s">
        <v>24</v>
      </c>
      <c r="D2006" s="2" t="s">
        <v>78</v>
      </c>
      <c r="E2006" s="2" t="s">
        <v>79</v>
      </c>
      <c r="F2006" s="2" t="str">
        <f t="shared" si="186"/>
        <v>Women</v>
      </c>
      <c r="G2006" s="2" t="str">
        <f t="shared" si="187"/>
        <v xml:space="preserve"> Athletic Footwear</v>
      </c>
      <c r="H2006" s="2" t="s">
        <v>18</v>
      </c>
      <c r="I2006" s="2">
        <v>75.000000000000028</v>
      </c>
      <c r="J2006" s="2">
        <v>600</v>
      </c>
      <c r="K2006" s="2">
        <v>45000.000000000015</v>
      </c>
      <c r="L2006" s="2" t="s">
        <v>80</v>
      </c>
      <c r="M2006" s="2">
        <f t="shared" si="188"/>
        <v>12</v>
      </c>
      <c r="N2006" s="2" t="str">
        <f t="shared" si="189"/>
        <v>Dec</v>
      </c>
      <c r="O2006" s="2" t="str">
        <f t="shared" si="190"/>
        <v>Thu</v>
      </c>
      <c r="P2006" s="2" t="str">
        <f t="shared" si="191"/>
        <v>2021</v>
      </c>
    </row>
    <row r="2007" spans="1:16" x14ac:dyDescent="0.3">
      <c r="A2007" s="2" t="s">
        <v>11</v>
      </c>
      <c r="B2007" s="3">
        <v>44546</v>
      </c>
      <c r="C2007" s="2" t="s">
        <v>24</v>
      </c>
      <c r="D2007" s="2" t="s">
        <v>78</v>
      </c>
      <c r="E2007" s="2" t="s">
        <v>79</v>
      </c>
      <c r="F2007" s="2" t="str">
        <f t="shared" si="186"/>
        <v>Men</v>
      </c>
      <c r="G2007" s="2" t="str">
        <f t="shared" si="187"/>
        <v xml:space="preserve"> Apparel</v>
      </c>
      <c r="H2007" s="2" t="s">
        <v>19</v>
      </c>
      <c r="I2007" s="2">
        <v>85.000000000000014</v>
      </c>
      <c r="J2007" s="2">
        <v>525</v>
      </c>
      <c r="K2007" s="2">
        <v>44625.000000000007</v>
      </c>
      <c r="L2007" s="2" t="s">
        <v>80</v>
      </c>
      <c r="M2007" s="2">
        <f t="shared" si="188"/>
        <v>12</v>
      </c>
      <c r="N2007" s="2" t="str">
        <f t="shared" si="189"/>
        <v>Dec</v>
      </c>
      <c r="O2007" s="2" t="str">
        <f t="shared" si="190"/>
        <v>Thu</v>
      </c>
      <c r="P2007" s="2" t="str">
        <f t="shared" si="191"/>
        <v>2021</v>
      </c>
    </row>
    <row r="2008" spans="1:16" x14ac:dyDescent="0.3">
      <c r="A2008" s="2" t="s">
        <v>11</v>
      </c>
      <c r="B2008" s="3">
        <v>44546</v>
      </c>
      <c r="C2008" s="2" t="s">
        <v>24</v>
      </c>
      <c r="D2008" s="2" t="s">
        <v>78</v>
      </c>
      <c r="E2008" s="2" t="s">
        <v>79</v>
      </c>
      <c r="F2008" s="2" t="str">
        <f t="shared" si="186"/>
        <v>Women</v>
      </c>
      <c r="G2008" s="2" t="str">
        <f t="shared" si="187"/>
        <v xml:space="preserve"> Apparel</v>
      </c>
      <c r="H2008" s="2" t="s">
        <v>20</v>
      </c>
      <c r="I2008" s="2">
        <v>90.000000000000028</v>
      </c>
      <c r="J2008" s="2">
        <v>625</v>
      </c>
      <c r="K2008" s="2">
        <v>56250.000000000015</v>
      </c>
      <c r="L2008" s="2" t="s">
        <v>80</v>
      </c>
      <c r="M2008" s="2">
        <f t="shared" si="188"/>
        <v>12</v>
      </c>
      <c r="N2008" s="2" t="str">
        <f t="shared" si="189"/>
        <v>Dec</v>
      </c>
      <c r="O2008" s="2" t="str">
        <f t="shared" si="190"/>
        <v>Thu</v>
      </c>
      <c r="P2008" s="2" t="str">
        <f t="shared" si="191"/>
        <v>2021</v>
      </c>
    </row>
    <row r="2009" spans="1:16" x14ac:dyDescent="0.3">
      <c r="A2009" s="2" t="s">
        <v>11</v>
      </c>
      <c r="B2009" s="3">
        <v>44201</v>
      </c>
      <c r="C2009" s="2" t="s">
        <v>24</v>
      </c>
      <c r="D2009" s="2" t="s">
        <v>78</v>
      </c>
      <c r="E2009" s="2" t="s">
        <v>79</v>
      </c>
      <c r="F2009" s="2" t="str">
        <f t="shared" si="186"/>
        <v>Men</v>
      </c>
      <c r="G2009" s="2" t="str">
        <f t="shared" si="187"/>
        <v xml:space="preserve"> Street Footwear</v>
      </c>
      <c r="H2009" s="2" t="s">
        <v>14</v>
      </c>
      <c r="I2009" s="2">
        <v>20</v>
      </c>
      <c r="J2009" s="2">
        <v>675</v>
      </c>
      <c r="K2009" s="2">
        <v>13500</v>
      </c>
      <c r="L2009" s="2" t="s">
        <v>80</v>
      </c>
      <c r="M2009" s="2">
        <f t="shared" si="188"/>
        <v>1</v>
      </c>
      <c r="N2009" s="2" t="str">
        <f t="shared" si="189"/>
        <v>Jan</v>
      </c>
      <c r="O2009" s="2" t="str">
        <f t="shared" si="190"/>
        <v>Tue</v>
      </c>
      <c r="P2009" s="2" t="str">
        <f t="shared" si="191"/>
        <v>2021</v>
      </c>
    </row>
    <row r="2010" spans="1:16" x14ac:dyDescent="0.3">
      <c r="A2010" s="2" t="s">
        <v>11</v>
      </c>
      <c r="B2010" s="3">
        <v>44201</v>
      </c>
      <c r="C2010" s="2" t="s">
        <v>24</v>
      </c>
      <c r="D2010" s="2" t="s">
        <v>78</v>
      </c>
      <c r="E2010" s="2" t="s">
        <v>79</v>
      </c>
      <c r="F2010" s="2" t="str">
        <f t="shared" si="186"/>
        <v>Men</v>
      </c>
      <c r="G2010" s="2" t="str">
        <f t="shared" si="187"/>
        <v xml:space="preserve"> Athletic Footwear</v>
      </c>
      <c r="H2010" s="2" t="s">
        <v>16</v>
      </c>
      <c r="I2010" s="2">
        <v>30</v>
      </c>
      <c r="J2010" s="2">
        <v>675</v>
      </c>
      <c r="K2010" s="2">
        <v>20250</v>
      </c>
      <c r="L2010" s="2" t="s">
        <v>80</v>
      </c>
      <c r="M2010" s="2">
        <f t="shared" si="188"/>
        <v>1</v>
      </c>
      <c r="N2010" s="2" t="str">
        <f t="shared" si="189"/>
        <v>Jan</v>
      </c>
      <c r="O2010" s="2" t="str">
        <f t="shared" si="190"/>
        <v>Tue</v>
      </c>
      <c r="P2010" s="2" t="str">
        <f t="shared" si="191"/>
        <v>2021</v>
      </c>
    </row>
    <row r="2011" spans="1:16" x14ac:dyDescent="0.3">
      <c r="A2011" s="2" t="s">
        <v>11</v>
      </c>
      <c r="B2011" s="3">
        <v>44201</v>
      </c>
      <c r="C2011" s="2" t="s">
        <v>24</v>
      </c>
      <c r="D2011" s="2" t="s">
        <v>78</v>
      </c>
      <c r="E2011" s="2" t="s">
        <v>79</v>
      </c>
      <c r="F2011" s="2" t="str">
        <f t="shared" si="186"/>
        <v>Women</v>
      </c>
      <c r="G2011" s="2" t="str">
        <f t="shared" si="187"/>
        <v xml:space="preserve"> Street Footwear</v>
      </c>
      <c r="H2011" s="2" t="s">
        <v>17</v>
      </c>
      <c r="I2011" s="2">
        <v>30</v>
      </c>
      <c r="J2011" s="2">
        <v>475</v>
      </c>
      <c r="K2011" s="2">
        <v>14250</v>
      </c>
      <c r="L2011" s="2" t="s">
        <v>80</v>
      </c>
      <c r="M2011" s="2">
        <f t="shared" si="188"/>
        <v>1</v>
      </c>
      <c r="N2011" s="2" t="str">
        <f t="shared" si="189"/>
        <v>Jan</v>
      </c>
      <c r="O2011" s="2" t="str">
        <f t="shared" si="190"/>
        <v>Tue</v>
      </c>
      <c r="P2011" s="2" t="str">
        <f t="shared" si="191"/>
        <v>2021</v>
      </c>
    </row>
    <row r="2012" spans="1:16" x14ac:dyDescent="0.3">
      <c r="A2012" s="2" t="s">
        <v>11</v>
      </c>
      <c r="B2012" s="3">
        <v>44201</v>
      </c>
      <c r="C2012" s="2" t="s">
        <v>24</v>
      </c>
      <c r="D2012" s="2" t="s">
        <v>78</v>
      </c>
      <c r="E2012" s="2" t="s">
        <v>79</v>
      </c>
      <c r="F2012" s="2" t="str">
        <f t="shared" si="186"/>
        <v>Women</v>
      </c>
      <c r="G2012" s="2" t="str">
        <f t="shared" si="187"/>
        <v xml:space="preserve"> Athletic Footwear</v>
      </c>
      <c r="H2012" s="2" t="s">
        <v>18</v>
      </c>
      <c r="I2012" s="2">
        <v>35</v>
      </c>
      <c r="J2012" s="2">
        <v>475</v>
      </c>
      <c r="K2012" s="2">
        <v>16625</v>
      </c>
      <c r="L2012" s="2" t="s">
        <v>80</v>
      </c>
      <c r="M2012" s="2">
        <f t="shared" si="188"/>
        <v>1</v>
      </c>
      <c r="N2012" s="2" t="str">
        <f t="shared" si="189"/>
        <v>Jan</v>
      </c>
      <c r="O2012" s="2" t="str">
        <f t="shared" si="190"/>
        <v>Tue</v>
      </c>
      <c r="P2012" s="2" t="str">
        <f t="shared" si="191"/>
        <v>2021</v>
      </c>
    </row>
    <row r="2013" spans="1:16" x14ac:dyDescent="0.3">
      <c r="A2013" s="2" t="s">
        <v>11</v>
      </c>
      <c r="B2013" s="3">
        <v>44201</v>
      </c>
      <c r="C2013" s="2" t="s">
        <v>24</v>
      </c>
      <c r="D2013" s="2" t="s">
        <v>78</v>
      </c>
      <c r="E2013" s="2" t="s">
        <v>79</v>
      </c>
      <c r="F2013" s="2" t="str">
        <f t="shared" si="186"/>
        <v>Men</v>
      </c>
      <c r="G2013" s="2" t="str">
        <f t="shared" si="187"/>
        <v xml:space="preserve"> Apparel</v>
      </c>
      <c r="H2013" s="2" t="s">
        <v>19</v>
      </c>
      <c r="I2013" s="2">
        <v>40</v>
      </c>
      <c r="J2013" s="2">
        <v>325</v>
      </c>
      <c r="K2013" s="2">
        <v>13000</v>
      </c>
      <c r="L2013" s="2" t="s">
        <v>80</v>
      </c>
      <c r="M2013" s="2">
        <f t="shared" si="188"/>
        <v>1</v>
      </c>
      <c r="N2013" s="2" t="str">
        <f t="shared" si="189"/>
        <v>Jan</v>
      </c>
      <c r="O2013" s="2" t="str">
        <f t="shared" si="190"/>
        <v>Tue</v>
      </c>
      <c r="P2013" s="2" t="str">
        <f t="shared" si="191"/>
        <v>2021</v>
      </c>
    </row>
    <row r="2014" spans="1:16" x14ac:dyDescent="0.3">
      <c r="A2014" s="2" t="s">
        <v>27</v>
      </c>
      <c r="B2014" s="3">
        <v>44201</v>
      </c>
      <c r="C2014" s="2" t="s">
        <v>24</v>
      </c>
      <c r="D2014" s="2" t="s">
        <v>78</v>
      </c>
      <c r="E2014" s="2" t="s">
        <v>79</v>
      </c>
      <c r="F2014" s="2" t="str">
        <f t="shared" si="186"/>
        <v>Women</v>
      </c>
      <c r="G2014" s="2" t="str">
        <f t="shared" si="187"/>
        <v xml:space="preserve"> Apparel</v>
      </c>
      <c r="H2014" s="2" t="s">
        <v>20</v>
      </c>
      <c r="I2014" s="2">
        <v>35</v>
      </c>
      <c r="J2014" s="2">
        <v>475</v>
      </c>
      <c r="K2014" s="2">
        <v>16625</v>
      </c>
      <c r="L2014" s="2" t="s">
        <v>80</v>
      </c>
      <c r="M2014" s="2">
        <f t="shared" si="188"/>
        <v>1</v>
      </c>
      <c r="N2014" s="2" t="str">
        <f t="shared" si="189"/>
        <v>Jan</v>
      </c>
      <c r="O2014" s="2" t="str">
        <f t="shared" si="190"/>
        <v>Tue</v>
      </c>
      <c r="P2014" s="2" t="str">
        <f t="shared" si="191"/>
        <v>2021</v>
      </c>
    </row>
    <row r="2015" spans="1:16" x14ac:dyDescent="0.3">
      <c r="A2015" s="2" t="s">
        <v>11</v>
      </c>
      <c r="B2015" s="3">
        <v>44231</v>
      </c>
      <c r="C2015" s="2" t="s">
        <v>24</v>
      </c>
      <c r="D2015" s="2" t="s">
        <v>78</v>
      </c>
      <c r="E2015" s="2" t="s">
        <v>79</v>
      </c>
      <c r="F2015" s="2" t="str">
        <f t="shared" si="186"/>
        <v>Men</v>
      </c>
      <c r="G2015" s="2" t="str">
        <f t="shared" si="187"/>
        <v xml:space="preserve"> Street Footwear</v>
      </c>
      <c r="H2015" s="2" t="s">
        <v>14</v>
      </c>
      <c r="I2015" s="2">
        <v>25</v>
      </c>
      <c r="J2015" s="2">
        <v>625</v>
      </c>
      <c r="K2015" s="2">
        <v>15625</v>
      </c>
      <c r="L2015" s="2" t="s">
        <v>80</v>
      </c>
      <c r="M2015" s="2">
        <f t="shared" si="188"/>
        <v>2</v>
      </c>
      <c r="N2015" s="2" t="str">
        <f t="shared" si="189"/>
        <v>Feb</v>
      </c>
      <c r="O2015" s="2" t="str">
        <f t="shared" si="190"/>
        <v>Thu</v>
      </c>
      <c r="P2015" s="2" t="str">
        <f t="shared" si="191"/>
        <v>2021</v>
      </c>
    </row>
    <row r="2016" spans="1:16" x14ac:dyDescent="0.3">
      <c r="A2016" s="2" t="s">
        <v>11</v>
      </c>
      <c r="B2016" s="3">
        <v>44231</v>
      </c>
      <c r="C2016" s="2" t="s">
        <v>24</v>
      </c>
      <c r="D2016" s="2" t="s">
        <v>78</v>
      </c>
      <c r="E2016" s="2" t="s">
        <v>79</v>
      </c>
      <c r="F2016" s="2" t="str">
        <f t="shared" si="186"/>
        <v>Men</v>
      </c>
      <c r="G2016" s="2" t="str">
        <f t="shared" si="187"/>
        <v xml:space="preserve"> Athletic Footwear</v>
      </c>
      <c r="H2016" s="2" t="s">
        <v>16</v>
      </c>
      <c r="I2016" s="2">
        <v>35</v>
      </c>
      <c r="J2016" s="2">
        <v>600</v>
      </c>
      <c r="K2016" s="2">
        <v>21000</v>
      </c>
      <c r="L2016" s="2" t="s">
        <v>80</v>
      </c>
      <c r="M2016" s="2">
        <f t="shared" si="188"/>
        <v>2</v>
      </c>
      <c r="N2016" s="2" t="str">
        <f t="shared" si="189"/>
        <v>Feb</v>
      </c>
      <c r="O2016" s="2" t="str">
        <f t="shared" si="190"/>
        <v>Thu</v>
      </c>
      <c r="P2016" s="2" t="str">
        <f t="shared" si="191"/>
        <v>2021</v>
      </c>
    </row>
    <row r="2017" spans="1:16" x14ac:dyDescent="0.3">
      <c r="A2017" s="2" t="s">
        <v>11</v>
      </c>
      <c r="B2017" s="3">
        <v>44231</v>
      </c>
      <c r="C2017" s="2" t="s">
        <v>24</v>
      </c>
      <c r="D2017" s="2" t="s">
        <v>78</v>
      </c>
      <c r="E2017" s="2" t="s">
        <v>79</v>
      </c>
      <c r="F2017" s="2" t="str">
        <f t="shared" si="186"/>
        <v>Women</v>
      </c>
      <c r="G2017" s="2" t="str">
        <f t="shared" si="187"/>
        <v xml:space="preserve"> Street Footwear</v>
      </c>
      <c r="H2017" s="2" t="s">
        <v>17</v>
      </c>
      <c r="I2017" s="2">
        <v>35</v>
      </c>
      <c r="J2017" s="2">
        <v>425</v>
      </c>
      <c r="K2017" s="2">
        <v>14875</v>
      </c>
      <c r="L2017" s="2" t="s">
        <v>80</v>
      </c>
      <c r="M2017" s="2">
        <f t="shared" si="188"/>
        <v>2</v>
      </c>
      <c r="N2017" s="2" t="str">
        <f t="shared" si="189"/>
        <v>Feb</v>
      </c>
      <c r="O2017" s="2" t="str">
        <f t="shared" si="190"/>
        <v>Thu</v>
      </c>
      <c r="P2017" s="2" t="str">
        <f t="shared" si="191"/>
        <v>2021</v>
      </c>
    </row>
    <row r="2018" spans="1:16" x14ac:dyDescent="0.3">
      <c r="A2018" s="2" t="s">
        <v>11</v>
      </c>
      <c r="B2018" s="3">
        <v>44231</v>
      </c>
      <c r="C2018" s="2" t="s">
        <v>28</v>
      </c>
      <c r="D2018" s="2" t="s">
        <v>81</v>
      </c>
      <c r="E2018" s="2" t="s">
        <v>82</v>
      </c>
      <c r="F2018" s="2" t="str">
        <f t="shared" si="186"/>
        <v>Women</v>
      </c>
      <c r="G2018" s="2" t="str">
        <f t="shared" si="187"/>
        <v xml:space="preserve"> Athletic Footwear</v>
      </c>
      <c r="H2018" s="2" t="s">
        <v>18</v>
      </c>
      <c r="I2018" s="2">
        <v>35</v>
      </c>
      <c r="J2018" s="2">
        <v>375</v>
      </c>
      <c r="K2018" s="2">
        <v>13125</v>
      </c>
      <c r="L2018" s="2" t="s">
        <v>80</v>
      </c>
      <c r="M2018" s="2">
        <f t="shared" si="188"/>
        <v>2</v>
      </c>
      <c r="N2018" s="2" t="str">
        <f t="shared" si="189"/>
        <v>Feb</v>
      </c>
      <c r="O2018" s="2" t="str">
        <f t="shared" si="190"/>
        <v>Thu</v>
      </c>
      <c r="P2018" s="2" t="str">
        <f t="shared" si="191"/>
        <v>2021</v>
      </c>
    </row>
    <row r="2019" spans="1:16" x14ac:dyDescent="0.3">
      <c r="A2019" s="2" t="s">
        <v>11</v>
      </c>
      <c r="B2019" s="3">
        <v>44231</v>
      </c>
      <c r="C2019" s="2" t="s">
        <v>28</v>
      </c>
      <c r="D2019" s="2" t="s">
        <v>81</v>
      </c>
      <c r="E2019" s="2" t="s">
        <v>82</v>
      </c>
      <c r="F2019" s="2" t="str">
        <f t="shared" si="186"/>
        <v>Men</v>
      </c>
      <c r="G2019" s="2" t="str">
        <f t="shared" si="187"/>
        <v xml:space="preserve"> Apparel</v>
      </c>
      <c r="H2019" s="2" t="s">
        <v>19</v>
      </c>
      <c r="I2019" s="2">
        <v>40</v>
      </c>
      <c r="J2019" s="2">
        <v>250</v>
      </c>
      <c r="K2019" s="2">
        <v>10000</v>
      </c>
      <c r="L2019" s="2" t="s">
        <v>80</v>
      </c>
      <c r="M2019" s="2">
        <f t="shared" si="188"/>
        <v>2</v>
      </c>
      <c r="N2019" s="2" t="str">
        <f t="shared" si="189"/>
        <v>Feb</v>
      </c>
      <c r="O2019" s="2" t="str">
        <f t="shared" si="190"/>
        <v>Thu</v>
      </c>
      <c r="P2019" s="2" t="str">
        <f t="shared" si="191"/>
        <v>2021</v>
      </c>
    </row>
    <row r="2020" spans="1:16" x14ac:dyDescent="0.3">
      <c r="A2020" s="2" t="s">
        <v>11</v>
      </c>
      <c r="B2020" s="3">
        <v>44231</v>
      </c>
      <c r="C2020" s="2" t="s">
        <v>28</v>
      </c>
      <c r="D2020" s="2" t="s">
        <v>81</v>
      </c>
      <c r="E2020" s="2" t="s">
        <v>82</v>
      </c>
      <c r="F2020" s="2" t="str">
        <f t="shared" si="186"/>
        <v>Women</v>
      </c>
      <c r="G2020" s="2" t="str">
        <f t="shared" si="187"/>
        <v xml:space="preserve"> Apparel</v>
      </c>
      <c r="H2020" s="2" t="s">
        <v>20</v>
      </c>
      <c r="I2020" s="2">
        <v>35</v>
      </c>
      <c r="J2020" s="2">
        <v>450</v>
      </c>
      <c r="K2020" s="2">
        <v>15750</v>
      </c>
      <c r="L2020" s="2" t="s">
        <v>80</v>
      </c>
      <c r="M2020" s="2">
        <f t="shared" si="188"/>
        <v>2</v>
      </c>
      <c r="N2020" s="2" t="str">
        <f t="shared" si="189"/>
        <v>Feb</v>
      </c>
      <c r="O2020" s="2" t="str">
        <f t="shared" si="190"/>
        <v>Thu</v>
      </c>
      <c r="P2020" s="2" t="str">
        <f t="shared" si="191"/>
        <v>2021</v>
      </c>
    </row>
    <row r="2021" spans="1:16" x14ac:dyDescent="0.3">
      <c r="A2021" s="2" t="s">
        <v>11</v>
      </c>
      <c r="B2021" s="3">
        <v>44261</v>
      </c>
      <c r="C2021" s="2" t="s">
        <v>28</v>
      </c>
      <c r="D2021" s="2" t="s">
        <v>81</v>
      </c>
      <c r="E2021" s="2" t="s">
        <v>82</v>
      </c>
      <c r="F2021" s="2" t="str">
        <f t="shared" si="186"/>
        <v>Men</v>
      </c>
      <c r="G2021" s="2" t="str">
        <f t="shared" si="187"/>
        <v xml:space="preserve"> Street Footwear</v>
      </c>
      <c r="H2021" s="2" t="s">
        <v>14</v>
      </c>
      <c r="I2021" s="2">
        <v>30</v>
      </c>
      <c r="J2021" s="2">
        <v>625</v>
      </c>
      <c r="K2021" s="2">
        <v>18750</v>
      </c>
      <c r="L2021" s="2" t="s">
        <v>80</v>
      </c>
      <c r="M2021" s="2">
        <f t="shared" si="188"/>
        <v>3</v>
      </c>
      <c r="N2021" s="2" t="str">
        <f t="shared" si="189"/>
        <v>Mar</v>
      </c>
      <c r="O2021" s="2" t="str">
        <f t="shared" si="190"/>
        <v>Sat</v>
      </c>
      <c r="P2021" s="2" t="str">
        <f t="shared" si="191"/>
        <v>2021</v>
      </c>
    </row>
    <row r="2022" spans="1:16" x14ac:dyDescent="0.3">
      <c r="A2022" s="2" t="s">
        <v>11</v>
      </c>
      <c r="B2022" s="3">
        <v>44261</v>
      </c>
      <c r="C2022" s="2" t="s">
        <v>28</v>
      </c>
      <c r="D2022" s="2" t="s">
        <v>81</v>
      </c>
      <c r="E2022" s="2" t="s">
        <v>82</v>
      </c>
      <c r="F2022" s="2" t="str">
        <f t="shared" si="186"/>
        <v>Men</v>
      </c>
      <c r="G2022" s="2" t="str">
        <f t="shared" si="187"/>
        <v xml:space="preserve"> Athletic Footwear</v>
      </c>
      <c r="H2022" s="2" t="s">
        <v>16</v>
      </c>
      <c r="I2022" s="2">
        <v>40</v>
      </c>
      <c r="J2022" s="2">
        <v>625</v>
      </c>
      <c r="K2022" s="2">
        <v>25000</v>
      </c>
      <c r="L2022" s="2" t="s">
        <v>80</v>
      </c>
      <c r="M2022" s="2">
        <f t="shared" si="188"/>
        <v>3</v>
      </c>
      <c r="N2022" s="2" t="str">
        <f t="shared" si="189"/>
        <v>Mar</v>
      </c>
      <c r="O2022" s="2" t="str">
        <f t="shared" si="190"/>
        <v>Sat</v>
      </c>
      <c r="P2022" s="2" t="str">
        <f t="shared" si="191"/>
        <v>2021</v>
      </c>
    </row>
    <row r="2023" spans="1:16" x14ac:dyDescent="0.3">
      <c r="A2023" s="2" t="s">
        <v>11</v>
      </c>
      <c r="B2023" s="3">
        <v>44261</v>
      </c>
      <c r="C2023" s="2" t="s">
        <v>28</v>
      </c>
      <c r="D2023" s="2" t="s">
        <v>81</v>
      </c>
      <c r="E2023" s="2" t="s">
        <v>82</v>
      </c>
      <c r="F2023" s="2" t="str">
        <f t="shared" si="186"/>
        <v>Women</v>
      </c>
      <c r="G2023" s="2" t="str">
        <f t="shared" si="187"/>
        <v xml:space="preserve"> Street Footwear</v>
      </c>
      <c r="H2023" s="2" t="s">
        <v>17</v>
      </c>
      <c r="I2023" s="2">
        <v>30</v>
      </c>
      <c r="J2023" s="2">
        <v>450</v>
      </c>
      <c r="K2023" s="2">
        <v>13500</v>
      </c>
      <c r="L2023" s="2" t="s">
        <v>80</v>
      </c>
      <c r="M2023" s="2">
        <f t="shared" si="188"/>
        <v>3</v>
      </c>
      <c r="N2023" s="2" t="str">
        <f t="shared" si="189"/>
        <v>Mar</v>
      </c>
      <c r="O2023" s="2" t="str">
        <f t="shared" si="190"/>
        <v>Sat</v>
      </c>
      <c r="P2023" s="2" t="str">
        <f t="shared" si="191"/>
        <v>2021</v>
      </c>
    </row>
    <row r="2024" spans="1:16" x14ac:dyDescent="0.3">
      <c r="A2024" s="2" t="s">
        <v>11</v>
      </c>
      <c r="B2024" s="3">
        <v>44261</v>
      </c>
      <c r="C2024" s="2" t="s">
        <v>28</v>
      </c>
      <c r="D2024" s="2" t="s">
        <v>81</v>
      </c>
      <c r="E2024" s="2" t="s">
        <v>82</v>
      </c>
      <c r="F2024" s="2" t="str">
        <f t="shared" si="186"/>
        <v>Women</v>
      </c>
      <c r="G2024" s="2" t="str">
        <f t="shared" si="187"/>
        <v xml:space="preserve"> Athletic Footwear</v>
      </c>
      <c r="H2024" s="2" t="s">
        <v>18</v>
      </c>
      <c r="I2024" s="2">
        <v>35</v>
      </c>
      <c r="J2024" s="2">
        <v>350</v>
      </c>
      <c r="K2024" s="2">
        <v>12250</v>
      </c>
      <c r="L2024" s="2" t="s">
        <v>80</v>
      </c>
      <c r="M2024" s="2">
        <f t="shared" si="188"/>
        <v>3</v>
      </c>
      <c r="N2024" s="2" t="str">
        <f t="shared" si="189"/>
        <v>Mar</v>
      </c>
      <c r="O2024" s="2" t="str">
        <f t="shared" si="190"/>
        <v>Sat</v>
      </c>
      <c r="P2024" s="2" t="str">
        <f t="shared" si="191"/>
        <v>2021</v>
      </c>
    </row>
    <row r="2025" spans="1:16" x14ac:dyDescent="0.3">
      <c r="A2025" s="2" t="s">
        <v>27</v>
      </c>
      <c r="B2025" s="3">
        <v>44261</v>
      </c>
      <c r="C2025" s="2" t="s">
        <v>28</v>
      </c>
      <c r="D2025" s="2" t="s">
        <v>81</v>
      </c>
      <c r="E2025" s="2" t="s">
        <v>82</v>
      </c>
      <c r="F2025" s="2" t="str">
        <f t="shared" si="186"/>
        <v>Men</v>
      </c>
      <c r="G2025" s="2" t="str">
        <f t="shared" si="187"/>
        <v xml:space="preserve"> Apparel</v>
      </c>
      <c r="H2025" s="2" t="s">
        <v>19</v>
      </c>
      <c r="I2025" s="2">
        <v>40</v>
      </c>
      <c r="J2025" s="2">
        <v>250</v>
      </c>
      <c r="K2025" s="2">
        <v>10000</v>
      </c>
      <c r="L2025" s="2" t="s">
        <v>80</v>
      </c>
      <c r="M2025" s="2">
        <f t="shared" si="188"/>
        <v>3</v>
      </c>
      <c r="N2025" s="2" t="str">
        <f t="shared" si="189"/>
        <v>Mar</v>
      </c>
      <c r="O2025" s="2" t="str">
        <f t="shared" si="190"/>
        <v>Sat</v>
      </c>
      <c r="P2025" s="2" t="str">
        <f t="shared" si="191"/>
        <v>2021</v>
      </c>
    </row>
    <row r="2026" spans="1:16" x14ac:dyDescent="0.3">
      <c r="A2026" s="2" t="s">
        <v>27</v>
      </c>
      <c r="B2026" s="3">
        <v>44261</v>
      </c>
      <c r="C2026" s="2" t="s">
        <v>28</v>
      </c>
      <c r="D2026" s="2" t="s">
        <v>81</v>
      </c>
      <c r="E2026" s="2" t="s">
        <v>82</v>
      </c>
      <c r="F2026" s="2" t="str">
        <f t="shared" si="186"/>
        <v>Women</v>
      </c>
      <c r="G2026" s="2" t="str">
        <f t="shared" si="187"/>
        <v xml:space="preserve"> Apparel</v>
      </c>
      <c r="H2026" s="2" t="s">
        <v>20</v>
      </c>
      <c r="I2026" s="2">
        <v>35</v>
      </c>
      <c r="J2026" s="2">
        <v>400</v>
      </c>
      <c r="K2026" s="2">
        <v>14000</v>
      </c>
      <c r="L2026" s="2" t="s">
        <v>80</v>
      </c>
      <c r="M2026" s="2">
        <f t="shared" si="188"/>
        <v>3</v>
      </c>
      <c r="N2026" s="2" t="str">
        <f t="shared" si="189"/>
        <v>Mar</v>
      </c>
      <c r="O2026" s="2" t="str">
        <f t="shared" si="190"/>
        <v>Sat</v>
      </c>
      <c r="P2026" s="2" t="str">
        <f t="shared" si="191"/>
        <v>2021</v>
      </c>
    </row>
    <row r="2027" spans="1:16" x14ac:dyDescent="0.3">
      <c r="A2027" s="2" t="s">
        <v>27</v>
      </c>
      <c r="B2027" s="3">
        <v>44291</v>
      </c>
      <c r="C2027" s="2" t="s">
        <v>28</v>
      </c>
      <c r="D2027" s="2" t="s">
        <v>81</v>
      </c>
      <c r="E2027" s="2" t="s">
        <v>82</v>
      </c>
      <c r="F2027" s="2" t="str">
        <f t="shared" si="186"/>
        <v>Men</v>
      </c>
      <c r="G2027" s="2" t="str">
        <f t="shared" si="187"/>
        <v xml:space="preserve"> Street Footwear</v>
      </c>
      <c r="H2027" s="2" t="s">
        <v>14</v>
      </c>
      <c r="I2027" s="2">
        <v>20</v>
      </c>
      <c r="J2027" s="2">
        <v>650</v>
      </c>
      <c r="K2027" s="2">
        <v>13000</v>
      </c>
      <c r="L2027" s="2" t="s">
        <v>80</v>
      </c>
      <c r="M2027" s="2">
        <f t="shared" si="188"/>
        <v>4</v>
      </c>
      <c r="N2027" s="2" t="str">
        <f t="shared" si="189"/>
        <v>Apr</v>
      </c>
      <c r="O2027" s="2" t="str">
        <f t="shared" si="190"/>
        <v>Mon</v>
      </c>
      <c r="P2027" s="2" t="str">
        <f t="shared" si="191"/>
        <v>2021</v>
      </c>
    </row>
    <row r="2028" spans="1:16" x14ac:dyDescent="0.3">
      <c r="A2028" s="2" t="s">
        <v>27</v>
      </c>
      <c r="B2028" s="3">
        <v>44291</v>
      </c>
      <c r="C2028" s="2" t="s">
        <v>28</v>
      </c>
      <c r="D2028" s="2" t="s">
        <v>81</v>
      </c>
      <c r="E2028" s="2" t="s">
        <v>82</v>
      </c>
      <c r="F2028" s="2" t="str">
        <f t="shared" si="186"/>
        <v>Men</v>
      </c>
      <c r="G2028" s="2" t="str">
        <f t="shared" si="187"/>
        <v xml:space="preserve"> Athletic Footwear</v>
      </c>
      <c r="H2028" s="2" t="s">
        <v>16</v>
      </c>
      <c r="I2028" s="2">
        <v>30.000000000000004</v>
      </c>
      <c r="J2028" s="2">
        <v>650</v>
      </c>
      <c r="K2028" s="2">
        <v>19500.000000000004</v>
      </c>
      <c r="L2028" s="2" t="s">
        <v>80</v>
      </c>
      <c r="M2028" s="2">
        <f t="shared" si="188"/>
        <v>4</v>
      </c>
      <c r="N2028" s="2" t="str">
        <f t="shared" si="189"/>
        <v>Apr</v>
      </c>
      <c r="O2028" s="2" t="str">
        <f t="shared" si="190"/>
        <v>Mon</v>
      </c>
      <c r="P2028" s="2" t="str">
        <f t="shared" si="191"/>
        <v>2021</v>
      </c>
    </row>
    <row r="2029" spans="1:16" x14ac:dyDescent="0.3">
      <c r="A2029" s="2" t="s">
        <v>27</v>
      </c>
      <c r="B2029" s="3">
        <v>44291</v>
      </c>
      <c r="C2029" s="2" t="s">
        <v>28</v>
      </c>
      <c r="D2029" s="2" t="s">
        <v>81</v>
      </c>
      <c r="E2029" s="2" t="s">
        <v>82</v>
      </c>
      <c r="F2029" s="2" t="str">
        <f t="shared" si="186"/>
        <v>Women</v>
      </c>
      <c r="G2029" s="2" t="str">
        <f t="shared" si="187"/>
        <v xml:space="preserve"> Street Footwear</v>
      </c>
      <c r="H2029" s="2" t="s">
        <v>17</v>
      </c>
      <c r="I2029" s="2">
        <v>24.999999999999996</v>
      </c>
      <c r="J2029" s="2">
        <v>475</v>
      </c>
      <c r="K2029" s="2">
        <v>11874.999999999998</v>
      </c>
      <c r="L2029" s="2" t="s">
        <v>80</v>
      </c>
      <c r="M2029" s="2">
        <f t="shared" si="188"/>
        <v>4</v>
      </c>
      <c r="N2029" s="2" t="str">
        <f t="shared" si="189"/>
        <v>Apr</v>
      </c>
      <c r="O2029" s="2" t="str">
        <f t="shared" si="190"/>
        <v>Mon</v>
      </c>
      <c r="P2029" s="2" t="str">
        <f t="shared" si="191"/>
        <v>2021</v>
      </c>
    </row>
    <row r="2030" spans="1:16" x14ac:dyDescent="0.3">
      <c r="A2030" s="2" t="s">
        <v>27</v>
      </c>
      <c r="B2030" s="3">
        <v>44291</v>
      </c>
      <c r="C2030" s="2" t="s">
        <v>28</v>
      </c>
      <c r="D2030" s="2" t="s">
        <v>81</v>
      </c>
      <c r="E2030" s="2" t="s">
        <v>82</v>
      </c>
      <c r="F2030" s="2" t="str">
        <f t="shared" si="186"/>
        <v>Women</v>
      </c>
      <c r="G2030" s="2" t="str">
        <f t="shared" si="187"/>
        <v xml:space="preserve"> Athletic Footwear</v>
      </c>
      <c r="H2030" s="2" t="s">
        <v>18</v>
      </c>
      <c r="I2030" s="2">
        <v>30.000000000000004</v>
      </c>
      <c r="J2030" s="2">
        <v>375</v>
      </c>
      <c r="K2030" s="2">
        <v>11250.000000000002</v>
      </c>
      <c r="L2030" s="2" t="s">
        <v>80</v>
      </c>
      <c r="M2030" s="2">
        <f t="shared" si="188"/>
        <v>4</v>
      </c>
      <c r="N2030" s="2" t="str">
        <f t="shared" si="189"/>
        <v>Apr</v>
      </c>
      <c r="O2030" s="2" t="str">
        <f t="shared" si="190"/>
        <v>Mon</v>
      </c>
      <c r="P2030" s="2" t="str">
        <f t="shared" si="191"/>
        <v>2021</v>
      </c>
    </row>
    <row r="2031" spans="1:16" x14ac:dyDescent="0.3">
      <c r="A2031" s="2" t="s">
        <v>27</v>
      </c>
      <c r="B2031" s="3">
        <v>44291</v>
      </c>
      <c r="C2031" s="2" t="s">
        <v>28</v>
      </c>
      <c r="D2031" s="2" t="s">
        <v>81</v>
      </c>
      <c r="E2031" s="2" t="s">
        <v>82</v>
      </c>
      <c r="F2031" s="2" t="str">
        <f t="shared" si="186"/>
        <v>Men</v>
      </c>
      <c r="G2031" s="2" t="str">
        <f t="shared" si="187"/>
        <v xml:space="preserve"> Apparel</v>
      </c>
      <c r="H2031" s="2" t="s">
        <v>19</v>
      </c>
      <c r="I2031" s="2">
        <v>35</v>
      </c>
      <c r="J2031" s="2">
        <v>275</v>
      </c>
      <c r="K2031" s="2">
        <v>9625</v>
      </c>
      <c r="L2031" s="2" t="s">
        <v>80</v>
      </c>
      <c r="M2031" s="2">
        <f t="shared" si="188"/>
        <v>4</v>
      </c>
      <c r="N2031" s="2" t="str">
        <f t="shared" si="189"/>
        <v>Apr</v>
      </c>
      <c r="O2031" s="2" t="str">
        <f t="shared" si="190"/>
        <v>Mon</v>
      </c>
      <c r="P2031" s="2" t="str">
        <f t="shared" si="191"/>
        <v>2021</v>
      </c>
    </row>
    <row r="2032" spans="1:16" x14ac:dyDescent="0.3">
      <c r="A2032" s="2" t="s">
        <v>27</v>
      </c>
      <c r="B2032" s="3">
        <v>44291</v>
      </c>
      <c r="C2032" s="2" t="s">
        <v>28</v>
      </c>
      <c r="D2032" s="2" t="s">
        <v>81</v>
      </c>
      <c r="E2032" s="2" t="s">
        <v>82</v>
      </c>
      <c r="F2032" s="2" t="str">
        <f t="shared" si="186"/>
        <v>Women</v>
      </c>
      <c r="G2032" s="2" t="str">
        <f t="shared" si="187"/>
        <v xml:space="preserve"> Apparel</v>
      </c>
      <c r="H2032" s="2" t="s">
        <v>20</v>
      </c>
      <c r="I2032" s="2">
        <v>30.000000000000004</v>
      </c>
      <c r="J2032" s="2">
        <v>550</v>
      </c>
      <c r="K2032" s="2">
        <v>16500.000000000004</v>
      </c>
      <c r="L2032" s="2" t="s">
        <v>80</v>
      </c>
      <c r="M2032" s="2">
        <f t="shared" si="188"/>
        <v>4</v>
      </c>
      <c r="N2032" s="2" t="str">
        <f t="shared" si="189"/>
        <v>Apr</v>
      </c>
      <c r="O2032" s="2" t="str">
        <f t="shared" si="190"/>
        <v>Mon</v>
      </c>
      <c r="P2032" s="2" t="str">
        <f t="shared" si="191"/>
        <v>2021</v>
      </c>
    </row>
    <row r="2033" spans="1:16" x14ac:dyDescent="0.3">
      <c r="A2033" s="2" t="s">
        <v>27</v>
      </c>
      <c r="B2033" s="3">
        <v>44321</v>
      </c>
      <c r="C2033" s="2" t="s">
        <v>28</v>
      </c>
      <c r="D2033" s="2" t="s">
        <v>81</v>
      </c>
      <c r="E2033" s="2" t="s">
        <v>82</v>
      </c>
      <c r="F2033" s="2" t="str">
        <f t="shared" si="186"/>
        <v>Men</v>
      </c>
      <c r="G2033" s="2" t="str">
        <f t="shared" si="187"/>
        <v xml:space="preserve"> Street Footwear</v>
      </c>
      <c r="H2033" s="2" t="s">
        <v>14</v>
      </c>
      <c r="I2033" s="2">
        <v>20</v>
      </c>
      <c r="J2033" s="2">
        <v>700</v>
      </c>
      <c r="K2033" s="2">
        <v>14000</v>
      </c>
      <c r="L2033" s="2" t="s">
        <v>80</v>
      </c>
      <c r="M2033" s="2">
        <f t="shared" si="188"/>
        <v>5</v>
      </c>
      <c r="N2033" s="2" t="str">
        <f t="shared" si="189"/>
        <v>May</v>
      </c>
      <c r="O2033" s="2" t="str">
        <f t="shared" si="190"/>
        <v>Wed</v>
      </c>
      <c r="P2033" s="2" t="str">
        <f t="shared" si="191"/>
        <v>2021</v>
      </c>
    </row>
    <row r="2034" spans="1:16" x14ac:dyDescent="0.3">
      <c r="A2034" s="2" t="s">
        <v>27</v>
      </c>
      <c r="B2034" s="3">
        <v>44321</v>
      </c>
      <c r="C2034" s="2" t="s">
        <v>28</v>
      </c>
      <c r="D2034" s="2" t="s">
        <v>81</v>
      </c>
      <c r="E2034" s="2" t="s">
        <v>82</v>
      </c>
      <c r="F2034" s="2" t="str">
        <f t="shared" si="186"/>
        <v>Men</v>
      </c>
      <c r="G2034" s="2" t="str">
        <f t="shared" si="187"/>
        <v xml:space="preserve"> Athletic Footwear</v>
      </c>
      <c r="H2034" s="2" t="s">
        <v>16</v>
      </c>
      <c r="I2034" s="2">
        <v>30.000000000000004</v>
      </c>
      <c r="J2034" s="2">
        <v>725</v>
      </c>
      <c r="K2034" s="2">
        <v>21750.000000000004</v>
      </c>
      <c r="L2034" s="2" t="s">
        <v>80</v>
      </c>
      <c r="M2034" s="2">
        <f t="shared" si="188"/>
        <v>5</v>
      </c>
      <c r="N2034" s="2" t="str">
        <f t="shared" si="189"/>
        <v>May</v>
      </c>
      <c r="O2034" s="2" t="str">
        <f t="shared" si="190"/>
        <v>Wed</v>
      </c>
      <c r="P2034" s="2" t="str">
        <f t="shared" si="191"/>
        <v>2021</v>
      </c>
    </row>
    <row r="2035" spans="1:16" x14ac:dyDescent="0.3">
      <c r="A2035" s="2" t="s">
        <v>27</v>
      </c>
      <c r="B2035" s="3">
        <v>44321</v>
      </c>
      <c r="C2035" s="2" t="s">
        <v>28</v>
      </c>
      <c r="D2035" s="2" t="s">
        <v>81</v>
      </c>
      <c r="E2035" s="2" t="s">
        <v>82</v>
      </c>
      <c r="F2035" s="2" t="str">
        <f t="shared" si="186"/>
        <v>Women</v>
      </c>
      <c r="G2035" s="2" t="str">
        <f t="shared" si="187"/>
        <v xml:space="preserve"> Street Footwear</v>
      </c>
      <c r="H2035" s="2" t="s">
        <v>17</v>
      </c>
      <c r="I2035" s="2">
        <v>24.999999999999996</v>
      </c>
      <c r="J2035" s="2">
        <v>575</v>
      </c>
      <c r="K2035" s="2">
        <v>14374.999999999998</v>
      </c>
      <c r="L2035" s="2" t="s">
        <v>80</v>
      </c>
      <c r="M2035" s="2">
        <f t="shared" si="188"/>
        <v>5</v>
      </c>
      <c r="N2035" s="2" t="str">
        <f t="shared" si="189"/>
        <v>May</v>
      </c>
      <c r="O2035" s="2" t="str">
        <f t="shared" si="190"/>
        <v>Wed</v>
      </c>
      <c r="P2035" s="2" t="str">
        <f t="shared" si="191"/>
        <v>2021</v>
      </c>
    </row>
    <row r="2036" spans="1:16" x14ac:dyDescent="0.3">
      <c r="A2036" s="2" t="s">
        <v>27</v>
      </c>
      <c r="B2036" s="3">
        <v>44321</v>
      </c>
      <c r="C2036" s="2" t="s">
        <v>28</v>
      </c>
      <c r="D2036" s="2" t="s">
        <v>81</v>
      </c>
      <c r="E2036" s="2" t="s">
        <v>82</v>
      </c>
      <c r="F2036" s="2" t="str">
        <f t="shared" si="186"/>
        <v>Women</v>
      </c>
      <c r="G2036" s="2" t="str">
        <f t="shared" si="187"/>
        <v xml:space="preserve"> Athletic Footwear</v>
      </c>
      <c r="H2036" s="2" t="s">
        <v>18</v>
      </c>
      <c r="I2036" s="2">
        <v>35</v>
      </c>
      <c r="J2036" s="2">
        <v>500</v>
      </c>
      <c r="K2036" s="2">
        <v>17500</v>
      </c>
      <c r="L2036" s="2" t="s">
        <v>80</v>
      </c>
      <c r="M2036" s="2">
        <f t="shared" si="188"/>
        <v>5</v>
      </c>
      <c r="N2036" s="2" t="str">
        <f t="shared" si="189"/>
        <v>May</v>
      </c>
      <c r="O2036" s="2" t="str">
        <f t="shared" si="190"/>
        <v>Wed</v>
      </c>
      <c r="P2036" s="2" t="str">
        <f t="shared" si="191"/>
        <v>2021</v>
      </c>
    </row>
    <row r="2037" spans="1:16" x14ac:dyDescent="0.3">
      <c r="A2037" s="2" t="s">
        <v>27</v>
      </c>
      <c r="B2037" s="3">
        <v>44321</v>
      </c>
      <c r="C2037" s="2" t="s">
        <v>28</v>
      </c>
      <c r="D2037" s="2" t="s">
        <v>81</v>
      </c>
      <c r="E2037" s="2" t="s">
        <v>82</v>
      </c>
      <c r="F2037" s="2" t="str">
        <f t="shared" si="186"/>
        <v>Men</v>
      </c>
      <c r="G2037" s="2" t="str">
        <f t="shared" si="187"/>
        <v xml:space="preserve"> Apparel</v>
      </c>
      <c r="H2037" s="2" t="s">
        <v>19</v>
      </c>
      <c r="I2037" s="2">
        <v>50</v>
      </c>
      <c r="J2037" s="2">
        <v>400</v>
      </c>
      <c r="K2037" s="2">
        <v>20000</v>
      </c>
      <c r="L2037" s="2" t="s">
        <v>80</v>
      </c>
      <c r="M2037" s="2">
        <f t="shared" si="188"/>
        <v>5</v>
      </c>
      <c r="N2037" s="2" t="str">
        <f t="shared" si="189"/>
        <v>May</v>
      </c>
      <c r="O2037" s="2" t="str">
        <f t="shared" si="190"/>
        <v>Wed</v>
      </c>
      <c r="P2037" s="2" t="str">
        <f t="shared" si="191"/>
        <v>2021</v>
      </c>
    </row>
    <row r="2038" spans="1:16" x14ac:dyDescent="0.3">
      <c r="A2038" s="2" t="s">
        <v>27</v>
      </c>
      <c r="B2038" s="3">
        <v>44321</v>
      </c>
      <c r="C2038" s="2" t="s">
        <v>28</v>
      </c>
      <c r="D2038" s="2" t="s">
        <v>81</v>
      </c>
      <c r="E2038" s="2" t="s">
        <v>82</v>
      </c>
      <c r="F2038" s="2" t="str">
        <f t="shared" si="186"/>
        <v>Women</v>
      </c>
      <c r="G2038" s="2" t="str">
        <f t="shared" si="187"/>
        <v xml:space="preserve"> Apparel</v>
      </c>
      <c r="H2038" s="2" t="s">
        <v>20</v>
      </c>
      <c r="I2038" s="2">
        <v>45</v>
      </c>
      <c r="J2038" s="2">
        <v>750</v>
      </c>
      <c r="K2038" s="2">
        <v>33750</v>
      </c>
      <c r="L2038" s="2" t="s">
        <v>80</v>
      </c>
      <c r="M2038" s="2">
        <f t="shared" si="188"/>
        <v>5</v>
      </c>
      <c r="N2038" s="2" t="str">
        <f t="shared" si="189"/>
        <v>May</v>
      </c>
      <c r="O2038" s="2" t="str">
        <f t="shared" si="190"/>
        <v>Wed</v>
      </c>
      <c r="P2038" s="2" t="str">
        <f t="shared" si="191"/>
        <v>2021</v>
      </c>
    </row>
    <row r="2039" spans="1:16" x14ac:dyDescent="0.3">
      <c r="A2039" s="2" t="s">
        <v>27</v>
      </c>
      <c r="B2039" s="3">
        <v>44351</v>
      </c>
      <c r="C2039" s="2" t="s">
        <v>28</v>
      </c>
      <c r="D2039" s="2" t="s">
        <v>81</v>
      </c>
      <c r="E2039" s="2" t="s">
        <v>82</v>
      </c>
      <c r="F2039" s="2" t="str">
        <f t="shared" si="186"/>
        <v>Men</v>
      </c>
      <c r="G2039" s="2" t="str">
        <f t="shared" si="187"/>
        <v xml:space="preserve"> Street Footwear</v>
      </c>
      <c r="H2039" s="2" t="s">
        <v>14</v>
      </c>
      <c r="I2039" s="2">
        <v>45</v>
      </c>
      <c r="J2039" s="2">
        <v>750</v>
      </c>
      <c r="K2039" s="2">
        <v>33750</v>
      </c>
      <c r="L2039" s="2" t="s">
        <v>80</v>
      </c>
      <c r="M2039" s="2">
        <f t="shared" si="188"/>
        <v>6</v>
      </c>
      <c r="N2039" s="2" t="str">
        <f t="shared" si="189"/>
        <v>Jun</v>
      </c>
      <c r="O2039" s="2" t="str">
        <f t="shared" si="190"/>
        <v>Fri</v>
      </c>
      <c r="P2039" s="2" t="str">
        <f t="shared" si="191"/>
        <v>2021</v>
      </c>
    </row>
    <row r="2040" spans="1:16" x14ac:dyDescent="0.3">
      <c r="A2040" s="2" t="s">
        <v>27</v>
      </c>
      <c r="B2040" s="3">
        <v>44351</v>
      </c>
      <c r="C2040" s="2" t="s">
        <v>28</v>
      </c>
      <c r="D2040" s="2" t="s">
        <v>81</v>
      </c>
      <c r="E2040" s="2" t="s">
        <v>82</v>
      </c>
      <c r="F2040" s="2" t="str">
        <f t="shared" si="186"/>
        <v>Men</v>
      </c>
      <c r="G2040" s="2" t="str">
        <f t="shared" si="187"/>
        <v xml:space="preserve"> Athletic Footwear</v>
      </c>
      <c r="H2040" s="2" t="s">
        <v>16</v>
      </c>
      <c r="I2040" s="2">
        <v>50</v>
      </c>
      <c r="J2040" s="2">
        <v>750</v>
      </c>
      <c r="K2040" s="2">
        <v>37500</v>
      </c>
      <c r="L2040" s="2" t="s">
        <v>80</v>
      </c>
      <c r="M2040" s="2">
        <f t="shared" si="188"/>
        <v>6</v>
      </c>
      <c r="N2040" s="2" t="str">
        <f t="shared" si="189"/>
        <v>Jun</v>
      </c>
      <c r="O2040" s="2" t="str">
        <f t="shared" si="190"/>
        <v>Fri</v>
      </c>
      <c r="P2040" s="2" t="str">
        <f t="shared" si="191"/>
        <v>2021</v>
      </c>
    </row>
    <row r="2041" spans="1:16" x14ac:dyDescent="0.3">
      <c r="A2041" s="2" t="s">
        <v>27</v>
      </c>
      <c r="B2041" s="3">
        <v>44351</v>
      </c>
      <c r="C2041" s="2" t="s">
        <v>28</v>
      </c>
      <c r="D2041" s="2" t="s">
        <v>81</v>
      </c>
      <c r="E2041" s="2" t="s">
        <v>82</v>
      </c>
      <c r="F2041" s="2" t="str">
        <f t="shared" si="186"/>
        <v>Women</v>
      </c>
      <c r="G2041" s="2" t="str">
        <f t="shared" si="187"/>
        <v xml:space="preserve"> Street Footwear</v>
      </c>
      <c r="H2041" s="2" t="s">
        <v>17</v>
      </c>
      <c r="I2041" s="2">
        <v>50</v>
      </c>
      <c r="J2041" s="2">
        <v>600</v>
      </c>
      <c r="K2041" s="2">
        <v>30000</v>
      </c>
      <c r="L2041" s="2" t="s">
        <v>80</v>
      </c>
      <c r="M2041" s="2">
        <f t="shared" si="188"/>
        <v>6</v>
      </c>
      <c r="N2041" s="2" t="str">
        <f t="shared" si="189"/>
        <v>Jun</v>
      </c>
      <c r="O2041" s="2" t="str">
        <f t="shared" si="190"/>
        <v>Fri</v>
      </c>
      <c r="P2041" s="2" t="str">
        <f t="shared" si="191"/>
        <v>2021</v>
      </c>
    </row>
    <row r="2042" spans="1:16" x14ac:dyDescent="0.3">
      <c r="A2042" s="2" t="s">
        <v>27</v>
      </c>
      <c r="B2042" s="3">
        <v>44351</v>
      </c>
      <c r="C2042" s="2" t="s">
        <v>28</v>
      </c>
      <c r="D2042" s="2" t="s">
        <v>81</v>
      </c>
      <c r="E2042" s="2" t="s">
        <v>82</v>
      </c>
      <c r="F2042" s="2" t="str">
        <f t="shared" si="186"/>
        <v>Women</v>
      </c>
      <c r="G2042" s="2" t="str">
        <f t="shared" si="187"/>
        <v xml:space="preserve"> Athletic Footwear</v>
      </c>
      <c r="H2042" s="2" t="s">
        <v>18</v>
      </c>
      <c r="I2042" s="2">
        <v>50</v>
      </c>
      <c r="J2042" s="2">
        <v>550</v>
      </c>
      <c r="K2042" s="2">
        <v>27500</v>
      </c>
      <c r="L2042" s="2" t="s">
        <v>80</v>
      </c>
      <c r="M2042" s="2">
        <f t="shared" si="188"/>
        <v>6</v>
      </c>
      <c r="N2042" s="2" t="str">
        <f t="shared" si="189"/>
        <v>Jun</v>
      </c>
      <c r="O2042" s="2" t="str">
        <f t="shared" si="190"/>
        <v>Fri</v>
      </c>
      <c r="P2042" s="2" t="str">
        <f t="shared" si="191"/>
        <v>2021</v>
      </c>
    </row>
    <row r="2043" spans="1:16" x14ac:dyDescent="0.3">
      <c r="A2043" s="2" t="s">
        <v>27</v>
      </c>
      <c r="B2043" s="3">
        <v>44351</v>
      </c>
      <c r="C2043" s="2" t="s">
        <v>28</v>
      </c>
      <c r="D2043" s="2" t="s">
        <v>81</v>
      </c>
      <c r="E2043" s="2" t="s">
        <v>82</v>
      </c>
      <c r="F2043" s="2" t="str">
        <f t="shared" si="186"/>
        <v>Men</v>
      </c>
      <c r="G2043" s="2" t="str">
        <f t="shared" si="187"/>
        <v xml:space="preserve"> Apparel</v>
      </c>
      <c r="H2043" s="2" t="s">
        <v>19</v>
      </c>
      <c r="I2043" s="2">
        <v>55.000000000000007</v>
      </c>
      <c r="J2043" s="2">
        <v>450</v>
      </c>
      <c r="K2043" s="2">
        <v>24750.000000000004</v>
      </c>
      <c r="L2043" s="2" t="s">
        <v>80</v>
      </c>
      <c r="M2043" s="2">
        <f t="shared" si="188"/>
        <v>6</v>
      </c>
      <c r="N2043" s="2" t="str">
        <f t="shared" si="189"/>
        <v>Jun</v>
      </c>
      <c r="O2043" s="2" t="str">
        <f t="shared" si="190"/>
        <v>Fri</v>
      </c>
      <c r="P2043" s="2" t="str">
        <f t="shared" si="191"/>
        <v>2021</v>
      </c>
    </row>
    <row r="2044" spans="1:16" x14ac:dyDescent="0.3">
      <c r="A2044" s="2" t="s">
        <v>27</v>
      </c>
      <c r="B2044" s="3">
        <v>44351</v>
      </c>
      <c r="C2044" s="2" t="s">
        <v>28</v>
      </c>
      <c r="D2044" s="2" t="s">
        <v>81</v>
      </c>
      <c r="E2044" s="2" t="s">
        <v>82</v>
      </c>
      <c r="F2044" s="2" t="str">
        <f t="shared" si="186"/>
        <v>Women</v>
      </c>
      <c r="G2044" s="2" t="str">
        <f t="shared" si="187"/>
        <v xml:space="preserve"> Apparel</v>
      </c>
      <c r="H2044" s="2" t="s">
        <v>20</v>
      </c>
      <c r="I2044" s="2">
        <v>60.000000000000007</v>
      </c>
      <c r="J2044" s="2">
        <v>825</v>
      </c>
      <c r="K2044" s="2">
        <v>49500.000000000007</v>
      </c>
      <c r="L2044" s="2" t="s">
        <v>80</v>
      </c>
      <c r="M2044" s="2">
        <f t="shared" si="188"/>
        <v>6</v>
      </c>
      <c r="N2044" s="2" t="str">
        <f t="shared" si="189"/>
        <v>Jun</v>
      </c>
      <c r="O2044" s="2" t="str">
        <f t="shared" si="190"/>
        <v>Fri</v>
      </c>
      <c r="P2044" s="2" t="str">
        <f t="shared" si="191"/>
        <v>2021</v>
      </c>
    </row>
    <row r="2045" spans="1:16" x14ac:dyDescent="0.3">
      <c r="A2045" s="2" t="s">
        <v>27</v>
      </c>
      <c r="B2045" s="3">
        <v>44383</v>
      </c>
      <c r="C2045" s="2" t="s">
        <v>28</v>
      </c>
      <c r="D2045" s="2" t="s">
        <v>81</v>
      </c>
      <c r="E2045" s="2" t="s">
        <v>82</v>
      </c>
      <c r="F2045" s="2" t="str">
        <f t="shared" si="186"/>
        <v>Men</v>
      </c>
      <c r="G2045" s="2" t="str">
        <f t="shared" si="187"/>
        <v xml:space="preserve"> Street Footwear</v>
      </c>
      <c r="H2045" s="2" t="s">
        <v>14</v>
      </c>
      <c r="I2045" s="2">
        <v>50</v>
      </c>
      <c r="J2045" s="2">
        <v>775</v>
      </c>
      <c r="K2045" s="2">
        <v>38750</v>
      </c>
      <c r="L2045" s="2" t="s">
        <v>80</v>
      </c>
      <c r="M2045" s="2">
        <f t="shared" si="188"/>
        <v>7</v>
      </c>
      <c r="N2045" s="2" t="str">
        <f t="shared" si="189"/>
        <v>Jul</v>
      </c>
      <c r="O2045" s="2" t="str">
        <f t="shared" si="190"/>
        <v>Tue</v>
      </c>
      <c r="P2045" s="2" t="str">
        <f t="shared" si="191"/>
        <v>2021</v>
      </c>
    </row>
    <row r="2046" spans="1:16" x14ac:dyDescent="0.3">
      <c r="A2046" s="2" t="s">
        <v>27</v>
      </c>
      <c r="B2046" s="3">
        <v>44383</v>
      </c>
      <c r="C2046" s="2" t="s">
        <v>28</v>
      </c>
      <c r="D2046" s="2" t="s">
        <v>81</v>
      </c>
      <c r="E2046" s="2" t="s">
        <v>82</v>
      </c>
      <c r="F2046" s="2" t="str">
        <f t="shared" si="186"/>
        <v>Men</v>
      </c>
      <c r="G2046" s="2" t="str">
        <f t="shared" si="187"/>
        <v xml:space="preserve"> Athletic Footwear</v>
      </c>
      <c r="H2046" s="2" t="s">
        <v>16</v>
      </c>
      <c r="I2046" s="2">
        <v>55.000000000000007</v>
      </c>
      <c r="J2046" s="2">
        <v>775</v>
      </c>
      <c r="K2046" s="2">
        <v>42625.000000000007</v>
      </c>
      <c r="L2046" s="2" t="s">
        <v>80</v>
      </c>
      <c r="M2046" s="2">
        <f t="shared" si="188"/>
        <v>7</v>
      </c>
      <c r="N2046" s="2" t="str">
        <f t="shared" si="189"/>
        <v>Jul</v>
      </c>
      <c r="O2046" s="2" t="str">
        <f t="shared" si="190"/>
        <v>Tue</v>
      </c>
      <c r="P2046" s="2" t="str">
        <f t="shared" si="191"/>
        <v>2021</v>
      </c>
    </row>
    <row r="2047" spans="1:16" x14ac:dyDescent="0.3">
      <c r="A2047" s="2" t="s">
        <v>27</v>
      </c>
      <c r="B2047" s="3">
        <v>44383</v>
      </c>
      <c r="C2047" s="2" t="s">
        <v>28</v>
      </c>
      <c r="D2047" s="2" t="s">
        <v>81</v>
      </c>
      <c r="E2047" s="2" t="s">
        <v>82</v>
      </c>
      <c r="F2047" s="2" t="str">
        <f t="shared" si="186"/>
        <v>Women</v>
      </c>
      <c r="G2047" s="2" t="str">
        <f t="shared" si="187"/>
        <v xml:space="preserve"> Street Footwear</v>
      </c>
      <c r="H2047" s="2" t="s">
        <v>17</v>
      </c>
      <c r="I2047" s="2">
        <v>50</v>
      </c>
      <c r="J2047" s="2">
        <v>925</v>
      </c>
      <c r="K2047" s="2">
        <v>46250</v>
      </c>
      <c r="L2047" s="2" t="s">
        <v>80</v>
      </c>
      <c r="M2047" s="2">
        <f t="shared" si="188"/>
        <v>7</v>
      </c>
      <c r="N2047" s="2" t="str">
        <f t="shared" si="189"/>
        <v>Jul</v>
      </c>
      <c r="O2047" s="2" t="str">
        <f t="shared" si="190"/>
        <v>Tue</v>
      </c>
      <c r="P2047" s="2" t="str">
        <f t="shared" si="191"/>
        <v>2021</v>
      </c>
    </row>
    <row r="2048" spans="1:16" x14ac:dyDescent="0.3">
      <c r="A2048" s="2" t="s">
        <v>27</v>
      </c>
      <c r="B2048" s="3">
        <v>44383</v>
      </c>
      <c r="C2048" s="2" t="s">
        <v>28</v>
      </c>
      <c r="D2048" s="2" t="s">
        <v>81</v>
      </c>
      <c r="E2048" s="2" t="s">
        <v>82</v>
      </c>
      <c r="F2048" s="2" t="str">
        <f t="shared" si="186"/>
        <v>Women</v>
      </c>
      <c r="G2048" s="2" t="str">
        <f t="shared" si="187"/>
        <v xml:space="preserve"> Athletic Footwear</v>
      </c>
      <c r="H2048" s="2" t="s">
        <v>18</v>
      </c>
      <c r="I2048" s="2">
        <v>50</v>
      </c>
      <c r="J2048" s="2">
        <v>525</v>
      </c>
      <c r="K2048" s="2">
        <v>26250</v>
      </c>
      <c r="L2048" s="2" t="s">
        <v>80</v>
      </c>
      <c r="M2048" s="2">
        <f t="shared" si="188"/>
        <v>7</v>
      </c>
      <c r="N2048" s="2" t="str">
        <f t="shared" si="189"/>
        <v>Jul</v>
      </c>
      <c r="O2048" s="2" t="str">
        <f t="shared" si="190"/>
        <v>Tue</v>
      </c>
      <c r="P2048" s="2" t="str">
        <f t="shared" si="191"/>
        <v>2021</v>
      </c>
    </row>
    <row r="2049" spans="1:16" x14ac:dyDescent="0.3">
      <c r="A2049" s="2" t="s">
        <v>27</v>
      </c>
      <c r="B2049" s="3">
        <v>44383</v>
      </c>
      <c r="C2049" s="2" t="s">
        <v>28</v>
      </c>
      <c r="D2049" s="2" t="s">
        <v>81</v>
      </c>
      <c r="E2049" s="2" t="s">
        <v>82</v>
      </c>
      <c r="F2049" s="2" t="str">
        <f t="shared" si="186"/>
        <v>Men</v>
      </c>
      <c r="G2049" s="2" t="str">
        <f t="shared" si="187"/>
        <v xml:space="preserve"> Apparel</v>
      </c>
      <c r="H2049" s="2" t="s">
        <v>19</v>
      </c>
      <c r="I2049" s="2">
        <v>55.000000000000007</v>
      </c>
      <c r="J2049" s="2">
        <v>525</v>
      </c>
      <c r="K2049" s="2">
        <v>28875.000000000004</v>
      </c>
      <c r="L2049" s="2" t="s">
        <v>80</v>
      </c>
      <c r="M2049" s="2">
        <f t="shared" si="188"/>
        <v>7</v>
      </c>
      <c r="N2049" s="2" t="str">
        <f t="shared" si="189"/>
        <v>Jul</v>
      </c>
      <c r="O2049" s="2" t="str">
        <f t="shared" si="190"/>
        <v>Tue</v>
      </c>
      <c r="P2049" s="2" t="str">
        <f t="shared" si="191"/>
        <v>2021</v>
      </c>
    </row>
    <row r="2050" spans="1:16" x14ac:dyDescent="0.3">
      <c r="A2050" s="2" t="s">
        <v>11</v>
      </c>
      <c r="B2050" s="3">
        <v>44383</v>
      </c>
      <c r="C2050" s="2" t="s">
        <v>28</v>
      </c>
      <c r="D2050" s="2" t="s">
        <v>81</v>
      </c>
      <c r="E2050" s="2" t="s">
        <v>82</v>
      </c>
      <c r="F2050" s="2" t="str">
        <f t="shared" ref="F2050:F2113" si="192">MID(H2050, 1, FIND("'", H2050) - 1)</f>
        <v>Women</v>
      </c>
      <c r="G2050" s="2" t="str">
        <f t="shared" ref="G2050:G2113" si="193">MID(H2050, FIND("'", H2050) + 2, LEN(H2050) - FIND("'", H2050) - 1)</f>
        <v xml:space="preserve"> Apparel</v>
      </c>
      <c r="H2050" s="2" t="s">
        <v>20</v>
      </c>
      <c r="I2050" s="2">
        <v>65</v>
      </c>
      <c r="J2050" s="2">
        <v>800</v>
      </c>
      <c r="K2050" s="2">
        <v>52000</v>
      </c>
      <c r="L2050" s="2" t="s">
        <v>80</v>
      </c>
      <c r="M2050" s="2">
        <f t="shared" si="188"/>
        <v>7</v>
      </c>
      <c r="N2050" s="2" t="str">
        <f t="shared" si="189"/>
        <v>Jul</v>
      </c>
      <c r="O2050" s="2" t="str">
        <f t="shared" si="190"/>
        <v>Tue</v>
      </c>
      <c r="P2050" s="2" t="str">
        <f t="shared" si="191"/>
        <v>2021</v>
      </c>
    </row>
    <row r="2051" spans="1:16" x14ac:dyDescent="0.3">
      <c r="A2051" s="2" t="s">
        <v>11</v>
      </c>
      <c r="B2051" s="3">
        <v>44416</v>
      </c>
      <c r="C2051" s="2" t="s">
        <v>28</v>
      </c>
      <c r="D2051" s="2" t="s">
        <v>81</v>
      </c>
      <c r="E2051" s="2" t="s">
        <v>82</v>
      </c>
      <c r="F2051" s="2" t="str">
        <f t="shared" si="192"/>
        <v>Men</v>
      </c>
      <c r="G2051" s="2" t="str">
        <f t="shared" si="193"/>
        <v xml:space="preserve"> Street Footwear</v>
      </c>
      <c r="H2051" s="2" t="s">
        <v>14</v>
      </c>
      <c r="I2051" s="2">
        <v>50</v>
      </c>
      <c r="J2051" s="2">
        <v>750</v>
      </c>
      <c r="K2051" s="2">
        <v>37500</v>
      </c>
      <c r="L2051" s="2" t="s">
        <v>80</v>
      </c>
      <c r="M2051" s="2">
        <f t="shared" ref="M2051:M2114" si="194">MONTH(B2051)</f>
        <v>8</v>
      </c>
      <c r="N2051" s="2" t="str">
        <f t="shared" ref="N2051:N2114" si="195">TEXT(B2051,"mmm")</f>
        <v>Aug</v>
      </c>
      <c r="O2051" s="2" t="str">
        <f t="shared" ref="O2051:O2114" si="196">TEXT(B2051,"ddd")</f>
        <v>Sun</v>
      </c>
      <c r="P2051" s="2" t="str">
        <f t="shared" ref="P2051:P2114" si="197">TEXT(B2051,"YYY")</f>
        <v>2021</v>
      </c>
    </row>
    <row r="2052" spans="1:16" x14ac:dyDescent="0.3">
      <c r="A2052" s="2" t="s">
        <v>11</v>
      </c>
      <c r="B2052" s="3">
        <v>44416</v>
      </c>
      <c r="C2052" s="2" t="s">
        <v>28</v>
      </c>
      <c r="D2052" s="2" t="s">
        <v>81</v>
      </c>
      <c r="E2052" s="2" t="s">
        <v>82</v>
      </c>
      <c r="F2052" s="2" t="str">
        <f t="shared" si="192"/>
        <v>Men</v>
      </c>
      <c r="G2052" s="2" t="str">
        <f t="shared" si="193"/>
        <v xml:space="preserve"> Athletic Footwear</v>
      </c>
      <c r="H2052" s="2" t="s">
        <v>16</v>
      </c>
      <c r="I2052" s="2">
        <v>55.000000000000007</v>
      </c>
      <c r="J2052" s="2">
        <v>750</v>
      </c>
      <c r="K2052" s="2">
        <v>41250.000000000007</v>
      </c>
      <c r="L2052" s="2" t="s">
        <v>80</v>
      </c>
      <c r="M2052" s="2">
        <f t="shared" si="194"/>
        <v>8</v>
      </c>
      <c r="N2052" s="2" t="str">
        <f t="shared" si="195"/>
        <v>Aug</v>
      </c>
      <c r="O2052" s="2" t="str">
        <f t="shared" si="196"/>
        <v>Sun</v>
      </c>
      <c r="P2052" s="2" t="str">
        <f t="shared" si="197"/>
        <v>2021</v>
      </c>
    </row>
    <row r="2053" spans="1:16" x14ac:dyDescent="0.3">
      <c r="A2053" s="2" t="s">
        <v>11</v>
      </c>
      <c r="B2053" s="3">
        <v>44416</v>
      </c>
      <c r="C2053" s="2" t="s">
        <v>28</v>
      </c>
      <c r="D2053" s="2" t="s">
        <v>81</v>
      </c>
      <c r="E2053" s="2" t="s">
        <v>82</v>
      </c>
      <c r="F2053" s="2" t="str">
        <f t="shared" si="192"/>
        <v>Women</v>
      </c>
      <c r="G2053" s="2" t="str">
        <f t="shared" si="193"/>
        <v xml:space="preserve"> Street Footwear</v>
      </c>
      <c r="H2053" s="2" t="s">
        <v>17</v>
      </c>
      <c r="I2053" s="2">
        <v>50</v>
      </c>
      <c r="J2053" s="2">
        <v>925</v>
      </c>
      <c r="K2053" s="2">
        <v>46250</v>
      </c>
      <c r="L2053" s="2" t="s">
        <v>80</v>
      </c>
      <c r="M2053" s="2">
        <f t="shared" si="194"/>
        <v>8</v>
      </c>
      <c r="N2053" s="2" t="str">
        <f t="shared" si="195"/>
        <v>Aug</v>
      </c>
      <c r="O2053" s="2" t="str">
        <f t="shared" si="196"/>
        <v>Sun</v>
      </c>
      <c r="P2053" s="2" t="str">
        <f t="shared" si="197"/>
        <v>2021</v>
      </c>
    </row>
    <row r="2054" spans="1:16" x14ac:dyDescent="0.3">
      <c r="A2054" s="2" t="s">
        <v>11</v>
      </c>
      <c r="B2054" s="3">
        <v>44416</v>
      </c>
      <c r="C2054" s="2" t="s">
        <v>28</v>
      </c>
      <c r="D2054" s="2" t="s">
        <v>81</v>
      </c>
      <c r="E2054" s="2" t="s">
        <v>82</v>
      </c>
      <c r="F2054" s="2" t="str">
        <f t="shared" si="192"/>
        <v>Women</v>
      </c>
      <c r="G2054" s="2" t="str">
        <f t="shared" si="193"/>
        <v xml:space="preserve"> Athletic Footwear</v>
      </c>
      <c r="H2054" s="2" t="s">
        <v>18</v>
      </c>
      <c r="I2054" s="2">
        <v>50</v>
      </c>
      <c r="J2054" s="2">
        <v>475</v>
      </c>
      <c r="K2054" s="2">
        <v>23750</v>
      </c>
      <c r="L2054" s="2" t="s">
        <v>80</v>
      </c>
      <c r="M2054" s="2">
        <f t="shared" si="194"/>
        <v>8</v>
      </c>
      <c r="N2054" s="2" t="str">
        <f t="shared" si="195"/>
        <v>Aug</v>
      </c>
      <c r="O2054" s="2" t="str">
        <f t="shared" si="196"/>
        <v>Sun</v>
      </c>
      <c r="P2054" s="2" t="str">
        <f t="shared" si="197"/>
        <v>2021</v>
      </c>
    </row>
    <row r="2055" spans="1:16" x14ac:dyDescent="0.3">
      <c r="A2055" s="2" t="s">
        <v>23</v>
      </c>
      <c r="B2055" s="3">
        <v>44416</v>
      </c>
      <c r="C2055" s="2" t="s">
        <v>28</v>
      </c>
      <c r="D2055" s="2" t="s">
        <v>81</v>
      </c>
      <c r="E2055" s="2" t="s">
        <v>82</v>
      </c>
      <c r="F2055" s="2" t="str">
        <f t="shared" si="192"/>
        <v>Men</v>
      </c>
      <c r="G2055" s="2" t="str">
        <f t="shared" si="193"/>
        <v xml:space="preserve"> Apparel</v>
      </c>
      <c r="H2055" s="2" t="s">
        <v>19</v>
      </c>
      <c r="I2055" s="2">
        <v>55.000000000000007</v>
      </c>
      <c r="J2055" s="2">
        <v>475</v>
      </c>
      <c r="K2055" s="2">
        <v>26125.000000000004</v>
      </c>
      <c r="L2055" s="2" t="s">
        <v>80</v>
      </c>
      <c r="M2055" s="2">
        <f t="shared" si="194"/>
        <v>8</v>
      </c>
      <c r="N2055" s="2" t="str">
        <f t="shared" si="195"/>
        <v>Aug</v>
      </c>
      <c r="O2055" s="2" t="str">
        <f t="shared" si="196"/>
        <v>Sun</v>
      </c>
      <c r="P2055" s="2" t="str">
        <f t="shared" si="197"/>
        <v>2021</v>
      </c>
    </row>
    <row r="2056" spans="1:16" x14ac:dyDescent="0.3">
      <c r="A2056" s="2" t="s">
        <v>23</v>
      </c>
      <c r="B2056" s="3">
        <v>44416</v>
      </c>
      <c r="C2056" s="2" t="s">
        <v>28</v>
      </c>
      <c r="D2056" s="2" t="s">
        <v>81</v>
      </c>
      <c r="E2056" s="2" t="s">
        <v>82</v>
      </c>
      <c r="F2056" s="2" t="str">
        <f t="shared" si="192"/>
        <v>Women</v>
      </c>
      <c r="G2056" s="2" t="str">
        <f t="shared" si="193"/>
        <v xml:space="preserve"> Apparel</v>
      </c>
      <c r="H2056" s="2" t="s">
        <v>20</v>
      </c>
      <c r="I2056" s="2">
        <v>60</v>
      </c>
      <c r="J2056" s="2">
        <v>725</v>
      </c>
      <c r="K2056" s="2">
        <v>43500</v>
      </c>
      <c r="L2056" s="2" t="s">
        <v>80</v>
      </c>
      <c r="M2056" s="2">
        <f t="shared" si="194"/>
        <v>8</v>
      </c>
      <c r="N2056" s="2" t="str">
        <f t="shared" si="195"/>
        <v>Aug</v>
      </c>
      <c r="O2056" s="2" t="str">
        <f t="shared" si="196"/>
        <v>Sun</v>
      </c>
      <c r="P2056" s="2" t="str">
        <f t="shared" si="197"/>
        <v>2021</v>
      </c>
    </row>
    <row r="2057" spans="1:16" x14ac:dyDescent="0.3">
      <c r="A2057" s="2" t="s">
        <v>23</v>
      </c>
      <c r="B2057" s="3">
        <v>44444</v>
      </c>
      <c r="C2057" s="2" t="s">
        <v>28</v>
      </c>
      <c r="D2057" s="2" t="s">
        <v>81</v>
      </c>
      <c r="E2057" s="2" t="s">
        <v>82</v>
      </c>
      <c r="F2057" s="2" t="str">
        <f t="shared" si="192"/>
        <v>Men</v>
      </c>
      <c r="G2057" s="2" t="str">
        <f t="shared" si="193"/>
        <v xml:space="preserve"> Street Footwear</v>
      </c>
      <c r="H2057" s="2" t="s">
        <v>14</v>
      </c>
      <c r="I2057" s="2">
        <v>55.000000000000007</v>
      </c>
      <c r="J2057" s="2">
        <v>675</v>
      </c>
      <c r="K2057" s="2">
        <v>37125.000000000007</v>
      </c>
      <c r="L2057" s="2" t="s">
        <v>80</v>
      </c>
      <c r="M2057" s="2">
        <f t="shared" si="194"/>
        <v>9</v>
      </c>
      <c r="N2057" s="2" t="str">
        <f t="shared" si="195"/>
        <v>Sep</v>
      </c>
      <c r="O2057" s="2" t="str">
        <f t="shared" si="196"/>
        <v>Sun</v>
      </c>
      <c r="P2057" s="2" t="str">
        <f t="shared" si="197"/>
        <v>2021</v>
      </c>
    </row>
    <row r="2058" spans="1:16" x14ac:dyDescent="0.3">
      <c r="A2058" s="2" t="s">
        <v>23</v>
      </c>
      <c r="B2058" s="3">
        <v>44444</v>
      </c>
      <c r="C2058" s="2" t="s">
        <v>28</v>
      </c>
      <c r="D2058" s="2" t="s">
        <v>81</v>
      </c>
      <c r="E2058" s="2" t="s">
        <v>82</v>
      </c>
      <c r="F2058" s="2" t="str">
        <f t="shared" si="192"/>
        <v>Men</v>
      </c>
      <c r="G2058" s="2" t="str">
        <f t="shared" si="193"/>
        <v xml:space="preserve"> Athletic Footwear</v>
      </c>
      <c r="H2058" s="2" t="s">
        <v>16</v>
      </c>
      <c r="I2058" s="2">
        <v>55.000000000000007</v>
      </c>
      <c r="J2058" s="2">
        <v>625</v>
      </c>
      <c r="K2058" s="2">
        <v>34375.000000000007</v>
      </c>
      <c r="L2058" s="2" t="s">
        <v>80</v>
      </c>
      <c r="M2058" s="2">
        <f t="shared" si="194"/>
        <v>9</v>
      </c>
      <c r="N2058" s="2" t="str">
        <f t="shared" si="195"/>
        <v>Sep</v>
      </c>
      <c r="O2058" s="2" t="str">
        <f t="shared" si="196"/>
        <v>Sun</v>
      </c>
      <c r="P2058" s="2" t="str">
        <f t="shared" si="197"/>
        <v>2021</v>
      </c>
    </row>
    <row r="2059" spans="1:16" x14ac:dyDescent="0.3">
      <c r="A2059" s="2" t="s">
        <v>23</v>
      </c>
      <c r="B2059" s="3">
        <v>44444</v>
      </c>
      <c r="C2059" s="2" t="s">
        <v>28</v>
      </c>
      <c r="D2059" s="2" t="s">
        <v>81</v>
      </c>
      <c r="E2059" s="2" t="s">
        <v>82</v>
      </c>
      <c r="F2059" s="2" t="str">
        <f t="shared" si="192"/>
        <v>Women</v>
      </c>
      <c r="G2059" s="2" t="str">
        <f t="shared" si="193"/>
        <v xml:space="preserve"> Street Footwear</v>
      </c>
      <c r="H2059" s="2" t="s">
        <v>17</v>
      </c>
      <c r="I2059" s="2">
        <v>60</v>
      </c>
      <c r="J2059" s="2">
        <v>675</v>
      </c>
      <c r="K2059" s="2">
        <v>40500</v>
      </c>
      <c r="L2059" s="2" t="s">
        <v>80</v>
      </c>
      <c r="M2059" s="2">
        <f t="shared" si="194"/>
        <v>9</v>
      </c>
      <c r="N2059" s="2" t="str">
        <f t="shared" si="195"/>
        <v>Sep</v>
      </c>
      <c r="O2059" s="2" t="str">
        <f t="shared" si="196"/>
        <v>Sun</v>
      </c>
      <c r="P2059" s="2" t="str">
        <f t="shared" si="197"/>
        <v>2021</v>
      </c>
    </row>
    <row r="2060" spans="1:16" x14ac:dyDescent="0.3">
      <c r="A2060" s="2" t="s">
        <v>23</v>
      </c>
      <c r="B2060" s="3">
        <v>44444</v>
      </c>
      <c r="C2060" s="2" t="s">
        <v>28</v>
      </c>
      <c r="D2060" s="2" t="s">
        <v>81</v>
      </c>
      <c r="E2060" s="2" t="s">
        <v>82</v>
      </c>
      <c r="F2060" s="2" t="str">
        <f t="shared" si="192"/>
        <v>Women</v>
      </c>
      <c r="G2060" s="2" t="str">
        <f t="shared" si="193"/>
        <v xml:space="preserve"> Athletic Footwear</v>
      </c>
      <c r="H2060" s="2" t="s">
        <v>18</v>
      </c>
      <c r="I2060" s="2">
        <v>60</v>
      </c>
      <c r="J2060" s="2">
        <v>400</v>
      </c>
      <c r="K2060" s="2">
        <v>24000</v>
      </c>
      <c r="L2060" s="2" t="s">
        <v>80</v>
      </c>
      <c r="M2060" s="2">
        <f t="shared" si="194"/>
        <v>9</v>
      </c>
      <c r="N2060" s="2" t="str">
        <f t="shared" si="195"/>
        <v>Sep</v>
      </c>
      <c r="O2060" s="2" t="str">
        <f t="shared" si="196"/>
        <v>Sun</v>
      </c>
      <c r="P2060" s="2" t="str">
        <f t="shared" si="197"/>
        <v>2021</v>
      </c>
    </row>
    <row r="2061" spans="1:16" x14ac:dyDescent="0.3">
      <c r="A2061" s="2" t="s">
        <v>23</v>
      </c>
      <c r="B2061" s="3">
        <v>44444</v>
      </c>
      <c r="C2061" s="2" t="s">
        <v>28</v>
      </c>
      <c r="D2061" s="2" t="s">
        <v>81</v>
      </c>
      <c r="E2061" s="2" t="s">
        <v>82</v>
      </c>
      <c r="F2061" s="2" t="str">
        <f t="shared" si="192"/>
        <v>Men</v>
      </c>
      <c r="G2061" s="2" t="str">
        <f t="shared" si="193"/>
        <v xml:space="preserve"> Apparel</v>
      </c>
      <c r="H2061" s="2" t="s">
        <v>19</v>
      </c>
      <c r="I2061" s="2">
        <v>55.000000000000007</v>
      </c>
      <c r="J2061" s="2">
        <v>400</v>
      </c>
      <c r="K2061" s="2">
        <v>22000.000000000004</v>
      </c>
      <c r="L2061" s="2" t="s">
        <v>80</v>
      </c>
      <c r="M2061" s="2">
        <f t="shared" si="194"/>
        <v>9</v>
      </c>
      <c r="N2061" s="2" t="str">
        <f t="shared" si="195"/>
        <v>Sep</v>
      </c>
      <c r="O2061" s="2" t="str">
        <f t="shared" si="196"/>
        <v>Sun</v>
      </c>
      <c r="P2061" s="2" t="str">
        <f t="shared" si="197"/>
        <v>2021</v>
      </c>
    </row>
    <row r="2062" spans="1:16" x14ac:dyDescent="0.3">
      <c r="A2062" s="2" t="s">
        <v>23</v>
      </c>
      <c r="B2062" s="3">
        <v>44444</v>
      </c>
      <c r="C2062" s="2" t="s">
        <v>28</v>
      </c>
      <c r="D2062" s="2" t="s">
        <v>81</v>
      </c>
      <c r="E2062" s="2" t="s">
        <v>82</v>
      </c>
      <c r="F2062" s="2" t="str">
        <f t="shared" si="192"/>
        <v>Women</v>
      </c>
      <c r="G2062" s="2" t="str">
        <f t="shared" si="193"/>
        <v xml:space="preserve"> Apparel</v>
      </c>
      <c r="H2062" s="2" t="s">
        <v>20</v>
      </c>
      <c r="I2062" s="2">
        <v>50</v>
      </c>
      <c r="J2062" s="2">
        <v>625</v>
      </c>
      <c r="K2062" s="2">
        <v>31250</v>
      </c>
      <c r="L2062" s="2" t="s">
        <v>80</v>
      </c>
      <c r="M2062" s="2">
        <f t="shared" si="194"/>
        <v>9</v>
      </c>
      <c r="N2062" s="2" t="str">
        <f t="shared" si="195"/>
        <v>Sep</v>
      </c>
      <c r="O2062" s="2" t="str">
        <f t="shared" si="196"/>
        <v>Sun</v>
      </c>
      <c r="P2062" s="2" t="str">
        <f t="shared" si="197"/>
        <v>2021</v>
      </c>
    </row>
    <row r="2063" spans="1:16" x14ac:dyDescent="0.3">
      <c r="A2063" s="2" t="s">
        <v>23</v>
      </c>
      <c r="B2063" s="3">
        <v>44473</v>
      </c>
      <c r="C2063" s="2" t="s">
        <v>28</v>
      </c>
      <c r="D2063" s="2" t="s">
        <v>81</v>
      </c>
      <c r="E2063" s="2" t="s">
        <v>82</v>
      </c>
      <c r="F2063" s="2" t="str">
        <f t="shared" si="192"/>
        <v>Men</v>
      </c>
      <c r="G2063" s="2" t="str">
        <f t="shared" si="193"/>
        <v xml:space="preserve"> Street Footwear</v>
      </c>
      <c r="H2063" s="2" t="s">
        <v>14</v>
      </c>
      <c r="I2063" s="2">
        <v>40</v>
      </c>
      <c r="J2063" s="2">
        <v>575</v>
      </c>
      <c r="K2063" s="2">
        <v>23000</v>
      </c>
      <c r="L2063" s="2" t="s">
        <v>80</v>
      </c>
      <c r="M2063" s="2">
        <f t="shared" si="194"/>
        <v>10</v>
      </c>
      <c r="N2063" s="2" t="str">
        <f t="shared" si="195"/>
        <v>Oct</v>
      </c>
      <c r="O2063" s="2" t="str">
        <f t="shared" si="196"/>
        <v>Mon</v>
      </c>
      <c r="P2063" s="2" t="str">
        <f t="shared" si="197"/>
        <v>2021</v>
      </c>
    </row>
    <row r="2064" spans="1:16" x14ac:dyDescent="0.3">
      <c r="A2064" s="2" t="s">
        <v>23</v>
      </c>
      <c r="B2064" s="3">
        <v>44473</v>
      </c>
      <c r="C2064" s="2" t="s">
        <v>28</v>
      </c>
      <c r="D2064" s="2" t="s">
        <v>81</v>
      </c>
      <c r="E2064" s="2" t="s">
        <v>82</v>
      </c>
      <c r="F2064" s="2" t="str">
        <f t="shared" si="192"/>
        <v>Men</v>
      </c>
      <c r="G2064" s="2" t="str">
        <f t="shared" si="193"/>
        <v xml:space="preserve"> Athletic Footwear</v>
      </c>
      <c r="H2064" s="2" t="s">
        <v>16</v>
      </c>
      <c r="I2064" s="2">
        <v>40</v>
      </c>
      <c r="J2064" s="2">
        <v>575</v>
      </c>
      <c r="K2064" s="2">
        <v>23000</v>
      </c>
      <c r="L2064" s="2" t="s">
        <v>80</v>
      </c>
      <c r="M2064" s="2">
        <f t="shared" si="194"/>
        <v>10</v>
      </c>
      <c r="N2064" s="2" t="str">
        <f t="shared" si="195"/>
        <v>Oct</v>
      </c>
      <c r="O2064" s="2" t="str">
        <f t="shared" si="196"/>
        <v>Mon</v>
      </c>
      <c r="P2064" s="2" t="str">
        <f t="shared" si="197"/>
        <v>2021</v>
      </c>
    </row>
    <row r="2065" spans="1:16" x14ac:dyDescent="0.3">
      <c r="A2065" s="2" t="s">
        <v>23</v>
      </c>
      <c r="B2065" s="3">
        <v>44473</v>
      </c>
      <c r="C2065" s="2" t="s">
        <v>28</v>
      </c>
      <c r="D2065" s="2" t="s">
        <v>81</v>
      </c>
      <c r="E2065" s="2" t="s">
        <v>82</v>
      </c>
      <c r="F2065" s="2" t="str">
        <f t="shared" si="192"/>
        <v>Women</v>
      </c>
      <c r="G2065" s="2" t="str">
        <f t="shared" si="193"/>
        <v xml:space="preserve"> Street Footwear</v>
      </c>
      <c r="H2065" s="2" t="s">
        <v>17</v>
      </c>
      <c r="I2065" s="2">
        <v>45</v>
      </c>
      <c r="J2065" s="2">
        <v>525</v>
      </c>
      <c r="K2065" s="2">
        <v>23625</v>
      </c>
      <c r="L2065" s="2" t="s">
        <v>80</v>
      </c>
      <c r="M2065" s="2">
        <f t="shared" si="194"/>
        <v>10</v>
      </c>
      <c r="N2065" s="2" t="str">
        <f t="shared" si="195"/>
        <v>Oct</v>
      </c>
      <c r="O2065" s="2" t="str">
        <f t="shared" si="196"/>
        <v>Mon</v>
      </c>
      <c r="P2065" s="2" t="str">
        <f t="shared" si="197"/>
        <v>2021</v>
      </c>
    </row>
    <row r="2066" spans="1:16" x14ac:dyDescent="0.3">
      <c r="A2066" s="2" t="s">
        <v>23</v>
      </c>
      <c r="B2066" s="3">
        <v>44473</v>
      </c>
      <c r="C2066" s="2" t="s">
        <v>28</v>
      </c>
      <c r="D2066" s="2" t="s">
        <v>81</v>
      </c>
      <c r="E2066" s="2" t="s">
        <v>82</v>
      </c>
      <c r="F2066" s="2" t="str">
        <f t="shared" si="192"/>
        <v>Women</v>
      </c>
      <c r="G2066" s="2" t="str">
        <f t="shared" si="193"/>
        <v xml:space="preserve"> Athletic Footwear</v>
      </c>
      <c r="H2066" s="2" t="s">
        <v>18</v>
      </c>
      <c r="I2066" s="2">
        <v>45</v>
      </c>
      <c r="J2066" s="2">
        <v>375</v>
      </c>
      <c r="K2066" s="2">
        <v>16875</v>
      </c>
      <c r="L2066" s="2" t="s">
        <v>80</v>
      </c>
      <c r="M2066" s="2">
        <f t="shared" si="194"/>
        <v>10</v>
      </c>
      <c r="N2066" s="2" t="str">
        <f t="shared" si="195"/>
        <v>Oct</v>
      </c>
      <c r="O2066" s="2" t="str">
        <f t="shared" si="196"/>
        <v>Mon</v>
      </c>
      <c r="P2066" s="2" t="str">
        <f t="shared" si="197"/>
        <v>2021</v>
      </c>
    </row>
    <row r="2067" spans="1:16" x14ac:dyDescent="0.3">
      <c r="A2067" s="2" t="s">
        <v>23</v>
      </c>
      <c r="B2067" s="3">
        <v>44473</v>
      </c>
      <c r="C2067" s="2" t="s">
        <v>28</v>
      </c>
      <c r="D2067" s="2" t="s">
        <v>81</v>
      </c>
      <c r="E2067" s="2" t="s">
        <v>82</v>
      </c>
      <c r="F2067" s="2" t="str">
        <f t="shared" si="192"/>
        <v>Men</v>
      </c>
      <c r="G2067" s="2" t="str">
        <f t="shared" si="193"/>
        <v xml:space="preserve"> Apparel</v>
      </c>
      <c r="H2067" s="2" t="s">
        <v>19</v>
      </c>
      <c r="I2067" s="2">
        <v>35</v>
      </c>
      <c r="J2067" s="2">
        <v>350</v>
      </c>
      <c r="K2067" s="2">
        <v>12250</v>
      </c>
      <c r="L2067" s="2" t="s">
        <v>80</v>
      </c>
      <c r="M2067" s="2">
        <f t="shared" si="194"/>
        <v>10</v>
      </c>
      <c r="N2067" s="2" t="str">
        <f t="shared" si="195"/>
        <v>Oct</v>
      </c>
      <c r="O2067" s="2" t="str">
        <f t="shared" si="196"/>
        <v>Mon</v>
      </c>
      <c r="P2067" s="2" t="str">
        <f t="shared" si="197"/>
        <v>2021</v>
      </c>
    </row>
    <row r="2068" spans="1:16" x14ac:dyDescent="0.3">
      <c r="A2068" s="2" t="s">
        <v>23</v>
      </c>
      <c r="B2068" s="3">
        <v>44473</v>
      </c>
      <c r="C2068" s="2" t="s">
        <v>28</v>
      </c>
      <c r="D2068" s="2" t="s">
        <v>81</v>
      </c>
      <c r="E2068" s="2" t="s">
        <v>82</v>
      </c>
      <c r="F2068" s="2" t="str">
        <f t="shared" si="192"/>
        <v>Women</v>
      </c>
      <c r="G2068" s="2" t="str">
        <f t="shared" si="193"/>
        <v xml:space="preserve"> Apparel</v>
      </c>
      <c r="H2068" s="2" t="s">
        <v>20</v>
      </c>
      <c r="I2068" s="2">
        <v>45</v>
      </c>
      <c r="J2068" s="2">
        <v>525</v>
      </c>
      <c r="K2068" s="2">
        <v>23625</v>
      </c>
      <c r="L2068" s="2" t="s">
        <v>80</v>
      </c>
      <c r="M2068" s="2">
        <f t="shared" si="194"/>
        <v>10</v>
      </c>
      <c r="N2068" s="2" t="str">
        <f t="shared" si="195"/>
        <v>Oct</v>
      </c>
      <c r="O2068" s="2" t="str">
        <f t="shared" si="196"/>
        <v>Mon</v>
      </c>
      <c r="P2068" s="2" t="str">
        <f t="shared" si="197"/>
        <v>2021</v>
      </c>
    </row>
    <row r="2069" spans="1:16" x14ac:dyDescent="0.3">
      <c r="A2069" s="2" t="s">
        <v>23</v>
      </c>
      <c r="B2069" s="3">
        <v>44505</v>
      </c>
      <c r="C2069" s="2" t="s">
        <v>28</v>
      </c>
      <c r="D2069" s="2" t="s">
        <v>81</v>
      </c>
      <c r="E2069" s="2" t="s">
        <v>82</v>
      </c>
      <c r="F2069" s="2" t="str">
        <f t="shared" si="192"/>
        <v>Men</v>
      </c>
      <c r="G2069" s="2" t="str">
        <f t="shared" si="193"/>
        <v xml:space="preserve"> Street Footwear</v>
      </c>
      <c r="H2069" s="2" t="s">
        <v>14</v>
      </c>
      <c r="I2069" s="2">
        <v>35</v>
      </c>
      <c r="J2069" s="2">
        <v>675</v>
      </c>
      <c r="K2069" s="2">
        <v>23625</v>
      </c>
      <c r="L2069" s="2" t="s">
        <v>80</v>
      </c>
      <c r="M2069" s="2">
        <f t="shared" si="194"/>
        <v>11</v>
      </c>
      <c r="N2069" s="2" t="str">
        <f t="shared" si="195"/>
        <v>Nov</v>
      </c>
      <c r="O2069" s="2" t="str">
        <f t="shared" si="196"/>
        <v>Fri</v>
      </c>
      <c r="P2069" s="2" t="str">
        <f t="shared" si="197"/>
        <v>2021</v>
      </c>
    </row>
    <row r="2070" spans="1:16" x14ac:dyDescent="0.3">
      <c r="A2070" s="2" t="s">
        <v>23</v>
      </c>
      <c r="B2070" s="3">
        <v>44505</v>
      </c>
      <c r="C2070" s="2" t="s">
        <v>28</v>
      </c>
      <c r="D2070" s="2" t="s">
        <v>81</v>
      </c>
      <c r="E2070" s="2" t="s">
        <v>82</v>
      </c>
      <c r="F2070" s="2" t="str">
        <f t="shared" si="192"/>
        <v>Men</v>
      </c>
      <c r="G2070" s="2" t="str">
        <f t="shared" si="193"/>
        <v xml:space="preserve"> Athletic Footwear</v>
      </c>
      <c r="H2070" s="2" t="s">
        <v>16</v>
      </c>
      <c r="I2070" s="2">
        <v>35</v>
      </c>
      <c r="J2070" s="2">
        <v>675</v>
      </c>
      <c r="K2070" s="2">
        <v>23625</v>
      </c>
      <c r="L2070" s="2" t="s">
        <v>80</v>
      </c>
      <c r="M2070" s="2">
        <f t="shared" si="194"/>
        <v>11</v>
      </c>
      <c r="N2070" s="2" t="str">
        <f t="shared" si="195"/>
        <v>Nov</v>
      </c>
      <c r="O2070" s="2" t="str">
        <f t="shared" si="196"/>
        <v>Fri</v>
      </c>
      <c r="P2070" s="2" t="str">
        <f t="shared" si="197"/>
        <v>2021</v>
      </c>
    </row>
    <row r="2071" spans="1:16" x14ac:dyDescent="0.3">
      <c r="A2071" s="2" t="s">
        <v>23</v>
      </c>
      <c r="B2071" s="3">
        <v>44505</v>
      </c>
      <c r="C2071" s="2" t="s">
        <v>28</v>
      </c>
      <c r="D2071" s="2" t="s">
        <v>81</v>
      </c>
      <c r="E2071" s="2" t="s">
        <v>82</v>
      </c>
      <c r="F2071" s="2" t="str">
        <f t="shared" si="192"/>
        <v>Women</v>
      </c>
      <c r="G2071" s="2" t="str">
        <f t="shared" si="193"/>
        <v xml:space="preserve"> Street Footwear</v>
      </c>
      <c r="H2071" s="2" t="s">
        <v>17</v>
      </c>
      <c r="I2071" s="2">
        <v>60</v>
      </c>
      <c r="J2071" s="2">
        <v>600</v>
      </c>
      <c r="K2071" s="2">
        <v>36000</v>
      </c>
      <c r="L2071" s="2" t="s">
        <v>80</v>
      </c>
      <c r="M2071" s="2">
        <f t="shared" si="194"/>
        <v>11</v>
      </c>
      <c r="N2071" s="2" t="str">
        <f t="shared" si="195"/>
        <v>Nov</v>
      </c>
      <c r="O2071" s="2" t="str">
        <f t="shared" si="196"/>
        <v>Fri</v>
      </c>
      <c r="P2071" s="2" t="str">
        <f t="shared" si="197"/>
        <v>2021</v>
      </c>
    </row>
    <row r="2072" spans="1:16" x14ac:dyDescent="0.3">
      <c r="A2072" s="2" t="s">
        <v>23</v>
      </c>
      <c r="B2072" s="3">
        <v>44505</v>
      </c>
      <c r="C2072" s="2" t="s">
        <v>28</v>
      </c>
      <c r="D2072" s="2" t="s">
        <v>81</v>
      </c>
      <c r="E2072" s="2" t="s">
        <v>82</v>
      </c>
      <c r="F2072" s="2" t="str">
        <f t="shared" si="192"/>
        <v>Women</v>
      </c>
      <c r="G2072" s="2" t="str">
        <f t="shared" si="193"/>
        <v xml:space="preserve"> Athletic Footwear</v>
      </c>
      <c r="H2072" s="2" t="s">
        <v>18</v>
      </c>
      <c r="I2072" s="2">
        <v>60</v>
      </c>
      <c r="J2072" s="2">
        <v>450</v>
      </c>
      <c r="K2072" s="2">
        <v>27000</v>
      </c>
      <c r="L2072" s="2" t="s">
        <v>80</v>
      </c>
      <c r="M2072" s="2">
        <f t="shared" si="194"/>
        <v>11</v>
      </c>
      <c r="N2072" s="2" t="str">
        <f t="shared" si="195"/>
        <v>Nov</v>
      </c>
      <c r="O2072" s="2" t="str">
        <f t="shared" si="196"/>
        <v>Fri</v>
      </c>
      <c r="P2072" s="2" t="str">
        <f t="shared" si="197"/>
        <v>2021</v>
      </c>
    </row>
    <row r="2073" spans="1:16" x14ac:dyDescent="0.3">
      <c r="A2073" s="2" t="s">
        <v>23</v>
      </c>
      <c r="B2073" s="3">
        <v>44505</v>
      </c>
      <c r="C2073" s="2" t="s">
        <v>28</v>
      </c>
      <c r="D2073" s="2" t="s">
        <v>81</v>
      </c>
      <c r="E2073" s="2" t="s">
        <v>82</v>
      </c>
      <c r="F2073" s="2" t="str">
        <f t="shared" si="192"/>
        <v>Men</v>
      </c>
      <c r="G2073" s="2" t="str">
        <f t="shared" si="193"/>
        <v xml:space="preserve"> Apparel</v>
      </c>
      <c r="H2073" s="2" t="s">
        <v>19</v>
      </c>
      <c r="I2073" s="2">
        <v>54.999999999999993</v>
      </c>
      <c r="J2073" s="2">
        <v>425</v>
      </c>
      <c r="K2073" s="2">
        <v>23374.999999999996</v>
      </c>
      <c r="L2073" s="2" t="s">
        <v>80</v>
      </c>
      <c r="M2073" s="2">
        <f t="shared" si="194"/>
        <v>11</v>
      </c>
      <c r="N2073" s="2" t="str">
        <f t="shared" si="195"/>
        <v>Nov</v>
      </c>
      <c r="O2073" s="2" t="str">
        <f t="shared" si="196"/>
        <v>Fri</v>
      </c>
      <c r="P2073" s="2" t="str">
        <f t="shared" si="197"/>
        <v>2021</v>
      </c>
    </row>
    <row r="2074" spans="1:16" x14ac:dyDescent="0.3">
      <c r="A2074" s="2" t="s">
        <v>23</v>
      </c>
      <c r="B2074" s="3">
        <v>44505</v>
      </c>
      <c r="C2074" s="2" t="s">
        <v>28</v>
      </c>
      <c r="D2074" s="2" t="s">
        <v>81</v>
      </c>
      <c r="E2074" s="2" t="s">
        <v>82</v>
      </c>
      <c r="F2074" s="2" t="str">
        <f t="shared" si="192"/>
        <v>Women</v>
      </c>
      <c r="G2074" s="2" t="str">
        <f t="shared" si="193"/>
        <v xml:space="preserve"> Apparel</v>
      </c>
      <c r="H2074" s="2" t="s">
        <v>20</v>
      </c>
      <c r="I2074" s="2">
        <v>65</v>
      </c>
      <c r="J2074" s="2">
        <v>625</v>
      </c>
      <c r="K2074" s="2">
        <v>40625</v>
      </c>
      <c r="L2074" s="2" t="s">
        <v>80</v>
      </c>
      <c r="M2074" s="2">
        <f t="shared" si="194"/>
        <v>11</v>
      </c>
      <c r="N2074" s="2" t="str">
        <f t="shared" si="195"/>
        <v>Nov</v>
      </c>
      <c r="O2074" s="2" t="str">
        <f t="shared" si="196"/>
        <v>Fri</v>
      </c>
      <c r="P2074" s="2" t="str">
        <f t="shared" si="197"/>
        <v>2021</v>
      </c>
    </row>
    <row r="2075" spans="1:16" x14ac:dyDescent="0.3">
      <c r="A2075" s="2" t="s">
        <v>11</v>
      </c>
      <c r="B2075" s="3">
        <v>44534</v>
      </c>
      <c r="C2075" s="2" t="s">
        <v>28</v>
      </c>
      <c r="D2075" s="2" t="s">
        <v>81</v>
      </c>
      <c r="E2075" s="2" t="s">
        <v>82</v>
      </c>
      <c r="F2075" s="2" t="str">
        <f t="shared" si="192"/>
        <v>Men</v>
      </c>
      <c r="G2075" s="2" t="str">
        <f t="shared" si="193"/>
        <v xml:space="preserve"> Street Footwear</v>
      </c>
      <c r="H2075" s="2" t="s">
        <v>14</v>
      </c>
      <c r="I2075" s="2">
        <v>54.999999999999993</v>
      </c>
      <c r="J2075" s="2">
        <v>775</v>
      </c>
      <c r="K2075" s="2">
        <v>42624.999999999993</v>
      </c>
      <c r="L2075" s="2" t="s">
        <v>80</v>
      </c>
      <c r="M2075" s="2">
        <f t="shared" si="194"/>
        <v>12</v>
      </c>
      <c r="N2075" s="2" t="str">
        <f t="shared" si="195"/>
        <v>Dec</v>
      </c>
      <c r="O2075" s="2" t="str">
        <f t="shared" si="196"/>
        <v>Sat</v>
      </c>
      <c r="P2075" s="2" t="str">
        <f t="shared" si="197"/>
        <v>2021</v>
      </c>
    </row>
    <row r="2076" spans="1:16" x14ac:dyDescent="0.3">
      <c r="A2076" s="2" t="s">
        <v>11</v>
      </c>
      <c r="B2076" s="3">
        <v>44534</v>
      </c>
      <c r="C2076" s="2" t="s">
        <v>28</v>
      </c>
      <c r="D2076" s="2" t="s">
        <v>81</v>
      </c>
      <c r="E2076" s="2" t="s">
        <v>82</v>
      </c>
      <c r="F2076" s="2" t="str">
        <f t="shared" si="192"/>
        <v>Men</v>
      </c>
      <c r="G2076" s="2" t="str">
        <f t="shared" si="193"/>
        <v xml:space="preserve"> Athletic Footwear</v>
      </c>
      <c r="H2076" s="2" t="s">
        <v>16</v>
      </c>
      <c r="I2076" s="2">
        <v>54.999999999999993</v>
      </c>
      <c r="J2076" s="2">
        <v>775</v>
      </c>
      <c r="K2076" s="2">
        <v>42624.999999999993</v>
      </c>
      <c r="L2076" s="2" t="s">
        <v>80</v>
      </c>
      <c r="M2076" s="2">
        <f t="shared" si="194"/>
        <v>12</v>
      </c>
      <c r="N2076" s="2" t="str">
        <f t="shared" si="195"/>
        <v>Dec</v>
      </c>
      <c r="O2076" s="2" t="str">
        <f t="shared" si="196"/>
        <v>Sat</v>
      </c>
      <c r="P2076" s="2" t="str">
        <f t="shared" si="197"/>
        <v>2021</v>
      </c>
    </row>
    <row r="2077" spans="1:16" x14ac:dyDescent="0.3">
      <c r="A2077" s="2" t="s">
        <v>11</v>
      </c>
      <c r="B2077" s="3">
        <v>44534</v>
      </c>
      <c r="C2077" s="2" t="s">
        <v>28</v>
      </c>
      <c r="D2077" s="2" t="s">
        <v>81</v>
      </c>
      <c r="E2077" s="2" t="s">
        <v>82</v>
      </c>
      <c r="F2077" s="2" t="str">
        <f t="shared" si="192"/>
        <v>Women</v>
      </c>
      <c r="G2077" s="2" t="str">
        <f t="shared" si="193"/>
        <v xml:space="preserve"> Street Footwear</v>
      </c>
      <c r="H2077" s="2" t="s">
        <v>17</v>
      </c>
      <c r="I2077" s="2">
        <v>60</v>
      </c>
      <c r="J2077" s="2">
        <v>675</v>
      </c>
      <c r="K2077" s="2">
        <v>40500</v>
      </c>
      <c r="L2077" s="2" t="s">
        <v>80</v>
      </c>
      <c r="M2077" s="2">
        <f t="shared" si="194"/>
        <v>12</v>
      </c>
      <c r="N2077" s="2" t="str">
        <f t="shared" si="195"/>
        <v>Dec</v>
      </c>
      <c r="O2077" s="2" t="str">
        <f t="shared" si="196"/>
        <v>Sat</v>
      </c>
      <c r="P2077" s="2" t="str">
        <f t="shared" si="197"/>
        <v>2021</v>
      </c>
    </row>
    <row r="2078" spans="1:16" x14ac:dyDescent="0.3">
      <c r="A2078" s="2" t="s">
        <v>11</v>
      </c>
      <c r="B2078" s="3">
        <v>44534</v>
      </c>
      <c r="C2078" s="2" t="s">
        <v>28</v>
      </c>
      <c r="D2078" s="2" t="s">
        <v>81</v>
      </c>
      <c r="E2078" s="2" t="s">
        <v>82</v>
      </c>
      <c r="F2078" s="2" t="str">
        <f t="shared" si="192"/>
        <v>Women</v>
      </c>
      <c r="G2078" s="2" t="str">
        <f t="shared" si="193"/>
        <v xml:space="preserve"> Athletic Footwear</v>
      </c>
      <c r="H2078" s="2" t="s">
        <v>18</v>
      </c>
      <c r="I2078" s="2">
        <v>60</v>
      </c>
      <c r="J2078" s="2">
        <v>525</v>
      </c>
      <c r="K2078" s="2">
        <v>31500</v>
      </c>
      <c r="L2078" s="2" t="s">
        <v>80</v>
      </c>
      <c r="M2078" s="2">
        <f t="shared" si="194"/>
        <v>12</v>
      </c>
      <c r="N2078" s="2" t="str">
        <f t="shared" si="195"/>
        <v>Dec</v>
      </c>
      <c r="O2078" s="2" t="str">
        <f t="shared" si="196"/>
        <v>Sat</v>
      </c>
      <c r="P2078" s="2" t="str">
        <f t="shared" si="197"/>
        <v>2021</v>
      </c>
    </row>
    <row r="2079" spans="1:16" x14ac:dyDescent="0.3">
      <c r="A2079" s="2" t="s">
        <v>11</v>
      </c>
      <c r="B2079" s="3">
        <v>44534</v>
      </c>
      <c r="C2079" s="2" t="s">
        <v>28</v>
      </c>
      <c r="D2079" s="2" t="s">
        <v>81</v>
      </c>
      <c r="E2079" s="2" t="s">
        <v>82</v>
      </c>
      <c r="F2079" s="2" t="str">
        <f t="shared" si="192"/>
        <v>Men</v>
      </c>
      <c r="G2079" s="2" t="str">
        <f t="shared" si="193"/>
        <v xml:space="preserve"> Apparel</v>
      </c>
      <c r="H2079" s="2" t="s">
        <v>19</v>
      </c>
      <c r="I2079" s="2">
        <v>54.999999999999993</v>
      </c>
      <c r="J2079" s="2">
        <v>475</v>
      </c>
      <c r="K2079" s="2">
        <v>26124.999999999996</v>
      </c>
      <c r="L2079" s="2" t="s">
        <v>80</v>
      </c>
      <c r="M2079" s="2">
        <f t="shared" si="194"/>
        <v>12</v>
      </c>
      <c r="N2079" s="2" t="str">
        <f t="shared" si="195"/>
        <v>Dec</v>
      </c>
      <c r="O2079" s="2" t="str">
        <f t="shared" si="196"/>
        <v>Sat</v>
      </c>
      <c r="P2079" s="2" t="str">
        <f t="shared" si="197"/>
        <v>2021</v>
      </c>
    </row>
    <row r="2080" spans="1:16" x14ac:dyDescent="0.3">
      <c r="A2080" s="2" t="s">
        <v>11</v>
      </c>
      <c r="B2080" s="3">
        <v>44534</v>
      </c>
      <c r="C2080" s="2" t="s">
        <v>28</v>
      </c>
      <c r="D2080" s="2" t="s">
        <v>81</v>
      </c>
      <c r="E2080" s="2" t="s">
        <v>82</v>
      </c>
      <c r="F2080" s="2" t="str">
        <f t="shared" si="192"/>
        <v>Women</v>
      </c>
      <c r="G2080" s="2" t="str">
        <f t="shared" si="193"/>
        <v xml:space="preserve"> Apparel</v>
      </c>
      <c r="H2080" s="2" t="s">
        <v>20</v>
      </c>
      <c r="I2080" s="2">
        <v>65</v>
      </c>
      <c r="J2080" s="2">
        <v>725</v>
      </c>
      <c r="K2080" s="2">
        <v>47125</v>
      </c>
      <c r="L2080" s="2" t="s">
        <v>80</v>
      </c>
      <c r="M2080" s="2">
        <f t="shared" si="194"/>
        <v>12</v>
      </c>
      <c r="N2080" s="2" t="str">
        <f t="shared" si="195"/>
        <v>Dec</v>
      </c>
      <c r="O2080" s="2" t="str">
        <f t="shared" si="196"/>
        <v>Sat</v>
      </c>
      <c r="P2080" s="2" t="str">
        <f t="shared" si="197"/>
        <v>2021</v>
      </c>
    </row>
    <row r="2081" spans="1:16" x14ac:dyDescent="0.3">
      <c r="A2081" s="2" t="s">
        <v>11</v>
      </c>
      <c r="B2081" s="3">
        <v>44219</v>
      </c>
      <c r="C2081" s="2" t="s">
        <v>28</v>
      </c>
      <c r="D2081" s="2" t="s">
        <v>81</v>
      </c>
      <c r="E2081" s="2" t="s">
        <v>82</v>
      </c>
      <c r="F2081" s="2" t="str">
        <f t="shared" si="192"/>
        <v>Men</v>
      </c>
      <c r="G2081" s="2" t="str">
        <f t="shared" si="193"/>
        <v xml:space="preserve"> Street Footwear</v>
      </c>
      <c r="H2081" s="2" t="s">
        <v>14</v>
      </c>
      <c r="I2081" s="2">
        <v>29.999999999999993</v>
      </c>
      <c r="J2081" s="2">
        <v>425</v>
      </c>
      <c r="K2081" s="2">
        <v>12749.999999999996</v>
      </c>
      <c r="L2081" s="2" t="s">
        <v>80</v>
      </c>
      <c r="M2081" s="2">
        <f t="shared" si="194"/>
        <v>1</v>
      </c>
      <c r="N2081" s="2" t="str">
        <f t="shared" si="195"/>
        <v>Jan</v>
      </c>
      <c r="O2081" s="2" t="str">
        <f t="shared" si="196"/>
        <v>Sat</v>
      </c>
      <c r="P2081" s="2" t="str">
        <f t="shared" si="197"/>
        <v>2021</v>
      </c>
    </row>
    <row r="2082" spans="1:16" x14ac:dyDescent="0.3">
      <c r="A2082" s="2" t="s">
        <v>11</v>
      </c>
      <c r="B2082" s="3">
        <v>44219</v>
      </c>
      <c r="C2082" s="2" t="s">
        <v>28</v>
      </c>
      <c r="D2082" s="2" t="s">
        <v>81</v>
      </c>
      <c r="E2082" s="2" t="s">
        <v>82</v>
      </c>
      <c r="F2082" s="2" t="str">
        <f t="shared" si="192"/>
        <v>Men</v>
      </c>
      <c r="G2082" s="2" t="str">
        <f t="shared" si="193"/>
        <v xml:space="preserve"> Athletic Footwear</v>
      </c>
      <c r="H2082" s="2" t="s">
        <v>16</v>
      </c>
      <c r="I2082" s="2">
        <v>40</v>
      </c>
      <c r="J2082" s="2">
        <v>425</v>
      </c>
      <c r="K2082" s="2">
        <v>17000</v>
      </c>
      <c r="L2082" s="2" t="s">
        <v>80</v>
      </c>
      <c r="M2082" s="2">
        <f t="shared" si="194"/>
        <v>1</v>
      </c>
      <c r="N2082" s="2" t="str">
        <f t="shared" si="195"/>
        <v>Jan</v>
      </c>
      <c r="O2082" s="2" t="str">
        <f t="shared" si="196"/>
        <v>Sat</v>
      </c>
      <c r="P2082" s="2" t="str">
        <f t="shared" si="197"/>
        <v>2021</v>
      </c>
    </row>
    <row r="2083" spans="1:16" x14ac:dyDescent="0.3">
      <c r="A2083" s="2" t="s">
        <v>11</v>
      </c>
      <c r="B2083" s="3">
        <v>44219</v>
      </c>
      <c r="C2083" s="2" t="s">
        <v>28</v>
      </c>
      <c r="D2083" s="2" t="s">
        <v>81</v>
      </c>
      <c r="E2083" s="2" t="s">
        <v>82</v>
      </c>
      <c r="F2083" s="2" t="str">
        <f t="shared" si="192"/>
        <v>Women</v>
      </c>
      <c r="G2083" s="2" t="str">
        <f t="shared" si="193"/>
        <v xml:space="preserve"> Street Footwear</v>
      </c>
      <c r="H2083" s="2" t="s">
        <v>17</v>
      </c>
      <c r="I2083" s="2">
        <v>40</v>
      </c>
      <c r="J2083" s="2">
        <v>425</v>
      </c>
      <c r="K2083" s="2">
        <v>17000</v>
      </c>
      <c r="L2083" s="2" t="s">
        <v>80</v>
      </c>
      <c r="M2083" s="2">
        <f t="shared" si="194"/>
        <v>1</v>
      </c>
      <c r="N2083" s="2" t="str">
        <f t="shared" si="195"/>
        <v>Jan</v>
      </c>
      <c r="O2083" s="2" t="str">
        <f t="shared" si="196"/>
        <v>Sat</v>
      </c>
      <c r="P2083" s="2" t="str">
        <f t="shared" si="197"/>
        <v>2021</v>
      </c>
    </row>
    <row r="2084" spans="1:16" x14ac:dyDescent="0.3">
      <c r="A2084" s="2" t="s">
        <v>11</v>
      </c>
      <c r="B2084" s="3">
        <v>44219</v>
      </c>
      <c r="C2084" s="2" t="s">
        <v>28</v>
      </c>
      <c r="D2084" s="2" t="s">
        <v>81</v>
      </c>
      <c r="E2084" s="2" t="s">
        <v>82</v>
      </c>
      <c r="F2084" s="2" t="str">
        <f t="shared" si="192"/>
        <v>Women</v>
      </c>
      <c r="G2084" s="2" t="str">
        <f t="shared" si="193"/>
        <v xml:space="preserve"> Athletic Footwear</v>
      </c>
      <c r="H2084" s="2" t="s">
        <v>18</v>
      </c>
      <c r="I2084" s="2">
        <v>40</v>
      </c>
      <c r="J2084" s="2">
        <v>275</v>
      </c>
      <c r="K2084" s="2">
        <v>11000</v>
      </c>
      <c r="L2084" s="2" t="s">
        <v>80</v>
      </c>
      <c r="M2084" s="2">
        <f t="shared" si="194"/>
        <v>1</v>
      </c>
      <c r="N2084" s="2" t="str">
        <f t="shared" si="195"/>
        <v>Jan</v>
      </c>
      <c r="O2084" s="2" t="str">
        <f t="shared" si="196"/>
        <v>Sat</v>
      </c>
      <c r="P2084" s="2" t="str">
        <f t="shared" si="197"/>
        <v>2021</v>
      </c>
    </row>
    <row r="2085" spans="1:16" x14ac:dyDescent="0.3">
      <c r="A2085" s="2" t="s">
        <v>11</v>
      </c>
      <c r="B2085" s="3">
        <v>44219</v>
      </c>
      <c r="C2085" s="2" t="s">
        <v>28</v>
      </c>
      <c r="D2085" s="2" t="s">
        <v>81</v>
      </c>
      <c r="E2085" s="2" t="s">
        <v>82</v>
      </c>
      <c r="F2085" s="2" t="str">
        <f t="shared" si="192"/>
        <v>Men</v>
      </c>
      <c r="G2085" s="2" t="str">
        <f t="shared" si="193"/>
        <v xml:space="preserve"> Apparel</v>
      </c>
      <c r="H2085" s="2" t="s">
        <v>19</v>
      </c>
      <c r="I2085" s="2">
        <v>45.000000000000007</v>
      </c>
      <c r="J2085" s="2">
        <v>225</v>
      </c>
      <c r="K2085" s="2">
        <v>10125.000000000002</v>
      </c>
      <c r="L2085" s="2" t="s">
        <v>80</v>
      </c>
      <c r="M2085" s="2">
        <f t="shared" si="194"/>
        <v>1</v>
      </c>
      <c r="N2085" s="2" t="str">
        <f t="shared" si="195"/>
        <v>Jan</v>
      </c>
      <c r="O2085" s="2" t="str">
        <f t="shared" si="196"/>
        <v>Sat</v>
      </c>
      <c r="P2085" s="2" t="str">
        <f t="shared" si="197"/>
        <v>2021</v>
      </c>
    </row>
    <row r="2086" spans="1:16" x14ac:dyDescent="0.3">
      <c r="A2086" s="2" t="s">
        <v>11</v>
      </c>
      <c r="B2086" s="3">
        <v>44219</v>
      </c>
      <c r="C2086" s="2" t="s">
        <v>28</v>
      </c>
      <c r="D2086" s="2" t="s">
        <v>81</v>
      </c>
      <c r="E2086" s="2" t="s">
        <v>82</v>
      </c>
      <c r="F2086" s="2" t="str">
        <f t="shared" si="192"/>
        <v>Women</v>
      </c>
      <c r="G2086" s="2" t="str">
        <f t="shared" si="193"/>
        <v xml:space="preserve"> Apparel</v>
      </c>
      <c r="H2086" s="2" t="s">
        <v>20</v>
      </c>
      <c r="I2086" s="2">
        <v>40</v>
      </c>
      <c r="J2086" s="2">
        <v>425</v>
      </c>
      <c r="K2086" s="2">
        <v>17000</v>
      </c>
      <c r="L2086" s="2" t="s">
        <v>80</v>
      </c>
      <c r="M2086" s="2">
        <f t="shared" si="194"/>
        <v>1</v>
      </c>
      <c r="N2086" s="2" t="str">
        <f t="shared" si="195"/>
        <v>Jan</v>
      </c>
      <c r="O2086" s="2" t="str">
        <f t="shared" si="196"/>
        <v>Sat</v>
      </c>
      <c r="P2086" s="2" t="str">
        <f t="shared" si="197"/>
        <v>2021</v>
      </c>
    </row>
    <row r="2087" spans="1:16" x14ac:dyDescent="0.3">
      <c r="A2087" s="2" t="s">
        <v>11</v>
      </c>
      <c r="B2087" s="3">
        <v>44250</v>
      </c>
      <c r="C2087" s="2" t="s">
        <v>28</v>
      </c>
      <c r="D2087" s="2" t="s">
        <v>81</v>
      </c>
      <c r="E2087" s="2" t="s">
        <v>82</v>
      </c>
      <c r="F2087" s="2" t="str">
        <f t="shared" si="192"/>
        <v>Men</v>
      </c>
      <c r="G2087" s="2" t="str">
        <f t="shared" si="193"/>
        <v xml:space="preserve"> Street Footwear</v>
      </c>
      <c r="H2087" s="2" t="s">
        <v>14</v>
      </c>
      <c r="I2087" s="2">
        <v>29.999999999999993</v>
      </c>
      <c r="J2087" s="2">
        <v>475</v>
      </c>
      <c r="K2087" s="2">
        <v>14249.999999999996</v>
      </c>
      <c r="L2087" s="2" t="s">
        <v>80</v>
      </c>
      <c r="M2087" s="2">
        <f t="shared" si="194"/>
        <v>2</v>
      </c>
      <c r="N2087" s="2" t="str">
        <f t="shared" si="195"/>
        <v>Feb</v>
      </c>
      <c r="O2087" s="2" t="str">
        <f t="shared" si="196"/>
        <v>Tue</v>
      </c>
      <c r="P2087" s="2" t="str">
        <f t="shared" si="197"/>
        <v>2021</v>
      </c>
    </row>
    <row r="2088" spans="1:16" x14ac:dyDescent="0.3">
      <c r="A2088" s="2" t="s">
        <v>11</v>
      </c>
      <c r="B2088" s="3">
        <v>44250</v>
      </c>
      <c r="C2088" s="2" t="s">
        <v>28</v>
      </c>
      <c r="D2088" s="2" t="s">
        <v>81</v>
      </c>
      <c r="E2088" s="2" t="s">
        <v>82</v>
      </c>
      <c r="F2088" s="2" t="str">
        <f t="shared" si="192"/>
        <v>Men</v>
      </c>
      <c r="G2088" s="2" t="str">
        <f t="shared" si="193"/>
        <v xml:space="preserve"> Athletic Footwear</v>
      </c>
      <c r="H2088" s="2" t="s">
        <v>16</v>
      </c>
      <c r="I2088" s="2">
        <v>40</v>
      </c>
      <c r="J2088" s="2">
        <v>375</v>
      </c>
      <c r="K2088" s="2">
        <v>15000</v>
      </c>
      <c r="L2088" s="2" t="s">
        <v>80</v>
      </c>
      <c r="M2088" s="2">
        <f t="shared" si="194"/>
        <v>2</v>
      </c>
      <c r="N2088" s="2" t="str">
        <f t="shared" si="195"/>
        <v>Feb</v>
      </c>
      <c r="O2088" s="2" t="str">
        <f t="shared" si="196"/>
        <v>Tue</v>
      </c>
      <c r="P2088" s="2" t="str">
        <f t="shared" si="197"/>
        <v>2021</v>
      </c>
    </row>
    <row r="2089" spans="1:16" x14ac:dyDescent="0.3">
      <c r="A2089" s="2" t="s">
        <v>11</v>
      </c>
      <c r="B2089" s="3">
        <v>44250</v>
      </c>
      <c r="C2089" s="2" t="s">
        <v>28</v>
      </c>
      <c r="D2089" s="2" t="s">
        <v>81</v>
      </c>
      <c r="E2089" s="2" t="s">
        <v>82</v>
      </c>
      <c r="F2089" s="2" t="str">
        <f t="shared" si="192"/>
        <v>Women</v>
      </c>
      <c r="G2089" s="2" t="str">
        <f t="shared" si="193"/>
        <v xml:space="preserve"> Street Footwear</v>
      </c>
      <c r="H2089" s="2" t="s">
        <v>17</v>
      </c>
      <c r="I2089" s="2">
        <v>40</v>
      </c>
      <c r="J2089" s="2">
        <v>375</v>
      </c>
      <c r="K2089" s="2">
        <v>15000</v>
      </c>
      <c r="L2089" s="2" t="s">
        <v>80</v>
      </c>
      <c r="M2089" s="2">
        <f t="shared" si="194"/>
        <v>2</v>
      </c>
      <c r="N2089" s="2" t="str">
        <f t="shared" si="195"/>
        <v>Feb</v>
      </c>
      <c r="O2089" s="2" t="str">
        <f t="shared" si="196"/>
        <v>Tue</v>
      </c>
      <c r="P2089" s="2" t="str">
        <f t="shared" si="197"/>
        <v>2021</v>
      </c>
    </row>
    <row r="2090" spans="1:16" x14ac:dyDescent="0.3">
      <c r="A2090" s="2" t="s">
        <v>11</v>
      </c>
      <c r="B2090" s="3">
        <v>44250</v>
      </c>
      <c r="C2090" s="2" t="s">
        <v>28</v>
      </c>
      <c r="D2090" s="2" t="s">
        <v>83</v>
      </c>
      <c r="E2090" s="2" t="s">
        <v>84</v>
      </c>
      <c r="F2090" s="2" t="str">
        <f t="shared" si="192"/>
        <v>Women</v>
      </c>
      <c r="G2090" s="2" t="str">
        <f t="shared" si="193"/>
        <v xml:space="preserve"> Athletic Footwear</v>
      </c>
      <c r="H2090" s="2" t="s">
        <v>18</v>
      </c>
      <c r="I2090" s="2">
        <v>40</v>
      </c>
      <c r="J2090" s="2">
        <v>225</v>
      </c>
      <c r="K2090" s="2">
        <v>9000</v>
      </c>
      <c r="L2090" s="2" t="s">
        <v>80</v>
      </c>
      <c r="M2090" s="2">
        <f t="shared" si="194"/>
        <v>2</v>
      </c>
      <c r="N2090" s="2" t="str">
        <f t="shared" si="195"/>
        <v>Feb</v>
      </c>
      <c r="O2090" s="2" t="str">
        <f t="shared" si="196"/>
        <v>Tue</v>
      </c>
      <c r="P2090" s="2" t="str">
        <f t="shared" si="197"/>
        <v>2021</v>
      </c>
    </row>
    <row r="2091" spans="1:16" x14ac:dyDescent="0.3">
      <c r="A2091" s="2" t="s">
        <v>11</v>
      </c>
      <c r="B2091" s="3">
        <v>44250</v>
      </c>
      <c r="C2091" s="2" t="s">
        <v>28</v>
      </c>
      <c r="D2091" s="2" t="s">
        <v>83</v>
      </c>
      <c r="E2091" s="2" t="s">
        <v>84</v>
      </c>
      <c r="F2091" s="2" t="str">
        <f t="shared" si="192"/>
        <v>Men</v>
      </c>
      <c r="G2091" s="2" t="str">
        <f t="shared" si="193"/>
        <v xml:space="preserve"> Apparel</v>
      </c>
      <c r="H2091" s="2" t="s">
        <v>19</v>
      </c>
      <c r="I2091" s="2">
        <v>45.000000000000007</v>
      </c>
      <c r="J2091" s="2">
        <v>150</v>
      </c>
      <c r="K2091" s="2">
        <v>6750.0000000000009</v>
      </c>
      <c r="L2091" s="2" t="s">
        <v>80</v>
      </c>
      <c r="M2091" s="2">
        <f t="shared" si="194"/>
        <v>2</v>
      </c>
      <c r="N2091" s="2" t="str">
        <f t="shared" si="195"/>
        <v>Feb</v>
      </c>
      <c r="O2091" s="2" t="str">
        <f t="shared" si="196"/>
        <v>Tue</v>
      </c>
      <c r="P2091" s="2" t="str">
        <f t="shared" si="197"/>
        <v>2021</v>
      </c>
    </row>
    <row r="2092" spans="1:16" x14ac:dyDescent="0.3">
      <c r="A2092" s="2" t="s">
        <v>11</v>
      </c>
      <c r="B2092" s="3">
        <v>44250</v>
      </c>
      <c r="C2092" s="2" t="s">
        <v>28</v>
      </c>
      <c r="D2092" s="2" t="s">
        <v>83</v>
      </c>
      <c r="E2092" s="2" t="s">
        <v>84</v>
      </c>
      <c r="F2092" s="2" t="str">
        <f t="shared" si="192"/>
        <v>Women</v>
      </c>
      <c r="G2092" s="2" t="str">
        <f t="shared" si="193"/>
        <v xml:space="preserve"> Apparel</v>
      </c>
      <c r="H2092" s="2" t="s">
        <v>20</v>
      </c>
      <c r="I2092" s="2">
        <v>40</v>
      </c>
      <c r="J2092" s="2">
        <v>350</v>
      </c>
      <c r="K2092" s="2">
        <v>14000</v>
      </c>
      <c r="L2092" s="2" t="s">
        <v>80</v>
      </c>
      <c r="M2092" s="2">
        <f t="shared" si="194"/>
        <v>2</v>
      </c>
      <c r="N2092" s="2" t="str">
        <f t="shared" si="195"/>
        <v>Feb</v>
      </c>
      <c r="O2092" s="2" t="str">
        <f t="shared" si="196"/>
        <v>Tue</v>
      </c>
      <c r="P2092" s="2" t="str">
        <f t="shared" si="197"/>
        <v>2021</v>
      </c>
    </row>
    <row r="2093" spans="1:16" x14ac:dyDescent="0.3">
      <c r="A2093" s="2" t="s">
        <v>11</v>
      </c>
      <c r="B2093" s="3">
        <v>44277</v>
      </c>
      <c r="C2093" s="2" t="s">
        <v>28</v>
      </c>
      <c r="D2093" s="2" t="s">
        <v>83</v>
      </c>
      <c r="E2093" s="2" t="s">
        <v>84</v>
      </c>
      <c r="F2093" s="2" t="str">
        <f t="shared" si="192"/>
        <v>Men</v>
      </c>
      <c r="G2093" s="2" t="str">
        <f t="shared" si="193"/>
        <v xml:space="preserve"> Street Footwear</v>
      </c>
      <c r="H2093" s="2" t="s">
        <v>14</v>
      </c>
      <c r="I2093" s="2">
        <v>40</v>
      </c>
      <c r="J2093" s="2">
        <v>500</v>
      </c>
      <c r="K2093" s="2">
        <v>20000</v>
      </c>
      <c r="L2093" s="2" t="s">
        <v>80</v>
      </c>
      <c r="M2093" s="2">
        <f t="shared" si="194"/>
        <v>3</v>
      </c>
      <c r="N2093" s="2" t="str">
        <f t="shared" si="195"/>
        <v>Mar</v>
      </c>
      <c r="O2093" s="2" t="str">
        <f t="shared" si="196"/>
        <v>Mon</v>
      </c>
      <c r="P2093" s="2" t="str">
        <f t="shared" si="197"/>
        <v>2021</v>
      </c>
    </row>
    <row r="2094" spans="1:16" x14ac:dyDescent="0.3">
      <c r="A2094" s="2" t="s">
        <v>11</v>
      </c>
      <c r="B2094" s="3">
        <v>44277</v>
      </c>
      <c r="C2094" s="2" t="s">
        <v>28</v>
      </c>
      <c r="D2094" s="2" t="s">
        <v>83</v>
      </c>
      <c r="E2094" s="2" t="s">
        <v>84</v>
      </c>
      <c r="F2094" s="2" t="str">
        <f t="shared" si="192"/>
        <v>Men</v>
      </c>
      <c r="G2094" s="2" t="str">
        <f t="shared" si="193"/>
        <v xml:space="preserve"> Athletic Footwear</v>
      </c>
      <c r="H2094" s="2" t="s">
        <v>16</v>
      </c>
      <c r="I2094" s="2">
        <v>50</v>
      </c>
      <c r="J2094" s="2">
        <v>350</v>
      </c>
      <c r="K2094" s="2">
        <v>17500</v>
      </c>
      <c r="L2094" s="2" t="s">
        <v>80</v>
      </c>
      <c r="M2094" s="2">
        <f t="shared" si="194"/>
        <v>3</v>
      </c>
      <c r="N2094" s="2" t="str">
        <f t="shared" si="195"/>
        <v>Mar</v>
      </c>
      <c r="O2094" s="2" t="str">
        <f t="shared" si="196"/>
        <v>Mon</v>
      </c>
      <c r="P2094" s="2" t="str">
        <f t="shared" si="197"/>
        <v>2021</v>
      </c>
    </row>
    <row r="2095" spans="1:16" x14ac:dyDescent="0.3">
      <c r="A2095" s="2" t="s">
        <v>11</v>
      </c>
      <c r="B2095" s="3">
        <v>44277</v>
      </c>
      <c r="C2095" s="2" t="s">
        <v>28</v>
      </c>
      <c r="D2095" s="2" t="s">
        <v>83</v>
      </c>
      <c r="E2095" s="2" t="s">
        <v>84</v>
      </c>
      <c r="F2095" s="2" t="str">
        <f t="shared" si="192"/>
        <v>Women</v>
      </c>
      <c r="G2095" s="2" t="str">
        <f t="shared" si="193"/>
        <v xml:space="preserve"> Street Footwear</v>
      </c>
      <c r="H2095" s="2" t="s">
        <v>17</v>
      </c>
      <c r="I2095" s="2">
        <v>50</v>
      </c>
      <c r="J2095" s="2">
        <v>350</v>
      </c>
      <c r="K2095" s="2">
        <v>17500</v>
      </c>
      <c r="L2095" s="2" t="s">
        <v>80</v>
      </c>
      <c r="M2095" s="2">
        <f t="shared" si="194"/>
        <v>3</v>
      </c>
      <c r="N2095" s="2" t="str">
        <f t="shared" si="195"/>
        <v>Mar</v>
      </c>
      <c r="O2095" s="2" t="str">
        <f t="shared" si="196"/>
        <v>Mon</v>
      </c>
      <c r="P2095" s="2" t="str">
        <f t="shared" si="197"/>
        <v>2021</v>
      </c>
    </row>
    <row r="2096" spans="1:16" x14ac:dyDescent="0.3">
      <c r="A2096" s="2" t="s">
        <v>11</v>
      </c>
      <c r="B2096" s="3">
        <v>44277</v>
      </c>
      <c r="C2096" s="2" t="s">
        <v>28</v>
      </c>
      <c r="D2096" s="2" t="s">
        <v>83</v>
      </c>
      <c r="E2096" s="2" t="s">
        <v>84</v>
      </c>
      <c r="F2096" s="2" t="str">
        <f t="shared" si="192"/>
        <v>Women</v>
      </c>
      <c r="G2096" s="2" t="str">
        <f t="shared" si="193"/>
        <v xml:space="preserve"> Athletic Footwear</v>
      </c>
      <c r="H2096" s="2" t="s">
        <v>18</v>
      </c>
      <c r="I2096" s="2">
        <v>50</v>
      </c>
      <c r="J2096" s="2">
        <v>225</v>
      </c>
      <c r="K2096" s="2">
        <v>11250</v>
      </c>
      <c r="L2096" s="2" t="s">
        <v>80</v>
      </c>
      <c r="M2096" s="2">
        <f t="shared" si="194"/>
        <v>3</v>
      </c>
      <c r="N2096" s="2" t="str">
        <f t="shared" si="195"/>
        <v>Mar</v>
      </c>
      <c r="O2096" s="2" t="str">
        <f t="shared" si="196"/>
        <v>Mon</v>
      </c>
      <c r="P2096" s="2" t="str">
        <f t="shared" si="197"/>
        <v>2021</v>
      </c>
    </row>
    <row r="2097" spans="1:16" x14ac:dyDescent="0.3">
      <c r="A2097" s="2" t="s">
        <v>11</v>
      </c>
      <c r="B2097" s="3">
        <v>44277</v>
      </c>
      <c r="C2097" s="2" t="s">
        <v>28</v>
      </c>
      <c r="D2097" s="2" t="s">
        <v>83</v>
      </c>
      <c r="E2097" s="2" t="s">
        <v>84</v>
      </c>
      <c r="F2097" s="2" t="str">
        <f t="shared" si="192"/>
        <v>Men</v>
      </c>
      <c r="G2097" s="2" t="str">
        <f t="shared" si="193"/>
        <v xml:space="preserve"> Apparel</v>
      </c>
      <c r="H2097" s="2" t="s">
        <v>19</v>
      </c>
      <c r="I2097" s="2">
        <v>55.000000000000007</v>
      </c>
      <c r="J2097" s="2">
        <v>125</v>
      </c>
      <c r="K2097" s="2">
        <v>6875.0000000000009</v>
      </c>
      <c r="L2097" s="2" t="s">
        <v>80</v>
      </c>
      <c r="M2097" s="2">
        <f t="shared" si="194"/>
        <v>3</v>
      </c>
      <c r="N2097" s="2" t="str">
        <f t="shared" si="195"/>
        <v>Mar</v>
      </c>
      <c r="O2097" s="2" t="str">
        <f t="shared" si="196"/>
        <v>Mon</v>
      </c>
      <c r="P2097" s="2" t="str">
        <f t="shared" si="197"/>
        <v>2021</v>
      </c>
    </row>
    <row r="2098" spans="1:16" x14ac:dyDescent="0.3">
      <c r="A2098" s="2" t="s">
        <v>11</v>
      </c>
      <c r="B2098" s="3">
        <v>44277</v>
      </c>
      <c r="C2098" s="2" t="s">
        <v>28</v>
      </c>
      <c r="D2098" s="2" t="s">
        <v>83</v>
      </c>
      <c r="E2098" s="2" t="s">
        <v>84</v>
      </c>
      <c r="F2098" s="2" t="str">
        <f t="shared" si="192"/>
        <v>Women</v>
      </c>
      <c r="G2098" s="2" t="str">
        <f t="shared" si="193"/>
        <v xml:space="preserve"> Apparel</v>
      </c>
      <c r="H2098" s="2" t="s">
        <v>20</v>
      </c>
      <c r="I2098" s="2">
        <v>50</v>
      </c>
      <c r="J2098" s="2">
        <v>325</v>
      </c>
      <c r="K2098" s="2">
        <v>16250</v>
      </c>
      <c r="L2098" s="2" t="s">
        <v>80</v>
      </c>
      <c r="M2098" s="2">
        <f t="shared" si="194"/>
        <v>3</v>
      </c>
      <c r="N2098" s="2" t="str">
        <f t="shared" si="195"/>
        <v>Mar</v>
      </c>
      <c r="O2098" s="2" t="str">
        <f t="shared" si="196"/>
        <v>Mon</v>
      </c>
      <c r="P2098" s="2" t="str">
        <f t="shared" si="197"/>
        <v>2021</v>
      </c>
    </row>
    <row r="2099" spans="1:16" x14ac:dyDescent="0.3">
      <c r="A2099" s="2" t="s">
        <v>11</v>
      </c>
      <c r="B2099" s="3">
        <v>44309</v>
      </c>
      <c r="C2099" s="2" t="s">
        <v>28</v>
      </c>
      <c r="D2099" s="2" t="s">
        <v>83</v>
      </c>
      <c r="E2099" s="2" t="s">
        <v>84</v>
      </c>
      <c r="F2099" s="2" t="str">
        <f t="shared" si="192"/>
        <v>Men</v>
      </c>
      <c r="G2099" s="2" t="str">
        <f t="shared" si="193"/>
        <v xml:space="preserve"> Street Footwear</v>
      </c>
      <c r="H2099" s="2" t="s">
        <v>14</v>
      </c>
      <c r="I2099" s="2">
        <v>50</v>
      </c>
      <c r="J2099" s="2">
        <v>500</v>
      </c>
      <c r="K2099" s="2">
        <v>25000</v>
      </c>
      <c r="L2099" s="2" t="s">
        <v>80</v>
      </c>
      <c r="M2099" s="2">
        <f t="shared" si="194"/>
        <v>4</v>
      </c>
      <c r="N2099" s="2" t="str">
        <f t="shared" si="195"/>
        <v>Apr</v>
      </c>
      <c r="O2099" s="2" t="str">
        <f t="shared" si="196"/>
        <v>Fri</v>
      </c>
      <c r="P2099" s="2" t="str">
        <f t="shared" si="197"/>
        <v>2021</v>
      </c>
    </row>
    <row r="2100" spans="1:16" x14ac:dyDescent="0.3">
      <c r="A2100" s="2" t="s">
        <v>11</v>
      </c>
      <c r="B2100" s="3">
        <v>44309</v>
      </c>
      <c r="C2100" s="2" t="s">
        <v>28</v>
      </c>
      <c r="D2100" s="2" t="s">
        <v>83</v>
      </c>
      <c r="E2100" s="2" t="s">
        <v>84</v>
      </c>
      <c r="F2100" s="2" t="str">
        <f t="shared" si="192"/>
        <v>Men</v>
      </c>
      <c r="G2100" s="2" t="str">
        <f t="shared" si="193"/>
        <v xml:space="preserve"> Athletic Footwear</v>
      </c>
      <c r="H2100" s="2" t="s">
        <v>16</v>
      </c>
      <c r="I2100" s="2">
        <v>55.000000000000007</v>
      </c>
      <c r="J2100" s="2">
        <v>300</v>
      </c>
      <c r="K2100" s="2">
        <v>16500.000000000004</v>
      </c>
      <c r="L2100" s="2" t="s">
        <v>80</v>
      </c>
      <c r="M2100" s="2">
        <f t="shared" si="194"/>
        <v>4</v>
      </c>
      <c r="N2100" s="2" t="str">
        <f t="shared" si="195"/>
        <v>Apr</v>
      </c>
      <c r="O2100" s="2" t="str">
        <f t="shared" si="196"/>
        <v>Fri</v>
      </c>
      <c r="P2100" s="2" t="str">
        <f t="shared" si="197"/>
        <v>2021</v>
      </c>
    </row>
    <row r="2101" spans="1:16" x14ac:dyDescent="0.3">
      <c r="A2101" s="2" t="s">
        <v>11</v>
      </c>
      <c r="B2101" s="3">
        <v>44309</v>
      </c>
      <c r="C2101" s="2" t="s">
        <v>28</v>
      </c>
      <c r="D2101" s="2" t="s">
        <v>83</v>
      </c>
      <c r="E2101" s="2" t="s">
        <v>84</v>
      </c>
      <c r="F2101" s="2" t="str">
        <f t="shared" si="192"/>
        <v>Women</v>
      </c>
      <c r="G2101" s="2" t="str">
        <f t="shared" si="193"/>
        <v xml:space="preserve"> Street Footwear</v>
      </c>
      <c r="H2101" s="2" t="s">
        <v>17</v>
      </c>
      <c r="I2101" s="2">
        <v>55.000000000000007</v>
      </c>
      <c r="J2101" s="2">
        <v>350</v>
      </c>
      <c r="K2101" s="2">
        <v>19250.000000000004</v>
      </c>
      <c r="L2101" s="2" t="s">
        <v>80</v>
      </c>
      <c r="M2101" s="2">
        <f t="shared" si="194"/>
        <v>4</v>
      </c>
      <c r="N2101" s="2" t="str">
        <f t="shared" si="195"/>
        <v>Apr</v>
      </c>
      <c r="O2101" s="2" t="str">
        <f t="shared" si="196"/>
        <v>Fri</v>
      </c>
      <c r="P2101" s="2" t="str">
        <f t="shared" si="197"/>
        <v>2021</v>
      </c>
    </row>
    <row r="2102" spans="1:16" x14ac:dyDescent="0.3">
      <c r="A2102" s="2" t="s">
        <v>11</v>
      </c>
      <c r="B2102" s="3">
        <v>44309</v>
      </c>
      <c r="C2102" s="2" t="s">
        <v>28</v>
      </c>
      <c r="D2102" s="2" t="s">
        <v>83</v>
      </c>
      <c r="E2102" s="2" t="s">
        <v>84</v>
      </c>
      <c r="F2102" s="2" t="str">
        <f t="shared" si="192"/>
        <v>Women</v>
      </c>
      <c r="G2102" s="2" t="str">
        <f t="shared" si="193"/>
        <v xml:space="preserve"> Athletic Footwear</v>
      </c>
      <c r="H2102" s="2" t="s">
        <v>18</v>
      </c>
      <c r="I2102" s="2">
        <v>50</v>
      </c>
      <c r="J2102" s="2">
        <v>250</v>
      </c>
      <c r="K2102" s="2">
        <v>12500</v>
      </c>
      <c r="L2102" s="2" t="s">
        <v>80</v>
      </c>
      <c r="M2102" s="2">
        <f t="shared" si="194"/>
        <v>4</v>
      </c>
      <c r="N2102" s="2" t="str">
        <f t="shared" si="195"/>
        <v>Apr</v>
      </c>
      <c r="O2102" s="2" t="str">
        <f t="shared" si="196"/>
        <v>Fri</v>
      </c>
      <c r="P2102" s="2" t="str">
        <f t="shared" si="197"/>
        <v>2021</v>
      </c>
    </row>
    <row r="2103" spans="1:16" x14ac:dyDescent="0.3">
      <c r="A2103" s="2" t="s">
        <v>11</v>
      </c>
      <c r="B2103" s="3">
        <v>44309</v>
      </c>
      <c r="C2103" s="2" t="s">
        <v>28</v>
      </c>
      <c r="D2103" s="2" t="s">
        <v>83</v>
      </c>
      <c r="E2103" s="2" t="s">
        <v>84</v>
      </c>
      <c r="F2103" s="2" t="str">
        <f t="shared" si="192"/>
        <v>Men</v>
      </c>
      <c r="G2103" s="2" t="str">
        <f t="shared" si="193"/>
        <v xml:space="preserve"> Apparel</v>
      </c>
      <c r="H2103" s="2" t="s">
        <v>19</v>
      </c>
      <c r="I2103" s="2">
        <v>55.000000000000007</v>
      </c>
      <c r="J2103" s="2">
        <v>150</v>
      </c>
      <c r="K2103" s="2">
        <v>8250.0000000000018</v>
      </c>
      <c r="L2103" s="2" t="s">
        <v>80</v>
      </c>
      <c r="M2103" s="2">
        <f t="shared" si="194"/>
        <v>4</v>
      </c>
      <c r="N2103" s="2" t="str">
        <f t="shared" si="195"/>
        <v>Apr</v>
      </c>
      <c r="O2103" s="2" t="str">
        <f t="shared" si="196"/>
        <v>Fri</v>
      </c>
      <c r="P2103" s="2" t="str">
        <f t="shared" si="197"/>
        <v>2021</v>
      </c>
    </row>
    <row r="2104" spans="1:16" x14ac:dyDescent="0.3">
      <c r="A2104" s="2" t="s">
        <v>11</v>
      </c>
      <c r="B2104" s="3">
        <v>44309</v>
      </c>
      <c r="C2104" s="2" t="s">
        <v>28</v>
      </c>
      <c r="D2104" s="2" t="s">
        <v>83</v>
      </c>
      <c r="E2104" s="2" t="s">
        <v>84</v>
      </c>
      <c r="F2104" s="2" t="str">
        <f t="shared" si="192"/>
        <v>Women</v>
      </c>
      <c r="G2104" s="2" t="str">
        <f t="shared" si="193"/>
        <v xml:space="preserve"> Apparel</v>
      </c>
      <c r="H2104" s="2" t="s">
        <v>20</v>
      </c>
      <c r="I2104" s="2">
        <v>70</v>
      </c>
      <c r="J2104" s="2">
        <v>325</v>
      </c>
      <c r="K2104" s="2">
        <v>22750</v>
      </c>
      <c r="L2104" s="2" t="s">
        <v>80</v>
      </c>
      <c r="M2104" s="2">
        <f t="shared" si="194"/>
        <v>4</v>
      </c>
      <c r="N2104" s="2" t="str">
        <f t="shared" si="195"/>
        <v>Apr</v>
      </c>
      <c r="O2104" s="2" t="str">
        <f t="shared" si="196"/>
        <v>Fri</v>
      </c>
      <c r="P2104" s="2" t="str">
        <f t="shared" si="197"/>
        <v>2021</v>
      </c>
    </row>
    <row r="2105" spans="1:16" x14ac:dyDescent="0.3">
      <c r="A2105" s="2" t="s">
        <v>11</v>
      </c>
      <c r="B2105" s="3">
        <v>44340</v>
      </c>
      <c r="C2105" s="2" t="s">
        <v>28</v>
      </c>
      <c r="D2105" s="2" t="s">
        <v>83</v>
      </c>
      <c r="E2105" s="2" t="s">
        <v>84</v>
      </c>
      <c r="F2105" s="2" t="str">
        <f t="shared" si="192"/>
        <v>Men</v>
      </c>
      <c r="G2105" s="2" t="str">
        <f t="shared" si="193"/>
        <v xml:space="preserve"> Street Footwear</v>
      </c>
      <c r="H2105" s="2" t="s">
        <v>14</v>
      </c>
      <c r="I2105" s="2">
        <v>50</v>
      </c>
      <c r="J2105" s="2">
        <v>525</v>
      </c>
      <c r="K2105" s="2">
        <v>26250</v>
      </c>
      <c r="L2105" s="2" t="s">
        <v>80</v>
      </c>
      <c r="M2105" s="2">
        <f t="shared" si="194"/>
        <v>5</v>
      </c>
      <c r="N2105" s="2" t="str">
        <f t="shared" si="195"/>
        <v>May</v>
      </c>
      <c r="O2105" s="2" t="str">
        <f t="shared" si="196"/>
        <v>Mon</v>
      </c>
      <c r="P2105" s="2" t="str">
        <f t="shared" si="197"/>
        <v>2021</v>
      </c>
    </row>
    <row r="2106" spans="1:16" x14ac:dyDescent="0.3">
      <c r="A2106" s="2" t="s">
        <v>11</v>
      </c>
      <c r="B2106" s="3">
        <v>44340</v>
      </c>
      <c r="C2106" s="2" t="s">
        <v>28</v>
      </c>
      <c r="D2106" s="2" t="s">
        <v>83</v>
      </c>
      <c r="E2106" s="2" t="s">
        <v>84</v>
      </c>
      <c r="F2106" s="2" t="str">
        <f t="shared" si="192"/>
        <v>Men</v>
      </c>
      <c r="G2106" s="2" t="str">
        <f t="shared" si="193"/>
        <v xml:space="preserve"> Athletic Footwear</v>
      </c>
      <c r="H2106" s="2" t="s">
        <v>16</v>
      </c>
      <c r="I2106" s="2">
        <v>55.000000000000007</v>
      </c>
      <c r="J2106" s="2">
        <v>375</v>
      </c>
      <c r="K2106" s="2">
        <v>20625.000000000004</v>
      </c>
      <c r="L2106" s="2" t="s">
        <v>80</v>
      </c>
      <c r="M2106" s="2">
        <f t="shared" si="194"/>
        <v>5</v>
      </c>
      <c r="N2106" s="2" t="str">
        <f t="shared" si="195"/>
        <v>May</v>
      </c>
      <c r="O2106" s="2" t="str">
        <f t="shared" si="196"/>
        <v>Mon</v>
      </c>
      <c r="P2106" s="2" t="str">
        <f t="shared" si="197"/>
        <v>2021</v>
      </c>
    </row>
    <row r="2107" spans="1:16" x14ac:dyDescent="0.3">
      <c r="A2107" s="2" t="s">
        <v>11</v>
      </c>
      <c r="B2107" s="3">
        <v>44340</v>
      </c>
      <c r="C2107" s="2" t="s">
        <v>28</v>
      </c>
      <c r="D2107" s="2" t="s">
        <v>83</v>
      </c>
      <c r="E2107" s="2" t="s">
        <v>84</v>
      </c>
      <c r="F2107" s="2" t="str">
        <f t="shared" si="192"/>
        <v>Women</v>
      </c>
      <c r="G2107" s="2" t="str">
        <f t="shared" si="193"/>
        <v xml:space="preserve"> Street Footwear</v>
      </c>
      <c r="H2107" s="2" t="s">
        <v>17</v>
      </c>
      <c r="I2107" s="2">
        <v>55.000000000000007</v>
      </c>
      <c r="J2107" s="2">
        <v>400</v>
      </c>
      <c r="K2107" s="2">
        <v>22000.000000000004</v>
      </c>
      <c r="L2107" s="2" t="s">
        <v>80</v>
      </c>
      <c r="M2107" s="2">
        <f t="shared" si="194"/>
        <v>5</v>
      </c>
      <c r="N2107" s="2" t="str">
        <f t="shared" si="195"/>
        <v>May</v>
      </c>
      <c r="O2107" s="2" t="str">
        <f t="shared" si="196"/>
        <v>Mon</v>
      </c>
      <c r="P2107" s="2" t="str">
        <f t="shared" si="197"/>
        <v>2021</v>
      </c>
    </row>
    <row r="2108" spans="1:16" x14ac:dyDescent="0.3">
      <c r="A2108" s="2" t="s">
        <v>11</v>
      </c>
      <c r="B2108" s="3">
        <v>44340</v>
      </c>
      <c r="C2108" s="2" t="s">
        <v>28</v>
      </c>
      <c r="D2108" s="2" t="s">
        <v>83</v>
      </c>
      <c r="E2108" s="2" t="s">
        <v>84</v>
      </c>
      <c r="F2108" s="2" t="str">
        <f t="shared" si="192"/>
        <v>Women</v>
      </c>
      <c r="G2108" s="2" t="str">
        <f t="shared" si="193"/>
        <v xml:space="preserve"> Athletic Footwear</v>
      </c>
      <c r="H2108" s="2" t="s">
        <v>18</v>
      </c>
      <c r="I2108" s="2">
        <v>50</v>
      </c>
      <c r="J2108" s="2">
        <v>300</v>
      </c>
      <c r="K2108" s="2">
        <v>15000</v>
      </c>
      <c r="L2108" s="2" t="s">
        <v>80</v>
      </c>
      <c r="M2108" s="2">
        <f t="shared" si="194"/>
        <v>5</v>
      </c>
      <c r="N2108" s="2" t="str">
        <f t="shared" si="195"/>
        <v>May</v>
      </c>
      <c r="O2108" s="2" t="str">
        <f t="shared" si="196"/>
        <v>Mon</v>
      </c>
      <c r="P2108" s="2" t="str">
        <f t="shared" si="197"/>
        <v>2021</v>
      </c>
    </row>
    <row r="2109" spans="1:16" x14ac:dyDescent="0.3">
      <c r="A2109" s="2" t="s">
        <v>11</v>
      </c>
      <c r="B2109" s="3">
        <v>44340</v>
      </c>
      <c r="C2109" s="2" t="s">
        <v>28</v>
      </c>
      <c r="D2109" s="2" t="s">
        <v>83</v>
      </c>
      <c r="E2109" s="2" t="s">
        <v>84</v>
      </c>
      <c r="F2109" s="2" t="str">
        <f t="shared" si="192"/>
        <v>Men</v>
      </c>
      <c r="G2109" s="2" t="str">
        <f t="shared" si="193"/>
        <v xml:space="preserve"> Apparel</v>
      </c>
      <c r="H2109" s="2" t="s">
        <v>19</v>
      </c>
      <c r="I2109" s="2">
        <v>55.000000000000007</v>
      </c>
      <c r="J2109" s="2">
        <v>200</v>
      </c>
      <c r="K2109" s="2">
        <v>11000.000000000002</v>
      </c>
      <c r="L2109" s="2" t="s">
        <v>80</v>
      </c>
      <c r="M2109" s="2">
        <f t="shared" si="194"/>
        <v>5</v>
      </c>
      <c r="N2109" s="2" t="str">
        <f t="shared" si="195"/>
        <v>May</v>
      </c>
      <c r="O2109" s="2" t="str">
        <f t="shared" si="196"/>
        <v>Mon</v>
      </c>
      <c r="P2109" s="2" t="str">
        <f t="shared" si="197"/>
        <v>2021</v>
      </c>
    </row>
    <row r="2110" spans="1:16" x14ac:dyDescent="0.3">
      <c r="A2110" s="2" t="s">
        <v>11</v>
      </c>
      <c r="B2110" s="3">
        <v>44340</v>
      </c>
      <c r="C2110" s="2" t="s">
        <v>28</v>
      </c>
      <c r="D2110" s="2" t="s">
        <v>83</v>
      </c>
      <c r="E2110" s="2" t="s">
        <v>84</v>
      </c>
      <c r="F2110" s="2" t="str">
        <f t="shared" si="192"/>
        <v>Women</v>
      </c>
      <c r="G2110" s="2" t="str">
        <f t="shared" si="193"/>
        <v xml:space="preserve"> Apparel</v>
      </c>
      <c r="H2110" s="2" t="s">
        <v>20</v>
      </c>
      <c r="I2110" s="2">
        <v>70</v>
      </c>
      <c r="J2110" s="2">
        <v>375</v>
      </c>
      <c r="K2110" s="2">
        <v>26250</v>
      </c>
      <c r="L2110" s="2" t="s">
        <v>80</v>
      </c>
      <c r="M2110" s="2">
        <f t="shared" si="194"/>
        <v>5</v>
      </c>
      <c r="N2110" s="2" t="str">
        <f t="shared" si="195"/>
        <v>May</v>
      </c>
      <c r="O2110" s="2" t="str">
        <f t="shared" si="196"/>
        <v>Mon</v>
      </c>
      <c r="P2110" s="2" t="str">
        <f t="shared" si="197"/>
        <v>2021</v>
      </c>
    </row>
    <row r="2111" spans="1:16" x14ac:dyDescent="0.3">
      <c r="A2111" s="2" t="s">
        <v>11</v>
      </c>
      <c r="B2111" s="3">
        <v>44370</v>
      </c>
      <c r="C2111" s="2" t="s">
        <v>28</v>
      </c>
      <c r="D2111" s="2" t="s">
        <v>83</v>
      </c>
      <c r="E2111" s="2" t="s">
        <v>84</v>
      </c>
      <c r="F2111" s="2" t="str">
        <f t="shared" si="192"/>
        <v>Men</v>
      </c>
      <c r="G2111" s="2" t="str">
        <f t="shared" si="193"/>
        <v xml:space="preserve"> Street Footwear</v>
      </c>
      <c r="H2111" s="2" t="s">
        <v>14</v>
      </c>
      <c r="I2111" s="2">
        <v>50</v>
      </c>
      <c r="J2111" s="2">
        <v>625</v>
      </c>
      <c r="K2111" s="2">
        <v>31250</v>
      </c>
      <c r="L2111" s="2" t="s">
        <v>80</v>
      </c>
      <c r="M2111" s="2">
        <f t="shared" si="194"/>
        <v>6</v>
      </c>
      <c r="N2111" s="2" t="str">
        <f t="shared" si="195"/>
        <v>Jun</v>
      </c>
      <c r="O2111" s="2" t="str">
        <f t="shared" si="196"/>
        <v>Wed</v>
      </c>
      <c r="P2111" s="2" t="str">
        <f t="shared" si="197"/>
        <v>2021</v>
      </c>
    </row>
    <row r="2112" spans="1:16" x14ac:dyDescent="0.3">
      <c r="A2112" s="2" t="s">
        <v>11</v>
      </c>
      <c r="B2112" s="3">
        <v>44370</v>
      </c>
      <c r="C2112" s="2" t="s">
        <v>28</v>
      </c>
      <c r="D2112" s="2" t="s">
        <v>83</v>
      </c>
      <c r="E2112" s="2" t="s">
        <v>84</v>
      </c>
      <c r="F2112" s="2" t="str">
        <f t="shared" si="192"/>
        <v>Men</v>
      </c>
      <c r="G2112" s="2" t="str">
        <f t="shared" si="193"/>
        <v xml:space="preserve"> Athletic Footwear</v>
      </c>
      <c r="H2112" s="2" t="s">
        <v>16</v>
      </c>
      <c r="I2112" s="2">
        <v>55.000000000000007</v>
      </c>
      <c r="J2112" s="2">
        <v>475</v>
      </c>
      <c r="K2112" s="2">
        <v>26125.000000000004</v>
      </c>
      <c r="L2112" s="2" t="s">
        <v>80</v>
      </c>
      <c r="M2112" s="2">
        <f t="shared" si="194"/>
        <v>6</v>
      </c>
      <c r="N2112" s="2" t="str">
        <f t="shared" si="195"/>
        <v>Jun</v>
      </c>
      <c r="O2112" s="2" t="str">
        <f t="shared" si="196"/>
        <v>Wed</v>
      </c>
      <c r="P2112" s="2" t="str">
        <f t="shared" si="197"/>
        <v>2021</v>
      </c>
    </row>
    <row r="2113" spans="1:16" x14ac:dyDescent="0.3">
      <c r="A2113" s="2" t="s">
        <v>11</v>
      </c>
      <c r="B2113" s="3">
        <v>44370</v>
      </c>
      <c r="C2113" s="2" t="s">
        <v>28</v>
      </c>
      <c r="D2113" s="2" t="s">
        <v>83</v>
      </c>
      <c r="E2113" s="2" t="s">
        <v>84</v>
      </c>
      <c r="F2113" s="2" t="str">
        <f t="shared" si="192"/>
        <v>Women</v>
      </c>
      <c r="G2113" s="2" t="str">
        <f t="shared" si="193"/>
        <v xml:space="preserve"> Street Footwear</v>
      </c>
      <c r="H2113" s="2" t="s">
        <v>17</v>
      </c>
      <c r="I2113" s="2">
        <v>55.000000000000007</v>
      </c>
      <c r="J2113" s="2">
        <v>475</v>
      </c>
      <c r="K2113" s="2">
        <v>26125.000000000004</v>
      </c>
      <c r="L2113" s="2" t="s">
        <v>80</v>
      </c>
      <c r="M2113" s="2">
        <f t="shared" si="194"/>
        <v>6</v>
      </c>
      <c r="N2113" s="2" t="str">
        <f t="shared" si="195"/>
        <v>Jun</v>
      </c>
      <c r="O2113" s="2" t="str">
        <f t="shared" si="196"/>
        <v>Wed</v>
      </c>
      <c r="P2113" s="2" t="str">
        <f t="shared" si="197"/>
        <v>2021</v>
      </c>
    </row>
    <row r="2114" spans="1:16" x14ac:dyDescent="0.3">
      <c r="A2114" s="2" t="s">
        <v>11</v>
      </c>
      <c r="B2114" s="3">
        <v>44370</v>
      </c>
      <c r="C2114" s="2" t="s">
        <v>28</v>
      </c>
      <c r="D2114" s="2" t="s">
        <v>83</v>
      </c>
      <c r="E2114" s="2" t="s">
        <v>84</v>
      </c>
      <c r="F2114" s="2" t="str">
        <f t="shared" ref="F2114:F2177" si="198">MID(H2114, 1, FIND("'", H2114) - 1)</f>
        <v>Women</v>
      </c>
      <c r="G2114" s="2" t="str">
        <f t="shared" ref="G2114:G2177" si="199">MID(H2114, FIND("'", H2114) + 2, LEN(H2114) - FIND("'", H2114) - 1)</f>
        <v xml:space="preserve"> Athletic Footwear</v>
      </c>
      <c r="H2114" s="2" t="s">
        <v>18</v>
      </c>
      <c r="I2114" s="2">
        <v>50</v>
      </c>
      <c r="J2114" s="2">
        <v>350</v>
      </c>
      <c r="K2114" s="2">
        <v>17500</v>
      </c>
      <c r="L2114" s="2" t="s">
        <v>80</v>
      </c>
      <c r="M2114" s="2">
        <f t="shared" si="194"/>
        <v>6</v>
      </c>
      <c r="N2114" s="2" t="str">
        <f t="shared" si="195"/>
        <v>Jun</v>
      </c>
      <c r="O2114" s="2" t="str">
        <f t="shared" si="196"/>
        <v>Wed</v>
      </c>
      <c r="P2114" s="2" t="str">
        <f t="shared" si="197"/>
        <v>2021</v>
      </c>
    </row>
    <row r="2115" spans="1:16" x14ac:dyDescent="0.3">
      <c r="A2115" s="2" t="s">
        <v>11</v>
      </c>
      <c r="B2115" s="3">
        <v>44370</v>
      </c>
      <c r="C2115" s="2" t="s">
        <v>28</v>
      </c>
      <c r="D2115" s="2" t="s">
        <v>83</v>
      </c>
      <c r="E2115" s="2" t="s">
        <v>84</v>
      </c>
      <c r="F2115" s="2" t="str">
        <f t="shared" si="198"/>
        <v>Men</v>
      </c>
      <c r="G2115" s="2" t="str">
        <f t="shared" si="199"/>
        <v xml:space="preserve"> Apparel</v>
      </c>
      <c r="H2115" s="2" t="s">
        <v>19</v>
      </c>
      <c r="I2115" s="2">
        <v>55.000000000000007</v>
      </c>
      <c r="J2115" s="2">
        <v>225</v>
      </c>
      <c r="K2115" s="2">
        <v>12375.000000000002</v>
      </c>
      <c r="L2115" s="2" t="s">
        <v>80</v>
      </c>
      <c r="M2115" s="2">
        <f t="shared" ref="M2115:M2178" si="200">MONTH(B2115)</f>
        <v>6</v>
      </c>
      <c r="N2115" s="2" t="str">
        <f t="shared" ref="N2115:N2178" si="201">TEXT(B2115,"mmm")</f>
        <v>Jun</v>
      </c>
      <c r="O2115" s="2" t="str">
        <f t="shared" ref="O2115:O2178" si="202">TEXT(B2115,"ddd")</f>
        <v>Wed</v>
      </c>
      <c r="P2115" s="2" t="str">
        <f t="shared" ref="P2115:P2178" si="203">TEXT(B2115,"YYY")</f>
        <v>2021</v>
      </c>
    </row>
    <row r="2116" spans="1:16" x14ac:dyDescent="0.3">
      <c r="A2116" s="2" t="s">
        <v>11</v>
      </c>
      <c r="B2116" s="3">
        <v>44370</v>
      </c>
      <c r="C2116" s="2" t="s">
        <v>28</v>
      </c>
      <c r="D2116" s="2" t="s">
        <v>83</v>
      </c>
      <c r="E2116" s="2" t="s">
        <v>84</v>
      </c>
      <c r="F2116" s="2" t="str">
        <f t="shared" si="198"/>
        <v>Women</v>
      </c>
      <c r="G2116" s="2" t="str">
        <f t="shared" si="199"/>
        <v xml:space="preserve"> Apparel</v>
      </c>
      <c r="H2116" s="2" t="s">
        <v>20</v>
      </c>
      <c r="I2116" s="2">
        <v>70</v>
      </c>
      <c r="J2116" s="2">
        <v>525</v>
      </c>
      <c r="K2116" s="2">
        <v>36750</v>
      </c>
      <c r="L2116" s="2" t="s">
        <v>80</v>
      </c>
      <c r="M2116" s="2">
        <f t="shared" si="200"/>
        <v>6</v>
      </c>
      <c r="N2116" s="2" t="str">
        <f t="shared" si="201"/>
        <v>Jun</v>
      </c>
      <c r="O2116" s="2" t="str">
        <f t="shared" si="202"/>
        <v>Wed</v>
      </c>
      <c r="P2116" s="2" t="str">
        <f t="shared" si="203"/>
        <v>2021</v>
      </c>
    </row>
    <row r="2117" spans="1:16" x14ac:dyDescent="0.3">
      <c r="A2117" s="2" t="s">
        <v>11</v>
      </c>
      <c r="B2117" s="3">
        <v>44399</v>
      </c>
      <c r="C2117" s="2" t="s">
        <v>28</v>
      </c>
      <c r="D2117" s="2" t="s">
        <v>83</v>
      </c>
      <c r="E2117" s="2" t="s">
        <v>84</v>
      </c>
      <c r="F2117" s="2" t="str">
        <f t="shared" si="198"/>
        <v>Men</v>
      </c>
      <c r="G2117" s="2" t="str">
        <f t="shared" si="199"/>
        <v xml:space="preserve"> Street Footwear</v>
      </c>
      <c r="H2117" s="2" t="s">
        <v>14</v>
      </c>
      <c r="I2117" s="2">
        <v>50</v>
      </c>
      <c r="J2117" s="2">
        <v>675</v>
      </c>
      <c r="K2117" s="2">
        <v>33750</v>
      </c>
      <c r="L2117" s="2" t="s">
        <v>80</v>
      </c>
      <c r="M2117" s="2">
        <f t="shared" si="200"/>
        <v>7</v>
      </c>
      <c r="N2117" s="2" t="str">
        <f t="shared" si="201"/>
        <v>Jul</v>
      </c>
      <c r="O2117" s="2" t="str">
        <f t="shared" si="202"/>
        <v>Thu</v>
      </c>
      <c r="P2117" s="2" t="str">
        <f t="shared" si="203"/>
        <v>2021</v>
      </c>
    </row>
    <row r="2118" spans="1:16" x14ac:dyDescent="0.3">
      <c r="A2118" s="2" t="s">
        <v>11</v>
      </c>
      <c r="B2118" s="3">
        <v>44399</v>
      </c>
      <c r="C2118" s="2" t="s">
        <v>28</v>
      </c>
      <c r="D2118" s="2" t="s">
        <v>83</v>
      </c>
      <c r="E2118" s="2" t="s">
        <v>84</v>
      </c>
      <c r="F2118" s="2" t="str">
        <f t="shared" si="198"/>
        <v>Men</v>
      </c>
      <c r="G2118" s="2" t="str">
        <f t="shared" si="199"/>
        <v xml:space="preserve"> Athletic Footwear</v>
      </c>
      <c r="H2118" s="2" t="s">
        <v>16</v>
      </c>
      <c r="I2118" s="2">
        <v>55.000000000000007</v>
      </c>
      <c r="J2118" s="2">
        <v>525</v>
      </c>
      <c r="K2118" s="2">
        <v>28875.000000000004</v>
      </c>
      <c r="L2118" s="2" t="s">
        <v>80</v>
      </c>
      <c r="M2118" s="2">
        <f t="shared" si="200"/>
        <v>7</v>
      </c>
      <c r="N2118" s="2" t="str">
        <f t="shared" si="201"/>
        <v>Jul</v>
      </c>
      <c r="O2118" s="2" t="str">
        <f t="shared" si="202"/>
        <v>Thu</v>
      </c>
      <c r="P2118" s="2" t="str">
        <f t="shared" si="203"/>
        <v>2021</v>
      </c>
    </row>
    <row r="2119" spans="1:16" x14ac:dyDescent="0.3">
      <c r="A2119" s="2" t="s">
        <v>11</v>
      </c>
      <c r="B2119" s="3">
        <v>44399</v>
      </c>
      <c r="C2119" s="2" t="s">
        <v>28</v>
      </c>
      <c r="D2119" s="2" t="s">
        <v>83</v>
      </c>
      <c r="E2119" s="2" t="s">
        <v>84</v>
      </c>
      <c r="F2119" s="2" t="str">
        <f t="shared" si="198"/>
        <v>Women</v>
      </c>
      <c r="G2119" s="2" t="str">
        <f t="shared" si="199"/>
        <v xml:space="preserve"> Street Footwear</v>
      </c>
      <c r="H2119" s="2" t="s">
        <v>17</v>
      </c>
      <c r="I2119" s="2">
        <v>55.000000000000007</v>
      </c>
      <c r="J2119" s="2">
        <v>475</v>
      </c>
      <c r="K2119" s="2">
        <v>26125.000000000004</v>
      </c>
      <c r="L2119" s="2" t="s">
        <v>80</v>
      </c>
      <c r="M2119" s="2">
        <f t="shared" si="200"/>
        <v>7</v>
      </c>
      <c r="N2119" s="2" t="str">
        <f t="shared" si="201"/>
        <v>Jul</v>
      </c>
      <c r="O2119" s="2" t="str">
        <f t="shared" si="202"/>
        <v>Thu</v>
      </c>
      <c r="P2119" s="2" t="str">
        <f t="shared" si="203"/>
        <v>2021</v>
      </c>
    </row>
    <row r="2120" spans="1:16" x14ac:dyDescent="0.3">
      <c r="A2120" s="2" t="s">
        <v>11</v>
      </c>
      <c r="B2120" s="3">
        <v>44399</v>
      </c>
      <c r="C2120" s="2" t="s">
        <v>28</v>
      </c>
      <c r="D2120" s="2" t="s">
        <v>83</v>
      </c>
      <c r="E2120" s="2" t="s">
        <v>84</v>
      </c>
      <c r="F2120" s="2" t="str">
        <f t="shared" si="198"/>
        <v>Women</v>
      </c>
      <c r="G2120" s="2" t="str">
        <f t="shared" si="199"/>
        <v xml:space="preserve"> Athletic Footwear</v>
      </c>
      <c r="H2120" s="2" t="s">
        <v>18</v>
      </c>
      <c r="I2120" s="2">
        <v>50</v>
      </c>
      <c r="J2120" s="2">
        <v>375</v>
      </c>
      <c r="K2120" s="2">
        <v>18750</v>
      </c>
      <c r="L2120" s="2" t="s">
        <v>80</v>
      </c>
      <c r="M2120" s="2">
        <f t="shared" si="200"/>
        <v>7</v>
      </c>
      <c r="N2120" s="2" t="str">
        <f t="shared" si="201"/>
        <v>Jul</v>
      </c>
      <c r="O2120" s="2" t="str">
        <f t="shared" si="202"/>
        <v>Thu</v>
      </c>
      <c r="P2120" s="2" t="str">
        <f t="shared" si="203"/>
        <v>2021</v>
      </c>
    </row>
    <row r="2121" spans="1:16" x14ac:dyDescent="0.3">
      <c r="A2121" s="2" t="s">
        <v>11</v>
      </c>
      <c r="B2121" s="3">
        <v>44399</v>
      </c>
      <c r="C2121" s="2" t="s">
        <v>28</v>
      </c>
      <c r="D2121" s="2" t="s">
        <v>83</v>
      </c>
      <c r="E2121" s="2" t="s">
        <v>84</v>
      </c>
      <c r="F2121" s="2" t="str">
        <f t="shared" si="198"/>
        <v>Men</v>
      </c>
      <c r="G2121" s="2" t="str">
        <f t="shared" si="199"/>
        <v xml:space="preserve"> Apparel</v>
      </c>
      <c r="H2121" s="2" t="s">
        <v>19</v>
      </c>
      <c r="I2121" s="2">
        <v>55.000000000000007</v>
      </c>
      <c r="J2121" s="2">
        <v>425</v>
      </c>
      <c r="K2121" s="2">
        <v>23375.000000000004</v>
      </c>
      <c r="L2121" s="2" t="s">
        <v>80</v>
      </c>
      <c r="M2121" s="2">
        <f t="shared" si="200"/>
        <v>7</v>
      </c>
      <c r="N2121" s="2" t="str">
        <f t="shared" si="201"/>
        <v>Jul</v>
      </c>
      <c r="O2121" s="2" t="str">
        <f t="shared" si="202"/>
        <v>Thu</v>
      </c>
      <c r="P2121" s="2" t="str">
        <f t="shared" si="203"/>
        <v>2021</v>
      </c>
    </row>
    <row r="2122" spans="1:16" x14ac:dyDescent="0.3">
      <c r="A2122" s="2" t="s">
        <v>11</v>
      </c>
      <c r="B2122" s="3">
        <v>44399</v>
      </c>
      <c r="C2122" s="2" t="s">
        <v>28</v>
      </c>
      <c r="D2122" s="2" t="s">
        <v>83</v>
      </c>
      <c r="E2122" s="2" t="s">
        <v>84</v>
      </c>
      <c r="F2122" s="2" t="str">
        <f t="shared" si="198"/>
        <v>Women</v>
      </c>
      <c r="G2122" s="2" t="str">
        <f t="shared" si="199"/>
        <v xml:space="preserve"> Apparel</v>
      </c>
      <c r="H2122" s="2" t="s">
        <v>20</v>
      </c>
      <c r="I2122" s="2">
        <v>70</v>
      </c>
      <c r="J2122" s="2">
        <v>425</v>
      </c>
      <c r="K2122" s="2">
        <v>29750</v>
      </c>
      <c r="L2122" s="2" t="s">
        <v>80</v>
      </c>
      <c r="M2122" s="2">
        <f t="shared" si="200"/>
        <v>7</v>
      </c>
      <c r="N2122" s="2" t="str">
        <f t="shared" si="201"/>
        <v>Jul</v>
      </c>
      <c r="O2122" s="2" t="str">
        <f t="shared" si="202"/>
        <v>Thu</v>
      </c>
      <c r="P2122" s="2" t="str">
        <f t="shared" si="203"/>
        <v>2021</v>
      </c>
    </row>
    <row r="2123" spans="1:16" x14ac:dyDescent="0.3">
      <c r="A2123" s="2" t="s">
        <v>11</v>
      </c>
      <c r="B2123" s="3">
        <v>44431</v>
      </c>
      <c r="C2123" s="2" t="s">
        <v>28</v>
      </c>
      <c r="D2123" s="2" t="s">
        <v>83</v>
      </c>
      <c r="E2123" s="2" t="s">
        <v>84</v>
      </c>
      <c r="F2123" s="2" t="str">
        <f t="shared" si="198"/>
        <v>Men</v>
      </c>
      <c r="G2123" s="2" t="str">
        <f t="shared" si="199"/>
        <v xml:space="preserve"> Street Footwear</v>
      </c>
      <c r="H2123" s="2" t="s">
        <v>14</v>
      </c>
      <c r="I2123" s="2">
        <v>55.000000000000007</v>
      </c>
      <c r="J2123" s="2">
        <v>625</v>
      </c>
      <c r="K2123" s="2">
        <v>34375.000000000007</v>
      </c>
      <c r="L2123" s="2" t="s">
        <v>80</v>
      </c>
      <c r="M2123" s="2">
        <f t="shared" si="200"/>
        <v>8</v>
      </c>
      <c r="N2123" s="2" t="str">
        <f t="shared" si="201"/>
        <v>Aug</v>
      </c>
      <c r="O2123" s="2" t="str">
        <f t="shared" si="202"/>
        <v>Mon</v>
      </c>
      <c r="P2123" s="2" t="str">
        <f t="shared" si="203"/>
        <v>2021</v>
      </c>
    </row>
    <row r="2124" spans="1:16" x14ac:dyDescent="0.3">
      <c r="A2124" s="2" t="s">
        <v>11</v>
      </c>
      <c r="B2124" s="3">
        <v>44431</v>
      </c>
      <c r="C2124" s="2" t="s">
        <v>28</v>
      </c>
      <c r="D2124" s="2" t="s">
        <v>83</v>
      </c>
      <c r="E2124" s="2" t="s">
        <v>84</v>
      </c>
      <c r="F2124" s="2" t="str">
        <f t="shared" si="198"/>
        <v>Men</v>
      </c>
      <c r="G2124" s="2" t="str">
        <f t="shared" si="199"/>
        <v xml:space="preserve"> Athletic Footwear</v>
      </c>
      <c r="H2124" s="2" t="s">
        <v>16</v>
      </c>
      <c r="I2124" s="2">
        <v>60.000000000000007</v>
      </c>
      <c r="J2124" s="2">
        <v>575</v>
      </c>
      <c r="K2124" s="2">
        <v>34500.000000000007</v>
      </c>
      <c r="L2124" s="2" t="s">
        <v>80</v>
      </c>
      <c r="M2124" s="2">
        <f t="shared" si="200"/>
        <v>8</v>
      </c>
      <c r="N2124" s="2" t="str">
        <f t="shared" si="201"/>
        <v>Aug</v>
      </c>
      <c r="O2124" s="2" t="str">
        <f t="shared" si="202"/>
        <v>Mon</v>
      </c>
      <c r="P2124" s="2" t="str">
        <f t="shared" si="203"/>
        <v>2021</v>
      </c>
    </row>
    <row r="2125" spans="1:16" x14ac:dyDescent="0.3">
      <c r="A2125" s="2" t="s">
        <v>11</v>
      </c>
      <c r="B2125" s="3">
        <v>44431</v>
      </c>
      <c r="C2125" s="2" t="s">
        <v>28</v>
      </c>
      <c r="D2125" s="2" t="s">
        <v>83</v>
      </c>
      <c r="E2125" s="2" t="s">
        <v>84</v>
      </c>
      <c r="F2125" s="2" t="str">
        <f t="shared" si="198"/>
        <v>Women</v>
      </c>
      <c r="G2125" s="2" t="str">
        <f t="shared" si="199"/>
        <v xml:space="preserve"> Street Footwear</v>
      </c>
      <c r="H2125" s="2" t="s">
        <v>17</v>
      </c>
      <c r="I2125" s="2">
        <v>55.000000000000007</v>
      </c>
      <c r="J2125" s="2">
        <v>450</v>
      </c>
      <c r="K2125" s="2">
        <v>24750.000000000004</v>
      </c>
      <c r="L2125" s="2" t="s">
        <v>80</v>
      </c>
      <c r="M2125" s="2">
        <f t="shared" si="200"/>
        <v>8</v>
      </c>
      <c r="N2125" s="2" t="str">
        <f t="shared" si="201"/>
        <v>Aug</v>
      </c>
      <c r="O2125" s="2" t="str">
        <f t="shared" si="202"/>
        <v>Mon</v>
      </c>
      <c r="P2125" s="2" t="str">
        <f t="shared" si="203"/>
        <v>2021</v>
      </c>
    </row>
    <row r="2126" spans="1:16" x14ac:dyDescent="0.3">
      <c r="A2126" s="2" t="s">
        <v>11</v>
      </c>
      <c r="B2126" s="3">
        <v>44431</v>
      </c>
      <c r="C2126" s="2" t="s">
        <v>28</v>
      </c>
      <c r="D2126" s="2" t="s">
        <v>83</v>
      </c>
      <c r="E2126" s="2" t="s">
        <v>84</v>
      </c>
      <c r="F2126" s="2" t="str">
        <f t="shared" si="198"/>
        <v>Women</v>
      </c>
      <c r="G2126" s="2" t="str">
        <f t="shared" si="199"/>
        <v xml:space="preserve"> Athletic Footwear</v>
      </c>
      <c r="H2126" s="2" t="s">
        <v>18</v>
      </c>
      <c r="I2126" s="2">
        <v>55.000000000000007</v>
      </c>
      <c r="J2126" s="2">
        <v>400</v>
      </c>
      <c r="K2126" s="2">
        <v>22000.000000000004</v>
      </c>
      <c r="L2126" s="2" t="s">
        <v>80</v>
      </c>
      <c r="M2126" s="2">
        <f t="shared" si="200"/>
        <v>8</v>
      </c>
      <c r="N2126" s="2" t="str">
        <f t="shared" si="201"/>
        <v>Aug</v>
      </c>
      <c r="O2126" s="2" t="str">
        <f t="shared" si="202"/>
        <v>Mon</v>
      </c>
      <c r="P2126" s="2" t="str">
        <f t="shared" si="203"/>
        <v>2021</v>
      </c>
    </row>
    <row r="2127" spans="1:16" x14ac:dyDescent="0.3">
      <c r="A2127" s="2" t="s">
        <v>11</v>
      </c>
      <c r="B2127" s="3">
        <v>44431</v>
      </c>
      <c r="C2127" s="2" t="s">
        <v>28</v>
      </c>
      <c r="D2127" s="2" t="s">
        <v>83</v>
      </c>
      <c r="E2127" s="2" t="s">
        <v>84</v>
      </c>
      <c r="F2127" s="2" t="str">
        <f t="shared" si="198"/>
        <v>Men</v>
      </c>
      <c r="G2127" s="2" t="str">
        <f t="shared" si="199"/>
        <v xml:space="preserve"> Apparel</v>
      </c>
      <c r="H2127" s="2" t="s">
        <v>19</v>
      </c>
      <c r="I2127" s="2">
        <v>65</v>
      </c>
      <c r="J2127" s="2">
        <v>400</v>
      </c>
      <c r="K2127" s="2">
        <v>26000</v>
      </c>
      <c r="L2127" s="2" t="s">
        <v>80</v>
      </c>
      <c r="M2127" s="2">
        <f t="shared" si="200"/>
        <v>8</v>
      </c>
      <c r="N2127" s="2" t="str">
        <f t="shared" si="201"/>
        <v>Aug</v>
      </c>
      <c r="O2127" s="2" t="str">
        <f t="shared" si="202"/>
        <v>Mon</v>
      </c>
      <c r="P2127" s="2" t="str">
        <f t="shared" si="203"/>
        <v>2021</v>
      </c>
    </row>
    <row r="2128" spans="1:16" x14ac:dyDescent="0.3">
      <c r="A2128" s="2" t="s">
        <v>11</v>
      </c>
      <c r="B2128" s="3">
        <v>44431</v>
      </c>
      <c r="C2128" s="2" t="s">
        <v>28</v>
      </c>
      <c r="D2128" s="2" t="s">
        <v>83</v>
      </c>
      <c r="E2128" s="2" t="s">
        <v>84</v>
      </c>
      <c r="F2128" s="2" t="str">
        <f t="shared" si="198"/>
        <v>Women</v>
      </c>
      <c r="G2128" s="2" t="str">
        <f t="shared" si="199"/>
        <v xml:space="preserve"> Apparel</v>
      </c>
      <c r="H2128" s="2" t="s">
        <v>20</v>
      </c>
      <c r="I2128" s="2">
        <v>70</v>
      </c>
      <c r="J2128" s="2">
        <v>375</v>
      </c>
      <c r="K2128" s="2">
        <v>26250</v>
      </c>
      <c r="L2128" s="2" t="s">
        <v>80</v>
      </c>
      <c r="M2128" s="2">
        <f t="shared" si="200"/>
        <v>8</v>
      </c>
      <c r="N2128" s="2" t="str">
        <f t="shared" si="201"/>
        <v>Aug</v>
      </c>
      <c r="O2128" s="2" t="str">
        <f t="shared" si="202"/>
        <v>Mon</v>
      </c>
      <c r="P2128" s="2" t="str">
        <f t="shared" si="203"/>
        <v>2021</v>
      </c>
    </row>
    <row r="2129" spans="1:16" x14ac:dyDescent="0.3">
      <c r="A2129" s="2" t="s">
        <v>11</v>
      </c>
      <c r="B2129" s="3">
        <v>44463</v>
      </c>
      <c r="C2129" s="2" t="s">
        <v>28</v>
      </c>
      <c r="D2129" s="2" t="s">
        <v>83</v>
      </c>
      <c r="E2129" s="2" t="s">
        <v>84</v>
      </c>
      <c r="F2129" s="2" t="str">
        <f t="shared" si="198"/>
        <v>Men</v>
      </c>
      <c r="G2129" s="2" t="str">
        <f t="shared" si="199"/>
        <v xml:space="preserve"> Street Footwear</v>
      </c>
      <c r="H2129" s="2" t="s">
        <v>14</v>
      </c>
      <c r="I2129" s="2">
        <v>45.000000000000007</v>
      </c>
      <c r="J2129" s="2">
        <v>575</v>
      </c>
      <c r="K2129" s="2">
        <v>25875.000000000004</v>
      </c>
      <c r="L2129" s="2" t="s">
        <v>80</v>
      </c>
      <c r="M2129" s="2">
        <f t="shared" si="200"/>
        <v>9</v>
      </c>
      <c r="N2129" s="2" t="str">
        <f t="shared" si="201"/>
        <v>Sep</v>
      </c>
      <c r="O2129" s="2" t="str">
        <f t="shared" si="202"/>
        <v>Fri</v>
      </c>
      <c r="P2129" s="2" t="str">
        <f t="shared" si="203"/>
        <v>2021</v>
      </c>
    </row>
    <row r="2130" spans="1:16" x14ac:dyDescent="0.3">
      <c r="A2130" s="2" t="s">
        <v>11</v>
      </c>
      <c r="B2130" s="3">
        <v>44463</v>
      </c>
      <c r="C2130" s="2" t="s">
        <v>28</v>
      </c>
      <c r="D2130" s="2" t="s">
        <v>83</v>
      </c>
      <c r="E2130" s="2" t="s">
        <v>84</v>
      </c>
      <c r="F2130" s="2" t="str">
        <f t="shared" si="198"/>
        <v>Men</v>
      </c>
      <c r="G2130" s="2" t="str">
        <f t="shared" si="199"/>
        <v xml:space="preserve"> Athletic Footwear</v>
      </c>
      <c r="H2130" s="2" t="s">
        <v>16</v>
      </c>
      <c r="I2130" s="2">
        <v>50.000000000000014</v>
      </c>
      <c r="J2130" s="2">
        <v>575</v>
      </c>
      <c r="K2130" s="2">
        <v>28750.000000000007</v>
      </c>
      <c r="L2130" s="2" t="s">
        <v>80</v>
      </c>
      <c r="M2130" s="2">
        <f t="shared" si="200"/>
        <v>9</v>
      </c>
      <c r="N2130" s="2" t="str">
        <f t="shared" si="201"/>
        <v>Sep</v>
      </c>
      <c r="O2130" s="2" t="str">
        <f t="shared" si="202"/>
        <v>Fri</v>
      </c>
      <c r="P2130" s="2" t="str">
        <f t="shared" si="203"/>
        <v>2021</v>
      </c>
    </row>
    <row r="2131" spans="1:16" x14ac:dyDescent="0.3">
      <c r="A2131" s="2" t="s">
        <v>11</v>
      </c>
      <c r="B2131" s="3">
        <v>44463</v>
      </c>
      <c r="C2131" s="2" t="s">
        <v>28</v>
      </c>
      <c r="D2131" s="2" t="s">
        <v>83</v>
      </c>
      <c r="E2131" s="2" t="s">
        <v>84</v>
      </c>
      <c r="F2131" s="2" t="str">
        <f t="shared" si="198"/>
        <v>Women</v>
      </c>
      <c r="G2131" s="2" t="str">
        <f t="shared" si="199"/>
        <v xml:space="preserve"> Street Footwear</v>
      </c>
      <c r="H2131" s="2" t="s">
        <v>17</v>
      </c>
      <c r="I2131" s="2">
        <v>45.000000000000007</v>
      </c>
      <c r="J2131" s="2">
        <v>425</v>
      </c>
      <c r="K2131" s="2">
        <v>19125.000000000004</v>
      </c>
      <c r="L2131" s="2" t="s">
        <v>80</v>
      </c>
      <c r="M2131" s="2">
        <f t="shared" si="200"/>
        <v>9</v>
      </c>
      <c r="N2131" s="2" t="str">
        <f t="shared" si="201"/>
        <v>Sep</v>
      </c>
      <c r="O2131" s="2" t="str">
        <f t="shared" si="202"/>
        <v>Fri</v>
      </c>
      <c r="P2131" s="2" t="str">
        <f t="shared" si="203"/>
        <v>2021</v>
      </c>
    </row>
    <row r="2132" spans="1:16" x14ac:dyDescent="0.3">
      <c r="A2132" s="2" t="s">
        <v>11</v>
      </c>
      <c r="B2132" s="3">
        <v>44463</v>
      </c>
      <c r="C2132" s="2" t="s">
        <v>28</v>
      </c>
      <c r="D2132" s="2" t="s">
        <v>83</v>
      </c>
      <c r="E2132" s="2" t="s">
        <v>84</v>
      </c>
      <c r="F2132" s="2" t="str">
        <f t="shared" si="198"/>
        <v>Women</v>
      </c>
      <c r="G2132" s="2" t="str">
        <f t="shared" si="199"/>
        <v xml:space="preserve"> Athletic Footwear</v>
      </c>
      <c r="H2132" s="2" t="s">
        <v>18</v>
      </c>
      <c r="I2132" s="2">
        <v>45.000000000000007</v>
      </c>
      <c r="J2132" s="2">
        <v>375</v>
      </c>
      <c r="K2132" s="2">
        <v>16875.000000000004</v>
      </c>
      <c r="L2132" s="2" t="s">
        <v>80</v>
      </c>
      <c r="M2132" s="2">
        <f t="shared" si="200"/>
        <v>9</v>
      </c>
      <c r="N2132" s="2" t="str">
        <f t="shared" si="201"/>
        <v>Sep</v>
      </c>
      <c r="O2132" s="2" t="str">
        <f t="shared" si="202"/>
        <v>Fri</v>
      </c>
      <c r="P2132" s="2" t="str">
        <f t="shared" si="203"/>
        <v>2021</v>
      </c>
    </row>
    <row r="2133" spans="1:16" x14ac:dyDescent="0.3">
      <c r="A2133" s="2" t="s">
        <v>11</v>
      </c>
      <c r="B2133" s="3">
        <v>44463</v>
      </c>
      <c r="C2133" s="2" t="s">
        <v>28</v>
      </c>
      <c r="D2133" s="2" t="s">
        <v>83</v>
      </c>
      <c r="E2133" s="2" t="s">
        <v>84</v>
      </c>
      <c r="F2133" s="2" t="str">
        <f t="shared" si="198"/>
        <v>Men</v>
      </c>
      <c r="G2133" s="2" t="str">
        <f t="shared" si="199"/>
        <v xml:space="preserve"> Apparel</v>
      </c>
      <c r="H2133" s="2" t="s">
        <v>19</v>
      </c>
      <c r="I2133" s="2">
        <v>55.000000000000007</v>
      </c>
      <c r="J2133" s="2">
        <v>375</v>
      </c>
      <c r="K2133" s="2">
        <v>20625.000000000004</v>
      </c>
      <c r="L2133" s="2" t="s">
        <v>80</v>
      </c>
      <c r="M2133" s="2">
        <f t="shared" si="200"/>
        <v>9</v>
      </c>
      <c r="N2133" s="2" t="str">
        <f t="shared" si="201"/>
        <v>Sep</v>
      </c>
      <c r="O2133" s="2" t="str">
        <f t="shared" si="202"/>
        <v>Fri</v>
      </c>
      <c r="P2133" s="2" t="str">
        <f t="shared" si="203"/>
        <v>2021</v>
      </c>
    </row>
    <row r="2134" spans="1:16" x14ac:dyDescent="0.3">
      <c r="A2134" s="2" t="s">
        <v>11</v>
      </c>
      <c r="B2134" s="3">
        <v>44463</v>
      </c>
      <c r="C2134" s="2" t="s">
        <v>28</v>
      </c>
      <c r="D2134" s="2" t="s">
        <v>83</v>
      </c>
      <c r="E2134" s="2" t="s">
        <v>84</v>
      </c>
      <c r="F2134" s="2" t="str">
        <f t="shared" si="198"/>
        <v>Women</v>
      </c>
      <c r="G2134" s="2" t="str">
        <f t="shared" si="199"/>
        <v xml:space="preserve"> Apparel</v>
      </c>
      <c r="H2134" s="2" t="s">
        <v>20</v>
      </c>
      <c r="I2134" s="2">
        <v>60.000000000000007</v>
      </c>
      <c r="J2134" s="2">
        <v>425</v>
      </c>
      <c r="K2134" s="2">
        <v>25500.000000000004</v>
      </c>
      <c r="L2134" s="2" t="s">
        <v>80</v>
      </c>
      <c r="M2134" s="2">
        <f t="shared" si="200"/>
        <v>9</v>
      </c>
      <c r="N2134" s="2" t="str">
        <f t="shared" si="201"/>
        <v>Sep</v>
      </c>
      <c r="O2134" s="2" t="str">
        <f t="shared" si="202"/>
        <v>Fri</v>
      </c>
      <c r="P2134" s="2" t="str">
        <f t="shared" si="203"/>
        <v>2021</v>
      </c>
    </row>
    <row r="2135" spans="1:16" x14ac:dyDescent="0.3">
      <c r="A2135" s="2" t="s">
        <v>11</v>
      </c>
      <c r="B2135" s="3">
        <v>44492</v>
      </c>
      <c r="C2135" s="2" t="s">
        <v>28</v>
      </c>
      <c r="D2135" s="2" t="s">
        <v>83</v>
      </c>
      <c r="E2135" s="2" t="s">
        <v>84</v>
      </c>
      <c r="F2135" s="2" t="str">
        <f t="shared" si="198"/>
        <v>Men</v>
      </c>
      <c r="G2135" s="2" t="str">
        <f t="shared" si="199"/>
        <v xml:space="preserve"> Street Footwear</v>
      </c>
      <c r="H2135" s="2" t="s">
        <v>14</v>
      </c>
      <c r="I2135" s="2">
        <v>45.000000000000007</v>
      </c>
      <c r="J2135" s="2">
        <v>500</v>
      </c>
      <c r="K2135" s="2">
        <v>22500.000000000004</v>
      </c>
      <c r="L2135" s="2" t="s">
        <v>80</v>
      </c>
      <c r="M2135" s="2">
        <f t="shared" si="200"/>
        <v>10</v>
      </c>
      <c r="N2135" s="2" t="str">
        <f t="shared" si="201"/>
        <v>Oct</v>
      </c>
      <c r="O2135" s="2" t="str">
        <f t="shared" si="202"/>
        <v>Sat</v>
      </c>
      <c r="P2135" s="2" t="str">
        <f t="shared" si="203"/>
        <v>2021</v>
      </c>
    </row>
    <row r="2136" spans="1:16" x14ac:dyDescent="0.3">
      <c r="A2136" s="2" t="s">
        <v>11</v>
      </c>
      <c r="B2136" s="3">
        <v>44492</v>
      </c>
      <c r="C2136" s="2" t="s">
        <v>28</v>
      </c>
      <c r="D2136" s="2" t="s">
        <v>83</v>
      </c>
      <c r="E2136" s="2" t="s">
        <v>84</v>
      </c>
      <c r="F2136" s="2" t="str">
        <f t="shared" si="198"/>
        <v>Men</v>
      </c>
      <c r="G2136" s="2" t="str">
        <f t="shared" si="199"/>
        <v xml:space="preserve"> Athletic Footwear</v>
      </c>
      <c r="H2136" s="2" t="s">
        <v>16</v>
      </c>
      <c r="I2136" s="2">
        <v>50.000000000000014</v>
      </c>
      <c r="J2136" s="2">
        <v>500</v>
      </c>
      <c r="K2136" s="2">
        <v>25000.000000000007</v>
      </c>
      <c r="L2136" s="2" t="s">
        <v>80</v>
      </c>
      <c r="M2136" s="2">
        <f t="shared" si="200"/>
        <v>10</v>
      </c>
      <c r="N2136" s="2" t="str">
        <f t="shared" si="201"/>
        <v>Oct</v>
      </c>
      <c r="O2136" s="2" t="str">
        <f t="shared" si="202"/>
        <v>Sat</v>
      </c>
      <c r="P2136" s="2" t="str">
        <f t="shared" si="203"/>
        <v>2021</v>
      </c>
    </row>
    <row r="2137" spans="1:16" x14ac:dyDescent="0.3">
      <c r="A2137" s="2" t="s">
        <v>11</v>
      </c>
      <c r="B2137" s="3">
        <v>44492</v>
      </c>
      <c r="C2137" s="2" t="s">
        <v>28</v>
      </c>
      <c r="D2137" s="2" t="s">
        <v>83</v>
      </c>
      <c r="E2137" s="2" t="s">
        <v>84</v>
      </c>
      <c r="F2137" s="2" t="str">
        <f t="shared" si="198"/>
        <v>Women</v>
      </c>
      <c r="G2137" s="2" t="str">
        <f t="shared" si="199"/>
        <v xml:space="preserve"> Street Footwear</v>
      </c>
      <c r="H2137" s="2" t="s">
        <v>17</v>
      </c>
      <c r="I2137" s="2">
        <v>45.000000000000007</v>
      </c>
      <c r="J2137" s="2">
        <v>325</v>
      </c>
      <c r="K2137" s="2">
        <v>14625.000000000002</v>
      </c>
      <c r="L2137" s="2" t="s">
        <v>80</v>
      </c>
      <c r="M2137" s="2">
        <f t="shared" si="200"/>
        <v>10</v>
      </c>
      <c r="N2137" s="2" t="str">
        <f t="shared" si="201"/>
        <v>Oct</v>
      </c>
      <c r="O2137" s="2" t="str">
        <f t="shared" si="202"/>
        <v>Sat</v>
      </c>
      <c r="P2137" s="2" t="str">
        <f t="shared" si="203"/>
        <v>2021</v>
      </c>
    </row>
    <row r="2138" spans="1:16" x14ac:dyDescent="0.3">
      <c r="A2138" s="2" t="s">
        <v>11</v>
      </c>
      <c r="B2138" s="3">
        <v>44492</v>
      </c>
      <c r="C2138" s="2" t="s">
        <v>28</v>
      </c>
      <c r="D2138" s="2" t="s">
        <v>83</v>
      </c>
      <c r="E2138" s="2" t="s">
        <v>84</v>
      </c>
      <c r="F2138" s="2" t="str">
        <f t="shared" si="198"/>
        <v>Women</v>
      </c>
      <c r="G2138" s="2" t="str">
        <f t="shared" si="199"/>
        <v xml:space="preserve"> Athletic Footwear</v>
      </c>
      <c r="H2138" s="2" t="s">
        <v>18</v>
      </c>
      <c r="I2138" s="2">
        <v>45.000000000000007</v>
      </c>
      <c r="J2138" s="2">
        <v>300</v>
      </c>
      <c r="K2138" s="2">
        <v>13500.000000000002</v>
      </c>
      <c r="L2138" s="2" t="s">
        <v>80</v>
      </c>
      <c r="M2138" s="2">
        <f t="shared" si="200"/>
        <v>10</v>
      </c>
      <c r="N2138" s="2" t="str">
        <f t="shared" si="201"/>
        <v>Oct</v>
      </c>
      <c r="O2138" s="2" t="str">
        <f t="shared" si="202"/>
        <v>Sat</v>
      </c>
      <c r="P2138" s="2" t="str">
        <f t="shared" si="203"/>
        <v>2021</v>
      </c>
    </row>
    <row r="2139" spans="1:16" x14ac:dyDescent="0.3">
      <c r="A2139" s="2" t="s">
        <v>11</v>
      </c>
      <c r="B2139" s="3">
        <v>44492</v>
      </c>
      <c r="C2139" s="2" t="s">
        <v>28</v>
      </c>
      <c r="D2139" s="2" t="s">
        <v>83</v>
      </c>
      <c r="E2139" s="2" t="s">
        <v>84</v>
      </c>
      <c r="F2139" s="2" t="str">
        <f t="shared" si="198"/>
        <v>Men</v>
      </c>
      <c r="G2139" s="2" t="str">
        <f t="shared" si="199"/>
        <v xml:space="preserve"> Apparel</v>
      </c>
      <c r="H2139" s="2" t="s">
        <v>19</v>
      </c>
      <c r="I2139" s="2">
        <v>55.000000000000007</v>
      </c>
      <c r="J2139" s="2">
        <v>275</v>
      </c>
      <c r="K2139" s="2">
        <v>15125.000000000002</v>
      </c>
      <c r="L2139" s="2" t="s">
        <v>80</v>
      </c>
      <c r="M2139" s="2">
        <f t="shared" si="200"/>
        <v>10</v>
      </c>
      <c r="N2139" s="2" t="str">
        <f t="shared" si="201"/>
        <v>Oct</v>
      </c>
      <c r="O2139" s="2" t="str">
        <f t="shared" si="202"/>
        <v>Sat</v>
      </c>
      <c r="P2139" s="2" t="str">
        <f t="shared" si="203"/>
        <v>2021</v>
      </c>
    </row>
    <row r="2140" spans="1:16" x14ac:dyDescent="0.3">
      <c r="A2140" s="2" t="s">
        <v>11</v>
      </c>
      <c r="B2140" s="3">
        <v>44492</v>
      </c>
      <c r="C2140" s="2" t="s">
        <v>28</v>
      </c>
      <c r="D2140" s="2" t="s">
        <v>83</v>
      </c>
      <c r="E2140" s="2" t="s">
        <v>84</v>
      </c>
      <c r="F2140" s="2" t="str">
        <f t="shared" si="198"/>
        <v>Women</v>
      </c>
      <c r="G2140" s="2" t="str">
        <f t="shared" si="199"/>
        <v xml:space="preserve"> Apparel</v>
      </c>
      <c r="H2140" s="2" t="s">
        <v>20</v>
      </c>
      <c r="I2140" s="2">
        <v>60.000000000000007</v>
      </c>
      <c r="J2140" s="2">
        <v>325</v>
      </c>
      <c r="K2140" s="2">
        <v>19500.000000000004</v>
      </c>
      <c r="L2140" s="2" t="s">
        <v>80</v>
      </c>
      <c r="M2140" s="2">
        <f t="shared" si="200"/>
        <v>10</v>
      </c>
      <c r="N2140" s="2" t="str">
        <f t="shared" si="201"/>
        <v>Oct</v>
      </c>
      <c r="O2140" s="2" t="str">
        <f t="shared" si="202"/>
        <v>Sat</v>
      </c>
      <c r="P2140" s="2" t="str">
        <f t="shared" si="203"/>
        <v>2021</v>
      </c>
    </row>
    <row r="2141" spans="1:16" x14ac:dyDescent="0.3">
      <c r="A2141" s="2" t="s">
        <v>11</v>
      </c>
      <c r="B2141" s="3">
        <v>44523</v>
      </c>
      <c r="C2141" s="2" t="s">
        <v>28</v>
      </c>
      <c r="D2141" s="2" t="s">
        <v>83</v>
      </c>
      <c r="E2141" s="2" t="s">
        <v>84</v>
      </c>
      <c r="F2141" s="2" t="str">
        <f t="shared" si="198"/>
        <v>Men</v>
      </c>
      <c r="G2141" s="2" t="str">
        <f t="shared" si="199"/>
        <v xml:space="preserve"> Street Footwear</v>
      </c>
      <c r="H2141" s="2" t="s">
        <v>14</v>
      </c>
      <c r="I2141" s="2">
        <v>45.000000000000007</v>
      </c>
      <c r="J2141" s="2">
        <v>500</v>
      </c>
      <c r="K2141" s="2">
        <v>22500.000000000004</v>
      </c>
      <c r="L2141" s="2" t="s">
        <v>80</v>
      </c>
      <c r="M2141" s="2">
        <f t="shared" si="200"/>
        <v>11</v>
      </c>
      <c r="N2141" s="2" t="str">
        <f t="shared" si="201"/>
        <v>Nov</v>
      </c>
      <c r="O2141" s="2" t="str">
        <f t="shared" si="202"/>
        <v>Tue</v>
      </c>
      <c r="P2141" s="2" t="str">
        <f t="shared" si="203"/>
        <v>2021</v>
      </c>
    </row>
    <row r="2142" spans="1:16" x14ac:dyDescent="0.3">
      <c r="A2142" s="2" t="s">
        <v>11</v>
      </c>
      <c r="B2142" s="3">
        <v>44523</v>
      </c>
      <c r="C2142" s="2" t="s">
        <v>28</v>
      </c>
      <c r="D2142" s="2" t="s">
        <v>83</v>
      </c>
      <c r="E2142" s="2" t="s">
        <v>84</v>
      </c>
      <c r="F2142" s="2" t="str">
        <f t="shared" si="198"/>
        <v>Men</v>
      </c>
      <c r="G2142" s="2" t="str">
        <f t="shared" si="199"/>
        <v xml:space="preserve"> Athletic Footwear</v>
      </c>
      <c r="H2142" s="2" t="s">
        <v>16</v>
      </c>
      <c r="I2142" s="2">
        <v>50.000000000000014</v>
      </c>
      <c r="J2142" s="2">
        <v>525</v>
      </c>
      <c r="K2142" s="2">
        <v>26250.000000000007</v>
      </c>
      <c r="L2142" s="2" t="s">
        <v>80</v>
      </c>
      <c r="M2142" s="2">
        <f t="shared" si="200"/>
        <v>11</v>
      </c>
      <c r="N2142" s="2" t="str">
        <f t="shared" si="201"/>
        <v>Nov</v>
      </c>
      <c r="O2142" s="2" t="str">
        <f t="shared" si="202"/>
        <v>Tue</v>
      </c>
      <c r="P2142" s="2" t="str">
        <f t="shared" si="203"/>
        <v>2021</v>
      </c>
    </row>
    <row r="2143" spans="1:16" x14ac:dyDescent="0.3">
      <c r="A2143" s="2" t="s">
        <v>11</v>
      </c>
      <c r="B2143" s="3">
        <v>44523</v>
      </c>
      <c r="C2143" s="2" t="s">
        <v>28</v>
      </c>
      <c r="D2143" s="2" t="s">
        <v>83</v>
      </c>
      <c r="E2143" s="2" t="s">
        <v>84</v>
      </c>
      <c r="F2143" s="2" t="str">
        <f t="shared" si="198"/>
        <v>Women</v>
      </c>
      <c r="G2143" s="2" t="str">
        <f t="shared" si="199"/>
        <v xml:space="preserve"> Street Footwear</v>
      </c>
      <c r="H2143" s="2" t="s">
        <v>17</v>
      </c>
      <c r="I2143" s="2">
        <v>45.000000000000007</v>
      </c>
      <c r="J2143" s="2">
        <v>375</v>
      </c>
      <c r="K2143" s="2">
        <v>16875.000000000004</v>
      </c>
      <c r="L2143" s="2" t="s">
        <v>80</v>
      </c>
      <c r="M2143" s="2">
        <f t="shared" si="200"/>
        <v>11</v>
      </c>
      <c r="N2143" s="2" t="str">
        <f t="shared" si="201"/>
        <v>Nov</v>
      </c>
      <c r="O2143" s="2" t="str">
        <f t="shared" si="202"/>
        <v>Tue</v>
      </c>
      <c r="P2143" s="2" t="str">
        <f t="shared" si="203"/>
        <v>2021</v>
      </c>
    </row>
    <row r="2144" spans="1:16" x14ac:dyDescent="0.3">
      <c r="A2144" s="2" t="s">
        <v>11</v>
      </c>
      <c r="B2144" s="3">
        <v>44523</v>
      </c>
      <c r="C2144" s="2" t="s">
        <v>28</v>
      </c>
      <c r="D2144" s="2" t="s">
        <v>83</v>
      </c>
      <c r="E2144" s="2" t="s">
        <v>84</v>
      </c>
      <c r="F2144" s="2" t="str">
        <f t="shared" si="198"/>
        <v>Women</v>
      </c>
      <c r="G2144" s="2" t="str">
        <f t="shared" si="199"/>
        <v xml:space="preserve"> Athletic Footwear</v>
      </c>
      <c r="H2144" s="2" t="s">
        <v>18</v>
      </c>
      <c r="I2144" s="2">
        <v>45.000000000000007</v>
      </c>
      <c r="J2144" s="2">
        <v>350</v>
      </c>
      <c r="K2144" s="2">
        <v>15750.000000000002</v>
      </c>
      <c r="L2144" s="2" t="s">
        <v>80</v>
      </c>
      <c r="M2144" s="2">
        <f t="shared" si="200"/>
        <v>11</v>
      </c>
      <c r="N2144" s="2" t="str">
        <f t="shared" si="201"/>
        <v>Nov</v>
      </c>
      <c r="O2144" s="2" t="str">
        <f t="shared" si="202"/>
        <v>Tue</v>
      </c>
      <c r="P2144" s="2" t="str">
        <f t="shared" si="203"/>
        <v>2021</v>
      </c>
    </row>
    <row r="2145" spans="1:16" x14ac:dyDescent="0.3">
      <c r="A2145" s="2" t="s">
        <v>11</v>
      </c>
      <c r="B2145" s="3">
        <v>44523</v>
      </c>
      <c r="C2145" s="2" t="s">
        <v>28</v>
      </c>
      <c r="D2145" s="2" t="s">
        <v>83</v>
      </c>
      <c r="E2145" s="2" t="s">
        <v>84</v>
      </c>
      <c r="F2145" s="2" t="str">
        <f t="shared" si="198"/>
        <v>Men</v>
      </c>
      <c r="G2145" s="2" t="str">
        <f t="shared" si="199"/>
        <v xml:space="preserve"> Apparel</v>
      </c>
      <c r="H2145" s="2" t="s">
        <v>19</v>
      </c>
      <c r="I2145" s="2">
        <v>55.000000000000007</v>
      </c>
      <c r="J2145" s="2">
        <v>300</v>
      </c>
      <c r="K2145" s="2">
        <v>16500.000000000004</v>
      </c>
      <c r="L2145" s="2" t="s">
        <v>80</v>
      </c>
      <c r="M2145" s="2">
        <f t="shared" si="200"/>
        <v>11</v>
      </c>
      <c r="N2145" s="2" t="str">
        <f t="shared" si="201"/>
        <v>Nov</v>
      </c>
      <c r="O2145" s="2" t="str">
        <f t="shared" si="202"/>
        <v>Tue</v>
      </c>
      <c r="P2145" s="2" t="str">
        <f t="shared" si="203"/>
        <v>2021</v>
      </c>
    </row>
    <row r="2146" spans="1:16" x14ac:dyDescent="0.3">
      <c r="A2146" s="2" t="s">
        <v>11</v>
      </c>
      <c r="B2146" s="3">
        <v>44523</v>
      </c>
      <c r="C2146" s="2" t="s">
        <v>28</v>
      </c>
      <c r="D2146" s="2" t="s">
        <v>83</v>
      </c>
      <c r="E2146" s="2" t="s">
        <v>84</v>
      </c>
      <c r="F2146" s="2" t="str">
        <f t="shared" si="198"/>
        <v>Women</v>
      </c>
      <c r="G2146" s="2" t="str">
        <f t="shared" si="199"/>
        <v xml:space="preserve"> Apparel</v>
      </c>
      <c r="H2146" s="2" t="s">
        <v>20</v>
      </c>
      <c r="I2146" s="2">
        <v>60.000000000000007</v>
      </c>
      <c r="J2146" s="2">
        <v>425</v>
      </c>
      <c r="K2146" s="2">
        <v>25500.000000000004</v>
      </c>
      <c r="L2146" s="2" t="s">
        <v>80</v>
      </c>
      <c r="M2146" s="2">
        <f t="shared" si="200"/>
        <v>11</v>
      </c>
      <c r="N2146" s="2" t="str">
        <f t="shared" si="201"/>
        <v>Nov</v>
      </c>
      <c r="O2146" s="2" t="str">
        <f t="shared" si="202"/>
        <v>Tue</v>
      </c>
      <c r="P2146" s="2" t="str">
        <f t="shared" si="203"/>
        <v>2021</v>
      </c>
    </row>
    <row r="2147" spans="1:16" x14ac:dyDescent="0.3">
      <c r="A2147" s="2" t="s">
        <v>11</v>
      </c>
      <c r="B2147" s="3">
        <v>44552</v>
      </c>
      <c r="C2147" s="2" t="s">
        <v>28</v>
      </c>
      <c r="D2147" s="2" t="s">
        <v>83</v>
      </c>
      <c r="E2147" s="2" t="s">
        <v>84</v>
      </c>
      <c r="F2147" s="2" t="str">
        <f t="shared" si="198"/>
        <v>Men</v>
      </c>
      <c r="G2147" s="2" t="str">
        <f t="shared" si="199"/>
        <v xml:space="preserve"> Street Footwear</v>
      </c>
      <c r="H2147" s="2" t="s">
        <v>14</v>
      </c>
      <c r="I2147" s="2">
        <v>45.000000000000007</v>
      </c>
      <c r="J2147" s="2">
        <v>625</v>
      </c>
      <c r="K2147" s="2">
        <v>28125.000000000004</v>
      </c>
      <c r="L2147" s="2" t="s">
        <v>80</v>
      </c>
      <c r="M2147" s="2">
        <f t="shared" si="200"/>
        <v>12</v>
      </c>
      <c r="N2147" s="2" t="str">
        <f t="shared" si="201"/>
        <v>Dec</v>
      </c>
      <c r="O2147" s="2" t="str">
        <f t="shared" si="202"/>
        <v>Wed</v>
      </c>
      <c r="P2147" s="2" t="str">
        <f t="shared" si="203"/>
        <v>2021</v>
      </c>
    </row>
    <row r="2148" spans="1:16" x14ac:dyDescent="0.3">
      <c r="A2148" s="2" t="s">
        <v>11</v>
      </c>
      <c r="B2148" s="3">
        <v>44552</v>
      </c>
      <c r="C2148" s="2" t="s">
        <v>28</v>
      </c>
      <c r="D2148" s="2" t="s">
        <v>83</v>
      </c>
      <c r="E2148" s="2" t="s">
        <v>84</v>
      </c>
      <c r="F2148" s="2" t="str">
        <f t="shared" si="198"/>
        <v>Men</v>
      </c>
      <c r="G2148" s="2" t="str">
        <f t="shared" si="199"/>
        <v xml:space="preserve"> Athletic Footwear</v>
      </c>
      <c r="H2148" s="2" t="s">
        <v>16</v>
      </c>
      <c r="I2148" s="2">
        <v>50.000000000000014</v>
      </c>
      <c r="J2148" s="2">
        <v>625</v>
      </c>
      <c r="K2148" s="2">
        <v>31250.000000000007</v>
      </c>
      <c r="L2148" s="2" t="s">
        <v>80</v>
      </c>
      <c r="M2148" s="2">
        <f t="shared" si="200"/>
        <v>12</v>
      </c>
      <c r="N2148" s="2" t="str">
        <f t="shared" si="201"/>
        <v>Dec</v>
      </c>
      <c r="O2148" s="2" t="str">
        <f t="shared" si="202"/>
        <v>Wed</v>
      </c>
      <c r="P2148" s="2" t="str">
        <f t="shared" si="203"/>
        <v>2021</v>
      </c>
    </row>
    <row r="2149" spans="1:16" x14ac:dyDescent="0.3">
      <c r="A2149" s="2" t="s">
        <v>31</v>
      </c>
      <c r="B2149" s="3">
        <v>44552</v>
      </c>
      <c r="C2149" s="2" t="s">
        <v>28</v>
      </c>
      <c r="D2149" s="2" t="s">
        <v>83</v>
      </c>
      <c r="E2149" s="2" t="s">
        <v>84</v>
      </c>
      <c r="F2149" s="2" t="str">
        <f t="shared" si="198"/>
        <v>Women</v>
      </c>
      <c r="G2149" s="2" t="str">
        <f t="shared" si="199"/>
        <v xml:space="preserve"> Street Footwear</v>
      </c>
      <c r="H2149" s="2" t="s">
        <v>17</v>
      </c>
      <c r="I2149" s="2">
        <v>45.000000000000007</v>
      </c>
      <c r="J2149" s="2">
        <v>425</v>
      </c>
      <c r="K2149" s="2">
        <v>19125.000000000004</v>
      </c>
      <c r="L2149" s="2" t="s">
        <v>80</v>
      </c>
      <c r="M2149" s="2">
        <f t="shared" si="200"/>
        <v>12</v>
      </c>
      <c r="N2149" s="2" t="str">
        <f t="shared" si="201"/>
        <v>Dec</v>
      </c>
      <c r="O2149" s="2" t="str">
        <f t="shared" si="202"/>
        <v>Wed</v>
      </c>
      <c r="P2149" s="2" t="str">
        <f t="shared" si="203"/>
        <v>2021</v>
      </c>
    </row>
    <row r="2150" spans="1:16" x14ac:dyDescent="0.3">
      <c r="A2150" s="2" t="s">
        <v>31</v>
      </c>
      <c r="B2150" s="3">
        <v>44552</v>
      </c>
      <c r="C2150" s="2" t="s">
        <v>28</v>
      </c>
      <c r="D2150" s="2" t="s">
        <v>83</v>
      </c>
      <c r="E2150" s="2" t="s">
        <v>84</v>
      </c>
      <c r="F2150" s="2" t="str">
        <f t="shared" si="198"/>
        <v>Women</v>
      </c>
      <c r="G2150" s="2" t="str">
        <f t="shared" si="199"/>
        <v xml:space="preserve"> Athletic Footwear</v>
      </c>
      <c r="H2150" s="2" t="s">
        <v>18</v>
      </c>
      <c r="I2150" s="2">
        <v>45.000000000000007</v>
      </c>
      <c r="J2150" s="2">
        <v>425</v>
      </c>
      <c r="K2150" s="2">
        <v>19125.000000000004</v>
      </c>
      <c r="L2150" s="2" t="s">
        <v>80</v>
      </c>
      <c r="M2150" s="2">
        <f t="shared" si="200"/>
        <v>12</v>
      </c>
      <c r="N2150" s="2" t="str">
        <f t="shared" si="201"/>
        <v>Dec</v>
      </c>
      <c r="O2150" s="2" t="str">
        <f t="shared" si="202"/>
        <v>Wed</v>
      </c>
      <c r="P2150" s="2" t="str">
        <f t="shared" si="203"/>
        <v>2021</v>
      </c>
    </row>
    <row r="2151" spans="1:16" x14ac:dyDescent="0.3">
      <c r="A2151" s="2" t="s">
        <v>31</v>
      </c>
      <c r="B2151" s="3">
        <v>44552</v>
      </c>
      <c r="C2151" s="2" t="s">
        <v>28</v>
      </c>
      <c r="D2151" s="2" t="s">
        <v>83</v>
      </c>
      <c r="E2151" s="2" t="s">
        <v>84</v>
      </c>
      <c r="F2151" s="2" t="str">
        <f t="shared" si="198"/>
        <v>Men</v>
      </c>
      <c r="G2151" s="2" t="str">
        <f t="shared" si="199"/>
        <v xml:space="preserve"> Apparel</v>
      </c>
      <c r="H2151" s="2" t="s">
        <v>19</v>
      </c>
      <c r="I2151" s="2">
        <v>55.000000000000007</v>
      </c>
      <c r="J2151" s="2">
        <v>350</v>
      </c>
      <c r="K2151" s="2">
        <v>19250.000000000004</v>
      </c>
      <c r="L2151" s="2" t="s">
        <v>80</v>
      </c>
      <c r="M2151" s="2">
        <f t="shared" si="200"/>
        <v>12</v>
      </c>
      <c r="N2151" s="2" t="str">
        <f t="shared" si="201"/>
        <v>Dec</v>
      </c>
      <c r="O2151" s="2" t="str">
        <f t="shared" si="202"/>
        <v>Wed</v>
      </c>
      <c r="P2151" s="2" t="str">
        <f t="shared" si="203"/>
        <v>2021</v>
      </c>
    </row>
    <row r="2152" spans="1:16" x14ac:dyDescent="0.3">
      <c r="A2152" s="2" t="s">
        <v>31</v>
      </c>
      <c r="B2152" s="3">
        <v>44552</v>
      </c>
      <c r="C2152" s="2" t="s">
        <v>28</v>
      </c>
      <c r="D2152" s="2" t="s">
        <v>83</v>
      </c>
      <c r="E2152" s="2" t="s">
        <v>84</v>
      </c>
      <c r="F2152" s="2" t="str">
        <f t="shared" si="198"/>
        <v>Women</v>
      </c>
      <c r="G2152" s="2" t="str">
        <f t="shared" si="199"/>
        <v xml:space="preserve"> Apparel</v>
      </c>
      <c r="H2152" s="2" t="s">
        <v>20</v>
      </c>
      <c r="I2152" s="2">
        <v>60.000000000000007</v>
      </c>
      <c r="J2152" s="2">
        <v>450</v>
      </c>
      <c r="K2152" s="2">
        <v>27000.000000000004</v>
      </c>
      <c r="L2152" s="2" t="s">
        <v>80</v>
      </c>
      <c r="M2152" s="2">
        <f t="shared" si="200"/>
        <v>12</v>
      </c>
      <c r="N2152" s="2" t="str">
        <f t="shared" si="201"/>
        <v>Dec</v>
      </c>
      <c r="O2152" s="2" t="str">
        <f t="shared" si="202"/>
        <v>Wed</v>
      </c>
      <c r="P2152" s="2" t="str">
        <f t="shared" si="203"/>
        <v>2021</v>
      </c>
    </row>
    <row r="2153" spans="1:16" x14ac:dyDescent="0.3">
      <c r="A2153" s="2" t="s">
        <v>31</v>
      </c>
      <c r="B2153" s="3">
        <v>44222</v>
      </c>
      <c r="C2153" s="2" t="s">
        <v>28</v>
      </c>
      <c r="D2153" s="2" t="s">
        <v>83</v>
      </c>
      <c r="E2153" s="2" t="s">
        <v>84</v>
      </c>
      <c r="F2153" s="2" t="str">
        <f t="shared" si="198"/>
        <v>Men</v>
      </c>
      <c r="G2153" s="2" t="str">
        <f t="shared" si="199"/>
        <v xml:space="preserve"> Street Footwear</v>
      </c>
      <c r="H2153" s="2" t="s">
        <v>14</v>
      </c>
      <c r="I2153" s="2">
        <v>34.999999999999993</v>
      </c>
      <c r="J2153" s="2">
        <v>475</v>
      </c>
      <c r="K2153" s="2">
        <v>16624.999999999996</v>
      </c>
      <c r="L2153" s="2" t="s">
        <v>80</v>
      </c>
      <c r="M2153" s="2">
        <f t="shared" si="200"/>
        <v>1</v>
      </c>
      <c r="N2153" s="2" t="str">
        <f t="shared" si="201"/>
        <v>Jan</v>
      </c>
      <c r="O2153" s="2" t="str">
        <f t="shared" si="202"/>
        <v>Tue</v>
      </c>
      <c r="P2153" s="2" t="str">
        <f t="shared" si="203"/>
        <v>2021</v>
      </c>
    </row>
    <row r="2154" spans="1:16" x14ac:dyDescent="0.3">
      <c r="A2154" s="2" t="s">
        <v>31</v>
      </c>
      <c r="B2154" s="3">
        <v>44222</v>
      </c>
      <c r="C2154" s="2" t="s">
        <v>28</v>
      </c>
      <c r="D2154" s="2" t="s">
        <v>83</v>
      </c>
      <c r="E2154" s="2" t="s">
        <v>84</v>
      </c>
      <c r="F2154" s="2" t="str">
        <f t="shared" si="198"/>
        <v>Men</v>
      </c>
      <c r="G2154" s="2" t="str">
        <f t="shared" si="199"/>
        <v xml:space="preserve"> Athletic Footwear</v>
      </c>
      <c r="H2154" s="2" t="s">
        <v>16</v>
      </c>
      <c r="I2154" s="2">
        <v>45</v>
      </c>
      <c r="J2154" s="2">
        <v>475</v>
      </c>
      <c r="K2154" s="2">
        <v>21375</v>
      </c>
      <c r="L2154" s="2" t="s">
        <v>80</v>
      </c>
      <c r="M2154" s="2">
        <f t="shared" si="200"/>
        <v>1</v>
      </c>
      <c r="N2154" s="2" t="str">
        <f t="shared" si="201"/>
        <v>Jan</v>
      </c>
      <c r="O2154" s="2" t="str">
        <f t="shared" si="202"/>
        <v>Tue</v>
      </c>
      <c r="P2154" s="2" t="str">
        <f t="shared" si="203"/>
        <v>2021</v>
      </c>
    </row>
    <row r="2155" spans="1:16" x14ac:dyDescent="0.3">
      <c r="A2155" s="2" t="s">
        <v>31</v>
      </c>
      <c r="B2155" s="3">
        <v>44222</v>
      </c>
      <c r="C2155" s="2" t="s">
        <v>28</v>
      </c>
      <c r="D2155" s="2" t="s">
        <v>83</v>
      </c>
      <c r="E2155" s="2" t="s">
        <v>84</v>
      </c>
      <c r="F2155" s="2" t="str">
        <f t="shared" si="198"/>
        <v>Women</v>
      </c>
      <c r="G2155" s="2" t="str">
        <f t="shared" si="199"/>
        <v xml:space="preserve"> Street Footwear</v>
      </c>
      <c r="H2155" s="2" t="s">
        <v>17</v>
      </c>
      <c r="I2155" s="2">
        <v>45</v>
      </c>
      <c r="J2155" s="2">
        <v>475</v>
      </c>
      <c r="K2155" s="2">
        <v>21375</v>
      </c>
      <c r="L2155" s="2" t="s">
        <v>80</v>
      </c>
      <c r="M2155" s="2">
        <f t="shared" si="200"/>
        <v>1</v>
      </c>
      <c r="N2155" s="2" t="str">
        <f t="shared" si="201"/>
        <v>Jan</v>
      </c>
      <c r="O2155" s="2" t="str">
        <f t="shared" si="202"/>
        <v>Tue</v>
      </c>
      <c r="P2155" s="2" t="str">
        <f t="shared" si="203"/>
        <v>2021</v>
      </c>
    </row>
    <row r="2156" spans="1:16" x14ac:dyDescent="0.3">
      <c r="A2156" s="2" t="s">
        <v>31</v>
      </c>
      <c r="B2156" s="3">
        <v>44222</v>
      </c>
      <c r="C2156" s="2" t="s">
        <v>28</v>
      </c>
      <c r="D2156" s="2" t="s">
        <v>83</v>
      </c>
      <c r="E2156" s="2" t="s">
        <v>84</v>
      </c>
      <c r="F2156" s="2" t="str">
        <f t="shared" si="198"/>
        <v>Women</v>
      </c>
      <c r="G2156" s="2" t="str">
        <f t="shared" si="199"/>
        <v xml:space="preserve"> Athletic Footwear</v>
      </c>
      <c r="H2156" s="2" t="s">
        <v>18</v>
      </c>
      <c r="I2156" s="2">
        <v>45</v>
      </c>
      <c r="J2156" s="2">
        <v>325</v>
      </c>
      <c r="K2156" s="2">
        <v>14625</v>
      </c>
      <c r="L2156" s="2" t="s">
        <v>80</v>
      </c>
      <c r="M2156" s="2">
        <f t="shared" si="200"/>
        <v>1</v>
      </c>
      <c r="N2156" s="2" t="str">
        <f t="shared" si="201"/>
        <v>Jan</v>
      </c>
      <c r="O2156" s="2" t="str">
        <f t="shared" si="202"/>
        <v>Tue</v>
      </c>
      <c r="P2156" s="2" t="str">
        <f t="shared" si="203"/>
        <v>2021</v>
      </c>
    </row>
    <row r="2157" spans="1:16" x14ac:dyDescent="0.3">
      <c r="A2157" s="2" t="s">
        <v>31</v>
      </c>
      <c r="B2157" s="3">
        <v>44222</v>
      </c>
      <c r="C2157" s="2" t="s">
        <v>28</v>
      </c>
      <c r="D2157" s="2" t="s">
        <v>83</v>
      </c>
      <c r="E2157" s="2" t="s">
        <v>84</v>
      </c>
      <c r="F2157" s="2" t="str">
        <f t="shared" si="198"/>
        <v>Men</v>
      </c>
      <c r="G2157" s="2" t="str">
        <f t="shared" si="199"/>
        <v xml:space="preserve"> Apparel</v>
      </c>
      <c r="H2157" s="2" t="s">
        <v>19</v>
      </c>
      <c r="I2157" s="2">
        <v>50.000000000000014</v>
      </c>
      <c r="J2157" s="2">
        <v>275</v>
      </c>
      <c r="K2157" s="2">
        <v>13750.000000000004</v>
      </c>
      <c r="L2157" s="2" t="s">
        <v>80</v>
      </c>
      <c r="M2157" s="2">
        <f t="shared" si="200"/>
        <v>1</v>
      </c>
      <c r="N2157" s="2" t="str">
        <f t="shared" si="201"/>
        <v>Jan</v>
      </c>
      <c r="O2157" s="2" t="str">
        <f t="shared" si="202"/>
        <v>Tue</v>
      </c>
      <c r="P2157" s="2" t="str">
        <f t="shared" si="203"/>
        <v>2021</v>
      </c>
    </row>
    <row r="2158" spans="1:16" x14ac:dyDescent="0.3">
      <c r="A2158" s="2" t="s">
        <v>31</v>
      </c>
      <c r="B2158" s="3">
        <v>44222</v>
      </c>
      <c r="C2158" s="2" t="s">
        <v>28</v>
      </c>
      <c r="D2158" s="2" t="s">
        <v>83</v>
      </c>
      <c r="E2158" s="2" t="s">
        <v>84</v>
      </c>
      <c r="F2158" s="2" t="str">
        <f t="shared" si="198"/>
        <v>Women</v>
      </c>
      <c r="G2158" s="2" t="str">
        <f t="shared" si="199"/>
        <v xml:space="preserve"> Apparel</v>
      </c>
      <c r="H2158" s="2" t="s">
        <v>20</v>
      </c>
      <c r="I2158" s="2">
        <v>45</v>
      </c>
      <c r="J2158" s="2">
        <v>475</v>
      </c>
      <c r="K2158" s="2">
        <v>21375</v>
      </c>
      <c r="L2158" s="2" t="s">
        <v>80</v>
      </c>
      <c r="M2158" s="2">
        <f t="shared" si="200"/>
        <v>1</v>
      </c>
      <c r="N2158" s="2" t="str">
        <f t="shared" si="201"/>
        <v>Jan</v>
      </c>
      <c r="O2158" s="2" t="str">
        <f t="shared" si="202"/>
        <v>Tue</v>
      </c>
      <c r="P2158" s="2" t="str">
        <f t="shared" si="203"/>
        <v>2021</v>
      </c>
    </row>
    <row r="2159" spans="1:16" x14ac:dyDescent="0.3">
      <c r="A2159" s="2" t="s">
        <v>31</v>
      </c>
      <c r="B2159" s="3">
        <v>44253</v>
      </c>
      <c r="C2159" s="2" t="s">
        <v>28</v>
      </c>
      <c r="D2159" s="2" t="s">
        <v>83</v>
      </c>
      <c r="E2159" s="2" t="s">
        <v>84</v>
      </c>
      <c r="F2159" s="2" t="str">
        <f t="shared" si="198"/>
        <v>Men</v>
      </c>
      <c r="G2159" s="2" t="str">
        <f t="shared" si="199"/>
        <v xml:space="preserve"> Street Footwear</v>
      </c>
      <c r="H2159" s="2" t="s">
        <v>14</v>
      </c>
      <c r="I2159" s="2">
        <v>34.999999999999993</v>
      </c>
      <c r="J2159" s="2">
        <v>525</v>
      </c>
      <c r="K2159" s="2">
        <v>18374.999999999996</v>
      </c>
      <c r="L2159" s="2" t="s">
        <v>80</v>
      </c>
      <c r="M2159" s="2">
        <f t="shared" si="200"/>
        <v>2</v>
      </c>
      <c r="N2159" s="2" t="str">
        <f t="shared" si="201"/>
        <v>Feb</v>
      </c>
      <c r="O2159" s="2" t="str">
        <f t="shared" si="202"/>
        <v>Fri</v>
      </c>
      <c r="P2159" s="2" t="str">
        <f t="shared" si="203"/>
        <v>2021</v>
      </c>
    </row>
    <row r="2160" spans="1:16" x14ac:dyDescent="0.3">
      <c r="A2160" s="2" t="s">
        <v>31</v>
      </c>
      <c r="B2160" s="3">
        <v>44253</v>
      </c>
      <c r="C2160" s="2" t="s">
        <v>28</v>
      </c>
      <c r="D2160" s="2" t="s">
        <v>83</v>
      </c>
      <c r="E2160" s="2" t="s">
        <v>84</v>
      </c>
      <c r="F2160" s="2" t="str">
        <f t="shared" si="198"/>
        <v>Men</v>
      </c>
      <c r="G2160" s="2" t="str">
        <f t="shared" si="199"/>
        <v xml:space="preserve"> Athletic Footwear</v>
      </c>
      <c r="H2160" s="2" t="s">
        <v>16</v>
      </c>
      <c r="I2160" s="2">
        <v>45</v>
      </c>
      <c r="J2160" s="2">
        <v>425</v>
      </c>
      <c r="K2160" s="2">
        <v>19125</v>
      </c>
      <c r="L2160" s="2" t="s">
        <v>80</v>
      </c>
      <c r="M2160" s="2">
        <f t="shared" si="200"/>
        <v>2</v>
      </c>
      <c r="N2160" s="2" t="str">
        <f t="shared" si="201"/>
        <v>Feb</v>
      </c>
      <c r="O2160" s="2" t="str">
        <f t="shared" si="202"/>
        <v>Fri</v>
      </c>
      <c r="P2160" s="2" t="str">
        <f t="shared" si="203"/>
        <v>2021</v>
      </c>
    </row>
    <row r="2161" spans="1:16" x14ac:dyDescent="0.3">
      <c r="A2161" s="2" t="s">
        <v>31</v>
      </c>
      <c r="B2161" s="3">
        <v>44253</v>
      </c>
      <c r="C2161" s="2" t="s">
        <v>28</v>
      </c>
      <c r="D2161" s="2" t="s">
        <v>83</v>
      </c>
      <c r="E2161" s="2" t="s">
        <v>84</v>
      </c>
      <c r="F2161" s="2" t="str">
        <f t="shared" si="198"/>
        <v>Women</v>
      </c>
      <c r="G2161" s="2" t="str">
        <f t="shared" si="199"/>
        <v xml:space="preserve"> Street Footwear</v>
      </c>
      <c r="H2161" s="2" t="s">
        <v>17</v>
      </c>
      <c r="I2161" s="2">
        <v>45</v>
      </c>
      <c r="J2161" s="2">
        <v>425</v>
      </c>
      <c r="K2161" s="2">
        <v>19125</v>
      </c>
      <c r="L2161" s="2" t="s">
        <v>80</v>
      </c>
      <c r="M2161" s="2">
        <f t="shared" si="200"/>
        <v>2</v>
      </c>
      <c r="N2161" s="2" t="str">
        <f t="shared" si="201"/>
        <v>Feb</v>
      </c>
      <c r="O2161" s="2" t="str">
        <f t="shared" si="202"/>
        <v>Fri</v>
      </c>
      <c r="P2161" s="2" t="str">
        <f t="shared" si="203"/>
        <v>2021</v>
      </c>
    </row>
    <row r="2162" spans="1:16" x14ac:dyDescent="0.3">
      <c r="A2162" s="2" t="s">
        <v>31</v>
      </c>
      <c r="B2162" s="3">
        <v>44253</v>
      </c>
      <c r="C2162" s="2" t="s">
        <v>28</v>
      </c>
      <c r="D2162" s="2" t="s">
        <v>85</v>
      </c>
      <c r="E2162" s="2" t="s">
        <v>86</v>
      </c>
      <c r="F2162" s="2" t="str">
        <f t="shared" si="198"/>
        <v>Women</v>
      </c>
      <c r="G2162" s="2" t="str">
        <f t="shared" si="199"/>
        <v xml:space="preserve"> Athletic Footwear</v>
      </c>
      <c r="H2162" s="2" t="s">
        <v>18</v>
      </c>
      <c r="I2162" s="2">
        <v>45</v>
      </c>
      <c r="J2162" s="2">
        <v>275</v>
      </c>
      <c r="K2162" s="2">
        <v>12375</v>
      </c>
      <c r="L2162" s="2" t="s">
        <v>80</v>
      </c>
      <c r="M2162" s="2">
        <f t="shared" si="200"/>
        <v>2</v>
      </c>
      <c r="N2162" s="2" t="str">
        <f t="shared" si="201"/>
        <v>Feb</v>
      </c>
      <c r="O2162" s="2" t="str">
        <f t="shared" si="202"/>
        <v>Fri</v>
      </c>
      <c r="P2162" s="2" t="str">
        <f t="shared" si="203"/>
        <v>2021</v>
      </c>
    </row>
    <row r="2163" spans="1:16" x14ac:dyDescent="0.3">
      <c r="A2163" s="2" t="s">
        <v>31</v>
      </c>
      <c r="B2163" s="3">
        <v>44253</v>
      </c>
      <c r="C2163" s="2" t="s">
        <v>28</v>
      </c>
      <c r="D2163" s="2" t="s">
        <v>85</v>
      </c>
      <c r="E2163" s="2" t="s">
        <v>86</v>
      </c>
      <c r="F2163" s="2" t="str">
        <f t="shared" si="198"/>
        <v>Men</v>
      </c>
      <c r="G2163" s="2" t="str">
        <f t="shared" si="199"/>
        <v xml:space="preserve"> Apparel</v>
      </c>
      <c r="H2163" s="2" t="s">
        <v>19</v>
      </c>
      <c r="I2163" s="2">
        <v>50.000000000000014</v>
      </c>
      <c r="J2163" s="2">
        <v>200</v>
      </c>
      <c r="K2163" s="2">
        <v>10000.000000000004</v>
      </c>
      <c r="L2163" s="2" t="s">
        <v>80</v>
      </c>
      <c r="M2163" s="2">
        <f t="shared" si="200"/>
        <v>2</v>
      </c>
      <c r="N2163" s="2" t="str">
        <f t="shared" si="201"/>
        <v>Feb</v>
      </c>
      <c r="O2163" s="2" t="str">
        <f t="shared" si="202"/>
        <v>Fri</v>
      </c>
      <c r="P2163" s="2" t="str">
        <f t="shared" si="203"/>
        <v>2021</v>
      </c>
    </row>
    <row r="2164" spans="1:16" x14ac:dyDescent="0.3">
      <c r="A2164" s="2" t="s">
        <v>31</v>
      </c>
      <c r="B2164" s="3">
        <v>44253</v>
      </c>
      <c r="C2164" s="2" t="s">
        <v>28</v>
      </c>
      <c r="D2164" s="2" t="s">
        <v>85</v>
      </c>
      <c r="E2164" s="2" t="s">
        <v>86</v>
      </c>
      <c r="F2164" s="2" t="str">
        <f t="shared" si="198"/>
        <v>Women</v>
      </c>
      <c r="G2164" s="2" t="str">
        <f t="shared" si="199"/>
        <v xml:space="preserve"> Apparel</v>
      </c>
      <c r="H2164" s="2" t="s">
        <v>20</v>
      </c>
      <c r="I2164" s="2">
        <v>45</v>
      </c>
      <c r="J2164" s="2">
        <v>400</v>
      </c>
      <c r="K2164" s="2">
        <v>18000</v>
      </c>
      <c r="L2164" s="2" t="s">
        <v>80</v>
      </c>
      <c r="M2164" s="2">
        <f t="shared" si="200"/>
        <v>2</v>
      </c>
      <c r="N2164" s="2" t="str">
        <f t="shared" si="201"/>
        <v>Feb</v>
      </c>
      <c r="O2164" s="2" t="str">
        <f t="shared" si="202"/>
        <v>Fri</v>
      </c>
      <c r="P2164" s="2" t="str">
        <f t="shared" si="203"/>
        <v>2021</v>
      </c>
    </row>
    <row r="2165" spans="1:16" x14ac:dyDescent="0.3">
      <c r="A2165" s="2" t="s">
        <v>31</v>
      </c>
      <c r="B2165" s="3">
        <v>44280</v>
      </c>
      <c r="C2165" s="2" t="s">
        <v>28</v>
      </c>
      <c r="D2165" s="2" t="s">
        <v>85</v>
      </c>
      <c r="E2165" s="2" t="s">
        <v>86</v>
      </c>
      <c r="F2165" s="2" t="str">
        <f t="shared" si="198"/>
        <v>Men</v>
      </c>
      <c r="G2165" s="2" t="str">
        <f t="shared" si="199"/>
        <v xml:space="preserve"> Street Footwear</v>
      </c>
      <c r="H2165" s="2" t="s">
        <v>14</v>
      </c>
      <c r="I2165" s="2">
        <v>45</v>
      </c>
      <c r="J2165" s="2">
        <v>550</v>
      </c>
      <c r="K2165" s="2">
        <v>24750</v>
      </c>
      <c r="L2165" s="2" t="s">
        <v>80</v>
      </c>
      <c r="M2165" s="2">
        <f t="shared" si="200"/>
        <v>3</v>
      </c>
      <c r="N2165" s="2" t="str">
        <f t="shared" si="201"/>
        <v>Mar</v>
      </c>
      <c r="O2165" s="2" t="str">
        <f t="shared" si="202"/>
        <v>Thu</v>
      </c>
      <c r="P2165" s="2" t="str">
        <f t="shared" si="203"/>
        <v>2021</v>
      </c>
    </row>
    <row r="2166" spans="1:16" x14ac:dyDescent="0.3">
      <c r="A2166" s="2" t="s">
        <v>31</v>
      </c>
      <c r="B2166" s="3">
        <v>44280</v>
      </c>
      <c r="C2166" s="2" t="s">
        <v>28</v>
      </c>
      <c r="D2166" s="2" t="s">
        <v>85</v>
      </c>
      <c r="E2166" s="2" t="s">
        <v>86</v>
      </c>
      <c r="F2166" s="2" t="str">
        <f t="shared" si="198"/>
        <v>Men</v>
      </c>
      <c r="G2166" s="2" t="str">
        <f t="shared" si="199"/>
        <v xml:space="preserve"> Athletic Footwear</v>
      </c>
      <c r="H2166" s="2" t="s">
        <v>16</v>
      </c>
      <c r="I2166" s="2">
        <v>55.000000000000007</v>
      </c>
      <c r="J2166" s="2">
        <v>400</v>
      </c>
      <c r="K2166" s="2">
        <v>22000.000000000004</v>
      </c>
      <c r="L2166" s="2" t="s">
        <v>80</v>
      </c>
      <c r="M2166" s="2">
        <f t="shared" si="200"/>
        <v>3</v>
      </c>
      <c r="N2166" s="2" t="str">
        <f t="shared" si="201"/>
        <v>Mar</v>
      </c>
      <c r="O2166" s="2" t="str">
        <f t="shared" si="202"/>
        <v>Thu</v>
      </c>
      <c r="P2166" s="2" t="str">
        <f t="shared" si="203"/>
        <v>2021</v>
      </c>
    </row>
    <row r="2167" spans="1:16" x14ac:dyDescent="0.3">
      <c r="A2167" s="2" t="s">
        <v>31</v>
      </c>
      <c r="B2167" s="3">
        <v>44280</v>
      </c>
      <c r="C2167" s="2" t="s">
        <v>28</v>
      </c>
      <c r="D2167" s="2" t="s">
        <v>85</v>
      </c>
      <c r="E2167" s="2" t="s">
        <v>86</v>
      </c>
      <c r="F2167" s="2" t="str">
        <f t="shared" si="198"/>
        <v>Women</v>
      </c>
      <c r="G2167" s="2" t="str">
        <f t="shared" si="199"/>
        <v xml:space="preserve"> Street Footwear</v>
      </c>
      <c r="H2167" s="2" t="s">
        <v>17</v>
      </c>
      <c r="I2167" s="2">
        <v>55.000000000000007</v>
      </c>
      <c r="J2167" s="2">
        <v>400</v>
      </c>
      <c r="K2167" s="2">
        <v>22000.000000000004</v>
      </c>
      <c r="L2167" s="2" t="s">
        <v>80</v>
      </c>
      <c r="M2167" s="2">
        <f t="shared" si="200"/>
        <v>3</v>
      </c>
      <c r="N2167" s="2" t="str">
        <f t="shared" si="201"/>
        <v>Mar</v>
      </c>
      <c r="O2167" s="2" t="str">
        <f t="shared" si="202"/>
        <v>Thu</v>
      </c>
      <c r="P2167" s="2" t="str">
        <f t="shared" si="203"/>
        <v>2021</v>
      </c>
    </row>
    <row r="2168" spans="1:16" x14ac:dyDescent="0.3">
      <c r="A2168" s="2" t="s">
        <v>31</v>
      </c>
      <c r="B2168" s="3">
        <v>44280</v>
      </c>
      <c r="C2168" s="2" t="s">
        <v>28</v>
      </c>
      <c r="D2168" s="2" t="s">
        <v>85</v>
      </c>
      <c r="E2168" s="2" t="s">
        <v>86</v>
      </c>
      <c r="F2168" s="2" t="str">
        <f t="shared" si="198"/>
        <v>Women</v>
      </c>
      <c r="G2168" s="2" t="str">
        <f t="shared" si="199"/>
        <v xml:space="preserve"> Athletic Footwear</v>
      </c>
      <c r="H2168" s="2" t="s">
        <v>18</v>
      </c>
      <c r="I2168" s="2">
        <v>55.000000000000007</v>
      </c>
      <c r="J2168" s="2">
        <v>275</v>
      </c>
      <c r="K2168" s="2">
        <v>15125.000000000002</v>
      </c>
      <c r="L2168" s="2" t="s">
        <v>80</v>
      </c>
      <c r="M2168" s="2">
        <f t="shared" si="200"/>
        <v>3</v>
      </c>
      <c r="N2168" s="2" t="str">
        <f t="shared" si="201"/>
        <v>Mar</v>
      </c>
      <c r="O2168" s="2" t="str">
        <f t="shared" si="202"/>
        <v>Thu</v>
      </c>
      <c r="P2168" s="2" t="str">
        <f t="shared" si="203"/>
        <v>2021</v>
      </c>
    </row>
    <row r="2169" spans="1:16" x14ac:dyDescent="0.3">
      <c r="A2169" s="2" t="s">
        <v>31</v>
      </c>
      <c r="B2169" s="3">
        <v>44280</v>
      </c>
      <c r="C2169" s="2" t="s">
        <v>28</v>
      </c>
      <c r="D2169" s="2" t="s">
        <v>85</v>
      </c>
      <c r="E2169" s="2" t="s">
        <v>86</v>
      </c>
      <c r="F2169" s="2" t="str">
        <f t="shared" si="198"/>
        <v>Men</v>
      </c>
      <c r="G2169" s="2" t="str">
        <f t="shared" si="199"/>
        <v xml:space="preserve"> Apparel</v>
      </c>
      <c r="H2169" s="2" t="s">
        <v>19</v>
      </c>
      <c r="I2169" s="2">
        <v>60.000000000000007</v>
      </c>
      <c r="J2169" s="2">
        <v>175</v>
      </c>
      <c r="K2169" s="2">
        <v>10500.000000000002</v>
      </c>
      <c r="L2169" s="2" t="s">
        <v>80</v>
      </c>
      <c r="M2169" s="2">
        <f t="shared" si="200"/>
        <v>3</v>
      </c>
      <c r="N2169" s="2" t="str">
        <f t="shared" si="201"/>
        <v>Mar</v>
      </c>
      <c r="O2169" s="2" t="str">
        <f t="shared" si="202"/>
        <v>Thu</v>
      </c>
      <c r="P2169" s="2" t="str">
        <f t="shared" si="203"/>
        <v>2021</v>
      </c>
    </row>
    <row r="2170" spans="1:16" x14ac:dyDescent="0.3">
      <c r="A2170" s="2" t="s">
        <v>31</v>
      </c>
      <c r="B2170" s="3">
        <v>44280</v>
      </c>
      <c r="C2170" s="2" t="s">
        <v>28</v>
      </c>
      <c r="D2170" s="2" t="s">
        <v>85</v>
      </c>
      <c r="E2170" s="2" t="s">
        <v>86</v>
      </c>
      <c r="F2170" s="2" t="str">
        <f t="shared" si="198"/>
        <v>Women</v>
      </c>
      <c r="G2170" s="2" t="str">
        <f t="shared" si="199"/>
        <v xml:space="preserve"> Apparel</v>
      </c>
      <c r="H2170" s="2" t="s">
        <v>20</v>
      </c>
      <c r="I2170" s="2">
        <v>55.000000000000007</v>
      </c>
      <c r="J2170" s="2">
        <v>375</v>
      </c>
      <c r="K2170" s="2">
        <v>20625.000000000004</v>
      </c>
      <c r="L2170" s="2" t="s">
        <v>80</v>
      </c>
      <c r="M2170" s="2">
        <f t="shared" si="200"/>
        <v>3</v>
      </c>
      <c r="N2170" s="2" t="str">
        <f t="shared" si="201"/>
        <v>Mar</v>
      </c>
      <c r="O2170" s="2" t="str">
        <f t="shared" si="202"/>
        <v>Thu</v>
      </c>
      <c r="P2170" s="2" t="str">
        <f t="shared" si="203"/>
        <v>2021</v>
      </c>
    </row>
    <row r="2171" spans="1:16" x14ac:dyDescent="0.3">
      <c r="A2171" s="2" t="s">
        <v>31</v>
      </c>
      <c r="B2171" s="3">
        <v>44312</v>
      </c>
      <c r="C2171" s="2" t="s">
        <v>28</v>
      </c>
      <c r="D2171" s="2" t="s">
        <v>85</v>
      </c>
      <c r="E2171" s="2" t="s">
        <v>86</v>
      </c>
      <c r="F2171" s="2" t="str">
        <f t="shared" si="198"/>
        <v>Men</v>
      </c>
      <c r="G2171" s="2" t="str">
        <f t="shared" si="199"/>
        <v xml:space="preserve"> Street Footwear</v>
      </c>
      <c r="H2171" s="2" t="s">
        <v>14</v>
      </c>
      <c r="I2171" s="2">
        <v>55.000000000000007</v>
      </c>
      <c r="J2171" s="2">
        <v>550</v>
      </c>
      <c r="K2171" s="2">
        <v>30250.000000000004</v>
      </c>
      <c r="L2171" s="2" t="s">
        <v>80</v>
      </c>
      <c r="M2171" s="2">
        <f t="shared" si="200"/>
        <v>4</v>
      </c>
      <c r="N2171" s="2" t="str">
        <f t="shared" si="201"/>
        <v>Apr</v>
      </c>
      <c r="O2171" s="2" t="str">
        <f t="shared" si="202"/>
        <v>Mon</v>
      </c>
      <c r="P2171" s="2" t="str">
        <f t="shared" si="203"/>
        <v>2021</v>
      </c>
    </row>
    <row r="2172" spans="1:16" x14ac:dyDescent="0.3">
      <c r="A2172" s="2" t="s">
        <v>31</v>
      </c>
      <c r="B2172" s="3">
        <v>44312</v>
      </c>
      <c r="C2172" s="2" t="s">
        <v>28</v>
      </c>
      <c r="D2172" s="2" t="s">
        <v>85</v>
      </c>
      <c r="E2172" s="2" t="s">
        <v>86</v>
      </c>
      <c r="F2172" s="2" t="str">
        <f t="shared" si="198"/>
        <v>Men</v>
      </c>
      <c r="G2172" s="2" t="str">
        <f t="shared" si="199"/>
        <v xml:space="preserve"> Athletic Footwear</v>
      </c>
      <c r="H2172" s="2" t="s">
        <v>16</v>
      </c>
      <c r="I2172" s="2">
        <v>60.000000000000007</v>
      </c>
      <c r="J2172" s="2">
        <v>350</v>
      </c>
      <c r="K2172" s="2">
        <v>21000.000000000004</v>
      </c>
      <c r="L2172" s="2" t="s">
        <v>80</v>
      </c>
      <c r="M2172" s="2">
        <f t="shared" si="200"/>
        <v>4</v>
      </c>
      <c r="N2172" s="2" t="str">
        <f t="shared" si="201"/>
        <v>Apr</v>
      </c>
      <c r="O2172" s="2" t="str">
        <f t="shared" si="202"/>
        <v>Mon</v>
      </c>
      <c r="P2172" s="2" t="str">
        <f t="shared" si="203"/>
        <v>2021</v>
      </c>
    </row>
    <row r="2173" spans="1:16" x14ac:dyDescent="0.3">
      <c r="A2173" s="2" t="s">
        <v>31</v>
      </c>
      <c r="B2173" s="3">
        <v>44312</v>
      </c>
      <c r="C2173" s="2" t="s">
        <v>28</v>
      </c>
      <c r="D2173" s="2" t="s">
        <v>85</v>
      </c>
      <c r="E2173" s="2" t="s">
        <v>86</v>
      </c>
      <c r="F2173" s="2" t="str">
        <f t="shared" si="198"/>
        <v>Women</v>
      </c>
      <c r="G2173" s="2" t="str">
        <f t="shared" si="199"/>
        <v xml:space="preserve"> Street Footwear</v>
      </c>
      <c r="H2173" s="2" t="s">
        <v>17</v>
      </c>
      <c r="I2173" s="2">
        <v>60.000000000000007</v>
      </c>
      <c r="J2173" s="2">
        <v>400</v>
      </c>
      <c r="K2173" s="2">
        <v>24000.000000000004</v>
      </c>
      <c r="L2173" s="2" t="s">
        <v>80</v>
      </c>
      <c r="M2173" s="2">
        <f t="shared" si="200"/>
        <v>4</v>
      </c>
      <c r="N2173" s="2" t="str">
        <f t="shared" si="201"/>
        <v>Apr</v>
      </c>
      <c r="O2173" s="2" t="str">
        <f t="shared" si="202"/>
        <v>Mon</v>
      </c>
      <c r="P2173" s="2" t="str">
        <f t="shared" si="203"/>
        <v>2021</v>
      </c>
    </row>
    <row r="2174" spans="1:16" x14ac:dyDescent="0.3">
      <c r="A2174" s="2" t="s">
        <v>31</v>
      </c>
      <c r="B2174" s="3">
        <v>44312</v>
      </c>
      <c r="C2174" s="2" t="s">
        <v>28</v>
      </c>
      <c r="D2174" s="2" t="s">
        <v>85</v>
      </c>
      <c r="E2174" s="2" t="s">
        <v>86</v>
      </c>
      <c r="F2174" s="2" t="str">
        <f t="shared" si="198"/>
        <v>Women</v>
      </c>
      <c r="G2174" s="2" t="str">
        <f t="shared" si="199"/>
        <v xml:space="preserve"> Athletic Footwear</v>
      </c>
      <c r="H2174" s="2" t="s">
        <v>18</v>
      </c>
      <c r="I2174" s="2">
        <v>55.000000000000007</v>
      </c>
      <c r="J2174" s="2">
        <v>300</v>
      </c>
      <c r="K2174" s="2">
        <v>16500.000000000004</v>
      </c>
      <c r="L2174" s="2" t="s">
        <v>80</v>
      </c>
      <c r="M2174" s="2">
        <f t="shared" si="200"/>
        <v>4</v>
      </c>
      <c r="N2174" s="2" t="str">
        <f t="shared" si="201"/>
        <v>Apr</v>
      </c>
      <c r="O2174" s="2" t="str">
        <f t="shared" si="202"/>
        <v>Mon</v>
      </c>
      <c r="P2174" s="2" t="str">
        <f t="shared" si="203"/>
        <v>2021</v>
      </c>
    </row>
    <row r="2175" spans="1:16" x14ac:dyDescent="0.3">
      <c r="A2175" s="2" t="s">
        <v>31</v>
      </c>
      <c r="B2175" s="3">
        <v>44312</v>
      </c>
      <c r="C2175" s="2" t="s">
        <v>28</v>
      </c>
      <c r="D2175" s="2" t="s">
        <v>85</v>
      </c>
      <c r="E2175" s="2" t="s">
        <v>86</v>
      </c>
      <c r="F2175" s="2" t="str">
        <f t="shared" si="198"/>
        <v>Men</v>
      </c>
      <c r="G2175" s="2" t="str">
        <f t="shared" si="199"/>
        <v xml:space="preserve"> Apparel</v>
      </c>
      <c r="H2175" s="2" t="s">
        <v>19</v>
      </c>
      <c r="I2175" s="2">
        <v>60.000000000000007</v>
      </c>
      <c r="J2175" s="2">
        <v>200</v>
      </c>
      <c r="K2175" s="2">
        <v>12000.000000000002</v>
      </c>
      <c r="L2175" s="2" t="s">
        <v>80</v>
      </c>
      <c r="M2175" s="2">
        <f t="shared" si="200"/>
        <v>4</v>
      </c>
      <c r="N2175" s="2" t="str">
        <f t="shared" si="201"/>
        <v>Apr</v>
      </c>
      <c r="O2175" s="2" t="str">
        <f t="shared" si="202"/>
        <v>Mon</v>
      </c>
      <c r="P2175" s="2" t="str">
        <f t="shared" si="203"/>
        <v>2021</v>
      </c>
    </row>
    <row r="2176" spans="1:16" x14ac:dyDescent="0.3">
      <c r="A2176" s="2" t="s">
        <v>31</v>
      </c>
      <c r="B2176" s="3">
        <v>44312</v>
      </c>
      <c r="C2176" s="2" t="s">
        <v>28</v>
      </c>
      <c r="D2176" s="2" t="s">
        <v>85</v>
      </c>
      <c r="E2176" s="2" t="s">
        <v>86</v>
      </c>
      <c r="F2176" s="2" t="str">
        <f t="shared" si="198"/>
        <v>Women</v>
      </c>
      <c r="G2176" s="2" t="str">
        <f t="shared" si="199"/>
        <v xml:space="preserve"> Apparel</v>
      </c>
      <c r="H2176" s="2" t="s">
        <v>20</v>
      </c>
      <c r="I2176" s="2">
        <v>75.000000000000014</v>
      </c>
      <c r="J2176" s="2">
        <v>375</v>
      </c>
      <c r="K2176" s="2">
        <v>28125.000000000004</v>
      </c>
      <c r="L2176" s="2" t="s">
        <v>80</v>
      </c>
      <c r="M2176" s="2">
        <f t="shared" si="200"/>
        <v>4</v>
      </c>
      <c r="N2176" s="2" t="str">
        <f t="shared" si="201"/>
        <v>Apr</v>
      </c>
      <c r="O2176" s="2" t="str">
        <f t="shared" si="202"/>
        <v>Mon</v>
      </c>
      <c r="P2176" s="2" t="str">
        <f t="shared" si="203"/>
        <v>2021</v>
      </c>
    </row>
    <row r="2177" spans="1:16" x14ac:dyDescent="0.3">
      <c r="A2177" s="2" t="s">
        <v>31</v>
      </c>
      <c r="B2177" s="3">
        <v>44343</v>
      </c>
      <c r="C2177" s="2" t="s">
        <v>28</v>
      </c>
      <c r="D2177" s="2" t="s">
        <v>85</v>
      </c>
      <c r="E2177" s="2" t="s">
        <v>86</v>
      </c>
      <c r="F2177" s="2" t="str">
        <f t="shared" si="198"/>
        <v>Men</v>
      </c>
      <c r="G2177" s="2" t="str">
        <f t="shared" si="199"/>
        <v xml:space="preserve"> Street Footwear</v>
      </c>
      <c r="H2177" s="2" t="s">
        <v>14</v>
      </c>
      <c r="I2177" s="2">
        <v>55.000000000000007</v>
      </c>
      <c r="J2177" s="2">
        <v>575</v>
      </c>
      <c r="K2177" s="2">
        <v>31625.000000000004</v>
      </c>
      <c r="L2177" s="2" t="s">
        <v>80</v>
      </c>
      <c r="M2177" s="2">
        <f t="shared" si="200"/>
        <v>5</v>
      </c>
      <c r="N2177" s="2" t="str">
        <f t="shared" si="201"/>
        <v>May</v>
      </c>
      <c r="O2177" s="2" t="str">
        <f t="shared" si="202"/>
        <v>Thu</v>
      </c>
      <c r="P2177" s="2" t="str">
        <f t="shared" si="203"/>
        <v>2021</v>
      </c>
    </row>
    <row r="2178" spans="1:16" x14ac:dyDescent="0.3">
      <c r="A2178" s="2" t="s">
        <v>31</v>
      </c>
      <c r="B2178" s="3">
        <v>44343</v>
      </c>
      <c r="C2178" s="2" t="s">
        <v>28</v>
      </c>
      <c r="D2178" s="2" t="s">
        <v>85</v>
      </c>
      <c r="E2178" s="2" t="s">
        <v>86</v>
      </c>
      <c r="F2178" s="2" t="str">
        <f t="shared" ref="F2178:F2241" si="204">MID(H2178, 1, FIND("'", H2178) - 1)</f>
        <v>Men</v>
      </c>
      <c r="G2178" s="2" t="str">
        <f t="shared" ref="G2178:G2241" si="205">MID(H2178, FIND("'", H2178) + 2, LEN(H2178) - FIND("'", H2178) - 1)</f>
        <v xml:space="preserve"> Athletic Footwear</v>
      </c>
      <c r="H2178" s="2" t="s">
        <v>16</v>
      </c>
      <c r="I2178" s="2">
        <v>60.000000000000007</v>
      </c>
      <c r="J2178" s="2">
        <v>425</v>
      </c>
      <c r="K2178" s="2">
        <v>25500.000000000004</v>
      </c>
      <c r="L2178" s="2" t="s">
        <v>80</v>
      </c>
      <c r="M2178" s="2">
        <f t="shared" si="200"/>
        <v>5</v>
      </c>
      <c r="N2178" s="2" t="str">
        <f t="shared" si="201"/>
        <v>May</v>
      </c>
      <c r="O2178" s="2" t="str">
        <f t="shared" si="202"/>
        <v>Thu</v>
      </c>
      <c r="P2178" s="2" t="str">
        <f t="shared" si="203"/>
        <v>2021</v>
      </c>
    </row>
    <row r="2179" spans="1:16" x14ac:dyDescent="0.3">
      <c r="A2179" s="2" t="s">
        <v>31</v>
      </c>
      <c r="B2179" s="3">
        <v>44343</v>
      </c>
      <c r="C2179" s="2" t="s">
        <v>28</v>
      </c>
      <c r="D2179" s="2" t="s">
        <v>85</v>
      </c>
      <c r="E2179" s="2" t="s">
        <v>86</v>
      </c>
      <c r="F2179" s="2" t="str">
        <f t="shared" si="204"/>
        <v>Women</v>
      </c>
      <c r="G2179" s="2" t="str">
        <f t="shared" si="205"/>
        <v xml:space="preserve"> Street Footwear</v>
      </c>
      <c r="H2179" s="2" t="s">
        <v>17</v>
      </c>
      <c r="I2179" s="2">
        <v>60.000000000000007</v>
      </c>
      <c r="J2179" s="2">
        <v>450</v>
      </c>
      <c r="K2179" s="2">
        <v>27000.000000000004</v>
      </c>
      <c r="L2179" s="2" t="s">
        <v>80</v>
      </c>
      <c r="M2179" s="2">
        <f t="shared" ref="M2179:M2242" si="206">MONTH(B2179)</f>
        <v>5</v>
      </c>
      <c r="N2179" s="2" t="str">
        <f t="shared" ref="N2179:N2242" si="207">TEXT(B2179,"mmm")</f>
        <v>May</v>
      </c>
      <c r="O2179" s="2" t="str">
        <f t="shared" ref="O2179:O2242" si="208">TEXT(B2179,"ddd")</f>
        <v>Thu</v>
      </c>
      <c r="P2179" s="2" t="str">
        <f t="shared" ref="P2179:P2242" si="209">TEXT(B2179,"YYY")</f>
        <v>2021</v>
      </c>
    </row>
    <row r="2180" spans="1:16" x14ac:dyDescent="0.3">
      <c r="A2180" s="2" t="s">
        <v>31</v>
      </c>
      <c r="B2180" s="3">
        <v>44343</v>
      </c>
      <c r="C2180" s="2" t="s">
        <v>28</v>
      </c>
      <c r="D2180" s="2" t="s">
        <v>85</v>
      </c>
      <c r="E2180" s="2" t="s">
        <v>86</v>
      </c>
      <c r="F2180" s="2" t="str">
        <f t="shared" si="204"/>
        <v>Women</v>
      </c>
      <c r="G2180" s="2" t="str">
        <f t="shared" si="205"/>
        <v xml:space="preserve"> Athletic Footwear</v>
      </c>
      <c r="H2180" s="2" t="s">
        <v>18</v>
      </c>
      <c r="I2180" s="2">
        <v>55.000000000000007</v>
      </c>
      <c r="J2180" s="2">
        <v>350</v>
      </c>
      <c r="K2180" s="2">
        <v>19250.000000000004</v>
      </c>
      <c r="L2180" s="2" t="s">
        <v>80</v>
      </c>
      <c r="M2180" s="2">
        <f t="shared" si="206"/>
        <v>5</v>
      </c>
      <c r="N2180" s="2" t="str">
        <f t="shared" si="207"/>
        <v>May</v>
      </c>
      <c r="O2180" s="2" t="str">
        <f t="shared" si="208"/>
        <v>Thu</v>
      </c>
      <c r="P2180" s="2" t="str">
        <f t="shared" si="209"/>
        <v>2021</v>
      </c>
    </row>
    <row r="2181" spans="1:16" x14ac:dyDescent="0.3">
      <c r="A2181" s="2" t="s">
        <v>31</v>
      </c>
      <c r="B2181" s="3">
        <v>44343</v>
      </c>
      <c r="C2181" s="2" t="s">
        <v>28</v>
      </c>
      <c r="D2181" s="2" t="s">
        <v>85</v>
      </c>
      <c r="E2181" s="2" t="s">
        <v>86</v>
      </c>
      <c r="F2181" s="2" t="str">
        <f t="shared" si="204"/>
        <v>Men</v>
      </c>
      <c r="G2181" s="2" t="str">
        <f t="shared" si="205"/>
        <v xml:space="preserve"> Apparel</v>
      </c>
      <c r="H2181" s="2" t="s">
        <v>19</v>
      </c>
      <c r="I2181" s="2">
        <v>60.000000000000007</v>
      </c>
      <c r="J2181" s="2">
        <v>250</v>
      </c>
      <c r="K2181" s="2">
        <v>15000.000000000002</v>
      </c>
      <c r="L2181" s="2" t="s">
        <v>80</v>
      </c>
      <c r="M2181" s="2">
        <f t="shared" si="206"/>
        <v>5</v>
      </c>
      <c r="N2181" s="2" t="str">
        <f t="shared" si="207"/>
        <v>May</v>
      </c>
      <c r="O2181" s="2" t="str">
        <f t="shared" si="208"/>
        <v>Thu</v>
      </c>
      <c r="P2181" s="2" t="str">
        <f t="shared" si="209"/>
        <v>2021</v>
      </c>
    </row>
    <row r="2182" spans="1:16" x14ac:dyDescent="0.3">
      <c r="A2182" s="2" t="s">
        <v>31</v>
      </c>
      <c r="B2182" s="3">
        <v>44343</v>
      </c>
      <c r="C2182" s="2" t="s">
        <v>28</v>
      </c>
      <c r="D2182" s="2" t="s">
        <v>85</v>
      </c>
      <c r="E2182" s="2" t="s">
        <v>86</v>
      </c>
      <c r="F2182" s="2" t="str">
        <f t="shared" si="204"/>
        <v>Women</v>
      </c>
      <c r="G2182" s="2" t="str">
        <f t="shared" si="205"/>
        <v xml:space="preserve"> Apparel</v>
      </c>
      <c r="H2182" s="2" t="s">
        <v>20</v>
      </c>
      <c r="I2182" s="2">
        <v>75.000000000000014</v>
      </c>
      <c r="J2182" s="2">
        <v>425</v>
      </c>
      <c r="K2182" s="2">
        <v>31875.000000000007</v>
      </c>
      <c r="L2182" s="2" t="s">
        <v>80</v>
      </c>
      <c r="M2182" s="2">
        <f t="shared" si="206"/>
        <v>5</v>
      </c>
      <c r="N2182" s="2" t="str">
        <f t="shared" si="207"/>
        <v>May</v>
      </c>
      <c r="O2182" s="2" t="str">
        <f t="shared" si="208"/>
        <v>Thu</v>
      </c>
      <c r="P2182" s="2" t="str">
        <f t="shared" si="209"/>
        <v>2021</v>
      </c>
    </row>
    <row r="2183" spans="1:16" x14ac:dyDescent="0.3">
      <c r="A2183" s="2" t="s">
        <v>31</v>
      </c>
      <c r="B2183" s="3">
        <v>44373</v>
      </c>
      <c r="C2183" s="2" t="s">
        <v>28</v>
      </c>
      <c r="D2183" s="2" t="s">
        <v>85</v>
      </c>
      <c r="E2183" s="2" t="s">
        <v>86</v>
      </c>
      <c r="F2183" s="2" t="str">
        <f t="shared" si="204"/>
        <v>Men</v>
      </c>
      <c r="G2183" s="2" t="str">
        <f t="shared" si="205"/>
        <v xml:space="preserve"> Street Footwear</v>
      </c>
      <c r="H2183" s="2" t="s">
        <v>14</v>
      </c>
      <c r="I2183" s="2">
        <v>55.000000000000007</v>
      </c>
      <c r="J2183" s="2">
        <v>700</v>
      </c>
      <c r="K2183" s="2">
        <v>38500.000000000007</v>
      </c>
      <c r="L2183" s="2" t="s">
        <v>80</v>
      </c>
      <c r="M2183" s="2">
        <f t="shared" si="206"/>
        <v>6</v>
      </c>
      <c r="N2183" s="2" t="str">
        <f t="shared" si="207"/>
        <v>Jun</v>
      </c>
      <c r="O2183" s="2" t="str">
        <f t="shared" si="208"/>
        <v>Sat</v>
      </c>
      <c r="P2183" s="2" t="str">
        <f t="shared" si="209"/>
        <v>2021</v>
      </c>
    </row>
    <row r="2184" spans="1:16" x14ac:dyDescent="0.3">
      <c r="A2184" s="2" t="s">
        <v>31</v>
      </c>
      <c r="B2184" s="3">
        <v>44373</v>
      </c>
      <c r="C2184" s="2" t="s">
        <v>28</v>
      </c>
      <c r="D2184" s="2" t="s">
        <v>85</v>
      </c>
      <c r="E2184" s="2" t="s">
        <v>86</v>
      </c>
      <c r="F2184" s="2" t="str">
        <f t="shared" si="204"/>
        <v>Men</v>
      </c>
      <c r="G2184" s="2" t="str">
        <f t="shared" si="205"/>
        <v xml:space="preserve"> Athletic Footwear</v>
      </c>
      <c r="H2184" s="2" t="s">
        <v>16</v>
      </c>
      <c r="I2184" s="2">
        <v>60.000000000000007</v>
      </c>
      <c r="J2184" s="2">
        <v>550</v>
      </c>
      <c r="K2184" s="2">
        <v>33000.000000000007</v>
      </c>
      <c r="L2184" s="2" t="s">
        <v>80</v>
      </c>
      <c r="M2184" s="2">
        <f t="shared" si="206"/>
        <v>6</v>
      </c>
      <c r="N2184" s="2" t="str">
        <f t="shared" si="207"/>
        <v>Jun</v>
      </c>
      <c r="O2184" s="2" t="str">
        <f t="shared" si="208"/>
        <v>Sat</v>
      </c>
      <c r="P2184" s="2" t="str">
        <f t="shared" si="209"/>
        <v>2021</v>
      </c>
    </row>
    <row r="2185" spans="1:16" x14ac:dyDescent="0.3">
      <c r="A2185" s="2" t="s">
        <v>31</v>
      </c>
      <c r="B2185" s="3">
        <v>44373</v>
      </c>
      <c r="C2185" s="2" t="s">
        <v>28</v>
      </c>
      <c r="D2185" s="2" t="s">
        <v>85</v>
      </c>
      <c r="E2185" s="2" t="s">
        <v>86</v>
      </c>
      <c r="F2185" s="2" t="str">
        <f t="shared" si="204"/>
        <v>Women</v>
      </c>
      <c r="G2185" s="2" t="str">
        <f t="shared" si="205"/>
        <v xml:space="preserve"> Street Footwear</v>
      </c>
      <c r="H2185" s="2" t="s">
        <v>17</v>
      </c>
      <c r="I2185" s="2">
        <v>60.000000000000007</v>
      </c>
      <c r="J2185" s="2">
        <v>550</v>
      </c>
      <c r="K2185" s="2">
        <v>33000.000000000007</v>
      </c>
      <c r="L2185" s="2" t="s">
        <v>80</v>
      </c>
      <c r="M2185" s="2">
        <f t="shared" si="206"/>
        <v>6</v>
      </c>
      <c r="N2185" s="2" t="str">
        <f t="shared" si="207"/>
        <v>Jun</v>
      </c>
      <c r="O2185" s="2" t="str">
        <f t="shared" si="208"/>
        <v>Sat</v>
      </c>
      <c r="P2185" s="2" t="str">
        <f t="shared" si="209"/>
        <v>2021</v>
      </c>
    </row>
    <row r="2186" spans="1:16" x14ac:dyDescent="0.3">
      <c r="A2186" s="2" t="s">
        <v>31</v>
      </c>
      <c r="B2186" s="3">
        <v>44373</v>
      </c>
      <c r="C2186" s="2" t="s">
        <v>28</v>
      </c>
      <c r="D2186" s="2" t="s">
        <v>85</v>
      </c>
      <c r="E2186" s="2" t="s">
        <v>86</v>
      </c>
      <c r="F2186" s="2" t="str">
        <f t="shared" si="204"/>
        <v>Women</v>
      </c>
      <c r="G2186" s="2" t="str">
        <f t="shared" si="205"/>
        <v xml:space="preserve"> Athletic Footwear</v>
      </c>
      <c r="H2186" s="2" t="s">
        <v>18</v>
      </c>
      <c r="I2186" s="2">
        <v>55.000000000000007</v>
      </c>
      <c r="J2186" s="2">
        <v>425</v>
      </c>
      <c r="K2186" s="2">
        <v>23375.000000000004</v>
      </c>
      <c r="L2186" s="2" t="s">
        <v>80</v>
      </c>
      <c r="M2186" s="2">
        <f t="shared" si="206"/>
        <v>6</v>
      </c>
      <c r="N2186" s="2" t="str">
        <f t="shared" si="207"/>
        <v>Jun</v>
      </c>
      <c r="O2186" s="2" t="str">
        <f t="shared" si="208"/>
        <v>Sat</v>
      </c>
      <c r="P2186" s="2" t="str">
        <f t="shared" si="209"/>
        <v>2021</v>
      </c>
    </row>
    <row r="2187" spans="1:16" x14ac:dyDescent="0.3">
      <c r="A2187" s="2" t="s">
        <v>31</v>
      </c>
      <c r="B2187" s="3">
        <v>44373</v>
      </c>
      <c r="C2187" s="2" t="s">
        <v>28</v>
      </c>
      <c r="D2187" s="2" t="s">
        <v>85</v>
      </c>
      <c r="E2187" s="2" t="s">
        <v>86</v>
      </c>
      <c r="F2187" s="2" t="str">
        <f t="shared" si="204"/>
        <v>Men</v>
      </c>
      <c r="G2187" s="2" t="str">
        <f t="shared" si="205"/>
        <v xml:space="preserve"> Apparel</v>
      </c>
      <c r="H2187" s="2" t="s">
        <v>19</v>
      </c>
      <c r="I2187" s="2">
        <v>60.000000000000007</v>
      </c>
      <c r="J2187" s="2">
        <v>300</v>
      </c>
      <c r="K2187" s="2">
        <v>18000.000000000004</v>
      </c>
      <c r="L2187" s="2" t="s">
        <v>80</v>
      </c>
      <c r="M2187" s="2">
        <f t="shared" si="206"/>
        <v>6</v>
      </c>
      <c r="N2187" s="2" t="str">
        <f t="shared" si="207"/>
        <v>Jun</v>
      </c>
      <c r="O2187" s="2" t="str">
        <f t="shared" si="208"/>
        <v>Sat</v>
      </c>
      <c r="P2187" s="2" t="str">
        <f t="shared" si="209"/>
        <v>2021</v>
      </c>
    </row>
    <row r="2188" spans="1:16" x14ac:dyDescent="0.3">
      <c r="A2188" s="2" t="s">
        <v>31</v>
      </c>
      <c r="B2188" s="3">
        <v>44373</v>
      </c>
      <c r="C2188" s="2" t="s">
        <v>28</v>
      </c>
      <c r="D2188" s="2" t="s">
        <v>85</v>
      </c>
      <c r="E2188" s="2" t="s">
        <v>86</v>
      </c>
      <c r="F2188" s="2" t="str">
        <f t="shared" si="204"/>
        <v>Women</v>
      </c>
      <c r="G2188" s="2" t="str">
        <f t="shared" si="205"/>
        <v xml:space="preserve"> Apparel</v>
      </c>
      <c r="H2188" s="2" t="s">
        <v>20</v>
      </c>
      <c r="I2188" s="2">
        <v>75.000000000000014</v>
      </c>
      <c r="J2188" s="2">
        <v>600</v>
      </c>
      <c r="K2188" s="2">
        <v>45000.000000000007</v>
      </c>
      <c r="L2188" s="2" t="s">
        <v>80</v>
      </c>
      <c r="M2188" s="2">
        <f t="shared" si="206"/>
        <v>6</v>
      </c>
      <c r="N2188" s="2" t="str">
        <f t="shared" si="207"/>
        <v>Jun</v>
      </c>
      <c r="O2188" s="2" t="str">
        <f t="shared" si="208"/>
        <v>Sat</v>
      </c>
      <c r="P2188" s="2" t="str">
        <f t="shared" si="209"/>
        <v>2021</v>
      </c>
    </row>
    <row r="2189" spans="1:16" x14ac:dyDescent="0.3">
      <c r="A2189" s="2" t="s">
        <v>31</v>
      </c>
      <c r="B2189" s="3">
        <v>44402</v>
      </c>
      <c r="C2189" s="2" t="s">
        <v>28</v>
      </c>
      <c r="D2189" s="2" t="s">
        <v>85</v>
      </c>
      <c r="E2189" s="2" t="s">
        <v>86</v>
      </c>
      <c r="F2189" s="2" t="str">
        <f t="shared" si="204"/>
        <v>Men</v>
      </c>
      <c r="G2189" s="2" t="str">
        <f t="shared" si="205"/>
        <v xml:space="preserve"> Street Footwear</v>
      </c>
      <c r="H2189" s="2" t="s">
        <v>14</v>
      </c>
      <c r="I2189" s="2">
        <v>55.000000000000007</v>
      </c>
      <c r="J2189" s="2">
        <v>750</v>
      </c>
      <c r="K2189" s="2">
        <v>41250.000000000007</v>
      </c>
      <c r="L2189" s="2" t="s">
        <v>80</v>
      </c>
      <c r="M2189" s="2">
        <f t="shared" si="206"/>
        <v>7</v>
      </c>
      <c r="N2189" s="2" t="str">
        <f t="shared" si="207"/>
        <v>Jul</v>
      </c>
      <c r="O2189" s="2" t="str">
        <f t="shared" si="208"/>
        <v>Sun</v>
      </c>
      <c r="P2189" s="2" t="str">
        <f t="shared" si="209"/>
        <v>2021</v>
      </c>
    </row>
    <row r="2190" spans="1:16" x14ac:dyDescent="0.3">
      <c r="A2190" s="2" t="s">
        <v>31</v>
      </c>
      <c r="B2190" s="3">
        <v>44402</v>
      </c>
      <c r="C2190" s="2" t="s">
        <v>28</v>
      </c>
      <c r="D2190" s="2" t="s">
        <v>85</v>
      </c>
      <c r="E2190" s="2" t="s">
        <v>86</v>
      </c>
      <c r="F2190" s="2" t="str">
        <f t="shared" si="204"/>
        <v>Men</v>
      </c>
      <c r="G2190" s="2" t="str">
        <f t="shared" si="205"/>
        <v xml:space="preserve"> Athletic Footwear</v>
      </c>
      <c r="H2190" s="2" t="s">
        <v>16</v>
      </c>
      <c r="I2190" s="2">
        <v>60.000000000000007</v>
      </c>
      <c r="J2190" s="2">
        <v>600</v>
      </c>
      <c r="K2190" s="2">
        <v>36000.000000000007</v>
      </c>
      <c r="L2190" s="2" t="s">
        <v>80</v>
      </c>
      <c r="M2190" s="2">
        <f t="shared" si="206"/>
        <v>7</v>
      </c>
      <c r="N2190" s="2" t="str">
        <f t="shared" si="207"/>
        <v>Jul</v>
      </c>
      <c r="O2190" s="2" t="str">
        <f t="shared" si="208"/>
        <v>Sun</v>
      </c>
      <c r="P2190" s="2" t="str">
        <f t="shared" si="209"/>
        <v>2021</v>
      </c>
    </row>
    <row r="2191" spans="1:16" x14ac:dyDescent="0.3">
      <c r="A2191" s="2" t="s">
        <v>31</v>
      </c>
      <c r="B2191" s="3">
        <v>44402</v>
      </c>
      <c r="C2191" s="2" t="s">
        <v>28</v>
      </c>
      <c r="D2191" s="2" t="s">
        <v>85</v>
      </c>
      <c r="E2191" s="2" t="s">
        <v>86</v>
      </c>
      <c r="F2191" s="2" t="str">
        <f t="shared" si="204"/>
        <v>Women</v>
      </c>
      <c r="G2191" s="2" t="str">
        <f t="shared" si="205"/>
        <v xml:space="preserve"> Street Footwear</v>
      </c>
      <c r="H2191" s="2" t="s">
        <v>17</v>
      </c>
      <c r="I2191" s="2">
        <v>60.000000000000007</v>
      </c>
      <c r="J2191" s="2">
        <v>550</v>
      </c>
      <c r="K2191" s="2">
        <v>33000.000000000007</v>
      </c>
      <c r="L2191" s="2" t="s">
        <v>80</v>
      </c>
      <c r="M2191" s="2">
        <f t="shared" si="206"/>
        <v>7</v>
      </c>
      <c r="N2191" s="2" t="str">
        <f t="shared" si="207"/>
        <v>Jul</v>
      </c>
      <c r="O2191" s="2" t="str">
        <f t="shared" si="208"/>
        <v>Sun</v>
      </c>
      <c r="P2191" s="2" t="str">
        <f t="shared" si="209"/>
        <v>2021</v>
      </c>
    </row>
    <row r="2192" spans="1:16" x14ac:dyDescent="0.3">
      <c r="A2192" s="2" t="s">
        <v>31</v>
      </c>
      <c r="B2192" s="3">
        <v>44402</v>
      </c>
      <c r="C2192" s="2" t="s">
        <v>28</v>
      </c>
      <c r="D2192" s="2" t="s">
        <v>85</v>
      </c>
      <c r="E2192" s="2" t="s">
        <v>86</v>
      </c>
      <c r="F2192" s="2" t="str">
        <f t="shared" si="204"/>
        <v>Women</v>
      </c>
      <c r="G2192" s="2" t="str">
        <f t="shared" si="205"/>
        <v xml:space="preserve"> Athletic Footwear</v>
      </c>
      <c r="H2192" s="2" t="s">
        <v>18</v>
      </c>
      <c r="I2192" s="2">
        <v>55.000000000000007</v>
      </c>
      <c r="J2192" s="2">
        <v>450</v>
      </c>
      <c r="K2192" s="2">
        <v>24750.000000000004</v>
      </c>
      <c r="L2192" s="2" t="s">
        <v>80</v>
      </c>
      <c r="M2192" s="2">
        <f t="shared" si="206"/>
        <v>7</v>
      </c>
      <c r="N2192" s="2" t="str">
        <f t="shared" si="207"/>
        <v>Jul</v>
      </c>
      <c r="O2192" s="2" t="str">
        <f t="shared" si="208"/>
        <v>Sun</v>
      </c>
      <c r="P2192" s="2" t="str">
        <f t="shared" si="209"/>
        <v>2021</v>
      </c>
    </row>
    <row r="2193" spans="1:16" x14ac:dyDescent="0.3">
      <c r="A2193" s="2" t="s">
        <v>31</v>
      </c>
      <c r="B2193" s="3">
        <v>44402</v>
      </c>
      <c r="C2193" s="2" t="s">
        <v>28</v>
      </c>
      <c r="D2193" s="2" t="s">
        <v>85</v>
      </c>
      <c r="E2193" s="2" t="s">
        <v>86</v>
      </c>
      <c r="F2193" s="2" t="str">
        <f t="shared" si="204"/>
        <v>Men</v>
      </c>
      <c r="G2193" s="2" t="str">
        <f t="shared" si="205"/>
        <v xml:space="preserve"> Apparel</v>
      </c>
      <c r="H2193" s="2" t="s">
        <v>19</v>
      </c>
      <c r="I2193" s="2">
        <v>60.000000000000007</v>
      </c>
      <c r="J2193" s="2">
        <v>500</v>
      </c>
      <c r="K2193" s="2">
        <v>30000.000000000004</v>
      </c>
      <c r="L2193" s="2" t="s">
        <v>80</v>
      </c>
      <c r="M2193" s="2">
        <f t="shared" si="206"/>
        <v>7</v>
      </c>
      <c r="N2193" s="2" t="str">
        <f t="shared" si="207"/>
        <v>Jul</v>
      </c>
      <c r="O2193" s="2" t="str">
        <f t="shared" si="208"/>
        <v>Sun</v>
      </c>
      <c r="P2193" s="2" t="str">
        <f t="shared" si="209"/>
        <v>2021</v>
      </c>
    </row>
    <row r="2194" spans="1:16" x14ac:dyDescent="0.3">
      <c r="A2194" s="2" t="s">
        <v>31</v>
      </c>
      <c r="B2194" s="3">
        <v>44402</v>
      </c>
      <c r="C2194" s="2" t="s">
        <v>28</v>
      </c>
      <c r="D2194" s="2" t="s">
        <v>85</v>
      </c>
      <c r="E2194" s="2" t="s">
        <v>86</v>
      </c>
      <c r="F2194" s="2" t="str">
        <f t="shared" si="204"/>
        <v>Women</v>
      </c>
      <c r="G2194" s="2" t="str">
        <f t="shared" si="205"/>
        <v xml:space="preserve"> Apparel</v>
      </c>
      <c r="H2194" s="2" t="s">
        <v>20</v>
      </c>
      <c r="I2194" s="2">
        <v>75.000000000000014</v>
      </c>
      <c r="J2194" s="2">
        <v>500</v>
      </c>
      <c r="K2194" s="2">
        <v>37500.000000000007</v>
      </c>
      <c r="L2194" s="2" t="s">
        <v>80</v>
      </c>
      <c r="M2194" s="2">
        <f t="shared" si="206"/>
        <v>7</v>
      </c>
      <c r="N2194" s="2" t="str">
        <f t="shared" si="207"/>
        <v>Jul</v>
      </c>
      <c r="O2194" s="2" t="str">
        <f t="shared" si="208"/>
        <v>Sun</v>
      </c>
      <c r="P2194" s="2" t="str">
        <f t="shared" si="209"/>
        <v>2021</v>
      </c>
    </row>
    <row r="2195" spans="1:16" x14ac:dyDescent="0.3">
      <c r="A2195" s="2" t="s">
        <v>31</v>
      </c>
      <c r="B2195" s="3">
        <v>44434</v>
      </c>
      <c r="C2195" s="2" t="s">
        <v>28</v>
      </c>
      <c r="D2195" s="2" t="s">
        <v>85</v>
      </c>
      <c r="E2195" s="2" t="s">
        <v>86</v>
      </c>
      <c r="F2195" s="2" t="str">
        <f t="shared" si="204"/>
        <v>Men</v>
      </c>
      <c r="G2195" s="2" t="str">
        <f t="shared" si="205"/>
        <v xml:space="preserve"> Street Footwear</v>
      </c>
      <c r="H2195" s="2" t="s">
        <v>14</v>
      </c>
      <c r="I2195" s="2">
        <v>60.000000000000007</v>
      </c>
      <c r="J2195" s="2">
        <v>700</v>
      </c>
      <c r="K2195" s="2">
        <v>42000.000000000007</v>
      </c>
      <c r="L2195" s="2" t="s">
        <v>80</v>
      </c>
      <c r="M2195" s="2">
        <f t="shared" si="206"/>
        <v>8</v>
      </c>
      <c r="N2195" s="2" t="str">
        <f t="shared" si="207"/>
        <v>Aug</v>
      </c>
      <c r="O2195" s="2" t="str">
        <f t="shared" si="208"/>
        <v>Thu</v>
      </c>
      <c r="P2195" s="2" t="str">
        <f t="shared" si="209"/>
        <v>2021</v>
      </c>
    </row>
    <row r="2196" spans="1:16" x14ac:dyDescent="0.3">
      <c r="A2196" s="2" t="s">
        <v>31</v>
      </c>
      <c r="B2196" s="3">
        <v>44434</v>
      </c>
      <c r="C2196" s="2" t="s">
        <v>28</v>
      </c>
      <c r="D2196" s="2" t="s">
        <v>85</v>
      </c>
      <c r="E2196" s="2" t="s">
        <v>86</v>
      </c>
      <c r="F2196" s="2" t="str">
        <f t="shared" si="204"/>
        <v>Men</v>
      </c>
      <c r="G2196" s="2" t="str">
        <f t="shared" si="205"/>
        <v xml:space="preserve"> Athletic Footwear</v>
      </c>
      <c r="H2196" s="2" t="s">
        <v>16</v>
      </c>
      <c r="I2196" s="2">
        <v>65.000000000000014</v>
      </c>
      <c r="J2196" s="2">
        <v>650</v>
      </c>
      <c r="K2196" s="2">
        <v>42250.000000000007</v>
      </c>
      <c r="L2196" s="2" t="s">
        <v>80</v>
      </c>
      <c r="M2196" s="2">
        <f t="shared" si="206"/>
        <v>8</v>
      </c>
      <c r="N2196" s="2" t="str">
        <f t="shared" si="207"/>
        <v>Aug</v>
      </c>
      <c r="O2196" s="2" t="str">
        <f t="shared" si="208"/>
        <v>Thu</v>
      </c>
      <c r="P2196" s="2" t="str">
        <f t="shared" si="209"/>
        <v>2021</v>
      </c>
    </row>
    <row r="2197" spans="1:16" x14ac:dyDescent="0.3">
      <c r="A2197" s="2" t="s">
        <v>31</v>
      </c>
      <c r="B2197" s="3">
        <v>44434</v>
      </c>
      <c r="C2197" s="2" t="s">
        <v>28</v>
      </c>
      <c r="D2197" s="2" t="s">
        <v>85</v>
      </c>
      <c r="E2197" s="2" t="s">
        <v>86</v>
      </c>
      <c r="F2197" s="2" t="str">
        <f t="shared" si="204"/>
        <v>Women</v>
      </c>
      <c r="G2197" s="2" t="str">
        <f t="shared" si="205"/>
        <v xml:space="preserve"> Street Footwear</v>
      </c>
      <c r="H2197" s="2" t="s">
        <v>17</v>
      </c>
      <c r="I2197" s="2">
        <v>60.000000000000007</v>
      </c>
      <c r="J2197" s="2">
        <v>525</v>
      </c>
      <c r="K2197" s="2">
        <v>31500.000000000004</v>
      </c>
      <c r="L2197" s="2" t="s">
        <v>80</v>
      </c>
      <c r="M2197" s="2">
        <f t="shared" si="206"/>
        <v>8</v>
      </c>
      <c r="N2197" s="2" t="str">
        <f t="shared" si="207"/>
        <v>Aug</v>
      </c>
      <c r="O2197" s="2" t="str">
        <f t="shared" si="208"/>
        <v>Thu</v>
      </c>
      <c r="P2197" s="2" t="str">
        <f t="shared" si="209"/>
        <v>2021</v>
      </c>
    </row>
    <row r="2198" spans="1:16" x14ac:dyDescent="0.3">
      <c r="A2198" s="2" t="s">
        <v>31</v>
      </c>
      <c r="B2198" s="3">
        <v>44434</v>
      </c>
      <c r="C2198" s="2" t="s">
        <v>28</v>
      </c>
      <c r="D2198" s="2" t="s">
        <v>85</v>
      </c>
      <c r="E2198" s="2" t="s">
        <v>86</v>
      </c>
      <c r="F2198" s="2" t="str">
        <f t="shared" si="204"/>
        <v>Women</v>
      </c>
      <c r="G2198" s="2" t="str">
        <f t="shared" si="205"/>
        <v xml:space="preserve"> Athletic Footwear</v>
      </c>
      <c r="H2198" s="2" t="s">
        <v>18</v>
      </c>
      <c r="I2198" s="2">
        <v>60.000000000000007</v>
      </c>
      <c r="J2198" s="2">
        <v>475</v>
      </c>
      <c r="K2198" s="2">
        <v>28500.000000000004</v>
      </c>
      <c r="L2198" s="2" t="s">
        <v>80</v>
      </c>
      <c r="M2198" s="2">
        <f t="shared" si="206"/>
        <v>8</v>
      </c>
      <c r="N2198" s="2" t="str">
        <f t="shared" si="207"/>
        <v>Aug</v>
      </c>
      <c r="O2198" s="2" t="str">
        <f t="shared" si="208"/>
        <v>Thu</v>
      </c>
      <c r="P2198" s="2" t="str">
        <f t="shared" si="209"/>
        <v>2021</v>
      </c>
    </row>
    <row r="2199" spans="1:16" x14ac:dyDescent="0.3">
      <c r="A2199" s="2" t="s">
        <v>31</v>
      </c>
      <c r="B2199" s="3">
        <v>44434</v>
      </c>
      <c r="C2199" s="2" t="s">
        <v>28</v>
      </c>
      <c r="D2199" s="2" t="s">
        <v>85</v>
      </c>
      <c r="E2199" s="2" t="s">
        <v>86</v>
      </c>
      <c r="F2199" s="2" t="str">
        <f t="shared" si="204"/>
        <v>Men</v>
      </c>
      <c r="G2199" s="2" t="str">
        <f t="shared" si="205"/>
        <v xml:space="preserve"> Apparel</v>
      </c>
      <c r="H2199" s="2" t="s">
        <v>19</v>
      </c>
      <c r="I2199" s="2">
        <v>70</v>
      </c>
      <c r="J2199" s="2">
        <v>475</v>
      </c>
      <c r="K2199" s="2">
        <v>33250</v>
      </c>
      <c r="L2199" s="2" t="s">
        <v>80</v>
      </c>
      <c r="M2199" s="2">
        <f t="shared" si="206"/>
        <v>8</v>
      </c>
      <c r="N2199" s="2" t="str">
        <f t="shared" si="207"/>
        <v>Aug</v>
      </c>
      <c r="O2199" s="2" t="str">
        <f t="shared" si="208"/>
        <v>Thu</v>
      </c>
      <c r="P2199" s="2" t="str">
        <f t="shared" si="209"/>
        <v>2021</v>
      </c>
    </row>
    <row r="2200" spans="1:16" x14ac:dyDescent="0.3">
      <c r="A2200" s="2" t="s">
        <v>31</v>
      </c>
      <c r="B2200" s="3">
        <v>44434</v>
      </c>
      <c r="C2200" s="2" t="s">
        <v>28</v>
      </c>
      <c r="D2200" s="2" t="s">
        <v>85</v>
      </c>
      <c r="E2200" s="2" t="s">
        <v>86</v>
      </c>
      <c r="F2200" s="2" t="str">
        <f t="shared" si="204"/>
        <v>Women</v>
      </c>
      <c r="G2200" s="2" t="str">
        <f t="shared" si="205"/>
        <v xml:space="preserve"> Apparel</v>
      </c>
      <c r="H2200" s="2" t="s">
        <v>20</v>
      </c>
      <c r="I2200" s="2">
        <v>75.000000000000014</v>
      </c>
      <c r="J2200" s="2">
        <v>450</v>
      </c>
      <c r="K2200" s="2">
        <v>33750.000000000007</v>
      </c>
      <c r="L2200" s="2" t="s">
        <v>80</v>
      </c>
      <c r="M2200" s="2">
        <f t="shared" si="206"/>
        <v>8</v>
      </c>
      <c r="N2200" s="2" t="str">
        <f t="shared" si="207"/>
        <v>Aug</v>
      </c>
      <c r="O2200" s="2" t="str">
        <f t="shared" si="208"/>
        <v>Thu</v>
      </c>
      <c r="P2200" s="2" t="str">
        <f t="shared" si="209"/>
        <v>2021</v>
      </c>
    </row>
    <row r="2201" spans="1:16" x14ac:dyDescent="0.3">
      <c r="A2201" s="2" t="s">
        <v>31</v>
      </c>
      <c r="B2201" s="3">
        <v>44466</v>
      </c>
      <c r="C2201" s="2" t="s">
        <v>28</v>
      </c>
      <c r="D2201" s="2" t="s">
        <v>85</v>
      </c>
      <c r="E2201" s="2" t="s">
        <v>86</v>
      </c>
      <c r="F2201" s="2" t="str">
        <f t="shared" si="204"/>
        <v>Men</v>
      </c>
      <c r="G2201" s="2" t="str">
        <f t="shared" si="205"/>
        <v xml:space="preserve"> Street Footwear</v>
      </c>
      <c r="H2201" s="2" t="s">
        <v>14</v>
      </c>
      <c r="I2201" s="2">
        <v>50.000000000000014</v>
      </c>
      <c r="J2201" s="2">
        <v>625</v>
      </c>
      <c r="K2201" s="2">
        <v>31250.000000000007</v>
      </c>
      <c r="L2201" s="2" t="s">
        <v>80</v>
      </c>
      <c r="M2201" s="2">
        <f t="shared" si="206"/>
        <v>9</v>
      </c>
      <c r="N2201" s="2" t="str">
        <f t="shared" si="207"/>
        <v>Sep</v>
      </c>
      <c r="O2201" s="2" t="str">
        <f t="shared" si="208"/>
        <v>Mon</v>
      </c>
      <c r="P2201" s="2" t="str">
        <f t="shared" si="209"/>
        <v>2021</v>
      </c>
    </row>
    <row r="2202" spans="1:16" x14ac:dyDescent="0.3">
      <c r="A2202" s="2" t="s">
        <v>31</v>
      </c>
      <c r="B2202" s="3">
        <v>44466</v>
      </c>
      <c r="C2202" s="2" t="s">
        <v>28</v>
      </c>
      <c r="D2202" s="2" t="s">
        <v>85</v>
      </c>
      <c r="E2202" s="2" t="s">
        <v>86</v>
      </c>
      <c r="F2202" s="2" t="str">
        <f t="shared" si="204"/>
        <v>Men</v>
      </c>
      <c r="G2202" s="2" t="str">
        <f t="shared" si="205"/>
        <v xml:space="preserve"> Athletic Footwear</v>
      </c>
      <c r="H2202" s="2" t="s">
        <v>16</v>
      </c>
      <c r="I2202" s="2">
        <v>55.000000000000014</v>
      </c>
      <c r="J2202" s="2">
        <v>625</v>
      </c>
      <c r="K2202" s="2">
        <v>34375.000000000007</v>
      </c>
      <c r="L2202" s="2" t="s">
        <v>80</v>
      </c>
      <c r="M2202" s="2">
        <f t="shared" si="206"/>
        <v>9</v>
      </c>
      <c r="N2202" s="2" t="str">
        <f t="shared" si="207"/>
        <v>Sep</v>
      </c>
      <c r="O2202" s="2" t="str">
        <f t="shared" si="208"/>
        <v>Mon</v>
      </c>
      <c r="P2202" s="2" t="str">
        <f t="shared" si="209"/>
        <v>2021</v>
      </c>
    </row>
    <row r="2203" spans="1:16" x14ac:dyDescent="0.3">
      <c r="A2203" s="2" t="s">
        <v>31</v>
      </c>
      <c r="B2203" s="3">
        <v>44466</v>
      </c>
      <c r="C2203" s="2" t="s">
        <v>28</v>
      </c>
      <c r="D2203" s="2" t="s">
        <v>85</v>
      </c>
      <c r="E2203" s="2" t="s">
        <v>86</v>
      </c>
      <c r="F2203" s="2" t="str">
        <f t="shared" si="204"/>
        <v>Women</v>
      </c>
      <c r="G2203" s="2" t="str">
        <f t="shared" si="205"/>
        <v xml:space="preserve"> Street Footwear</v>
      </c>
      <c r="H2203" s="2" t="s">
        <v>17</v>
      </c>
      <c r="I2203" s="2">
        <v>50.000000000000014</v>
      </c>
      <c r="J2203" s="2">
        <v>475</v>
      </c>
      <c r="K2203" s="2">
        <v>23750.000000000007</v>
      </c>
      <c r="L2203" s="2" t="s">
        <v>80</v>
      </c>
      <c r="M2203" s="2">
        <f t="shared" si="206"/>
        <v>9</v>
      </c>
      <c r="N2203" s="2" t="str">
        <f t="shared" si="207"/>
        <v>Sep</v>
      </c>
      <c r="O2203" s="2" t="str">
        <f t="shared" si="208"/>
        <v>Mon</v>
      </c>
      <c r="P2203" s="2" t="str">
        <f t="shared" si="209"/>
        <v>2021</v>
      </c>
    </row>
    <row r="2204" spans="1:16" x14ac:dyDescent="0.3">
      <c r="A2204" s="2" t="s">
        <v>31</v>
      </c>
      <c r="B2204" s="3">
        <v>44466</v>
      </c>
      <c r="C2204" s="2" t="s">
        <v>28</v>
      </c>
      <c r="D2204" s="2" t="s">
        <v>85</v>
      </c>
      <c r="E2204" s="2" t="s">
        <v>86</v>
      </c>
      <c r="F2204" s="2" t="str">
        <f t="shared" si="204"/>
        <v>Women</v>
      </c>
      <c r="G2204" s="2" t="str">
        <f t="shared" si="205"/>
        <v xml:space="preserve"> Athletic Footwear</v>
      </c>
      <c r="H2204" s="2" t="s">
        <v>18</v>
      </c>
      <c r="I2204" s="2">
        <v>50.000000000000014</v>
      </c>
      <c r="J2204" s="2">
        <v>425</v>
      </c>
      <c r="K2204" s="2">
        <v>21250.000000000007</v>
      </c>
      <c r="L2204" s="2" t="s">
        <v>80</v>
      </c>
      <c r="M2204" s="2">
        <f t="shared" si="206"/>
        <v>9</v>
      </c>
      <c r="N2204" s="2" t="str">
        <f t="shared" si="207"/>
        <v>Sep</v>
      </c>
      <c r="O2204" s="2" t="str">
        <f t="shared" si="208"/>
        <v>Mon</v>
      </c>
      <c r="P2204" s="2" t="str">
        <f t="shared" si="209"/>
        <v>2021</v>
      </c>
    </row>
    <row r="2205" spans="1:16" x14ac:dyDescent="0.3">
      <c r="A2205" s="2" t="s">
        <v>31</v>
      </c>
      <c r="B2205" s="3">
        <v>44466</v>
      </c>
      <c r="C2205" s="2" t="s">
        <v>28</v>
      </c>
      <c r="D2205" s="2" t="s">
        <v>85</v>
      </c>
      <c r="E2205" s="2" t="s">
        <v>86</v>
      </c>
      <c r="F2205" s="2" t="str">
        <f t="shared" si="204"/>
        <v>Men</v>
      </c>
      <c r="G2205" s="2" t="str">
        <f t="shared" si="205"/>
        <v xml:space="preserve"> Apparel</v>
      </c>
      <c r="H2205" s="2" t="s">
        <v>19</v>
      </c>
      <c r="I2205" s="2">
        <v>60.000000000000007</v>
      </c>
      <c r="J2205" s="2">
        <v>425</v>
      </c>
      <c r="K2205" s="2">
        <v>25500.000000000004</v>
      </c>
      <c r="L2205" s="2" t="s">
        <v>80</v>
      </c>
      <c r="M2205" s="2">
        <f t="shared" si="206"/>
        <v>9</v>
      </c>
      <c r="N2205" s="2" t="str">
        <f t="shared" si="207"/>
        <v>Sep</v>
      </c>
      <c r="O2205" s="2" t="str">
        <f t="shared" si="208"/>
        <v>Mon</v>
      </c>
      <c r="P2205" s="2" t="str">
        <f t="shared" si="209"/>
        <v>2021</v>
      </c>
    </row>
    <row r="2206" spans="1:16" x14ac:dyDescent="0.3">
      <c r="A2206" s="2" t="s">
        <v>31</v>
      </c>
      <c r="B2206" s="3">
        <v>44466</v>
      </c>
      <c r="C2206" s="2" t="s">
        <v>28</v>
      </c>
      <c r="D2206" s="2" t="s">
        <v>85</v>
      </c>
      <c r="E2206" s="2" t="s">
        <v>86</v>
      </c>
      <c r="F2206" s="2" t="str">
        <f t="shared" si="204"/>
        <v>Women</v>
      </c>
      <c r="G2206" s="2" t="str">
        <f t="shared" si="205"/>
        <v xml:space="preserve"> Apparel</v>
      </c>
      <c r="H2206" s="2" t="s">
        <v>20</v>
      </c>
      <c r="I2206" s="2">
        <v>65.000000000000014</v>
      </c>
      <c r="J2206" s="2">
        <v>475</v>
      </c>
      <c r="K2206" s="2">
        <v>30875.000000000007</v>
      </c>
      <c r="L2206" s="2" t="s">
        <v>80</v>
      </c>
      <c r="M2206" s="2">
        <f t="shared" si="206"/>
        <v>9</v>
      </c>
      <c r="N2206" s="2" t="str">
        <f t="shared" si="207"/>
        <v>Sep</v>
      </c>
      <c r="O2206" s="2" t="str">
        <f t="shared" si="208"/>
        <v>Mon</v>
      </c>
      <c r="P2206" s="2" t="str">
        <f t="shared" si="209"/>
        <v>2021</v>
      </c>
    </row>
    <row r="2207" spans="1:16" x14ac:dyDescent="0.3">
      <c r="A2207" s="2" t="s">
        <v>31</v>
      </c>
      <c r="B2207" s="3">
        <v>44495</v>
      </c>
      <c r="C2207" s="2" t="s">
        <v>28</v>
      </c>
      <c r="D2207" s="2" t="s">
        <v>85</v>
      </c>
      <c r="E2207" s="2" t="s">
        <v>86</v>
      </c>
      <c r="F2207" s="2" t="str">
        <f t="shared" si="204"/>
        <v>Men</v>
      </c>
      <c r="G2207" s="2" t="str">
        <f t="shared" si="205"/>
        <v xml:space="preserve"> Street Footwear</v>
      </c>
      <c r="H2207" s="2" t="s">
        <v>14</v>
      </c>
      <c r="I2207" s="2">
        <v>50.000000000000014</v>
      </c>
      <c r="J2207" s="2">
        <v>550</v>
      </c>
      <c r="K2207" s="2">
        <v>27500.000000000007</v>
      </c>
      <c r="L2207" s="2" t="s">
        <v>80</v>
      </c>
      <c r="M2207" s="2">
        <f t="shared" si="206"/>
        <v>10</v>
      </c>
      <c r="N2207" s="2" t="str">
        <f t="shared" si="207"/>
        <v>Oct</v>
      </c>
      <c r="O2207" s="2" t="str">
        <f t="shared" si="208"/>
        <v>Tue</v>
      </c>
      <c r="P2207" s="2" t="str">
        <f t="shared" si="209"/>
        <v>2021</v>
      </c>
    </row>
    <row r="2208" spans="1:16" x14ac:dyDescent="0.3">
      <c r="A2208" s="2" t="s">
        <v>31</v>
      </c>
      <c r="B2208" s="3">
        <v>44495</v>
      </c>
      <c r="C2208" s="2" t="s">
        <v>28</v>
      </c>
      <c r="D2208" s="2" t="s">
        <v>85</v>
      </c>
      <c r="E2208" s="2" t="s">
        <v>86</v>
      </c>
      <c r="F2208" s="2" t="str">
        <f t="shared" si="204"/>
        <v>Men</v>
      </c>
      <c r="G2208" s="2" t="str">
        <f t="shared" si="205"/>
        <v xml:space="preserve"> Athletic Footwear</v>
      </c>
      <c r="H2208" s="2" t="s">
        <v>16</v>
      </c>
      <c r="I2208" s="2">
        <v>55.000000000000014</v>
      </c>
      <c r="J2208" s="2">
        <v>550</v>
      </c>
      <c r="K2208" s="2">
        <v>30250.000000000007</v>
      </c>
      <c r="L2208" s="2" t="s">
        <v>80</v>
      </c>
      <c r="M2208" s="2">
        <f t="shared" si="206"/>
        <v>10</v>
      </c>
      <c r="N2208" s="2" t="str">
        <f t="shared" si="207"/>
        <v>Oct</v>
      </c>
      <c r="O2208" s="2" t="str">
        <f t="shared" si="208"/>
        <v>Tue</v>
      </c>
      <c r="P2208" s="2" t="str">
        <f t="shared" si="209"/>
        <v>2021</v>
      </c>
    </row>
    <row r="2209" spans="1:16" x14ac:dyDescent="0.3">
      <c r="A2209" s="2" t="s">
        <v>31</v>
      </c>
      <c r="B2209" s="3">
        <v>44495</v>
      </c>
      <c r="C2209" s="2" t="s">
        <v>28</v>
      </c>
      <c r="D2209" s="2" t="s">
        <v>85</v>
      </c>
      <c r="E2209" s="2" t="s">
        <v>86</v>
      </c>
      <c r="F2209" s="2" t="str">
        <f t="shared" si="204"/>
        <v>Women</v>
      </c>
      <c r="G2209" s="2" t="str">
        <f t="shared" si="205"/>
        <v xml:space="preserve"> Street Footwear</v>
      </c>
      <c r="H2209" s="2" t="s">
        <v>17</v>
      </c>
      <c r="I2209" s="2">
        <v>50.000000000000014</v>
      </c>
      <c r="J2209" s="2">
        <v>375</v>
      </c>
      <c r="K2209" s="2">
        <v>18750.000000000004</v>
      </c>
      <c r="L2209" s="2" t="s">
        <v>80</v>
      </c>
      <c r="M2209" s="2">
        <f t="shared" si="206"/>
        <v>10</v>
      </c>
      <c r="N2209" s="2" t="str">
        <f t="shared" si="207"/>
        <v>Oct</v>
      </c>
      <c r="O2209" s="2" t="str">
        <f t="shared" si="208"/>
        <v>Tue</v>
      </c>
      <c r="P2209" s="2" t="str">
        <f t="shared" si="209"/>
        <v>2021</v>
      </c>
    </row>
    <row r="2210" spans="1:16" x14ac:dyDescent="0.3">
      <c r="A2210" s="2" t="s">
        <v>31</v>
      </c>
      <c r="B2210" s="3">
        <v>44495</v>
      </c>
      <c r="C2210" s="2" t="s">
        <v>28</v>
      </c>
      <c r="D2210" s="2" t="s">
        <v>85</v>
      </c>
      <c r="E2210" s="2" t="s">
        <v>86</v>
      </c>
      <c r="F2210" s="2" t="str">
        <f t="shared" si="204"/>
        <v>Women</v>
      </c>
      <c r="G2210" s="2" t="str">
        <f t="shared" si="205"/>
        <v xml:space="preserve"> Athletic Footwear</v>
      </c>
      <c r="H2210" s="2" t="s">
        <v>18</v>
      </c>
      <c r="I2210" s="2">
        <v>50.000000000000014</v>
      </c>
      <c r="J2210" s="2">
        <v>350</v>
      </c>
      <c r="K2210" s="2">
        <v>17500.000000000004</v>
      </c>
      <c r="L2210" s="2" t="s">
        <v>80</v>
      </c>
      <c r="M2210" s="2">
        <f t="shared" si="206"/>
        <v>10</v>
      </c>
      <c r="N2210" s="2" t="str">
        <f t="shared" si="207"/>
        <v>Oct</v>
      </c>
      <c r="O2210" s="2" t="str">
        <f t="shared" si="208"/>
        <v>Tue</v>
      </c>
      <c r="P2210" s="2" t="str">
        <f t="shared" si="209"/>
        <v>2021</v>
      </c>
    </row>
    <row r="2211" spans="1:16" x14ac:dyDescent="0.3">
      <c r="A2211" s="2" t="s">
        <v>31</v>
      </c>
      <c r="B2211" s="3">
        <v>44495</v>
      </c>
      <c r="C2211" s="2" t="s">
        <v>28</v>
      </c>
      <c r="D2211" s="2" t="s">
        <v>85</v>
      </c>
      <c r="E2211" s="2" t="s">
        <v>86</v>
      </c>
      <c r="F2211" s="2" t="str">
        <f t="shared" si="204"/>
        <v>Men</v>
      </c>
      <c r="G2211" s="2" t="str">
        <f t="shared" si="205"/>
        <v xml:space="preserve"> Apparel</v>
      </c>
      <c r="H2211" s="2" t="s">
        <v>19</v>
      </c>
      <c r="I2211" s="2">
        <v>60.000000000000007</v>
      </c>
      <c r="J2211" s="2">
        <v>325</v>
      </c>
      <c r="K2211" s="2">
        <v>19500.000000000004</v>
      </c>
      <c r="L2211" s="2" t="s">
        <v>80</v>
      </c>
      <c r="M2211" s="2">
        <f t="shared" si="206"/>
        <v>10</v>
      </c>
      <c r="N2211" s="2" t="str">
        <f t="shared" si="207"/>
        <v>Oct</v>
      </c>
      <c r="O2211" s="2" t="str">
        <f t="shared" si="208"/>
        <v>Tue</v>
      </c>
      <c r="P2211" s="2" t="str">
        <f t="shared" si="209"/>
        <v>2021</v>
      </c>
    </row>
    <row r="2212" spans="1:16" x14ac:dyDescent="0.3">
      <c r="A2212" s="2" t="s">
        <v>31</v>
      </c>
      <c r="B2212" s="3">
        <v>44495</v>
      </c>
      <c r="C2212" s="2" t="s">
        <v>28</v>
      </c>
      <c r="D2212" s="2" t="s">
        <v>85</v>
      </c>
      <c r="E2212" s="2" t="s">
        <v>86</v>
      </c>
      <c r="F2212" s="2" t="str">
        <f t="shared" si="204"/>
        <v>Women</v>
      </c>
      <c r="G2212" s="2" t="str">
        <f t="shared" si="205"/>
        <v xml:space="preserve"> Apparel</v>
      </c>
      <c r="H2212" s="2" t="s">
        <v>20</v>
      </c>
      <c r="I2212" s="2">
        <v>75.000000000000014</v>
      </c>
      <c r="J2212" s="2">
        <v>375</v>
      </c>
      <c r="K2212" s="2">
        <v>28125.000000000004</v>
      </c>
      <c r="L2212" s="2" t="s">
        <v>80</v>
      </c>
      <c r="M2212" s="2">
        <f t="shared" si="206"/>
        <v>10</v>
      </c>
      <c r="N2212" s="2" t="str">
        <f t="shared" si="207"/>
        <v>Oct</v>
      </c>
      <c r="O2212" s="2" t="str">
        <f t="shared" si="208"/>
        <v>Tue</v>
      </c>
      <c r="P2212" s="2" t="str">
        <f t="shared" si="209"/>
        <v>2021</v>
      </c>
    </row>
    <row r="2213" spans="1:16" x14ac:dyDescent="0.3">
      <c r="A2213" s="2" t="s">
        <v>31</v>
      </c>
      <c r="B2213" s="3">
        <v>44526</v>
      </c>
      <c r="C2213" s="2" t="s">
        <v>28</v>
      </c>
      <c r="D2213" s="2" t="s">
        <v>85</v>
      </c>
      <c r="E2213" s="2" t="s">
        <v>86</v>
      </c>
      <c r="F2213" s="2" t="str">
        <f t="shared" si="204"/>
        <v>Men</v>
      </c>
      <c r="G2213" s="2" t="str">
        <f t="shared" si="205"/>
        <v xml:space="preserve"> Street Footwear</v>
      </c>
      <c r="H2213" s="2" t="s">
        <v>14</v>
      </c>
      <c r="I2213" s="2">
        <v>60.000000000000007</v>
      </c>
      <c r="J2213" s="2">
        <v>550</v>
      </c>
      <c r="K2213" s="2">
        <v>33000.000000000007</v>
      </c>
      <c r="L2213" s="2" t="s">
        <v>80</v>
      </c>
      <c r="M2213" s="2">
        <f t="shared" si="206"/>
        <v>11</v>
      </c>
      <c r="N2213" s="2" t="str">
        <f t="shared" si="207"/>
        <v>Nov</v>
      </c>
      <c r="O2213" s="2" t="str">
        <f t="shared" si="208"/>
        <v>Fri</v>
      </c>
      <c r="P2213" s="2" t="str">
        <f t="shared" si="209"/>
        <v>2021</v>
      </c>
    </row>
    <row r="2214" spans="1:16" x14ac:dyDescent="0.3">
      <c r="A2214" s="2" t="s">
        <v>31</v>
      </c>
      <c r="B2214" s="3">
        <v>44526</v>
      </c>
      <c r="C2214" s="2" t="s">
        <v>28</v>
      </c>
      <c r="D2214" s="2" t="s">
        <v>85</v>
      </c>
      <c r="E2214" s="2" t="s">
        <v>86</v>
      </c>
      <c r="F2214" s="2" t="str">
        <f t="shared" si="204"/>
        <v>Men</v>
      </c>
      <c r="G2214" s="2" t="str">
        <f t="shared" si="205"/>
        <v xml:space="preserve"> Athletic Footwear</v>
      </c>
      <c r="H2214" s="2" t="s">
        <v>16</v>
      </c>
      <c r="I2214" s="2">
        <v>65.000000000000014</v>
      </c>
      <c r="J2214" s="2">
        <v>600</v>
      </c>
      <c r="K2214" s="2">
        <v>39000.000000000007</v>
      </c>
      <c r="L2214" s="2" t="s">
        <v>80</v>
      </c>
      <c r="M2214" s="2">
        <f t="shared" si="206"/>
        <v>11</v>
      </c>
      <c r="N2214" s="2" t="str">
        <f t="shared" si="207"/>
        <v>Nov</v>
      </c>
      <c r="O2214" s="2" t="str">
        <f t="shared" si="208"/>
        <v>Fri</v>
      </c>
      <c r="P2214" s="2" t="str">
        <f t="shared" si="209"/>
        <v>2021</v>
      </c>
    </row>
    <row r="2215" spans="1:16" x14ac:dyDescent="0.3">
      <c r="A2215" s="2" t="s">
        <v>31</v>
      </c>
      <c r="B2215" s="3">
        <v>44526</v>
      </c>
      <c r="C2215" s="2" t="s">
        <v>28</v>
      </c>
      <c r="D2215" s="2" t="s">
        <v>85</v>
      </c>
      <c r="E2215" s="2" t="s">
        <v>86</v>
      </c>
      <c r="F2215" s="2" t="str">
        <f t="shared" si="204"/>
        <v>Women</v>
      </c>
      <c r="G2215" s="2" t="str">
        <f t="shared" si="205"/>
        <v xml:space="preserve"> Street Footwear</v>
      </c>
      <c r="H2215" s="2" t="s">
        <v>17</v>
      </c>
      <c r="I2215" s="2">
        <v>60.000000000000007</v>
      </c>
      <c r="J2215" s="2">
        <v>450</v>
      </c>
      <c r="K2215" s="2">
        <v>27000.000000000004</v>
      </c>
      <c r="L2215" s="2" t="s">
        <v>80</v>
      </c>
      <c r="M2215" s="2">
        <f t="shared" si="206"/>
        <v>11</v>
      </c>
      <c r="N2215" s="2" t="str">
        <f t="shared" si="207"/>
        <v>Nov</v>
      </c>
      <c r="O2215" s="2" t="str">
        <f t="shared" si="208"/>
        <v>Fri</v>
      </c>
      <c r="P2215" s="2" t="str">
        <f t="shared" si="209"/>
        <v>2021</v>
      </c>
    </row>
    <row r="2216" spans="1:16" x14ac:dyDescent="0.3">
      <c r="A2216" s="2" t="s">
        <v>31</v>
      </c>
      <c r="B2216" s="3">
        <v>44526</v>
      </c>
      <c r="C2216" s="2" t="s">
        <v>28</v>
      </c>
      <c r="D2216" s="2" t="s">
        <v>85</v>
      </c>
      <c r="E2216" s="2" t="s">
        <v>86</v>
      </c>
      <c r="F2216" s="2" t="str">
        <f t="shared" si="204"/>
        <v>Women</v>
      </c>
      <c r="G2216" s="2" t="str">
        <f t="shared" si="205"/>
        <v xml:space="preserve"> Athletic Footwear</v>
      </c>
      <c r="H2216" s="2" t="s">
        <v>18</v>
      </c>
      <c r="I2216" s="2">
        <v>60.000000000000007</v>
      </c>
      <c r="J2216" s="2">
        <v>425</v>
      </c>
      <c r="K2216" s="2">
        <v>25500.000000000004</v>
      </c>
      <c r="L2216" s="2" t="s">
        <v>80</v>
      </c>
      <c r="M2216" s="2">
        <f t="shared" si="206"/>
        <v>11</v>
      </c>
      <c r="N2216" s="2" t="str">
        <f t="shared" si="207"/>
        <v>Nov</v>
      </c>
      <c r="O2216" s="2" t="str">
        <f t="shared" si="208"/>
        <v>Fri</v>
      </c>
      <c r="P2216" s="2" t="str">
        <f t="shared" si="209"/>
        <v>2021</v>
      </c>
    </row>
    <row r="2217" spans="1:16" x14ac:dyDescent="0.3">
      <c r="A2217" s="2" t="s">
        <v>31</v>
      </c>
      <c r="B2217" s="3">
        <v>44526</v>
      </c>
      <c r="C2217" s="2" t="s">
        <v>28</v>
      </c>
      <c r="D2217" s="2" t="s">
        <v>85</v>
      </c>
      <c r="E2217" s="2" t="s">
        <v>86</v>
      </c>
      <c r="F2217" s="2" t="str">
        <f t="shared" si="204"/>
        <v>Men</v>
      </c>
      <c r="G2217" s="2" t="str">
        <f t="shared" si="205"/>
        <v xml:space="preserve"> Apparel</v>
      </c>
      <c r="H2217" s="2" t="s">
        <v>19</v>
      </c>
      <c r="I2217" s="2">
        <v>70</v>
      </c>
      <c r="J2217" s="2">
        <v>375</v>
      </c>
      <c r="K2217" s="2">
        <v>26250</v>
      </c>
      <c r="L2217" s="2" t="s">
        <v>80</v>
      </c>
      <c r="M2217" s="2">
        <f t="shared" si="206"/>
        <v>11</v>
      </c>
      <c r="N2217" s="2" t="str">
        <f t="shared" si="207"/>
        <v>Nov</v>
      </c>
      <c r="O2217" s="2" t="str">
        <f t="shared" si="208"/>
        <v>Fri</v>
      </c>
      <c r="P2217" s="2" t="str">
        <f t="shared" si="209"/>
        <v>2021</v>
      </c>
    </row>
    <row r="2218" spans="1:16" x14ac:dyDescent="0.3">
      <c r="A2218" s="2" t="s">
        <v>31</v>
      </c>
      <c r="B2218" s="3">
        <v>44526</v>
      </c>
      <c r="C2218" s="2" t="s">
        <v>28</v>
      </c>
      <c r="D2218" s="2" t="s">
        <v>85</v>
      </c>
      <c r="E2218" s="2" t="s">
        <v>86</v>
      </c>
      <c r="F2218" s="2" t="str">
        <f t="shared" si="204"/>
        <v>Women</v>
      </c>
      <c r="G2218" s="2" t="str">
        <f t="shared" si="205"/>
        <v xml:space="preserve"> Apparel</v>
      </c>
      <c r="H2218" s="2" t="s">
        <v>20</v>
      </c>
      <c r="I2218" s="2">
        <v>75.000000000000014</v>
      </c>
      <c r="J2218" s="2">
        <v>500</v>
      </c>
      <c r="K2218" s="2">
        <v>37500.000000000007</v>
      </c>
      <c r="L2218" s="2" t="s">
        <v>80</v>
      </c>
      <c r="M2218" s="2">
        <f t="shared" si="206"/>
        <v>11</v>
      </c>
      <c r="N2218" s="2" t="str">
        <f t="shared" si="207"/>
        <v>Nov</v>
      </c>
      <c r="O2218" s="2" t="str">
        <f t="shared" si="208"/>
        <v>Fri</v>
      </c>
      <c r="P2218" s="2" t="str">
        <f t="shared" si="209"/>
        <v>2021</v>
      </c>
    </row>
    <row r="2219" spans="1:16" x14ac:dyDescent="0.3">
      <c r="A2219" s="2" t="s">
        <v>31</v>
      </c>
      <c r="B2219" s="3">
        <v>44555</v>
      </c>
      <c r="C2219" s="2" t="s">
        <v>28</v>
      </c>
      <c r="D2219" s="2" t="s">
        <v>85</v>
      </c>
      <c r="E2219" s="2" t="s">
        <v>86</v>
      </c>
      <c r="F2219" s="2" t="str">
        <f t="shared" si="204"/>
        <v>Men</v>
      </c>
      <c r="G2219" s="2" t="str">
        <f t="shared" si="205"/>
        <v xml:space="preserve"> Street Footwear</v>
      </c>
      <c r="H2219" s="2" t="s">
        <v>14</v>
      </c>
      <c r="I2219" s="2">
        <v>60.000000000000007</v>
      </c>
      <c r="J2219" s="2">
        <v>700</v>
      </c>
      <c r="K2219" s="2">
        <v>42000.000000000007</v>
      </c>
      <c r="L2219" s="2" t="s">
        <v>80</v>
      </c>
      <c r="M2219" s="2">
        <f t="shared" si="206"/>
        <v>12</v>
      </c>
      <c r="N2219" s="2" t="str">
        <f t="shared" si="207"/>
        <v>Dec</v>
      </c>
      <c r="O2219" s="2" t="str">
        <f t="shared" si="208"/>
        <v>Sat</v>
      </c>
      <c r="P2219" s="2" t="str">
        <f t="shared" si="209"/>
        <v>2021</v>
      </c>
    </row>
    <row r="2220" spans="1:16" x14ac:dyDescent="0.3">
      <c r="A2220" s="2" t="s">
        <v>31</v>
      </c>
      <c r="B2220" s="3">
        <v>44555</v>
      </c>
      <c r="C2220" s="2" t="s">
        <v>28</v>
      </c>
      <c r="D2220" s="2" t="s">
        <v>85</v>
      </c>
      <c r="E2220" s="2" t="s">
        <v>86</v>
      </c>
      <c r="F2220" s="2" t="str">
        <f t="shared" si="204"/>
        <v>Men</v>
      </c>
      <c r="G2220" s="2" t="str">
        <f t="shared" si="205"/>
        <v xml:space="preserve"> Athletic Footwear</v>
      </c>
      <c r="H2220" s="2" t="s">
        <v>16</v>
      </c>
      <c r="I2220" s="2">
        <v>65.000000000000014</v>
      </c>
      <c r="J2220" s="2">
        <v>700</v>
      </c>
      <c r="K2220" s="2">
        <v>45500.000000000007</v>
      </c>
      <c r="L2220" s="2" t="s">
        <v>80</v>
      </c>
      <c r="M2220" s="2">
        <f t="shared" si="206"/>
        <v>12</v>
      </c>
      <c r="N2220" s="2" t="str">
        <f t="shared" si="207"/>
        <v>Dec</v>
      </c>
      <c r="O2220" s="2" t="str">
        <f t="shared" si="208"/>
        <v>Sat</v>
      </c>
      <c r="P2220" s="2" t="str">
        <f t="shared" si="209"/>
        <v>2021</v>
      </c>
    </row>
    <row r="2221" spans="1:16" x14ac:dyDescent="0.3">
      <c r="A2221" s="2" t="s">
        <v>23</v>
      </c>
      <c r="B2221" s="3">
        <v>44555</v>
      </c>
      <c r="C2221" s="2" t="s">
        <v>28</v>
      </c>
      <c r="D2221" s="2" t="s">
        <v>85</v>
      </c>
      <c r="E2221" s="2" t="s">
        <v>86</v>
      </c>
      <c r="F2221" s="2" t="str">
        <f t="shared" si="204"/>
        <v>Women</v>
      </c>
      <c r="G2221" s="2" t="str">
        <f t="shared" si="205"/>
        <v xml:space="preserve"> Street Footwear</v>
      </c>
      <c r="H2221" s="2" t="s">
        <v>17</v>
      </c>
      <c r="I2221" s="2">
        <v>60.000000000000007</v>
      </c>
      <c r="J2221" s="2">
        <v>500</v>
      </c>
      <c r="K2221" s="2">
        <v>30000.000000000004</v>
      </c>
      <c r="L2221" s="2" t="s">
        <v>80</v>
      </c>
      <c r="M2221" s="2">
        <f t="shared" si="206"/>
        <v>12</v>
      </c>
      <c r="N2221" s="2" t="str">
        <f t="shared" si="207"/>
        <v>Dec</v>
      </c>
      <c r="O2221" s="2" t="str">
        <f t="shared" si="208"/>
        <v>Sat</v>
      </c>
      <c r="P2221" s="2" t="str">
        <f t="shared" si="209"/>
        <v>2021</v>
      </c>
    </row>
    <row r="2222" spans="1:16" x14ac:dyDescent="0.3">
      <c r="A2222" s="2" t="s">
        <v>23</v>
      </c>
      <c r="B2222" s="3">
        <v>44555</v>
      </c>
      <c r="C2222" s="2" t="s">
        <v>28</v>
      </c>
      <c r="D2222" s="2" t="s">
        <v>85</v>
      </c>
      <c r="E2222" s="2" t="s">
        <v>86</v>
      </c>
      <c r="F2222" s="2" t="str">
        <f t="shared" si="204"/>
        <v>Women</v>
      </c>
      <c r="G2222" s="2" t="str">
        <f t="shared" si="205"/>
        <v xml:space="preserve"> Athletic Footwear</v>
      </c>
      <c r="H2222" s="2" t="s">
        <v>18</v>
      </c>
      <c r="I2222" s="2">
        <v>60.000000000000007</v>
      </c>
      <c r="J2222" s="2">
        <v>500</v>
      </c>
      <c r="K2222" s="2">
        <v>30000.000000000004</v>
      </c>
      <c r="L2222" s="2" t="s">
        <v>80</v>
      </c>
      <c r="M2222" s="2">
        <f t="shared" si="206"/>
        <v>12</v>
      </c>
      <c r="N2222" s="2" t="str">
        <f t="shared" si="207"/>
        <v>Dec</v>
      </c>
      <c r="O2222" s="2" t="str">
        <f t="shared" si="208"/>
        <v>Sat</v>
      </c>
      <c r="P2222" s="2" t="str">
        <f t="shared" si="209"/>
        <v>2021</v>
      </c>
    </row>
    <row r="2223" spans="1:16" x14ac:dyDescent="0.3">
      <c r="A2223" s="2" t="s">
        <v>23</v>
      </c>
      <c r="B2223" s="3">
        <v>44555</v>
      </c>
      <c r="C2223" s="2" t="s">
        <v>28</v>
      </c>
      <c r="D2223" s="2" t="s">
        <v>85</v>
      </c>
      <c r="E2223" s="2" t="s">
        <v>86</v>
      </c>
      <c r="F2223" s="2" t="str">
        <f t="shared" si="204"/>
        <v>Men</v>
      </c>
      <c r="G2223" s="2" t="str">
        <f t="shared" si="205"/>
        <v xml:space="preserve"> Apparel</v>
      </c>
      <c r="H2223" s="2" t="s">
        <v>19</v>
      </c>
      <c r="I2223" s="2">
        <v>70</v>
      </c>
      <c r="J2223" s="2">
        <v>425</v>
      </c>
      <c r="K2223" s="2">
        <v>29750</v>
      </c>
      <c r="L2223" s="2" t="s">
        <v>80</v>
      </c>
      <c r="M2223" s="2">
        <f t="shared" si="206"/>
        <v>12</v>
      </c>
      <c r="N2223" s="2" t="str">
        <f t="shared" si="207"/>
        <v>Dec</v>
      </c>
      <c r="O2223" s="2" t="str">
        <f t="shared" si="208"/>
        <v>Sat</v>
      </c>
      <c r="P2223" s="2" t="str">
        <f t="shared" si="209"/>
        <v>2021</v>
      </c>
    </row>
    <row r="2224" spans="1:16" x14ac:dyDescent="0.3">
      <c r="A2224" s="2" t="s">
        <v>23</v>
      </c>
      <c r="B2224" s="3">
        <v>44555</v>
      </c>
      <c r="C2224" s="2" t="s">
        <v>28</v>
      </c>
      <c r="D2224" s="2" t="s">
        <v>85</v>
      </c>
      <c r="E2224" s="2" t="s">
        <v>86</v>
      </c>
      <c r="F2224" s="2" t="str">
        <f t="shared" si="204"/>
        <v>Women</v>
      </c>
      <c r="G2224" s="2" t="str">
        <f t="shared" si="205"/>
        <v xml:space="preserve"> Apparel</v>
      </c>
      <c r="H2224" s="2" t="s">
        <v>20</v>
      </c>
      <c r="I2224" s="2">
        <v>75.000000000000014</v>
      </c>
      <c r="J2224" s="2">
        <v>525</v>
      </c>
      <c r="K2224" s="2">
        <v>39375.000000000007</v>
      </c>
      <c r="L2224" s="2" t="s">
        <v>80</v>
      </c>
      <c r="M2224" s="2">
        <f t="shared" si="206"/>
        <v>12</v>
      </c>
      <c r="N2224" s="2" t="str">
        <f t="shared" si="207"/>
        <v>Dec</v>
      </c>
      <c r="O2224" s="2" t="str">
        <f t="shared" si="208"/>
        <v>Sat</v>
      </c>
      <c r="P2224" s="2" t="str">
        <f t="shared" si="209"/>
        <v>2021</v>
      </c>
    </row>
    <row r="2225" spans="1:16" x14ac:dyDescent="0.3">
      <c r="A2225" s="2" t="s">
        <v>23</v>
      </c>
      <c r="B2225" s="3">
        <v>44209</v>
      </c>
      <c r="C2225" s="2" t="s">
        <v>28</v>
      </c>
      <c r="D2225" s="2" t="s">
        <v>85</v>
      </c>
      <c r="E2225" s="2" t="s">
        <v>86</v>
      </c>
      <c r="F2225" s="2" t="str">
        <f t="shared" si="204"/>
        <v>Men</v>
      </c>
      <c r="G2225" s="2" t="str">
        <f t="shared" si="205"/>
        <v xml:space="preserve"> Street Footwear</v>
      </c>
      <c r="H2225" s="2" t="s">
        <v>14</v>
      </c>
      <c r="I2225" s="2">
        <v>29.999999999999993</v>
      </c>
      <c r="J2225" s="2">
        <v>450</v>
      </c>
      <c r="K2225" s="2">
        <v>13499.999999999996</v>
      </c>
      <c r="L2225" s="2" t="s">
        <v>80</v>
      </c>
      <c r="M2225" s="2">
        <f t="shared" si="206"/>
        <v>1</v>
      </c>
      <c r="N2225" s="2" t="str">
        <f t="shared" si="207"/>
        <v>Jan</v>
      </c>
      <c r="O2225" s="2" t="str">
        <f t="shared" si="208"/>
        <v>Wed</v>
      </c>
      <c r="P2225" s="2" t="str">
        <f t="shared" si="209"/>
        <v>2021</v>
      </c>
    </row>
    <row r="2226" spans="1:16" x14ac:dyDescent="0.3">
      <c r="A2226" s="2" t="s">
        <v>23</v>
      </c>
      <c r="B2226" s="3">
        <v>44209</v>
      </c>
      <c r="C2226" s="2" t="s">
        <v>28</v>
      </c>
      <c r="D2226" s="2" t="s">
        <v>85</v>
      </c>
      <c r="E2226" s="2" t="s">
        <v>86</v>
      </c>
      <c r="F2226" s="2" t="str">
        <f t="shared" si="204"/>
        <v>Men</v>
      </c>
      <c r="G2226" s="2" t="str">
        <f t="shared" si="205"/>
        <v xml:space="preserve"> Athletic Footwear</v>
      </c>
      <c r="H2226" s="2" t="s">
        <v>16</v>
      </c>
      <c r="I2226" s="2">
        <v>40</v>
      </c>
      <c r="J2226" s="2">
        <v>450</v>
      </c>
      <c r="K2226" s="2">
        <v>18000</v>
      </c>
      <c r="L2226" s="2" t="s">
        <v>80</v>
      </c>
      <c r="M2226" s="2">
        <f t="shared" si="206"/>
        <v>1</v>
      </c>
      <c r="N2226" s="2" t="str">
        <f t="shared" si="207"/>
        <v>Jan</v>
      </c>
      <c r="O2226" s="2" t="str">
        <f t="shared" si="208"/>
        <v>Wed</v>
      </c>
      <c r="P2226" s="2" t="str">
        <f t="shared" si="209"/>
        <v>2021</v>
      </c>
    </row>
    <row r="2227" spans="1:16" x14ac:dyDescent="0.3">
      <c r="A2227" s="2" t="s">
        <v>23</v>
      </c>
      <c r="B2227" s="3">
        <v>44209</v>
      </c>
      <c r="C2227" s="2" t="s">
        <v>28</v>
      </c>
      <c r="D2227" s="2" t="s">
        <v>85</v>
      </c>
      <c r="E2227" s="2" t="s">
        <v>86</v>
      </c>
      <c r="F2227" s="2" t="str">
        <f t="shared" si="204"/>
        <v>Women</v>
      </c>
      <c r="G2227" s="2" t="str">
        <f t="shared" si="205"/>
        <v xml:space="preserve"> Street Footwear</v>
      </c>
      <c r="H2227" s="2" t="s">
        <v>17</v>
      </c>
      <c r="I2227" s="2">
        <v>40</v>
      </c>
      <c r="J2227" s="2">
        <v>450</v>
      </c>
      <c r="K2227" s="2">
        <v>18000</v>
      </c>
      <c r="L2227" s="2" t="s">
        <v>80</v>
      </c>
      <c r="M2227" s="2">
        <f t="shared" si="206"/>
        <v>1</v>
      </c>
      <c r="N2227" s="2" t="str">
        <f t="shared" si="207"/>
        <v>Jan</v>
      </c>
      <c r="O2227" s="2" t="str">
        <f t="shared" si="208"/>
        <v>Wed</v>
      </c>
      <c r="P2227" s="2" t="str">
        <f t="shared" si="209"/>
        <v>2021</v>
      </c>
    </row>
    <row r="2228" spans="1:16" x14ac:dyDescent="0.3">
      <c r="A2228" s="2" t="s">
        <v>23</v>
      </c>
      <c r="B2228" s="3">
        <v>44209</v>
      </c>
      <c r="C2228" s="2" t="s">
        <v>28</v>
      </c>
      <c r="D2228" s="2" t="s">
        <v>85</v>
      </c>
      <c r="E2228" s="2" t="s">
        <v>86</v>
      </c>
      <c r="F2228" s="2" t="str">
        <f t="shared" si="204"/>
        <v>Women</v>
      </c>
      <c r="G2228" s="2" t="str">
        <f t="shared" si="205"/>
        <v xml:space="preserve"> Athletic Footwear</v>
      </c>
      <c r="H2228" s="2" t="s">
        <v>18</v>
      </c>
      <c r="I2228" s="2">
        <v>40</v>
      </c>
      <c r="J2228" s="2">
        <v>300</v>
      </c>
      <c r="K2228" s="2">
        <v>12000</v>
      </c>
      <c r="L2228" s="2" t="s">
        <v>80</v>
      </c>
      <c r="M2228" s="2">
        <f t="shared" si="206"/>
        <v>1</v>
      </c>
      <c r="N2228" s="2" t="str">
        <f t="shared" si="207"/>
        <v>Jan</v>
      </c>
      <c r="O2228" s="2" t="str">
        <f t="shared" si="208"/>
        <v>Wed</v>
      </c>
      <c r="P2228" s="2" t="str">
        <f t="shared" si="209"/>
        <v>2021</v>
      </c>
    </row>
    <row r="2229" spans="1:16" x14ac:dyDescent="0.3">
      <c r="A2229" s="2" t="s">
        <v>23</v>
      </c>
      <c r="B2229" s="3">
        <v>44209</v>
      </c>
      <c r="C2229" s="2" t="s">
        <v>28</v>
      </c>
      <c r="D2229" s="2" t="s">
        <v>85</v>
      </c>
      <c r="E2229" s="2" t="s">
        <v>86</v>
      </c>
      <c r="F2229" s="2" t="str">
        <f t="shared" si="204"/>
        <v>Men</v>
      </c>
      <c r="G2229" s="2" t="str">
        <f t="shared" si="205"/>
        <v xml:space="preserve"> Apparel</v>
      </c>
      <c r="H2229" s="2" t="s">
        <v>19</v>
      </c>
      <c r="I2229" s="2">
        <v>45.000000000000014</v>
      </c>
      <c r="J2229" s="2">
        <v>250</v>
      </c>
      <c r="K2229" s="2">
        <v>11250.000000000004</v>
      </c>
      <c r="L2229" s="2" t="s">
        <v>80</v>
      </c>
      <c r="M2229" s="2">
        <f t="shared" si="206"/>
        <v>1</v>
      </c>
      <c r="N2229" s="2" t="str">
        <f t="shared" si="207"/>
        <v>Jan</v>
      </c>
      <c r="O2229" s="2" t="str">
        <f t="shared" si="208"/>
        <v>Wed</v>
      </c>
      <c r="P2229" s="2" t="str">
        <f t="shared" si="209"/>
        <v>2021</v>
      </c>
    </row>
    <row r="2230" spans="1:16" x14ac:dyDescent="0.3">
      <c r="A2230" s="2" t="s">
        <v>23</v>
      </c>
      <c r="B2230" s="3">
        <v>44209</v>
      </c>
      <c r="C2230" s="2" t="s">
        <v>28</v>
      </c>
      <c r="D2230" s="2" t="s">
        <v>85</v>
      </c>
      <c r="E2230" s="2" t="s">
        <v>86</v>
      </c>
      <c r="F2230" s="2" t="str">
        <f t="shared" si="204"/>
        <v>Women</v>
      </c>
      <c r="G2230" s="2" t="str">
        <f t="shared" si="205"/>
        <v xml:space="preserve"> Apparel</v>
      </c>
      <c r="H2230" s="2" t="s">
        <v>20</v>
      </c>
      <c r="I2230" s="2">
        <v>40</v>
      </c>
      <c r="J2230" s="2">
        <v>450</v>
      </c>
      <c r="K2230" s="2">
        <v>18000</v>
      </c>
      <c r="L2230" s="2" t="s">
        <v>80</v>
      </c>
      <c r="M2230" s="2">
        <f t="shared" si="206"/>
        <v>1</v>
      </c>
      <c r="N2230" s="2" t="str">
        <f t="shared" si="207"/>
        <v>Jan</v>
      </c>
      <c r="O2230" s="2" t="str">
        <f t="shared" si="208"/>
        <v>Wed</v>
      </c>
      <c r="P2230" s="2" t="str">
        <f t="shared" si="209"/>
        <v>2021</v>
      </c>
    </row>
    <row r="2231" spans="1:16" x14ac:dyDescent="0.3">
      <c r="A2231" s="2" t="s">
        <v>23</v>
      </c>
      <c r="B2231" s="3">
        <v>44240</v>
      </c>
      <c r="C2231" s="2" t="s">
        <v>28</v>
      </c>
      <c r="D2231" s="2" t="s">
        <v>85</v>
      </c>
      <c r="E2231" s="2" t="s">
        <v>86</v>
      </c>
      <c r="F2231" s="2" t="str">
        <f t="shared" si="204"/>
        <v>Men</v>
      </c>
      <c r="G2231" s="2" t="str">
        <f t="shared" si="205"/>
        <v xml:space="preserve"> Street Footwear</v>
      </c>
      <c r="H2231" s="2" t="s">
        <v>14</v>
      </c>
      <c r="I2231" s="2">
        <v>29.999999999999993</v>
      </c>
      <c r="J2231" s="2">
        <v>500</v>
      </c>
      <c r="K2231" s="2">
        <v>14999.999999999996</v>
      </c>
      <c r="L2231" s="2" t="s">
        <v>80</v>
      </c>
      <c r="M2231" s="2">
        <f t="shared" si="206"/>
        <v>2</v>
      </c>
      <c r="N2231" s="2" t="str">
        <f t="shared" si="207"/>
        <v>Feb</v>
      </c>
      <c r="O2231" s="2" t="str">
        <f t="shared" si="208"/>
        <v>Sat</v>
      </c>
      <c r="P2231" s="2" t="str">
        <f t="shared" si="209"/>
        <v>2021</v>
      </c>
    </row>
    <row r="2232" spans="1:16" x14ac:dyDescent="0.3">
      <c r="A2232" s="2" t="s">
        <v>23</v>
      </c>
      <c r="B2232" s="3">
        <v>44240</v>
      </c>
      <c r="C2232" s="2" t="s">
        <v>28</v>
      </c>
      <c r="D2232" s="2" t="s">
        <v>85</v>
      </c>
      <c r="E2232" s="2" t="s">
        <v>86</v>
      </c>
      <c r="F2232" s="2" t="str">
        <f t="shared" si="204"/>
        <v>Men</v>
      </c>
      <c r="G2232" s="2" t="str">
        <f t="shared" si="205"/>
        <v xml:space="preserve"> Athletic Footwear</v>
      </c>
      <c r="H2232" s="2" t="s">
        <v>16</v>
      </c>
      <c r="I2232" s="2">
        <v>40</v>
      </c>
      <c r="J2232" s="2">
        <v>400</v>
      </c>
      <c r="K2232" s="2">
        <v>16000</v>
      </c>
      <c r="L2232" s="2" t="s">
        <v>80</v>
      </c>
      <c r="M2232" s="2">
        <f t="shared" si="206"/>
        <v>2</v>
      </c>
      <c r="N2232" s="2" t="str">
        <f t="shared" si="207"/>
        <v>Feb</v>
      </c>
      <c r="O2232" s="2" t="str">
        <f t="shared" si="208"/>
        <v>Sat</v>
      </c>
      <c r="P2232" s="2" t="str">
        <f t="shared" si="209"/>
        <v>2021</v>
      </c>
    </row>
    <row r="2233" spans="1:16" x14ac:dyDescent="0.3">
      <c r="A2233" s="2" t="s">
        <v>23</v>
      </c>
      <c r="B2233" s="3">
        <v>44240</v>
      </c>
      <c r="C2233" s="2" t="s">
        <v>28</v>
      </c>
      <c r="D2233" s="2" t="s">
        <v>85</v>
      </c>
      <c r="E2233" s="2" t="s">
        <v>86</v>
      </c>
      <c r="F2233" s="2" t="str">
        <f t="shared" si="204"/>
        <v>Women</v>
      </c>
      <c r="G2233" s="2" t="str">
        <f t="shared" si="205"/>
        <v xml:space="preserve"> Street Footwear</v>
      </c>
      <c r="H2233" s="2" t="s">
        <v>17</v>
      </c>
      <c r="I2233" s="2">
        <v>40</v>
      </c>
      <c r="J2233" s="2">
        <v>400</v>
      </c>
      <c r="K2233" s="2">
        <v>16000</v>
      </c>
      <c r="L2233" s="2" t="s">
        <v>80</v>
      </c>
      <c r="M2233" s="2">
        <f t="shared" si="206"/>
        <v>2</v>
      </c>
      <c r="N2233" s="2" t="str">
        <f t="shared" si="207"/>
        <v>Feb</v>
      </c>
      <c r="O2233" s="2" t="str">
        <f t="shared" si="208"/>
        <v>Sat</v>
      </c>
      <c r="P2233" s="2" t="str">
        <f t="shared" si="209"/>
        <v>2021</v>
      </c>
    </row>
    <row r="2234" spans="1:16" x14ac:dyDescent="0.3">
      <c r="A2234" s="2" t="s">
        <v>23</v>
      </c>
      <c r="B2234" s="3">
        <v>44240</v>
      </c>
      <c r="C2234" s="2" t="s">
        <v>45</v>
      </c>
      <c r="D2234" s="2" t="s">
        <v>87</v>
      </c>
      <c r="E2234" s="2" t="s">
        <v>88</v>
      </c>
      <c r="F2234" s="2" t="str">
        <f t="shared" si="204"/>
        <v>Women</v>
      </c>
      <c r="G2234" s="2" t="str">
        <f t="shared" si="205"/>
        <v xml:space="preserve"> Athletic Footwear</v>
      </c>
      <c r="H2234" s="2" t="s">
        <v>18</v>
      </c>
      <c r="I2234" s="2">
        <v>40</v>
      </c>
      <c r="J2234" s="2">
        <v>250</v>
      </c>
      <c r="K2234" s="2">
        <v>10000</v>
      </c>
      <c r="L2234" s="2" t="s">
        <v>80</v>
      </c>
      <c r="M2234" s="2">
        <f t="shared" si="206"/>
        <v>2</v>
      </c>
      <c r="N2234" s="2" t="str">
        <f t="shared" si="207"/>
        <v>Feb</v>
      </c>
      <c r="O2234" s="2" t="str">
        <f t="shared" si="208"/>
        <v>Sat</v>
      </c>
      <c r="P2234" s="2" t="str">
        <f t="shared" si="209"/>
        <v>2021</v>
      </c>
    </row>
    <row r="2235" spans="1:16" x14ac:dyDescent="0.3">
      <c r="A2235" s="2" t="s">
        <v>23</v>
      </c>
      <c r="B2235" s="3">
        <v>44240</v>
      </c>
      <c r="C2235" s="2" t="s">
        <v>45</v>
      </c>
      <c r="D2235" s="2" t="s">
        <v>87</v>
      </c>
      <c r="E2235" s="2" t="s">
        <v>88</v>
      </c>
      <c r="F2235" s="2" t="str">
        <f t="shared" si="204"/>
        <v>Men</v>
      </c>
      <c r="G2235" s="2" t="str">
        <f t="shared" si="205"/>
        <v xml:space="preserve"> Apparel</v>
      </c>
      <c r="H2235" s="2" t="s">
        <v>19</v>
      </c>
      <c r="I2235" s="2">
        <v>45.000000000000014</v>
      </c>
      <c r="J2235" s="2">
        <v>175</v>
      </c>
      <c r="K2235" s="2">
        <v>7875.0000000000027</v>
      </c>
      <c r="L2235" s="2" t="s">
        <v>80</v>
      </c>
      <c r="M2235" s="2">
        <f t="shared" si="206"/>
        <v>2</v>
      </c>
      <c r="N2235" s="2" t="str">
        <f t="shared" si="207"/>
        <v>Feb</v>
      </c>
      <c r="O2235" s="2" t="str">
        <f t="shared" si="208"/>
        <v>Sat</v>
      </c>
      <c r="P2235" s="2" t="str">
        <f t="shared" si="209"/>
        <v>2021</v>
      </c>
    </row>
    <row r="2236" spans="1:16" x14ac:dyDescent="0.3">
      <c r="A2236" s="2" t="s">
        <v>23</v>
      </c>
      <c r="B2236" s="3">
        <v>44240</v>
      </c>
      <c r="C2236" s="2" t="s">
        <v>45</v>
      </c>
      <c r="D2236" s="2" t="s">
        <v>87</v>
      </c>
      <c r="E2236" s="2" t="s">
        <v>88</v>
      </c>
      <c r="F2236" s="2" t="str">
        <f t="shared" si="204"/>
        <v>Women</v>
      </c>
      <c r="G2236" s="2" t="str">
        <f t="shared" si="205"/>
        <v xml:space="preserve"> Apparel</v>
      </c>
      <c r="H2236" s="2" t="s">
        <v>20</v>
      </c>
      <c r="I2236" s="2">
        <v>40</v>
      </c>
      <c r="J2236" s="2">
        <v>375</v>
      </c>
      <c r="K2236" s="2">
        <v>15000</v>
      </c>
      <c r="L2236" s="2" t="s">
        <v>80</v>
      </c>
      <c r="M2236" s="2">
        <f t="shared" si="206"/>
        <v>2</v>
      </c>
      <c r="N2236" s="2" t="str">
        <f t="shared" si="207"/>
        <v>Feb</v>
      </c>
      <c r="O2236" s="2" t="str">
        <f t="shared" si="208"/>
        <v>Sat</v>
      </c>
      <c r="P2236" s="2" t="str">
        <f t="shared" si="209"/>
        <v>2021</v>
      </c>
    </row>
    <row r="2237" spans="1:16" x14ac:dyDescent="0.3">
      <c r="A2237" s="2" t="s">
        <v>23</v>
      </c>
      <c r="B2237" s="3">
        <v>44267</v>
      </c>
      <c r="C2237" s="2" t="s">
        <v>45</v>
      </c>
      <c r="D2237" s="2" t="s">
        <v>87</v>
      </c>
      <c r="E2237" s="2" t="s">
        <v>88</v>
      </c>
      <c r="F2237" s="2" t="str">
        <f t="shared" si="204"/>
        <v>Men</v>
      </c>
      <c r="G2237" s="2" t="str">
        <f t="shared" si="205"/>
        <v xml:space="preserve"> Street Footwear</v>
      </c>
      <c r="H2237" s="2" t="s">
        <v>14</v>
      </c>
      <c r="I2237" s="2">
        <v>40</v>
      </c>
      <c r="J2237" s="2">
        <v>525</v>
      </c>
      <c r="K2237" s="2">
        <v>21000</v>
      </c>
      <c r="L2237" s="2" t="s">
        <v>80</v>
      </c>
      <c r="M2237" s="2">
        <f t="shared" si="206"/>
        <v>3</v>
      </c>
      <c r="N2237" s="2" t="str">
        <f t="shared" si="207"/>
        <v>Mar</v>
      </c>
      <c r="O2237" s="2" t="str">
        <f t="shared" si="208"/>
        <v>Fri</v>
      </c>
      <c r="P2237" s="2" t="str">
        <f t="shared" si="209"/>
        <v>2021</v>
      </c>
    </row>
    <row r="2238" spans="1:16" x14ac:dyDescent="0.3">
      <c r="A2238" s="2" t="s">
        <v>23</v>
      </c>
      <c r="B2238" s="3">
        <v>44267</v>
      </c>
      <c r="C2238" s="2" t="s">
        <v>45</v>
      </c>
      <c r="D2238" s="2" t="s">
        <v>87</v>
      </c>
      <c r="E2238" s="2" t="s">
        <v>88</v>
      </c>
      <c r="F2238" s="2" t="str">
        <f t="shared" si="204"/>
        <v>Men</v>
      </c>
      <c r="G2238" s="2" t="str">
        <f t="shared" si="205"/>
        <v xml:space="preserve"> Athletic Footwear</v>
      </c>
      <c r="H2238" s="2" t="s">
        <v>16</v>
      </c>
      <c r="I2238" s="2">
        <v>50</v>
      </c>
      <c r="J2238" s="2">
        <v>375</v>
      </c>
      <c r="K2238" s="2">
        <v>18750</v>
      </c>
      <c r="L2238" s="2" t="s">
        <v>80</v>
      </c>
      <c r="M2238" s="2">
        <f t="shared" si="206"/>
        <v>3</v>
      </c>
      <c r="N2238" s="2" t="str">
        <f t="shared" si="207"/>
        <v>Mar</v>
      </c>
      <c r="O2238" s="2" t="str">
        <f t="shared" si="208"/>
        <v>Fri</v>
      </c>
      <c r="P2238" s="2" t="str">
        <f t="shared" si="209"/>
        <v>2021</v>
      </c>
    </row>
    <row r="2239" spans="1:16" x14ac:dyDescent="0.3">
      <c r="A2239" s="2" t="s">
        <v>23</v>
      </c>
      <c r="B2239" s="3">
        <v>44267</v>
      </c>
      <c r="C2239" s="2" t="s">
        <v>45</v>
      </c>
      <c r="D2239" s="2" t="s">
        <v>87</v>
      </c>
      <c r="E2239" s="2" t="s">
        <v>88</v>
      </c>
      <c r="F2239" s="2" t="str">
        <f t="shared" si="204"/>
        <v>Women</v>
      </c>
      <c r="G2239" s="2" t="str">
        <f t="shared" si="205"/>
        <v xml:space="preserve"> Street Footwear</v>
      </c>
      <c r="H2239" s="2" t="s">
        <v>17</v>
      </c>
      <c r="I2239" s="2">
        <v>50</v>
      </c>
      <c r="J2239" s="2">
        <v>375</v>
      </c>
      <c r="K2239" s="2">
        <v>18750</v>
      </c>
      <c r="L2239" s="2" t="s">
        <v>80</v>
      </c>
      <c r="M2239" s="2">
        <f t="shared" si="206"/>
        <v>3</v>
      </c>
      <c r="N2239" s="2" t="str">
        <f t="shared" si="207"/>
        <v>Mar</v>
      </c>
      <c r="O2239" s="2" t="str">
        <f t="shared" si="208"/>
        <v>Fri</v>
      </c>
      <c r="P2239" s="2" t="str">
        <f t="shared" si="209"/>
        <v>2021</v>
      </c>
    </row>
    <row r="2240" spans="1:16" x14ac:dyDescent="0.3">
      <c r="A2240" s="2" t="s">
        <v>23</v>
      </c>
      <c r="B2240" s="3">
        <v>44267</v>
      </c>
      <c r="C2240" s="2" t="s">
        <v>45</v>
      </c>
      <c r="D2240" s="2" t="s">
        <v>87</v>
      </c>
      <c r="E2240" s="2" t="s">
        <v>88</v>
      </c>
      <c r="F2240" s="2" t="str">
        <f t="shared" si="204"/>
        <v>Women</v>
      </c>
      <c r="G2240" s="2" t="str">
        <f t="shared" si="205"/>
        <v xml:space="preserve"> Athletic Footwear</v>
      </c>
      <c r="H2240" s="2" t="s">
        <v>18</v>
      </c>
      <c r="I2240" s="2">
        <v>50</v>
      </c>
      <c r="J2240" s="2">
        <v>250</v>
      </c>
      <c r="K2240" s="2">
        <v>12500</v>
      </c>
      <c r="L2240" s="2" t="s">
        <v>80</v>
      </c>
      <c r="M2240" s="2">
        <f t="shared" si="206"/>
        <v>3</v>
      </c>
      <c r="N2240" s="2" t="str">
        <f t="shared" si="207"/>
        <v>Mar</v>
      </c>
      <c r="O2240" s="2" t="str">
        <f t="shared" si="208"/>
        <v>Fri</v>
      </c>
      <c r="P2240" s="2" t="str">
        <f t="shared" si="209"/>
        <v>2021</v>
      </c>
    </row>
    <row r="2241" spans="1:16" x14ac:dyDescent="0.3">
      <c r="A2241" s="2" t="s">
        <v>23</v>
      </c>
      <c r="B2241" s="3">
        <v>44267</v>
      </c>
      <c r="C2241" s="2" t="s">
        <v>45</v>
      </c>
      <c r="D2241" s="2" t="s">
        <v>87</v>
      </c>
      <c r="E2241" s="2" t="s">
        <v>88</v>
      </c>
      <c r="F2241" s="2" t="str">
        <f t="shared" si="204"/>
        <v>Men</v>
      </c>
      <c r="G2241" s="2" t="str">
        <f t="shared" si="205"/>
        <v xml:space="preserve"> Apparel</v>
      </c>
      <c r="H2241" s="2" t="s">
        <v>19</v>
      </c>
      <c r="I2241" s="2">
        <v>55.000000000000007</v>
      </c>
      <c r="J2241" s="2">
        <v>150</v>
      </c>
      <c r="K2241" s="2">
        <v>8250.0000000000018</v>
      </c>
      <c r="L2241" s="2" t="s">
        <v>80</v>
      </c>
      <c r="M2241" s="2">
        <f t="shared" si="206"/>
        <v>3</v>
      </c>
      <c r="N2241" s="2" t="str">
        <f t="shared" si="207"/>
        <v>Mar</v>
      </c>
      <c r="O2241" s="2" t="str">
        <f t="shared" si="208"/>
        <v>Fri</v>
      </c>
      <c r="P2241" s="2" t="str">
        <f t="shared" si="209"/>
        <v>2021</v>
      </c>
    </row>
    <row r="2242" spans="1:16" x14ac:dyDescent="0.3">
      <c r="A2242" s="2" t="s">
        <v>23</v>
      </c>
      <c r="B2242" s="3">
        <v>44267</v>
      </c>
      <c r="C2242" s="2" t="s">
        <v>45</v>
      </c>
      <c r="D2242" s="2" t="s">
        <v>87</v>
      </c>
      <c r="E2242" s="2" t="s">
        <v>88</v>
      </c>
      <c r="F2242" s="2" t="str">
        <f t="shared" ref="F2242:F2305" si="210">MID(H2242, 1, FIND("'", H2242) - 1)</f>
        <v>Women</v>
      </c>
      <c r="G2242" s="2" t="str">
        <f t="shared" ref="G2242:G2305" si="211">MID(H2242, FIND("'", H2242) + 2, LEN(H2242) - FIND("'", H2242) - 1)</f>
        <v xml:space="preserve"> Apparel</v>
      </c>
      <c r="H2242" s="2" t="s">
        <v>20</v>
      </c>
      <c r="I2242" s="2">
        <v>50</v>
      </c>
      <c r="J2242" s="2">
        <v>350</v>
      </c>
      <c r="K2242" s="2">
        <v>17500</v>
      </c>
      <c r="L2242" s="2" t="s">
        <v>80</v>
      </c>
      <c r="M2242" s="2">
        <f t="shared" si="206"/>
        <v>3</v>
      </c>
      <c r="N2242" s="2" t="str">
        <f t="shared" si="207"/>
        <v>Mar</v>
      </c>
      <c r="O2242" s="2" t="str">
        <f t="shared" si="208"/>
        <v>Fri</v>
      </c>
      <c r="P2242" s="2" t="str">
        <f t="shared" si="209"/>
        <v>2021</v>
      </c>
    </row>
    <row r="2243" spans="1:16" x14ac:dyDescent="0.3">
      <c r="A2243" s="2" t="s">
        <v>23</v>
      </c>
      <c r="B2243" s="3">
        <v>44299</v>
      </c>
      <c r="C2243" s="2" t="s">
        <v>45</v>
      </c>
      <c r="D2243" s="2" t="s">
        <v>87</v>
      </c>
      <c r="E2243" s="2" t="s">
        <v>88</v>
      </c>
      <c r="F2243" s="2" t="str">
        <f t="shared" si="210"/>
        <v>Men</v>
      </c>
      <c r="G2243" s="2" t="str">
        <f t="shared" si="211"/>
        <v xml:space="preserve"> Street Footwear</v>
      </c>
      <c r="H2243" s="2" t="s">
        <v>14</v>
      </c>
      <c r="I2243" s="2">
        <v>50</v>
      </c>
      <c r="J2243" s="2">
        <v>525</v>
      </c>
      <c r="K2243" s="2">
        <v>26250</v>
      </c>
      <c r="L2243" s="2" t="s">
        <v>80</v>
      </c>
      <c r="M2243" s="2">
        <f t="shared" ref="M2243:M2306" si="212">MONTH(B2243)</f>
        <v>4</v>
      </c>
      <c r="N2243" s="2" t="str">
        <f t="shared" ref="N2243:N2306" si="213">TEXT(B2243,"mmm")</f>
        <v>Apr</v>
      </c>
      <c r="O2243" s="2" t="str">
        <f t="shared" ref="O2243:O2306" si="214">TEXT(B2243,"ddd")</f>
        <v>Tue</v>
      </c>
      <c r="P2243" s="2" t="str">
        <f t="shared" ref="P2243:P2306" si="215">TEXT(B2243,"YYY")</f>
        <v>2021</v>
      </c>
    </row>
    <row r="2244" spans="1:16" x14ac:dyDescent="0.3">
      <c r="A2244" s="2" t="s">
        <v>23</v>
      </c>
      <c r="B2244" s="3">
        <v>44299</v>
      </c>
      <c r="C2244" s="2" t="s">
        <v>45</v>
      </c>
      <c r="D2244" s="2" t="s">
        <v>87</v>
      </c>
      <c r="E2244" s="2" t="s">
        <v>88</v>
      </c>
      <c r="F2244" s="2" t="str">
        <f t="shared" si="210"/>
        <v>Men</v>
      </c>
      <c r="G2244" s="2" t="str">
        <f t="shared" si="211"/>
        <v xml:space="preserve"> Athletic Footwear</v>
      </c>
      <c r="H2244" s="2" t="s">
        <v>16</v>
      </c>
      <c r="I2244" s="2">
        <v>55.000000000000007</v>
      </c>
      <c r="J2244" s="2">
        <v>325</v>
      </c>
      <c r="K2244" s="2">
        <v>17875.000000000004</v>
      </c>
      <c r="L2244" s="2" t="s">
        <v>80</v>
      </c>
      <c r="M2244" s="2">
        <f t="shared" si="212"/>
        <v>4</v>
      </c>
      <c r="N2244" s="2" t="str">
        <f t="shared" si="213"/>
        <v>Apr</v>
      </c>
      <c r="O2244" s="2" t="str">
        <f t="shared" si="214"/>
        <v>Tue</v>
      </c>
      <c r="P2244" s="2" t="str">
        <f t="shared" si="215"/>
        <v>2021</v>
      </c>
    </row>
    <row r="2245" spans="1:16" x14ac:dyDescent="0.3">
      <c r="A2245" s="2" t="s">
        <v>23</v>
      </c>
      <c r="B2245" s="3">
        <v>44299</v>
      </c>
      <c r="C2245" s="2" t="s">
        <v>45</v>
      </c>
      <c r="D2245" s="2" t="s">
        <v>87</v>
      </c>
      <c r="E2245" s="2" t="s">
        <v>88</v>
      </c>
      <c r="F2245" s="2" t="str">
        <f t="shared" si="210"/>
        <v>Women</v>
      </c>
      <c r="G2245" s="2" t="str">
        <f t="shared" si="211"/>
        <v xml:space="preserve"> Street Footwear</v>
      </c>
      <c r="H2245" s="2" t="s">
        <v>17</v>
      </c>
      <c r="I2245" s="2">
        <v>55.000000000000007</v>
      </c>
      <c r="J2245" s="2">
        <v>375</v>
      </c>
      <c r="K2245" s="2">
        <v>20625.000000000004</v>
      </c>
      <c r="L2245" s="2" t="s">
        <v>80</v>
      </c>
      <c r="M2245" s="2">
        <f t="shared" si="212"/>
        <v>4</v>
      </c>
      <c r="N2245" s="2" t="str">
        <f t="shared" si="213"/>
        <v>Apr</v>
      </c>
      <c r="O2245" s="2" t="str">
        <f t="shared" si="214"/>
        <v>Tue</v>
      </c>
      <c r="P2245" s="2" t="str">
        <f t="shared" si="215"/>
        <v>2021</v>
      </c>
    </row>
    <row r="2246" spans="1:16" x14ac:dyDescent="0.3">
      <c r="A2246" s="2" t="s">
        <v>23</v>
      </c>
      <c r="B2246" s="3">
        <v>44299</v>
      </c>
      <c r="C2246" s="2" t="s">
        <v>45</v>
      </c>
      <c r="D2246" s="2" t="s">
        <v>87</v>
      </c>
      <c r="E2246" s="2" t="s">
        <v>88</v>
      </c>
      <c r="F2246" s="2" t="str">
        <f t="shared" si="210"/>
        <v>Women</v>
      </c>
      <c r="G2246" s="2" t="str">
        <f t="shared" si="211"/>
        <v xml:space="preserve"> Athletic Footwear</v>
      </c>
      <c r="H2246" s="2" t="s">
        <v>18</v>
      </c>
      <c r="I2246" s="2">
        <v>50</v>
      </c>
      <c r="J2246" s="2">
        <v>275</v>
      </c>
      <c r="K2246" s="2">
        <v>13750</v>
      </c>
      <c r="L2246" s="2" t="s">
        <v>80</v>
      </c>
      <c r="M2246" s="2">
        <f t="shared" si="212"/>
        <v>4</v>
      </c>
      <c r="N2246" s="2" t="str">
        <f t="shared" si="213"/>
        <v>Apr</v>
      </c>
      <c r="O2246" s="2" t="str">
        <f t="shared" si="214"/>
        <v>Tue</v>
      </c>
      <c r="P2246" s="2" t="str">
        <f t="shared" si="215"/>
        <v>2021</v>
      </c>
    </row>
    <row r="2247" spans="1:16" x14ac:dyDescent="0.3">
      <c r="A2247" s="2" t="s">
        <v>23</v>
      </c>
      <c r="B2247" s="3">
        <v>44299</v>
      </c>
      <c r="C2247" s="2" t="s">
        <v>45</v>
      </c>
      <c r="D2247" s="2" t="s">
        <v>87</v>
      </c>
      <c r="E2247" s="2" t="s">
        <v>88</v>
      </c>
      <c r="F2247" s="2" t="str">
        <f t="shared" si="210"/>
        <v>Men</v>
      </c>
      <c r="G2247" s="2" t="str">
        <f t="shared" si="211"/>
        <v xml:space="preserve"> Apparel</v>
      </c>
      <c r="H2247" s="2" t="s">
        <v>19</v>
      </c>
      <c r="I2247" s="2">
        <v>55.000000000000007</v>
      </c>
      <c r="J2247" s="2">
        <v>175</v>
      </c>
      <c r="K2247" s="2">
        <v>9625.0000000000018</v>
      </c>
      <c r="L2247" s="2" t="s">
        <v>80</v>
      </c>
      <c r="M2247" s="2">
        <f t="shared" si="212"/>
        <v>4</v>
      </c>
      <c r="N2247" s="2" t="str">
        <f t="shared" si="213"/>
        <v>Apr</v>
      </c>
      <c r="O2247" s="2" t="str">
        <f t="shared" si="214"/>
        <v>Tue</v>
      </c>
      <c r="P2247" s="2" t="str">
        <f t="shared" si="215"/>
        <v>2021</v>
      </c>
    </row>
    <row r="2248" spans="1:16" x14ac:dyDescent="0.3">
      <c r="A2248" s="2" t="s">
        <v>23</v>
      </c>
      <c r="B2248" s="3">
        <v>44299</v>
      </c>
      <c r="C2248" s="2" t="s">
        <v>45</v>
      </c>
      <c r="D2248" s="2" t="s">
        <v>87</v>
      </c>
      <c r="E2248" s="2" t="s">
        <v>88</v>
      </c>
      <c r="F2248" s="2" t="str">
        <f t="shared" si="210"/>
        <v>Women</v>
      </c>
      <c r="G2248" s="2" t="str">
        <f t="shared" si="211"/>
        <v xml:space="preserve"> Apparel</v>
      </c>
      <c r="H2248" s="2" t="s">
        <v>20</v>
      </c>
      <c r="I2248" s="2">
        <v>70</v>
      </c>
      <c r="J2248" s="2">
        <v>350</v>
      </c>
      <c r="K2248" s="2">
        <v>24500</v>
      </c>
      <c r="L2248" s="2" t="s">
        <v>80</v>
      </c>
      <c r="M2248" s="2">
        <f t="shared" si="212"/>
        <v>4</v>
      </c>
      <c r="N2248" s="2" t="str">
        <f t="shared" si="213"/>
        <v>Apr</v>
      </c>
      <c r="O2248" s="2" t="str">
        <f t="shared" si="214"/>
        <v>Tue</v>
      </c>
      <c r="P2248" s="2" t="str">
        <f t="shared" si="215"/>
        <v>2021</v>
      </c>
    </row>
    <row r="2249" spans="1:16" x14ac:dyDescent="0.3">
      <c r="A2249" s="2" t="s">
        <v>23</v>
      </c>
      <c r="B2249" s="3">
        <v>44330</v>
      </c>
      <c r="C2249" s="2" t="s">
        <v>45</v>
      </c>
      <c r="D2249" s="2" t="s">
        <v>87</v>
      </c>
      <c r="E2249" s="2" t="s">
        <v>88</v>
      </c>
      <c r="F2249" s="2" t="str">
        <f t="shared" si="210"/>
        <v>Men</v>
      </c>
      <c r="G2249" s="2" t="str">
        <f t="shared" si="211"/>
        <v xml:space="preserve"> Street Footwear</v>
      </c>
      <c r="H2249" s="2" t="s">
        <v>14</v>
      </c>
      <c r="I2249" s="2">
        <v>50</v>
      </c>
      <c r="J2249" s="2">
        <v>550</v>
      </c>
      <c r="K2249" s="2">
        <v>27500</v>
      </c>
      <c r="L2249" s="2" t="s">
        <v>80</v>
      </c>
      <c r="M2249" s="2">
        <f t="shared" si="212"/>
        <v>5</v>
      </c>
      <c r="N2249" s="2" t="str">
        <f t="shared" si="213"/>
        <v>May</v>
      </c>
      <c r="O2249" s="2" t="str">
        <f t="shared" si="214"/>
        <v>Fri</v>
      </c>
      <c r="P2249" s="2" t="str">
        <f t="shared" si="215"/>
        <v>2021</v>
      </c>
    </row>
    <row r="2250" spans="1:16" x14ac:dyDescent="0.3">
      <c r="A2250" s="2" t="s">
        <v>23</v>
      </c>
      <c r="B2250" s="3">
        <v>44330</v>
      </c>
      <c r="C2250" s="2" t="s">
        <v>45</v>
      </c>
      <c r="D2250" s="2" t="s">
        <v>87</v>
      </c>
      <c r="E2250" s="2" t="s">
        <v>88</v>
      </c>
      <c r="F2250" s="2" t="str">
        <f t="shared" si="210"/>
        <v>Men</v>
      </c>
      <c r="G2250" s="2" t="str">
        <f t="shared" si="211"/>
        <v xml:space="preserve"> Athletic Footwear</v>
      </c>
      <c r="H2250" s="2" t="s">
        <v>16</v>
      </c>
      <c r="I2250" s="2">
        <v>55.000000000000007</v>
      </c>
      <c r="J2250" s="2">
        <v>400</v>
      </c>
      <c r="K2250" s="2">
        <v>22000.000000000004</v>
      </c>
      <c r="L2250" s="2" t="s">
        <v>80</v>
      </c>
      <c r="M2250" s="2">
        <f t="shared" si="212"/>
        <v>5</v>
      </c>
      <c r="N2250" s="2" t="str">
        <f t="shared" si="213"/>
        <v>May</v>
      </c>
      <c r="O2250" s="2" t="str">
        <f t="shared" si="214"/>
        <v>Fri</v>
      </c>
      <c r="P2250" s="2" t="str">
        <f t="shared" si="215"/>
        <v>2021</v>
      </c>
    </row>
    <row r="2251" spans="1:16" x14ac:dyDescent="0.3">
      <c r="A2251" s="2" t="s">
        <v>23</v>
      </c>
      <c r="B2251" s="3">
        <v>44330</v>
      </c>
      <c r="C2251" s="2" t="s">
        <v>45</v>
      </c>
      <c r="D2251" s="2" t="s">
        <v>87</v>
      </c>
      <c r="E2251" s="2" t="s">
        <v>88</v>
      </c>
      <c r="F2251" s="2" t="str">
        <f t="shared" si="210"/>
        <v>Women</v>
      </c>
      <c r="G2251" s="2" t="str">
        <f t="shared" si="211"/>
        <v xml:space="preserve"> Street Footwear</v>
      </c>
      <c r="H2251" s="2" t="s">
        <v>17</v>
      </c>
      <c r="I2251" s="2">
        <v>55.000000000000007</v>
      </c>
      <c r="J2251" s="2">
        <v>425</v>
      </c>
      <c r="K2251" s="2">
        <v>23375.000000000004</v>
      </c>
      <c r="L2251" s="2" t="s">
        <v>80</v>
      </c>
      <c r="M2251" s="2">
        <f t="shared" si="212"/>
        <v>5</v>
      </c>
      <c r="N2251" s="2" t="str">
        <f t="shared" si="213"/>
        <v>May</v>
      </c>
      <c r="O2251" s="2" t="str">
        <f t="shared" si="214"/>
        <v>Fri</v>
      </c>
      <c r="P2251" s="2" t="str">
        <f t="shared" si="215"/>
        <v>2021</v>
      </c>
    </row>
    <row r="2252" spans="1:16" x14ac:dyDescent="0.3">
      <c r="A2252" s="2" t="s">
        <v>23</v>
      </c>
      <c r="B2252" s="3">
        <v>44330</v>
      </c>
      <c r="C2252" s="2" t="s">
        <v>45</v>
      </c>
      <c r="D2252" s="2" t="s">
        <v>87</v>
      </c>
      <c r="E2252" s="2" t="s">
        <v>88</v>
      </c>
      <c r="F2252" s="2" t="str">
        <f t="shared" si="210"/>
        <v>Women</v>
      </c>
      <c r="G2252" s="2" t="str">
        <f t="shared" si="211"/>
        <v xml:space="preserve"> Athletic Footwear</v>
      </c>
      <c r="H2252" s="2" t="s">
        <v>18</v>
      </c>
      <c r="I2252" s="2">
        <v>50</v>
      </c>
      <c r="J2252" s="2">
        <v>325</v>
      </c>
      <c r="K2252" s="2">
        <v>16250</v>
      </c>
      <c r="L2252" s="2" t="s">
        <v>80</v>
      </c>
      <c r="M2252" s="2">
        <f t="shared" si="212"/>
        <v>5</v>
      </c>
      <c r="N2252" s="2" t="str">
        <f t="shared" si="213"/>
        <v>May</v>
      </c>
      <c r="O2252" s="2" t="str">
        <f t="shared" si="214"/>
        <v>Fri</v>
      </c>
      <c r="P2252" s="2" t="str">
        <f t="shared" si="215"/>
        <v>2021</v>
      </c>
    </row>
    <row r="2253" spans="1:16" x14ac:dyDescent="0.3">
      <c r="A2253" s="2" t="s">
        <v>23</v>
      </c>
      <c r="B2253" s="3">
        <v>44330</v>
      </c>
      <c r="C2253" s="2" t="s">
        <v>45</v>
      </c>
      <c r="D2253" s="2" t="s">
        <v>87</v>
      </c>
      <c r="E2253" s="2" t="s">
        <v>88</v>
      </c>
      <c r="F2253" s="2" t="str">
        <f t="shared" si="210"/>
        <v>Men</v>
      </c>
      <c r="G2253" s="2" t="str">
        <f t="shared" si="211"/>
        <v xml:space="preserve"> Apparel</v>
      </c>
      <c r="H2253" s="2" t="s">
        <v>19</v>
      </c>
      <c r="I2253" s="2">
        <v>55.000000000000007</v>
      </c>
      <c r="J2253" s="2">
        <v>225</v>
      </c>
      <c r="K2253" s="2">
        <v>12375.000000000002</v>
      </c>
      <c r="L2253" s="2" t="s">
        <v>80</v>
      </c>
      <c r="M2253" s="2">
        <f t="shared" si="212"/>
        <v>5</v>
      </c>
      <c r="N2253" s="2" t="str">
        <f t="shared" si="213"/>
        <v>May</v>
      </c>
      <c r="O2253" s="2" t="str">
        <f t="shared" si="214"/>
        <v>Fri</v>
      </c>
      <c r="P2253" s="2" t="str">
        <f t="shared" si="215"/>
        <v>2021</v>
      </c>
    </row>
    <row r="2254" spans="1:16" x14ac:dyDescent="0.3">
      <c r="A2254" s="2" t="s">
        <v>23</v>
      </c>
      <c r="B2254" s="3">
        <v>44330</v>
      </c>
      <c r="C2254" s="2" t="s">
        <v>45</v>
      </c>
      <c r="D2254" s="2" t="s">
        <v>87</v>
      </c>
      <c r="E2254" s="2" t="s">
        <v>88</v>
      </c>
      <c r="F2254" s="2" t="str">
        <f t="shared" si="210"/>
        <v>Women</v>
      </c>
      <c r="G2254" s="2" t="str">
        <f t="shared" si="211"/>
        <v xml:space="preserve"> Apparel</v>
      </c>
      <c r="H2254" s="2" t="s">
        <v>20</v>
      </c>
      <c r="I2254" s="2">
        <v>70</v>
      </c>
      <c r="J2254" s="2">
        <v>400</v>
      </c>
      <c r="K2254" s="2">
        <v>28000</v>
      </c>
      <c r="L2254" s="2" t="s">
        <v>80</v>
      </c>
      <c r="M2254" s="2">
        <f t="shared" si="212"/>
        <v>5</v>
      </c>
      <c r="N2254" s="2" t="str">
        <f t="shared" si="213"/>
        <v>May</v>
      </c>
      <c r="O2254" s="2" t="str">
        <f t="shared" si="214"/>
        <v>Fri</v>
      </c>
      <c r="P2254" s="2" t="str">
        <f t="shared" si="215"/>
        <v>2021</v>
      </c>
    </row>
    <row r="2255" spans="1:16" x14ac:dyDescent="0.3">
      <c r="A2255" s="2" t="s">
        <v>23</v>
      </c>
      <c r="B2255" s="3">
        <v>44360</v>
      </c>
      <c r="C2255" s="2" t="s">
        <v>45</v>
      </c>
      <c r="D2255" s="2" t="s">
        <v>87</v>
      </c>
      <c r="E2255" s="2" t="s">
        <v>88</v>
      </c>
      <c r="F2255" s="2" t="str">
        <f t="shared" si="210"/>
        <v>Men</v>
      </c>
      <c r="G2255" s="2" t="str">
        <f t="shared" si="211"/>
        <v xml:space="preserve"> Street Footwear</v>
      </c>
      <c r="H2255" s="2" t="s">
        <v>14</v>
      </c>
      <c r="I2255" s="2">
        <v>50</v>
      </c>
      <c r="J2255" s="2">
        <v>675</v>
      </c>
      <c r="K2255" s="2">
        <v>33750</v>
      </c>
      <c r="L2255" s="2" t="s">
        <v>80</v>
      </c>
      <c r="M2255" s="2">
        <f t="shared" si="212"/>
        <v>6</v>
      </c>
      <c r="N2255" s="2" t="str">
        <f t="shared" si="213"/>
        <v>Jun</v>
      </c>
      <c r="O2255" s="2" t="str">
        <f t="shared" si="214"/>
        <v>Sun</v>
      </c>
      <c r="P2255" s="2" t="str">
        <f t="shared" si="215"/>
        <v>2021</v>
      </c>
    </row>
    <row r="2256" spans="1:16" x14ac:dyDescent="0.3">
      <c r="A2256" s="2" t="s">
        <v>23</v>
      </c>
      <c r="B2256" s="3">
        <v>44360</v>
      </c>
      <c r="C2256" s="2" t="s">
        <v>45</v>
      </c>
      <c r="D2256" s="2" t="s">
        <v>87</v>
      </c>
      <c r="E2256" s="2" t="s">
        <v>88</v>
      </c>
      <c r="F2256" s="2" t="str">
        <f t="shared" si="210"/>
        <v>Men</v>
      </c>
      <c r="G2256" s="2" t="str">
        <f t="shared" si="211"/>
        <v xml:space="preserve"> Athletic Footwear</v>
      </c>
      <c r="H2256" s="2" t="s">
        <v>16</v>
      </c>
      <c r="I2256" s="2">
        <v>55.000000000000007</v>
      </c>
      <c r="J2256" s="2">
        <v>525</v>
      </c>
      <c r="K2256" s="2">
        <v>28875.000000000004</v>
      </c>
      <c r="L2256" s="2" t="s">
        <v>80</v>
      </c>
      <c r="M2256" s="2">
        <f t="shared" si="212"/>
        <v>6</v>
      </c>
      <c r="N2256" s="2" t="str">
        <f t="shared" si="213"/>
        <v>Jun</v>
      </c>
      <c r="O2256" s="2" t="str">
        <f t="shared" si="214"/>
        <v>Sun</v>
      </c>
      <c r="P2256" s="2" t="str">
        <f t="shared" si="215"/>
        <v>2021</v>
      </c>
    </row>
    <row r="2257" spans="1:16" x14ac:dyDescent="0.3">
      <c r="A2257" s="2" t="s">
        <v>23</v>
      </c>
      <c r="B2257" s="3">
        <v>44360</v>
      </c>
      <c r="C2257" s="2" t="s">
        <v>45</v>
      </c>
      <c r="D2257" s="2" t="s">
        <v>87</v>
      </c>
      <c r="E2257" s="2" t="s">
        <v>88</v>
      </c>
      <c r="F2257" s="2" t="str">
        <f t="shared" si="210"/>
        <v>Women</v>
      </c>
      <c r="G2257" s="2" t="str">
        <f t="shared" si="211"/>
        <v xml:space="preserve"> Street Footwear</v>
      </c>
      <c r="H2257" s="2" t="s">
        <v>17</v>
      </c>
      <c r="I2257" s="2">
        <v>55.000000000000007</v>
      </c>
      <c r="J2257" s="2">
        <v>525</v>
      </c>
      <c r="K2257" s="2">
        <v>28875.000000000004</v>
      </c>
      <c r="L2257" s="2" t="s">
        <v>80</v>
      </c>
      <c r="M2257" s="2">
        <f t="shared" si="212"/>
        <v>6</v>
      </c>
      <c r="N2257" s="2" t="str">
        <f t="shared" si="213"/>
        <v>Jun</v>
      </c>
      <c r="O2257" s="2" t="str">
        <f t="shared" si="214"/>
        <v>Sun</v>
      </c>
      <c r="P2257" s="2" t="str">
        <f t="shared" si="215"/>
        <v>2021</v>
      </c>
    </row>
    <row r="2258" spans="1:16" x14ac:dyDescent="0.3">
      <c r="A2258" s="2" t="s">
        <v>23</v>
      </c>
      <c r="B2258" s="3">
        <v>44360</v>
      </c>
      <c r="C2258" s="2" t="s">
        <v>45</v>
      </c>
      <c r="D2258" s="2" t="s">
        <v>87</v>
      </c>
      <c r="E2258" s="2" t="s">
        <v>88</v>
      </c>
      <c r="F2258" s="2" t="str">
        <f t="shared" si="210"/>
        <v>Women</v>
      </c>
      <c r="G2258" s="2" t="str">
        <f t="shared" si="211"/>
        <v xml:space="preserve"> Athletic Footwear</v>
      </c>
      <c r="H2258" s="2" t="s">
        <v>18</v>
      </c>
      <c r="I2258" s="2">
        <v>50</v>
      </c>
      <c r="J2258" s="2">
        <v>400</v>
      </c>
      <c r="K2258" s="2">
        <v>20000</v>
      </c>
      <c r="L2258" s="2" t="s">
        <v>80</v>
      </c>
      <c r="M2258" s="2">
        <f t="shared" si="212"/>
        <v>6</v>
      </c>
      <c r="N2258" s="2" t="str">
        <f t="shared" si="213"/>
        <v>Jun</v>
      </c>
      <c r="O2258" s="2" t="str">
        <f t="shared" si="214"/>
        <v>Sun</v>
      </c>
      <c r="P2258" s="2" t="str">
        <f t="shared" si="215"/>
        <v>2021</v>
      </c>
    </row>
    <row r="2259" spans="1:16" x14ac:dyDescent="0.3">
      <c r="A2259" s="2" t="s">
        <v>23</v>
      </c>
      <c r="B2259" s="3">
        <v>44360</v>
      </c>
      <c r="C2259" s="2" t="s">
        <v>45</v>
      </c>
      <c r="D2259" s="2" t="s">
        <v>87</v>
      </c>
      <c r="E2259" s="2" t="s">
        <v>88</v>
      </c>
      <c r="F2259" s="2" t="str">
        <f t="shared" si="210"/>
        <v>Men</v>
      </c>
      <c r="G2259" s="2" t="str">
        <f t="shared" si="211"/>
        <v xml:space="preserve"> Apparel</v>
      </c>
      <c r="H2259" s="2" t="s">
        <v>19</v>
      </c>
      <c r="I2259" s="2">
        <v>55.000000000000007</v>
      </c>
      <c r="J2259" s="2">
        <v>275</v>
      </c>
      <c r="K2259" s="2">
        <v>15125.000000000002</v>
      </c>
      <c r="L2259" s="2" t="s">
        <v>80</v>
      </c>
      <c r="M2259" s="2">
        <f t="shared" si="212"/>
        <v>6</v>
      </c>
      <c r="N2259" s="2" t="str">
        <f t="shared" si="213"/>
        <v>Jun</v>
      </c>
      <c r="O2259" s="2" t="str">
        <f t="shared" si="214"/>
        <v>Sun</v>
      </c>
      <c r="P2259" s="2" t="str">
        <f t="shared" si="215"/>
        <v>2021</v>
      </c>
    </row>
    <row r="2260" spans="1:16" x14ac:dyDescent="0.3">
      <c r="A2260" s="2" t="s">
        <v>23</v>
      </c>
      <c r="B2260" s="3">
        <v>44360</v>
      </c>
      <c r="C2260" s="2" t="s">
        <v>45</v>
      </c>
      <c r="D2260" s="2" t="s">
        <v>87</v>
      </c>
      <c r="E2260" s="2" t="s">
        <v>88</v>
      </c>
      <c r="F2260" s="2" t="str">
        <f t="shared" si="210"/>
        <v>Women</v>
      </c>
      <c r="G2260" s="2" t="str">
        <f t="shared" si="211"/>
        <v xml:space="preserve"> Apparel</v>
      </c>
      <c r="H2260" s="2" t="s">
        <v>20</v>
      </c>
      <c r="I2260" s="2">
        <v>70</v>
      </c>
      <c r="J2260" s="2">
        <v>575</v>
      </c>
      <c r="K2260" s="2">
        <v>40250</v>
      </c>
      <c r="L2260" s="2" t="s">
        <v>80</v>
      </c>
      <c r="M2260" s="2">
        <f t="shared" si="212"/>
        <v>6</v>
      </c>
      <c r="N2260" s="2" t="str">
        <f t="shared" si="213"/>
        <v>Jun</v>
      </c>
      <c r="O2260" s="2" t="str">
        <f t="shared" si="214"/>
        <v>Sun</v>
      </c>
      <c r="P2260" s="2" t="str">
        <f t="shared" si="215"/>
        <v>2021</v>
      </c>
    </row>
    <row r="2261" spans="1:16" x14ac:dyDescent="0.3">
      <c r="A2261" s="2" t="s">
        <v>23</v>
      </c>
      <c r="B2261" s="3">
        <v>44389</v>
      </c>
      <c r="C2261" s="2" t="s">
        <v>45</v>
      </c>
      <c r="D2261" s="2" t="s">
        <v>87</v>
      </c>
      <c r="E2261" s="2" t="s">
        <v>88</v>
      </c>
      <c r="F2261" s="2" t="str">
        <f t="shared" si="210"/>
        <v>Men</v>
      </c>
      <c r="G2261" s="2" t="str">
        <f t="shared" si="211"/>
        <v xml:space="preserve"> Street Footwear</v>
      </c>
      <c r="H2261" s="2" t="s">
        <v>14</v>
      </c>
      <c r="I2261" s="2">
        <v>50</v>
      </c>
      <c r="J2261" s="2">
        <v>725</v>
      </c>
      <c r="K2261" s="2">
        <v>36250</v>
      </c>
      <c r="L2261" s="2" t="s">
        <v>80</v>
      </c>
      <c r="M2261" s="2">
        <f t="shared" si="212"/>
        <v>7</v>
      </c>
      <c r="N2261" s="2" t="str">
        <f t="shared" si="213"/>
        <v>Jul</v>
      </c>
      <c r="O2261" s="2" t="str">
        <f t="shared" si="214"/>
        <v>Mon</v>
      </c>
      <c r="P2261" s="2" t="str">
        <f t="shared" si="215"/>
        <v>2021</v>
      </c>
    </row>
    <row r="2262" spans="1:16" x14ac:dyDescent="0.3">
      <c r="A2262" s="2" t="s">
        <v>23</v>
      </c>
      <c r="B2262" s="3">
        <v>44389</v>
      </c>
      <c r="C2262" s="2" t="s">
        <v>45</v>
      </c>
      <c r="D2262" s="2" t="s">
        <v>87</v>
      </c>
      <c r="E2262" s="2" t="s">
        <v>88</v>
      </c>
      <c r="F2262" s="2" t="str">
        <f t="shared" si="210"/>
        <v>Men</v>
      </c>
      <c r="G2262" s="2" t="str">
        <f t="shared" si="211"/>
        <v xml:space="preserve"> Athletic Footwear</v>
      </c>
      <c r="H2262" s="2" t="s">
        <v>16</v>
      </c>
      <c r="I2262" s="2">
        <v>55.000000000000007</v>
      </c>
      <c r="J2262" s="2">
        <v>575</v>
      </c>
      <c r="K2262" s="2">
        <v>31625.000000000004</v>
      </c>
      <c r="L2262" s="2" t="s">
        <v>80</v>
      </c>
      <c r="M2262" s="2">
        <f t="shared" si="212"/>
        <v>7</v>
      </c>
      <c r="N2262" s="2" t="str">
        <f t="shared" si="213"/>
        <v>Jul</v>
      </c>
      <c r="O2262" s="2" t="str">
        <f t="shared" si="214"/>
        <v>Mon</v>
      </c>
      <c r="P2262" s="2" t="str">
        <f t="shared" si="215"/>
        <v>2021</v>
      </c>
    </row>
    <row r="2263" spans="1:16" x14ac:dyDescent="0.3">
      <c r="A2263" s="2" t="s">
        <v>23</v>
      </c>
      <c r="B2263" s="3">
        <v>44389</v>
      </c>
      <c r="C2263" s="2" t="s">
        <v>45</v>
      </c>
      <c r="D2263" s="2" t="s">
        <v>87</v>
      </c>
      <c r="E2263" s="2" t="s">
        <v>88</v>
      </c>
      <c r="F2263" s="2" t="str">
        <f t="shared" si="210"/>
        <v>Women</v>
      </c>
      <c r="G2263" s="2" t="str">
        <f t="shared" si="211"/>
        <v xml:space="preserve"> Street Footwear</v>
      </c>
      <c r="H2263" s="2" t="s">
        <v>17</v>
      </c>
      <c r="I2263" s="2">
        <v>55.000000000000007</v>
      </c>
      <c r="J2263" s="2">
        <v>525</v>
      </c>
      <c r="K2263" s="2">
        <v>28875.000000000004</v>
      </c>
      <c r="L2263" s="2" t="s">
        <v>80</v>
      </c>
      <c r="M2263" s="2">
        <f t="shared" si="212"/>
        <v>7</v>
      </c>
      <c r="N2263" s="2" t="str">
        <f t="shared" si="213"/>
        <v>Jul</v>
      </c>
      <c r="O2263" s="2" t="str">
        <f t="shared" si="214"/>
        <v>Mon</v>
      </c>
      <c r="P2263" s="2" t="str">
        <f t="shared" si="215"/>
        <v>2021</v>
      </c>
    </row>
    <row r="2264" spans="1:16" x14ac:dyDescent="0.3">
      <c r="A2264" s="2" t="s">
        <v>23</v>
      </c>
      <c r="B2264" s="3">
        <v>44389</v>
      </c>
      <c r="C2264" s="2" t="s">
        <v>45</v>
      </c>
      <c r="D2264" s="2" t="s">
        <v>87</v>
      </c>
      <c r="E2264" s="2" t="s">
        <v>88</v>
      </c>
      <c r="F2264" s="2" t="str">
        <f t="shared" si="210"/>
        <v>Women</v>
      </c>
      <c r="G2264" s="2" t="str">
        <f t="shared" si="211"/>
        <v xml:space="preserve"> Athletic Footwear</v>
      </c>
      <c r="H2264" s="2" t="s">
        <v>18</v>
      </c>
      <c r="I2264" s="2">
        <v>50</v>
      </c>
      <c r="J2264" s="2">
        <v>425</v>
      </c>
      <c r="K2264" s="2">
        <v>21250</v>
      </c>
      <c r="L2264" s="2" t="s">
        <v>80</v>
      </c>
      <c r="M2264" s="2">
        <f t="shared" si="212"/>
        <v>7</v>
      </c>
      <c r="N2264" s="2" t="str">
        <f t="shared" si="213"/>
        <v>Jul</v>
      </c>
      <c r="O2264" s="2" t="str">
        <f t="shared" si="214"/>
        <v>Mon</v>
      </c>
      <c r="P2264" s="2" t="str">
        <f t="shared" si="215"/>
        <v>2021</v>
      </c>
    </row>
    <row r="2265" spans="1:16" x14ac:dyDescent="0.3">
      <c r="A2265" s="2" t="s">
        <v>23</v>
      </c>
      <c r="B2265" s="3">
        <v>44389</v>
      </c>
      <c r="C2265" s="2" t="s">
        <v>45</v>
      </c>
      <c r="D2265" s="2" t="s">
        <v>87</v>
      </c>
      <c r="E2265" s="2" t="s">
        <v>88</v>
      </c>
      <c r="F2265" s="2" t="str">
        <f t="shared" si="210"/>
        <v>Men</v>
      </c>
      <c r="G2265" s="2" t="str">
        <f t="shared" si="211"/>
        <v xml:space="preserve"> Apparel</v>
      </c>
      <c r="H2265" s="2" t="s">
        <v>19</v>
      </c>
      <c r="I2265" s="2">
        <v>55.000000000000007</v>
      </c>
      <c r="J2265" s="2">
        <v>475</v>
      </c>
      <c r="K2265" s="2">
        <v>26125.000000000004</v>
      </c>
      <c r="L2265" s="2" t="s">
        <v>80</v>
      </c>
      <c r="M2265" s="2">
        <f t="shared" si="212"/>
        <v>7</v>
      </c>
      <c r="N2265" s="2" t="str">
        <f t="shared" si="213"/>
        <v>Jul</v>
      </c>
      <c r="O2265" s="2" t="str">
        <f t="shared" si="214"/>
        <v>Mon</v>
      </c>
      <c r="P2265" s="2" t="str">
        <f t="shared" si="215"/>
        <v>2021</v>
      </c>
    </row>
    <row r="2266" spans="1:16" x14ac:dyDescent="0.3">
      <c r="A2266" s="2" t="s">
        <v>23</v>
      </c>
      <c r="B2266" s="3">
        <v>44389</v>
      </c>
      <c r="C2266" s="2" t="s">
        <v>45</v>
      </c>
      <c r="D2266" s="2" t="s">
        <v>87</v>
      </c>
      <c r="E2266" s="2" t="s">
        <v>88</v>
      </c>
      <c r="F2266" s="2" t="str">
        <f t="shared" si="210"/>
        <v>Women</v>
      </c>
      <c r="G2266" s="2" t="str">
        <f t="shared" si="211"/>
        <v xml:space="preserve"> Apparel</v>
      </c>
      <c r="H2266" s="2" t="s">
        <v>20</v>
      </c>
      <c r="I2266" s="2">
        <v>70</v>
      </c>
      <c r="J2266" s="2">
        <v>475</v>
      </c>
      <c r="K2266" s="2">
        <v>33250</v>
      </c>
      <c r="L2266" s="2" t="s">
        <v>80</v>
      </c>
      <c r="M2266" s="2">
        <f t="shared" si="212"/>
        <v>7</v>
      </c>
      <c r="N2266" s="2" t="str">
        <f t="shared" si="213"/>
        <v>Jul</v>
      </c>
      <c r="O2266" s="2" t="str">
        <f t="shared" si="214"/>
        <v>Mon</v>
      </c>
      <c r="P2266" s="2" t="str">
        <f t="shared" si="215"/>
        <v>2021</v>
      </c>
    </row>
    <row r="2267" spans="1:16" x14ac:dyDescent="0.3">
      <c r="A2267" s="2" t="s">
        <v>23</v>
      </c>
      <c r="B2267" s="3">
        <v>44421</v>
      </c>
      <c r="C2267" s="2" t="s">
        <v>45</v>
      </c>
      <c r="D2267" s="2" t="s">
        <v>87</v>
      </c>
      <c r="E2267" s="2" t="s">
        <v>88</v>
      </c>
      <c r="F2267" s="2" t="str">
        <f t="shared" si="210"/>
        <v>Men</v>
      </c>
      <c r="G2267" s="2" t="str">
        <f t="shared" si="211"/>
        <v xml:space="preserve"> Street Footwear</v>
      </c>
      <c r="H2267" s="2" t="s">
        <v>14</v>
      </c>
      <c r="I2267" s="2">
        <v>55.000000000000007</v>
      </c>
      <c r="J2267" s="2">
        <v>675</v>
      </c>
      <c r="K2267" s="2">
        <v>37125.000000000007</v>
      </c>
      <c r="L2267" s="2" t="s">
        <v>80</v>
      </c>
      <c r="M2267" s="2">
        <f t="shared" si="212"/>
        <v>8</v>
      </c>
      <c r="N2267" s="2" t="str">
        <f t="shared" si="213"/>
        <v>Aug</v>
      </c>
      <c r="O2267" s="2" t="str">
        <f t="shared" si="214"/>
        <v>Fri</v>
      </c>
      <c r="P2267" s="2" t="str">
        <f t="shared" si="215"/>
        <v>2021</v>
      </c>
    </row>
    <row r="2268" spans="1:16" x14ac:dyDescent="0.3">
      <c r="A2268" s="2" t="s">
        <v>23</v>
      </c>
      <c r="B2268" s="3">
        <v>44421</v>
      </c>
      <c r="C2268" s="2" t="s">
        <v>45</v>
      </c>
      <c r="D2268" s="2" t="s">
        <v>87</v>
      </c>
      <c r="E2268" s="2" t="s">
        <v>88</v>
      </c>
      <c r="F2268" s="2" t="str">
        <f t="shared" si="210"/>
        <v>Men</v>
      </c>
      <c r="G2268" s="2" t="str">
        <f t="shared" si="211"/>
        <v xml:space="preserve"> Athletic Footwear</v>
      </c>
      <c r="H2268" s="2" t="s">
        <v>16</v>
      </c>
      <c r="I2268" s="2">
        <v>60.000000000000007</v>
      </c>
      <c r="J2268" s="2">
        <v>625</v>
      </c>
      <c r="K2268" s="2">
        <v>37500.000000000007</v>
      </c>
      <c r="L2268" s="2" t="s">
        <v>80</v>
      </c>
      <c r="M2268" s="2">
        <f t="shared" si="212"/>
        <v>8</v>
      </c>
      <c r="N2268" s="2" t="str">
        <f t="shared" si="213"/>
        <v>Aug</v>
      </c>
      <c r="O2268" s="2" t="str">
        <f t="shared" si="214"/>
        <v>Fri</v>
      </c>
      <c r="P2268" s="2" t="str">
        <f t="shared" si="215"/>
        <v>2021</v>
      </c>
    </row>
    <row r="2269" spans="1:16" x14ac:dyDescent="0.3">
      <c r="A2269" s="2" t="s">
        <v>23</v>
      </c>
      <c r="B2269" s="3">
        <v>44421</v>
      </c>
      <c r="C2269" s="2" t="s">
        <v>45</v>
      </c>
      <c r="D2269" s="2" t="s">
        <v>87</v>
      </c>
      <c r="E2269" s="2" t="s">
        <v>88</v>
      </c>
      <c r="F2269" s="2" t="str">
        <f t="shared" si="210"/>
        <v>Women</v>
      </c>
      <c r="G2269" s="2" t="str">
        <f t="shared" si="211"/>
        <v xml:space="preserve"> Street Footwear</v>
      </c>
      <c r="H2269" s="2" t="s">
        <v>17</v>
      </c>
      <c r="I2269" s="2">
        <v>55.000000000000007</v>
      </c>
      <c r="J2269" s="2">
        <v>500</v>
      </c>
      <c r="K2269" s="2">
        <v>27500.000000000004</v>
      </c>
      <c r="L2269" s="2" t="s">
        <v>80</v>
      </c>
      <c r="M2269" s="2">
        <f t="shared" si="212"/>
        <v>8</v>
      </c>
      <c r="N2269" s="2" t="str">
        <f t="shared" si="213"/>
        <v>Aug</v>
      </c>
      <c r="O2269" s="2" t="str">
        <f t="shared" si="214"/>
        <v>Fri</v>
      </c>
      <c r="P2269" s="2" t="str">
        <f t="shared" si="215"/>
        <v>2021</v>
      </c>
    </row>
    <row r="2270" spans="1:16" x14ac:dyDescent="0.3">
      <c r="A2270" s="2" t="s">
        <v>23</v>
      </c>
      <c r="B2270" s="3">
        <v>44421</v>
      </c>
      <c r="C2270" s="2" t="s">
        <v>45</v>
      </c>
      <c r="D2270" s="2" t="s">
        <v>87</v>
      </c>
      <c r="E2270" s="2" t="s">
        <v>88</v>
      </c>
      <c r="F2270" s="2" t="str">
        <f t="shared" si="210"/>
        <v>Women</v>
      </c>
      <c r="G2270" s="2" t="str">
        <f t="shared" si="211"/>
        <v xml:space="preserve"> Athletic Footwear</v>
      </c>
      <c r="H2270" s="2" t="s">
        <v>18</v>
      </c>
      <c r="I2270" s="2">
        <v>55.000000000000007</v>
      </c>
      <c r="J2270" s="2">
        <v>450</v>
      </c>
      <c r="K2270" s="2">
        <v>24750.000000000004</v>
      </c>
      <c r="L2270" s="2" t="s">
        <v>80</v>
      </c>
      <c r="M2270" s="2">
        <f t="shared" si="212"/>
        <v>8</v>
      </c>
      <c r="N2270" s="2" t="str">
        <f t="shared" si="213"/>
        <v>Aug</v>
      </c>
      <c r="O2270" s="2" t="str">
        <f t="shared" si="214"/>
        <v>Fri</v>
      </c>
      <c r="P2270" s="2" t="str">
        <f t="shared" si="215"/>
        <v>2021</v>
      </c>
    </row>
    <row r="2271" spans="1:16" x14ac:dyDescent="0.3">
      <c r="A2271" s="2" t="s">
        <v>23</v>
      </c>
      <c r="B2271" s="3">
        <v>44421</v>
      </c>
      <c r="C2271" s="2" t="s">
        <v>45</v>
      </c>
      <c r="D2271" s="2" t="s">
        <v>87</v>
      </c>
      <c r="E2271" s="2" t="s">
        <v>88</v>
      </c>
      <c r="F2271" s="2" t="str">
        <f t="shared" si="210"/>
        <v>Men</v>
      </c>
      <c r="G2271" s="2" t="str">
        <f t="shared" si="211"/>
        <v xml:space="preserve"> Apparel</v>
      </c>
      <c r="H2271" s="2" t="s">
        <v>19</v>
      </c>
      <c r="I2271" s="2">
        <v>65</v>
      </c>
      <c r="J2271" s="2">
        <v>450</v>
      </c>
      <c r="K2271" s="2">
        <v>29250</v>
      </c>
      <c r="L2271" s="2" t="s">
        <v>80</v>
      </c>
      <c r="M2271" s="2">
        <f t="shared" si="212"/>
        <v>8</v>
      </c>
      <c r="N2271" s="2" t="str">
        <f t="shared" si="213"/>
        <v>Aug</v>
      </c>
      <c r="O2271" s="2" t="str">
        <f t="shared" si="214"/>
        <v>Fri</v>
      </c>
      <c r="P2271" s="2" t="str">
        <f t="shared" si="215"/>
        <v>2021</v>
      </c>
    </row>
    <row r="2272" spans="1:16" x14ac:dyDescent="0.3">
      <c r="A2272" s="2" t="s">
        <v>23</v>
      </c>
      <c r="B2272" s="3">
        <v>44421</v>
      </c>
      <c r="C2272" s="2" t="s">
        <v>45</v>
      </c>
      <c r="D2272" s="2" t="s">
        <v>87</v>
      </c>
      <c r="E2272" s="2" t="s">
        <v>88</v>
      </c>
      <c r="F2272" s="2" t="str">
        <f t="shared" si="210"/>
        <v>Women</v>
      </c>
      <c r="G2272" s="2" t="str">
        <f t="shared" si="211"/>
        <v xml:space="preserve"> Apparel</v>
      </c>
      <c r="H2272" s="2" t="s">
        <v>20</v>
      </c>
      <c r="I2272" s="2">
        <v>70</v>
      </c>
      <c r="J2272" s="2">
        <v>425</v>
      </c>
      <c r="K2272" s="2">
        <v>29750</v>
      </c>
      <c r="L2272" s="2" t="s">
        <v>80</v>
      </c>
      <c r="M2272" s="2">
        <f t="shared" si="212"/>
        <v>8</v>
      </c>
      <c r="N2272" s="2" t="str">
        <f t="shared" si="213"/>
        <v>Aug</v>
      </c>
      <c r="O2272" s="2" t="str">
        <f t="shared" si="214"/>
        <v>Fri</v>
      </c>
      <c r="P2272" s="2" t="str">
        <f t="shared" si="215"/>
        <v>2021</v>
      </c>
    </row>
    <row r="2273" spans="1:16" x14ac:dyDescent="0.3">
      <c r="A2273" s="2" t="s">
        <v>23</v>
      </c>
      <c r="B2273" s="3">
        <v>44453</v>
      </c>
      <c r="C2273" s="2" t="s">
        <v>45</v>
      </c>
      <c r="D2273" s="2" t="s">
        <v>87</v>
      </c>
      <c r="E2273" s="2" t="s">
        <v>88</v>
      </c>
      <c r="F2273" s="2" t="str">
        <f t="shared" si="210"/>
        <v>Men</v>
      </c>
      <c r="G2273" s="2" t="str">
        <f t="shared" si="211"/>
        <v xml:space="preserve"> Street Footwear</v>
      </c>
      <c r="H2273" s="2" t="s">
        <v>14</v>
      </c>
      <c r="I2273" s="2">
        <v>45.000000000000014</v>
      </c>
      <c r="J2273" s="2">
        <v>600</v>
      </c>
      <c r="K2273" s="2">
        <v>27000.000000000007</v>
      </c>
      <c r="L2273" s="2" t="s">
        <v>80</v>
      </c>
      <c r="M2273" s="2">
        <f t="shared" si="212"/>
        <v>9</v>
      </c>
      <c r="N2273" s="2" t="str">
        <f t="shared" si="213"/>
        <v>Sep</v>
      </c>
      <c r="O2273" s="2" t="str">
        <f t="shared" si="214"/>
        <v>Tue</v>
      </c>
      <c r="P2273" s="2" t="str">
        <f t="shared" si="215"/>
        <v>2021</v>
      </c>
    </row>
    <row r="2274" spans="1:16" x14ac:dyDescent="0.3">
      <c r="A2274" s="2" t="s">
        <v>23</v>
      </c>
      <c r="B2274" s="3">
        <v>44453</v>
      </c>
      <c r="C2274" s="2" t="s">
        <v>45</v>
      </c>
      <c r="D2274" s="2" t="s">
        <v>87</v>
      </c>
      <c r="E2274" s="2" t="s">
        <v>88</v>
      </c>
      <c r="F2274" s="2" t="str">
        <f t="shared" si="210"/>
        <v>Men</v>
      </c>
      <c r="G2274" s="2" t="str">
        <f t="shared" si="211"/>
        <v xml:space="preserve"> Athletic Footwear</v>
      </c>
      <c r="H2274" s="2" t="s">
        <v>16</v>
      </c>
      <c r="I2274" s="2">
        <v>50.000000000000014</v>
      </c>
      <c r="J2274" s="2">
        <v>600</v>
      </c>
      <c r="K2274" s="2">
        <v>30000.000000000007</v>
      </c>
      <c r="L2274" s="2" t="s">
        <v>80</v>
      </c>
      <c r="M2274" s="2">
        <f t="shared" si="212"/>
        <v>9</v>
      </c>
      <c r="N2274" s="2" t="str">
        <f t="shared" si="213"/>
        <v>Sep</v>
      </c>
      <c r="O2274" s="2" t="str">
        <f t="shared" si="214"/>
        <v>Tue</v>
      </c>
      <c r="P2274" s="2" t="str">
        <f t="shared" si="215"/>
        <v>2021</v>
      </c>
    </row>
    <row r="2275" spans="1:16" x14ac:dyDescent="0.3">
      <c r="A2275" s="2" t="s">
        <v>23</v>
      </c>
      <c r="B2275" s="3">
        <v>44453</v>
      </c>
      <c r="C2275" s="2" t="s">
        <v>45</v>
      </c>
      <c r="D2275" s="2" t="s">
        <v>87</v>
      </c>
      <c r="E2275" s="2" t="s">
        <v>88</v>
      </c>
      <c r="F2275" s="2" t="str">
        <f t="shared" si="210"/>
        <v>Women</v>
      </c>
      <c r="G2275" s="2" t="str">
        <f t="shared" si="211"/>
        <v xml:space="preserve"> Street Footwear</v>
      </c>
      <c r="H2275" s="2" t="s">
        <v>17</v>
      </c>
      <c r="I2275" s="2">
        <v>45.000000000000014</v>
      </c>
      <c r="J2275" s="2">
        <v>450</v>
      </c>
      <c r="K2275" s="2">
        <v>20250.000000000007</v>
      </c>
      <c r="L2275" s="2" t="s">
        <v>80</v>
      </c>
      <c r="M2275" s="2">
        <f t="shared" si="212"/>
        <v>9</v>
      </c>
      <c r="N2275" s="2" t="str">
        <f t="shared" si="213"/>
        <v>Sep</v>
      </c>
      <c r="O2275" s="2" t="str">
        <f t="shared" si="214"/>
        <v>Tue</v>
      </c>
      <c r="P2275" s="2" t="str">
        <f t="shared" si="215"/>
        <v>2021</v>
      </c>
    </row>
    <row r="2276" spans="1:16" x14ac:dyDescent="0.3">
      <c r="A2276" s="2" t="s">
        <v>23</v>
      </c>
      <c r="B2276" s="3">
        <v>44453</v>
      </c>
      <c r="C2276" s="2" t="s">
        <v>45</v>
      </c>
      <c r="D2276" s="2" t="s">
        <v>87</v>
      </c>
      <c r="E2276" s="2" t="s">
        <v>88</v>
      </c>
      <c r="F2276" s="2" t="str">
        <f t="shared" si="210"/>
        <v>Women</v>
      </c>
      <c r="G2276" s="2" t="str">
        <f t="shared" si="211"/>
        <v xml:space="preserve"> Athletic Footwear</v>
      </c>
      <c r="H2276" s="2" t="s">
        <v>18</v>
      </c>
      <c r="I2276" s="2">
        <v>45.000000000000014</v>
      </c>
      <c r="J2276" s="2">
        <v>400</v>
      </c>
      <c r="K2276" s="2">
        <v>18000.000000000007</v>
      </c>
      <c r="L2276" s="2" t="s">
        <v>80</v>
      </c>
      <c r="M2276" s="2">
        <f t="shared" si="212"/>
        <v>9</v>
      </c>
      <c r="N2276" s="2" t="str">
        <f t="shared" si="213"/>
        <v>Sep</v>
      </c>
      <c r="O2276" s="2" t="str">
        <f t="shared" si="214"/>
        <v>Tue</v>
      </c>
      <c r="P2276" s="2" t="str">
        <f t="shared" si="215"/>
        <v>2021</v>
      </c>
    </row>
    <row r="2277" spans="1:16" x14ac:dyDescent="0.3">
      <c r="A2277" s="2" t="s">
        <v>23</v>
      </c>
      <c r="B2277" s="3">
        <v>44453</v>
      </c>
      <c r="C2277" s="2" t="s">
        <v>45</v>
      </c>
      <c r="D2277" s="2" t="s">
        <v>87</v>
      </c>
      <c r="E2277" s="2" t="s">
        <v>88</v>
      </c>
      <c r="F2277" s="2" t="str">
        <f t="shared" si="210"/>
        <v>Men</v>
      </c>
      <c r="G2277" s="2" t="str">
        <f t="shared" si="211"/>
        <v xml:space="preserve"> Apparel</v>
      </c>
      <c r="H2277" s="2" t="s">
        <v>19</v>
      </c>
      <c r="I2277" s="2">
        <v>55.000000000000007</v>
      </c>
      <c r="J2277" s="2">
        <v>400</v>
      </c>
      <c r="K2277" s="2">
        <v>22000.000000000004</v>
      </c>
      <c r="L2277" s="2" t="s">
        <v>80</v>
      </c>
      <c r="M2277" s="2">
        <f t="shared" si="212"/>
        <v>9</v>
      </c>
      <c r="N2277" s="2" t="str">
        <f t="shared" si="213"/>
        <v>Sep</v>
      </c>
      <c r="O2277" s="2" t="str">
        <f t="shared" si="214"/>
        <v>Tue</v>
      </c>
      <c r="P2277" s="2" t="str">
        <f t="shared" si="215"/>
        <v>2021</v>
      </c>
    </row>
    <row r="2278" spans="1:16" x14ac:dyDescent="0.3">
      <c r="A2278" s="2" t="s">
        <v>23</v>
      </c>
      <c r="B2278" s="3">
        <v>44453</v>
      </c>
      <c r="C2278" s="2" t="s">
        <v>45</v>
      </c>
      <c r="D2278" s="2" t="s">
        <v>87</v>
      </c>
      <c r="E2278" s="2" t="s">
        <v>88</v>
      </c>
      <c r="F2278" s="2" t="str">
        <f t="shared" si="210"/>
        <v>Women</v>
      </c>
      <c r="G2278" s="2" t="str">
        <f t="shared" si="211"/>
        <v xml:space="preserve"> Apparel</v>
      </c>
      <c r="H2278" s="2" t="s">
        <v>20</v>
      </c>
      <c r="I2278" s="2">
        <v>60.000000000000007</v>
      </c>
      <c r="J2278" s="2">
        <v>450</v>
      </c>
      <c r="K2278" s="2">
        <v>27000.000000000004</v>
      </c>
      <c r="L2278" s="2" t="s">
        <v>80</v>
      </c>
      <c r="M2278" s="2">
        <f t="shared" si="212"/>
        <v>9</v>
      </c>
      <c r="N2278" s="2" t="str">
        <f t="shared" si="213"/>
        <v>Sep</v>
      </c>
      <c r="O2278" s="2" t="str">
        <f t="shared" si="214"/>
        <v>Tue</v>
      </c>
      <c r="P2278" s="2" t="str">
        <f t="shared" si="215"/>
        <v>2021</v>
      </c>
    </row>
    <row r="2279" spans="1:16" x14ac:dyDescent="0.3">
      <c r="A2279" s="2" t="s">
        <v>23</v>
      </c>
      <c r="B2279" s="3">
        <v>44482</v>
      </c>
      <c r="C2279" s="2" t="s">
        <v>45</v>
      </c>
      <c r="D2279" s="2" t="s">
        <v>87</v>
      </c>
      <c r="E2279" s="2" t="s">
        <v>88</v>
      </c>
      <c r="F2279" s="2" t="str">
        <f t="shared" si="210"/>
        <v>Men</v>
      </c>
      <c r="G2279" s="2" t="str">
        <f t="shared" si="211"/>
        <v xml:space="preserve"> Street Footwear</v>
      </c>
      <c r="H2279" s="2" t="s">
        <v>14</v>
      </c>
      <c r="I2279" s="2">
        <v>45.000000000000014</v>
      </c>
      <c r="J2279" s="2">
        <v>525</v>
      </c>
      <c r="K2279" s="2">
        <v>23625.000000000007</v>
      </c>
      <c r="L2279" s="2" t="s">
        <v>80</v>
      </c>
      <c r="M2279" s="2">
        <f t="shared" si="212"/>
        <v>10</v>
      </c>
      <c r="N2279" s="2" t="str">
        <f t="shared" si="213"/>
        <v>Oct</v>
      </c>
      <c r="O2279" s="2" t="str">
        <f t="shared" si="214"/>
        <v>Wed</v>
      </c>
      <c r="P2279" s="2" t="str">
        <f t="shared" si="215"/>
        <v>2021</v>
      </c>
    </row>
    <row r="2280" spans="1:16" x14ac:dyDescent="0.3">
      <c r="A2280" s="2" t="s">
        <v>23</v>
      </c>
      <c r="B2280" s="3">
        <v>44482</v>
      </c>
      <c r="C2280" s="2" t="s">
        <v>45</v>
      </c>
      <c r="D2280" s="2" t="s">
        <v>87</v>
      </c>
      <c r="E2280" s="2" t="s">
        <v>88</v>
      </c>
      <c r="F2280" s="2" t="str">
        <f t="shared" si="210"/>
        <v>Men</v>
      </c>
      <c r="G2280" s="2" t="str">
        <f t="shared" si="211"/>
        <v xml:space="preserve"> Athletic Footwear</v>
      </c>
      <c r="H2280" s="2" t="s">
        <v>16</v>
      </c>
      <c r="I2280" s="2">
        <v>50.000000000000014</v>
      </c>
      <c r="J2280" s="2">
        <v>525</v>
      </c>
      <c r="K2280" s="2">
        <v>26250.000000000007</v>
      </c>
      <c r="L2280" s="2" t="s">
        <v>80</v>
      </c>
      <c r="M2280" s="2">
        <f t="shared" si="212"/>
        <v>10</v>
      </c>
      <c r="N2280" s="2" t="str">
        <f t="shared" si="213"/>
        <v>Oct</v>
      </c>
      <c r="O2280" s="2" t="str">
        <f t="shared" si="214"/>
        <v>Wed</v>
      </c>
      <c r="P2280" s="2" t="str">
        <f t="shared" si="215"/>
        <v>2021</v>
      </c>
    </row>
    <row r="2281" spans="1:16" x14ac:dyDescent="0.3">
      <c r="A2281" s="2" t="s">
        <v>23</v>
      </c>
      <c r="B2281" s="3">
        <v>44482</v>
      </c>
      <c r="C2281" s="2" t="s">
        <v>45</v>
      </c>
      <c r="D2281" s="2" t="s">
        <v>87</v>
      </c>
      <c r="E2281" s="2" t="s">
        <v>88</v>
      </c>
      <c r="F2281" s="2" t="str">
        <f t="shared" si="210"/>
        <v>Women</v>
      </c>
      <c r="G2281" s="2" t="str">
        <f t="shared" si="211"/>
        <v xml:space="preserve"> Street Footwear</v>
      </c>
      <c r="H2281" s="2" t="s">
        <v>17</v>
      </c>
      <c r="I2281" s="2">
        <v>45.000000000000014</v>
      </c>
      <c r="J2281" s="2">
        <v>350</v>
      </c>
      <c r="K2281" s="2">
        <v>15750.000000000005</v>
      </c>
      <c r="L2281" s="2" t="s">
        <v>80</v>
      </c>
      <c r="M2281" s="2">
        <f t="shared" si="212"/>
        <v>10</v>
      </c>
      <c r="N2281" s="2" t="str">
        <f t="shared" si="213"/>
        <v>Oct</v>
      </c>
      <c r="O2281" s="2" t="str">
        <f t="shared" si="214"/>
        <v>Wed</v>
      </c>
      <c r="P2281" s="2" t="str">
        <f t="shared" si="215"/>
        <v>2021</v>
      </c>
    </row>
    <row r="2282" spans="1:16" x14ac:dyDescent="0.3">
      <c r="A2282" s="2" t="s">
        <v>23</v>
      </c>
      <c r="B2282" s="3">
        <v>44482</v>
      </c>
      <c r="C2282" s="2" t="s">
        <v>45</v>
      </c>
      <c r="D2282" s="2" t="s">
        <v>87</v>
      </c>
      <c r="E2282" s="2" t="s">
        <v>88</v>
      </c>
      <c r="F2282" s="2" t="str">
        <f t="shared" si="210"/>
        <v>Women</v>
      </c>
      <c r="G2282" s="2" t="str">
        <f t="shared" si="211"/>
        <v xml:space="preserve"> Athletic Footwear</v>
      </c>
      <c r="H2282" s="2" t="s">
        <v>18</v>
      </c>
      <c r="I2282" s="2">
        <v>45.000000000000014</v>
      </c>
      <c r="J2282" s="2">
        <v>325</v>
      </c>
      <c r="K2282" s="2">
        <v>14625.000000000005</v>
      </c>
      <c r="L2282" s="2" t="s">
        <v>80</v>
      </c>
      <c r="M2282" s="2">
        <f t="shared" si="212"/>
        <v>10</v>
      </c>
      <c r="N2282" s="2" t="str">
        <f t="shared" si="213"/>
        <v>Oct</v>
      </c>
      <c r="O2282" s="2" t="str">
        <f t="shared" si="214"/>
        <v>Wed</v>
      </c>
      <c r="P2282" s="2" t="str">
        <f t="shared" si="215"/>
        <v>2021</v>
      </c>
    </row>
    <row r="2283" spans="1:16" x14ac:dyDescent="0.3">
      <c r="A2283" s="2" t="s">
        <v>23</v>
      </c>
      <c r="B2283" s="3">
        <v>44482</v>
      </c>
      <c r="C2283" s="2" t="s">
        <v>45</v>
      </c>
      <c r="D2283" s="2" t="s">
        <v>87</v>
      </c>
      <c r="E2283" s="2" t="s">
        <v>88</v>
      </c>
      <c r="F2283" s="2" t="str">
        <f t="shared" si="210"/>
        <v>Men</v>
      </c>
      <c r="G2283" s="2" t="str">
        <f t="shared" si="211"/>
        <v xml:space="preserve"> Apparel</v>
      </c>
      <c r="H2283" s="2" t="s">
        <v>19</v>
      </c>
      <c r="I2283" s="2">
        <v>55.000000000000007</v>
      </c>
      <c r="J2283" s="2">
        <v>300</v>
      </c>
      <c r="K2283" s="2">
        <v>16500.000000000004</v>
      </c>
      <c r="L2283" s="2" t="s">
        <v>80</v>
      </c>
      <c r="M2283" s="2">
        <f t="shared" si="212"/>
        <v>10</v>
      </c>
      <c r="N2283" s="2" t="str">
        <f t="shared" si="213"/>
        <v>Oct</v>
      </c>
      <c r="O2283" s="2" t="str">
        <f t="shared" si="214"/>
        <v>Wed</v>
      </c>
      <c r="P2283" s="2" t="str">
        <f t="shared" si="215"/>
        <v>2021</v>
      </c>
    </row>
    <row r="2284" spans="1:16" x14ac:dyDescent="0.3">
      <c r="A2284" s="2" t="s">
        <v>23</v>
      </c>
      <c r="B2284" s="3">
        <v>44482</v>
      </c>
      <c r="C2284" s="2" t="s">
        <v>45</v>
      </c>
      <c r="D2284" s="2" t="s">
        <v>87</v>
      </c>
      <c r="E2284" s="2" t="s">
        <v>88</v>
      </c>
      <c r="F2284" s="2" t="str">
        <f t="shared" si="210"/>
        <v>Women</v>
      </c>
      <c r="G2284" s="2" t="str">
        <f t="shared" si="211"/>
        <v xml:space="preserve"> Apparel</v>
      </c>
      <c r="H2284" s="2" t="s">
        <v>20</v>
      </c>
      <c r="I2284" s="2">
        <v>70</v>
      </c>
      <c r="J2284" s="2">
        <v>350</v>
      </c>
      <c r="K2284" s="2">
        <v>24500</v>
      </c>
      <c r="L2284" s="2" t="s">
        <v>80</v>
      </c>
      <c r="M2284" s="2">
        <f t="shared" si="212"/>
        <v>10</v>
      </c>
      <c r="N2284" s="2" t="str">
        <f t="shared" si="213"/>
        <v>Oct</v>
      </c>
      <c r="O2284" s="2" t="str">
        <f t="shared" si="214"/>
        <v>Wed</v>
      </c>
      <c r="P2284" s="2" t="str">
        <f t="shared" si="215"/>
        <v>2021</v>
      </c>
    </row>
    <row r="2285" spans="1:16" x14ac:dyDescent="0.3">
      <c r="A2285" s="2" t="s">
        <v>23</v>
      </c>
      <c r="B2285" s="3">
        <v>44513</v>
      </c>
      <c r="C2285" s="2" t="s">
        <v>45</v>
      </c>
      <c r="D2285" s="2" t="s">
        <v>87</v>
      </c>
      <c r="E2285" s="2" t="s">
        <v>88</v>
      </c>
      <c r="F2285" s="2" t="str">
        <f t="shared" si="210"/>
        <v>Men</v>
      </c>
      <c r="G2285" s="2" t="str">
        <f t="shared" si="211"/>
        <v xml:space="preserve"> Street Footwear</v>
      </c>
      <c r="H2285" s="2" t="s">
        <v>14</v>
      </c>
      <c r="I2285" s="2">
        <v>55.000000000000007</v>
      </c>
      <c r="J2285" s="2">
        <v>525</v>
      </c>
      <c r="K2285" s="2">
        <v>28875.000000000004</v>
      </c>
      <c r="L2285" s="2" t="s">
        <v>80</v>
      </c>
      <c r="M2285" s="2">
        <f t="shared" si="212"/>
        <v>11</v>
      </c>
      <c r="N2285" s="2" t="str">
        <f t="shared" si="213"/>
        <v>Nov</v>
      </c>
      <c r="O2285" s="2" t="str">
        <f t="shared" si="214"/>
        <v>Sat</v>
      </c>
      <c r="P2285" s="2" t="str">
        <f t="shared" si="215"/>
        <v>2021</v>
      </c>
    </row>
    <row r="2286" spans="1:16" x14ac:dyDescent="0.3">
      <c r="A2286" s="2" t="s">
        <v>23</v>
      </c>
      <c r="B2286" s="3">
        <v>44513</v>
      </c>
      <c r="C2286" s="2" t="s">
        <v>45</v>
      </c>
      <c r="D2286" s="2" t="s">
        <v>87</v>
      </c>
      <c r="E2286" s="2" t="s">
        <v>88</v>
      </c>
      <c r="F2286" s="2" t="str">
        <f t="shared" si="210"/>
        <v>Men</v>
      </c>
      <c r="G2286" s="2" t="str">
        <f t="shared" si="211"/>
        <v xml:space="preserve"> Athletic Footwear</v>
      </c>
      <c r="H2286" s="2" t="s">
        <v>16</v>
      </c>
      <c r="I2286" s="2">
        <v>60.000000000000007</v>
      </c>
      <c r="J2286" s="2">
        <v>575</v>
      </c>
      <c r="K2286" s="2">
        <v>34500.000000000007</v>
      </c>
      <c r="L2286" s="2" t="s">
        <v>80</v>
      </c>
      <c r="M2286" s="2">
        <f t="shared" si="212"/>
        <v>11</v>
      </c>
      <c r="N2286" s="2" t="str">
        <f t="shared" si="213"/>
        <v>Nov</v>
      </c>
      <c r="O2286" s="2" t="str">
        <f t="shared" si="214"/>
        <v>Sat</v>
      </c>
      <c r="P2286" s="2" t="str">
        <f t="shared" si="215"/>
        <v>2021</v>
      </c>
    </row>
    <row r="2287" spans="1:16" x14ac:dyDescent="0.3">
      <c r="A2287" s="2" t="s">
        <v>23</v>
      </c>
      <c r="B2287" s="3">
        <v>44513</v>
      </c>
      <c r="C2287" s="2" t="s">
        <v>45</v>
      </c>
      <c r="D2287" s="2" t="s">
        <v>87</v>
      </c>
      <c r="E2287" s="2" t="s">
        <v>88</v>
      </c>
      <c r="F2287" s="2" t="str">
        <f t="shared" si="210"/>
        <v>Women</v>
      </c>
      <c r="G2287" s="2" t="str">
        <f t="shared" si="211"/>
        <v xml:space="preserve"> Street Footwear</v>
      </c>
      <c r="H2287" s="2" t="s">
        <v>17</v>
      </c>
      <c r="I2287" s="2">
        <v>55.000000000000007</v>
      </c>
      <c r="J2287" s="2">
        <v>425</v>
      </c>
      <c r="K2287" s="2">
        <v>23375.000000000004</v>
      </c>
      <c r="L2287" s="2" t="s">
        <v>80</v>
      </c>
      <c r="M2287" s="2">
        <f t="shared" si="212"/>
        <v>11</v>
      </c>
      <c r="N2287" s="2" t="str">
        <f t="shared" si="213"/>
        <v>Nov</v>
      </c>
      <c r="O2287" s="2" t="str">
        <f t="shared" si="214"/>
        <v>Sat</v>
      </c>
      <c r="P2287" s="2" t="str">
        <f t="shared" si="215"/>
        <v>2021</v>
      </c>
    </row>
    <row r="2288" spans="1:16" x14ac:dyDescent="0.3">
      <c r="A2288" s="2" t="s">
        <v>23</v>
      </c>
      <c r="B2288" s="3">
        <v>44513</v>
      </c>
      <c r="C2288" s="2" t="s">
        <v>45</v>
      </c>
      <c r="D2288" s="2" t="s">
        <v>87</v>
      </c>
      <c r="E2288" s="2" t="s">
        <v>88</v>
      </c>
      <c r="F2288" s="2" t="str">
        <f t="shared" si="210"/>
        <v>Women</v>
      </c>
      <c r="G2288" s="2" t="str">
        <f t="shared" si="211"/>
        <v xml:space="preserve"> Athletic Footwear</v>
      </c>
      <c r="H2288" s="2" t="s">
        <v>18</v>
      </c>
      <c r="I2288" s="2">
        <v>55.000000000000007</v>
      </c>
      <c r="J2288" s="2">
        <v>400</v>
      </c>
      <c r="K2288" s="2">
        <v>22000.000000000004</v>
      </c>
      <c r="L2288" s="2" t="s">
        <v>80</v>
      </c>
      <c r="M2288" s="2">
        <f t="shared" si="212"/>
        <v>11</v>
      </c>
      <c r="N2288" s="2" t="str">
        <f t="shared" si="213"/>
        <v>Nov</v>
      </c>
      <c r="O2288" s="2" t="str">
        <f t="shared" si="214"/>
        <v>Sat</v>
      </c>
      <c r="P2288" s="2" t="str">
        <f t="shared" si="215"/>
        <v>2021</v>
      </c>
    </row>
    <row r="2289" spans="1:16" x14ac:dyDescent="0.3">
      <c r="A2289" s="2" t="s">
        <v>23</v>
      </c>
      <c r="B2289" s="3">
        <v>44513</v>
      </c>
      <c r="C2289" s="2" t="s">
        <v>45</v>
      </c>
      <c r="D2289" s="2" t="s">
        <v>87</v>
      </c>
      <c r="E2289" s="2" t="s">
        <v>88</v>
      </c>
      <c r="F2289" s="2" t="str">
        <f t="shared" si="210"/>
        <v>Men</v>
      </c>
      <c r="G2289" s="2" t="str">
        <f t="shared" si="211"/>
        <v xml:space="preserve"> Apparel</v>
      </c>
      <c r="H2289" s="2" t="s">
        <v>19</v>
      </c>
      <c r="I2289" s="2">
        <v>65</v>
      </c>
      <c r="J2289" s="2">
        <v>350</v>
      </c>
      <c r="K2289" s="2">
        <v>22750</v>
      </c>
      <c r="L2289" s="2" t="s">
        <v>80</v>
      </c>
      <c r="M2289" s="2">
        <f t="shared" si="212"/>
        <v>11</v>
      </c>
      <c r="N2289" s="2" t="str">
        <f t="shared" si="213"/>
        <v>Nov</v>
      </c>
      <c r="O2289" s="2" t="str">
        <f t="shared" si="214"/>
        <v>Sat</v>
      </c>
      <c r="P2289" s="2" t="str">
        <f t="shared" si="215"/>
        <v>2021</v>
      </c>
    </row>
    <row r="2290" spans="1:16" x14ac:dyDescent="0.3">
      <c r="A2290" s="2" t="s">
        <v>23</v>
      </c>
      <c r="B2290" s="3">
        <v>44513</v>
      </c>
      <c r="C2290" s="2" t="s">
        <v>45</v>
      </c>
      <c r="D2290" s="2" t="s">
        <v>87</v>
      </c>
      <c r="E2290" s="2" t="s">
        <v>88</v>
      </c>
      <c r="F2290" s="2" t="str">
        <f t="shared" si="210"/>
        <v>Women</v>
      </c>
      <c r="G2290" s="2" t="str">
        <f t="shared" si="211"/>
        <v xml:space="preserve"> Apparel</v>
      </c>
      <c r="H2290" s="2" t="s">
        <v>20</v>
      </c>
      <c r="I2290" s="2">
        <v>70</v>
      </c>
      <c r="J2290" s="2">
        <v>475</v>
      </c>
      <c r="K2290" s="2">
        <v>33250</v>
      </c>
      <c r="L2290" s="2" t="s">
        <v>80</v>
      </c>
      <c r="M2290" s="2">
        <f t="shared" si="212"/>
        <v>11</v>
      </c>
      <c r="N2290" s="2" t="str">
        <f t="shared" si="213"/>
        <v>Nov</v>
      </c>
      <c r="O2290" s="2" t="str">
        <f t="shared" si="214"/>
        <v>Sat</v>
      </c>
      <c r="P2290" s="2" t="str">
        <f t="shared" si="215"/>
        <v>2021</v>
      </c>
    </row>
    <row r="2291" spans="1:16" x14ac:dyDescent="0.3">
      <c r="A2291" s="2" t="s">
        <v>23</v>
      </c>
      <c r="B2291" s="3">
        <v>44542</v>
      </c>
      <c r="C2291" s="2" t="s">
        <v>45</v>
      </c>
      <c r="D2291" s="2" t="s">
        <v>87</v>
      </c>
      <c r="E2291" s="2" t="s">
        <v>88</v>
      </c>
      <c r="F2291" s="2" t="str">
        <f t="shared" si="210"/>
        <v>Men</v>
      </c>
      <c r="G2291" s="2" t="str">
        <f t="shared" si="211"/>
        <v xml:space="preserve"> Street Footwear</v>
      </c>
      <c r="H2291" s="2" t="s">
        <v>14</v>
      </c>
      <c r="I2291" s="2">
        <v>55.000000000000007</v>
      </c>
      <c r="J2291" s="2">
        <v>675</v>
      </c>
      <c r="K2291" s="2">
        <v>37125.000000000007</v>
      </c>
      <c r="L2291" s="2" t="s">
        <v>80</v>
      </c>
      <c r="M2291" s="2">
        <f t="shared" si="212"/>
        <v>12</v>
      </c>
      <c r="N2291" s="2" t="str">
        <f t="shared" si="213"/>
        <v>Dec</v>
      </c>
      <c r="O2291" s="2" t="str">
        <f t="shared" si="214"/>
        <v>Sun</v>
      </c>
      <c r="P2291" s="2" t="str">
        <f t="shared" si="215"/>
        <v>2021</v>
      </c>
    </row>
    <row r="2292" spans="1:16" x14ac:dyDescent="0.3">
      <c r="A2292" s="2" t="s">
        <v>23</v>
      </c>
      <c r="B2292" s="3">
        <v>44542</v>
      </c>
      <c r="C2292" s="2" t="s">
        <v>45</v>
      </c>
      <c r="D2292" s="2" t="s">
        <v>87</v>
      </c>
      <c r="E2292" s="2" t="s">
        <v>88</v>
      </c>
      <c r="F2292" s="2" t="str">
        <f t="shared" si="210"/>
        <v>Men</v>
      </c>
      <c r="G2292" s="2" t="str">
        <f t="shared" si="211"/>
        <v xml:space="preserve"> Athletic Footwear</v>
      </c>
      <c r="H2292" s="2" t="s">
        <v>16</v>
      </c>
      <c r="I2292" s="2">
        <v>60.000000000000007</v>
      </c>
      <c r="J2292" s="2">
        <v>675</v>
      </c>
      <c r="K2292" s="2">
        <v>40500.000000000007</v>
      </c>
      <c r="L2292" s="2" t="s">
        <v>80</v>
      </c>
      <c r="M2292" s="2">
        <f t="shared" si="212"/>
        <v>12</v>
      </c>
      <c r="N2292" s="2" t="str">
        <f t="shared" si="213"/>
        <v>Dec</v>
      </c>
      <c r="O2292" s="2" t="str">
        <f t="shared" si="214"/>
        <v>Sun</v>
      </c>
      <c r="P2292" s="2" t="str">
        <f t="shared" si="215"/>
        <v>2021</v>
      </c>
    </row>
    <row r="2293" spans="1:16" x14ac:dyDescent="0.3">
      <c r="A2293" s="2" t="s">
        <v>11</v>
      </c>
      <c r="B2293" s="3">
        <v>44542</v>
      </c>
      <c r="C2293" s="2" t="s">
        <v>45</v>
      </c>
      <c r="D2293" s="2" t="s">
        <v>87</v>
      </c>
      <c r="E2293" s="2" t="s">
        <v>88</v>
      </c>
      <c r="F2293" s="2" t="str">
        <f t="shared" si="210"/>
        <v>Women</v>
      </c>
      <c r="G2293" s="2" t="str">
        <f t="shared" si="211"/>
        <v xml:space="preserve"> Street Footwear</v>
      </c>
      <c r="H2293" s="2" t="s">
        <v>17</v>
      </c>
      <c r="I2293" s="2">
        <v>55.000000000000007</v>
      </c>
      <c r="J2293" s="2">
        <v>475</v>
      </c>
      <c r="K2293" s="2">
        <v>26125.000000000004</v>
      </c>
      <c r="L2293" s="2" t="s">
        <v>80</v>
      </c>
      <c r="M2293" s="2">
        <f t="shared" si="212"/>
        <v>12</v>
      </c>
      <c r="N2293" s="2" t="str">
        <f t="shared" si="213"/>
        <v>Dec</v>
      </c>
      <c r="O2293" s="2" t="str">
        <f t="shared" si="214"/>
        <v>Sun</v>
      </c>
      <c r="P2293" s="2" t="str">
        <f t="shared" si="215"/>
        <v>2021</v>
      </c>
    </row>
    <row r="2294" spans="1:16" x14ac:dyDescent="0.3">
      <c r="A2294" s="2" t="s">
        <v>11</v>
      </c>
      <c r="B2294" s="3">
        <v>44542</v>
      </c>
      <c r="C2294" s="2" t="s">
        <v>45</v>
      </c>
      <c r="D2294" s="2" t="s">
        <v>87</v>
      </c>
      <c r="E2294" s="2" t="s">
        <v>88</v>
      </c>
      <c r="F2294" s="2" t="str">
        <f t="shared" si="210"/>
        <v>Women</v>
      </c>
      <c r="G2294" s="2" t="str">
        <f t="shared" si="211"/>
        <v xml:space="preserve"> Athletic Footwear</v>
      </c>
      <c r="H2294" s="2" t="s">
        <v>18</v>
      </c>
      <c r="I2294" s="2">
        <v>55.000000000000007</v>
      </c>
      <c r="J2294" s="2">
        <v>475</v>
      </c>
      <c r="K2294" s="2">
        <v>26125.000000000004</v>
      </c>
      <c r="L2294" s="2" t="s">
        <v>80</v>
      </c>
      <c r="M2294" s="2">
        <f t="shared" si="212"/>
        <v>12</v>
      </c>
      <c r="N2294" s="2" t="str">
        <f t="shared" si="213"/>
        <v>Dec</v>
      </c>
      <c r="O2294" s="2" t="str">
        <f t="shared" si="214"/>
        <v>Sun</v>
      </c>
      <c r="P2294" s="2" t="str">
        <f t="shared" si="215"/>
        <v>2021</v>
      </c>
    </row>
    <row r="2295" spans="1:16" x14ac:dyDescent="0.3">
      <c r="A2295" s="2" t="s">
        <v>11</v>
      </c>
      <c r="B2295" s="3">
        <v>44542</v>
      </c>
      <c r="C2295" s="2" t="s">
        <v>45</v>
      </c>
      <c r="D2295" s="2" t="s">
        <v>87</v>
      </c>
      <c r="E2295" s="2" t="s">
        <v>88</v>
      </c>
      <c r="F2295" s="2" t="str">
        <f t="shared" si="210"/>
        <v>Men</v>
      </c>
      <c r="G2295" s="2" t="str">
        <f t="shared" si="211"/>
        <v xml:space="preserve"> Apparel</v>
      </c>
      <c r="H2295" s="2" t="s">
        <v>19</v>
      </c>
      <c r="I2295" s="2">
        <v>65</v>
      </c>
      <c r="J2295" s="2">
        <v>400</v>
      </c>
      <c r="K2295" s="2">
        <v>26000</v>
      </c>
      <c r="L2295" s="2" t="s">
        <v>80</v>
      </c>
      <c r="M2295" s="2">
        <f t="shared" si="212"/>
        <v>12</v>
      </c>
      <c r="N2295" s="2" t="str">
        <f t="shared" si="213"/>
        <v>Dec</v>
      </c>
      <c r="O2295" s="2" t="str">
        <f t="shared" si="214"/>
        <v>Sun</v>
      </c>
      <c r="P2295" s="2" t="str">
        <f t="shared" si="215"/>
        <v>2021</v>
      </c>
    </row>
    <row r="2296" spans="1:16" x14ac:dyDescent="0.3">
      <c r="A2296" s="2" t="s">
        <v>11</v>
      </c>
      <c r="B2296" s="3">
        <v>44542</v>
      </c>
      <c r="C2296" s="2" t="s">
        <v>45</v>
      </c>
      <c r="D2296" s="2" t="s">
        <v>87</v>
      </c>
      <c r="E2296" s="2" t="s">
        <v>88</v>
      </c>
      <c r="F2296" s="2" t="str">
        <f t="shared" si="210"/>
        <v>Women</v>
      </c>
      <c r="G2296" s="2" t="str">
        <f t="shared" si="211"/>
        <v xml:space="preserve"> Apparel</v>
      </c>
      <c r="H2296" s="2" t="s">
        <v>20</v>
      </c>
      <c r="I2296" s="2">
        <v>70</v>
      </c>
      <c r="J2296" s="2">
        <v>500</v>
      </c>
      <c r="K2296" s="2">
        <v>35000</v>
      </c>
      <c r="L2296" s="2" t="s">
        <v>80</v>
      </c>
      <c r="M2296" s="2">
        <f t="shared" si="212"/>
        <v>12</v>
      </c>
      <c r="N2296" s="2" t="str">
        <f t="shared" si="213"/>
        <v>Dec</v>
      </c>
      <c r="O2296" s="2" t="str">
        <f t="shared" si="214"/>
        <v>Sun</v>
      </c>
      <c r="P2296" s="2" t="str">
        <f t="shared" si="215"/>
        <v>2021</v>
      </c>
    </row>
    <row r="2297" spans="1:16" x14ac:dyDescent="0.3">
      <c r="A2297" s="2" t="s">
        <v>11</v>
      </c>
      <c r="B2297" s="3">
        <v>44205</v>
      </c>
      <c r="C2297" s="2" t="s">
        <v>45</v>
      </c>
      <c r="D2297" s="2" t="s">
        <v>87</v>
      </c>
      <c r="E2297" s="2" t="s">
        <v>88</v>
      </c>
      <c r="F2297" s="2" t="str">
        <f t="shared" si="210"/>
        <v>Men</v>
      </c>
      <c r="G2297" s="2" t="str">
        <f t="shared" si="211"/>
        <v xml:space="preserve"> Street Footwear</v>
      </c>
      <c r="H2297" s="2" t="s">
        <v>14</v>
      </c>
      <c r="I2297" s="2">
        <v>40</v>
      </c>
      <c r="J2297" s="2">
        <v>1025</v>
      </c>
      <c r="K2297" s="2">
        <v>41000</v>
      </c>
      <c r="L2297" s="2" t="s">
        <v>80</v>
      </c>
      <c r="M2297" s="2">
        <f t="shared" si="212"/>
        <v>1</v>
      </c>
      <c r="N2297" s="2" t="str">
        <f t="shared" si="213"/>
        <v>Jan</v>
      </c>
      <c r="O2297" s="2" t="str">
        <f t="shared" si="214"/>
        <v>Sat</v>
      </c>
      <c r="P2297" s="2" t="str">
        <f t="shared" si="215"/>
        <v>2021</v>
      </c>
    </row>
    <row r="2298" spans="1:16" x14ac:dyDescent="0.3">
      <c r="A2298" s="2" t="s">
        <v>11</v>
      </c>
      <c r="B2298" s="3">
        <v>44205</v>
      </c>
      <c r="C2298" s="2" t="s">
        <v>45</v>
      </c>
      <c r="D2298" s="2" t="s">
        <v>87</v>
      </c>
      <c r="E2298" s="2" t="s">
        <v>88</v>
      </c>
      <c r="F2298" s="2" t="str">
        <f t="shared" si="210"/>
        <v>Men</v>
      </c>
      <c r="G2298" s="2" t="str">
        <f t="shared" si="211"/>
        <v xml:space="preserve"> Athletic Footwear</v>
      </c>
      <c r="H2298" s="2" t="s">
        <v>16</v>
      </c>
      <c r="I2298" s="2">
        <v>40</v>
      </c>
      <c r="J2298" s="2">
        <v>825</v>
      </c>
      <c r="K2298" s="2">
        <v>33000</v>
      </c>
      <c r="L2298" s="2" t="s">
        <v>80</v>
      </c>
      <c r="M2298" s="2">
        <f t="shared" si="212"/>
        <v>1</v>
      </c>
      <c r="N2298" s="2" t="str">
        <f t="shared" si="213"/>
        <v>Jan</v>
      </c>
      <c r="O2298" s="2" t="str">
        <f t="shared" si="214"/>
        <v>Sat</v>
      </c>
      <c r="P2298" s="2" t="str">
        <f t="shared" si="215"/>
        <v>2021</v>
      </c>
    </row>
    <row r="2299" spans="1:16" x14ac:dyDescent="0.3">
      <c r="A2299" s="2" t="s">
        <v>11</v>
      </c>
      <c r="B2299" s="3">
        <v>44205</v>
      </c>
      <c r="C2299" s="2" t="s">
        <v>45</v>
      </c>
      <c r="D2299" s="2" t="s">
        <v>87</v>
      </c>
      <c r="E2299" s="2" t="s">
        <v>88</v>
      </c>
      <c r="F2299" s="2" t="str">
        <f t="shared" si="210"/>
        <v>Women</v>
      </c>
      <c r="G2299" s="2" t="str">
        <f t="shared" si="211"/>
        <v xml:space="preserve"> Street Footwear</v>
      </c>
      <c r="H2299" s="2" t="s">
        <v>17</v>
      </c>
      <c r="I2299" s="2">
        <v>30.000000000000004</v>
      </c>
      <c r="J2299" s="2">
        <v>825</v>
      </c>
      <c r="K2299" s="2">
        <v>24750.000000000004</v>
      </c>
      <c r="L2299" s="2" t="s">
        <v>80</v>
      </c>
      <c r="M2299" s="2">
        <f t="shared" si="212"/>
        <v>1</v>
      </c>
      <c r="N2299" s="2" t="str">
        <f t="shared" si="213"/>
        <v>Jan</v>
      </c>
      <c r="O2299" s="2" t="str">
        <f t="shared" si="214"/>
        <v>Sat</v>
      </c>
      <c r="P2299" s="2" t="str">
        <f t="shared" si="215"/>
        <v>2021</v>
      </c>
    </row>
    <row r="2300" spans="1:16" x14ac:dyDescent="0.3">
      <c r="A2300" s="2" t="s">
        <v>11</v>
      </c>
      <c r="B2300" s="3">
        <v>44205</v>
      </c>
      <c r="C2300" s="2" t="s">
        <v>45</v>
      </c>
      <c r="D2300" s="2" t="s">
        <v>87</v>
      </c>
      <c r="E2300" s="2" t="s">
        <v>88</v>
      </c>
      <c r="F2300" s="2" t="str">
        <f t="shared" si="210"/>
        <v>Women</v>
      </c>
      <c r="G2300" s="2" t="str">
        <f t="shared" si="211"/>
        <v xml:space="preserve"> Athletic Footwear</v>
      </c>
      <c r="H2300" s="2" t="s">
        <v>18</v>
      </c>
      <c r="I2300" s="2">
        <v>35</v>
      </c>
      <c r="J2300" s="2">
        <v>675</v>
      </c>
      <c r="K2300" s="2">
        <v>23625</v>
      </c>
      <c r="L2300" s="2" t="s">
        <v>80</v>
      </c>
      <c r="M2300" s="2">
        <f t="shared" si="212"/>
        <v>1</v>
      </c>
      <c r="N2300" s="2" t="str">
        <f t="shared" si="213"/>
        <v>Jan</v>
      </c>
      <c r="O2300" s="2" t="str">
        <f t="shared" si="214"/>
        <v>Sat</v>
      </c>
      <c r="P2300" s="2" t="str">
        <f t="shared" si="215"/>
        <v>2021</v>
      </c>
    </row>
    <row r="2301" spans="1:16" x14ac:dyDescent="0.3">
      <c r="A2301" s="2" t="s">
        <v>11</v>
      </c>
      <c r="B2301" s="3">
        <v>44205</v>
      </c>
      <c r="C2301" s="2" t="s">
        <v>45</v>
      </c>
      <c r="D2301" s="2" t="s">
        <v>87</v>
      </c>
      <c r="E2301" s="2" t="s">
        <v>88</v>
      </c>
      <c r="F2301" s="2" t="str">
        <f t="shared" si="210"/>
        <v>Men</v>
      </c>
      <c r="G2301" s="2" t="str">
        <f t="shared" si="211"/>
        <v xml:space="preserve"> Apparel</v>
      </c>
      <c r="H2301" s="2" t="s">
        <v>19</v>
      </c>
      <c r="I2301" s="2">
        <v>50</v>
      </c>
      <c r="J2301" s="2">
        <v>725</v>
      </c>
      <c r="K2301" s="2">
        <v>36250</v>
      </c>
      <c r="L2301" s="2" t="s">
        <v>80</v>
      </c>
      <c r="M2301" s="2">
        <f t="shared" si="212"/>
        <v>1</v>
      </c>
      <c r="N2301" s="2" t="str">
        <f t="shared" si="213"/>
        <v>Jan</v>
      </c>
      <c r="O2301" s="2" t="str">
        <f t="shared" si="214"/>
        <v>Sat</v>
      </c>
      <c r="P2301" s="2" t="str">
        <f t="shared" si="215"/>
        <v>2021</v>
      </c>
    </row>
    <row r="2302" spans="1:16" x14ac:dyDescent="0.3">
      <c r="A2302" s="2" t="s">
        <v>11</v>
      </c>
      <c r="B2302" s="3">
        <v>44205</v>
      </c>
      <c r="C2302" s="2" t="s">
        <v>45</v>
      </c>
      <c r="D2302" s="2" t="s">
        <v>87</v>
      </c>
      <c r="E2302" s="2" t="s">
        <v>88</v>
      </c>
      <c r="F2302" s="2" t="str">
        <f t="shared" si="210"/>
        <v>Women</v>
      </c>
      <c r="G2302" s="2" t="str">
        <f t="shared" si="211"/>
        <v xml:space="preserve"> Apparel</v>
      </c>
      <c r="H2302" s="2" t="s">
        <v>20</v>
      </c>
      <c r="I2302" s="2">
        <v>40</v>
      </c>
      <c r="J2302" s="2">
        <v>825</v>
      </c>
      <c r="K2302" s="2">
        <v>33000</v>
      </c>
      <c r="L2302" s="2" t="s">
        <v>80</v>
      </c>
      <c r="M2302" s="2">
        <f t="shared" si="212"/>
        <v>1</v>
      </c>
      <c r="N2302" s="2" t="str">
        <f t="shared" si="213"/>
        <v>Jan</v>
      </c>
      <c r="O2302" s="2" t="str">
        <f t="shared" si="214"/>
        <v>Sat</v>
      </c>
      <c r="P2302" s="2" t="str">
        <f t="shared" si="215"/>
        <v>2021</v>
      </c>
    </row>
    <row r="2303" spans="1:16" x14ac:dyDescent="0.3">
      <c r="A2303" s="2" t="s">
        <v>11</v>
      </c>
      <c r="B2303" s="3">
        <v>44234</v>
      </c>
      <c r="C2303" s="2" t="s">
        <v>45</v>
      </c>
      <c r="D2303" s="2" t="s">
        <v>87</v>
      </c>
      <c r="E2303" s="2" t="s">
        <v>88</v>
      </c>
      <c r="F2303" s="2" t="str">
        <f t="shared" si="210"/>
        <v>Men</v>
      </c>
      <c r="G2303" s="2" t="str">
        <f t="shared" si="211"/>
        <v xml:space="preserve"> Street Footwear</v>
      </c>
      <c r="H2303" s="2" t="s">
        <v>14</v>
      </c>
      <c r="I2303" s="2">
        <v>40</v>
      </c>
      <c r="J2303" s="2">
        <v>1075</v>
      </c>
      <c r="K2303" s="2">
        <v>43000</v>
      </c>
      <c r="L2303" s="2" t="s">
        <v>80</v>
      </c>
      <c r="M2303" s="2">
        <f t="shared" si="212"/>
        <v>2</v>
      </c>
      <c r="N2303" s="2" t="str">
        <f t="shared" si="213"/>
        <v>Feb</v>
      </c>
      <c r="O2303" s="2" t="str">
        <f t="shared" si="214"/>
        <v>Sun</v>
      </c>
      <c r="P2303" s="2" t="str">
        <f t="shared" si="215"/>
        <v>2021</v>
      </c>
    </row>
    <row r="2304" spans="1:16" x14ac:dyDescent="0.3">
      <c r="A2304" s="2" t="s">
        <v>11</v>
      </c>
      <c r="B2304" s="3">
        <v>44234</v>
      </c>
      <c r="C2304" s="2" t="s">
        <v>45</v>
      </c>
      <c r="D2304" s="2" t="s">
        <v>87</v>
      </c>
      <c r="E2304" s="2" t="s">
        <v>88</v>
      </c>
      <c r="F2304" s="2" t="str">
        <f t="shared" si="210"/>
        <v>Men</v>
      </c>
      <c r="G2304" s="2" t="str">
        <f t="shared" si="211"/>
        <v xml:space="preserve"> Athletic Footwear</v>
      </c>
      <c r="H2304" s="2" t="s">
        <v>16</v>
      </c>
      <c r="I2304" s="2">
        <v>40</v>
      </c>
      <c r="J2304" s="2">
        <v>725</v>
      </c>
      <c r="K2304" s="2">
        <v>29000</v>
      </c>
      <c r="L2304" s="2" t="s">
        <v>80</v>
      </c>
      <c r="M2304" s="2">
        <f t="shared" si="212"/>
        <v>2</v>
      </c>
      <c r="N2304" s="2" t="str">
        <f t="shared" si="213"/>
        <v>Feb</v>
      </c>
      <c r="O2304" s="2" t="str">
        <f t="shared" si="214"/>
        <v>Sun</v>
      </c>
      <c r="P2304" s="2" t="str">
        <f t="shared" si="215"/>
        <v>2021</v>
      </c>
    </row>
    <row r="2305" spans="1:16" x14ac:dyDescent="0.3">
      <c r="A2305" s="2" t="s">
        <v>11</v>
      </c>
      <c r="B2305" s="3">
        <v>44234</v>
      </c>
      <c r="C2305" s="2" t="s">
        <v>45</v>
      </c>
      <c r="D2305" s="2" t="s">
        <v>87</v>
      </c>
      <c r="E2305" s="2" t="s">
        <v>88</v>
      </c>
      <c r="F2305" s="2" t="str">
        <f t="shared" si="210"/>
        <v>Women</v>
      </c>
      <c r="G2305" s="2" t="str">
        <f t="shared" si="211"/>
        <v xml:space="preserve"> Street Footwear</v>
      </c>
      <c r="H2305" s="2" t="s">
        <v>17</v>
      </c>
      <c r="I2305" s="2">
        <v>30.000000000000004</v>
      </c>
      <c r="J2305" s="2">
        <v>775</v>
      </c>
      <c r="K2305" s="2">
        <v>23250.000000000004</v>
      </c>
      <c r="L2305" s="2" t="s">
        <v>80</v>
      </c>
      <c r="M2305" s="2">
        <f t="shared" si="212"/>
        <v>2</v>
      </c>
      <c r="N2305" s="2" t="str">
        <f t="shared" si="213"/>
        <v>Feb</v>
      </c>
      <c r="O2305" s="2" t="str">
        <f t="shared" si="214"/>
        <v>Sun</v>
      </c>
      <c r="P2305" s="2" t="str">
        <f t="shared" si="215"/>
        <v>2021</v>
      </c>
    </row>
    <row r="2306" spans="1:16" x14ac:dyDescent="0.3">
      <c r="A2306" s="2" t="s">
        <v>11</v>
      </c>
      <c r="B2306" s="3">
        <v>44234</v>
      </c>
      <c r="C2306" s="2" t="s">
        <v>45</v>
      </c>
      <c r="D2306" s="2" t="s">
        <v>89</v>
      </c>
      <c r="E2306" s="2" t="s">
        <v>90</v>
      </c>
      <c r="F2306" s="2" t="str">
        <f t="shared" ref="F2306:F2369" si="216">MID(H2306, 1, FIND("'", H2306) - 1)</f>
        <v>Women</v>
      </c>
      <c r="G2306" s="2" t="str">
        <f t="shared" ref="G2306:G2369" si="217">MID(H2306, FIND("'", H2306) + 2, LEN(H2306) - FIND("'", H2306) - 1)</f>
        <v xml:space="preserve"> Athletic Footwear</v>
      </c>
      <c r="H2306" s="2" t="s">
        <v>18</v>
      </c>
      <c r="I2306" s="2">
        <v>35</v>
      </c>
      <c r="J2306" s="2">
        <v>625</v>
      </c>
      <c r="K2306" s="2">
        <v>21875</v>
      </c>
      <c r="L2306" s="2" t="s">
        <v>80</v>
      </c>
      <c r="M2306" s="2">
        <f t="shared" si="212"/>
        <v>2</v>
      </c>
      <c r="N2306" s="2" t="str">
        <f t="shared" si="213"/>
        <v>Feb</v>
      </c>
      <c r="O2306" s="2" t="str">
        <f t="shared" si="214"/>
        <v>Sun</v>
      </c>
      <c r="P2306" s="2" t="str">
        <f t="shared" si="215"/>
        <v>2021</v>
      </c>
    </row>
    <row r="2307" spans="1:16" x14ac:dyDescent="0.3">
      <c r="A2307" s="2" t="s">
        <v>11</v>
      </c>
      <c r="B2307" s="3">
        <v>44234</v>
      </c>
      <c r="C2307" s="2" t="s">
        <v>45</v>
      </c>
      <c r="D2307" s="2" t="s">
        <v>89</v>
      </c>
      <c r="E2307" s="2" t="s">
        <v>90</v>
      </c>
      <c r="F2307" s="2" t="str">
        <f t="shared" si="216"/>
        <v>Men</v>
      </c>
      <c r="G2307" s="2" t="str">
        <f t="shared" si="217"/>
        <v xml:space="preserve"> Apparel</v>
      </c>
      <c r="H2307" s="2" t="s">
        <v>19</v>
      </c>
      <c r="I2307" s="2">
        <v>50</v>
      </c>
      <c r="J2307" s="2">
        <v>700</v>
      </c>
      <c r="K2307" s="2">
        <v>35000</v>
      </c>
      <c r="L2307" s="2" t="s">
        <v>80</v>
      </c>
      <c r="M2307" s="2">
        <f t="shared" ref="M2307:M2370" si="218">MONTH(B2307)</f>
        <v>2</v>
      </c>
      <c r="N2307" s="2" t="str">
        <f t="shared" ref="N2307:N2370" si="219">TEXT(B2307,"mmm")</f>
        <v>Feb</v>
      </c>
      <c r="O2307" s="2" t="str">
        <f t="shared" ref="O2307:O2370" si="220">TEXT(B2307,"ddd")</f>
        <v>Sun</v>
      </c>
      <c r="P2307" s="2" t="str">
        <f t="shared" ref="P2307:P2370" si="221">TEXT(B2307,"YYY")</f>
        <v>2021</v>
      </c>
    </row>
    <row r="2308" spans="1:16" x14ac:dyDescent="0.3">
      <c r="A2308" s="2" t="s">
        <v>11</v>
      </c>
      <c r="B2308" s="3">
        <v>44234</v>
      </c>
      <c r="C2308" s="2" t="s">
        <v>45</v>
      </c>
      <c r="D2308" s="2" t="s">
        <v>89</v>
      </c>
      <c r="E2308" s="2" t="s">
        <v>90</v>
      </c>
      <c r="F2308" s="2" t="str">
        <f t="shared" si="216"/>
        <v>Women</v>
      </c>
      <c r="G2308" s="2" t="str">
        <f t="shared" si="217"/>
        <v xml:space="preserve"> Apparel</v>
      </c>
      <c r="H2308" s="2" t="s">
        <v>20</v>
      </c>
      <c r="I2308" s="2">
        <v>35</v>
      </c>
      <c r="J2308" s="2">
        <v>800</v>
      </c>
      <c r="K2308" s="2">
        <v>28000</v>
      </c>
      <c r="L2308" s="2" t="s">
        <v>80</v>
      </c>
      <c r="M2308" s="2">
        <f t="shared" si="218"/>
        <v>2</v>
      </c>
      <c r="N2308" s="2" t="str">
        <f t="shared" si="219"/>
        <v>Feb</v>
      </c>
      <c r="O2308" s="2" t="str">
        <f t="shared" si="220"/>
        <v>Sun</v>
      </c>
      <c r="P2308" s="2" t="str">
        <f t="shared" si="221"/>
        <v>2021</v>
      </c>
    </row>
    <row r="2309" spans="1:16" x14ac:dyDescent="0.3">
      <c r="A2309" s="2" t="s">
        <v>11</v>
      </c>
      <c r="B2309" s="3">
        <v>44260</v>
      </c>
      <c r="C2309" s="2" t="s">
        <v>45</v>
      </c>
      <c r="D2309" s="2" t="s">
        <v>89</v>
      </c>
      <c r="E2309" s="2" t="s">
        <v>90</v>
      </c>
      <c r="F2309" s="2" t="str">
        <f t="shared" si="216"/>
        <v>Men</v>
      </c>
      <c r="G2309" s="2" t="str">
        <f t="shared" si="217"/>
        <v xml:space="preserve"> Street Footwear</v>
      </c>
      <c r="H2309" s="2" t="s">
        <v>14</v>
      </c>
      <c r="I2309" s="2">
        <v>35</v>
      </c>
      <c r="J2309" s="2">
        <v>1020</v>
      </c>
      <c r="K2309" s="2">
        <v>35700</v>
      </c>
      <c r="L2309" s="2" t="s">
        <v>80</v>
      </c>
      <c r="M2309" s="2">
        <f t="shared" si="218"/>
        <v>3</v>
      </c>
      <c r="N2309" s="2" t="str">
        <f t="shared" si="219"/>
        <v>Mar</v>
      </c>
      <c r="O2309" s="2" t="str">
        <f t="shared" si="220"/>
        <v>Fri</v>
      </c>
      <c r="P2309" s="2" t="str">
        <f t="shared" si="221"/>
        <v>2021</v>
      </c>
    </row>
    <row r="2310" spans="1:16" x14ac:dyDescent="0.3">
      <c r="A2310" s="2" t="s">
        <v>11</v>
      </c>
      <c r="B2310" s="3">
        <v>44260</v>
      </c>
      <c r="C2310" s="2" t="s">
        <v>45</v>
      </c>
      <c r="D2310" s="2" t="s">
        <v>89</v>
      </c>
      <c r="E2310" s="2" t="s">
        <v>90</v>
      </c>
      <c r="F2310" s="2" t="str">
        <f t="shared" si="216"/>
        <v>Men</v>
      </c>
      <c r="G2310" s="2" t="str">
        <f t="shared" si="217"/>
        <v xml:space="preserve"> Athletic Footwear</v>
      </c>
      <c r="H2310" s="2" t="s">
        <v>16</v>
      </c>
      <c r="I2310" s="2">
        <v>35</v>
      </c>
      <c r="J2310" s="2">
        <v>700</v>
      </c>
      <c r="K2310" s="2">
        <v>24500</v>
      </c>
      <c r="L2310" s="2" t="s">
        <v>80</v>
      </c>
      <c r="M2310" s="2">
        <f t="shared" si="218"/>
        <v>3</v>
      </c>
      <c r="N2310" s="2" t="str">
        <f t="shared" si="219"/>
        <v>Mar</v>
      </c>
      <c r="O2310" s="2" t="str">
        <f t="shared" si="220"/>
        <v>Fri</v>
      </c>
      <c r="P2310" s="2" t="str">
        <f t="shared" si="221"/>
        <v>2021</v>
      </c>
    </row>
    <row r="2311" spans="1:16" x14ac:dyDescent="0.3">
      <c r="A2311" s="2" t="s">
        <v>11</v>
      </c>
      <c r="B2311" s="3">
        <v>44260</v>
      </c>
      <c r="C2311" s="2" t="s">
        <v>45</v>
      </c>
      <c r="D2311" s="2" t="s">
        <v>89</v>
      </c>
      <c r="E2311" s="2" t="s">
        <v>90</v>
      </c>
      <c r="F2311" s="2" t="str">
        <f t="shared" si="216"/>
        <v>Women</v>
      </c>
      <c r="G2311" s="2" t="str">
        <f t="shared" si="217"/>
        <v xml:space="preserve"> Street Footwear</v>
      </c>
      <c r="H2311" s="2" t="s">
        <v>17</v>
      </c>
      <c r="I2311" s="2">
        <v>25</v>
      </c>
      <c r="J2311" s="2">
        <v>725</v>
      </c>
      <c r="K2311" s="2">
        <v>18125</v>
      </c>
      <c r="L2311" s="2" t="s">
        <v>80</v>
      </c>
      <c r="M2311" s="2">
        <f t="shared" si="218"/>
        <v>3</v>
      </c>
      <c r="N2311" s="2" t="str">
        <f t="shared" si="219"/>
        <v>Mar</v>
      </c>
      <c r="O2311" s="2" t="str">
        <f t="shared" si="220"/>
        <v>Fri</v>
      </c>
      <c r="P2311" s="2" t="str">
        <f t="shared" si="221"/>
        <v>2021</v>
      </c>
    </row>
    <row r="2312" spans="1:16" x14ac:dyDescent="0.3">
      <c r="A2312" s="2" t="s">
        <v>11</v>
      </c>
      <c r="B2312" s="3">
        <v>44260</v>
      </c>
      <c r="C2312" s="2" t="s">
        <v>45</v>
      </c>
      <c r="D2312" s="2" t="s">
        <v>89</v>
      </c>
      <c r="E2312" s="2" t="s">
        <v>90</v>
      </c>
      <c r="F2312" s="2" t="str">
        <f t="shared" si="216"/>
        <v>Women</v>
      </c>
      <c r="G2312" s="2" t="str">
        <f t="shared" si="217"/>
        <v xml:space="preserve"> Athletic Footwear</v>
      </c>
      <c r="H2312" s="2" t="s">
        <v>18</v>
      </c>
      <c r="I2312" s="2">
        <v>29.999999999999993</v>
      </c>
      <c r="J2312" s="2">
        <v>575</v>
      </c>
      <c r="K2312" s="2">
        <v>17249.999999999996</v>
      </c>
      <c r="L2312" s="2" t="s">
        <v>80</v>
      </c>
      <c r="M2312" s="2">
        <f t="shared" si="218"/>
        <v>3</v>
      </c>
      <c r="N2312" s="2" t="str">
        <f t="shared" si="219"/>
        <v>Mar</v>
      </c>
      <c r="O2312" s="2" t="str">
        <f t="shared" si="220"/>
        <v>Fri</v>
      </c>
      <c r="P2312" s="2" t="str">
        <f t="shared" si="221"/>
        <v>2021</v>
      </c>
    </row>
    <row r="2313" spans="1:16" x14ac:dyDescent="0.3">
      <c r="A2313" s="2" t="s">
        <v>11</v>
      </c>
      <c r="B2313" s="3">
        <v>44260</v>
      </c>
      <c r="C2313" s="2" t="s">
        <v>45</v>
      </c>
      <c r="D2313" s="2" t="s">
        <v>89</v>
      </c>
      <c r="E2313" s="2" t="s">
        <v>90</v>
      </c>
      <c r="F2313" s="2" t="str">
        <f t="shared" si="216"/>
        <v>Men</v>
      </c>
      <c r="G2313" s="2" t="str">
        <f t="shared" si="217"/>
        <v xml:space="preserve"> Apparel</v>
      </c>
      <c r="H2313" s="2" t="s">
        <v>19</v>
      </c>
      <c r="I2313" s="2">
        <v>45.000000000000007</v>
      </c>
      <c r="J2313" s="2">
        <v>625</v>
      </c>
      <c r="K2313" s="2">
        <v>28125.000000000004</v>
      </c>
      <c r="L2313" s="2" t="s">
        <v>80</v>
      </c>
      <c r="M2313" s="2">
        <f t="shared" si="218"/>
        <v>3</v>
      </c>
      <c r="N2313" s="2" t="str">
        <f t="shared" si="219"/>
        <v>Mar</v>
      </c>
      <c r="O2313" s="2" t="str">
        <f t="shared" si="220"/>
        <v>Fri</v>
      </c>
      <c r="P2313" s="2" t="str">
        <f t="shared" si="221"/>
        <v>2021</v>
      </c>
    </row>
    <row r="2314" spans="1:16" x14ac:dyDescent="0.3">
      <c r="A2314" s="2" t="s">
        <v>11</v>
      </c>
      <c r="B2314" s="3">
        <v>44260</v>
      </c>
      <c r="C2314" s="2" t="s">
        <v>45</v>
      </c>
      <c r="D2314" s="2" t="s">
        <v>89</v>
      </c>
      <c r="E2314" s="2" t="s">
        <v>90</v>
      </c>
      <c r="F2314" s="2" t="str">
        <f t="shared" si="216"/>
        <v>Women</v>
      </c>
      <c r="G2314" s="2" t="str">
        <f t="shared" si="217"/>
        <v xml:space="preserve"> Apparel</v>
      </c>
      <c r="H2314" s="2" t="s">
        <v>20</v>
      </c>
      <c r="I2314" s="2">
        <v>35</v>
      </c>
      <c r="J2314" s="2">
        <v>725</v>
      </c>
      <c r="K2314" s="2">
        <v>25375</v>
      </c>
      <c r="L2314" s="2" t="s">
        <v>80</v>
      </c>
      <c r="M2314" s="2">
        <f t="shared" si="218"/>
        <v>3</v>
      </c>
      <c r="N2314" s="2" t="str">
        <f t="shared" si="219"/>
        <v>Mar</v>
      </c>
      <c r="O2314" s="2" t="str">
        <f t="shared" si="220"/>
        <v>Fri</v>
      </c>
      <c r="P2314" s="2" t="str">
        <f t="shared" si="221"/>
        <v>2021</v>
      </c>
    </row>
    <row r="2315" spans="1:16" x14ac:dyDescent="0.3">
      <c r="A2315" s="2" t="s">
        <v>11</v>
      </c>
      <c r="B2315" s="3">
        <v>44292</v>
      </c>
      <c r="C2315" s="2" t="s">
        <v>45</v>
      </c>
      <c r="D2315" s="2" t="s">
        <v>89</v>
      </c>
      <c r="E2315" s="2" t="s">
        <v>90</v>
      </c>
      <c r="F2315" s="2" t="str">
        <f t="shared" si="216"/>
        <v>Men</v>
      </c>
      <c r="G2315" s="2" t="str">
        <f t="shared" si="217"/>
        <v xml:space="preserve"> Street Footwear</v>
      </c>
      <c r="H2315" s="2" t="s">
        <v>14</v>
      </c>
      <c r="I2315" s="2">
        <v>35</v>
      </c>
      <c r="J2315" s="2">
        <v>975</v>
      </c>
      <c r="K2315" s="2">
        <v>34125</v>
      </c>
      <c r="L2315" s="2" t="s">
        <v>80</v>
      </c>
      <c r="M2315" s="2">
        <f t="shared" si="218"/>
        <v>4</v>
      </c>
      <c r="N2315" s="2" t="str">
        <f t="shared" si="219"/>
        <v>Apr</v>
      </c>
      <c r="O2315" s="2" t="str">
        <f t="shared" si="220"/>
        <v>Tue</v>
      </c>
      <c r="P2315" s="2" t="str">
        <f t="shared" si="221"/>
        <v>2021</v>
      </c>
    </row>
    <row r="2316" spans="1:16" x14ac:dyDescent="0.3">
      <c r="A2316" s="2" t="s">
        <v>11</v>
      </c>
      <c r="B2316" s="3">
        <v>44292</v>
      </c>
      <c r="C2316" s="2" t="s">
        <v>45</v>
      </c>
      <c r="D2316" s="2" t="s">
        <v>89</v>
      </c>
      <c r="E2316" s="2" t="s">
        <v>90</v>
      </c>
      <c r="F2316" s="2" t="str">
        <f t="shared" si="216"/>
        <v>Men</v>
      </c>
      <c r="G2316" s="2" t="str">
        <f t="shared" si="217"/>
        <v xml:space="preserve"> Athletic Footwear</v>
      </c>
      <c r="H2316" s="2" t="s">
        <v>16</v>
      </c>
      <c r="I2316" s="2">
        <v>35</v>
      </c>
      <c r="J2316" s="2">
        <v>675</v>
      </c>
      <c r="K2316" s="2">
        <v>23625</v>
      </c>
      <c r="L2316" s="2" t="s">
        <v>80</v>
      </c>
      <c r="M2316" s="2">
        <f t="shared" si="218"/>
        <v>4</v>
      </c>
      <c r="N2316" s="2" t="str">
        <f t="shared" si="219"/>
        <v>Apr</v>
      </c>
      <c r="O2316" s="2" t="str">
        <f t="shared" si="220"/>
        <v>Tue</v>
      </c>
      <c r="P2316" s="2" t="str">
        <f t="shared" si="221"/>
        <v>2021</v>
      </c>
    </row>
    <row r="2317" spans="1:16" x14ac:dyDescent="0.3">
      <c r="A2317" s="2" t="s">
        <v>11</v>
      </c>
      <c r="B2317" s="3">
        <v>44292</v>
      </c>
      <c r="C2317" s="2" t="s">
        <v>45</v>
      </c>
      <c r="D2317" s="2" t="s">
        <v>89</v>
      </c>
      <c r="E2317" s="2" t="s">
        <v>90</v>
      </c>
      <c r="F2317" s="2" t="str">
        <f t="shared" si="216"/>
        <v>Women</v>
      </c>
      <c r="G2317" s="2" t="str">
        <f t="shared" si="217"/>
        <v xml:space="preserve"> Street Footwear</v>
      </c>
      <c r="H2317" s="2" t="s">
        <v>17</v>
      </c>
      <c r="I2317" s="2">
        <v>25</v>
      </c>
      <c r="J2317" s="2">
        <v>675</v>
      </c>
      <c r="K2317" s="2">
        <v>16875</v>
      </c>
      <c r="L2317" s="2" t="s">
        <v>80</v>
      </c>
      <c r="M2317" s="2">
        <f t="shared" si="218"/>
        <v>4</v>
      </c>
      <c r="N2317" s="2" t="str">
        <f t="shared" si="219"/>
        <v>Apr</v>
      </c>
      <c r="O2317" s="2" t="str">
        <f t="shared" si="220"/>
        <v>Tue</v>
      </c>
      <c r="P2317" s="2" t="str">
        <f t="shared" si="221"/>
        <v>2021</v>
      </c>
    </row>
    <row r="2318" spans="1:16" x14ac:dyDescent="0.3">
      <c r="A2318" s="2" t="s">
        <v>11</v>
      </c>
      <c r="B2318" s="3">
        <v>44292</v>
      </c>
      <c r="C2318" s="2" t="s">
        <v>45</v>
      </c>
      <c r="D2318" s="2" t="s">
        <v>89</v>
      </c>
      <c r="E2318" s="2" t="s">
        <v>90</v>
      </c>
      <c r="F2318" s="2" t="str">
        <f t="shared" si="216"/>
        <v>Women</v>
      </c>
      <c r="G2318" s="2" t="str">
        <f t="shared" si="217"/>
        <v xml:space="preserve"> Athletic Footwear</v>
      </c>
      <c r="H2318" s="2" t="s">
        <v>18</v>
      </c>
      <c r="I2318" s="2">
        <v>29.999999999999993</v>
      </c>
      <c r="J2318" s="2">
        <v>600</v>
      </c>
      <c r="K2318" s="2">
        <v>17999.999999999996</v>
      </c>
      <c r="L2318" s="2" t="s">
        <v>80</v>
      </c>
      <c r="M2318" s="2">
        <f t="shared" si="218"/>
        <v>4</v>
      </c>
      <c r="N2318" s="2" t="str">
        <f t="shared" si="219"/>
        <v>Apr</v>
      </c>
      <c r="O2318" s="2" t="str">
        <f t="shared" si="220"/>
        <v>Tue</v>
      </c>
      <c r="P2318" s="2" t="str">
        <f t="shared" si="221"/>
        <v>2021</v>
      </c>
    </row>
    <row r="2319" spans="1:16" x14ac:dyDescent="0.3">
      <c r="A2319" s="2" t="s">
        <v>11</v>
      </c>
      <c r="B2319" s="3">
        <v>44292</v>
      </c>
      <c r="C2319" s="2" t="s">
        <v>45</v>
      </c>
      <c r="D2319" s="2" t="s">
        <v>89</v>
      </c>
      <c r="E2319" s="2" t="s">
        <v>90</v>
      </c>
      <c r="F2319" s="2" t="str">
        <f t="shared" si="216"/>
        <v>Men</v>
      </c>
      <c r="G2319" s="2" t="str">
        <f t="shared" si="217"/>
        <v xml:space="preserve"> Apparel</v>
      </c>
      <c r="H2319" s="2" t="s">
        <v>19</v>
      </c>
      <c r="I2319" s="2">
        <v>50</v>
      </c>
      <c r="J2319" s="2">
        <v>625</v>
      </c>
      <c r="K2319" s="2">
        <v>31250</v>
      </c>
      <c r="L2319" s="2" t="s">
        <v>80</v>
      </c>
      <c r="M2319" s="2">
        <f t="shared" si="218"/>
        <v>4</v>
      </c>
      <c r="N2319" s="2" t="str">
        <f t="shared" si="219"/>
        <v>Apr</v>
      </c>
      <c r="O2319" s="2" t="str">
        <f t="shared" si="220"/>
        <v>Tue</v>
      </c>
      <c r="P2319" s="2" t="str">
        <f t="shared" si="221"/>
        <v>2021</v>
      </c>
    </row>
    <row r="2320" spans="1:16" x14ac:dyDescent="0.3">
      <c r="A2320" s="2" t="s">
        <v>11</v>
      </c>
      <c r="B2320" s="3">
        <v>44292</v>
      </c>
      <c r="C2320" s="2" t="s">
        <v>45</v>
      </c>
      <c r="D2320" s="2" t="s">
        <v>89</v>
      </c>
      <c r="E2320" s="2" t="s">
        <v>90</v>
      </c>
      <c r="F2320" s="2" t="str">
        <f t="shared" si="216"/>
        <v>Women</v>
      </c>
      <c r="G2320" s="2" t="str">
        <f t="shared" si="217"/>
        <v xml:space="preserve"> Apparel</v>
      </c>
      <c r="H2320" s="2" t="s">
        <v>20</v>
      </c>
      <c r="I2320" s="2">
        <v>40</v>
      </c>
      <c r="J2320" s="2">
        <v>775</v>
      </c>
      <c r="K2320" s="2">
        <v>31000</v>
      </c>
      <c r="L2320" s="2" t="s">
        <v>80</v>
      </c>
      <c r="M2320" s="2">
        <f t="shared" si="218"/>
        <v>4</v>
      </c>
      <c r="N2320" s="2" t="str">
        <f t="shared" si="219"/>
        <v>Apr</v>
      </c>
      <c r="O2320" s="2" t="str">
        <f t="shared" si="220"/>
        <v>Tue</v>
      </c>
      <c r="P2320" s="2" t="str">
        <f t="shared" si="221"/>
        <v>2021</v>
      </c>
    </row>
    <row r="2321" spans="1:16" x14ac:dyDescent="0.3">
      <c r="A2321" s="2" t="s">
        <v>11</v>
      </c>
      <c r="B2321" s="3">
        <v>44321</v>
      </c>
      <c r="C2321" s="2" t="s">
        <v>45</v>
      </c>
      <c r="D2321" s="2" t="s">
        <v>89</v>
      </c>
      <c r="E2321" s="2" t="s">
        <v>90</v>
      </c>
      <c r="F2321" s="2" t="str">
        <f t="shared" si="216"/>
        <v>Men</v>
      </c>
      <c r="G2321" s="2" t="str">
        <f t="shared" si="217"/>
        <v xml:space="preserve"> Street Footwear</v>
      </c>
      <c r="H2321" s="2" t="s">
        <v>14</v>
      </c>
      <c r="I2321" s="2">
        <v>50</v>
      </c>
      <c r="J2321" s="2">
        <v>1045</v>
      </c>
      <c r="K2321" s="2">
        <v>52250</v>
      </c>
      <c r="L2321" s="2" t="s">
        <v>80</v>
      </c>
      <c r="M2321" s="2">
        <f t="shared" si="218"/>
        <v>5</v>
      </c>
      <c r="N2321" s="2" t="str">
        <f t="shared" si="219"/>
        <v>May</v>
      </c>
      <c r="O2321" s="2" t="str">
        <f t="shared" si="220"/>
        <v>Wed</v>
      </c>
      <c r="P2321" s="2" t="str">
        <f t="shared" si="221"/>
        <v>2021</v>
      </c>
    </row>
    <row r="2322" spans="1:16" x14ac:dyDescent="0.3">
      <c r="A2322" s="2" t="s">
        <v>11</v>
      </c>
      <c r="B2322" s="3">
        <v>44321</v>
      </c>
      <c r="C2322" s="2" t="s">
        <v>45</v>
      </c>
      <c r="D2322" s="2" t="s">
        <v>89</v>
      </c>
      <c r="E2322" s="2" t="s">
        <v>90</v>
      </c>
      <c r="F2322" s="2" t="str">
        <f t="shared" si="216"/>
        <v>Men</v>
      </c>
      <c r="G2322" s="2" t="str">
        <f t="shared" si="217"/>
        <v xml:space="preserve"> Athletic Footwear</v>
      </c>
      <c r="H2322" s="2" t="s">
        <v>16</v>
      </c>
      <c r="I2322" s="2">
        <v>50</v>
      </c>
      <c r="J2322" s="2">
        <v>750</v>
      </c>
      <c r="K2322" s="2">
        <v>37500</v>
      </c>
      <c r="L2322" s="2" t="s">
        <v>80</v>
      </c>
      <c r="M2322" s="2">
        <f t="shared" si="218"/>
        <v>5</v>
      </c>
      <c r="N2322" s="2" t="str">
        <f t="shared" si="219"/>
        <v>May</v>
      </c>
      <c r="O2322" s="2" t="str">
        <f t="shared" si="220"/>
        <v>Wed</v>
      </c>
      <c r="P2322" s="2" t="str">
        <f t="shared" si="221"/>
        <v>2021</v>
      </c>
    </row>
    <row r="2323" spans="1:16" x14ac:dyDescent="0.3">
      <c r="A2323" s="2" t="s">
        <v>11</v>
      </c>
      <c r="B2323" s="3">
        <v>44321</v>
      </c>
      <c r="C2323" s="2" t="s">
        <v>45</v>
      </c>
      <c r="D2323" s="2" t="s">
        <v>89</v>
      </c>
      <c r="E2323" s="2" t="s">
        <v>90</v>
      </c>
      <c r="F2323" s="2" t="str">
        <f t="shared" si="216"/>
        <v>Women</v>
      </c>
      <c r="G2323" s="2" t="str">
        <f t="shared" si="217"/>
        <v xml:space="preserve"> Street Footwear</v>
      </c>
      <c r="H2323" s="2" t="s">
        <v>17</v>
      </c>
      <c r="I2323" s="2">
        <v>45</v>
      </c>
      <c r="J2323" s="2">
        <v>725</v>
      </c>
      <c r="K2323" s="2">
        <v>32625</v>
      </c>
      <c r="L2323" s="2" t="s">
        <v>80</v>
      </c>
      <c r="M2323" s="2">
        <f t="shared" si="218"/>
        <v>5</v>
      </c>
      <c r="N2323" s="2" t="str">
        <f t="shared" si="219"/>
        <v>May</v>
      </c>
      <c r="O2323" s="2" t="str">
        <f t="shared" si="220"/>
        <v>Wed</v>
      </c>
      <c r="P2323" s="2" t="str">
        <f t="shared" si="221"/>
        <v>2021</v>
      </c>
    </row>
    <row r="2324" spans="1:16" x14ac:dyDescent="0.3">
      <c r="A2324" s="2" t="s">
        <v>11</v>
      </c>
      <c r="B2324" s="3">
        <v>44321</v>
      </c>
      <c r="C2324" s="2" t="s">
        <v>45</v>
      </c>
      <c r="D2324" s="2" t="s">
        <v>89</v>
      </c>
      <c r="E2324" s="2" t="s">
        <v>90</v>
      </c>
      <c r="F2324" s="2" t="str">
        <f t="shared" si="216"/>
        <v>Women</v>
      </c>
      <c r="G2324" s="2" t="str">
        <f t="shared" si="217"/>
        <v xml:space="preserve"> Athletic Footwear</v>
      </c>
      <c r="H2324" s="2" t="s">
        <v>18</v>
      </c>
      <c r="I2324" s="2">
        <v>45</v>
      </c>
      <c r="J2324" s="2">
        <v>675</v>
      </c>
      <c r="K2324" s="2">
        <v>30375</v>
      </c>
      <c r="L2324" s="2" t="s">
        <v>80</v>
      </c>
      <c r="M2324" s="2">
        <f t="shared" si="218"/>
        <v>5</v>
      </c>
      <c r="N2324" s="2" t="str">
        <f t="shared" si="219"/>
        <v>May</v>
      </c>
      <c r="O2324" s="2" t="str">
        <f t="shared" si="220"/>
        <v>Wed</v>
      </c>
      <c r="P2324" s="2" t="str">
        <f t="shared" si="221"/>
        <v>2021</v>
      </c>
    </row>
    <row r="2325" spans="1:16" x14ac:dyDescent="0.3">
      <c r="A2325" s="2" t="s">
        <v>11</v>
      </c>
      <c r="B2325" s="3">
        <v>44321</v>
      </c>
      <c r="C2325" s="2" t="s">
        <v>45</v>
      </c>
      <c r="D2325" s="2" t="s">
        <v>89</v>
      </c>
      <c r="E2325" s="2" t="s">
        <v>90</v>
      </c>
      <c r="F2325" s="2" t="str">
        <f t="shared" si="216"/>
        <v>Men</v>
      </c>
      <c r="G2325" s="2" t="str">
        <f t="shared" si="217"/>
        <v xml:space="preserve"> Apparel</v>
      </c>
      <c r="H2325" s="2" t="s">
        <v>19</v>
      </c>
      <c r="I2325" s="2">
        <v>54.999999999999993</v>
      </c>
      <c r="J2325" s="2">
        <v>700</v>
      </c>
      <c r="K2325" s="2">
        <v>38499.999999999993</v>
      </c>
      <c r="L2325" s="2" t="s">
        <v>80</v>
      </c>
      <c r="M2325" s="2">
        <f t="shared" si="218"/>
        <v>5</v>
      </c>
      <c r="N2325" s="2" t="str">
        <f t="shared" si="219"/>
        <v>May</v>
      </c>
      <c r="O2325" s="2" t="str">
        <f t="shared" si="220"/>
        <v>Wed</v>
      </c>
      <c r="P2325" s="2" t="str">
        <f t="shared" si="221"/>
        <v>2021</v>
      </c>
    </row>
    <row r="2326" spans="1:16" x14ac:dyDescent="0.3">
      <c r="A2326" s="2" t="s">
        <v>11</v>
      </c>
      <c r="B2326" s="3">
        <v>44321</v>
      </c>
      <c r="C2326" s="2" t="s">
        <v>45</v>
      </c>
      <c r="D2326" s="2" t="s">
        <v>89</v>
      </c>
      <c r="E2326" s="2" t="s">
        <v>90</v>
      </c>
      <c r="F2326" s="2" t="str">
        <f t="shared" si="216"/>
        <v>Women</v>
      </c>
      <c r="G2326" s="2" t="str">
        <f t="shared" si="217"/>
        <v xml:space="preserve"> Apparel</v>
      </c>
      <c r="H2326" s="2" t="s">
        <v>20</v>
      </c>
      <c r="I2326" s="2">
        <v>60</v>
      </c>
      <c r="J2326" s="2">
        <v>800</v>
      </c>
      <c r="K2326" s="2">
        <v>48000</v>
      </c>
      <c r="L2326" s="2" t="s">
        <v>80</v>
      </c>
      <c r="M2326" s="2">
        <f t="shared" si="218"/>
        <v>5</v>
      </c>
      <c r="N2326" s="2" t="str">
        <f t="shared" si="219"/>
        <v>May</v>
      </c>
      <c r="O2326" s="2" t="str">
        <f t="shared" si="220"/>
        <v>Wed</v>
      </c>
      <c r="P2326" s="2" t="str">
        <f t="shared" si="221"/>
        <v>2021</v>
      </c>
    </row>
    <row r="2327" spans="1:16" x14ac:dyDescent="0.3">
      <c r="A2327" s="2" t="s">
        <v>11</v>
      </c>
      <c r="B2327" s="3">
        <v>44354</v>
      </c>
      <c r="C2327" s="2" t="s">
        <v>45</v>
      </c>
      <c r="D2327" s="2" t="s">
        <v>89</v>
      </c>
      <c r="E2327" s="2" t="s">
        <v>90</v>
      </c>
      <c r="F2327" s="2" t="str">
        <f t="shared" si="216"/>
        <v>Men</v>
      </c>
      <c r="G2327" s="2" t="str">
        <f t="shared" si="217"/>
        <v xml:space="preserve"> Street Footwear</v>
      </c>
      <c r="H2327" s="2" t="s">
        <v>14</v>
      </c>
      <c r="I2327" s="2">
        <v>54.999999999999993</v>
      </c>
      <c r="J2327" s="2">
        <v>1050</v>
      </c>
      <c r="K2327" s="2">
        <v>57749.999999999993</v>
      </c>
      <c r="L2327" s="2" t="s">
        <v>80</v>
      </c>
      <c r="M2327" s="2">
        <f t="shared" si="218"/>
        <v>6</v>
      </c>
      <c r="N2327" s="2" t="str">
        <f t="shared" si="219"/>
        <v>Jun</v>
      </c>
      <c r="O2327" s="2" t="str">
        <f t="shared" si="220"/>
        <v>Mon</v>
      </c>
      <c r="P2327" s="2" t="str">
        <f t="shared" si="221"/>
        <v>2021</v>
      </c>
    </row>
    <row r="2328" spans="1:16" x14ac:dyDescent="0.3">
      <c r="A2328" s="2" t="s">
        <v>11</v>
      </c>
      <c r="B2328" s="3">
        <v>44354</v>
      </c>
      <c r="C2328" s="2" t="s">
        <v>45</v>
      </c>
      <c r="D2328" s="2" t="s">
        <v>89</v>
      </c>
      <c r="E2328" s="2" t="s">
        <v>90</v>
      </c>
      <c r="F2328" s="2" t="str">
        <f t="shared" si="216"/>
        <v>Men</v>
      </c>
      <c r="G2328" s="2" t="str">
        <f t="shared" si="217"/>
        <v xml:space="preserve"> Athletic Footwear</v>
      </c>
      <c r="H2328" s="2" t="s">
        <v>16</v>
      </c>
      <c r="I2328" s="2">
        <v>50</v>
      </c>
      <c r="J2328" s="2">
        <v>800</v>
      </c>
      <c r="K2328" s="2">
        <v>40000</v>
      </c>
      <c r="L2328" s="2" t="s">
        <v>80</v>
      </c>
      <c r="M2328" s="2">
        <f t="shared" si="218"/>
        <v>6</v>
      </c>
      <c r="N2328" s="2" t="str">
        <f t="shared" si="219"/>
        <v>Jun</v>
      </c>
      <c r="O2328" s="2" t="str">
        <f t="shared" si="220"/>
        <v>Mon</v>
      </c>
      <c r="P2328" s="2" t="str">
        <f t="shared" si="221"/>
        <v>2021</v>
      </c>
    </row>
    <row r="2329" spans="1:16" x14ac:dyDescent="0.3">
      <c r="A2329" s="2" t="s">
        <v>11</v>
      </c>
      <c r="B2329" s="3">
        <v>44354</v>
      </c>
      <c r="C2329" s="2" t="s">
        <v>45</v>
      </c>
      <c r="D2329" s="2" t="s">
        <v>89</v>
      </c>
      <c r="E2329" s="2" t="s">
        <v>90</v>
      </c>
      <c r="F2329" s="2" t="str">
        <f t="shared" si="216"/>
        <v>Women</v>
      </c>
      <c r="G2329" s="2" t="str">
        <f t="shared" si="217"/>
        <v xml:space="preserve"> Street Footwear</v>
      </c>
      <c r="H2329" s="2" t="s">
        <v>17</v>
      </c>
      <c r="I2329" s="2">
        <v>50</v>
      </c>
      <c r="J2329" s="2">
        <v>775</v>
      </c>
      <c r="K2329" s="2">
        <v>38750</v>
      </c>
      <c r="L2329" s="2" t="s">
        <v>80</v>
      </c>
      <c r="M2329" s="2">
        <f t="shared" si="218"/>
        <v>6</v>
      </c>
      <c r="N2329" s="2" t="str">
        <f t="shared" si="219"/>
        <v>Jun</v>
      </c>
      <c r="O2329" s="2" t="str">
        <f t="shared" si="220"/>
        <v>Mon</v>
      </c>
      <c r="P2329" s="2" t="str">
        <f t="shared" si="221"/>
        <v>2021</v>
      </c>
    </row>
    <row r="2330" spans="1:16" x14ac:dyDescent="0.3">
      <c r="A2330" s="2" t="s">
        <v>11</v>
      </c>
      <c r="B2330" s="3">
        <v>44354</v>
      </c>
      <c r="C2330" s="2" t="s">
        <v>45</v>
      </c>
      <c r="D2330" s="2" t="s">
        <v>89</v>
      </c>
      <c r="E2330" s="2" t="s">
        <v>90</v>
      </c>
      <c r="F2330" s="2" t="str">
        <f t="shared" si="216"/>
        <v>Women</v>
      </c>
      <c r="G2330" s="2" t="str">
        <f t="shared" si="217"/>
        <v xml:space="preserve"> Athletic Footwear</v>
      </c>
      <c r="H2330" s="2" t="s">
        <v>18</v>
      </c>
      <c r="I2330" s="2">
        <v>50</v>
      </c>
      <c r="J2330" s="2">
        <v>750</v>
      </c>
      <c r="K2330" s="2">
        <v>37500</v>
      </c>
      <c r="L2330" s="2" t="s">
        <v>80</v>
      </c>
      <c r="M2330" s="2">
        <f t="shared" si="218"/>
        <v>6</v>
      </c>
      <c r="N2330" s="2" t="str">
        <f t="shared" si="219"/>
        <v>Jun</v>
      </c>
      <c r="O2330" s="2" t="str">
        <f t="shared" si="220"/>
        <v>Mon</v>
      </c>
      <c r="P2330" s="2" t="str">
        <f t="shared" si="221"/>
        <v>2021</v>
      </c>
    </row>
    <row r="2331" spans="1:16" x14ac:dyDescent="0.3">
      <c r="A2331" s="2" t="s">
        <v>11</v>
      </c>
      <c r="B2331" s="3">
        <v>44354</v>
      </c>
      <c r="C2331" s="2" t="s">
        <v>45</v>
      </c>
      <c r="D2331" s="2" t="s">
        <v>89</v>
      </c>
      <c r="E2331" s="2" t="s">
        <v>90</v>
      </c>
      <c r="F2331" s="2" t="str">
        <f t="shared" si="216"/>
        <v>Men</v>
      </c>
      <c r="G2331" s="2" t="str">
        <f t="shared" si="217"/>
        <v xml:space="preserve"> Apparel</v>
      </c>
      <c r="H2331" s="2" t="s">
        <v>19</v>
      </c>
      <c r="I2331" s="2">
        <v>65</v>
      </c>
      <c r="J2331" s="2">
        <v>750</v>
      </c>
      <c r="K2331" s="2">
        <v>48750</v>
      </c>
      <c r="L2331" s="2" t="s">
        <v>80</v>
      </c>
      <c r="M2331" s="2">
        <f t="shared" si="218"/>
        <v>6</v>
      </c>
      <c r="N2331" s="2" t="str">
        <f t="shared" si="219"/>
        <v>Jun</v>
      </c>
      <c r="O2331" s="2" t="str">
        <f t="shared" si="220"/>
        <v>Mon</v>
      </c>
      <c r="P2331" s="2" t="str">
        <f t="shared" si="221"/>
        <v>2021</v>
      </c>
    </row>
    <row r="2332" spans="1:16" x14ac:dyDescent="0.3">
      <c r="A2332" s="2" t="s">
        <v>11</v>
      </c>
      <c r="B2332" s="3">
        <v>44354</v>
      </c>
      <c r="C2332" s="2" t="s">
        <v>45</v>
      </c>
      <c r="D2332" s="2" t="s">
        <v>89</v>
      </c>
      <c r="E2332" s="2" t="s">
        <v>90</v>
      </c>
      <c r="F2332" s="2" t="str">
        <f t="shared" si="216"/>
        <v>Women</v>
      </c>
      <c r="G2332" s="2" t="str">
        <f t="shared" si="217"/>
        <v xml:space="preserve"> Apparel</v>
      </c>
      <c r="H2332" s="2" t="s">
        <v>20</v>
      </c>
      <c r="I2332" s="2">
        <v>70</v>
      </c>
      <c r="J2332" s="2">
        <v>925</v>
      </c>
      <c r="K2332" s="2">
        <v>64750</v>
      </c>
      <c r="L2332" s="2" t="s">
        <v>80</v>
      </c>
      <c r="M2332" s="2">
        <f t="shared" si="218"/>
        <v>6</v>
      </c>
      <c r="N2332" s="2" t="str">
        <f t="shared" si="219"/>
        <v>Jun</v>
      </c>
      <c r="O2332" s="2" t="str">
        <f t="shared" si="220"/>
        <v>Mon</v>
      </c>
      <c r="P2332" s="2" t="str">
        <f t="shared" si="221"/>
        <v>2021</v>
      </c>
    </row>
    <row r="2333" spans="1:16" x14ac:dyDescent="0.3">
      <c r="A2333" s="2" t="s">
        <v>11</v>
      </c>
      <c r="B2333" s="3">
        <v>44382</v>
      </c>
      <c r="C2333" s="2" t="s">
        <v>45</v>
      </c>
      <c r="D2333" s="2" t="s">
        <v>89</v>
      </c>
      <c r="E2333" s="2" t="s">
        <v>90</v>
      </c>
      <c r="F2333" s="2" t="str">
        <f t="shared" si="216"/>
        <v>Men</v>
      </c>
      <c r="G2333" s="2" t="str">
        <f t="shared" si="217"/>
        <v xml:space="preserve"> Street Footwear</v>
      </c>
      <c r="H2333" s="2" t="s">
        <v>14</v>
      </c>
      <c r="I2333" s="2">
        <v>65</v>
      </c>
      <c r="J2333" s="2">
        <v>1150</v>
      </c>
      <c r="K2333" s="2">
        <v>74750</v>
      </c>
      <c r="L2333" s="2" t="s">
        <v>80</v>
      </c>
      <c r="M2333" s="2">
        <f t="shared" si="218"/>
        <v>7</v>
      </c>
      <c r="N2333" s="2" t="str">
        <f t="shared" si="219"/>
        <v>Jul</v>
      </c>
      <c r="O2333" s="2" t="str">
        <f t="shared" si="220"/>
        <v>Mon</v>
      </c>
      <c r="P2333" s="2" t="str">
        <f t="shared" si="221"/>
        <v>2021</v>
      </c>
    </row>
    <row r="2334" spans="1:16" x14ac:dyDescent="0.3">
      <c r="A2334" s="2" t="s">
        <v>11</v>
      </c>
      <c r="B2334" s="3">
        <v>44382</v>
      </c>
      <c r="C2334" s="2" t="s">
        <v>45</v>
      </c>
      <c r="D2334" s="2" t="s">
        <v>89</v>
      </c>
      <c r="E2334" s="2" t="s">
        <v>90</v>
      </c>
      <c r="F2334" s="2" t="str">
        <f t="shared" si="216"/>
        <v>Men</v>
      </c>
      <c r="G2334" s="2" t="str">
        <f t="shared" si="217"/>
        <v xml:space="preserve"> Athletic Footwear</v>
      </c>
      <c r="H2334" s="2" t="s">
        <v>16</v>
      </c>
      <c r="I2334" s="2">
        <v>60.000000000000007</v>
      </c>
      <c r="J2334" s="2">
        <v>900</v>
      </c>
      <c r="K2334" s="2">
        <v>54000.000000000007</v>
      </c>
      <c r="L2334" s="2" t="s">
        <v>80</v>
      </c>
      <c r="M2334" s="2">
        <f t="shared" si="218"/>
        <v>7</v>
      </c>
      <c r="N2334" s="2" t="str">
        <f t="shared" si="219"/>
        <v>Jul</v>
      </c>
      <c r="O2334" s="2" t="str">
        <f t="shared" si="220"/>
        <v>Mon</v>
      </c>
      <c r="P2334" s="2" t="str">
        <f t="shared" si="221"/>
        <v>2021</v>
      </c>
    </row>
    <row r="2335" spans="1:16" x14ac:dyDescent="0.3">
      <c r="A2335" s="2" t="s">
        <v>11</v>
      </c>
      <c r="B2335" s="3">
        <v>44382</v>
      </c>
      <c r="C2335" s="2" t="s">
        <v>45</v>
      </c>
      <c r="D2335" s="2" t="s">
        <v>89</v>
      </c>
      <c r="E2335" s="2" t="s">
        <v>90</v>
      </c>
      <c r="F2335" s="2" t="str">
        <f t="shared" si="216"/>
        <v>Women</v>
      </c>
      <c r="G2335" s="2" t="str">
        <f t="shared" si="217"/>
        <v xml:space="preserve"> Street Footwear</v>
      </c>
      <c r="H2335" s="2" t="s">
        <v>17</v>
      </c>
      <c r="I2335" s="2">
        <v>55.000000000000007</v>
      </c>
      <c r="J2335" s="2">
        <v>825</v>
      </c>
      <c r="K2335" s="2">
        <v>45375.000000000007</v>
      </c>
      <c r="L2335" s="2" t="s">
        <v>80</v>
      </c>
      <c r="M2335" s="2">
        <f t="shared" si="218"/>
        <v>7</v>
      </c>
      <c r="N2335" s="2" t="str">
        <f t="shared" si="219"/>
        <v>Jul</v>
      </c>
      <c r="O2335" s="2" t="str">
        <f t="shared" si="220"/>
        <v>Mon</v>
      </c>
      <c r="P2335" s="2" t="str">
        <f t="shared" si="221"/>
        <v>2021</v>
      </c>
    </row>
    <row r="2336" spans="1:16" x14ac:dyDescent="0.3">
      <c r="A2336" s="2" t="s">
        <v>11</v>
      </c>
      <c r="B2336" s="3">
        <v>44382</v>
      </c>
      <c r="C2336" s="2" t="s">
        <v>45</v>
      </c>
      <c r="D2336" s="2" t="s">
        <v>89</v>
      </c>
      <c r="E2336" s="2" t="s">
        <v>90</v>
      </c>
      <c r="F2336" s="2" t="str">
        <f t="shared" si="216"/>
        <v>Women</v>
      </c>
      <c r="G2336" s="2" t="str">
        <f t="shared" si="217"/>
        <v xml:space="preserve"> Athletic Footwear</v>
      </c>
      <c r="H2336" s="2" t="s">
        <v>18</v>
      </c>
      <c r="I2336" s="2">
        <v>55.000000000000007</v>
      </c>
      <c r="J2336" s="2">
        <v>775</v>
      </c>
      <c r="K2336" s="2">
        <v>42625.000000000007</v>
      </c>
      <c r="L2336" s="2" t="s">
        <v>80</v>
      </c>
      <c r="M2336" s="2">
        <f t="shared" si="218"/>
        <v>7</v>
      </c>
      <c r="N2336" s="2" t="str">
        <f t="shared" si="219"/>
        <v>Jul</v>
      </c>
      <c r="O2336" s="2" t="str">
        <f t="shared" si="220"/>
        <v>Mon</v>
      </c>
      <c r="P2336" s="2" t="str">
        <f t="shared" si="221"/>
        <v>2021</v>
      </c>
    </row>
    <row r="2337" spans="1:16" x14ac:dyDescent="0.3">
      <c r="A2337" s="2" t="s">
        <v>11</v>
      </c>
      <c r="B2337" s="3">
        <v>44382</v>
      </c>
      <c r="C2337" s="2" t="s">
        <v>45</v>
      </c>
      <c r="D2337" s="2" t="s">
        <v>89</v>
      </c>
      <c r="E2337" s="2" t="s">
        <v>90</v>
      </c>
      <c r="F2337" s="2" t="str">
        <f t="shared" si="216"/>
        <v>Men</v>
      </c>
      <c r="G2337" s="2" t="str">
        <f t="shared" si="217"/>
        <v xml:space="preserve"> Apparel</v>
      </c>
      <c r="H2337" s="2" t="s">
        <v>19</v>
      </c>
      <c r="I2337" s="2">
        <v>65</v>
      </c>
      <c r="J2337" s="2">
        <v>800</v>
      </c>
      <c r="K2337" s="2">
        <v>52000</v>
      </c>
      <c r="L2337" s="2" t="s">
        <v>80</v>
      </c>
      <c r="M2337" s="2">
        <f t="shared" si="218"/>
        <v>7</v>
      </c>
      <c r="N2337" s="2" t="str">
        <f t="shared" si="219"/>
        <v>Jul</v>
      </c>
      <c r="O2337" s="2" t="str">
        <f t="shared" si="220"/>
        <v>Mon</v>
      </c>
      <c r="P2337" s="2" t="str">
        <f t="shared" si="221"/>
        <v>2021</v>
      </c>
    </row>
    <row r="2338" spans="1:16" x14ac:dyDescent="0.3">
      <c r="A2338" s="2" t="s">
        <v>11</v>
      </c>
      <c r="B2338" s="3">
        <v>44382</v>
      </c>
      <c r="C2338" s="2" t="s">
        <v>45</v>
      </c>
      <c r="D2338" s="2" t="s">
        <v>89</v>
      </c>
      <c r="E2338" s="2" t="s">
        <v>90</v>
      </c>
      <c r="F2338" s="2" t="str">
        <f t="shared" si="216"/>
        <v>Women</v>
      </c>
      <c r="G2338" s="2" t="str">
        <f t="shared" si="217"/>
        <v xml:space="preserve"> Apparel</v>
      </c>
      <c r="H2338" s="2" t="s">
        <v>20</v>
      </c>
      <c r="I2338" s="2">
        <v>70</v>
      </c>
      <c r="J2338" s="2">
        <v>975</v>
      </c>
      <c r="K2338" s="2">
        <v>68250</v>
      </c>
      <c r="L2338" s="2" t="s">
        <v>80</v>
      </c>
      <c r="M2338" s="2">
        <f t="shared" si="218"/>
        <v>7</v>
      </c>
      <c r="N2338" s="2" t="str">
        <f t="shared" si="219"/>
        <v>Jul</v>
      </c>
      <c r="O2338" s="2" t="str">
        <f t="shared" si="220"/>
        <v>Mon</v>
      </c>
      <c r="P2338" s="2" t="str">
        <f t="shared" si="221"/>
        <v>2021</v>
      </c>
    </row>
    <row r="2339" spans="1:16" x14ac:dyDescent="0.3">
      <c r="A2339" s="2" t="s">
        <v>11</v>
      </c>
      <c r="B2339" s="3">
        <v>44414</v>
      </c>
      <c r="C2339" s="2" t="s">
        <v>45</v>
      </c>
      <c r="D2339" s="2" t="s">
        <v>89</v>
      </c>
      <c r="E2339" s="2" t="s">
        <v>90</v>
      </c>
      <c r="F2339" s="2" t="str">
        <f t="shared" si="216"/>
        <v>Men</v>
      </c>
      <c r="G2339" s="2" t="str">
        <f t="shared" si="217"/>
        <v xml:space="preserve"> Street Footwear</v>
      </c>
      <c r="H2339" s="2" t="s">
        <v>14</v>
      </c>
      <c r="I2339" s="2">
        <v>65</v>
      </c>
      <c r="J2339" s="2">
        <v>1125</v>
      </c>
      <c r="K2339" s="2">
        <v>73125</v>
      </c>
      <c r="L2339" s="2" t="s">
        <v>80</v>
      </c>
      <c r="M2339" s="2">
        <f t="shared" si="218"/>
        <v>8</v>
      </c>
      <c r="N2339" s="2" t="str">
        <f t="shared" si="219"/>
        <v>Aug</v>
      </c>
      <c r="O2339" s="2" t="str">
        <f t="shared" si="220"/>
        <v>Fri</v>
      </c>
      <c r="P2339" s="2" t="str">
        <f t="shared" si="221"/>
        <v>2021</v>
      </c>
    </row>
    <row r="2340" spans="1:16" x14ac:dyDescent="0.3">
      <c r="A2340" s="2" t="s">
        <v>11</v>
      </c>
      <c r="B2340" s="3">
        <v>44414</v>
      </c>
      <c r="C2340" s="2" t="s">
        <v>45</v>
      </c>
      <c r="D2340" s="2" t="s">
        <v>89</v>
      </c>
      <c r="E2340" s="2" t="s">
        <v>90</v>
      </c>
      <c r="F2340" s="2" t="str">
        <f t="shared" si="216"/>
        <v>Men</v>
      </c>
      <c r="G2340" s="2" t="str">
        <f t="shared" si="217"/>
        <v xml:space="preserve"> Athletic Footwear</v>
      </c>
      <c r="H2340" s="2" t="s">
        <v>16</v>
      </c>
      <c r="I2340" s="2">
        <v>60.000000000000007</v>
      </c>
      <c r="J2340" s="2">
        <v>900</v>
      </c>
      <c r="K2340" s="2">
        <v>54000.000000000007</v>
      </c>
      <c r="L2340" s="2" t="s">
        <v>80</v>
      </c>
      <c r="M2340" s="2">
        <f t="shared" si="218"/>
        <v>8</v>
      </c>
      <c r="N2340" s="2" t="str">
        <f t="shared" si="219"/>
        <v>Aug</v>
      </c>
      <c r="O2340" s="2" t="str">
        <f t="shared" si="220"/>
        <v>Fri</v>
      </c>
      <c r="P2340" s="2" t="str">
        <f t="shared" si="221"/>
        <v>2021</v>
      </c>
    </row>
    <row r="2341" spans="1:16" x14ac:dyDescent="0.3">
      <c r="A2341" s="2" t="s">
        <v>11</v>
      </c>
      <c r="B2341" s="3">
        <v>44414</v>
      </c>
      <c r="C2341" s="2" t="s">
        <v>45</v>
      </c>
      <c r="D2341" s="2" t="s">
        <v>89</v>
      </c>
      <c r="E2341" s="2" t="s">
        <v>90</v>
      </c>
      <c r="F2341" s="2" t="str">
        <f t="shared" si="216"/>
        <v>Women</v>
      </c>
      <c r="G2341" s="2" t="str">
        <f t="shared" si="217"/>
        <v xml:space="preserve"> Street Footwear</v>
      </c>
      <c r="H2341" s="2" t="s">
        <v>17</v>
      </c>
      <c r="I2341" s="2">
        <v>55.000000000000007</v>
      </c>
      <c r="J2341" s="2">
        <v>825</v>
      </c>
      <c r="K2341" s="2">
        <v>45375.000000000007</v>
      </c>
      <c r="L2341" s="2" t="s">
        <v>80</v>
      </c>
      <c r="M2341" s="2">
        <f t="shared" si="218"/>
        <v>8</v>
      </c>
      <c r="N2341" s="2" t="str">
        <f t="shared" si="219"/>
        <v>Aug</v>
      </c>
      <c r="O2341" s="2" t="str">
        <f t="shared" si="220"/>
        <v>Fri</v>
      </c>
      <c r="P2341" s="2" t="str">
        <f t="shared" si="221"/>
        <v>2021</v>
      </c>
    </row>
    <row r="2342" spans="1:16" x14ac:dyDescent="0.3">
      <c r="A2342" s="2" t="s">
        <v>11</v>
      </c>
      <c r="B2342" s="3">
        <v>44414</v>
      </c>
      <c r="C2342" s="2" t="s">
        <v>45</v>
      </c>
      <c r="D2342" s="2" t="s">
        <v>89</v>
      </c>
      <c r="E2342" s="2" t="s">
        <v>90</v>
      </c>
      <c r="F2342" s="2" t="str">
        <f t="shared" si="216"/>
        <v>Women</v>
      </c>
      <c r="G2342" s="2" t="str">
        <f t="shared" si="217"/>
        <v xml:space="preserve"> Athletic Footwear</v>
      </c>
      <c r="H2342" s="2" t="s">
        <v>18</v>
      </c>
      <c r="I2342" s="2">
        <v>45</v>
      </c>
      <c r="J2342" s="2">
        <v>775</v>
      </c>
      <c r="K2342" s="2">
        <v>34875</v>
      </c>
      <c r="L2342" s="2" t="s">
        <v>80</v>
      </c>
      <c r="M2342" s="2">
        <f t="shared" si="218"/>
        <v>8</v>
      </c>
      <c r="N2342" s="2" t="str">
        <f t="shared" si="219"/>
        <v>Aug</v>
      </c>
      <c r="O2342" s="2" t="str">
        <f t="shared" si="220"/>
        <v>Fri</v>
      </c>
      <c r="P2342" s="2" t="str">
        <f t="shared" si="221"/>
        <v>2021</v>
      </c>
    </row>
    <row r="2343" spans="1:16" x14ac:dyDescent="0.3">
      <c r="A2343" s="2" t="s">
        <v>11</v>
      </c>
      <c r="B2343" s="3">
        <v>44414</v>
      </c>
      <c r="C2343" s="2" t="s">
        <v>45</v>
      </c>
      <c r="D2343" s="2" t="s">
        <v>89</v>
      </c>
      <c r="E2343" s="2" t="s">
        <v>90</v>
      </c>
      <c r="F2343" s="2" t="str">
        <f t="shared" si="216"/>
        <v>Men</v>
      </c>
      <c r="G2343" s="2" t="str">
        <f t="shared" si="217"/>
        <v xml:space="preserve"> Apparel</v>
      </c>
      <c r="H2343" s="2" t="s">
        <v>19</v>
      </c>
      <c r="I2343" s="2">
        <v>55.000000000000007</v>
      </c>
      <c r="J2343" s="2">
        <v>750</v>
      </c>
      <c r="K2343" s="2">
        <v>41250.000000000007</v>
      </c>
      <c r="L2343" s="2" t="s">
        <v>80</v>
      </c>
      <c r="M2343" s="2">
        <f t="shared" si="218"/>
        <v>8</v>
      </c>
      <c r="N2343" s="2" t="str">
        <f t="shared" si="219"/>
        <v>Aug</v>
      </c>
      <c r="O2343" s="2" t="str">
        <f t="shared" si="220"/>
        <v>Fri</v>
      </c>
      <c r="P2343" s="2" t="str">
        <f t="shared" si="221"/>
        <v>2021</v>
      </c>
    </row>
    <row r="2344" spans="1:16" x14ac:dyDescent="0.3">
      <c r="A2344" s="2" t="s">
        <v>11</v>
      </c>
      <c r="B2344" s="3">
        <v>44414</v>
      </c>
      <c r="C2344" s="2" t="s">
        <v>45</v>
      </c>
      <c r="D2344" s="2" t="s">
        <v>89</v>
      </c>
      <c r="E2344" s="2" t="s">
        <v>90</v>
      </c>
      <c r="F2344" s="2" t="str">
        <f t="shared" si="216"/>
        <v>Women</v>
      </c>
      <c r="G2344" s="2" t="str">
        <f t="shared" si="217"/>
        <v xml:space="preserve"> Apparel</v>
      </c>
      <c r="H2344" s="2" t="s">
        <v>20</v>
      </c>
      <c r="I2344" s="2">
        <v>60.000000000000007</v>
      </c>
      <c r="J2344" s="2">
        <v>925</v>
      </c>
      <c r="K2344" s="2">
        <v>55500.000000000007</v>
      </c>
      <c r="L2344" s="2" t="s">
        <v>80</v>
      </c>
      <c r="M2344" s="2">
        <f t="shared" si="218"/>
        <v>8</v>
      </c>
      <c r="N2344" s="2" t="str">
        <f t="shared" si="219"/>
        <v>Aug</v>
      </c>
      <c r="O2344" s="2" t="str">
        <f t="shared" si="220"/>
        <v>Fri</v>
      </c>
      <c r="P2344" s="2" t="str">
        <f t="shared" si="221"/>
        <v>2021</v>
      </c>
    </row>
    <row r="2345" spans="1:16" x14ac:dyDescent="0.3">
      <c r="A2345" s="2" t="s">
        <v>11</v>
      </c>
      <c r="B2345" s="3">
        <v>44444</v>
      </c>
      <c r="C2345" s="2" t="s">
        <v>45</v>
      </c>
      <c r="D2345" s="2" t="s">
        <v>89</v>
      </c>
      <c r="E2345" s="2" t="s">
        <v>90</v>
      </c>
      <c r="F2345" s="2" t="str">
        <f t="shared" si="216"/>
        <v>Men</v>
      </c>
      <c r="G2345" s="2" t="str">
        <f t="shared" si="217"/>
        <v xml:space="preserve"> Street Footwear</v>
      </c>
      <c r="H2345" s="2" t="s">
        <v>14</v>
      </c>
      <c r="I2345" s="2">
        <v>55.000000000000007</v>
      </c>
      <c r="J2345" s="2">
        <v>1025</v>
      </c>
      <c r="K2345" s="2">
        <v>56375.000000000007</v>
      </c>
      <c r="L2345" s="2" t="s">
        <v>80</v>
      </c>
      <c r="M2345" s="2">
        <f t="shared" si="218"/>
        <v>9</v>
      </c>
      <c r="N2345" s="2" t="str">
        <f t="shared" si="219"/>
        <v>Sep</v>
      </c>
      <c r="O2345" s="2" t="str">
        <f t="shared" si="220"/>
        <v>Sun</v>
      </c>
      <c r="P2345" s="2" t="str">
        <f t="shared" si="221"/>
        <v>2021</v>
      </c>
    </row>
    <row r="2346" spans="1:16" x14ac:dyDescent="0.3">
      <c r="A2346" s="2" t="s">
        <v>11</v>
      </c>
      <c r="B2346" s="3">
        <v>44444</v>
      </c>
      <c r="C2346" s="2" t="s">
        <v>45</v>
      </c>
      <c r="D2346" s="2" t="s">
        <v>89</v>
      </c>
      <c r="E2346" s="2" t="s">
        <v>90</v>
      </c>
      <c r="F2346" s="2" t="str">
        <f t="shared" si="216"/>
        <v>Men</v>
      </c>
      <c r="G2346" s="2" t="str">
        <f t="shared" si="217"/>
        <v xml:space="preserve"> Athletic Footwear</v>
      </c>
      <c r="H2346" s="2" t="s">
        <v>16</v>
      </c>
      <c r="I2346" s="2">
        <v>50.000000000000014</v>
      </c>
      <c r="J2346" s="2">
        <v>825</v>
      </c>
      <c r="K2346" s="2">
        <v>41250.000000000015</v>
      </c>
      <c r="L2346" s="2" t="s">
        <v>80</v>
      </c>
      <c r="M2346" s="2">
        <f t="shared" si="218"/>
        <v>9</v>
      </c>
      <c r="N2346" s="2" t="str">
        <f t="shared" si="219"/>
        <v>Sep</v>
      </c>
      <c r="O2346" s="2" t="str">
        <f t="shared" si="220"/>
        <v>Sun</v>
      </c>
      <c r="P2346" s="2" t="str">
        <f t="shared" si="221"/>
        <v>2021</v>
      </c>
    </row>
    <row r="2347" spans="1:16" x14ac:dyDescent="0.3">
      <c r="A2347" s="2" t="s">
        <v>11</v>
      </c>
      <c r="B2347" s="3">
        <v>44444</v>
      </c>
      <c r="C2347" s="2" t="s">
        <v>45</v>
      </c>
      <c r="D2347" s="2" t="s">
        <v>89</v>
      </c>
      <c r="E2347" s="2" t="s">
        <v>90</v>
      </c>
      <c r="F2347" s="2" t="str">
        <f t="shared" si="216"/>
        <v>Women</v>
      </c>
      <c r="G2347" s="2" t="str">
        <f t="shared" si="217"/>
        <v xml:space="preserve"> Street Footwear</v>
      </c>
      <c r="H2347" s="2" t="s">
        <v>17</v>
      </c>
      <c r="I2347" s="2">
        <v>40</v>
      </c>
      <c r="J2347" s="2">
        <v>725</v>
      </c>
      <c r="K2347" s="2">
        <v>29000</v>
      </c>
      <c r="L2347" s="2" t="s">
        <v>80</v>
      </c>
      <c r="M2347" s="2">
        <f t="shared" si="218"/>
        <v>9</v>
      </c>
      <c r="N2347" s="2" t="str">
        <f t="shared" si="219"/>
        <v>Sep</v>
      </c>
      <c r="O2347" s="2" t="str">
        <f t="shared" si="220"/>
        <v>Sun</v>
      </c>
      <c r="P2347" s="2" t="str">
        <f t="shared" si="221"/>
        <v>2021</v>
      </c>
    </row>
    <row r="2348" spans="1:16" x14ac:dyDescent="0.3">
      <c r="A2348" s="2" t="s">
        <v>11</v>
      </c>
      <c r="B2348" s="3">
        <v>44444</v>
      </c>
      <c r="C2348" s="2" t="s">
        <v>45</v>
      </c>
      <c r="D2348" s="2" t="s">
        <v>89</v>
      </c>
      <c r="E2348" s="2" t="s">
        <v>90</v>
      </c>
      <c r="F2348" s="2" t="str">
        <f t="shared" si="216"/>
        <v>Women</v>
      </c>
      <c r="G2348" s="2" t="str">
        <f t="shared" si="217"/>
        <v xml:space="preserve"> Athletic Footwear</v>
      </c>
      <c r="H2348" s="2" t="s">
        <v>18</v>
      </c>
      <c r="I2348" s="2">
        <v>40</v>
      </c>
      <c r="J2348" s="2">
        <v>700</v>
      </c>
      <c r="K2348" s="2">
        <v>28000</v>
      </c>
      <c r="L2348" s="2" t="s">
        <v>80</v>
      </c>
      <c r="M2348" s="2">
        <f t="shared" si="218"/>
        <v>9</v>
      </c>
      <c r="N2348" s="2" t="str">
        <f t="shared" si="219"/>
        <v>Sep</v>
      </c>
      <c r="O2348" s="2" t="str">
        <f t="shared" si="220"/>
        <v>Sun</v>
      </c>
      <c r="P2348" s="2" t="str">
        <f t="shared" si="221"/>
        <v>2021</v>
      </c>
    </row>
    <row r="2349" spans="1:16" x14ac:dyDescent="0.3">
      <c r="A2349" s="2" t="s">
        <v>11</v>
      </c>
      <c r="B2349" s="3">
        <v>44444</v>
      </c>
      <c r="C2349" s="2" t="s">
        <v>45</v>
      </c>
      <c r="D2349" s="2" t="s">
        <v>89</v>
      </c>
      <c r="E2349" s="2" t="s">
        <v>90</v>
      </c>
      <c r="F2349" s="2" t="str">
        <f t="shared" si="216"/>
        <v>Men</v>
      </c>
      <c r="G2349" s="2" t="str">
        <f t="shared" si="217"/>
        <v xml:space="preserve"> Apparel</v>
      </c>
      <c r="H2349" s="2" t="s">
        <v>19</v>
      </c>
      <c r="I2349" s="2">
        <v>50</v>
      </c>
      <c r="J2349" s="2">
        <v>700</v>
      </c>
      <c r="K2349" s="2">
        <v>35000</v>
      </c>
      <c r="L2349" s="2" t="s">
        <v>80</v>
      </c>
      <c r="M2349" s="2">
        <f t="shared" si="218"/>
        <v>9</v>
      </c>
      <c r="N2349" s="2" t="str">
        <f t="shared" si="219"/>
        <v>Sep</v>
      </c>
      <c r="O2349" s="2" t="str">
        <f t="shared" si="220"/>
        <v>Sun</v>
      </c>
      <c r="P2349" s="2" t="str">
        <f t="shared" si="221"/>
        <v>2021</v>
      </c>
    </row>
    <row r="2350" spans="1:16" x14ac:dyDescent="0.3">
      <c r="A2350" s="2" t="s">
        <v>11</v>
      </c>
      <c r="B2350" s="3">
        <v>44444</v>
      </c>
      <c r="C2350" s="2" t="s">
        <v>45</v>
      </c>
      <c r="D2350" s="2" t="s">
        <v>89</v>
      </c>
      <c r="E2350" s="2" t="s">
        <v>90</v>
      </c>
      <c r="F2350" s="2" t="str">
        <f t="shared" si="216"/>
        <v>Women</v>
      </c>
      <c r="G2350" s="2" t="str">
        <f t="shared" si="217"/>
        <v xml:space="preserve"> Apparel</v>
      </c>
      <c r="H2350" s="2" t="s">
        <v>20</v>
      </c>
      <c r="I2350" s="2">
        <v>55.000000000000007</v>
      </c>
      <c r="J2350" s="2">
        <v>800</v>
      </c>
      <c r="K2350" s="2">
        <v>44000.000000000007</v>
      </c>
      <c r="L2350" s="2" t="s">
        <v>80</v>
      </c>
      <c r="M2350" s="2">
        <f t="shared" si="218"/>
        <v>9</v>
      </c>
      <c r="N2350" s="2" t="str">
        <f t="shared" si="219"/>
        <v>Sep</v>
      </c>
      <c r="O2350" s="2" t="str">
        <f t="shared" si="220"/>
        <v>Sun</v>
      </c>
      <c r="P2350" s="2" t="str">
        <f t="shared" si="221"/>
        <v>2021</v>
      </c>
    </row>
    <row r="2351" spans="1:16" x14ac:dyDescent="0.3">
      <c r="A2351" s="2" t="s">
        <v>11</v>
      </c>
      <c r="B2351" s="3">
        <v>44476</v>
      </c>
      <c r="C2351" s="2" t="s">
        <v>45</v>
      </c>
      <c r="D2351" s="2" t="s">
        <v>89</v>
      </c>
      <c r="E2351" s="2" t="s">
        <v>90</v>
      </c>
      <c r="F2351" s="2" t="str">
        <f t="shared" si="216"/>
        <v>Men</v>
      </c>
      <c r="G2351" s="2" t="str">
        <f t="shared" si="217"/>
        <v xml:space="preserve"> Street Footwear</v>
      </c>
      <c r="H2351" s="2" t="s">
        <v>14</v>
      </c>
      <c r="I2351" s="2">
        <v>55.000000000000007</v>
      </c>
      <c r="J2351" s="2">
        <v>975</v>
      </c>
      <c r="K2351" s="2">
        <v>53625.000000000007</v>
      </c>
      <c r="L2351" s="2" t="s">
        <v>80</v>
      </c>
      <c r="M2351" s="2">
        <f t="shared" si="218"/>
        <v>10</v>
      </c>
      <c r="N2351" s="2" t="str">
        <f t="shared" si="219"/>
        <v>Oct</v>
      </c>
      <c r="O2351" s="2" t="str">
        <f t="shared" si="220"/>
        <v>Thu</v>
      </c>
      <c r="P2351" s="2" t="str">
        <f t="shared" si="221"/>
        <v>2021</v>
      </c>
    </row>
    <row r="2352" spans="1:16" x14ac:dyDescent="0.3">
      <c r="A2352" s="2" t="s">
        <v>11</v>
      </c>
      <c r="B2352" s="3">
        <v>44476</v>
      </c>
      <c r="C2352" s="2" t="s">
        <v>45</v>
      </c>
      <c r="D2352" s="2" t="s">
        <v>89</v>
      </c>
      <c r="E2352" s="2" t="s">
        <v>90</v>
      </c>
      <c r="F2352" s="2" t="str">
        <f t="shared" si="216"/>
        <v>Men</v>
      </c>
      <c r="G2352" s="2" t="str">
        <f t="shared" si="217"/>
        <v xml:space="preserve"> Athletic Footwear</v>
      </c>
      <c r="H2352" s="2" t="s">
        <v>16</v>
      </c>
      <c r="I2352" s="2">
        <v>45.000000000000014</v>
      </c>
      <c r="J2352" s="2">
        <v>800</v>
      </c>
      <c r="K2352" s="2">
        <v>36000.000000000015</v>
      </c>
      <c r="L2352" s="2" t="s">
        <v>80</v>
      </c>
      <c r="M2352" s="2">
        <f t="shared" si="218"/>
        <v>10</v>
      </c>
      <c r="N2352" s="2" t="str">
        <f t="shared" si="219"/>
        <v>Oct</v>
      </c>
      <c r="O2352" s="2" t="str">
        <f t="shared" si="220"/>
        <v>Thu</v>
      </c>
      <c r="P2352" s="2" t="str">
        <f t="shared" si="221"/>
        <v>2021</v>
      </c>
    </row>
    <row r="2353" spans="1:16" x14ac:dyDescent="0.3">
      <c r="A2353" s="2" t="s">
        <v>11</v>
      </c>
      <c r="B2353" s="3">
        <v>44476</v>
      </c>
      <c r="C2353" s="2" t="s">
        <v>45</v>
      </c>
      <c r="D2353" s="2" t="s">
        <v>89</v>
      </c>
      <c r="E2353" s="2" t="s">
        <v>90</v>
      </c>
      <c r="F2353" s="2" t="str">
        <f t="shared" si="216"/>
        <v>Women</v>
      </c>
      <c r="G2353" s="2" t="str">
        <f t="shared" si="217"/>
        <v xml:space="preserve"> Street Footwear</v>
      </c>
      <c r="H2353" s="2" t="s">
        <v>17</v>
      </c>
      <c r="I2353" s="2">
        <v>45.000000000000014</v>
      </c>
      <c r="J2353" s="2">
        <v>675</v>
      </c>
      <c r="K2353" s="2">
        <v>30375.000000000011</v>
      </c>
      <c r="L2353" s="2" t="s">
        <v>80</v>
      </c>
      <c r="M2353" s="2">
        <f t="shared" si="218"/>
        <v>10</v>
      </c>
      <c r="N2353" s="2" t="str">
        <f t="shared" si="219"/>
        <v>Oct</v>
      </c>
      <c r="O2353" s="2" t="str">
        <f t="shared" si="220"/>
        <v>Thu</v>
      </c>
      <c r="P2353" s="2" t="str">
        <f t="shared" si="221"/>
        <v>2021</v>
      </c>
    </row>
    <row r="2354" spans="1:16" x14ac:dyDescent="0.3">
      <c r="A2354" s="2" t="s">
        <v>11</v>
      </c>
      <c r="B2354" s="3">
        <v>44476</v>
      </c>
      <c r="C2354" s="2" t="s">
        <v>45</v>
      </c>
      <c r="D2354" s="2" t="s">
        <v>89</v>
      </c>
      <c r="E2354" s="2" t="s">
        <v>90</v>
      </c>
      <c r="F2354" s="2" t="str">
        <f t="shared" si="216"/>
        <v>Women</v>
      </c>
      <c r="G2354" s="2" t="str">
        <f t="shared" si="217"/>
        <v xml:space="preserve"> Athletic Footwear</v>
      </c>
      <c r="H2354" s="2" t="s">
        <v>18</v>
      </c>
      <c r="I2354" s="2">
        <v>45.000000000000014</v>
      </c>
      <c r="J2354" s="2">
        <v>650</v>
      </c>
      <c r="K2354" s="2">
        <v>29250.000000000011</v>
      </c>
      <c r="L2354" s="2" t="s">
        <v>80</v>
      </c>
      <c r="M2354" s="2">
        <f t="shared" si="218"/>
        <v>10</v>
      </c>
      <c r="N2354" s="2" t="str">
        <f t="shared" si="219"/>
        <v>Oct</v>
      </c>
      <c r="O2354" s="2" t="str">
        <f t="shared" si="220"/>
        <v>Thu</v>
      </c>
      <c r="P2354" s="2" t="str">
        <f t="shared" si="221"/>
        <v>2021</v>
      </c>
    </row>
    <row r="2355" spans="1:16" x14ac:dyDescent="0.3">
      <c r="A2355" s="2" t="s">
        <v>11</v>
      </c>
      <c r="B2355" s="3">
        <v>44476</v>
      </c>
      <c r="C2355" s="2" t="s">
        <v>45</v>
      </c>
      <c r="D2355" s="2" t="s">
        <v>89</v>
      </c>
      <c r="E2355" s="2" t="s">
        <v>90</v>
      </c>
      <c r="F2355" s="2" t="str">
        <f t="shared" si="216"/>
        <v>Men</v>
      </c>
      <c r="G2355" s="2" t="str">
        <f t="shared" si="217"/>
        <v xml:space="preserve"> Apparel</v>
      </c>
      <c r="H2355" s="2" t="s">
        <v>19</v>
      </c>
      <c r="I2355" s="2">
        <v>55.000000000000007</v>
      </c>
      <c r="J2355" s="2">
        <v>650</v>
      </c>
      <c r="K2355" s="2">
        <v>35750.000000000007</v>
      </c>
      <c r="L2355" s="2" t="s">
        <v>80</v>
      </c>
      <c r="M2355" s="2">
        <f t="shared" si="218"/>
        <v>10</v>
      </c>
      <c r="N2355" s="2" t="str">
        <f t="shared" si="219"/>
        <v>Oct</v>
      </c>
      <c r="O2355" s="2" t="str">
        <f t="shared" si="220"/>
        <v>Thu</v>
      </c>
      <c r="P2355" s="2" t="str">
        <f t="shared" si="221"/>
        <v>2021</v>
      </c>
    </row>
    <row r="2356" spans="1:16" x14ac:dyDescent="0.3">
      <c r="A2356" s="2" t="s">
        <v>11</v>
      </c>
      <c r="B2356" s="3">
        <v>44476</v>
      </c>
      <c r="C2356" s="2" t="s">
        <v>45</v>
      </c>
      <c r="D2356" s="2" t="s">
        <v>89</v>
      </c>
      <c r="E2356" s="2" t="s">
        <v>90</v>
      </c>
      <c r="F2356" s="2" t="str">
        <f t="shared" si="216"/>
        <v>Women</v>
      </c>
      <c r="G2356" s="2" t="str">
        <f t="shared" si="217"/>
        <v xml:space="preserve"> Apparel</v>
      </c>
      <c r="H2356" s="2" t="s">
        <v>20</v>
      </c>
      <c r="I2356" s="2">
        <v>60</v>
      </c>
      <c r="J2356" s="2">
        <v>775</v>
      </c>
      <c r="K2356" s="2">
        <v>46500</v>
      </c>
      <c r="L2356" s="2" t="s">
        <v>80</v>
      </c>
      <c r="M2356" s="2">
        <f t="shared" si="218"/>
        <v>10</v>
      </c>
      <c r="N2356" s="2" t="str">
        <f t="shared" si="219"/>
        <v>Oct</v>
      </c>
      <c r="O2356" s="2" t="str">
        <f t="shared" si="220"/>
        <v>Thu</v>
      </c>
      <c r="P2356" s="2" t="str">
        <f t="shared" si="221"/>
        <v>2021</v>
      </c>
    </row>
    <row r="2357" spans="1:16" x14ac:dyDescent="0.3">
      <c r="A2357" s="2" t="s">
        <v>11</v>
      </c>
      <c r="B2357" s="3">
        <v>44506</v>
      </c>
      <c r="C2357" s="2" t="s">
        <v>45</v>
      </c>
      <c r="D2357" s="2" t="s">
        <v>89</v>
      </c>
      <c r="E2357" s="2" t="s">
        <v>90</v>
      </c>
      <c r="F2357" s="2" t="str">
        <f t="shared" si="216"/>
        <v>Men</v>
      </c>
      <c r="G2357" s="2" t="str">
        <f t="shared" si="217"/>
        <v xml:space="preserve"> Street Footwear</v>
      </c>
      <c r="H2357" s="2" t="s">
        <v>14</v>
      </c>
      <c r="I2357" s="2">
        <v>55.000000000000007</v>
      </c>
      <c r="J2357" s="2">
        <v>925</v>
      </c>
      <c r="K2357" s="2">
        <v>50875.000000000007</v>
      </c>
      <c r="L2357" s="2" t="s">
        <v>80</v>
      </c>
      <c r="M2357" s="2">
        <f t="shared" si="218"/>
        <v>11</v>
      </c>
      <c r="N2357" s="2" t="str">
        <f t="shared" si="219"/>
        <v>Nov</v>
      </c>
      <c r="O2357" s="2" t="str">
        <f t="shared" si="220"/>
        <v>Sat</v>
      </c>
      <c r="P2357" s="2" t="str">
        <f t="shared" si="221"/>
        <v>2021</v>
      </c>
    </row>
    <row r="2358" spans="1:16" x14ac:dyDescent="0.3">
      <c r="A2358" s="2" t="s">
        <v>11</v>
      </c>
      <c r="B2358" s="3">
        <v>44506</v>
      </c>
      <c r="C2358" s="2" t="s">
        <v>45</v>
      </c>
      <c r="D2358" s="2" t="s">
        <v>89</v>
      </c>
      <c r="E2358" s="2" t="s">
        <v>90</v>
      </c>
      <c r="F2358" s="2" t="str">
        <f t="shared" si="216"/>
        <v>Men</v>
      </c>
      <c r="G2358" s="2" t="str">
        <f t="shared" si="217"/>
        <v xml:space="preserve"> Athletic Footwear</v>
      </c>
      <c r="H2358" s="2" t="s">
        <v>16</v>
      </c>
      <c r="I2358" s="2">
        <v>45.000000000000014</v>
      </c>
      <c r="J2358" s="2">
        <v>750</v>
      </c>
      <c r="K2358" s="2">
        <v>33750.000000000007</v>
      </c>
      <c r="L2358" s="2" t="s">
        <v>80</v>
      </c>
      <c r="M2358" s="2">
        <f t="shared" si="218"/>
        <v>11</v>
      </c>
      <c r="N2358" s="2" t="str">
        <f t="shared" si="219"/>
        <v>Nov</v>
      </c>
      <c r="O2358" s="2" t="str">
        <f t="shared" si="220"/>
        <v>Sat</v>
      </c>
      <c r="P2358" s="2" t="str">
        <f t="shared" si="221"/>
        <v>2021</v>
      </c>
    </row>
    <row r="2359" spans="1:16" x14ac:dyDescent="0.3">
      <c r="A2359" s="2" t="s">
        <v>11</v>
      </c>
      <c r="B2359" s="3">
        <v>44506</v>
      </c>
      <c r="C2359" s="2" t="s">
        <v>45</v>
      </c>
      <c r="D2359" s="2" t="s">
        <v>89</v>
      </c>
      <c r="E2359" s="2" t="s">
        <v>90</v>
      </c>
      <c r="F2359" s="2" t="str">
        <f t="shared" si="216"/>
        <v>Women</v>
      </c>
      <c r="G2359" s="2" t="str">
        <f t="shared" si="217"/>
        <v xml:space="preserve"> Street Footwear</v>
      </c>
      <c r="H2359" s="2" t="s">
        <v>17</v>
      </c>
      <c r="I2359" s="2">
        <v>45.000000000000014</v>
      </c>
      <c r="J2359" s="2">
        <v>695</v>
      </c>
      <c r="K2359" s="2">
        <v>31275.000000000011</v>
      </c>
      <c r="L2359" s="2" t="s">
        <v>80</v>
      </c>
      <c r="M2359" s="2">
        <f t="shared" si="218"/>
        <v>11</v>
      </c>
      <c r="N2359" s="2" t="str">
        <f t="shared" si="219"/>
        <v>Nov</v>
      </c>
      <c r="O2359" s="2" t="str">
        <f t="shared" si="220"/>
        <v>Sat</v>
      </c>
      <c r="P2359" s="2" t="str">
        <f t="shared" si="221"/>
        <v>2021</v>
      </c>
    </row>
    <row r="2360" spans="1:16" x14ac:dyDescent="0.3">
      <c r="A2360" s="2" t="s">
        <v>11</v>
      </c>
      <c r="B2360" s="3">
        <v>44506</v>
      </c>
      <c r="C2360" s="2" t="s">
        <v>45</v>
      </c>
      <c r="D2360" s="2" t="s">
        <v>89</v>
      </c>
      <c r="E2360" s="2" t="s">
        <v>90</v>
      </c>
      <c r="F2360" s="2" t="str">
        <f t="shared" si="216"/>
        <v>Women</v>
      </c>
      <c r="G2360" s="2" t="str">
        <f t="shared" si="217"/>
        <v xml:space="preserve"> Athletic Footwear</v>
      </c>
      <c r="H2360" s="2" t="s">
        <v>18</v>
      </c>
      <c r="I2360" s="2">
        <v>55.000000000000014</v>
      </c>
      <c r="J2360" s="2">
        <v>750</v>
      </c>
      <c r="K2360" s="2">
        <v>41250.000000000007</v>
      </c>
      <c r="L2360" s="2" t="s">
        <v>80</v>
      </c>
      <c r="M2360" s="2">
        <f t="shared" si="218"/>
        <v>11</v>
      </c>
      <c r="N2360" s="2" t="str">
        <f t="shared" si="219"/>
        <v>Nov</v>
      </c>
      <c r="O2360" s="2" t="str">
        <f t="shared" si="220"/>
        <v>Sat</v>
      </c>
      <c r="P2360" s="2" t="str">
        <f t="shared" si="221"/>
        <v>2021</v>
      </c>
    </row>
    <row r="2361" spans="1:16" x14ac:dyDescent="0.3">
      <c r="A2361" s="2" t="s">
        <v>11</v>
      </c>
      <c r="B2361" s="3">
        <v>44506</v>
      </c>
      <c r="C2361" s="2" t="s">
        <v>45</v>
      </c>
      <c r="D2361" s="2" t="s">
        <v>89</v>
      </c>
      <c r="E2361" s="2" t="s">
        <v>90</v>
      </c>
      <c r="F2361" s="2" t="str">
        <f t="shared" si="216"/>
        <v>Men</v>
      </c>
      <c r="G2361" s="2" t="str">
        <f t="shared" si="217"/>
        <v xml:space="preserve"> Apparel</v>
      </c>
      <c r="H2361" s="2" t="s">
        <v>19</v>
      </c>
      <c r="I2361" s="2">
        <v>70</v>
      </c>
      <c r="J2361" s="2">
        <v>725</v>
      </c>
      <c r="K2361" s="2">
        <v>50750</v>
      </c>
      <c r="L2361" s="2" t="s">
        <v>80</v>
      </c>
      <c r="M2361" s="2">
        <f t="shared" si="218"/>
        <v>11</v>
      </c>
      <c r="N2361" s="2" t="str">
        <f t="shared" si="219"/>
        <v>Nov</v>
      </c>
      <c r="O2361" s="2" t="str">
        <f t="shared" si="220"/>
        <v>Sat</v>
      </c>
      <c r="P2361" s="2" t="str">
        <f t="shared" si="221"/>
        <v>2021</v>
      </c>
    </row>
    <row r="2362" spans="1:16" x14ac:dyDescent="0.3">
      <c r="A2362" s="2" t="s">
        <v>11</v>
      </c>
      <c r="B2362" s="3">
        <v>44506</v>
      </c>
      <c r="C2362" s="2" t="s">
        <v>45</v>
      </c>
      <c r="D2362" s="2" t="s">
        <v>89</v>
      </c>
      <c r="E2362" s="2" t="s">
        <v>90</v>
      </c>
      <c r="F2362" s="2" t="str">
        <f t="shared" si="216"/>
        <v>Women</v>
      </c>
      <c r="G2362" s="2" t="str">
        <f t="shared" si="217"/>
        <v xml:space="preserve"> Apparel</v>
      </c>
      <c r="H2362" s="2" t="s">
        <v>20</v>
      </c>
      <c r="I2362" s="2">
        <v>75</v>
      </c>
      <c r="J2362" s="2">
        <v>825</v>
      </c>
      <c r="K2362" s="2">
        <v>61875</v>
      </c>
      <c r="L2362" s="2" t="s">
        <v>80</v>
      </c>
      <c r="M2362" s="2">
        <f t="shared" si="218"/>
        <v>11</v>
      </c>
      <c r="N2362" s="2" t="str">
        <f t="shared" si="219"/>
        <v>Nov</v>
      </c>
      <c r="O2362" s="2" t="str">
        <f t="shared" si="220"/>
        <v>Sat</v>
      </c>
      <c r="P2362" s="2" t="str">
        <f t="shared" si="221"/>
        <v>2021</v>
      </c>
    </row>
    <row r="2363" spans="1:16" x14ac:dyDescent="0.3">
      <c r="A2363" s="2" t="s">
        <v>11</v>
      </c>
      <c r="B2363" s="3">
        <v>44535</v>
      </c>
      <c r="C2363" s="2" t="s">
        <v>45</v>
      </c>
      <c r="D2363" s="2" t="s">
        <v>89</v>
      </c>
      <c r="E2363" s="2" t="s">
        <v>90</v>
      </c>
      <c r="F2363" s="2" t="str">
        <f t="shared" si="216"/>
        <v>Men</v>
      </c>
      <c r="G2363" s="2" t="str">
        <f t="shared" si="217"/>
        <v xml:space="preserve"> Street Footwear</v>
      </c>
      <c r="H2363" s="2" t="s">
        <v>14</v>
      </c>
      <c r="I2363" s="2">
        <v>70</v>
      </c>
      <c r="J2363" s="2">
        <v>1075</v>
      </c>
      <c r="K2363" s="2">
        <v>75250</v>
      </c>
      <c r="L2363" s="2" t="s">
        <v>80</v>
      </c>
      <c r="M2363" s="2">
        <f t="shared" si="218"/>
        <v>12</v>
      </c>
      <c r="N2363" s="2" t="str">
        <f t="shared" si="219"/>
        <v>Dec</v>
      </c>
      <c r="O2363" s="2" t="str">
        <f t="shared" si="220"/>
        <v>Sun</v>
      </c>
      <c r="P2363" s="2" t="str">
        <f t="shared" si="221"/>
        <v>2021</v>
      </c>
    </row>
    <row r="2364" spans="1:16" x14ac:dyDescent="0.3">
      <c r="A2364" s="2" t="s">
        <v>11</v>
      </c>
      <c r="B2364" s="3">
        <v>44535</v>
      </c>
      <c r="C2364" s="2" t="s">
        <v>45</v>
      </c>
      <c r="D2364" s="2" t="s">
        <v>89</v>
      </c>
      <c r="E2364" s="2" t="s">
        <v>90</v>
      </c>
      <c r="F2364" s="2" t="str">
        <f t="shared" si="216"/>
        <v>Men</v>
      </c>
      <c r="G2364" s="2" t="str">
        <f t="shared" si="217"/>
        <v xml:space="preserve"> Athletic Footwear</v>
      </c>
      <c r="H2364" s="2" t="s">
        <v>16</v>
      </c>
      <c r="I2364" s="2">
        <v>60.000000000000007</v>
      </c>
      <c r="J2364" s="2">
        <v>875</v>
      </c>
      <c r="K2364" s="2">
        <v>52500.000000000007</v>
      </c>
      <c r="L2364" s="2" t="s">
        <v>80</v>
      </c>
      <c r="M2364" s="2">
        <f t="shared" si="218"/>
        <v>12</v>
      </c>
      <c r="N2364" s="2" t="str">
        <f t="shared" si="219"/>
        <v>Dec</v>
      </c>
      <c r="O2364" s="2" t="str">
        <f t="shared" si="220"/>
        <v>Sun</v>
      </c>
      <c r="P2364" s="2" t="str">
        <f t="shared" si="221"/>
        <v>2021</v>
      </c>
    </row>
    <row r="2365" spans="1:16" x14ac:dyDescent="0.3">
      <c r="A2365" s="2" t="s">
        <v>23</v>
      </c>
      <c r="B2365" s="3">
        <v>44535</v>
      </c>
      <c r="C2365" s="2" t="s">
        <v>45</v>
      </c>
      <c r="D2365" s="2" t="s">
        <v>89</v>
      </c>
      <c r="E2365" s="2" t="s">
        <v>90</v>
      </c>
      <c r="F2365" s="2" t="str">
        <f t="shared" si="216"/>
        <v>Women</v>
      </c>
      <c r="G2365" s="2" t="str">
        <f t="shared" si="217"/>
        <v xml:space="preserve"> Street Footwear</v>
      </c>
      <c r="H2365" s="2" t="s">
        <v>17</v>
      </c>
      <c r="I2365" s="2">
        <v>60.000000000000007</v>
      </c>
      <c r="J2365" s="2">
        <v>825</v>
      </c>
      <c r="K2365" s="2">
        <v>49500.000000000007</v>
      </c>
      <c r="L2365" s="2" t="s">
        <v>80</v>
      </c>
      <c r="M2365" s="2">
        <f t="shared" si="218"/>
        <v>12</v>
      </c>
      <c r="N2365" s="2" t="str">
        <f t="shared" si="219"/>
        <v>Dec</v>
      </c>
      <c r="O2365" s="2" t="str">
        <f t="shared" si="220"/>
        <v>Sun</v>
      </c>
      <c r="P2365" s="2" t="str">
        <f t="shared" si="221"/>
        <v>2021</v>
      </c>
    </row>
    <row r="2366" spans="1:16" x14ac:dyDescent="0.3">
      <c r="A2366" s="2" t="s">
        <v>23</v>
      </c>
      <c r="B2366" s="3">
        <v>44535</v>
      </c>
      <c r="C2366" s="2" t="s">
        <v>45</v>
      </c>
      <c r="D2366" s="2" t="s">
        <v>89</v>
      </c>
      <c r="E2366" s="2" t="s">
        <v>90</v>
      </c>
      <c r="F2366" s="2" t="str">
        <f t="shared" si="216"/>
        <v>Women</v>
      </c>
      <c r="G2366" s="2" t="str">
        <f t="shared" si="217"/>
        <v xml:space="preserve"> Athletic Footwear</v>
      </c>
      <c r="H2366" s="2" t="s">
        <v>18</v>
      </c>
      <c r="I2366" s="2">
        <v>60.000000000000007</v>
      </c>
      <c r="J2366" s="2">
        <v>775</v>
      </c>
      <c r="K2366" s="2">
        <v>46500.000000000007</v>
      </c>
      <c r="L2366" s="2" t="s">
        <v>80</v>
      </c>
      <c r="M2366" s="2">
        <f t="shared" si="218"/>
        <v>12</v>
      </c>
      <c r="N2366" s="2" t="str">
        <f t="shared" si="219"/>
        <v>Dec</v>
      </c>
      <c r="O2366" s="2" t="str">
        <f t="shared" si="220"/>
        <v>Sun</v>
      </c>
      <c r="P2366" s="2" t="str">
        <f t="shared" si="221"/>
        <v>2021</v>
      </c>
    </row>
    <row r="2367" spans="1:16" x14ac:dyDescent="0.3">
      <c r="A2367" s="2" t="s">
        <v>23</v>
      </c>
      <c r="B2367" s="3">
        <v>44535</v>
      </c>
      <c r="C2367" s="2" t="s">
        <v>45</v>
      </c>
      <c r="D2367" s="2" t="s">
        <v>89</v>
      </c>
      <c r="E2367" s="2" t="s">
        <v>90</v>
      </c>
      <c r="F2367" s="2" t="str">
        <f t="shared" si="216"/>
        <v>Men</v>
      </c>
      <c r="G2367" s="2" t="str">
        <f t="shared" si="217"/>
        <v xml:space="preserve"> Apparel</v>
      </c>
      <c r="H2367" s="2" t="s">
        <v>19</v>
      </c>
      <c r="I2367" s="2">
        <v>70</v>
      </c>
      <c r="J2367" s="2">
        <v>775</v>
      </c>
      <c r="K2367" s="2">
        <v>54250</v>
      </c>
      <c r="L2367" s="2" t="s">
        <v>80</v>
      </c>
      <c r="M2367" s="2">
        <f t="shared" si="218"/>
        <v>12</v>
      </c>
      <c r="N2367" s="2" t="str">
        <f t="shared" si="219"/>
        <v>Dec</v>
      </c>
      <c r="O2367" s="2" t="str">
        <f t="shared" si="220"/>
        <v>Sun</v>
      </c>
      <c r="P2367" s="2" t="str">
        <f t="shared" si="221"/>
        <v>2021</v>
      </c>
    </row>
    <row r="2368" spans="1:16" x14ac:dyDescent="0.3">
      <c r="A2368" s="2" t="s">
        <v>23</v>
      </c>
      <c r="B2368" s="3">
        <v>44535</v>
      </c>
      <c r="C2368" s="2" t="s">
        <v>45</v>
      </c>
      <c r="D2368" s="2" t="s">
        <v>89</v>
      </c>
      <c r="E2368" s="2" t="s">
        <v>90</v>
      </c>
      <c r="F2368" s="2" t="str">
        <f t="shared" si="216"/>
        <v>Women</v>
      </c>
      <c r="G2368" s="2" t="str">
        <f t="shared" si="217"/>
        <v xml:space="preserve"> Apparel</v>
      </c>
      <c r="H2368" s="2" t="s">
        <v>20</v>
      </c>
      <c r="I2368" s="2">
        <v>75</v>
      </c>
      <c r="J2368" s="2">
        <v>875</v>
      </c>
      <c r="K2368" s="2">
        <v>65625</v>
      </c>
      <c r="L2368" s="2" t="s">
        <v>80</v>
      </c>
      <c r="M2368" s="2">
        <f t="shared" si="218"/>
        <v>12</v>
      </c>
      <c r="N2368" s="2" t="str">
        <f t="shared" si="219"/>
        <v>Dec</v>
      </c>
      <c r="O2368" s="2" t="str">
        <f t="shared" si="220"/>
        <v>Sun</v>
      </c>
      <c r="P2368" s="2" t="str">
        <f t="shared" si="221"/>
        <v>2021</v>
      </c>
    </row>
    <row r="2369" spans="1:16" x14ac:dyDescent="0.3">
      <c r="A2369" s="2" t="s">
        <v>23</v>
      </c>
      <c r="B2369" s="3">
        <v>44202</v>
      </c>
      <c r="C2369" s="2" t="s">
        <v>45</v>
      </c>
      <c r="D2369" s="2" t="s">
        <v>89</v>
      </c>
      <c r="E2369" s="2" t="s">
        <v>90</v>
      </c>
      <c r="F2369" s="2" t="str">
        <f t="shared" si="216"/>
        <v>Men</v>
      </c>
      <c r="G2369" s="2" t="str">
        <f t="shared" si="217"/>
        <v xml:space="preserve"> Street Footwear</v>
      </c>
      <c r="H2369" s="2" t="s">
        <v>14</v>
      </c>
      <c r="I2369" s="2">
        <v>35</v>
      </c>
      <c r="J2369" s="2">
        <v>925</v>
      </c>
      <c r="K2369" s="2">
        <v>32375</v>
      </c>
      <c r="L2369" s="2" t="s">
        <v>80</v>
      </c>
      <c r="M2369" s="2">
        <f t="shared" si="218"/>
        <v>1</v>
      </c>
      <c r="N2369" s="2" t="str">
        <f t="shared" si="219"/>
        <v>Jan</v>
      </c>
      <c r="O2369" s="2" t="str">
        <f t="shared" si="220"/>
        <v>Wed</v>
      </c>
      <c r="P2369" s="2" t="str">
        <f t="shared" si="221"/>
        <v>2021</v>
      </c>
    </row>
    <row r="2370" spans="1:16" x14ac:dyDescent="0.3">
      <c r="A2370" s="2" t="s">
        <v>23</v>
      </c>
      <c r="B2370" s="3">
        <v>44202</v>
      </c>
      <c r="C2370" s="2" t="s">
        <v>45</v>
      </c>
      <c r="D2370" s="2" t="s">
        <v>89</v>
      </c>
      <c r="E2370" s="2" t="s">
        <v>90</v>
      </c>
      <c r="F2370" s="2" t="str">
        <f t="shared" ref="F2370:F2433" si="222">MID(H2370, 1, FIND("'", H2370) - 1)</f>
        <v>Men</v>
      </c>
      <c r="G2370" s="2" t="str">
        <f t="shared" ref="G2370:G2433" si="223">MID(H2370, FIND("'", H2370) + 2, LEN(H2370) - FIND("'", H2370) - 1)</f>
        <v xml:space="preserve"> Athletic Footwear</v>
      </c>
      <c r="H2370" s="2" t="s">
        <v>16</v>
      </c>
      <c r="I2370" s="2">
        <v>35</v>
      </c>
      <c r="J2370" s="2">
        <v>725</v>
      </c>
      <c r="K2370" s="2">
        <v>25375</v>
      </c>
      <c r="L2370" s="2" t="s">
        <v>80</v>
      </c>
      <c r="M2370" s="2">
        <f t="shared" si="218"/>
        <v>1</v>
      </c>
      <c r="N2370" s="2" t="str">
        <f t="shared" si="219"/>
        <v>Jan</v>
      </c>
      <c r="O2370" s="2" t="str">
        <f t="shared" si="220"/>
        <v>Wed</v>
      </c>
      <c r="P2370" s="2" t="str">
        <f t="shared" si="221"/>
        <v>2021</v>
      </c>
    </row>
    <row r="2371" spans="1:16" x14ac:dyDescent="0.3">
      <c r="A2371" s="2" t="s">
        <v>23</v>
      </c>
      <c r="B2371" s="3">
        <v>44202</v>
      </c>
      <c r="C2371" s="2" t="s">
        <v>45</v>
      </c>
      <c r="D2371" s="2" t="s">
        <v>89</v>
      </c>
      <c r="E2371" s="2" t="s">
        <v>90</v>
      </c>
      <c r="F2371" s="2" t="str">
        <f t="shared" si="222"/>
        <v>Women</v>
      </c>
      <c r="G2371" s="2" t="str">
        <f t="shared" si="223"/>
        <v xml:space="preserve"> Street Footwear</v>
      </c>
      <c r="H2371" s="2" t="s">
        <v>17</v>
      </c>
      <c r="I2371" s="2">
        <v>25.000000000000007</v>
      </c>
      <c r="J2371" s="2">
        <v>725</v>
      </c>
      <c r="K2371" s="2">
        <v>18125.000000000004</v>
      </c>
      <c r="L2371" s="2" t="s">
        <v>80</v>
      </c>
      <c r="M2371" s="2">
        <f t="shared" ref="M2371:M2434" si="224">MONTH(B2371)</f>
        <v>1</v>
      </c>
      <c r="N2371" s="2" t="str">
        <f t="shared" ref="N2371:N2434" si="225">TEXT(B2371,"mmm")</f>
        <v>Jan</v>
      </c>
      <c r="O2371" s="2" t="str">
        <f t="shared" ref="O2371:O2434" si="226">TEXT(B2371,"ddd")</f>
        <v>Wed</v>
      </c>
      <c r="P2371" s="2" t="str">
        <f t="shared" ref="P2371:P2434" si="227">TEXT(B2371,"YYY")</f>
        <v>2021</v>
      </c>
    </row>
    <row r="2372" spans="1:16" x14ac:dyDescent="0.3">
      <c r="A2372" s="2" t="s">
        <v>23</v>
      </c>
      <c r="B2372" s="3">
        <v>44202</v>
      </c>
      <c r="C2372" s="2" t="s">
        <v>45</v>
      </c>
      <c r="D2372" s="2" t="s">
        <v>89</v>
      </c>
      <c r="E2372" s="2" t="s">
        <v>90</v>
      </c>
      <c r="F2372" s="2" t="str">
        <f t="shared" si="222"/>
        <v>Women</v>
      </c>
      <c r="G2372" s="2" t="str">
        <f t="shared" si="223"/>
        <v xml:space="preserve"> Athletic Footwear</v>
      </c>
      <c r="H2372" s="2" t="s">
        <v>18</v>
      </c>
      <c r="I2372" s="2">
        <v>30</v>
      </c>
      <c r="J2372" s="2">
        <v>575</v>
      </c>
      <c r="K2372" s="2">
        <v>17250</v>
      </c>
      <c r="L2372" s="2" t="s">
        <v>80</v>
      </c>
      <c r="M2372" s="2">
        <f t="shared" si="224"/>
        <v>1</v>
      </c>
      <c r="N2372" s="2" t="str">
        <f t="shared" si="225"/>
        <v>Jan</v>
      </c>
      <c r="O2372" s="2" t="str">
        <f t="shared" si="226"/>
        <v>Wed</v>
      </c>
      <c r="P2372" s="2" t="str">
        <f t="shared" si="227"/>
        <v>2021</v>
      </c>
    </row>
    <row r="2373" spans="1:16" x14ac:dyDescent="0.3">
      <c r="A2373" s="2" t="s">
        <v>23</v>
      </c>
      <c r="B2373" s="3">
        <v>44202</v>
      </c>
      <c r="C2373" s="2" t="s">
        <v>45</v>
      </c>
      <c r="D2373" s="2" t="s">
        <v>89</v>
      </c>
      <c r="E2373" s="2" t="s">
        <v>90</v>
      </c>
      <c r="F2373" s="2" t="str">
        <f t="shared" si="222"/>
        <v>Men</v>
      </c>
      <c r="G2373" s="2" t="str">
        <f t="shared" si="223"/>
        <v xml:space="preserve"> Apparel</v>
      </c>
      <c r="H2373" s="2" t="s">
        <v>19</v>
      </c>
      <c r="I2373" s="2">
        <v>45</v>
      </c>
      <c r="J2373" s="2">
        <v>625</v>
      </c>
      <c r="K2373" s="2">
        <v>28125</v>
      </c>
      <c r="L2373" s="2" t="s">
        <v>80</v>
      </c>
      <c r="M2373" s="2">
        <f t="shared" si="224"/>
        <v>1</v>
      </c>
      <c r="N2373" s="2" t="str">
        <f t="shared" si="225"/>
        <v>Jan</v>
      </c>
      <c r="O2373" s="2" t="str">
        <f t="shared" si="226"/>
        <v>Wed</v>
      </c>
      <c r="P2373" s="2" t="str">
        <f t="shared" si="227"/>
        <v>2021</v>
      </c>
    </row>
    <row r="2374" spans="1:16" x14ac:dyDescent="0.3">
      <c r="A2374" s="2" t="s">
        <v>23</v>
      </c>
      <c r="B2374" s="3">
        <v>44202</v>
      </c>
      <c r="C2374" s="2" t="s">
        <v>45</v>
      </c>
      <c r="D2374" s="2" t="s">
        <v>89</v>
      </c>
      <c r="E2374" s="2" t="s">
        <v>90</v>
      </c>
      <c r="F2374" s="2" t="str">
        <f t="shared" si="222"/>
        <v>Women</v>
      </c>
      <c r="G2374" s="2" t="str">
        <f t="shared" si="223"/>
        <v xml:space="preserve"> Apparel</v>
      </c>
      <c r="H2374" s="2" t="s">
        <v>20</v>
      </c>
      <c r="I2374" s="2">
        <v>35</v>
      </c>
      <c r="J2374" s="2">
        <v>725</v>
      </c>
      <c r="K2374" s="2">
        <v>25375</v>
      </c>
      <c r="L2374" s="2" t="s">
        <v>80</v>
      </c>
      <c r="M2374" s="2">
        <f t="shared" si="224"/>
        <v>1</v>
      </c>
      <c r="N2374" s="2" t="str">
        <f t="shared" si="225"/>
        <v>Jan</v>
      </c>
      <c r="O2374" s="2" t="str">
        <f t="shared" si="226"/>
        <v>Wed</v>
      </c>
      <c r="P2374" s="2" t="str">
        <f t="shared" si="227"/>
        <v>2021</v>
      </c>
    </row>
    <row r="2375" spans="1:16" x14ac:dyDescent="0.3">
      <c r="A2375" s="2" t="s">
        <v>23</v>
      </c>
      <c r="B2375" s="3">
        <v>44231</v>
      </c>
      <c r="C2375" s="2" t="s">
        <v>45</v>
      </c>
      <c r="D2375" s="2" t="s">
        <v>89</v>
      </c>
      <c r="E2375" s="2" t="s">
        <v>90</v>
      </c>
      <c r="F2375" s="2" t="str">
        <f t="shared" si="222"/>
        <v>Men</v>
      </c>
      <c r="G2375" s="2" t="str">
        <f t="shared" si="223"/>
        <v xml:space="preserve"> Street Footwear</v>
      </c>
      <c r="H2375" s="2" t="s">
        <v>14</v>
      </c>
      <c r="I2375" s="2">
        <v>35</v>
      </c>
      <c r="J2375" s="2">
        <v>975</v>
      </c>
      <c r="K2375" s="2">
        <v>34125</v>
      </c>
      <c r="L2375" s="2" t="s">
        <v>80</v>
      </c>
      <c r="M2375" s="2">
        <f t="shared" si="224"/>
        <v>2</v>
      </c>
      <c r="N2375" s="2" t="str">
        <f t="shared" si="225"/>
        <v>Feb</v>
      </c>
      <c r="O2375" s="2" t="str">
        <f t="shared" si="226"/>
        <v>Thu</v>
      </c>
      <c r="P2375" s="2" t="str">
        <f t="shared" si="227"/>
        <v>2021</v>
      </c>
    </row>
    <row r="2376" spans="1:16" x14ac:dyDescent="0.3">
      <c r="A2376" s="2" t="s">
        <v>23</v>
      </c>
      <c r="B2376" s="3">
        <v>44231</v>
      </c>
      <c r="C2376" s="2" t="s">
        <v>45</v>
      </c>
      <c r="D2376" s="2" t="s">
        <v>89</v>
      </c>
      <c r="E2376" s="2" t="s">
        <v>90</v>
      </c>
      <c r="F2376" s="2" t="str">
        <f t="shared" si="222"/>
        <v>Men</v>
      </c>
      <c r="G2376" s="2" t="str">
        <f t="shared" si="223"/>
        <v xml:space="preserve"> Athletic Footwear</v>
      </c>
      <c r="H2376" s="2" t="s">
        <v>16</v>
      </c>
      <c r="I2376" s="2">
        <v>35</v>
      </c>
      <c r="J2376" s="2">
        <v>625</v>
      </c>
      <c r="K2376" s="2">
        <v>21875</v>
      </c>
      <c r="L2376" s="2" t="s">
        <v>80</v>
      </c>
      <c r="M2376" s="2">
        <f t="shared" si="224"/>
        <v>2</v>
      </c>
      <c r="N2376" s="2" t="str">
        <f t="shared" si="225"/>
        <v>Feb</v>
      </c>
      <c r="O2376" s="2" t="str">
        <f t="shared" si="226"/>
        <v>Thu</v>
      </c>
      <c r="P2376" s="2" t="str">
        <f t="shared" si="227"/>
        <v>2021</v>
      </c>
    </row>
    <row r="2377" spans="1:16" x14ac:dyDescent="0.3">
      <c r="A2377" s="2" t="s">
        <v>23</v>
      </c>
      <c r="B2377" s="3">
        <v>44231</v>
      </c>
      <c r="C2377" s="2" t="s">
        <v>45</v>
      </c>
      <c r="D2377" s="2" t="s">
        <v>89</v>
      </c>
      <c r="E2377" s="2" t="s">
        <v>90</v>
      </c>
      <c r="F2377" s="2" t="str">
        <f t="shared" si="222"/>
        <v>Women</v>
      </c>
      <c r="G2377" s="2" t="str">
        <f t="shared" si="223"/>
        <v xml:space="preserve"> Street Footwear</v>
      </c>
      <c r="H2377" s="2" t="s">
        <v>17</v>
      </c>
      <c r="I2377" s="2">
        <v>25.000000000000007</v>
      </c>
      <c r="J2377" s="2">
        <v>675</v>
      </c>
      <c r="K2377" s="2">
        <v>16875.000000000004</v>
      </c>
      <c r="L2377" s="2" t="s">
        <v>80</v>
      </c>
      <c r="M2377" s="2">
        <f t="shared" si="224"/>
        <v>2</v>
      </c>
      <c r="N2377" s="2" t="str">
        <f t="shared" si="225"/>
        <v>Feb</v>
      </c>
      <c r="O2377" s="2" t="str">
        <f t="shared" si="226"/>
        <v>Thu</v>
      </c>
      <c r="P2377" s="2" t="str">
        <f t="shared" si="227"/>
        <v>2021</v>
      </c>
    </row>
    <row r="2378" spans="1:16" x14ac:dyDescent="0.3">
      <c r="A2378" s="2" t="s">
        <v>23</v>
      </c>
      <c r="B2378" s="3">
        <v>44231</v>
      </c>
      <c r="C2378" s="2" t="s">
        <v>45</v>
      </c>
      <c r="D2378" s="2" t="s">
        <v>91</v>
      </c>
      <c r="E2378" s="2" t="s">
        <v>92</v>
      </c>
      <c r="F2378" s="2" t="str">
        <f t="shared" si="222"/>
        <v>Women</v>
      </c>
      <c r="G2378" s="2" t="str">
        <f t="shared" si="223"/>
        <v xml:space="preserve"> Athletic Footwear</v>
      </c>
      <c r="H2378" s="2" t="s">
        <v>18</v>
      </c>
      <c r="I2378" s="2">
        <v>30</v>
      </c>
      <c r="J2378" s="2">
        <v>525</v>
      </c>
      <c r="K2378" s="2">
        <v>15750</v>
      </c>
      <c r="L2378" s="2" t="s">
        <v>80</v>
      </c>
      <c r="M2378" s="2">
        <f t="shared" si="224"/>
        <v>2</v>
      </c>
      <c r="N2378" s="2" t="str">
        <f t="shared" si="225"/>
        <v>Feb</v>
      </c>
      <c r="O2378" s="2" t="str">
        <f t="shared" si="226"/>
        <v>Thu</v>
      </c>
      <c r="P2378" s="2" t="str">
        <f t="shared" si="227"/>
        <v>2021</v>
      </c>
    </row>
    <row r="2379" spans="1:16" x14ac:dyDescent="0.3">
      <c r="A2379" s="2" t="s">
        <v>23</v>
      </c>
      <c r="B2379" s="3">
        <v>44231</v>
      </c>
      <c r="C2379" s="2" t="s">
        <v>45</v>
      </c>
      <c r="D2379" s="2" t="s">
        <v>91</v>
      </c>
      <c r="E2379" s="2" t="s">
        <v>92</v>
      </c>
      <c r="F2379" s="2" t="str">
        <f t="shared" si="222"/>
        <v>Men</v>
      </c>
      <c r="G2379" s="2" t="str">
        <f t="shared" si="223"/>
        <v xml:space="preserve"> Apparel</v>
      </c>
      <c r="H2379" s="2" t="s">
        <v>19</v>
      </c>
      <c r="I2379" s="2">
        <v>45</v>
      </c>
      <c r="J2379" s="2">
        <v>600</v>
      </c>
      <c r="K2379" s="2">
        <v>27000</v>
      </c>
      <c r="L2379" s="2" t="s">
        <v>80</v>
      </c>
      <c r="M2379" s="2">
        <f t="shared" si="224"/>
        <v>2</v>
      </c>
      <c r="N2379" s="2" t="str">
        <f t="shared" si="225"/>
        <v>Feb</v>
      </c>
      <c r="O2379" s="2" t="str">
        <f t="shared" si="226"/>
        <v>Thu</v>
      </c>
      <c r="P2379" s="2" t="str">
        <f t="shared" si="227"/>
        <v>2021</v>
      </c>
    </row>
    <row r="2380" spans="1:16" x14ac:dyDescent="0.3">
      <c r="A2380" s="2" t="s">
        <v>23</v>
      </c>
      <c r="B2380" s="3">
        <v>44231</v>
      </c>
      <c r="C2380" s="2" t="s">
        <v>45</v>
      </c>
      <c r="D2380" s="2" t="s">
        <v>91</v>
      </c>
      <c r="E2380" s="2" t="s">
        <v>92</v>
      </c>
      <c r="F2380" s="2" t="str">
        <f t="shared" si="222"/>
        <v>Women</v>
      </c>
      <c r="G2380" s="2" t="str">
        <f t="shared" si="223"/>
        <v xml:space="preserve"> Apparel</v>
      </c>
      <c r="H2380" s="2" t="s">
        <v>20</v>
      </c>
      <c r="I2380" s="2">
        <v>30</v>
      </c>
      <c r="J2380" s="2">
        <v>700</v>
      </c>
      <c r="K2380" s="2">
        <v>21000</v>
      </c>
      <c r="L2380" s="2" t="s">
        <v>80</v>
      </c>
      <c r="M2380" s="2">
        <f t="shared" si="224"/>
        <v>2</v>
      </c>
      <c r="N2380" s="2" t="str">
        <f t="shared" si="225"/>
        <v>Feb</v>
      </c>
      <c r="O2380" s="2" t="str">
        <f t="shared" si="226"/>
        <v>Thu</v>
      </c>
      <c r="P2380" s="2" t="str">
        <f t="shared" si="227"/>
        <v>2021</v>
      </c>
    </row>
    <row r="2381" spans="1:16" x14ac:dyDescent="0.3">
      <c r="A2381" s="2" t="s">
        <v>23</v>
      </c>
      <c r="B2381" s="3">
        <v>44257</v>
      </c>
      <c r="C2381" s="2" t="s">
        <v>45</v>
      </c>
      <c r="D2381" s="2" t="s">
        <v>91</v>
      </c>
      <c r="E2381" s="2" t="s">
        <v>92</v>
      </c>
      <c r="F2381" s="2" t="str">
        <f t="shared" si="222"/>
        <v>Men</v>
      </c>
      <c r="G2381" s="2" t="str">
        <f t="shared" si="223"/>
        <v xml:space="preserve"> Street Footwear</v>
      </c>
      <c r="H2381" s="2" t="s">
        <v>14</v>
      </c>
      <c r="I2381" s="2">
        <v>30</v>
      </c>
      <c r="J2381" s="2">
        <v>920</v>
      </c>
      <c r="K2381" s="2">
        <v>27600</v>
      </c>
      <c r="L2381" s="2" t="s">
        <v>80</v>
      </c>
      <c r="M2381" s="2">
        <f t="shared" si="224"/>
        <v>3</v>
      </c>
      <c r="N2381" s="2" t="str">
        <f t="shared" si="225"/>
        <v>Mar</v>
      </c>
      <c r="O2381" s="2" t="str">
        <f t="shared" si="226"/>
        <v>Tue</v>
      </c>
      <c r="P2381" s="2" t="str">
        <f t="shared" si="227"/>
        <v>2021</v>
      </c>
    </row>
    <row r="2382" spans="1:16" x14ac:dyDescent="0.3">
      <c r="A2382" s="2" t="s">
        <v>23</v>
      </c>
      <c r="B2382" s="3">
        <v>44257</v>
      </c>
      <c r="C2382" s="2" t="s">
        <v>45</v>
      </c>
      <c r="D2382" s="2" t="s">
        <v>91</v>
      </c>
      <c r="E2382" s="2" t="s">
        <v>92</v>
      </c>
      <c r="F2382" s="2" t="str">
        <f t="shared" si="222"/>
        <v>Men</v>
      </c>
      <c r="G2382" s="2" t="str">
        <f t="shared" si="223"/>
        <v xml:space="preserve"> Athletic Footwear</v>
      </c>
      <c r="H2382" s="2" t="s">
        <v>16</v>
      </c>
      <c r="I2382" s="2">
        <v>30</v>
      </c>
      <c r="J2382" s="2">
        <v>600</v>
      </c>
      <c r="K2382" s="2">
        <v>18000</v>
      </c>
      <c r="L2382" s="2" t="s">
        <v>80</v>
      </c>
      <c r="M2382" s="2">
        <f t="shared" si="224"/>
        <v>3</v>
      </c>
      <c r="N2382" s="2" t="str">
        <f t="shared" si="225"/>
        <v>Mar</v>
      </c>
      <c r="O2382" s="2" t="str">
        <f t="shared" si="226"/>
        <v>Tue</v>
      </c>
      <c r="P2382" s="2" t="str">
        <f t="shared" si="227"/>
        <v>2021</v>
      </c>
    </row>
    <row r="2383" spans="1:16" x14ac:dyDescent="0.3">
      <c r="A2383" s="2" t="s">
        <v>23</v>
      </c>
      <c r="B2383" s="3">
        <v>44257</v>
      </c>
      <c r="C2383" s="2" t="s">
        <v>45</v>
      </c>
      <c r="D2383" s="2" t="s">
        <v>91</v>
      </c>
      <c r="E2383" s="2" t="s">
        <v>92</v>
      </c>
      <c r="F2383" s="2" t="str">
        <f t="shared" si="222"/>
        <v>Women</v>
      </c>
      <c r="G2383" s="2" t="str">
        <f t="shared" si="223"/>
        <v xml:space="preserve"> Street Footwear</v>
      </c>
      <c r="H2383" s="2" t="s">
        <v>17</v>
      </c>
      <c r="I2383" s="2">
        <v>20</v>
      </c>
      <c r="J2383" s="2">
        <v>625</v>
      </c>
      <c r="K2383" s="2">
        <v>12500</v>
      </c>
      <c r="L2383" s="2" t="s">
        <v>80</v>
      </c>
      <c r="M2383" s="2">
        <f t="shared" si="224"/>
        <v>3</v>
      </c>
      <c r="N2383" s="2" t="str">
        <f t="shared" si="225"/>
        <v>Mar</v>
      </c>
      <c r="O2383" s="2" t="str">
        <f t="shared" si="226"/>
        <v>Tue</v>
      </c>
      <c r="P2383" s="2" t="str">
        <f t="shared" si="227"/>
        <v>2021</v>
      </c>
    </row>
    <row r="2384" spans="1:16" x14ac:dyDescent="0.3">
      <c r="A2384" s="2" t="s">
        <v>23</v>
      </c>
      <c r="B2384" s="3">
        <v>44257</v>
      </c>
      <c r="C2384" s="2" t="s">
        <v>45</v>
      </c>
      <c r="D2384" s="2" t="s">
        <v>91</v>
      </c>
      <c r="E2384" s="2" t="s">
        <v>92</v>
      </c>
      <c r="F2384" s="2" t="str">
        <f t="shared" si="222"/>
        <v>Women</v>
      </c>
      <c r="G2384" s="2" t="str">
        <f t="shared" si="223"/>
        <v xml:space="preserve"> Athletic Footwear</v>
      </c>
      <c r="H2384" s="2" t="s">
        <v>18</v>
      </c>
      <c r="I2384" s="2">
        <v>24.999999999999993</v>
      </c>
      <c r="J2384" s="2">
        <v>475</v>
      </c>
      <c r="K2384" s="2">
        <v>11874.999999999996</v>
      </c>
      <c r="L2384" s="2" t="s">
        <v>80</v>
      </c>
      <c r="M2384" s="2">
        <f t="shared" si="224"/>
        <v>3</v>
      </c>
      <c r="N2384" s="2" t="str">
        <f t="shared" si="225"/>
        <v>Mar</v>
      </c>
      <c r="O2384" s="2" t="str">
        <f t="shared" si="226"/>
        <v>Tue</v>
      </c>
      <c r="P2384" s="2" t="str">
        <f t="shared" si="227"/>
        <v>2021</v>
      </c>
    </row>
    <row r="2385" spans="1:16" x14ac:dyDescent="0.3">
      <c r="A2385" s="2" t="s">
        <v>23</v>
      </c>
      <c r="B2385" s="3">
        <v>44257</v>
      </c>
      <c r="C2385" s="2" t="s">
        <v>45</v>
      </c>
      <c r="D2385" s="2" t="s">
        <v>91</v>
      </c>
      <c r="E2385" s="2" t="s">
        <v>92</v>
      </c>
      <c r="F2385" s="2" t="str">
        <f t="shared" si="222"/>
        <v>Men</v>
      </c>
      <c r="G2385" s="2" t="str">
        <f t="shared" si="223"/>
        <v xml:space="preserve"> Apparel</v>
      </c>
      <c r="H2385" s="2" t="s">
        <v>19</v>
      </c>
      <c r="I2385" s="2">
        <v>40.000000000000007</v>
      </c>
      <c r="J2385" s="2">
        <v>525</v>
      </c>
      <c r="K2385" s="2">
        <v>21000.000000000004</v>
      </c>
      <c r="L2385" s="2" t="s">
        <v>80</v>
      </c>
      <c r="M2385" s="2">
        <f t="shared" si="224"/>
        <v>3</v>
      </c>
      <c r="N2385" s="2" t="str">
        <f t="shared" si="225"/>
        <v>Mar</v>
      </c>
      <c r="O2385" s="2" t="str">
        <f t="shared" si="226"/>
        <v>Tue</v>
      </c>
      <c r="P2385" s="2" t="str">
        <f t="shared" si="227"/>
        <v>2021</v>
      </c>
    </row>
    <row r="2386" spans="1:16" x14ac:dyDescent="0.3">
      <c r="A2386" s="2" t="s">
        <v>23</v>
      </c>
      <c r="B2386" s="3">
        <v>44257</v>
      </c>
      <c r="C2386" s="2" t="s">
        <v>45</v>
      </c>
      <c r="D2386" s="2" t="s">
        <v>91</v>
      </c>
      <c r="E2386" s="2" t="s">
        <v>92</v>
      </c>
      <c r="F2386" s="2" t="str">
        <f t="shared" si="222"/>
        <v>Women</v>
      </c>
      <c r="G2386" s="2" t="str">
        <f t="shared" si="223"/>
        <v xml:space="preserve"> Apparel</v>
      </c>
      <c r="H2386" s="2" t="s">
        <v>20</v>
      </c>
      <c r="I2386" s="2">
        <v>30</v>
      </c>
      <c r="J2386" s="2">
        <v>625</v>
      </c>
      <c r="K2386" s="2">
        <v>18750</v>
      </c>
      <c r="L2386" s="2" t="s">
        <v>80</v>
      </c>
      <c r="M2386" s="2">
        <f t="shared" si="224"/>
        <v>3</v>
      </c>
      <c r="N2386" s="2" t="str">
        <f t="shared" si="225"/>
        <v>Mar</v>
      </c>
      <c r="O2386" s="2" t="str">
        <f t="shared" si="226"/>
        <v>Tue</v>
      </c>
      <c r="P2386" s="2" t="str">
        <f t="shared" si="227"/>
        <v>2021</v>
      </c>
    </row>
    <row r="2387" spans="1:16" x14ac:dyDescent="0.3">
      <c r="A2387" s="2" t="s">
        <v>23</v>
      </c>
      <c r="B2387" s="3">
        <v>44289</v>
      </c>
      <c r="C2387" s="2" t="s">
        <v>45</v>
      </c>
      <c r="D2387" s="2" t="s">
        <v>91</v>
      </c>
      <c r="E2387" s="2" t="s">
        <v>92</v>
      </c>
      <c r="F2387" s="2" t="str">
        <f t="shared" si="222"/>
        <v>Men</v>
      </c>
      <c r="G2387" s="2" t="str">
        <f t="shared" si="223"/>
        <v xml:space="preserve"> Street Footwear</v>
      </c>
      <c r="H2387" s="2" t="s">
        <v>14</v>
      </c>
      <c r="I2387" s="2">
        <v>30</v>
      </c>
      <c r="J2387" s="2">
        <v>875</v>
      </c>
      <c r="K2387" s="2">
        <v>26250</v>
      </c>
      <c r="L2387" s="2" t="s">
        <v>80</v>
      </c>
      <c r="M2387" s="2">
        <f t="shared" si="224"/>
        <v>4</v>
      </c>
      <c r="N2387" s="2" t="str">
        <f t="shared" si="225"/>
        <v>Apr</v>
      </c>
      <c r="O2387" s="2" t="str">
        <f t="shared" si="226"/>
        <v>Sat</v>
      </c>
      <c r="P2387" s="2" t="str">
        <f t="shared" si="227"/>
        <v>2021</v>
      </c>
    </row>
    <row r="2388" spans="1:16" x14ac:dyDescent="0.3">
      <c r="A2388" s="2" t="s">
        <v>23</v>
      </c>
      <c r="B2388" s="3">
        <v>44289</v>
      </c>
      <c r="C2388" s="2" t="s">
        <v>45</v>
      </c>
      <c r="D2388" s="2" t="s">
        <v>91</v>
      </c>
      <c r="E2388" s="2" t="s">
        <v>92</v>
      </c>
      <c r="F2388" s="2" t="str">
        <f t="shared" si="222"/>
        <v>Men</v>
      </c>
      <c r="G2388" s="2" t="str">
        <f t="shared" si="223"/>
        <v xml:space="preserve"> Athletic Footwear</v>
      </c>
      <c r="H2388" s="2" t="s">
        <v>16</v>
      </c>
      <c r="I2388" s="2">
        <v>30</v>
      </c>
      <c r="J2388" s="2">
        <v>575</v>
      </c>
      <c r="K2388" s="2">
        <v>17250</v>
      </c>
      <c r="L2388" s="2" t="s">
        <v>80</v>
      </c>
      <c r="M2388" s="2">
        <f t="shared" si="224"/>
        <v>4</v>
      </c>
      <c r="N2388" s="2" t="str">
        <f t="shared" si="225"/>
        <v>Apr</v>
      </c>
      <c r="O2388" s="2" t="str">
        <f t="shared" si="226"/>
        <v>Sat</v>
      </c>
      <c r="P2388" s="2" t="str">
        <f t="shared" si="227"/>
        <v>2021</v>
      </c>
    </row>
    <row r="2389" spans="1:16" x14ac:dyDescent="0.3">
      <c r="A2389" s="2" t="s">
        <v>23</v>
      </c>
      <c r="B2389" s="3">
        <v>44289</v>
      </c>
      <c r="C2389" s="2" t="s">
        <v>45</v>
      </c>
      <c r="D2389" s="2" t="s">
        <v>91</v>
      </c>
      <c r="E2389" s="2" t="s">
        <v>92</v>
      </c>
      <c r="F2389" s="2" t="str">
        <f t="shared" si="222"/>
        <v>Women</v>
      </c>
      <c r="G2389" s="2" t="str">
        <f t="shared" si="223"/>
        <v xml:space="preserve"> Street Footwear</v>
      </c>
      <c r="H2389" s="2" t="s">
        <v>17</v>
      </c>
      <c r="I2389" s="2">
        <v>20</v>
      </c>
      <c r="J2389" s="2">
        <v>575</v>
      </c>
      <c r="K2389" s="2">
        <v>11500</v>
      </c>
      <c r="L2389" s="2" t="s">
        <v>80</v>
      </c>
      <c r="M2389" s="2">
        <f t="shared" si="224"/>
        <v>4</v>
      </c>
      <c r="N2389" s="2" t="str">
        <f t="shared" si="225"/>
        <v>Apr</v>
      </c>
      <c r="O2389" s="2" t="str">
        <f t="shared" si="226"/>
        <v>Sat</v>
      </c>
      <c r="P2389" s="2" t="str">
        <f t="shared" si="227"/>
        <v>2021</v>
      </c>
    </row>
    <row r="2390" spans="1:16" x14ac:dyDescent="0.3">
      <c r="A2390" s="2" t="s">
        <v>23</v>
      </c>
      <c r="B2390" s="3">
        <v>44289</v>
      </c>
      <c r="C2390" s="2" t="s">
        <v>45</v>
      </c>
      <c r="D2390" s="2" t="s">
        <v>91</v>
      </c>
      <c r="E2390" s="2" t="s">
        <v>92</v>
      </c>
      <c r="F2390" s="2" t="str">
        <f t="shared" si="222"/>
        <v>Women</v>
      </c>
      <c r="G2390" s="2" t="str">
        <f t="shared" si="223"/>
        <v xml:space="preserve"> Athletic Footwear</v>
      </c>
      <c r="H2390" s="2" t="s">
        <v>18</v>
      </c>
      <c r="I2390" s="2">
        <v>24.999999999999993</v>
      </c>
      <c r="J2390" s="2">
        <v>500</v>
      </c>
      <c r="K2390" s="2">
        <v>12499.999999999996</v>
      </c>
      <c r="L2390" s="2" t="s">
        <v>80</v>
      </c>
      <c r="M2390" s="2">
        <f t="shared" si="224"/>
        <v>4</v>
      </c>
      <c r="N2390" s="2" t="str">
        <f t="shared" si="225"/>
        <v>Apr</v>
      </c>
      <c r="O2390" s="2" t="str">
        <f t="shared" si="226"/>
        <v>Sat</v>
      </c>
      <c r="P2390" s="2" t="str">
        <f t="shared" si="227"/>
        <v>2021</v>
      </c>
    </row>
    <row r="2391" spans="1:16" x14ac:dyDescent="0.3">
      <c r="A2391" s="2" t="s">
        <v>23</v>
      </c>
      <c r="B2391" s="3">
        <v>44289</v>
      </c>
      <c r="C2391" s="2" t="s">
        <v>45</v>
      </c>
      <c r="D2391" s="2" t="s">
        <v>91</v>
      </c>
      <c r="E2391" s="2" t="s">
        <v>92</v>
      </c>
      <c r="F2391" s="2" t="str">
        <f t="shared" si="222"/>
        <v>Men</v>
      </c>
      <c r="G2391" s="2" t="str">
        <f t="shared" si="223"/>
        <v xml:space="preserve"> Apparel</v>
      </c>
      <c r="H2391" s="2" t="s">
        <v>19</v>
      </c>
      <c r="I2391" s="2">
        <v>45</v>
      </c>
      <c r="J2391" s="2">
        <v>525</v>
      </c>
      <c r="K2391" s="2">
        <v>23625</v>
      </c>
      <c r="L2391" s="2" t="s">
        <v>80</v>
      </c>
      <c r="M2391" s="2">
        <f t="shared" si="224"/>
        <v>4</v>
      </c>
      <c r="N2391" s="2" t="str">
        <f t="shared" si="225"/>
        <v>Apr</v>
      </c>
      <c r="O2391" s="2" t="str">
        <f t="shared" si="226"/>
        <v>Sat</v>
      </c>
      <c r="P2391" s="2" t="str">
        <f t="shared" si="227"/>
        <v>2021</v>
      </c>
    </row>
    <row r="2392" spans="1:16" x14ac:dyDescent="0.3">
      <c r="A2392" s="2" t="s">
        <v>23</v>
      </c>
      <c r="B2392" s="3">
        <v>44289</v>
      </c>
      <c r="C2392" s="2" t="s">
        <v>45</v>
      </c>
      <c r="D2392" s="2" t="s">
        <v>91</v>
      </c>
      <c r="E2392" s="2" t="s">
        <v>92</v>
      </c>
      <c r="F2392" s="2" t="str">
        <f t="shared" si="222"/>
        <v>Women</v>
      </c>
      <c r="G2392" s="2" t="str">
        <f t="shared" si="223"/>
        <v xml:space="preserve"> Apparel</v>
      </c>
      <c r="H2392" s="2" t="s">
        <v>20</v>
      </c>
      <c r="I2392" s="2">
        <v>35</v>
      </c>
      <c r="J2392" s="2">
        <v>675</v>
      </c>
      <c r="K2392" s="2">
        <v>23625</v>
      </c>
      <c r="L2392" s="2" t="s">
        <v>80</v>
      </c>
      <c r="M2392" s="2">
        <f t="shared" si="224"/>
        <v>4</v>
      </c>
      <c r="N2392" s="2" t="str">
        <f t="shared" si="225"/>
        <v>Apr</v>
      </c>
      <c r="O2392" s="2" t="str">
        <f t="shared" si="226"/>
        <v>Sat</v>
      </c>
      <c r="P2392" s="2" t="str">
        <f t="shared" si="227"/>
        <v>2021</v>
      </c>
    </row>
    <row r="2393" spans="1:16" x14ac:dyDescent="0.3">
      <c r="A2393" s="2" t="s">
        <v>23</v>
      </c>
      <c r="B2393" s="3">
        <v>44318</v>
      </c>
      <c r="C2393" s="2" t="s">
        <v>45</v>
      </c>
      <c r="D2393" s="2" t="s">
        <v>91</v>
      </c>
      <c r="E2393" s="2" t="s">
        <v>92</v>
      </c>
      <c r="F2393" s="2" t="str">
        <f t="shared" si="222"/>
        <v>Men</v>
      </c>
      <c r="G2393" s="2" t="str">
        <f t="shared" si="223"/>
        <v xml:space="preserve"> Street Footwear</v>
      </c>
      <c r="H2393" s="2" t="s">
        <v>14</v>
      </c>
      <c r="I2393" s="2">
        <v>45</v>
      </c>
      <c r="J2393" s="2">
        <v>945</v>
      </c>
      <c r="K2393" s="2">
        <v>42525</v>
      </c>
      <c r="L2393" s="2" t="s">
        <v>80</v>
      </c>
      <c r="M2393" s="2">
        <f t="shared" si="224"/>
        <v>5</v>
      </c>
      <c r="N2393" s="2" t="str">
        <f t="shared" si="225"/>
        <v>May</v>
      </c>
      <c r="O2393" s="2" t="str">
        <f t="shared" si="226"/>
        <v>Sun</v>
      </c>
      <c r="P2393" s="2" t="str">
        <f t="shared" si="227"/>
        <v>2021</v>
      </c>
    </row>
    <row r="2394" spans="1:16" x14ac:dyDescent="0.3">
      <c r="A2394" s="2" t="s">
        <v>23</v>
      </c>
      <c r="B2394" s="3">
        <v>44318</v>
      </c>
      <c r="C2394" s="2" t="s">
        <v>45</v>
      </c>
      <c r="D2394" s="2" t="s">
        <v>91</v>
      </c>
      <c r="E2394" s="2" t="s">
        <v>92</v>
      </c>
      <c r="F2394" s="2" t="str">
        <f t="shared" si="222"/>
        <v>Men</v>
      </c>
      <c r="G2394" s="2" t="str">
        <f t="shared" si="223"/>
        <v xml:space="preserve"> Athletic Footwear</v>
      </c>
      <c r="H2394" s="2" t="s">
        <v>16</v>
      </c>
      <c r="I2394" s="2">
        <v>45</v>
      </c>
      <c r="J2394" s="2">
        <v>650</v>
      </c>
      <c r="K2394" s="2">
        <v>29250</v>
      </c>
      <c r="L2394" s="2" t="s">
        <v>80</v>
      </c>
      <c r="M2394" s="2">
        <f t="shared" si="224"/>
        <v>5</v>
      </c>
      <c r="N2394" s="2" t="str">
        <f t="shared" si="225"/>
        <v>May</v>
      </c>
      <c r="O2394" s="2" t="str">
        <f t="shared" si="226"/>
        <v>Sun</v>
      </c>
      <c r="P2394" s="2" t="str">
        <f t="shared" si="227"/>
        <v>2021</v>
      </c>
    </row>
    <row r="2395" spans="1:16" x14ac:dyDescent="0.3">
      <c r="A2395" s="2" t="s">
        <v>23</v>
      </c>
      <c r="B2395" s="3">
        <v>44318</v>
      </c>
      <c r="C2395" s="2" t="s">
        <v>45</v>
      </c>
      <c r="D2395" s="2" t="s">
        <v>91</v>
      </c>
      <c r="E2395" s="2" t="s">
        <v>92</v>
      </c>
      <c r="F2395" s="2" t="str">
        <f t="shared" si="222"/>
        <v>Women</v>
      </c>
      <c r="G2395" s="2" t="str">
        <f t="shared" si="223"/>
        <v xml:space="preserve"> Street Footwear</v>
      </c>
      <c r="H2395" s="2" t="s">
        <v>17</v>
      </c>
      <c r="I2395" s="2">
        <v>40</v>
      </c>
      <c r="J2395" s="2">
        <v>625</v>
      </c>
      <c r="K2395" s="2">
        <v>25000</v>
      </c>
      <c r="L2395" s="2" t="s">
        <v>80</v>
      </c>
      <c r="M2395" s="2">
        <f t="shared" si="224"/>
        <v>5</v>
      </c>
      <c r="N2395" s="2" t="str">
        <f t="shared" si="225"/>
        <v>May</v>
      </c>
      <c r="O2395" s="2" t="str">
        <f t="shared" si="226"/>
        <v>Sun</v>
      </c>
      <c r="P2395" s="2" t="str">
        <f t="shared" si="227"/>
        <v>2021</v>
      </c>
    </row>
    <row r="2396" spans="1:16" x14ac:dyDescent="0.3">
      <c r="A2396" s="2" t="s">
        <v>23</v>
      </c>
      <c r="B2396" s="3">
        <v>44318</v>
      </c>
      <c r="C2396" s="2" t="s">
        <v>45</v>
      </c>
      <c r="D2396" s="2" t="s">
        <v>91</v>
      </c>
      <c r="E2396" s="2" t="s">
        <v>92</v>
      </c>
      <c r="F2396" s="2" t="str">
        <f t="shared" si="222"/>
        <v>Women</v>
      </c>
      <c r="G2396" s="2" t="str">
        <f t="shared" si="223"/>
        <v xml:space="preserve"> Athletic Footwear</v>
      </c>
      <c r="H2396" s="2" t="s">
        <v>18</v>
      </c>
      <c r="I2396" s="2">
        <v>40</v>
      </c>
      <c r="J2396" s="2">
        <v>575</v>
      </c>
      <c r="K2396" s="2">
        <v>23000</v>
      </c>
      <c r="L2396" s="2" t="s">
        <v>80</v>
      </c>
      <c r="M2396" s="2">
        <f t="shared" si="224"/>
        <v>5</v>
      </c>
      <c r="N2396" s="2" t="str">
        <f t="shared" si="225"/>
        <v>May</v>
      </c>
      <c r="O2396" s="2" t="str">
        <f t="shared" si="226"/>
        <v>Sun</v>
      </c>
      <c r="P2396" s="2" t="str">
        <f t="shared" si="227"/>
        <v>2021</v>
      </c>
    </row>
    <row r="2397" spans="1:16" x14ac:dyDescent="0.3">
      <c r="A2397" s="2" t="s">
        <v>23</v>
      </c>
      <c r="B2397" s="3">
        <v>44318</v>
      </c>
      <c r="C2397" s="2" t="s">
        <v>45</v>
      </c>
      <c r="D2397" s="2" t="s">
        <v>91</v>
      </c>
      <c r="E2397" s="2" t="s">
        <v>92</v>
      </c>
      <c r="F2397" s="2" t="str">
        <f t="shared" si="222"/>
        <v>Men</v>
      </c>
      <c r="G2397" s="2" t="str">
        <f t="shared" si="223"/>
        <v xml:space="preserve"> Apparel</v>
      </c>
      <c r="H2397" s="2" t="s">
        <v>19</v>
      </c>
      <c r="I2397" s="2">
        <v>49.999999999999993</v>
      </c>
      <c r="J2397" s="2">
        <v>600</v>
      </c>
      <c r="K2397" s="2">
        <v>29999.999999999996</v>
      </c>
      <c r="L2397" s="2" t="s">
        <v>80</v>
      </c>
      <c r="M2397" s="2">
        <f t="shared" si="224"/>
        <v>5</v>
      </c>
      <c r="N2397" s="2" t="str">
        <f t="shared" si="225"/>
        <v>May</v>
      </c>
      <c r="O2397" s="2" t="str">
        <f t="shared" si="226"/>
        <v>Sun</v>
      </c>
      <c r="P2397" s="2" t="str">
        <f t="shared" si="227"/>
        <v>2021</v>
      </c>
    </row>
    <row r="2398" spans="1:16" x14ac:dyDescent="0.3">
      <c r="A2398" s="2" t="s">
        <v>23</v>
      </c>
      <c r="B2398" s="3">
        <v>44318</v>
      </c>
      <c r="C2398" s="2" t="s">
        <v>45</v>
      </c>
      <c r="D2398" s="2" t="s">
        <v>91</v>
      </c>
      <c r="E2398" s="2" t="s">
        <v>92</v>
      </c>
      <c r="F2398" s="2" t="str">
        <f t="shared" si="222"/>
        <v>Women</v>
      </c>
      <c r="G2398" s="2" t="str">
        <f t="shared" si="223"/>
        <v xml:space="preserve"> Apparel</v>
      </c>
      <c r="H2398" s="2" t="s">
        <v>20</v>
      </c>
      <c r="I2398" s="2">
        <v>54.999999999999993</v>
      </c>
      <c r="J2398" s="2">
        <v>700</v>
      </c>
      <c r="K2398" s="2">
        <v>38499.999999999993</v>
      </c>
      <c r="L2398" s="2" t="s">
        <v>80</v>
      </c>
      <c r="M2398" s="2">
        <f t="shared" si="224"/>
        <v>5</v>
      </c>
      <c r="N2398" s="2" t="str">
        <f t="shared" si="225"/>
        <v>May</v>
      </c>
      <c r="O2398" s="2" t="str">
        <f t="shared" si="226"/>
        <v>Sun</v>
      </c>
      <c r="P2398" s="2" t="str">
        <f t="shared" si="227"/>
        <v>2021</v>
      </c>
    </row>
    <row r="2399" spans="1:16" x14ac:dyDescent="0.3">
      <c r="A2399" s="2" t="s">
        <v>23</v>
      </c>
      <c r="B2399" s="3">
        <v>44351</v>
      </c>
      <c r="C2399" s="2" t="s">
        <v>45</v>
      </c>
      <c r="D2399" s="2" t="s">
        <v>91</v>
      </c>
      <c r="E2399" s="2" t="s">
        <v>92</v>
      </c>
      <c r="F2399" s="2" t="str">
        <f t="shared" si="222"/>
        <v>Men</v>
      </c>
      <c r="G2399" s="2" t="str">
        <f t="shared" si="223"/>
        <v xml:space="preserve"> Street Footwear</v>
      </c>
      <c r="H2399" s="2" t="s">
        <v>14</v>
      </c>
      <c r="I2399" s="2">
        <v>49.999999999999993</v>
      </c>
      <c r="J2399" s="2">
        <v>950</v>
      </c>
      <c r="K2399" s="2">
        <v>47499.999999999993</v>
      </c>
      <c r="L2399" s="2" t="s">
        <v>80</v>
      </c>
      <c r="M2399" s="2">
        <f t="shared" si="224"/>
        <v>6</v>
      </c>
      <c r="N2399" s="2" t="str">
        <f t="shared" si="225"/>
        <v>Jun</v>
      </c>
      <c r="O2399" s="2" t="str">
        <f t="shared" si="226"/>
        <v>Fri</v>
      </c>
      <c r="P2399" s="2" t="str">
        <f t="shared" si="227"/>
        <v>2021</v>
      </c>
    </row>
    <row r="2400" spans="1:16" x14ac:dyDescent="0.3">
      <c r="A2400" s="2" t="s">
        <v>23</v>
      </c>
      <c r="B2400" s="3">
        <v>44351</v>
      </c>
      <c r="C2400" s="2" t="s">
        <v>45</v>
      </c>
      <c r="D2400" s="2" t="s">
        <v>91</v>
      </c>
      <c r="E2400" s="2" t="s">
        <v>92</v>
      </c>
      <c r="F2400" s="2" t="str">
        <f t="shared" si="222"/>
        <v>Men</v>
      </c>
      <c r="G2400" s="2" t="str">
        <f t="shared" si="223"/>
        <v xml:space="preserve"> Athletic Footwear</v>
      </c>
      <c r="H2400" s="2" t="s">
        <v>16</v>
      </c>
      <c r="I2400" s="2">
        <v>45</v>
      </c>
      <c r="J2400" s="2">
        <v>700</v>
      </c>
      <c r="K2400" s="2">
        <v>31500</v>
      </c>
      <c r="L2400" s="2" t="s">
        <v>80</v>
      </c>
      <c r="M2400" s="2">
        <f t="shared" si="224"/>
        <v>6</v>
      </c>
      <c r="N2400" s="2" t="str">
        <f t="shared" si="225"/>
        <v>Jun</v>
      </c>
      <c r="O2400" s="2" t="str">
        <f t="shared" si="226"/>
        <v>Fri</v>
      </c>
      <c r="P2400" s="2" t="str">
        <f t="shared" si="227"/>
        <v>2021</v>
      </c>
    </row>
    <row r="2401" spans="1:16" x14ac:dyDescent="0.3">
      <c r="A2401" s="2" t="s">
        <v>23</v>
      </c>
      <c r="B2401" s="3">
        <v>44351</v>
      </c>
      <c r="C2401" s="2" t="s">
        <v>45</v>
      </c>
      <c r="D2401" s="2" t="s">
        <v>91</v>
      </c>
      <c r="E2401" s="2" t="s">
        <v>92</v>
      </c>
      <c r="F2401" s="2" t="str">
        <f t="shared" si="222"/>
        <v>Women</v>
      </c>
      <c r="G2401" s="2" t="str">
        <f t="shared" si="223"/>
        <v xml:space="preserve"> Street Footwear</v>
      </c>
      <c r="H2401" s="2" t="s">
        <v>17</v>
      </c>
      <c r="I2401" s="2">
        <v>50</v>
      </c>
      <c r="J2401" s="2">
        <v>675</v>
      </c>
      <c r="K2401" s="2">
        <v>33750</v>
      </c>
      <c r="L2401" s="2" t="s">
        <v>80</v>
      </c>
      <c r="M2401" s="2">
        <f t="shared" si="224"/>
        <v>6</v>
      </c>
      <c r="N2401" s="2" t="str">
        <f t="shared" si="225"/>
        <v>Jun</v>
      </c>
      <c r="O2401" s="2" t="str">
        <f t="shared" si="226"/>
        <v>Fri</v>
      </c>
      <c r="P2401" s="2" t="str">
        <f t="shared" si="227"/>
        <v>2021</v>
      </c>
    </row>
    <row r="2402" spans="1:16" x14ac:dyDescent="0.3">
      <c r="A2402" s="2" t="s">
        <v>23</v>
      </c>
      <c r="B2402" s="3">
        <v>44351</v>
      </c>
      <c r="C2402" s="2" t="s">
        <v>45</v>
      </c>
      <c r="D2402" s="2" t="s">
        <v>91</v>
      </c>
      <c r="E2402" s="2" t="s">
        <v>92</v>
      </c>
      <c r="F2402" s="2" t="str">
        <f t="shared" si="222"/>
        <v>Women</v>
      </c>
      <c r="G2402" s="2" t="str">
        <f t="shared" si="223"/>
        <v xml:space="preserve"> Athletic Footwear</v>
      </c>
      <c r="H2402" s="2" t="s">
        <v>18</v>
      </c>
      <c r="I2402" s="2">
        <v>50</v>
      </c>
      <c r="J2402" s="2">
        <v>650</v>
      </c>
      <c r="K2402" s="2">
        <v>32500</v>
      </c>
      <c r="L2402" s="2" t="s">
        <v>80</v>
      </c>
      <c r="M2402" s="2">
        <f t="shared" si="224"/>
        <v>6</v>
      </c>
      <c r="N2402" s="2" t="str">
        <f t="shared" si="225"/>
        <v>Jun</v>
      </c>
      <c r="O2402" s="2" t="str">
        <f t="shared" si="226"/>
        <v>Fri</v>
      </c>
      <c r="P2402" s="2" t="str">
        <f t="shared" si="227"/>
        <v>2021</v>
      </c>
    </row>
    <row r="2403" spans="1:16" x14ac:dyDescent="0.3">
      <c r="A2403" s="2" t="s">
        <v>23</v>
      </c>
      <c r="B2403" s="3">
        <v>44351</v>
      </c>
      <c r="C2403" s="2" t="s">
        <v>45</v>
      </c>
      <c r="D2403" s="2" t="s">
        <v>91</v>
      </c>
      <c r="E2403" s="2" t="s">
        <v>92</v>
      </c>
      <c r="F2403" s="2" t="str">
        <f t="shared" si="222"/>
        <v>Men</v>
      </c>
      <c r="G2403" s="2" t="str">
        <f t="shared" si="223"/>
        <v xml:space="preserve"> Apparel</v>
      </c>
      <c r="H2403" s="2" t="s">
        <v>19</v>
      </c>
      <c r="I2403" s="2">
        <v>65</v>
      </c>
      <c r="J2403" s="2">
        <v>650</v>
      </c>
      <c r="K2403" s="2">
        <v>42250</v>
      </c>
      <c r="L2403" s="2" t="s">
        <v>80</v>
      </c>
      <c r="M2403" s="2">
        <f t="shared" si="224"/>
        <v>6</v>
      </c>
      <c r="N2403" s="2" t="str">
        <f t="shared" si="225"/>
        <v>Jun</v>
      </c>
      <c r="O2403" s="2" t="str">
        <f t="shared" si="226"/>
        <v>Fri</v>
      </c>
      <c r="P2403" s="2" t="str">
        <f t="shared" si="227"/>
        <v>2021</v>
      </c>
    </row>
    <row r="2404" spans="1:16" x14ac:dyDescent="0.3">
      <c r="A2404" s="2" t="s">
        <v>23</v>
      </c>
      <c r="B2404" s="3">
        <v>44351</v>
      </c>
      <c r="C2404" s="2" t="s">
        <v>45</v>
      </c>
      <c r="D2404" s="2" t="s">
        <v>91</v>
      </c>
      <c r="E2404" s="2" t="s">
        <v>92</v>
      </c>
      <c r="F2404" s="2" t="str">
        <f t="shared" si="222"/>
        <v>Women</v>
      </c>
      <c r="G2404" s="2" t="str">
        <f t="shared" si="223"/>
        <v xml:space="preserve"> Apparel</v>
      </c>
      <c r="H2404" s="2" t="s">
        <v>20</v>
      </c>
      <c r="I2404" s="2">
        <v>70</v>
      </c>
      <c r="J2404" s="2">
        <v>825</v>
      </c>
      <c r="K2404" s="2">
        <v>57750</v>
      </c>
      <c r="L2404" s="2" t="s">
        <v>80</v>
      </c>
      <c r="M2404" s="2">
        <f t="shared" si="224"/>
        <v>6</v>
      </c>
      <c r="N2404" s="2" t="str">
        <f t="shared" si="225"/>
        <v>Jun</v>
      </c>
      <c r="O2404" s="2" t="str">
        <f t="shared" si="226"/>
        <v>Fri</v>
      </c>
      <c r="P2404" s="2" t="str">
        <f t="shared" si="227"/>
        <v>2021</v>
      </c>
    </row>
    <row r="2405" spans="1:16" x14ac:dyDescent="0.3">
      <c r="A2405" s="2" t="s">
        <v>23</v>
      </c>
      <c r="B2405" s="3">
        <v>44379</v>
      </c>
      <c r="C2405" s="2" t="s">
        <v>45</v>
      </c>
      <c r="D2405" s="2" t="s">
        <v>91</v>
      </c>
      <c r="E2405" s="2" t="s">
        <v>92</v>
      </c>
      <c r="F2405" s="2" t="str">
        <f t="shared" si="222"/>
        <v>Men</v>
      </c>
      <c r="G2405" s="2" t="str">
        <f t="shared" si="223"/>
        <v xml:space="preserve"> Street Footwear</v>
      </c>
      <c r="H2405" s="2" t="s">
        <v>14</v>
      </c>
      <c r="I2405" s="2">
        <v>65</v>
      </c>
      <c r="J2405" s="2">
        <v>1050</v>
      </c>
      <c r="K2405" s="2">
        <v>68250</v>
      </c>
      <c r="L2405" s="2" t="s">
        <v>80</v>
      </c>
      <c r="M2405" s="2">
        <f t="shared" si="224"/>
        <v>7</v>
      </c>
      <c r="N2405" s="2" t="str">
        <f t="shared" si="225"/>
        <v>Jul</v>
      </c>
      <c r="O2405" s="2" t="str">
        <f t="shared" si="226"/>
        <v>Fri</v>
      </c>
      <c r="P2405" s="2" t="str">
        <f t="shared" si="227"/>
        <v>2021</v>
      </c>
    </row>
    <row r="2406" spans="1:16" x14ac:dyDescent="0.3">
      <c r="A2406" s="2" t="s">
        <v>23</v>
      </c>
      <c r="B2406" s="3">
        <v>44379</v>
      </c>
      <c r="C2406" s="2" t="s">
        <v>45</v>
      </c>
      <c r="D2406" s="2" t="s">
        <v>91</v>
      </c>
      <c r="E2406" s="2" t="s">
        <v>92</v>
      </c>
      <c r="F2406" s="2" t="str">
        <f t="shared" si="222"/>
        <v>Men</v>
      </c>
      <c r="G2406" s="2" t="str">
        <f t="shared" si="223"/>
        <v xml:space="preserve"> Athletic Footwear</v>
      </c>
      <c r="H2406" s="2" t="s">
        <v>16</v>
      </c>
      <c r="I2406" s="2">
        <v>60.000000000000007</v>
      </c>
      <c r="J2406" s="2">
        <v>800</v>
      </c>
      <c r="K2406" s="2">
        <v>48000.000000000007</v>
      </c>
      <c r="L2406" s="2" t="s">
        <v>80</v>
      </c>
      <c r="M2406" s="2">
        <f t="shared" si="224"/>
        <v>7</v>
      </c>
      <c r="N2406" s="2" t="str">
        <f t="shared" si="225"/>
        <v>Jul</v>
      </c>
      <c r="O2406" s="2" t="str">
        <f t="shared" si="226"/>
        <v>Fri</v>
      </c>
      <c r="P2406" s="2" t="str">
        <f t="shared" si="227"/>
        <v>2021</v>
      </c>
    </row>
    <row r="2407" spans="1:16" x14ac:dyDescent="0.3">
      <c r="A2407" s="2" t="s">
        <v>23</v>
      </c>
      <c r="B2407" s="3">
        <v>44379</v>
      </c>
      <c r="C2407" s="2" t="s">
        <v>45</v>
      </c>
      <c r="D2407" s="2" t="s">
        <v>91</v>
      </c>
      <c r="E2407" s="2" t="s">
        <v>92</v>
      </c>
      <c r="F2407" s="2" t="str">
        <f t="shared" si="222"/>
        <v>Women</v>
      </c>
      <c r="G2407" s="2" t="str">
        <f t="shared" si="223"/>
        <v xml:space="preserve"> Street Footwear</v>
      </c>
      <c r="H2407" s="2" t="s">
        <v>17</v>
      </c>
      <c r="I2407" s="2">
        <v>55.000000000000007</v>
      </c>
      <c r="J2407" s="2">
        <v>725</v>
      </c>
      <c r="K2407" s="2">
        <v>39875.000000000007</v>
      </c>
      <c r="L2407" s="2" t="s">
        <v>80</v>
      </c>
      <c r="M2407" s="2">
        <f t="shared" si="224"/>
        <v>7</v>
      </c>
      <c r="N2407" s="2" t="str">
        <f t="shared" si="225"/>
        <v>Jul</v>
      </c>
      <c r="O2407" s="2" t="str">
        <f t="shared" si="226"/>
        <v>Fri</v>
      </c>
      <c r="P2407" s="2" t="str">
        <f t="shared" si="227"/>
        <v>2021</v>
      </c>
    </row>
    <row r="2408" spans="1:16" x14ac:dyDescent="0.3">
      <c r="A2408" s="2" t="s">
        <v>23</v>
      </c>
      <c r="B2408" s="3">
        <v>44379</v>
      </c>
      <c r="C2408" s="2" t="s">
        <v>45</v>
      </c>
      <c r="D2408" s="2" t="s">
        <v>91</v>
      </c>
      <c r="E2408" s="2" t="s">
        <v>92</v>
      </c>
      <c r="F2408" s="2" t="str">
        <f t="shared" si="222"/>
        <v>Women</v>
      </c>
      <c r="G2408" s="2" t="str">
        <f t="shared" si="223"/>
        <v xml:space="preserve"> Athletic Footwear</v>
      </c>
      <c r="H2408" s="2" t="s">
        <v>18</v>
      </c>
      <c r="I2408" s="2">
        <v>55.000000000000007</v>
      </c>
      <c r="J2408" s="2">
        <v>675</v>
      </c>
      <c r="K2408" s="2">
        <v>37125.000000000007</v>
      </c>
      <c r="L2408" s="2" t="s">
        <v>80</v>
      </c>
      <c r="M2408" s="2">
        <f t="shared" si="224"/>
        <v>7</v>
      </c>
      <c r="N2408" s="2" t="str">
        <f t="shared" si="225"/>
        <v>Jul</v>
      </c>
      <c r="O2408" s="2" t="str">
        <f t="shared" si="226"/>
        <v>Fri</v>
      </c>
      <c r="P2408" s="2" t="str">
        <f t="shared" si="227"/>
        <v>2021</v>
      </c>
    </row>
    <row r="2409" spans="1:16" x14ac:dyDescent="0.3">
      <c r="A2409" s="2" t="s">
        <v>23</v>
      </c>
      <c r="B2409" s="3">
        <v>44379</v>
      </c>
      <c r="C2409" s="2" t="s">
        <v>45</v>
      </c>
      <c r="D2409" s="2" t="s">
        <v>91</v>
      </c>
      <c r="E2409" s="2" t="s">
        <v>92</v>
      </c>
      <c r="F2409" s="2" t="str">
        <f t="shared" si="222"/>
        <v>Men</v>
      </c>
      <c r="G2409" s="2" t="str">
        <f t="shared" si="223"/>
        <v xml:space="preserve"> Apparel</v>
      </c>
      <c r="H2409" s="2" t="s">
        <v>19</v>
      </c>
      <c r="I2409" s="2">
        <v>65</v>
      </c>
      <c r="J2409" s="2">
        <v>700</v>
      </c>
      <c r="K2409" s="2">
        <v>45500</v>
      </c>
      <c r="L2409" s="2" t="s">
        <v>80</v>
      </c>
      <c r="M2409" s="2">
        <f t="shared" si="224"/>
        <v>7</v>
      </c>
      <c r="N2409" s="2" t="str">
        <f t="shared" si="225"/>
        <v>Jul</v>
      </c>
      <c r="O2409" s="2" t="str">
        <f t="shared" si="226"/>
        <v>Fri</v>
      </c>
      <c r="P2409" s="2" t="str">
        <f t="shared" si="227"/>
        <v>2021</v>
      </c>
    </row>
    <row r="2410" spans="1:16" x14ac:dyDescent="0.3">
      <c r="A2410" s="2" t="s">
        <v>23</v>
      </c>
      <c r="B2410" s="3">
        <v>44379</v>
      </c>
      <c r="C2410" s="2" t="s">
        <v>45</v>
      </c>
      <c r="D2410" s="2" t="s">
        <v>91</v>
      </c>
      <c r="E2410" s="2" t="s">
        <v>92</v>
      </c>
      <c r="F2410" s="2" t="str">
        <f t="shared" si="222"/>
        <v>Women</v>
      </c>
      <c r="G2410" s="2" t="str">
        <f t="shared" si="223"/>
        <v xml:space="preserve"> Apparel</v>
      </c>
      <c r="H2410" s="2" t="s">
        <v>20</v>
      </c>
      <c r="I2410" s="2">
        <v>70</v>
      </c>
      <c r="J2410" s="2">
        <v>875</v>
      </c>
      <c r="K2410" s="2">
        <v>61250</v>
      </c>
      <c r="L2410" s="2" t="s">
        <v>80</v>
      </c>
      <c r="M2410" s="2">
        <f t="shared" si="224"/>
        <v>7</v>
      </c>
      <c r="N2410" s="2" t="str">
        <f t="shared" si="225"/>
        <v>Jul</v>
      </c>
      <c r="O2410" s="2" t="str">
        <f t="shared" si="226"/>
        <v>Fri</v>
      </c>
      <c r="P2410" s="2" t="str">
        <f t="shared" si="227"/>
        <v>2021</v>
      </c>
    </row>
    <row r="2411" spans="1:16" x14ac:dyDescent="0.3">
      <c r="A2411" s="2" t="s">
        <v>23</v>
      </c>
      <c r="B2411" s="3">
        <v>44411</v>
      </c>
      <c r="C2411" s="2" t="s">
        <v>45</v>
      </c>
      <c r="D2411" s="2" t="s">
        <v>91</v>
      </c>
      <c r="E2411" s="2" t="s">
        <v>92</v>
      </c>
      <c r="F2411" s="2" t="str">
        <f t="shared" si="222"/>
        <v>Men</v>
      </c>
      <c r="G2411" s="2" t="str">
        <f t="shared" si="223"/>
        <v xml:space="preserve"> Street Footwear</v>
      </c>
      <c r="H2411" s="2" t="s">
        <v>14</v>
      </c>
      <c r="I2411" s="2">
        <v>65</v>
      </c>
      <c r="J2411" s="2">
        <v>1025</v>
      </c>
      <c r="K2411" s="2">
        <v>66625</v>
      </c>
      <c r="L2411" s="2" t="s">
        <v>80</v>
      </c>
      <c r="M2411" s="2">
        <f t="shared" si="224"/>
        <v>8</v>
      </c>
      <c r="N2411" s="2" t="str">
        <f t="shared" si="225"/>
        <v>Aug</v>
      </c>
      <c r="O2411" s="2" t="str">
        <f t="shared" si="226"/>
        <v>Tue</v>
      </c>
      <c r="P2411" s="2" t="str">
        <f t="shared" si="227"/>
        <v>2021</v>
      </c>
    </row>
    <row r="2412" spans="1:16" x14ac:dyDescent="0.3">
      <c r="A2412" s="2" t="s">
        <v>23</v>
      </c>
      <c r="B2412" s="3">
        <v>44411</v>
      </c>
      <c r="C2412" s="2" t="s">
        <v>45</v>
      </c>
      <c r="D2412" s="2" t="s">
        <v>91</v>
      </c>
      <c r="E2412" s="2" t="s">
        <v>92</v>
      </c>
      <c r="F2412" s="2" t="str">
        <f t="shared" si="222"/>
        <v>Men</v>
      </c>
      <c r="G2412" s="2" t="str">
        <f t="shared" si="223"/>
        <v xml:space="preserve"> Athletic Footwear</v>
      </c>
      <c r="H2412" s="2" t="s">
        <v>16</v>
      </c>
      <c r="I2412" s="2">
        <v>60.000000000000007</v>
      </c>
      <c r="J2412" s="2">
        <v>800</v>
      </c>
      <c r="K2412" s="2">
        <v>48000.000000000007</v>
      </c>
      <c r="L2412" s="2" t="s">
        <v>80</v>
      </c>
      <c r="M2412" s="2">
        <f t="shared" si="224"/>
        <v>8</v>
      </c>
      <c r="N2412" s="2" t="str">
        <f t="shared" si="225"/>
        <v>Aug</v>
      </c>
      <c r="O2412" s="2" t="str">
        <f t="shared" si="226"/>
        <v>Tue</v>
      </c>
      <c r="P2412" s="2" t="str">
        <f t="shared" si="227"/>
        <v>2021</v>
      </c>
    </row>
    <row r="2413" spans="1:16" x14ac:dyDescent="0.3">
      <c r="A2413" s="2" t="s">
        <v>23</v>
      </c>
      <c r="B2413" s="3">
        <v>44411</v>
      </c>
      <c r="C2413" s="2" t="s">
        <v>45</v>
      </c>
      <c r="D2413" s="2" t="s">
        <v>91</v>
      </c>
      <c r="E2413" s="2" t="s">
        <v>92</v>
      </c>
      <c r="F2413" s="2" t="str">
        <f t="shared" si="222"/>
        <v>Women</v>
      </c>
      <c r="G2413" s="2" t="str">
        <f t="shared" si="223"/>
        <v xml:space="preserve"> Street Footwear</v>
      </c>
      <c r="H2413" s="2" t="s">
        <v>17</v>
      </c>
      <c r="I2413" s="2">
        <v>55.000000000000007</v>
      </c>
      <c r="J2413" s="2">
        <v>725</v>
      </c>
      <c r="K2413" s="2">
        <v>39875.000000000007</v>
      </c>
      <c r="L2413" s="2" t="s">
        <v>80</v>
      </c>
      <c r="M2413" s="2">
        <f t="shared" si="224"/>
        <v>8</v>
      </c>
      <c r="N2413" s="2" t="str">
        <f t="shared" si="225"/>
        <v>Aug</v>
      </c>
      <c r="O2413" s="2" t="str">
        <f t="shared" si="226"/>
        <v>Tue</v>
      </c>
      <c r="P2413" s="2" t="str">
        <f t="shared" si="227"/>
        <v>2021</v>
      </c>
    </row>
    <row r="2414" spans="1:16" x14ac:dyDescent="0.3">
      <c r="A2414" s="2" t="s">
        <v>23</v>
      </c>
      <c r="B2414" s="3">
        <v>44411</v>
      </c>
      <c r="C2414" s="2" t="s">
        <v>45</v>
      </c>
      <c r="D2414" s="2" t="s">
        <v>91</v>
      </c>
      <c r="E2414" s="2" t="s">
        <v>92</v>
      </c>
      <c r="F2414" s="2" t="str">
        <f t="shared" si="222"/>
        <v>Women</v>
      </c>
      <c r="G2414" s="2" t="str">
        <f t="shared" si="223"/>
        <v xml:space="preserve"> Athletic Footwear</v>
      </c>
      <c r="H2414" s="2" t="s">
        <v>18</v>
      </c>
      <c r="I2414" s="2">
        <v>45</v>
      </c>
      <c r="J2414" s="2">
        <v>675</v>
      </c>
      <c r="K2414" s="2">
        <v>30375</v>
      </c>
      <c r="L2414" s="2" t="s">
        <v>80</v>
      </c>
      <c r="M2414" s="2">
        <f t="shared" si="224"/>
        <v>8</v>
      </c>
      <c r="N2414" s="2" t="str">
        <f t="shared" si="225"/>
        <v>Aug</v>
      </c>
      <c r="O2414" s="2" t="str">
        <f t="shared" si="226"/>
        <v>Tue</v>
      </c>
      <c r="P2414" s="2" t="str">
        <f t="shared" si="227"/>
        <v>2021</v>
      </c>
    </row>
    <row r="2415" spans="1:16" x14ac:dyDescent="0.3">
      <c r="A2415" s="2" t="s">
        <v>23</v>
      </c>
      <c r="B2415" s="3">
        <v>44411</v>
      </c>
      <c r="C2415" s="2" t="s">
        <v>45</v>
      </c>
      <c r="D2415" s="2" t="s">
        <v>91</v>
      </c>
      <c r="E2415" s="2" t="s">
        <v>92</v>
      </c>
      <c r="F2415" s="2" t="str">
        <f t="shared" si="222"/>
        <v>Men</v>
      </c>
      <c r="G2415" s="2" t="str">
        <f t="shared" si="223"/>
        <v xml:space="preserve"> Apparel</v>
      </c>
      <c r="H2415" s="2" t="s">
        <v>19</v>
      </c>
      <c r="I2415" s="2">
        <v>55.000000000000007</v>
      </c>
      <c r="J2415" s="2">
        <v>650</v>
      </c>
      <c r="K2415" s="2">
        <v>35750.000000000007</v>
      </c>
      <c r="L2415" s="2" t="s">
        <v>80</v>
      </c>
      <c r="M2415" s="2">
        <f t="shared" si="224"/>
        <v>8</v>
      </c>
      <c r="N2415" s="2" t="str">
        <f t="shared" si="225"/>
        <v>Aug</v>
      </c>
      <c r="O2415" s="2" t="str">
        <f t="shared" si="226"/>
        <v>Tue</v>
      </c>
      <c r="P2415" s="2" t="str">
        <f t="shared" si="227"/>
        <v>2021</v>
      </c>
    </row>
    <row r="2416" spans="1:16" x14ac:dyDescent="0.3">
      <c r="A2416" s="2" t="s">
        <v>23</v>
      </c>
      <c r="B2416" s="3">
        <v>44411</v>
      </c>
      <c r="C2416" s="2" t="s">
        <v>45</v>
      </c>
      <c r="D2416" s="2" t="s">
        <v>91</v>
      </c>
      <c r="E2416" s="2" t="s">
        <v>92</v>
      </c>
      <c r="F2416" s="2" t="str">
        <f t="shared" si="222"/>
        <v>Women</v>
      </c>
      <c r="G2416" s="2" t="str">
        <f t="shared" si="223"/>
        <v xml:space="preserve"> Apparel</v>
      </c>
      <c r="H2416" s="2" t="s">
        <v>20</v>
      </c>
      <c r="I2416" s="2">
        <v>60.000000000000007</v>
      </c>
      <c r="J2416" s="2">
        <v>825</v>
      </c>
      <c r="K2416" s="2">
        <v>49500.000000000007</v>
      </c>
      <c r="L2416" s="2" t="s">
        <v>80</v>
      </c>
      <c r="M2416" s="2">
        <f t="shared" si="224"/>
        <v>8</v>
      </c>
      <c r="N2416" s="2" t="str">
        <f t="shared" si="225"/>
        <v>Aug</v>
      </c>
      <c r="O2416" s="2" t="str">
        <f t="shared" si="226"/>
        <v>Tue</v>
      </c>
      <c r="P2416" s="2" t="str">
        <f t="shared" si="227"/>
        <v>2021</v>
      </c>
    </row>
    <row r="2417" spans="1:16" x14ac:dyDescent="0.3">
      <c r="A2417" s="2" t="s">
        <v>23</v>
      </c>
      <c r="B2417" s="3">
        <v>44441</v>
      </c>
      <c r="C2417" s="2" t="s">
        <v>45</v>
      </c>
      <c r="D2417" s="2" t="s">
        <v>91</v>
      </c>
      <c r="E2417" s="2" t="s">
        <v>92</v>
      </c>
      <c r="F2417" s="2" t="str">
        <f t="shared" si="222"/>
        <v>Men</v>
      </c>
      <c r="G2417" s="2" t="str">
        <f t="shared" si="223"/>
        <v xml:space="preserve"> Street Footwear</v>
      </c>
      <c r="H2417" s="2" t="s">
        <v>14</v>
      </c>
      <c r="I2417" s="2">
        <v>55.000000000000007</v>
      </c>
      <c r="J2417" s="2">
        <v>925</v>
      </c>
      <c r="K2417" s="2">
        <v>50875.000000000007</v>
      </c>
      <c r="L2417" s="2" t="s">
        <v>80</v>
      </c>
      <c r="M2417" s="2">
        <f t="shared" si="224"/>
        <v>9</v>
      </c>
      <c r="N2417" s="2" t="str">
        <f t="shared" si="225"/>
        <v>Sep</v>
      </c>
      <c r="O2417" s="2" t="str">
        <f t="shared" si="226"/>
        <v>Thu</v>
      </c>
      <c r="P2417" s="2" t="str">
        <f t="shared" si="227"/>
        <v>2021</v>
      </c>
    </row>
    <row r="2418" spans="1:16" x14ac:dyDescent="0.3">
      <c r="A2418" s="2" t="s">
        <v>23</v>
      </c>
      <c r="B2418" s="3">
        <v>44441</v>
      </c>
      <c r="C2418" s="2" t="s">
        <v>45</v>
      </c>
      <c r="D2418" s="2" t="s">
        <v>91</v>
      </c>
      <c r="E2418" s="2" t="s">
        <v>92</v>
      </c>
      <c r="F2418" s="2" t="str">
        <f t="shared" si="222"/>
        <v>Men</v>
      </c>
      <c r="G2418" s="2" t="str">
        <f t="shared" si="223"/>
        <v xml:space="preserve"> Athletic Footwear</v>
      </c>
      <c r="H2418" s="2" t="s">
        <v>16</v>
      </c>
      <c r="I2418" s="2">
        <v>50.000000000000014</v>
      </c>
      <c r="J2418" s="2">
        <v>725</v>
      </c>
      <c r="K2418" s="2">
        <v>36250.000000000007</v>
      </c>
      <c r="L2418" s="2" t="s">
        <v>80</v>
      </c>
      <c r="M2418" s="2">
        <f t="shared" si="224"/>
        <v>9</v>
      </c>
      <c r="N2418" s="2" t="str">
        <f t="shared" si="225"/>
        <v>Sep</v>
      </c>
      <c r="O2418" s="2" t="str">
        <f t="shared" si="226"/>
        <v>Thu</v>
      </c>
      <c r="P2418" s="2" t="str">
        <f t="shared" si="227"/>
        <v>2021</v>
      </c>
    </row>
    <row r="2419" spans="1:16" x14ac:dyDescent="0.3">
      <c r="A2419" s="2" t="s">
        <v>23</v>
      </c>
      <c r="B2419" s="3">
        <v>44441</v>
      </c>
      <c r="C2419" s="2" t="s">
        <v>45</v>
      </c>
      <c r="D2419" s="2" t="s">
        <v>91</v>
      </c>
      <c r="E2419" s="2" t="s">
        <v>92</v>
      </c>
      <c r="F2419" s="2" t="str">
        <f t="shared" si="222"/>
        <v>Women</v>
      </c>
      <c r="G2419" s="2" t="str">
        <f t="shared" si="223"/>
        <v xml:space="preserve"> Street Footwear</v>
      </c>
      <c r="H2419" s="2" t="s">
        <v>17</v>
      </c>
      <c r="I2419" s="2">
        <v>30.000000000000004</v>
      </c>
      <c r="J2419" s="2">
        <v>625</v>
      </c>
      <c r="K2419" s="2">
        <v>18750.000000000004</v>
      </c>
      <c r="L2419" s="2" t="s">
        <v>80</v>
      </c>
      <c r="M2419" s="2">
        <f t="shared" si="224"/>
        <v>9</v>
      </c>
      <c r="N2419" s="2" t="str">
        <f t="shared" si="225"/>
        <v>Sep</v>
      </c>
      <c r="O2419" s="2" t="str">
        <f t="shared" si="226"/>
        <v>Thu</v>
      </c>
      <c r="P2419" s="2" t="str">
        <f t="shared" si="227"/>
        <v>2021</v>
      </c>
    </row>
    <row r="2420" spans="1:16" x14ac:dyDescent="0.3">
      <c r="A2420" s="2" t="s">
        <v>23</v>
      </c>
      <c r="B2420" s="3">
        <v>44441</v>
      </c>
      <c r="C2420" s="2" t="s">
        <v>45</v>
      </c>
      <c r="D2420" s="2" t="s">
        <v>91</v>
      </c>
      <c r="E2420" s="2" t="s">
        <v>92</v>
      </c>
      <c r="F2420" s="2" t="str">
        <f t="shared" si="222"/>
        <v>Women</v>
      </c>
      <c r="G2420" s="2" t="str">
        <f t="shared" si="223"/>
        <v xml:space="preserve"> Athletic Footwear</v>
      </c>
      <c r="H2420" s="2" t="s">
        <v>18</v>
      </c>
      <c r="I2420" s="2">
        <v>30.000000000000004</v>
      </c>
      <c r="J2420" s="2">
        <v>600</v>
      </c>
      <c r="K2420" s="2">
        <v>18000.000000000004</v>
      </c>
      <c r="L2420" s="2" t="s">
        <v>80</v>
      </c>
      <c r="M2420" s="2">
        <f t="shared" si="224"/>
        <v>9</v>
      </c>
      <c r="N2420" s="2" t="str">
        <f t="shared" si="225"/>
        <v>Sep</v>
      </c>
      <c r="O2420" s="2" t="str">
        <f t="shared" si="226"/>
        <v>Thu</v>
      </c>
      <c r="P2420" s="2" t="str">
        <f t="shared" si="227"/>
        <v>2021</v>
      </c>
    </row>
    <row r="2421" spans="1:16" x14ac:dyDescent="0.3">
      <c r="A2421" s="2" t="s">
        <v>23</v>
      </c>
      <c r="B2421" s="3">
        <v>44441</v>
      </c>
      <c r="C2421" s="2" t="s">
        <v>45</v>
      </c>
      <c r="D2421" s="2" t="s">
        <v>91</v>
      </c>
      <c r="E2421" s="2" t="s">
        <v>92</v>
      </c>
      <c r="F2421" s="2" t="str">
        <f t="shared" si="222"/>
        <v>Men</v>
      </c>
      <c r="G2421" s="2" t="str">
        <f t="shared" si="223"/>
        <v xml:space="preserve"> Apparel</v>
      </c>
      <c r="H2421" s="2" t="s">
        <v>19</v>
      </c>
      <c r="I2421" s="2">
        <v>40</v>
      </c>
      <c r="J2421" s="2">
        <v>600</v>
      </c>
      <c r="K2421" s="2">
        <v>24000</v>
      </c>
      <c r="L2421" s="2" t="s">
        <v>80</v>
      </c>
      <c r="M2421" s="2">
        <f t="shared" si="224"/>
        <v>9</v>
      </c>
      <c r="N2421" s="2" t="str">
        <f t="shared" si="225"/>
        <v>Sep</v>
      </c>
      <c r="O2421" s="2" t="str">
        <f t="shared" si="226"/>
        <v>Thu</v>
      </c>
      <c r="P2421" s="2" t="str">
        <f t="shared" si="227"/>
        <v>2021</v>
      </c>
    </row>
    <row r="2422" spans="1:16" x14ac:dyDescent="0.3">
      <c r="A2422" s="2" t="s">
        <v>23</v>
      </c>
      <c r="B2422" s="3">
        <v>44441</v>
      </c>
      <c r="C2422" s="2" t="s">
        <v>45</v>
      </c>
      <c r="D2422" s="2" t="s">
        <v>91</v>
      </c>
      <c r="E2422" s="2" t="s">
        <v>92</v>
      </c>
      <c r="F2422" s="2" t="str">
        <f t="shared" si="222"/>
        <v>Women</v>
      </c>
      <c r="G2422" s="2" t="str">
        <f t="shared" si="223"/>
        <v xml:space="preserve"> Apparel</v>
      </c>
      <c r="H2422" s="2" t="s">
        <v>20</v>
      </c>
      <c r="I2422" s="2">
        <v>45.000000000000007</v>
      </c>
      <c r="J2422" s="2">
        <v>700</v>
      </c>
      <c r="K2422" s="2">
        <v>31500.000000000004</v>
      </c>
      <c r="L2422" s="2" t="s">
        <v>80</v>
      </c>
      <c r="M2422" s="2">
        <f t="shared" si="224"/>
        <v>9</v>
      </c>
      <c r="N2422" s="2" t="str">
        <f t="shared" si="225"/>
        <v>Sep</v>
      </c>
      <c r="O2422" s="2" t="str">
        <f t="shared" si="226"/>
        <v>Thu</v>
      </c>
      <c r="P2422" s="2" t="str">
        <f t="shared" si="227"/>
        <v>2021</v>
      </c>
    </row>
    <row r="2423" spans="1:16" x14ac:dyDescent="0.3">
      <c r="A2423" s="2" t="s">
        <v>23</v>
      </c>
      <c r="B2423" s="3">
        <v>44473</v>
      </c>
      <c r="C2423" s="2" t="s">
        <v>45</v>
      </c>
      <c r="D2423" s="2" t="s">
        <v>91</v>
      </c>
      <c r="E2423" s="2" t="s">
        <v>92</v>
      </c>
      <c r="F2423" s="2" t="str">
        <f t="shared" si="222"/>
        <v>Men</v>
      </c>
      <c r="G2423" s="2" t="str">
        <f t="shared" si="223"/>
        <v xml:space="preserve"> Street Footwear</v>
      </c>
      <c r="H2423" s="2" t="s">
        <v>14</v>
      </c>
      <c r="I2423" s="2">
        <v>45.000000000000007</v>
      </c>
      <c r="J2423" s="2">
        <v>875</v>
      </c>
      <c r="K2423" s="2">
        <v>39375.000000000007</v>
      </c>
      <c r="L2423" s="2" t="s">
        <v>80</v>
      </c>
      <c r="M2423" s="2">
        <f t="shared" si="224"/>
        <v>10</v>
      </c>
      <c r="N2423" s="2" t="str">
        <f t="shared" si="225"/>
        <v>Oct</v>
      </c>
      <c r="O2423" s="2" t="str">
        <f t="shared" si="226"/>
        <v>Mon</v>
      </c>
      <c r="P2423" s="2" t="str">
        <f t="shared" si="227"/>
        <v>2021</v>
      </c>
    </row>
    <row r="2424" spans="1:16" x14ac:dyDescent="0.3">
      <c r="A2424" s="2" t="s">
        <v>23</v>
      </c>
      <c r="B2424" s="3">
        <v>44473</v>
      </c>
      <c r="C2424" s="2" t="s">
        <v>45</v>
      </c>
      <c r="D2424" s="2" t="s">
        <v>91</v>
      </c>
      <c r="E2424" s="2" t="s">
        <v>92</v>
      </c>
      <c r="F2424" s="2" t="str">
        <f t="shared" si="222"/>
        <v>Men</v>
      </c>
      <c r="G2424" s="2" t="str">
        <f t="shared" si="223"/>
        <v xml:space="preserve"> Athletic Footwear</v>
      </c>
      <c r="H2424" s="2" t="s">
        <v>16</v>
      </c>
      <c r="I2424" s="2">
        <v>35.000000000000007</v>
      </c>
      <c r="J2424" s="2">
        <v>700</v>
      </c>
      <c r="K2424" s="2">
        <v>24500.000000000004</v>
      </c>
      <c r="L2424" s="2" t="s">
        <v>80</v>
      </c>
      <c r="M2424" s="2">
        <f t="shared" si="224"/>
        <v>10</v>
      </c>
      <c r="N2424" s="2" t="str">
        <f t="shared" si="225"/>
        <v>Oct</v>
      </c>
      <c r="O2424" s="2" t="str">
        <f t="shared" si="226"/>
        <v>Mon</v>
      </c>
      <c r="P2424" s="2" t="str">
        <f t="shared" si="227"/>
        <v>2021</v>
      </c>
    </row>
    <row r="2425" spans="1:16" x14ac:dyDescent="0.3">
      <c r="A2425" s="2" t="s">
        <v>23</v>
      </c>
      <c r="B2425" s="3">
        <v>44473</v>
      </c>
      <c r="C2425" s="2" t="s">
        <v>45</v>
      </c>
      <c r="D2425" s="2" t="s">
        <v>91</v>
      </c>
      <c r="E2425" s="2" t="s">
        <v>92</v>
      </c>
      <c r="F2425" s="2" t="str">
        <f t="shared" si="222"/>
        <v>Women</v>
      </c>
      <c r="G2425" s="2" t="str">
        <f t="shared" si="223"/>
        <v xml:space="preserve"> Street Footwear</v>
      </c>
      <c r="H2425" s="2" t="s">
        <v>17</v>
      </c>
      <c r="I2425" s="2">
        <v>35.000000000000007</v>
      </c>
      <c r="J2425" s="2">
        <v>575</v>
      </c>
      <c r="K2425" s="2">
        <v>20125.000000000004</v>
      </c>
      <c r="L2425" s="2" t="s">
        <v>80</v>
      </c>
      <c r="M2425" s="2">
        <f t="shared" si="224"/>
        <v>10</v>
      </c>
      <c r="N2425" s="2" t="str">
        <f t="shared" si="225"/>
        <v>Oct</v>
      </c>
      <c r="O2425" s="2" t="str">
        <f t="shared" si="226"/>
        <v>Mon</v>
      </c>
      <c r="P2425" s="2" t="str">
        <f t="shared" si="227"/>
        <v>2021</v>
      </c>
    </row>
    <row r="2426" spans="1:16" x14ac:dyDescent="0.3">
      <c r="A2426" s="2" t="s">
        <v>23</v>
      </c>
      <c r="B2426" s="3">
        <v>44473</v>
      </c>
      <c r="C2426" s="2" t="s">
        <v>45</v>
      </c>
      <c r="D2426" s="2" t="s">
        <v>91</v>
      </c>
      <c r="E2426" s="2" t="s">
        <v>92</v>
      </c>
      <c r="F2426" s="2" t="str">
        <f t="shared" si="222"/>
        <v>Women</v>
      </c>
      <c r="G2426" s="2" t="str">
        <f t="shared" si="223"/>
        <v xml:space="preserve"> Athletic Footwear</v>
      </c>
      <c r="H2426" s="2" t="s">
        <v>18</v>
      </c>
      <c r="I2426" s="2">
        <v>35.000000000000007</v>
      </c>
      <c r="J2426" s="2">
        <v>550</v>
      </c>
      <c r="K2426" s="2">
        <v>19250.000000000004</v>
      </c>
      <c r="L2426" s="2" t="s">
        <v>80</v>
      </c>
      <c r="M2426" s="2">
        <f t="shared" si="224"/>
        <v>10</v>
      </c>
      <c r="N2426" s="2" t="str">
        <f t="shared" si="225"/>
        <v>Oct</v>
      </c>
      <c r="O2426" s="2" t="str">
        <f t="shared" si="226"/>
        <v>Mon</v>
      </c>
      <c r="P2426" s="2" t="str">
        <f t="shared" si="227"/>
        <v>2021</v>
      </c>
    </row>
    <row r="2427" spans="1:16" x14ac:dyDescent="0.3">
      <c r="A2427" s="2" t="s">
        <v>23</v>
      </c>
      <c r="B2427" s="3">
        <v>44473</v>
      </c>
      <c r="C2427" s="2" t="s">
        <v>45</v>
      </c>
      <c r="D2427" s="2" t="s">
        <v>91</v>
      </c>
      <c r="E2427" s="2" t="s">
        <v>92</v>
      </c>
      <c r="F2427" s="2" t="str">
        <f t="shared" si="222"/>
        <v>Men</v>
      </c>
      <c r="G2427" s="2" t="str">
        <f t="shared" si="223"/>
        <v xml:space="preserve"> Apparel</v>
      </c>
      <c r="H2427" s="2" t="s">
        <v>19</v>
      </c>
      <c r="I2427" s="2">
        <v>45.000000000000007</v>
      </c>
      <c r="J2427" s="2">
        <v>550</v>
      </c>
      <c r="K2427" s="2">
        <v>24750.000000000004</v>
      </c>
      <c r="L2427" s="2" t="s">
        <v>80</v>
      </c>
      <c r="M2427" s="2">
        <f t="shared" si="224"/>
        <v>10</v>
      </c>
      <c r="N2427" s="2" t="str">
        <f t="shared" si="225"/>
        <v>Oct</v>
      </c>
      <c r="O2427" s="2" t="str">
        <f t="shared" si="226"/>
        <v>Mon</v>
      </c>
      <c r="P2427" s="2" t="str">
        <f t="shared" si="227"/>
        <v>2021</v>
      </c>
    </row>
    <row r="2428" spans="1:16" x14ac:dyDescent="0.3">
      <c r="A2428" s="2" t="s">
        <v>23</v>
      </c>
      <c r="B2428" s="3">
        <v>44473</v>
      </c>
      <c r="C2428" s="2" t="s">
        <v>45</v>
      </c>
      <c r="D2428" s="2" t="s">
        <v>91</v>
      </c>
      <c r="E2428" s="2" t="s">
        <v>92</v>
      </c>
      <c r="F2428" s="2" t="str">
        <f t="shared" si="222"/>
        <v>Women</v>
      </c>
      <c r="G2428" s="2" t="str">
        <f t="shared" si="223"/>
        <v xml:space="preserve"> Apparel</v>
      </c>
      <c r="H2428" s="2" t="s">
        <v>20</v>
      </c>
      <c r="I2428" s="2">
        <v>50</v>
      </c>
      <c r="J2428" s="2">
        <v>675</v>
      </c>
      <c r="K2428" s="2">
        <v>33750</v>
      </c>
      <c r="L2428" s="2" t="s">
        <v>80</v>
      </c>
      <c r="M2428" s="2">
        <f t="shared" si="224"/>
        <v>10</v>
      </c>
      <c r="N2428" s="2" t="str">
        <f t="shared" si="225"/>
        <v>Oct</v>
      </c>
      <c r="O2428" s="2" t="str">
        <f t="shared" si="226"/>
        <v>Mon</v>
      </c>
      <c r="P2428" s="2" t="str">
        <f t="shared" si="227"/>
        <v>2021</v>
      </c>
    </row>
    <row r="2429" spans="1:16" x14ac:dyDescent="0.3">
      <c r="A2429" s="2" t="s">
        <v>23</v>
      </c>
      <c r="B2429" s="3">
        <v>44503</v>
      </c>
      <c r="C2429" s="2" t="s">
        <v>45</v>
      </c>
      <c r="D2429" s="2" t="s">
        <v>91</v>
      </c>
      <c r="E2429" s="2" t="s">
        <v>92</v>
      </c>
      <c r="F2429" s="2" t="str">
        <f t="shared" si="222"/>
        <v>Men</v>
      </c>
      <c r="G2429" s="2" t="str">
        <f t="shared" si="223"/>
        <v xml:space="preserve"> Street Footwear</v>
      </c>
      <c r="H2429" s="2" t="s">
        <v>14</v>
      </c>
      <c r="I2429" s="2">
        <v>45.000000000000007</v>
      </c>
      <c r="J2429" s="2">
        <v>825</v>
      </c>
      <c r="K2429" s="2">
        <v>37125.000000000007</v>
      </c>
      <c r="L2429" s="2" t="s">
        <v>80</v>
      </c>
      <c r="M2429" s="2">
        <f t="shared" si="224"/>
        <v>11</v>
      </c>
      <c r="N2429" s="2" t="str">
        <f t="shared" si="225"/>
        <v>Nov</v>
      </c>
      <c r="O2429" s="2" t="str">
        <f t="shared" si="226"/>
        <v>Wed</v>
      </c>
      <c r="P2429" s="2" t="str">
        <f t="shared" si="227"/>
        <v>2021</v>
      </c>
    </row>
    <row r="2430" spans="1:16" x14ac:dyDescent="0.3">
      <c r="A2430" s="2" t="s">
        <v>23</v>
      </c>
      <c r="B2430" s="3">
        <v>44503</v>
      </c>
      <c r="C2430" s="2" t="s">
        <v>45</v>
      </c>
      <c r="D2430" s="2" t="s">
        <v>91</v>
      </c>
      <c r="E2430" s="2" t="s">
        <v>92</v>
      </c>
      <c r="F2430" s="2" t="str">
        <f t="shared" si="222"/>
        <v>Men</v>
      </c>
      <c r="G2430" s="2" t="str">
        <f t="shared" si="223"/>
        <v xml:space="preserve"> Athletic Footwear</v>
      </c>
      <c r="H2430" s="2" t="s">
        <v>16</v>
      </c>
      <c r="I2430" s="2">
        <v>35.000000000000007</v>
      </c>
      <c r="J2430" s="2">
        <v>650</v>
      </c>
      <c r="K2430" s="2">
        <v>22750.000000000004</v>
      </c>
      <c r="L2430" s="2" t="s">
        <v>80</v>
      </c>
      <c r="M2430" s="2">
        <f t="shared" si="224"/>
        <v>11</v>
      </c>
      <c r="N2430" s="2" t="str">
        <f t="shared" si="225"/>
        <v>Nov</v>
      </c>
      <c r="O2430" s="2" t="str">
        <f t="shared" si="226"/>
        <v>Wed</v>
      </c>
      <c r="P2430" s="2" t="str">
        <f t="shared" si="227"/>
        <v>2021</v>
      </c>
    </row>
    <row r="2431" spans="1:16" x14ac:dyDescent="0.3">
      <c r="A2431" s="2" t="s">
        <v>23</v>
      </c>
      <c r="B2431" s="3">
        <v>44503</v>
      </c>
      <c r="C2431" s="2" t="s">
        <v>45</v>
      </c>
      <c r="D2431" s="2" t="s">
        <v>91</v>
      </c>
      <c r="E2431" s="2" t="s">
        <v>92</v>
      </c>
      <c r="F2431" s="2" t="str">
        <f t="shared" si="222"/>
        <v>Women</v>
      </c>
      <c r="G2431" s="2" t="str">
        <f t="shared" si="223"/>
        <v xml:space="preserve"> Street Footwear</v>
      </c>
      <c r="H2431" s="2" t="s">
        <v>17</v>
      </c>
      <c r="I2431" s="2">
        <v>40.000000000000014</v>
      </c>
      <c r="J2431" s="2">
        <v>595</v>
      </c>
      <c r="K2431" s="2">
        <v>23800.000000000007</v>
      </c>
      <c r="L2431" s="2" t="s">
        <v>80</v>
      </c>
      <c r="M2431" s="2">
        <f t="shared" si="224"/>
        <v>11</v>
      </c>
      <c r="N2431" s="2" t="str">
        <f t="shared" si="225"/>
        <v>Nov</v>
      </c>
      <c r="O2431" s="2" t="str">
        <f t="shared" si="226"/>
        <v>Wed</v>
      </c>
      <c r="P2431" s="2" t="str">
        <f t="shared" si="227"/>
        <v>2021</v>
      </c>
    </row>
    <row r="2432" spans="1:16" x14ac:dyDescent="0.3">
      <c r="A2432" s="2" t="s">
        <v>23</v>
      </c>
      <c r="B2432" s="3">
        <v>44503</v>
      </c>
      <c r="C2432" s="2" t="s">
        <v>45</v>
      </c>
      <c r="D2432" s="2" t="s">
        <v>91</v>
      </c>
      <c r="E2432" s="2" t="s">
        <v>92</v>
      </c>
      <c r="F2432" s="2" t="str">
        <f t="shared" si="222"/>
        <v>Women</v>
      </c>
      <c r="G2432" s="2" t="str">
        <f t="shared" si="223"/>
        <v xml:space="preserve"> Athletic Footwear</v>
      </c>
      <c r="H2432" s="2" t="s">
        <v>18</v>
      </c>
      <c r="I2432" s="2">
        <v>60.000000000000021</v>
      </c>
      <c r="J2432" s="2">
        <v>650</v>
      </c>
      <c r="K2432" s="2">
        <v>39000.000000000015</v>
      </c>
      <c r="L2432" s="2" t="s">
        <v>80</v>
      </c>
      <c r="M2432" s="2">
        <f t="shared" si="224"/>
        <v>11</v>
      </c>
      <c r="N2432" s="2" t="str">
        <f t="shared" si="225"/>
        <v>Nov</v>
      </c>
      <c r="O2432" s="2" t="str">
        <f t="shared" si="226"/>
        <v>Wed</v>
      </c>
      <c r="P2432" s="2" t="str">
        <f t="shared" si="227"/>
        <v>2021</v>
      </c>
    </row>
    <row r="2433" spans="1:16" x14ac:dyDescent="0.3">
      <c r="A2433" s="2" t="s">
        <v>23</v>
      </c>
      <c r="B2433" s="3">
        <v>44503</v>
      </c>
      <c r="C2433" s="2" t="s">
        <v>45</v>
      </c>
      <c r="D2433" s="2" t="s">
        <v>91</v>
      </c>
      <c r="E2433" s="2" t="s">
        <v>92</v>
      </c>
      <c r="F2433" s="2" t="str">
        <f t="shared" si="222"/>
        <v>Men</v>
      </c>
      <c r="G2433" s="2" t="str">
        <f t="shared" si="223"/>
        <v xml:space="preserve"> Apparel</v>
      </c>
      <c r="H2433" s="2" t="s">
        <v>19</v>
      </c>
      <c r="I2433" s="2">
        <v>75.000000000000014</v>
      </c>
      <c r="J2433" s="2">
        <v>625</v>
      </c>
      <c r="K2433" s="2">
        <v>46875.000000000007</v>
      </c>
      <c r="L2433" s="2" t="s">
        <v>80</v>
      </c>
      <c r="M2433" s="2">
        <f t="shared" si="224"/>
        <v>11</v>
      </c>
      <c r="N2433" s="2" t="str">
        <f t="shared" si="225"/>
        <v>Nov</v>
      </c>
      <c r="O2433" s="2" t="str">
        <f t="shared" si="226"/>
        <v>Wed</v>
      </c>
      <c r="P2433" s="2" t="str">
        <f t="shared" si="227"/>
        <v>2021</v>
      </c>
    </row>
    <row r="2434" spans="1:16" x14ac:dyDescent="0.3">
      <c r="A2434" s="2" t="s">
        <v>23</v>
      </c>
      <c r="B2434" s="3">
        <v>44503</v>
      </c>
      <c r="C2434" s="2" t="s">
        <v>45</v>
      </c>
      <c r="D2434" s="2" t="s">
        <v>91</v>
      </c>
      <c r="E2434" s="2" t="s">
        <v>92</v>
      </c>
      <c r="F2434" s="2" t="str">
        <f t="shared" ref="F2434:F2497" si="228">MID(H2434, 1, FIND("'", H2434) - 1)</f>
        <v>Women</v>
      </c>
      <c r="G2434" s="2" t="str">
        <f t="shared" ref="G2434:G2497" si="229">MID(H2434, FIND("'", H2434) + 2, LEN(H2434) - FIND("'", H2434) - 1)</f>
        <v xml:space="preserve"> Apparel</v>
      </c>
      <c r="H2434" s="2" t="s">
        <v>20</v>
      </c>
      <c r="I2434" s="2">
        <v>75</v>
      </c>
      <c r="J2434" s="2">
        <v>725</v>
      </c>
      <c r="K2434" s="2">
        <v>54375</v>
      </c>
      <c r="L2434" s="2" t="s">
        <v>80</v>
      </c>
      <c r="M2434" s="2">
        <f t="shared" si="224"/>
        <v>11</v>
      </c>
      <c r="N2434" s="2" t="str">
        <f t="shared" si="225"/>
        <v>Nov</v>
      </c>
      <c r="O2434" s="2" t="str">
        <f t="shared" si="226"/>
        <v>Wed</v>
      </c>
      <c r="P2434" s="2" t="str">
        <f t="shared" si="227"/>
        <v>2021</v>
      </c>
    </row>
    <row r="2435" spans="1:16" x14ac:dyDescent="0.3">
      <c r="A2435" s="2" t="s">
        <v>23</v>
      </c>
      <c r="B2435" s="3">
        <v>44532</v>
      </c>
      <c r="C2435" s="2" t="s">
        <v>45</v>
      </c>
      <c r="D2435" s="2" t="s">
        <v>91</v>
      </c>
      <c r="E2435" s="2" t="s">
        <v>92</v>
      </c>
      <c r="F2435" s="2" t="str">
        <f t="shared" si="228"/>
        <v>Men</v>
      </c>
      <c r="G2435" s="2" t="str">
        <f t="shared" si="229"/>
        <v xml:space="preserve"> Street Footwear</v>
      </c>
      <c r="H2435" s="2" t="s">
        <v>14</v>
      </c>
      <c r="I2435" s="2">
        <v>70</v>
      </c>
      <c r="J2435" s="2">
        <v>975</v>
      </c>
      <c r="K2435" s="2">
        <v>68250</v>
      </c>
      <c r="L2435" s="2" t="s">
        <v>80</v>
      </c>
      <c r="M2435" s="2">
        <f t="shared" ref="M2435:M2498" si="230">MONTH(B2435)</f>
        <v>12</v>
      </c>
      <c r="N2435" s="2" t="str">
        <f t="shared" ref="N2435:N2498" si="231">TEXT(B2435,"mmm")</f>
        <v>Dec</v>
      </c>
      <c r="O2435" s="2" t="str">
        <f t="shared" ref="O2435:O2498" si="232">TEXT(B2435,"ddd")</f>
        <v>Thu</v>
      </c>
      <c r="P2435" s="2" t="str">
        <f t="shared" ref="P2435:P2498" si="233">TEXT(B2435,"YYY")</f>
        <v>2021</v>
      </c>
    </row>
    <row r="2436" spans="1:16" x14ac:dyDescent="0.3">
      <c r="A2436" s="2" t="s">
        <v>23</v>
      </c>
      <c r="B2436" s="3">
        <v>44532</v>
      </c>
      <c r="C2436" s="2" t="s">
        <v>45</v>
      </c>
      <c r="D2436" s="2" t="s">
        <v>91</v>
      </c>
      <c r="E2436" s="2" t="s">
        <v>92</v>
      </c>
      <c r="F2436" s="2" t="str">
        <f t="shared" si="228"/>
        <v>Men</v>
      </c>
      <c r="G2436" s="2" t="str">
        <f t="shared" si="229"/>
        <v xml:space="preserve"> Athletic Footwear</v>
      </c>
      <c r="H2436" s="2" t="s">
        <v>16</v>
      </c>
      <c r="I2436" s="2">
        <v>60.000000000000007</v>
      </c>
      <c r="J2436" s="2">
        <v>775</v>
      </c>
      <c r="K2436" s="2">
        <v>46500.000000000007</v>
      </c>
      <c r="L2436" s="2" t="s">
        <v>80</v>
      </c>
      <c r="M2436" s="2">
        <f t="shared" si="230"/>
        <v>12</v>
      </c>
      <c r="N2436" s="2" t="str">
        <f t="shared" si="231"/>
        <v>Dec</v>
      </c>
      <c r="O2436" s="2" t="str">
        <f t="shared" si="232"/>
        <v>Thu</v>
      </c>
      <c r="P2436" s="2" t="str">
        <f t="shared" si="233"/>
        <v>2021</v>
      </c>
    </row>
    <row r="2437" spans="1:16" x14ac:dyDescent="0.3">
      <c r="A2437" s="2" t="s">
        <v>58</v>
      </c>
      <c r="B2437" s="3">
        <v>44532</v>
      </c>
      <c r="C2437" s="2" t="s">
        <v>45</v>
      </c>
      <c r="D2437" s="2" t="s">
        <v>91</v>
      </c>
      <c r="E2437" s="2" t="s">
        <v>92</v>
      </c>
      <c r="F2437" s="2" t="str">
        <f t="shared" si="228"/>
        <v>Women</v>
      </c>
      <c r="G2437" s="2" t="str">
        <f t="shared" si="229"/>
        <v xml:space="preserve"> Street Footwear</v>
      </c>
      <c r="H2437" s="2" t="s">
        <v>17</v>
      </c>
      <c r="I2437" s="2">
        <v>60.000000000000007</v>
      </c>
      <c r="J2437" s="2">
        <v>725</v>
      </c>
      <c r="K2437" s="2">
        <v>43500.000000000007</v>
      </c>
      <c r="L2437" s="2" t="s">
        <v>80</v>
      </c>
      <c r="M2437" s="2">
        <f t="shared" si="230"/>
        <v>12</v>
      </c>
      <c r="N2437" s="2" t="str">
        <f t="shared" si="231"/>
        <v>Dec</v>
      </c>
      <c r="O2437" s="2" t="str">
        <f t="shared" si="232"/>
        <v>Thu</v>
      </c>
      <c r="P2437" s="2" t="str">
        <f t="shared" si="233"/>
        <v>2021</v>
      </c>
    </row>
    <row r="2438" spans="1:16" x14ac:dyDescent="0.3">
      <c r="A2438" s="2" t="s">
        <v>58</v>
      </c>
      <c r="B2438" s="3">
        <v>44532</v>
      </c>
      <c r="C2438" s="2" t="s">
        <v>45</v>
      </c>
      <c r="D2438" s="2" t="s">
        <v>91</v>
      </c>
      <c r="E2438" s="2" t="s">
        <v>92</v>
      </c>
      <c r="F2438" s="2" t="str">
        <f t="shared" si="228"/>
        <v>Women</v>
      </c>
      <c r="G2438" s="2" t="str">
        <f t="shared" si="229"/>
        <v xml:space="preserve"> Athletic Footwear</v>
      </c>
      <c r="H2438" s="2" t="s">
        <v>18</v>
      </c>
      <c r="I2438" s="2">
        <v>60.000000000000007</v>
      </c>
      <c r="J2438" s="2">
        <v>675</v>
      </c>
      <c r="K2438" s="2">
        <v>40500.000000000007</v>
      </c>
      <c r="L2438" s="2" t="s">
        <v>80</v>
      </c>
      <c r="M2438" s="2">
        <f t="shared" si="230"/>
        <v>12</v>
      </c>
      <c r="N2438" s="2" t="str">
        <f t="shared" si="231"/>
        <v>Dec</v>
      </c>
      <c r="O2438" s="2" t="str">
        <f t="shared" si="232"/>
        <v>Thu</v>
      </c>
      <c r="P2438" s="2" t="str">
        <f t="shared" si="233"/>
        <v>2021</v>
      </c>
    </row>
    <row r="2439" spans="1:16" x14ac:dyDescent="0.3">
      <c r="A2439" s="2" t="s">
        <v>58</v>
      </c>
      <c r="B2439" s="3">
        <v>44532</v>
      </c>
      <c r="C2439" s="2" t="s">
        <v>45</v>
      </c>
      <c r="D2439" s="2" t="s">
        <v>91</v>
      </c>
      <c r="E2439" s="2" t="s">
        <v>92</v>
      </c>
      <c r="F2439" s="2" t="str">
        <f t="shared" si="228"/>
        <v>Men</v>
      </c>
      <c r="G2439" s="2" t="str">
        <f t="shared" si="229"/>
        <v xml:space="preserve"> Apparel</v>
      </c>
      <c r="H2439" s="2" t="s">
        <v>19</v>
      </c>
      <c r="I2439" s="2">
        <v>70</v>
      </c>
      <c r="J2439" s="2">
        <v>675</v>
      </c>
      <c r="K2439" s="2">
        <v>47250</v>
      </c>
      <c r="L2439" s="2" t="s">
        <v>80</v>
      </c>
      <c r="M2439" s="2">
        <f t="shared" si="230"/>
        <v>12</v>
      </c>
      <c r="N2439" s="2" t="str">
        <f t="shared" si="231"/>
        <v>Dec</v>
      </c>
      <c r="O2439" s="2" t="str">
        <f t="shared" si="232"/>
        <v>Thu</v>
      </c>
      <c r="P2439" s="2" t="str">
        <f t="shared" si="233"/>
        <v>2021</v>
      </c>
    </row>
    <row r="2440" spans="1:16" x14ac:dyDescent="0.3">
      <c r="A2440" s="2" t="s">
        <v>58</v>
      </c>
      <c r="B2440" s="3">
        <v>44532</v>
      </c>
      <c r="C2440" s="2" t="s">
        <v>45</v>
      </c>
      <c r="D2440" s="2" t="s">
        <v>91</v>
      </c>
      <c r="E2440" s="2" t="s">
        <v>92</v>
      </c>
      <c r="F2440" s="2" t="str">
        <f t="shared" si="228"/>
        <v>Women</v>
      </c>
      <c r="G2440" s="2" t="str">
        <f t="shared" si="229"/>
        <v xml:space="preserve"> Apparel</v>
      </c>
      <c r="H2440" s="2" t="s">
        <v>20</v>
      </c>
      <c r="I2440" s="2">
        <v>75</v>
      </c>
      <c r="J2440" s="2">
        <v>775</v>
      </c>
      <c r="K2440" s="2">
        <v>58125</v>
      </c>
      <c r="L2440" s="2" t="s">
        <v>80</v>
      </c>
      <c r="M2440" s="2">
        <f t="shared" si="230"/>
        <v>12</v>
      </c>
      <c r="N2440" s="2" t="str">
        <f t="shared" si="231"/>
        <v>Dec</v>
      </c>
      <c r="O2440" s="2" t="str">
        <f t="shared" si="232"/>
        <v>Thu</v>
      </c>
      <c r="P2440" s="2" t="str">
        <f t="shared" si="233"/>
        <v>2021</v>
      </c>
    </row>
    <row r="2441" spans="1:16" x14ac:dyDescent="0.3">
      <c r="A2441" s="2" t="s">
        <v>58</v>
      </c>
      <c r="B2441" s="3">
        <v>44209</v>
      </c>
      <c r="C2441" s="2" t="s">
        <v>45</v>
      </c>
      <c r="D2441" s="2" t="s">
        <v>91</v>
      </c>
      <c r="E2441" s="2" t="s">
        <v>92</v>
      </c>
      <c r="F2441" s="2" t="str">
        <f t="shared" si="228"/>
        <v>Men</v>
      </c>
      <c r="G2441" s="2" t="str">
        <f t="shared" si="229"/>
        <v xml:space="preserve"> Street Footwear</v>
      </c>
      <c r="H2441" s="2" t="s">
        <v>14</v>
      </c>
      <c r="I2441" s="2">
        <v>35</v>
      </c>
      <c r="J2441" s="2">
        <v>775</v>
      </c>
      <c r="K2441" s="2">
        <v>27125</v>
      </c>
      <c r="L2441" s="2" t="s">
        <v>80</v>
      </c>
      <c r="M2441" s="2">
        <f t="shared" si="230"/>
        <v>1</v>
      </c>
      <c r="N2441" s="2" t="str">
        <f t="shared" si="231"/>
        <v>Jan</v>
      </c>
      <c r="O2441" s="2" t="str">
        <f t="shared" si="232"/>
        <v>Wed</v>
      </c>
      <c r="P2441" s="2" t="str">
        <f t="shared" si="233"/>
        <v>2021</v>
      </c>
    </row>
    <row r="2442" spans="1:16" x14ac:dyDescent="0.3">
      <c r="A2442" s="2" t="s">
        <v>58</v>
      </c>
      <c r="B2442" s="3">
        <v>44209</v>
      </c>
      <c r="C2442" s="2" t="s">
        <v>45</v>
      </c>
      <c r="D2442" s="2" t="s">
        <v>91</v>
      </c>
      <c r="E2442" s="2" t="s">
        <v>92</v>
      </c>
      <c r="F2442" s="2" t="str">
        <f t="shared" si="228"/>
        <v>Men</v>
      </c>
      <c r="G2442" s="2" t="str">
        <f t="shared" si="229"/>
        <v xml:space="preserve"> Athletic Footwear</v>
      </c>
      <c r="H2442" s="2" t="s">
        <v>16</v>
      </c>
      <c r="I2442" s="2">
        <v>35</v>
      </c>
      <c r="J2442" s="2">
        <v>575</v>
      </c>
      <c r="K2442" s="2">
        <v>20125</v>
      </c>
      <c r="L2442" s="2" t="s">
        <v>80</v>
      </c>
      <c r="M2442" s="2">
        <f t="shared" si="230"/>
        <v>1</v>
      </c>
      <c r="N2442" s="2" t="str">
        <f t="shared" si="231"/>
        <v>Jan</v>
      </c>
      <c r="O2442" s="2" t="str">
        <f t="shared" si="232"/>
        <v>Wed</v>
      </c>
      <c r="P2442" s="2" t="str">
        <f t="shared" si="233"/>
        <v>2021</v>
      </c>
    </row>
    <row r="2443" spans="1:16" x14ac:dyDescent="0.3">
      <c r="A2443" s="2" t="s">
        <v>58</v>
      </c>
      <c r="B2443" s="3">
        <v>44209</v>
      </c>
      <c r="C2443" s="2" t="s">
        <v>45</v>
      </c>
      <c r="D2443" s="2" t="s">
        <v>91</v>
      </c>
      <c r="E2443" s="2" t="s">
        <v>92</v>
      </c>
      <c r="F2443" s="2" t="str">
        <f t="shared" si="228"/>
        <v>Women</v>
      </c>
      <c r="G2443" s="2" t="str">
        <f t="shared" si="229"/>
        <v xml:space="preserve"> Street Footwear</v>
      </c>
      <c r="H2443" s="2" t="s">
        <v>17</v>
      </c>
      <c r="I2443" s="2">
        <v>25.000000000000007</v>
      </c>
      <c r="J2443" s="2">
        <v>575</v>
      </c>
      <c r="K2443" s="2">
        <v>14375.000000000004</v>
      </c>
      <c r="L2443" s="2" t="s">
        <v>80</v>
      </c>
      <c r="M2443" s="2">
        <f t="shared" si="230"/>
        <v>1</v>
      </c>
      <c r="N2443" s="2" t="str">
        <f t="shared" si="231"/>
        <v>Jan</v>
      </c>
      <c r="O2443" s="2" t="str">
        <f t="shared" si="232"/>
        <v>Wed</v>
      </c>
      <c r="P2443" s="2" t="str">
        <f t="shared" si="233"/>
        <v>2021</v>
      </c>
    </row>
    <row r="2444" spans="1:16" x14ac:dyDescent="0.3">
      <c r="A2444" s="2" t="s">
        <v>58</v>
      </c>
      <c r="B2444" s="3">
        <v>44209</v>
      </c>
      <c r="C2444" s="2" t="s">
        <v>45</v>
      </c>
      <c r="D2444" s="2" t="s">
        <v>91</v>
      </c>
      <c r="E2444" s="2" t="s">
        <v>92</v>
      </c>
      <c r="F2444" s="2" t="str">
        <f t="shared" si="228"/>
        <v>Women</v>
      </c>
      <c r="G2444" s="2" t="str">
        <f t="shared" si="229"/>
        <v xml:space="preserve"> Athletic Footwear</v>
      </c>
      <c r="H2444" s="2" t="s">
        <v>18</v>
      </c>
      <c r="I2444" s="2">
        <v>30</v>
      </c>
      <c r="J2444" s="2">
        <v>425</v>
      </c>
      <c r="K2444" s="2">
        <v>12750</v>
      </c>
      <c r="L2444" s="2" t="s">
        <v>80</v>
      </c>
      <c r="M2444" s="2">
        <f t="shared" si="230"/>
        <v>1</v>
      </c>
      <c r="N2444" s="2" t="str">
        <f t="shared" si="231"/>
        <v>Jan</v>
      </c>
      <c r="O2444" s="2" t="str">
        <f t="shared" si="232"/>
        <v>Wed</v>
      </c>
      <c r="P2444" s="2" t="str">
        <f t="shared" si="233"/>
        <v>2021</v>
      </c>
    </row>
    <row r="2445" spans="1:16" x14ac:dyDescent="0.3">
      <c r="A2445" s="2" t="s">
        <v>58</v>
      </c>
      <c r="B2445" s="3">
        <v>44209</v>
      </c>
      <c r="C2445" s="2" t="s">
        <v>45</v>
      </c>
      <c r="D2445" s="2" t="s">
        <v>91</v>
      </c>
      <c r="E2445" s="2" t="s">
        <v>92</v>
      </c>
      <c r="F2445" s="2" t="str">
        <f t="shared" si="228"/>
        <v>Men</v>
      </c>
      <c r="G2445" s="2" t="str">
        <f t="shared" si="229"/>
        <v xml:space="preserve"> Apparel</v>
      </c>
      <c r="H2445" s="2" t="s">
        <v>19</v>
      </c>
      <c r="I2445" s="2">
        <v>45</v>
      </c>
      <c r="J2445" s="2">
        <v>475</v>
      </c>
      <c r="K2445" s="2">
        <v>21375</v>
      </c>
      <c r="L2445" s="2" t="s">
        <v>80</v>
      </c>
      <c r="M2445" s="2">
        <f t="shared" si="230"/>
        <v>1</v>
      </c>
      <c r="N2445" s="2" t="str">
        <f t="shared" si="231"/>
        <v>Jan</v>
      </c>
      <c r="O2445" s="2" t="str">
        <f t="shared" si="232"/>
        <v>Wed</v>
      </c>
      <c r="P2445" s="2" t="str">
        <f t="shared" si="233"/>
        <v>2021</v>
      </c>
    </row>
    <row r="2446" spans="1:16" x14ac:dyDescent="0.3">
      <c r="A2446" s="2" t="s">
        <v>58</v>
      </c>
      <c r="B2446" s="3">
        <v>44209</v>
      </c>
      <c r="C2446" s="2" t="s">
        <v>45</v>
      </c>
      <c r="D2446" s="2" t="s">
        <v>91</v>
      </c>
      <c r="E2446" s="2" t="s">
        <v>92</v>
      </c>
      <c r="F2446" s="2" t="str">
        <f t="shared" si="228"/>
        <v>Women</v>
      </c>
      <c r="G2446" s="2" t="str">
        <f t="shared" si="229"/>
        <v xml:space="preserve"> Apparel</v>
      </c>
      <c r="H2446" s="2" t="s">
        <v>20</v>
      </c>
      <c r="I2446" s="2">
        <v>35</v>
      </c>
      <c r="J2446" s="2">
        <v>575</v>
      </c>
      <c r="K2446" s="2">
        <v>20125</v>
      </c>
      <c r="L2446" s="2" t="s">
        <v>80</v>
      </c>
      <c r="M2446" s="2">
        <f t="shared" si="230"/>
        <v>1</v>
      </c>
      <c r="N2446" s="2" t="str">
        <f t="shared" si="231"/>
        <v>Jan</v>
      </c>
      <c r="O2446" s="2" t="str">
        <f t="shared" si="232"/>
        <v>Wed</v>
      </c>
      <c r="P2446" s="2" t="str">
        <f t="shared" si="233"/>
        <v>2021</v>
      </c>
    </row>
    <row r="2447" spans="1:16" x14ac:dyDescent="0.3">
      <c r="A2447" s="2" t="s">
        <v>58</v>
      </c>
      <c r="B2447" s="3">
        <v>44238</v>
      </c>
      <c r="C2447" s="2" t="s">
        <v>45</v>
      </c>
      <c r="D2447" s="2" t="s">
        <v>91</v>
      </c>
      <c r="E2447" s="2" t="s">
        <v>92</v>
      </c>
      <c r="F2447" s="2" t="str">
        <f t="shared" si="228"/>
        <v>Men</v>
      </c>
      <c r="G2447" s="2" t="str">
        <f t="shared" si="229"/>
        <v xml:space="preserve"> Street Footwear</v>
      </c>
      <c r="H2447" s="2" t="s">
        <v>14</v>
      </c>
      <c r="I2447" s="2">
        <v>35</v>
      </c>
      <c r="J2447" s="2">
        <v>825</v>
      </c>
      <c r="K2447" s="2">
        <v>28875</v>
      </c>
      <c r="L2447" s="2" t="s">
        <v>80</v>
      </c>
      <c r="M2447" s="2">
        <f t="shared" si="230"/>
        <v>2</v>
      </c>
      <c r="N2447" s="2" t="str">
        <f t="shared" si="231"/>
        <v>Feb</v>
      </c>
      <c r="O2447" s="2" t="str">
        <f t="shared" si="232"/>
        <v>Thu</v>
      </c>
      <c r="P2447" s="2" t="str">
        <f t="shared" si="233"/>
        <v>2021</v>
      </c>
    </row>
    <row r="2448" spans="1:16" x14ac:dyDescent="0.3">
      <c r="A2448" s="2" t="s">
        <v>58</v>
      </c>
      <c r="B2448" s="3">
        <v>44238</v>
      </c>
      <c r="C2448" s="2" t="s">
        <v>45</v>
      </c>
      <c r="D2448" s="2" t="s">
        <v>91</v>
      </c>
      <c r="E2448" s="2" t="s">
        <v>92</v>
      </c>
      <c r="F2448" s="2" t="str">
        <f t="shared" si="228"/>
        <v>Men</v>
      </c>
      <c r="G2448" s="2" t="str">
        <f t="shared" si="229"/>
        <v xml:space="preserve"> Athletic Footwear</v>
      </c>
      <c r="H2448" s="2" t="s">
        <v>16</v>
      </c>
      <c r="I2448" s="2">
        <v>35</v>
      </c>
      <c r="J2448" s="2">
        <v>475</v>
      </c>
      <c r="K2448" s="2">
        <v>16625</v>
      </c>
      <c r="L2448" s="2" t="s">
        <v>80</v>
      </c>
      <c r="M2448" s="2">
        <f t="shared" si="230"/>
        <v>2</v>
      </c>
      <c r="N2448" s="2" t="str">
        <f t="shared" si="231"/>
        <v>Feb</v>
      </c>
      <c r="O2448" s="2" t="str">
        <f t="shared" si="232"/>
        <v>Thu</v>
      </c>
      <c r="P2448" s="2" t="str">
        <f t="shared" si="233"/>
        <v>2021</v>
      </c>
    </row>
    <row r="2449" spans="1:16" x14ac:dyDescent="0.3">
      <c r="A2449" s="2" t="s">
        <v>58</v>
      </c>
      <c r="B2449" s="3">
        <v>44238</v>
      </c>
      <c r="C2449" s="2" t="s">
        <v>45</v>
      </c>
      <c r="D2449" s="2" t="s">
        <v>91</v>
      </c>
      <c r="E2449" s="2" t="s">
        <v>92</v>
      </c>
      <c r="F2449" s="2" t="str">
        <f t="shared" si="228"/>
        <v>Women</v>
      </c>
      <c r="G2449" s="2" t="str">
        <f t="shared" si="229"/>
        <v xml:space="preserve"> Street Footwear</v>
      </c>
      <c r="H2449" s="2" t="s">
        <v>17</v>
      </c>
      <c r="I2449" s="2">
        <v>25.000000000000007</v>
      </c>
      <c r="J2449" s="2">
        <v>525</v>
      </c>
      <c r="K2449" s="2">
        <v>13125.000000000004</v>
      </c>
      <c r="L2449" s="2" t="s">
        <v>80</v>
      </c>
      <c r="M2449" s="2">
        <f t="shared" si="230"/>
        <v>2</v>
      </c>
      <c r="N2449" s="2" t="str">
        <f t="shared" si="231"/>
        <v>Feb</v>
      </c>
      <c r="O2449" s="2" t="str">
        <f t="shared" si="232"/>
        <v>Thu</v>
      </c>
      <c r="P2449" s="2" t="str">
        <f t="shared" si="233"/>
        <v>2021</v>
      </c>
    </row>
    <row r="2450" spans="1:16" x14ac:dyDescent="0.3">
      <c r="A2450" s="2" t="s">
        <v>58</v>
      </c>
      <c r="B2450" s="3">
        <v>44238</v>
      </c>
      <c r="C2450" s="2" t="s">
        <v>33</v>
      </c>
      <c r="D2450" s="2" t="s">
        <v>93</v>
      </c>
      <c r="E2450" s="2" t="s">
        <v>94</v>
      </c>
      <c r="F2450" s="2" t="str">
        <f t="shared" si="228"/>
        <v>Women</v>
      </c>
      <c r="G2450" s="2" t="str">
        <f t="shared" si="229"/>
        <v xml:space="preserve"> Athletic Footwear</v>
      </c>
      <c r="H2450" s="2" t="s">
        <v>18</v>
      </c>
      <c r="I2450" s="2">
        <v>30</v>
      </c>
      <c r="J2450" s="2">
        <v>375</v>
      </c>
      <c r="K2450" s="2">
        <v>11250</v>
      </c>
      <c r="L2450" s="2" t="s">
        <v>80</v>
      </c>
      <c r="M2450" s="2">
        <f t="shared" si="230"/>
        <v>2</v>
      </c>
      <c r="N2450" s="2" t="str">
        <f t="shared" si="231"/>
        <v>Feb</v>
      </c>
      <c r="O2450" s="2" t="str">
        <f t="shared" si="232"/>
        <v>Thu</v>
      </c>
      <c r="P2450" s="2" t="str">
        <f t="shared" si="233"/>
        <v>2021</v>
      </c>
    </row>
    <row r="2451" spans="1:16" x14ac:dyDescent="0.3">
      <c r="A2451" s="2" t="s">
        <v>58</v>
      </c>
      <c r="B2451" s="3">
        <v>44238</v>
      </c>
      <c r="C2451" s="2" t="s">
        <v>33</v>
      </c>
      <c r="D2451" s="2" t="s">
        <v>93</v>
      </c>
      <c r="E2451" s="2" t="s">
        <v>94</v>
      </c>
      <c r="F2451" s="2" t="str">
        <f t="shared" si="228"/>
        <v>Men</v>
      </c>
      <c r="G2451" s="2" t="str">
        <f t="shared" si="229"/>
        <v xml:space="preserve"> Apparel</v>
      </c>
      <c r="H2451" s="2" t="s">
        <v>19</v>
      </c>
      <c r="I2451" s="2">
        <v>45</v>
      </c>
      <c r="J2451" s="2">
        <v>450</v>
      </c>
      <c r="K2451" s="2">
        <v>20250</v>
      </c>
      <c r="L2451" s="2" t="s">
        <v>80</v>
      </c>
      <c r="M2451" s="2">
        <f t="shared" si="230"/>
        <v>2</v>
      </c>
      <c r="N2451" s="2" t="str">
        <f t="shared" si="231"/>
        <v>Feb</v>
      </c>
      <c r="O2451" s="2" t="str">
        <f t="shared" si="232"/>
        <v>Thu</v>
      </c>
      <c r="P2451" s="2" t="str">
        <f t="shared" si="233"/>
        <v>2021</v>
      </c>
    </row>
    <row r="2452" spans="1:16" x14ac:dyDescent="0.3">
      <c r="A2452" s="2" t="s">
        <v>58</v>
      </c>
      <c r="B2452" s="3">
        <v>44238</v>
      </c>
      <c r="C2452" s="2" t="s">
        <v>33</v>
      </c>
      <c r="D2452" s="2" t="s">
        <v>93</v>
      </c>
      <c r="E2452" s="2" t="s">
        <v>94</v>
      </c>
      <c r="F2452" s="2" t="str">
        <f t="shared" si="228"/>
        <v>Women</v>
      </c>
      <c r="G2452" s="2" t="str">
        <f t="shared" si="229"/>
        <v xml:space="preserve"> Apparel</v>
      </c>
      <c r="H2452" s="2" t="s">
        <v>20</v>
      </c>
      <c r="I2452" s="2">
        <v>30</v>
      </c>
      <c r="J2452" s="2">
        <v>550</v>
      </c>
      <c r="K2452" s="2">
        <v>16500</v>
      </c>
      <c r="L2452" s="2" t="s">
        <v>80</v>
      </c>
      <c r="M2452" s="2">
        <f t="shared" si="230"/>
        <v>2</v>
      </c>
      <c r="N2452" s="2" t="str">
        <f t="shared" si="231"/>
        <v>Feb</v>
      </c>
      <c r="O2452" s="2" t="str">
        <f t="shared" si="232"/>
        <v>Thu</v>
      </c>
      <c r="P2452" s="2" t="str">
        <f t="shared" si="233"/>
        <v>2021</v>
      </c>
    </row>
    <row r="2453" spans="1:16" x14ac:dyDescent="0.3">
      <c r="A2453" s="2" t="s">
        <v>58</v>
      </c>
      <c r="B2453" s="3">
        <v>44264</v>
      </c>
      <c r="C2453" s="2" t="s">
        <v>33</v>
      </c>
      <c r="D2453" s="2" t="s">
        <v>93</v>
      </c>
      <c r="E2453" s="2" t="s">
        <v>94</v>
      </c>
      <c r="F2453" s="2" t="str">
        <f t="shared" si="228"/>
        <v>Men</v>
      </c>
      <c r="G2453" s="2" t="str">
        <f t="shared" si="229"/>
        <v xml:space="preserve"> Street Footwear</v>
      </c>
      <c r="H2453" s="2" t="s">
        <v>14</v>
      </c>
      <c r="I2453" s="2">
        <v>30</v>
      </c>
      <c r="J2453" s="2">
        <v>770</v>
      </c>
      <c r="K2453" s="2">
        <v>23100</v>
      </c>
      <c r="L2453" s="2" t="s">
        <v>80</v>
      </c>
      <c r="M2453" s="2">
        <f t="shared" si="230"/>
        <v>3</v>
      </c>
      <c r="N2453" s="2" t="str">
        <f t="shared" si="231"/>
        <v>Mar</v>
      </c>
      <c r="O2453" s="2" t="str">
        <f t="shared" si="232"/>
        <v>Tue</v>
      </c>
      <c r="P2453" s="2" t="str">
        <f t="shared" si="233"/>
        <v>2021</v>
      </c>
    </row>
    <row r="2454" spans="1:16" x14ac:dyDescent="0.3">
      <c r="A2454" s="2" t="s">
        <v>58</v>
      </c>
      <c r="B2454" s="3">
        <v>44264</v>
      </c>
      <c r="C2454" s="2" t="s">
        <v>33</v>
      </c>
      <c r="D2454" s="2" t="s">
        <v>93</v>
      </c>
      <c r="E2454" s="2" t="s">
        <v>94</v>
      </c>
      <c r="F2454" s="2" t="str">
        <f t="shared" si="228"/>
        <v>Men</v>
      </c>
      <c r="G2454" s="2" t="str">
        <f t="shared" si="229"/>
        <v xml:space="preserve"> Athletic Footwear</v>
      </c>
      <c r="H2454" s="2" t="s">
        <v>16</v>
      </c>
      <c r="I2454" s="2">
        <v>30</v>
      </c>
      <c r="J2454" s="2">
        <v>450</v>
      </c>
      <c r="K2454" s="2">
        <v>13500</v>
      </c>
      <c r="L2454" s="2" t="s">
        <v>80</v>
      </c>
      <c r="M2454" s="2">
        <f t="shared" si="230"/>
        <v>3</v>
      </c>
      <c r="N2454" s="2" t="str">
        <f t="shared" si="231"/>
        <v>Mar</v>
      </c>
      <c r="O2454" s="2" t="str">
        <f t="shared" si="232"/>
        <v>Tue</v>
      </c>
      <c r="P2454" s="2" t="str">
        <f t="shared" si="233"/>
        <v>2021</v>
      </c>
    </row>
    <row r="2455" spans="1:16" x14ac:dyDescent="0.3">
      <c r="A2455" s="2" t="s">
        <v>58</v>
      </c>
      <c r="B2455" s="3">
        <v>44264</v>
      </c>
      <c r="C2455" s="2" t="s">
        <v>33</v>
      </c>
      <c r="D2455" s="2" t="s">
        <v>93</v>
      </c>
      <c r="E2455" s="2" t="s">
        <v>94</v>
      </c>
      <c r="F2455" s="2" t="str">
        <f t="shared" si="228"/>
        <v>Women</v>
      </c>
      <c r="G2455" s="2" t="str">
        <f t="shared" si="229"/>
        <v xml:space="preserve"> Street Footwear</v>
      </c>
      <c r="H2455" s="2" t="s">
        <v>17</v>
      </c>
      <c r="I2455" s="2">
        <v>20</v>
      </c>
      <c r="J2455" s="2">
        <v>475</v>
      </c>
      <c r="K2455" s="2">
        <v>9500</v>
      </c>
      <c r="L2455" s="2" t="s">
        <v>80</v>
      </c>
      <c r="M2455" s="2">
        <f t="shared" si="230"/>
        <v>3</v>
      </c>
      <c r="N2455" s="2" t="str">
        <f t="shared" si="231"/>
        <v>Mar</v>
      </c>
      <c r="O2455" s="2" t="str">
        <f t="shared" si="232"/>
        <v>Tue</v>
      </c>
      <c r="P2455" s="2" t="str">
        <f t="shared" si="233"/>
        <v>2021</v>
      </c>
    </row>
    <row r="2456" spans="1:16" x14ac:dyDescent="0.3">
      <c r="A2456" s="2" t="s">
        <v>58</v>
      </c>
      <c r="B2456" s="3">
        <v>44264</v>
      </c>
      <c r="C2456" s="2" t="s">
        <v>33</v>
      </c>
      <c r="D2456" s="2" t="s">
        <v>93</v>
      </c>
      <c r="E2456" s="2" t="s">
        <v>94</v>
      </c>
      <c r="F2456" s="2" t="str">
        <f t="shared" si="228"/>
        <v>Women</v>
      </c>
      <c r="G2456" s="2" t="str">
        <f t="shared" si="229"/>
        <v xml:space="preserve"> Athletic Footwear</v>
      </c>
      <c r="H2456" s="2" t="s">
        <v>18</v>
      </c>
      <c r="I2456" s="2">
        <v>24.999999999999993</v>
      </c>
      <c r="J2456" s="2">
        <v>325</v>
      </c>
      <c r="K2456" s="2">
        <v>8124.9999999999973</v>
      </c>
      <c r="L2456" s="2" t="s">
        <v>80</v>
      </c>
      <c r="M2456" s="2">
        <f t="shared" si="230"/>
        <v>3</v>
      </c>
      <c r="N2456" s="2" t="str">
        <f t="shared" si="231"/>
        <v>Mar</v>
      </c>
      <c r="O2456" s="2" t="str">
        <f t="shared" si="232"/>
        <v>Tue</v>
      </c>
      <c r="P2456" s="2" t="str">
        <f t="shared" si="233"/>
        <v>2021</v>
      </c>
    </row>
    <row r="2457" spans="1:16" x14ac:dyDescent="0.3">
      <c r="A2457" s="2" t="s">
        <v>58</v>
      </c>
      <c r="B2457" s="3">
        <v>44264</v>
      </c>
      <c r="C2457" s="2" t="s">
        <v>33</v>
      </c>
      <c r="D2457" s="2" t="s">
        <v>93</v>
      </c>
      <c r="E2457" s="2" t="s">
        <v>94</v>
      </c>
      <c r="F2457" s="2" t="str">
        <f t="shared" si="228"/>
        <v>Men</v>
      </c>
      <c r="G2457" s="2" t="str">
        <f t="shared" si="229"/>
        <v xml:space="preserve"> Apparel</v>
      </c>
      <c r="H2457" s="2" t="s">
        <v>19</v>
      </c>
      <c r="I2457" s="2">
        <v>40.000000000000007</v>
      </c>
      <c r="J2457" s="2">
        <v>375</v>
      </c>
      <c r="K2457" s="2">
        <v>15000.000000000002</v>
      </c>
      <c r="L2457" s="2" t="s">
        <v>80</v>
      </c>
      <c r="M2457" s="2">
        <f t="shared" si="230"/>
        <v>3</v>
      </c>
      <c r="N2457" s="2" t="str">
        <f t="shared" si="231"/>
        <v>Mar</v>
      </c>
      <c r="O2457" s="2" t="str">
        <f t="shared" si="232"/>
        <v>Tue</v>
      </c>
      <c r="P2457" s="2" t="str">
        <f t="shared" si="233"/>
        <v>2021</v>
      </c>
    </row>
    <row r="2458" spans="1:16" x14ac:dyDescent="0.3">
      <c r="A2458" s="2" t="s">
        <v>58</v>
      </c>
      <c r="B2458" s="3">
        <v>44264</v>
      </c>
      <c r="C2458" s="2" t="s">
        <v>33</v>
      </c>
      <c r="D2458" s="2" t="s">
        <v>93</v>
      </c>
      <c r="E2458" s="2" t="s">
        <v>94</v>
      </c>
      <c r="F2458" s="2" t="str">
        <f t="shared" si="228"/>
        <v>Women</v>
      </c>
      <c r="G2458" s="2" t="str">
        <f t="shared" si="229"/>
        <v xml:space="preserve"> Apparel</v>
      </c>
      <c r="H2458" s="2" t="s">
        <v>20</v>
      </c>
      <c r="I2458" s="2">
        <v>30</v>
      </c>
      <c r="J2458" s="2">
        <v>475</v>
      </c>
      <c r="K2458" s="2">
        <v>14250</v>
      </c>
      <c r="L2458" s="2" t="s">
        <v>80</v>
      </c>
      <c r="M2458" s="2">
        <f t="shared" si="230"/>
        <v>3</v>
      </c>
      <c r="N2458" s="2" t="str">
        <f t="shared" si="231"/>
        <v>Mar</v>
      </c>
      <c r="O2458" s="2" t="str">
        <f t="shared" si="232"/>
        <v>Tue</v>
      </c>
      <c r="P2458" s="2" t="str">
        <f t="shared" si="233"/>
        <v>2021</v>
      </c>
    </row>
    <row r="2459" spans="1:16" x14ac:dyDescent="0.3">
      <c r="A2459" s="2" t="s">
        <v>58</v>
      </c>
      <c r="B2459" s="3">
        <v>44296</v>
      </c>
      <c r="C2459" s="2" t="s">
        <v>33</v>
      </c>
      <c r="D2459" s="2" t="s">
        <v>93</v>
      </c>
      <c r="E2459" s="2" t="s">
        <v>94</v>
      </c>
      <c r="F2459" s="2" t="str">
        <f t="shared" si="228"/>
        <v>Men</v>
      </c>
      <c r="G2459" s="2" t="str">
        <f t="shared" si="229"/>
        <v xml:space="preserve"> Street Footwear</v>
      </c>
      <c r="H2459" s="2" t="s">
        <v>14</v>
      </c>
      <c r="I2459" s="2">
        <v>30</v>
      </c>
      <c r="J2459" s="2">
        <v>725</v>
      </c>
      <c r="K2459" s="2">
        <v>21750</v>
      </c>
      <c r="L2459" s="2" t="s">
        <v>80</v>
      </c>
      <c r="M2459" s="2">
        <f t="shared" si="230"/>
        <v>4</v>
      </c>
      <c r="N2459" s="2" t="str">
        <f t="shared" si="231"/>
        <v>Apr</v>
      </c>
      <c r="O2459" s="2" t="str">
        <f t="shared" si="232"/>
        <v>Sat</v>
      </c>
      <c r="P2459" s="2" t="str">
        <f t="shared" si="233"/>
        <v>2021</v>
      </c>
    </row>
    <row r="2460" spans="1:16" x14ac:dyDescent="0.3">
      <c r="A2460" s="2" t="s">
        <v>58</v>
      </c>
      <c r="B2460" s="3">
        <v>44296</v>
      </c>
      <c r="C2460" s="2" t="s">
        <v>33</v>
      </c>
      <c r="D2460" s="2" t="s">
        <v>93</v>
      </c>
      <c r="E2460" s="2" t="s">
        <v>94</v>
      </c>
      <c r="F2460" s="2" t="str">
        <f t="shared" si="228"/>
        <v>Men</v>
      </c>
      <c r="G2460" s="2" t="str">
        <f t="shared" si="229"/>
        <v xml:space="preserve"> Athletic Footwear</v>
      </c>
      <c r="H2460" s="2" t="s">
        <v>16</v>
      </c>
      <c r="I2460" s="2">
        <v>30</v>
      </c>
      <c r="J2460" s="2">
        <v>425</v>
      </c>
      <c r="K2460" s="2">
        <v>12750</v>
      </c>
      <c r="L2460" s="2" t="s">
        <v>80</v>
      </c>
      <c r="M2460" s="2">
        <f t="shared" si="230"/>
        <v>4</v>
      </c>
      <c r="N2460" s="2" t="str">
        <f t="shared" si="231"/>
        <v>Apr</v>
      </c>
      <c r="O2460" s="2" t="str">
        <f t="shared" si="232"/>
        <v>Sat</v>
      </c>
      <c r="P2460" s="2" t="str">
        <f t="shared" si="233"/>
        <v>2021</v>
      </c>
    </row>
    <row r="2461" spans="1:16" x14ac:dyDescent="0.3">
      <c r="A2461" s="2" t="s">
        <v>58</v>
      </c>
      <c r="B2461" s="3">
        <v>44296</v>
      </c>
      <c r="C2461" s="2" t="s">
        <v>33</v>
      </c>
      <c r="D2461" s="2" t="s">
        <v>93</v>
      </c>
      <c r="E2461" s="2" t="s">
        <v>94</v>
      </c>
      <c r="F2461" s="2" t="str">
        <f t="shared" si="228"/>
        <v>Women</v>
      </c>
      <c r="G2461" s="2" t="str">
        <f t="shared" si="229"/>
        <v xml:space="preserve"> Street Footwear</v>
      </c>
      <c r="H2461" s="2" t="s">
        <v>17</v>
      </c>
      <c r="I2461" s="2">
        <v>20</v>
      </c>
      <c r="J2461" s="2">
        <v>425</v>
      </c>
      <c r="K2461" s="2">
        <v>8500</v>
      </c>
      <c r="L2461" s="2" t="s">
        <v>80</v>
      </c>
      <c r="M2461" s="2">
        <f t="shared" si="230"/>
        <v>4</v>
      </c>
      <c r="N2461" s="2" t="str">
        <f t="shared" si="231"/>
        <v>Apr</v>
      </c>
      <c r="O2461" s="2" t="str">
        <f t="shared" si="232"/>
        <v>Sat</v>
      </c>
      <c r="P2461" s="2" t="str">
        <f t="shared" si="233"/>
        <v>2021</v>
      </c>
    </row>
    <row r="2462" spans="1:16" x14ac:dyDescent="0.3">
      <c r="A2462" s="2" t="s">
        <v>58</v>
      </c>
      <c r="B2462" s="3">
        <v>44296</v>
      </c>
      <c r="C2462" s="2" t="s">
        <v>33</v>
      </c>
      <c r="D2462" s="2" t="s">
        <v>93</v>
      </c>
      <c r="E2462" s="2" t="s">
        <v>94</v>
      </c>
      <c r="F2462" s="2" t="str">
        <f t="shared" si="228"/>
        <v>Women</v>
      </c>
      <c r="G2462" s="2" t="str">
        <f t="shared" si="229"/>
        <v xml:space="preserve"> Athletic Footwear</v>
      </c>
      <c r="H2462" s="2" t="s">
        <v>18</v>
      </c>
      <c r="I2462" s="2">
        <v>24.999999999999993</v>
      </c>
      <c r="J2462" s="2">
        <v>350</v>
      </c>
      <c r="K2462" s="2">
        <v>8749.9999999999982</v>
      </c>
      <c r="L2462" s="2" t="s">
        <v>80</v>
      </c>
      <c r="M2462" s="2">
        <f t="shared" si="230"/>
        <v>4</v>
      </c>
      <c r="N2462" s="2" t="str">
        <f t="shared" si="231"/>
        <v>Apr</v>
      </c>
      <c r="O2462" s="2" t="str">
        <f t="shared" si="232"/>
        <v>Sat</v>
      </c>
      <c r="P2462" s="2" t="str">
        <f t="shared" si="233"/>
        <v>2021</v>
      </c>
    </row>
    <row r="2463" spans="1:16" x14ac:dyDescent="0.3">
      <c r="A2463" s="2" t="s">
        <v>58</v>
      </c>
      <c r="B2463" s="3">
        <v>44296</v>
      </c>
      <c r="C2463" s="2" t="s">
        <v>33</v>
      </c>
      <c r="D2463" s="2" t="s">
        <v>93</v>
      </c>
      <c r="E2463" s="2" t="s">
        <v>94</v>
      </c>
      <c r="F2463" s="2" t="str">
        <f t="shared" si="228"/>
        <v>Men</v>
      </c>
      <c r="G2463" s="2" t="str">
        <f t="shared" si="229"/>
        <v xml:space="preserve"> Apparel</v>
      </c>
      <c r="H2463" s="2" t="s">
        <v>19</v>
      </c>
      <c r="I2463" s="2">
        <v>45</v>
      </c>
      <c r="J2463" s="2">
        <v>375</v>
      </c>
      <c r="K2463" s="2">
        <v>16875</v>
      </c>
      <c r="L2463" s="2" t="s">
        <v>80</v>
      </c>
      <c r="M2463" s="2">
        <f t="shared" si="230"/>
        <v>4</v>
      </c>
      <c r="N2463" s="2" t="str">
        <f t="shared" si="231"/>
        <v>Apr</v>
      </c>
      <c r="O2463" s="2" t="str">
        <f t="shared" si="232"/>
        <v>Sat</v>
      </c>
      <c r="P2463" s="2" t="str">
        <f t="shared" si="233"/>
        <v>2021</v>
      </c>
    </row>
    <row r="2464" spans="1:16" x14ac:dyDescent="0.3">
      <c r="A2464" s="2" t="s">
        <v>58</v>
      </c>
      <c r="B2464" s="3">
        <v>44296</v>
      </c>
      <c r="C2464" s="2" t="s">
        <v>33</v>
      </c>
      <c r="D2464" s="2" t="s">
        <v>93</v>
      </c>
      <c r="E2464" s="2" t="s">
        <v>94</v>
      </c>
      <c r="F2464" s="2" t="str">
        <f t="shared" si="228"/>
        <v>Women</v>
      </c>
      <c r="G2464" s="2" t="str">
        <f t="shared" si="229"/>
        <v xml:space="preserve"> Apparel</v>
      </c>
      <c r="H2464" s="2" t="s">
        <v>20</v>
      </c>
      <c r="I2464" s="2">
        <v>35</v>
      </c>
      <c r="J2464" s="2">
        <v>525</v>
      </c>
      <c r="K2464" s="2">
        <v>18375</v>
      </c>
      <c r="L2464" s="2" t="s">
        <v>80</v>
      </c>
      <c r="M2464" s="2">
        <f t="shared" si="230"/>
        <v>4</v>
      </c>
      <c r="N2464" s="2" t="str">
        <f t="shared" si="231"/>
        <v>Apr</v>
      </c>
      <c r="O2464" s="2" t="str">
        <f t="shared" si="232"/>
        <v>Sat</v>
      </c>
      <c r="P2464" s="2" t="str">
        <f t="shared" si="233"/>
        <v>2021</v>
      </c>
    </row>
    <row r="2465" spans="1:16" x14ac:dyDescent="0.3">
      <c r="A2465" s="2" t="s">
        <v>58</v>
      </c>
      <c r="B2465" s="3">
        <v>44325</v>
      </c>
      <c r="C2465" s="2" t="s">
        <v>33</v>
      </c>
      <c r="D2465" s="2" t="s">
        <v>93</v>
      </c>
      <c r="E2465" s="2" t="s">
        <v>94</v>
      </c>
      <c r="F2465" s="2" t="str">
        <f t="shared" si="228"/>
        <v>Men</v>
      </c>
      <c r="G2465" s="2" t="str">
        <f t="shared" si="229"/>
        <v xml:space="preserve"> Street Footwear</v>
      </c>
      <c r="H2465" s="2" t="s">
        <v>14</v>
      </c>
      <c r="I2465" s="2">
        <v>45</v>
      </c>
      <c r="J2465" s="2">
        <v>795</v>
      </c>
      <c r="K2465" s="2">
        <v>35775</v>
      </c>
      <c r="L2465" s="2" t="s">
        <v>80</v>
      </c>
      <c r="M2465" s="2">
        <f t="shared" si="230"/>
        <v>5</v>
      </c>
      <c r="N2465" s="2" t="str">
        <f t="shared" si="231"/>
        <v>May</v>
      </c>
      <c r="O2465" s="2" t="str">
        <f t="shared" si="232"/>
        <v>Sun</v>
      </c>
      <c r="P2465" s="2" t="str">
        <f t="shared" si="233"/>
        <v>2021</v>
      </c>
    </row>
    <row r="2466" spans="1:16" x14ac:dyDescent="0.3">
      <c r="A2466" s="2" t="s">
        <v>58</v>
      </c>
      <c r="B2466" s="3">
        <v>44325</v>
      </c>
      <c r="C2466" s="2" t="s">
        <v>33</v>
      </c>
      <c r="D2466" s="2" t="s">
        <v>93</v>
      </c>
      <c r="E2466" s="2" t="s">
        <v>94</v>
      </c>
      <c r="F2466" s="2" t="str">
        <f t="shared" si="228"/>
        <v>Men</v>
      </c>
      <c r="G2466" s="2" t="str">
        <f t="shared" si="229"/>
        <v xml:space="preserve"> Athletic Footwear</v>
      </c>
      <c r="H2466" s="2" t="s">
        <v>16</v>
      </c>
      <c r="I2466" s="2">
        <v>45</v>
      </c>
      <c r="J2466" s="2">
        <v>500</v>
      </c>
      <c r="K2466" s="2">
        <v>22500</v>
      </c>
      <c r="L2466" s="2" t="s">
        <v>80</v>
      </c>
      <c r="M2466" s="2">
        <f t="shared" si="230"/>
        <v>5</v>
      </c>
      <c r="N2466" s="2" t="str">
        <f t="shared" si="231"/>
        <v>May</v>
      </c>
      <c r="O2466" s="2" t="str">
        <f t="shared" si="232"/>
        <v>Sun</v>
      </c>
      <c r="P2466" s="2" t="str">
        <f t="shared" si="233"/>
        <v>2021</v>
      </c>
    </row>
    <row r="2467" spans="1:16" x14ac:dyDescent="0.3">
      <c r="A2467" s="2" t="s">
        <v>58</v>
      </c>
      <c r="B2467" s="3">
        <v>44325</v>
      </c>
      <c r="C2467" s="2" t="s">
        <v>33</v>
      </c>
      <c r="D2467" s="2" t="s">
        <v>93</v>
      </c>
      <c r="E2467" s="2" t="s">
        <v>94</v>
      </c>
      <c r="F2467" s="2" t="str">
        <f t="shared" si="228"/>
        <v>Women</v>
      </c>
      <c r="G2467" s="2" t="str">
        <f t="shared" si="229"/>
        <v xml:space="preserve"> Street Footwear</v>
      </c>
      <c r="H2467" s="2" t="s">
        <v>17</v>
      </c>
      <c r="I2467" s="2">
        <v>40</v>
      </c>
      <c r="J2467" s="2">
        <v>475</v>
      </c>
      <c r="K2467" s="2">
        <v>19000</v>
      </c>
      <c r="L2467" s="2" t="s">
        <v>80</v>
      </c>
      <c r="M2467" s="2">
        <f t="shared" si="230"/>
        <v>5</v>
      </c>
      <c r="N2467" s="2" t="str">
        <f t="shared" si="231"/>
        <v>May</v>
      </c>
      <c r="O2467" s="2" t="str">
        <f t="shared" si="232"/>
        <v>Sun</v>
      </c>
      <c r="P2467" s="2" t="str">
        <f t="shared" si="233"/>
        <v>2021</v>
      </c>
    </row>
    <row r="2468" spans="1:16" x14ac:dyDescent="0.3">
      <c r="A2468" s="2" t="s">
        <v>58</v>
      </c>
      <c r="B2468" s="3">
        <v>44325</v>
      </c>
      <c r="C2468" s="2" t="s">
        <v>33</v>
      </c>
      <c r="D2468" s="2" t="s">
        <v>93</v>
      </c>
      <c r="E2468" s="2" t="s">
        <v>94</v>
      </c>
      <c r="F2468" s="2" t="str">
        <f t="shared" si="228"/>
        <v>Women</v>
      </c>
      <c r="G2468" s="2" t="str">
        <f t="shared" si="229"/>
        <v xml:space="preserve"> Athletic Footwear</v>
      </c>
      <c r="H2468" s="2" t="s">
        <v>18</v>
      </c>
      <c r="I2468" s="2">
        <v>40</v>
      </c>
      <c r="J2468" s="2">
        <v>425</v>
      </c>
      <c r="K2468" s="2">
        <v>17000</v>
      </c>
      <c r="L2468" s="2" t="s">
        <v>80</v>
      </c>
      <c r="M2468" s="2">
        <f t="shared" si="230"/>
        <v>5</v>
      </c>
      <c r="N2468" s="2" t="str">
        <f t="shared" si="231"/>
        <v>May</v>
      </c>
      <c r="O2468" s="2" t="str">
        <f t="shared" si="232"/>
        <v>Sun</v>
      </c>
      <c r="P2468" s="2" t="str">
        <f t="shared" si="233"/>
        <v>2021</v>
      </c>
    </row>
    <row r="2469" spans="1:16" x14ac:dyDescent="0.3">
      <c r="A2469" s="2" t="s">
        <v>58</v>
      </c>
      <c r="B2469" s="3">
        <v>44325</v>
      </c>
      <c r="C2469" s="2" t="s">
        <v>33</v>
      </c>
      <c r="D2469" s="2" t="s">
        <v>93</v>
      </c>
      <c r="E2469" s="2" t="s">
        <v>94</v>
      </c>
      <c r="F2469" s="2" t="str">
        <f t="shared" si="228"/>
        <v>Men</v>
      </c>
      <c r="G2469" s="2" t="str">
        <f t="shared" si="229"/>
        <v xml:space="preserve"> Apparel</v>
      </c>
      <c r="H2469" s="2" t="s">
        <v>19</v>
      </c>
      <c r="I2469" s="2">
        <v>49.999999999999993</v>
      </c>
      <c r="J2469" s="2">
        <v>450</v>
      </c>
      <c r="K2469" s="2">
        <v>22499.999999999996</v>
      </c>
      <c r="L2469" s="2" t="s">
        <v>80</v>
      </c>
      <c r="M2469" s="2">
        <f t="shared" si="230"/>
        <v>5</v>
      </c>
      <c r="N2469" s="2" t="str">
        <f t="shared" si="231"/>
        <v>May</v>
      </c>
      <c r="O2469" s="2" t="str">
        <f t="shared" si="232"/>
        <v>Sun</v>
      </c>
      <c r="P2469" s="2" t="str">
        <f t="shared" si="233"/>
        <v>2021</v>
      </c>
    </row>
    <row r="2470" spans="1:16" x14ac:dyDescent="0.3">
      <c r="A2470" s="2" t="s">
        <v>58</v>
      </c>
      <c r="B2470" s="3">
        <v>44325</v>
      </c>
      <c r="C2470" s="2" t="s">
        <v>33</v>
      </c>
      <c r="D2470" s="2" t="s">
        <v>93</v>
      </c>
      <c r="E2470" s="2" t="s">
        <v>94</v>
      </c>
      <c r="F2470" s="2" t="str">
        <f t="shared" si="228"/>
        <v>Women</v>
      </c>
      <c r="G2470" s="2" t="str">
        <f t="shared" si="229"/>
        <v xml:space="preserve"> Apparel</v>
      </c>
      <c r="H2470" s="2" t="s">
        <v>20</v>
      </c>
      <c r="I2470" s="2">
        <v>54.999999999999993</v>
      </c>
      <c r="J2470" s="2">
        <v>550</v>
      </c>
      <c r="K2470" s="2">
        <v>30249.999999999996</v>
      </c>
      <c r="L2470" s="2" t="s">
        <v>80</v>
      </c>
      <c r="M2470" s="2">
        <f t="shared" si="230"/>
        <v>5</v>
      </c>
      <c r="N2470" s="2" t="str">
        <f t="shared" si="231"/>
        <v>May</v>
      </c>
      <c r="O2470" s="2" t="str">
        <f t="shared" si="232"/>
        <v>Sun</v>
      </c>
      <c r="P2470" s="2" t="str">
        <f t="shared" si="233"/>
        <v>2021</v>
      </c>
    </row>
    <row r="2471" spans="1:16" x14ac:dyDescent="0.3">
      <c r="A2471" s="2" t="s">
        <v>58</v>
      </c>
      <c r="B2471" s="3">
        <v>44358</v>
      </c>
      <c r="C2471" s="2" t="s">
        <v>33</v>
      </c>
      <c r="D2471" s="2" t="s">
        <v>93</v>
      </c>
      <c r="E2471" s="2" t="s">
        <v>94</v>
      </c>
      <c r="F2471" s="2" t="str">
        <f t="shared" si="228"/>
        <v>Men</v>
      </c>
      <c r="G2471" s="2" t="str">
        <f t="shared" si="229"/>
        <v xml:space="preserve"> Street Footwear</v>
      </c>
      <c r="H2471" s="2" t="s">
        <v>14</v>
      </c>
      <c r="I2471" s="2">
        <v>49.999999999999993</v>
      </c>
      <c r="J2471" s="2">
        <v>800</v>
      </c>
      <c r="K2471" s="2">
        <v>39999.999999999993</v>
      </c>
      <c r="L2471" s="2" t="s">
        <v>80</v>
      </c>
      <c r="M2471" s="2">
        <f t="shared" si="230"/>
        <v>6</v>
      </c>
      <c r="N2471" s="2" t="str">
        <f t="shared" si="231"/>
        <v>Jun</v>
      </c>
      <c r="O2471" s="2" t="str">
        <f t="shared" si="232"/>
        <v>Fri</v>
      </c>
      <c r="P2471" s="2" t="str">
        <f t="shared" si="233"/>
        <v>2021</v>
      </c>
    </row>
    <row r="2472" spans="1:16" x14ac:dyDescent="0.3">
      <c r="A2472" s="2" t="s">
        <v>58</v>
      </c>
      <c r="B2472" s="3">
        <v>44358</v>
      </c>
      <c r="C2472" s="2" t="s">
        <v>33</v>
      </c>
      <c r="D2472" s="2" t="s">
        <v>93</v>
      </c>
      <c r="E2472" s="2" t="s">
        <v>94</v>
      </c>
      <c r="F2472" s="2" t="str">
        <f t="shared" si="228"/>
        <v>Men</v>
      </c>
      <c r="G2472" s="2" t="str">
        <f t="shared" si="229"/>
        <v xml:space="preserve"> Athletic Footwear</v>
      </c>
      <c r="H2472" s="2" t="s">
        <v>16</v>
      </c>
      <c r="I2472" s="2">
        <v>45</v>
      </c>
      <c r="J2472" s="2">
        <v>550</v>
      </c>
      <c r="K2472" s="2">
        <v>24750</v>
      </c>
      <c r="L2472" s="2" t="s">
        <v>80</v>
      </c>
      <c r="M2472" s="2">
        <f t="shared" si="230"/>
        <v>6</v>
      </c>
      <c r="N2472" s="2" t="str">
        <f t="shared" si="231"/>
        <v>Jun</v>
      </c>
      <c r="O2472" s="2" t="str">
        <f t="shared" si="232"/>
        <v>Fri</v>
      </c>
      <c r="P2472" s="2" t="str">
        <f t="shared" si="233"/>
        <v>2021</v>
      </c>
    </row>
    <row r="2473" spans="1:16" x14ac:dyDescent="0.3">
      <c r="A2473" s="2" t="s">
        <v>58</v>
      </c>
      <c r="B2473" s="3">
        <v>44358</v>
      </c>
      <c r="C2473" s="2" t="s">
        <v>33</v>
      </c>
      <c r="D2473" s="2" t="s">
        <v>93</v>
      </c>
      <c r="E2473" s="2" t="s">
        <v>94</v>
      </c>
      <c r="F2473" s="2" t="str">
        <f t="shared" si="228"/>
        <v>Women</v>
      </c>
      <c r="G2473" s="2" t="str">
        <f t="shared" si="229"/>
        <v xml:space="preserve"> Street Footwear</v>
      </c>
      <c r="H2473" s="2" t="s">
        <v>17</v>
      </c>
      <c r="I2473" s="2">
        <v>50</v>
      </c>
      <c r="J2473" s="2">
        <v>525</v>
      </c>
      <c r="K2473" s="2">
        <v>26250</v>
      </c>
      <c r="L2473" s="2" t="s">
        <v>80</v>
      </c>
      <c r="M2473" s="2">
        <f t="shared" si="230"/>
        <v>6</v>
      </c>
      <c r="N2473" s="2" t="str">
        <f t="shared" si="231"/>
        <v>Jun</v>
      </c>
      <c r="O2473" s="2" t="str">
        <f t="shared" si="232"/>
        <v>Fri</v>
      </c>
      <c r="P2473" s="2" t="str">
        <f t="shared" si="233"/>
        <v>2021</v>
      </c>
    </row>
    <row r="2474" spans="1:16" x14ac:dyDescent="0.3">
      <c r="A2474" s="2" t="s">
        <v>58</v>
      </c>
      <c r="B2474" s="3">
        <v>44358</v>
      </c>
      <c r="C2474" s="2" t="s">
        <v>33</v>
      </c>
      <c r="D2474" s="2" t="s">
        <v>93</v>
      </c>
      <c r="E2474" s="2" t="s">
        <v>94</v>
      </c>
      <c r="F2474" s="2" t="str">
        <f t="shared" si="228"/>
        <v>Women</v>
      </c>
      <c r="G2474" s="2" t="str">
        <f t="shared" si="229"/>
        <v xml:space="preserve"> Athletic Footwear</v>
      </c>
      <c r="H2474" s="2" t="s">
        <v>18</v>
      </c>
      <c r="I2474" s="2">
        <v>50</v>
      </c>
      <c r="J2474" s="2">
        <v>500</v>
      </c>
      <c r="K2474" s="2">
        <v>25000</v>
      </c>
      <c r="L2474" s="2" t="s">
        <v>80</v>
      </c>
      <c r="M2474" s="2">
        <f t="shared" si="230"/>
        <v>6</v>
      </c>
      <c r="N2474" s="2" t="str">
        <f t="shared" si="231"/>
        <v>Jun</v>
      </c>
      <c r="O2474" s="2" t="str">
        <f t="shared" si="232"/>
        <v>Fri</v>
      </c>
      <c r="P2474" s="2" t="str">
        <f t="shared" si="233"/>
        <v>2021</v>
      </c>
    </row>
    <row r="2475" spans="1:16" x14ac:dyDescent="0.3">
      <c r="A2475" s="2" t="s">
        <v>58</v>
      </c>
      <c r="B2475" s="3">
        <v>44358</v>
      </c>
      <c r="C2475" s="2" t="s">
        <v>33</v>
      </c>
      <c r="D2475" s="2" t="s">
        <v>93</v>
      </c>
      <c r="E2475" s="2" t="s">
        <v>94</v>
      </c>
      <c r="F2475" s="2" t="str">
        <f t="shared" si="228"/>
        <v>Men</v>
      </c>
      <c r="G2475" s="2" t="str">
        <f t="shared" si="229"/>
        <v xml:space="preserve"> Apparel</v>
      </c>
      <c r="H2475" s="2" t="s">
        <v>19</v>
      </c>
      <c r="I2475" s="2">
        <v>65</v>
      </c>
      <c r="J2475" s="2">
        <v>500</v>
      </c>
      <c r="K2475" s="2">
        <v>32500</v>
      </c>
      <c r="L2475" s="2" t="s">
        <v>80</v>
      </c>
      <c r="M2475" s="2">
        <f t="shared" si="230"/>
        <v>6</v>
      </c>
      <c r="N2475" s="2" t="str">
        <f t="shared" si="231"/>
        <v>Jun</v>
      </c>
      <c r="O2475" s="2" t="str">
        <f t="shared" si="232"/>
        <v>Fri</v>
      </c>
      <c r="P2475" s="2" t="str">
        <f t="shared" si="233"/>
        <v>2021</v>
      </c>
    </row>
    <row r="2476" spans="1:16" x14ac:dyDescent="0.3">
      <c r="A2476" s="2" t="s">
        <v>58</v>
      </c>
      <c r="B2476" s="3">
        <v>44358</v>
      </c>
      <c r="C2476" s="2" t="s">
        <v>33</v>
      </c>
      <c r="D2476" s="2" t="s">
        <v>93</v>
      </c>
      <c r="E2476" s="2" t="s">
        <v>94</v>
      </c>
      <c r="F2476" s="2" t="str">
        <f t="shared" si="228"/>
        <v>Women</v>
      </c>
      <c r="G2476" s="2" t="str">
        <f t="shared" si="229"/>
        <v xml:space="preserve"> Apparel</v>
      </c>
      <c r="H2476" s="2" t="s">
        <v>20</v>
      </c>
      <c r="I2476" s="2">
        <v>70</v>
      </c>
      <c r="J2476" s="2">
        <v>675</v>
      </c>
      <c r="K2476" s="2">
        <v>47250</v>
      </c>
      <c r="L2476" s="2" t="s">
        <v>80</v>
      </c>
      <c r="M2476" s="2">
        <f t="shared" si="230"/>
        <v>6</v>
      </c>
      <c r="N2476" s="2" t="str">
        <f t="shared" si="231"/>
        <v>Jun</v>
      </c>
      <c r="O2476" s="2" t="str">
        <f t="shared" si="232"/>
        <v>Fri</v>
      </c>
      <c r="P2476" s="2" t="str">
        <f t="shared" si="233"/>
        <v>2021</v>
      </c>
    </row>
    <row r="2477" spans="1:16" x14ac:dyDescent="0.3">
      <c r="A2477" s="2" t="s">
        <v>58</v>
      </c>
      <c r="B2477" s="3">
        <v>44386</v>
      </c>
      <c r="C2477" s="2" t="s">
        <v>33</v>
      </c>
      <c r="D2477" s="2" t="s">
        <v>93</v>
      </c>
      <c r="E2477" s="2" t="s">
        <v>94</v>
      </c>
      <c r="F2477" s="2" t="str">
        <f t="shared" si="228"/>
        <v>Men</v>
      </c>
      <c r="G2477" s="2" t="str">
        <f t="shared" si="229"/>
        <v xml:space="preserve"> Street Footwear</v>
      </c>
      <c r="H2477" s="2" t="s">
        <v>14</v>
      </c>
      <c r="I2477" s="2">
        <v>65</v>
      </c>
      <c r="J2477" s="2">
        <v>900</v>
      </c>
      <c r="K2477" s="2">
        <v>58500</v>
      </c>
      <c r="L2477" s="2" t="s">
        <v>80</v>
      </c>
      <c r="M2477" s="2">
        <f t="shared" si="230"/>
        <v>7</v>
      </c>
      <c r="N2477" s="2" t="str">
        <f t="shared" si="231"/>
        <v>Jul</v>
      </c>
      <c r="O2477" s="2" t="str">
        <f t="shared" si="232"/>
        <v>Fri</v>
      </c>
      <c r="P2477" s="2" t="str">
        <f t="shared" si="233"/>
        <v>2021</v>
      </c>
    </row>
    <row r="2478" spans="1:16" x14ac:dyDescent="0.3">
      <c r="A2478" s="2" t="s">
        <v>58</v>
      </c>
      <c r="B2478" s="3">
        <v>44386</v>
      </c>
      <c r="C2478" s="2" t="s">
        <v>33</v>
      </c>
      <c r="D2478" s="2" t="s">
        <v>93</v>
      </c>
      <c r="E2478" s="2" t="s">
        <v>94</v>
      </c>
      <c r="F2478" s="2" t="str">
        <f t="shared" si="228"/>
        <v>Men</v>
      </c>
      <c r="G2478" s="2" t="str">
        <f t="shared" si="229"/>
        <v xml:space="preserve"> Athletic Footwear</v>
      </c>
      <c r="H2478" s="2" t="s">
        <v>16</v>
      </c>
      <c r="I2478" s="2">
        <v>60.000000000000007</v>
      </c>
      <c r="J2478" s="2">
        <v>650</v>
      </c>
      <c r="K2478" s="2">
        <v>39000.000000000007</v>
      </c>
      <c r="L2478" s="2" t="s">
        <v>80</v>
      </c>
      <c r="M2478" s="2">
        <f t="shared" si="230"/>
        <v>7</v>
      </c>
      <c r="N2478" s="2" t="str">
        <f t="shared" si="231"/>
        <v>Jul</v>
      </c>
      <c r="O2478" s="2" t="str">
        <f t="shared" si="232"/>
        <v>Fri</v>
      </c>
      <c r="P2478" s="2" t="str">
        <f t="shared" si="233"/>
        <v>2021</v>
      </c>
    </row>
    <row r="2479" spans="1:16" x14ac:dyDescent="0.3">
      <c r="A2479" s="2" t="s">
        <v>58</v>
      </c>
      <c r="B2479" s="3">
        <v>44386</v>
      </c>
      <c r="C2479" s="2" t="s">
        <v>33</v>
      </c>
      <c r="D2479" s="2" t="s">
        <v>93</v>
      </c>
      <c r="E2479" s="2" t="s">
        <v>94</v>
      </c>
      <c r="F2479" s="2" t="str">
        <f t="shared" si="228"/>
        <v>Women</v>
      </c>
      <c r="G2479" s="2" t="str">
        <f t="shared" si="229"/>
        <v xml:space="preserve"> Street Footwear</v>
      </c>
      <c r="H2479" s="2" t="s">
        <v>17</v>
      </c>
      <c r="I2479" s="2">
        <v>55.000000000000007</v>
      </c>
      <c r="J2479" s="2">
        <v>575</v>
      </c>
      <c r="K2479" s="2">
        <v>31625.000000000004</v>
      </c>
      <c r="L2479" s="2" t="s">
        <v>80</v>
      </c>
      <c r="M2479" s="2">
        <f t="shared" si="230"/>
        <v>7</v>
      </c>
      <c r="N2479" s="2" t="str">
        <f t="shared" si="231"/>
        <v>Jul</v>
      </c>
      <c r="O2479" s="2" t="str">
        <f t="shared" si="232"/>
        <v>Fri</v>
      </c>
      <c r="P2479" s="2" t="str">
        <f t="shared" si="233"/>
        <v>2021</v>
      </c>
    </row>
    <row r="2480" spans="1:16" x14ac:dyDescent="0.3">
      <c r="A2480" s="2" t="s">
        <v>58</v>
      </c>
      <c r="B2480" s="3">
        <v>44386</v>
      </c>
      <c r="C2480" s="2" t="s">
        <v>33</v>
      </c>
      <c r="D2480" s="2" t="s">
        <v>93</v>
      </c>
      <c r="E2480" s="2" t="s">
        <v>94</v>
      </c>
      <c r="F2480" s="2" t="str">
        <f t="shared" si="228"/>
        <v>Women</v>
      </c>
      <c r="G2480" s="2" t="str">
        <f t="shared" si="229"/>
        <v xml:space="preserve"> Athletic Footwear</v>
      </c>
      <c r="H2480" s="2" t="s">
        <v>18</v>
      </c>
      <c r="I2480" s="2">
        <v>55.000000000000007</v>
      </c>
      <c r="J2480" s="2">
        <v>525</v>
      </c>
      <c r="K2480" s="2">
        <v>28875.000000000004</v>
      </c>
      <c r="L2480" s="2" t="s">
        <v>80</v>
      </c>
      <c r="M2480" s="2">
        <f t="shared" si="230"/>
        <v>7</v>
      </c>
      <c r="N2480" s="2" t="str">
        <f t="shared" si="231"/>
        <v>Jul</v>
      </c>
      <c r="O2480" s="2" t="str">
        <f t="shared" si="232"/>
        <v>Fri</v>
      </c>
      <c r="P2480" s="2" t="str">
        <f t="shared" si="233"/>
        <v>2021</v>
      </c>
    </row>
    <row r="2481" spans="1:16" x14ac:dyDescent="0.3">
      <c r="A2481" s="2" t="s">
        <v>58</v>
      </c>
      <c r="B2481" s="3">
        <v>44386</v>
      </c>
      <c r="C2481" s="2" t="s">
        <v>33</v>
      </c>
      <c r="D2481" s="2" t="s">
        <v>93</v>
      </c>
      <c r="E2481" s="2" t="s">
        <v>94</v>
      </c>
      <c r="F2481" s="2" t="str">
        <f t="shared" si="228"/>
        <v>Men</v>
      </c>
      <c r="G2481" s="2" t="str">
        <f t="shared" si="229"/>
        <v xml:space="preserve"> Apparel</v>
      </c>
      <c r="H2481" s="2" t="s">
        <v>19</v>
      </c>
      <c r="I2481" s="2">
        <v>65</v>
      </c>
      <c r="J2481" s="2">
        <v>550</v>
      </c>
      <c r="K2481" s="2">
        <v>35750</v>
      </c>
      <c r="L2481" s="2" t="s">
        <v>80</v>
      </c>
      <c r="M2481" s="2">
        <f t="shared" si="230"/>
        <v>7</v>
      </c>
      <c r="N2481" s="2" t="str">
        <f t="shared" si="231"/>
        <v>Jul</v>
      </c>
      <c r="O2481" s="2" t="str">
        <f t="shared" si="232"/>
        <v>Fri</v>
      </c>
      <c r="P2481" s="2" t="str">
        <f t="shared" si="233"/>
        <v>2021</v>
      </c>
    </row>
    <row r="2482" spans="1:16" x14ac:dyDescent="0.3">
      <c r="A2482" s="2" t="s">
        <v>58</v>
      </c>
      <c r="B2482" s="3">
        <v>44386</v>
      </c>
      <c r="C2482" s="2" t="s">
        <v>33</v>
      </c>
      <c r="D2482" s="2" t="s">
        <v>93</v>
      </c>
      <c r="E2482" s="2" t="s">
        <v>94</v>
      </c>
      <c r="F2482" s="2" t="str">
        <f t="shared" si="228"/>
        <v>Women</v>
      </c>
      <c r="G2482" s="2" t="str">
        <f t="shared" si="229"/>
        <v xml:space="preserve"> Apparel</v>
      </c>
      <c r="H2482" s="2" t="s">
        <v>20</v>
      </c>
      <c r="I2482" s="2">
        <v>70</v>
      </c>
      <c r="J2482" s="2">
        <v>725</v>
      </c>
      <c r="K2482" s="2">
        <v>50750</v>
      </c>
      <c r="L2482" s="2" t="s">
        <v>80</v>
      </c>
      <c r="M2482" s="2">
        <f t="shared" si="230"/>
        <v>7</v>
      </c>
      <c r="N2482" s="2" t="str">
        <f t="shared" si="231"/>
        <v>Jul</v>
      </c>
      <c r="O2482" s="2" t="str">
        <f t="shared" si="232"/>
        <v>Fri</v>
      </c>
      <c r="P2482" s="2" t="str">
        <f t="shared" si="233"/>
        <v>2021</v>
      </c>
    </row>
    <row r="2483" spans="1:16" x14ac:dyDescent="0.3">
      <c r="A2483" s="2" t="s">
        <v>58</v>
      </c>
      <c r="B2483" s="3">
        <v>44418</v>
      </c>
      <c r="C2483" s="2" t="s">
        <v>33</v>
      </c>
      <c r="D2483" s="2" t="s">
        <v>93</v>
      </c>
      <c r="E2483" s="2" t="s">
        <v>94</v>
      </c>
      <c r="F2483" s="2" t="str">
        <f t="shared" si="228"/>
        <v>Men</v>
      </c>
      <c r="G2483" s="2" t="str">
        <f t="shared" si="229"/>
        <v xml:space="preserve"> Street Footwear</v>
      </c>
      <c r="H2483" s="2" t="s">
        <v>14</v>
      </c>
      <c r="I2483" s="2">
        <v>65</v>
      </c>
      <c r="J2483" s="2">
        <v>875</v>
      </c>
      <c r="K2483" s="2">
        <v>56875</v>
      </c>
      <c r="L2483" s="2" t="s">
        <v>80</v>
      </c>
      <c r="M2483" s="2">
        <f t="shared" si="230"/>
        <v>8</v>
      </c>
      <c r="N2483" s="2" t="str">
        <f t="shared" si="231"/>
        <v>Aug</v>
      </c>
      <c r="O2483" s="2" t="str">
        <f t="shared" si="232"/>
        <v>Tue</v>
      </c>
      <c r="P2483" s="2" t="str">
        <f t="shared" si="233"/>
        <v>2021</v>
      </c>
    </row>
    <row r="2484" spans="1:16" x14ac:dyDescent="0.3">
      <c r="A2484" s="2" t="s">
        <v>58</v>
      </c>
      <c r="B2484" s="3">
        <v>44418</v>
      </c>
      <c r="C2484" s="2" t="s">
        <v>33</v>
      </c>
      <c r="D2484" s="2" t="s">
        <v>93</v>
      </c>
      <c r="E2484" s="2" t="s">
        <v>94</v>
      </c>
      <c r="F2484" s="2" t="str">
        <f t="shared" si="228"/>
        <v>Men</v>
      </c>
      <c r="G2484" s="2" t="str">
        <f t="shared" si="229"/>
        <v xml:space="preserve"> Athletic Footwear</v>
      </c>
      <c r="H2484" s="2" t="s">
        <v>16</v>
      </c>
      <c r="I2484" s="2">
        <v>60.000000000000007</v>
      </c>
      <c r="J2484" s="2">
        <v>650</v>
      </c>
      <c r="K2484" s="2">
        <v>39000.000000000007</v>
      </c>
      <c r="L2484" s="2" t="s">
        <v>80</v>
      </c>
      <c r="M2484" s="2">
        <f t="shared" si="230"/>
        <v>8</v>
      </c>
      <c r="N2484" s="2" t="str">
        <f t="shared" si="231"/>
        <v>Aug</v>
      </c>
      <c r="O2484" s="2" t="str">
        <f t="shared" si="232"/>
        <v>Tue</v>
      </c>
      <c r="P2484" s="2" t="str">
        <f t="shared" si="233"/>
        <v>2021</v>
      </c>
    </row>
    <row r="2485" spans="1:16" x14ac:dyDescent="0.3">
      <c r="A2485" s="2" t="s">
        <v>58</v>
      </c>
      <c r="B2485" s="3">
        <v>44418</v>
      </c>
      <c r="C2485" s="2" t="s">
        <v>33</v>
      </c>
      <c r="D2485" s="2" t="s">
        <v>93</v>
      </c>
      <c r="E2485" s="2" t="s">
        <v>94</v>
      </c>
      <c r="F2485" s="2" t="str">
        <f t="shared" si="228"/>
        <v>Women</v>
      </c>
      <c r="G2485" s="2" t="str">
        <f t="shared" si="229"/>
        <v xml:space="preserve"> Street Footwear</v>
      </c>
      <c r="H2485" s="2" t="s">
        <v>17</v>
      </c>
      <c r="I2485" s="2">
        <v>55.000000000000007</v>
      </c>
      <c r="J2485" s="2">
        <v>575</v>
      </c>
      <c r="K2485" s="2">
        <v>31625.000000000004</v>
      </c>
      <c r="L2485" s="2" t="s">
        <v>80</v>
      </c>
      <c r="M2485" s="2">
        <f t="shared" si="230"/>
        <v>8</v>
      </c>
      <c r="N2485" s="2" t="str">
        <f t="shared" si="231"/>
        <v>Aug</v>
      </c>
      <c r="O2485" s="2" t="str">
        <f t="shared" si="232"/>
        <v>Tue</v>
      </c>
      <c r="P2485" s="2" t="str">
        <f t="shared" si="233"/>
        <v>2021</v>
      </c>
    </row>
    <row r="2486" spans="1:16" x14ac:dyDescent="0.3">
      <c r="A2486" s="2" t="s">
        <v>58</v>
      </c>
      <c r="B2486" s="3">
        <v>44418</v>
      </c>
      <c r="C2486" s="2" t="s">
        <v>33</v>
      </c>
      <c r="D2486" s="2" t="s">
        <v>93</v>
      </c>
      <c r="E2486" s="2" t="s">
        <v>94</v>
      </c>
      <c r="F2486" s="2" t="str">
        <f t="shared" si="228"/>
        <v>Women</v>
      </c>
      <c r="G2486" s="2" t="str">
        <f t="shared" si="229"/>
        <v xml:space="preserve"> Athletic Footwear</v>
      </c>
      <c r="H2486" s="2" t="s">
        <v>18</v>
      </c>
      <c r="I2486" s="2">
        <v>45</v>
      </c>
      <c r="J2486" s="2">
        <v>525</v>
      </c>
      <c r="K2486" s="2">
        <v>23625</v>
      </c>
      <c r="L2486" s="2" t="s">
        <v>80</v>
      </c>
      <c r="M2486" s="2">
        <f t="shared" si="230"/>
        <v>8</v>
      </c>
      <c r="N2486" s="2" t="str">
        <f t="shared" si="231"/>
        <v>Aug</v>
      </c>
      <c r="O2486" s="2" t="str">
        <f t="shared" si="232"/>
        <v>Tue</v>
      </c>
      <c r="P2486" s="2" t="str">
        <f t="shared" si="233"/>
        <v>2021</v>
      </c>
    </row>
    <row r="2487" spans="1:16" x14ac:dyDescent="0.3">
      <c r="A2487" s="2" t="s">
        <v>58</v>
      </c>
      <c r="B2487" s="3">
        <v>44418</v>
      </c>
      <c r="C2487" s="2" t="s">
        <v>33</v>
      </c>
      <c r="D2487" s="2" t="s">
        <v>93</v>
      </c>
      <c r="E2487" s="2" t="s">
        <v>94</v>
      </c>
      <c r="F2487" s="2" t="str">
        <f t="shared" si="228"/>
        <v>Men</v>
      </c>
      <c r="G2487" s="2" t="str">
        <f t="shared" si="229"/>
        <v xml:space="preserve"> Apparel</v>
      </c>
      <c r="H2487" s="2" t="s">
        <v>19</v>
      </c>
      <c r="I2487" s="2">
        <v>55.000000000000007</v>
      </c>
      <c r="J2487" s="2">
        <v>500</v>
      </c>
      <c r="K2487" s="2">
        <v>27500.000000000004</v>
      </c>
      <c r="L2487" s="2" t="s">
        <v>80</v>
      </c>
      <c r="M2487" s="2">
        <f t="shared" si="230"/>
        <v>8</v>
      </c>
      <c r="N2487" s="2" t="str">
        <f t="shared" si="231"/>
        <v>Aug</v>
      </c>
      <c r="O2487" s="2" t="str">
        <f t="shared" si="232"/>
        <v>Tue</v>
      </c>
      <c r="P2487" s="2" t="str">
        <f t="shared" si="233"/>
        <v>2021</v>
      </c>
    </row>
    <row r="2488" spans="1:16" x14ac:dyDescent="0.3">
      <c r="A2488" s="2" t="s">
        <v>58</v>
      </c>
      <c r="B2488" s="3">
        <v>44418</v>
      </c>
      <c r="C2488" s="2" t="s">
        <v>33</v>
      </c>
      <c r="D2488" s="2" t="s">
        <v>93</v>
      </c>
      <c r="E2488" s="2" t="s">
        <v>94</v>
      </c>
      <c r="F2488" s="2" t="str">
        <f t="shared" si="228"/>
        <v>Women</v>
      </c>
      <c r="G2488" s="2" t="str">
        <f t="shared" si="229"/>
        <v xml:space="preserve"> Apparel</v>
      </c>
      <c r="H2488" s="2" t="s">
        <v>20</v>
      </c>
      <c r="I2488" s="2">
        <v>60.000000000000007</v>
      </c>
      <c r="J2488" s="2">
        <v>675</v>
      </c>
      <c r="K2488" s="2">
        <v>40500.000000000007</v>
      </c>
      <c r="L2488" s="2" t="s">
        <v>80</v>
      </c>
      <c r="M2488" s="2">
        <f t="shared" si="230"/>
        <v>8</v>
      </c>
      <c r="N2488" s="2" t="str">
        <f t="shared" si="231"/>
        <v>Aug</v>
      </c>
      <c r="O2488" s="2" t="str">
        <f t="shared" si="232"/>
        <v>Tue</v>
      </c>
      <c r="P2488" s="2" t="str">
        <f t="shared" si="233"/>
        <v>2021</v>
      </c>
    </row>
    <row r="2489" spans="1:16" x14ac:dyDescent="0.3">
      <c r="A2489" s="2" t="s">
        <v>58</v>
      </c>
      <c r="B2489" s="3">
        <v>44448</v>
      </c>
      <c r="C2489" s="2" t="s">
        <v>33</v>
      </c>
      <c r="D2489" s="2" t="s">
        <v>93</v>
      </c>
      <c r="E2489" s="2" t="s">
        <v>94</v>
      </c>
      <c r="F2489" s="2" t="str">
        <f t="shared" si="228"/>
        <v>Men</v>
      </c>
      <c r="G2489" s="2" t="str">
        <f t="shared" si="229"/>
        <v xml:space="preserve"> Street Footwear</v>
      </c>
      <c r="H2489" s="2" t="s">
        <v>14</v>
      </c>
      <c r="I2489" s="2">
        <v>55.000000000000007</v>
      </c>
      <c r="J2489" s="2">
        <v>775</v>
      </c>
      <c r="K2489" s="2">
        <v>42625.000000000007</v>
      </c>
      <c r="L2489" s="2" t="s">
        <v>80</v>
      </c>
      <c r="M2489" s="2">
        <f t="shared" si="230"/>
        <v>9</v>
      </c>
      <c r="N2489" s="2" t="str">
        <f t="shared" si="231"/>
        <v>Sep</v>
      </c>
      <c r="O2489" s="2" t="str">
        <f t="shared" si="232"/>
        <v>Thu</v>
      </c>
      <c r="P2489" s="2" t="str">
        <f t="shared" si="233"/>
        <v>2021</v>
      </c>
    </row>
    <row r="2490" spans="1:16" x14ac:dyDescent="0.3">
      <c r="A2490" s="2" t="s">
        <v>58</v>
      </c>
      <c r="B2490" s="3">
        <v>44448</v>
      </c>
      <c r="C2490" s="2" t="s">
        <v>33</v>
      </c>
      <c r="D2490" s="2" t="s">
        <v>93</v>
      </c>
      <c r="E2490" s="2" t="s">
        <v>94</v>
      </c>
      <c r="F2490" s="2" t="str">
        <f t="shared" si="228"/>
        <v>Men</v>
      </c>
      <c r="G2490" s="2" t="str">
        <f t="shared" si="229"/>
        <v xml:space="preserve"> Athletic Footwear</v>
      </c>
      <c r="H2490" s="2" t="s">
        <v>16</v>
      </c>
      <c r="I2490" s="2">
        <v>50.000000000000014</v>
      </c>
      <c r="J2490" s="2">
        <v>575</v>
      </c>
      <c r="K2490" s="2">
        <v>28750.000000000007</v>
      </c>
      <c r="L2490" s="2" t="s">
        <v>80</v>
      </c>
      <c r="M2490" s="2">
        <f t="shared" si="230"/>
        <v>9</v>
      </c>
      <c r="N2490" s="2" t="str">
        <f t="shared" si="231"/>
        <v>Sep</v>
      </c>
      <c r="O2490" s="2" t="str">
        <f t="shared" si="232"/>
        <v>Thu</v>
      </c>
      <c r="P2490" s="2" t="str">
        <f t="shared" si="233"/>
        <v>2021</v>
      </c>
    </row>
    <row r="2491" spans="1:16" x14ac:dyDescent="0.3">
      <c r="A2491" s="2" t="s">
        <v>58</v>
      </c>
      <c r="B2491" s="3">
        <v>44448</v>
      </c>
      <c r="C2491" s="2" t="s">
        <v>33</v>
      </c>
      <c r="D2491" s="2" t="s">
        <v>93</v>
      </c>
      <c r="E2491" s="2" t="s">
        <v>94</v>
      </c>
      <c r="F2491" s="2" t="str">
        <f t="shared" si="228"/>
        <v>Women</v>
      </c>
      <c r="G2491" s="2" t="str">
        <f t="shared" si="229"/>
        <v xml:space="preserve"> Street Footwear</v>
      </c>
      <c r="H2491" s="2" t="s">
        <v>17</v>
      </c>
      <c r="I2491" s="2">
        <v>25.000000000000007</v>
      </c>
      <c r="J2491" s="2">
        <v>475</v>
      </c>
      <c r="K2491" s="2">
        <v>11875.000000000004</v>
      </c>
      <c r="L2491" s="2" t="s">
        <v>80</v>
      </c>
      <c r="M2491" s="2">
        <f t="shared" si="230"/>
        <v>9</v>
      </c>
      <c r="N2491" s="2" t="str">
        <f t="shared" si="231"/>
        <v>Sep</v>
      </c>
      <c r="O2491" s="2" t="str">
        <f t="shared" si="232"/>
        <v>Thu</v>
      </c>
      <c r="P2491" s="2" t="str">
        <f t="shared" si="233"/>
        <v>2021</v>
      </c>
    </row>
    <row r="2492" spans="1:16" x14ac:dyDescent="0.3">
      <c r="A2492" s="2" t="s">
        <v>58</v>
      </c>
      <c r="B2492" s="3">
        <v>44448</v>
      </c>
      <c r="C2492" s="2" t="s">
        <v>33</v>
      </c>
      <c r="D2492" s="2" t="s">
        <v>93</v>
      </c>
      <c r="E2492" s="2" t="s">
        <v>94</v>
      </c>
      <c r="F2492" s="2" t="str">
        <f t="shared" si="228"/>
        <v>Women</v>
      </c>
      <c r="G2492" s="2" t="str">
        <f t="shared" si="229"/>
        <v xml:space="preserve"> Athletic Footwear</v>
      </c>
      <c r="H2492" s="2" t="s">
        <v>18</v>
      </c>
      <c r="I2492" s="2">
        <v>25.000000000000007</v>
      </c>
      <c r="J2492" s="2">
        <v>450</v>
      </c>
      <c r="K2492" s="2">
        <v>11250.000000000004</v>
      </c>
      <c r="L2492" s="2" t="s">
        <v>80</v>
      </c>
      <c r="M2492" s="2">
        <f t="shared" si="230"/>
        <v>9</v>
      </c>
      <c r="N2492" s="2" t="str">
        <f t="shared" si="231"/>
        <v>Sep</v>
      </c>
      <c r="O2492" s="2" t="str">
        <f t="shared" si="232"/>
        <v>Thu</v>
      </c>
      <c r="P2492" s="2" t="str">
        <f t="shared" si="233"/>
        <v>2021</v>
      </c>
    </row>
    <row r="2493" spans="1:16" x14ac:dyDescent="0.3">
      <c r="A2493" s="2" t="s">
        <v>58</v>
      </c>
      <c r="B2493" s="3">
        <v>44448</v>
      </c>
      <c r="C2493" s="2" t="s">
        <v>33</v>
      </c>
      <c r="D2493" s="2" t="s">
        <v>93</v>
      </c>
      <c r="E2493" s="2" t="s">
        <v>94</v>
      </c>
      <c r="F2493" s="2" t="str">
        <f t="shared" si="228"/>
        <v>Men</v>
      </c>
      <c r="G2493" s="2" t="str">
        <f t="shared" si="229"/>
        <v xml:space="preserve"> Apparel</v>
      </c>
      <c r="H2493" s="2" t="s">
        <v>19</v>
      </c>
      <c r="I2493" s="2">
        <v>35</v>
      </c>
      <c r="J2493" s="2">
        <v>450</v>
      </c>
      <c r="K2493" s="2">
        <v>15750</v>
      </c>
      <c r="L2493" s="2" t="s">
        <v>80</v>
      </c>
      <c r="M2493" s="2">
        <f t="shared" si="230"/>
        <v>9</v>
      </c>
      <c r="N2493" s="2" t="str">
        <f t="shared" si="231"/>
        <v>Sep</v>
      </c>
      <c r="O2493" s="2" t="str">
        <f t="shared" si="232"/>
        <v>Thu</v>
      </c>
      <c r="P2493" s="2" t="str">
        <f t="shared" si="233"/>
        <v>2021</v>
      </c>
    </row>
    <row r="2494" spans="1:16" x14ac:dyDescent="0.3">
      <c r="A2494" s="2" t="s">
        <v>58</v>
      </c>
      <c r="B2494" s="3">
        <v>44448</v>
      </c>
      <c r="C2494" s="2" t="s">
        <v>33</v>
      </c>
      <c r="D2494" s="2" t="s">
        <v>93</v>
      </c>
      <c r="E2494" s="2" t="s">
        <v>94</v>
      </c>
      <c r="F2494" s="2" t="str">
        <f t="shared" si="228"/>
        <v>Women</v>
      </c>
      <c r="G2494" s="2" t="str">
        <f t="shared" si="229"/>
        <v xml:space="preserve"> Apparel</v>
      </c>
      <c r="H2494" s="2" t="s">
        <v>20</v>
      </c>
      <c r="I2494" s="2">
        <v>40.000000000000007</v>
      </c>
      <c r="J2494" s="2">
        <v>550</v>
      </c>
      <c r="K2494" s="2">
        <v>22000.000000000004</v>
      </c>
      <c r="L2494" s="2" t="s">
        <v>80</v>
      </c>
      <c r="M2494" s="2">
        <f t="shared" si="230"/>
        <v>9</v>
      </c>
      <c r="N2494" s="2" t="str">
        <f t="shared" si="231"/>
        <v>Sep</v>
      </c>
      <c r="O2494" s="2" t="str">
        <f t="shared" si="232"/>
        <v>Thu</v>
      </c>
      <c r="P2494" s="2" t="str">
        <f t="shared" si="233"/>
        <v>2021</v>
      </c>
    </row>
    <row r="2495" spans="1:16" x14ac:dyDescent="0.3">
      <c r="A2495" s="2" t="s">
        <v>58</v>
      </c>
      <c r="B2495" s="3">
        <v>44480</v>
      </c>
      <c r="C2495" s="2" t="s">
        <v>33</v>
      </c>
      <c r="D2495" s="2" t="s">
        <v>93</v>
      </c>
      <c r="E2495" s="2" t="s">
        <v>94</v>
      </c>
      <c r="F2495" s="2" t="str">
        <f t="shared" si="228"/>
        <v>Men</v>
      </c>
      <c r="G2495" s="2" t="str">
        <f t="shared" si="229"/>
        <v xml:space="preserve"> Street Footwear</v>
      </c>
      <c r="H2495" s="2" t="s">
        <v>14</v>
      </c>
      <c r="I2495" s="2">
        <v>40.000000000000007</v>
      </c>
      <c r="J2495" s="2">
        <v>725</v>
      </c>
      <c r="K2495" s="2">
        <v>29000.000000000004</v>
      </c>
      <c r="L2495" s="2" t="s">
        <v>80</v>
      </c>
      <c r="M2495" s="2">
        <f t="shared" si="230"/>
        <v>10</v>
      </c>
      <c r="N2495" s="2" t="str">
        <f t="shared" si="231"/>
        <v>Oct</v>
      </c>
      <c r="O2495" s="2" t="str">
        <f t="shared" si="232"/>
        <v>Mon</v>
      </c>
      <c r="P2495" s="2" t="str">
        <f t="shared" si="233"/>
        <v>2021</v>
      </c>
    </row>
    <row r="2496" spans="1:16" x14ac:dyDescent="0.3">
      <c r="A2496" s="2" t="s">
        <v>58</v>
      </c>
      <c r="B2496" s="3">
        <v>44480</v>
      </c>
      <c r="C2496" s="2" t="s">
        <v>33</v>
      </c>
      <c r="D2496" s="2" t="s">
        <v>93</v>
      </c>
      <c r="E2496" s="2" t="s">
        <v>94</v>
      </c>
      <c r="F2496" s="2" t="str">
        <f t="shared" si="228"/>
        <v>Men</v>
      </c>
      <c r="G2496" s="2" t="str">
        <f t="shared" si="229"/>
        <v xml:space="preserve"> Athletic Footwear</v>
      </c>
      <c r="H2496" s="2" t="s">
        <v>16</v>
      </c>
      <c r="I2496" s="2">
        <v>30.000000000000011</v>
      </c>
      <c r="J2496" s="2">
        <v>550</v>
      </c>
      <c r="K2496" s="2">
        <v>16500.000000000007</v>
      </c>
      <c r="L2496" s="2" t="s">
        <v>80</v>
      </c>
      <c r="M2496" s="2">
        <f t="shared" si="230"/>
        <v>10</v>
      </c>
      <c r="N2496" s="2" t="str">
        <f t="shared" si="231"/>
        <v>Oct</v>
      </c>
      <c r="O2496" s="2" t="str">
        <f t="shared" si="232"/>
        <v>Mon</v>
      </c>
      <c r="P2496" s="2" t="str">
        <f t="shared" si="233"/>
        <v>2021</v>
      </c>
    </row>
    <row r="2497" spans="1:16" x14ac:dyDescent="0.3">
      <c r="A2497" s="2" t="s">
        <v>58</v>
      </c>
      <c r="B2497" s="3">
        <v>44480</v>
      </c>
      <c r="C2497" s="2" t="s">
        <v>33</v>
      </c>
      <c r="D2497" s="2" t="s">
        <v>93</v>
      </c>
      <c r="E2497" s="2" t="s">
        <v>94</v>
      </c>
      <c r="F2497" s="2" t="str">
        <f t="shared" si="228"/>
        <v>Women</v>
      </c>
      <c r="G2497" s="2" t="str">
        <f t="shared" si="229"/>
        <v xml:space="preserve"> Street Footwear</v>
      </c>
      <c r="H2497" s="2" t="s">
        <v>17</v>
      </c>
      <c r="I2497" s="2">
        <v>30.000000000000011</v>
      </c>
      <c r="J2497" s="2">
        <v>425</v>
      </c>
      <c r="K2497" s="2">
        <v>12750.000000000004</v>
      </c>
      <c r="L2497" s="2" t="s">
        <v>80</v>
      </c>
      <c r="M2497" s="2">
        <f t="shared" si="230"/>
        <v>10</v>
      </c>
      <c r="N2497" s="2" t="str">
        <f t="shared" si="231"/>
        <v>Oct</v>
      </c>
      <c r="O2497" s="2" t="str">
        <f t="shared" si="232"/>
        <v>Mon</v>
      </c>
      <c r="P2497" s="2" t="str">
        <f t="shared" si="233"/>
        <v>2021</v>
      </c>
    </row>
    <row r="2498" spans="1:16" x14ac:dyDescent="0.3">
      <c r="A2498" s="2" t="s">
        <v>58</v>
      </c>
      <c r="B2498" s="3">
        <v>44480</v>
      </c>
      <c r="C2498" s="2" t="s">
        <v>33</v>
      </c>
      <c r="D2498" s="2" t="s">
        <v>93</v>
      </c>
      <c r="E2498" s="2" t="s">
        <v>94</v>
      </c>
      <c r="F2498" s="2" t="str">
        <f t="shared" ref="F2498:F2561" si="234">MID(H2498, 1, FIND("'", H2498) - 1)</f>
        <v>Women</v>
      </c>
      <c r="G2498" s="2" t="str">
        <f t="shared" ref="G2498:G2561" si="235">MID(H2498, FIND("'", H2498) + 2, LEN(H2498) - FIND("'", H2498) - 1)</f>
        <v xml:space="preserve"> Athletic Footwear</v>
      </c>
      <c r="H2498" s="2" t="s">
        <v>18</v>
      </c>
      <c r="I2498" s="2">
        <v>30.000000000000011</v>
      </c>
      <c r="J2498" s="2">
        <v>400</v>
      </c>
      <c r="K2498" s="2">
        <v>12000.000000000004</v>
      </c>
      <c r="L2498" s="2" t="s">
        <v>80</v>
      </c>
      <c r="M2498" s="2">
        <f t="shared" si="230"/>
        <v>10</v>
      </c>
      <c r="N2498" s="2" t="str">
        <f t="shared" si="231"/>
        <v>Oct</v>
      </c>
      <c r="O2498" s="2" t="str">
        <f t="shared" si="232"/>
        <v>Mon</v>
      </c>
      <c r="P2498" s="2" t="str">
        <f t="shared" si="233"/>
        <v>2021</v>
      </c>
    </row>
    <row r="2499" spans="1:16" x14ac:dyDescent="0.3">
      <c r="A2499" s="2" t="s">
        <v>58</v>
      </c>
      <c r="B2499" s="3">
        <v>44480</v>
      </c>
      <c r="C2499" s="2" t="s">
        <v>33</v>
      </c>
      <c r="D2499" s="2" t="s">
        <v>93</v>
      </c>
      <c r="E2499" s="2" t="s">
        <v>94</v>
      </c>
      <c r="F2499" s="2" t="str">
        <f t="shared" si="234"/>
        <v>Men</v>
      </c>
      <c r="G2499" s="2" t="str">
        <f t="shared" si="235"/>
        <v xml:space="preserve"> Apparel</v>
      </c>
      <c r="H2499" s="2" t="s">
        <v>19</v>
      </c>
      <c r="I2499" s="2">
        <v>40.000000000000007</v>
      </c>
      <c r="J2499" s="2">
        <v>400</v>
      </c>
      <c r="K2499" s="2">
        <v>16000.000000000004</v>
      </c>
      <c r="L2499" s="2" t="s">
        <v>80</v>
      </c>
      <c r="M2499" s="2">
        <f t="shared" ref="M2499:M2562" si="236">MONTH(B2499)</f>
        <v>10</v>
      </c>
      <c r="N2499" s="2" t="str">
        <f t="shared" ref="N2499:N2562" si="237">TEXT(B2499,"mmm")</f>
        <v>Oct</v>
      </c>
      <c r="O2499" s="2" t="str">
        <f t="shared" ref="O2499:O2562" si="238">TEXT(B2499,"ddd")</f>
        <v>Mon</v>
      </c>
      <c r="P2499" s="2" t="str">
        <f t="shared" ref="P2499:P2562" si="239">TEXT(B2499,"YYY")</f>
        <v>2021</v>
      </c>
    </row>
    <row r="2500" spans="1:16" x14ac:dyDescent="0.3">
      <c r="A2500" s="2" t="s">
        <v>58</v>
      </c>
      <c r="B2500" s="3">
        <v>44480</v>
      </c>
      <c r="C2500" s="2" t="s">
        <v>33</v>
      </c>
      <c r="D2500" s="2" t="s">
        <v>93</v>
      </c>
      <c r="E2500" s="2" t="s">
        <v>94</v>
      </c>
      <c r="F2500" s="2" t="str">
        <f t="shared" si="234"/>
        <v>Women</v>
      </c>
      <c r="G2500" s="2" t="str">
        <f t="shared" si="235"/>
        <v xml:space="preserve"> Apparel</v>
      </c>
      <c r="H2500" s="2" t="s">
        <v>20</v>
      </c>
      <c r="I2500" s="2">
        <v>40</v>
      </c>
      <c r="J2500" s="2">
        <v>525</v>
      </c>
      <c r="K2500" s="2">
        <v>21000</v>
      </c>
      <c r="L2500" s="2" t="s">
        <v>80</v>
      </c>
      <c r="M2500" s="2">
        <f t="shared" si="236"/>
        <v>10</v>
      </c>
      <c r="N2500" s="2" t="str">
        <f t="shared" si="237"/>
        <v>Oct</v>
      </c>
      <c r="O2500" s="2" t="str">
        <f t="shared" si="238"/>
        <v>Mon</v>
      </c>
      <c r="P2500" s="2" t="str">
        <f t="shared" si="239"/>
        <v>2021</v>
      </c>
    </row>
    <row r="2501" spans="1:16" x14ac:dyDescent="0.3">
      <c r="A2501" s="2" t="s">
        <v>58</v>
      </c>
      <c r="B2501" s="3">
        <v>44510</v>
      </c>
      <c r="C2501" s="2" t="s">
        <v>33</v>
      </c>
      <c r="D2501" s="2" t="s">
        <v>93</v>
      </c>
      <c r="E2501" s="2" t="s">
        <v>94</v>
      </c>
      <c r="F2501" s="2" t="str">
        <f t="shared" si="234"/>
        <v>Men</v>
      </c>
      <c r="G2501" s="2" t="str">
        <f t="shared" si="235"/>
        <v xml:space="preserve"> Street Footwear</v>
      </c>
      <c r="H2501" s="2" t="s">
        <v>14</v>
      </c>
      <c r="I2501" s="2">
        <v>35.000000000000007</v>
      </c>
      <c r="J2501" s="2">
        <v>675</v>
      </c>
      <c r="K2501" s="2">
        <v>23625.000000000004</v>
      </c>
      <c r="L2501" s="2" t="s">
        <v>80</v>
      </c>
      <c r="M2501" s="2">
        <f t="shared" si="236"/>
        <v>11</v>
      </c>
      <c r="N2501" s="2" t="str">
        <f t="shared" si="237"/>
        <v>Nov</v>
      </c>
      <c r="O2501" s="2" t="str">
        <f t="shared" si="238"/>
        <v>Wed</v>
      </c>
      <c r="P2501" s="2" t="str">
        <f t="shared" si="239"/>
        <v>2021</v>
      </c>
    </row>
    <row r="2502" spans="1:16" x14ac:dyDescent="0.3">
      <c r="A2502" s="2" t="s">
        <v>58</v>
      </c>
      <c r="B2502" s="3">
        <v>44510</v>
      </c>
      <c r="C2502" s="2" t="s">
        <v>33</v>
      </c>
      <c r="D2502" s="2" t="s">
        <v>93</v>
      </c>
      <c r="E2502" s="2" t="s">
        <v>94</v>
      </c>
      <c r="F2502" s="2" t="str">
        <f t="shared" si="234"/>
        <v>Men</v>
      </c>
      <c r="G2502" s="2" t="str">
        <f t="shared" si="235"/>
        <v xml:space="preserve"> Athletic Footwear</v>
      </c>
      <c r="H2502" s="2" t="s">
        <v>16</v>
      </c>
      <c r="I2502" s="2">
        <v>25.000000000000011</v>
      </c>
      <c r="J2502" s="2">
        <v>500</v>
      </c>
      <c r="K2502" s="2">
        <v>12500.000000000005</v>
      </c>
      <c r="L2502" s="2" t="s">
        <v>80</v>
      </c>
      <c r="M2502" s="2">
        <f t="shared" si="236"/>
        <v>11</v>
      </c>
      <c r="N2502" s="2" t="str">
        <f t="shared" si="237"/>
        <v>Nov</v>
      </c>
      <c r="O2502" s="2" t="str">
        <f t="shared" si="238"/>
        <v>Wed</v>
      </c>
      <c r="P2502" s="2" t="str">
        <f t="shared" si="239"/>
        <v>2021</v>
      </c>
    </row>
    <row r="2503" spans="1:16" x14ac:dyDescent="0.3">
      <c r="A2503" s="2" t="s">
        <v>58</v>
      </c>
      <c r="B2503" s="3">
        <v>44510</v>
      </c>
      <c r="C2503" s="2" t="s">
        <v>33</v>
      </c>
      <c r="D2503" s="2" t="s">
        <v>93</v>
      </c>
      <c r="E2503" s="2" t="s">
        <v>94</v>
      </c>
      <c r="F2503" s="2" t="str">
        <f t="shared" si="234"/>
        <v>Women</v>
      </c>
      <c r="G2503" s="2" t="str">
        <f t="shared" si="235"/>
        <v xml:space="preserve"> Street Footwear</v>
      </c>
      <c r="H2503" s="2" t="s">
        <v>17</v>
      </c>
      <c r="I2503" s="2">
        <v>35.000000000000014</v>
      </c>
      <c r="J2503" s="2">
        <v>445</v>
      </c>
      <c r="K2503" s="2">
        <v>15575.000000000005</v>
      </c>
      <c r="L2503" s="2" t="s">
        <v>80</v>
      </c>
      <c r="M2503" s="2">
        <f t="shared" si="236"/>
        <v>11</v>
      </c>
      <c r="N2503" s="2" t="str">
        <f t="shared" si="237"/>
        <v>Nov</v>
      </c>
      <c r="O2503" s="2" t="str">
        <f t="shared" si="238"/>
        <v>Wed</v>
      </c>
      <c r="P2503" s="2" t="str">
        <f t="shared" si="239"/>
        <v>2021</v>
      </c>
    </row>
    <row r="2504" spans="1:16" x14ac:dyDescent="0.3">
      <c r="A2504" s="2" t="s">
        <v>58</v>
      </c>
      <c r="B2504" s="3">
        <v>44510</v>
      </c>
      <c r="C2504" s="2" t="s">
        <v>33</v>
      </c>
      <c r="D2504" s="2" t="s">
        <v>93</v>
      </c>
      <c r="E2504" s="2" t="s">
        <v>94</v>
      </c>
      <c r="F2504" s="2" t="str">
        <f t="shared" si="234"/>
        <v>Women</v>
      </c>
      <c r="G2504" s="2" t="str">
        <f t="shared" si="235"/>
        <v xml:space="preserve"> Athletic Footwear</v>
      </c>
      <c r="H2504" s="2" t="s">
        <v>18</v>
      </c>
      <c r="I2504" s="2">
        <v>65.000000000000028</v>
      </c>
      <c r="J2504" s="2">
        <v>500</v>
      </c>
      <c r="K2504" s="2">
        <v>32500.000000000015</v>
      </c>
      <c r="L2504" s="2" t="s">
        <v>80</v>
      </c>
      <c r="M2504" s="2">
        <f t="shared" si="236"/>
        <v>11</v>
      </c>
      <c r="N2504" s="2" t="str">
        <f t="shared" si="237"/>
        <v>Nov</v>
      </c>
      <c r="O2504" s="2" t="str">
        <f t="shared" si="238"/>
        <v>Wed</v>
      </c>
      <c r="P2504" s="2" t="str">
        <f t="shared" si="239"/>
        <v>2021</v>
      </c>
    </row>
    <row r="2505" spans="1:16" x14ac:dyDescent="0.3">
      <c r="A2505" s="2" t="s">
        <v>58</v>
      </c>
      <c r="B2505" s="3">
        <v>44510</v>
      </c>
      <c r="C2505" s="2" t="s">
        <v>33</v>
      </c>
      <c r="D2505" s="2" t="s">
        <v>93</v>
      </c>
      <c r="E2505" s="2" t="s">
        <v>94</v>
      </c>
      <c r="F2505" s="2" t="str">
        <f t="shared" si="234"/>
        <v>Men</v>
      </c>
      <c r="G2505" s="2" t="str">
        <f t="shared" si="235"/>
        <v xml:space="preserve"> Apparel</v>
      </c>
      <c r="H2505" s="2" t="s">
        <v>19</v>
      </c>
      <c r="I2505" s="2">
        <v>80.000000000000014</v>
      </c>
      <c r="J2505" s="2">
        <v>475</v>
      </c>
      <c r="K2505" s="2">
        <v>38000.000000000007</v>
      </c>
      <c r="L2505" s="2" t="s">
        <v>80</v>
      </c>
      <c r="M2505" s="2">
        <f t="shared" si="236"/>
        <v>11</v>
      </c>
      <c r="N2505" s="2" t="str">
        <f t="shared" si="237"/>
        <v>Nov</v>
      </c>
      <c r="O2505" s="2" t="str">
        <f t="shared" si="238"/>
        <v>Wed</v>
      </c>
      <c r="P2505" s="2" t="str">
        <f t="shared" si="239"/>
        <v>2021</v>
      </c>
    </row>
    <row r="2506" spans="1:16" x14ac:dyDescent="0.3">
      <c r="A2506" s="2" t="s">
        <v>58</v>
      </c>
      <c r="B2506" s="3">
        <v>44510</v>
      </c>
      <c r="C2506" s="2" t="s">
        <v>33</v>
      </c>
      <c r="D2506" s="2" t="s">
        <v>93</v>
      </c>
      <c r="E2506" s="2" t="s">
        <v>94</v>
      </c>
      <c r="F2506" s="2" t="str">
        <f t="shared" si="234"/>
        <v>Women</v>
      </c>
      <c r="G2506" s="2" t="str">
        <f t="shared" si="235"/>
        <v xml:space="preserve"> Apparel</v>
      </c>
      <c r="H2506" s="2" t="s">
        <v>20</v>
      </c>
      <c r="I2506" s="2">
        <v>80</v>
      </c>
      <c r="J2506" s="2">
        <v>575</v>
      </c>
      <c r="K2506" s="2">
        <v>46000</v>
      </c>
      <c r="L2506" s="2" t="s">
        <v>80</v>
      </c>
      <c r="M2506" s="2">
        <f t="shared" si="236"/>
        <v>11</v>
      </c>
      <c r="N2506" s="2" t="str">
        <f t="shared" si="237"/>
        <v>Nov</v>
      </c>
      <c r="O2506" s="2" t="str">
        <f t="shared" si="238"/>
        <v>Wed</v>
      </c>
      <c r="P2506" s="2" t="str">
        <f t="shared" si="239"/>
        <v>2021</v>
      </c>
    </row>
    <row r="2507" spans="1:16" x14ac:dyDescent="0.3">
      <c r="A2507" s="2" t="s">
        <v>58</v>
      </c>
      <c r="B2507" s="3">
        <v>44539</v>
      </c>
      <c r="C2507" s="2" t="s">
        <v>33</v>
      </c>
      <c r="D2507" s="2" t="s">
        <v>93</v>
      </c>
      <c r="E2507" s="2" t="s">
        <v>94</v>
      </c>
      <c r="F2507" s="2" t="str">
        <f t="shared" si="234"/>
        <v>Men</v>
      </c>
      <c r="G2507" s="2" t="str">
        <f t="shared" si="235"/>
        <v xml:space="preserve"> Street Footwear</v>
      </c>
      <c r="H2507" s="2" t="s">
        <v>14</v>
      </c>
      <c r="I2507" s="2">
        <v>75.000000000000014</v>
      </c>
      <c r="J2507" s="2">
        <v>825</v>
      </c>
      <c r="K2507" s="2">
        <v>61875.000000000015</v>
      </c>
      <c r="L2507" s="2" t="s">
        <v>80</v>
      </c>
      <c r="M2507" s="2">
        <f t="shared" si="236"/>
        <v>12</v>
      </c>
      <c r="N2507" s="2" t="str">
        <f t="shared" si="237"/>
        <v>Dec</v>
      </c>
      <c r="O2507" s="2" t="str">
        <f t="shared" si="238"/>
        <v>Thu</v>
      </c>
      <c r="P2507" s="2" t="str">
        <f t="shared" si="239"/>
        <v>2021</v>
      </c>
    </row>
    <row r="2508" spans="1:16" x14ac:dyDescent="0.3">
      <c r="A2508" s="2" t="s">
        <v>58</v>
      </c>
      <c r="B2508" s="3">
        <v>44539</v>
      </c>
      <c r="C2508" s="2" t="s">
        <v>33</v>
      </c>
      <c r="D2508" s="2" t="s">
        <v>93</v>
      </c>
      <c r="E2508" s="2" t="s">
        <v>94</v>
      </c>
      <c r="F2508" s="2" t="str">
        <f t="shared" si="234"/>
        <v>Men</v>
      </c>
      <c r="G2508" s="2" t="str">
        <f t="shared" si="235"/>
        <v xml:space="preserve"> Athletic Footwear</v>
      </c>
      <c r="H2508" s="2" t="s">
        <v>16</v>
      </c>
      <c r="I2508" s="2">
        <v>65.000000000000014</v>
      </c>
      <c r="J2508" s="2">
        <v>625</v>
      </c>
      <c r="K2508" s="2">
        <v>40625.000000000007</v>
      </c>
      <c r="L2508" s="2" t="s">
        <v>80</v>
      </c>
      <c r="M2508" s="2">
        <f t="shared" si="236"/>
        <v>12</v>
      </c>
      <c r="N2508" s="2" t="str">
        <f t="shared" si="237"/>
        <v>Dec</v>
      </c>
      <c r="O2508" s="2" t="str">
        <f t="shared" si="238"/>
        <v>Thu</v>
      </c>
      <c r="P2508" s="2" t="str">
        <f t="shared" si="239"/>
        <v>2021</v>
      </c>
    </row>
    <row r="2509" spans="1:16" x14ac:dyDescent="0.3">
      <c r="A2509" s="2" t="s">
        <v>27</v>
      </c>
      <c r="B2509" s="3">
        <v>44539</v>
      </c>
      <c r="C2509" s="2" t="s">
        <v>33</v>
      </c>
      <c r="D2509" s="2" t="s">
        <v>93</v>
      </c>
      <c r="E2509" s="2" t="s">
        <v>94</v>
      </c>
      <c r="F2509" s="2" t="str">
        <f t="shared" si="234"/>
        <v>Women</v>
      </c>
      <c r="G2509" s="2" t="str">
        <f t="shared" si="235"/>
        <v xml:space="preserve"> Street Footwear</v>
      </c>
      <c r="H2509" s="2" t="s">
        <v>17</v>
      </c>
      <c r="I2509" s="2">
        <v>65.000000000000014</v>
      </c>
      <c r="J2509" s="2">
        <v>575</v>
      </c>
      <c r="K2509" s="2">
        <v>37375.000000000007</v>
      </c>
      <c r="L2509" s="2" t="s">
        <v>80</v>
      </c>
      <c r="M2509" s="2">
        <f t="shared" si="236"/>
        <v>12</v>
      </c>
      <c r="N2509" s="2" t="str">
        <f t="shared" si="237"/>
        <v>Dec</v>
      </c>
      <c r="O2509" s="2" t="str">
        <f t="shared" si="238"/>
        <v>Thu</v>
      </c>
      <c r="P2509" s="2" t="str">
        <f t="shared" si="239"/>
        <v>2021</v>
      </c>
    </row>
    <row r="2510" spans="1:16" x14ac:dyDescent="0.3">
      <c r="A2510" s="2" t="s">
        <v>27</v>
      </c>
      <c r="B2510" s="3">
        <v>44539</v>
      </c>
      <c r="C2510" s="2" t="s">
        <v>33</v>
      </c>
      <c r="D2510" s="2" t="s">
        <v>93</v>
      </c>
      <c r="E2510" s="2" t="s">
        <v>94</v>
      </c>
      <c r="F2510" s="2" t="str">
        <f t="shared" si="234"/>
        <v>Women</v>
      </c>
      <c r="G2510" s="2" t="str">
        <f t="shared" si="235"/>
        <v xml:space="preserve"> Athletic Footwear</v>
      </c>
      <c r="H2510" s="2" t="s">
        <v>18</v>
      </c>
      <c r="I2510" s="2">
        <v>65.000000000000014</v>
      </c>
      <c r="J2510" s="2">
        <v>525</v>
      </c>
      <c r="K2510" s="2">
        <v>34125.000000000007</v>
      </c>
      <c r="L2510" s="2" t="s">
        <v>80</v>
      </c>
      <c r="M2510" s="2">
        <f t="shared" si="236"/>
        <v>12</v>
      </c>
      <c r="N2510" s="2" t="str">
        <f t="shared" si="237"/>
        <v>Dec</v>
      </c>
      <c r="O2510" s="2" t="str">
        <f t="shared" si="238"/>
        <v>Thu</v>
      </c>
      <c r="P2510" s="2" t="str">
        <f t="shared" si="239"/>
        <v>2021</v>
      </c>
    </row>
    <row r="2511" spans="1:16" x14ac:dyDescent="0.3">
      <c r="A2511" s="2" t="s">
        <v>27</v>
      </c>
      <c r="B2511" s="3">
        <v>44539</v>
      </c>
      <c r="C2511" s="2" t="s">
        <v>33</v>
      </c>
      <c r="D2511" s="2" t="s">
        <v>93</v>
      </c>
      <c r="E2511" s="2" t="s">
        <v>94</v>
      </c>
      <c r="F2511" s="2" t="str">
        <f t="shared" si="234"/>
        <v>Men</v>
      </c>
      <c r="G2511" s="2" t="str">
        <f t="shared" si="235"/>
        <v xml:space="preserve"> Apparel</v>
      </c>
      <c r="H2511" s="2" t="s">
        <v>19</v>
      </c>
      <c r="I2511" s="2">
        <v>75.000000000000014</v>
      </c>
      <c r="J2511" s="2">
        <v>525</v>
      </c>
      <c r="K2511" s="2">
        <v>39375.000000000007</v>
      </c>
      <c r="L2511" s="2" t="s">
        <v>80</v>
      </c>
      <c r="M2511" s="2">
        <f t="shared" si="236"/>
        <v>12</v>
      </c>
      <c r="N2511" s="2" t="str">
        <f t="shared" si="237"/>
        <v>Dec</v>
      </c>
      <c r="O2511" s="2" t="str">
        <f t="shared" si="238"/>
        <v>Thu</v>
      </c>
      <c r="P2511" s="2" t="str">
        <f t="shared" si="239"/>
        <v>2021</v>
      </c>
    </row>
    <row r="2512" spans="1:16" x14ac:dyDescent="0.3">
      <c r="A2512" s="2" t="s">
        <v>27</v>
      </c>
      <c r="B2512" s="3">
        <v>44539</v>
      </c>
      <c r="C2512" s="2" t="s">
        <v>33</v>
      </c>
      <c r="D2512" s="2" t="s">
        <v>93</v>
      </c>
      <c r="E2512" s="2" t="s">
        <v>94</v>
      </c>
      <c r="F2512" s="2" t="str">
        <f t="shared" si="234"/>
        <v>Women</v>
      </c>
      <c r="G2512" s="2" t="str">
        <f t="shared" si="235"/>
        <v xml:space="preserve"> Apparel</v>
      </c>
      <c r="H2512" s="2" t="s">
        <v>20</v>
      </c>
      <c r="I2512" s="2">
        <v>80</v>
      </c>
      <c r="J2512" s="2">
        <v>625</v>
      </c>
      <c r="K2512" s="2">
        <v>50000</v>
      </c>
      <c r="L2512" s="2" t="s">
        <v>80</v>
      </c>
      <c r="M2512" s="2">
        <f t="shared" si="236"/>
        <v>12</v>
      </c>
      <c r="N2512" s="2" t="str">
        <f t="shared" si="237"/>
        <v>Dec</v>
      </c>
      <c r="O2512" s="2" t="str">
        <f t="shared" si="238"/>
        <v>Thu</v>
      </c>
      <c r="P2512" s="2" t="str">
        <f t="shared" si="239"/>
        <v>2021</v>
      </c>
    </row>
    <row r="2513" spans="1:16" x14ac:dyDescent="0.3">
      <c r="A2513" s="2" t="s">
        <v>58</v>
      </c>
      <c r="B2513" s="3">
        <v>44218</v>
      </c>
      <c r="C2513" s="2" t="s">
        <v>33</v>
      </c>
      <c r="D2513" s="2" t="s">
        <v>93</v>
      </c>
      <c r="E2513" s="2" t="s">
        <v>94</v>
      </c>
      <c r="F2513" s="2" t="str">
        <f t="shared" si="234"/>
        <v>Men</v>
      </c>
      <c r="G2513" s="2" t="str">
        <f t="shared" si="235"/>
        <v xml:space="preserve"> Street Footwear</v>
      </c>
      <c r="H2513" s="2" t="s">
        <v>14</v>
      </c>
      <c r="I2513" s="2">
        <v>40</v>
      </c>
      <c r="J2513" s="2">
        <v>500</v>
      </c>
      <c r="K2513" s="2">
        <v>20000</v>
      </c>
      <c r="L2513" s="2" t="s">
        <v>80</v>
      </c>
      <c r="M2513" s="2">
        <f t="shared" si="236"/>
        <v>1</v>
      </c>
      <c r="N2513" s="2" t="str">
        <f t="shared" si="237"/>
        <v>Jan</v>
      </c>
      <c r="O2513" s="2" t="str">
        <f t="shared" si="238"/>
        <v>Fri</v>
      </c>
      <c r="P2513" s="2" t="str">
        <f t="shared" si="239"/>
        <v>2021</v>
      </c>
    </row>
    <row r="2514" spans="1:16" x14ac:dyDescent="0.3">
      <c r="A2514" s="2" t="s">
        <v>58</v>
      </c>
      <c r="B2514" s="3">
        <v>44218</v>
      </c>
      <c r="C2514" s="2" t="s">
        <v>33</v>
      </c>
      <c r="D2514" s="2" t="s">
        <v>93</v>
      </c>
      <c r="E2514" s="2" t="s">
        <v>94</v>
      </c>
      <c r="F2514" s="2" t="str">
        <f t="shared" si="234"/>
        <v>Men</v>
      </c>
      <c r="G2514" s="2" t="str">
        <f t="shared" si="235"/>
        <v xml:space="preserve"> Athletic Footwear</v>
      </c>
      <c r="H2514" s="2" t="s">
        <v>16</v>
      </c>
      <c r="I2514" s="2">
        <v>40</v>
      </c>
      <c r="J2514" s="2">
        <v>300</v>
      </c>
      <c r="K2514" s="2">
        <v>12000</v>
      </c>
      <c r="L2514" s="2" t="s">
        <v>80</v>
      </c>
      <c r="M2514" s="2">
        <f t="shared" si="236"/>
        <v>1</v>
      </c>
      <c r="N2514" s="2" t="str">
        <f t="shared" si="237"/>
        <v>Jan</v>
      </c>
      <c r="O2514" s="2" t="str">
        <f t="shared" si="238"/>
        <v>Fri</v>
      </c>
      <c r="P2514" s="2" t="str">
        <f t="shared" si="239"/>
        <v>2021</v>
      </c>
    </row>
    <row r="2515" spans="1:16" x14ac:dyDescent="0.3">
      <c r="A2515" s="2" t="s">
        <v>58</v>
      </c>
      <c r="B2515" s="3">
        <v>44218</v>
      </c>
      <c r="C2515" s="2" t="s">
        <v>33</v>
      </c>
      <c r="D2515" s="2" t="s">
        <v>93</v>
      </c>
      <c r="E2515" s="2" t="s">
        <v>94</v>
      </c>
      <c r="F2515" s="2" t="str">
        <f t="shared" si="234"/>
        <v>Women</v>
      </c>
      <c r="G2515" s="2" t="str">
        <f t="shared" si="235"/>
        <v xml:space="preserve"> Street Footwear</v>
      </c>
      <c r="H2515" s="2" t="s">
        <v>17</v>
      </c>
      <c r="I2515" s="2">
        <v>30.000000000000004</v>
      </c>
      <c r="J2515" s="2">
        <v>300</v>
      </c>
      <c r="K2515" s="2">
        <v>9000.0000000000018</v>
      </c>
      <c r="L2515" s="2" t="s">
        <v>80</v>
      </c>
      <c r="M2515" s="2">
        <f t="shared" si="236"/>
        <v>1</v>
      </c>
      <c r="N2515" s="2" t="str">
        <f t="shared" si="237"/>
        <v>Jan</v>
      </c>
      <c r="O2515" s="2" t="str">
        <f t="shared" si="238"/>
        <v>Fri</v>
      </c>
      <c r="P2515" s="2" t="str">
        <f t="shared" si="239"/>
        <v>2021</v>
      </c>
    </row>
    <row r="2516" spans="1:16" x14ac:dyDescent="0.3">
      <c r="A2516" s="2" t="s">
        <v>58</v>
      </c>
      <c r="B2516" s="3">
        <v>44218</v>
      </c>
      <c r="C2516" s="2" t="s">
        <v>33</v>
      </c>
      <c r="D2516" s="2" t="s">
        <v>93</v>
      </c>
      <c r="E2516" s="2" t="s">
        <v>94</v>
      </c>
      <c r="F2516" s="2" t="str">
        <f t="shared" si="234"/>
        <v>Women</v>
      </c>
      <c r="G2516" s="2" t="str">
        <f t="shared" si="235"/>
        <v xml:space="preserve"> Athletic Footwear</v>
      </c>
      <c r="H2516" s="2" t="s">
        <v>18</v>
      </c>
      <c r="I2516" s="2">
        <v>35</v>
      </c>
      <c r="J2516" s="2">
        <v>150</v>
      </c>
      <c r="K2516" s="2">
        <v>5250</v>
      </c>
      <c r="L2516" s="2" t="s">
        <v>80</v>
      </c>
      <c r="M2516" s="2">
        <f t="shared" si="236"/>
        <v>1</v>
      </c>
      <c r="N2516" s="2" t="str">
        <f t="shared" si="237"/>
        <v>Jan</v>
      </c>
      <c r="O2516" s="2" t="str">
        <f t="shared" si="238"/>
        <v>Fri</v>
      </c>
      <c r="P2516" s="2" t="str">
        <f t="shared" si="239"/>
        <v>2021</v>
      </c>
    </row>
    <row r="2517" spans="1:16" x14ac:dyDescent="0.3">
      <c r="A2517" s="2" t="s">
        <v>58</v>
      </c>
      <c r="B2517" s="3">
        <v>44218</v>
      </c>
      <c r="C2517" s="2" t="s">
        <v>33</v>
      </c>
      <c r="D2517" s="2" t="s">
        <v>93</v>
      </c>
      <c r="E2517" s="2" t="s">
        <v>94</v>
      </c>
      <c r="F2517" s="2" t="str">
        <f t="shared" si="234"/>
        <v>Men</v>
      </c>
      <c r="G2517" s="2" t="str">
        <f t="shared" si="235"/>
        <v xml:space="preserve"> Apparel</v>
      </c>
      <c r="H2517" s="2" t="s">
        <v>19</v>
      </c>
      <c r="I2517" s="2">
        <v>49.999999999999993</v>
      </c>
      <c r="J2517" s="2">
        <v>200</v>
      </c>
      <c r="K2517" s="2">
        <v>9999.9999999999982</v>
      </c>
      <c r="L2517" s="2" t="s">
        <v>80</v>
      </c>
      <c r="M2517" s="2">
        <f t="shared" si="236"/>
        <v>1</v>
      </c>
      <c r="N2517" s="2" t="str">
        <f t="shared" si="237"/>
        <v>Jan</v>
      </c>
      <c r="O2517" s="2" t="str">
        <f t="shared" si="238"/>
        <v>Fri</v>
      </c>
      <c r="P2517" s="2" t="str">
        <f t="shared" si="239"/>
        <v>2021</v>
      </c>
    </row>
    <row r="2518" spans="1:16" x14ac:dyDescent="0.3">
      <c r="A2518" s="2" t="s">
        <v>58</v>
      </c>
      <c r="B2518" s="3">
        <v>44218</v>
      </c>
      <c r="C2518" s="2" t="s">
        <v>33</v>
      </c>
      <c r="D2518" s="2" t="s">
        <v>93</v>
      </c>
      <c r="E2518" s="2" t="s">
        <v>94</v>
      </c>
      <c r="F2518" s="2" t="str">
        <f t="shared" si="234"/>
        <v>Women</v>
      </c>
      <c r="G2518" s="2" t="str">
        <f t="shared" si="235"/>
        <v xml:space="preserve"> Apparel</v>
      </c>
      <c r="H2518" s="2" t="s">
        <v>20</v>
      </c>
      <c r="I2518" s="2">
        <v>40</v>
      </c>
      <c r="J2518" s="2">
        <v>300</v>
      </c>
      <c r="K2518" s="2">
        <v>12000</v>
      </c>
      <c r="L2518" s="2" t="s">
        <v>80</v>
      </c>
      <c r="M2518" s="2">
        <f t="shared" si="236"/>
        <v>1</v>
      </c>
      <c r="N2518" s="2" t="str">
        <f t="shared" si="237"/>
        <v>Jan</v>
      </c>
      <c r="O2518" s="2" t="str">
        <f t="shared" si="238"/>
        <v>Fri</v>
      </c>
      <c r="P2518" s="2" t="str">
        <f t="shared" si="239"/>
        <v>2021</v>
      </c>
    </row>
    <row r="2519" spans="1:16" x14ac:dyDescent="0.3">
      <c r="A2519" s="2" t="s">
        <v>58</v>
      </c>
      <c r="B2519" s="3">
        <v>44249</v>
      </c>
      <c r="C2519" s="2" t="s">
        <v>33</v>
      </c>
      <c r="D2519" s="2" t="s">
        <v>93</v>
      </c>
      <c r="E2519" s="2" t="s">
        <v>94</v>
      </c>
      <c r="F2519" s="2" t="str">
        <f t="shared" si="234"/>
        <v>Men</v>
      </c>
      <c r="G2519" s="2" t="str">
        <f t="shared" si="235"/>
        <v xml:space="preserve"> Street Footwear</v>
      </c>
      <c r="H2519" s="2" t="s">
        <v>14</v>
      </c>
      <c r="I2519" s="2">
        <v>40</v>
      </c>
      <c r="J2519" s="2">
        <v>550</v>
      </c>
      <c r="K2519" s="2">
        <v>22000</v>
      </c>
      <c r="L2519" s="2" t="s">
        <v>80</v>
      </c>
      <c r="M2519" s="2">
        <f t="shared" si="236"/>
        <v>2</v>
      </c>
      <c r="N2519" s="2" t="str">
        <f t="shared" si="237"/>
        <v>Feb</v>
      </c>
      <c r="O2519" s="2" t="str">
        <f t="shared" si="238"/>
        <v>Mon</v>
      </c>
      <c r="P2519" s="2" t="str">
        <f t="shared" si="239"/>
        <v>2021</v>
      </c>
    </row>
    <row r="2520" spans="1:16" x14ac:dyDescent="0.3">
      <c r="A2520" s="2" t="s">
        <v>58</v>
      </c>
      <c r="B2520" s="3">
        <v>44249</v>
      </c>
      <c r="C2520" s="2" t="s">
        <v>33</v>
      </c>
      <c r="D2520" s="2" t="s">
        <v>93</v>
      </c>
      <c r="E2520" s="2" t="s">
        <v>94</v>
      </c>
      <c r="F2520" s="2" t="str">
        <f t="shared" si="234"/>
        <v>Men</v>
      </c>
      <c r="G2520" s="2" t="str">
        <f t="shared" si="235"/>
        <v xml:space="preserve"> Athletic Footwear</v>
      </c>
      <c r="H2520" s="2" t="s">
        <v>16</v>
      </c>
      <c r="I2520" s="2">
        <v>40</v>
      </c>
      <c r="J2520" s="2">
        <v>200</v>
      </c>
      <c r="K2520" s="2">
        <v>8000</v>
      </c>
      <c r="L2520" s="2" t="s">
        <v>80</v>
      </c>
      <c r="M2520" s="2">
        <f t="shared" si="236"/>
        <v>2</v>
      </c>
      <c r="N2520" s="2" t="str">
        <f t="shared" si="237"/>
        <v>Feb</v>
      </c>
      <c r="O2520" s="2" t="str">
        <f t="shared" si="238"/>
        <v>Mon</v>
      </c>
      <c r="P2520" s="2" t="str">
        <f t="shared" si="239"/>
        <v>2021</v>
      </c>
    </row>
    <row r="2521" spans="1:16" x14ac:dyDescent="0.3">
      <c r="A2521" s="2" t="s">
        <v>58</v>
      </c>
      <c r="B2521" s="3">
        <v>44249</v>
      </c>
      <c r="C2521" s="2" t="s">
        <v>33</v>
      </c>
      <c r="D2521" s="2" t="s">
        <v>93</v>
      </c>
      <c r="E2521" s="2" t="s">
        <v>94</v>
      </c>
      <c r="F2521" s="2" t="str">
        <f t="shared" si="234"/>
        <v>Women</v>
      </c>
      <c r="G2521" s="2" t="str">
        <f t="shared" si="235"/>
        <v xml:space="preserve"> Street Footwear</v>
      </c>
      <c r="H2521" s="2" t="s">
        <v>17</v>
      </c>
      <c r="I2521" s="2">
        <v>30.000000000000004</v>
      </c>
      <c r="J2521" s="2">
        <v>250</v>
      </c>
      <c r="K2521" s="2">
        <v>7500.0000000000009</v>
      </c>
      <c r="L2521" s="2" t="s">
        <v>80</v>
      </c>
      <c r="M2521" s="2">
        <f t="shared" si="236"/>
        <v>2</v>
      </c>
      <c r="N2521" s="2" t="str">
        <f t="shared" si="237"/>
        <v>Feb</v>
      </c>
      <c r="O2521" s="2" t="str">
        <f t="shared" si="238"/>
        <v>Mon</v>
      </c>
      <c r="P2521" s="2" t="str">
        <f t="shared" si="239"/>
        <v>2021</v>
      </c>
    </row>
    <row r="2522" spans="1:16" x14ac:dyDescent="0.3">
      <c r="A2522" s="2" t="s">
        <v>58</v>
      </c>
      <c r="B2522" s="3">
        <v>44249</v>
      </c>
      <c r="C2522" s="2" t="s">
        <v>45</v>
      </c>
      <c r="D2522" s="2" t="s">
        <v>95</v>
      </c>
      <c r="E2522" s="2" t="s">
        <v>96</v>
      </c>
      <c r="F2522" s="2" t="str">
        <f t="shared" si="234"/>
        <v>Women</v>
      </c>
      <c r="G2522" s="2" t="str">
        <f t="shared" si="235"/>
        <v xml:space="preserve"> Athletic Footwear</v>
      </c>
      <c r="H2522" s="2" t="s">
        <v>18</v>
      </c>
      <c r="I2522" s="2">
        <v>35</v>
      </c>
      <c r="J2522" s="2">
        <v>125</v>
      </c>
      <c r="K2522" s="2">
        <v>4375</v>
      </c>
      <c r="L2522" s="2" t="s">
        <v>80</v>
      </c>
      <c r="M2522" s="2">
        <f t="shared" si="236"/>
        <v>2</v>
      </c>
      <c r="N2522" s="2" t="str">
        <f t="shared" si="237"/>
        <v>Feb</v>
      </c>
      <c r="O2522" s="2" t="str">
        <f t="shared" si="238"/>
        <v>Mon</v>
      </c>
      <c r="P2522" s="2" t="str">
        <f t="shared" si="239"/>
        <v>2021</v>
      </c>
    </row>
    <row r="2523" spans="1:16" x14ac:dyDescent="0.3">
      <c r="A2523" s="2" t="s">
        <v>58</v>
      </c>
      <c r="B2523" s="3">
        <v>44249</v>
      </c>
      <c r="C2523" s="2" t="s">
        <v>45</v>
      </c>
      <c r="D2523" s="2" t="s">
        <v>95</v>
      </c>
      <c r="E2523" s="2" t="s">
        <v>96</v>
      </c>
      <c r="F2523" s="2" t="str">
        <f t="shared" si="234"/>
        <v>Men</v>
      </c>
      <c r="G2523" s="2" t="str">
        <f t="shared" si="235"/>
        <v xml:space="preserve"> Apparel</v>
      </c>
      <c r="H2523" s="2" t="s">
        <v>19</v>
      </c>
      <c r="I2523" s="2">
        <v>49.999999999999993</v>
      </c>
      <c r="J2523" s="2">
        <v>200</v>
      </c>
      <c r="K2523" s="2">
        <v>9999.9999999999982</v>
      </c>
      <c r="L2523" s="2" t="s">
        <v>80</v>
      </c>
      <c r="M2523" s="2">
        <f t="shared" si="236"/>
        <v>2</v>
      </c>
      <c r="N2523" s="2" t="str">
        <f t="shared" si="237"/>
        <v>Feb</v>
      </c>
      <c r="O2523" s="2" t="str">
        <f t="shared" si="238"/>
        <v>Mon</v>
      </c>
      <c r="P2523" s="2" t="str">
        <f t="shared" si="239"/>
        <v>2021</v>
      </c>
    </row>
    <row r="2524" spans="1:16" x14ac:dyDescent="0.3">
      <c r="A2524" s="2" t="s">
        <v>58</v>
      </c>
      <c r="B2524" s="3">
        <v>44249</v>
      </c>
      <c r="C2524" s="2" t="s">
        <v>45</v>
      </c>
      <c r="D2524" s="2" t="s">
        <v>95</v>
      </c>
      <c r="E2524" s="2" t="s">
        <v>96</v>
      </c>
      <c r="F2524" s="2" t="str">
        <f t="shared" si="234"/>
        <v>Women</v>
      </c>
      <c r="G2524" s="2" t="str">
        <f t="shared" si="235"/>
        <v xml:space="preserve"> Apparel</v>
      </c>
      <c r="H2524" s="2" t="s">
        <v>20</v>
      </c>
      <c r="I2524" s="2">
        <v>40</v>
      </c>
      <c r="J2524" s="2">
        <v>300</v>
      </c>
      <c r="K2524" s="2">
        <v>12000</v>
      </c>
      <c r="L2524" s="2" t="s">
        <v>80</v>
      </c>
      <c r="M2524" s="2">
        <f t="shared" si="236"/>
        <v>2</v>
      </c>
      <c r="N2524" s="2" t="str">
        <f t="shared" si="237"/>
        <v>Feb</v>
      </c>
      <c r="O2524" s="2" t="str">
        <f t="shared" si="238"/>
        <v>Mon</v>
      </c>
      <c r="P2524" s="2" t="str">
        <f t="shared" si="239"/>
        <v>2021</v>
      </c>
    </row>
    <row r="2525" spans="1:16" x14ac:dyDescent="0.3">
      <c r="A2525" s="2" t="s">
        <v>58</v>
      </c>
      <c r="B2525" s="3">
        <v>44276</v>
      </c>
      <c r="C2525" s="2" t="s">
        <v>45</v>
      </c>
      <c r="D2525" s="2" t="s">
        <v>95</v>
      </c>
      <c r="E2525" s="2" t="s">
        <v>96</v>
      </c>
      <c r="F2525" s="2" t="str">
        <f t="shared" si="234"/>
        <v>Men</v>
      </c>
      <c r="G2525" s="2" t="str">
        <f t="shared" si="235"/>
        <v xml:space="preserve"> Street Footwear</v>
      </c>
      <c r="H2525" s="2" t="s">
        <v>14</v>
      </c>
      <c r="I2525" s="2">
        <v>45</v>
      </c>
      <c r="J2525" s="2">
        <v>520</v>
      </c>
      <c r="K2525" s="2">
        <v>23400</v>
      </c>
      <c r="L2525" s="2" t="s">
        <v>80</v>
      </c>
      <c r="M2525" s="2">
        <f t="shared" si="236"/>
        <v>3</v>
      </c>
      <c r="N2525" s="2" t="str">
        <f t="shared" si="237"/>
        <v>Mar</v>
      </c>
      <c r="O2525" s="2" t="str">
        <f t="shared" si="238"/>
        <v>Sun</v>
      </c>
      <c r="P2525" s="2" t="str">
        <f t="shared" si="239"/>
        <v>2021</v>
      </c>
    </row>
    <row r="2526" spans="1:16" x14ac:dyDescent="0.3">
      <c r="A2526" s="2" t="s">
        <v>58</v>
      </c>
      <c r="B2526" s="3">
        <v>44276</v>
      </c>
      <c r="C2526" s="2" t="s">
        <v>45</v>
      </c>
      <c r="D2526" s="2" t="s">
        <v>95</v>
      </c>
      <c r="E2526" s="2" t="s">
        <v>96</v>
      </c>
      <c r="F2526" s="2" t="str">
        <f t="shared" si="234"/>
        <v>Men</v>
      </c>
      <c r="G2526" s="2" t="str">
        <f t="shared" si="235"/>
        <v xml:space="preserve"> Athletic Footwear</v>
      </c>
      <c r="H2526" s="2" t="s">
        <v>16</v>
      </c>
      <c r="I2526" s="2">
        <v>45</v>
      </c>
      <c r="J2526" s="2">
        <v>225</v>
      </c>
      <c r="K2526" s="2">
        <v>10125</v>
      </c>
      <c r="L2526" s="2" t="s">
        <v>80</v>
      </c>
      <c r="M2526" s="2">
        <f t="shared" si="236"/>
        <v>3</v>
      </c>
      <c r="N2526" s="2" t="str">
        <f t="shared" si="237"/>
        <v>Mar</v>
      </c>
      <c r="O2526" s="2" t="str">
        <f t="shared" si="238"/>
        <v>Sun</v>
      </c>
      <c r="P2526" s="2" t="str">
        <f t="shared" si="239"/>
        <v>2021</v>
      </c>
    </row>
    <row r="2527" spans="1:16" x14ac:dyDescent="0.3">
      <c r="A2527" s="2" t="s">
        <v>58</v>
      </c>
      <c r="B2527" s="3">
        <v>44276</v>
      </c>
      <c r="C2527" s="2" t="s">
        <v>45</v>
      </c>
      <c r="D2527" s="2" t="s">
        <v>95</v>
      </c>
      <c r="E2527" s="2" t="s">
        <v>96</v>
      </c>
      <c r="F2527" s="2" t="str">
        <f t="shared" si="234"/>
        <v>Women</v>
      </c>
      <c r="G2527" s="2" t="str">
        <f t="shared" si="235"/>
        <v xml:space="preserve"> Street Footwear</v>
      </c>
      <c r="H2527" s="2" t="s">
        <v>17</v>
      </c>
      <c r="I2527" s="2">
        <v>35</v>
      </c>
      <c r="J2527" s="2">
        <v>250</v>
      </c>
      <c r="K2527" s="2">
        <v>8750</v>
      </c>
      <c r="L2527" s="2" t="s">
        <v>80</v>
      </c>
      <c r="M2527" s="2">
        <f t="shared" si="236"/>
        <v>3</v>
      </c>
      <c r="N2527" s="2" t="str">
        <f t="shared" si="237"/>
        <v>Mar</v>
      </c>
      <c r="O2527" s="2" t="str">
        <f t="shared" si="238"/>
        <v>Sun</v>
      </c>
      <c r="P2527" s="2" t="str">
        <f t="shared" si="239"/>
        <v>2021</v>
      </c>
    </row>
    <row r="2528" spans="1:16" x14ac:dyDescent="0.3">
      <c r="A2528" s="2" t="s">
        <v>58</v>
      </c>
      <c r="B2528" s="3">
        <v>44276</v>
      </c>
      <c r="C2528" s="2" t="s">
        <v>45</v>
      </c>
      <c r="D2528" s="2" t="s">
        <v>95</v>
      </c>
      <c r="E2528" s="2" t="s">
        <v>96</v>
      </c>
      <c r="F2528" s="2" t="str">
        <f t="shared" si="234"/>
        <v>Women</v>
      </c>
      <c r="G2528" s="2" t="str">
        <f t="shared" si="235"/>
        <v xml:space="preserve"> Athletic Footwear</v>
      </c>
      <c r="H2528" s="2" t="s">
        <v>18</v>
      </c>
      <c r="I2528" s="2">
        <v>40</v>
      </c>
      <c r="J2528" s="2">
        <v>100</v>
      </c>
      <c r="K2528" s="2">
        <v>4000</v>
      </c>
      <c r="L2528" s="2" t="s">
        <v>80</v>
      </c>
      <c r="M2528" s="2">
        <f t="shared" si="236"/>
        <v>3</v>
      </c>
      <c r="N2528" s="2" t="str">
        <f t="shared" si="237"/>
        <v>Mar</v>
      </c>
      <c r="O2528" s="2" t="str">
        <f t="shared" si="238"/>
        <v>Sun</v>
      </c>
      <c r="P2528" s="2" t="str">
        <f t="shared" si="239"/>
        <v>2021</v>
      </c>
    </row>
    <row r="2529" spans="1:16" x14ac:dyDescent="0.3">
      <c r="A2529" s="2" t="s">
        <v>58</v>
      </c>
      <c r="B2529" s="3">
        <v>44276</v>
      </c>
      <c r="C2529" s="2" t="s">
        <v>45</v>
      </c>
      <c r="D2529" s="2" t="s">
        <v>95</v>
      </c>
      <c r="E2529" s="2" t="s">
        <v>96</v>
      </c>
      <c r="F2529" s="2" t="str">
        <f t="shared" si="234"/>
        <v>Men</v>
      </c>
      <c r="G2529" s="2" t="str">
        <f t="shared" si="235"/>
        <v xml:space="preserve"> Apparel</v>
      </c>
      <c r="H2529" s="2" t="s">
        <v>19</v>
      </c>
      <c r="I2529" s="2">
        <v>54.999999999999993</v>
      </c>
      <c r="J2529" s="2">
        <v>150</v>
      </c>
      <c r="K2529" s="2">
        <v>8249.9999999999982</v>
      </c>
      <c r="L2529" s="2" t="s">
        <v>80</v>
      </c>
      <c r="M2529" s="2">
        <f t="shared" si="236"/>
        <v>3</v>
      </c>
      <c r="N2529" s="2" t="str">
        <f t="shared" si="237"/>
        <v>Mar</v>
      </c>
      <c r="O2529" s="2" t="str">
        <f t="shared" si="238"/>
        <v>Sun</v>
      </c>
      <c r="P2529" s="2" t="str">
        <f t="shared" si="239"/>
        <v>2021</v>
      </c>
    </row>
    <row r="2530" spans="1:16" x14ac:dyDescent="0.3">
      <c r="A2530" s="2" t="s">
        <v>58</v>
      </c>
      <c r="B2530" s="3">
        <v>44276</v>
      </c>
      <c r="C2530" s="2" t="s">
        <v>45</v>
      </c>
      <c r="D2530" s="2" t="s">
        <v>95</v>
      </c>
      <c r="E2530" s="2" t="s">
        <v>96</v>
      </c>
      <c r="F2530" s="2" t="str">
        <f t="shared" si="234"/>
        <v>Women</v>
      </c>
      <c r="G2530" s="2" t="str">
        <f t="shared" si="235"/>
        <v xml:space="preserve"> Apparel</v>
      </c>
      <c r="H2530" s="2" t="s">
        <v>20</v>
      </c>
      <c r="I2530" s="2">
        <v>45</v>
      </c>
      <c r="J2530" s="2">
        <v>250</v>
      </c>
      <c r="K2530" s="2">
        <v>11250</v>
      </c>
      <c r="L2530" s="2" t="s">
        <v>80</v>
      </c>
      <c r="M2530" s="2">
        <f t="shared" si="236"/>
        <v>3</v>
      </c>
      <c r="N2530" s="2" t="str">
        <f t="shared" si="237"/>
        <v>Mar</v>
      </c>
      <c r="O2530" s="2" t="str">
        <f t="shared" si="238"/>
        <v>Sun</v>
      </c>
      <c r="P2530" s="2" t="str">
        <f t="shared" si="239"/>
        <v>2021</v>
      </c>
    </row>
    <row r="2531" spans="1:16" x14ac:dyDescent="0.3">
      <c r="A2531" s="2" t="s">
        <v>58</v>
      </c>
      <c r="B2531" s="3">
        <v>44308</v>
      </c>
      <c r="C2531" s="2" t="s">
        <v>45</v>
      </c>
      <c r="D2531" s="2" t="s">
        <v>95</v>
      </c>
      <c r="E2531" s="2" t="s">
        <v>96</v>
      </c>
      <c r="F2531" s="2" t="str">
        <f t="shared" si="234"/>
        <v>Men</v>
      </c>
      <c r="G2531" s="2" t="str">
        <f t="shared" si="235"/>
        <v xml:space="preserve"> Street Footwear</v>
      </c>
      <c r="H2531" s="2" t="s">
        <v>14</v>
      </c>
      <c r="I2531" s="2">
        <v>45</v>
      </c>
      <c r="J2531" s="2">
        <v>475</v>
      </c>
      <c r="K2531" s="2">
        <v>21375</v>
      </c>
      <c r="L2531" s="2" t="s">
        <v>80</v>
      </c>
      <c r="M2531" s="2">
        <f t="shared" si="236"/>
        <v>4</v>
      </c>
      <c r="N2531" s="2" t="str">
        <f t="shared" si="237"/>
        <v>Apr</v>
      </c>
      <c r="O2531" s="2" t="str">
        <f t="shared" si="238"/>
        <v>Thu</v>
      </c>
      <c r="P2531" s="2" t="str">
        <f t="shared" si="239"/>
        <v>2021</v>
      </c>
    </row>
    <row r="2532" spans="1:16" x14ac:dyDescent="0.3">
      <c r="A2532" s="2" t="s">
        <v>58</v>
      </c>
      <c r="B2532" s="3">
        <v>44308</v>
      </c>
      <c r="C2532" s="2" t="s">
        <v>45</v>
      </c>
      <c r="D2532" s="2" t="s">
        <v>95</v>
      </c>
      <c r="E2532" s="2" t="s">
        <v>96</v>
      </c>
      <c r="F2532" s="2" t="str">
        <f t="shared" si="234"/>
        <v>Men</v>
      </c>
      <c r="G2532" s="2" t="str">
        <f t="shared" si="235"/>
        <v xml:space="preserve"> Athletic Footwear</v>
      </c>
      <c r="H2532" s="2" t="s">
        <v>16</v>
      </c>
      <c r="I2532" s="2">
        <v>45</v>
      </c>
      <c r="J2532" s="2">
        <v>175</v>
      </c>
      <c r="K2532" s="2">
        <v>7875</v>
      </c>
      <c r="L2532" s="2" t="s">
        <v>80</v>
      </c>
      <c r="M2532" s="2">
        <f t="shared" si="236"/>
        <v>4</v>
      </c>
      <c r="N2532" s="2" t="str">
        <f t="shared" si="237"/>
        <v>Apr</v>
      </c>
      <c r="O2532" s="2" t="str">
        <f t="shared" si="238"/>
        <v>Thu</v>
      </c>
      <c r="P2532" s="2" t="str">
        <f t="shared" si="239"/>
        <v>2021</v>
      </c>
    </row>
    <row r="2533" spans="1:16" x14ac:dyDescent="0.3">
      <c r="A2533" s="2" t="s">
        <v>58</v>
      </c>
      <c r="B2533" s="3">
        <v>44308</v>
      </c>
      <c r="C2533" s="2" t="s">
        <v>45</v>
      </c>
      <c r="D2533" s="2" t="s">
        <v>95</v>
      </c>
      <c r="E2533" s="2" t="s">
        <v>96</v>
      </c>
      <c r="F2533" s="2" t="str">
        <f t="shared" si="234"/>
        <v>Women</v>
      </c>
      <c r="G2533" s="2" t="str">
        <f t="shared" si="235"/>
        <v xml:space="preserve"> Street Footwear</v>
      </c>
      <c r="H2533" s="2" t="s">
        <v>17</v>
      </c>
      <c r="I2533" s="2">
        <v>40</v>
      </c>
      <c r="J2533" s="2">
        <v>175</v>
      </c>
      <c r="K2533" s="2">
        <v>7000</v>
      </c>
      <c r="L2533" s="2" t="s">
        <v>80</v>
      </c>
      <c r="M2533" s="2">
        <f t="shared" si="236"/>
        <v>4</v>
      </c>
      <c r="N2533" s="2" t="str">
        <f t="shared" si="237"/>
        <v>Apr</v>
      </c>
      <c r="O2533" s="2" t="str">
        <f t="shared" si="238"/>
        <v>Thu</v>
      </c>
      <c r="P2533" s="2" t="str">
        <f t="shared" si="239"/>
        <v>2021</v>
      </c>
    </row>
    <row r="2534" spans="1:16" x14ac:dyDescent="0.3">
      <c r="A2534" s="2" t="s">
        <v>58</v>
      </c>
      <c r="B2534" s="3">
        <v>44308</v>
      </c>
      <c r="C2534" s="2" t="s">
        <v>45</v>
      </c>
      <c r="D2534" s="2" t="s">
        <v>95</v>
      </c>
      <c r="E2534" s="2" t="s">
        <v>96</v>
      </c>
      <c r="F2534" s="2" t="str">
        <f t="shared" si="234"/>
        <v>Women</v>
      </c>
      <c r="G2534" s="2" t="str">
        <f t="shared" si="235"/>
        <v xml:space="preserve"> Athletic Footwear</v>
      </c>
      <c r="H2534" s="2" t="s">
        <v>18</v>
      </c>
      <c r="I2534" s="2">
        <v>45</v>
      </c>
      <c r="J2534" s="2">
        <v>100</v>
      </c>
      <c r="K2534" s="2">
        <v>4500</v>
      </c>
      <c r="L2534" s="2" t="s">
        <v>80</v>
      </c>
      <c r="M2534" s="2">
        <f t="shared" si="236"/>
        <v>4</v>
      </c>
      <c r="N2534" s="2" t="str">
        <f t="shared" si="237"/>
        <v>Apr</v>
      </c>
      <c r="O2534" s="2" t="str">
        <f t="shared" si="238"/>
        <v>Thu</v>
      </c>
      <c r="P2534" s="2" t="str">
        <f t="shared" si="239"/>
        <v>2021</v>
      </c>
    </row>
    <row r="2535" spans="1:16" x14ac:dyDescent="0.3">
      <c r="A2535" s="2" t="s">
        <v>58</v>
      </c>
      <c r="B2535" s="3">
        <v>44308</v>
      </c>
      <c r="C2535" s="2" t="s">
        <v>45</v>
      </c>
      <c r="D2535" s="2" t="s">
        <v>95</v>
      </c>
      <c r="E2535" s="2" t="s">
        <v>96</v>
      </c>
      <c r="F2535" s="2" t="str">
        <f t="shared" si="234"/>
        <v>Men</v>
      </c>
      <c r="G2535" s="2" t="str">
        <f t="shared" si="235"/>
        <v xml:space="preserve"> Apparel</v>
      </c>
      <c r="H2535" s="2" t="s">
        <v>19</v>
      </c>
      <c r="I2535" s="2">
        <v>50</v>
      </c>
      <c r="J2535" s="2">
        <v>125</v>
      </c>
      <c r="K2535" s="2">
        <v>6250</v>
      </c>
      <c r="L2535" s="2" t="s">
        <v>80</v>
      </c>
      <c r="M2535" s="2">
        <f t="shared" si="236"/>
        <v>4</v>
      </c>
      <c r="N2535" s="2" t="str">
        <f t="shared" si="237"/>
        <v>Apr</v>
      </c>
      <c r="O2535" s="2" t="str">
        <f t="shared" si="238"/>
        <v>Thu</v>
      </c>
      <c r="P2535" s="2" t="str">
        <f t="shared" si="239"/>
        <v>2021</v>
      </c>
    </row>
    <row r="2536" spans="1:16" x14ac:dyDescent="0.3">
      <c r="A2536" s="2" t="s">
        <v>58</v>
      </c>
      <c r="B2536" s="3">
        <v>44308</v>
      </c>
      <c r="C2536" s="2" t="s">
        <v>45</v>
      </c>
      <c r="D2536" s="2" t="s">
        <v>95</v>
      </c>
      <c r="E2536" s="2" t="s">
        <v>96</v>
      </c>
      <c r="F2536" s="2" t="str">
        <f t="shared" si="234"/>
        <v>Women</v>
      </c>
      <c r="G2536" s="2" t="str">
        <f t="shared" si="235"/>
        <v xml:space="preserve"> Apparel</v>
      </c>
      <c r="H2536" s="2" t="s">
        <v>20</v>
      </c>
      <c r="I2536" s="2">
        <v>40</v>
      </c>
      <c r="J2536" s="2">
        <v>250</v>
      </c>
      <c r="K2536" s="2">
        <v>10000</v>
      </c>
      <c r="L2536" s="2" t="s">
        <v>80</v>
      </c>
      <c r="M2536" s="2">
        <f t="shared" si="236"/>
        <v>4</v>
      </c>
      <c r="N2536" s="2" t="str">
        <f t="shared" si="237"/>
        <v>Apr</v>
      </c>
      <c r="O2536" s="2" t="str">
        <f t="shared" si="238"/>
        <v>Thu</v>
      </c>
      <c r="P2536" s="2" t="str">
        <f t="shared" si="239"/>
        <v>2021</v>
      </c>
    </row>
    <row r="2537" spans="1:16" x14ac:dyDescent="0.3">
      <c r="A2537" s="2" t="s">
        <v>58</v>
      </c>
      <c r="B2537" s="3">
        <v>44339</v>
      </c>
      <c r="C2537" s="2" t="s">
        <v>45</v>
      </c>
      <c r="D2537" s="2" t="s">
        <v>95</v>
      </c>
      <c r="E2537" s="2" t="s">
        <v>96</v>
      </c>
      <c r="F2537" s="2" t="str">
        <f t="shared" si="234"/>
        <v>Men</v>
      </c>
      <c r="G2537" s="2" t="str">
        <f t="shared" si="235"/>
        <v xml:space="preserve"> Street Footwear</v>
      </c>
      <c r="H2537" s="2" t="s">
        <v>14</v>
      </c>
      <c r="I2537" s="2">
        <v>50</v>
      </c>
      <c r="J2537" s="2">
        <v>520</v>
      </c>
      <c r="K2537" s="2">
        <v>26000</v>
      </c>
      <c r="L2537" s="2" t="s">
        <v>80</v>
      </c>
      <c r="M2537" s="2">
        <f t="shared" si="236"/>
        <v>5</v>
      </c>
      <c r="N2537" s="2" t="str">
        <f t="shared" si="237"/>
        <v>May</v>
      </c>
      <c r="O2537" s="2" t="str">
        <f t="shared" si="238"/>
        <v>Sun</v>
      </c>
      <c r="P2537" s="2" t="str">
        <f t="shared" si="239"/>
        <v>2021</v>
      </c>
    </row>
    <row r="2538" spans="1:16" x14ac:dyDescent="0.3">
      <c r="A2538" s="2" t="s">
        <v>58</v>
      </c>
      <c r="B2538" s="3">
        <v>44339</v>
      </c>
      <c r="C2538" s="2" t="s">
        <v>45</v>
      </c>
      <c r="D2538" s="2" t="s">
        <v>95</v>
      </c>
      <c r="E2538" s="2" t="s">
        <v>96</v>
      </c>
      <c r="F2538" s="2" t="str">
        <f t="shared" si="234"/>
        <v>Men</v>
      </c>
      <c r="G2538" s="2" t="str">
        <f t="shared" si="235"/>
        <v xml:space="preserve"> Athletic Footwear</v>
      </c>
      <c r="H2538" s="2" t="s">
        <v>16</v>
      </c>
      <c r="I2538" s="2">
        <v>45.000000000000007</v>
      </c>
      <c r="J2538" s="2">
        <v>225</v>
      </c>
      <c r="K2538" s="2">
        <v>10125.000000000002</v>
      </c>
      <c r="L2538" s="2" t="s">
        <v>80</v>
      </c>
      <c r="M2538" s="2">
        <f t="shared" si="236"/>
        <v>5</v>
      </c>
      <c r="N2538" s="2" t="str">
        <f t="shared" si="237"/>
        <v>May</v>
      </c>
      <c r="O2538" s="2" t="str">
        <f t="shared" si="238"/>
        <v>Sun</v>
      </c>
      <c r="P2538" s="2" t="str">
        <f t="shared" si="239"/>
        <v>2021</v>
      </c>
    </row>
    <row r="2539" spans="1:16" x14ac:dyDescent="0.3">
      <c r="A2539" s="2" t="s">
        <v>58</v>
      </c>
      <c r="B2539" s="3">
        <v>44339</v>
      </c>
      <c r="C2539" s="2" t="s">
        <v>45</v>
      </c>
      <c r="D2539" s="2" t="s">
        <v>95</v>
      </c>
      <c r="E2539" s="2" t="s">
        <v>96</v>
      </c>
      <c r="F2539" s="2" t="str">
        <f t="shared" si="234"/>
        <v>Women</v>
      </c>
      <c r="G2539" s="2" t="str">
        <f t="shared" si="235"/>
        <v xml:space="preserve"> Street Footwear</v>
      </c>
      <c r="H2539" s="2" t="s">
        <v>17</v>
      </c>
      <c r="I2539" s="2">
        <v>40</v>
      </c>
      <c r="J2539" s="2">
        <v>200</v>
      </c>
      <c r="K2539" s="2">
        <v>8000</v>
      </c>
      <c r="L2539" s="2" t="s">
        <v>80</v>
      </c>
      <c r="M2539" s="2">
        <f t="shared" si="236"/>
        <v>5</v>
      </c>
      <c r="N2539" s="2" t="str">
        <f t="shared" si="237"/>
        <v>May</v>
      </c>
      <c r="O2539" s="2" t="str">
        <f t="shared" si="238"/>
        <v>Sun</v>
      </c>
      <c r="P2539" s="2" t="str">
        <f t="shared" si="239"/>
        <v>2021</v>
      </c>
    </row>
    <row r="2540" spans="1:16" x14ac:dyDescent="0.3">
      <c r="A2540" s="2" t="s">
        <v>58</v>
      </c>
      <c r="B2540" s="3">
        <v>44339</v>
      </c>
      <c r="C2540" s="2" t="s">
        <v>45</v>
      </c>
      <c r="D2540" s="2" t="s">
        <v>95</v>
      </c>
      <c r="E2540" s="2" t="s">
        <v>96</v>
      </c>
      <c r="F2540" s="2" t="str">
        <f t="shared" si="234"/>
        <v>Women</v>
      </c>
      <c r="G2540" s="2" t="str">
        <f t="shared" si="235"/>
        <v xml:space="preserve"> Athletic Footwear</v>
      </c>
      <c r="H2540" s="2" t="s">
        <v>18</v>
      </c>
      <c r="I2540" s="2">
        <v>40</v>
      </c>
      <c r="J2540" s="2">
        <v>125</v>
      </c>
      <c r="K2540" s="2">
        <v>5000</v>
      </c>
      <c r="L2540" s="2" t="s">
        <v>80</v>
      </c>
      <c r="M2540" s="2">
        <f t="shared" si="236"/>
        <v>5</v>
      </c>
      <c r="N2540" s="2" t="str">
        <f t="shared" si="237"/>
        <v>May</v>
      </c>
      <c r="O2540" s="2" t="str">
        <f t="shared" si="238"/>
        <v>Sun</v>
      </c>
      <c r="P2540" s="2" t="str">
        <f t="shared" si="239"/>
        <v>2021</v>
      </c>
    </row>
    <row r="2541" spans="1:16" x14ac:dyDescent="0.3">
      <c r="A2541" s="2" t="s">
        <v>58</v>
      </c>
      <c r="B2541" s="3">
        <v>44339</v>
      </c>
      <c r="C2541" s="2" t="s">
        <v>45</v>
      </c>
      <c r="D2541" s="2" t="s">
        <v>95</v>
      </c>
      <c r="E2541" s="2" t="s">
        <v>96</v>
      </c>
      <c r="F2541" s="2" t="str">
        <f t="shared" si="234"/>
        <v>Men</v>
      </c>
      <c r="G2541" s="2" t="str">
        <f t="shared" si="235"/>
        <v xml:space="preserve"> Apparel</v>
      </c>
      <c r="H2541" s="2" t="s">
        <v>19</v>
      </c>
      <c r="I2541" s="2">
        <v>50</v>
      </c>
      <c r="J2541" s="2">
        <v>150</v>
      </c>
      <c r="K2541" s="2">
        <v>7500</v>
      </c>
      <c r="L2541" s="2" t="s">
        <v>80</v>
      </c>
      <c r="M2541" s="2">
        <f t="shared" si="236"/>
        <v>5</v>
      </c>
      <c r="N2541" s="2" t="str">
        <f t="shared" si="237"/>
        <v>May</v>
      </c>
      <c r="O2541" s="2" t="str">
        <f t="shared" si="238"/>
        <v>Sun</v>
      </c>
      <c r="P2541" s="2" t="str">
        <f t="shared" si="239"/>
        <v>2021</v>
      </c>
    </row>
    <row r="2542" spans="1:16" x14ac:dyDescent="0.3">
      <c r="A2542" s="2" t="s">
        <v>58</v>
      </c>
      <c r="B2542" s="3">
        <v>44339</v>
      </c>
      <c r="C2542" s="2" t="s">
        <v>45</v>
      </c>
      <c r="D2542" s="2" t="s">
        <v>95</v>
      </c>
      <c r="E2542" s="2" t="s">
        <v>96</v>
      </c>
      <c r="F2542" s="2" t="str">
        <f t="shared" si="234"/>
        <v>Women</v>
      </c>
      <c r="G2542" s="2" t="str">
        <f t="shared" si="235"/>
        <v xml:space="preserve"> Apparel</v>
      </c>
      <c r="H2542" s="2" t="s">
        <v>20</v>
      </c>
      <c r="I2542" s="2">
        <v>55.000000000000007</v>
      </c>
      <c r="J2542" s="2">
        <v>275</v>
      </c>
      <c r="K2542" s="2">
        <v>15125.000000000002</v>
      </c>
      <c r="L2542" s="2" t="s">
        <v>80</v>
      </c>
      <c r="M2542" s="2">
        <f t="shared" si="236"/>
        <v>5</v>
      </c>
      <c r="N2542" s="2" t="str">
        <f t="shared" si="237"/>
        <v>May</v>
      </c>
      <c r="O2542" s="2" t="str">
        <f t="shared" si="238"/>
        <v>Sun</v>
      </c>
      <c r="P2542" s="2" t="str">
        <f t="shared" si="239"/>
        <v>2021</v>
      </c>
    </row>
    <row r="2543" spans="1:16" x14ac:dyDescent="0.3">
      <c r="A2543" s="2" t="s">
        <v>58</v>
      </c>
      <c r="B2543" s="3">
        <v>44369</v>
      </c>
      <c r="C2543" s="2" t="s">
        <v>45</v>
      </c>
      <c r="D2543" s="2" t="s">
        <v>95</v>
      </c>
      <c r="E2543" s="2" t="s">
        <v>96</v>
      </c>
      <c r="F2543" s="2" t="str">
        <f t="shared" si="234"/>
        <v>Men</v>
      </c>
      <c r="G2543" s="2" t="str">
        <f t="shared" si="235"/>
        <v xml:space="preserve"> Street Footwear</v>
      </c>
      <c r="H2543" s="2" t="s">
        <v>14</v>
      </c>
      <c r="I2543" s="2">
        <v>40</v>
      </c>
      <c r="J2543" s="2">
        <v>525</v>
      </c>
      <c r="K2543" s="2">
        <v>21000</v>
      </c>
      <c r="L2543" s="2" t="s">
        <v>80</v>
      </c>
      <c r="M2543" s="2">
        <f t="shared" si="236"/>
        <v>6</v>
      </c>
      <c r="N2543" s="2" t="str">
        <f t="shared" si="237"/>
        <v>Jun</v>
      </c>
      <c r="O2543" s="2" t="str">
        <f t="shared" si="238"/>
        <v>Tue</v>
      </c>
      <c r="P2543" s="2" t="str">
        <f t="shared" si="239"/>
        <v>2021</v>
      </c>
    </row>
    <row r="2544" spans="1:16" x14ac:dyDescent="0.3">
      <c r="A2544" s="2" t="s">
        <v>58</v>
      </c>
      <c r="B2544" s="3">
        <v>44369</v>
      </c>
      <c r="C2544" s="2" t="s">
        <v>45</v>
      </c>
      <c r="D2544" s="2" t="s">
        <v>95</v>
      </c>
      <c r="E2544" s="2" t="s">
        <v>96</v>
      </c>
      <c r="F2544" s="2" t="str">
        <f t="shared" si="234"/>
        <v>Men</v>
      </c>
      <c r="G2544" s="2" t="str">
        <f t="shared" si="235"/>
        <v xml:space="preserve"> Athletic Footwear</v>
      </c>
      <c r="H2544" s="2" t="s">
        <v>16</v>
      </c>
      <c r="I2544" s="2">
        <v>35.000000000000007</v>
      </c>
      <c r="J2544" s="2">
        <v>275</v>
      </c>
      <c r="K2544" s="2">
        <v>9625.0000000000018</v>
      </c>
      <c r="L2544" s="2" t="s">
        <v>80</v>
      </c>
      <c r="M2544" s="2">
        <f t="shared" si="236"/>
        <v>6</v>
      </c>
      <c r="N2544" s="2" t="str">
        <f t="shared" si="237"/>
        <v>Jun</v>
      </c>
      <c r="O2544" s="2" t="str">
        <f t="shared" si="238"/>
        <v>Tue</v>
      </c>
      <c r="P2544" s="2" t="str">
        <f t="shared" si="239"/>
        <v>2021</v>
      </c>
    </row>
    <row r="2545" spans="1:16" x14ac:dyDescent="0.3">
      <c r="A2545" s="2" t="s">
        <v>58</v>
      </c>
      <c r="B2545" s="3">
        <v>44369</v>
      </c>
      <c r="C2545" s="2" t="s">
        <v>45</v>
      </c>
      <c r="D2545" s="2" t="s">
        <v>95</v>
      </c>
      <c r="E2545" s="2" t="s">
        <v>96</v>
      </c>
      <c r="F2545" s="2" t="str">
        <f t="shared" si="234"/>
        <v>Women</v>
      </c>
      <c r="G2545" s="2" t="str">
        <f t="shared" si="235"/>
        <v xml:space="preserve"> Street Footwear</v>
      </c>
      <c r="H2545" s="2" t="s">
        <v>17</v>
      </c>
      <c r="I2545" s="2">
        <v>30.000000000000004</v>
      </c>
      <c r="J2545" s="2">
        <v>225</v>
      </c>
      <c r="K2545" s="2">
        <v>6750.0000000000009</v>
      </c>
      <c r="L2545" s="2" t="s">
        <v>80</v>
      </c>
      <c r="M2545" s="2">
        <f t="shared" si="236"/>
        <v>6</v>
      </c>
      <c r="N2545" s="2" t="str">
        <f t="shared" si="237"/>
        <v>Jun</v>
      </c>
      <c r="O2545" s="2" t="str">
        <f t="shared" si="238"/>
        <v>Tue</v>
      </c>
      <c r="P2545" s="2" t="str">
        <f t="shared" si="239"/>
        <v>2021</v>
      </c>
    </row>
    <row r="2546" spans="1:16" x14ac:dyDescent="0.3">
      <c r="A2546" s="2" t="s">
        <v>58</v>
      </c>
      <c r="B2546" s="3">
        <v>44369</v>
      </c>
      <c r="C2546" s="2" t="s">
        <v>45</v>
      </c>
      <c r="D2546" s="2" t="s">
        <v>95</v>
      </c>
      <c r="E2546" s="2" t="s">
        <v>96</v>
      </c>
      <c r="F2546" s="2" t="str">
        <f t="shared" si="234"/>
        <v>Women</v>
      </c>
      <c r="G2546" s="2" t="str">
        <f t="shared" si="235"/>
        <v xml:space="preserve"> Athletic Footwear</v>
      </c>
      <c r="H2546" s="2" t="s">
        <v>18</v>
      </c>
      <c r="I2546" s="2">
        <v>30.000000000000004</v>
      </c>
      <c r="J2546" s="2">
        <v>200</v>
      </c>
      <c r="K2546" s="2">
        <v>6000.0000000000009</v>
      </c>
      <c r="L2546" s="2" t="s">
        <v>80</v>
      </c>
      <c r="M2546" s="2">
        <f t="shared" si="236"/>
        <v>6</v>
      </c>
      <c r="N2546" s="2" t="str">
        <f t="shared" si="237"/>
        <v>Jun</v>
      </c>
      <c r="O2546" s="2" t="str">
        <f t="shared" si="238"/>
        <v>Tue</v>
      </c>
      <c r="P2546" s="2" t="str">
        <f t="shared" si="239"/>
        <v>2021</v>
      </c>
    </row>
    <row r="2547" spans="1:16" x14ac:dyDescent="0.3">
      <c r="A2547" s="2" t="s">
        <v>58</v>
      </c>
      <c r="B2547" s="3">
        <v>44369</v>
      </c>
      <c r="C2547" s="2" t="s">
        <v>45</v>
      </c>
      <c r="D2547" s="2" t="s">
        <v>95</v>
      </c>
      <c r="E2547" s="2" t="s">
        <v>96</v>
      </c>
      <c r="F2547" s="2" t="str">
        <f t="shared" si="234"/>
        <v>Men</v>
      </c>
      <c r="G2547" s="2" t="str">
        <f t="shared" si="235"/>
        <v xml:space="preserve"> Apparel</v>
      </c>
      <c r="H2547" s="2" t="s">
        <v>19</v>
      </c>
      <c r="I2547" s="2">
        <v>50</v>
      </c>
      <c r="J2547" s="2">
        <v>200</v>
      </c>
      <c r="K2547" s="2">
        <v>10000</v>
      </c>
      <c r="L2547" s="2" t="s">
        <v>80</v>
      </c>
      <c r="M2547" s="2">
        <f t="shared" si="236"/>
        <v>6</v>
      </c>
      <c r="N2547" s="2" t="str">
        <f t="shared" si="237"/>
        <v>Jun</v>
      </c>
      <c r="O2547" s="2" t="str">
        <f t="shared" si="238"/>
        <v>Tue</v>
      </c>
      <c r="P2547" s="2" t="str">
        <f t="shared" si="239"/>
        <v>2021</v>
      </c>
    </row>
    <row r="2548" spans="1:16" x14ac:dyDescent="0.3">
      <c r="A2548" s="2" t="s">
        <v>58</v>
      </c>
      <c r="B2548" s="3">
        <v>44369</v>
      </c>
      <c r="C2548" s="2" t="s">
        <v>45</v>
      </c>
      <c r="D2548" s="2" t="s">
        <v>95</v>
      </c>
      <c r="E2548" s="2" t="s">
        <v>96</v>
      </c>
      <c r="F2548" s="2" t="str">
        <f t="shared" si="234"/>
        <v>Women</v>
      </c>
      <c r="G2548" s="2" t="str">
        <f t="shared" si="235"/>
        <v xml:space="preserve"> Apparel</v>
      </c>
      <c r="H2548" s="2" t="s">
        <v>20</v>
      </c>
      <c r="I2548" s="2">
        <v>55.000000000000007</v>
      </c>
      <c r="J2548" s="2">
        <v>375</v>
      </c>
      <c r="K2548" s="2">
        <v>20625.000000000004</v>
      </c>
      <c r="L2548" s="2" t="s">
        <v>80</v>
      </c>
      <c r="M2548" s="2">
        <f t="shared" si="236"/>
        <v>6</v>
      </c>
      <c r="N2548" s="2" t="str">
        <f t="shared" si="237"/>
        <v>Jun</v>
      </c>
      <c r="O2548" s="2" t="str">
        <f t="shared" si="238"/>
        <v>Tue</v>
      </c>
      <c r="P2548" s="2" t="str">
        <f t="shared" si="239"/>
        <v>2021</v>
      </c>
    </row>
    <row r="2549" spans="1:16" x14ac:dyDescent="0.3">
      <c r="A2549" s="2" t="s">
        <v>58</v>
      </c>
      <c r="B2549" s="3">
        <v>44398</v>
      </c>
      <c r="C2549" s="2" t="s">
        <v>45</v>
      </c>
      <c r="D2549" s="2" t="s">
        <v>95</v>
      </c>
      <c r="E2549" s="2" t="s">
        <v>96</v>
      </c>
      <c r="F2549" s="2" t="str">
        <f t="shared" si="234"/>
        <v>Men</v>
      </c>
      <c r="G2549" s="2" t="str">
        <f t="shared" si="235"/>
        <v xml:space="preserve"> Street Footwear</v>
      </c>
      <c r="H2549" s="2" t="s">
        <v>14</v>
      </c>
      <c r="I2549" s="2">
        <v>50</v>
      </c>
      <c r="J2549" s="2">
        <v>600</v>
      </c>
      <c r="K2549" s="2">
        <v>30000</v>
      </c>
      <c r="L2549" s="2" t="s">
        <v>80</v>
      </c>
      <c r="M2549" s="2">
        <f t="shared" si="236"/>
        <v>7</v>
      </c>
      <c r="N2549" s="2" t="str">
        <f t="shared" si="237"/>
        <v>Jul</v>
      </c>
      <c r="O2549" s="2" t="str">
        <f t="shared" si="238"/>
        <v>Wed</v>
      </c>
      <c r="P2549" s="2" t="str">
        <f t="shared" si="239"/>
        <v>2021</v>
      </c>
    </row>
    <row r="2550" spans="1:16" x14ac:dyDescent="0.3">
      <c r="A2550" s="2" t="s">
        <v>58</v>
      </c>
      <c r="B2550" s="3">
        <v>44398</v>
      </c>
      <c r="C2550" s="2" t="s">
        <v>45</v>
      </c>
      <c r="D2550" s="2" t="s">
        <v>95</v>
      </c>
      <c r="E2550" s="2" t="s">
        <v>96</v>
      </c>
      <c r="F2550" s="2" t="str">
        <f t="shared" si="234"/>
        <v>Men</v>
      </c>
      <c r="G2550" s="2" t="str">
        <f t="shared" si="235"/>
        <v xml:space="preserve"> Athletic Footwear</v>
      </c>
      <c r="H2550" s="2" t="s">
        <v>16</v>
      </c>
      <c r="I2550" s="2">
        <v>45.000000000000007</v>
      </c>
      <c r="J2550" s="2">
        <v>350</v>
      </c>
      <c r="K2550" s="2">
        <v>15750.000000000002</v>
      </c>
      <c r="L2550" s="2" t="s">
        <v>80</v>
      </c>
      <c r="M2550" s="2">
        <f t="shared" si="236"/>
        <v>7</v>
      </c>
      <c r="N2550" s="2" t="str">
        <f t="shared" si="237"/>
        <v>Jul</v>
      </c>
      <c r="O2550" s="2" t="str">
        <f t="shared" si="238"/>
        <v>Wed</v>
      </c>
      <c r="P2550" s="2" t="str">
        <f t="shared" si="239"/>
        <v>2021</v>
      </c>
    </row>
    <row r="2551" spans="1:16" x14ac:dyDescent="0.3">
      <c r="A2551" s="2" t="s">
        <v>58</v>
      </c>
      <c r="B2551" s="3">
        <v>44398</v>
      </c>
      <c r="C2551" s="2" t="s">
        <v>45</v>
      </c>
      <c r="D2551" s="2" t="s">
        <v>95</v>
      </c>
      <c r="E2551" s="2" t="s">
        <v>96</v>
      </c>
      <c r="F2551" s="2" t="str">
        <f t="shared" si="234"/>
        <v>Women</v>
      </c>
      <c r="G2551" s="2" t="str">
        <f t="shared" si="235"/>
        <v xml:space="preserve"> Street Footwear</v>
      </c>
      <c r="H2551" s="2" t="s">
        <v>17</v>
      </c>
      <c r="I2551" s="2">
        <v>40</v>
      </c>
      <c r="J2551" s="2">
        <v>275</v>
      </c>
      <c r="K2551" s="2">
        <v>11000</v>
      </c>
      <c r="L2551" s="2" t="s">
        <v>80</v>
      </c>
      <c r="M2551" s="2">
        <f t="shared" si="236"/>
        <v>7</v>
      </c>
      <c r="N2551" s="2" t="str">
        <f t="shared" si="237"/>
        <v>Jul</v>
      </c>
      <c r="O2551" s="2" t="str">
        <f t="shared" si="238"/>
        <v>Wed</v>
      </c>
      <c r="P2551" s="2" t="str">
        <f t="shared" si="239"/>
        <v>2021</v>
      </c>
    </row>
    <row r="2552" spans="1:16" x14ac:dyDescent="0.3">
      <c r="A2552" s="2" t="s">
        <v>58</v>
      </c>
      <c r="B2552" s="3">
        <v>44398</v>
      </c>
      <c r="C2552" s="2" t="s">
        <v>45</v>
      </c>
      <c r="D2552" s="2" t="s">
        <v>95</v>
      </c>
      <c r="E2552" s="2" t="s">
        <v>96</v>
      </c>
      <c r="F2552" s="2" t="str">
        <f t="shared" si="234"/>
        <v>Women</v>
      </c>
      <c r="G2552" s="2" t="str">
        <f t="shared" si="235"/>
        <v xml:space="preserve"> Athletic Footwear</v>
      </c>
      <c r="H2552" s="2" t="s">
        <v>18</v>
      </c>
      <c r="I2552" s="2">
        <v>40</v>
      </c>
      <c r="J2552" s="2">
        <v>225</v>
      </c>
      <c r="K2552" s="2">
        <v>9000</v>
      </c>
      <c r="L2552" s="2" t="s">
        <v>80</v>
      </c>
      <c r="M2552" s="2">
        <f t="shared" si="236"/>
        <v>7</v>
      </c>
      <c r="N2552" s="2" t="str">
        <f t="shared" si="237"/>
        <v>Jul</v>
      </c>
      <c r="O2552" s="2" t="str">
        <f t="shared" si="238"/>
        <v>Wed</v>
      </c>
      <c r="P2552" s="2" t="str">
        <f t="shared" si="239"/>
        <v>2021</v>
      </c>
    </row>
    <row r="2553" spans="1:16" x14ac:dyDescent="0.3">
      <c r="A2553" s="2" t="s">
        <v>58</v>
      </c>
      <c r="B2553" s="3">
        <v>44398</v>
      </c>
      <c r="C2553" s="2" t="s">
        <v>45</v>
      </c>
      <c r="D2553" s="2" t="s">
        <v>95</v>
      </c>
      <c r="E2553" s="2" t="s">
        <v>96</v>
      </c>
      <c r="F2553" s="2" t="str">
        <f t="shared" si="234"/>
        <v>Men</v>
      </c>
      <c r="G2553" s="2" t="str">
        <f t="shared" si="235"/>
        <v xml:space="preserve"> Apparel</v>
      </c>
      <c r="H2553" s="2" t="s">
        <v>19</v>
      </c>
      <c r="I2553" s="2">
        <v>50</v>
      </c>
      <c r="J2553" s="2">
        <v>250</v>
      </c>
      <c r="K2553" s="2">
        <v>12500</v>
      </c>
      <c r="L2553" s="2" t="s">
        <v>80</v>
      </c>
      <c r="M2553" s="2">
        <f t="shared" si="236"/>
        <v>7</v>
      </c>
      <c r="N2553" s="2" t="str">
        <f t="shared" si="237"/>
        <v>Jul</v>
      </c>
      <c r="O2553" s="2" t="str">
        <f t="shared" si="238"/>
        <v>Wed</v>
      </c>
      <c r="P2553" s="2" t="str">
        <f t="shared" si="239"/>
        <v>2021</v>
      </c>
    </row>
    <row r="2554" spans="1:16" x14ac:dyDescent="0.3">
      <c r="A2554" s="2" t="s">
        <v>58</v>
      </c>
      <c r="B2554" s="3">
        <v>44398</v>
      </c>
      <c r="C2554" s="2" t="s">
        <v>45</v>
      </c>
      <c r="D2554" s="2" t="s">
        <v>95</v>
      </c>
      <c r="E2554" s="2" t="s">
        <v>96</v>
      </c>
      <c r="F2554" s="2" t="str">
        <f t="shared" si="234"/>
        <v>Women</v>
      </c>
      <c r="G2554" s="2" t="str">
        <f t="shared" si="235"/>
        <v xml:space="preserve"> Apparel</v>
      </c>
      <c r="H2554" s="2" t="s">
        <v>20</v>
      </c>
      <c r="I2554" s="2">
        <v>55.000000000000007</v>
      </c>
      <c r="J2554" s="2">
        <v>425</v>
      </c>
      <c r="K2554" s="2">
        <v>23375.000000000004</v>
      </c>
      <c r="L2554" s="2" t="s">
        <v>80</v>
      </c>
      <c r="M2554" s="2">
        <f t="shared" si="236"/>
        <v>7</v>
      </c>
      <c r="N2554" s="2" t="str">
        <f t="shared" si="237"/>
        <v>Jul</v>
      </c>
      <c r="O2554" s="2" t="str">
        <f t="shared" si="238"/>
        <v>Wed</v>
      </c>
      <c r="P2554" s="2" t="str">
        <f t="shared" si="239"/>
        <v>2021</v>
      </c>
    </row>
    <row r="2555" spans="1:16" x14ac:dyDescent="0.3">
      <c r="A2555" s="2" t="s">
        <v>58</v>
      </c>
      <c r="B2555" s="3">
        <v>44430</v>
      </c>
      <c r="C2555" s="2" t="s">
        <v>45</v>
      </c>
      <c r="D2555" s="2" t="s">
        <v>95</v>
      </c>
      <c r="E2555" s="2" t="s">
        <v>96</v>
      </c>
      <c r="F2555" s="2" t="str">
        <f t="shared" si="234"/>
        <v>Men</v>
      </c>
      <c r="G2555" s="2" t="str">
        <f t="shared" si="235"/>
        <v xml:space="preserve"> Street Footwear</v>
      </c>
      <c r="H2555" s="2" t="s">
        <v>14</v>
      </c>
      <c r="I2555" s="2">
        <v>50</v>
      </c>
      <c r="J2555" s="2">
        <v>575</v>
      </c>
      <c r="K2555" s="2">
        <v>28750</v>
      </c>
      <c r="L2555" s="2" t="s">
        <v>80</v>
      </c>
      <c r="M2555" s="2">
        <f t="shared" si="236"/>
        <v>8</v>
      </c>
      <c r="N2555" s="2" t="str">
        <f t="shared" si="237"/>
        <v>Aug</v>
      </c>
      <c r="O2555" s="2" t="str">
        <f t="shared" si="238"/>
        <v>Sun</v>
      </c>
      <c r="P2555" s="2" t="str">
        <f t="shared" si="239"/>
        <v>2021</v>
      </c>
    </row>
    <row r="2556" spans="1:16" x14ac:dyDescent="0.3">
      <c r="A2556" s="2" t="s">
        <v>58</v>
      </c>
      <c r="B2556" s="3">
        <v>44430</v>
      </c>
      <c r="C2556" s="2" t="s">
        <v>45</v>
      </c>
      <c r="D2556" s="2" t="s">
        <v>95</v>
      </c>
      <c r="E2556" s="2" t="s">
        <v>96</v>
      </c>
      <c r="F2556" s="2" t="str">
        <f t="shared" si="234"/>
        <v>Men</v>
      </c>
      <c r="G2556" s="2" t="str">
        <f t="shared" si="235"/>
        <v xml:space="preserve"> Athletic Footwear</v>
      </c>
      <c r="H2556" s="2" t="s">
        <v>16</v>
      </c>
      <c r="I2556" s="2">
        <v>45.000000000000007</v>
      </c>
      <c r="J2556" s="2">
        <v>350</v>
      </c>
      <c r="K2556" s="2">
        <v>15750.000000000002</v>
      </c>
      <c r="L2556" s="2" t="s">
        <v>80</v>
      </c>
      <c r="M2556" s="2">
        <f t="shared" si="236"/>
        <v>8</v>
      </c>
      <c r="N2556" s="2" t="str">
        <f t="shared" si="237"/>
        <v>Aug</v>
      </c>
      <c r="O2556" s="2" t="str">
        <f t="shared" si="238"/>
        <v>Sun</v>
      </c>
      <c r="P2556" s="2" t="str">
        <f t="shared" si="239"/>
        <v>2021</v>
      </c>
    </row>
    <row r="2557" spans="1:16" x14ac:dyDescent="0.3">
      <c r="A2557" s="2" t="s">
        <v>58</v>
      </c>
      <c r="B2557" s="3">
        <v>44430</v>
      </c>
      <c r="C2557" s="2" t="s">
        <v>45</v>
      </c>
      <c r="D2557" s="2" t="s">
        <v>95</v>
      </c>
      <c r="E2557" s="2" t="s">
        <v>96</v>
      </c>
      <c r="F2557" s="2" t="str">
        <f t="shared" si="234"/>
        <v>Women</v>
      </c>
      <c r="G2557" s="2" t="str">
        <f t="shared" si="235"/>
        <v xml:space="preserve"> Street Footwear</v>
      </c>
      <c r="H2557" s="2" t="s">
        <v>17</v>
      </c>
      <c r="I2557" s="2">
        <v>40</v>
      </c>
      <c r="J2557" s="2">
        <v>275</v>
      </c>
      <c r="K2557" s="2">
        <v>11000</v>
      </c>
      <c r="L2557" s="2" t="s">
        <v>80</v>
      </c>
      <c r="M2557" s="2">
        <f t="shared" si="236"/>
        <v>8</v>
      </c>
      <c r="N2557" s="2" t="str">
        <f t="shared" si="237"/>
        <v>Aug</v>
      </c>
      <c r="O2557" s="2" t="str">
        <f t="shared" si="238"/>
        <v>Sun</v>
      </c>
      <c r="P2557" s="2" t="str">
        <f t="shared" si="239"/>
        <v>2021</v>
      </c>
    </row>
    <row r="2558" spans="1:16" x14ac:dyDescent="0.3">
      <c r="A2558" s="2" t="s">
        <v>58</v>
      </c>
      <c r="B2558" s="3">
        <v>44430</v>
      </c>
      <c r="C2558" s="2" t="s">
        <v>45</v>
      </c>
      <c r="D2558" s="2" t="s">
        <v>95</v>
      </c>
      <c r="E2558" s="2" t="s">
        <v>96</v>
      </c>
      <c r="F2558" s="2" t="str">
        <f t="shared" si="234"/>
        <v>Women</v>
      </c>
      <c r="G2558" s="2" t="str">
        <f t="shared" si="235"/>
        <v xml:space="preserve"> Athletic Footwear</v>
      </c>
      <c r="H2558" s="2" t="s">
        <v>18</v>
      </c>
      <c r="I2558" s="2">
        <v>40</v>
      </c>
      <c r="J2558" s="2">
        <v>250</v>
      </c>
      <c r="K2558" s="2">
        <v>10000</v>
      </c>
      <c r="L2558" s="2" t="s">
        <v>80</v>
      </c>
      <c r="M2558" s="2">
        <f t="shared" si="236"/>
        <v>8</v>
      </c>
      <c r="N2558" s="2" t="str">
        <f t="shared" si="237"/>
        <v>Aug</v>
      </c>
      <c r="O2558" s="2" t="str">
        <f t="shared" si="238"/>
        <v>Sun</v>
      </c>
      <c r="P2558" s="2" t="str">
        <f t="shared" si="239"/>
        <v>2021</v>
      </c>
    </row>
    <row r="2559" spans="1:16" x14ac:dyDescent="0.3">
      <c r="A2559" s="2" t="s">
        <v>58</v>
      </c>
      <c r="B2559" s="3">
        <v>44430</v>
      </c>
      <c r="C2559" s="2" t="s">
        <v>45</v>
      </c>
      <c r="D2559" s="2" t="s">
        <v>95</v>
      </c>
      <c r="E2559" s="2" t="s">
        <v>96</v>
      </c>
      <c r="F2559" s="2" t="str">
        <f t="shared" si="234"/>
        <v>Men</v>
      </c>
      <c r="G2559" s="2" t="str">
        <f t="shared" si="235"/>
        <v xml:space="preserve"> Apparel</v>
      </c>
      <c r="H2559" s="2" t="s">
        <v>19</v>
      </c>
      <c r="I2559" s="2">
        <v>50</v>
      </c>
      <c r="J2559" s="2">
        <v>225</v>
      </c>
      <c r="K2559" s="2">
        <v>11250</v>
      </c>
      <c r="L2559" s="2" t="s">
        <v>80</v>
      </c>
      <c r="M2559" s="2">
        <f t="shared" si="236"/>
        <v>8</v>
      </c>
      <c r="N2559" s="2" t="str">
        <f t="shared" si="237"/>
        <v>Aug</v>
      </c>
      <c r="O2559" s="2" t="str">
        <f t="shared" si="238"/>
        <v>Sun</v>
      </c>
      <c r="P2559" s="2" t="str">
        <f t="shared" si="239"/>
        <v>2021</v>
      </c>
    </row>
    <row r="2560" spans="1:16" x14ac:dyDescent="0.3">
      <c r="A2560" s="2" t="s">
        <v>58</v>
      </c>
      <c r="B2560" s="3">
        <v>44430</v>
      </c>
      <c r="C2560" s="2" t="s">
        <v>45</v>
      </c>
      <c r="D2560" s="2" t="s">
        <v>95</v>
      </c>
      <c r="E2560" s="2" t="s">
        <v>96</v>
      </c>
      <c r="F2560" s="2" t="str">
        <f t="shared" si="234"/>
        <v>Women</v>
      </c>
      <c r="G2560" s="2" t="str">
        <f t="shared" si="235"/>
        <v xml:space="preserve"> Apparel</v>
      </c>
      <c r="H2560" s="2" t="s">
        <v>20</v>
      </c>
      <c r="I2560" s="2">
        <v>55.000000000000007</v>
      </c>
      <c r="J2560" s="2">
        <v>400</v>
      </c>
      <c r="K2560" s="2">
        <v>22000.000000000004</v>
      </c>
      <c r="L2560" s="2" t="s">
        <v>80</v>
      </c>
      <c r="M2560" s="2">
        <f t="shared" si="236"/>
        <v>8</v>
      </c>
      <c r="N2560" s="2" t="str">
        <f t="shared" si="237"/>
        <v>Aug</v>
      </c>
      <c r="O2560" s="2" t="str">
        <f t="shared" si="238"/>
        <v>Sun</v>
      </c>
      <c r="P2560" s="2" t="str">
        <f t="shared" si="239"/>
        <v>2021</v>
      </c>
    </row>
    <row r="2561" spans="1:16" x14ac:dyDescent="0.3">
      <c r="A2561" s="2" t="s">
        <v>58</v>
      </c>
      <c r="B2561" s="3">
        <v>44462</v>
      </c>
      <c r="C2561" s="2" t="s">
        <v>45</v>
      </c>
      <c r="D2561" s="2" t="s">
        <v>95</v>
      </c>
      <c r="E2561" s="2" t="s">
        <v>96</v>
      </c>
      <c r="F2561" s="2" t="str">
        <f t="shared" si="234"/>
        <v>Men</v>
      </c>
      <c r="G2561" s="2" t="str">
        <f t="shared" si="235"/>
        <v xml:space="preserve"> Street Footwear</v>
      </c>
      <c r="H2561" s="2" t="s">
        <v>14</v>
      </c>
      <c r="I2561" s="2">
        <v>50</v>
      </c>
      <c r="J2561" s="2">
        <v>525</v>
      </c>
      <c r="K2561" s="2">
        <v>26250</v>
      </c>
      <c r="L2561" s="2" t="s">
        <v>80</v>
      </c>
      <c r="M2561" s="2">
        <f t="shared" si="236"/>
        <v>9</v>
      </c>
      <c r="N2561" s="2" t="str">
        <f t="shared" si="237"/>
        <v>Sep</v>
      </c>
      <c r="O2561" s="2" t="str">
        <f t="shared" si="238"/>
        <v>Thu</v>
      </c>
      <c r="P2561" s="2" t="str">
        <f t="shared" si="239"/>
        <v>2021</v>
      </c>
    </row>
    <row r="2562" spans="1:16" x14ac:dyDescent="0.3">
      <c r="A2562" s="2" t="s">
        <v>58</v>
      </c>
      <c r="B2562" s="3">
        <v>44462</v>
      </c>
      <c r="C2562" s="2" t="s">
        <v>45</v>
      </c>
      <c r="D2562" s="2" t="s">
        <v>95</v>
      </c>
      <c r="E2562" s="2" t="s">
        <v>96</v>
      </c>
      <c r="F2562" s="2" t="str">
        <f t="shared" ref="F2562:F2625" si="240">MID(H2562, 1, FIND("'", H2562) - 1)</f>
        <v>Men</v>
      </c>
      <c r="G2562" s="2" t="str">
        <f t="shared" ref="G2562:G2625" si="241">MID(H2562, FIND("'", H2562) + 2, LEN(H2562) - FIND("'", H2562) - 1)</f>
        <v xml:space="preserve"> Athletic Footwear</v>
      </c>
      <c r="H2562" s="2" t="s">
        <v>16</v>
      </c>
      <c r="I2562" s="2">
        <v>45.000000000000007</v>
      </c>
      <c r="J2562" s="2">
        <v>325</v>
      </c>
      <c r="K2562" s="2">
        <v>14625.000000000002</v>
      </c>
      <c r="L2562" s="2" t="s">
        <v>80</v>
      </c>
      <c r="M2562" s="2">
        <f t="shared" si="236"/>
        <v>9</v>
      </c>
      <c r="N2562" s="2" t="str">
        <f t="shared" si="237"/>
        <v>Sep</v>
      </c>
      <c r="O2562" s="2" t="str">
        <f t="shared" si="238"/>
        <v>Thu</v>
      </c>
      <c r="P2562" s="2" t="str">
        <f t="shared" si="239"/>
        <v>2021</v>
      </c>
    </row>
    <row r="2563" spans="1:16" x14ac:dyDescent="0.3">
      <c r="A2563" s="2" t="s">
        <v>58</v>
      </c>
      <c r="B2563" s="3">
        <v>44462</v>
      </c>
      <c r="C2563" s="2" t="s">
        <v>45</v>
      </c>
      <c r="D2563" s="2" t="s">
        <v>95</v>
      </c>
      <c r="E2563" s="2" t="s">
        <v>96</v>
      </c>
      <c r="F2563" s="2" t="str">
        <f t="shared" si="240"/>
        <v>Women</v>
      </c>
      <c r="G2563" s="2" t="str">
        <f t="shared" si="241"/>
        <v xml:space="preserve"> Street Footwear</v>
      </c>
      <c r="H2563" s="2" t="s">
        <v>17</v>
      </c>
      <c r="I2563" s="2">
        <v>35</v>
      </c>
      <c r="J2563" s="2">
        <v>225</v>
      </c>
      <c r="K2563" s="2">
        <v>7875</v>
      </c>
      <c r="L2563" s="2" t="s">
        <v>80</v>
      </c>
      <c r="M2563" s="2">
        <f t="shared" ref="M2563:M2626" si="242">MONTH(B2563)</f>
        <v>9</v>
      </c>
      <c r="N2563" s="2" t="str">
        <f t="shared" ref="N2563:N2626" si="243">TEXT(B2563,"mmm")</f>
        <v>Sep</v>
      </c>
      <c r="O2563" s="2" t="str">
        <f t="shared" ref="O2563:O2626" si="244">TEXT(B2563,"ddd")</f>
        <v>Thu</v>
      </c>
      <c r="P2563" s="2" t="str">
        <f t="shared" ref="P2563:P2626" si="245">TEXT(B2563,"YYY")</f>
        <v>2021</v>
      </c>
    </row>
    <row r="2564" spans="1:16" x14ac:dyDescent="0.3">
      <c r="A2564" s="2" t="s">
        <v>58</v>
      </c>
      <c r="B2564" s="3">
        <v>44462</v>
      </c>
      <c r="C2564" s="2" t="s">
        <v>45</v>
      </c>
      <c r="D2564" s="2" t="s">
        <v>95</v>
      </c>
      <c r="E2564" s="2" t="s">
        <v>96</v>
      </c>
      <c r="F2564" s="2" t="str">
        <f t="shared" si="240"/>
        <v>Women</v>
      </c>
      <c r="G2564" s="2" t="str">
        <f t="shared" si="241"/>
        <v xml:space="preserve"> Athletic Footwear</v>
      </c>
      <c r="H2564" s="2" t="s">
        <v>18</v>
      </c>
      <c r="I2564" s="2">
        <v>35</v>
      </c>
      <c r="J2564" s="2">
        <v>200</v>
      </c>
      <c r="K2564" s="2">
        <v>7000</v>
      </c>
      <c r="L2564" s="2" t="s">
        <v>80</v>
      </c>
      <c r="M2564" s="2">
        <f t="shared" si="242"/>
        <v>9</v>
      </c>
      <c r="N2564" s="2" t="str">
        <f t="shared" si="243"/>
        <v>Sep</v>
      </c>
      <c r="O2564" s="2" t="str">
        <f t="shared" si="244"/>
        <v>Thu</v>
      </c>
      <c r="P2564" s="2" t="str">
        <f t="shared" si="245"/>
        <v>2021</v>
      </c>
    </row>
    <row r="2565" spans="1:16" x14ac:dyDescent="0.3">
      <c r="A2565" s="2" t="s">
        <v>58</v>
      </c>
      <c r="B2565" s="3">
        <v>44462</v>
      </c>
      <c r="C2565" s="2" t="s">
        <v>45</v>
      </c>
      <c r="D2565" s="2" t="s">
        <v>95</v>
      </c>
      <c r="E2565" s="2" t="s">
        <v>96</v>
      </c>
      <c r="F2565" s="2" t="str">
        <f t="shared" si="240"/>
        <v>Men</v>
      </c>
      <c r="G2565" s="2" t="str">
        <f t="shared" si="241"/>
        <v xml:space="preserve"> Apparel</v>
      </c>
      <c r="H2565" s="2" t="s">
        <v>19</v>
      </c>
      <c r="I2565" s="2">
        <v>45</v>
      </c>
      <c r="J2565" s="2">
        <v>200</v>
      </c>
      <c r="K2565" s="2">
        <v>9000</v>
      </c>
      <c r="L2565" s="2" t="s">
        <v>80</v>
      </c>
      <c r="M2565" s="2">
        <f t="shared" si="242"/>
        <v>9</v>
      </c>
      <c r="N2565" s="2" t="str">
        <f t="shared" si="243"/>
        <v>Sep</v>
      </c>
      <c r="O2565" s="2" t="str">
        <f t="shared" si="244"/>
        <v>Thu</v>
      </c>
      <c r="P2565" s="2" t="str">
        <f t="shared" si="245"/>
        <v>2021</v>
      </c>
    </row>
    <row r="2566" spans="1:16" x14ac:dyDescent="0.3">
      <c r="A2566" s="2" t="s">
        <v>58</v>
      </c>
      <c r="B2566" s="3">
        <v>44462</v>
      </c>
      <c r="C2566" s="2" t="s">
        <v>45</v>
      </c>
      <c r="D2566" s="2" t="s">
        <v>95</v>
      </c>
      <c r="E2566" s="2" t="s">
        <v>96</v>
      </c>
      <c r="F2566" s="2" t="str">
        <f t="shared" si="240"/>
        <v>Women</v>
      </c>
      <c r="G2566" s="2" t="str">
        <f t="shared" si="241"/>
        <v xml:space="preserve"> Apparel</v>
      </c>
      <c r="H2566" s="2" t="s">
        <v>20</v>
      </c>
      <c r="I2566" s="2">
        <v>50</v>
      </c>
      <c r="J2566" s="2">
        <v>275</v>
      </c>
      <c r="K2566" s="2">
        <v>13750</v>
      </c>
      <c r="L2566" s="2" t="s">
        <v>80</v>
      </c>
      <c r="M2566" s="2">
        <f t="shared" si="242"/>
        <v>9</v>
      </c>
      <c r="N2566" s="2" t="str">
        <f t="shared" si="243"/>
        <v>Sep</v>
      </c>
      <c r="O2566" s="2" t="str">
        <f t="shared" si="244"/>
        <v>Thu</v>
      </c>
      <c r="P2566" s="2" t="str">
        <f t="shared" si="245"/>
        <v>2021</v>
      </c>
    </row>
    <row r="2567" spans="1:16" x14ac:dyDescent="0.3">
      <c r="A2567" s="2" t="s">
        <v>58</v>
      </c>
      <c r="B2567" s="3">
        <v>44491</v>
      </c>
      <c r="C2567" s="2" t="s">
        <v>45</v>
      </c>
      <c r="D2567" s="2" t="s">
        <v>95</v>
      </c>
      <c r="E2567" s="2" t="s">
        <v>96</v>
      </c>
      <c r="F2567" s="2" t="str">
        <f t="shared" si="240"/>
        <v>Men</v>
      </c>
      <c r="G2567" s="2" t="str">
        <f t="shared" si="241"/>
        <v xml:space="preserve"> Street Footwear</v>
      </c>
      <c r="H2567" s="2" t="s">
        <v>14</v>
      </c>
      <c r="I2567" s="2">
        <v>54.999999999999993</v>
      </c>
      <c r="J2567" s="2">
        <v>450</v>
      </c>
      <c r="K2567" s="2">
        <v>24749.999999999996</v>
      </c>
      <c r="L2567" s="2" t="s">
        <v>80</v>
      </c>
      <c r="M2567" s="2">
        <f t="shared" si="242"/>
        <v>10</v>
      </c>
      <c r="N2567" s="2" t="str">
        <f t="shared" si="243"/>
        <v>Oct</v>
      </c>
      <c r="O2567" s="2" t="str">
        <f t="shared" si="244"/>
        <v>Fri</v>
      </c>
      <c r="P2567" s="2" t="str">
        <f t="shared" si="245"/>
        <v>2021</v>
      </c>
    </row>
    <row r="2568" spans="1:16" x14ac:dyDescent="0.3">
      <c r="A2568" s="2" t="s">
        <v>58</v>
      </c>
      <c r="B2568" s="3">
        <v>44491</v>
      </c>
      <c r="C2568" s="2" t="s">
        <v>45</v>
      </c>
      <c r="D2568" s="2" t="s">
        <v>95</v>
      </c>
      <c r="E2568" s="2" t="s">
        <v>96</v>
      </c>
      <c r="F2568" s="2" t="str">
        <f t="shared" si="240"/>
        <v>Men</v>
      </c>
      <c r="G2568" s="2" t="str">
        <f t="shared" si="241"/>
        <v xml:space="preserve"> Athletic Footwear</v>
      </c>
      <c r="H2568" s="2" t="s">
        <v>16</v>
      </c>
      <c r="I2568" s="2">
        <v>45</v>
      </c>
      <c r="J2568" s="2">
        <v>275</v>
      </c>
      <c r="K2568" s="2">
        <v>12375</v>
      </c>
      <c r="L2568" s="2" t="s">
        <v>80</v>
      </c>
      <c r="M2568" s="2">
        <f t="shared" si="242"/>
        <v>10</v>
      </c>
      <c r="N2568" s="2" t="str">
        <f t="shared" si="243"/>
        <v>Oct</v>
      </c>
      <c r="O2568" s="2" t="str">
        <f t="shared" si="244"/>
        <v>Fri</v>
      </c>
      <c r="P2568" s="2" t="str">
        <f t="shared" si="245"/>
        <v>2021</v>
      </c>
    </row>
    <row r="2569" spans="1:16" x14ac:dyDescent="0.3">
      <c r="A2569" s="2" t="s">
        <v>58</v>
      </c>
      <c r="B2569" s="3">
        <v>44491</v>
      </c>
      <c r="C2569" s="2" t="s">
        <v>45</v>
      </c>
      <c r="D2569" s="2" t="s">
        <v>95</v>
      </c>
      <c r="E2569" s="2" t="s">
        <v>96</v>
      </c>
      <c r="F2569" s="2" t="str">
        <f t="shared" si="240"/>
        <v>Women</v>
      </c>
      <c r="G2569" s="2" t="str">
        <f t="shared" si="241"/>
        <v xml:space="preserve"> Street Footwear</v>
      </c>
      <c r="H2569" s="2" t="s">
        <v>17</v>
      </c>
      <c r="I2569" s="2">
        <v>45</v>
      </c>
      <c r="J2569" s="2">
        <v>175</v>
      </c>
      <c r="K2569" s="2">
        <v>7875</v>
      </c>
      <c r="L2569" s="2" t="s">
        <v>80</v>
      </c>
      <c r="M2569" s="2">
        <f t="shared" si="242"/>
        <v>10</v>
      </c>
      <c r="N2569" s="2" t="str">
        <f t="shared" si="243"/>
        <v>Oct</v>
      </c>
      <c r="O2569" s="2" t="str">
        <f t="shared" si="244"/>
        <v>Fri</v>
      </c>
      <c r="P2569" s="2" t="str">
        <f t="shared" si="245"/>
        <v>2021</v>
      </c>
    </row>
    <row r="2570" spans="1:16" x14ac:dyDescent="0.3">
      <c r="A2570" s="2" t="s">
        <v>58</v>
      </c>
      <c r="B2570" s="3">
        <v>44491</v>
      </c>
      <c r="C2570" s="2" t="s">
        <v>45</v>
      </c>
      <c r="D2570" s="2" t="s">
        <v>95</v>
      </c>
      <c r="E2570" s="2" t="s">
        <v>96</v>
      </c>
      <c r="F2570" s="2" t="str">
        <f t="shared" si="240"/>
        <v>Women</v>
      </c>
      <c r="G2570" s="2" t="str">
        <f t="shared" si="241"/>
        <v xml:space="preserve"> Athletic Footwear</v>
      </c>
      <c r="H2570" s="2" t="s">
        <v>18</v>
      </c>
      <c r="I2570" s="2">
        <v>45</v>
      </c>
      <c r="J2570" s="2">
        <v>150</v>
      </c>
      <c r="K2570" s="2">
        <v>6750</v>
      </c>
      <c r="L2570" s="2" t="s">
        <v>80</v>
      </c>
      <c r="M2570" s="2">
        <f t="shared" si="242"/>
        <v>10</v>
      </c>
      <c r="N2570" s="2" t="str">
        <f t="shared" si="243"/>
        <v>Oct</v>
      </c>
      <c r="O2570" s="2" t="str">
        <f t="shared" si="244"/>
        <v>Fri</v>
      </c>
      <c r="P2570" s="2" t="str">
        <f t="shared" si="245"/>
        <v>2021</v>
      </c>
    </row>
    <row r="2571" spans="1:16" x14ac:dyDescent="0.3">
      <c r="A2571" s="2" t="s">
        <v>58</v>
      </c>
      <c r="B2571" s="3">
        <v>44491</v>
      </c>
      <c r="C2571" s="2" t="s">
        <v>45</v>
      </c>
      <c r="D2571" s="2" t="s">
        <v>95</v>
      </c>
      <c r="E2571" s="2" t="s">
        <v>96</v>
      </c>
      <c r="F2571" s="2" t="str">
        <f t="shared" si="240"/>
        <v>Men</v>
      </c>
      <c r="G2571" s="2" t="str">
        <f t="shared" si="241"/>
        <v xml:space="preserve"> Apparel</v>
      </c>
      <c r="H2571" s="2" t="s">
        <v>19</v>
      </c>
      <c r="I2571" s="2">
        <v>54.999999999999993</v>
      </c>
      <c r="J2571" s="2">
        <v>150</v>
      </c>
      <c r="K2571" s="2">
        <v>8249.9999999999982</v>
      </c>
      <c r="L2571" s="2" t="s">
        <v>80</v>
      </c>
      <c r="M2571" s="2">
        <f t="shared" si="242"/>
        <v>10</v>
      </c>
      <c r="N2571" s="2" t="str">
        <f t="shared" si="243"/>
        <v>Oct</v>
      </c>
      <c r="O2571" s="2" t="str">
        <f t="shared" si="244"/>
        <v>Fri</v>
      </c>
      <c r="P2571" s="2" t="str">
        <f t="shared" si="245"/>
        <v>2021</v>
      </c>
    </row>
    <row r="2572" spans="1:16" x14ac:dyDescent="0.3">
      <c r="A2572" s="2" t="s">
        <v>58</v>
      </c>
      <c r="B2572" s="3">
        <v>44491</v>
      </c>
      <c r="C2572" s="2" t="s">
        <v>45</v>
      </c>
      <c r="D2572" s="2" t="s">
        <v>95</v>
      </c>
      <c r="E2572" s="2" t="s">
        <v>96</v>
      </c>
      <c r="F2572" s="2" t="str">
        <f t="shared" si="240"/>
        <v>Women</v>
      </c>
      <c r="G2572" s="2" t="str">
        <f t="shared" si="241"/>
        <v xml:space="preserve"> Apparel</v>
      </c>
      <c r="H2572" s="2" t="s">
        <v>20</v>
      </c>
      <c r="I2572" s="2">
        <v>54.999999999999993</v>
      </c>
      <c r="J2572" s="2">
        <v>275</v>
      </c>
      <c r="K2572" s="2">
        <v>15124.999999999998</v>
      </c>
      <c r="L2572" s="2" t="s">
        <v>80</v>
      </c>
      <c r="M2572" s="2">
        <f t="shared" si="242"/>
        <v>10</v>
      </c>
      <c r="N2572" s="2" t="str">
        <f t="shared" si="243"/>
        <v>Oct</v>
      </c>
      <c r="O2572" s="2" t="str">
        <f t="shared" si="244"/>
        <v>Fri</v>
      </c>
      <c r="P2572" s="2" t="str">
        <f t="shared" si="245"/>
        <v>2021</v>
      </c>
    </row>
    <row r="2573" spans="1:16" x14ac:dyDescent="0.3">
      <c r="A2573" s="2" t="s">
        <v>58</v>
      </c>
      <c r="B2573" s="3">
        <v>44522</v>
      </c>
      <c r="C2573" s="2" t="s">
        <v>45</v>
      </c>
      <c r="D2573" s="2" t="s">
        <v>95</v>
      </c>
      <c r="E2573" s="2" t="s">
        <v>96</v>
      </c>
      <c r="F2573" s="2" t="str">
        <f t="shared" si="240"/>
        <v>Men</v>
      </c>
      <c r="G2573" s="2" t="str">
        <f t="shared" si="241"/>
        <v xml:space="preserve"> Street Footwear</v>
      </c>
      <c r="H2573" s="2" t="s">
        <v>14</v>
      </c>
      <c r="I2573" s="2">
        <v>50</v>
      </c>
      <c r="J2573" s="2">
        <v>425</v>
      </c>
      <c r="K2573" s="2">
        <v>21250</v>
      </c>
      <c r="L2573" s="2" t="s">
        <v>80</v>
      </c>
      <c r="M2573" s="2">
        <f t="shared" si="242"/>
        <v>11</v>
      </c>
      <c r="N2573" s="2" t="str">
        <f t="shared" si="243"/>
        <v>Nov</v>
      </c>
      <c r="O2573" s="2" t="str">
        <f t="shared" si="244"/>
        <v>Mon</v>
      </c>
      <c r="P2573" s="2" t="str">
        <f t="shared" si="245"/>
        <v>2021</v>
      </c>
    </row>
    <row r="2574" spans="1:16" x14ac:dyDescent="0.3">
      <c r="A2574" s="2" t="s">
        <v>58</v>
      </c>
      <c r="B2574" s="3">
        <v>44522</v>
      </c>
      <c r="C2574" s="2" t="s">
        <v>45</v>
      </c>
      <c r="D2574" s="2" t="s">
        <v>95</v>
      </c>
      <c r="E2574" s="2" t="s">
        <v>96</v>
      </c>
      <c r="F2574" s="2" t="str">
        <f t="shared" si="240"/>
        <v>Men</v>
      </c>
      <c r="G2574" s="2" t="str">
        <f t="shared" si="241"/>
        <v xml:space="preserve"> Athletic Footwear</v>
      </c>
      <c r="H2574" s="2" t="s">
        <v>16</v>
      </c>
      <c r="I2574" s="2">
        <v>40</v>
      </c>
      <c r="J2574" s="2">
        <v>275</v>
      </c>
      <c r="K2574" s="2">
        <v>11000</v>
      </c>
      <c r="L2574" s="2" t="s">
        <v>80</v>
      </c>
      <c r="M2574" s="2">
        <f t="shared" si="242"/>
        <v>11</v>
      </c>
      <c r="N2574" s="2" t="str">
        <f t="shared" si="243"/>
        <v>Nov</v>
      </c>
      <c r="O2574" s="2" t="str">
        <f t="shared" si="244"/>
        <v>Mon</v>
      </c>
      <c r="P2574" s="2" t="str">
        <f t="shared" si="245"/>
        <v>2021</v>
      </c>
    </row>
    <row r="2575" spans="1:16" x14ac:dyDescent="0.3">
      <c r="A2575" s="2" t="s">
        <v>58</v>
      </c>
      <c r="B2575" s="3">
        <v>44522</v>
      </c>
      <c r="C2575" s="2" t="s">
        <v>45</v>
      </c>
      <c r="D2575" s="2" t="s">
        <v>95</v>
      </c>
      <c r="E2575" s="2" t="s">
        <v>96</v>
      </c>
      <c r="F2575" s="2" t="str">
        <f t="shared" si="240"/>
        <v>Women</v>
      </c>
      <c r="G2575" s="2" t="str">
        <f t="shared" si="241"/>
        <v xml:space="preserve"> Street Footwear</v>
      </c>
      <c r="H2575" s="2" t="s">
        <v>17</v>
      </c>
      <c r="I2575" s="2">
        <v>45</v>
      </c>
      <c r="J2575" s="2">
        <v>220</v>
      </c>
      <c r="K2575" s="2">
        <v>9900</v>
      </c>
      <c r="L2575" s="2" t="s">
        <v>80</v>
      </c>
      <c r="M2575" s="2">
        <f t="shared" si="242"/>
        <v>11</v>
      </c>
      <c r="N2575" s="2" t="str">
        <f t="shared" si="243"/>
        <v>Nov</v>
      </c>
      <c r="O2575" s="2" t="str">
        <f t="shared" si="244"/>
        <v>Mon</v>
      </c>
      <c r="P2575" s="2" t="str">
        <f t="shared" si="245"/>
        <v>2021</v>
      </c>
    </row>
    <row r="2576" spans="1:16" x14ac:dyDescent="0.3">
      <c r="A2576" s="2" t="s">
        <v>11</v>
      </c>
      <c r="B2576" s="3">
        <v>44522</v>
      </c>
      <c r="C2576" s="2" t="s">
        <v>45</v>
      </c>
      <c r="D2576" s="2" t="s">
        <v>95</v>
      </c>
      <c r="E2576" s="2" t="s">
        <v>96</v>
      </c>
      <c r="F2576" s="2" t="str">
        <f t="shared" si="240"/>
        <v>Women</v>
      </c>
      <c r="G2576" s="2" t="str">
        <f t="shared" si="241"/>
        <v xml:space="preserve"> Athletic Footwear</v>
      </c>
      <c r="H2576" s="2" t="s">
        <v>18</v>
      </c>
      <c r="I2576" s="2">
        <v>55.000000000000007</v>
      </c>
      <c r="J2576" s="2">
        <v>200</v>
      </c>
      <c r="K2576" s="2">
        <v>11000.000000000002</v>
      </c>
      <c r="L2576" s="2" t="s">
        <v>80</v>
      </c>
      <c r="M2576" s="2">
        <f t="shared" si="242"/>
        <v>11</v>
      </c>
      <c r="N2576" s="2" t="str">
        <f t="shared" si="243"/>
        <v>Nov</v>
      </c>
      <c r="O2576" s="2" t="str">
        <f t="shared" si="244"/>
        <v>Mon</v>
      </c>
      <c r="P2576" s="2" t="str">
        <f t="shared" si="245"/>
        <v>2021</v>
      </c>
    </row>
    <row r="2577" spans="1:16" x14ac:dyDescent="0.3">
      <c r="A2577" s="2" t="s">
        <v>11</v>
      </c>
      <c r="B2577" s="3">
        <v>44522</v>
      </c>
      <c r="C2577" s="2" t="s">
        <v>45</v>
      </c>
      <c r="D2577" s="2" t="s">
        <v>95</v>
      </c>
      <c r="E2577" s="2" t="s">
        <v>96</v>
      </c>
      <c r="F2577" s="2" t="str">
        <f t="shared" si="240"/>
        <v>Men</v>
      </c>
      <c r="G2577" s="2" t="str">
        <f t="shared" si="241"/>
        <v xml:space="preserve"> Apparel</v>
      </c>
      <c r="H2577" s="2" t="s">
        <v>19</v>
      </c>
      <c r="I2577" s="2">
        <v>65</v>
      </c>
      <c r="J2577" s="2">
        <v>175</v>
      </c>
      <c r="K2577" s="2">
        <v>11375</v>
      </c>
      <c r="L2577" s="2" t="s">
        <v>80</v>
      </c>
      <c r="M2577" s="2">
        <f t="shared" si="242"/>
        <v>11</v>
      </c>
      <c r="N2577" s="2" t="str">
        <f t="shared" si="243"/>
        <v>Nov</v>
      </c>
      <c r="O2577" s="2" t="str">
        <f t="shared" si="244"/>
        <v>Mon</v>
      </c>
      <c r="P2577" s="2" t="str">
        <f t="shared" si="245"/>
        <v>2021</v>
      </c>
    </row>
    <row r="2578" spans="1:16" x14ac:dyDescent="0.3">
      <c r="A2578" s="2" t="s">
        <v>11</v>
      </c>
      <c r="B2578" s="3">
        <v>44522</v>
      </c>
      <c r="C2578" s="2" t="s">
        <v>45</v>
      </c>
      <c r="D2578" s="2" t="s">
        <v>95</v>
      </c>
      <c r="E2578" s="2" t="s">
        <v>96</v>
      </c>
      <c r="F2578" s="2" t="str">
        <f t="shared" si="240"/>
        <v>Women</v>
      </c>
      <c r="G2578" s="2" t="str">
        <f t="shared" si="241"/>
        <v xml:space="preserve"> Apparel</v>
      </c>
      <c r="H2578" s="2" t="s">
        <v>20</v>
      </c>
      <c r="I2578" s="2">
        <v>70</v>
      </c>
      <c r="J2578" s="2">
        <v>275</v>
      </c>
      <c r="K2578" s="2">
        <v>19250</v>
      </c>
      <c r="L2578" s="2" t="s">
        <v>80</v>
      </c>
      <c r="M2578" s="2">
        <f t="shared" si="242"/>
        <v>11</v>
      </c>
      <c r="N2578" s="2" t="str">
        <f t="shared" si="243"/>
        <v>Nov</v>
      </c>
      <c r="O2578" s="2" t="str">
        <f t="shared" si="244"/>
        <v>Mon</v>
      </c>
      <c r="P2578" s="2" t="str">
        <f t="shared" si="245"/>
        <v>2021</v>
      </c>
    </row>
    <row r="2579" spans="1:16" x14ac:dyDescent="0.3">
      <c r="A2579" s="2" t="s">
        <v>11</v>
      </c>
      <c r="B2579" s="3">
        <v>44551</v>
      </c>
      <c r="C2579" s="2" t="s">
        <v>45</v>
      </c>
      <c r="D2579" s="2" t="s">
        <v>95</v>
      </c>
      <c r="E2579" s="2" t="s">
        <v>96</v>
      </c>
      <c r="F2579" s="2" t="str">
        <f t="shared" si="240"/>
        <v>Men</v>
      </c>
      <c r="G2579" s="2" t="str">
        <f t="shared" si="241"/>
        <v xml:space="preserve"> Street Footwear</v>
      </c>
      <c r="H2579" s="2" t="s">
        <v>14</v>
      </c>
      <c r="I2579" s="2">
        <v>65</v>
      </c>
      <c r="J2579" s="2">
        <v>525</v>
      </c>
      <c r="K2579" s="2">
        <v>34125</v>
      </c>
      <c r="L2579" s="2" t="s">
        <v>80</v>
      </c>
      <c r="M2579" s="2">
        <f t="shared" si="242"/>
        <v>12</v>
      </c>
      <c r="N2579" s="2" t="str">
        <f t="shared" si="243"/>
        <v>Dec</v>
      </c>
      <c r="O2579" s="2" t="str">
        <f t="shared" si="244"/>
        <v>Tue</v>
      </c>
      <c r="P2579" s="2" t="str">
        <f t="shared" si="245"/>
        <v>2021</v>
      </c>
    </row>
    <row r="2580" spans="1:16" x14ac:dyDescent="0.3">
      <c r="A2580" s="2" t="s">
        <v>11</v>
      </c>
      <c r="B2580" s="3">
        <v>44551</v>
      </c>
      <c r="C2580" s="2" t="s">
        <v>45</v>
      </c>
      <c r="D2580" s="2" t="s">
        <v>95</v>
      </c>
      <c r="E2580" s="2" t="s">
        <v>96</v>
      </c>
      <c r="F2580" s="2" t="str">
        <f t="shared" si="240"/>
        <v>Men</v>
      </c>
      <c r="G2580" s="2" t="str">
        <f t="shared" si="241"/>
        <v xml:space="preserve"> Athletic Footwear</v>
      </c>
      <c r="H2580" s="2" t="s">
        <v>16</v>
      </c>
      <c r="I2580" s="2">
        <v>55.000000000000007</v>
      </c>
      <c r="J2580" s="2">
        <v>325</v>
      </c>
      <c r="K2580" s="2">
        <v>17875.000000000004</v>
      </c>
      <c r="L2580" s="2" t="s">
        <v>80</v>
      </c>
      <c r="M2580" s="2">
        <f t="shared" si="242"/>
        <v>12</v>
      </c>
      <c r="N2580" s="2" t="str">
        <f t="shared" si="243"/>
        <v>Dec</v>
      </c>
      <c r="O2580" s="2" t="str">
        <f t="shared" si="244"/>
        <v>Tue</v>
      </c>
      <c r="P2580" s="2" t="str">
        <f t="shared" si="245"/>
        <v>2021</v>
      </c>
    </row>
    <row r="2581" spans="1:16" x14ac:dyDescent="0.3">
      <c r="A2581" s="2" t="s">
        <v>11</v>
      </c>
      <c r="B2581" s="3">
        <v>44551</v>
      </c>
      <c r="C2581" s="2" t="s">
        <v>45</v>
      </c>
      <c r="D2581" s="2" t="s">
        <v>95</v>
      </c>
      <c r="E2581" s="2" t="s">
        <v>96</v>
      </c>
      <c r="F2581" s="2" t="str">
        <f t="shared" si="240"/>
        <v>Women</v>
      </c>
      <c r="G2581" s="2" t="str">
        <f t="shared" si="241"/>
        <v xml:space="preserve"> Street Footwear</v>
      </c>
      <c r="H2581" s="2" t="s">
        <v>17</v>
      </c>
      <c r="I2581" s="2">
        <v>55.000000000000007</v>
      </c>
      <c r="J2581" s="2">
        <v>275</v>
      </c>
      <c r="K2581" s="2">
        <v>15125.000000000002</v>
      </c>
      <c r="L2581" s="2" t="s">
        <v>80</v>
      </c>
      <c r="M2581" s="2">
        <f t="shared" si="242"/>
        <v>12</v>
      </c>
      <c r="N2581" s="2" t="str">
        <f t="shared" si="243"/>
        <v>Dec</v>
      </c>
      <c r="O2581" s="2" t="str">
        <f t="shared" si="244"/>
        <v>Tue</v>
      </c>
      <c r="P2581" s="2" t="str">
        <f t="shared" si="245"/>
        <v>2021</v>
      </c>
    </row>
    <row r="2582" spans="1:16" x14ac:dyDescent="0.3">
      <c r="A2582" s="2" t="s">
        <v>11</v>
      </c>
      <c r="B2582" s="3">
        <v>44551</v>
      </c>
      <c r="C2582" s="2" t="s">
        <v>45</v>
      </c>
      <c r="D2582" s="2" t="s">
        <v>95</v>
      </c>
      <c r="E2582" s="2" t="s">
        <v>96</v>
      </c>
      <c r="F2582" s="2" t="str">
        <f t="shared" si="240"/>
        <v>Women</v>
      </c>
      <c r="G2582" s="2" t="str">
        <f t="shared" si="241"/>
        <v xml:space="preserve"> Athletic Footwear</v>
      </c>
      <c r="H2582" s="2" t="s">
        <v>18</v>
      </c>
      <c r="I2582" s="2">
        <v>50</v>
      </c>
      <c r="J2582" s="2">
        <v>225</v>
      </c>
      <c r="K2582" s="2">
        <v>11250</v>
      </c>
      <c r="L2582" s="2" t="s">
        <v>80</v>
      </c>
      <c r="M2582" s="2">
        <f t="shared" si="242"/>
        <v>12</v>
      </c>
      <c r="N2582" s="2" t="str">
        <f t="shared" si="243"/>
        <v>Dec</v>
      </c>
      <c r="O2582" s="2" t="str">
        <f t="shared" si="244"/>
        <v>Tue</v>
      </c>
      <c r="P2582" s="2" t="str">
        <f t="shared" si="245"/>
        <v>2021</v>
      </c>
    </row>
    <row r="2583" spans="1:16" x14ac:dyDescent="0.3">
      <c r="A2583" s="2" t="s">
        <v>11</v>
      </c>
      <c r="B2583" s="3">
        <v>44551</v>
      </c>
      <c r="C2583" s="2" t="s">
        <v>45</v>
      </c>
      <c r="D2583" s="2" t="s">
        <v>95</v>
      </c>
      <c r="E2583" s="2" t="s">
        <v>96</v>
      </c>
      <c r="F2583" s="2" t="str">
        <f t="shared" si="240"/>
        <v>Men</v>
      </c>
      <c r="G2583" s="2" t="str">
        <f t="shared" si="241"/>
        <v xml:space="preserve"> Apparel</v>
      </c>
      <c r="H2583" s="2" t="s">
        <v>19</v>
      </c>
      <c r="I2583" s="2">
        <v>60</v>
      </c>
      <c r="J2583" s="2">
        <v>225</v>
      </c>
      <c r="K2583" s="2">
        <v>13500</v>
      </c>
      <c r="L2583" s="2" t="s">
        <v>80</v>
      </c>
      <c r="M2583" s="2">
        <f t="shared" si="242"/>
        <v>12</v>
      </c>
      <c r="N2583" s="2" t="str">
        <f t="shared" si="243"/>
        <v>Dec</v>
      </c>
      <c r="O2583" s="2" t="str">
        <f t="shared" si="244"/>
        <v>Tue</v>
      </c>
      <c r="P2583" s="2" t="str">
        <f t="shared" si="245"/>
        <v>2021</v>
      </c>
    </row>
    <row r="2584" spans="1:16" x14ac:dyDescent="0.3">
      <c r="A2584" s="2" t="s">
        <v>11</v>
      </c>
      <c r="B2584" s="3">
        <v>44551</v>
      </c>
      <c r="C2584" s="2" t="s">
        <v>45</v>
      </c>
      <c r="D2584" s="2" t="s">
        <v>95</v>
      </c>
      <c r="E2584" s="2" t="s">
        <v>96</v>
      </c>
      <c r="F2584" s="2" t="str">
        <f t="shared" si="240"/>
        <v>Women</v>
      </c>
      <c r="G2584" s="2" t="str">
        <f t="shared" si="241"/>
        <v xml:space="preserve"> Apparel</v>
      </c>
      <c r="H2584" s="2" t="s">
        <v>20</v>
      </c>
      <c r="I2584" s="2">
        <v>64.999999999999986</v>
      </c>
      <c r="J2584" s="2">
        <v>325</v>
      </c>
      <c r="K2584" s="2">
        <v>21124.999999999996</v>
      </c>
      <c r="L2584" s="2" t="s">
        <v>80</v>
      </c>
      <c r="M2584" s="2">
        <f t="shared" si="242"/>
        <v>12</v>
      </c>
      <c r="N2584" s="2" t="str">
        <f t="shared" si="243"/>
        <v>Dec</v>
      </c>
      <c r="O2584" s="2" t="str">
        <f t="shared" si="244"/>
        <v>Tue</v>
      </c>
      <c r="P2584" s="2" t="str">
        <f t="shared" si="245"/>
        <v>2021</v>
      </c>
    </row>
    <row r="2585" spans="1:16" x14ac:dyDescent="0.3">
      <c r="A2585" s="2" t="s">
        <v>11</v>
      </c>
      <c r="B2585" s="3">
        <v>44216</v>
      </c>
      <c r="C2585" s="2" t="s">
        <v>45</v>
      </c>
      <c r="D2585" s="2" t="s">
        <v>95</v>
      </c>
      <c r="E2585" s="2" t="s">
        <v>96</v>
      </c>
      <c r="F2585" s="2" t="str">
        <f t="shared" si="240"/>
        <v>Men</v>
      </c>
      <c r="G2585" s="2" t="str">
        <f t="shared" si="241"/>
        <v xml:space="preserve"> Street Footwear</v>
      </c>
      <c r="H2585" s="2" t="s">
        <v>14</v>
      </c>
      <c r="I2585" s="2">
        <v>30.000000000000004</v>
      </c>
      <c r="J2585" s="2">
        <v>725</v>
      </c>
      <c r="K2585" s="2">
        <v>21750.000000000004</v>
      </c>
      <c r="L2585" s="2" t="s">
        <v>80</v>
      </c>
      <c r="M2585" s="2">
        <f t="shared" si="242"/>
        <v>1</v>
      </c>
      <c r="N2585" s="2" t="str">
        <f t="shared" si="243"/>
        <v>Jan</v>
      </c>
      <c r="O2585" s="2" t="str">
        <f t="shared" si="244"/>
        <v>Wed</v>
      </c>
      <c r="P2585" s="2" t="str">
        <f t="shared" si="245"/>
        <v>2021</v>
      </c>
    </row>
    <row r="2586" spans="1:16" x14ac:dyDescent="0.3">
      <c r="A2586" s="2" t="s">
        <v>11</v>
      </c>
      <c r="B2586" s="3">
        <v>44216</v>
      </c>
      <c r="C2586" s="2" t="s">
        <v>45</v>
      </c>
      <c r="D2586" s="2" t="s">
        <v>95</v>
      </c>
      <c r="E2586" s="2" t="s">
        <v>96</v>
      </c>
      <c r="F2586" s="2" t="str">
        <f t="shared" si="240"/>
        <v>Men</v>
      </c>
      <c r="G2586" s="2" t="str">
        <f t="shared" si="241"/>
        <v xml:space="preserve"> Athletic Footwear</v>
      </c>
      <c r="H2586" s="2" t="s">
        <v>16</v>
      </c>
      <c r="I2586" s="2">
        <v>30.000000000000004</v>
      </c>
      <c r="J2586" s="2">
        <v>525</v>
      </c>
      <c r="K2586" s="2">
        <v>15750.000000000002</v>
      </c>
      <c r="L2586" s="2" t="s">
        <v>80</v>
      </c>
      <c r="M2586" s="2">
        <f t="shared" si="242"/>
        <v>1</v>
      </c>
      <c r="N2586" s="2" t="str">
        <f t="shared" si="243"/>
        <v>Jan</v>
      </c>
      <c r="O2586" s="2" t="str">
        <f t="shared" si="244"/>
        <v>Wed</v>
      </c>
      <c r="P2586" s="2" t="str">
        <f t="shared" si="245"/>
        <v>2021</v>
      </c>
    </row>
    <row r="2587" spans="1:16" x14ac:dyDescent="0.3">
      <c r="A2587" s="2" t="s">
        <v>11</v>
      </c>
      <c r="B2587" s="3">
        <v>44216</v>
      </c>
      <c r="C2587" s="2" t="s">
        <v>45</v>
      </c>
      <c r="D2587" s="2" t="s">
        <v>95</v>
      </c>
      <c r="E2587" s="2" t="s">
        <v>96</v>
      </c>
      <c r="F2587" s="2" t="str">
        <f t="shared" si="240"/>
        <v>Women</v>
      </c>
      <c r="G2587" s="2" t="str">
        <f t="shared" si="241"/>
        <v xml:space="preserve"> Street Footwear</v>
      </c>
      <c r="H2587" s="2" t="s">
        <v>17</v>
      </c>
      <c r="I2587" s="2">
        <v>20.000000000000007</v>
      </c>
      <c r="J2587" s="2">
        <v>525</v>
      </c>
      <c r="K2587" s="2">
        <v>10500.000000000004</v>
      </c>
      <c r="L2587" s="2" t="s">
        <v>80</v>
      </c>
      <c r="M2587" s="2">
        <f t="shared" si="242"/>
        <v>1</v>
      </c>
      <c r="N2587" s="2" t="str">
        <f t="shared" si="243"/>
        <v>Jan</v>
      </c>
      <c r="O2587" s="2" t="str">
        <f t="shared" si="244"/>
        <v>Wed</v>
      </c>
      <c r="P2587" s="2" t="str">
        <f t="shared" si="245"/>
        <v>2021</v>
      </c>
    </row>
    <row r="2588" spans="1:16" x14ac:dyDescent="0.3">
      <c r="A2588" s="2" t="s">
        <v>11</v>
      </c>
      <c r="B2588" s="3">
        <v>44216</v>
      </c>
      <c r="C2588" s="2" t="s">
        <v>45</v>
      </c>
      <c r="D2588" s="2" t="s">
        <v>95</v>
      </c>
      <c r="E2588" s="2" t="s">
        <v>96</v>
      </c>
      <c r="F2588" s="2" t="str">
        <f t="shared" si="240"/>
        <v>Women</v>
      </c>
      <c r="G2588" s="2" t="str">
        <f t="shared" si="241"/>
        <v xml:space="preserve"> Athletic Footwear</v>
      </c>
      <c r="H2588" s="2" t="s">
        <v>18</v>
      </c>
      <c r="I2588" s="2">
        <v>25</v>
      </c>
      <c r="J2588" s="2">
        <v>375</v>
      </c>
      <c r="K2588" s="2">
        <v>9375</v>
      </c>
      <c r="L2588" s="2" t="s">
        <v>80</v>
      </c>
      <c r="M2588" s="2">
        <f t="shared" si="242"/>
        <v>1</v>
      </c>
      <c r="N2588" s="2" t="str">
        <f t="shared" si="243"/>
        <v>Jan</v>
      </c>
      <c r="O2588" s="2" t="str">
        <f t="shared" si="244"/>
        <v>Wed</v>
      </c>
      <c r="P2588" s="2" t="str">
        <f t="shared" si="245"/>
        <v>2021</v>
      </c>
    </row>
    <row r="2589" spans="1:16" x14ac:dyDescent="0.3">
      <c r="A2589" s="2" t="s">
        <v>11</v>
      </c>
      <c r="B2589" s="3">
        <v>44216</v>
      </c>
      <c r="C2589" s="2" t="s">
        <v>45</v>
      </c>
      <c r="D2589" s="2" t="s">
        <v>95</v>
      </c>
      <c r="E2589" s="2" t="s">
        <v>96</v>
      </c>
      <c r="F2589" s="2" t="str">
        <f t="shared" si="240"/>
        <v>Men</v>
      </c>
      <c r="G2589" s="2" t="str">
        <f t="shared" si="241"/>
        <v xml:space="preserve"> Apparel</v>
      </c>
      <c r="H2589" s="2" t="s">
        <v>19</v>
      </c>
      <c r="I2589" s="2">
        <v>40</v>
      </c>
      <c r="J2589" s="2">
        <v>425</v>
      </c>
      <c r="K2589" s="2">
        <v>17000</v>
      </c>
      <c r="L2589" s="2" t="s">
        <v>80</v>
      </c>
      <c r="M2589" s="2">
        <f t="shared" si="242"/>
        <v>1</v>
      </c>
      <c r="N2589" s="2" t="str">
        <f t="shared" si="243"/>
        <v>Jan</v>
      </c>
      <c r="O2589" s="2" t="str">
        <f t="shared" si="244"/>
        <v>Wed</v>
      </c>
      <c r="P2589" s="2" t="str">
        <f t="shared" si="245"/>
        <v>2021</v>
      </c>
    </row>
    <row r="2590" spans="1:16" x14ac:dyDescent="0.3">
      <c r="A2590" s="2" t="s">
        <v>11</v>
      </c>
      <c r="B2590" s="3">
        <v>44216</v>
      </c>
      <c r="C2590" s="2" t="s">
        <v>45</v>
      </c>
      <c r="D2590" s="2" t="s">
        <v>95</v>
      </c>
      <c r="E2590" s="2" t="s">
        <v>96</v>
      </c>
      <c r="F2590" s="2" t="str">
        <f t="shared" si="240"/>
        <v>Women</v>
      </c>
      <c r="G2590" s="2" t="str">
        <f t="shared" si="241"/>
        <v xml:space="preserve"> Apparel</v>
      </c>
      <c r="H2590" s="2" t="s">
        <v>20</v>
      </c>
      <c r="I2590" s="2">
        <v>30.000000000000004</v>
      </c>
      <c r="J2590" s="2">
        <v>525</v>
      </c>
      <c r="K2590" s="2">
        <v>15750.000000000002</v>
      </c>
      <c r="L2590" s="2" t="s">
        <v>80</v>
      </c>
      <c r="M2590" s="2">
        <f t="shared" si="242"/>
        <v>1</v>
      </c>
      <c r="N2590" s="2" t="str">
        <f t="shared" si="243"/>
        <v>Jan</v>
      </c>
      <c r="O2590" s="2" t="str">
        <f t="shared" si="244"/>
        <v>Wed</v>
      </c>
      <c r="P2590" s="2" t="str">
        <f t="shared" si="245"/>
        <v>2021</v>
      </c>
    </row>
    <row r="2591" spans="1:16" x14ac:dyDescent="0.3">
      <c r="A2591" s="2" t="s">
        <v>11</v>
      </c>
      <c r="B2591" s="3">
        <v>44245</v>
      </c>
      <c r="C2591" s="2" t="s">
        <v>45</v>
      </c>
      <c r="D2591" s="2" t="s">
        <v>95</v>
      </c>
      <c r="E2591" s="2" t="s">
        <v>96</v>
      </c>
      <c r="F2591" s="2" t="str">
        <f t="shared" si="240"/>
        <v>Men</v>
      </c>
      <c r="G2591" s="2" t="str">
        <f t="shared" si="241"/>
        <v xml:space="preserve"> Street Footwear</v>
      </c>
      <c r="H2591" s="2" t="s">
        <v>14</v>
      </c>
      <c r="I2591" s="2">
        <v>30.000000000000004</v>
      </c>
      <c r="J2591" s="2">
        <v>775</v>
      </c>
      <c r="K2591" s="2">
        <v>23250.000000000004</v>
      </c>
      <c r="L2591" s="2" t="s">
        <v>80</v>
      </c>
      <c r="M2591" s="2">
        <f t="shared" si="242"/>
        <v>2</v>
      </c>
      <c r="N2591" s="2" t="str">
        <f t="shared" si="243"/>
        <v>Feb</v>
      </c>
      <c r="O2591" s="2" t="str">
        <f t="shared" si="244"/>
        <v>Thu</v>
      </c>
      <c r="P2591" s="2" t="str">
        <f t="shared" si="245"/>
        <v>2021</v>
      </c>
    </row>
    <row r="2592" spans="1:16" x14ac:dyDescent="0.3">
      <c r="A2592" s="2" t="s">
        <v>11</v>
      </c>
      <c r="B2592" s="3">
        <v>44245</v>
      </c>
      <c r="C2592" s="2" t="s">
        <v>45</v>
      </c>
      <c r="D2592" s="2" t="s">
        <v>95</v>
      </c>
      <c r="E2592" s="2" t="s">
        <v>96</v>
      </c>
      <c r="F2592" s="2" t="str">
        <f t="shared" si="240"/>
        <v>Men</v>
      </c>
      <c r="G2592" s="2" t="str">
        <f t="shared" si="241"/>
        <v xml:space="preserve"> Athletic Footwear</v>
      </c>
      <c r="H2592" s="2" t="s">
        <v>16</v>
      </c>
      <c r="I2592" s="2">
        <v>30.000000000000004</v>
      </c>
      <c r="J2592" s="2">
        <v>425</v>
      </c>
      <c r="K2592" s="2">
        <v>12750.000000000002</v>
      </c>
      <c r="L2592" s="2" t="s">
        <v>80</v>
      </c>
      <c r="M2592" s="2">
        <f t="shared" si="242"/>
        <v>2</v>
      </c>
      <c r="N2592" s="2" t="str">
        <f t="shared" si="243"/>
        <v>Feb</v>
      </c>
      <c r="O2592" s="2" t="str">
        <f t="shared" si="244"/>
        <v>Thu</v>
      </c>
      <c r="P2592" s="2" t="str">
        <f t="shared" si="245"/>
        <v>2021</v>
      </c>
    </row>
    <row r="2593" spans="1:16" x14ac:dyDescent="0.3">
      <c r="A2593" s="2" t="s">
        <v>11</v>
      </c>
      <c r="B2593" s="3">
        <v>44245</v>
      </c>
      <c r="C2593" s="2" t="s">
        <v>45</v>
      </c>
      <c r="D2593" s="2" t="s">
        <v>95</v>
      </c>
      <c r="E2593" s="2" t="s">
        <v>96</v>
      </c>
      <c r="F2593" s="2" t="str">
        <f t="shared" si="240"/>
        <v>Women</v>
      </c>
      <c r="G2593" s="2" t="str">
        <f t="shared" si="241"/>
        <v xml:space="preserve"> Street Footwear</v>
      </c>
      <c r="H2593" s="2" t="s">
        <v>17</v>
      </c>
      <c r="I2593" s="2">
        <v>20.000000000000007</v>
      </c>
      <c r="J2593" s="2">
        <v>475</v>
      </c>
      <c r="K2593" s="2">
        <v>9500.0000000000036</v>
      </c>
      <c r="L2593" s="2" t="s">
        <v>80</v>
      </c>
      <c r="M2593" s="2">
        <f t="shared" si="242"/>
        <v>2</v>
      </c>
      <c r="N2593" s="2" t="str">
        <f t="shared" si="243"/>
        <v>Feb</v>
      </c>
      <c r="O2593" s="2" t="str">
        <f t="shared" si="244"/>
        <v>Thu</v>
      </c>
      <c r="P2593" s="2" t="str">
        <f t="shared" si="245"/>
        <v>2021</v>
      </c>
    </row>
    <row r="2594" spans="1:16" x14ac:dyDescent="0.3">
      <c r="A2594" s="2" t="s">
        <v>11</v>
      </c>
      <c r="B2594" s="3">
        <v>44245</v>
      </c>
      <c r="C2594" s="2" t="s">
        <v>24</v>
      </c>
      <c r="D2594" s="2" t="s">
        <v>97</v>
      </c>
      <c r="E2594" s="2" t="s">
        <v>98</v>
      </c>
      <c r="F2594" s="2" t="str">
        <f t="shared" si="240"/>
        <v>Women</v>
      </c>
      <c r="G2594" s="2" t="str">
        <f t="shared" si="241"/>
        <v xml:space="preserve"> Athletic Footwear</v>
      </c>
      <c r="H2594" s="2" t="s">
        <v>18</v>
      </c>
      <c r="I2594" s="2">
        <v>25</v>
      </c>
      <c r="J2594" s="2">
        <v>325</v>
      </c>
      <c r="K2594" s="2">
        <v>8125</v>
      </c>
      <c r="L2594" s="2" t="s">
        <v>80</v>
      </c>
      <c r="M2594" s="2">
        <f t="shared" si="242"/>
        <v>2</v>
      </c>
      <c r="N2594" s="2" t="str">
        <f t="shared" si="243"/>
        <v>Feb</v>
      </c>
      <c r="O2594" s="2" t="str">
        <f t="shared" si="244"/>
        <v>Thu</v>
      </c>
      <c r="P2594" s="2" t="str">
        <f t="shared" si="245"/>
        <v>2021</v>
      </c>
    </row>
    <row r="2595" spans="1:16" x14ac:dyDescent="0.3">
      <c r="A2595" s="2" t="s">
        <v>11</v>
      </c>
      <c r="B2595" s="3">
        <v>44245</v>
      </c>
      <c r="C2595" s="2" t="s">
        <v>24</v>
      </c>
      <c r="D2595" s="2" t="s">
        <v>97</v>
      </c>
      <c r="E2595" s="2" t="s">
        <v>98</v>
      </c>
      <c r="F2595" s="2" t="str">
        <f t="shared" si="240"/>
        <v>Men</v>
      </c>
      <c r="G2595" s="2" t="str">
        <f t="shared" si="241"/>
        <v xml:space="preserve"> Apparel</v>
      </c>
      <c r="H2595" s="2" t="s">
        <v>19</v>
      </c>
      <c r="I2595" s="2">
        <v>40</v>
      </c>
      <c r="J2595" s="2">
        <v>400</v>
      </c>
      <c r="K2595" s="2">
        <v>16000</v>
      </c>
      <c r="L2595" s="2" t="s">
        <v>80</v>
      </c>
      <c r="M2595" s="2">
        <f t="shared" si="242"/>
        <v>2</v>
      </c>
      <c r="N2595" s="2" t="str">
        <f t="shared" si="243"/>
        <v>Feb</v>
      </c>
      <c r="O2595" s="2" t="str">
        <f t="shared" si="244"/>
        <v>Thu</v>
      </c>
      <c r="P2595" s="2" t="str">
        <f t="shared" si="245"/>
        <v>2021</v>
      </c>
    </row>
    <row r="2596" spans="1:16" x14ac:dyDescent="0.3">
      <c r="A2596" s="2" t="s">
        <v>11</v>
      </c>
      <c r="B2596" s="3">
        <v>44245</v>
      </c>
      <c r="C2596" s="2" t="s">
        <v>24</v>
      </c>
      <c r="D2596" s="2" t="s">
        <v>97</v>
      </c>
      <c r="E2596" s="2" t="s">
        <v>98</v>
      </c>
      <c r="F2596" s="2" t="str">
        <f t="shared" si="240"/>
        <v>Women</v>
      </c>
      <c r="G2596" s="2" t="str">
        <f t="shared" si="241"/>
        <v xml:space="preserve"> Apparel</v>
      </c>
      <c r="H2596" s="2" t="s">
        <v>20</v>
      </c>
      <c r="I2596" s="2">
        <v>25</v>
      </c>
      <c r="J2596" s="2">
        <v>500</v>
      </c>
      <c r="K2596" s="2">
        <v>12500</v>
      </c>
      <c r="L2596" s="2" t="s">
        <v>80</v>
      </c>
      <c r="M2596" s="2">
        <f t="shared" si="242"/>
        <v>2</v>
      </c>
      <c r="N2596" s="2" t="str">
        <f t="shared" si="243"/>
        <v>Feb</v>
      </c>
      <c r="O2596" s="2" t="str">
        <f t="shared" si="244"/>
        <v>Thu</v>
      </c>
      <c r="P2596" s="2" t="str">
        <f t="shared" si="245"/>
        <v>2021</v>
      </c>
    </row>
    <row r="2597" spans="1:16" x14ac:dyDescent="0.3">
      <c r="A2597" s="2" t="s">
        <v>11</v>
      </c>
      <c r="B2597" s="3">
        <v>44271</v>
      </c>
      <c r="C2597" s="2" t="s">
        <v>24</v>
      </c>
      <c r="D2597" s="2" t="s">
        <v>97</v>
      </c>
      <c r="E2597" s="2" t="s">
        <v>98</v>
      </c>
      <c r="F2597" s="2" t="str">
        <f t="shared" si="240"/>
        <v>Men</v>
      </c>
      <c r="G2597" s="2" t="str">
        <f t="shared" si="241"/>
        <v xml:space="preserve"> Street Footwear</v>
      </c>
      <c r="H2597" s="2" t="s">
        <v>14</v>
      </c>
      <c r="I2597" s="2">
        <v>25</v>
      </c>
      <c r="J2597" s="2">
        <v>720</v>
      </c>
      <c r="K2597" s="2">
        <v>18000</v>
      </c>
      <c r="L2597" s="2" t="s">
        <v>80</v>
      </c>
      <c r="M2597" s="2">
        <f t="shared" si="242"/>
        <v>3</v>
      </c>
      <c r="N2597" s="2" t="str">
        <f t="shared" si="243"/>
        <v>Mar</v>
      </c>
      <c r="O2597" s="2" t="str">
        <f t="shared" si="244"/>
        <v>Tue</v>
      </c>
      <c r="P2597" s="2" t="str">
        <f t="shared" si="245"/>
        <v>2021</v>
      </c>
    </row>
    <row r="2598" spans="1:16" x14ac:dyDescent="0.3">
      <c r="A2598" s="2" t="s">
        <v>11</v>
      </c>
      <c r="B2598" s="3">
        <v>44271</v>
      </c>
      <c r="C2598" s="2" t="s">
        <v>24</v>
      </c>
      <c r="D2598" s="2" t="s">
        <v>97</v>
      </c>
      <c r="E2598" s="2" t="s">
        <v>98</v>
      </c>
      <c r="F2598" s="2" t="str">
        <f t="shared" si="240"/>
        <v>Men</v>
      </c>
      <c r="G2598" s="2" t="str">
        <f t="shared" si="241"/>
        <v xml:space="preserve"> Athletic Footwear</v>
      </c>
      <c r="H2598" s="2" t="s">
        <v>16</v>
      </c>
      <c r="I2598" s="2">
        <v>25</v>
      </c>
      <c r="J2598" s="2">
        <v>400</v>
      </c>
      <c r="K2598" s="2">
        <v>10000</v>
      </c>
      <c r="L2598" s="2" t="s">
        <v>80</v>
      </c>
      <c r="M2598" s="2">
        <f t="shared" si="242"/>
        <v>3</v>
      </c>
      <c r="N2598" s="2" t="str">
        <f t="shared" si="243"/>
        <v>Mar</v>
      </c>
      <c r="O2598" s="2" t="str">
        <f t="shared" si="244"/>
        <v>Tue</v>
      </c>
      <c r="P2598" s="2" t="str">
        <f t="shared" si="245"/>
        <v>2021</v>
      </c>
    </row>
    <row r="2599" spans="1:16" x14ac:dyDescent="0.3">
      <c r="A2599" s="2" t="s">
        <v>11</v>
      </c>
      <c r="B2599" s="3">
        <v>44271</v>
      </c>
      <c r="C2599" s="2" t="s">
        <v>24</v>
      </c>
      <c r="D2599" s="2" t="s">
        <v>97</v>
      </c>
      <c r="E2599" s="2" t="s">
        <v>98</v>
      </c>
      <c r="F2599" s="2" t="str">
        <f t="shared" si="240"/>
        <v>Women</v>
      </c>
      <c r="G2599" s="2" t="str">
        <f t="shared" si="241"/>
        <v xml:space="preserve"> Street Footwear</v>
      </c>
      <c r="H2599" s="2" t="s">
        <v>17</v>
      </c>
      <c r="I2599" s="2">
        <v>15.000000000000002</v>
      </c>
      <c r="J2599" s="2">
        <v>425</v>
      </c>
      <c r="K2599" s="2">
        <v>6375.0000000000009</v>
      </c>
      <c r="L2599" s="2" t="s">
        <v>80</v>
      </c>
      <c r="M2599" s="2">
        <f t="shared" si="242"/>
        <v>3</v>
      </c>
      <c r="N2599" s="2" t="str">
        <f t="shared" si="243"/>
        <v>Mar</v>
      </c>
      <c r="O2599" s="2" t="str">
        <f t="shared" si="244"/>
        <v>Tue</v>
      </c>
      <c r="P2599" s="2" t="str">
        <f t="shared" si="245"/>
        <v>2021</v>
      </c>
    </row>
    <row r="2600" spans="1:16" x14ac:dyDescent="0.3">
      <c r="A2600" s="2" t="s">
        <v>11</v>
      </c>
      <c r="B2600" s="3">
        <v>44271</v>
      </c>
      <c r="C2600" s="2" t="s">
        <v>24</v>
      </c>
      <c r="D2600" s="2" t="s">
        <v>97</v>
      </c>
      <c r="E2600" s="2" t="s">
        <v>98</v>
      </c>
      <c r="F2600" s="2" t="str">
        <f t="shared" si="240"/>
        <v>Women</v>
      </c>
      <c r="G2600" s="2" t="str">
        <f t="shared" si="241"/>
        <v xml:space="preserve"> Athletic Footwear</v>
      </c>
      <c r="H2600" s="2" t="s">
        <v>18</v>
      </c>
      <c r="I2600" s="2">
        <v>19.999999999999996</v>
      </c>
      <c r="J2600" s="2">
        <v>275</v>
      </c>
      <c r="K2600" s="2">
        <v>5499.9999999999991</v>
      </c>
      <c r="L2600" s="2" t="s">
        <v>80</v>
      </c>
      <c r="M2600" s="2">
        <f t="shared" si="242"/>
        <v>3</v>
      </c>
      <c r="N2600" s="2" t="str">
        <f t="shared" si="243"/>
        <v>Mar</v>
      </c>
      <c r="O2600" s="2" t="str">
        <f t="shared" si="244"/>
        <v>Tue</v>
      </c>
      <c r="P2600" s="2" t="str">
        <f t="shared" si="245"/>
        <v>2021</v>
      </c>
    </row>
    <row r="2601" spans="1:16" x14ac:dyDescent="0.3">
      <c r="A2601" s="2" t="s">
        <v>11</v>
      </c>
      <c r="B2601" s="3">
        <v>44271</v>
      </c>
      <c r="C2601" s="2" t="s">
        <v>24</v>
      </c>
      <c r="D2601" s="2" t="s">
        <v>97</v>
      </c>
      <c r="E2601" s="2" t="s">
        <v>98</v>
      </c>
      <c r="F2601" s="2" t="str">
        <f t="shared" si="240"/>
        <v>Men</v>
      </c>
      <c r="G2601" s="2" t="str">
        <f t="shared" si="241"/>
        <v xml:space="preserve"> Apparel</v>
      </c>
      <c r="H2601" s="2" t="s">
        <v>19</v>
      </c>
      <c r="I2601" s="2">
        <v>35.000000000000007</v>
      </c>
      <c r="J2601" s="2">
        <v>325</v>
      </c>
      <c r="K2601" s="2">
        <v>11375.000000000002</v>
      </c>
      <c r="L2601" s="2" t="s">
        <v>80</v>
      </c>
      <c r="M2601" s="2">
        <f t="shared" si="242"/>
        <v>3</v>
      </c>
      <c r="N2601" s="2" t="str">
        <f t="shared" si="243"/>
        <v>Mar</v>
      </c>
      <c r="O2601" s="2" t="str">
        <f t="shared" si="244"/>
        <v>Tue</v>
      </c>
      <c r="P2601" s="2" t="str">
        <f t="shared" si="245"/>
        <v>2021</v>
      </c>
    </row>
    <row r="2602" spans="1:16" x14ac:dyDescent="0.3">
      <c r="A2602" s="2" t="s">
        <v>11</v>
      </c>
      <c r="B2602" s="3">
        <v>44271</v>
      </c>
      <c r="C2602" s="2" t="s">
        <v>24</v>
      </c>
      <c r="D2602" s="2" t="s">
        <v>97</v>
      </c>
      <c r="E2602" s="2" t="s">
        <v>98</v>
      </c>
      <c r="F2602" s="2" t="str">
        <f t="shared" si="240"/>
        <v>Women</v>
      </c>
      <c r="G2602" s="2" t="str">
        <f t="shared" si="241"/>
        <v xml:space="preserve"> Apparel</v>
      </c>
      <c r="H2602" s="2" t="s">
        <v>20</v>
      </c>
      <c r="I2602" s="2">
        <v>25</v>
      </c>
      <c r="J2602" s="2">
        <v>425</v>
      </c>
      <c r="K2602" s="2">
        <v>10625</v>
      </c>
      <c r="L2602" s="2" t="s">
        <v>80</v>
      </c>
      <c r="M2602" s="2">
        <f t="shared" si="242"/>
        <v>3</v>
      </c>
      <c r="N2602" s="2" t="str">
        <f t="shared" si="243"/>
        <v>Mar</v>
      </c>
      <c r="O2602" s="2" t="str">
        <f t="shared" si="244"/>
        <v>Tue</v>
      </c>
      <c r="P2602" s="2" t="str">
        <f t="shared" si="245"/>
        <v>2021</v>
      </c>
    </row>
    <row r="2603" spans="1:16" x14ac:dyDescent="0.3">
      <c r="A2603" s="2" t="s">
        <v>11</v>
      </c>
      <c r="B2603" s="3">
        <v>44303</v>
      </c>
      <c r="C2603" s="2" t="s">
        <v>24</v>
      </c>
      <c r="D2603" s="2" t="s">
        <v>97</v>
      </c>
      <c r="E2603" s="2" t="s">
        <v>98</v>
      </c>
      <c r="F2603" s="2" t="str">
        <f t="shared" si="240"/>
        <v>Men</v>
      </c>
      <c r="G2603" s="2" t="str">
        <f t="shared" si="241"/>
        <v xml:space="preserve"> Street Footwear</v>
      </c>
      <c r="H2603" s="2" t="s">
        <v>14</v>
      </c>
      <c r="I2603" s="2">
        <v>25</v>
      </c>
      <c r="J2603" s="2">
        <v>675</v>
      </c>
      <c r="K2603" s="2">
        <v>16875</v>
      </c>
      <c r="L2603" s="2" t="s">
        <v>80</v>
      </c>
      <c r="M2603" s="2">
        <f t="shared" si="242"/>
        <v>4</v>
      </c>
      <c r="N2603" s="2" t="str">
        <f t="shared" si="243"/>
        <v>Apr</v>
      </c>
      <c r="O2603" s="2" t="str">
        <f t="shared" si="244"/>
        <v>Sat</v>
      </c>
      <c r="P2603" s="2" t="str">
        <f t="shared" si="245"/>
        <v>2021</v>
      </c>
    </row>
    <row r="2604" spans="1:16" x14ac:dyDescent="0.3">
      <c r="A2604" s="2" t="s">
        <v>11</v>
      </c>
      <c r="B2604" s="3">
        <v>44303</v>
      </c>
      <c r="C2604" s="2" t="s">
        <v>24</v>
      </c>
      <c r="D2604" s="2" t="s">
        <v>97</v>
      </c>
      <c r="E2604" s="2" t="s">
        <v>98</v>
      </c>
      <c r="F2604" s="2" t="str">
        <f t="shared" si="240"/>
        <v>Men</v>
      </c>
      <c r="G2604" s="2" t="str">
        <f t="shared" si="241"/>
        <v xml:space="preserve"> Athletic Footwear</v>
      </c>
      <c r="H2604" s="2" t="s">
        <v>16</v>
      </c>
      <c r="I2604" s="2">
        <v>25</v>
      </c>
      <c r="J2604" s="2">
        <v>375</v>
      </c>
      <c r="K2604" s="2">
        <v>9375</v>
      </c>
      <c r="L2604" s="2" t="s">
        <v>80</v>
      </c>
      <c r="M2604" s="2">
        <f t="shared" si="242"/>
        <v>4</v>
      </c>
      <c r="N2604" s="2" t="str">
        <f t="shared" si="243"/>
        <v>Apr</v>
      </c>
      <c r="O2604" s="2" t="str">
        <f t="shared" si="244"/>
        <v>Sat</v>
      </c>
      <c r="P2604" s="2" t="str">
        <f t="shared" si="245"/>
        <v>2021</v>
      </c>
    </row>
    <row r="2605" spans="1:16" x14ac:dyDescent="0.3">
      <c r="A2605" s="2" t="s">
        <v>11</v>
      </c>
      <c r="B2605" s="3">
        <v>44303</v>
      </c>
      <c r="C2605" s="2" t="s">
        <v>24</v>
      </c>
      <c r="D2605" s="2" t="s">
        <v>97</v>
      </c>
      <c r="E2605" s="2" t="s">
        <v>98</v>
      </c>
      <c r="F2605" s="2" t="str">
        <f t="shared" si="240"/>
        <v>Women</v>
      </c>
      <c r="G2605" s="2" t="str">
        <f t="shared" si="241"/>
        <v xml:space="preserve"> Street Footwear</v>
      </c>
      <c r="H2605" s="2" t="s">
        <v>17</v>
      </c>
      <c r="I2605" s="2">
        <v>15.000000000000002</v>
      </c>
      <c r="J2605" s="2">
        <v>375</v>
      </c>
      <c r="K2605" s="2">
        <v>5625.0000000000009</v>
      </c>
      <c r="L2605" s="2" t="s">
        <v>80</v>
      </c>
      <c r="M2605" s="2">
        <f t="shared" si="242"/>
        <v>4</v>
      </c>
      <c r="N2605" s="2" t="str">
        <f t="shared" si="243"/>
        <v>Apr</v>
      </c>
      <c r="O2605" s="2" t="str">
        <f t="shared" si="244"/>
        <v>Sat</v>
      </c>
      <c r="P2605" s="2" t="str">
        <f t="shared" si="245"/>
        <v>2021</v>
      </c>
    </row>
    <row r="2606" spans="1:16" x14ac:dyDescent="0.3">
      <c r="A2606" s="2" t="s">
        <v>11</v>
      </c>
      <c r="B2606" s="3">
        <v>44303</v>
      </c>
      <c r="C2606" s="2" t="s">
        <v>24</v>
      </c>
      <c r="D2606" s="2" t="s">
        <v>97</v>
      </c>
      <c r="E2606" s="2" t="s">
        <v>98</v>
      </c>
      <c r="F2606" s="2" t="str">
        <f t="shared" si="240"/>
        <v>Women</v>
      </c>
      <c r="G2606" s="2" t="str">
        <f t="shared" si="241"/>
        <v xml:space="preserve"> Athletic Footwear</v>
      </c>
      <c r="H2606" s="2" t="s">
        <v>18</v>
      </c>
      <c r="I2606" s="2">
        <v>19.999999999999996</v>
      </c>
      <c r="J2606" s="2">
        <v>300</v>
      </c>
      <c r="K2606" s="2">
        <v>5999.9999999999991</v>
      </c>
      <c r="L2606" s="2" t="s">
        <v>80</v>
      </c>
      <c r="M2606" s="2">
        <f t="shared" si="242"/>
        <v>4</v>
      </c>
      <c r="N2606" s="2" t="str">
        <f t="shared" si="243"/>
        <v>Apr</v>
      </c>
      <c r="O2606" s="2" t="str">
        <f t="shared" si="244"/>
        <v>Sat</v>
      </c>
      <c r="P2606" s="2" t="str">
        <f t="shared" si="245"/>
        <v>2021</v>
      </c>
    </row>
    <row r="2607" spans="1:16" x14ac:dyDescent="0.3">
      <c r="A2607" s="2" t="s">
        <v>11</v>
      </c>
      <c r="B2607" s="3">
        <v>44303</v>
      </c>
      <c r="C2607" s="2" t="s">
        <v>24</v>
      </c>
      <c r="D2607" s="2" t="s">
        <v>97</v>
      </c>
      <c r="E2607" s="2" t="s">
        <v>98</v>
      </c>
      <c r="F2607" s="2" t="str">
        <f t="shared" si="240"/>
        <v>Men</v>
      </c>
      <c r="G2607" s="2" t="str">
        <f t="shared" si="241"/>
        <v xml:space="preserve"> Apparel</v>
      </c>
      <c r="H2607" s="2" t="s">
        <v>19</v>
      </c>
      <c r="I2607" s="2">
        <v>40</v>
      </c>
      <c r="J2607" s="2">
        <v>325</v>
      </c>
      <c r="K2607" s="2">
        <v>13000</v>
      </c>
      <c r="L2607" s="2" t="s">
        <v>80</v>
      </c>
      <c r="M2607" s="2">
        <f t="shared" si="242"/>
        <v>4</v>
      </c>
      <c r="N2607" s="2" t="str">
        <f t="shared" si="243"/>
        <v>Apr</v>
      </c>
      <c r="O2607" s="2" t="str">
        <f t="shared" si="244"/>
        <v>Sat</v>
      </c>
      <c r="P2607" s="2" t="str">
        <f t="shared" si="245"/>
        <v>2021</v>
      </c>
    </row>
    <row r="2608" spans="1:16" x14ac:dyDescent="0.3">
      <c r="A2608" s="2" t="s">
        <v>11</v>
      </c>
      <c r="B2608" s="3">
        <v>44303</v>
      </c>
      <c r="C2608" s="2" t="s">
        <v>24</v>
      </c>
      <c r="D2608" s="2" t="s">
        <v>97</v>
      </c>
      <c r="E2608" s="2" t="s">
        <v>98</v>
      </c>
      <c r="F2608" s="2" t="str">
        <f t="shared" si="240"/>
        <v>Women</v>
      </c>
      <c r="G2608" s="2" t="str">
        <f t="shared" si="241"/>
        <v xml:space="preserve"> Apparel</v>
      </c>
      <c r="H2608" s="2" t="s">
        <v>20</v>
      </c>
      <c r="I2608" s="2">
        <v>30.000000000000004</v>
      </c>
      <c r="J2608" s="2">
        <v>475</v>
      </c>
      <c r="K2608" s="2">
        <v>14250.000000000002</v>
      </c>
      <c r="L2608" s="2" t="s">
        <v>80</v>
      </c>
      <c r="M2608" s="2">
        <f t="shared" si="242"/>
        <v>4</v>
      </c>
      <c r="N2608" s="2" t="str">
        <f t="shared" si="243"/>
        <v>Apr</v>
      </c>
      <c r="O2608" s="2" t="str">
        <f t="shared" si="244"/>
        <v>Sat</v>
      </c>
      <c r="P2608" s="2" t="str">
        <f t="shared" si="245"/>
        <v>2021</v>
      </c>
    </row>
    <row r="2609" spans="1:16" x14ac:dyDescent="0.3">
      <c r="A2609" s="2" t="s">
        <v>11</v>
      </c>
      <c r="B2609" s="3">
        <v>44332</v>
      </c>
      <c r="C2609" s="2" t="s">
        <v>24</v>
      </c>
      <c r="D2609" s="2" t="s">
        <v>97</v>
      </c>
      <c r="E2609" s="2" t="s">
        <v>98</v>
      </c>
      <c r="F2609" s="2" t="str">
        <f t="shared" si="240"/>
        <v>Men</v>
      </c>
      <c r="G2609" s="2" t="str">
        <f t="shared" si="241"/>
        <v xml:space="preserve"> Street Footwear</v>
      </c>
      <c r="H2609" s="2" t="s">
        <v>14</v>
      </c>
      <c r="I2609" s="2">
        <v>40</v>
      </c>
      <c r="J2609" s="2">
        <v>745</v>
      </c>
      <c r="K2609" s="2">
        <v>29800</v>
      </c>
      <c r="L2609" s="2" t="s">
        <v>80</v>
      </c>
      <c r="M2609" s="2">
        <f t="shared" si="242"/>
        <v>5</v>
      </c>
      <c r="N2609" s="2" t="str">
        <f t="shared" si="243"/>
        <v>May</v>
      </c>
      <c r="O2609" s="2" t="str">
        <f t="shared" si="244"/>
        <v>Sun</v>
      </c>
      <c r="P2609" s="2" t="str">
        <f t="shared" si="245"/>
        <v>2021</v>
      </c>
    </row>
    <row r="2610" spans="1:16" x14ac:dyDescent="0.3">
      <c r="A2610" s="2" t="s">
        <v>11</v>
      </c>
      <c r="B2610" s="3">
        <v>44332</v>
      </c>
      <c r="C2610" s="2" t="s">
        <v>24</v>
      </c>
      <c r="D2610" s="2" t="s">
        <v>97</v>
      </c>
      <c r="E2610" s="2" t="s">
        <v>98</v>
      </c>
      <c r="F2610" s="2" t="str">
        <f t="shared" si="240"/>
        <v>Men</v>
      </c>
      <c r="G2610" s="2" t="str">
        <f t="shared" si="241"/>
        <v xml:space="preserve"> Athletic Footwear</v>
      </c>
      <c r="H2610" s="2" t="s">
        <v>16</v>
      </c>
      <c r="I2610" s="2">
        <v>40</v>
      </c>
      <c r="J2610" s="2">
        <v>450</v>
      </c>
      <c r="K2610" s="2">
        <v>18000</v>
      </c>
      <c r="L2610" s="2" t="s">
        <v>80</v>
      </c>
      <c r="M2610" s="2">
        <f t="shared" si="242"/>
        <v>5</v>
      </c>
      <c r="N2610" s="2" t="str">
        <f t="shared" si="243"/>
        <v>May</v>
      </c>
      <c r="O2610" s="2" t="str">
        <f t="shared" si="244"/>
        <v>Sun</v>
      </c>
      <c r="P2610" s="2" t="str">
        <f t="shared" si="245"/>
        <v>2021</v>
      </c>
    </row>
    <row r="2611" spans="1:16" x14ac:dyDescent="0.3">
      <c r="A2611" s="2" t="s">
        <v>11</v>
      </c>
      <c r="B2611" s="3">
        <v>44332</v>
      </c>
      <c r="C2611" s="2" t="s">
        <v>24</v>
      </c>
      <c r="D2611" s="2" t="s">
        <v>97</v>
      </c>
      <c r="E2611" s="2" t="s">
        <v>98</v>
      </c>
      <c r="F2611" s="2" t="str">
        <f t="shared" si="240"/>
        <v>Women</v>
      </c>
      <c r="G2611" s="2" t="str">
        <f t="shared" si="241"/>
        <v xml:space="preserve"> Street Footwear</v>
      </c>
      <c r="H2611" s="2" t="s">
        <v>17</v>
      </c>
      <c r="I2611" s="2">
        <v>35</v>
      </c>
      <c r="J2611" s="2">
        <v>425</v>
      </c>
      <c r="K2611" s="2">
        <v>14875</v>
      </c>
      <c r="L2611" s="2" t="s">
        <v>80</v>
      </c>
      <c r="M2611" s="2">
        <f t="shared" si="242"/>
        <v>5</v>
      </c>
      <c r="N2611" s="2" t="str">
        <f t="shared" si="243"/>
        <v>May</v>
      </c>
      <c r="O2611" s="2" t="str">
        <f t="shared" si="244"/>
        <v>Sun</v>
      </c>
      <c r="P2611" s="2" t="str">
        <f t="shared" si="245"/>
        <v>2021</v>
      </c>
    </row>
    <row r="2612" spans="1:16" x14ac:dyDescent="0.3">
      <c r="A2612" s="2" t="s">
        <v>11</v>
      </c>
      <c r="B2612" s="3">
        <v>44332</v>
      </c>
      <c r="C2612" s="2" t="s">
        <v>24</v>
      </c>
      <c r="D2612" s="2" t="s">
        <v>97</v>
      </c>
      <c r="E2612" s="2" t="s">
        <v>98</v>
      </c>
      <c r="F2612" s="2" t="str">
        <f t="shared" si="240"/>
        <v>Women</v>
      </c>
      <c r="G2612" s="2" t="str">
        <f t="shared" si="241"/>
        <v xml:space="preserve"> Athletic Footwear</v>
      </c>
      <c r="H2612" s="2" t="s">
        <v>18</v>
      </c>
      <c r="I2612" s="2">
        <v>35</v>
      </c>
      <c r="J2612" s="2">
        <v>375</v>
      </c>
      <c r="K2612" s="2">
        <v>13125</v>
      </c>
      <c r="L2612" s="2" t="s">
        <v>80</v>
      </c>
      <c r="M2612" s="2">
        <f t="shared" si="242"/>
        <v>5</v>
      </c>
      <c r="N2612" s="2" t="str">
        <f t="shared" si="243"/>
        <v>May</v>
      </c>
      <c r="O2612" s="2" t="str">
        <f t="shared" si="244"/>
        <v>Sun</v>
      </c>
      <c r="P2612" s="2" t="str">
        <f t="shared" si="245"/>
        <v>2021</v>
      </c>
    </row>
    <row r="2613" spans="1:16" x14ac:dyDescent="0.3">
      <c r="A2613" s="2" t="s">
        <v>11</v>
      </c>
      <c r="B2613" s="3">
        <v>44332</v>
      </c>
      <c r="C2613" s="2" t="s">
        <v>24</v>
      </c>
      <c r="D2613" s="2" t="s">
        <v>97</v>
      </c>
      <c r="E2613" s="2" t="s">
        <v>98</v>
      </c>
      <c r="F2613" s="2" t="str">
        <f t="shared" si="240"/>
        <v>Men</v>
      </c>
      <c r="G2613" s="2" t="str">
        <f t="shared" si="241"/>
        <v xml:space="preserve"> Apparel</v>
      </c>
      <c r="H2613" s="2" t="s">
        <v>19</v>
      </c>
      <c r="I2613" s="2">
        <v>44.999999999999993</v>
      </c>
      <c r="J2613" s="2">
        <v>400</v>
      </c>
      <c r="K2613" s="2">
        <v>17999.999999999996</v>
      </c>
      <c r="L2613" s="2" t="s">
        <v>80</v>
      </c>
      <c r="M2613" s="2">
        <f t="shared" si="242"/>
        <v>5</v>
      </c>
      <c r="N2613" s="2" t="str">
        <f t="shared" si="243"/>
        <v>May</v>
      </c>
      <c r="O2613" s="2" t="str">
        <f t="shared" si="244"/>
        <v>Sun</v>
      </c>
      <c r="P2613" s="2" t="str">
        <f t="shared" si="245"/>
        <v>2021</v>
      </c>
    </row>
    <row r="2614" spans="1:16" x14ac:dyDescent="0.3">
      <c r="A2614" s="2" t="s">
        <v>11</v>
      </c>
      <c r="B2614" s="3">
        <v>44332</v>
      </c>
      <c r="C2614" s="2" t="s">
        <v>24</v>
      </c>
      <c r="D2614" s="2" t="s">
        <v>97</v>
      </c>
      <c r="E2614" s="2" t="s">
        <v>98</v>
      </c>
      <c r="F2614" s="2" t="str">
        <f t="shared" si="240"/>
        <v>Women</v>
      </c>
      <c r="G2614" s="2" t="str">
        <f t="shared" si="241"/>
        <v xml:space="preserve"> Apparel</v>
      </c>
      <c r="H2614" s="2" t="s">
        <v>20</v>
      </c>
      <c r="I2614" s="2">
        <v>49.999999999999993</v>
      </c>
      <c r="J2614" s="2">
        <v>500</v>
      </c>
      <c r="K2614" s="2">
        <v>24999.999999999996</v>
      </c>
      <c r="L2614" s="2" t="s">
        <v>80</v>
      </c>
      <c r="M2614" s="2">
        <f t="shared" si="242"/>
        <v>5</v>
      </c>
      <c r="N2614" s="2" t="str">
        <f t="shared" si="243"/>
        <v>May</v>
      </c>
      <c r="O2614" s="2" t="str">
        <f t="shared" si="244"/>
        <v>Sun</v>
      </c>
      <c r="P2614" s="2" t="str">
        <f t="shared" si="245"/>
        <v>2021</v>
      </c>
    </row>
    <row r="2615" spans="1:16" x14ac:dyDescent="0.3">
      <c r="A2615" s="2" t="s">
        <v>11</v>
      </c>
      <c r="B2615" s="3">
        <v>44365</v>
      </c>
      <c r="C2615" s="2" t="s">
        <v>24</v>
      </c>
      <c r="D2615" s="2" t="s">
        <v>97</v>
      </c>
      <c r="E2615" s="2" t="s">
        <v>98</v>
      </c>
      <c r="F2615" s="2" t="str">
        <f t="shared" si="240"/>
        <v>Men</v>
      </c>
      <c r="G2615" s="2" t="str">
        <f t="shared" si="241"/>
        <v xml:space="preserve"> Street Footwear</v>
      </c>
      <c r="H2615" s="2" t="s">
        <v>14</v>
      </c>
      <c r="I2615" s="2">
        <v>44.999999999999993</v>
      </c>
      <c r="J2615" s="2">
        <v>750</v>
      </c>
      <c r="K2615" s="2">
        <v>33749.999999999993</v>
      </c>
      <c r="L2615" s="2" t="s">
        <v>80</v>
      </c>
      <c r="M2615" s="2">
        <f t="shared" si="242"/>
        <v>6</v>
      </c>
      <c r="N2615" s="2" t="str">
        <f t="shared" si="243"/>
        <v>Jun</v>
      </c>
      <c r="O2615" s="2" t="str">
        <f t="shared" si="244"/>
        <v>Fri</v>
      </c>
      <c r="P2615" s="2" t="str">
        <f t="shared" si="245"/>
        <v>2021</v>
      </c>
    </row>
    <row r="2616" spans="1:16" x14ac:dyDescent="0.3">
      <c r="A2616" s="2" t="s">
        <v>11</v>
      </c>
      <c r="B2616" s="3">
        <v>44365</v>
      </c>
      <c r="C2616" s="2" t="s">
        <v>24</v>
      </c>
      <c r="D2616" s="2" t="s">
        <v>97</v>
      </c>
      <c r="E2616" s="2" t="s">
        <v>98</v>
      </c>
      <c r="F2616" s="2" t="str">
        <f t="shared" si="240"/>
        <v>Men</v>
      </c>
      <c r="G2616" s="2" t="str">
        <f t="shared" si="241"/>
        <v xml:space="preserve"> Athletic Footwear</v>
      </c>
      <c r="H2616" s="2" t="s">
        <v>16</v>
      </c>
      <c r="I2616" s="2">
        <v>40</v>
      </c>
      <c r="J2616" s="2">
        <v>500</v>
      </c>
      <c r="K2616" s="2">
        <v>20000</v>
      </c>
      <c r="L2616" s="2" t="s">
        <v>80</v>
      </c>
      <c r="M2616" s="2">
        <f t="shared" si="242"/>
        <v>6</v>
      </c>
      <c r="N2616" s="2" t="str">
        <f t="shared" si="243"/>
        <v>Jun</v>
      </c>
      <c r="O2616" s="2" t="str">
        <f t="shared" si="244"/>
        <v>Fri</v>
      </c>
      <c r="P2616" s="2" t="str">
        <f t="shared" si="245"/>
        <v>2021</v>
      </c>
    </row>
    <row r="2617" spans="1:16" x14ac:dyDescent="0.3">
      <c r="A2617" s="2" t="s">
        <v>11</v>
      </c>
      <c r="B2617" s="3">
        <v>44365</v>
      </c>
      <c r="C2617" s="2" t="s">
        <v>24</v>
      </c>
      <c r="D2617" s="2" t="s">
        <v>97</v>
      </c>
      <c r="E2617" s="2" t="s">
        <v>98</v>
      </c>
      <c r="F2617" s="2" t="str">
        <f t="shared" si="240"/>
        <v>Women</v>
      </c>
      <c r="G2617" s="2" t="str">
        <f t="shared" si="241"/>
        <v xml:space="preserve"> Street Footwear</v>
      </c>
      <c r="H2617" s="2" t="s">
        <v>17</v>
      </c>
      <c r="I2617" s="2">
        <v>45</v>
      </c>
      <c r="J2617" s="2">
        <v>475</v>
      </c>
      <c r="K2617" s="2">
        <v>21375</v>
      </c>
      <c r="L2617" s="2" t="s">
        <v>80</v>
      </c>
      <c r="M2617" s="2">
        <f t="shared" si="242"/>
        <v>6</v>
      </c>
      <c r="N2617" s="2" t="str">
        <f t="shared" si="243"/>
        <v>Jun</v>
      </c>
      <c r="O2617" s="2" t="str">
        <f t="shared" si="244"/>
        <v>Fri</v>
      </c>
      <c r="P2617" s="2" t="str">
        <f t="shared" si="245"/>
        <v>2021</v>
      </c>
    </row>
    <row r="2618" spans="1:16" x14ac:dyDescent="0.3">
      <c r="A2618" s="2" t="s">
        <v>11</v>
      </c>
      <c r="B2618" s="3">
        <v>44365</v>
      </c>
      <c r="C2618" s="2" t="s">
        <v>24</v>
      </c>
      <c r="D2618" s="2" t="s">
        <v>97</v>
      </c>
      <c r="E2618" s="2" t="s">
        <v>98</v>
      </c>
      <c r="F2618" s="2" t="str">
        <f t="shared" si="240"/>
        <v>Women</v>
      </c>
      <c r="G2618" s="2" t="str">
        <f t="shared" si="241"/>
        <v xml:space="preserve"> Athletic Footwear</v>
      </c>
      <c r="H2618" s="2" t="s">
        <v>18</v>
      </c>
      <c r="I2618" s="2">
        <v>45</v>
      </c>
      <c r="J2618" s="2">
        <v>450</v>
      </c>
      <c r="K2618" s="2">
        <v>20250</v>
      </c>
      <c r="L2618" s="2" t="s">
        <v>80</v>
      </c>
      <c r="M2618" s="2">
        <f t="shared" si="242"/>
        <v>6</v>
      </c>
      <c r="N2618" s="2" t="str">
        <f t="shared" si="243"/>
        <v>Jun</v>
      </c>
      <c r="O2618" s="2" t="str">
        <f t="shared" si="244"/>
        <v>Fri</v>
      </c>
      <c r="P2618" s="2" t="str">
        <f t="shared" si="245"/>
        <v>2021</v>
      </c>
    </row>
    <row r="2619" spans="1:16" x14ac:dyDescent="0.3">
      <c r="A2619" s="2" t="s">
        <v>11</v>
      </c>
      <c r="B2619" s="3">
        <v>44365</v>
      </c>
      <c r="C2619" s="2" t="s">
        <v>24</v>
      </c>
      <c r="D2619" s="2" t="s">
        <v>97</v>
      </c>
      <c r="E2619" s="2" t="s">
        <v>98</v>
      </c>
      <c r="F2619" s="2" t="str">
        <f t="shared" si="240"/>
        <v>Men</v>
      </c>
      <c r="G2619" s="2" t="str">
        <f t="shared" si="241"/>
        <v xml:space="preserve"> Apparel</v>
      </c>
      <c r="H2619" s="2" t="s">
        <v>19</v>
      </c>
      <c r="I2619" s="2">
        <v>60</v>
      </c>
      <c r="J2619" s="2">
        <v>450</v>
      </c>
      <c r="K2619" s="2">
        <v>27000</v>
      </c>
      <c r="L2619" s="2" t="s">
        <v>80</v>
      </c>
      <c r="M2619" s="2">
        <f t="shared" si="242"/>
        <v>6</v>
      </c>
      <c r="N2619" s="2" t="str">
        <f t="shared" si="243"/>
        <v>Jun</v>
      </c>
      <c r="O2619" s="2" t="str">
        <f t="shared" si="244"/>
        <v>Fri</v>
      </c>
      <c r="P2619" s="2" t="str">
        <f t="shared" si="245"/>
        <v>2021</v>
      </c>
    </row>
    <row r="2620" spans="1:16" x14ac:dyDescent="0.3">
      <c r="A2620" s="2" t="s">
        <v>11</v>
      </c>
      <c r="B2620" s="3">
        <v>44365</v>
      </c>
      <c r="C2620" s="2" t="s">
        <v>24</v>
      </c>
      <c r="D2620" s="2" t="s">
        <v>97</v>
      </c>
      <c r="E2620" s="2" t="s">
        <v>98</v>
      </c>
      <c r="F2620" s="2" t="str">
        <f t="shared" si="240"/>
        <v>Women</v>
      </c>
      <c r="G2620" s="2" t="str">
        <f t="shared" si="241"/>
        <v xml:space="preserve"> Apparel</v>
      </c>
      <c r="H2620" s="2" t="s">
        <v>20</v>
      </c>
      <c r="I2620" s="2">
        <v>65</v>
      </c>
      <c r="J2620" s="2">
        <v>625</v>
      </c>
      <c r="K2620" s="2">
        <v>40625</v>
      </c>
      <c r="L2620" s="2" t="s">
        <v>80</v>
      </c>
      <c r="M2620" s="2">
        <f t="shared" si="242"/>
        <v>6</v>
      </c>
      <c r="N2620" s="2" t="str">
        <f t="shared" si="243"/>
        <v>Jun</v>
      </c>
      <c r="O2620" s="2" t="str">
        <f t="shared" si="244"/>
        <v>Fri</v>
      </c>
      <c r="P2620" s="2" t="str">
        <f t="shared" si="245"/>
        <v>2021</v>
      </c>
    </row>
    <row r="2621" spans="1:16" x14ac:dyDescent="0.3">
      <c r="A2621" s="2" t="s">
        <v>11</v>
      </c>
      <c r="B2621" s="3">
        <v>44393</v>
      </c>
      <c r="C2621" s="2" t="s">
        <v>24</v>
      </c>
      <c r="D2621" s="2" t="s">
        <v>97</v>
      </c>
      <c r="E2621" s="2" t="s">
        <v>98</v>
      </c>
      <c r="F2621" s="2" t="str">
        <f t="shared" si="240"/>
        <v>Men</v>
      </c>
      <c r="G2621" s="2" t="str">
        <f t="shared" si="241"/>
        <v xml:space="preserve"> Street Footwear</v>
      </c>
      <c r="H2621" s="2" t="s">
        <v>14</v>
      </c>
      <c r="I2621" s="2">
        <v>60</v>
      </c>
      <c r="J2621" s="2">
        <v>850</v>
      </c>
      <c r="K2621" s="2">
        <v>51000</v>
      </c>
      <c r="L2621" s="2" t="s">
        <v>80</v>
      </c>
      <c r="M2621" s="2">
        <f t="shared" si="242"/>
        <v>7</v>
      </c>
      <c r="N2621" s="2" t="str">
        <f t="shared" si="243"/>
        <v>Jul</v>
      </c>
      <c r="O2621" s="2" t="str">
        <f t="shared" si="244"/>
        <v>Fri</v>
      </c>
      <c r="P2621" s="2" t="str">
        <f t="shared" si="245"/>
        <v>2021</v>
      </c>
    </row>
    <row r="2622" spans="1:16" x14ac:dyDescent="0.3">
      <c r="A2622" s="2" t="s">
        <v>22</v>
      </c>
      <c r="B2622" s="3">
        <v>44393</v>
      </c>
      <c r="C2622" s="2" t="s">
        <v>24</v>
      </c>
      <c r="D2622" s="2" t="s">
        <v>97</v>
      </c>
      <c r="E2622" s="2" t="s">
        <v>98</v>
      </c>
      <c r="F2622" s="2" t="str">
        <f t="shared" si="240"/>
        <v>Men</v>
      </c>
      <c r="G2622" s="2" t="str">
        <f t="shared" si="241"/>
        <v xml:space="preserve"> Athletic Footwear</v>
      </c>
      <c r="H2622" s="2" t="s">
        <v>16</v>
      </c>
      <c r="I2622" s="2">
        <v>55.000000000000007</v>
      </c>
      <c r="J2622" s="2">
        <v>600</v>
      </c>
      <c r="K2622" s="2">
        <v>33000.000000000007</v>
      </c>
      <c r="L2622" s="2" t="s">
        <v>80</v>
      </c>
      <c r="M2622" s="2">
        <f t="shared" si="242"/>
        <v>7</v>
      </c>
      <c r="N2622" s="2" t="str">
        <f t="shared" si="243"/>
        <v>Jul</v>
      </c>
      <c r="O2622" s="2" t="str">
        <f t="shared" si="244"/>
        <v>Fri</v>
      </c>
      <c r="P2622" s="2" t="str">
        <f t="shared" si="245"/>
        <v>2021</v>
      </c>
    </row>
    <row r="2623" spans="1:16" x14ac:dyDescent="0.3">
      <c r="A2623" s="2" t="s">
        <v>22</v>
      </c>
      <c r="B2623" s="3">
        <v>44393</v>
      </c>
      <c r="C2623" s="2" t="s">
        <v>24</v>
      </c>
      <c r="D2623" s="2" t="s">
        <v>97</v>
      </c>
      <c r="E2623" s="2" t="s">
        <v>98</v>
      </c>
      <c r="F2623" s="2" t="str">
        <f t="shared" si="240"/>
        <v>Women</v>
      </c>
      <c r="G2623" s="2" t="str">
        <f t="shared" si="241"/>
        <v xml:space="preserve"> Street Footwear</v>
      </c>
      <c r="H2623" s="2" t="s">
        <v>17</v>
      </c>
      <c r="I2623" s="2">
        <v>50</v>
      </c>
      <c r="J2623" s="2">
        <v>525</v>
      </c>
      <c r="K2623" s="2">
        <v>26250</v>
      </c>
      <c r="L2623" s="2" t="s">
        <v>80</v>
      </c>
      <c r="M2623" s="2">
        <f t="shared" si="242"/>
        <v>7</v>
      </c>
      <c r="N2623" s="2" t="str">
        <f t="shared" si="243"/>
        <v>Jul</v>
      </c>
      <c r="O2623" s="2" t="str">
        <f t="shared" si="244"/>
        <v>Fri</v>
      </c>
      <c r="P2623" s="2" t="str">
        <f t="shared" si="245"/>
        <v>2021</v>
      </c>
    </row>
    <row r="2624" spans="1:16" x14ac:dyDescent="0.3">
      <c r="A2624" s="2" t="s">
        <v>22</v>
      </c>
      <c r="B2624" s="3">
        <v>44393</v>
      </c>
      <c r="C2624" s="2" t="s">
        <v>24</v>
      </c>
      <c r="D2624" s="2" t="s">
        <v>97</v>
      </c>
      <c r="E2624" s="2" t="s">
        <v>98</v>
      </c>
      <c r="F2624" s="2" t="str">
        <f t="shared" si="240"/>
        <v>Women</v>
      </c>
      <c r="G2624" s="2" t="str">
        <f t="shared" si="241"/>
        <v xml:space="preserve"> Athletic Footwear</v>
      </c>
      <c r="H2624" s="2" t="s">
        <v>18</v>
      </c>
      <c r="I2624" s="2">
        <v>50</v>
      </c>
      <c r="J2624" s="2">
        <v>475</v>
      </c>
      <c r="K2624" s="2">
        <v>23750</v>
      </c>
      <c r="L2624" s="2" t="s">
        <v>80</v>
      </c>
      <c r="M2624" s="2">
        <f t="shared" si="242"/>
        <v>7</v>
      </c>
      <c r="N2624" s="2" t="str">
        <f t="shared" si="243"/>
        <v>Jul</v>
      </c>
      <c r="O2624" s="2" t="str">
        <f t="shared" si="244"/>
        <v>Fri</v>
      </c>
      <c r="P2624" s="2" t="str">
        <f t="shared" si="245"/>
        <v>2021</v>
      </c>
    </row>
    <row r="2625" spans="1:16" x14ac:dyDescent="0.3">
      <c r="A2625" s="2" t="s">
        <v>22</v>
      </c>
      <c r="B2625" s="3">
        <v>44393</v>
      </c>
      <c r="C2625" s="2" t="s">
        <v>24</v>
      </c>
      <c r="D2625" s="2" t="s">
        <v>97</v>
      </c>
      <c r="E2625" s="2" t="s">
        <v>98</v>
      </c>
      <c r="F2625" s="2" t="str">
        <f t="shared" si="240"/>
        <v>Men</v>
      </c>
      <c r="G2625" s="2" t="str">
        <f t="shared" si="241"/>
        <v xml:space="preserve"> Apparel</v>
      </c>
      <c r="H2625" s="2" t="s">
        <v>19</v>
      </c>
      <c r="I2625" s="2">
        <v>60</v>
      </c>
      <c r="J2625" s="2">
        <v>500</v>
      </c>
      <c r="K2625" s="2">
        <v>30000</v>
      </c>
      <c r="L2625" s="2" t="s">
        <v>80</v>
      </c>
      <c r="M2625" s="2">
        <f t="shared" si="242"/>
        <v>7</v>
      </c>
      <c r="N2625" s="2" t="str">
        <f t="shared" si="243"/>
        <v>Jul</v>
      </c>
      <c r="O2625" s="2" t="str">
        <f t="shared" si="244"/>
        <v>Fri</v>
      </c>
      <c r="P2625" s="2" t="str">
        <f t="shared" si="245"/>
        <v>2021</v>
      </c>
    </row>
    <row r="2626" spans="1:16" x14ac:dyDescent="0.3">
      <c r="A2626" s="2" t="s">
        <v>22</v>
      </c>
      <c r="B2626" s="3">
        <v>44393</v>
      </c>
      <c r="C2626" s="2" t="s">
        <v>24</v>
      </c>
      <c r="D2626" s="2" t="s">
        <v>97</v>
      </c>
      <c r="E2626" s="2" t="s">
        <v>98</v>
      </c>
      <c r="F2626" s="2" t="str">
        <f t="shared" ref="F2626:F2689" si="246">MID(H2626, 1, FIND("'", H2626) - 1)</f>
        <v>Women</v>
      </c>
      <c r="G2626" s="2" t="str">
        <f t="shared" ref="G2626:G2689" si="247">MID(H2626, FIND("'", H2626) + 2, LEN(H2626) - FIND("'", H2626) - 1)</f>
        <v xml:space="preserve"> Apparel</v>
      </c>
      <c r="H2626" s="2" t="s">
        <v>20</v>
      </c>
      <c r="I2626" s="2">
        <v>65</v>
      </c>
      <c r="J2626" s="2">
        <v>675</v>
      </c>
      <c r="K2626" s="2">
        <v>43875</v>
      </c>
      <c r="L2626" s="2" t="s">
        <v>80</v>
      </c>
      <c r="M2626" s="2">
        <f t="shared" si="242"/>
        <v>7</v>
      </c>
      <c r="N2626" s="2" t="str">
        <f t="shared" si="243"/>
        <v>Jul</v>
      </c>
      <c r="O2626" s="2" t="str">
        <f t="shared" si="244"/>
        <v>Fri</v>
      </c>
      <c r="P2626" s="2" t="str">
        <f t="shared" si="245"/>
        <v>2021</v>
      </c>
    </row>
    <row r="2627" spans="1:16" x14ac:dyDescent="0.3">
      <c r="A2627" s="2" t="s">
        <v>22</v>
      </c>
      <c r="B2627" s="3">
        <v>44425</v>
      </c>
      <c r="C2627" s="2" t="s">
        <v>24</v>
      </c>
      <c r="D2627" s="2" t="s">
        <v>97</v>
      </c>
      <c r="E2627" s="2" t="s">
        <v>98</v>
      </c>
      <c r="F2627" s="2" t="str">
        <f t="shared" si="246"/>
        <v>Men</v>
      </c>
      <c r="G2627" s="2" t="str">
        <f t="shared" si="247"/>
        <v xml:space="preserve"> Street Footwear</v>
      </c>
      <c r="H2627" s="2" t="s">
        <v>14</v>
      </c>
      <c r="I2627" s="2">
        <v>60</v>
      </c>
      <c r="J2627" s="2">
        <v>825</v>
      </c>
      <c r="K2627" s="2">
        <v>49500</v>
      </c>
      <c r="L2627" s="2" t="s">
        <v>80</v>
      </c>
      <c r="M2627" s="2">
        <f t="shared" ref="M2627:M2690" si="248">MONTH(B2627)</f>
        <v>8</v>
      </c>
      <c r="N2627" s="2" t="str">
        <f t="shared" ref="N2627:N2690" si="249">TEXT(B2627,"mmm")</f>
        <v>Aug</v>
      </c>
      <c r="O2627" s="2" t="str">
        <f t="shared" ref="O2627:O2690" si="250">TEXT(B2627,"ddd")</f>
        <v>Tue</v>
      </c>
      <c r="P2627" s="2" t="str">
        <f t="shared" ref="P2627:P2690" si="251">TEXT(B2627,"YYY")</f>
        <v>2021</v>
      </c>
    </row>
    <row r="2628" spans="1:16" x14ac:dyDescent="0.3">
      <c r="A2628" s="2" t="s">
        <v>22</v>
      </c>
      <c r="B2628" s="3">
        <v>44425</v>
      </c>
      <c r="C2628" s="2" t="s">
        <v>24</v>
      </c>
      <c r="D2628" s="2" t="s">
        <v>97</v>
      </c>
      <c r="E2628" s="2" t="s">
        <v>98</v>
      </c>
      <c r="F2628" s="2" t="str">
        <f t="shared" si="246"/>
        <v>Men</v>
      </c>
      <c r="G2628" s="2" t="str">
        <f t="shared" si="247"/>
        <v xml:space="preserve"> Athletic Footwear</v>
      </c>
      <c r="H2628" s="2" t="s">
        <v>16</v>
      </c>
      <c r="I2628" s="2">
        <v>55.000000000000007</v>
      </c>
      <c r="J2628" s="2">
        <v>600</v>
      </c>
      <c r="K2628" s="2">
        <v>33000.000000000007</v>
      </c>
      <c r="L2628" s="2" t="s">
        <v>80</v>
      </c>
      <c r="M2628" s="2">
        <f t="shared" si="248"/>
        <v>8</v>
      </c>
      <c r="N2628" s="2" t="str">
        <f t="shared" si="249"/>
        <v>Aug</v>
      </c>
      <c r="O2628" s="2" t="str">
        <f t="shared" si="250"/>
        <v>Tue</v>
      </c>
      <c r="P2628" s="2" t="str">
        <f t="shared" si="251"/>
        <v>2021</v>
      </c>
    </row>
    <row r="2629" spans="1:16" x14ac:dyDescent="0.3">
      <c r="A2629" s="2" t="s">
        <v>22</v>
      </c>
      <c r="B2629" s="3">
        <v>44425</v>
      </c>
      <c r="C2629" s="2" t="s">
        <v>24</v>
      </c>
      <c r="D2629" s="2" t="s">
        <v>97</v>
      </c>
      <c r="E2629" s="2" t="s">
        <v>98</v>
      </c>
      <c r="F2629" s="2" t="str">
        <f t="shared" si="246"/>
        <v>Women</v>
      </c>
      <c r="G2629" s="2" t="str">
        <f t="shared" si="247"/>
        <v xml:space="preserve"> Street Footwear</v>
      </c>
      <c r="H2629" s="2" t="s">
        <v>17</v>
      </c>
      <c r="I2629" s="2">
        <v>50</v>
      </c>
      <c r="J2629" s="2">
        <v>525</v>
      </c>
      <c r="K2629" s="2">
        <v>26250</v>
      </c>
      <c r="L2629" s="2" t="s">
        <v>80</v>
      </c>
      <c r="M2629" s="2">
        <f t="shared" si="248"/>
        <v>8</v>
      </c>
      <c r="N2629" s="2" t="str">
        <f t="shared" si="249"/>
        <v>Aug</v>
      </c>
      <c r="O2629" s="2" t="str">
        <f t="shared" si="250"/>
        <v>Tue</v>
      </c>
      <c r="P2629" s="2" t="str">
        <f t="shared" si="251"/>
        <v>2021</v>
      </c>
    </row>
    <row r="2630" spans="1:16" x14ac:dyDescent="0.3">
      <c r="A2630" s="2" t="s">
        <v>22</v>
      </c>
      <c r="B2630" s="3">
        <v>44425</v>
      </c>
      <c r="C2630" s="2" t="s">
        <v>24</v>
      </c>
      <c r="D2630" s="2" t="s">
        <v>97</v>
      </c>
      <c r="E2630" s="2" t="s">
        <v>98</v>
      </c>
      <c r="F2630" s="2" t="str">
        <f t="shared" si="246"/>
        <v>Women</v>
      </c>
      <c r="G2630" s="2" t="str">
        <f t="shared" si="247"/>
        <v xml:space="preserve"> Athletic Footwear</v>
      </c>
      <c r="H2630" s="2" t="s">
        <v>18</v>
      </c>
      <c r="I2630" s="2">
        <v>40</v>
      </c>
      <c r="J2630" s="2">
        <v>475</v>
      </c>
      <c r="K2630" s="2">
        <v>19000</v>
      </c>
      <c r="L2630" s="2" t="s">
        <v>80</v>
      </c>
      <c r="M2630" s="2">
        <f t="shared" si="248"/>
        <v>8</v>
      </c>
      <c r="N2630" s="2" t="str">
        <f t="shared" si="249"/>
        <v>Aug</v>
      </c>
      <c r="O2630" s="2" t="str">
        <f t="shared" si="250"/>
        <v>Tue</v>
      </c>
      <c r="P2630" s="2" t="str">
        <f t="shared" si="251"/>
        <v>2021</v>
      </c>
    </row>
    <row r="2631" spans="1:16" x14ac:dyDescent="0.3">
      <c r="A2631" s="2" t="s">
        <v>22</v>
      </c>
      <c r="B2631" s="3">
        <v>44425</v>
      </c>
      <c r="C2631" s="2" t="s">
        <v>24</v>
      </c>
      <c r="D2631" s="2" t="s">
        <v>97</v>
      </c>
      <c r="E2631" s="2" t="s">
        <v>98</v>
      </c>
      <c r="F2631" s="2" t="str">
        <f t="shared" si="246"/>
        <v>Men</v>
      </c>
      <c r="G2631" s="2" t="str">
        <f t="shared" si="247"/>
        <v xml:space="preserve"> Apparel</v>
      </c>
      <c r="H2631" s="2" t="s">
        <v>19</v>
      </c>
      <c r="I2631" s="2">
        <v>50</v>
      </c>
      <c r="J2631" s="2">
        <v>450</v>
      </c>
      <c r="K2631" s="2">
        <v>22500</v>
      </c>
      <c r="L2631" s="2" t="s">
        <v>80</v>
      </c>
      <c r="M2631" s="2">
        <f t="shared" si="248"/>
        <v>8</v>
      </c>
      <c r="N2631" s="2" t="str">
        <f t="shared" si="249"/>
        <v>Aug</v>
      </c>
      <c r="O2631" s="2" t="str">
        <f t="shared" si="250"/>
        <v>Tue</v>
      </c>
      <c r="P2631" s="2" t="str">
        <f t="shared" si="251"/>
        <v>2021</v>
      </c>
    </row>
    <row r="2632" spans="1:16" x14ac:dyDescent="0.3">
      <c r="A2632" s="2" t="s">
        <v>22</v>
      </c>
      <c r="B2632" s="3">
        <v>44425</v>
      </c>
      <c r="C2632" s="2" t="s">
        <v>24</v>
      </c>
      <c r="D2632" s="2" t="s">
        <v>97</v>
      </c>
      <c r="E2632" s="2" t="s">
        <v>98</v>
      </c>
      <c r="F2632" s="2" t="str">
        <f t="shared" si="246"/>
        <v>Women</v>
      </c>
      <c r="G2632" s="2" t="str">
        <f t="shared" si="247"/>
        <v xml:space="preserve"> Apparel</v>
      </c>
      <c r="H2632" s="2" t="s">
        <v>20</v>
      </c>
      <c r="I2632" s="2">
        <v>55.000000000000007</v>
      </c>
      <c r="J2632" s="2">
        <v>625</v>
      </c>
      <c r="K2632" s="2">
        <v>34375.000000000007</v>
      </c>
      <c r="L2632" s="2" t="s">
        <v>80</v>
      </c>
      <c r="M2632" s="2">
        <f t="shared" si="248"/>
        <v>8</v>
      </c>
      <c r="N2632" s="2" t="str">
        <f t="shared" si="249"/>
        <v>Aug</v>
      </c>
      <c r="O2632" s="2" t="str">
        <f t="shared" si="250"/>
        <v>Tue</v>
      </c>
      <c r="P2632" s="2" t="str">
        <f t="shared" si="251"/>
        <v>2021</v>
      </c>
    </row>
    <row r="2633" spans="1:16" x14ac:dyDescent="0.3">
      <c r="A2633" s="2" t="s">
        <v>22</v>
      </c>
      <c r="B2633" s="3">
        <v>44455</v>
      </c>
      <c r="C2633" s="2" t="s">
        <v>24</v>
      </c>
      <c r="D2633" s="2" t="s">
        <v>97</v>
      </c>
      <c r="E2633" s="2" t="s">
        <v>98</v>
      </c>
      <c r="F2633" s="2" t="str">
        <f t="shared" si="246"/>
        <v>Men</v>
      </c>
      <c r="G2633" s="2" t="str">
        <f t="shared" si="247"/>
        <v xml:space="preserve"> Street Footwear</v>
      </c>
      <c r="H2633" s="2" t="s">
        <v>14</v>
      </c>
      <c r="I2633" s="2">
        <v>50</v>
      </c>
      <c r="J2633" s="2">
        <v>725</v>
      </c>
      <c r="K2633" s="2">
        <v>36250</v>
      </c>
      <c r="L2633" s="2" t="s">
        <v>80</v>
      </c>
      <c r="M2633" s="2">
        <f t="shared" si="248"/>
        <v>9</v>
      </c>
      <c r="N2633" s="2" t="str">
        <f t="shared" si="249"/>
        <v>Sep</v>
      </c>
      <c r="O2633" s="2" t="str">
        <f t="shared" si="250"/>
        <v>Thu</v>
      </c>
      <c r="P2633" s="2" t="str">
        <f t="shared" si="251"/>
        <v>2021</v>
      </c>
    </row>
    <row r="2634" spans="1:16" x14ac:dyDescent="0.3">
      <c r="A2634" s="2" t="s">
        <v>22</v>
      </c>
      <c r="B2634" s="3">
        <v>44455</v>
      </c>
      <c r="C2634" s="2" t="s">
        <v>24</v>
      </c>
      <c r="D2634" s="2" t="s">
        <v>97</v>
      </c>
      <c r="E2634" s="2" t="s">
        <v>98</v>
      </c>
      <c r="F2634" s="2" t="str">
        <f t="shared" si="246"/>
        <v>Men</v>
      </c>
      <c r="G2634" s="2" t="str">
        <f t="shared" si="247"/>
        <v xml:space="preserve"> Athletic Footwear</v>
      </c>
      <c r="H2634" s="2" t="s">
        <v>16</v>
      </c>
      <c r="I2634" s="2">
        <v>45.000000000000014</v>
      </c>
      <c r="J2634" s="2">
        <v>525</v>
      </c>
      <c r="K2634" s="2">
        <v>23625.000000000007</v>
      </c>
      <c r="L2634" s="2" t="s">
        <v>80</v>
      </c>
      <c r="M2634" s="2">
        <f t="shared" si="248"/>
        <v>9</v>
      </c>
      <c r="N2634" s="2" t="str">
        <f t="shared" si="249"/>
        <v>Sep</v>
      </c>
      <c r="O2634" s="2" t="str">
        <f t="shared" si="250"/>
        <v>Thu</v>
      </c>
      <c r="P2634" s="2" t="str">
        <f t="shared" si="251"/>
        <v>2021</v>
      </c>
    </row>
    <row r="2635" spans="1:16" x14ac:dyDescent="0.3">
      <c r="A2635" s="2" t="s">
        <v>22</v>
      </c>
      <c r="B2635" s="3">
        <v>44455</v>
      </c>
      <c r="C2635" s="2" t="s">
        <v>24</v>
      </c>
      <c r="D2635" s="2" t="s">
        <v>97</v>
      </c>
      <c r="E2635" s="2" t="s">
        <v>98</v>
      </c>
      <c r="F2635" s="2" t="str">
        <f t="shared" si="246"/>
        <v>Women</v>
      </c>
      <c r="G2635" s="2" t="str">
        <f t="shared" si="247"/>
        <v xml:space="preserve"> Street Footwear</v>
      </c>
      <c r="H2635" s="2" t="s">
        <v>17</v>
      </c>
      <c r="I2635" s="2">
        <v>20.000000000000007</v>
      </c>
      <c r="J2635" s="2">
        <v>425</v>
      </c>
      <c r="K2635" s="2">
        <v>8500.0000000000036</v>
      </c>
      <c r="L2635" s="2" t="s">
        <v>80</v>
      </c>
      <c r="M2635" s="2">
        <f t="shared" si="248"/>
        <v>9</v>
      </c>
      <c r="N2635" s="2" t="str">
        <f t="shared" si="249"/>
        <v>Sep</v>
      </c>
      <c r="O2635" s="2" t="str">
        <f t="shared" si="250"/>
        <v>Thu</v>
      </c>
      <c r="P2635" s="2" t="str">
        <f t="shared" si="251"/>
        <v>2021</v>
      </c>
    </row>
    <row r="2636" spans="1:16" x14ac:dyDescent="0.3">
      <c r="A2636" s="2" t="s">
        <v>22</v>
      </c>
      <c r="B2636" s="3">
        <v>44455</v>
      </c>
      <c r="C2636" s="2" t="s">
        <v>24</v>
      </c>
      <c r="D2636" s="2" t="s">
        <v>97</v>
      </c>
      <c r="E2636" s="2" t="s">
        <v>98</v>
      </c>
      <c r="F2636" s="2" t="str">
        <f t="shared" si="246"/>
        <v>Women</v>
      </c>
      <c r="G2636" s="2" t="str">
        <f t="shared" si="247"/>
        <v xml:space="preserve"> Athletic Footwear</v>
      </c>
      <c r="H2636" s="2" t="s">
        <v>18</v>
      </c>
      <c r="I2636" s="2">
        <v>20.000000000000007</v>
      </c>
      <c r="J2636" s="2">
        <v>400</v>
      </c>
      <c r="K2636" s="2">
        <v>8000.0000000000027</v>
      </c>
      <c r="L2636" s="2" t="s">
        <v>80</v>
      </c>
      <c r="M2636" s="2">
        <f t="shared" si="248"/>
        <v>9</v>
      </c>
      <c r="N2636" s="2" t="str">
        <f t="shared" si="249"/>
        <v>Sep</v>
      </c>
      <c r="O2636" s="2" t="str">
        <f t="shared" si="250"/>
        <v>Thu</v>
      </c>
      <c r="P2636" s="2" t="str">
        <f t="shared" si="251"/>
        <v>2021</v>
      </c>
    </row>
    <row r="2637" spans="1:16" x14ac:dyDescent="0.3">
      <c r="A2637" s="2" t="s">
        <v>22</v>
      </c>
      <c r="B2637" s="3">
        <v>44455</v>
      </c>
      <c r="C2637" s="2" t="s">
        <v>24</v>
      </c>
      <c r="D2637" s="2" t="s">
        <v>97</v>
      </c>
      <c r="E2637" s="2" t="s">
        <v>98</v>
      </c>
      <c r="F2637" s="2" t="str">
        <f t="shared" si="246"/>
        <v>Men</v>
      </c>
      <c r="G2637" s="2" t="str">
        <f t="shared" si="247"/>
        <v xml:space="preserve"> Apparel</v>
      </c>
      <c r="H2637" s="2" t="s">
        <v>19</v>
      </c>
      <c r="I2637" s="2">
        <v>30.000000000000004</v>
      </c>
      <c r="J2637" s="2">
        <v>400</v>
      </c>
      <c r="K2637" s="2">
        <v>12000.000000000002</v>
      </c>
      <c r="L2637" s="2" t="s">
        <v>80</v>
      </c>
      <c r="M2637" s="2">
        <f t="shared" si="248"/>
        <v>9</v>
      </c>
      <c r="N2637" s="2" t="str">
        <f t="shared" si="249"/>
        <v>Sep</v>
      </c>
      <c r="O2637" s="2" t="str">
        <f t="shared" si="250"/>
        <v>Thu</v>
      </c>
      <c r="P2637" s="2" t="str">
        <f t="shared" si="251"/>
        <v>2021</v>
      </c>
    </row>
    <row r="2638" spans="1:16" x14ac:dyDescent="0.3">
      <c r="A2638" s="2" t="s">
        <v>22</v>
      </c>
      <c r="B2638" s="3">
        <v>44455</v>
      </c>
      <c r="C2638" s="2" t="s">
        <v>24</v>
      </c>
      <c r="D2638" s="2" t="s">
        <v>97</v>
      </c>
      <c r="E2638" s="2" t="s">
        <v>98</v>
      </c>
      <c r="F2638" s="2" t="str">
        <f t="shared" si="246"/>
        <v>Women</v>
      </c>
      <c r="G2638" s="2" t="str">
        <f t="shared" si="247"/>
        <v xml:space="preserve"> Apparel</v>
      </c>
      <c r="H2638" s="2" t="s">
        <v>20</v>
      </c>
      <c r="I2638" s="2">
        <v>35.000000000000007</v>
      </c>
      <c r="J2638" s="2">
        <v>500</v>
      </c>
      <c r="K2638" s="2">
        <v>17500.000000000004</v>
      </c>
      <c r="L2638" s="2" t="s">
        <v>80</v>
      </c>
      <c r="M2638" s="2">
        <f t="shared" si="248"/>
        <v>9</v>
      </c>
      <c r="N2638" s="2" t="str">
        <f t="shared" si="249"/>
        <v>Sep</v>
      </c>
      <c r="O2638" s="2" t="str">
        <f t="shared" si="250"/>
        <v>Thu</v>
      </c>
      <c r="P2638" s="2" t="str">
        <f t="shared" si="251"/>
        <v>2021</v>
      </c>
    </row>
    <row r="2639" spans="1:16" x14ac:dyDescent="0.3">
      <c r="A2639" s="2" t="s">
        <v>22</v>
      </c>
      <c r="B2639" s="3">
        <v>44487</v>
      </c>
      <c r="C2639" s="2" t="s">
        <v>24</v>
      </c>
      <c r="D2639" s="2" t="s">
        <v>97</v>
      </c>
      <c r="E2639" s="2" t="s">
        <v>98</v>
      </c>
      <c r="F2639" s="2" t="str">
        <f t="shared" si="246"/>
        <v>Men</v>
      </c>
      <c r="G2639" s="2" t="str">
        <f t="shared" si="247"/>
        <v xml:space="preserve"> Street Footwear</v>
      </c>
      <c r="H2639" s="2" t="s">
        <v>14</v>
      </c>
      <c r="I2639" s="2">
        <v>35.000000000000007</v>
      </c>
      <c r="J2639" s="2">
        <v>675</v>
      </c>
      <c r="K2639" s="2">
        <v>23625.000000000004</v>
      </c>
      <c r="L2639" s="2" t="s">
        <v>80</v>
      </c>
      <c r="M2639" s="2">
        <f t="shared" si="248"/>
        <v>10</v>
      </c>
      <c r="N2639" s="2" t="str">
        <f t="shared" si="249"/>
        <v>Oct</v>
      </c>
      <c r="O2639" s="2" t="str">
        <f t="shared" si="250"/>
        <v>Mon</v>
      </c>
      <c r="P2639" s="2" t="str">
        <f t="shared" si="251"/>
        <v>2021</v>
      </c>
    </row>
    <row r="2640" spans="1:16" x14ac:dyDescent="0.3">
      <c r="A2640" s="2" t="s">
        <v>22</v>
      </c>
      <c r="B2640" s="3">
        <v>44487</v>
      </c>
      <c r="C2640" s="2" t="s">
        <v>24</v>
      </c>
      <c r="D2640" s="2" t="s">
        <v>97</v>
      </c>
      <c r="E2640" s="2" t="s">
        <v>98</v>
      </c>
      <c r="F2640" s="2" t="str">
        <f t="shared" si="246"/>
        <v>Men</v>
      </c>
      <c r="G2640" s="2" t="str">
        <f t="shared" si="247"/>
        <v xml:space="preserve"> Athletic Footwear</v>
      </c>
      <c r="H2640" s="2" t="s">
        <v>16</v>
      </c>
      <c r="I2640" s="2">
        <v>25.000000000000011</v>
      </c>
      <c r="J2640" s="2">
        <v>500</v>
      </c>
      <c r="K2640" s="2">
        <v>12500.000000000005</v>
      </c>
      <c r="L2640" s="2" t="s">
        <v>80</v>
      </c>
      <c r="M2640" s="2">
        <f t="shared" si="248"/>
        <v>10</v>
      </c>
      <c r="N2640" s="2" t="str">
        <f t="shared" si="249"/>
        <v>Oct</v>
      </c>
      <c r="O2640" s="2" t="str">
        <f t="shared" si="250"/>
        <v>Mon</v>
      </c>
      <c r="P2640" s="2" t="str">
        <f t="shared" si="251"/>
        <v>2021</v>
      </c>
    </row>
    <row r="2641" spans="1:16" x14ac:dyDescent="0.3">
      <c r="A2641" s="2" t="s">
        <v>22</v>
      </c>
      <c r="B2641" s="3">
        <v>44487</v>
      </c>
      <c r="C2641" s="2" t="s">
        <v>24</v>
      </c>
      <c r="D2641" s="2" t="s">
        <v>97</v>
      </c>
      <c r="E2641" s="2" t="s">
        <v>98</v>
      </c>
      <c r="F2641" s="2" t="str">
        <f t="shared" si="246"/>
        <v>Women</v>
      </c>
      <c r="G2641" s="2" t="str">
        <f t="shared" si="247"/>
        <v xml:space="preserve"> Street Footwear</v>
      </c>
      <c r="H2641" s="2" t="s">
        <v>17</v>
      </c>
      <c r="I2641" s="2">
        <v>25.000000000000011</v>
      </c>
      <c r="J2641" s="2">
        <v>375</v>
      </c>
      <c r="K2641" s="2">
        <v>9375.0000000000036</v>
      </c>
      <c r="L2641" s="2" t="s">
        <v>80</v>
      </c>
      <c r="M2641" s="2">
        <f t="shared" si="248"/>
        <v>10</v>
      </c>
      <c r="N2641" s="2" t="str">
        <f t="shared" si="249"/>
        <v>Oct</v>
      </c>
      <c r="O2641" s="2" t="str">
        <f t="shared" si="250"/>
        <v>Mon</v>
      </c>
      <c r="P2641" s="2" t="str">
        <f t="shared" si="251"/>
        <v>2021</v>
      </c>
    </row>
    <row r="2642" spans="1:16" x14ac:dyDescent="0.3">
      <c r="A2642" s="2" t="s">
        <v>22</v>
      </c>
      <c r="B2642" s="3">
        <v>44487</v>
      </c>
      <c r="C2642" s="2" t="s">
        <v>24</v>
      </c>
      <c r="D2642" s="2" t="s">
        <v>97</v>
      </c>
      <c r="E2642" s="2" t="s">
        <v>98</v>
      </c>
      <c r="F2642" s="2" t="str">
        <f t="shared" si="246"/>
        <v>Women</v>
      </c>
      <c r="G2642" s="2" t="str">
        <f t="shared" si="247"/>
        <v xml:space="preserve"> Athletic Footwear</v>
      </c>
      <c r="H2642" s="2" t="s">
        <v>18</v>
      </c>
      <c r="I2642" s="2">
        <v>25.000000000000011</v>
      </c>
      <c r="J2642" s="2">
        <v>350</v>
      </c>
      <c r="K2642" s="2">
        <v>8750.0000000000036</v>
      </c>
      <c r="L2642" s="2" t="s">
        <v>80</v>
      </c>
      <c r="M2642" s="2">
        <f t="shared" si="248"/>
        <v>10</v>
      </c>
      <c r="N2642" s="2" t="str">
        <f t="shared" si="249"/>
        <v>Oct</v>
      </c>
      <c r="O2642" s="2" t="str">
        <f t="shared" si="250"/>
        <v>Mon</v>
      </c>
      <c r="P2642" s="2" t="str">
        <f t="shared" si="251"/>
        <v>2021</v>
      </c>
    </row>
    <row r="2643" spans="1:16" x14ac:dyDescent="0.3">
      <c r="A2643" s="2" t="s">
        <v>22</v>
      </c>
      <c r="B2643" s="3">
        <v>44487</v>
      </c>
      <c r="C2643" s="2" t="s">
        <v>24</v>
      </c>
      <c r="D2643" s="2" t="s">
        <v>97</v>
      </c>
      <c r="E2643" s="2" t="s">
        <v>98</v>
      </c>
      <c r="F2643" s="2" t="str">
        <f t="shared" si="246"/>
        <v>Men</v>
      </c>
      <c r="G2643" s="2" t="str">
        <f t="shared" si="247"/>
        <v xml:space="preserve"> Apparel</v>
      </c>
      <c r="H2643" s="2" t="s">
        <v>19</v>
      </c>
      <c r="I2643" s="2">
        <v>35.000000000000007</v>
      </c>
      <c r="J2643" s="2">
        <v>350</v>
      </c>
      <c r="K2643" s="2">
        <v>12250.000000000002</v>
      </c>
      <c r="L2643" s="2" t="s">
        <v>80</v>
      </c>
      <c r="M2643" s="2">
        <f t="shared" si="248"/>
        <v>10</v>
      </c>
      <c r="N2643" s="2" t="str">
        <f t="shared" si="249"/>
        <v>Oct</v>
      </c>
      <c r="O2643" s="2" t="str">
        <f t="shared" si="250"/>
        <v>Mon</v>
      </c>
      <c r="P2643" s="2" t="str">
        <f t="shared" si="251"/>
        <v>2021</v>
      </c>
    </row>
    <row r="2644" spans="1:16" x14ac:dyDescent="0.3">
      <c r="A2644" s="2" t="s">
        <v>23</v>
      </c>
      <c r="B2644" s="3">
        <v>44487</v>
      </c>
      <c r="C2644" s="2" t="s">
        <v>24</v>
      </c>
      <c r="D2644" s="2" t="s">
        <v>97</v>
      </c>
      <c r="E2644" s="2" t="s">
        <v>98</v>
      </c>
      <c r="F2644" s="2" t="str">
        <f t="shared" si="246"/>
        <v>Women</v>
      </c>
      <c r="G2644" s="2" t="str">
        <f t="shared" si="247"/>
        <v xml:space="preserve"> Apparel</v>
      </c>
      <c r="H2644" s="2" t="s">
        <v>20</v>
      </c>
      <c r="I2644" s="2">
        <v>35</v>
      </c>
      <c r="J2644" s="2">
        <v>475</v>
      </c>
      <c r="K2644" s="2">
        <v>16625</v>
      </c>
      <c r="L2644" s="2" t="s">
        <v>80</v>
      </c>
      <c r="M2644" s="2">
        <f t="shared" si="248"/>
        <v>10</v>
      </c>
      <c r="N2644" s="2" t="str">
        <f t="shared" si="249"/>
        <v>Oct</v>
      </c>
      <c r="O2644" s="2" t="str">
        <f t="shared" si="250"/>
        <v>Mon</v>
      </c>
      <c r="P2644" s="2" t="str">
        <f t="shared" si="251"/>
        <v>2021</v>
      </c>
    </row>
    <row r="2645" spans="1:16" x14ac:dyDescent="0.3">
      <c r="A2645" s="2" t="s">
        <v>23</v>
      </c>
      <c r="B2645" s="3">
        <v>44517</v>
      </c>
      <c r="C2645" s="2" t="s">
        <v>24</v>
      </c>
      <c r="D2645" s="2" t="s">
        <v>97</v>
      </c>
      <c r="E2645" s="2" t="s">
        <v>98</v>
      </c>
      <c r="F2645" s="2" t="str">
        <f t="shared" si="246"/>
        <v>Men</v>
      </c>
      <c r="G2645" s="2" t="str">
        <f t="shared" si="247"/>
        <v xml:space="preserve"> Street Footwear</v>
      </c>
      <c r="H2645" s="2" t="s">
        <v>14</v>
      </c>
      <c r="I2645" s="2">
        <v>30.000000000000011</v>
      </c>
      <c r="J2645" s="2">
        <v>625</v>
      </c>
      <c r="K2645" s="2">
        <v>18750.000000000007</v>
      </c>
      <c r="L2645" s="2" t="s">
        <v>80</v>
      </c>
      <c r="M2645" s="2">
        <f t="shared" si="248"/>
        <v>11</v>
      </c>
      <c r="N2645" s="2" t="str">
        <f t="shared" si="249"/>
        <v>Nov</v>
      </c>
      <c r="O2645" s="2" t="str">
        <f t="shared" si="250"/>
        <v>Wed</v>
      </c>
      <c r="P2645" s="2" t="str">
        <f t="shared" si="251"/>
        <v>2021</v>
      </c>
    </row>
    <row r="2646" spans="1:16" x14ac:dyDescent="0.3">
      <c r="A2646" s="2" t="s">
        <v>23</v>
      </c>
      <c r="B2646" s="3">
        <v>44517</v>
      </c>
      <c r="C2646" s="2" t="s">
        <v>24</v>
      </c>
      <c r="D2646" s="2" t="s">
        <v>97</v>
      </c>
      <c r="E2646" s="2" t="s">
        <v>98</v>
      </c>
      <c r="F2646" s="2" t="str">
        <f t="shared" si="246"/>
        <v>Men</v>
      </c>
      <c r="G2646" s="2" t="str">
        <f t="shared" si="247"/>
        <v xml:space="preserve"> Athletic Footwear</v>
      </c>
      <c r="H2646" s="2" t="s">
        <v>16</v>
      </c>
      <c r="I2646" s="2">
        <v>20.000000000000011</v>
      </c>
      <c r="J2646" s="2">
        <v>450</v>
      </c>
      <c r="K2646" s="2">
        <v>9000.0000000000055</v>
      </c>
      <c r="L2646" s="2" t="s">
        <v>80</v>
      </c>
      <c r="M2646" s="2">
        <f t="shared" si="248"/>
        <v>11</v>
      </c>
      <c r="N2646" s="2" t="str">
        <f t="shared" si="249"/>
        <v>Nov</v>
      </c>
      <c r="O2646" s="2" t="str">
        <f t="shared" si="250"/>
        <v>Wed</v>
      </c>
      <c r="P2646" s="2" t="str">
        <f t="shared" si="251"/>
        <v>2021</v>
      </c>
    </row>
    <row r="2647" spans="1:16" x14ac:dyDescent="0.3">
      <c r="A2647" s="2" t="s">
        <v>23</v>
      </c>
      <c r="B2647" s="3">
        <v>44517</v>
      </c>
      <c r="C2647" s="2" t="s">
        <v>24</v>
      </c>
      <c r="D2647" s="2" t="s">
        <v>97</v>
      </c>
      <c r="E2647" s="2" t="s">
        <v>98</v>
      </c>
      <c r="F2647" s="2" t="str">
        <f t="shared" si="246"/>
        <v>Women</v>
      </c>
      <c r="G2647" s="2" t="str">
        <f t="shared" si="247"/>
        <v xml:space="preserve"> Street Footwear</v>
      </c>
      <c r="H2647" s="2" t="s">
        <v>17</v>
      </c>
      <c r="I2647" s="2">
        <v>30.000000000000014</v>
      </c>
      <c r="J2647" s="2">
        <v>395</v>
      </c>
      <c r="K2647" s="2">
        <v>11850.000000000005</v>
      </c>
      <c r="L2647" s="2" t="s">
        <v>80</v>
      </c>
      <c r="M2647" s="2">
        <f t="shared" si="248"/>
        <v>11</v>
      </c>
      <c r="N2647" s="2" t="str">
        <f t="shared" si="249"/>
        <v>Nov</v>
      </c>
      <c r="O2647" s="2" t="str">
        <f t="shared" si="250"/>
        <v>Wed</v>
      </c>
      <c r="P2647" s="2" t="str">
        <f t="shared" si="251"/>
        <v>2021</v>
      </c>
    </row>
    <row r="2648" spans="1:16" x14ac:dyDescent="0.3">
      <c r="A2648" s="2" t="s">
        <v>23</v>
      </c>
      <c r="B2648" s="3">
        <v>44517</v>
      </c>
      <c r="C2648" s="2" t="s">
        <v>24</v>
      </c>
      <c r="D2648" s="2" t="s">
        <v>97</v>
      </c>
      <c r="E2648" s="2" t="s">
        <v>98</v>
      </c>
      <c r="F2648" s="2" t="str">
        <f t="shared" si="246"/>
        <v>Women</v>
      </c>
      <c r="G2648" s="2" t="str">
        <f t="shared" si="247"/>
        <v xml:space="preserve"> Athletic Footwear</v>
      </c>
      <c r="H2648" s="2" t="s">
        <v>18</v>
      </c>
      <c r="I2648" s="2">
        <v>60.000000000000021</v>
      </c>
      <c r="J2648" s="2">
        <v>450</v>
      </c>
      <c r="K2648" s="2">
        <v>27000.000000000011</v>
      </c>
      <c r="L2648" s="2" t="s">
        <v>80</v>
      </c>
      <c r="M2648" s="2">
        <f t="shared" si="248"/>
        <v>11</v>
      </c>
      <c r="N2648" s="2" t="str">
        <f t="shared" si="249"/>
        <v>Nov</v>
      </c>
      <c r="O2648" s="2" t="str">
        <f t="shared" si="250"/>
        <v>Wed</v>
      </c>
      <c r="P2648" s="2" t="str">
        <f t="shared" si="251"/>
        <v>2021</v>
      </c>
    </row>
    <row r="2649" spans="1:16" x14ac:dyDescent="0.3">
      <c r="A2649" s="2" t="s">
        <v>23</v>
      </c>
      <c r="B2649" s="3">
        <v>44517</v>
      </c>
      <c r="C2649" s="2" t="s">
        <v>24</v>
      </c>
      <c r="D2649" s="2" t="s">
        <v>97</v>
      </c>
      <c r="E2649" s="2" t="s">
        <v>98</v>
      </c>
      <c r="F2649" s="2" t="str">
        <f t="shared" si="246"/>
        <v>Men</v>
      </c>
      <c r="G2649" s="2" t="str">
        <f t="shared" si="247"/>
        <v xml:space="preserve"> Apparel</v>
      </c>
      <c r="H2649" s="2" t="s">
        <v>19</v>
      </c>
      <c r="I2649" s="2">
        <v>75.000000000000014</v>
      </c>
      <c r="J2649" s="2">
        <v>425</v>
      </c>
      <c r="K2649" s="2">
        <v>31875.000000000007</v>
      </c>
      <c r="L2649" s="2" t="s">
        <v>80</v>
      </c>
      <c r="M2649" s="2">
        <f t="shared" si="248"/>
        <v>11</v>
      </c>
      <c r="N2649" s="2" t="str">
        <f t="shared" si="249"/>
        <v>Nov</v>
      </c>
      <c r="O2649" s="2" t="str">
        <f t="shared" si="250"/>
        <v>Wed</v>
      </c>
      <c r="P2649" s="2" t="str">
        <f t="shared" si="251"/>
        <v>2021</v>
      </c>
    </row>
    <row r="2650" spans="1:16" x14ac:dyDescent="0.3">
      <c r="A2650" s="2" t="s">
        <v>23</v>
      </c>
      <c r="B2650" s="3">
        <v>44517</v>
      </c>
      <c r="C2650" s="2" t="s">
        <v>24</v>
      </c>
      <c r="D2650" s="2" t="s">
        <v>97</v>
      </c>
      <c r="E2650" s="2" t="s">
        <v>98</v>
      </c>
      <c r="F2650" s="2" t="str">
        <f t="shared" si="246"/>
        <v>Women</v>
      </c>
      <c r="G2650" s="2" t="str">
        <f t="shared" si="247"/>
        <v xml:space="preserve"> Apparel</v>
      </c>
      <c r="H2650" s="2" t="s">
        <v>20</v>
      </c>
      <c r="I2650" s="2">
        <v>75</v>
      </c>
      <c r="J2650" s="2">
        <v>525</v>
      </c>
      <c r="K2650" s="2">
        <v>39375</v>
      </c>
      <c r="L2650" s="2" t="s">
        <v>80</v>
      </c>
      <c r="M2650" s="2">
        <f t="shared" si="248"/>
        <v>11</v>
      </c>
      <c r="N2650" s="2" t="str">
        <f t="shared" si="249"/>
        <v>Nov</v>
      </c>
      <c r="O2650" s="2" t="str">
        <f t="shared" si="250"/>
        <v>Wed</v>
      </c>
      <c r="P2650" s="2" t="str">
        <f t="shared" si="251"/>
        <v>2021</v>
      </c>
    </row>
    <row r="2651" spans="1:16" x14ac:dyDescent="0.3">
      <c r="A2651" s="2" t="s">
        <v>23</v>
      </c>
      <c r="B2651" s="3">
        <v>44546</v>
      </c>
      <c r="C2651" s="2" t="s">
        <v>24</v>
      </c>
      <c r="D2651" s="2" t="s">
        <v>97</v>
      </c>
      <c r="E2651" s="2" t="s">
        <v>98</v>
      </c>
      <c r="F2651" s="2" t="str">
        <f t="shared" si="246"/>
        <v>Men</v>
      </c>
      <c r="G2651" s="2" t="str">
        <f t="shared" si="247"/>
        <v xml:space="preserve"> Street Footwear</v>
      </c>
      <c r="H2651" s="2" t="s">
        <v>14</v>
      </c>
      <c r="I2651" s="2">
        <v>70</v>
      </c>
      <c r="J2651" s="2">
        <v>775</v>
      </c>
      <c r="K2651" s="2">
        <v>54250</v>
      </c>
      <c r="L2651" s="2" t="s">
        <v>80</v>
      </c>
      <c r="M2651" s="2">
        <f t="shared" si="248"/>
        <v>12</v>
      </c>
      <c r="N2651" s="2" t="str">
        <f t="shared" si="249"/>
        <v>Dec</v>
      </c>
      <c r="O2651" s="2" t="str">
        <f t="shared" si="250"/>
        <v>Thu</v>
      </c>
      <c r="P2651" s="2" t="str">
        <f t="shared" si="251"/>
        <v>2021</v>
      </c>
    </row>
    <row r="2652" spans="1:16" x14ac:dyDescent="0.3">
      <c r="A2652" s="2" t="s">
        <v>23</v>
      </c>
      <c r="B2652" s="3">
        <v>44546</v>
      </c>
      <c r="C2652" s="2" t="s">
        <v>24</v>
      </c>
      <c r="D2652" s="2" t="s">
        <v>97</v>
      </c>
      <c r="E2652" s="2" t="s">
        <v>98</v>
      </c>
      <c r="F2652" s="2" t="str">
        <f t="shared" si="246"/>
        <v>Men</v>
      </c>
      <c r="G2652" s="2" t="str">
        <f t="shared" si="247"/>
        <v xml:space="preserve"> Athletic Footwear</v>
      </c>
      <c r="H2652" s="2" t="s">
        <v>16</v>
      </c>
      <c r="I2652" s="2">
        <v>60.000000000000007</v>
      </c>
      <c r="J2652" s="2">
        <v>575</v>
      </c>
      <c r="K2652" s="2">
        <v>34500.000000000007</v>
      </c>
      <c r="L2652" s="2" t="s">
        <v>80</v>
      </c>
      <c r="M2652" s="2">
        <f t="shared" si="248"/>
        <v>12</v>
      </c>
      <c r="N2652" s="2" t="str">
        <f t="shared" si="249"/>
        <v>Dec</v>
      </c>
      <c r="O2652" s="2" t="str">
        <f t="shared" si="250"/>
        <v>Thu</v>
      </c>
      <c r="P2652" s="2" t="str">
        <f t="shared" si="251"/>
        <v>2021</v>
      </c>
    </row>
    <row r="2653" spans="1:16" x14ac:dyDescent="0.3">
      <c r="A2653" s="2" t="s">
        <v>23</v>
      </c>
      <c r="B2653" s="3">
        <v>44546</v>
      </c>
      <c r="C2653" s="2" t="s">
        <v>24</v>
      </c>
      <c r="D2653" s="2" t="s">
        <v>97</v>
      </c>
      <c r="E2653" s="2" t="s">
        <v>98</v>
      </c>
      <c r="F2653" s="2" t="str">
        <f t="shared" si="246"/>
        <v>Women</v>
      </c>
      <c r="G2653" s="2" t="str">
        <f t="shared" si="247"/>
        <v xml:space="preserve"> Street Footwear</v>
      </c>
      <c r="H2653" s="2" t="s">
        <v>17</v>
      </c>
      <c r="I2653" s="2">
        <v>60.000000000000007</v>
      </c>
      <c r="J2653" s="2">
        <v>525</v>
      </c>
      <c r="K2653" s="2">
        <v>31500.000000000004</v>
      </c>
      <c r="L2653" s="2" t="s">
        <v>80</v>
      </c>
      <c r="M2653" s="2">
        <f t="shared" si="248"/>
        <v>12</v>
      </c>
      <c r="N2653" s="2" t="str">
        <f t="shared" si="249"/>
        <v>Dec</v>
      </c>
      <c r="O2653" s="2" t="str">
        <f t="shared" si="250"/>
        <v>Thu</v>
      </c>
      <c r="P2653" s="2" t="str">
        <f t="shared" si="251"/>
        <v>2021</v>
      </c>
    </row>
    <row r="2654" spans="1:16" x14ac:dyDescent="0.3">
      <c r="A2654" s="2" t="s">
        <v>23</v>
      </c>
      <c r="B2654" s="3">
        <v>44546</v>
      </c>
      <c r="C2654" s="2" t="s">
        <v>24</v>
      </c>
      <c r="D2654" s="2" t="s">
        <v>97</v>
      </c>
      <c r="E2654" s="2" t="s">
        <v>98</v>
      </c>
      <c r="F2654" s="2" t="str">
        <f t="shared" si="246"/>
        <v>Women</v>
      </c>
      <c r="G2654" s="2" t="str">
        <f t="shared" si="247"/>
        <v xml:space="preserve"> Athletic Footwear</v>
      </c>
      <c r="H2654" s="2" t="s">
        <v>18</v>
      </c>
      <c r="I2654" s="2">
        <v>60.000000000000007</v>
      </c>
      <c r="J2654" s="2">
        <v>475</v>
      </c>
      <c r="K2654" s="2">
        <v>28500.000000000004</v>
      </c>
      <c r="L2654" s="2" t="s">
        <v>80</v>
      </c>
      <c r="M2654" s="2">
        <f t="shared" si="248"/>
        <v>12</v>
      </c>
      <c r="N2654" s="2" t="str">
        <f t="shared" si="249"/>
        <v>Dec</v>
      </c>
      <c r="O2654" s="2" t="str">
        <f t="shared" si="250"/>
        <v>Thu</v>
      </c>
      <c r="P2654" s="2" t="str">
        <f t="shared" si="251"/>
        <v>2021</v>
      </c>
    </row>
    <row r="2655" spans="1:16" x14ac:dyDescent="0.3">
      <c r="A2655" s="2" t="s">
        <v>23</v>
      </c>
      <c r="B2655" s="3">
        <v>44546</v>
      </c>
      <c r="C2655" s="2" t="s">
        <v>24</v>
      </c>
      <c r="D2655" s="2" t="s">
        <v>97</v>
      </c>
      <c r="E2655" s="2" t="s">
        <v>98</v>
      </c>
      <c r="F2655" s="2" t="str">
        <f t="shared" si="246"/>
        <v>Men</v>
      </c>
      <c r="G2655" s="2" t="str">
        <f t="shared" si="247"/>
        <v xml:space="preserve"> Apparel</v>
      </c>
      <c r="H2655" s="2" t="s">
        <v>19</v>
      </c>
      <c r="I2655" s="2">
        <v>70</v>
      </c>
      <c r="J2655" s="2">
        <v>475</v>
      </c>
      <c r="K2655" s="2">
        <v>33250</v>
      </c>
      <c r="L2655" s="2" t="s">
        <v>80</v>
      </c>
      <c r="M2655" s="2">
        <f t="shared" si="248"/>
        <v>12</v>
      </c>
      <c r="N2655" s="2" t="str">
        <f t="shared" si="249"/>
        <v>Dec</v>
      </c>
      <c r="O2655" s="2" t="str">
        <f t="shared" si="250"/>
        <v>Thu</v>
      </c>
      <c r="P2655" s="2" t="str">
        <f t="shared" si="251"/>
        <v>2021</v>
      </c>
    </row>
    <row r="2656" spans="1:16" x14ac:dyDescent="0.3">
      <c r="A2656" s="2" t="s">
        <v>23</v>
      </c>
      <c r="B2656" s="3">
        <v>44546</v>
      </c>
      <c r="C2656" s="2" t="s">
        <v>24</v>
      </c>
      <c r="D2656" s="2" t="s">
        <v>97</v>
      </c>
      <c r="E2656" s="2" t="s">
        <v>98</v>
      </c>
      <c r="F2656" s="2" t="str">
        <f t="shared" si="246"/>
        <v>Women</v>
      </c>
      <c r="G2656" s="2" t="str">
        <f t="shared" si="247"/>
        <v xml:space="preserve"> Apparel</v>
      </c>
      <c r="H2656" s="2" t="s">
        <v>20</v>
      </c>
      <c r="I2656" s="2">
        <v>75</v>
      </c>
      <c r="J2656" s="2">
        <v>575</v>
      </c>
      <c r="K2656" s="2">
        <v>43125</v>
      </c>
      <c r="L2656" s="2" t="s">
        <v>80</v>
      </c>
      <c r="M2656" s="2">
        <f t="shared" si="248"/>
        <v>12</v>
      </c>
      <c r="N2656" s="2" t="str">
        <f t="shared" si="249"/>
        <v>Dec</v>
      </c>
      <c r="O2656" s="2" t="str">
        <f t="shared" si="250"/>
        <v>Thu</v>
      </c>
      <c r="P2656" s="2" t="str">
        <f t="shared" si="251"/>
        <v>2021</v>
      </c>
    </row>
    <row r="2657" spans="1:16" x14ac:dyDescent="0.3">
      <c r="A2657" s="2" t="s">
        <v>23</v>
      </c>
      <c r="B2657" s="3">
        <v>44219</v>
      </c>
      <c r="C2657" s="2" t="s">
        <v>24</v>
      </c>
      <c r="D2657" s="2" t="s">
        <v>97</v>
      </c>
      <c r="E2657" s="2" t="s">
        <v>98</v>
      </c>
      <c r="F2657" s="2" t="str">
        <f t="shared" si="246"/>
        <v>Men</v>
      </c>
      <c r="G2657" s="2" t="str">
        <f t="shared" si="247"/>
        <v xml:space="preserve"> Street Footwear</v>
      </c>
      <c r="H2657" s="2" t="s">
        <v>14</v>
      </c>
      <c r="I2657" s="2">
        <v>25.000000000000007</v>
      </c>
      <c r="J2657" s="2">
        <v>650</v>
      </c>
      <c r="K2657" s="2">
        <v>16250.000000000005</v>
      </c>
      <c r="L2657" s="2" t="s">
        <v>80</v>
      </c>
      <c r="M2657" s="2">
        <f t="shared" si="248"/>
        <v>1</v>
      </c>
      <c r="N2657" s="2" t="str">
        <f t="shared" si="249"/>
        <v>Jan</v>
      </c>
      <c r="O2657" s="2" t="str">
        <f t="shared" si="250"/>
        <v>Sat</v>
      </c>
      <c r="P2657" s="2" t="str">
        <f t="shared" si="251"/>
        <v>2021</v>
      </c>
    </row>
    <row r="2658" spans="1:16" x14ac:dyDescent="0.3">
      <c r="A2658" s="2" t="s">
        <v>23</v>
      </c>
      <c r="B2658" s="3">
        <v>44219</v>
      </c>
      <c r="C2658" s="2" t="s">
        <v>24</v>
      </c>
      <c r="D2658" s="2" t="s">
        <v>97</v>
      </c>
      <c r="E2658" s="2" t="s">
        <v>98</v>
      </c>
      <c r="F2658" s="2" t="str">
        <f t="shared" si="246"/>
        <v>Men</v>
      </c>
      <c r="G2658" s="2" t="str">
        <f t="shared" si="247"/>
        <v xml:space="preserve"> Athletic Footwear</v>
      </c>
      <c r="H2658" s="2" t="s">
        <v>16</v>
      </c>
      <c r="I2658" s="2">
        <v>25.000000000000007</v>
      </c>
      <c r="J2658" s="2">
        <v>450</v>
      </c>
      <c r="K2658" s="2">
        <v>11250.000000000004</v>
      </c>
      <c r="L2658" s="2" t="s">
        <v>80</v>
      </c>
      <c r="M2658" s="2">
        <f t="shared" si="248"/>
        <v>1</v>
      </c>
      <c r="N2658" s="2" t="str">
        <f t="shared" si="249"/>
        <v>Jan</v>
      </c>
      <c r="O2658" s="2" t="str">
        <f t="shared" si="250"/>
        <v>Sat</v>
      </c>
      <c r="P2658" s="2" t="str">
        <f t="shared" si="251"/>
        <v>2021</v>
      </c>
    </row>
    <row r="2659" spans="1:16" x14ac:dyDescent="0.3">
      <c r="A2659" s="2" t="s">
        <v>23</v>
      </c>
      <c r="B2659" s="3">
        <v>44219</v>
      </c>
      <c r="C2659" s="2" t="s">
        <v>24</v>
      </c>
      <c r="D2659" s="2" t="s">
        <v>97</v>
      </c>
      <c r="E2659" s="2" t="s">
        <v>98</v>
      </c>
      <c r="F2659" s="2" t="str">
        <f t="shared" si="246"/>
        <v>Women</v>
      </c>
      <c r="G2659" s="2" t="str">
        <f t="shared" si="247"/>
        <v xml:space="preserve"> Street Footwear</v>
      </c>
      <c r="H2659" s="2" t="s">
        <v>17</v>
      </c>
      <c r="I2659" s="2">
        <v>15.000000000000007</v>
      </c>
      <c r="J2659" s="2">
        <v>450</v>
      </c>
      <c r="K2659" s="2">
        <v>6750.0000000000036</v>
      </c>
      <c r="L2659" s="2" t="s">
        <v>80</v>
      </c>
      <c r="M2659" s="2">
        <f t="shared" si="248"/>
        <v>1</v>
      </c>
      <c r="N2659" s="2" t="str">
        <f t="shared" si="249"/>
        <v>Jan</v>
      </c>
      <c r="O2659" s="2" t="str">
        <f t="shared" si="250"/>
        <v>Sat</v>
      </c>
      <c r="P2659" s="2" t="str">
        <f t="shared" si="251"/>
        <v>2021</v>
      </c>
    </row>
    <row r="2660" spans="1:16" x14ac:dyDescent="0.3">
      <c r="A2660" s="2" t="s">
        <v>23</v>
      </c>
      <c r="B2660" s="3">
        <v>44219</v>
      </c>
      <c r="C2660" s="2" t="s">
        <v>24</v>
      </c>
      <c r="D2660" s="2" t="s">
        <v>97</v>
      </c>
      <c r="E2660" s="2" t="s">
        <v>98</v>
      </c>
      <c r="F2660" s="2" t="str">
        <f t="shared" si="246"/>
        <v>Women</v>
      </c>
      <c r="G2660" s="2" t="str">
        <f t="shared" si="247"/>
        <v xml:space="preserve"> Athletic Footwear</v>
      </c>
      <c r="H2660" s="2" t="s">
        <v>18</v>
      </c>
      <c r="I2660" s="2">
        <v>20</v>
      </c>
      <c r="J2660" s="2">
        <v>300</v>
      </c>
      <c r="K2660" s="2">
        <v>6000</v>
      </c>
      <c r="L2660" s="2" t="s">
        <v>80</v>
      </c>
      <c r="M2660" s="2">
        <f t="shared" si="248"/>
        <v>1</v>
      </c>
      <c r="N2660" s="2" t="str">
        <f t="shared" si="249"/>
        <v>Jan</v>
      </c>
      <c r="O2660" s="2" t="str">
        <f t="shared" si="250"/>
        <v>Sat</v>
      </c>
      <c r="P2660" s="2" t="str">
        <f t="shared" si="251"/>
        <v>2021</v>
      </c>
    </row>
    <row r="2661" spans="1:16" x14ac:dyDescent="0.3">
      <c r="A2661" s="2" t="s">
        <v>23</v>
      </c>
      <c r="B2661" s="3">
        <v>44219</v>
      </c>
      <c r="C2661" s="2" t="s">
        <v>24</v>
      </c>
      <c r="D2661" s="2" t="s">
        <v>97</v>
      </c>
      <c r="E2661" s="2" t="s">
        <v>98</v>
      </c>
      <c r="F2661" s="2" t="str">
        <f t="shared" si="246"/>
        <v>Men</v>
      </c>
      <c r="G2661" s="2" t="str">
        <f t="shared" si="247"/>
        <v xml:space="preserve"> Apparel</v>
      </c>
      <c r="H2661" s="2" t="s">
        <v>19</v>
      </c>
      <c r="I2661" s="2">
        <v>35</v>
      </c>
      <c r="J2661" s="2">
        <v>350</v>
      </c>
      <c r="K2661" s="2">
        <v>12250</v>
      </c>
      <c r="L2661" s="2" t="s">
        <v>80</v>
      </c>
      <c r="M2661" s="2">
        <f t="shared" si="248"/>
        <v>1</v>
      </c>
      <c r="N2661" s="2" t="str">
        <f t="shared" si="249"/>
        <v>Jan</v>
      </c>
      <c r="O2661" s="2" t="str">
        <f t="shared" si="250"/>
        <v>Sat</v>
      </c>
      <c r="P2661" s="2" t="str">
        <f t="shared" si="251"/>
        <v>2021</v>
      </c>
    </row>
    <row r="2662" spans="1:16" x14ac:dyDescent="0.3">
      <c r="A2662" s="2" t="s">
        <v>23</v>
      </c>
      <c r="B2662" s="3">
        <v>44219</v>
      </c>
      <c r="C2662" s="2" t="s">
        <v>24</v>
      </c>
      <c r="D2662" s="2" t="s">
        <v>97</v>
      </c>
      <c r="E2662" s="2" t="s">
        <v>98</v>
      </c>
      <c r="F2662" s="2" t="str">
        <f t="shared" si="246"/>
        <v>Women</v>
      </c>
      <c r="G2662" s="2" t="str">
        <f t="shared" si="247"/>
        <v xml:space="preserve"> Apparel</v>
      </c>
      <c r="H2662" s="2" t="s">
        <v>20</v>
      </c>
      <c r="I2662" s="2">
        <v>25.000000000000007</v>
      </c>
      <c r="J2662" s="2">
        <v>450</v>
      </c>
      <c r="K2662" s="2">
        <v>11250.000000000004</v>
      </c>
      <c r="L2662" s="2" t="s">
        <v>80</v>
      </c>
      <c r="M2662" s="2">
        <f t="shared" si="248"/>
        <v>1</v>
      </c>
      <c r="N2662" s="2" t="str">
        <f t="shared" si="249"/>
        <v>Jan</v>
      </c>
      <c r="O2662" s="2" t="str">
        <f t="shared" si="250"/>
        <v>Sat</v>
      </c>
      <c r="P2662" s="2" t="str">
        <f t="shared" si="251"/>
        <v>2021</v>
      </c>
    </row>
    <row r="2663" spans="1:16" x14ac:dyDescent="0.3">
      <c r="A2663" s="2" t="s">
        <v>23</v>
      </c>
      <c r="B2663" s="3">
        <v>44248</v>
      </c>
      <c r="C2663" s="2" t="s">
        <v>24</v>
      </c>
      <c r="D2663" s="2" t="s">
        <v>97</v>
      </c>
      <c r="E2663" s="2" t="s">
        <v>98</v>
      </c>
      <c r="F2663" s="2" t="str">
        <f t="shared" si="246"/>
        <v>Men</v>
      </c>
      <c r="G2663" s="2" t="str">
        <f t="shared" si="247"/>
        <v xml:space="preserve"> Street Footwear</v>
      </c>
      <c r="H2663" s="2" t="s">
        <v>14</v>
      </c>
      <c r="I2663" s="2">
        <v>25.000000000000007</v>
      </c>
      <c r="J2663" s="2">
        <v>700</v>
      </c>
      <c r="K2663" s="2">
        <v>17500.000000000004</v>
      </c>
      <c r="L2663" s="2" t="s">
        <v>80</v>
      </c>
      <c r="M2663" s="2">
        <f t="shared" si="248"/>
        <v>2</v>
      </c>
      <c r="N2663" s="2" t="str">
        <f t="shared" si="249"/>
        <v>Feb</v>
      </c>
      <c r="O2663" s="2" t="str">
        <f t="shared" si="250"/>
        <v>Sun</v>
      </c>
      <c r="P2663" s="2" t="str">
        <f t="shared" si="251"/>
        <v>2021</v>
      </c>
    </row>
    <row r="2664" spans="1:16" x14ac:dyDescent="0.3">
      <c r="A2664" s="2" t="s">
        <v>23</v>
      </c>
      <c r="B2664" s="3">
        <v>44248</v>
      </c>
      <c r="C2664" s="2" t="s">
        <v>24</v>
      </c>
      <c r="D2664" s="2" t="s">
        <v>97</v>
      </c>
      <c r="E2664" s="2" t="s">
        <v>98</v>
      </c>
      <c r="F2664" s="2" t="str">
        <f t="shared" si="246"/>
        <v>Men</v>
      </c>
      <c r="G2664" s="2" t="str">
        <f t="shared" si="247"/>
        <v xml:space="preserve"> Athletic Footwear</v>
      </c>
      <c r="H2664" s="2" t="s">
        <v>16</v>
      </c>
      <c r="I2664" s="2">
        <v>25.000000000000007</v>
      </c>
      <c r="J2664" s="2">
        <v>350</v>
      </c>
      <c r="K2664" s="2">
        <v>8750.0000000000018</v>
      </c>
      <c r="L2664" s="2" t="s">
        <v>80</v>
      </c>
      <c r="M2664" s="2">
        <f t="shared" si="248"/>
        <v>2</v>
      </c>
      <c r="N2664" s="2" t="str">
        <f t="shared" si="249"/>
        <v>Feb</v>
      </c>
      <c r="O2664" s="2" t="str">
        <f t="shared" si="250"/>
        <v>Sun</v>
      </c>
      <c r="P2664" s="2" t="str">
        <f t="shared" si="251"/>
        <v>2021</v>
      </c>
    </row>
    <row r="2665" spans="1:16" x14ac:dyDescent="0.3">
      <c r="A2665" s="2" t="s">
        <v>23</v>
      </c>
      <c r="B2665" s="3">
        <v>44248</v>
      </c>
      <c r="C2665" s="2" t="s">
        <v>24</v>
      </c>
      <c r="D2665" s="2" t="s">
        <v>97</v>
      </c>
      <c r="E2665" s="2" t="s">
        <v>98</v>
      </c>
      <c r="F2665" s="2" t="str">
        <f t="shared" si="246"/>
        <v>Women</v>
      </c>
      <c r="G2665" s="2" t="str">
        <f t="shared" si="247"/>
        <v xml:space="preserve"> Street Footwear</v>
      </c>
      <c r="H2665" s="2" t="s">
        <v>17</v>
      </c>
      <c r="I2665" s="2">
        <v>15.000000000000007</v>
      </c>
      <c r="J2665" s="2">
        <v>400</v>
      </c>
      <c r="K2665" s="2">
        <v>6000.0000000000027</v>
      </c>
      <c r="L2665" s="2" t="s">
        <v>80</v>
      </c>
      <c r="M2665" s="2">
        <f t="shared" si="248"/>
        <v>2</v>
      </c>
      <c r="N2665" s="2" t="str">
        <f t="shared" si="249"/>
        <v>Feb</v>
      </c>
      <c r="O2665" s="2" t="str">
        <f t="shared" si="250"/>
        <v>Sun</v>
      </c>
      <c r="P2665" s="2" t="str">
        <f t="shared" si="251"/>
        <v>2021</v>
      </c>
    </row>
    <row r="2666" spans="1:16" x14ac:dyDescent="0.3">
      <c r="A2666" s="2" t="s">
        <v>22</v>
      </c>
      <c r="B2666" s="3">
        <v>44248</v>
      </c>
      <c r="C2666" s="2" t="s">
        <v>24</v>
      </c>
      <c r="D2666" s="2" t="s">
        <v>99</v>
      </c>
      <c r="E2666" s="2" t="s">
        <v>100</v>
      </c>
      <c r="F2666" s="2" t="str">
        <f t="shared" si="246"/>
        <v>Women</v>
      </c>
      <c r="G2666" s="2" t="str">
        <f t="shared" si="247"/>
        <v xml:space="preserve"> Athletic Footwear</v>
      </c>
      <c r="H2666" s="2" t="s">
        <v>18</v>
      </c>
      <c r="I2666" s="2">
        <v>20</v>
      </c>
      <c r="J2666" s="2">
        <v>250</v>
      </c>
      <c r="K2666" s="2">
        <v>5000</v>
      </c>
      <c r="L2666" s="2" t="s">
        <v>80</v>
      </c>
      <c r="M2666" s="2">
        <f t="shared" si="248"/>
        <v>2</v>
      </c>
      <c r="N2666" s="2" t="str">
        <f t="shared" si="249"/>
        <v>Feb</v>
      </c>
      <c r="O2666" s="2" t="str">
        <f t="shared" si="250"/>
        <v>Sun</v>
      </c>
      <c r="P2666" s="2" t="str">
        <f t="shared" si="251"/>
        <v>2021</v>
      </c>
    </row>
    <row r="2667" spans="1:16" x14ac:dyDescent="0.3">
      <c r="A2667" s="2" t="s">
        <v>22</v>
      </c>
      <c r="B2667" s="3">
        <v>44248</v>
      </c>
      <c r="C2667" s="2" t="s">
        <v>24</v>
      </c>
      <c r="D2667" s="2" t="s">
        <v>99</v>
      </c>
      <c r="E2667" s="2" t="s">
        <v>100</v>
      </c>
      <c r="F2667" s="2" t="str">
        <f t="shared" si="246"/>
        <v>Men</v>
      </c>
      <c r="G2667" s="2" t="str">
        <f t="shared" si="247"/>
        <v xml:space="preserve"> Apparel</v>
      </c>
      <c r="H2667" s="2" t="s">
        <v>19</v>
      </c>
      <c r="I2667" s="2">
        <v>35</v>
      </c>
      <c r="J2667" s="2">
        <v>325</v>
      </c>
      <c r="K2667" s="2">
        <v>11375</v>
      </c>
      <c r="L2667" s="2" t="s">
        <v>80</v>
      </c>
      <c r="M2667" s="2">
        <f t="shared" si="248"/>
        <v>2</v>
      </c>
      <c r="N2667" s="2" t="str">
        <f t="shared" si="249"/>
        <v>Feb</v>
      </c>
      <c r="O2667" s="2" t="str">
        <f t="shared" si="250"/>
        <v>Sun</v>
      </c>
      <c r="P2667" s="2" t="str">
        <f t="shared" si="251"/>
        <v>2021</v>
      </c>
    </row>
    <row r="2668" spans="1:16" x14ac:dyDescent="0.3">
      <c r="A2668" s="2" t="s">
        <v>22</v>
      </c>
      <c r="B2668" s="3">
        <v>44248</v>
      </c>
      <c r="C2668" s="2" t="s">
        <v>24</v>
      </c>
      <c r="D2668" s="2" t="s">
        <v>99</v>
      </c>
      <c r="E2668" s="2" t="s">
        <v>100</v>
      </c>
      <c r="F2668" s="2" t="str">
        <f t="shared" si="246"/>
        <v>Women</v>
      </c>
      <c r="G2668" s="2" t="str">
        <f t="shared" si="247"/>
        <v xml:space="preserve"> Apparel</v>
      </c>
      <c r="H2668" s="2" t="s">
        <v>20</v>
      </c>
      <c r="I2668" s="2">
        <v>20</v>
      </c>
      <c r="J2668" s="2">
        <v>425</v>
      </c>
      <c r="K2668" s="2">
        <v>8500</v>
      </c>
      <c r="L2668" s="2" t="s">
        <v>80</v>
      </c>
      <c r="M2668" s="2">
        <f t="shared" si="248"/>
        <v>2</v>
      </c>
      <c r="N2668" s="2" t="str">
        <f t="shared" si="249"/>
        <v>Feb</v>
      </c>
      <c r="O2668" s="2" t="str">
        <f t="shared" si="250"/>
        <v>Sun</v>
      </c>
      <c r="P2668" s="2" t="str">
        <f t="shared" si="251"/>
        <v>2021</v>
      </c>
    </row>
    <row r="2669" spans="1:16" x14ac:dyDescent="0.3">
      <c r="A2669" s="2" t="s">
        <v>22</v>
      </c>
      <c r="B2669" s="3">
        <v>44274</v>
      </c>
      <c r="C2669" s="2" t="s">
        <v>24</v>
      </c>
      <c r="D2669" s="2" t="s">
        <v>99</v>
      </c>
      <c r="E2669" s="2" t="s">
        <v>100</v>
      </c>
      <c r="F2669" s="2" t="str">
        <f t="shared" si="246"/>
        <v>Men</v>
      </c>
      <c r="G2669" s="2" t="str">
        <f t="shared" si="247"/>
        <v xml:space="preserve"> Street Footwear</v>
      </c>
      <c r="H2669" s="2" t="s">
        <v>14</v>
      </c>
      <c r="I2669" s="2">
        <v>20</v>
      </c>
      <c r="J2669" s="2">
        <v>645</v>
      </c>
      <c r="K2669" s="2">
        <v>12900</v>
      </c>
      <c r="L2669" s="2" t="s">
        <v>80</v>
      </c>
      <c r="M2669" s="2">
        <f t="shared" si="248"/>
        <v>3</v>
      </c>
      <c r="N2669" s="2" t="str">
        <f t="shared" si="249"/>
        <v>Mar</v>
      </c>
      <c r="O2669" s="2" t="str">
        <f t="shared" si="250"/>
        <v>Fri</v>
      </c>
      <c r="P2669" s="2" t="str">
        <f t="shared" si="251"/>
        <v>2021</v>
      </c>
    </row>
    <row r="2670" spans="1:16" x14ac:dyDescent="0.3">
      <c r="A2670" s="2" t="s">
        <v>22</v>
      </c>
      <c r="B2670" s="3">
        <v>44274</v>
      </c>
      <c r="C2670" s="2" t="s">
        <v>24</v>
      </c>
      <c r="D2670" s="2" t="s">
        <v>99</v>
      </c>
      <c r="E2670" s="2" t="s">
        <v>100</v>
      </c>
      <c r="F2670" s="2" t="str">
        <f t="shared" si="246"/>
        <v>Men</v>
      </c>
      <c r="G2670" s="2" t="str">
        <f t="shared" si="247"/>
        <v xml:space="preserve"> Athletic Footwear</v>
      </c>
      <c r="H2670" s="2" t="s">
        <v>16</v>
      </c>
      <c r="I2670" s="2">
        <v>20</v>
      </c>
      <c r="J2670" s="2">
        <v>325</v>
      </c>
      <c r="K2670" s="2">
        <v>6500</v>
      </c>
      <c r="L2670" s="2" t="s">
        <v>80</v>
      </c>
      <c r="M2670" s="2">
        <f t="shared" si="248"/>
        <v>3</v>
      </c>
      <c r="N2670" s="2" t="str">
        <f t="shared" si="249"/>
        <v>Mar</v>
      </c>
      <c r="O2670" s="2" t="str">
        <f t="shared" si="250"/>
        <v>Fri</v>
      </c>
      <c r="P2670" s="2" t="str">
        <f t="shared" si="251"/>
        <v>2021</v>
      </c>
    </row>
    <row r="2671" spans="1:16" x14ac:dyDescent="0.3">
      <c r="A2671" s="2" t="s">
        <v>22</v>
      </c>
      <c r="B2671" s="3">
        <v>44274</v>
      </c>
      <c r="C2671" s="2" t="s">
        <v>24</v>
      </c>
      <c r="D2671" s="2" t="s">
        <v>99</v>
      </c>
      <c r="E2671" s="2" t="s">
        <v>100</v>
      </c>
      <c r="F2671" s="2" t="str">
        <f t="shared" si="246"/>
        <v>Women</v>
      </c>
      <c r="G2671" s="2" t="str">
        <f t="shared" si="247"/>
        <v xml:space="preserve"> Street Footwear</v>
      </c>
      <c r="H2671" s="2" t="s">
        <v>17</v>
      </c>
      <c r="I2671" s="2">
        <v>10.000000000000002</v>
      </c>
      <c r="J2671" s="2">
        <v>350</v>
      </c>
      <c r="K2671" s="2">
        <v>3500.0000000000005</v>
      </c>
      <c r="L2671" s="2" t="s">
        <v>80</v>
      </c>
      <c r="M2671" s="2">
        <f t="shared" si="248"/>
        <v>3</v>
      </c>
      <c r="N2671" s="2" t="str">
        <f t="shared" si="249"/>
        <v>Mar</v>
      </c>
      <c r="O2671" s="2" t="str">
        <f t="shared" si="250"/>
        <v>Fri</v>
      </c>
      <c r="P2671" s="2" t="str">
        <f t="shared" si="251"/>
        <v>2021</v>
      </c>
    </row>
    <row r="2672" spans="1:16" x14ac:dyDescent="0.3">
      <c r="A2672" s="2" t="s">
        <v>22</v>
      </c>
      <c r="B2672" s="3">
        <v>44274</v>
      </c>
      <c r="C2672" s="2" t="s">
        <v>24</v>
      </c>
      <c r="D2672" s="2" t="s">
        <v>99</v>
      </c>
      <c r="E2672" s="2" t="s">
        <v>100</v>
      </c>
      <c r="F2672" s="2" t="str">
        <f t="shared" si="246"/>
        <v>Women</v>
      </c>
      <c r="G2672" s="2" t="str">
        <f t="shared" si="247"/>
        <v xml:space="preserve"> Athletic Footwear</v>
      </c>
      <c r="H2672" s="2" t="s">
        <v>18</v>
      </c>
      <c r="I2672" s="2">
        <v>19.999999999999996</v>
      </c>
      <c r="J2672" s="2">
        <v>200</v>
      </c>
      <c r="K2672" s="2">
        <v>3999.9999999999991</v>
      </c>
      <c r="L2672" s="2" t="s">
        <v>80</v>
      </c>
      <c r="M2672" s="2">
        <f t="shared" si="248"/>
        <v>3</v>
      </c>
      <c r="N2672" s="2" t="str">
        <f t="shared" si="249"/>
        <v>Mar</v>
      </c>
      <c r="O2672" s="2" t="str">
        <f t="shared" si="250"/>
        <v>Fri</v>
      </c>
      <c r="P2672" s="2" t="str">
        <f t="shared" si="251"/>
        <v>2021</v>
      </c>
    </row>
    <row r="2673" spans="1:16" x14ac:dyDescent="0.3">
      <c r="A2673" s="2" t="s">
        <v>22</v>
      </c>
      <c r="B2673" s="3">
        <v>44274</v>
      </c>
      <c r="C2673" s="2" t="s">
        <v>24</v>
      </c>
      <c r="D2673" s="2" t="s">
        <v>99</v>
      </c>
      <c r="E2673" s="2" t="s">
        <v>100</v>
      </c>
      <c r="F2673" s="2" t="str">
        <f t="shared" si="246"/>
        <v>Men</v>
      </c>
      <c r="G2673" s="2" t="str">
        <f t="shared" si="247"/>
        <v xml:space="preserve"> Apparel</v>
      </c>
      <c r="H2673" s="2" t="s">
        <v>19</v>
      </c>
      <c r="I2673" s="2">
        <v>35.000000000000007</v>
      </c>
      <c r="J2673" s="2">
        <v>250</v>
      </c>
      <c r="K2673" s="2">
        <v>8750.0000000000018</v>
      </c>
      <c r="L2673" s="2" t="s">
        <v>80</v>
      </c>
      <c r="M2673" s="2">
        <f t="shared" si="248"/>
        <v>3</v>
      </c>
      <c r="N2673" s="2" t="str">
        <f t="shared" si="249"/>
        <v>Mar</v>
      </c>
      <c r="O2673" s="2" t="str">
        <f t="shared" si="250"/>
        <v>Fri</v>
      </c>
      <c r="P2673" s="2" t="str">
        <f t="shared" si="251"/>
        <v>2021</v>
      </c>
    </row>
    <row r="2674" spans="1:16" x14ac:dyDescent="0.3">
      <c r="A2674" s="2" t="s">
        <v>22</v>
      </c>
      <c r="B2674" s="3">
        <v>44274</v>
      </c>
      <c r="C2674" s="2" t="s">
        <v>24</v>
      </c>
      <c r="D2674" s="2" t="s">
        <v>99</v>
      </c>
      <c r="E2674" s="2" t="s">
        <v>100</v>
      </c>
      <c r="F2674" s="2" t="str">
        <f t="shared" si="246"/>
        <v>Women</v>
      </c>
      <c r="G2674" s="2" t="str">
        <f t="shared" si="247"/>
        <v xml:space="preserve"> Apparel</v>
      </c>
      <c r="H2674" s="2" t="s">
        <v>20</v>
      </c>
      <c r="I2674" s="2">
        <v>25</v>
      </c>
      <c r="J2674" s="2">
        <v>350</v>
      </c>
      <c r="K2674" s="2">
        <v>8750</v>
      </c>
      <c r="L2674" s="2" t="s">
        <v>80</v>
      </c>
      <c r="M2674" s="2">
        <f t="shared" si="248"/>
        <v>3</v>
      </c>
      <c r="N2674" s="2" t="str">
        <f t="shared" si="249"/>
        <v>Mar</v>
      </c>
      <c r="O2674" s="2" t="str">
        <f t="shared" si="250"/>
        <v>Fri</v>
      </c>
      <c r="P2674" s="2" t="str">
        <f t="shared" si="251"/>
        <v>2021</v>
      </c>
    </row>
    <row r="2675" spans="1:16" x14ac:dyDescent="0.3">
      <c r="A2675" s="2" t="s">
        <v>22</v>
      </c>
      <c r="B2675" s="3">
        <v>44306</v>
      </c>
      <c r="C2675" s="2" t="s">
        <v>24</v>
      </c>
      <c r="D2675" s="2" t="s">
        <v>99</v>
      </c>
      <c r="E2675" s="2" t="s">
        <v>100</v>
      </c>
      <c r="F2675" s="2" t="str">
        <f t="shared" si="246"/>
        <v>Men</v>
      </c>
      <c r="G2675" s="2" t="str">
        <f t="shared" si="247"/>
        <v xml:space="preserve"> Street Footwear</v>
      </c>
      <c r="H2675" s="2" t="s">
        <v>14</v>
      </c>
      <c r="I2675" s="2">
        <v>25</v>
      </c>
      <c r="J2675" s="2">
        <v>600</v>
      </c>
      <c r="K2675" s="2">
        <v>15000</v>
      </c>
      <c r="L2675" s="2" t="s">
        <v>80</v>
      </c>
      <c r="M2675" s="2">
        <f t="shared" si="248"/>
        <v>4</v>
      </c>
      <c r="N2675" s="2" t="str">
        <f t="shared" si="249"/>
        <v>Apr</v>
      </c>
      <c r="O2675" s="2" t="str">
        <f t="shared" si="250"/>
        <v>Tue</v>
      </c>
      <c r="P2675" s="2" t="str">
        <f t="shared" si="251"/>
        <v>2021</v>
      </c>
    </row>
    <row r="2676" spans="1:16" x14ac:dyDescent="0.3">
      <c r="A2676" s="2" t="s">
        <v>22</v>
      </c>
      <c r="B2676" s="3">
        <v>44306</v>
      </c>
      <c r="C2676" s="2" t="s">
        <v>24</v>
      </c>
      <c r="D2676" s="2" t="s">
        <v>99</v>
      </c>
      <c r="E2676" s="2" t="s">
        <v>100</v>
      </c>
      <c r="F2676" s="2" t="str">
        <f t="shared" si="246"/>
        <v>Men</v>
      </c>
      <c r="G2676" s="2" t="str">
        <f t="shared" si="247"/>
        <v xml:space="preserve"> Athletic Footwear</v>
      </c>
      <c r="H2676" s="2" t="s">
        <v>16</v>
      </c>
      <c r="I2676" s="2">
        <v>25</v>
      </c>
      <c r="J2676" s="2">
        <v>300</v>
      </c>
      <c r="K2676" s="2">
        <v>7500</v>
      </c>
      <c r="L2676" s="2" t="s">
        <v>80</v>
      </c>
      <c r="M2676" s="2">
        <f t="shared" si="248"/>
        <v>4</v>
      </c>
      <c r="N2676" s="2" t="str">
        <f t="shared" si="249"/>
        <v>Apr</v>
      </c>
      <c r="O2676" s="2" t="str">
        <f t="shared" si="250"/>
        <v>Tue</v>
      </c>
      <c r="P2676" s="2" t="str">
        <f t="shared" si="251"/>
        <v>2021</v>
      </c>
    </row>
    <row r="2677" spans="1:16" x14ac:dyDescent="0.3">
      <c r="A2677" s="2" t="s">
        <v>22</v>
      </c>
      <c r="B2677" s="3">
        <v>44306</v>
      </c>
      <c r="C2677" s="2" t="s">
        <v>24</v>
      </c>
      <c r="D2677" s="2" t="s">
        <v>99</v>
      </c>
      <c r="E2677" s="2" t="s">
        <v>100</v>
      </c>
      <c r="F2677" s="2" t="str">
        <f t="shared" si="246"/>
        <v>Women</v>
      </c>
      <c r="G2677" s="2" t="str">
        <f t="shared" si="247"/>
        <v xml:space="preserve"> Street Footwear</v>
      </c>
      <c r="H2677" s="2" t="s">
        <v>17</v>
      </c>
      <c r="I2677" s="2">
        <v>15.000000000000002</v>
      </c>
      <c r="J2677" s="2">
        <v>300</v>
      </c>
      <c r="K2677" s="2">
        <v>4500.0000000000009</v>
      </c>
      <c r="L2677" s="2" t="s">
        <v>80</v>
      </c>
      <c r="M2677" s="2">
        <f t="shared" si="248"/>
        <v>4</v>
      </c>
      <c r="N2677" s="2" t="str">
        <f t="shared" si="249"/>
        <v>Apr</v>
      </c>
      <c r="O2677" s="2" t="str">
        <f t="shared" si="250"/>
        <v>Tue</v>
      </c>
      <c r="P2677" s="2" t="str">
        <f t="shared" si="251"/>
        <v>2021</v>
      </c>
    </row>
    <row r="2678" spans="1:16" x14ac:dyDescent="0.3">
      <c r="A2678" s="2" t="s">
        <v>22</v>
      </c>
      <c r="B2678" s="3">
        <v>44306</v>
      </c>
      <c r="C2678" s="2" t="s">
        <v>24</v>
      </c>
      <c r="D2678" s="2" t="s">
        <v>99</v>
      </c>
      <c r="E2678" s="2" t="s">
        <v>100</v>
      </c>
      <c r="F2678" s="2" t="str">
        <f t="shared" si="246"/>
        <v>Women</v>
      </c>
      <c r="G2678" s="2" t="str">
        <f t="shared" si="247"/>
        <v xml:space="preserve"> Athletic Footwear</v>
      </c>
      <c r="H2678" s="2" t="s">
        <v>18</v>
      </c>
      <c r="I2678" s="2">
        <v>19.999999999999996</v>
      </c>
      <c r="J2678" s="2">
        <v>225</v>
      </c>
      <c r="K2678" s="2">
        <v>4499.9999999999991</v>
      </c>
      <c r="L2678" s="2" t="s">
        <v>80</v>
      </c>
      <c r="M2678" s="2">
        <f t="shared" si="248"/>
        <v>4</v>
      </c>
      <c r="N2678" s="2" t="str">
        <f t="shared" si="249"/>
        <v>Apr</v>
      </c>
      <c r="O2678" s="2" t="str">
        <f t="shared" si="250"/>
        <v>Tue</v>
      </c>
      <c r="P2678" s="2" t="str">
        <f t="shared" si="251"/>
        <v>2021</v>
      </c>
    </row>
    <row r="2679" spans="1:16" x14ac:dyDescent="0.3">
      <c r="A2679" s="2" t="s">
        <v>22</v>
      </c>
      <c r="B2679" s="3">
        <v>44306</v>
      </c>
      <c r="C2679" s="2" t="s">
        <v>24</v>
      </c>
      <c r="D2679" s="2" t="s">
        <v>99</v>
      </c>
      <c r="E2679" s="2" t="s">
        <v>100</v>
      </c>
      <c r="F2679" s="2" t="str">
        <f t="shared" si="246"/>
        <v>Men</v>
      </c>
      <c r="G2679" s="2" t="str">
        <f t="shared" si="247"/>
        <v xml:space="preserve"> Apparel</v>
      </c>
      <c r="H2679" s="2" t="s">
        <v>19</v>
      </c>
      <c r="I2679" s="2">
        <v>40</v>
      </c>
      <c r="J2679" s="2">
        <v>250</v>
      </c>
      <c r="K2679" s="2">
        <v>10000</v>
      </c>
      <c r="L2679" s="2" t="s">
        <v>80</v>
      </c>
      <c r="M2679" s="2">
        <f t="shared" si="248"/>
        <v>4</v>
      </c>
      <c r="N2679" s="2" t="str">
        <f t="shared" si="249"/>
        <v>Apr</v>
      </c>
      <c r="O2679" s="2" t="str">
        <f t="shared" si="250"/>
        <v>Tue</v>
      </c>
      <c r="P2679" s="2" t="str">
        <f t="shared" si="251"/>
        <v>2021</v>
      </c>
    </row>
    <row r="2680" spans="1:16" x14ac:dyDescent="0.3">
      <c r="A2680" s="2" t="s">
        <v>22</v>
      </c>
      <c r="B2680" s="3">
        <v>44306</v>
      </c>
      <c r="C2680" s="2" t="s">
        <v>24</v>
      </c>
      <c r="D2680" s="2" t="s">
        <v>99</v>
      </c>
      <c r="E2680" s="2" t="s">
        <v>100</v>
      </c>
      <c r="F2680" s="2" t="str">
        <f t="shared" si="246"/>
        <v>Women</v>
      </c>
      <c r="G2680" s="2" t="str">
        <f t="shared" si="247"/>
        <v xml:space="preserve"> Apparel</v>
      </c>
      <c r="H2680" s="2" t="s">
        <v>20</v>
      </c>
      <c r="I2680" s="2">
        <v>30.000000000000004</v>
      </c>
      <c r="J2680" s="2">
        <v>400</v>
      </c>
      <c r="K2680" s="2">
        <v>12000.000000000002</v>
      </c>
      <c r="L2680" s="2" t="s">
        <v>80</v>
      </c>
      <c r="M2680" s="2">
        <f t="shared" si="248"/>
        <v>4</v>
      </c>
      <c r="N2680" s="2" t="str">
        <f t="shared" si="249"/>
        <v>Apr</v>
      </c>
      <c r="O2680" s="2" t="str">
        <f t="shared" si="250"/>
        <v>Tue</v>
      </c>
      <c r="P2680" s="2" t="str">
        <f t="shared" si="251"/>
        <v>2021</v>
      </c>
    </row>
    <row r="2681" spans="1:16" x14ac:dyDescent="0.3">
      <c r="A2681" s="2" t="s">
        <v>22</v>
      </c>
      <c r="B2681" s="3">
        <v>44335</v>
      </c>
      <c r="C2681" s="2" t="s">
        <v>24</v>
      </c>
      <c r="D2681" s="2" t="s">
        <v>99</v>
      </c>
      <c r="E2681" s="2" t="s">
        <v>100</v>
      </c>
      <c r="F2681" s="2" t="str">
        <f t="shared" si="246"/>
        <v>Men</v>
      </c>
      <c r="G2681" s="2" t="str">
        <f t="shared" si="247"/>
        <v xml:space="preserve"> Street Footwear</v>
      </c>
      <c r="H2681" s="2" t="s">
        <v>14</v>
      </c>
      <c r="I2681" s="2">
        <v>40</v>
      </c>
      <c r="J2681" s="2">
        <v>670</v>
      </c>
      <c r="K2681" s="2">
        <v>26800</v>
      </c>
      <c r="L2681" s="2" t="s">
        <v>80</v>
      </c>
      <c r="M2681" s="2">
        <f t="shared" si="248"/>
        <v>5</v>
      </c>
      <c r="N2681" s="2" t="str">
        <f t="shared" si="249"/>
        <v>May</v>
      </c>
      <c r="O2681" s="2" t="str">
        <f t="shared" si="250"/>
        <v>Wed</v>
      </c>
      <c r="P2681" s="2" t="str">
        <f t="shared" si="251"/>
        <v>2021</v>
      </c>
    </row>
    <row r="2682" spans="1:16" x14ac:dyDescent="0.3">
      <c r="A2682" s="2" t="s">
        <v>22</v>
      </c>
      <c r="B2682" s="3">
        <v>44335</v>
      </c>
      <c r="C2682" s="2" t="s">
        <v>24</v>
      </c>
      <c r="D2682" s="2" t="s">
        <v>99</v>
      </c>
      <c r="E2682" s="2" t="s">
        <v>100</v>
      </c>
      <c r="F2682" s="2" t="str">
        <f t="shared" si="246"/>
        <v>Men</v>
      </c>
      <c r="G2682" s="2" t="str">
        <f t="shared" si="247"/>
        <v xml:space="preserve"> Athletic Footwear</v>
      </c>
      <c r="H2682" s="2" t="s">
        <v>16</v>
      </c>
      <c r="I2682" s="2">
        <v>40</v>
      </c>
      <c r="J2682" s="2">
        <v>375</v>
      </c>
      <c r="K2682" s="2">
        <v>15000</v>
      </c>
      <c r="L2682" s="2" t="s">
        <v>80</v>
      </c>
      <c r="M2682" s="2">
        <f t="shared" si="248"/>
        <v>5</v>
      </c>
      <c r="N2682" s="2" t="str">
        <f t="shared" si="249"/>
        <v>May</v>
      </c>
      <c r="O2682" s="2" t="str">
        <f t="shared" si="250"/>
        <v>Wed</v>
      </c>
      <c r="P2682" s="2" t="str">
        <f t="shared" si="251"/>
        <v>2021</v>
      </c>
    </row>
    <row r="2683" spans="1:16" x14ac:dyDescent="0.3">
      <c r="A2683" s="2" t="s">
        <v>22</v>
      </c>
      <c r="B2683" s="3">
        <v>44335</v>
      </c>
      <c r="C2683" s="2" t="s">
        <v>24</v>
      </c>
      <c r="D2683" s="2" t="s">
        <v>99</v>
      </c>
      <c r="E2683" s="2" t="s">
        <v>100</v>
      </c>
      <c r="F2683" s="2" t="str">
        <f t="shared" si="246"/>
        <v>Women</v>
      </c>
      <c r="G2683" s="2" t="str">
        <f t="shared" si="247"/>
        <v xml:space="preserve"> Street Footwear</v>
      </c>
      <c r="H2683" s="2" t="s">
        <v>17</v>
      </c>
      <c r="I2683" s="2">
        <v>35</v>
      </c>
      <c r="J2683" s="2">
        <v>350</v>
      </c>
      <c r="K2683" s="2">
        <v>12250</v>
      </c>
      <c r="L2683" s="2" t="s">
        <v>80</v>
      </c>
      <c r="M2683" s="2">
        <f t="shared" si="248"/>
        <v>5</v>
      </c>
      <c r="N2683" s="2" t="str">
        <f t="shared" si="249"/>
        <v>May</v>
      </c>
      <c r="O2683" s="2" t="str">
        <f t="shared" si="250"/>
        <v>Wed</v>
      </c>
      <c r="P2683" s="2" t="str">
        <f t="shared" si="251"/>
        <v>2021</v>
      </c>
    </row>
    <row r="2684" spans="1:16" x14ac:dyDescent="0.3">
      <c r="A2684" s="2" t="s">
        <v>22</v>
      </c>
      <c r="B2684" s="3">
        <v>44335</v>
      </c>
      <c r="C2684" s="2" t="s">
        <v>24</v>
      </c>
      <c r="D2684" s="2" t="s">
        <v>99</v>
      </c>
      <c r="E2684" s="2" t="s">
        <v>100</v>
      </c>
      <c r="F2684" s="2" t="str">
        <f t="shared" si="246"/>
        <v>Women</v>
      </c>
      <c r="G2684" s="2" t="str">
        <f t="shared" si="247"/>
        <v xml:space="preserve"> Athletic Footwear</v>
      </c>
      <c r="H2684" s="2" t="s">
        <v>18</v>
      </c>
      <c r="I2684" s="2">
        <v>35</v>
      </c>
      <c r="J2684" s="2">
        <v>300</v>
      </c>
      <c r="K2684" s="2">
        <v>10500</v>
      </c>
      <c r="L2684" s="2" t="s">
        <v>80</v>
      </c>
      <c r="M2684" s="2">
        <f t="shared" si="248"/>
        <v>5</v>
      </c>
      <c r="N2684" s="2" t="str">
        <f t="shared" si="249"/>
        <v>May</v>
      </c>
      <c r="O2684" s="2" t="str">
        <f t="shared" si="250"/>
        <v>Wed</v>
      </c>
      <c r="P2684" s="2" t="str">
        <f t="shared" si="251"/>
        <v>2021</v>
      </c>
    </row>
    <row r="2685" spans="1:16" x14ac:dyDescent="0.3">
      <c r="A2685" s="2" t="s">
        <v>22</v>
      </c>
      <c r="B2685" s="3">
        <v>44335</v>
      </c>
      <c r="C2685" s="2" t="s">
        <v>24</v>
      </c>
      <c r="D2685" s="2" t="s">
        <v>99</v>
      </c>
      <c r="E2685" s="2" t="s">
        <v>100</v>
      </c>
      <c r="F2685" s="2" t="str">
        <f t="shared" si="246"/>
        <v>Men</v>
      </c>
      <c r="G2685" s="2" t="str">
        <f t="shared" si="247"/>
        <v xml:space="preserve"> Apparel</v>
      </c>
      <c r="H2685" s="2" t="s">
        <v>19</v>
      </c>
      <c r="I2685" s="2">
        <v>44.999999999999993</v>
      </c>
      <c r="J2685" s="2">
        <v>325</v>
      </c>
      <c r="K2685" s="2">
        <v>14624.999999999998</v>
      </c>
      <c r="L2685" s="2" t="s">
        <v>80</v>
      </c>
      <c r="M2685" s="2">
        <f t="shared" si="248"/>
        <v>5</v>
      </c>
      <c r="N2685" s="2" t="str">
        <f t="shared" si="249"/>
        <v>May</v>
      </c>
      <c r="O2685" s="2" t="str">
        <f t="shared" si="250"/>
        <v>Wed</v>
      </c>
      <c r="P2685" s="2" t="str">
        <f t="shared" si="251"/>
        <v>2021</v>
      </c>
    </row>
    <row r="2686" spans="1:16" x14ac:dyDescent="0.3">
      <c r="A2686" s="2" t="s">
        <v>22</v>
      </c>
      <c r="B2686" s="3">
        <v>44335</v>
      </c>
      <c r="C2686" s="2" t="s">
        <v>24</v>
      </c>
      <c r="D2686" s="2" t="s">
        <v>99</v>
      </c>
      <c r="E2686" s="2" t="s">
        <v>100</v>
      </c>
      <c r="F2686" s="2" t="str">
        <f t="shared" si="246"/>
        <v>Women</v>
      </c>
      <c r="G2686" s="2" t="str">
        <f t="shared" si="247"/>
        <v xml:space="preserve"> Apparel</v>
      </c>
      <c r="H2686" s="2" t="s">
        <v>20</v>
      </c>
      <c r="I2686" s="2">
        <v>44.999999999999993</v>
      </c>
      <c r="J2686" s="2">
        <v>425</v>
      </c>
      <c r="K2686" s="2">
        <v>19124.999999999996</v>
      </c>
      <c r="L2686" s="2" t="s">
        <v>80</v>
      </c>
      <c r="M2686" s="2">
        <f t="shared" si="248"/>
        <v>5</v>
      </c>
      <c r="N2686" s="2" t="str">
        <f t="shared" si="249"/>
        <v>May</v>
      </c>
      <c r="O2686" s="2" t="str">
        <f t="shared" si="250"/>
        <v>Wed</v>
      </c>
      <c r="P2686" s="2" t="str">
        <f t="shared" si="251"/>
        <v>2021</v>
      </c>
    </row>
    <row r="2687" spans="1:16" x14ac:dyDescent="0.3">
      <c r="A2687" s="2" t="s">
        <v>22</v>
      </c>
      <c r="B2687" s="3">
        <v>44368</v>
      </c>
      <c r="C2687" s="2" t="s">
        <v>24</v>
      </c>
      <c r="D2687" s="2" t="s">
        <v>99</v>
      </c>
      <c r="E2687" s="2" t="s">
        <v>100</v>
      </c>
      <c r="F2687" s="2" t="str">
        <f t="shared" si="246"/>
        <v>Men</v>
      </c>
      <c r="G2687" s="2" t="str">
        <f t="shared" si="247"/>
        <v xml:space="preserve"> Street Footwear</v>
      </c>
      <c r="H2687" s="2" t="s">
        <v>14</v>
      </c>
      <c r="I2687" s="2">
        <v>40</v>
      </c>
      <c r="J2687" s="2">
        <v>675</v>
      </c>
      <c r="K2687" s="2">
        <v>27000</v>
      </c>
      <c r="L2687" s="2" t="s">
        <v>80</v>
      </c>
      <c r="M2687" s="2">
        <f t="shared" si="248"/>
        <v>6</v>
      </c>
      <c r="N2687" s="2" t="str">
        <f t="shared" si="249"/>
        <v>Jun</v>
      </c>
      <c r="O2687" s="2" t="str">
        <f t="shared" si="250"/>
        <v>Mon</v>
      </c>
      <c r="P2687" s="2" t="str">
        <f t="shared" si="251"/>
        <v>2021</v>
      </c>
    </row>
    <row r="2688" spans="1:16" x14ac:dyDescent="0.3">
      <c r="A2688" s="2" t="s">
        <v>22</v>
      </c>
      <c r="B2688" s="3">
        <v>44368</v>
      </c>
      <c r="C2688" s="2" t="s">
        <v>24</v>
      </c>
      <c r="D2688" s="2" t="s">
        <v>99</v>
      </c>
      <c r="E2688" s="2" t="s">
        <v>100</v>
      </c>
      <c r="F2688" s="2" t="str">
        <f t="shared" si="246"/>
        <v>Men</v>
      </c>
      <c r="G2688" s="2" t="str">
        <f t="shared" si="247"/>
        <v xml:space="preserve"> Athletic Footwear</v>
      </c>
      <c r="H2688" s="2" t="s">
        <v>16</v>
      </c>
      <c r="I2688" s="2">
        <v>35</v>
      </c>
      <c r="J2688" s="2">
        <v>425</v>
      </c>
      <c r="K2688" s="2">
        <v>14875</v>
      </c>
      <c r="L2688" s="2" t="s">
        <v>80</v>
      </c>
      <c r="M2688" s="2">
        <f t="shared" si="248"/>
        <v>6</v>
      </c>
      <c r="N2688" s="2" t="str">
        <f t="shared" si="249"/>
        <v>Jun</v>
      </c>
      <c r="O2688" s="2" t="str">
        <f t="shared" si="250"/>
        <v>Mon</v>
      </c>
      <c r="P2688" s="2" t="str">
        <f t="shared" si="251"/>
        <v>2021</v>
      </c>
    </row>
    <row r="2689" spans="1:16" x14ac:dyDescent="0.3">
      <c r="A2689" s="2" t="s">
        <v>22</v>
      </c>
      <c r="B2689" s="3">
        <v>44368</v>
      </c>
      <c r="C2689" s="2" t="s">
        <v>24</v>
      </c>
      <c r="D2689" s="2" t="s">
        <v>99</v>
      </c>
      <c r="E2689" s="2" t="s">
        <v>100</v>
      </c>
      <c r="F2689" s="2" t="str">
        <f t="shared" si="246"/>
        <v>Women</v>
      </c>
      <c r="G2689" s="2" t="str">
        <f t="shared" si="247"/>
        <v xml:space="preserve"> Street Footwear</v>
      </c>
      <c r="H2689" s="2" t="s">
        <v>17</v>
      </c>
      <c r="I2689" s="2">
        <v>40</v>
      </c>
      <c r="J2689" s="2">
        <v>400</v>
      </c>
      <c r="K2689" s="2">
        <v>16000</v>
      </c>
      <c r="L2689" s="2" t="s">
        <v>80</v>
      </c>
      <c r="M2689" s="2">
        <f t="shared" si="248"/>
        <v>6</v>
      </c>
      <c r="N2689" s="2" t="str">
        <f t="shared" si="249"/>
        <v>Jun</v>
      </c>
      <c r="O2689" s="2" t="str">
        <f t="shared" si="250"/>
        <v>Mon</v>
      </c>
      <c r="P2689" s="2" t="str">
        <f t="shared" si="251"/>
        <v>2021</v>
      </c>
    </row>
    <row r="2690" spans="1:16" x14ac:dyDescent="0.3">
      <c r="A2690" s="2" t="s">
        <v>22</v>
      </c>
      <c r="B2690" s="3">
        <v>44368</v>
      </c>
      <c r="C2690" s="2" t="s">
        <v>24</v>
      </c>
      <c r="D2690" s="2" t="s">
        <v>99</v>
      </c>
      <c r="E2690" s="2" t="s">
        <v>100</v>
      </c>
      <c r="F2690" s="2" t="str">
        <f t="shared" ref="F2690:F2753" si="252">MID(H2690, 1, FIND("'", H2690) - 1)</f>
        <v>Women</v>
      </c>
      <c r="G2690" s="2" t="str">
        <f t="shared" ref="G2690:G2753" si="253">MID(H2690, FIND("'", H2690) + 2, LEN(H2690) - FIND("'", H2690) - 1)</f>
        <v xml:space="preserve"> Athletic Footwear</v>
      </c>
      <c r="H2690" s="2" t="s">
        <v>18</v>
      </c>
      <c r="I2690" s="2">
        <v>40</v>
      </c>
      <c r="J2690" s="2">
        <v>375</v>
      </c>
      <c r="K2690" s="2">
        <v>15000</v>
      </c>
      <c r="L2690" s="2" t="s">
        <v>80</v>
      </c>
      <c r="M2690" s="2">
        <f t="shared" si="248"/>
        <v>6</v>
      </c>
      <c r="N2690" s="2" t="str">
        <f t="shared" si="249"/>
        <v>Jun</v>
      </c>
      <c r="O2690" s="2" t="str">
        <f t="shared" si="250"/>
        <v>Mon</v>
      </c>
      <c r="P2690" s="2" t="str">
        <f t="shared" si="251"/>
        <v>2021</v>
      </c>
    </row>
    <row r="2691" spans="1:16" x14ac:dyDescent="0.3">
      <c r="A2691" s="2" t="s">
        <v>22</v>
      </c>
      <c r="B2691" s="3">
        <v>44368</v>
      </c>
      <c r="C2691" s="2" t="s">
        <v>24</v>
      </c>
      <c r="D2691" s="2" t="s">
        <v>99</v>
      </c>
      <c r="E2691" s="2" t="s">
        <v>100</v>
      </c>
      <c r="F2691" s="2" t="str">
        <f t="shared" si="252"/>
        <v>Men</v>
      </c>
      <c r="G2691" s="2" t="str">
        <f t="shared" si="253"/>
        <v xml:space="preserve"> Apparel</v>
      </c>
      <c r="H2691" s="2" t="s">
        <v>19</v>
      </c>
      <c r="I2691" s="2">
        <v>54.999999999999993</v>
      </c>
      <c r="J2691" s="2">
        <v>375</v>
      </c>
      <c r="K2691" s="2">
        <v>20624.999999999996</v>
      </c>
      <c r="L2691" s="2" t="s">
        <v>80</v>
      </c>
      <c r="M2691" s="2">
        <f t="shared" ref="M2691:M2754" si="254">MONTH(B2691)</f>
        <v>6</v>
      </c>
      <c r="N2691" s="2" t="str">
        <f t="shared" ref="N2691:N2754" si="255">TEXT(B2691,"mmm")</f>
        <v>Jun</v>
      </c>
      <c r="O2691" s="2" t="str">
        <f t="shared" ref="O2691:O2754" si="256">TEXT(B2691,"ddd")</f>
        <v>Mon</v>
      </c>
      <c r="P2691" s="2" t="str">
        <f t="shared" ref="P2691:P2754" si="257">TEXT(B2691,"YYY")</f>
        <v>2021</v>
      </c>
    </row>
    <row r="2692" spans="1:16" x14ac:dyDescent="0.3">
      <c r="A2692" s="2" t="s">
        <v>22</v>
      </c>
      <c r="B2692" s="3">
        <v>44368</v>
      </c>
      <c r="C2692" s="2" t="s">
        <v>24</v>
      </c>
      <c r="D2692" s="2" t="s">
        <v>99</v>
      </c>
      <c r="E2692" s="2" t="s">
        <v>100</v>
      </c>
      <c r="F2692" s="2" t="str">
        <f t="shared" si="252"/>
        <v>Women</v>
      </c>
      <c r="G2692" s="2" t="str">
        <f t="shared" si="253"/>
        <v xml:space="preserve"> Apparel</v>
      </c>
      <c r="H2692" s="2" t="s">
        <v>20</v>
      </c>
      <c r="I2692" s="2">
        <v>60</v>
      </c>
      <c r="J2692" s="2">
        <v>550</v>
      </c>
      <c r="K2692" s="2">
        <v>33000</v>
      </c>
      <c r="L2692" s="2" t="s">
        <v>80</v>
      </c>
      <c r="M2692" s="2">
        <f t="shared" si="254"/>
        <v>6</v>
      </c>
      <c r="N2692" s="2" t="str">
        <f t="shared" si="255"/>
        <v>Jun</v>
      </c>
      <c r="O2692" s="2" t="str">
        <f t="shared" si="256"/>
        <v>Mon</v>
      </c>
      <c r="P2692" s="2" t="str">
        <f t="shared" si="257"/>
        <v>2021</v>
      </c>
    </row>
    <row r="2693" spans="1:16" x14ac:dyDescent="0.3">
      <c r="A2693" s="2" t="s">
        <v>22</v>
      </c>
      <c r="B2693" s="3">
        <v>44396</v>
      </c>
      <c r="C2693" s="2" t="s">
        <v>24</v>
      </c>
      <c r="D2693" s="2" t="s">
        <v>99</v>
      </c>
      <c r="E2693" s="2" t="s">
        <v>100</v>
      </c>
      <c r="F2693" s="2" t="str">
        <f t="shared" si="252"/>
        <v>Men</v>
      </c>
      <c r="G2693" s="2" t="str">
        <f t="shared" si="253"/>
        <v xml:space="preserve"> Street Footwear</v>
      </c>
      <c r="H2693" s="2" t="s">
        <v>14</v>
      </c>
      <c r="I2693" s="2">
        <v>54.999999999999993</v>
      </c>
      <c r="J2693" s="2">
        <v>775</v>
      </c>
      <c r="K2693" s="2">
        <v>42624.999999999993</v>
      </c>
      <c r="L2693" s="2" t="s">
        <v>80</v>
      </c>
      <c r="M2693" s="2">
        <f t="shared" si="254"/>
        <v>7</v>
      </c>
      <c r="N2693" s="2" t="str">
        <f t="shared" si="255"/>
        <v>Jul</v>
      </c>
      <c r="O2693" s="2" t="str">
        <f t="shared" si="256"/>
        <v>Mon</v>
      </c>
      <c r="P2693" s="2" t="str">
        <f t="shared" si="257"/>
        <v>2021</v>
      </c>
    </row>
    <row r="2694" spans="1:16" x14ac:dyDescent="0.3">
      <c r="A2694" s="2" t="s">
        <v>22</v>
      </c>
      <c r="B2694" s="3">
        <v>44396</v>
      </c>
      <c r="C2694" s="2" t="s">
        <v>24</v>
      </c>
      <c r="D2694" s="2" t="s">
        <v>99</v>
      </c>
      <c r="E2694" s="2" t="s">
        <v>100</v>
      </c>
      <c r="F2694" s="2" t="str">
        <f t="shared" si="252"/>
        <v>Men</v>
      </c>
      <c r="G2694" s="2" t="str">
        <f t="shared" si="253"/>
        <v xml:space="preserve"> Athletic Footwear</v>
      </c>
      <c r="H2694" s="2" t="s">
        <v>16</v>
      </c>
      <c r="I2694" s="2">
        <v>50</v>
      </c>
      <c r="J2694" s="2">
        <v>525</v>
      </c>
      <c r="K2694" s="2">
        <v>26250</v>
      </c>
      <c r="L2694" s="2" t="s">
        <v>80</v>
      </c>
      <c r="M2694" s="2">
        <f t="shared" si="254"/>
        <v>7</v>
      </c>
      <c r="N2694" s="2" t="str">
        <f t="shared" si="255"/>
        <v>Jul</v>
      </c>
      <c r="O2694" s="2" t="str">
        <f t="shared" si="256"/>
        <v>Mon</v>
      </c>
      <c r="P2694" s="2" t="str">
        <f t="shared" si="257"/>
        <v>2021</v>
      </c>
    </row>
    <row r="2695" spans="1:16" x14ac:dyDescent="0.3">
      <c r="A2695" s="2" t="s">
        <v>22</v>
      </c>
      <c r="B2695" s="3">
        <v>44396</v>
      </c>
      <c r="C2695" s="2" t="s">
        <v>24</v>
      </c>
      <c r="D2695" s="2" t="s">
        <v>99</v>
      </c>
      <c r="E2695" s="2" t="s">
        <v>100</v>
      </c>
      <c r="F2695" s="2" t="str">
        <f t="shared" si="252"/>
        <v>Women</v>
      </c>
      <c r="G2695" s="2" t="str">
        <f t="shared" si="253"/>
        <v xml:space="preserve"> Street Footwear</v>
      </c>
      <c r="H2695" s="2" t="s">
        <v>17</v>
      </c>
      <c r="I2695" s="2">
        <v>45</v>
      </c>
      <c r="J2695" s="2">
        <v>450</v>
      </c>
      <c r="K2695" s="2">
        <v>20250</v>
      </c>
      <c r="L2695" s="2" t="s">
        <v>80</v>
      </c>
      <c r="M2695" s="2">
        <f t="shared" si="254"/>
        <v>7</v>
      </c>
      <c r="N2695" s="2" t="str">
        <f t="shared" si="255"/>
        <v>Jul</v>
      </c>
      <c r="O2695" s="2" t="str">
        <f t="shared" si="256"/>
        <v>Mon</v>
      </c>
      <c r="P2695" s="2" t="str">
        <f t="shared" si="257"/>
        <v>2021</v>
      </c>
    </row>
    <row r="2696" spans="1:16" x14ac:dyDescent="0.3">
      <c r="A2696" s="2" t="s">
        <v>22</v>
      </c>
      <c r="B2696" s="3">
        <v>44396</v>
      </c>
      <c r="C2696" s="2" t="s">
        <v>24</v>
      </c>
      <c r="D2696" s="2" t="s">
        <v>99</v>
      </c>
      <c r="E2696" s="2" t="s">
        <v>100</v>
      </c>
      <c r="F2696" s="2" t="str">
        <f t="shared" si="252"/>
        <v>Women</v>
      </c>
      <c r="G2696" s="2" t="str">
        <f t="shared" si="253"/>
        <v xml:space="preserve"> Athletic Footwear</v>
      </c>
      <c r="H2696" s="2" t="s">
        <v>18</v>
      </c>
      <c r="I2696" s="2">
        <v>45</v>
      </c>
      <c r="J2696" s="2">
        <v>400</v>
      </c>
      <c r="K2696" s="2">
        <v>18000</v>
      </c>
      <c r="L2696" s="2" t="s">
        <v>80</v>
      </c>
      <c r="M2696" s="2">
        <f t="shared" si="254"/>
        <v>7</v>
      </c>
      <c r="N2696" s="2" t="str">
        <f t="shared" si="255"/>
        <v>Jul</v>
      </c>
      <c r="O2696" s="2" t="str">
        <f t="shared" si="256"/>
        <v>Mon</v>
      </c>
      <c r="P2696" s="2" t="str">
        <f t="shared" si="257"/>
        <v>2021</v>
      </c>
    </row>
    <row r="2697" spans="1:16" x14ac:dyDescent="0.3">
      <c r="A2697" s="2" t="s">
        <v>22</v>
      </c>
      <c r="B2697" s="3">
        <v>44396</v>
      </c>
      <c r="C2697" s="2" t="s">
        <v>24</v>
      </c>
      <c r="D2697" s="2" t="s">
        <v>99</v>
      </c>
      <c r="E2697" s="2" t="s">
        <v>100</v>
      </c>
      <c r="F2697" s="2" t="str">
        <f t="shared" si="252"/>
        <v>Men</v>
      </c>
      <c r="G2697" s="2" t="str">
        <f t="shared" si="253"/>
        <v xml:space="preserve"> Apparel</v>
      </c>
      <c r="H2697" s="2" t="s">
        <v>19</v>
      </c>
      <c r="I2697" s="2">
        <v>60</v>
      </c>
      <c r="J2697" s="2">
        <v>425</v>
      </c>
      <c r="K2697" s="2">
        <v>25500</v>
      </c>
      <c r="L2697" s="2" t="s">
        <v>80</v>
      </c>
      <c r="M2697" s="2">
        <f t="shared" si="254"/>
        <v>7</v>
      </c>
      <c r="N2697" s="2" t="str">
        <f t="shared" si="255"/>
        <v>Jul</v>
      </c>
      <c r="O2697" s="2" t="str">
        <f t="shared" si="256"/>
        <v>Mon</v>
      </c>
      <c r="P2697" s="2" t="str">
        <f t="shared" si="257"/>
        <v>2021</v>
      </c>
    </row>
    <row r="2698" spans="1:16" x14ac:dyDescent="0.3">
      <c r="A2698" s="2" t="s">
        <v>22</v>
      </c>
      <c r="B2698" s="3">
        <v>44396</v>
      </c>
      <c r="C2698" s="2" t="s">
        <v>24</v>
      </c>
      <c r="D2698" s="2" t="s">
        <v>99</v>
      </c>
      <c r="E2698" s="2" t="s">
        <v>100</v>
      </c>
      <c r="F2698" s="2" t="str">
        <f t="shared" si="252"/>
        <v>Women</v>
      </c>
      <c r="G2698" s="2" t="str">
        <f t="shared" si="253"/>
        <v xml:space="preserve"> Apparel</v>
      </c>
      <c r="H2698" s="2" t="s">
        <v>20</v>
      </c>
      <c r="I2698" s="2">
        <v>65</v>
      </c>
      <c r="J2698" s="2">
        <v>600</v>
      </c>
      <c r="K2698" s="2">
        <v>39000</v>
      </c>
      <c r="L2698" s="2" t="s">
        <v>80</v>
      </c>
      <c r="M2698" s="2">
        <f t="shared" si="254"/>
        <v>7</v>
      </c>
      <c r="N2698" s="2" t="str">
        <f t="shared" si="255"/>
        <v>Jul</v>
      </c>
      <c r="O2698" s="2" t="str">
        <f t="shared" si="256"/>
        <v>Mon</v>
      </c>
      <c r="P2698" s="2" t="str">
        <f t="shared" si="257"/>
        <v>2021</v>
      </c>
    </row>
    <row r="2699" spans="1:16" x14ac:dyDescent="0.3">
      <c r="A2699" s="2" t="s">
        <v>22</v>
      </c>
      <c r="B2699" s="3">
        <v>44428</v>
      </c>
      <c r="C2699" s="2" t="s">
        <v>24</v>
      </c>
      <c r="D2699" s="2" t="s">
        <v>99</v>
      </c>
      <c r="E2699" s="2" t="s">
        <v>100</v>
      </c>
      <c r="F2699" s="2" t="str">
        <f t="shared" si="252"/>
        <v>Men</v>
      </c>
      <c r="G2699" s="2" t="str">
        <f t="shared" si="253"/>
        <v xml:space="preserve"> Street Footwear</v>
      </c>
      <c r="H2699" s="2" t="s">
        <v>14</v>
      </c>
      <c r="I2699" s="2">
        <v>60</v>
      </c>
      <c r="J2699" s="2">
        <v>750</v>
      </c>
      <c r="K2699" s="2">
        <v>45000</v>
      </c>
      <c r="L2699" s="2" t="s">
        <v>80</v>
      </c>
      <c r="M2699" s="2">
        <f t="shared" si="254"/>
        <v>8</v>
      </c>
      <c r="N2699" s="2" t="str">
        <f t="shared" si="255"/>
        <v>Aug</v>
      </c>
      <c r="O2699" s="2" t="str">
        <f t="shared" si="256"/>
        <v>Fri</v>
      </c>
      <c r="P2699" s="2" t="str">
        <f t="shared" si="257"/>
        <v>2021</v>
      </c>
    </row>
    <row r="2700" spans="1:16" x14ac:dyDescent="0.3">
      <c r="A2700" s="2" t="s">
        <v>22</v>
      </c>
      <c r="B2700" s="3">
        <v>44428</v>
      </c>
      <c r="C2700" s="2" t="s">
        <v>24</v>
      </c>
      <c r="D2700" s="2" t="s">
        <v>99</v>
      </c>
      <c r="E2700" s="2" t="s">
        <v>100</v>
      </c>
      <c r="F2700" s="2" t="str">
        <f t="shared" si="252"/>
        <v>Men</v>
      </c>
      <c r="G2700" s="2" t="str">
        <f t="shared" si="253"/>
        <v xml:space="preserve"> Athletic Footwear</v>
      </c>
      <c r="H2700" s="2" t="s">
        <v>16</v>
      </c>
      <c r="I2700" s="2">
        <v>55.000000000000007</v>
      </c>
      <c r="J2700" s="2">
        <v>525</v>
      </c>
      <c r="K2700" s="2">
        <v>28875.000000000004</v>
      </c>
      <c r="L2700" s="2" t="s">
        <v>80</v>
      </c>
      <c r="M2700" s="2">
        <f t="shared" si="254"/>
        <v>8</v>
      </c>
      <c r="N2700" s="2" t="str">
        <f t="shared" si="255"/>
        <v>Aug</v>
      </c>
      <c r="O2700" s="2" t="str">
        <f t="shared" si="256"/>
        <v>Fri</v>
      </c>
      <c r="P2700" s="2" t="str">
        <f t="shared" si="257"/>
        <v>2021</v>
      </c>
    </row>
    <row r="2701" spans="1:16" x14ac:dyDescent="0.3">
      <c r="A2701" s="2" t="s">
        <v>22</v>
      </c>
      <c r="B2701" s="3">
        <v>44428</v>
      </c>
      <c r="C2701" s="2" t="s">
        <v>24</v>
      </c>
      <c r="D2701" s="2" t="s">
        <v>99</v>
      </c>
      <c r="E2701" s="2" t="s">
        <v>100</v>
      </c>
      <c r="F2701" s="2" t="str">
        <f t="shared" si="252"/>
        <v>Women</v>
      </c>
      <c r="G2701" s="2" t="str">
        <f t="shared" si="253"/>
        <v xml:space="preserve"> Street Footwear</v>
      </c>
      <c r="H2701" s="2" t="s">
        <v>17</v>
      </c>
      <c r="I2701" s="2">
        <v>50</v>
      </c>
      <c r="J2701" s="2">
        <v>450</v>
      </c>
      <c r="K2701" s="2">
        <v>22500</v>
      </c>
      <c r="L2701" s="2" t="s">
        <v>80</v>
      </c>
      <c r="M2701" s="2">
        <f t="shared" si="254"/>
        <v>8</v>
      </c>
      <c r="N2701" s="2" t="str">
        <f t="shared" si="255"/>
        <v>Aug</v>
      </c>
      <c r="O2701" s="2" t="str">
        <f t="shared" si="256"/>
        <v>Fri</v>
      </c>
      <c r="P2701" s="2" t="str">
        <f t="shared" si="257"/>
        <v>2021</v>
      </c>
    </row>
    <row r="2702" spans="1:16" x14ac:dyDescent="0.3">
      <c r="A2702" s="2" t="s">
        <v>22</v>
      </c>
      <c r="B2702" s="3">
        <v>44428</v>
      </c>
      <c r="C2702" s="2" t="s">
        <v>24</v>
      </c>
      <c r="D2702" s="2" t="s">
        <v>99</v>
      </c>
      <c r="E2702" s="2" t="s">
        <v>100</v>
      </c>
      <c r="F2702" s="2" t="str">
        <f t="shared" si="252"/>
        <v>Women</v>
      </c>
      <c r="G2702" s="2" t="str">
        <f t="shared" si="253"/>
        <v xml:space="preserve"> Athletic Footwear</v>
      </c>
      <c r="H2702" s="2" t="s">
        <v>18</v>
      </c>
      <c r="I2702" s="2">
        <v>40</v>
      </c>
      <c r="J2702" s="2">
        <v>400</v>
      </c>
      <c r="K2702" s="2">
        <v>16000</v>
      </c>
      <c r="L2702" s="2" t="s">
        <v>80</v>
      </c>
      <c r="M2702" s="2">
        <f t="shared" si="254"/>
        <v>8</v>
      </c>
      <c r="N2702" s="2" t="str">
        <f t="shared" si="255"/>
        <v>Aug</v>
      </c>
      <c r="O2702" s="2" t="str">
        <f t="shared" si="256"/>
        <v>Fri</v>
      </c>
      <c r="P2702" s="2" t="str">
        <f t="shared" si="257"/>
        <v>2021</v>
      </c>
    </row>
    <row r="2703" spans="1:16" x14ac:dyDescent="0.3">
      <c r="A2703" s="2" t="s">
        <v>22</v>
      </c>
      <c r="B2703" s="3">
        <v>44428</v>
      </c>
      <c r="C2703" s="2" t="s">
        <v>24</v>
      </c>
      <c r="D2703" s="2" t="s">
        <v>99</v>
      </c>
      <c r="E2703" s="2" t="s">
        <v>100</v>
      </c>
      <c r="F2703" s="2" t="str">
        <f t="shared" si="252"/>
        <v>Men</v>
      </c>
      <c r="G2703" s="2" t="str">
        <f t="shared" si="253"/>
        <v xml:space="preserve"> Apparel</v>
      </c>
      <c r="H2703" s="2" t="s">
        <v>19</v>
      </c>
      <c r="I2703" s="2">
        <v>50</v>
      </c>
      <c r="J2703" s="2">
        <v>375</v>
      </c>
      <c r="K2703" s="2">
        <v>18750</v>
      </c>
      <c r="L2703" s="2" t="s">
        <v>80</v>
      </c>
      <c r="M2703" s="2">
        <f t="shared" si="254"/>
        <v>8</v>
      </c>
      <c r="N2703" s="2" t="str">
        <f t="shared" si="255"/>
        <v>Aug</v>
      </c>
      <c r="O2703" s="2" t="str">
        <f t="shared" si="256"/>
        <v>Fri</v>
      </c>
      <c r="P2703" s="2" t="str">
        <f t="shared" si="257"/>
        <v>2021</v>
      </c>
    </row>
    <row r="2704" spans="1:16" x14ac:dyDescent="0.3">
      <c r="A2704" s="2" t="s">
        <v>22</v>
      </c>
      <c r="B2704" s="3">
        <v>44428</v>
      </c>
      <c r="C2704" s="2" t="s">
        <v>24</v>
      </c>
      <c r="D2704" s="2" t="s">
        <v>99</v>
      </c>
      <c r="E2704" s="2" t="s">
        <v>100</v>
      </c>
      <c r="F2704" s="2" t="str">
        <f t="shared" si="252"/>
        <v>Women</v>
      </c>
      <c r="G2704" s="2" t="str">
        <f t="shared" si="253"/>
        <v xml:space="preserve"> Apparel</v>
      </c>
      <c r="H2704" s="2" t="s">
        <v>20</v>
      </c>
      <c r="I2704" s="2">
        <v>55.000000000000007</v>
      </c>
      <c r="J2704" s="2">
        <v>550</v>
      </c>
      <c r="K2704" s="2">
        <v>30250.000000000004</v>
      </c>
      <c r="L2704" s="2" t="s">
        <v>80</v>
      </c>
      <c r="M2704" s="2">
        <f t="shared" si="254"/>
        <v>8</v>
      </c>
      <c r="N2704" s="2" t="str">
        <f t="shared" si="255"/>
        <v>Aug</v>
      </c>
      <c r="O2704" s="2" t="str">
        <f t="shared" si="256"/>
        <v>Fri</v>
      </c>
      <c r="P2704" s="2" t="str">
        <f t="shared" si="257"/>
        <v>2021</v>
      </c>
    </row>
    <row r="2705" spans="1:16" x14ac:dyDescent="0.3">
      <c r="A2705" s="2" t="s">
        <v>22</v>
      </c>
      <c r="B2705" s="3">
        <v>44458</v>
      </c>
      <c r="C2705" s="2" t="s">
        <v>24</v>
      </c>
      <c r="D2705" s="2" t="s">
        <v>99</v>
      </c>
      <c r="E2705" s="2" t="s">
        <v>100</v>
      </c>
      <c r="F2705" s="2" t="str">
        <f t="shared" si="252"/>
        <v>Men</v>
      </c>
      <c r="G2705" s="2" t="str">
        <f t="shared" si="253"/>
        <v xml:space="preserve"> Street Footwear</v>
      </c>
      <c r="H2705" s="2" t="s">
        <v>14</v>
      </c>
      <c r="I2705" s="2">
        <v>50</v>
      </c>
      <c r="J2705" s="2">
        <v>650</v>
      </c>
      <c r="K2705" s="2">
        <v>32500</v>
      </c>
      <c r="L2705" s="2" t="s">
        <v>80</v>
      </c>
      <c r="M2705" s="2">
        <f t="shared" si="254"/>
        <v>9</v>
      </c>
      <c r="N2705" s="2" t="str">
        <f t="shared" si="255"/>
        <v>Sep</v>
      </c>
      <c r="O2705" s="2" t="str">
        <f t="shared" si="256"/>
        <v>Sun</v>
      </c>
      <c r="P2705" s="2" t="str">
        <f t="shared" si="257"/>
        <v>2021</v>
      </c>
    </row>
    <row r="2706" spans="1:16" x14ac:dyDescent="0.3">
      <c r="A2706" s="2" t="s">
        <v>22</v>
      </c>
      <c r="B2706" s="3">
        <v>44458</v>
      </c>
      <c r="C2706" s="2" t="s">
        <v>24</v>
      </c>
      <c r="D2706" s="2" t="s">
        <v>99</v>
      </c>
      <c r="E2706" s="2" t="s">
        <v>100</v>
      </c>
      <c r="F2706" s="2" t="str">
        <f t="shared" si="252"/>
        <v>Men</v>
      </c>
      <c r="G2706" s="2" t="str">
        <f t="shared" si="253"/>
        <v xml:space="preserve"> Athletic Footwear</v>
      </c>
      <c r="H2706" s="2" t="s">
        <v>16</v>
      </c>
      <c r="I2706" s="2">
        <v>40.000000000000014</v>
      </c>
      <c r="J2706" s="2">
        <v>450</v>
      </c>
      <c r="K2706" s="2">
        <v>18000.000000000007</v>
      </c>
      <c r="L2706" s="2" t="s">
        <v>80</v>
      </c>
      <c r="M2706" s="2">
        <f t="shared" si="254"/>
        <v>9</v>
      </c>
      <c r="N2706" s="2" t="str">
        <f t="shared" si="255"/>
        <v>Sep</v>
      </c>
      <c r="O2706" s="2" t="str">
        <f t="shared" si="256"/>
        <v>Sun</v>
      </c>
      <c r="P2706" s="2" t="str">
        <f t="shared" si="257"/>
        <v>2021</v>
      </c>
    </row>
    <row r="2707" spans="1:16" x14ac:dyDescent="0.3">
      <c r="A2707" s="2" t="s">
        <v>22</v>
      </c>
      <c r="B2707" s="3">
        <v>44458</v>
      </c>
      <c r="C2707" s="2" t="s">
        <v>24</v>
      </c>
      <c r="D2707" s="2" t="s">
        <v>99</v>
      </c>
      <c r="E2707" s="2" t="s">
        <v>100</v>
      </c>
      <c r="F2707" s="2" t="str">
        <f t="shared" si="252"/>
        <v>Women</v>
      </c>
      <c r="G2707" s="2" t="str">
        <f t="shared" si="253"/>
        <v xml:space="preserve"> Street Footwear</v>
      </c>
      <c r="H2707" s="2" t="s">
        <v>17</v>
      </c>
      <c r="I2707" s="2">
        <v>15.000000000000007</v>
      </c>
      <c r="J2707" s="2">
        <v>350</v>
      </c>
      <c r="K2707" s="2">
        <v>5250.0000000000027</v>
      </c>
      <c r="L2707" s="2" t="s">
        <v>80</v>
      </c>
      <c r="M2707" s="2">
        <f t="shared" si="254"/>
        <v>9</v>
      </c>
      <c r="N2707" s="2" t="str">
        <f t="shared" si="255"/>
        <v>Sep</v>
      </c>
      <c r="O2707" s="2" t="str">
        <f t="shared" si="256"/>
        <v>Sun</v>
      </c>
      <c r="P2707" s="2" t="str">
        <f t="shared" si="257"/>
        <v>2021</v>
      </c>
    </row>
    <row r="2708" spans="1:16" x14ac:dyDescent="0.3">
      <c r="A2708" s="2" t="s">
        <v>22</v>
      </c>
      <c r="B2708" s="3">
        <v>44458</v>
      </c>
      <c r="C2708" s="2" t="s">
        <v>24</v>
      </c>
      <c r="D2708" s="2" t="s">
        <v>99</v>
      </c>
      <c r="E2708" s="2" t="s">
        <v>100</v>
      </c>
      <c r="F2708" s="2" t="str">
        <f t="shared" si="252"/>
        <v>Women</v>
      </c>
      <c r="G2708" s="2" t="str">
        <f t="shared" si="253"/>
        <v xml:space="preserve"> Athletic Footwear</v>
      </c>
      <c r="H2708" s="2" t="s">
        <v>18</v>
      </c>
      <c r="I2708" s="2">
        <v>15.000000000000007</v>
      </c>
      <c r="J2708" s="2">
        <v>325</v>
      </c>
      <c r="K2708" s="2">
        <v>4875.0000000000027</v>
      </c>
      <c r="L2708" s="2" t="s">
        <v>80</v>
      </c>
      <c r="M2708" s="2">
        <f t="shared" si="254"/>
        <v>9</v>
      </c>
      <c r="N2708" s="2" t="str">
        <f t="shared" si="255"/>
        <v>Sep</v>
      </c>
      <c r="O2708" s="2" t="str">
        <f t="shared" si="256"/>
        <v>Sun</v>
      </c>
      <c r="P2708" s="2" t="str">
        <f t="shared" si="257"/>
        <v>2021</v>
      </c>
    </row>
    <row r="2709" spans="1:16" x14ac:dyDescent="0.3">
      <c r="A2709" s="2" t="s">
        <v>22</v>
      </c>
      <c r="B2709" s="3">
        <v>44458</v>
      </c>
      <c r="C2709" s="2" t="s">
        <v>24</v>
      </c>
      <c r="D2709" s="2" t="s">
        <v>99</v>
      </c>
      <c r="E2709" s="2" t="s">
        <v>100</v>
      </c>
      <c r="F2709" s="2" t="str">
        <f t="shared" si="252"/>
        <v>Men</v>
      </c>
      <c r="G2709" s="2" t="str">
        <f t="shared" si="253"/>
        <v xml:space="preserve"> Apparel</v>
      </c>
      <c r="H2709" s="2" t="s">
        <v>19</v>
      </c>
      <c r="I2709" s="2">
        <v>25.000000000000007</v>
      </c>
      <c r="J2709" s="2">
        <v>325</v>
      </c>
      <c r="K2709" s="2">
        <v>8125.0000000000027</v>
      </c>
      <c r="L2709" s="2" t="s">
        <v>80</v>
      </c>
      <c r="M2709" s="2">
        <f t="shared" si="254"/>
        <v>9</v>
      </c>
      <c r="N2709" s="2" t="str">
        <f t="shared" si="255"/>
        <v>Sep</v>
      </c>
      <c r="O2709" s="2" t="str">
        <f t="shared" si="256"/>
        <v>Sun</v>
      </c>
      <c r="P2709" s="2" t="str">
        <f t="shared" si="257"/>
        <v>2021</v>
      </c>
    </row>
    <row r="2710" spans="1:16" x14ac:dyDescent="0.3">
      <c r="A2710" s="2" t="s">
        <v>22</v>
      </c>
      <c r="B2710" s="3">
        <v>44458</v>
      </c>
      <c r="C2710" s="2" t="s">
        <v>24</v>
      </c>
      <c r="D2710" s="2" t="s">
        <v>99</v>
      </c>
      <c r="E2710" s="2" t="s">
        <v>100</v>
      </c>
      <c r="F2710" s="2" t="str">
        <f t="shared" si="252"/>
        <v>Women</v>
      </c>
      <c r="G2710" s="2" t="str">
        <f t="shared" si="253"/>
        <v xml:space="preserve"> Apparel</v>
      </c>
      <c r="H2710" s="2" t="s">
        <v>20</v>
      </c>
      <c r="I2710" s="2">
        <v>30.000000000000011</v>
      </c>
      <c r="J2710" s="2">
        <v>425</v>
      </c>
      <c r="K2710" s="2">
        <v>12750.000000000004</v>
      </c>
      <c r="L2710" s="2" t="s">
        <v>80</v>
      </c>
      <c r="M2710" s="2">
        <f t="shared" si="254"/>
        <v>9</v>
      </c>
      <c r="N2710" s="2" t="str">
        <f t="shared" si="255"/>
        <v>Sep</v>
      </c>
      <c r="O2710" s="2" t="str">
        <f t="shared" si="256"/>
        <v>Sun</v>
      </c>
      <c r="P2710" s="2" t="str">
        <f t="shared" si="257"/>
        <v>2021</v>
      </c>
    </row>
    <row r="2711" spans="1:16" x14ac:dyDescent="0.3">
      <c r="A2711" s="2" t="s">
        <v>22</v>
      </c>
      <c r="B2711" s="3">
        <v>44490</v>
      </c>
      <c r="C2711" s="2" t="s">
        <v>24</v>
      </c>
      <c r="D2711" s="2" t="s">
        <v>99</v>
      </c>
      <c r="E2711" s="2" t="s">
        <v>100</v>
      </c>
      <c r="F2711" s="2" t="str">
        <f t="shared" si="252"/>
        <v>Men</v>
      </c>
      <c r="G2711" s="2" t="str">
        <f t="shared" si="253"/>
        <v xml:space="preserve"> Street Footwear</v>
      </c>
      <c r="H2711" s="2" t="s">
        <v>14</v>
      </c>
      <c r="I2711" s="2">
        <v>30.000000000000011</v>
      </c>
      <c r="J2711" s="2">
        <v>600</v>
      </c>
      <c r="K2711" s="2">
        <v>18000.000000000007</v>
      </c>
      <c r="L2711" s="2" t="s">
        <v>80</v>
      </c>
      <c r="M2711" s="2">
        <f t="shared" si="254"/>
        <v>10</v>
      </c>
      <c r="N2711" s="2" t="str">
        <f t="shared" si="255"/>
        <v>Oct</v>
      </c>
      <c r="O2711" s="2" t="str">
        <f t="shared" si="256"/>
        <v>Thu</v>
      </c>
      <c r="P2711" s="2" t="str">
        <f t="shared" si="257"/>
        <v>2021</v>
      </c>
    </row>
    <row r="2712" spans="1:16" x14ac:dyDescent="0.3">
      <c r="A2712" s="2" t="s">
        <v>22</v>
      </c>
      <c r="B2712" s="3">
        <v>44490</v>
      </c>
      <c r="C2712" s="2" t="s">
        <v>24</v>
      </c>
      <c r="D2712" s="2" t="s">
        <v>99</v>
      </c>
      <c r="E2712" s="2" t="s">
        <v>100</v>
      </c>
      <c r="F2712" s="2" t="str">
        <f t="shared" si="252"/>
        <v>Men</v>
      </c>
      <c r="G2712" s="2" t="str">
        <f t="shared" si="253"/>
        <v xml:space="preserve"> Athletic Footwear</v>
      </c>
      <c r="H2712" s="2" t="s">
        <v>16</v>
      </c>
      <c r="I2712" s="2">
        <v>20.000000000000011</v>
      </c>
      <c r="J2712" s="2">
        <v>425</v>
      </c>
      <c r="K2712" s="2">
        <v>8500.0000000000036</v>
      </c>
      <c r="L2712" s="2" t="s">
        <v>80</v>
      </c>
      <c r="M2712" s="2">
        <f t="shared" si="254"/>
        <v>10</v>
      </c>
      <c r="N2712" s="2" t="str">
        <f t="shared" si="255"/>
        <v>Oct</v>
      </c>
      <c r="O2712" s="2" t="str">
        <f t="shared" si="256"/>
        <v>Thu</v>
      </c>
      <c r="P2712" s="2" t="str">
        <f t="shared" si="257"/>
        <v>2021</v>
      </c>
    </row>
    <row r="2713" spans="1:16" x14ac:dyDescent="0.3">
      <c r="A2713" s="2" t="s">
        <v>22</v>
      </c>
      <c r="B2713" s="3">
        <v>44490</v>
      </c>
      <c r="C2713" s="2" t="s">
        <v>24</v>
      </c>
      <c r="D2713" s="2" t="s">
        <v>99</v>
      </c>
      <c r="E2713" s="2" t="s">
        <v>100</v>
      </c>
      <c r="F2713" s="2" t="str">
        <f t="shared" si="252"/>
        <v>Women</v>
      </c>
      <c r="G2713" s="2" t="str">
        <f t="shared" si="253"/>
        <v xml:space="preserve"> Street Footwear</v>
      </c>
      <c r="H2713" s="2" t="s">
        <v>17</v>
      </c>
      <c r="I2713" s="2">
        <v>20.000000000000011</v>
      </c>
      <c r="J2713" s="2">
        <v>300</v>
      </c>
      <c r="K2713" s="2">
        <v>6000.0000000000036</v>
      </c>
      <c r="L2713" s="2" t="s">
        <v>80</v>
      </c>
      <c r="M2713" s="2">
        <f t="shared" si="254"/>
        <v>10</v>
      </c>
      <c r="N2713" s="2" t="str">
        <f t="shared" si="255"/>
        <v>Oct</v>
      </c>
      <c r="O2713" s="2" t="str">
        <f t="shared" si="256"/>
        <v>Thu</v>
      </c>
      <c r="P2713" s="2" t="str">
        <f t="shared" si="257"/>
        <v>2021</v>
      </c>
    </row>
    <row r="2714" spans="1:16" x14ac:dyDescent="0.3">
      <c r="A2714" s="2" t="s">
        <v>22</v>
      </c>
      <c r="B2714" s="3">
        <v>44490</v>
      </c>
      <c r="C2714" s="2" t="s">
        <v>24</v>
      </c>
      <c r="D2714" s="2" t="s">
        <v>99</v>
      </c>
      <c r="E2714" s="2" t="s">
        <v>100</v>
      </c>
      <c r="F2714" s="2" t="str">
        <f t="shared" si="252"/>
        <v>Women</v>
      </c>
      <c r="G2714" s="2" t="str">
        <f t="shared" si="253"/>
        <v xml:space="preserve"> Athletic Footwear</v>
      </c>
      <c r="H2714" s="2" t="s">
        <v>18</v>
      </c>
      <c r="I2714" s="2">
        <v>20.000000000000011</v>
      </c>
      <c r="J2714" s="2">
        <v>275</v>
      </c>
      <c r="K2714" s="2">
        <v>5500.0000000000027</v>
      </c>
      <c r="L2714" s="2" t="s">
        <v>80</v>
      </c>
      <c r="M2714" s="2">
        <f t="shared" si="254"/>
        <v>10</v>
      </c>
      <c r="N2714" s="2" t="str">
        <f t="shared" si="255"/>
        <v>Oct</v>
      </c>
      <c r="O2714" s="2" t="str">
        <f t="shared" si="256"/>
        <v>Thu</v>
      </c>
      <c r="P2714" s="2" t="str">
        <f t="shared" si="257"/>
        <v>2021</v>
      </c>
    </row>
    <row r="2715" spans="1:16" x14ac:dyDescent="0.3">
      <c r="A2715" s="2" t="s">
        <v>22</v>
      </c>
      <c r="B2715" s="3">
        <v>44490</v>
      </c>
      <c r="C2715" s="2" t="s">
        <v>24</v>
      </c>
      <c r="D2715" s="2" t="s">
        <v>99</v>
      </c>
      <c r="E2715" s="2" t="s">
        <v>100</v>
      </c>
      <c r="F2715" s="2" t="str">
        <f t="shared" si="252"/>
        <v>Men</v>
      </c>
      <c r="G2715" s="2" t="str">
        <f t="shared" si="253"/>
        <v xml:space="preserve"> Apparel</v>
      </c>
      <c r="H2715" s="2" t="s">
        <v>19</v>
      </c>
      <c r="I2715" s="2">
        <v>30.000000000000011</v>
      </c>
      <c r="J2715" s="2">
        <v>275</v>
      </c>
      <c r="K2715" s="2">
        <v>8250.0000000000036</v>
      </c>
      <c r="L2715" s="2" t="s">
        <v>80</v>
      </c>
      <c r="M2715" s="2">
        <f t="shared" si="254"/>
        <v>10</v>
      </c>
      <c r="N2715" s="2" t="str">
        <f t="shared" si="255"/>
        <v>Oct</v>
      </c>
      <c r="O2715" s="2" t="str">
        <f t="shared" si="256"/>
        <v>Thu</v>
      </c>
      <c r="P2715" s="2" t="str">
        <f t="shared" si="257"/>
        <v>2021</v>
      </c>
    </row>
    <row r="2716" spans="1:16" x14ac:dyDescent="0.3">
      <c r="A2716" s="2" t="s">
        <v>27</v>
      </c>
      <c r="B2716" s="3">
        <v>44490</v>
      </c>
      <c r="C2716" s="2" t="s">
        <v>24</v>
      </c>
      <c r="D2716" s="2" t="s">
        <v>99</v>
      </c>
      <c r="E2716" s="2" t="s">
        <v>100</v>
      </c>
      <c r="F2716" s="2" t="str">
        <f t="shared" si="252"/>
        <v>Women</v>
      </c>
      <c r="G2716" s="2" t="str">
        <f t="shared" si="253"/>
        <v xml:space="preserve"> Apparel</v>
      </c>
      <c r="H2716" s="2" t="s">
        <v>20</v>
      </c>
      <c r="I2716" s="2">
        <v>30.000000000000004</v>
      </c>
      <c r="J2716" s="2">
        <v>400</v>
      </c>
      <c r="K2716" s="2">
        <v>12000.000000000002</v>
      </c>
      <c r="L2716" s="2" t="s">
        <v>80</v>
      </c>
      <c r="M2716" s="2">
        <f t="shared" si="254"/>
        <v>10</v>
      </c>
      <c r="N2716" s="2" t="str">
        <f t="shared" si="255"/>
        <v>Oct</v>
      </c>
      <c r="O2716" s="2" t="str">
        <f t="shared" si="256"/>
        <v>Thu</v>
      </c>
      <c r="P2716" s="2" t="str">
        <f t="shared" si="257"/>
        <v>2021</v>
      </c>
    </row>
    <row r="2717" spans="1:16" x14ac:dyDescent="0.3">
      <c r="A2717" s="2" t="s">
        <v>27</v>
      </c>
      <c r="B2717" s="3">
        <v>44520</v>
      </c>
      <c r="C2717" s="2" t="s">
        <v>24</v>
      </c>
      <c r="D2717" s="2" t="s">
        <v>99</v>
      </c>
      <c r="E2717" s="2" t="s">
        <v>100</v>
      </c>
      <c r="F2717" s="2" t="str">
        <f t="shared" si="252"/>
        <v>Men</v>
      </c>
      <c r="G2717" s="2" t="str">
        <f t="shared" si="253"/>
        <v xml:space="preserve"> Street Footwear</v>
      </c>
      <c r="H2717" s="2" t="s">
        <v>14</v>
      </c>
      <c r="I2717" s="2">
        <v>25.000000000000011</v>
      </c>
      <c r="J2717" s="2">
        <v>550</v>
      </c>
      <c r="K2717" s="2">
        <v>13750.000000000005</v>
      </c>
      <c r="L2717" s="2" t="s">
        <v>80</v>
      </c>
      <c r="M2717" s="2">
        <f t="shared" si="254"/>
        <v>11</v>
      </c>
      <c r="N2717" s="2" t="str">
        <f t="shared" si="255"/>
        <v>Nov</v>
      </c>
      <c r="O2717" s="2" t="str">
        <f t="shared" si="256"/>
        <v>Sat</v>
      </c>
      <c r="P2717" s="2" t="str">
        <f t="shared" si="257"/>
        <v>2021</v>
      </c>
    </row>
    <row r="2718" spans="1:16" x14ac:dyDescent="0.3">
      <c r="A2718" s="2" t="s">
        <v>27</v>
      </c>
      <c r="B2718" s="3">
        <v>44520</v>
      </c>
      <c r="C2718" s="2" t="s">
        <v>24</v>
      </c>
      <c r="D2718" s="2" t="s">
        <v>99</v>
      </c>
      <c r="E2718" s="2" t="s">
        <v>100</v>
      </c>
      <c r="F2718" s="2" t="str">
        <f t="shared" si="252"/>
        <v>Men</v>
      </c>
      <c r="G2718" s="2" t="str">
        <f t="shared" si="253"/>
        <v xml:space="preserve"> Athletic Footwear</v>
      </c>
      <c r="H2718" s="2" t="s">
        <v>16</v>
      </c>
      <c r="I2718" s="2">
        <v>15.000000000000014</v>
      </c>
      <c r="J2718" s="2">
        <v>375</v>
      </c>
      <c r="K2718" s="2">
        <v>5625.0000000000055</v>
      </c>
      <c r="L2718" s="2" t="s">
        <v>80</v>
      </c>
      <c r="M2718" s="2">
        <f t="shared" si="254"/>
        <v>11</v>
      </c>
      <c r="N2718" s="2" t="str">
        <f t="shared" si="255"/>
        <v>Nov</v>
      </c>
      <c r="O2718" s="2" t="str">
        <f t="shared" si="256"/>
        <v>Sat</v>
      </c>
      <c r="P2718" s="2" t="str">
        <f t="shared" si="257"/>
        <v>2021</v>
      </c>
    </row>
    <row r="2719" spans="1:16" x14ac:dyDescent="0.3">
      <c r="A2719" s="2" t="s">
        <v>27</v>
      </c>
      <c r="B2719" s="3">
        <v>44520</v>
      </c>
      <c r="C2719" s="2" t="s">
        <v>24</v>
      </c>
      <c r="D2719" s="2" t="s">
        <v>99</v>
      </c>
      <c r="E2719" s="2" t="s">
        <v>100</v>
      </c>
      <c r="F2719" s="2" t="str">
        <f t="shared" si="252"/>
        <v>Women</v>
      </c>
      <c r="G2719" s="2" t="str">
        <f t="shared" si="253"/>
        <v xml:space="preserve"> Street Footwear</v>
      </c>
      <c r="H2719" s="2" t="s">
        <v>17</v>
      </c>
      <c r="I2719" s="2">
        <v>25.000000000000018</v>
      </c>
      <c r="J2719" s="2">
        <v>320</v>
      </c>
      <c r="K2719" s="2">
        <v>8000.0000000000055</v>
      </c>
      <c r="L2719" s="2" t="s">
        <v>80</v>
      </c>
      <c r="M2719" s="2">
        <f t="shared" si="254"/>
        <v>11</v>
      </c>
      <c r="N2719" s="2" t="str">
        <f t="shared" si="255"/>
        <v>Nov</v>
      </c>
      <c r="O2719" s="2" t="str">
        <f t="shared" si="256"/>
        <v>Sat</v>
      </c>
      <c r="P2719" s="2" t="str">
        <f t="shared" si="257"/>
        <v>2021</v>
      </c>
    </row>
    <row r="2720" spans="1:16" x14ac:dyDescent="0.3">
      <c r="A2720" s="2" t="s">
        <v>27</v>
      </c>
      <c r="B2720" s="3">
        <v>44520</v>
      </c>
      <c r="C2720" s="2" t="s">
        <v>24</v>
      </c>
      <c r="D2720" s="2" t="s">
        <v>99</v>
      </c>
      <c r="E2720" s="2" t="s">
        <v>100</v>
      </c>
      <c r="F2720" s="2" t="str">
        <f t="shared" si="252"/>
        <v>Women</v>
      </c>
      <c r="G2720" s="2" t="str">
        <f t="shared" si="253"/>
        <v xml:space="preserve"> Athletic Footwear</v>
      </c>
      <c r="H2720" s="2" t="s">
        <v>18</v>
      </c>
      <c r="I2720" s="2">
        <v>55.000000000000014</v>
      </c>
      <c r="J2720" s="2">
        <v>375</v>
      </c>
      <c r="K2720" s="2">
        <v>20625.000000000004</v>
      </c>
      <c r="L2720" s="2" t="s">
        <v>80</v>
      </c>
      <c r="M2720" s="2">
        <f t="shared" si="254"/>
        <v>11</v>
      </c>
      <c r="N2720" s="2" t="str">
        <f t="shared" si="255"/>
        <v>Nov</v>
      </c>
      <c r="O2720" s="2" t="str">
        <f t="shared" si="256"/>
        <v>Sat</v>
      </c>
      <c r="P2720" s="2" t="str">
        <f t="shared" si="257"/>
        <v>2021</v>
      </c>
    </row>
    <row r="2721" spans="1:16" x14ac:dyDescent="0.3">
      <c r="A2721" s="2" t="s">
        <v>27</v>
      </c>
      <c r="B2721" s="3">
        <v>44520</v>
      </c>
      <c r="C2721" s="2" t="s">
        <v>24</v>
      </c>
      <c r="D2721" s="2" t="s">
        <v>99</v>
      </c>
      <c r="E2721" s="2" t="s">
        <v>100</v>
      </c>
      <c r="F2721" s="2" t="str">
        <f t="shared" si="252"/>
        <v>Men</v>
      </c>
      <c r="G2721" s="2" t="str">
        <f t="shared" si="253"/>
        <v xml:space="preserve"> Apparel</v>
      </c>
      <c r="H2721" s="2" t="s">
        <v>19</v>
      </c>
      <c r="I2721" s="2">
        <v>75.000000000000014</v>
      </c>
      <c r="J2721" s="2">
        <v>350</v>
      </c>
      <c r="K2721" s="2">
        <v>26250.000000000004</v>
      </c>
      <c r="L2721" s="2" t="s">
        <v>80</v>
      </c>
      <c r="M2721" s="2">
        <f t="shared" si="254"/>
        <v>11</v>
      </c>
      <c r="N2721" s="2" t="str">
        <f t="shared" si="255"/>
        <v>Nov</v>
      </c>
      <c r="O2721" s="2" t="str">
        <f t="shared" si="256"/>
        <v>Sat</v>
      </c>
      <c r="P2721" s="2" t="str">
        <f t="shared" si="257"/>
        <v>2021</v>
      </c>
    </row>
    <row r="2722" spans="1:16" x14ac:dyDescent="0.3">
      <c r="A2722" s="2" t="s">
        <v>27</v>
      </c>
      <c r="B2722" s="3">
        <v>44520</v>
      </c>
      <c r="C2722" s="2" t="s">
        <v>24</v>
      </c>
      <c r="D2722" s="2" t="s">
        <v>99</v>
      </c>
      <c r="E2722" s="2" t="s">
        <v>100</v>
      </c>
      <c r="F2722" s="2" t="str">
        <f t="shared" si="252"/>
        <v>Women</v>
      </c>
      <c r="G2722" s="2" t="str">
        <f t="shared" si="253"/>
        <v xml:space="preserve"> Apparel</v>
      </c>
      <c r="H2722" s="2" t="s">
        <v>20</v>
      </c>
      <c r="I2722" s="2">
        <v>75</v>
      </c>
      <c r="J2722" s="2">
        <v>450</v>
      </c>
      <c r="K2722" s="2">
        <v>33750</v>
      </c>
      <c r="L2722" s="2" t="s">
        <v>80</v>
      </c>
      <c r="M2722" s="2">
        <f t="shared" si="254"/>
        <v>11</v>
      </c>
      <c r="N2722" s="2" t="str">
        <f t="shared" si="255"/>
        <v>Nov</v>
      </c>
      <c r="O2722" s="2" t="str">
        <f t="shared" si="256"/>
        <v>Sat</v>
      </c>
      <c r="P2722" s="2" t="str">
        <f t="shared" si="257"/>
        <v>2021</v>
      </c>
    </row>
    <row r="2723" spans="1:16" x14ac:dyDescent="0.3">
      <c r="A2723" s="2" t="s">
        <v>27</v>
      </c>
      <c r="B2723" s="3">
        <v>44549</v>
      </c>
      <c r="C2723" s="2" t="s">
        <v>24</v>
      </c>
      <c r="D2723" s="2" t="s">
        <v>99</v>
      </c>
      <c r="E2723" s="2" t="s">
        <v>100</v>
      </c>
      <c r="F2723" s="2" t="str">
        <f t="shared" si="252"/>
        <v>Men</v>
      </c>
      <c r="G2723" s="2" t="str">
        <f t="shared" si="253"/>
        <v xml:space="preserve"> Street Footwear</v>
      </c>
      <c r="H2723" s="2" t="s">
        <v>14</v>
      </c>
      <c r="I2723" s="2">
        <v>70</v>
      </c>
      <c r="J2723" s="2">
        <v>700</v>
      </c>
      <c r="K2723" s="2">
        <v>49000</v>
      </c>
      <c r="L2723" s="2" t="s">
        <v>80</v>
      </c>
      <c r="M2723" s="2">
        <f t="shared" si="254"/>
        <v>12</v>
      </c>
      <c r="N2723" s="2" t="str">
        <f t="shared" si="255"/>
        <v>Dec</v>
      </c>
      <c r="O2723" s="2" t="str">
        <f t="shared" si="256"/>
        <v>Sun</v>
      </c>
      <c r="P2723" s="2" t="str">
        <f t="shared" si="257"/>
        <v>2021</v>
      </c>
    </row>
    <row r="2724" spans="1:16" x14ac:dyDescent="0.3">
      <c r="A2724" s="2" t="s">
        <v>27</v>
      </c>
      <c r="B2724" s="3">
        <v>44549</v>
      </c>
      <c r="C2724" s="2" t="s">
        <v>24</v>
      </c>
      <c r="D2724" s="2" t="s">
        <v>99</v>
      </c>
      <c r="E2724" s="2" t="s">
        <v>100</v>
      </c>
      <c r="F2724" s="2" t="str">
        <f t="shared" si="252"/>
        <v>Men</v>
      </c>
      <c r="G2724" s="2" t="str">
        <f t="shared" si="253"/>
        <v xml:space="preserve"> Athletic Footwear</v>
      </c>
      <c r="H2724" s="2" t="s">
        <v>16</v>
      </c>
      <c r="I2724" s="2">
        <v>60.000000000000007</v>
      </c>
      <c r="J2724" s="2">
        <v>500</v>
      </c>
      <c r="K2724" s="2">
        <v>30000.000000000004</v>
      </c>
      <c r="L2724" s="2" t="s">
        <v>80</v>
      </c>
      <c r="M2724" s="2">
        <f t="shared" si="254"/>
        <v>12</v>
      </c>
      <c r="N2724" s="2" t="str">
        <f t="shared" si="255"/>
        <v>Dec</v>
      </c>
      <c r="O2724" s="2" t="str">
        <f t="shared" si="256"/>
        <v>Sun</v>
      </c>
      <c r="P2724" s="2" t="str">
        <f t="shared" si="257"/>
        <v>2021</v>
      </c>
    </row>
    <row r="2725" spans="1:16" x14ac:dyDescent="0.3">
      <c r="A2725" s="2" t="s">
        <v>27</v>
      </c>
      <c r="B2725" s="3">
        <v>44549</v>
      </c>
      <c r="C2725" s="2" t="s">
        <v>24</v>
      </c>
      <c r="D2725" s="2" t="s">
        <v>99</v>
      </c>
      <c r="E2725" s="2" t="s">
        <v>100</v>
      </c>
      <c r="F2725" s="2" t="str">
        <f t="shared" si="252"/>
        <v>Women</v>
      </c>
      <c r="G2725" s="2" t="str">
        <f t="shared" si="253"/>
        <v xml:space="preserve"> Street Footwear</v>
      </c>
      <c r="H2725" s="2" t="s">
        <v>17</v>
      </c>
      <c r="I2725" s="2">
        <v>60.000000000000007</v>
      </c>
      <c r="J2725" s="2">
        <v>450</v>
      </c>
      <c r="K2725" s="2">
        <v>27000.000000000004</v>
      </c>
      <c r="L2725" s="2" t="s">
        <v>80</v>
      </c>
      <c r="M2725" s="2">
        <f t="shared" si="254"/>
        <v>12</v>
      </c>
      <c r="N2725" s="2" t="str">
        <f t="shared" si="255"/>
        <v>Dec</v>
      </c>
      <c r="O2725" s="2" t="str">
        <f t="shared" si="256"/>
        <v>Sun</v>
      </c>
      <c r="P2725" s="2" t="str">
        <f t="shared" si="257"/>
        <v>2021</v>
      </c>
    </row>
    <row r="2726" spans="1:16" x14ac:dyDescent="0.3">
      <c r="A2726" s="2" t="s">
        <v>27</v>
      </c>
      <c r="B2726" s="3">
        <v>44549</v>
      </c>
      <c r="C2726" s="2" t="s">
        <v>24</v>
      </c>
      <c r="D2726" s="2" t="s">
        <v>99</v>
      </c>
      <c r="E2726" s="2" t="s">
        <v>100</v>
      </c>
      <c r="F2726" s="2" t="str">
        <f t="shared" si="252"/>
        <v>Women</v>
      </c>
      <c r="G2726" s="2" t="str">
        <f t="shared" si="253"/>
        <v xml:space="preserve"> Athletic Footwear</v>
      </c>
      <c r="H2726" s="2" t="s">
        <v>18</v>
      </c>
      <c r="I2726" s="2">
        <v>60.000000000000007</v>
      </c>
      <c r="J2726" s="2">
        <v>400</v>
      </c>
      <c r="K2726" s="2">
        <v>24000.000000000004</v>
      </c>
      <c r="L2726" s="2" t="s">
        <v>80</v>
      </c>
      <c r="M2726" s="2">
        <f t="shared" si="254"/>
        <v>12</v>
      </c>
      <c r="N2726" s="2" t="str">
        <f t="shared" si="255"/>
        <v>Dec</v>
      </c>
      <c r="O2726" s="2" t="str">
        <f t="shared" si="256"/>
        <v>Sun</v>
      </c>
      <c r="P2726" s="2" t="str">
        <f t="shared" si="257"/>
        <v>2021</v>
      </c>
    </row>
    <row r="2727" spans="1:16" x14ac:dyDescent="0.3">
      <c r="A2727" s="2" t="s">
        <v>27</v>
      </c>
      <c r="B2727" s="3">
        <v>44549</v>
      </c>
      <c r="C2727" s="2" t="s">
        <v>24</v>
      </c>
      <c r="D2727" s="2" t="s">
        <v>99</v>
      </c>
      <c r="E2727" s="2" t="s">
        <v>100</v>
      </c>
      <c r="F2727" s="2" t="str">
        <f t="shared" si="252"/>
        <v>Men</v>
      </c>
      <c r="G2727" s="2" t="str">
        <f t="shared" si="253"/>
        <v xml:space="preserve"> Apparel</v>
      </c>
      <c r="H2727" s="2" t="s">
        <v>19</v>
      </c>
      <c r="I2727" s="2">
        <v>70</v>
      </c>
      <c r="J2727" s="2">
        <v>400</v>
      </c>
      <c r="K2727" s="2">
        <v>28000</v>
      </c>
      <c r="L2727" s="2" t="s">
        <v>80</v>
      </c>
      <c r="M2727" s="2">
        <f t="shared" si="254"/>
        <v>12</v>
      </c>
      <c r="N2727" s="2" t="str">
        <f t="shared" si="255"/>
        <v>Dec</v>
      </c>
      <c r="O2727" s="2" t="str">
        <f t="shared" si="256"/>
        <v>Sun</v>
      </c>
      <c r="P2727" s="2" t="str">
        <f t="shared" si="257"/>
        <v>2021</v>
      </c>
    </row>
    <row r="2728" spans="1:16" x14ac:dyDescent="0.3">
      <c r="A2728" s="2" t="s">
        <v>27</v>
      </c>
      <c r="B2728" s="3">
        <v>44549</v>
      </c>
      <c r="C2728" s="2" t="s">
        <v>24</v>
      </c>
      <c r="D2728" s="2" t="s">
        <v>99</v>
      </c>
      <c r="E2728" s="2" t="s">
        <v>100</v>
      </c>
      <c r="F2728" s="2" t="str">
        <f t="shared" si="252"/>
        <v>Women</v>
      </c>
      <c r="G2728" s="2" t="str">
        <f t="shared" si="253"/>
        <v xml:space="preserve"> Apparel</v>
      </c>
      <c r="H2728" s="2" t="s">
        <v>20</v>
      </c>
      <c r="I2728" s="2">
        <v>75</v>
      </c>
      <c r="J2728" s="2">
        <v>500</v>
      </c>
      <c r="K2728" s="2">
        <v>37500</v>
      </c>
      <c r="L2728" s="2" t="s">
        <v>80</v>
      </c>
      <c r="M2728" s="2">
        <f t="shared" si="254"/>
        <v>12</v>
      </c>
      <c r="N2728" s="2" t="str">
        <f t="shared" si="255"/>
        <v>Dec</v>
      </c>
      <c r="O2728" s="2" t="str">
        <f t="shared" si="256"/>
        <v>Sun</v>
      </c>
      <c r="P2728" s="2" t="str">
        <f t="shared" si="257"/>
        <v>2021</v>
      </c>
    </row>
    <row r="2729" spans="1:16" x14ac:dyDescent="0.3">
      <c r="A2729" s="2" t="s">
        <v>27</v>
      </c>
      <c r="B2729" s="3">
        <v>44219</v>
      </c>
      <c r="C2729" s="2" t="s">
        <v>24</v>
      </c>
      <c r="D2729" s="2" t="s">
        <v>99</v>
      </c>
      <c r="E2729" s="2" t="s">
        <v>100</v>
      </c>
      <c r="F2729" s="2" t="str">
        <f t="shared" si="252"/>
        <v>Men</v>
      </c>
      <c r="G2729" s="2" t="str">
        <f t="shared" si="253"/>
        <v xml:space="preserve"> Street Footwear</v>
      </c>
      <c r="H2729" s="2" t="s">
        <v>14</v>
      </c>
      <c r="I2729" s="2">
        <v>25.000000000000007</v>
      </c>
      <c r="J2729" s="2">
        <v>575</v>
      </c>
      <c r="K2729" s="2">
        <v>14375.000000000004</v>
      </c>
      <c r="L2729" s="2" t="s">
        <v>80</v>
      </c>
      <c r="M2729" s="2">
        <f t="shared" si="254"/>
        <v>1</v>
      </c>
      <c r="N2729" s="2" t="str">
        <f t="shared" si="255"/>
        <v>Jan</v>
      </c>
      <c r="O2729" s="2" t="str">
        <f t="shared" si="256"/>
        <v>Sat</v>
      </c>
      <c r="P2729" s="2" t="str">
        <f t="shared" si="257"/>
        <v>2021</v>
      </c>
    </row>
    <row r="2730" spans="1:16" x14ac:dyDescent="0.3">
      <c r="A2730" s="2" t="s">
        <v>27</v>
      </c>
      <c r="B2730" s="3">
        <v>44219</v>
      </c>
      <c r="C2730" s="2" t="s">
        <v>24</v>
      </c>
      <c r="D2730" s="2" t="s">
        <v>99</v>
      </c>
      <c r="E2730" s="2" t="s">
        <v>100</v>
      </c>
      <c r="F2730" s="2" t="str">
        <f t="shared" si="252"/>
        <v>Men</v>
      </c>
      <c r="G2730" s="2" t="str">
        <f t="shared" si="253"/>
        <v xml:space="preserve"> Athletic Footwear</v>
      </c>
      <c r="H2730" s="2" t="s">
        <v>16</v>
      </c>
      <c r="I2730" s="2">
        <v>25.000000000000007</v>
      </c>
      <c r="J2730" s="2">
        <v>375</v>
      </c>
      <c r="K2730" s="2">
        <v>9375.0000000000018</v>
      </c>
      <c r="L2730" s="2" t="s">
        <v>80</v>
      </c>
      <c r="M2730" s="2">
        <f t="shared" si="254"/>
        <v>1</v>
      </c>
      <c r="N2730" s="2" t="str">
        <f t="shared" si="255"/>
        <v>Jan</v>
      </c>
      <c r="O2730" s="2" t="str">
        <f t="shared" si="256"/>
        <v>Sat</v>
      </c>
      <c r="P2730" s="2" t="str">
        <f t="shared" si="257"/>
        <v>2021</v>
      </c>
    </row>
    <row r="2731" spans="1:16" x14ac:dyDescent="0.3">
      <c r="A2731" s="2" t="s">
        <v>27</v>
      </c>
      <c r="B2731" s="3">
        <v>44219</v>
      </c>
      <c r="C2731" s="2" t="s">
        <v>24</v>
      </c>
      <c r="D2731" s="2" t="s">
        <v>99</v>
      </c>
      <c r="E2731" s="2" t="s">
        <v>100</v>
      </c>
      <c r="F2731" s="2" t="str">
        <f t="shared" si="252"/>
        <v>Women</v>
      </c>
      <c r="G2731" s="2" t="str">
        <f t="shared" si="253"/>
        <v xml:space="preserve"> Street Footwear</v>
      </c>
      <c r="H2731" s="2" t="s">
        <v>17</v>
      </c>
      <c r="I2731" s="2">
        <v>15.000000000000007</v>
      </c>
      <c r="J2731" s="2">
        <v>375</v>
      </c>
      <c r="K2731" s="2">
        <v>5625.0000000000027</v>
      </c>
      <c r="L2731" s="2" t="s">
        <v>80</v>
      </c>
      <c r="M2731" s="2">
        <f t="shared" si="254"/>
        <v>1</v>
      </c>
      <c r="N2731" s="2" t="str">
        <f t="shared" si="255"/>
        <v>Jan</v>
      </c>
      <c r="O2731" s="2" t="str">
        <f t="shared" si="256"/>
        <v>Sat</v>
      </c>
      <c r="P2731" s="2" t="str">
        <f t="shared" si="257"/>
        <v>2021</v>
      </c>
    </row>
    <row r="2732" spans="1:16" x14ac:dyDescent="0.3">
      <c r="A2732" s="2" t="s">
        <v>27</v>
      </c>
      <c r="B2732" s="3">
        <v>44219</v>
      </c>
      <c r="C2732" s="2" t="s">
        <v>24</v>
      </c>
      <c r="D2732" s="2" t="s">
        <v>99</v>
      </c>
      <c r="E2732" s="2" t="s">
        <v>100</v>
      </c>
      <c r="F2732" s="2" t="str">
        <f t="shared" si="252"/>
        <v>Women</v>
      </c>
      <c r="G2732" s="2" t="str">
        <f t="shared" si="253"/>
        <v xml:space="preserve"> Athletic Footwear</v>
      </c>
      <c r="H2732" s="2" t="s">
        <v>18</v>
      </c>
      <c r="I2732" s="2">
        <v>20</v>
      </c>
      <c r="J2732" s="2">
        <v>225</v>
      </c>
      <c r="K2732" s="2">
        <v>4500</v>
      </c>
      <c r="L2732" s="2" t="s">
        <v>80</v>
      </c>
      <c r="M2732" s="2">
        <f t="shared" si="254"/>
        <v>1</v>
      </c>
      <c r="N2732" s="2" t="str">
        <f t="shared" si="255"/>
        <v>Jan</v>
      </c>
      <c r="O2732" s="2" t="str">
        <f t="shared" si="256"/>
        <v>Sat</v>
      </c>
      <c r="P2732" s="2" t="str">
        <f t="shared" si="257"/>
        <v>2021</v>
      </c>
    </row>
    <row r="2733" spans="1:16" x14ac:dyDescent="0.3">
      <c r="A2733" s="2" t="s">
        <v>27</v>
      </c>
      <c r="B2733" s="3">
        <v>44219</v>
      </c>
      <c r="C2733" s="2" t="s">
        <v>24</v>
      </c>
      <c r="D2733" s="2" t="s">
        <v>99</v>
      </c>
      <c r="E2733" s="2" t="s">
        <v>100</v>
      </c>
      <c r="F2733" s="2" t="str">
        <f t="shared" si="252"/>
        <v>Men</v>
      </c>
      <c r="G2733" s="2" t="str">
        <f t="shared" si="253"/>
        <v xml:space="preserve"> Apparel</v>
      </c>
      <c r="H2733" s="2" t="s">
        <v>19</v>
      </c>
      <c r="I2733" s="2">
        <v>35</v>
      </c>
      <c r="J2733" s="2">
        <v>275</v>
      </c>
      <c r="K2733" s="2">
        <v>9625</v>
      </c>
      <c r="L2733" s="2" t="s">
        <v>80</v>
      </c>
      <c r="M2733" s="2">
        <f t="shared" si="254"/>
        <v>1</v>
      </c>
      <c r="N2733" s="2" t="str">
        <f t="shared" si="255"/>
        <v>Jan</v>
      </c>
      <c r="O2733" s="2" t="str">
        <f t="shared" si="256"/>
        <v>Sat</v>
      </c>
      <c r="P2733" s="2" t="str">
        <f t="shared" si="257"/>
        <v>2021</v>
      </c>
    </row>
    <row r="2734" spans="1:16" x14ac:dyDescent="0.3">
      <c r="A2734" s="2" t="s">
        <v>27</v>
      </c>
      <c r="B2734" s="3">
        <v>44219</v>
      </c>
      <c r="C2734" s="2" t="s">
        <v>24</v>
      </c>
      <c r="D2734" s="2" t="s">
        <v>99</v>
      </c>
      <c r="E2734" s="2" t="s">
        <v>100</v>
      </c>
      <c r="F2734" s="2" t="str">
        <f t="shared" si="252"/>
        <v>Women</v>
      </c>
      <c r="G2734" s="2" t="str">
        <f t="shared" si="253"/>
        <v xml:space="preserve"> Apparel</v>
      </c>
      <c r="H2734" s="2" t="s">
        <v>20</v>
      </c>
      <c r="I2734" s="2">
        <v>25.000000000000007</v>
      </c>
      <c r="J2734" s="2">
        <v>375</v>
      </c>
      <c r="K2734" s="2">
        <v>9375.0000000000018</v>
      </c>
      <c r="L2734" s="2" t="s">
        <v>80</v>
      </c>
      <c r="M2734" s="2">
        <f t="shared" si="254"/>
        <v>1</v>
      </c>
      <c r="N2734" s="2" t="str">
        <f t="shared" si="255"/>
        <v>Jan</v>
      </c>
      <c r="O2734" s="2" t="str">
        <f t="shared" si="256"/>
        <v>Sat</v>
      </c>
      <c r="P2734" s="2" t="str">
        <f t="shared" si="257"/>
        <v>2021</v>
      </c>
    </row>
    <row r="2735" spans="1:16" x14ac:dyDescent="0.3">
      <c r="A2735" s="2" t="s">
        <v>27</v>
      </c>
      <c r="B2735" s="3">
        <v>44248</v>
      </c>
      <c r="C2735" s="2" t="s">
        <v>24</v>
      </c>
      <c r="D2735" s="2" t="s">
        <v>99</v>
      </c>
      <c r="E2735" s="2" t="s">
        <v>100</v>
      </c>
      <c r="F2735" s="2" t="str">
        <f t="shared" si="252"/>
        <v>Men</v>
      </c>
      <c r="G2735" s="2" t="str">
        <f t="shared" si="253"/>
        <v xml:space="preserve"> Street Footwear</v>
      </c>
      <c r="H2735" s="2" t="s">
        <v>14</v>
      </c>
      <c r="I2735" s="2">
        <v>25.000000000000007</v>
      </c>
      <c r="J2735" s="2">
        <v>625</v>
      </c>
      <c r="K2735" s="2">
        <v>15625.000000000004</v>
      </c>
      <c r="L2735" s="2" t="s">
        <v>80</v>
      </c>
      <c r="M2735" s="2">
        <f t="shared" si="254"/>
        <v>2</v>
      </c>
      <c r="N2735" s="2" t="str">
        <f t="shared" si="255"/>
        <v>Feb</v>
      </c>
      <c r="O2735" s="2" t="str">
        <f t="shared" si="256"/>
        <v>Sun</v>
      </c>
      <c r="P2735" s="2" t="str">
        <f t="shared" si="257"/>
        <v>2021</v>
      </c>
    </row>
    <row r="2736" spans="1:16" x14ac:dyDescent="0.3">
      <c r="A2736" s="2" t="s">
        <v>27</v>
      </c>
      <c r="B2736" s="3">
        <v>44248</v>
      </c>
      <c r="C2736" s="2" t="s">
        <v>24</v>
      </c>
      <c r="D2736" s="2" t="s">
        <v>99</v>
      </c>
      <c r="E2736" s="2" t="s">
        <v>100</v>
      </c>
      <c r="F2736" s="2" t="str">
        <f t="shared" si="252"/>
        <v>Men</v>
      </c>
      <c r="G2736" s="2" t="str">
        <f t="shared" si="253"/>
        <v xml:space="preserve"> Athletic Footwear</v>
      </c>
      <c r="H2736" s="2" t="s">
        <v>16</v>
      </c>
      <c r="I2736" s="2">
        <v>25.000000000000007</v>
      </c>
      <c r="J2736" s="2">
        <v>275</v>
      </c>
      <c r="K2736" s="2">
        <v>6875.0000000000018</v>
      </c>
      <c r="L2736" s="2" t="s">
        <v>80</v>
      </c>
      <c r="M2736" s="2">
        <f t="shared" si="254"/>
        <v>2</v>
      </c>
      <c r="N2736" s="2" t="str">
        <f t="shared" si="255"/>
        <v>Feb</v>
      </c>
      <c r="O2736" s="2" t="str">
        <f t="shared" si="256"/>
        <v>Sun</v>
      </c>
      <c r="P2736" s="2" t="str">
        <f t="shared" si="257"/>
        <v>2021</v>
      </c>
    </row>
    <row r="2737" spans="1:16" x14ac:dyDescent="0.3">
      <c r="A2737" s="2" t="s">
        <v>27</v>
      </c>
      <c r="B2737" s="3">
        <v>44248</v>
      </c>
      <c r="C2737" s="2" t="s">
        <v>24</v>
      </c>
      <c r="D2737" s="2" t="s">
        <v>99</v>
      </c>
      <c r="E2737" s="2" t="s">
        <v>100</v>
      </c>
      <c r="F2737" s="2" t="str">
        <f t="shared" si="252"/>
        <v>Women</v>
      </c>
      <c r="G2737" s="2" t="str">
        <f t="shared" si="253"/>
        <v xml:space="preserve"> Street Footwear</v>
      </c>
      <c r="H2737" s="2" t="s">
        <v>17</v>
      </c>
      <c r="I2737" s="2">
        <v>15.000000000000007</v>
      </c>
      <c r="J2737" s="2">
        <v>325</v>
      </c>
      <c r="K2737" s="2">
        <v>4875.0000000000027</v>
      </c>
      <c r="L2737" s="2" t="s">
        <v>80</v>
      </c>
      <c r="M2737" s="2">
        <f t="shared" si="254"/>
        <v>2</v>
      </c>
      <c r="N2737" s="2" t="str">
        <f t="shared" si="255"/>
        <v>Feb</v>
      </c>
      <c r="O2737" s="2" t="str">
        <f t="shared" si="256"/>
        <v>Sun</v>
      </c>
      <c r="P2737" s="2" t="str">
        <f t="shared" si="257"/>
        <v>2021</v>
      </c>
    </row>
    <row r="2738" spans="1:16" x14ac:dyDescent="0.3">
      <c r="A2738" s="2" t="s">
        <v>27</v>
      </c>
      <c r="B2738" s="3">
        <v>44248</v>
      </c>
      <c r="C2738" s="2" t="s">
        <v>24</v>
      </c>
      <c r="D2738" s="2" t="s">
        <v>101</v>
      </c>
      <c r="E2738" s="2" t="s">
        <v>102</v>
      </c>
      <c r="F2738" s="2" t="str">
        <f t="shared" si="252"/>
        <v>Women</v>
      </c>
      <c r="G2738" s="2" t="str">
        <f t="shared" si="253"/>
        <v xml:space="preserve"> Athletic Footwear</v>
      </c>
      <c r="H2738" s="2" t="s">
        <v>18</v>
      </c>
      <c r="I2738" s="2">
        <v>20</v>
      </c>
      <c r="J2738" s="2">
        <v>175</v>
      </c>
      <c r="K2738" s="2">
        <v>3500</v>
      </c>
      <c r="L2738" s="2" t="s">
        <v>80</v>
      </c>
      <c r="M2738" s="2">
        <f t="shared" si="254"/>
        <v>2</v>
      </c>
      <c r="N2738" s="2" t="str">
        <f t="shared" si="255"/>
        <v>Feb</v>
      </c>
      <c r="O2738" s="2" t="str">
        <f t="shared" si="256"/>
        <v>Sun</v>
      </c>
      <c r="P2738" s="2" t="str">
        <f t="shared" si="257"/>
        <v>2021</v>
      </c>
    </row>
    <row r="2739" spans="1:16" x14ac:dyDescent="0.3">
      <c r="A2739" s="2" t="s">
        <v>27</v>
      </c>
      <c r="B2739" s="3">
        <v>44248</v>
      </c>
      <c r="C2739" s="2" t="s">
        <v>24</v>
      </c>
      <c r="D2739" s="2" t="s">
        <v>101</v>
      </c>
      <c r="E2739" s="2" t="s">
        <v>102</v>
      </c>
      <c r="F2739" s="2" t="str">
        <f t="shared" si="252"/>
        <v>Men</v>
      </c>
      <c r="G2739" s="2" t="str">
        <f t="shared" si="253"/>
        <v xml:space="preserve"> Apparel</v>
      </c>
      <c r="H2739" s="2" t="s">
        <v>19</v>
      </c>
      <c r="I2739" s="2">
        <v>35</v>
      </c>
      <c r="J2739" s="2">
        <v>250</v>
      </c>
      <c r="K2739" s="2">
        <v>8750</v>
      </c>
      <c r="L2739" s="2" t="s">
        <v>80</v>
      </c>
      <c r="M2739" s="2">
        <f t="shared" si="254"/>
        <v>2</v>
      </c>
      <c r="N2739" s="2" t="str">
        <f t="shared" si="255"/>
        <v>Feb</v>
      </c>
      <c r="O2739" s="2" t="str">
        <f t="shared" si="256"/>
        <v>Sun</v>
      </c>
      <c r="P2739" s="2" t="str">
        <f t="shared" si="257"/>
        <v>2021</v>
      </c>
    </row>
    <row r="2740" spans="1:16" x14ac:dyDescent="0.3">
      <c r="A2740" s="2" t="s">
        <v>27</v>
      </c>
      <c r="B2740" s="3">
        <v>44248</v>
      </c>
      <c r="C2740" s="2" t="s">
        <v>24</v>
      </c>
      <c r="D2740" s="2" t="s">
        <v>101</v>
      </c>
      <c r="E2740" s="2" t="s">
        <v>102</v>
      </c>
      <c r="F2740" s="2" t="str">
        <f t="shared" si="252"/>
        <v>Women</v>
      </c>
      <c r="G2740" s="2" t="str">
        <f t="shared" si="253"/>
        <v xml:space="preserve"> Apparel</v>
      </c>
      <c r="H2740" s="2" t="s">
        <v>20</v>
      </c>
      <c r="I2740" s="2">
        <v>20</v>
      </c>
      <c r="J2740" s="2">
        <v>350</v>
      </c>
      <c r="K2740" s="2">
        <v>7000</v>
      </c>
      <c r="L2740" s="2" t="s">
        <v>80</v>
      </c>
      <c r="M2740" s="2">
        <f t="shared" si="254"/>
        <v>2</v>
      </c>
      <c r="N2740" s="2" t="str">
        <f t="shared" si="255"/>
        <v>Feb</v>
      </c>
      <c r="O2740" s="2" t="str">
        <f t="shared" si="256"/>
        <v>Sun</v>
      </c>
      <c r="P2740" s="2" t="str">
        <f t="shared" si="257"/>
        <v>2021</v>
      </c>
    </row>
    <row r="2741" spans="1:16" x14ac:dyDescent="0.3">
      <c r="A2741" s="2" t="s">
        <v>27</v>
      </c>
      <c r="B2741" s="3">
        <v>44274</v>
      </c>
      <c r="C2741" s="2" t="s">
        <v>24</v>
      </c>
      <c r="D2741" s="2" t="s">
        <v>101</v>
      </c>
      <c r="E2741" s="2" t="s">
        <v>102</v>
      </c>
      <c r="F2741" s="2" t="str">
        <f t="shared" si="252"/>
        <v>Men</v>
      </c>
      <c r="G2741" s="2" t="str">
        <f t="shared" si="253"/>
        <v xml:space="preserve"> Street Footwear</v>
      </c>
      <c r="H2741" s="2" t="s">
        <v>14</v>
      </c>
      <c r="I2741" s="2">
        <v>20</v>
      </c>
      <c r="J2741" s="2">
        <v>570</v>
      </c>
      <c r="K2741" s="2">
        <v>11400</v>
      </c>
      <c r="L2741" s="2" t="s">
        <v>80</v>
      </c>
      <c r="M2741" s="2">
        <f t="shared" si="254"/>
        <v>3</v>
      </c>
      <c r="N2741" s="2" t="str">
        <f t="shared" si="255"/>
        <v>Mar</v>
      </c>
      <c r="O2741" s="2" t="str">
        <f t="shared" si="256"/>
        <v>Fri</v>
      </c>
      <c r="P2741" s="2" t="str">
        <f t="shared" si="257"/>
        <v>2021</v>
      </c>
    </row>
    <row r="2742" spans="1:16" x14ac:dyDescent="0.3">
      <c r="A2742" s="2" t="s">
        <v>27</v>
      </c>
      <c r="B2742" s="3">
        <v>44274</v>
      </c>
      <c r="C2742" s="2" t="s">
        <v>24</v>
      </c>
      <c r="D2742" s="2" t="s">
        <v>101</v>
      </c>
      <c r="E2742" s="2" t="s">
        <v>102</v>
      </c>
      <c r="F2742" s="2" t="str">
        <f t="shared" si="252"/>
        <v>Men</v>
      </c>
      <c r="G2742" s="2" t="str">
        <f t="shared" si="253"/>
        <v xml:space="preserve"> Athletic Footwear</v>
      </c>
      <c r="H2742" s="2" t="s">
        <v>16</v>
      </c>
      <c r="I2742" s="2">
        <v>20</v>
      </c>
      <c r="J2742" s="2">
        <v>250</v>
      </c>
      <c r="K2742" s="2">
        <v>5000</v>
      </c>
      <c r="L2742" s="2" t="s">
        <v>80</v>
      </c>
      <c r="M2742" s="2">
        <f t="shared" si="254"/>
        <v>3</v>
      </c>
      <c r="N2742" s="2" t="str">
        <f t="shared" si="255"/>
        <v>Mar</v>
      </c>
      <c r="O2742" s="2" t="str">
        <f t="shared" si="256"/>
        <v>Fri</v>
      </c>
      <c r="P2742" s="2" t="str">
        <f t="shared" si="257"/>
        <v>2021</v>
      </c>
    </row>
    <row r="2743" spans="1:16" x14ac:dyDescent="0.3">
      <c r="A2743" s="2" t="s">
        <v>27</v>
      </c>
      <c r="B2743" s="3">
        <v>44274</v>
      </c>
      <c r="C2743" s="2" t="s">
        <v>24</v>
      </c>
      <c r="D2743" s="2" t="s">
        <v>101</v>
      </c>
      <c r="E2743" s="2" t="s">
        <v>102</v>
      </c>
      <c r="F2743" s="2" t="str">
        <f t="shared" si="252"/>
        <v>Women</v>
      </c>
      <c r="G2743" s="2" t="str">
        <f t="shared" si="253"/>
        <v xml:space="preserve"> Street Footwear</v>
      </c>
      <c r="H2743" s="2" t="s">
        <v>17</v>
      </c>
      <c r="I2743" s="2">
        <v>10.000000000000002</v>
      </c>
      <c r="J2743" s="2">
        <v>275</v>
      </c>
      <c r="K2743" s="2">
        <v>2750.0000000000005</v>
      </c>
      <c r="L2743" s="2" t="s">
        <v>80</v>
      </c>
      <c r="M2743" s="2">
        <f t="shared" si="254"/>
        <v>3</v>
      </c>
      <c r="N2743" s="2" t="str">
        <f t="shared" si="255"/>
        <v>Mar</v>
      </c>
      <c r="O2743" s="2" t="str">
        <f t="shared" si="256"/>
        <v>Fri</v>
      </c>
      <c r="P2743" s="2" t="str">
        <f t="shared" si="257"/>
        <v>2021</v>
      </c>
    </row>
    <row r="2744" spans="1:16" x14ac:dyDescent="0.3">
      <c r="A2744" s="2" t="s">
        <v>27</v>
      </c>
      <c r="B2744" s="3">
        <v>44274</v>
      </c>
      <c r="C2744" s="2" t="s">
        <v>24</v>
      </c>
      <c r="D2744" s="2" t="s">
        <v>101</v>
      </c>
      <c r="E2744" s="2" t="s">
        <v>102</v>
      </c>
      <c r="F2744" s="2" t="str">
        <f t="shared" si="252"/>
        <v>Women</v>
      </c>
      <c r="G2744" s="2" t="str">
        <f t="shared" si="253"/>
        <v xml:space="preserve"> Athletic Footwear</v>
      </c>
      <c r="H2744" s="2" t="s">
        <v>18</v>
      </c>
      <c r="I2744" s="2">
        <v>19.999999999999996</v>
      </c>
      <c r="J2744" s="2">
        <v>125</v>
      </c>
      <c r="K2744" s="2">
        <v>2499.9999999999995</v>
      </c>
      <c r="L2744" s="2" t="s">
        <v>80</v>
      </c>
      <c r="M2744" s="2">
        <f t="shared" si="254"/>
        <v>3</v>
      </c>
      <c r="N2744" s="2" t="str">
        <f t="shared" si="255"/>
        <v>Mar</v>
      </c>
      <c r="O2744" s="2" t="str">
        <f t="shared" si="256"/>
        <v>Fri</v>
      </c>
      <c r="P2744" s="2" t="str">
        <f t="shared" si="257"/>
        <v>2021</v>
      </c>
    </row>
    <row r="2745" spans="1:16" x14ac:dyDescent="0.3">
      <c r="A2745" s="2" t="s">
        <v>27</v>
      </c>
      <c r="B2745" s="3">
        <v>44274</v>
      </c>
      <c r="C2745" s="2" t="s">
        <v>24</v>
      </c>
      <c r="D2745" s="2" t="s">
        <v>101</v>
      </c>
      <c r="E2745" s="2" t="s">
        <v>102</v>
      </c>
      <c r="F2745" s="2" t="str">
        <f t="shared" si="252"/>
        <v>Men</v>
      </c>
      <c r="G2745" s="2" t="str">
        <f t="shared" si="253"/>
        <v xml:space="preserve"> Apparel</v>
      </c>
      <c r="H2745" s="2" t="s">
        <v>19</v>
      </c>
      <c r="I2745" s="2">
        <v>35.000000000000007</v>
      </c>
      <c r="J2745" s="2">
        <v>175</v>
      </c>
      <c r="K2745" s="2">
        <v>6125.0000000000009</v>
      </c>
      <c r="L2745" s="2" t="s">
        <v>80</v>
      </c>
      <c r="M2745" s="2">
        <f t="shared" si="254"/>
        <v>3</v>
      </c>
      <c r="N2745" s="2" t="str">
        <f t="shared" si="255"/>
        <v>Mar</v>
      </c>
      <c r="O2745" s="2" t="str">
        <f t="shared" si="256"/>
        <v>Fri</v>
      </c>
      <c r="P2745" s="2" t="str">
        <f t="shared" si="257"/>
        <v>2021</v>
      </c>
    </row>
    <row r="2746" spans="1:16" x14ac:dyDescent="0.3">
      <c r="A2746" s="2" t="s">
        <v>27</v>
      </c>
      <c r="B2746" s="3">
        <v>44274</v>
      </c>
      <c r="C2746" s="2" t="s">
        <v>24</v>
      </c>
      <c r="D2746" s="2" t="s">
        <v>101</v>
      </c>
      <c r="E2746" s="2" t="s">
        <v>102</v>
      </c>
      <c r="F2746" s="2" t="str">
        <f t="shared" si="252"/>
        <v>Women</v>
      </c>
      <c r="G2746" s="2" t="str">
        <f t="shared" si="253"/>
        <v xml:space="preserve"> Apparel</v>
      </c>
      <c r="H2746" s="2" t="s">
        <v>20</v>
      </c>
      <c r="I2746" s="2">
        <v>25</v>
      </c>
      <c r="J2746" s="2">
        <v>275</v>
      </c>
      <c r="K2746" s="2">
        <v>6875</v>
      </c>
      <c r="L2746" s="2" t="s">
        <v>80</v>
      </c>
      <c r="M2746" s="2">
        <f t="shared" si="254"/>
        <v>3</v>
      </c>
      <c r="N2746" s="2" t="str">
        <f t="shared" si="255"/>
        <v>Mar</v>
      </c>
      <c r="O2746" s="2" t="str">
        <f t="shared" si="256"/>
        <v>Fri</v>
      </c>
      <c r="P2746" s="2" t="str">
        <f t="shared" si="257"/>
        <v>2021</v>
      </c>
    </row>
    <row r="2747" spans="1:16" x14ac:dyDescent="0.3">
      <c r="A2747" s="2" t="s">
        <v>27</v>
      </c>
      <c r="B2747" s="3">
        <v>44306</v>
      </c>
      <c r="C2747" s="2" t="s">
        <v>24</v>
      </c>
      <c r="D2747" s="2" t="s">
        <v>101</v>
      </c>
      <c r="E2747" s="2" t="s">
        <v>102</v>
      </c>
      <c r="F2747" s="2" t="str">
        <f t="shared" si="252"/>
        <v>Men</v>
      </c>
      <c r="G2747" s="2" t="str">
        <f t="shared" si="253"/>
        <v xml:space="preserve"> Street Footwear</v>
      </c>
      <c r="H2747" s="2" t="s">
        <v>14</v>
      </c>
      <c r="I2747" s="2">
        <v>25</v>
      </c>
      <c r="J2747" s="2">
        <v>525</v>
      </c>
      <c r="K2747" s="2">
        <v>13125</v>
      </c>
      <c r="L2747" s="2" t="s">
        <v>80</v>
      </c>
      <c r="M2747" s="2">
        <f t="shared" si="254"/>
        <v>4</v>
      </c>
      <c r="N2747" s="2" t="str">
        <f t="shared" si="255"/>
        <v>Apr</v>
      </c>
      <c r="O2747" s="2" t="str">
        <f t="shared" si="256"/>
        <v>Tue</v>
      </c>
      <c r="P2747" s="2" t="str">
        <f t="shared" si="257"/>
        <v>2021</v>
      </c>
    </row>
    <row r="2748" spans="1:16" x14ac:dyDescent="0.3">
      <c r="A2748" s="2" t="s">
        <v>27</v>
      </c>
      <c r="B2748" s="3">
        <v>44306</v>
      </c>
      <c r="C2748" s="2" t="s">
        <v>24</v>
      </c>
      <c r="D2748" s="2" t="s">
        <v>101</v>
      </c>
      <c r="E2748" s="2" t="s">
        <v>102</v>
      </c>
      <c r="F2748" s="2" t="str">
        <f t="shared" si="252"/>
        <v>Men</v>
      </c>
      <c r="G2748" s="2" t="str">
        <f t="shared" si="253"/>
        <v xml:space="preserve"> Athletic Footwear</v>
      </c>
      <c r="H2748" s="2" t="s">
        <v>16</v>
      </c>
      <c r="I2748" s="2">
        <v>25</v>
      </c>
      <c r="J2748" s="2">
        <v>225</v>
      </c>
      <c r="K2748" s="2">
        <v>5625</v>
      </c>
      <c r="L2748" s="2" t="s">
        <v>80</v>
      </c>
      <c r="M2748" s="2">
        <f t="shared" si="254"/>
        <v>4</v>
      </c>
      <c r="N2748" s="2" t="str">
        <f t="shared" si="255"/>
        <v>Apr</v>
      </c>
      <c r="O2748" s="2" t="str">
        <f t="shared" si="256"/>
        <v>Tue</v>
      </c>
      <c r="P2748" s="2" t="str">
        <f t="shared" si="257"/>
        <v>2021</v>
      </c>
    </row>
    <row r="2749" spans="1:16" x14ac:dyDescent="0.3">
      <c r="A2749" s="2" t="s">
        <v>27</v>
      </c>
      <c r="B2749" s="3">
        <v>44306</v>
      </c>
      <c r="C2749" s="2" t="s">
        <v>24</v>
      </c>
      <c r="D2749" s="2" t="s">
        <v>101</v>
      </c>
      <c r="E2749" s="2" t="s">
        <v>102</v>
      </c>
      <c r="F2749" s="2" t="str">
        <f t="shared" si="252"/>
        <v>Women</v>
      </c>
      <c r="G2749" s="2" t="str">
        <f t="shared" si="253"/>
        <v xml:space="preserve"> Street Footwear</v>
      </c>
      <c r="H2749" s="2" t="s">
        <v>17</v>
      </c>
      <c r="I2749" s="2">
        <v>15.000000000000002</v>
      </c>
      <c r="J2749" s="2">
        <v>225</v>
      </c>
      <c r="K2749" s="2">
        <v>3375.0000000000005</v>
      </c>
      <c r="L2749" s="2" t="s">
        <v>80</v>
      </c>
      <c r="M2749" s="2">
        <f t="shared" si="254"/>
        <v>4</v>
      </c>
      <c r="N2749" s="2" t="str">
        <f t="shared" si="255"/>
        <v>Apr</v>
      </c>
      <c r="O2749" s="2" t="str">
        <f t="shared" si="256"/>
        <v>Tue</v>
      </c>
      <c r="P2749" s="2" t="str">
        <f t="shared" si="257"/>
        <v>2021</v>
      </c>
    </row>
    <row r="2750" spans="1:16" x14ac:dyDescent="0.3">
      <c r="A2750" s="2" t="s">
        <v>27</v>
      </c>
      <c r="B2750" s="3">
        <v>44306</v>
      </c>
      <c r="C2750" s="2" t="s">
        <v>24</v>
      </c>
      <c r="D2750" s="2" t="s">
        <v>101</v>
      </c>
      <c r="E2750" s="2" t="s">
        <v>102</v>
      </c>
      <c r="F2750" s="2" t="str">
        <f t="shared" si="252"/>
        <v>Women</v>
      </c>
      <c r="G2750" s="2" t="str">
        <f t="shared" si="253"/>
        <v xml:space="preserve"> Athletic Footwear</v>
      </c>
      <c r="H2750" s="2" t="s">
        <v>18</v>
      </c>
      <c r="I2750" s="2">
        <v>19.999999999999996</v>
      </c>
      <c r="J2750" s="2">
        <v>150</v>
      </c>
      <c r="K2750" s="2">
        <v>2999.9999999999995</v>
      </c>
      <c r="L2750" s="2" t="s">
        <v>80</v>
      </c>
      <c r="M2750" s="2">
        <f t="shared" si="254"/>
        <v>4</v>
      </c>
      <c r="N2750" s="2" t="str">
        <f t="shared" si="255"/>
        <v>Apr</v>
      </c>
      <c r="O2750" s="2" t="str">
        <f t="shared" si="256"/>
        <v>Tue</v>
      </c>
      <c r="P2750" s="2" t="str">
        <f t="shared" si="257"/>
        <v>2021</v>
      </c>
    </row>
    <row r="2751" spans="1:16" x14ac:dyDescent="0.3">
      <c r="A2751" s="2" t="s">
        <v>27</v>
      </c>
      <c r="B2751" s="3">
        <v>44306</v>
      </c>
      <c r="C2751" s="2" t="s">
        <v>24</v>
      </c>
      <c r="D2751" s="2" t="s">
        <v>101</v>
      </c>
      <c r="E2751" s="2" t="s">
        <v>102</v>
      </c>
      <c r="F2751" s="2" t="str">
        <f t="shared" si="252"/>
        <v>Men</v>
      </c>
      <c r="G2751" s="2" t="str">
        <f t="shared" si="253"/>
        <v xml:space="preserve"> Apparel</v>
      </c>
      <c r="H2751" s="2" t="s">
        <v>19</v>
      </c>
      <c r="I2751" s="2">
        <v>40</v>
      </c>
      <c r="J2751" s="2">
        <v>175</v>
      </c>
      <c r="K2751" s="2">
        <v>7000</v>
      </c>
      <c r="L2751" s="2" t="s">
        <v>80</v>
      </c>
      <c r="M2751" s="2">
        <f t="shared" si="254"/>
        <v>4</v>
      </c>
      <c r="N2751" s="2" t="str">
        <f t="shared" si="255"/>
        <v>Apr</v>
      </c>
      <c r="O2751" s="2" t="str">
        <f t="shared" si="256"/>
        <v>Tue</v>
      </c>
      <c r="P2751" s="2" t="str">
        <f t="shared" si="257"/>
        <v>2021</v>
      </c>
    </row>
    <row r="2752" spans="1:16" x14ac:dyDescent="0.3">
      <c r="A2752" s="2" t="s">
        <v>27</v>
      </c>
      <c r="B2752" s="3">
        <v>44306</v>
      </c>
      <c r="C2752" s="2" t="s">
        <v>24</v>
      </c>
      <c r="D2752" s="2" t="s">
        <v>101</v>
      </c>
      <c r="E2752" s="2" t="s">
        <v>102</v>
      </c>
      <c r="F2752" s="2" t="str">
        <f t="shared" si="252"/>
        <v>Women</v>
      </c>
      <c r="G2752" s="2" t="str">
        <f t="shared" si="253"/>
        <v xml:space="preserve"> Apparel</v>
      </c>
      <c r="H2752" s="2" t="s">
        <v>20</v>
      </c>
      <c r="I2752" s="2">
        <v>30.000000000000004</v>
      </c>
      <c r="J2752" s="2">
        <v>325</v>
      </c>
      <c r="K2752" s="2">
        <v>9750.0000000000018</v>
      </c>
      <c r="L2752" s="2" t="s">
        <v>80</v>
      </c>
      <c r="M2752" s="2">
        <f t="shared" si="254"/>
        <v>4</v>
      </c>
      <c r="N2752" s="2" t="str">
        <f t="shared" si="255"/>
        <v>Apr</v>
      </c>
      <c r="O2752" s="2" t="str">
        <f t="shared" si="256"/>
        <v>Tue</v>
      </c>
      <c r="P2752" s="2" t="str">
        <f t="shared" si="257"/>
        <v>2021</v>
      </c>
    </row>
    <row r="2753" spans="1:16" x14ac:dyDescent="0.3">
      <c r="A2753" s="2" t="s">
        <v>27</v>
      </c>
      <c r="B2753" s="3">
        <v>44335</v>
      </c>
      <c r="C2753" s="2" t="s">
        <v>24</v>
      </c>
      <c r="D2753" s="2" t="s">
        <v>101</v>
      </c>
      <c r="E2753" s="2" t="s">
        <v>102</v>
      </c>
      <c r="F2753" s="2" t="str">
        <f t="shared" si="252"/>
        <v>Men</v>
      </c>
      <c r="G2753" s="2" t="str">
        <f t="shared" si="253"/>
        <v xml:space="preserve"> Street Footwear</v>
      </c>
      <c r="H2753" s="2" t="s">
        <v>14</v>
      </c>
      <c r="I2753" s="2">
        <v>40</v>
      </c>
      <c r="J2753" s="2">
        <v>595</v>
      </c>
      <c r="K2753" s="2">
        <v>23800</v>
      </c>
      <c r="L2753" s="2" t="s">
        <v>80</v>
      </c>
      <c r="M2753" s="2">
        <f t="shared" si="254"/>
        <v>5</v>
      </c>
      <c r="N2753" s="2" t="str">
        <f t="shared" si="255"/>
        <v>May</v>
      </c>
      <c r="O2753" s="2" t="str">
        <f t="shared" si="256"/>
        <v>Wed</v>
      </c>
      <c r="P2753" s="2" t="str">
        <f t="shared" si="257"/>
        <v>2021</v>
      </c>
    </row>
    <row r="2754" spans="1:16" x14ac:dyDescent="0.3">
      <c r="A2754" s="2" t="s">
        <v>27</v>
      </c>
      <c r="B2754" s="3">
        <v>44335</v>
      </c>
      <c r="C2754" s="2" t="s">
        <v>24</v>
      </c>
      <c r="D2754" s="2" t="s">
        <v>101</v>
      </c>
      <c r="E2754" s="2" t="s">
        <v>102</v>
      </c>
      <c r="F2754" s="2" t="str">
        <f t="shared" ref="F2754:F2817" si="258">MID(H2754, 1, FIND("'", H2754) - 1)</f>
        <v>Men</v>
      </c>
      <c r="G2754" s="2" t="str">
        <f t="shared" ref="G2754:G2817" si="259">MID(H2754, FIND("'", H2754) + 2, LEN(H2754) - FIND("'", H2754) - 1)</f>
        <v xml:space="preserve"> Athletic Footwear</v>
      </c>
      <c r="H2754" s="2" t="s">
        <v>16</v>
      </c>
      <c r="I2754" s="2">
        <v>40</v>
      </c>
      <c r="J2754" s="2">
        <v>300</v>
      </c>
      <c r="K2754" s="2">
        <v>12000</v>
      </c>
      <c r="L2754" s="2" t="s">
        <v>80</v>
      </c>
      <c r="M2754" s="2">
        <f t="shared" si="254"/>
        <v>5</v>
      </c>
      <c r="N2754" s="2" t="str">
        <f t="shared" si="255"/>
        <v>May</v>
      </c>
      <c r="O2754" s="2" t="str">
        <f t="shared" si="256"/>
        <v>Wed</v>
      </c>
      <c r="P2754" s="2" t="str">
        <f t="shared" si="257"/>
        <v>2021</v>
      </c>
    </row>
    <row r="2755" spans="1:16" x14ac:dyDescent="0.3">
      <c r="A2755" s="2" t="s">
        <v>27</v>
      </c>
      <c r="B2755" s="3">
        <v>44335</v>
      </c>
      <c r="C2755" s="2" t="s">
        <v>24</v>
      </c>
      <c r="D2755" s="2" t="s">
        <v>101</v>
      </c>
      <c r="E2755" s="2" t="s">
        <v>102</v>
      </c>
      <c r="F2755" s="2" t="str">
        <f t="shared" si="258"/>
        <v>Women</v>
      </c>
      <c r="G2755" s="2" t="str">
        <f t="shared" si="259"/>
        <v xml:space="preserve"> Street Footwear</v>
      </c>
      <c r="H2755" s="2" t="s">
        <v>17</v>
      </c>
      <c r="I2755" s="2">
        <v>35</v>
      </c>
      <c r="J2755" s="2">
        <v>275</v>
      </c>
      <c r="K2755" s="2">
        <v>9625</v>
      </c>
      <c r="L2755" s="2" t="s">
        <v>80</v>
      </c>
      <c r="M2755" s="2">
        <f t="shared" ref="M2755:M2818" si="260">MONTH(B2755)</f>
        <v>5</v>
      </c>
      <c r="N2755" s="2" t="str">
        <f t="shared" ref="N2755:N2818" si="261">TEXT(B2755,"mmm")</f>
        <v>May</v>
      </c>
      <c r="O2755" s="2" t="str">
        <f t="shared" ref="O2755:O2818" si="262">TEXT(B2755,"ddd")</f>
        <v>Wed</v>
      </c>
      <c r="P2755" s="2" t="str">
        <f t="shared" ref="P2755:P2818" si="263">TEXT(B2755,"YYY")</f>
        <v>2021</v>
      </c>
    </row>
    <row r="2756" spans="1:16" x14ac:dyDescent="0.3">
      <c r="A2756" s="2" t="s">
        <v>27</v>
      </c>
      <c r="B2756" s="3">
        <v>44335</v>
      </c>
      <c r="C2756" s="2" t="s">
        <v>24</v>
      </c>
      <c r="D2756" s="2" t="s">
        <v>101</v>
      </c>
      <c r="E2756" s="2" t="s">
        <v>102</v>
      </c>
      <c r="F2756" s="2" t="str">
        <f t="shared" si="258"/>
        <v>Women</v>
      </c>
      <c r="G2756" s="2" t="str">
        <f t="shared" si="259"/>
        <v xml:space="preserve"> Athletic Footwear</v>
      </c>
      <c r="H2756" s="2" t="s">
        <v>18</v>
      </c>
      <c r="I2756" s="2">
        <v>35</v>
      </c>
      <c r="J2756" s="2">
        <v>225</v>
      </c>
      <c r="K2756" s="2">
        <v>7875</v>
      </c>
      <c r="L2756" s="2" t="s">
        <v>80</v>
      </c>
      <c r="M2756" s="2">
        <f t="shared" si="260"/>
        <v>5</v>
      </c>
      <c r="N2756" s="2" t="str">
        <f t="shared" si="261"/>
        <v>May</v>
      </c>
      <c r="O2756" s="2" t="str">
        <f t="shared" si="262"/>
        <v>Wed</v>
      </c>
      <c r="P2756" s="2" t="str">
        <f t="shared" si="263"/>
        <v>2021</v>
      </c>
    </row>
    <row r="2757" spans="1:16" x14ac:dyDescent="0.3">
      <c r="A2757" s="2" t="s">
        <v>27</v>
      </c>
      <c r="B2757" s="3">
        <v>44335</v>
      </c>
      <c r="C2757" s="2" t="s">
        <v>24</v>
      </c>
      <c r="D2757" s="2" t="s">
        <v>101</v>
      </c>
      <c r="E2757" s="2" t="s">
        <v>102</v>
      </c>
      <c r="F2757" s="2" t="str">
        <f t="shared" si="258"/>
        <v>Men</v>
      </c>
      <c r="G2757" s="2" t="str">
        <f t="shared" si="259"/>
        <v xml:space="preserve"> Apparel</v>
      </c>
      <c r="H2757" s="2" t="s">
        <v>19</v>
      </c>
      <c r="I2757" s="2">
        <v>44.999999999999993</v>
      </c>
      <c r="J2757" s="2">
        <v>250</v>
      </c>
      <c r="K2757" s="2">
        <v>11249.999999999998</v>
      </c>
      <c r="L2757" s="2" t="s">
        <v>80</v>
      </c>
      <c r="M2757" s="2">
        <f t="shared" si="260"/>
        <v>5</v>
      </c>
      <c r="N2757" s="2" t="str">
        <f t="shared" si="261"/>
        <v>May</v>
      </c>
      <c r="O2757" s="2" t="str">
        <f t="shared" si="262"/>
        <v>Wed</v>
      </c>
      <c r="P2757" s="2" t="str">
        <f t="shared" si="263"/>
        <v>2021</v>
      </c>
    </row>
    <row r="2758" spans="1:16" x14ac:dyDescent="0.3">
      <c r="A2758" s="2" t="s">
        <v>27</v>
      </c>
      <c r="B2758" s="3">
        <v>44335</v>
      </c>
      <c r="C2758" s="2" t="s">
        <v>24</v>
      </c>
      <c r="D2758" s="2" t="s">
        <v>101</v>
      </c>
      <c r="E2758" s="2" t="s">
        <v>102</v>
      </c>
      <c r="F2758" s="2" t="str">
        <f t="shared" si="258"/>
        <v>Women</v>
      </c>
      <c r="G2758" s="2" t="str">
        <f t="shared" si="259"/>
        <v xml:space="preserve"> Apparel</v>
      </c>
      <c r="H2758" s="2" t="s">
        <v>20</v>
      </c>
      <c r="I2758" s="2">
        <v>44.999999999999993</v>
      </c>
      <c r="J2758" s="2">
        <v>350</v>
      </c>
      <c r="K2758" s="2">
        <v>15749.999999999998</v>
      </c>
      <c r="L2758" s="2" t="s">
        <v>80</v>
      </c>
      <c r="M2758" s="2">
        <f t="shared" si="260"/>
        <v>5</v>
      </c>
      <c r="N2758" s="2" t="str">
        <f t="shared" si="261"/>
        <v>May</v>
      </c>
      <c r="O2758" s="2" t="str">
        <f t="shared" si="262"/>
        <v>Wed</v>
      </c>
      <c r="P2758" s="2" t="str">
        <f t="shared" si="263"/>
        <v>2021</v>
      </c>
    </row>
    <row r="2759" spans="1:16" x14ac:dyDescent="0.3">
      <c r="A2759" s="2" t="s">
        <v>27</v>
      </c>
      <c r="B2759" s="3">
        <v>44368</v>
      </c>
      <c r="C2759" s="2" t="s">
        <v>24</v>
      </c>
      <c r="D2759" s="2" t="s">
        <v>101</v>
      </c>
      <c r="E2759" s="2" t="s">
        <v>102</v>
      </c>
      <c r="F2759" s="2" t="str">
        <f t="shared" si="258"/>
        <v>Men</v>
      </c>
      <c r="G2759" s="2" t="str">
        <f t="shared" si="259"/>
        <v xml:space="preserve"> Street Footwear</v>
      </c>
      <c r="H2759" s="2" t="s">
        <v>14</v>
      </c>
      <c r="I2759" s="2">
        <v>40</v>
      </c>
      <c r="J2759" s="2">
        <v>600</v>
      </c>
      <c r="K2759" s="2">
        <v>24000</v>
      </c>
      <c r="L2759" s="2" t="s">
        <v>80</v>
      </c>
      <c r="M2759" s="2">
        <f t="shared" si="260"/>
        <v>6</v>
      </c>
      <c r="N2759" s="2" t="str">
        <f t="shared" si="261"/>
        <v>Jun</v>
      </c>
      <c r="O2759" s="2" t="str">
        <f t="shared" si="262"/>
        <v>Mon</v>
      </c>
      <c r="P2759" s="2" t="str">
        <f t="shared" si="263"/>
        <v>2021</v>
      </c>
    </row>
    <row r="2760" spans="1:16" x14ac:dyDescent="0.3">
      <c r="A2760" s="2" t="s">
        <v>27</v>
      </c>
      <c r="B2760" s="3">
        <v>44368</v>
      </c>
      <c r="C2760" s="2" t="s">
        <v>24</v>
      </c>
      <c r="D2760" s="2" t="s">
        <v>101</v>
      </c>
      <c r="E2760" s="2" t="s">
        <v>102</v>
      </c>
      <c r="F2760" s="2" t="str">
        <f t="shared" si="258"/>
        <v>Men</v>
      </c>
      <c r="G2760" s="2" t="str">
        <f t="shared" si="259"/>
        <v xml:space="preserve"> Athletic Footwear</v>
      </c>
      <c r="H2760" s="2" t="s">
        <v>16</v>
      </c>
      <c r="I2760" s="2">
        <v>35</v>
      </c>
      <c r="J2760" s="2">
        <v>350</v>
      </c>
      <c r="K2760" s="2">
        <v>12250</v>
      </c>
      <c r="L2760" s="2" t="s">
        <v>80</v>
      </c>
      <c r="M2760" s="2">
        <f t="shared" si="260"/>
        <v>6</v>
      </c>
      <c r="N2760" s="2" t="str">
        <f t="shared" si="261"/>
        <v>Jun</v>
      </c>
      <c r="O2760" s="2" t="str">
        <f t="shared" si="262"/>
        <v>Mon</v>
      </c>
      <c r="P2760" s="2" t="str">
        <f t="shared" si="263"/>
        <v>2021</v>
      </c>
    </row>
    <row r="2761" spans="1:16" x14ac:dyDescent="0.3">
      <c r="A2761" s="2" t="s">
        <v>27</v>
      </c>
      <c r="B2761" s="3">
        <v>44368</v>
      </c>
      <c r="C2761" s="2" t="s">
        <v>24</v>
      </c>
      <c r="D2761" s="2" t="s">
        <v>101</v>
      </c>
      <c r="E2761" s="2" t="s">
        <v>102</v>
      </c>
      <c r="F2761" s="2" t="str">
        <f t="shared" si="258"/>
        <v>Women</v>
      </c>
      <c r="G2761" s="2" t="str">
        <f t="shared" si="259"/>
        <v xml:space="preserve"> Street Footwear</v>
      </c>
      <c r="H2761" s="2" t="s">
        <v>17</v>
      </c>
      <c r="I2761" s="2">
        <v>40</v>
      </c>
      <c r="J2761" s="2">
        <v>325</v>
      </c>
      <c r="K2761" s="2">
        <v>13000</v>
      </c>
      <c r="L2761" s="2" t="s">
        <v>80</v>
      </c>
      <c r="M2761" s="2">
        <f t="shared" si="260"/>
        <v>6</v>
      </c>
      <c r="N2761" s="2" t="str">
        <f t="shared" si="261"/>
        <v>Jun</v>
      </c>
      <c r="O2761" s="2" t="str">
        <f t="shared" si="262"/>
        <v>Mon</v>
      </c>
      <c r="P2761" s="2" t="str">
        <f t="shared" si="263"/>
        <v>2021</v>
      </c>
    </row>
    <row r="2762" spans="1:16" x14ac:dyDescent="0.3">
      <c r="A2762" s="2" t="s">
        <v>27</v>
      </c>
      <c r="B2762" s="3">
        <v>44368</v>
      </c>
      <c r="C2762" s="2" t="s">
        <v>24</v>
      </c>
      <c r="D2762" s="2" t="s">
        <v>101</v>
      </c>
      <c r="E2762" s="2" t="s">
        <v>102</v>
      </c>
      <c r="F2762" s="2" t="str">
        <f t="shared" si="258"/>
        <v>Women</v>
      </c>
      <c r="G2762" s="2" t="str">
        <f t="shared" si="259"/>
        <v xml:space="preserve"> Athletic Footwear</v>
      </c>
      <c r="H2762" s="2" t="s">
        <v>18</v>
      </c>
      <c r="I2762" s="2">
        <v>40</v>
      </c>
      <c r="J2762" s="2">
        <v>300</v>
      </c>
      <c r="K2762" s="2">
        <v>12000</v>
      </c>
      <c r="L2762" s="2" t="s">
        <v>80</v>
      </c>
      <c r="M2762" s="2">
        <f t="shared" si="260"/>
        <v>6</v>
      </c>
      <c r="N2762" s="2" t="str">
        <f t="shared" si="261"/>
        <v>Jun</v>
      </c>
      <c r="O2762" s="2" t="str">
        <f t="shared" si="262"/>
        <v>Mon</v>
      </c>
      <c r="P2762" s="2" t="str">
        <f t="shared" si="263"/>
        <v>2021</v>
      </c>
    </row>
    <row r="2763" spans="1:16" x14ac:dyDescent="0.3">
      <c r="A2763" s="2" t="s">
        <v>27</v>
      </c>
      <c r="B2763" s="3">
        <v>44368</v>
      </c>
      <c r="C2763" s="2" t="s">
        <v>24</v>
      </c>
      <c r="D2763" s="2" t="s">
        <v>101</v>
      </c>
      <c r="E2763" s="2" t="s">
        <v>102</v>
      </c>
      <c r="F2763" s="2" t="str">
        <f t="shared" si="258"/>
        <v>Men</v>
      </c>
      <c r="G2763" s="2" t="str">
        <f t="shared" si="259"/>
        <v xml:space="preserve"> Apparel</v>
      </c>
      <c r="H2763" s="2" t="s">
        <v>19</v>
      </c>
      <c r="I2763" s="2">
        <v>54.999999999999993</v>
      </c>
      <c r="J2763" s="2">
        <v>300</v>
      </c>
      <c r="K2763" s="2">
        <v>16499.999999999996</v>
      </c>
      <c r="L2763" s="2" t="s">
        <v>80</v>
      </c>
      <c r="M2763" s="2">
        <f t="shared" si="260"/>
        <v>6</v>
      </c>
      <c r="N2763" s="2" t="str">
        <f t="shared" si="261"/>
        <v>Jun</v>
      </c>
      <c r="O2763" s="2" t="str">
        <f t="shared" si="262"/>
        <v>Mon</v>
      </c>
      <c r="P2763" s="2" t="str">
        <f t="shared" si="263"/>
        <v>2021</v>
      </c>
    </row>
    <row r="2764" spans="1:16" x14ac:dyDescent="0.3">
      <c r="A2764" s="2" t="s">
        <v>27</v>
      </c>
      <c r="B2764" s="3">
        <v>44368</v>
      </c>
      <c r="C2764" s="2" t="s">
        <v>24</v>
      </c>
      <c r="D2764" s="2" t="s">
        <v>101</v>
      </c>
      <c r="E2764" s="2" t="s">
        <v>102</v>
      </c>
      <c r="F2764" s="2" t="str">
        <f t="shared" si="258"/>
        <v>Women</v>
      </c>
      <c r="G2764" s="2" t="str">
        <f t="shared" si="259"/>
        <v xml:space="preserve"> Apparel</v>
      </c>
      <c r="H2764" s="2" t="s">
        <v>20</v>
      </c>
      <c r="I2764" s="2">
        <v>60</v>
      </c>
      <c r="J2764" s="2">
        <v>475</v>
      </c>
      <c r="K2764" s="2">
        <v>28500</v>
      </c>
      <c r="L2764" s="2" t="s">
        <v>80</v>
      </c>
      <c r="M2764" s="2">
        <f t="shared" si="260"/>
        <v>6</v>
      </c>
      <c r="N2764" s="2" t="str">
        <f t="shared" si="261"/>
        <v>Jun</v>
      </c>
      <c r="O2764" s="2" t="str">
        <f t="shared" si="262"/>
        <v>Mon</v>
      </c>
      <c r="P2764" s="2" t="str">
        <f t="shared" si="263"/>
        <v>2021</v>
      </c>
    </row>
    <row r="2765" spans="1:16" x14ac:dyDescent="0.3">
      <c r="A2765" s="2" t="s">
        <v>27</v>
      </c>
      <c r="B2765" s="3">
        <v>44396</v>
      </c>
      <c r="C2765" s="2" t="s">
        <v>24</v>
      </c>
      <c r="D2765" s="2" t="s">
        <v>101</v>
      </c>
      <c r="E2765" s="2" t="s">
        <v>102</v>
      </c>
      <c r="F2765" s="2" t="str">
        <f t="shared" si="258"/>
        <v>Men</v>
      </c>
      <c r="G2765" s="2" t="str">
        <f t="shared" si="259"/>
        <v xml:space="preserve"> Street Footwear</v>
      </c>
      <c r="H2765" s="2" t="s">
        <v>14</v>
      </c>
      <c r="I2765" s="2">
        <v>54.999999999999993</v>
      </c>
      <c r="J2765" s="2">
        <v>700</v>
      </c>
      <c r="K2765" s="2">
        <v>38499.999999999993</v>
      </c>
      <c r="L2765" s="2" t="s">
        <v>80</v>
      </c>
      <c r="M2765" s="2">
        <f t="shared" si="260"/>
        <v>7</v>
      </c>
      <c r="N2765" s="2" t="str">
        <f t="shared" si="261"/>
        <v>Jul</v>
      </c>
      <c r="O2765" s="2" t="str">
        <f t="shared" si="262"/>
        <v>Mon</v>
      </c>
      <c r="P2765" s="2" t="str">
        <f t="shared" si="263"/>
        <v>2021</v>
      </c>
    </row>
    <row r="2766" spans="1:16" x14ac:dyDescent="0.3">
      <c r="A2766" s="2" t="s">
        <v>27</v>
      </c>
      <c r="B2766" s="3">
        <v>44396</v>
      </c>
      <c r="C2766" s="2" t="s">
        <v>24</v>
      </c>
      <c r="D2766" s="2" t="s">
        <v>101</v>
      </c>
      <c r="E2766" s="2" t="s">
        <v>102</v>
      </c>
      <c r="F2766" s="2" t="str">
        <f t="shared" si="258"/>
        <v>Men</v>
      </c>
      <c r="G2766" s="2" t="str">
        <f t="shared" si="259"/>
        <v xml:space="preserve"> Athletic Footwear</v>
      </c>
      <c r="H2766" s="2" t="s">
        <v>16</v>
      </c>
      <c r="I2766" s="2">
        <v>50</v>
      </c>
      <c r="J2766" s="2">
        <v>450</v>
      </c>
      <c r="K2766" s="2">
        <v>22500</v>
      </c>
      <c r="L2766" s="2" t="s">
        <v>80</v>
      </c>
      <c r="M2766" s="2">
        <f t="shared" si="260"/>
        <v>7</v>
      </c>
      <c r="N2766" s="2" t="str">
        <f t="shared" si="261"/>
        <v>Jul</v>
      </c>
      <c r="O2766" s="2" t="str">
        <f t="shared" si="262"/>
        <v>Mon</v>
      </c>
      <c r="P2766" s="2" t="str">
        <f t="shared" si="263"/>
        <v>2021</v>
      </c>
    </row>
    <row r="2767" spans="1:16" x14ac:dyDescent="0.3">
      <c r="A2767" s="2" t="s">
        <v>27</v>
      </c>
      <c r="B2767" s="3">
        <v>44396</v>
      </c>
      <c r="C2767" s="2" t="s">
        <v>24</v>
      </c>
      <c r="D2767" s="2" t="s">
        <v>101</v>
      </c>
      <c r="E2767" s="2" t="s">
        <v>102</v>
      </c>
      <c r="F2767" s="2" t="str">
        <f t="shared" si="258"/>
        <v>Women</v>
      </c>
      <c r="G2767" s="2" t="str">
        <f t="shared" si="259"/>
        <v xml:space="preserve"> Street Footwear</v>
      </c>
      <c r="H2767" s="2" t="s">
        <v>17</v>
      </c>
      <c r="I2767" s="2">
        <v>45</v>
      </c>
      <c r="J2767" s="2">
        <v>375</v>
      </c>
      <c r="K2767" s="2">
        <v>16875</v>
      </c>
      <c r="L2767" s="2" t="s">
        <v>80</v>
      </c>
      <c r="M2767" s="2">
        <f t="shared" si="260"/>
        <v>7</v>
      </c>
      <c r="N2767" s="2" t="str">
        <f t="shared" si="261"/>
        <v>Jul</v>
      </c>
      <c r="O2767" s="2" t="str">
        <f t="shared" si="262"/>
        <v>Mon</v>
      </c>
      <c r="P2767" s="2" t="str">
        <f t="shared" si="263"/>
        <v>2021</v>
      </c>
    </row>
    <row r="2768" spans="1:16" x14ac:dyDescent="0.3">
      <c r="A2768" s="2" t="s">
        <v>27</v>
      </c>
      <c r="B2768" s="3">
        <v>44396</v>
      </c>
      <c r="C2768" s="2" t="s">
        <v>24</v>
      </c>
      <c r="D2768" s="2" t="s">
        <v>101</v>
      </c>
      <c r="E2768" s="2" t="s">
        <v>102</v>
      </c>
      <c r="F2768" s="2" t="str">
        <f t="shared" si="258"/>
        <v>Women</v>
      </c>
      <c r="G2768" s="2" t="str">
        <f t="shared" si="259"/>
        <v xml:space="preserve"> Athletic Footwear</v>
      </c>
      <c r="H2768" s="2" t="s">
        <v>18</v>
      </c>
      <c r="I2768" s="2">
        <v>45</v>
      </c>
      <c r="J2768" s="2">
        <v>325</v>
      </c>
      <c r="K2768" s="2">
        <v>14625</v>
      </c>
      <c r="L2768" s="2" t="s">
        <v>80</v>
      </c>
      <c r="M2768" s="2">
        <f t="shared" si="260"/>
        <v>7</v>
      </c>
      <c r="N2768" s="2" t="str">
        <f t="shared" si="261"/>
        <v>Jul</v>
      </c>
      <c r="O2768" s="2" t="str">
        <f t="shared" si="262"/>
        <v>Mon</v>
      </c>
      <c r="P2768" s="2" t="str">
        <f t="shared" si="263"/>
        <v>2021</v>
      </c>
    </row>
    <row r="2769" spans="1:16" x14ac:dyDescent="0.3">
      <c r="A2769" s="2" t="s">
        <v>27</v>
      </c>
      <c r="B2769" s="3">
        <v>44396</v>
      </c>
      <c r="C2769" s="2" t="s">
        <v>24</v>
      </c>
      <c r="D2769" s="2" t="s">
        <v>101</v>
      </c>
      <c r="E2769" s="2" t="s">
        <v>102</v>
      </c>
      <c r="F2769" s="2" t="str">
        <f t="shared" si="258"/>
        <v>Men</v>
      </c>
      <c r="G2769" s="2" t="str">
        <f t="shared" si="259"/>
        <v xml:space="preserve"> Apparel</v>
      </c>
      <c r="H2769" s="2" t="s">
        <v>19</v>
      </c>
      <c r="I2769" s="2">
        <v>60</v>
      </c>
      <c r="J2769" s="2">
        <v>350</v>
      </c>
      <c r="K2769" s="2">
        <v>21000</v>
      </c>
      <c r="L2769" s="2" t="s">
        <v>80</v>
      </c>
      <c r="M2769" s="2">
        <f t="shared" si="260"/>
        <v>7</v>
      </c>
      <c r="N2769" s="2" t="str">
        <f t="shared" si="261"/>
        <v>Jul</v>
      </c>
      <c r="O2769" s="2" t="str">
        <f t="shared" si="262"/>
        <v>Mon</v>
      </c>
      <c r="P2769" s="2" t="str">
        <f t="shared" si="263"/>
        <v>2021</v>
      </c>
    </row>
    <row r="2770" spans="1:16" x14ac:dyDescent="0.3">
      <c r="A2770" s="2" t="s">
        <v>27</v>
      </c>
      <c r="B2770" s="3">
        <v>44396</v>
      </c>
      <c r="C2770" s="2" t="s">
        <v>24</v>
      </c>
      <c r="D2770" s="2" t="s">
        <v>101</v>
      </c>
      <c r="E2770" s="2" t="s">
        <v>102</v>
      </c>
      <c r="F2770" s="2" t="str">
        <f t="shared" si="258"/>
        <v>Women</v>
      </c>
      <c r="G2770" s="2" t="str">
        <f t="shared" si="259"/>
        <v xml:space="preserve"> Apparel</v>
      </c>
      <c r="H2770" s="2" t="s">
        <v>20</v>
      </c>
      <c r="I2770" s="2">
        <v>65</v>
      </c>
      <c r="J2770" s="2">
        <v>525</v>
      </c>
      <c r="K2770" s="2">
        <v>34125</v>
      </c>
      <c r="L2770" s="2" t="s">
        <v>80</v>
      </c>
      <c r="M2770" s="2">
        <f t="shared" si="260"/>
        <v>7</v>
      </c>
      <c r="N2770" s="2" t="str">
        <f t="shared" si="261"/>
        <v>Jul</v>
      </c>
      <c r="O2770" s="2" t="str">
        <f t="shared" si="262"/>
        <v>Mon</v>
      </c>
      <c r="P2770" s="2" t="str">
        <f t="shared" si="263"/>
        <v>2021</v>
      </c>
    </row>
    <row r="2771" spans="1:16" x14ac:dyDescent="0.3">
      <c r="A2771" s="2" t="s">
        <v>27</v>
      </c>
      <c r="B2771" s="3">
        <v>44428</v>
      </c>
      <c r="C2771" s="2" t="s">
        <v>24</v>
      </c>
      <c r="D2771" s="2" t="s">
        <v>101</v>
      </c>
      <c r="E2771" s="2" t="s">
        <v>102</v>
      </c>
      <c r="F2771" s="2" t="str">
        <f t="shared" si="258"/>
        <v>Men</v>
      </c>
      <c r="G2771" s="2" t="str">
        <f t="shared" si="259"/>
        <v xml:space="preserve"> Street Footwear</v>
      </c>
      <c r="H2771" s="2" t="s">
        <v>14</v>
      </c>
      <c r="I2771" s="2">
        <v>60</v>
      </c>
      <c r="J2771" s="2">
        <v>675</v>
      </c>
      <c r="K2771" s="2">
        <v>40500</v>
      </c>
      <c r="L2771" s="2" t="s">
        <v>80</v>
      </c>
      <c r="M2771" s="2">
        <f t="shared" si="260"/>
        <v>8</v>
      </c>
      <c r="N2771" s="2" t="str">
        <f t="shared" si="261"/>
        <v>Aug</v>
      </c>
      <c r="O2771" s="2" t="str">
        <f t="shared" si="262"/>
        <v>Fri</v>
      </c>
      <c r="P2771" s="2" t="str">
        <f t="shared" si="263"/>
        <v>2021</v>
      </c>
    </row>
    <row r="2772" spans="1:16" x14ac:dyDescent="0.3">
      <c r="A2772" s="2" t="s">
        <v>27</v>
      </c>
      <c r="B2772" s="3">
        <v>44428</v>
      </c>
      <c r="C2772" s="2" t="s">
        <v>24</v>
      </c>
      <c r="D2772" s="2" t="s">
        <v>101</v>
      </c>
      <c r="E2772" s="2" t="s">
        <v>102</v>
      </c>
      <c r="F2772" s="2" t="str">
        <f t="shared" si="258"/>
        <v>Men</v>
      </c>
      <c r="G2772" s="2" t="str">
        <f t="shared" si="259"/>
        <v xml:space="preserve"> Athletic Footwear</v>
      </c>
      <c r="H2772" s="2" t="s">
        <v>16</v>
      </c>
      <c r="I2772" s="2">
        <v>55.000000000000007</v>
      </c>
      <c r="J2772" s="2">
        <v>450</v>
      </c>
      <c r="K2772" s="2">
        <v>24750.000000000004</v>
      </c>
      <c r="L2772" s="2" t="s">
        <v>80</v>
      </c>
      <c r="M2772" s="2">
        <f t="shared" si="260"/>
        <v>8</v>
      </c>
      <c r="N2772" s="2" t="str">
        <f t="shared" si="261"/>
        <v>Aug</v>
      </c>
      <c r="O2772" s="2" t="str">
        <f t="shared" si="262"/>
        <v>Fri</v>
      </c>
      <c r="P2772" s="2" t="str">
        <f t="shared" si="263"/>
        <v>2021</v>
      </c>
    </row>
    <row r="2773" spans="1:16" x14ac:dyDescent="0.3">
      <c r="A2773" s="2" t="s">
        <v>27</v>
      </c>
      <c r="B2773" s="3">
        <v>44428</v>
      </c>
      <c r="C2773" s="2" t="s">
        <v>24</v>
      </c>
      <c r="D2773" s="2" t="s">
        <v>101</v>
      </c>
      <c r="E2773" s="2" t="s">
        <v>102</v>
      </c>
      <c r="F2773" s="2" t="str">
        <f t="shared" si="258"/>
        <v>Women</v>
      </c>
      <c r="G2773" s="2" t="str">
        <f t="shared" si="259"/>
        <v xml:space="preserve"> Street Footwear</v>
      </c>
      <c r="H2773" s="2" t="s">
        <v>17</v>
      </c>
      <c r="I2773" s="2">
        <v>50</v>
      </c>
      <c r="J2773" s="2">
        <v>375</v>
      </c>
      <c r="K2773" s="2">
        <v>18750</v>
      </c>
      <c r="L2773" s="2" t="s">
        <v>80</v>
      </c>
      <c r="M2773" s="2">
        <f t="shared" si="260"/>
        <v>8</v>
      </c>
      <c r="N2773" s="2" t="str">
        <f t="shared" si="261"/>
        <v>Aug</v>
      </c>
      <c r="O2773" s="2" t="str">
        <f t="shared" si="262"/>
        <v>Fri</v>
      </c>
      <c r="P2773" s="2" t="str">
        <f t="shared" si="263"/>
        <v>2021</v>
      </c>
    </row>
    <row r="2774" spans="1:16" x14ac:dyDescent="0.3">
      <c r="A2774" s="2" t="s">
        <v>27</v>
      </c>
      <c r="B2774" s="3">
        <v>44428</v>
      </c>
      <c r="C2774" s="2" t="s">
        <v>24</v>
      </c>
      <c r="D2774" s="2" t="s">
        <v>101</v>
      </c>
      <c r="E2774" s="2" t="s">
        <v>102</v>
      </c>
      <c r="F2774" s="2" t="str">
        <f t="shared" si="258"/>
        <v>Women</v>
      </c>
      <c r="G2774" s="2" t="str">
        <f t="shared" si="259"/>
        <v xml:space="preserve"> Athletic Footwear</v>
      </c>
      <c r="H2774" s="2" t="s">
        <v>18</v>
      </c>
      <c r="I2774" s="2">
        <v>40</v>
      </c>
      <c r="J2774" s="2">
        <v>325</v>
      </c>
      <c r="K2774" s="2">
        <v>13000</v>
      </c>
      <c r="L2774" s="2" t="s">
        <v>80</v>
      </c>
      <c r="M2774" s="2">
        <f t="shared" si="260"/>
        <v>8</v>
      </c>
      <c r="N2774" s="2" t="str">
        <f t="shared" si="261"/>
        <v>Aug</v>
      </c>
      <c r="O2774" s="2" t="str">
        <f t="shared" si="262"/>
        <v>Fri</v>
      </c>
      <c r="P2774" s="2" t="str">
        <f t="shared" si="263"/>
        <v>2021</v>
      </c>
    </row>
    <row r="2775" spans="1:16" x14ac:dyDescent="0.3">
      <c r="A2775" s="2" t="s">
        <v>27</v>
      </c>
      <c r="B2775" s="3">
        <v>44428</v>
      </c>
      <c r="C2775" s="2" t="s">
        <v>24</v>
      </c>
      <c r="D2775" s="2" t="s">
        <v>101</v>
      </c>
      <c r="E2775" s="2" t="s">
        <v>102</v>
      </c>
      <c r="F2775" s="2" t="str">
        <f t="shared" si="258"/>
        <v>Men</v>
      </c>
      <c r="G2775" s="2" t="str">
        <f t="shared" si="259"/>
        <v xml:space="preserve"> Apparel</v>
      </c>
      <c r="H2775" s="2" t="s">
        <v>19</v>
      </c>
      <c r="I2775" s="2">
        <v>50</v>
      </c>
      <c r="J2775" s="2">
        <v>300</v>
      </c>
      <c r="K2775" s="2">
        <v>15000</v>
      </c>
      <c r="L2775" s="2" t="s">
        <v>80</v>
      </c>
      <c r="M2775" s="2">
        <f t="shared" si="260"/>
        <v>8</v>
      </c>
      <c r="N2775" s="2" t="str">
        <f t="shared" si="261"/>
        <v>Aug</v>
      </c>
      <c r="O2775" s="2" t="str">
        <f t="shared" si="262"/>
        <v>Fri</v>
      </c>
      <c r="P2775" s="2" t="str">
        <f t="shared" si="263"/>
        <v>2021</v>
      </c>
    </row>
    <row r="2776" spans="1:16" x14ac:dyDescent="0.3">
      <c r="A2776" s="2" t="s">
        <v>27</v>
      </c>
      <c r="B2776" s="3">
        <v>44428</v>
      </c>
      <c r="C2776" s="2" t="s">
        <v>24</v>
      </c>
      <c r="D2776" s="2" t="s">
        <v>101</v>
      </c>
      <c r="E2776" s="2" t="s">
        <v>102</v>
      </c>
      <c r="F2776" s="2" t="str">
        <f t="shared" si="258"/>
        <v>Women</v>
      </c>
      <c r="G2776" s="2" t="str">
        <f t="shared" si="259"/>
        <v xml:space="preserve"> Apparel</v>
      </c>
      <c r="H2776" s="2" t="s">
        <v>20</v>
      </c>
      <c r="I2776" s="2">
        <v>55.000000000000007</v>
      </c>
      <c r="J2776" s="2">
        <v>475</v>
      </c>
      <c r="K2776" s="2">
        <v>26125.000000000004</v>
      </c>
      <c r="L2776" s="2" t="s">
        <v>80</v>
      </c>
      <c r="M2776" s="2">
        <f t="shared" si="260"/>
        <v>8</v>
      </c>
      <c r="N2776" s="2" t="str">
        <f t="shared" si="261"/>
        <v>Aug</v>
      </c>
      <c r="O2776" s="2" t="str">
        <f t="shared" si="262"/>
        <v>Fri</v>
      </c>
      <c r="P2776" s="2" t="str">
        <f t="shared" si="263"/>
        <v>2021</v>
      </c>
    </row>
    <row r="2777" spans="1:16" x14ac:dyDescent="0.3">
      <c r="A2777" s="2" t="s">
        <v>27</v>
      </c>
      <c r="B2777" s="3">
        <v>44458</v>
      </c>
      <c r="C2777" s="2" t="s">
        <v>24</v>
      </c>
      <c r="D2777" s="2" t="s">
        <v>101</v>
      </c>
      <c r="E2777" s="2" t="s">
        <v>102</v>
      </c>
      <c r="F2777" s="2" t="str">
        <f t="shared" si="258"/>
        <v>Men</v>
      </c>
      <c r="G2777" s="2" t="str">
        <f t="shared" si="259"/>
        <v xml:space="preserve"> Street Footwear</v>
      </c>
      <c r="H2777" s="2" t="s">
        <v>14</v>
      </c>
      <c r="I2777" s="2">
        <v>50</v>
      </c>
      <c r="J2777" s="2">
        <v>575</v>
      </c>
      <c r="K2777" s="2">
        <v>28750</v>
      </c>
      <c r="L2777" s="2" t="s">
        <v>80</v>
      </c>
      <c r="M2777" s="2">
        <f t="shared" si="260"/>
        <v>9</v>
      </c>
      <c r="N2777" s="2" t="str">
        <f t="shared" si="261"/>
        <v>Sep</v>
      </c>
      <c r="O2777" s="2" t="str">
        <f t="shared" si="262"/>
        <v>Sun</v>
      </c>
      <c r="P2777" s="2" t="str">
        <f t="shared" si="263"/>
        <v>2021</v>
      </c>
    </row>
    <row r="2778" spans="1:16" x14ac:dyDescent="0.3">
      <c r="A2778" s="2" t="s">
        <v>27</v>
      </c>
      <c r="B2778" s="3">
        <v>44458</v>
      </c>
      <c r="C2778" s="2" t="s">
        <v>24</v>
      </c>
      <c r="D2778" s="2" t="s">
        <v>101</v>
      </c>
      <c r="E2778" s="2" t="s">
        <v>102</v>
      </c>
      <c r="F2778" s="2" t="str">
        <f t="shared" si="258"/>
        <v>Men</v>
      </c>
      <c r="G2778" s="2" t="str">
        <f t="shared" si="259"/>
        <v xml:space="preserve"> Athletic Footwear</v>
      </c>
      <c r="H2778" s="2" t="s">
        <v>16</v>
      </c>
      <c r="I2778" s="2">
        <v>40.000000000000014</v>
      </c>
      <c r="J2778" s="2">
        <v>375</v>
      </c>
      <c r="K2778" s="2">
        <v>15000.000000000005</v>
      </c>
      <c r="L2778" s="2" t="s">
        <v>80</v>
      </c>
      <c r="M2778" s="2">
        <f t="shared" si="260"/>
        <v>9</v>
      </c>
      <c r="N2778" s="2" t="str">
        <f t="shared" si="261"/>
        <v>Sep</v>
      </c>
      <c r="O2778" s="2" t="str">
        <f t="shared" si="262"/>
        <v>Sun</v>
      </c>
      <c r="P2778" s="2" t="str">
        <f t="shared" si="263"/>
        <v>2021</v>
      </c>
    </row>
    <row r="2779" spans="1:16" x14ac:dyDescent="0.3">
      <c r="A2779" s="2" t="s">
        <v>27</v>
      </c>
      <c r="B2779" s="3">
        <v>44458</v>
      </c>
      <c r="C2779" s="2" t="s">
        <v>24</v>
      </c>
      <c r="D2779" s="2" t="s">
        <v>101</v>
      </c>
      <c r="E2779" s="2" t="s">
        <v>102</v>
      </c>
      <c r="F2779" s="2" t="str">
        <f t="shared" si="258"/>
        <v>Women</v>
      </c>
      <c r="G2779" s="2" t="str">
        <f t="shared" si="259"/>
        <v xml:space="preserve"> Street Footwear</v>
      </c>
      <c r="H2779" s="2" t="s">
        <v>17</v>
      </c>
      <c r="I2779" s="2">
        <v>15.000000000000007</v>
      </c>
      <c r="J2779" s="2">
        <v>275</v>
      </c>
      <c r="K2779" s="2">
        <v>4125.0000000000018</v>
      </c>
      <c r="L2779" s="2" t="s">
        <v>80</v>
      </c>
      <c r="M2779" s="2">
        <f t="shared" si="260"/>
        <v>9</v>
      </c>
      <c r="N2779" s="2" t="str">
        <f t="shared" si="261"/>
        <v>Sep</v>
      </c>
      <c r="O2779" s="2" t="str">
        <f t="shared" si="262"/>
        <v>Sun</v>
      </c>
      <c r="P2779" s="2" t="str">
        <f t="shared" si="263"/>
        <v>2021</v>
      </c>
    </row>
    <row r="2780" spans="1:16" x14ac:dyDescent="0.3">
      <c r="A2780" s="2" t="s">
        <v>27</v>
      </c>
      <c r="B2780" s="3">
        <v>44458</v>
      </c>
      <c r="C2780" s="2" t="s">
        <v>24</v>
      </c>
      <c r="D2780" s="2" t="s">
        <v>101</v>
      </c>
      <c r="E2780" s="2" t="s">
        <v>102</v>
      </c>
      <c r="F2780" s="2" t="str">
        <f t="shared" si="258"/>
        <v>Women</v>
      </c>
      <c r="G2780" s="2" t="str">
        <f t="shared" si="259"/>
        <v xml:space="preserve"> Athletic Footwear</v>
      </c>
      <c r="H2780" s="2" t="s">
        <v>18</v>
      </c>
      <c r="I2780" s="2">
        <v>15.000000000000007</v>
      </c>
      <c r="J2780" s="2">
        <v>250</v>
      </c>
      <c r="K2780" s="2">
        <v>3750.0000000000018</v>
      </c>
      <c r="L2780" s="2" t="s">
        <v>80</v>
      </c>
      <c r="M2780" s="2">
        <f t="shared" si="260"/>
        <v>9</v>
      </c>
      <c r="N2780" s="2" t="str">
        <f t="shared" si="261"/>
        <v>Sep</v>
      </c>
      <c r="O2780" s="2" t="str">
        <f t="shared" si="262"/>
        <v>Sun</v>
      </c>
      <c r="P2780" s="2" t="str">
        <f t="shared" si="263"/>
        <v>2021</v>
      </c>
    </row>
    <row r="2781" spans="1:16" x14ac:dyDescent="0.3">
      <c r="A2781" s="2" t="s">
        <v>27</v>
      </c>
      <c r="B2781" s="3">
        <v>44458</v>
      </c>
      <c r="C2781" s="2" t="s">
        <v>24</v>
      </c>
      <c r="D2781" s="2" t="s">
        <v>101</v>
      </c>
      <c r="E2781" s="2" t="s">
        <v>102</v>
      </c>
      <c r="F2781" s="2" t="str">
        <f t="shared" si="258"/>
        <v>Men</v>
      </c>
      <c r="G2781" s="2" t="str">
        <f t="shared" si="259"/>
        <v xml:space="preserve"> Apparel</v>
      </c>
      <c r="H2781" s="2" t="s">
        <v>19</v>
      </c>
      <c r="I2781" s="2">
        <v>25.000000000000007</v>
      </c>
      <c r="J2781" s="2">
        <v>250</v>
      </c>
      <c r="K2781" s="2">
        <v>6250.0000000000018</v>
      </c>
      <c r="L2781" s="2" t="s">
        <v>80</v>
      </c>
      <c r="M2781" s="2">
        <f t="shared" si="260"/>
        <v>9</v>
      </c>
      <c r="N2781" s="2" t="str">
        <f t="shared" si="261"/>
        <v>Sep</v>
      </c>
      <c r="O2781" s="2" t="str">
        <f t="shared" si="262"/>
        <v>Sun</v>
      </c>
      <c r="P2781" s="2" t="str">
        <f t="shared" si="263"/>
        <v>2021</v>
      </c>
    </row>
    <row r="2782" spans="1:16" x14ac:dyDescent="0.3">
      <c r="A2782" s="2" t="s">
        <v>27</v>
      </c>
      <c r="B2782" s="3">
        <v>44458</v>
      </c>
      <c r="C2782" s="2" t="s">
        <v>24</v>
      </c>
      <c r="D2782" s="2" t="s">
        <v>101</v>
      </c>
      <c r="E2782" s="2" t="s">
        <v>102</v>
      </c>
      <c r="F2782" s="2" t="str">
        <f t="shared" si="258"/>
        <v>Women</v>
      </c>
      <c r="G2782" s="2" t="str">
        <f t="shared" si="259"/>
        <v xml:space="preserve"> Apparel</v>
      </c>
      <c r="H2782" s="2" t="s">
        <v>20</v>
      </c>
      <c r="I2782" s="2">
        <v>30.000000000000011</v>
      </c>
      <c r="J2782" s="2">
        <v>350</v>
      </c>
      <c r="K2782" s="2">
        <v>10500.000000000004</v>
      </c>
      <c r="L2782" s="2" t="s">
        <v>80</v>
      </c>
      <c r="M2782" s="2">
        <f t="shared" si="260"/>
        <v>9</v>
      </c>
      <c r="N2782" s="2" t="str">
        <f t="shared" si="261"/>
        <v>Sep</v>
      </c>
      <c r="O2782" s="2" t="str">
        <f t="shared" si="262"/>
        <v>Sun</v>
      </c>
      <c r="P2782" s="2" t="str">
        <f t="shared" si="263"/>
        <v>2021</v>
      </c>
    </row>
    <row r="2783" spans="1:16" x14ac:dyDescent="0.3">
      <c r="A2783" s="2" t="s">
        <v>27</v>
      </c>
      <c r="B2783" s="3">
        <v>44490</v>
      </c>
      <c r="C2783" s="2" t="s">
        <v>24</v>
      </c>
      <c r="D2783" s="2" t="s">
        <v>101</v>
      </c>
      <c r="E2783" s="2" t="s">
        <v>102</v>
      </c>
      <c r="F2783" s="2" t="str">
        <f t="shared" si="258"/>
        <v>Men</v>
      </c>
      <c r="G2783" s="2" t="str">
        <f t="shared" si="259"/>
        <v xml:space="preserve"> Street Footwear</v>
      </c>
      <c r="H2783" s="2" t="s">
        <v>14</v>
      </c>
      <c r="I2783" s="2">
        <v>30.000000000000011</v>
      </c>
      <c r="J2783" s="2">
        <v>525</v>
      </c>
      <c r="K2783" s="2">
        <v>15750.000000000005</v>
      </c>
      <c r="L2783" s="2" t="s">
        <v>80</v>
      </c>
      <c r="M2783" s="2">
        <f t="shared" si="260"/>
        <v>10</v>
      </c>
      <c r="N2783" s="2" t="str">
        <f t="shared" si="261"/>
        <v>Oct</v>
      </c>
      <c r="O2783" s="2" t="str">
        <f t="shared" si="262"/>
        <v>Thu</v>
      </c>
      <c r="P2783" s="2" t="str">
        <f t="shared" si="263"/>
        <v>2021</v>
      </c>
    </row>
    <row r="2784" spans="1:16" x14ac:dyDescent="0.3">
      <c r="A2784" s="2" t="s">
        <v>27</v>
      </c>
      <c r="B2784" s="3">
        <v>44490</v>
      </c>
      <c r="C2784" s="2" t="s">
        <v>24</v>
      </c>
      <c r="D2784" s="2" t="s">
        <v>101</v>
      </c>
      <c r="E2784" s="2" t="s">
        <v>102</v>
      </c>
      <c r="F2784" s="2" t="str">
        <f t="shared" si="258"/>
        <v>Men</v>
      </c>
      <c r="G2784" s="2" t="str">
        <f t="shared" si="259"/>
        <v xml:space="preserve"> Athletic Footwear</v>
      </c>
      <c r="H2784" s="2" t="s">
        <v>16</v>
      </c>
      <c r="I2784" s="2">
        <v>20.000000000000011</v>
      </c>
      <c r="J2784" s="2">
        <v>350</v>
      </c>
      <c r="K2784" s="2">
        <v>7000.0000000000036</v>
      </c>
      <c r="L2784" s="2" t="s">
        <v>80</v>
      </c>
      <c r="M2784" s="2">
        <f t="shared" si="260"/>
        <v>10</v>
      </c>
      <c r="N2784" s="2" t="str">
        <f t="shared" si="261"/>
        <v>Oct</v>
      </c>
      <c r="O2784" s="2" t="str">
        <f t="shared" si="262"/>
        <v>Thu</v>
      </c>
      <c r="P2784" s="2" t="str">
        <f t="shared" si="263"/>
        <v>2021</v>
      </c>
    </row>
    <row r="2785" spans="1:16" x14ac:dyDescent="0.3">
      <c r="A2785" s="2" t="s">
        <v>27</v>
      </c>
      <c r="B2785" s="3">
        <v>44490</v>
      </c>
      <c r="C2785" s="2" t="s">
        <v>24</v>
      </c>
      <c r="D2785" s="2" t="s">
        <v>101</v>
      </c>
      <c r="E2785" s="2" t="s">
        <v>102</v>
      </c>
      <c r="F2785" s="2" t="str">
        <f t="shared" si="258"/>
        <v>Women</v>
      </c>
      <c r="G2785" s="2" t="str">
        <f t="shared" si="259"/>
        <v xml:space="preserve"> Street Footwear</v>
      </c>
      <c r="H2785" s="2" t="s">
        <v>17</v>
      </c>
      <c r="I2785" s="2">
        <v>20.000000000000011</v>
      </c>
      <c r="J2785" s="2">
        <v>225</v>
      </c>
      <c r="K2785" s="2">
        <v>4500.0000000000027</v>
      </c>
      <c r="L2785" s="2" t="s">
        <v>80</v>
      </c>
      <c r="M2785" s="2">
        <f t="shared" si="260"/>
        <v>10</v>
      </c>
      <c r="N2785" s="2" t="str">
        <f t="shared" si="261"/>
        <v>Oct</v>
      </c>
      <c r="O2785" s="2" t="str">
        <f t="shared" si="262"/>
        <v>Thu</v>
      </c>
      <c r="P2785" s="2" t="str">
        <f t="shared" si="263"/>
        <v>2021</v>
      </c>
    </row>
    <row r="2786" spans="1:16" x14ac:dyDescent="0.3">
      <c r="A2786" s="2" t="s">
        <v>27</v>
      </c>
      <c r="B2786" s="3">
        <v>44490</v>
      </c>
      <c r="C2786" s="2" t="s">
        <v>24</v>
      </c>
      <c r="D2786" s="2" t="s">
        <v>101</v>
      </c>
      <c r="E2786" s="2" t="s">
        <v>102</v>
      </c>
      <c r="F2786" s="2" t="str">
        <f t="shared" si="258"/>
        <v>Women</v>
      </c>
      <c r="G2786" s="2" t="str">
        <f t="shared" si="259"/>
        <v xml:space="preserve"> Athletic Footwear</v>
      </c>
      <c r="H2786" s="2" t="s">
        <v>18</v>
      </c>
      <c r="I2786" s="2">
        <v>20.000000000000011</v>
      </c>
      <c r="J2786" s="2">
        <v>200</v>
      </c>
      <c r="K2786" s="2">
        <v>4000.0000000000023</v>
      </c>
      <c r="L2786" s="2" t="s">
        <v>80</v>
      </c>
      <c r="M2786" s="2">
        <f t="shared" si="260"/>
        <v>10</v>
      </c>
      <c r="N2786" s="2" t="str">
        <f t="shared" si="261"/>
        <v>Oct</v>
      </c>
      <c r="O2786" s="2" t="str">
        <f t="shared" si="262"/>
        <v>Thu</v>
      </c>
      <c r="P2786" s="2" t="str">
        <f t="shared" si="263"/>
        <v>2021</v>
      </c>
    </row>
    <row r="2787" spans="1:16" x14ac:dyDescent="0.3">
      <c r="A2787" s="2" t="s">
        <v>27</v>
      </c>
      <c r="B2787" s="3">
        <v>44490</v>
      </c>
      <c r="C2787" s="2" t="s">
        <v>24</v>
      </c>
      <c r="D2787" s="2" t="s">
        <v>101</v>
      </c>
      <c r="E2787" s="2" t="s">
        <v>102</v>
      </c>
      <c r="F2787" s="2" t="str">
        <f t="shared" si="258"/>
        <v>Men</v>
      </c>
      <c r="G2787" s="2" t="str">
        <f t="shared" si="259"/>
        <v xml:space="preserve"> Apparel</v>
      </c>
      <c r="H2787" s="2" t="s">
        <v>19</v>
      </c>
      <c r="I2787" s="2">
        <v>30.000000000000011</v>
      </c>
      <c r="J2787" s="2">
        <v>200</v>
      </c>
      <c r="K2787" s="2">
        <v>6000.0000000000018</v>
      </c>
      <c r="L2787" s="2" t="s">
        <v>80</v>
      </c>
      <c r="M2787" s="2">
        <f t="shared" si="260"/>
        <v>10</v>
      </c>
      <c r="N2787" s="2" t="str">
        <f t="shared" si="261"/>
        <v>Oct</v>
      </c>
      <c r="O2787" s="2" t="str">
        <f t="shared" si="262"/>
        <v>Thu</v>
      </c>
      <c r="P2787" s="2" t="str">
        <f t="shared" si="263"/>
        <v>2021</v>
      </c>
    </row>
    <row r="2788" spans="1:16" x14ac:dyDescent="0.3">
      <c r="A2788" s="2" t="s">
        <v>31</v>
      </c>
      <c r="B2788" s="3">
        <v>44490</v>
      </c>
      <c r="C2788" s="2" t="s">
        <v>24</v>
      </c>
      <c r="D2788" s="2" t="s">
        <v>101</v>
      </c>
      <c r="E2788" s="2" t="s">
        <v>102</v>
      </c>
      <c r="F2788" s="2" t="str">
        <f t="shared" si="258"/>
        <v>Women</v>
      </c>
      <c r="G2788" s="2" t="str">
        <f t="shared" si="259"/>
        <v xml:space="preserve"> Apparel</v>
      </c>
      <c r="H2788" s="2" t="s">
        <v>20</v>
      </c>
      <c r="I2788" s="2">
        <v>30.000000000000004</v>
      </c>
      <c r="J2788" s="2">
        <v>325</v>
      </c>
      <c r="K2788" s="2">
        <v>9750.0000000000018</v>
      </c>
      <c r="L2788" s="2" t="s">
        <v>80</v>
      </c>
      <c r="M2788" s="2">
        <f t="shared" si="260"/>
        <v>10</v>
      </c>
      <c r="N2788" s="2" t="str">
        <f t="shared" si="261"/>
        <v>Oct</v>
      </c>
      <c r="O2788" s="2" t="str">
        <f t="shared" si="262"/>
        <v>Thu</v>
      </c>
      <c r="P2788" s="2" t="str">
        <f t="shared" si="263"/>
        <v>2021</v>
      </c>
    </row>
    <row r="2789" spans="1:16" x14ac:dyDescent="0.3">
      <c r="A2789" s="2" t="s">
        <v>31</v>
      </c>
      <c r="B2789" s="3">
        <v>44520</v>
      </c>
      <c r="C2789" s="2" t="s">
        <v>24</v>
      </c>
      <c r="D2789" s="2" t="s">
        <v>101</v>
      </c>
      <c r="E2789" s="2" t="s">
        <v>102</v>
      </c>
      <c r="F2789" s="2" t="str">
        <f t="shared" si="258"/>
        <v>Men</v>
      </c>
      <c r="G2789" s="2" t="str">
        <f t="shared" si="259"/>
        <v xml:space="preserve"> Street Footwear</v>
      </c>
      <c r="H2789" s="2" t="s">
        <v>14</v>
      </c>
      <c r="I2789" s="2">
        <v>25.000000000000011</v>
      </c>
      <c r="J2789" s="2">
        <v>475</v>
      </c>
      <c r="K2789" s="2">
        <v>11875.000000000005</v>
      </c>
      <c r="L2789" s="2" t="s">
        <v>80</v>
      </c>
      <c r="M2789" s="2">
        <f t="shared" si="260"/>
        <v>11</v>
      </c>
      <c r="N2789" s="2" t="str">
        <f t="shared" si="261"/>
        <v>Nov</v>
      </c>
      <c r="O2789" s="2" t="str">
        <f t="shared" si="262"/>
        <v>Sat</v>
      </c>
      <c r="P2789" s="2" t="str">
        <f t="shared" si="263"/>
        <v>2021</v>
      </c>
    </row>
    <row r="2790" spans="1:16" x14ac:dyDescent="0.3">
      <c r="A2790" s="2" t="s">
        <v>31</v>
      </c>
      <c r="B2790" s="3">
        <v>44520</v>
      </c>
      <c r="C2790" s="2" t="s">
        <v>24</v>
      </c>
      <c r="D2790" s="2" t="s">
        <v>101</v>
      </c>
      <c r="E2790" s="2" t="s">
        <v>102</v>
      </c>
      <c r="F2790" s="2" t="str">
        <f t="shared" si="258"/>
        <v>Men</v>
      </c>
      <c r="G2790" s="2" t="str">
        <f t="shared" si="259"/>
        <v xml:space="preserve"> Athletic Footwear</v>
      </c>
      <c r="H2790" s="2" t="s">
        <v>16</v>
      </c>
      <c r="I2790" s="2">
        <v>15.000000000000014</v>
      </c>
      <c r="J2790" s="2">
        <v>300</v>
      </c>
      <c r="K2790" s="2">
        <v>4500.0000000000045</v>
      </c>
      <c r="L2790" s="2" t="s">
        <v>80</v>
      </c>
      <c r="M2790" s="2">
        <f t="shared" si="260"/>
        <v>11</v>
      </c>
      <c r="N2790" s="2" t="str">
        <f t="shared" si="261"/>
        <v>Nov</v>
      </c>
      <c r="O2790" s="2" t="str">
        <f t="shared" si="262"/>
        <v>Sat</v>
      </c>
      <c r="P2790" s="2" t="str">
        <f t="shared" si="263"/>
        <v>2021</v>
      </c>
    </row>
    <row r="2791" spans="1:16" x14ac:dyDescent="0.3">
      <c r="A2791" s="2" t="s">
        <v>31</v>
      </c>
      <c r="B2791" s="3">
        <v>44520</v>
      </c>
      <c r="C2791" s="2" t="s">
        <v>24</v>
      </c>
      <c r="D2791" s="2" t="s">
        <v>101</v>
      </c>
      <c r="E2791" s="2" t="s">
        <v>102</v>
      </c>
      <c r="F2791" s="2" t="str">
        <f t="shared" si="258"/>
        <v>Women</v>
      </c>
      <c r="G2791" s="2" t="str">
        <f t="shared" si="259"/>
        <v xml:space="preserve"> Street Footwear</v>
      </c>
      <c r="H2791" s="2" t="s">
        <v>17</v>
      </c>
      <c r="I2791" s="2">
        <v>25.000000000000018</v>
      </c>
      <c r="J2791" s="2">
        <v>245</v>
      </c>
      <c r="K2791" s="2">
        <v>6125.0000000000045</v>
      </c>
      <c r="L2791" s="2" t="s">
        <v>80</v>
      </c>
      <c r="M2791" s="2">
        <f t="shared" si="260"/>
        <v>11</v>
      </c>
      <c r="N2791" s="2" t="str">
        <f t="shared" si="261"/>
        <v>Nov</v>
      </c>
      <c r="O2791" s="2" t="str">
        <f t="shared" si="262"/>
        <v>Sat</v>
      </c>
      <c r="P2791" s="2" t="str">
        <f t="shared" si="263"/>
        <v>2021</v>
      </c>
    </row>
    <row r="2792" spans="1:16" x14ac:dyDescent="0.3">
      <c r="A2792" s="2" t="s">
        <v>31</v>
      </c>
      <c r="B2792" s="3">
        <v>44520</v>
      </c>
      <c r="C2792" s="2" t="s">
        <v>24</v>
      </c>
      <c r="D2792" s="2" t="s">
        <v>101</v>
      </c>
      <c r="E2792" s="2" t="s">
        <v>102</v>
      </c>
      <c r="F2792" s="2" t="str">
        <f t="shared" si="258"/>
        <v>Women</v>
      </c>
      <c r="G2792" s="2" t="str">
        <f t="shared" si="259"/>
        <v xml:space="preserve"> Athletic Footwear</v>
      </c>
      <c r="H2792" s="2" t="s">
        <v>18</v>
      </c>
      <c r="I2792" s="2">
        <v>55.000000000000014</v>
      </c>
      <c r="J2792" s="2">
        <v>300</v>
      </c>
      <c r="K2792" s="2">
        <v>16500.000000000004</v>
      </c>
      <c r="L2792" s="2" t="s">
        <v>80</v>
      </c>
      <c r="M2792" s="2">
        <f t="shared" si="260"/>
        <v>11</v>
      </c>
      <c r="N2792" s="2" t="str">
        <f t="shared" si="261"/>
        <v>Nov</v>
      </c>
      <c r="O2792" s="2" t="str">
        <f t="shared" si="262"/>
        <v>Sat</v>
      </c>
      <c r="P2792" s="2" t="str">
        <f t="shared" si="263"/>
        <v>2021</v>
      </c>
    </row>
    <row r="2793" spans="1:16" x14ac:dyDescent="0.3">
      <c r="A2793" s="2" t="s">
        <v>31</v>
      </c>
      <c r="B2793" s="3">
        <v>44520</v>
      </c>
      <c r="C2793" s="2" t="s">
        <v>24</v>
      </c>
      <c r="D2793" s="2" t="s">
        <v>101</v>
      </c>
      <c r="E2793" s="2" t="s">
        <v>102</v>
      </c>
      <c r="F2793" s="2" t="str">
        <f t="shared" si="258"/>
        <v>Men</v>
      </c>
      <c r="G2793" s="2" t="str">
        <f t="shared" si="259"/>
        <v xml:space="preserve"> Apparel</v>
      </c>
      <c r="H2793" s="2" t="s">
        <v>19</v>
      </c>
      <c r="I2793" s="2">
        <v>75.000000000000014</v>
      </c>
      <c r="J2793" s="2">
        <v>275</v>
      </c>
      <c r="K2793" s="2">
        <v>20625.000000000004</v>
      </c>
      <c r="L2793" s="2" t="s">
        <v>80</v>
      </c>
      <c r="M2793" s="2">
        <f t="shared" si="260"/>
        <v>11</v>
      </c>
      <c r="N2793" s="2" t="str">
        <f t="shared" si="261"/>
        <v>Nov</v>
      </c>
      <c r="O2793" s="2" t="str">
        <f t="shared" si="262"/>
        <v>Sat</v>
      </c>
      <c r="P2793" s="2" t="str">
        <f t="shared" si="263"/>
        <v>2021</v>
      </c>
    </row>
    <row r="2794" spans="1:16" x14ac:dyDescent="0.3">
      <c r="A2794" s="2" t="s">
        <v>31</v>
      </c>
      <c r="B2794" s="3">
        <v>44520</v>
      </c>
      <c r="C2794" s="2" t="s">
        <v>24</v>
      </c>
      <c r="D2794" s="2" t="s">
        <v>101</v>
      </c>
      <c r="E2794" s="2" t="s">
        <v>102</v>
      </c>
      <c r="F2794" s="2" t="str">
        <f t="shared" si="258"/>
        <v>Women</v>
      </c>
      <c r="G2794" s="2" t="str">
        <f t="shared" si="259"/>
        <v xml:space="preserve"> Apparel</v>
      </c>
      <c r="H2794" s="2" t="s">
        <v>20</v>
      </c>
      <c r="I2794" s="2">
        <v>75</v>
      </c>
      <c r="J2794" s="2">
        <v>375</v>
      </c>
      <c r="K2794" s="2">
        <v>28125</v>
      </c>
      <c r="L2794" s="2" t="s">
        <v>80</v>
      </c>
      <c r="M2794" s="2">
        <f t="shared" si="260"/>
        <v>11</v>
      </c>
      <c r="N2794" s="2" t="str">
        <f t="shared" si="261"/>
        <v>Nov</v>
      </c>
      <c r="O2794" s="2" t="str">
        <f t="shared" si="262"/>
        <v>Sat</v>
      </c>
      <c r="P2794" s="2" t="str">
        <f t="shared" si="263"/>
        <v>2021</v>
      </c>
    </row>
    <row r="2795" spans="1:16" x14ac:dyDescent="0.3">
      <c r="A2795" s="2" t="s">
        <v>31</v>
      </c>
      <c r="B2795" s="3">
        <v>44549</v>
      </c>
      <c r="C2795" s="2" t="s">
        <v>24</v>
      </c>
      <c r="D2795" s="2" t="s">
        <v>101</v>
      </c>
      <c r="E2795" s="2" t="s">
        <v>102</v>
      </c>
      <c r="F2795" s="2" t="str">
        <f t="shared" si="258"/>
        <v>Men</v>
      </c>
      <c r="G2795" s="2" t="str">
        <f t="shared" si="259"/>
        <v xml:space="preserve"> Street Footwear</v>
      </c>
      <c r="H2795" s="2" t="s">
        <v>14</v>
      </c>
      <c r="I2795" s="2">
        <v>70</v>
      </c>
      <c r="J2795" s="2">
        <v>625</v>
      </c>
      <c r="K2795" s="2">
        <v>43750</v>
      </c>
      <c r="L2795" s="2" t="s">
        <v>80</v>
      </c>
      <c r="M2795" s="2">
        <f t="shared" si="260"/>
        <v>12</v>
      </c>
      <c r="N2795" s="2" t="str">
        <f t="shared" si="261"/>
        <v>Dec</v>
      </c>
      <c r="O2795" s="2" t="str">
        <f t="shared" si="262"/>
        <v>Sun</v>
      </c>
      <c r="P2795" s="2" t="str">
        <f t="shared" si="263"/>
        <v>2021</v>
      </c>
    </row>
    <row r="2796" spans="1:16" x14ac:dyDescent="0.3">
      <c r="A2796" s="2" t="s">
        <v>31</v>
      </c>
      <c r="B2796" s="3">
        <v>44549</v>
      </c>
      <c r="C2796" s="2" t="s">
        <v>24</v>
      </c>
      <c r="D2796" s="2" t="s">
        <v>101</v>
      </c>
      <c r="E2796" s="2" t="s">
        <v>102</v>
      </c>
      <c r="F2796" s="2" t="str">
        <f t="shared" si="258"/>
        <v>Men</v>
      </c>
      <c r="G2796" s="2" t="str">
        <f t="shared" si="259"/>
        <v xml:space="preserve"> Athletic Footwear</v>
      </c>
      <c r="H2796" s="2" t="s">
        <v>16</v>
      </c>
      <c r="I2796" s="2">
        <v>60.000000000000007</v>
      </c>
      <c r="J2796" s="2">
        <v>425</v>
      </c>
      <c r="K2796" s="2">
        <v>25500.000000000004</v>
      </c>
      <c r="L2796" s="2" t="s">
        <v>80</v>
      </c>
      <c r="M2796" s="2">
        <f t="shared" si="260"/>
        <v>12</v>
      </c>
      <c r="N2796" s="2" t="str">
        <f t="shared" si="261"/>
        <v>Dec</v>
      </c>
      <c r="O2796" s="2" t="str">
        <f t="shared" si="262"/>
        <v>Sun</v>
      </c>
      <c r="P2796" s="2" t="str">
        <f t="shared" si="263"/>
        <v>2021</v>
      </c>
    </row>
    <row r="2797" spans="1:16" x14ac:dyDescent="0.3">
      <c r="A2797" s="2" t="s">
        <v>31</v>
      </c>
      <c r="B2797" s="3">
        <v>44549</v>
      </c>
      <c r="C2797" s="2" t="s">
        <v>24</v>
      </c>
      <c r="D2797" s="2" t="s">
        <v>101</v>
      </c>
      <c r="E2797" s="2" t="s">
        <v>102</v>
      </c>
      <c r="F2797" s="2" t="str">
        <f t="shared" si="258"/>
        <v>Women</v>
      </c>
      <c r="G2797" s="2" t="str">
        <f t="shared" si="259"/>
        <v xml:space="preserve"> Street Footwear</v>
      </c>
      <c r="H2797" s="2" t="s">
        <v>17</v>
      </c>
      <c r="I2797" s="2">
        <v>60.000000000000007</v>
      </c>
      <c r="J2797" s="2">
        <v>375</v>
      </c>
      <c r="K2797" s="2">
        <v>22500.000000000004</v>
      </c>
      <c r="L2797" s="2" t="s">
        <v>80</v>
      </c>
      <c r="M2797" s="2">
        <f t="shared" si="260"/>
        <v>12</v>
      </c>
      <c r="N2797" s="2" t="str">
        <f t="shared" si="261"/>
        <v>Dec</v>
      </c>
      <c r="O2797" s="2" t="str">
        <f t="shared" si="262"/>
        <v>Sun</v>
      </c>
      <c r="P2797" s="2" t="str">
        <f t="shared" si="263"/>
        <v>2021</v>
      </c>
    </row>
    <row r="2798" spans="1:16" x14ac:dyDescent="0.3">
      <c r="A2798" s="2" t="s">
        <v>31</v>
      </c>
      <c r="B2798" s="3">
        <v>44549</v>
      </c>
      <c r="C2798" s="2" t="s">
        <v>24</v>
      </c>
      <c r="D2798" s="2" t="s">
        <v>101</v>
      </c>
      <c r="E2798" s="2" t="s">
        <v>102</v>
      </c>
      <c r="F2798" s="2" t="str">
        <f t="shared" si="258"/>
        <v>Women</v>
      </c>
      <c r="G2798" s="2" t="str">
        <f t="shared" si="259"/>
        <v xml:space="preserve"> Athletic Footwear</v>
      </c>
      <c r="H2798" s="2" t="s">
        <v>18</v>
      </c>
      <c r="I2798" s="2">
        <v>60.000000000000007</v>
      </c>
      <c r="J2798" s="2">
        <v>325</v>
      </c>
      <c r="K2798" s="2">
        <v>19500.000000000004</v>
      </c>
      <c r="L2798" s="2" t="s">
        <v>80</v>
      </c>
      <c r="M2798" s="2">
        <f t="shared" si="260"/>
        <v>12</v>
      </c>
      <c r="N2798" s="2" t="str">
        <f t="shared" si="261"/>
        <v>Dec</v>
      </c>
      <c r="O2798" s="2" t="str">
        <f t="shared" si="262"/>
        <v>Sun</v>
      </c>
      <c r="P2798" s="2" t="str">
        <f t="shared" si="263"/>
        <v>2021</v>
      </c>
    </row>
    <row r="2799" spans="1:16" x14ac:dyDescent="0.3">
      <c r="A2799" s="2" t="s">
        <v>31</v>
      </c>
      <c r="B2799" s="3">
        <v>44549</v>
      </c>
      <c r="C2799" s="2" t="s">
        <v>24</v>
      </c>
      <c r="D2799" s="2" t="s">
        <v>101</v>
      </c>
      <c r="E2799" s="2" t="s">
        <v>102</v>
      </c>
      <c r="F2799" s="2" t="str">
        <f t="shared" si="258"/>
        <v>Men</v>
      </c>
      <c r="G2799" s="2" t="str">
        <f t="shared" si="259"/>
        <v xml:space="preserve"> Apparel</v>
      </c>
      <c r="H2799" s="2" t="s">
        <v>19</v>
      </c>
      <c r="I2799" s="2">
        <v>70</v>
      </c>
      <c r="J2799" s="2">
        <v>325</v>
      </c>
      <c r="K2799" s="2">
        <v>22750</v>
      </c>
      <c r="L2799" s="2" t="s">
        <v>80</v>
      </c>
      <c r="M2799" s="2">
        <f t="shared" si="260"/>
        <v>12</v>
      </c>
      <c r="N2799" s="2" t="str">
        <f t="shared" si="261"/>
        <v>Dec</v>
      </c>
      <c r="O2799" s="2" t="str">
        <f t="shared" si="262"/>
        <v>Sun</v>
      </c>
      <c r="P2799" s="2" t="str">
        <f t="shared" si="263"/>
        <v>2021</v>
      </c>
    </row>
    <row r="2800" spans="1:16" x14ac:dyDescent="0.3">
      <c r="A2800" s="2" t="s">
        <v>31</v>
      </c>
      <c r="B2800" s="3">
        <v>44549</v>
      </c>
      <c r="C2800" s="2" t="s">
        <v>24</v>
      </c>
      <c r="D2800" s="2" t="s">
        <v>101</v>
      </c>
      <c r="E2800" s="2" t="s">
        <v>102</v>
      </c>
      <c r="F2800" s="2" t="str">
        <f t="shared" si="258"/>
        <v>Women</v>
      </c>
      <c r="G2800" s="2" t="str">
        <f t="shared" si="259"/>
        <v xml:space="preserve"> Apparel</v>
      </c>
      <c r="H2800" s="2" t="s">
        <v>20</v>
      </c>
      <c r="I2800" s="2">
        <v>75</v>
      </c>
      <c r="J2800" s="2">
        <v>425</v>
      </c>
      <c r="K2800" s="2">
        <v>31875</v>
      </c>
      <c r="L2800" s="2" t="s">
        <v>80</v>
      </c>
      <c r="M2800" s="2">
        <f t="shared" si="260"/>
        <v>12</v>
      </c>
      <c r="N2800" s="2" t="str">
        <f t="shared" si="261"/>
        <v>Dec</v>
      </c>
      <c r="O2800" s="2" t="str">
        <f t="shared" si="262"/>
        <v>Sun</v>
      </c>
      <c r="P2800" s="2" t="str">
        <f t="shared" si="263"/>
        <v>2021</v>
      </c>
    </row>
    <row r="2801" spans="1:16" x14ac:dyDescent="0.3">
      <c r="A2801" s="2" t="s">
        <v>31</v>
      </c>
      <c r="B2801" s="3">
        <v>44212</v>
      </c>
      <c r="C2801" s="2" t="s">
        <v>24</v>
      </c>
      <c r="D2801" s="2" t="s">
        <v>101</v>
      </c>
      <c r="E2801" s="2" t="s">
        <v>102</v>
      </c>
      <c r="F2801" s="2" t="str">
        <f t="shared" si="258"/>
        <v>Men</v>
      </c>
      <c r="G2801" s="2" t="str">
        <f t="shared" si="259"/>
        <v xml:space="preserve"> Street Footwear</v>
      </c>
      <c r="H2801" s="2" t="s">
        <v>14</v>
      </c>
      <c r="I2801" s="2">
        <v>25.000000000000007</v>
      </c>
      <c r="J2801" s="2">
        <v>550</v>
      </c>
      <c r="K2801" s="2">
        <v>13750.000000000004</v>
      </c>
      <c r="L2801" s="2" t="s">
        <v>80</v>
      </c>
      <c r="M2801" s="2">
        <f t="shared" si="260"/>
        <v>1</v>
      </c>
      <c r="N2801" s="2" t="str">
        <f t="shared" si="261"/>
        <v>Jan</v>
      </c>
      <c r="O2801" s="2" t="str">
        <f t="shared" si="262"/>
        <v>Sat</v>
      </c>
      <c r="P2801" s="2" t="str">
        <f t="shared" si="263"/>
        <v>2021</v>
      </c>
    </row>
    <row r="2802" spans="1:16" x14ac:dyDescent="0.3">
      <c r="A2802" s="2" t="s">
        <v>31</v>
      </c>
      <c r="B2802" s="3">
        <v>44212</v>
      </c>
      <c r="C2802" s="2" t="s">
        <v>24</v>
      </c>
      <c r="D2802" s="2" t="s">
        <v>101</v>
      </c>
      <c r="E2802" s="2" t="s">
        <v>102</v>
      </c>
      <c r="F2802" s="2" t="str">
        <f t="shared" si="258"/>
        <v>Men</v>
      </c>
      <c r="G2802" s="2" t="str">
        <f t="shared" si="259"/>
        <v xml:space="preserve"> Athletic Footwear</v>
      </c>
      <c r="H2802" s="2" t="s">
        <v>16</v>
      </c>
      <c r="I2802" s="2">
        <v>25.000000000000007</v>
      </c>
      <c r="J2802" s="2">
        <v>350</v>
      </c>
      <c r="K2802" s="2">
        <v>8750.0000000000018</v>
      </c>
      <c r="L2802" s="2" t="s">
        <v>80</v>
      </c>
      <c r="M2802" s="2">
        <f t="shared" si="260"/>
        <v>1</v>
      </c>
      <c r="N2802" s="2" t="str">
        <f t="shared" si="261"/>
        <v>Jan</v>
      </c>
      <c r="O2802" s="2" t="str">
        <f t="shared" si="262"/>
        <v>Sat</v>
      </c>
      <c r="P2802" s="2" t="str">
        <f t="shared" si="263"/>
        <v>2021</v>
      </c>
    </row>
    <row r="2803" spans="1:16" x14ac:dyDescent="0.3">
      <c r="A2803" s="2" t="s">
        <v>31</v>
      </c>
      <c r="B2803" s="3">
        <v>44212</v>
      </c>
      <c r="C2803" s="2" t="s">
        <v>24</v>
      </c>
      <c r="D2803" s="2" t="s">
        <v>101</v>
      </c>
      <c r="E2803" s="2" t="s">
        <v>102</v>
      </c>
      <c r="F2803" s="2" t="str">
        <f t="shared" si="258"/>
        <v>Women</v>
      </c>
      <c r="G2803" s="2" t="str">
        <f t="shared" si="259"/>
        <v xml:space="preserve"> Street Footwear</v>
      </c>
      <c r="H2803" s="2" t="s">
        <v>17</v>
      </c>
      <c r="I2803" s="2">
        <v>15.000000000000007</v>
      </c>
      <c r="J2803" s="2">
        <v>350</v>
      </c>
      <c r="K2803" s="2">
        <v>5250.0000000000027</v>
      </c>
      <c r="L2803" s="2" t="s">
        <v>80</v>
      </c>
      <c r="M2803" s="2">
        <f t="shared" si="260"/>
        <v>1</v>
      </c>
      <c r="N2803" s="2" t="str">
        <f t="shared" si="261"/>
        <v>Jan</v>
      </c>
      <c r="O2803" s="2" t="str">
        <f t="shared" si="262"/>
        <v>Sat</v>
      </c>
      <c r="P2803" s="2" t="str">
        <f t="shared" si="263"/>
        <v>2021</v>
      </c>
    </row>
    <row r="2804" spans="1:16" x14ac:dyDescent="0.3">
      <c r="A2804" s="2" t="s">
        <v>31</v>
      </c>
      <c r="B2804" s="3">
        <v>44212</v>
      </c>
      <c r="C2804" s="2" t="s">
        <v>24</v>
      </c>
      <c r="D2804" s="2" t="s">
        <v>101</v>
      </c>
      <c r="E2804" s="2" t="s">
        <v>102</v>
      </c>
      <c r="F2804" s="2" t="str">
        <f t="shared" si="258"/>
        <v>Women</v>
      </c>
      <c r="G2804" s="2" t="str">
        <f t="shared" si="259"/>
        <v xml:space="preserve"> Athletic Footwear</v>
      </c>
      <c r="H2804" s="2" t="s">
        <v>18</v>
      </c>
      <c r="I2804" s="2">
        <v>20</v>
      </c>
      <c r="J2804" s="2">
        <v>200</v>
      </c>
      <c r="K2804" s="2">
        <v>4000</v>
      </c>
      <c r="L2804" s="2" t="s">
        <v>80</v>
      </c>
      <c r="M2804" s="2">
        <f t="shared" si="260"/>
        <v>1</v>
      </c>
      <c r="N2804" s="2" t="str">
        <f t="shared" si="261"/>
        <v>Jan</v>
      </c>
      <c r="O2804" s="2" t="str">
        <f t="shared" si="262"/>
        <v>Sat</v>
      </c>
      <c r="P2804" s="2" t="str">
        <f t="shared" si="263"/>
        <v>2021</v>
      </c>
    </row>
    <row r="2805" spans="1:16" x14ac:dyDescent="0.3">
      <c r="A2805" s="2" t="s">
        <v>31</v>
      </c>
      <c r="B2805" s="3">
        <v>44212</v>
      </c>
      <c r="C2805" s="2" t="s">
        <v>24</v>
      </c>
      <c r="D2805" s="2" t="s">
        <v>101</v>
      </c>
      <c r="E2805" s="2" t="s">
        <v>102</v>
      </c>
      <c r="F2805" s="2" t="str">
        <f t="shared" si="258"/>
        <v>Men</v>
      </c>
      <c r="G2805" s="2" t="str">
        <f t="shared" si="259"/>
        <v xml:space="preserve"> Apparel</v>
      </c>
      <c r="H2805" s="2" t="s">
        <v>19</v>
      </c>
      <c r="I2805" s="2">
        <v>35</v>
      </c>
      <c r="J2805" s="2">
        <v>250</v>
      </c>
      <c r="K2805" s="2">
        <v>8750</v>
      </c>
      <c r="L2805" s="2" t="s">
        <v>80</v>
      </c>
      <c r="M2805" s="2">
        <f t="shared" si="260"/>
        <v>1</v>
      </c>
      <c r="N2805" s="2" t="str">
        <f t="shared" si="261"/>
        <v>Jan</v>
      </c>
      <c r="O2805" s="2" t="str">
        <f t="shared" si="262"/>
        <v>Sat</v>
      </c>
      <c r="P2805" s="2" t="str">
        <f t="shared" si="263"/>
        <v>2021</v>
      </c>
    </row>
    <row r="2806" spans="1:16" x14ac:dyDescent="0.3">
      <c r="A2806" s="2" t="s">
        <v>31</v>
      </c>
      <c r="B2806" s="3">
        <v>44212</v>
      </c>
      <c r="C2806" s="2" t="s">
        <v>24</v>
      </c>
      <c r="D2806" s="2" t="s">
        <v>101</v>
      </c>
      <c r="E2806" s="2" t="s">
        <v>102</v>
      </c>
      <c r="F2806" s="2" t="str">
        <f t="shared" si="258"/>
        <v>Women</v>
      </c>
      <c r="G2806" s="2" t="str">
        <f t="shared" si="259"/>
        <v xml:space="preserve"> Apparel</v>
      </c>
      <c r="H2806" s="2" t="s">
        <v>20</v>
      </c>
      <c r="I2806" s="2">
        <v>25.000000000000007</v>
      </c>
      <c r="J2806" s="2">
        <v>350</v>
      </c>
      <c r="K2806" s="2">
        <v>8750.0000000000018</v>
      </c>
      <c r="L2806" s="2" t="s">
        <v>80</v>
      </c>
      <c r="M2806" s="2">
        <f t="shared" si="260"/>
        <v>1</v>
      </c>
      <c r="N2806" s="2" t="str">
        <f t="shared" si="261"/>
        <v>Jan</v>
      </c>
      <c r="O2806" s="2" t="str">
        <f t="shared" si="262"/>
        <v>Sat</v>
      </c>
      <c r="P2806" s="2" t="str">
        <f t="shared" si="263"/>
        <v>2021</v>
      </c>
    </row>
    <row r="2807" spans="1:16" x14ac:dyDescent="0.3">
      <c r="A2807" s="2" t="s">
        <v>31</v>
      </c>
      <c r="B2807" s="3">
        <v>44241</v>
      </c>
      <c r="C2807" s="2" t="s">
        <v>24</v>
      </c>
      <c r="D2807" s="2" t="s">
        <v>101</v>
      </c>
      <c r="E2807" s="2" t="s">
        <v>102</v>
      </c>
      <c r="F2807" s="2" t="str">
        <f t="shared" si="258"/>
        <v>Men</v>
      </c>
      <c r="G2807" s="2" t="str">
        <f t="shared" si="259"/>
        <v xml:space="preserve"> Street Footwear</v>
      </c>
      <c r="H2807" s="2" t="s">
        <v>14</v>
      </c>
      <c r="I2807" s="2">
        <v>25.000000000000007</v>
      </c>
      <c r="J2807" s="2">
        <v>600</v>
      </c>
      <c r="K2807" s="2">
        <v>15000.000000000004</v>
      </c>
      <c r="L2807" s="2" t="s">
        <v>80</v>
      </c>
      <c r="M2807" s="2">
        <f t="shared" si="260"/>
        <v>2</v>
      </c>
      <c r="N2807" s="2" t="str">
        <f t="shared" si="261"/>
        <v>Feb</v>
      </c>
      <c r="O2807" s="2" t="str">
        <f t="shared" si="262"/>
        <v>Sun</v>
      </c>
      <c r="P2807" s="2" t="str">
        <f t="shared" si="263"/>
        <v>2021</v>
      </c>
    </row>
    <row r="2808" spans="1:16" x14ac:dyDescent="0.3">
      <c r="A2808" s="2" t="s">
        <v>31</v>
      </c>
      <c r="B2808" s="3">
        <v>44241</v>
      </c>
      <c r="C2808" s="2" t="s">
        <v>24</v>
      </c>
      <c r="D2808" s="2" t="s">
        <v>101</v>
      </c>
      <c r="E2808" s="2" t="s">
        <v>102</v>
      </c>
      <c r="F2808" s="2" t="str">
        <f t="shared" si="258"/>
        <v>Men</v>
      </c>
      <c r="G2808" s="2" t="str">
        <f t="shared" si="259"/>
        <v xml:space="preserve"> Athletic Footwear</v>
      </c>
      <c r="H2808" s="2" t="s">
        <v>16</v>
      </c>
      <c r="I2808" s="2">
        <v>25.000000000000007</v>
      </c>
      <c r="J2808" s="2">
        <v>250</v>
      </c>
      <c r="K2808" s="2">
        <v>6250.0000000000018</v>
      </c>
      <c r="L2808" s="2" t="s">
        <v>80</v>
      </c>
      <c r="M2808" s="2">
        <f t="shared" si="260"/>
        <v>2</v>
      </c>
      <c r="N2808" s="2" t="str">
        <f t="shared" si="261"/>
        <v>Feb</v>
      </c>
      <c r="O2808" s="2" t="str">
        <f t="shared" si="262"/>
        <v>Sun</v>
      </c>
      <c r="P2808" s="2" t="str">
        <f t="shared" si="263"/>
        <v>2021</v>
      </c>
    </row>
    <row r="2809" spans="1:16" x14ac:dyDescent="0.3">
      <c r="A2809" s="2" t="s">
        <v>31</v>
      </c>
      <c r="B2809" s="3">
        <v>44241</v>
      </c>
      <c r="C2809" s="2" t="s">
        <v>24</v>
      </c>
      <c r="D2809" s="2" t="s">
        <v>101</v>
      </c>
      <c r="E2809" s="2" t="s">
        <v>102</v>
      </c>
      <c r="F2809" s="2" t="str">
        <f t="shared" si="258"/>
        <v>Women</v>
      </c>
      <c r="G2809" s="2" t="str">
        <f t="shared" si="259"/>
        <v xml:space="preserve"> Street Footwear</v>
      </c>
      <c r="H2809" s="2" t="s">
        <v>17</v>
      </c>
      <c r="I2809" s="2">
        <v>15.000000000000007</v>
      </c>
      <c r="J2809" s="2">
        <v>300</v>
      </c>
      <c r="K2809" s="2">
        <v>4500.0000000000018</v>
      </c>
      <c r="L2809" s="2" t="s">
        <v>80</v>
      </c>
      <c r="M2809" s="2">
        <f t="shared" si="260"/>
        <v>2</v>
      </c>
      <c r="N2809" s="2" t="str">
        <f t="shared" si="261"/>
        <v>Feb</v>
      </c>
      <c r="O2809" s="2" t="str">
        <f t="shared" si="262"/>
        <v>Sun</v>
      </c>
      <c r="P2809" s="2" t="str">
        <f t="shared" si="263"/>
        <v>2021</v>
      </c>
    </row>
    <row r="2810" spans="1:16" x14ac:dyDescent="0.3">
      <c r="A2810" s="2" t="s">
        <v>31</v>
      </c>
      <c r="B2810" s="3">
        <v>44241</v>
      </c>
      <c r="C2810" s="2" t="s">
        <v>33</v>
      </c>
      <c r="D2810" s="2" t="s">
        <v>103</v>
      </c>
      <c r="E2810" s="2" t="s">
        <v>104</v>
      </c>
      <c r="F2810" s="2" t="str">
        <f t="shared" si="258"/>
        <v>Women</v>
      </c>
      <c r="G2810" s="2" t="str">
        <f t="shared" si="259"/>
        <v xml:space="preserve"> Athletic Footwear</v>
      </c>
      <c r="H2810" s="2" t="s">
        <v>18</v>
      </c>
      <c r="I2810" s="2">
        <v>20</v>
      </c>
      <c r="J2810" s="2">
        <v>150</v>
      </c>
      <c r="K2810" s="2">
        <v>3000</v>
      </c>
      <c r="L2810" s="2" t="s">
        <v>80</v>
      </c>
      <c r="M2810" s="2">
        <f t="shared" si="260"/>
        <v>2</v>
      </c>
      <c r="N2810" s="2" t="str">
        <f t="shared" si="261"/>
        <v>Feb</v>
      </c>
      <c r="O2810" s="2" t="str">
        <f t="shared" si="262"/>
        <v>Sun</v>
      </c>
      <c r="P2810" s="2" t="str">
        <f t="shared" si="263"/>
        <v>2021</v>
      </c>
    </row>
    <row r="2811" spans="1:16" x14ac:dyDescent="0.3">
      <c r="A2811" s="2" t="s">
        <v>31</v>
      </c>
      <c r="B2811" s="3">
        <v>44241</v>
      </c>
      <c r="C2811" s="2" t="s">
        <v>33</v>
      </c>
      <c r="D2811" s="2" t="s">
        <v>103</v>
      </c>
      <c r="E2811" s="2" t="s">
        <v>104</v>
      </c>
      <c r="F2811" s="2" t="str">
        <f t="shared" si="258"/>
        <v>Men</v>
      </c>
      <c r="G2811" s="2" t="str">
        <f t="shared" si="259"/>
        <v xml:space="preserve"> Apparel</v>
      </c>
      <c r="H2811" s="2" t="s">
        <v>19</v>
      </c>
      <c r="I2811" s="2">
        <v>35</v>
      </c>
      <c r="J2811" s="2">
        <v>225</v>
      </c>
      <c r="K2811" s="2">
        <v>7875</v>
      </c>
      <c r="L2811" s="2" t="s">
        <v>80</v>
      </c>
      <c r="M2811" s="2">
        <f t="shared" si="260"/>
        <v>2</v>
      </c>
      <c r="N2811" s="2" t="str">
        <f t="shared" si="261"/>
        <v>Feb</v>
      </c>
      <c r="O2811" s="2" t="str">
        <f t="shared" si="262"/>
        <v>Sun</v>
      </c>
      <c r="P2811" s="2" t="str">
        <f t="shared" si="263"/>
        <v>2021</v>
      </c>
    </row>
    <row r="2812" spans="1:16" x14ac:dyDescent="0.3">
      <c r="A2812" s="2" t="s">
        <v>31</v>
      </c>
      <c r="B2812" s="3">
        <v>44241</v>
      </c>
      <c r="C2812" s="2" t="s">
        <v>33</v>
      </c>
      <c r="D2812" s="2" t="s">
        <v>103</v>
      </c>
      <c r="E2812" s="2" t="s">
        <v>104</v>
      </c>
      <c r="F2812" s="2" t="str">
        <f t="shared" si="258"/>
        <v>Women</v>
      </c>
      <c r="G2812" s="2" t="str">
        <f t="shared" si="259"/>
        <v xml:space="preserve"> Apparel</v>
      </c>
      <c r="H2812" s="2" t="s">
        <v>20</v>
      </c>
      <c r="I2812" s="2">
        <v>20</v>
      </c>
      <c r="J2812" s="2">
        <v>325</v>
      </c>
      <c r="K2812" s="2">
        <v>6500</v>
      </c>
      <c r="L2812" s="2" t="s">
        <v>80</v>
      </c>
      <c r="M2812" s="2">
        <f t="shared" si="260"/>
        <v>2</v>
      </c>
      <c r="N2812" s="2" t="str">
        <f t="shared" si="261"/>
        <v>Feb</v>
      </c>
      <c r="O2812" s="2" t="str">
        <f t="shared" si="262"/>
        <v>Sun</v>
      </c>
      <c r="P2812" s="2" t="str">
        <f t="shared" si="263"/>
        <v>2021</v>
      </c>
    </row>
    <row r="2813" spans="1:16" x14ac:dyDescent="0.3">
      <c r="A2813" s="2" t="s">
        <v>31</v>
      </c>
      <c r="B2813" s="3">
        <v>44267</v>
      </c>
      <c r="C2813" s="2" t="s">
        <v>33</v>
      </c>
      <c r="D2813" s="2" t="s">
        <v>103</v>
      </c>
      <c r="E2813" s="2" t="s">
        <v>104</v>
      </c>
      <c r="F2813" s="2" t="str">
        <f t="shared" si="258"/>
        <v>Men</v>
      </c>
      <c r="G2813" s="2" t="str">
        <f t="shared" si="259"/>
        <v xml:space="preserve"> Street Footwear</v>
      </c>
      <c r="H2813" s="2" t="s">
        <v>14</v>
      </c>
      <c r="I2813" s="2">
        <v>20</v>
      </c>
      <c r="J2813" s="2">
        <v>545</v>
      </c>
      <c r="K2813" s="2">
        <v>10900</v>
      </c>
      <c r="L2813" s="2" t="s">
        <v>80</v>
      </c>
      <c r="M2813" s="2">
        <f t="shared" si="260"/>
        <v>3</v>
      </c>
      <c r="N2813" s="2" t="str">
        <f t="shared" si="261"/>
        <v>Mar</v>
      </c>
      <c r="O2813" s="2" t="str">
        <f t="shared" si="262"/>
        <v>Fri</v>
      </c>
      <c r="P2813" s="2" t="str">
        <f t="shared" si="263"/>
        <v>2021</v>
      </c>
    </row>
    <row r="2814" spans="1:16" x14ac:dyDescent="0.3">
      <c r="A2814" s="2" t="s">
        <v>31</v>
      </c>
      <c r="B2814" s="3">
        <v>44267</v>
      </c>
      <c r="C2814" s="2" t="s">
        <v>33</v>
      </c>
      <c r="D2814" s="2" t="s">
        <v>103</v>
      </c>
      <c r="E2814" s="2" t="s">
        <v>104</v>
      </c>
      <c r="F2814" s="2" t="str">
        <f t="shared" si="258"/>
        <v>Men</v>
      </c>
      <c r="G2814" s="2" t="str">
        <f t="shared" si="259"/>
        <v xml:space="preserve"> Athletic Footwear</v>
      </c>
      <c r="H2814" s="2" t="s">
        <v>16</v>
      </c>
      <c r="I2814" s="2">
        <v>20</v>
      </c>
      <c r="J2814" s="2">
        <v>225</v>
      </c>
      <c r="K2814" s="2">
        <v>4500</v>
      </c>
      <c r="L2814" s="2" t="s">
        <v>80</v>
      </c>
      <c r="M2814" s="2">
        <f t="shared" si="260"/>
        <v>3</v>
      </c>
      <c r="N2814" s="2" t="str">
        <f t="shared" si="261"/>
        <v>Mar</v>
      </c>
      <c r="O2814" s="2" t="str">
        <f t="shared" si="262"/>
        <v>Fri</v>
      </c>
      <c r="P2814" s="2" t="str">
        <f t="shared" si="263"/>
        <v>2021</v>
      </c>
    </row>
    <row r="2815" spans="1:16" x14ac:dyDescent="0.3">
      <c r="A2815" s="2" t="s">
        <v>31</v>
      </c>
      <c r="B2815" s="3">
        <v>44267</v>
      </c>
      <c r="C2815" s="2" t="s">
        <v>33</v>
      </c>
      <c r="D2815" s="2" t="s">
        <v>103</v>
      </c>
      <c r="E2815" s="2" t="s">
        <v>104</v>
      </c>
      <c r="F2815" s="2" t="str">
        <f t="shared" si="258"/>
        <v>Women</v>
      </c>
      <c r="G2815" s="2" t="str">
        <f t="shared" si="259"/>
        <v xml:space="preserve"> Street Footwear</v>
      </c>
      <c r="H2815" s="2" t="s">
        <v>17</v>
      </c>
      <c r="I2815" s="2">
        <v>10.000000000000002</v>
      </c>
      <c r="J2815" s="2">
        <v>250</v>
      </c>
      <c r="K2815" s="2">
        <v>2500.0000000000005</v>
      </c>
      <c r="L2815" s="2" t="s">
        <v>80</v>
      </c>
      <c r="M2815" s="2">
        <f t="shared" si="260"/>
        <v>3</v>
      </c>
      <c r="N2815" s="2" t="str">
        <f t="shared" si="261"/>
        <v>Mar</v>
      </c>
      <c r="O2815" s="2" t="str">
        <f t="shared" si="262"/>
        <v>Fri</v>
      </c>
      <c r="P2815" s="2" t="str">
        <f t="shared" si="263"/>
        <v>2021</v>
      </c>
    </row>
    <row r="2816" spans="1:16" x14ac:dyDescent="0.3">
      <c r="A2816" s="2" t="s">
        <v>31</v>
      </c>
      <c r="B2816" s="3">
        <v>44267</v>
      </c>
      <c r="C2816" s="2" t="s">
        <v>33</v>
      </c>
      <c r="D2816" s="2" t="s">
        <v>103</v>
      </c>
      <c r="E2816" s="2" t="s">
        <v>104</v>
      </c>
      <c r="F2816" s="2" t="str">
        <f t="shared" si="258"/>
        <v>Women</v>
      </c>
      <c r="G2816" s="2" t="str">
        <f t="shared" si="259"/>
        <v xml:space="preserve"> Athletic Footwear</v>
      </c>
      <c r="H2816" s="2" t="s">
        <v>18</v>
      </c>
      <c r="I2816" s="2">
        <v>19.999999999999996</v>
      </c>
      <c r="J2816" s="2">
        <v>100</v>
      </c>
      <c r="K2816" s="2">
        <v>1999.9999999999995</v>
      </c>
      <c r="L2816" s="2" t="s">
        <v>80</v>
      </c>
      <c r="M2816" s="2">
        <f t="shared" si="260"/>
        <v>3</v>
      </c>
      <c r="N2816" s="2" t="str">
        <f t="shared" si="261"/>
        <v>Mar</v>
      </c>
      <c r="O2816" s="2" t="str">
        <f t="shared" si="262"/>
        <v>Fri</v>
      </c>
      <c r="P2816" s="2" t="str">
        <f t="shared" si="263"/>
        <v>2021</v>
      </c>
    </row>
    <row r="2817" spans="1:16" x14ac:dyDescent="0.3">
      <c r="A2817" s="2" t="s">
        <v>31</v>
      </c>
      <c r="B2817" s="3">
        <v>44267</v>
      </c>
      <c r="C2817" s="2" t="s">
        <v>33</v>
      </c>
      <c r="D2817" s="2" t="s">
        <v>103</v>
      </c>
      <c r="E2817" s="2" t="s">
        <v>104</v>
      </c>
      <c r="F2817" s="2" t="str">
        <f t="shared" si="258"/>
        <v>Men</v>
      </c>
      <c r="G2817" s="2" t="str">
        <f t="shared" si="259"/>
        <v xml:space="preserve"> Apparel</v>
      </c>
      <c r="H2817" s="2" t="s">
        <v>19</v>
      </c>
      <c r="I2817" s="2">
        <v>35.000000000000007</v>
      </c>
      <c r="J2817" s="2">
        <v>150</v>
      </c>
      <c r="K2817" s="2">
        <v>5250.0000000000009</v>
      </c>
      <c r="L2817" s="2" t="s">
        <v>80</v>
      </c>
      <c r="M2817" s="2">
        <f t="shared" si="260"/>
        <v>3</v>
      </c>
      <c r="N2817" s="2" t="str">
        <f t="shared" si="261"/>
        <v>Mar</v>
      </c>
      <c r="O2817" s="2" t="str">
        <f t="shared" si="262"/>
        <v>Fri</v>
      </c>
      <c r="P2817" s="2" t="str">
        <f t="shared" si="263"/>
        <v>2021</v>
      </c>
    </row>
    <row r="2818" spans="1:16" x14ac:dyDescent="0.3">
      <c r="A2818" s="2" t="s">
        <v>31</v>
      </c>
      <c r="B2818" s="3">
        <v>44267</v>
      </c>
      <c r="C2818" s="2" t="s">
        <v>33</v>
      </c>
      <c r="D2818" s="2" t="s">
        <v>103</v>
      </c>
      <c r="E2818" s="2" t="s">
        <v>104</v>
      </c>
      <c r="F2818" s="2" t="str">
        <f t="shared" ref="F2818:F2881" si="264">MID(H2818, 1, FIND("'", H2818) - 1)</f>
        <v>Women</v>
      </c>
      <c r="G2818" s="2" t="str">
        <f t="shared" ref="G2818:G2881" si="265">MID(H2818, FIND("'", H2818) + 2, LEN(H2818) - FIND("'", H2818) - 1)</f>
        <v xml:space="preserve"> Apparel</v>
      </c>
      <c r="H2818" s="2" t="s">
        <v>20</v>
      </c>
      <c r="I2818" s="2">
        <v>25</v>
      </c>
      <c r="J2818" s="2">
        <v>250</v>
      </c>
      <c r="K2818" s="2">
        <v>6250</v>
      </c>
      <c r="L2818" s="2" t="s">
        <v>80</v>
      </c>
      <c r="M2818" s="2">
        <f t="shared" si="260"/>
        <v>3</v>
      </c>
      <c r="N2818" s="2" t="str">
        <f t="shared" si="261"/>
        <v>Mar</v>
      </c>
      <c r="O2818" s="2" t="str">
        <f t="shared" si="262"/>
        <v>Fri</v>
      </c>
      <c r="P2818" s="2" t="str">
        <f t="shared" si="263"/>
        <v>2021</v>
      </c>
    </row>
    <row r="2819" spans="1:16" x14ac:dyDescent="0.3">
      <c r="A2819" s="2" t="s">
        <v>31</v>
      </c>
      <c r="B2819" s="3">
        <v>44299</v>
      </c>
      <c r="C2819" s="2" t="s">
        <v>33</v>
      </c>
      <c r="D2819" s="2" t="s">
        <v>103</v>
      </c>
      <c r="E2819" s="2" t="s">
        <v>104</v>
      </c>
      <c r="F2819" s="2" t="str">
        <f t="shared" si="264"/>
        <v>Men</v>
      </c>
      <c r="G2819" s="2" t="str">
        <f t="shared" si="265"/>
        <v xml:space="preserve"> Street Footwear</v>
      </c>
      <c r="H2819" s="2" t="s">
        <v>14</v>
      </c>
      <c r="I2819" s="2">
        <v>25</v>
      </c>
      <c r="J2819" s="2">
        <v>500</v>
      </c>
      <c r="K2819" s="2">
        <v>12500</v>
      </c>
      <c r="L2819" s="2" t="s">
        <v>80</v>
      </c>
      <c r="M2819" s="2">
        <f t="shared" ref="M2819:M2882" si="266">MONTH(B2819)</f>
        <v>4</v>
      </c>
      <c r="N2819" s="2" t="str">
        <f t="shared" ref="N2819:N2882" si="267">TEXT(B2819,"mmm")</f>
        <v>Apr</v>
      </c>
      <c r="O2819" s="2" t="str">
        <f t="shared" ref="O2819:O2882" si="268">TEXT(B2819,"ddd")</f>
        <v>Tue</v>
      </c>
      <c r="P2819" s="2" t="str">
        <f t="shared" ref="P2819:P2882" si="269">TEXT(B2819,"YYY")</f>
        <v>2021</v>
      </c>
    </row>
    <row r="2820" spans="1:16" x14ac:dyDescent="0.3">
      <c r="A2820" s="2" t="s">
        <v>31</v>
      </c>
      <c r="B2820" s="3">
        <v>44299</v>
      </c>
      <c r="C2820" s="2" t="s">
        <v>33</v>
      </c>
      <c r="D2820" s="2" t="s">
        <v>103</v>
      </c>
      <c r="E2820" s="2" t="s">
        <v>104</v>
      </c>
      <c r="F2820" s="2" t="str">
        <f t="shared" si="264"/>
        <v>Men</v>
      </c>
      <c r="G2820" s="2" t="str">
        <f t="shared" si="265"/>
        <v xml:space="preserve"> Athletic Footwear</v>
      </c>
      <c r="H2820" s="2" t="s">
        <v>16</v>
      </c>
      <c r="I2820" s="2">
        <v>25</v>
      </c>
      <c r="J2820" s="2">
        <v>200</v>
      </c>
      <c r="K2820" s="2">
        <v>5000</v>
      </c>
      <c r="L2820" s="2" t="s">
        <v>80</v>
      </c>
      <c r="M2820" s="2">
        <f t="shared" si="266"/>
        <v>4</v>
      </c>
      <c r="N2820" s="2" t="str">
        <f t="shared" si="267"/>
        <v>Apr</v>
      </c>
      <c r="O2820" s="2" t="str">
        <f t="shared" si="268"/>
        <v>Tue</v>
      </c>
      <c r="P2820" s="2" t="str">
        <f t="shared" si="269"/>
        <v>2021</v>
      </c>
    </row>
    <row r="2821" spans="1:16" x14ac:dyDescent="0.3">
      <c r="A2821" s="2" t="s">
        <v>31</v>
      </c>
      <c r="B2821" s="3">
        <v>44299</v>
      </c>
      <c r="C2821" s="2" t="s">
        <v>33</v>
      </c>
      <c r="D2821" s="2" t="s">
        <v>103</v>
      </c>
      <c r="E2821" s="2" t="s">
        <v>104</v>
      </c>
      <c r="F2821" s="2" t="str">
        <f t="shared" si="264"/>
        <v>Women</v>
      </c>
      <c r="G2821" s="2" t="str">
        <f t="shared" si="265"/>
        <v xml:space="preserve"> Street Footwear</v>
      </c>
      <c r="H2821" s="2" t="s">
        <v>17</v>
      </c>
      <c r="I2821" s="2">
        <v>15.000000000000002</v>
      </c>
      <c r="J2821" s="2">
        <v>200</v>
      </c>
      <c r="K2821" s="2">
        <v>3000.0000000000005</v>
      </c>
      <c r="L2821" s="2" t="s">
        <v>80</v>
      </c>
      <c r="M2821" s="2">
        <f t="shared" si="266"/>
        <v>4</v>
      </c>
      <c r="N2821" s="2" t="str">
        <f t="shared" si="267"/>
        <v>Apr</v>
      </c>
      <c r="O2821" s="2" t="str">
        <f t="shared" si="268"/>
        <v>Tue</v>
      </c>
      <c r="P2821" s="2" t="str">
        <f t="shared" si="269"/>
        <v>2021</v>
      </c>
    </row>
    <row r="2822" spans="1:16" x14ac:dyDescent="0.3">
      <c r="A2822" s="2" t="s">
        <v>31</v>
      </c>
      <c r="B2822" s="3">
        <v>44299</v>
      </c>
      <c r="C2822" s="2" t="s">
        <v>33</v>
      </c>
      <c r="D2822" s="2" t="s">
        <v>103</v>
      </c>
      <c r="E2822" s="2" t="s">
        <v>104</v>
      </c>
      <c r="F2822" s="2" t="str">
        <f t="shared" si="264"/>
        <v>Women</v>
      </c>
      <c r="G2822" s="2" t="str">
        <f t="shared" si="265"/>
        <v xml:space="preserve"> Athletic Footwear</v>
      </c>
      <c r="H2822" s="2" t="s">
        <v>18</v>
      </c>
      <c r="I2822" s="2">
        <v>19.999999999999996</v>
      </c>
      <c r="J2822" s="2">
        <v>125</v>
      </c>
      <c r="K2822" s="2">
        <v>2499.9999999999995</v>
      </c>
      <c r="L2822" s="2" t="s">
        <v>80</v>
      </c>
      <c r="M2822" s="2">
        <f t="shared" si="266"/>
        <v>4</v>
      </c>
      <c r="N2822" s="2" t="str">
        <f t="shared" si="267"/>
        <v>Apr</v>
      </c>
      <c r="O2822" s="2" t="str">
        <f t="shared" si="268"/>
        <v>Tue</v>
      </c>
      <c r="P2822" s="2" t="str">
        <f t="shared" si="269"/>
        <v>2021</v>
      </c>
    </row>
    <row r="2823" spans="1:16" x14ac:dyDescent="0.3">
      <c r="A2823" s="2" t="s">
        <v>31</v>
      </c>
      <c r="B2823" s="3">
        <v>44299</v>
      </c>
      <c r="C2823" s="2" t="s">
        <v>33</v>
      </c>
      <c r="D2823" s="2" t="s">
        <v>103</v>
      </c>
      <c r="E2823" s="2" t="s">
        <v>104</v>
      </c>
      <c r="F2823" s="2" t="str">
        <f t="shared" si="264"/>
        <v>Men</v>
      </c>
      <c r="G2823" s="2" t="str">
        <f t="shared" si="265"/>
        <v xml:space="preserve"> Apparel</v>
      </c>
      <c r="H2823" s="2" t="s">
        <v>19</v>
      </c>
      <c r="I2823" s="2">
        <v>40</v>
      </c>
      <c r="J2823" s="2">
        <v>150</v>
      </c>
      <c r="K2823" s="2">
        <v>6000</v>
      </c>
      <c r="L2823" s="2" t="s">
        <v>80</v>
      </c>
      <c r="M2823" s="2">
        <f t="shared" si="266"/>
        <v>4</v>
      </c>
      <c r="N2823" s="2" t="str">
        <f t="shared" si="267"/>
        <v>Apr</v>
      </c>
      <c r="O2823" s="2" t="str">
        <f t="shared" si="268"/>
        <v>Tue</v>
      </c>
      <c r="P2823" s="2" t="str">
        <f t="shared" si="269"/>
        <v>2021</v>
      </c>
    </row>
    <row r="2824" spans="1:16" x14ac:dyDescent="0.3">
      <c r="A2824" s="2" t="s">
        <v>31</v>
      </c>
      <c r="B2824" s="3">
        <v>44299</v>
      </c>
      <c r="C2824" s="2" t="s">
        <v>33</v>
      </c>
      <c r="D2824" s="2" t="s">
        <v>103</v>
      </c>
      <c r="E2824" s="2" t="s">
        <v>104</v>
      </c>
      <c r="F2824" s="2" t="str">
        <f t="shared" si="264"/>
        <v>Women</v>
      </c>
      <c r="G2824" s="2" t="str">
        <f t="shared" si="265"/>
        <v xml:space="preserve"> Apparel</v>
      </c>
      <c r="H2824" s="2" t="s">
        <v>20</v>
      </c>
      <c r="I2824" s="2">
        <v>30.000000000000004</v>
      </c>
      <c r="J2824" s="2">
        <v>300</v>
      </c>
      <c r="K2824" s="2">
        <v>9000.0000000000018</v>
      </c>
      <c r="L2824" s="2" t="s">
        <v>80</v>
      </c>
      <c r="M2824" s="2">
        <f t="shared" si="266"/>
        <v>4</v>
      </c>
      <c r="N2824" s="2" t="str">
        <f t="shared" si="267"/>
        <v>Apr</v>
      </c>
      <c r="O2824" s="2" t="str">
        <f t="shared" si="268"/>
        <v>Tue</v>
      </c>
      <c r="P2824" s="2" t="str">
        <f t="shared" si="269"/>
        <v>2021</v>
      </c>
    </row>
    <row r="2825" spans="1:16" x14ac:dyDescent="0.3">
      <c r="A2825" s="2" t="s">
        <v>31</v>
      </c>
      <c r="B2825" s="3">
        <v>44328</v>
      </c>
      <c r="C2825" s="2" t="s">
        <v>33</v>
      </c>
      <c r="D2825" s="2" t="s">
        <v>103</v>
      </c>
      <c r="E2825" s="2" t="s">
        <v>104</v>
      </c>
      <c r="F2825" s="2" t="str">
        <f t="shared" si="264"/>
        <v>Men</v>
      </c>
      <c r="G2825" s="2" t="str">
        <f t="shared" si="265"/>
        <v xml:space="preserve"> Street Footwear</v>
      </c>
      <c r="H2825" s="2" t="s">
        <v>14</v>
      </c>
      <c r="I2825" s="2">
        <v>40</v>
      </c>
      <c r="J2825" s="2">
        <v>570</v>
      </c>
      <c r="K2825" s="2">
        <v>22800</v>
      </c>
      <c r="L2825" s="2" t="s">
        <v>80</v>
      </c>
      <c r="M2825" s="2">
        <f t="shared" si="266"/>
        <v>5</v>
      </c>
      <c r="N2825" s="2" t="str">
        <f t="shared" si="267"/>
        <v>May</v>
      </c>
      <c r="O2825" s="2" t="str">
        <f t="shared" si="268"/>
        <v>Wed</v>
      </c>
      <c r="P2825" s="2" t="str">
        <f t="shared" si="269"/>
        <v>2021</v>
      </c>
    </row>
    <row r="2826" spans="1:16" x14ac:dyDescent="0.3">
      <c r="A2826" s="2" t="s">
        <v>31</v>
      </c>
      <c r="B2826" s="3">
        <v>44328</v>
      </c>
      <c r="C2826" s="2" t="s">
        <v>33</v>
      </c>
      <c r="D2826" s="2" t="s">
        <v>103</v>
      </c>
      <c r="E2826" s="2" t="s">
        <v>104</v>
      </c>
      <c r="F2826" s="2" t="str">
        <f t="shared" si="264"/>
        <v>Men</v>
      </c>
      <c r="G2826" s="2" t="str">
        <f t="shared" si="265"/>
        <v xml:space="preserve"> Athletic Footwear</v>
      </c>
      <c r="H2826" s="2" t="s">
        <v>16</v>
      </c>
      <c r="I2826" s="2">
        <v>40</v>
      </c>
      <c r="J2826" s="2">
        <v>275</v>
      </c>
      <c r="K2826" s="2">
        <v>11000</v>
      </c>
      <c r="L2826" s="2" t="s">
        <v>80</v>
      </c>
      <c r="M2826" s="2">
        <f t="shared" si="266"/>
        <v>5</v>
      </c>
      <c r="N2826" s="2" t="str">
        <f t="shared" si="267"/>
        <v>May</v>
      </c>
      <c r="O2826" s="2" t="str">
        <f t="shared" si="268"/>
        <v>Wed</v>
      </c>
      <c r="P2826" s="2" t="str">
        <f t="shared" si="269"/>
        <v>2021</v>
      </c>
    </row>
    <row r="2827" spans="1:16" x14ac:dyDescent="0.3">
      <c r="A2827" s="2" t="s">
        <v>31</v>
      </c>
      <c r="B2827" s="3">
        <v>44328</v>
      </c>
      <c r="C2827" s="2" t="s">
        <v>33</v>
      </c>
      <c r="D2827" s="2" t="s">
        <v>103</v>
      </c>
      <c r="E2827" s="2" t="s">
        <v>104</v>
      </c>
      <c r="F2827" s="2" t="str">
        <f t="shared" si="264"/>
        <v>Women</v>
      </c>
      <c r="G2827" s="2" t="str">
        <f t="shared" si="265"/>
        <v xml:space="preserve"> Street Footwear</v>
      </c>
      <c r="H2827" s="2" t="s">
        <v>17</v>
      </c>
      <c r="I2827" s="2">
        <v>35</v>
      </c>
      <c r="J2827" s="2">
        <v>250</v>
      </c>
      <c r="K2827" s="2">
        <v>8750</v>
      </c>
      <c r="L2827" s="2" t="s">
        <v>80</v>
      </c>
      <c r="M2827" s="2">
        <f t="shared" si="266"/>
        <v>5</v>
      </c>
      <c r="N2827" s="2" t="str">
        <f t="shared" si="267"/>
        <v>May</v>
      </c>
      <c r="O2827" s="2" t="str">
        <f t="shared" si="268"/>
        <v>Wed</v>
      </c>
      <c r="P2827" s="2" t="str">
        <f t="shared" si="269"/>
        <v>2021</v>
      </c>
    </row>
    <row r="2828" spans="1:16" x14ac:dyDescent="0.3">
      <c r="A2828" s="2" t="s">
        <v>31</v>
      </c>
      <c r="B2828" s="3">
        <v>44328</v>
      </c>
      <c r="C2828" s="2" t="s">
        <v>33</v>
      </c>
      <c r="D2828" s="2" t="s">
        <v>103</v>
      </c>
      <c r="E2828" s="2" t="s">
        <v>104</v>
      </c>
      <c r="F2828" s="2" t="str">
        <f t="shared" si="264"/>
        <v>Women</v>
      </c>
      <c r="G2828" s="2" t="str">
        <f t="shared" si="265"/>
        <v xml:space="preserve"> Athletic Footwear</v>
      </c>
      <c r="H2828" s="2" t="s">
        <v>18</v>
      </c>
      <c r="I2828" s="2">
        <v>35</v>
      </c>
      <c r="J2828" s="2">
        <v>200</v>
      </c>
      <c r="K2828" s="2">
        <v>7000</v>
      </c>
      <c r="L2828" s="2" t="s">
        <v>80</v>
      </c>
      <c r="M2828" s="2">
        <f t="shared" si="266"/>
        <v>5</v>
      </c>
      <c r="N2828" s="2" t="str">
        <f t="shared" si="267"/>
        <v>May</v>
      </c>
      <c r="O2828" s="2" t="str">
        <f t="shared" si="268"/>
        <v>Wed</v>
      </c>
      <c r="P2828" s="2" t="str">
        <f t="shared" si="269"/>
        <v>2021</v>
      </c>
    </row>
    <row r="2829" spans="1:16" x14ac:dyDescent="0.3">
      <c r="A2829" s="2" t="s">
        <v>31</v>
      </c>
      <c r="B2829" s="3">
        <v>44328</v>
      </c>
      <c r="C2829" s="2" t="s">
        <v>33</v>
      </c>
      <c r="D2829" s="2" t="s">
        <v>103</v>
      </c>
      <c r="E2829" s="2" t="s">
        <v>104</v>
      </c>
      <c r="F2829" s="2" t="str">
        <f t="shared" si="264"/>
        <v>Men</v>
      </c>
      <c r="G2829" s="2" t="str">
        <f t="shared" si="265"/>
        <v xml:space="preserve"> Apparel</v>
      </c>
      <c r="H2829" s="2" t="s">
        <v>19</v>
      </c>
      <c r="I2829" s="2">
        <v>44.999999999999993</v>
      </c>
      <c r="J2829" s="2">
        <v>225</v>
      </c>
      <c r="K2829" s="2">
        <v>10124.999999999998</v>
      </c>
      <c r="L2829" s="2" t="s">
        <v>80</v>
      </c>
      <c r="M2829" s="2">
        <f t="shared" si="266"/>
        <v>5</v>
      </c>
      <c r="N2829" s="2" t="str">
        <f t="shared" si="267"/>
        <v>May</v>
      </c>
      <c r="O2829" s="2" t="str">
        <f t="shared" si="268"/>
        <v>Wed</v>
      </c>
      <c r="P2829" s="2" t="str">
        <f t="shared" si="269"/>
        <v>2021</v>
      </c>
    </row>
    <row r="2830" spans="1:16" x14ac:dyDescent="0.3">
      <c r="A2830" s="2" t="s">
        <v>31</v>
      </c>
      <c r="B2830" s="3">
        <v>44328</v>
      </c>
      <c r="C2830" s="2" t="s">
        <v>33</v>
      </c>
      <c r="D2830" s="2" t="s">
        <v>103</v>
      </c>
      <c r="E2830" s="2" t="s">
        <v>104</v>
      </c>
      <c r="F2830" s="2" t="str">
        <f t="shared" si="264"/>
        <v>Women</v>
      </c>
      <c r="G2830" s="2" t="str">
        <f t="shared" si="265"/>
        <v xml:space="preserve"> Apparel</v>
      </c>
      <c r="H2830" s="2" t="s">
        <v>20</v>
      </c>
      <c r="I2830" s="2">
        <v>44.999999999999993</v>
      </c>
      <c r="J2830" s="2">
        <v>325</v>
      </c>
      <c r="K2830" s="2">
        <v>14624.999999999998</v>
      </c>
      <c r="L2830" s="2" t="s">
        <v>80</v>
      </c>
      <c r="M2830" s="2">
        <f t="shared" si="266"/>
        <v>5</v>
      </c>
      <c r="N2830" s="2" t="str">
        <f t="shared" si="267"/>
        <v>May</v>
      </c>
      <c r="O2830" s="2" t="str">
        <f t="shared" si="268"/>
        <v>Wed</v>
      </c>
      <c r="P2830" s="2" t="str">
        <f t="shared" si="269"/>
        <v>2021</v>
      </c>
    </row>
    <row r="2831" spans="1:16" x14ac:dyDescent="0.3">
      <c r="A2831" s="2" t="s">
        <v>31</v>
      </c>
      <c r="B2831" s="3">
        <v>44361</v>
      </c>
      <c r="C2831" s="2" t="s">
        <v>33</v>
      </c>
      <c r="D2831" s="2" t="s">
        <v>103</v>
      </c>
      <c r="E2831" s="2" t="s">
        <v>104</v>
      </c>
      <c r="F2831" s="2" t="str">
        <f t="shared" si="264"/>
        <v>Men</v>
      </c>
      <c r="G2831" s="2" t="str">
        <f t="shared" si="265"/>
        <v xml:space="preserve"> Street Footwear</v>
      </c>
      <c r="H2831" s="2" t="s">
        <v>14</v>
      </c>
      <c r="I2831" s="2">
        <v>40</v>
      </c>
      <c r="J2831" s="2">
        <v>575</v>
      </c>
      <c r="K2831" s="2">
        <v>23000</v>
      </c>
      <c r="L2831" s="2" t="s">
        <v>80</v>
      </c>
      <c r="M2831" s="2">
        <f t="shared" si="266"/>
        <v>6</v>
      </c>
      <c r="N2831" s="2" t="str">
        <f t="shared" si="267"/>
        <v>Jun</v>
      </c>
      <c r="O2831" s="2" t="str">
        <f t="shared" si="268"/>
        <v>Mon</v>
      </c>
      <c r="P2831" s="2" t="str">
        <f t="shared" si="269"/>
        <v>2021</v>
      </c>
    </row>
    <row r="2832" spans="1:16" x14ac:dyDescent="0.3">
      <c r="A2832" s="2" t="s">
        <v>31</v>
      </c>
      <c r="B2832" s="3">
        <v>44361</v>
      </c>
      <c r="C2832" s="2" t="s">
        <v>33</v>
      </c>
      <c r="D2832" s="2" t="s">
        <v>103</v>
      </c>
      <c r="E2832" s="2" t="s">
        <v>104</v>
      </c>
      <c r="F2832" s="2" t="str">
        <f t="shared" si="264"/>
        <v>Men</v>
      </c>
      <c r="G2832" s="2" t="str">
        <f t="shared" si="265"/>
        <v xml:space="preserve"> Athletic Footwear</v>
      </c>
      <c r="H2832" s="2" t="s">
        <v>16</v>
      </c>
      <c r="I2832" s="2">
        <v>35</v>
      </c>
      <c r="J2832" s="2">
        <v>325</v>
      </c>
      <c r="K2832" s="2">
        <v>11375</v>
      </c>
      <c r="L2832" s="2" t="s">
        <v>80</v>
      </c>
      <c r="M2832" s="2">
        <f t="shared" si="266"/>
        <v>6</v>
      </c>
      <c r="N2832" s="2" t="str">
        <f t="shared" si="267"/>
        <v>Jun</v>
      </c>
      <c r="O2832" s="2" t="str">
        <f t="shared" si="268"/>
        <v>Mon</v>
      </c>
      <c r="P2832" s="2" t="str">
        <f t="shared" si="269"/>
        <v>2021</v>
      </c>
    </row>
    <row r="2833" spans="1:16" x14ac:dyDescent="0.3">
      <c r="A2833" s="2" t="s">
        <v>31</v>
      </c>
      <c r="B2833" s="3">
        <v>44361</v>
      </c>
      <c r="C2833" s="2" t="s">
        <v>33</v>
      </c>
      <c r="D2833" s="2" t="s">
        <v>103</v>
      </c>
      <c r="E2833" s="2" t="s">
        <v>104</v>
      </c>
      <c r="F2833" s="2" t="str">
        <f t="shared" si="264"/>
        <v>Women</v>
      </c>
      <c r="G2833" s="2" t="str">
        <f t="shared" si="265"/>
        <v xml:space="preserve"> Street Footwear</v>
      </c>
      <c r="H2833" s="2" t="s">
        <v>17</v>
      </c>
      <c r="I2833" s="2">
        <v>40</v>
      </c>
      <c r="J2833" s="2">
        <v>300</v>
      </c>
      <c r="K2833" s="2">
        <v>12000</v>
      </c>
      <c r="L2833" s="2" t="s">
        <v>80</v>
      </c>
      <c r="M2833" s="2">
        <f t="shared" si="266"/>
        <v>6</v>
      </c>
      <c r="N2833" s="2" t="str">
        <f t="shared" si="267"/>
        <v>Jun</v>
      </c>
      <c r="O2833" s="2" t="str">
        <f t="shared" si="268"/>
        <v>Mon</v>
      </c>
      <c r="P2833" s="2" t="str">
        <f t="shared" si="269"/>
        <v>2021</v>
      </c>
    </row>
    <row r="2834" spans="1:16" x14ac:dyDescent="0.3">
      <c r="A2834" s="2" t="s">
        <v>31</v>
      </c>
      <c r="B2834" s="3">
        <v>44361</v>
      </c>
      <c r="C2834" s="2" t="s">
        <v>33</v>
      </c>
      <c r="D2834" s="2" t="s">
        <v>103</v>
      </c>
      <c r="E2834" s="2" t="s">
        <v>104</v>
      </c>
      <c r="F2834" s="2" t="str">
        <f t="shared" si="264"/>
        <v>Women</v>
      </c>
      <c r="G2834" s="2" t="str">
        <f t="shared" si="265"/>
        <v xml:space="preserve"> Athletic Footwear</v>
      </c>
      <c r="H2834" s="2" t="s">
        <v>18</v>
      </c>
      <c r="I2834" s="2">
        <v>40</v>
      </c>
      <c r="J2834" s="2">
        <v>275</v>
      </c>
      <c r="K2834" s="2">
        <v>11000</v>
      </c>
      <c r="L2834" s="2" t="s">
        <v>80</v>
      </c>
      <c r="M2834" s="2">
        <f t="shared" si="266"/>
        <v>6</v>
      </c>
      <c r="N2834" s="2" t="str">
        <f t="shared" si="267"/>
        <v>Jun</v>
      </c>
      <c r="O2834" s="2" t="str">
        <f t="shared" si="268"/>
        <v>Mon</v>
      </c>
      <c r="P2834" s="2" t="str">
        <f t="shared" si="269"/>
        <v>2021</v>
      </c>
    </row>
    <row r="2835" spans="1:16" x14ac:dyDescent="0.3">
      <c r="A2835" s="2" t="s">
        <v>31</v>
      </c>
      <c r="B2835" s="3">
        <v>44361</v>
      </c>
      <c r="C2835" s="2" t="s">
        <v>33</v>
      </c>
      <c r="D2835" s="2" t="s">
        <v>103</v>
      </c>
      <c r="E2835" s="2" t="s">
        <v>104</v>
      </c>
      <c r="F2835" s="2" t="str">
        <f t="shared" si="264"/>
        <v>Men</v>
      </c>
      <c r="G2835" s="2" t="str">
        <f t="shared" si="265"/>
        <v xml:space="preserve"> Apparel</v>
      </c>
      <c r="H2835" s="2" t="s">
        <v>19</v>
      </c>
      <c r="I2835" s="2">
        <v>54.999999999999993</v>
      </c>
      <c r="J2835" s="2">
        <v>275</v>
      </c>
      <c r="K2835" s="2">
        <v>15124.999999999998</v>
      </c>
      <c r="L2835" s="2" t="s">
        <v>80</v>
      </c>
      <c r="M2835" s="2">
        <f t="shared" si="266"/>
        <v>6</v>
      </c>
      <c r="N2835" s="2" t="str">
        <f t="shared" si="267"/>
        <v>Jun</v>
      </c>
      <c r="O2835" s="2" t="str">
        <f t="shared" si="268"/>
        <v>Mon</v>
      </c>
      <c r="P2835" s="2" t="str">
        <f t="shared" si="269"/>
        <v>2021</v>
      </c>
    </row>
    <row r="2836" spans="1:16" x14ac:dyDescent="0.3">
      <c r="A2836" s="2" t="s">
        <v>31</v>
      </c>
      <c r="B2836" s="3">
        <v>44361</v>
      </c>
      <c r="C2836" s="2" t="s">
        <v>33</v>
      </c>
      <c r="D2836" s="2" t="s">
        <v>103</v>
      </c>
      <c r="E2836" s="2" t="s">
        <v>104</v>
      </c>
      <c r="F2836" s="2" t="str">
        <f t="shared" si="264"/>
        <v>Women</v>
      </c>
      <c r="G2836" s="2" t="str">
        <f t="shared" si="265"/>
        <v xml:space="preserve"> Apparel</v>
      </c>
      <c r="H2836" s="2" t="s">
        <v>20</v>
      </c>
      <c r="I2836" s="2">
        <v>60</v>
      </c>
      <c r="J2836" s="2">
        <v>450</v>
      </c>
      <c r="K2836" s="2">
        <v>27000</v>
      </c>
      <c r="L2836" s="2" t="s">
        <v>80</v>
      </c>
      <c r="M2836" s="2">
        <f t="shared" si="266"/>
        <v>6</v>
      </c>
      <c r="N2836" s="2" t="str">
        <f t="shared" si="267"/>
        <v>Jun</v>
      </c>
      <c r="O2836" s="2" t="str">
        <f t="shared" si="268"/>
        <v>Mon</v>
      </c>
      <c r="P2836" s="2" t="str">
        <f t="shared" si="269"/>
        <v>2021</v>
      </c>
    </row>
    <row r="2837" spans="1:16" x14ac:dyDescent="0.3">
      <c r="A2837" s="2" t="s">
        <v>31</v>
      </c>
      <c r="B2837" s="3">
        <v>44389</v>
      </c>
      <c r="C2837" s="2" t="s">
        <v>33</v>
      </c>
      <c r="D2837" s="2" t="s">
        <v>103</v>
      </c>
      <c r="E2837" s="2" t="s">
        <v>104</v>
      </c>
      <c r="F2837" s="2" t="str">
        <f t="shared" si="264"/>
        <v>Men</v>
      </c>
      <c r="G2837" s="2" t="str">
        <f t="shared" si="265"/>
        <v xml:space="preserve"> Street Footwear</v>
      </c>
      <c r="H2837" s="2" t="s">
        <v>14</v>
      </c>
      <c r="I2837" s="2">
        <v>54.999999999999993</v>
      </c>
      <c r="J2837" s="2">
        <v>675</v>
      </c>
      <c r="K2837" s="2">
        <v>37124.999999999993</v>
      </c>
      <c r="L2837" s="2" t="s">
        <v>80</v>
      </c>
      <c r="M2837" s="2">
        <f t="shared" si="266"/>
        <v>7</v>
      </c>
      <c r="N2837" s="2" t="str">
        <f t="shared" si="267"/>
        <v>Jul</v>
      </c>
      <c r="O2837" s="2" t="str">
        <f t="shared" si="268"/>
        <v>Mon</v>
      </c>
      <c r="P2837" s="2" t="str">
        <f t="shared" si="269"/>
        <v>2021</v>
      </c>
    </row>
    <row r="2838" spans="1:16" x14ac:dyDescent="0.3">
      <c r="A2838" s="2" t="s">
        <v>31</v>
      </c>
      <c r="B2838" s="3">
        <v>44389</v>
      </c>
      <c r="C2838" s="2" t="s">
        <v>33</v>
      </c>
      <c r="D2838" s="2" t="s">
        <v>103</v>
      </c>
      <c r="E2838" s="2" t="s">
        <v>104</v>
      </c>
      <c r="F2838" s="2" t="str">
        <f t="shared" si="264"/>
        <v>Men</v>
      </c>
      <c r="G2838" s="2" t="str">
        <f t="shared" si="265"/>
        <v xml:space="preserve"> Athletic Footwear</v>
      </c>
      <c r="H2838" s="2" t="s">
        <v>16</v>
      </c>
      <c r="I2838" s="2">
        <v>50</v>
      </c>
      <c r="J2838" s="2">
        <v>425</v>
      </c>
      <c r="K2838" s="2">
        <v>21250</v>
      </c>
      <c r="L2838" s="2" t="s">
        <v>80</v>
      </c>
      <c r="M2838" s="2">
        <f t="shared" si="266"/>
        <v>7</v>
      </c>
      <c r="N2838" s="2" t="str">
        <f t="shared" si="267"/>
        <v>Jul</v>
      </c>
      <c r="O2838" s="2" t="str">
        <f t="shared" si="268"/>
        <v>Mon</v>
      </c>
      <c r="P2838" s="2" t="str">
        <f t="shared" si="269"/>
        <v>2021</v>
      </c>
    </row>
    <row r="2839" spans="1:16" x14ac:dyDescent="0.3">
      <c r="A2839" s="2" t="s">
        <v>31</v>
      </c>
      <c r="B2839" s="3">
        <v>44389</v>
      </c>
      <c r="C2839" s="2" t="s">
        <v>33</v>
      </c>
      <c r="D2839" s="2" t="s">
        <v>103</v>
      </c>
      <c r="E2839" s="2" t="s">
        <v>104</v>
      </c>
      <c r="F2839" s="2" t="str">
        <f t="shared" si="264"/>
        <v>Women</v>
      </c>
      <c r="G2839" s="2" t="str">
        <f t="shared" si="265"/>
        <v xml:space="preserve"> Street Footwear</v>
      </c>
      <c r="H2839" s="2" t="s">
        <v>17</v>
      </c>
      <c r="I2839" s="2">
        <v>45</v>
      </c>
      <c r="J2839" s="2">
        <v>350</v>
      </c>
      <c r="K2839" s="2">
        <v>15750</v>
      </c>
      <c r="L2839" s="2" t="s">
        <v>80</v>
      </c>
      <c r="M2839" s="2">
        <f t="shared" si="266"/>
        <v>7</v>
      </c>
      <c r="N2839" s="2" t="str">
        <f t="shared" si="267"/>
        <v>Jul</v>
      </c>
      <c r="O2839" s="2" t="str">
        <f t="shared" si="268"/>
        <v>Mon</v>
      </c>
      <c r="P2839" s="2" t="str">
        <f t="shared" si="269"/>
        <v>2021</v>
      </c>
    </row>
    <row r="2840" spans="1:16" x14ac:dyDescent="0.3">
      <c r="A2840" s="2" t="s">
        <v>31</v>
      </c>
      <c r="B2840" s="3">
        <v>44389</v>
      </c>
      <c r="C2840" s="2" t="s">
        <v>33</v>
      </c>
      <c r="D2840" s="2" t="s">
        <v>103</v>
      </c>
      <c r="E2840" s="2" t="s">
        <v>104</v>
      </c>
      <c r="F2840" s="2" t="str">
        <f t="shared" si="264"/>
        <v>Women</v>
      </c>
      <c r="G2840" s="2" t="str">
        <f t="shared" si="265"/>
        <v xml:space="preserve"> Athletic Footwear</v>
      </c>
      <c r="H2840" s="2" t="s">
        <v>18</v>
      </c>
      <c r="I2840" s="2">
        <v>45</v>
      </c>
      <c r="J2840" s="2">
        <v>300</v>
      </c>
      <c r="K2840" s="2">
        <v>13500</v>
      </c>
      <c r="L2840" s="2" t="s">
        <v>80</v>
      </c>
      <c r="M2840" s="2">
        <f t="shared" si="266"/>
        <v>7</v>
      </c>
      <c r="N2840" s="2" t="str">
        <f t="shared" si="267"/>
        <v>Jul</v>
      </c>
      <c r="O2840" s="2" t="str">
        <f t="shared" si="268"/>
        <v>Mon</v>
      </c>
      <c r="P2840" s="2" t="str">
        <f t="shared" si="269"/>
        <v>2021</v>
      </c>
    </row>
    <row r="2841" spans="1:16" x14ac:dyDescent="0.3">
      <c r="A2841" s="2" t="s">
        <v>31</v>
      </c>
      <c r="B2841" s="3">
        <v>44389</v>
      </c>
      <c r="C2841" s="2" t="s">
        <v>33</v>
      </c>
      <c r="D2841" s="2" t="s">
        <v>103</v>
      </c>
      <c r="E2841" s="2" t="s">
        <v>104</v>
      </c>
      <c r="F2841" s="2" t="str">
        <f t="shared" si="264"/>
        <v>Men</v>
      </c>
      <c r="G2841" s="2" t="str">
        <f t="shared" si="265"/>
        <v xml:space="preserve"> Apparel</v>
      </c>
      <c r="H2841" s="2" t="s">
        <v>19</v>
      </c>
      <c r="I2841" s="2">
        <v>60</v>
      </c>
      <c r="J2841" s="2">
        <v>325</v>
      </c>
      <c r="K2841" s="2">
        <v>19500</v>
      </c>
      <c r="L2841" s="2" t="s">
        <v>80</v>
      </c>
      <c r="M2841" s="2">
        <f t="shared" si="266"/>
        <v>7</v>
      </c>
      <c r="N2841" s="2" t="str">
        <f t="shared" si="267"/>
        <v>Jul</v>
      </c>
      <c r="O2841" s="2" t="str">
        <f t="shared" si="268"/>
        <v>Mon</v>
      </c>
      <c r="P2841" s="2" t="str">
        <f t="shared" si="269"/>
        <v>2021</v>
      </c>
    </row>
    <row r="2842" spans="1:16" x14ac:dyDescent="0.3">
      <c r="A2842" s="2" t="s">
        <v>31</v>
      </c>
      <c r="B2842" s="3">
        <v>44389</v>
      </c>
      <c r="C2842" s="2" t="s">
        <v>33</v>
      </c>
      <c r="D2842" s="2" t="s">
        <v>103</v>
      </c>
      <c r="E2842" s="2" t="s">
        <v>104</v>
      </c>
      <c r="F2842" s="2" t="str">
        <f t="shared" si="264"/>
        <v>Women</v>
      </c>
      <c r="G2842" s="2" t="str">
        <f t="shared" si="265"/>
        <v xml:space="preserve"> Apparel</v>
      </c>
      <c r="H2842" s="2" t="s">
        <v>20</v>
      </c>
      <c r="I2842" s="2">
        <v>65</v>
      </c>
      <c r="J2842" s="2">
        <v>500</v>
      </c>
      <c r="K2842" s="2">
        <v>32500</v>
      </c>
      <c r="L2842" s="2" t="s">
        <v>80</v>
      </c>
      <c r="M2842" s="2">
        <f t="shared" si="266"/>
        <v>7</v>
      </c>
      <c r="N2842" s="2" t="str">
        <f t="shared" si="267"/>
        <v>Jul</v>
      </c>
      <c r="O2842" s="2" t="str">
        <f t="shared" si="268"/>
        <v>Mon</v>
      </c>
      <c r="P2842" s="2" t="str">
        <f t="shared" si="269"/>
        <v>2021</v>
      </c>
    </row>
    <row r="2843" spans="1:16" x14ac:dyDescent="0.3">
      <c r="A2843" s="2" t="s">
        <v>31</v>
      </c>
      <c r="B2843" s="3">
        <v>44421</v>
      </c>
      <c r="C2843" s="2" t="s">
        <v>33</v>
      </c>
      <c r="D2843" s="2" t="s">
        <v>103</v>
      </c>
      <c r="E2843" s="2" t="s">
        <v>104</v>
      </c>
      <c r="F2843" s="2" t="str">
        <f t="shared" si="264"/>
        <v>Men</v>
      </c>
      <c r="G2843" s="2" t="str">
        <f t="shared" si="265"/>
        <v xml:space="preserve"> Street Footwear</v>
      </c>
      <c r="H2843" s="2" t="s">
        <v>14</v>
      </c>
      <c r="I2843" s="2">
        <v>60</v>
      </c>
      <c r="J2843" s="2">
        <v>650</v>
      </c>
      <c r="K2843" s="2">
        <v>39000</v>
      </c>
      <c r="L2843" s="2" t="s">
        <v>80</v>
      </c>
      <c r="M2843" s="2">
        <f t="shared" si="266"/>
        <v>8</v>
      </c>
      <c r="N2843" s="2" t="str">
        <f t="shared" si="267"/>
        <v>Aug</v>
      </c>
      <c r="O2843" s="2" t="str">
        <f t="shared" si="268"/>
        <v>Fri</v>
      </c>
      <c r="P2843" s="2" t="str">
        <f t="shared" si="269"/>
        <v>2021</v>
      </c>
    </row>
    <row r="2844" spans="1:16" x14ac:dyDescent="0.3">
      <c r="A2844" s="2" t="s">
        <v>31</v>
      </c>
      <c r="B2844" s="3">
        <v>44421</v>
      </c>
      <c r="C2844" s="2" t="s">
        <v>33</v>
      </c>
      <c r="D2844" s="2" t="s">
        <v>103</v>
      </c>
      <c r="E2844" s="2" t="s">
        <v>104</v>
      </c>
      <c r="F2844" s="2" t="str">
        <f t="shared" si="264"/>
        <v>Men</v>
      </c>
      <c r="G2844" s="2" t="str">
        <f t="shared" si="265"/>
        <v xml:space="preserve"> Athletic Footwear</v>
      </c>
      <c r="H2844" s="2" t="s">
        <v>16</v>
      </c>
      <c r="I2844" s="2">
        <v>55.000000000000007</v>
      </c>
      <c r="J2844" s="2">
        <v>425</v>
      </c>
      <c r="K2844" s="2">
        <v>23375.000000000004</v>
      </c>
      <c r="L2844" s="2" t="s">
        <v>80</v>
      </c>
      <c r="M2844" s="2">
        <f t="shared" si="266"/>
        <v>8</v>
      </c>
      <c r="N2844" s="2" t="str">
        <f t="shared" si="267"/>
        <v>Aug</v>
      </c>
      <c r="O2844" s="2" t="str">
        <f t="shared" si="268"/>
        <v>Fri</v>
      </c>
      <c r="P2844" s="2" t="str">
        <f t="shared" si="269"/>
        <v>2021</v>
      </c>
    </row>
    <row r="2845" spans="1:16" x14ac:dyDescent="0.3">
      <c r="A2845" s="2" t="s">
        <v>31</v>
      </c>
      <c r="B2845" s="3">
        <v>44421</v>
      </c>
      <c r="C2845" s="2" t="s">
        <v>33</v>
      </c>
      <c r="D2845" s="2" t="s">
        <v>103</v>
      </c>
      <c r="E2845" s="2" t="s">
        <v>104</v>
      </c>
      <c r="F2845" s="2" t="str">
        <f t="shared" si="264"/>
        <v>Women</v>
      </c>
      <c r="G2845" s="2" t="str">
        <f t="shared" si="265"/>
        <v xml:space="preserve"> Street Footwear</v>
      </c>
      <c r="H2845" s="2" t="s">
        <v>17</v>
      </c>
      <c r="I2845" s="2">
        <v>50</v>
      </c>
      <c r="J2845" s="2">
        <v>350</v>
      </c>
      <c r="K2845" s="2">
        <v>17500</v>
      </c>
      <c r="L2845" s="2" t="s">
        <v>80</v>
      </c>
      <c r="M2845" s="2">
        <f t="shared" si="266"/>
        <v>8</v>
      </c>
      <c r="N2845" s="2" t="str">
        <f t="shared" si="267"/>
        <v>Aug</v>
      </c>
      <c r="O2845" s="2" t="str">
        <f t="shared" si="268"/>
        <v>Fri</v>
      </c>
      <c r="P2845" s="2" t="str">
        <f t="shared" si="269"/>
        <v>2021</v>
      </c>
    </row>
    <row r="2846" spans="1:16" x14ac:dyDescent="0.3">
      <c r="A2846" s="2" t="s">
        <v>31</v>
      </c>
      <c r="B2846" s="3">
        <v>44421</v>
      </c>
      <c r="C2846" s="2" t="s">
        <v>33</v>
      </c>
      <c r="D2846" s="2" t="s">
        <v>103</v>
      </c>
      <c r="E2846" s="2" t="s">
        <v>104</v>
      </c>
      <c r="F2846" s="2" t="str">
        <f t="shared" si="264"/>
        <v>Women</v>
      </c>
      <c r="G2846" s="2" t="str">
        <f t="shared" si="265"/>
        <v xml:space="preserve"> Athletic Footwear</v>
      </c>
      <c r="H2846" s="2" t="s">
        <v>18</v>
      </c>
      <c r="I2846" s="2">
        <v>40</v>
      </c>
      <c r="J2846" s="2">
        <v>300</v>
      </c>
      <c r="K2846" s="2">
        <v>12000</v>
      </c>
      <c r="L2846" s="2" t="s">
        <v>80</v>
      </c>
      <c r="M2846" s="2">
        <f t="shared" si="266"/>
        <v>8</v>
      </c>
      <c r="N2846" s="2" t="str">
        <f t="shared" si="267"/>
        <v>Aug</v>
      </c>
      <c r="O2846" s="2" t="str">
        <f t="shared" si="268"/>
        <v>Fri</v>
      </c>
      <c r="P2846" s="2" t="str">
        <f t="shared" si="269"/>
        <v>2021</v>
      </c>
    </row>
    <row r="2847" spans="1:16" x14ac:dyDescent="0.3">
      <c r="A2847" s="2" t="s">
        <v>31</v>
      </c>
      <c r="B2847" s="3">
        <v>44421</v>
      </c>
      <c r="C2847" s="2" t="s">
        <v>33</v>
      </c>
      <c r="D2847" s="2" t="s">
        <v>103</v>
      </c>
      <c r="E2847" s="2" t="s">
        <v>104</v>
      </c>
      <c r="F2847" s="2" t="str">
        <f t="shared" si="264"/>
        <v>Men</v>
      </c>
      <c r="G2847" s="2" t="str">
        <f t="shared" si="265"/>
        <v xml:space="preserve"> Apparel</v>
      </c>
      <c r="H2847" s="2" t="s">
        <v>19</v>
      </c>
      <c r="I2847" s="2">
        <v>50</v>
      </c>
      <c r="J2847" s="2">
        <v>275</v>
      </c>
      <c r="K2847" s="2">
        <v>13750</v>
      </c>
      <c r="L2847" s="2" t="s">
        <v>80</v>
      </c>
      <c r="M2847" s="2">
        <f t="shared" si="266"/>
        <v>8</v>
      </c>
      <c r="N2847" s="2" t="str">
        <f t="shared" si="267"/>
        <v>Aug</v>
      </c>
      <c r="O2847" s="2" t="str">
        <f t="shared" si="268"/>
        <v>Fri</v>
      </c>
      <c r="P2847" s="2" t="str">
        <f t="shared" si="269"/>
        <v>2021</v>
      </c>
    </row>
    <row r="2848" spans="1:16" x14ac:dyDescent="0.3">
      <c r="A2848" s="2" t="s">
        <v>31</v>
      </c>
      <c r="B2848" s="3">
        <v>44421</v>
      </c>
      <c r="C2848" s="2" t="s">
        <v>33</v>
      </c>
      <c r="D2848" s="2" t="s">
        <v>103</v>
      </c>
      <c r="E2848" s="2" t="s">
        <v>104</v>
      </c>
      <c r="F2848" s="2" t="str">
        <f t="shared" si="264"/>
        <v>Women</v>
      </c>
      <c r="G2848" s="2" t="str">
        <f t="shared" si="265"/>
        <v xml:space="preserve"> Apparel</v>
      </c>
      <c r="H2848" s="2" t="s">
        <v>20</v>
      </c>
      <c r="I2848" s="2">
        <v>55.000000000000007</v>
      </c>
      <c r="J2848" s="2">
        <v>450</v>
      </c>
      <c r="K2848" s="2">
        <v>24750.000000000004</v>
      </c>
      <c r="L2848" s="2" t="s">
        <v>80</v>
      </c>
      <c r="M2848" s="2">
        <f t="shared" si="266"/>
        <v>8</v>
      </c>
      <c r="N2848" s="2" t="str">
        <f t="shared" si="267"/>
        <v>Aug</v>
      </c>
      <c r="O2848" s="2" t="str">
        <f t="shared" si="268"/>
        <v>Fri</v>
      </c>
      <c r="P2848" s="2" t="str">
        <f t="shared" si="269"/>
        <v>2021</v>
      </c>
    </row>
    <row r="2849" spans="1:16" x14ac:dyDescent="0.3">
      <c r="A2849" s="2" t="s">
        <v>31</v>
      </c>
      <c r="B2849" s="3">
        <v>44451</v>
      </c>
      <c r="C2849" s="2" t="s">
        <v>33</v>
      </c>
      <c r="D2849" s="2" t="s">
        <v>103</v>
      </c>
      <c r="E2849" s="2" t="s">
        <v>104</v>
      </c>
      <c r="F2849" s="2" t="str">
        <f t="shared" si="264"/>
        <v>Men</v>
      </c>
      <c r="G2849" s="2" t="str">
        <f t="shared" si="265"/>
        <v xml:space="preserve"> Street Footwear</v>
      </c>
      <c r="H2849" s="2" t="s">
        <v>14</v>
      </c>
      <c r="I2849" s="2">
        <v>50</v>
      </c>
      <c r="J2849" s="2">
        <v>550</v>
      </c>
      <c r="K2849" s="2">
        <v>27500</v>
      </c>
      <c r="L2849" s="2" t="s">
        <v>80</v>
      </c>
      <c r="M2849" s="2">
        <f t="shared" si="266"/>
        <v>9</v>
      </c>
      <c r="N2849" s="2" t="str">
        <f t="shared" si="267"/>
        <v>Sep</v>
      </c>
      <c r="O2849" s="2" t="str">
        <f t="shared" si="268"/>
        <v>Sun</v>
      </c>
      <c r="P2849" s="2" t="str">
        <f t="shared" si="269"/>
        <v>2021</v>
      </c>
    </row>
    <row r="2850" spans="1:16" x14ac:dyDescent="0.3">
      <c r="A2850" s="2" t="s">
        <v>31</v>
      </c>
      <c r="B2850" s="3">
        <v>44451</v>
      </c>
      <c r="C2850" s="2" t="s">
        <v>33</v>
      </c>
      <c r="D2850" s="2" t="s">
        <v>103</v>
      </c>
      <c r="E2850" s="2" t="s">
        <v>104</v>
      </c>
      <c r="F2850" s="2" t="str">
        <f t="shared" si="264"/>
        <v>Men</v>
      </c>
      <c r="G2850" s="2" t="str">
        <f t="shared" si="265"/>
        <v xml:space="preserve"> Athletic Footwear</v>
      </c>
      <c r="H2850" s="2" t="s">
        <v>16</v>
      </c>
      <c r="I2850" s="2">
        <v>40.000000000000014</v>
      </c>
      <c r="J2850" s="2">
        <v>350</v>
      </c>
      <c r="K2850" s="2">
        <v>14000.000000000005</v>
      </c>
      <c r="L2850" s="2" t="s">
        <v>80</v>
      </c>
      <c r="M2850" s="2">
        <f t="shared" si="266"/>
        <v>9</v>
      </c>
      <c r="N2850" s="2" t="str">
        <f t="shared" si="267"/>
        <v>Sep</v>
      </c>
      <c r="O2850" s="2" t="str">
        <f t="shared" si="268"/>
        <v>Sun</v>
      </c>
      <c r="P2850" s="2" t="str">
        <f t="shared" si="269"/>
        <v>2021</v>
      </c>
    </row>
    <row r="2851" spans="1:16" x14ac:dyDescent="0.3">
      <c r="A2851" s="2" t="s">
        <v>31</v>
      </c>
      <c r="B2851" s="3">
        <v>44451</v>
      </c>
      <c r="C2851" s="2" t="s">
        <v>33</v>
      </c>
      <c r="D2851" s="2" t="s">
        <v>103</v>
      </c>
      <c r="E2851" s="2" t="s">
        <v>104</v>
      </c>
      <c r="F2851" s="2" t="str">
        <f t="shared" si="264"/>
        <v>Women</v>
      </c>
      <c r="G2851" s="2" t="str">
        <f t="shared" si="265"/>
        <v xml:space="preserve"> Street Footwear</v>
      </c>
      <c r="H2851" s="2" t="s">
        <v>17</v>
      </c>
      <c r="I2851" s="2">
        <v>15.000000000000007</v>
      </c>
      <c r="J2851" s="2">
        <v>250</v>
      </c>
      <c r="K2851" s="2">
        <v>3750.0000000000018</v>
      </c>
      <c r="L2851" s="2" t="s">
        <v>80</v>
      </c>
      <c r="M2851" s="2">
        <f t="shared" si="266"/>
        <v>9</v>
      </c>
      <c r="N2851" s="2" t="str">
        <f t="shared" si="267"/>
        <v>Sep</v>
      </c>
      <c r="O2851" s="2" t="str">
        <f t="shared" si="268"/>
        <v>Sun</v>
      </c>
      <c r="P2851" s="2" t="str">
        <f t="shared" si="269"/>
        <v>2021</v>
      </c>
    </row>
    <row r="2852" spans="1:16" x14ac:dyDescent="0.3">
      <c r="A2852" s="2" t="s">
        <v>31</v>
      </c>
      <c r="B2852" s="3">
        <v>44451</v>
      </c>
      <c r="C2852" s="2" t="s">
        <v>33</v>
      </c>
      <c r="D2852" s="2" t="s">
        <v>103</v>
      </c>
      <c r="E2852" s="2" t="s">
        <v>104</v>
      </c>
      <c r="F2852" s="2" t="str">
        <f t="shared" si="264"/>
        <v>Women</v>
      </c>
      <c r="G2852" s="2" t="str">
        <f t="shared" si="265"/>
        <v xml:space="preserve"> Athletic Footwear</v>
      </c>
      <c r="H2852" s="2" t="s">
        <v>18</v>
      </c>
      <c r="I2852" s="2">
        <v>15.000000000000007</v>
      </c>
      <c r="J2852" s="2">
        <v>225</v>
      </c>
      <c r="K2852" s="2">
        <v>3375.0000000000018</v>
      </c>
      <c r="L2852" s="2" t="s">
        <v>80</v>
      </c>
      <c r="M2852" s="2">
        <f t="shared" si="266"/>
        <v>9</v>
      </c>
      <c r="N2852" s="2" t="str">
        <f t="shared" si="267"/>
        <v>Sep</v>
      </c>
      <c r="O2852" s="2" t="str">
        <f t="shared" si="268"/>
        <v>Sun</v>
      </c>
      <c r="P2852" s="2" t="str">
        <f t="shared" si="269"/>
        <v>2021</v>
      </c>
    </row>
    <row r="2853" spans="1:16" x14ac:dyDescent="0.3">
      <c r="A2853" s="2" t="s">
        <v>31</v>
      </c>
      <c r="B2853" s="3">
        <v>44451</v>
      </c>
      <c r="C2853" s="2" t="s">
        <v>33</v>
      </c>
      <c r="D2853" s="2" t="s">
        <v>103</v>
      </c>
      <c r="E2853" s="2" t="s">
        <v>104</v>
      </c>
      <c r="F2853" s="2" t="str">
        <f t="shared" si="264"/>
        <v>Men</v>
      </c>
      <c r="G2853" s="2" t="str">
        <f t="shared" si="265"/>
        <v xml:space="preserve"> Apparel</v>
      </c>
      <c r="H2853" s="2" t="s">
        <v>19</v>
      </c>
      <c r="I2853" s="2">
        <v>25.000000000000007</v>
      </c>
      <c r="J2853" s="2">
        <v>225</v>
      </c>
      <c r="K2853" s="2">
        <v>5625.0000000000018</v>
      </c>
      <c r="L2853" s="2" t="s">
        <v>80</v>
      </c>
      <c r="M2853" s="2">
        <f t="shared" si="266"/>
        <v>9</v>
      </c>
      <c r="N2853" s="2" t="str">
        <f t="shared" si="267"/>
        <v>Sep</v>
      </c>
      <c r="O2853" s="2" t="str">
        <f t="shared" si="268"/>
        <v>Sun</v>
      </c>
      <c r="P2853" s="2" t="str">
        <f t="shared" si="269"/>
        <v>2021</v>
      </c>
    </row>
    <row r="2854" spans="1:16" x14ac:dyDescent="0.3">
      <c r="A2854" s="2" t="s">
        <v>31</v>
      </c>
      <c r="B2854" s="3">
        <v>44451</v>
      </c>
      <c r="C2854" s="2" t="s">
        <v>33</v>
      </c>
      <c r="D2854" s="2" t="s">
        <v>103</v>
      </c>
      <c r="E2854" s="2" t="s">
        <v>104</v>
      </c>
      <c r="F2854" s="2" t="str">
        <f t="shared" si="264"/>
        <v>Women</v>
      </c>
      <c r="G2854" s="2" t="str">
        <f t="shared" si="265"/>
        <v xml:space="preserve"> Apparel</v>
      </c>
      <c r="H2854" s="2" t="s">
        <v>20</v>
      </c>
      <c r="I2854" s="2">
        <v>30.000000000000011</v>
      </c>
      <c r="J2854" s="2">
        <v>325</v>
      </c>
      <c r="K2854" s="2">
        <v>9750.0000000000036</v>
      </c>
      <c r="L2854" s="2" t="s">
        <v>80</v>
      </c>
      <c r="M2854" s="2">
        <f t="shared" si="266"/>
        <v>9</v>
      </c>
      <c r="N2854" s="2" t="str">
        <f t="shared" si="267"/>
        <v>Sep</v>
      </c>
      <c r="O2854" s="2" t="str">
        <f t="shared" si="268"/>
        <v>Sun</v>
      </c>
      <c r="P2854" s="2" t="str">
        <f t="shared" si="269"/>
        <v>2021</v>
      </c>
    </row>
    <row r="2855" spans="1:16" x14ac:dyDescent="0.3">
      <c r="A2855" s="2" t="s">
        <v>31</v>
      </c>
      <c r="B2855" s="3">
        <v>44483</v>
      </c>
      <c r="C2855" s="2" t="s">
        <v>33</v>
      </c>
      <c r="D2855" s="2" t="s">
        <v>103</v>
      </c>
      <c r="E2855" s="2" t="s">
        <v>104</v>
      </c>
      <c r="F2855" s="2" t="str">
        <f t="shared" si="264"/>
        <v>Men</v>
      </c>
      <c r="G2855" s="2" t="str">
        <f t="shared" si="265"/>
        <v xml:space="preserve"> Street Footwear</v>
      </c>
      <c r="H2855" s="2" t="s">
        <v>14</v>
      </c>
      <c r="I2855" s="2">
        <v>30.000000000000011</v>
      </c>
      <c r="J2855" s="2">
        <v>500</v>
      </c>
      <c r="K2855" s="2">
        <v>15000.000000000005</v>
      </c>
      <c r="L2855" s="2" t="s">
        <v>80</v>
      </c>
      <c r="M2855" s="2">
        <f t="shared" si="266"/>
        <v>10</v>
      </c>
      <c r="N2855" s="2" t="str">
        <f t="shared" si="267"/>
        <v>Oct</v>
      </c>
      <c r="O2855" s="2" t="str">
        <f t="shared" si="268"/>
        <v>Thu</v>
      </c>
      <c r="P2855" s="2" t="str">
        <f t="shared" si="269"/>
        <v>2021</v>
      </c>
    </row>
    <row r="2856" spans="1:16" x14ac:dyDescent="0.3">
      <c r="A2856" s="2" t="s">
        <v>31</v>
      </c>
      <c r="B2856" s="3">
        <v>44483</v>
      </c>
      <c r="C2856" s="2" t="s">
        <v>33</v>
      </c>
      <c r="D2856" s="2" t="s">
        <v>103</v>
      </c>
      <c r="E2856" s="2" t="s">
        <v>104</v>
      </c>
      <c r="F2856" s="2" t="str">
        <f t="shared" si="264"/>
        <v>Men</v>
      </c>
      <c r="G2856" s="2" t="str">
        <f t="shared" si="265"/>
        <v xml:space="preserve"> Athletic Footwear</v>
      </c>
      <c r="H2856" s="2" t="s">
        <v>16</v>
      </c>
      <c r="I2856" s="2">
        <v>20.000000000000011</v>
      </c>
      <c r="J2856" s="2">
        <v>325</v>
      </c>
      <c r="K2856" s="2">
        <v>6500.0000000000036</v>
      </c>
      <c r="L2856" s="2" t="s">
        <v>80</v>
      </c>
      <c r="M2856" s="2">
        <f t="shared" si="266"/>
        <v>10</v>
      </c>
      <c r="N2856" s="2" t="str">
        <f t="shared" si="267"/>
        <v>Oct</v>
      </c>
      <c r="O2856" s="2" t="str">
        <f t="shared" si="268"/>
        <v>Thu</v>
      </c>
      <c r="P2856" s="2" t="str">
        <f t="shared" si="269"/>
        <v>2021</v>
      </c>
    </row>
    <row r="2857" spans="1:16" x14ac:dyDescent="0.3">
      <c r="A2857" s="2" t="s">
        <v>31</v>
      </c>
      <c r="B2857" s="3">
        <v>44483</v>
      </c>
      <c r="C2857" s="2" t="s">
        <v>33</v>
      </c>
      <c r="D2857" s="2" t="s">
        <v>103</v>
      </c>
      <c r="E2857" s="2" t="s">
        <v>104</v>
      </c>
      <c r="F2857" s="2" t="str">
        <f t="shared" si="264"/>
        <v>Women</v>
      </c>
      <c r="G2857" s="2" t="str">
        <f t="shared" si="265"/>
        <v xml:space="preserve"> Street Footwear</v>
      </c>
      <c r="H2857" s="2" t="s">
        <v>17</v>
      </c>
      <c r="I2857" s="2">
        <v>20.000000000000011</v>
      </c>
      <c r="J2857" s="2">
        <v>200</v>
      </c>
      <c r="K2857" s="2">
        <v>4000.0000000000023</v>
      </c>
      <c r="L2857" s="2" t="s">
        <v>80</v>
      </c>
      <c r="M2857" s="2">
        <f t="shared" si="266"/>
        <v>10</v>
      </c>
      <c r="N2857" s="2" t="str">
        <f t="shared" si="267"/>
        <v>Oct</v>
      </c>
      <c r="O2857" s="2" t="str">
        <f t="shared" si="268"/>
        <v>Thu</v>
      </c>
      <c r="P2857" s="2" t="str">
        <f t="shared" si="269"/>
        <v>2021</v>
      </c>
    </row>
    <row r="2858" spans="1:16" x14ac:dyDescent="0.3">
      <c r="A2858" s="2" t="s">
        <v>31</v>
      </c>
      <c r="B2858" s="3">
        <v>44483</v>
      </c>
      <c r="C2858" s="2" t="s">
        <v>33</v>
      </c>
      <c r="D2858" s="2" t="s">
        <v>103</v>
      </c>
      <c r="E2858" s="2" t="s">
        <v>104</v>
      </c>
      <c r="F2858" s="2" t="str">
        <f t="shared" si="264"/>
        <v>Women</v>
      </c>
      <c r="G2858" s="2" t="str">
        <f t="shared" si="265"/>
        <v xml:space="preserve"> Athletic Footwear</v>
      </c>
      <c r="H2858" s="2" t="s">
        <v>18</v>
      </c>
      <c r="I2858" s="2">
        <v>20.000000000000011</v>
      </c>
      <c r="J2858" s="2">
        <v>175</v>
      </c>
      <c r="K2858" s="2">
        <v>3500.0000000000018</v>
      </c>
      <c r="L2858" s="2" t="s">
        <v>80</v>
      </c>
      <c r="M2858" s="2">
        <f t="shared" si="266"/>
        <v>10</v>
      </c>
      <c r="N2858" s="2" t="str">
        <f t="shared" si="267"/>
        <v>Oct</v>
      </c>
      <c r="O2858" s="2" t="str">
        <f t="shared" si="268"/>
        <v>Thu</v>
      </c>
      <c r="P2858" s="2" t="str">
        <f t="shared" si="269"/>
        <v>2021</v>
      </c>
    </row>
    <row r="2859" spans="1:16" x14ac:dyDescent="0.3">
      <c r="A2859" s="2" t="s">
        <v>31</v>
      </c>
      <c r="B2859" s="3">
        <v>44483</v>
      </c>
      <c r="C2859" s="2" t="s">
        <v>33</v>
      </c>
      <c r="D2859" s="2" t="s">
        <v>103</v>
      </c>
      <c r="E2859" s="2" t="s">
        <v>104</v>
      </c>
      <c r="F2859" s="2" t="str">
        <f t="shared" si="264"/>
        <v>Men</v>
      </c>
      <c r="G2859" s="2" t="str">
        <f t="shared" si="265"/>
        <v xml:space="preserve"> Apparel</v>
      </c>
      <c r="H2859" s="2" t="s">
        <v>19</v>
      </c>
      <c r="I2859" s="2">
        <v>30.000000000000011</v>
      </c>
      <c r="J2859" s="2">
        <v>175</v>
      </c>
      <c r="K2859" s="2">
        <v>5250.0000000000018</v>
      </c>
      <c r="L2859" s="2" t="s">
        <v>80</v>
      </c>
      <c r="M2859" s="2">
        <f t="shared" si="266"/>
        <v>10</v>
      </c>
      <c r="N2859" s="2" t="str">
        <f t="shared" si="267"/>
        <v>Oct</v>
      </c>
      <c r="O2859" s="2" t="str">
        <f t="shared" si="268"/>
        <v>Thu</v>
      </c>
      <c r="P2859" s="2" t="str">
        <f t="shared" si="269"/>
        <v>2021</v>
      </c>
    </row>
    <row r="2860" spans="1:16" x14ac:dyDescent="0.3">
      <c r="A2860" s="2" t="s">
        <v>11</v>
      </c>
      <c r="B2860" s="3">
        <v>44483</v>
      </c>
      <c r="C2860" s="2" t="s">
        <v>33</v>
      </c>
      <c r="D2860" s="2" t="s">
        <v>103</v>
      </c>
      <c r="E2860" s="2" t="s">
        <v>104</v>
      </c>
      <c r="F2860" s="2" t="str">
        <f t="shared" si="264"/>
        <v>Women</v>
      </c>
      <c r="G2860" s="2" t="str">
        <f t="shared" si="265"/>
        <v xml:space="preserve"> Apparel</v>
      </c>
      <c r="H2860" s="2" t="s">
        <v>20</v>
      </c>
      <c r="I2860" s="2">
        <v>30.000000000000004</v>
      </c>
      <c r="J2860" s="2">
        <v>300</v>
      </c>
      <c r="K2860" s="2">
        <v>9000.0000000000018</v>
      </c>
      <c r="L2860" s="2" t="s">
        <v>80</v>
      </c>
      <c r="M2860" s="2">
        <f t="shared" si="266"/>
        <v>10</v>
      </c>
      <c r="N2860" s="2" t="str">
        <f t="shared" si="267"/>
        <v>Oct</v>
      </c>
      <c r="O2860" s="2" t="str">
        <f t="shared" si="268"/>
        <v>Thu</v>
      </c>
      <c r="P2860" s="2" t="str">
        <f t="shared" si="269"/>
        <v>2021</v>
      </c>
    </row>
    <row r="2861" spans="1:16" x14ac:dyDescent="0.3">
      <c r="A2861" s="2" t="s">
        <v>11</v>
      </c>
      <c r="B2861" s="3">
        <v>44513</v>
      </c>
      <c r="C2861" s="2" t="s">
        <v>33</v>
      </c>
      <c r="D2861" s="2" t="s">
        <v>103</v>
      </c>
      <c r="E2861" s="2" t="s">
        <v>104</v>
      </c>
      <c r="F2861" s="2" t="str">
        <f t="shared" si="264"/>
        <v>Men</v>
      </c>
      <c r="G2861" s="2" t="str">
        <f t="shared" si="265"/>
        <v xml:space="preserve"> Street Footwear</v>
      </c>
      <c r="H2861" s="2" t="s">
        <v>14</v>
      </c>
      <c r="I2861" s="2">
        <v>25.000000000000011</v>
      </c>
      <c r="J2861" s="2">
        <v>450</v>
      </c>
      <c r="K2861" s="2">
        <v>11250.000000000005</v>
      </c>
      <c r="L2861" s="2" t="s">
        <v>80</v>
      </c>
      <c r="M2861" s="2">
        <f t="shared" si="266"/>
        <v>11</v>
      </c>
      <c r="N2861" s="2" t="str">
        <f t="shared" si="267"/>
        <v>Nov</v>
      </c>
      <c r="O2861" s="2" t="str">
        <f t="shared" si="268"/>
        <v>Sat</v>
      </c>
      <c r="P2861" s="2" t="str">
        <f t="shared" si="269"/>
        <v>2021</v>
      </c>
    </row>
    <row r="2862" spans="1:16" x14ac:dyDescent="0.3">
      <c r="A2862" s="2" t="s">
        <v>11</v>
      </c>
      <c r="B2862" s="3">
        <v>44513</v>
      </c>
      <c r="C2862" s="2" t="s">
        <v>33</v>
      </c>
      <c r="D2862" s="2" t="s">
        <v>103</v>
      </c>
      <c r="E2862" s="2" t="s">
        <v>104</v>
      </c>
      <c r="F2862" s="2" t="str">
        <f t="shared" si="264"/>
        <v>Men</v>
      </c>
      <c r="G2862" s="2" t="str">
        <f t="shared" si="265"/>
        <v xml:space="preserve"> Athletic Footwear</v>
      </c>
      <c r="H2862" s="2" t="s">
        <v>16</v>
      </c>
      <c r="I2862" s="2">
        <v>15.000000000000014</v>
      </c>
      <c r="J2862" s="2">
        <v>275</v>
      </c>
      <c r="K2862" s="2">
        <v>4125.0000000000036</v>
      </c>
      <c r="L2862" s="2" t="s">
        <v>80</v>
      </c>
      <c r="M2862" s="2">
        <f t="shared" si="266"/>
        <v>11</v>
      </c>
      <c r="N2862" s="2" t="str">
        <f t="shared" si="267"/>
        <v>Nov</v>
      </c>
      <c r="O2862" s="2" t="str">
        <f t="shared" si="268"/>
        <v>Sat</v>
      </c>
      <c r="P2862" s="2" t="str">
        <f t="shared" si="269"/>
        <v>2021</v>
      </c>
    </row>
    <row r="2863" spans="1:16" x14ac:dyDescent="0.3">
      <c r="A2863" s="2" t="s">
        <v>11</v>
      </c>
      <c r="B2863" s="3">
        <v>44513</v>
      </c>
      <c r="C2863" s="2" t="s">
        <v>33</v>
      </c>
      <c r="D2863" s="2" t="s">
        <v>103</v>
      </c>
      <c r="E2863" s="2" t="s">
        <v>104</v>
      </c>
      <c r="F2863" s="2" t="str">
        <f t="shared" si="264"/>
        <v>Women</v>
      </c>
      <c r="G2863" s="2" t="str">
        <f t="shared" si="265"/>
        <v xml:space="preserve"> Street Footwear</v>
      </c>
      <c r="H2863" s="2" t="s">
        <v>17</v>
      </c>
      <c r="I2863" s="2">
        <v>25.000000000000018</v>
      </c>
      <c r="J2863" s="2">
        <v>220</v>
      </c>
      <c r="K2863" s="2">
        <v>5500.0000000000036</v>
      </c>
      <c r="L2863" s="2" t="s">
        <v>80</v>
      </c>
      <c r="M2863" s="2">
        <f t="shared" si="266"/>
        <v>11</v>
      </c>
      <c r="N2863" s="2" t="str">
        <f t="shared" si="267"/>
        <v>Nov</v>
      </c>
      <c r="O2863" s="2" t="str">
        <f t="shared" si="268"/>
        <v>Sat</v>
      </c>
      <c r="P2863" s="2" t="str">
        <f t="shared" si="269"/>
        <v>2021</v>
      </c>
    </row>
    <row r="2864" spans="1:16" x14ac:dyDescent="0.3">
      <c r="A2864" s="2" t="s">
        <v>11</v>
      </c>
      <c r="B2864" s="3">
        <v>44513</v>
      </c>
      <c r="C2864" s="2" t="s">
        <v>33</v>
      </c>
      <c r="D2864" s="2" t="s">
        <v>103</v>
      </c>
      <c r="E2864" s="2" t="s">
        <v>104</v>
      </c>
      <c r="F2864" s="2" t="str">
        <f t="shared" si="264"/>
        <v>Women</v>
      </c>
      <c r="G2864" s="2" t="str">
        <f t="shared" si="265"/>
        <v xml:space="preserve"> Athletic Footwear</v>
      </c>
      <c r="H2864" s="2" t="s">
        <v>18</v>
      </c>
      <c r="I2864" s="2">
        <v>55.000000000000014</v>
      </c>
      <c r="J2864" s="2">
        <v>275</v>
      </c>
      <c r="K2864" s="2">
        <v>15125.000000000004</v>
      </c>
      <c r="L2864" s="2" t="s">
        <v>80</v>
      </c>
      <c r="M2864" s="2">
        <f t="shared" si="266"/>
        <v>11</v>
      </c>
      <c r="N2864" s="2" t="str">
        <f t="shared" si="267"/>
        <v>Nov</v>
      </c>
      <c r="O2864" s="2" t="str">
        <f t="shared" si="268"/>
        <v>Sat</v>
      </c>
      <c r="P2864" s="2" t="str">
        <f t="shared" si="269"/>
        <v>2021</v>
      </c>
    </row>
    <row r="2865" spans="1:16" x14ac:dyDescent="0.3">
      <c r="A2865" s="2" t="s">
        <v>11</v>
      </c>
      <c r="B2865" s="3">
        <v>44513</v>
      </c>
      <c r="C2865" s="2" t="s">
        <v>33</v>
      </c>
      <c r="D2865" s="2" t="s">
        <v>103</v>
      </c>
      <c r="E2865" s="2" t="s">
        <v>104</v>
      </c>
      <c r="F2865" s="2" t="str">
        <f t="shared" si="264"/>
        <v>Men</v>
      </c>
      <c r="G2865" s="2" t="str">
        <f t="shared" si="265"/>
        <v xml:space="preserve"> Apparel</v>
      </c>
      <c r="H2865" s="2" t="s">
        <v>19</v>
      </c>
      <c r="I2865" s="2">
        <v>75.000000000000014</v>
      </c>
      <c r="J2865" s="2">
        <v>250</v>
      </c>
      <c r="K2865" s="2">
        <v>18750.000000000004</v>
      </c>
      <c r="L2865" s="2" t="s">
        <v>80</v>
      </c>
      <c r="M2865" s="2">
        <f t="shared" si="266"/>
        <v>11</v>
      </c>
      <c r="N2865" s="2" t="str">
        <f t="shared" si="267"/>
        <v>Nov</v>
      </c>
      <c r="O2865" s="2" t="str">
        <f t="shared" si="268"/>
        <v>Sat</v>
      </c>
      <c r="P2865" s="2" t="str">
        <f t="shared" si="269"/>
        <v>2021</v>
      </c>
    </row>
    <row r="2866" spans="1:16" x14ac:dyDescent="0.3">
      <c r="A2866" s="2" t="s">
        <v>11</v>
      </c>
      <c r="B2866" s="3">
        <v>44513</v>
      </c>
      <c r="C2866" s="2" t="s">
        <v>33</v>
      </c>
      <c r="D2866" s="2" t="s">
        <v>103</v>
      </c>
      <c r="E2866" s="2" t="s">
        <v>104</v>
      </c>
      <c r="F2866" s="2" t="str">
        <f t="shared" si="264"/>
        <v>Women</v>
      </c>
      <c r="G2866" s="2" t="str">
        <f t="shared" si="265"/>
        <v xml:space="preserve"> Apparel</v>
      </c>
      <c r="H2866" s="2" t="s">
        <v>20</v>
      </c>
      <c r="I2866" s="2">
        <v>75</v>
      </c>
      <c r="J2866" s="2">
        <v>350</v>
      </c>
      <c r="K2866" s="2">
        <v>26250</v>
      </c>
      <c r="L2866" s="2" t="s">
        <v>80</v>
      </c>
      <c r="M2866" s="2">
        <f t="shared" si="266"/>
        <v>11</v>
      </c>
      <c r="N2866" s="2" t="str">
        <f t="shared" si="267"/>
        <v>Nov</v>
      </c>
      <c r="O2866" s="2" t="str">
        <f t="shared" si="268"/>
        <v>Sat</v>
      </c>
      <c r="P2866" s="2" t="str">
        <f t="shared" si="269"/>
        <v>2021</v>
      </c>
    </row>
    <row r="2867" spans="1:16" x14ac:dyDescent="0.3">
      <c r="A2867" s="2" t="s">
        <v>11</v>
      </c>
      <c r="B2867" s="3">
        <v>44542</v>
      </c>
      <c r="C2867" s="2" t="s">
        <v>33</v>
      </c>
      <c r="D2867" s="2" t="s">
        <v>103</v>
      </c>
      <c r="E2867" s="2" t="s">
        <v>104</v>
      </c>
      <c r="F2867" s="2" t="str">
        <f t="shared" si="264"/>
        <v>Men</v>
      </c>
      <c r="G2867" s="2" t="str">
        <f t="shared" si="265"/>
        <v xml:space="preserve"> Street Footwear</v>
      </c>
      <c r="H2867" s="2" t="s">
        <v>14</v>
      </c>
      <c r="I2867" s="2">
        <v>70</v>
      </c>
      <c r="J2867" s="2">
        <v>600</v>
      </c>
      <c r="K2867" s="2">
        <v>42000</v>
      </c>
      <c r="L2867" s="2" t="s">
        <v>80</v>
      </c>
      <c r="M2867" s="2">
        <f t="shared" si="266"/>
        <v>12</v>
      </c>
      <c r="N2867" s="2" t="str">
        <f t="shared" si="267"/>
        <v>Dec</v>
      </c>
      <c r="O2867" s="2" t="str">
        <f t="shared" si="268"/>
        <v>Sun</v>
      </c>
      <c r="P2867" s="2" t="str">
        <f t="shared" si="269"/>
        <v>2021</v>
      </c>
    </row>
    <row r="2868" spans="1:16" x14ac:dyDescent="0.3">
      <c r="A2868" s="2" t="s">
        <v>11</v>
      </c>
      <c r="B2868" s="3">
        <v>44542</v>
      </c>
      <c r="C2868" s="2" t="s">
        <v>33</v>
      </c>
      <c r="D2868" s="2" t="s">
        <v>103</v>
      </c>
      <c r="E2868" s="2" t="s">
        <v>104</v>
      </c>
      <c r="F2868" s="2" t="str">
        <f t="shared" si="264"/>
        <v>Men</v>
      </c>
      <c r="G2868" s="2" t="str">
        <f t="shared" si="265"/>
        <v xml:space="preserve"> Athletic Footwear</v>
      </c>
      <c r="H2868" s="2" t="s">
        <v>16</v>
      </c>
      <c r="I2868" s="2">
        <v>60.000000000000007</v>
      </c>
      <c r="J2868" s="2">
        <v>400</v>
      </c>
      <c r="K2868" s="2">
        <v>24000.000000000004</v>
      </c>
      <c r="L2868" s="2" t="s">
        <v>80</v>
      </c>
      <c r="M2868" s="2">
        <f t="shared" si="266"/>
        <v>12</v>
      </c>
      <c r="N2868" s="2" t="str">
        <f t="shared" si="267"/>
        <v>Dec</v>
      </c>
      <c r="O2868" s="2" t="str">
        <f t="shared" si="268"/>
        <v>Sun</v>
      </c>
      <c r="P2868" s="2" t="str">
        <f t="shared" si="269"/>
        <v>2021</v>
      </c>
    </row>
    <row r="2869" spans="1:16" x14ac:dyDescent="0.3">
      <c r="A2869" s="2" t="s">
        <v>11</v>
      </c>
      <c r="B2869" s="3">
        <v>44542</v>
      </c>
      <c r="C2869" s="2" t="s">
        <v>33</v>
      </c>
      <c r="D2869" s="2" t="s">
        <v>103</v>
      </c>
      <c r="E2869" s="2" t="s">
        <v>104</v>
      </c>
      <c r="F2869" s="2" t="str">
        <f t="shared" si="264"/>
        <v>Women</v>
      </c>
      <c r="G2869" s="2" t="str">
        <f t="shared" si="265"/>
        <v xml:space="preserve"> Street Footwear</v>
      </c>
      <c r="H2869" s="2" t="s">
        <v>17</v>
      </c>
      <c r="I2869" s="2">
        <v>60.000000000000007</v>
      </c>
      <c r="J2869" s="2">
        <v>350</v>
      </c>
      <c r="K2869" s="2">
        <v>21000.000000000004</v>
      </c>
      <c r="L2869" s="2" t="s">
        <v>80</v>
      </c>
      <c r="M2869" s="2">
        <f t="shared" si="266"/>
        <v>12</v>
      </c>
      <c r="N2869" s="2" t="str">
        <f t="shared" si="267"/>
        <v>Dec</v>
      </c>
      <c r="O2869" s="2" t="str">
        <f t="shared" si="268"/>
        <v>Sun</v>
      </c>
      <c r="P2869" s="2" t="str">
        <f t="shared" si="269"/>
        <v>2021</v>
      </c>
    </row>
    <row r="2870" spans="1:16" x14ac:dyDescent="0.3">
      <c r="A2870" s="2" t="s">
        <v>11</v>
      </c>
      <c r="B2870" s="3">
        <v>44542</v>
      </c>
      <c r="C2870" s="2" t="s">
        <v>33</v>
      </c>
      <c r="D2870" s="2" t="s">
        <v>103</v>
      </c>
      <c r="E2870" s="2" t="s">
        <v>104</v>
      </c>
      <c r="F2870" s="2" t="str">
        <f t="shared" si="264"/>
        <v>Women</v>
      </c>
      <c r="G2870" s="2" t="str">
        <f t="shared" si="265"/>
        <v xml:space="preserve"> Athletic Footwear</v>
      </c>
      <c r="H2870" s="2" t="s">
        <v>18</v>
      </c>
      <c r="I2870" s="2">
        <v>60.000000000000007</v>
      </c>
      <c r="J2870" s="2">
        <v>300</v>
      </c>
      <c r="K2870" s="2">
        <v>18000.000000000004</v>
      </c>
      <c r="L2870" s="2" t="s">
        <v>80</v>
      </c>
      <c r="M2870" s="2">
        <f t="shared" si="266"/>
        <v>12</v>
      </c>
      <c r="N2870" s="2" t="str">
        <f t="shared" si="267"/>
        <v>Dec</v>
      </c>
      <c r="O2870" s="2" t="str">
        <f t="shared" si="268"/>
        <v>Sun</v>
      </c>
      <c r="P2870" s="2" t="str">
        <f t="shared" si="269"/>
        <v>2021</v>
      </c>
    </row>
    <row r="2871" spans="1:16" x14ac:dyDescent="0.3">
      <c r="A2871" s="2" t="s">
        <v>11</v>
      </c>
      <c r="B2871" s="3">
        <v>44542</v>
      </c>
      <c r="C2871" s="2" t="s">
        <v>33</v>
      </c>
      <c r="D2871" s="2" t="s">
        <v>103</v>
      </c>
      <c r="E2871" s="2" t="s">
        <v>104</v>
      </c>
      <c r="F2871" s="2" t="str">
        <f t="shared" si="264"/>
        <v>Men</v>
      </c>
      <c r="G2871" s="2" t="str">
        <f t="shared" si="265"/>
        <v xml:space="preserve"> Apparel</v>
      </c>
      <c r="H2871" s="2" t="s">
        <v>19</v>
      </c>
      <c r="I2871" s="2">
        <v>70</v>
      </c>
      <c r="J2871" s="2">
        <v>300</v>
      </c>
      <c r="K2871" s="2">
        <v>21000</v>
      </c>
      <c r="L2871" s="2" t="s">
        <v>80</v>
      </c>
      <c r="M2871" s="2">
        <f t="shared" si="266"/>
        <v>12</v>
      </c>
      <c r="N2871" s="2" t="str">
        <f t="shared" si="267"/>
        <v>Dec</v>
      </c>
      <c r="O2871" s="2" t="str">
        <f t="shared" si="268"/>
        <v>Sun</v>
      </c>
      <c r="P2871" s="2" t="str">
        <f t="shared" si="269"/>
        <v>2021</v>
      </c>
    </row>
    <row r="2872" spans="1:16" x14ac:dyDescent="0.3">
      <c r="A2872" s="2" t="s">
        <v>11</v>
      </c>
      <c r="B2872" s="3">
        <v>44542</v>
      </c>
      <c r="C2872" s="2" t="s">
        <v>33</v>
      </c>
      <c r="D2872" s="2" t="s">
        <v>103</v>
      </c>
      <c r="E2872" s="2" t="s">
        <v>104</v>
      </c>
      <c r="F2872" s="2" t="str">
        <f t="shared" si="264"/>
        <v>Women</v>
      </c>
      <c r="G2872" s="2" t="str">
        <f t="shared" si="265"/>
        <v xml:space="preserve"> Apparel</v>
      </c>
      <c r="H2872" s="2" t="s">
        <v>20</v>
      </c>
      <c r="I2872" s="2">
        <v>75</v>
      </c>
      <c r="J2872" s="2">
        <v>400</v>
      </c>
      <c r="K2872" s="2">
        <v>30000</v>
      </c>
      <c r="L2872" s="2" t="s">
        <v>80</v>
      </c>
      <c r="M2872" s="2">
        <f t="shared" si="266"/>
        <v>12</v>
      </c>
      <c r="N2872" s="2" t="str">
        <f t="shared" si="267"/>
        <v>Dec</v>
      </c>
      <c r="O2872" s="2" t="str">
        <f t="shared" si="268"/>
        <v>Sun</v>
      </c>
      <c r="P2872" s="2" t="str">
        <f t="shared" si="269"/>
        <v>2021</v>
      </c>
    </row>
    <row r="2873" spans="1:16" x14ac:dyDescent="0.3">
      <c r="A2873" s="2" t="s">
        <v>11</v>
      </c>
      <c r="B2873" s="3">
        <v>44208</v>
      </c>
      <c r="C2873" s="2" t="s">
        <v>33</v>
      </c>
      <c r="D2873" s="2" t="s">
        <v>103</v>
      </c>
      <c r="E2873" s="2" t="s">
        <v>104</v>
      </c>
      <c r="F2873" s="2" t="str">
        <f t="shared" si="264"/>
        <v>Men</v>
      </c>
      <c r="G2873" s="2" t="str">
        <f t="shared" si="265"/>
        <v xml:space="preserve"> Street Footwear</v>
      </c>
      <c r="H2873" s="2" t="s">
        <v>14</v>
      </c>
      <c r="I2873" s="2">
        <v>40</v>
      </c>
      <c r="J2873" s="2">
        <v>475</v>
      </c>
      <c r="K2873" s="2">
        <v>19000</v>
      </c>
      <c r="L2873" s="2" t="s">
        <v>80</v>
      </c>
      <c r="M2873" s="2">
        <f t="shared" si="266"/>
        <v>1</v>
      </c>
      <c r="N2873" s="2" t="str">
        <f t="shared" si="267"/>
        <v>Jan</v>
      </c>
      <c r="O2873" s="2" t="str">
        <f t="shared" si="268"/>
        <v>Tue</v>
      </c>
      <c r="P2873" s="2" t="str">
        <f t="shared" si="269"/>
        <v>2021</v>
      </c>
    </row>
    <row r="2874" spans="1:16" x14ac:dyDescent="0.3">
      <c r="A2874" s="2" t="s">
        <v>11</v>
      </c>
      <c r="B2874" s="3">
        <v>44208</v>
      </c>
      <c r="C2874" s="2" t="s">
        <v>33</v>
      </c>
      <c r="D2874" s="2" t="s">
        <v>103</v>
      </c>
      <c r="E2874" s="2" t="s">
        <v>104</v>
      </c>
      <c r="F2874" s="2" t="str">
        <f t="shared" si="264"/>
        <v>Men</v>
      </c>
      <c r="G2874" s="2" t="str">
        <f t="shared" si="265"/>
        <v xml:space="preserve"> Athletic Footwear</v>
      </c>
      <c r="H2874" s="2" t="s">
        <v>16</v>
      </c>
      <c r="I2874" s="2">
        <v>40</v>
      </c>
      <c r="J2874" s="2">
        <v>275</v>
      </c>
      <c r="K2874" s="2">
        <v>11000</v>
      </c>
      <c r="L2874" s="2" t="s">
        <v>80</v>
      </c>
      <c r="M2874" s="2">
        <f t="shared" si="266"/>
        <v>1</v>
      </c>
      <c r="N2874" s="2" t="str">
        <f t="shared" si="267"/>
        <v>Jan</v>
      </c>
      <c r="O2874" s="2" t="str">
        <f t="shared" si="268"/>
        <v>Tue</v>
      </c>
      <c r="P2874" s="2" t="str">
        <f t="shared" si="269"/>
        <v>2021</v>
      </c>
    </row>
    <row r="2875" spans="1:16" x14ac:dyDescent="0.3">
      <c r="A2875" s="2" t="s">
        <v>11</v>
      </c>
      <c r="B2875" s="3">
        <v>44208</v>
      </c>
      <c r="C2875" s="2" t="s">
        <v>33</v>
      </c>
      <c r="D2875" s="2" t="s">
        <v>103</v>
      </c>
      <c r="E2875" s="2" t="s">
        <v>104</v>
      </c>
      <c r="F2875" s="2" t="str">
        <f t="shared" si="264"/>
        <v>Women</v>
      </c>
      <c r="G2875" s="2" t="str">
        <f t="shared" si="265"/>
        <v xml:space="preserve"> Street Footwear</v>
      </c>
      <c r="H2875" s="2" t="s">
        <v>17</v>
      </c>
      <c r="I2875" s="2">
        <v>30.000000000000004</v>
      </c>
      <c r="J2875" s="2">
        <v>275</v>
      </c>
      <c r="K2875" s="2">
        <v>8250.0000000000018</v>
      </c>
      <c r="L2875" s="2" t="s">
        <v>80</v>
      </c>
      <c r="M2875" s="2">
        <f t="shared" si="266"/>
        <v>1</v>
      </c>
      <c r="N2875" s="2" t="str">
        <f t="shared" si="267"/>
        <v>Jan</v>
      </c>
      <c r="O2875" s="2" t="str">
        <f t="shared" si="268"/>
        <v>Tue</v>
      </c>
      <c r="P2875" s="2" t="str">
        <f t="shared" si="269"/>
        <v>2021</v>
      </c>
    </row>
    <row r="2876" spans="1:16" x14ac:dyDescent="0.3">
      <c r="A2876" s="2" t="s">
        <v>11</v>
      </c>
      <c r="B2876" s="3">
        <v>44208</v>
      </c>
      <c r="C2876" s="2" t="s">
        <v>33</v>
      </c>
      <c r="D2876" s="2" t="s">
        <v>103</v>
      </c>
      <c r="E2876" s="2" t="s">
        <v>104</v>
      </c>
      <c r="F2876" s="2" t="str">
        <f t="shared" si="264"/>
        <v>Women</v>
      </c>
      <c r="G2876" s="2" t="str">
        <f t="shared" si="265"/>
        <v xml:space="preserve"> Athletic Footwear</v>
      </c>
      <c r="H2876" s="2" t="s">
        <v>18</v>
      </c>
      <c r="I2876" s="2">
        <v>35</v>
      </c>
      <c r="J2876" s="2">
        <v>125</v>
      </c>
      <c r="K2876" s="2">
        <v>4375</v>
      </c>
      <c r="L2876" s="2" t="s">
        <v>80</v>
      </c>
      <c r="M2876" s="2">
        <f t="shared" si="266"/>
        <v>1</v>
      </c>
      <c r="N2876" s="2" t="str">
        <f t="shared" si="267"/>
        <v>Jan</v>
      </c>
      <c r="O2876" s="2" t="str">
        <f t="shared" si="268"/>
        <v>Tue</v>
      </c>
      <c r="P2876" s="2" t="str">
        <f t="shared" si="269"/>
        <v>2021</v>
      </c>
    </row>
    <row r="2877" spans="1:16" x14ac:dyDescent="0.3">
      <c r="A2877" s="2" t="s">
        <v>11</v>
      </c>
      <c r="B2877" s="3">
        <v>44208</v>
      </c>
      <c r="C2877" s="2" t="s">
        <v>33</v>
      </c>
      <c r="D2877" s="2" t="s">
        <v>103</v>
      </c>
      <c r="E2877" s="2" t="s">
        <v>104</v>
      </c>
      <c r="F2877" s="2" t="str">
        <f t="shared" si="264"/>
        <v>Men</v>
      </c>
      <c r="G2877" s="2" t="str">
        <f t="shared" si="265"/>
        <v xml:space="preserve"> Apparel</v>
      </c>
      <c r="H2877" s="2" t="s">
        <v>19</v>
      </c>
      <c r="I2877" s="2">
        <v>49.999999999999993</v>
      </c>
      <c r="J2877" s="2">
        <v>175</v>
      </c>
      <c r="K2877" s="2">
        <v>8749.9999999999982</v>
      </c>
      <c r="L2877" s="2" t="s">
        <v>80</v>
      </c>
      <c r="M2877" s="2">
        <f t="shared" si="266"/>
        <v>1</v>
      </c>
      <c r="N2877" s="2" t="str">
        <f t="shared" si="267"/>
        <v>Jan</v>
      </c>
      <c r="O2877" s="2" t="str">
        <f t="shared" si="268"/>
        <v>Tue</v>
      </c>
      <c r="P2877" s="2" t="str">
        <f t="shared" si="269"/>
        <v>2021</v>
      </c>
    </row>
    <row r="2878" spans="1:16" x14ac:dyDescent="0.3">
      <c r="A2878" s="2" t="s">
        <v>11</v>
      </c>
      <c r="B2878" s="3">
        <v>44208</v>
      </c>
      <c r="C2878" s="2" t="s">
        <v>33</v>
      </c>
      <c r="D2878" s="2" t="s">
        <v>103</v>
      </c>
      <c r="E2878" s="2" t="s">
        <v>104</v>
      </c>
      <c r="F2878" s="2" t="str">
        <f t="shared" si="264"/>
        <v>Women</v>
      </c>
      <c r="G2878" s="2" t="str">
        <f t="shared" si="265"/>
        <v xml:space="preserve"> Apparel</v>
      </c>
      <c r="H2878" s="2" t="s">
        <v>20</v>
      </c>
      <c r="I2878" s="2">
        <v>40</v>
      </c>
      <c r="J2878" s="2">
        <v>275</v>
      </c>
      <c r="K2878" s="2">
        <v>11000</v>
      </c>
      <c r="L2878" s="2" t="s">
        <v>80</v>
      </c>
      <c r="M2878" s="2">
        <f t="shared" si="266"/>
        <v>1</v>
      </c>
      <c r="N2878" s="2" t="str">
        <f t="shared" si="267"/>
        <v>Jan</v>
      </c>
      <c r="O2878" s="2" t="str">
        <f t="shared" si="268"/>
        <v>Tue</v>
      </c>
      <c r="P2878" s="2" t="str">
        <f t="shared" si="269"/>
        <v>2021</v>
      </c>
    </row>
    <row r="2879" spans="1:16" x14ac:dyDescent="0.3">
      <c r="A2879" s="2" t="s">
        <v>11</v>
      </c>
      <c r="B2879" s="3">
        <v>44239</v>
      </c>
      <c r="C2879" s="2" t="s">
        <v>33</v>
      </c>
      <c r="D2879" s="2" t="s">
        <v>103</v>
      </c>
      <c r="E2879" s="2" t="s">
        <v>104</v>
      </c>
      <c r="F2879" s="2" t="str">
        <f t="shared" si="264"/>
        <v>Men</v>
      </c>
      <c r="G2879" s="2" t="str">
        <f t="shared" si="265"/>
        <v xml:space="preserve"> Street Footwear</v>
      </c>
      <c r="H2879" s="2" t="s">
        <v>14</v>
      </c>
      <c r="I2879" s="2">
        <v>40</v>
      </c>
      <c r="J2879" s="2">
        <v>525</v>
      </c>
      <c r="K2879" s="2">
        <v>21000</v>
      </c>
      <c r="L2879" s="2" t="s">
        <v>80</v>
      </c>
      <c r="M2879" s="2">
        <f t="shared" si="266"/>
        <v>2</v>
      </c>
      <c r="N2879" s="2" t="str">
        <f t="shared" si="267"/>
        <v>Feb</v>
      </c>
      <c r="O2879" s="2" t="str">
        <f t="shared" si="268"/>
        <v>Fri</v>
      </c>
      <c r="P2879" s="2" t="str">
        <f t="shared" si="269"/>
        <v>2021</v>
      </c>
    </row>
    <row r="2880" spans="1:16" x14ac:dyDescent="0.3">
      <c r="A2880" s="2" t="s">
        <v>11</v>
      </c>
      <c r="B2880" s="3">
        <v>44239</v>
      </c>
      <c r="C2880" s="2" t="s">
        <v>33</v>
      </c>
      <c r="D2880" s="2" t="s">
        <v>103</v>
      </c>
      <c r="E2880" s="2" t="s">
        <v>104</v>
      </c>
      <c r="F2880" s="2" t="str">
        <f t="shared" si="264"/>
        <v>Men</v>
      </c>
      <c r="G2880" s="2" t="str">
        <f t="shared" si="265"/>
        <v xml:space="preserve"> Athletic Footwear</v>
      </c>
      <c r="H2880" s="2" t="s">
        <v>16</v>
      </c>
      <c r="I2880" s="2">
        <v>40</v>
      </c>
      <c r="J2880" s="2">
        <v>175</v>
      </c>
      <c r="K2880" s="2">
        <v>7000</v>
      </c>
      <c r="L2880" s="2" t="s">
        <v>80</v>
      </c>
      <c r="M2880" s="2">
        <f t="shared" si="266"/>
        <v>2</v>
      </c>
      <c r="N2880" s="2" t="str">
        <f t="shared" si="267"/>
        <v>Feb</v>
      </c>
      <c r="O2880" s="2" t="str">
        <f t="shared" si="268"/>
        <v>Fri</v>
      </c>
      <c r="P2880" s="2" t="str">
        <f t="shared" si="269"/>
        <v>2021</v>
      </c>
    </row>
    <row r="2881" spans="1:16" x14ac:dyDescent="0.3">
      <c r="A2881" s="2" t="s">
        <v>11</v>
      </c>
      <c r="B2881" s="3">
        <v>44239</v>
      </c>
      <c r="C2881" s="2" t="s">
        <v>33</v>
      </c>
      <c r="D2881" s="2" t="s">
        <v>103</v>
      </c>
      <c r="E2881" s="2" t="s">
        <v>104</v>
      </c>
      <c r="F2881" s="2" t="str">
        <f t="shared" si="264"/>
        <v>Women</v>
      </c>
      <c r="G2881" s="2" t="str">
        <f t="shared" si="265"/>
        <v xml:space="preserve"> Street Footwear</v>
      </c>
      <c r="H2881" s="2" t="s">
        <v>17</v>
      </c>
      <c r="I2881" s="2">
        <v>30.000000000000004</v>
      </c>
      <c r="J2881" s="2">
        <v>225</v>
      </c>
      <c r="K2881" s="2">
        <v>6750.0000000000009</v>
      </c>
      <c r="L2881" s="2" t="s">
        <v>80</v>
      </c>
      <c r="M2881" s="2">
        <f t="shared" si="266"/>
        <v>2</v>
      </c>
      <c r="N2881" s="2" t="str">
        <f t="shared" si="267"/>
        <v>Feb</v>
      </c>
      <c r="O2881" s="2" t="str">
        <f t="shared" si="268"/>
        <v>Fri</v>
      </c>
      <c r="P2881" s="2" t="str">
        <f t="shared" si="269"/>
        <v>2021</v>
      </c>
    </row>
    <row r="2882" spans="1:16" x14ac:dyDescent="0.3">
      <c r="A2882" s="2" t="s">
        <v>11</v>
      </c>
      <c r="B2882" s="3">
        <v>44239</v>
      </c>
      <c r="C2882" s="2" t="s">
        <v>33</v>
      </c>
      <c r="D2882" s="2" t="s">
        <v>105</v>
      </c>
      <c r="E2882" s="2" t="s">
        <v>106</v>
      </c>
      <c r="F2882" s="2" t="str">
        <f t="shared" ref="F2882:F2945" si="270">MID(H2882, 1, FIND("'", H2882) - 1)</f>
        <v>Women</v>
      </c>
      <c r="G2882" s="2" t="str">
        <f t="shared" ref="G2882:G2945" si="271">MID(H2882, FIND("'", H2882) + 2, LEN(H2882) - FIND("'", H2882) - 1)</f>
        <v xml:space="preserve"> Athletic Footwear</v>
      </c>
      <c r="H2882" s="2" t="s">
        <v>18</v>
      </c>
      <c r="I2882" s="2">
        <v>35</v>
      </c>
      <c r="J2882" s="2">
        <v>100</v>
      </c>
      <c r="K2882" s="2">
        <v>3500</v>
      </c>
      <c r="L2882" s="2" t="s">
        <v>80</v>
      </c>
      <c r="M2882" s="2">
        <f t="shared" si="266"/>
        <v>2</v>
      </c>
      <c r="N2882" s="2" t="str">
        <f t="shared" si="267"/>
        <v>Feb</v>
      </c>
      <c r="O2882" s="2" t="str">
        <f t="shared" si="268"/>
        <v>Fri</v>
      </c>
      <c r="P2882" s="2" t="str">
        <f t="shared" si="269"/>
        <v>2021</v>
      </c>
    </row>
    <row r="2883" spans="1:16" x14ac:dyDescent="0.3">
      <c r="A2883" s="2" t="s">
        <v>11</v>
      </c>
      <c r="B2883" s="3">
        <v>44239</v>
      </c>
      <c r="C2883" s="2" t="s">
        <v>33</v>
      </c>
      <c r="D2883" s="2" t="s">
        <v>105</v>
      </c>
      <c r="E2883" s="2" t="s">
        <v>106</v>
      </c>
      <c r="F2883" s="2" t="str">
        <f t="shared" si="270"/>
        <v>Men</v>
      </c>
      <c r="G2883" s="2" t="str">
        <f t="shared" si="271"/>
        <v xml:space="preserve"> Apparel</v>
      </c>
      <c r="H2883" s="2" t="s">
        <v>19</v>
      </c>
      <c r="I2883" s="2">
        <v>49.999999999999993</v>
      </c>
      <c r="J2883" s="2">
        <v>175</v>
      </c>
      <c r="K2883" s="2">
        <v>8749.9999999999982</v>
      </c>
      <c r="L2883" s="2" t="s">
        <v>80</v>
      </c>
      <c r="M2883" s="2">
        <f t="shared" ref="M2883:M2946" si="272">MONTH(B2883)</f>
        <v>2</v>
      </c>
      <c r="N2883" s="2" t="str">
        <f t="shared" ref="N2883:N2946" si="273">TEXT(B2883,"mmm")</f>
        <v>Feb</v>
      </c>
      <c r="O2883" s="2" t="str">
        <f t="shared" ref="O2883:O2946" si="274">TEXT(B2883,"ddd")</f>
        <v>Fri</v>
      </c>
      <c r="P2883" s="2" t="str">
        <f t="shared" ref="P2883:P2946" si="275">TEXT(B2883,"YYY")</f>
        <v>2021</v>
      </c>
    </row>
    <row r="2884" spans="1:16" x14ac:dyDescent="0.3">
      <c r="A2884" s="2" t="s">
        <v>11</v>
      </c>
      <c r="B2884" s="3">
        <v>44239</v>
      </c>
      <c r="C2884" s="2" t="s">
        <v>33</v>
      </c>
      <c r="D2884" s="2" t="s">
        <v>105</v>
      </c>
      <c r="E2884" s="2" t="s">
        <v>106</v>
      </c>
      <c r="F2884" s="2" t="str">
        <f t="shared" si="270"/>
        <v>Women</v>
      </c>
      <c r="G2884" s="2" t="str">
        <f t="shared" si="271"/>
        <v xml:space="preserve"> Apparel</v>
      </c>
      <c r="H2884" s="2" t="s">
        <v>20</v>
      </c>
      <c r="I2884" s="2">
        <v>35</v>
      </c>
      <c r="J2884" s="2">
        <v>275</v>
      </c>
      <c r="K2884" s="2">
        <v>9625</v>
      </c>
      <c r="L2884" s="2" t="s">
        <v>80</v>
      </c>
      <c r="M2884" s="2">
        <f t="shared" si="272"/>
        <v>2</v>
      </c>
      <c r="N2884" s="2" t="str">
        <f t="shared" si="273"/>
        <v>Feb</v>
      </c>
      <c r="O2884" s="2" t="str">
        <f t="shared" si="274"/>
        <v>Fri</v>
      </c>
      <c r="P2884" s="2" t="str">
        <f t="shared" si="275"/>
        <v>2021</v>
      </c>
    </row>
    <row r="2885" spans="1:16" x14ac:dyDescent="0.3">
      <c r="A2885" s="2" t="s">
        <v>11</v>
      </c>
      <c r="B2885" s="3">
        <v>44266</v>
      </c>
      <c r="C2885" s="2" t="s">
        <v>33</v>
      </c>
      <c r="D2885" s="2" t="s">
        <v>105</v>
      </c>
      <c r="E2885" s="2" t="s">
        <v>106</v>
      </c>
      <c r="F2885" s="2" t="str">
        <f t="shared" si="270"/>
        <v>Men</v>
      </c>
      <c r="G2885" s="2" t="str">
        <f t="shared" si="271"/>
        <v xml:space="preserve"> Street Footwear</v>
      </c>
      <c r="H2885" s="2" t="s">
        <v>14</v>
      </c>
      <c r="I2885" s="2">
        <v>40</v>
      </c>
      <c r="J2885" s="2">
        <v>495</v>
      </c>
      <c r="K2885" s="2">
        <v>19800</v>
      </c>
      <c r="L2885" s="2" t="s">
        <v>80</v>
      </c>
      <c r="M2885" s="2">
        <f t="shared" si="272"/>
        <v>3</v>
      </c>
      <c r="N2885" s="2" t="str">
        <f t="shared" si="273"/>
        <v>Mar</v>
      </c>
      <c r="O2885" s="2" t="str">
        <f t="shared" si="274"/>
        <v>Thu</v>
      </c>
      <c r="P2885" s="2" t="str">
        <f t="shared" si="275"/>
        <v>2021</v>
      </c>
    </row>
    <row r="2886" spans="1:16" x14ac:dyDescent="0.3">
      <c r="A2886" s="2" t="s">
        <v>11</v>
      </c>
      <c r="B2886" s="3">
        <v>44266</v>
      </c>
      <c r="C2886" s="2" t="s">
        <v>33</v>
      </c>
      <c r="D2886" s="2" t="s">
        <v>105</v>
      </c>
      <c r="E2886" s="2" t="s">
        <v>106</v>
      </c>
      <c r="F2886" s="2" t="str">
        <f t="shared" si="270"/>
        <v>Men</v>
      </c>
      <c r="G2886" s="2" t="str">
        <f t="shared" si="271"/>
        <v xml:space="preserve"> Athletic Footwear</v>
      </c>
      <c r="H2886" s="2" t="s">
        <v>16</v>
      </c>
      <c r="I2886" s="2">
        <v>40</v>
      </c>
      <c r="J2886" s="2">
        <v>200</v>
      </c>
      <c r="K2886" s="2">
        <v>8000</v>
      </c>
      <c r="L2886" s="2" t="s">
        <v>80</v>
      </c>
      <c r="M2886" s="2">
        <f t="shared" si="272"/>
        <v>3</v>
      </c>
      <c r="N2886" s="2" t="str">
        <f t="shared" si="273"/>
        <v>Mar</v>
      </c>
      <c r="O2886" s="2" t="str">
        <f t="shared" si="274"/>
        <v>Thu</v>
      </c>
      <c r="P2886" s="2" t="str">
        <f t="shared" si="275"/>
        <v>2021</v>
      </c>
    </row>
    <row r="2887" spans="1:16" x14ac:dyDescent="0.3">
      <c r="A2887" s="2" t="s">
        <v>11</v>
      </c>
      <c r="B2887" s="3">
        <v>44266</v>
      </c>
      <c r="C2887" s="2" t="s">
        <v>33</v>
      </c>
      <c r="D2887" s="2" t="s">
        <v>105</v>
      </c>
      <c r="E2887" s="2" t="s">
        <v>106</v>
      </c>
      <c r="F2887" s="2" t="str">
        <f t="shared" si="270"/>
        <v>Women</v>
      </c>
      <c r="G2887" s="2" t="str">
        <f t="shared" si="271"/>
        <v xml:space="preserve"> Street Footwear</v>
      </c>
      <c r="H2887" s="2" t="s">
        <v>17</v>
      </c>
      <c r="I2887" s="2">
        <v>30.000000000000004</v>
      </c>
      <c r="J2887" s="2">
        <v>225</v>
      </c>
      <c r="K2887" s="2">
        <v>6750.0000000000009</v>
      </c>
      <c r="L2887" s="2" t="s">
        <v>80</v>
      </c>
      <c r="M2887" s="2">
        <f t="shared" si="272"/>
        <v>3</v>
      </c>
      <c r="N2887" s="2" t="str">
        <f t="shared" si="273"/>
        <v>Mar</v>
      </c>
      <c r="O2887" s="2" t="str">
        <f t="shared" si="274"/>
        <v>Thu</v>
      </c>
      <c r="P2887" s="2" t="str">
        <f t="shared" si="275"/>
        <v>2021</v>
      </c>
    </row>
    <row r="2888" spans="1:16" x14ac:dyDescent="0.3">
      <c r="A2888" s="2" t="s">
        <v>11</v>
      </c>
      <c r="B2888" s="3">
        <v>44266</v>
      </c>
      <c r="C2888" s="2" t="s">
        <v>33</v>
      </c>
      <c r="D2888" s="2" t="s">
        <v>105</v>
      </c>
      <c r="E2888" s="2" t="s">
        <v>106</v>
      </c>
      <c r="F2888" s="2" t="str">
        <f t="shared" si="270"/>
        <v>Women</v>
      </c>
      <c r="G2888" s="2" t="str">
        <f t="shared" si="271"/>
        <v xml:space="preserve"> Athletic Footwear</v>
      </c>
      <c r="H2888" s="2" t="s">
        <v>18</v>
      </c>
      <c r="I2888" s="2">
        <v>35</v>
      </c>
      <c r="J2888" s="2">
        <v>75</v>
      </c>
      <c r="K2888" s="2">
        <v>2625</v>
      </c>
      <c r="L2888" s="2" t="s">
        <v>80</v>
      </c>
      <c r="M2888" s="2">
        <f t="shared" si="272"/>
        <v>3</v>
      </c>
      <c r="N2888" s="2" t="str">
        <f t="shared" si="273"/>
        <v>Mar</v>
      </c>
      <c r="O2888" s="2" t="str">
        <f t="shared" si="274"/>
        <v>Thu</v>
      </c>
      <c r="P2888" s="2" t="str">
        <f t="shared" si="275"/>
        <v>2021</v>
      </c>
    </row>
    <row r="2889" spans="1:16" x14ac:dyDescent="0.3">
      <c r="A2889" s="2" t="s">
        <v>11</v>
      </c>
      <c r="B2889" s="3">
        <v>44266</v>
      </c>
      <c r="C2889" s="2" t="s">
        <v>33</v>
      </c>
      <c r="D2889" s="2" t="s">
        <v>105</v>
      </c>
      <c r="E2889" s="2" t="s">
        <v>106</v>
      </c>
      <c r="F2889" s="2" t="str">
        <f t="shared" si="270"/>
        <v>Men</v>
      </c>
      <c r="G2889" s="2" t="str">
        <f t="shared" si="271"/>
        <v xml:space="preserve"> Apparel</v>
      </c>
      <c r="H2889" s="2" t="s">
        <v>19</v>
      </c>
      <c r="I2889" s="2">
        <v>50</v>
      </c>
      <c r="J2889" s="2">
        <v>125</v>
      </c>
      <c r="K2889" s="2">
        <v>6250</v>
      </c>
      <c r="L2889" s="2" t="s">
        <v>80</v>
      </c>
      <c r="M2889" s="2">
        <f t="shared" si="272"/>
        <v>3</v>
      </c>
      <c r="N2889" s="2" t="str">
        <f t="shared" si="273"/>
        <v>Mar</v>
      </c>
      <c r="O2889" s="2" t="str">
        <f t="shared" si="274"/>
        <v>Thu</v>
      </c>
      <c r="P2889" s="2" t="str">
        <f t="shared" si="275"/>
        <v>2021</v>
      </c>
    </row>
    <row r="2890" spans="1:16" x14ac:dyDescent="0.3">
      <c r="A2890" s="2" t="s">
        <v>11</v>
      </c>
      <c r="B2890" s="3">
        <v>44266</v>
      </c>
      <c r="C2890" s="2" t="s">
        <v>33</v>
      </c>
      <c r="D2890" s="2" t="s">
        <v>105</v>
      </c>
      <c r="E2890" s="2" t="s">
        <v>106</v>
      </c>
      <c r="F2890" s="2" t="str">
        <f t="shared" si="270"/>
        <v>Women</v>
      </c>
      <c r="G2890" s="2" t="str">
        <f t="shared" si="271"/>
        <v xml:space="preserve"> Apparel</v>
      </c>
      <c r="H2890" s="2" t="s">
        <v>20</v>
      </c>
      <c r="I2890" s="2">
        <v>40</v>
      </c>
      <c r="J2890" s="2">
        <v>225</v>
      </c>
      <c r="K2890" s="2">
        <v>9000</v>
      </c>
      <c r="L2890" s="2" t="s">
        <v>80</v>
      </c>
      <c r="M2890" s="2">
        <f t="shared" si="272"/>
        <v>3</v>
      </c>
      <c r="N2890" s="2" t="str">
        <f t="shared" si="273"/>
        <v>Mar</v>
      </c>
      <c r="O2890" s="2" t="str">
        <f t="shared" si="274"/>
        <v>Thu</v>
      </c>
      <c r="P2890" s="2" t="str">
        <f t="shared" si="275"/>
        <v>2021</v>
      </c>
    </row>
    <row r="2891" spans="1:16" x14ac:dyDescent="0.3">
      <c r="A2891" s="2" t="s">
        <v>11</v>
      </c>
      <c r="B2891" s="3">
        <v>44298</v>
      </c>
      <c r="C2891" s="2" t="s">
        <v>33</v>
      </c>
      <c r="D2891" s="2" t="s">
        <v>105</v>
      </c>
      <c r="E2891" s="2" t="s">
        <v>106</v>
      </c>
      <c r="F2891" s="2" t="str">
        <f t="shared" si="270"/>
        <v>Men</v>
      </c>
      <c r="G2891" s="2" t="str">
        <f t="shared" si="271"/>
        <v xml:space="preserve"> Street Footwear</v>
      </c>
      <c r="H2891" s="2" t="s">
        <v>14</v>
      </c>
      <c r="I2891" s="2">
        <v>40</v>
      </c>
      <c r="J2891" s="2">
        <v>450</v>
      </c>
      <c r="K2891" s="2">
        <v>18000</v>
      </c>
      <c r="L2891" s="2" t="s">
        <v>80</v>
      </c>
      <c r="M2891" s="2">
        <f t="shared" si="272"/>
        <v>4</v>
      </c>
      <c r="N2891" s="2" t="str">
        <f t="shared" si="273"/>
        <v>Apr</v>
      </c>
      <c r="O2891" s="2" t="str">
        <f t="shared" si="274"/>
        <v>Mon</v>
      </c>
      <c r="P2891" s="2" t="str">
        <f t="shared" si="275"/>
        <v>2021</v>
      </c>
    </row>
    <row r="2892" spans="1:16" x14ac:dyDescent="0.3">
      <c r="A2892" s="2" t="s">
        <v>11</v>
      </c>
      <c r="B2892" s="3">
        <v>44298</v>
      </c>
      <c r="C2892" s="2" t="s">
        <v>33</v>
      </c>
      <c r="D2892" s="2" t="s">
        <v>105</v>
      </c>
      <c r="E2892" s="2" t="s">
        <v>106</v>
      </c>
      <c r="F2892" s="2" t="str">
        <f t="shared" si="270"/>
        <v>Men</v>
      </c>
      <c r="G2892" s="2" t="str">
        <f t="shared" si="271"/>
        <v xml:space="preserve"> Athletic Footwear</v>
      </c>
      <c r="H2892" s="2" t="s">
        <v>16</v>
      </c>
      <c r="I2892" s="2">
        <v>40</v>
      </c>
      <c r="J2892" s="2">
        <v>150</v>
      </c>
      <c r="K2892" s="2">
        <v>6000</v>
      </c>
      <c r="L2892" s="2" t="s">
        <v>80</v>
      </c>
      <c r="M2892" s="2">
        <f t="shared" si="272"/>
        <v>4</v>
      </c>
      <c r="N2892" s="2" t="str">
        <f t="shared" si="273"/>
        <v>Apr</v>
      </c>
      <c r="O2892" s="2" t="str">
        <f t="shared" si="274"/>
        <v>Mon</v>
      </c>
      <c r="P2892" s="2" t="str">
        <f t="shared" si="275"/>
        <v>2021</v>
      </c>
    </row>
    <row r="2893" spans="1:16" x14ac:dyDescent="0.3">
      <c r="A2893" s="2" t="s">
        <v>11</v>
      </c>
      <c r="B2893" s="3">
        <v>44298</v>
      </c>
      <c r="C2893" s="2" t="s">
        <v>33</v>
      </c>
      <c r="D2893" s="2" t="s">
        <v>105</v>
      </c>
      <c r="E2893" s="2" t="s">
        <v>106</v>
      </c>
      <c r="F2893" s="2" t="str">
        <f t="shared" si="270"/>
        <v>Women</v>
      </c>
      <c r="G2893" s="2" t="str">
        <f t="shared" si="271"/>
        <v xml:space="preserve"> Street Footwear</v>
      </c>
      <c r="H2893" s="2" t="s">
        <v>17</v>
      </c>
      <c r="I2893" s="2">
        <v>30.000000000000004</v>
      </c>
      <c r="J2893" s="2">
        <v>150</v>
      </c>
      <c r="K2893" s="2">
        <v>4500.0000000000009</v>
      </c>
      <c r="L2893" s="2" t="s">
        <v>80</v>
      </c>
      <c r="M2893" s="2">
        <f t="shared" si="272"/>
        <v>4</v>
      </c>
      <c r="N2893" s="2" t="str">
        <f t="shared" si="273"/>
        <v>Apr</v>
      </c>
      <c r="O2893" s="2" t="str">
        <f t="shared" si="274"/>
        <v>Mon</v>
      </c>
      <c r="P2893" s="2" t="str">
        <f t="shared" si="275"/>
        <v>2021</v>
      </c>
    </row>
    <row r="2894" spans="1:16" x14ac:dyDescent="0.3">
      <c r="A2894" s="2" t="s">
        <v>11</v>
      </c>
      <c r="B2894" s="3">
        <v>44298</v>
      </c>
      <c r="C2894" s="2" t="s">
        <v>33</v>
      </c>
      <c r="D2894" s="2" t="s">
        <v>105</v>
      </c>
      <c r="E2894" s="2" t="s">
        <v>106</v>
      </c>
      <c r="F2894" s="2" t="str">
        <f t="shared" si="270"/>
        <v>Women</v>
      </c>
      <c r="G2894" s="2" t="str">
        <f t="shared" si="271"/>
        <v xml:space="preserve"> Athletic Footwear</v>
      </c>
      <c r="H2894" s="2" t="s">
        <v>18</v>
      </c>
      <c r="I2894" s="2">
        <v>35</v>
      </c>
      <c r="J2894" s="2">
        <v>75</v>
      </c>
      <c r="K2894" s="2">
        <v>2625</v>
      </c>
      <c r="L2894" s="2" t="s">
        <v>80</v>
      </c>
      <c r="M2894" s="2">
        <f t="shared" si="272"/>
        <v>4</v>
      </c>
      <c r="N2894" s="2" t="str">
        <f t="shared" si="273"/>
        <v>Apr</v>
      </c>
      <c r="O2894" s="2" t="str">
        <f t="shared" si="274"/>
        <v>Mon</v>
      </c>
      <c r="P2894" s="2" t="str">
        <f t="shared" si="275"/>
        <v>2021</v>
      </c>
    </row>
    <row r="2895" spans="1:16" x14ac:dyDescent="0.3">
      <c r="A2895" s="2" t="s">
        <v>11</v>
      </c>
      <c r="B2895" s="3">
        <v>44298</v>
      </c>
      <c r="C2895" s="2" t="s">
        <v>33</v>
      </c>
      <c r="D2895" s="2" t="s">
        <v>105</v>
      </c>
      <c r="E2895" s="2" t="s">
        <v>106</v>
      </c>
      <c r="F2895" s="2" t="str">
        <f t="shared" si="270"/>
        <v>Men</v>
      </c>
      <c r="G2895" s="2" t="str">
        <f t="shared" si="271"/>
        <v xml:space="preserve"> Apparel</v>
      </c>
      <c r="H2895" s="2" t="s">
        <v>19</v>
      </c>
      <c r="I2895" s="2">
        <v>60</v>
      </c>
      <c r="J2895" s="2">
        <v>100</v>
      </c>
      <c r="K2895" s="2">
        <v>6000</v>
      </c>
      <c r="L2895" s="2" t="s">
        <v>80</v>
      </c>
      <c r="M2895" s="2">
        <f t="shared" si="272"/>
        <v>4</v>
      </c>
      <c r="N2895" s="2" t="str">
        <f t="shared" si="273"/>
        <v>Apr</v>
      </c>
      <c r="O2895" s="2" t="str">
        <f t="shared" si="274"/>
        <v>Mon</v>
      </c>
      <c r="P2895" s="2" t="str">
        <f t="shared" si="275"/>
        <v>2021</v>
      </c>
    </row>
    <row r="2896" spans="1:16" x14ac:dyDescent="0.3">
      <c r="A2896" s="2" t="s">
        <v>11</v>
      </c>
      <c r="B2896" s="3">
        <v>44298</v>
      </c>
      <c r="C2896" s="2" t="s">
        <v>33</v>
      </c>
      <c r="D2896" s="2" t="s">
        <v>105</v>
      </c>
      <c r="E2896" s="2" t="s">
        <v>106</v>
      </c>
      <c r="F2896" s="2" t="str">
        <f t="shared" si="270"/>
        <v>Women</v>
      </c>
      <c r="G2896" s="2" t="str">
        <f t="shared" si="271"/>
        <v xml:space="preserve"> Apparel</v>
      </c>
      <c r="H2896" s="2" t="s">
        <v>20</v>
      </c>
      <c r="I2896" s="2">
        <v>50</v>
      </c>
      <c r="J2896" s="2">
        <v>225</v>
      </c>
      <c r="K2896" s="2">
        <v>11250</v>
      </c>
      <c r="L2896" s="2" t="s">
        <v>80</v>
      </c>
      <c r="M2896" s="2">
        <f t="shared" si="272"/>
        <v>4</v>
      </c>
      <c r="N2896" s="2" t="str">
        <f t="shared" si="273"/>
        <v>Apr</v>
      </c>
      <c r="O2896" s="2" t="str">
        <f t="shared" si="274"/>
        <v>Mon</v>
      </c>
      <c r="P2896" s="2" t="str">
        <f t="shared" si="275"/>
        <v>2021</v>
      </c>
    </row>
    <row r="2897" spans="1:16" x14ac:dyDescent="0.3">
      <c r="A2897" s="2" t="s">
        <v>11</v>
      </c>
      <c r="B2897" s="3">
        <v>44329</v>
      </c>
      <c r="C2897" s="2" t="s">
        <v>33</v>
      </c>
      <c r="D2897" s="2" t="s">
        <v>105</v>
      </c>
      <c r="E2897" s="2" t="s">
        <v>106</v>
      </c>
      <c r="F2897" s="2" t="str">
        <f t="shared" si="270"/>
        <v>Men</v>
      </c>
      <c r="G2897" s="2" t="str">
        <f t="shared" si="271"/>
        <v xml:space="preserve"> Street Footwear</v>
      </c>
      <c r="H2897" s="2" t="s">
        <v>14</v>
      </c>
      <c r="I2897" s="2">
        <v>60</v>
      </c>
      <c r="J2897" s="2">
        <v>495</v>
      </c>
      <c r="K2897" s="2">
        <v>29700</v>
      </c>
      <c r="L2897" s="2" t="s">
        <v>80</v>
      </c>
      <c r="M2897" s="2">
        <f t="shared" si="272"/>
        <v>5</v>
      </c>
      <c r="N2897" s="2" t="str">
        <f t="shared" si="273"/>
        <v>May</v>
      </c>
      <c r="O2897" s="2" t="str">
        <f t="shared" si="274"/>
        <v>Thu</v>
      </c>
      <c r="P2897" s="2" t="str">
        <f t="shared" si="275"/>
        <v>2021</v>
      </c>
    </row>
    <row r="2898" spans="1:16" x14ac:dyDescent="0.3">
      <c r="A2898" s="2" t="s">
        <v>11</v>
      </c>
      <c r="B2898" s="3">
        <v>44329</v>
      </c>
      <c r="C2898" s="2" t="s">
        <v>33</v>
      </c>
      <c r="D2898" s="2" t="s">
        <v>105</v>
      </c>
      <c r="E2898" s="2" t="s">
        <v>106</v>
      </c>
      <c r="F2898" s="2" t="str">
        <f t="shared" si="270"/>
        <v>Men</v>
      </c>
      <c r="G2898" s="2" t="str">
        <f t="shared" si="271"/>
        <v xml:space="preserve"> Athletic Footwear</v>
      </c>
      <c r="H2898" s="2" t="s">
        <v>16</v>
      </c>
      <c r="I2898" s="2">
        <v>50</v>
      </c>
      <c r="J2898" s="2">
        <v>200</v>
      </c>
      <c r="K2898" s="2">
        <v>10000</v>
      </c>
      <c r="L2898" s="2" t="s">
        <v>80</v>
      </c>
      <c r="M2898" s="2">
        <f t="shared" si="272"/>
        <v>5</v>
      </c>
      <c r="N2898" s="2" t="str">
        <f t="shared" si="273"/>
        <v>May</v>
      </c>
      <c r="O2898" s="2" t="str">
        <f t="shared" si="274"/>
        <v>Thu</v>
      </c>
      <c r="P2898" s="2" t="str">
        <f t="shared" si="275"/>
        <v>2021</v>
      </c>
    </row>
    <row r="2899" spans="1:16" x14ac:dyDescent="0.3">
      <c r="A2899" s="2" t="s">
        <v>11</v>
      </c>
      <c r="B2899" s="3">
        <v>44329</v>
      </c>
      <c r="C2899" s="2" t="s">
        <v>33</v>
      </c>
      <c r="D2899" s="2" t="s">
        <v>105</v>
      </c>
      <c r="E2899" s="2" t="s">
        <v>106</v>
      </c>
      <c r="F2899" s="2" t="str">
        <f t="shared" si="270"/>
        <v>Women</v>
      </c>
      <c r="G2899" s="2" t="str">
        <f t="shared" si="271"/>
        <v xml:space="preserve"> Street Footwear</v>
      </c>
      <c r="H2899" s="2" t="s">
        <v>17</v>
      </c>
      <c r="I2899" s="2">
        <v>45</v>
      </c>
      <c r="J2899" s="2">
        <v>175</v>
      </c>
      <c r="K2899" s="2">
        <v>7875</v>
      </c>
      <c r="L2899" s="2" t="s">
        <v>80</v>
      </c>
      <c r="M2899" s="2">
        <f t="shared" si="272"/>
        <v>5</v>
      </c>
      <c r="N2899" s="2" t="str">
        <f t="shared" si="273"/>
        <v>May</v>
      </c>
      <c r="O2899" s="2" t="str">
        <f t="shared" si="274"/>
        <v>Thu</v>
      </c>
      <c r="P2899" s="2" t="str">
        <f t="shared" si="275"/>
        <v>2021</v>
      </c>
    </row>
    <row r="2900" spans="1:16" x14ac:dyDescent="0.3">
      <c r="A2900" s="2" t="s">
        <v>11</v>
      </c>
      <c r="B2900" s="3">
        <v>44329</v>
      </c>
      <c r="C2900" s="2" t="s">
        <v>33</v>
      </c>
      <c r="D2900" s="2" t="s">
        <v>105</v>
      </c>
      <c r="E2900" s="2" t="s">
        <v>106</v>
      </c>
      <c r="F2900" s="2" t="str">
        <f t="shared" si="270"/>
        <v>Women</v>
      </c>
      <c r="G2900" s="2" t="str">
        <f t="shared" si="271"/>
        <v xml:space="preserve"> Athletic Footwear</v>
      </c>
      <c r="H2900" s="2" t="s">
        <v>18</v>
      </c>
      <c r="I2900" s="2">
        <v>45</v>
      </c>
      <c r="J2900" s="2">
        <v>100</v>
      </c>
      <c r="K2900" s="2">
        <v>4500</v>
      </c>
      <c r="L2900" s="2" t="s">
        <v>80</v>
      </c>
      <c r="M2900" s="2">
        <f t="shared" si="272"/>
        <v>5</v>
      </c>
      <c r="N2900" s="2" t="str">
        <f t="shared" si="273"/>
        <v>May</v>
      </c>
      <c r="O2900" s="2" t="str">
        <f t="shared" si="274"/>
        <v>Thu</v>
      </c>
      <c r="P2900" s="2" t="str">
        <f t="shared" si="275"/>
        <v>2021</v>
      </c>
    </row>
    <row r="2901" spans="1:16" x14ac:dyDescent="0.3">
      <c r="A2901" s="2" t="s">
        <v>11</v>
      </c>
      <c r="B2901" s="3">
        <v>44329</v>
      </c>
      <c r="C2901" s="2" t="s">
        <v>33</v>
      </c>
      <c r="D2901" s="2" t="s">
        <v>105</v>
      </c>
      <c r="E2901" s="2" t="s">
        <v>106</v>
      </c>
      <c r="F2901" s="2" t="str">
        <f t="shared" si="270"/>
        <v>Men</v>
      </c>
      <c r="G2901" s="2" t="str">
        <f t="shared" si="271"/>
        <v xml:space="preserve"> Apparel</v>
      </c>
      <c r="H2901" s="2" t="s">
        <v>19</v>
      </c>
      <c r="I2901" s="2">
        <v>54.999999999999993</v>
      </c>
      <c r="J2901" s="2">
        <v>125</v>
      </c>
      <c r="K2901" s="2">
        <v>6874.9999999999991</v>
      </c>
      <c r="L2901" s="2" t="s">
        <v>80</v>
      </c>
      <c r="M2901" s="2">
        <f t="shared" si="272"/>
        <v>5</v>
      </c>
      <c r="N2901" s="2" t="str">
        <f t="shared" si="273"/>
        <v>May</v>
      </c>
      <c r="O2901" s="2" t="str">
        <f t="shared" si="274"/>
        <v>Thu</v>
      </c>
      <c r="P2901" s="2" t="str">
        <f t="shared" si="275"/>
        <v>2021</v>
      </c>
    </row>
    <row r="2902" spans="1:16" x14ac:dyDescent="0.3">
      <c r="A2902" s="2" t="s">
        <v>11</v>
      </c>
      <c r="B2902" s="3">
        <v>44329</v>
      </c>
      <c r="C2902" s="2" t="s">
        <v>33</v>
      </c>
      <c r="D2902" s="2" t="s">
        <v>105</v>
      </c>
      <c r="E2902" s="2" t="s">
        <v>106</v>
      </c>
      <c r="F2902" s="2" t="str">
        <f t="shared" si="270"/>
        <v>Women</v>
      </c>
      <c r="G2902" s="2" t="str">
        <f t="shared" si="271"/>
        <v xml:space="preserve"> Apparel</v>
      </c>
      <c r="H2902" s="2" t="s">
        <v>20</v>
      </c>
      <c r="I2902" s="2">
        <v>60</v>
      </c>
      <c r="J2902" s="2">
        <v>250</v>
      </c>
      <c r="K2902" s="2">
        <v>15000</v>
      </c>
      <c r="L2902" s="2" t="s">
        <v>80</v>
      </c>
      <c r="M2902" s="2">
        <f t="shared" si="272"/>
        <v>5</v>
      </c>
      <c r="N2902" s="2" t="str">
        <f t="shared" si="273"/>
        <v>May</v>
      </c>
      <c r="O2902" s="2" t="str">
        <f t="shared" si="274"/>
        <v>Thu</v>
      </c>
      <c r="P2902" s="2" t="str">
        <f t="shared" si="275"/>
        <v>2021</v>
      </c>
    </row>
    <row r="2903" spans="1:16" x14ac:dyDescent="0.3">
      <c r="A2903" s="2" t="s">
        <v>11</v>
      </c>
      <c r="B2903" s="3">
        <v>44359</v>
      </c>
      <c r="C2903" s="2" t="s">
        <v>33</v>
      </c>
      <c r="D2903" s="2" t="s">
        <v>105</v>
      </c>
      <c r="E2903" s="2" t="s">
        <v>106</v>
      </c>
      <c r="F2903" s="2" t="str">
        <f t="shared" si="270"/>
        <v>Men</v>
      </c>
      <c r="G2903" s="2" t="str">
        <f t="shared" si="271"/>
        <v xml:space="preserve"> Street Footwear</v>
      </c>
      <c r="H2903" s="2" t="s">
        <v>14</v>
      </c>
      <c r="I2903" s="2">
        <v>45</v>
      </c>
      <c r="J2903" s="2">
        <v>500</v>
      </c>
      <c r="K2903" s="2">
        <v>22500</v>
      </c>
      <c r="L2903" s="2" t="s">
        <v>80</v>
      </c>
      <c r="M2903" s="2">
        <f t="shared" si="272"/>
        <v>6</v>
      </c>
      <c r="N2903" s="2" t="str">
        <f t="shared" si="273"/>
        <v>Jun</v>
      </c>
      <c r="O2903" s="2" t="str">
        <f t="shared" si="274"/>
        <v>Sat</v>
      </c>
      <c r="P2903" s="2" t="str">
        <f t="shared" si="275"/>
        <v>2021</v>
      </c>
    </row>
    <row r="2904" spans="1:16" x14ac:dyDescent="0.3">
      <c r="A2904" s="2" t="s">
        <v>11</v>
      </c>
      <c r="B2904" s="3">
        <v>44359</v>
      </c>
      <c r="C2904" s="2" t="s">
        <v>33</v>
      </c>
      <c r="D2904" s="2" t="s">
        <v>105</v>
      </c>
      <c r="E2904" s="2" t="s">
        <v>106</v>
      </c>
      <c r="F2904" s="2" t="str">
        <f t="shared" si="270"/>
        <v>Men</v>
      </c>
      <c r="G2904" s="2" t="str">
        <f t="shared" si="271"/>
        <v xml:space="preserve"> Athletic Footwear</v>
      </c>
      <c r="H2904" s="2" t="s">
        <v>16</v>
      </c>
      <c r="I2904" s="2">
        <v>40.000000000000007</v>
      </c>
      <c r="J2904" s="2">
        <v>250</v>
      </c>
      <c r="K2904" s="2">
        <v>10000.000000000002</v>
      </c>
      <c r="L2904" s="2" t="s">
        <v>80</v>
      </c>
      <c r="M2904" s="2">
        <f t="shared" si="272"/>
        <v>6</v>
      </c>
      <c r="N2904" s="2" t="str">
        <f t="shared" si="273"/>
        <v>Jun</v>
      </c>
      <c r="O2904" s="2" t="str">
        <f t="shared" si="274"/>
        <v>Sat</v>
      </c>
      <c r="P2904" s="2" t="str">
        <f t="shared" si="275"/>
        <v>2021</v>
      </c>
    </row>
    <row r="2905" spans="1:16" x14ac:dyDescent="0.3">
      <c r="A2905" s="2" t="s">
        <v>11</v>
      </c>
      <c r="B2905" s="3">
        <v>44359</v>
      </c>
      <c r="C2905" s="2" t="s">
        <v>33</v>
      </c>
      <c r="D2905" s="2" t="s">
        <v>105</v>
      </c>
      <c r="E2905" s="2" t="s">
        <v>106</v>
      </c>
      <c r="F2905" s="2" t="str">
        <f t="shared" si="270"/>
        <v>Women</v>
      </c>
      <c r="G2905" s="2" t="str">
        <f t="shared" si="271"/>
        <v xml:space="preserve"> Street Footwear</v>
      </c>
      <c r="H2905" s="2" t="s">
        <v>17</v>
      </c>
      <c r="I2905" s="2">
        <v>35</v>
      </c>
      <c r="J2905" s="2">
        <v>200</v>
      </c>
      <c r="K2905" s="2">
        <v>7000</v>
      </c>
      <c r="L2905" s="2" t="s">
        <v>80</v>
      </c>
      <c r="M2905" s="2">
        <f t="shared" si="272"/>
        <v>6</v>
      </c>
      <c r="N2905" s="2" t="str">
        <f t="shared" si="273"/>
        <v>Jun</v>
      </c>
      <c r="O2905" s="2" t="str">
        <f t="shared" si="274"/>
        <v>Sat</v>
      </c>
      <c r="P2905" s="2" t="str">
        <f t="shared" si="275"/>
        <v>2021</v>
      </c>
    </row>
    <row r="2906" spans="1:16" x14ac:dyDescent="0.3">
      <c r="A2906" s="2" t="s">
        <v>11</v>
      </c>
      <c r="B2906" s="3">
        <v>44359</v>
      </c>
      <c r="C2906" s="2" t="s">
        <v>33</v>
      </c>
      <c r="D2906" s="2" t="s">
        <v>105</v>
      </c>
      <c r="E2906" s="2" t="s">
        <v>106</v>
      </c>
      <c r="F2906" s="2" t="str">
        <f t="shared" si="270"/>
        <v>Women</v>
      </c>
      <c r="G2906" s="2" t="str">
        <f t="shared" si="271"/>
        <v xml:space="preserve"> Athletic Footwear</v>
      </c>
      <c r="H2906" s="2" t="s">
        <v>18</v>
      </c>
      <c r="I2906" s="2">
        <v>35</v>
      </c>
      <c r="J2906" s="2">
        <v>175</v>
      </c>
      <c r="K2906" s="2">
        <v>6125</v>
      </c>
      <c r="L2906" s="2" t="s">
        <v>80</v>
      </c>
      <c r="M2906" s="2">
        <f t="shared" si="272"/>
        <v>6</v>
      </c>
      <c r="N2906" s="2" t="str">
        <f t="shared" si="273"/>
        <v>Jun</v>
      </c>
      <c r="O2906" s="2" t="str">
        <f t="shared" si="274"/>
        <v>Sat</v>
      </c>
      <c r="P2906" s="2" t="str">
        <f t="shared" si="275"/>
        <v>2021</v>
      </c>
    </row>
    <row r="2907" spans="1:16" x14ac:dyDescent="0.3">
      <c r="A2907" s="2" t="s">
        <v>11</v>
      </c>
      <c r="B2907" s="3">
        <v>44359</v>
      </c>
      <c r="C2907" s="2" t="s">
        <v>33</v>
      </c>
      <c r="D2907" s="2" t="s">
        <v>105</v>
      </c>
      <c r="E2907" s="2" t="s">
        <v>106</v>
      </c>
      <c r="F2907" s="2" t="str">
        <f t="shared" si="270"/>
        <v>Men</v>
      </c>
      <c r="G2907" s="2" t="str">
        <f t="shared" si="271"/>
        <v xml:space="preserve"> Apparel</v>
      </c>
      <c r="H2907" s="2" t="s">
        <v>19</v>
      </c>
      <c r="I2907" s="2">
        <v>45</v>
      </c>
      <c r="J2907" s="2">
        <v>175</v>
      </c>
      <c r="K2907" s="2">
        <v>7875</v>
      </c>
      <c r="L2907" s="2" t="s">
        <v>80</v>
      </c>
      <c r="M2907" s="2">
        <f t="shared" si="272"/>
        <v>6</v>
      </c>
      <c r="N2907" s="2" t="str">
        <f t="shared" si="273"/>
        <v>Jun</v>
      </c>
      <c r="O2907" s="2" t="str">
        <f t="shared" si="274"/>
        <v>Sat</v>
      </c>
      <c r="P2907" s="2" t="str">
        <f t="shared" si="275"/>
        <v>2021</v>
      </c>
    </row>
    <row r="2908" spans="1:16" x14ac:dyDescent="0.3">
      <c r="A2908" s="2" t="s">
        <v>11</v>
      </c>
      <c r="B2908" s="3">
        <v>44359</v>
      </c>
      <c r="C2908" s="2" t="s">
        <v>33</v>
      </c>
      <c r="D2908" s="2" t="s">
        <v>105</v>
      </c>
      <c r="E2908" s="2" t="s">
        <v>106</v>
      </c>
      <c r="F2908" s="2" t="str">
        <f t="shared" si="270"/>
        <v>Women</v>
      </c>
      <c r="G2908" s="2" t="str">
        <f t="shared" si="271"/>
        <v xml:space="preserve"> Apparel</v>
      </c>
      <c r="H2908" s="2" t="s">
        <v>20</v>
      </c>
      <c r="I2908" s="2">
        <v>55.000000000000007</v>
      </c>
      <c r="J2908" s="2">
        <v>325</v>
      </c>
      <c r="K2908" s="2">
        <v>17875.000000000004</v>
      </c>
      <c r="L2908" s="2" t="s">
        <v>80</v>
      </c>
      <c r="M2908" s="2">
        <f t="shared" si="272"/>
        <v>6</v>
      </c>
      <c r="N2908" s="2" t="str">
        <f t="shared" si="273"/>
        <v>Jun</v>
      </c>
      <c r="O2908" s="2" t="str">
        <f t="shared" si="274"/>
        <v>Sat</v>
      </c>
      <c r="P2908" s="2" t="str">
        <f t="shared" si="275"/>
        <v>2021</v>
      </c>
    </row>
    <row r="2909" spans="1:16" x14ac:dyDescent="0.3">
      <c r="A2909" s="2" t="s">
        <v>11</v>
      </c>
      <c r="B2909" s="3">
        <v>44388</v>
      </c>
      <c r="C2909" s="2" t="s">
        <v>33</v>
      </c>
      <c r="D2909" s="2" t="s">
        <v>105</v>
      </c>
      <c r="E2909" s="2" t="s">
        <v>106</v>
      </c>
      <c r="F2909" s="2" t="str">
        <f t="shared" si="270"/>
        <v>Men</v>
      </c>
      <c r="G2909" s="2" t="str">
        <f t="shared" si="271"/>
        <v xml:space="preserve"> Street Footwear</v>
      </c>
      <c r="H2909" s="2" t="s">
        <v>14</v>
      </c>
      <c r="I2909" s="2">
        <v>50</v>
      </c>
      <c r="J2909" s="2">
        <v>550</v>
      </c>
      <c r="K2909" s="2">
        <v>27500</v>
      </c>
      <c r="L2909" s="2" t="s">
        <v>80</v>
      </c>
      <c r="M2909" s="2">
        <f t="shared" si="272"/>
        <v>7</v>
      </c>
      <c r="N2909" s="2" t="str">
        <f t="shared" si="273"/>
        <v>Jul</v>
      </c>
      <c r="O2909" s="2" t="str">
        <f t="shared" si="274"/>
        <v>Sun</v>
      </c>
      <c r="P2909" s="2" t="str">
        <f t="shared" si="275"/>
        <v>2021</v>
      </c>
    </row>
    <row r="2910" spans="1:16" x14ac:dyDescent="0.3">
      <c r="A2910" s="2" t="s">
        <v>11</v>
      </c>
      <c r="B2910" s="3">
        <v>44388</v>
      </c>
      <c r="C2910" s="2" t="s">
        <v>33</v>
      </c>
      <c r="D2910" s="2" t="s">
        <v>105</v>
      </c>
      <c r="E2910" s="2" t="s">
        <v>106</v>
      </c>
      <c r="F2910" s="2" t="str">
        <f t="shared" si="270"/>
        <v>Men</v>
      </c>
      <c r="G2910" s="2" t="str">
        <f t="shared" si="271"/>
        <v xml:space="preserve"> Athletic Footwear</v>
      </c>
      <c r="H2910" s="2" t="s">
        <v>16</v>
      </c>
      <c r="I2910" s="2">
        <v>45.000000000000007</v>
      </c>
      <c r="J2910" s="2">
        <v>300</v>
      </c>
      <c r="K2910" s="2">
        <v>13500.000000000002</v>
      </c>
      <c r="L2910" s="2" t="s">
        <v>80</v>
      </c>
      <c r="M2910" s="2">
        <f t="shared" si="272"/>
        <v>7</v>
      </c>
      <c r="N2910" s="2" t="str">
        <f t="shared" si="273"/>
        <v>Jul</v>
      </c>
      <c r="O2910" s="2" t="str">
        <f t="shared" si="274"/>
        <v>Sun</v>
      </c>
      <c r="P2910" s="2" t="str">
        <f t="shared" si="275"/>
        <v>2021</v>
      </c>
    </row>
    <row r="2911" spans="1:16" x14ac:dyDescent="0.3">
      <c r="A2911" s="2" t="s">
        <v>11</v>
      </c>
      <c r="B2911" s="3">
        <v>44388</v>
      </c>
      <c r="C2911" s="2" t="s">
        <v>33</v>
      </c>
      <c r="D2911" s="2" t="s">
        <v>105</v>
      </c>
      <c r="E2911" s="2" t="s">
        <v>106</v>
      </c>
      <c r="F2911" s="2" t="str">
        <f t="shared" si="270"/>
        <v>Women</v>
      </c>
      <c r="G2911" s="2" t="str">
        <f t="shared" si="271"/>
        <v xml:space="preserve"> Street Footwear</v>
      </c>
      <c r="H2911" s="2" t="s">
        <v>17</v>
      </c>
      <c r="I2911" s="2">
        <v>40</v>
      </c>
      <c r="J2911" s="2">
        <v>225</v>
      </c>
      <c r="K2911" s="2">
        <v>9000</v>
      </c>
      <c r="L2911" s="2" t="s">
        <v>80</v>
      </c>
      <c r="M2911" s="2">
        <f t="shared" si="272"/>
        <v>7</v>
      </c>
      <c r="N2911" s="2" t="str">
        <f t="shared" si="273"/>
        <v>Jul</v>
      </c>
      <c r="O2911" s="2" t="str">
        <f t="shared" si="274"/>
        <v>Sun</v>
      </c>
      <c r="P2911" s="2" t="str">
        <f t="shared" si="275"/>
        <v>2021</v>
      </c>
    </row>
    <row r="2912" spans="1:16" x14ac:dyDescent="0.3">
      <c r="A2912" s="2" t="s">
        <v>11</v>
      </c>
      <c r="B2912" s="3">
        <v>44388</v>
      </c>
      <c r="C2912" s="2" t="s">
        <v>33</v>
      </c>
      <c r="D2912" s="2" t="s">
        <v>105</v>
      </c>
      <c r="E2912" s="2" t="s">
        <v>106</v>
      </c>
      <c r="F2912" s="2" t="str">
        <f t="shared" si="270"/>
        <v>Women</v>
      </c>
      <c r="G2912" s="2" t="str">
        <f t="shared" si="271"/>
        <v xml:space="preserve"> Athletic Footwear</v>
      </c>
      <c r="H2912" s="2" t="s">
        <v>18</v>
      </c>
      <c r="I2912" s="2">
        <v>40</v>
      </c>
      <c r="J2912" s="2">
        <v>175</v>
      </c>
      <c r="K2912" s="2">
        <v>7000</v>
      </c>
      <c r="L2912" s="2" t="s">
        <v>80</v>
      </c>
      <c r="M2912" s="2">
        <f t="shared" si="272"/>
        <v>7</v>
      </c>
      <c r="N2912" s="2" t="str">
        <f t="shared" si="273"/>
        <v>Jul</v>
      </c>
      <c r="O2912" s="2" t="str">
        <f t="shared" si="274"/>
        <v>Sun</v>
      </c>
      <c r="P2912" s="2" t="str">
        <f t="shared" si="275"/>
        <v>2021</v>
      </c>
    </row>
    <row r="2913" spans="1:16" x14ac:dyDescent="0.3">
      <c r="A2913" s="2" t="s">
        <v>11</v>
      </c>
      <c r="B2913" s="3">
        <v>44388</v>
      </c>
      <c r="C2913" s="2" t="s">
        <v>33</v>
      </c>
      <c r="D2913" s="2" t="s">
        <v>105</v>
      </c>
      <c r="E2913" s="2" t="s">
        <v>106</v>
      </c>
      <c r="F2913" s="2" t="str">
        <f t="shared" si="270"/>
        <v>Men</v>
      </c>
      <c r="G2913" s="2" t="str">
        <f t="shared" si="271"/>
        <v xml:space="preserve"> Apparel</v>
      </c>
      <c r="H2913" s="2" t="s">
        <v>19</v>
      </c>
      <c r="I2913" s="2">
        <v>50</v>
      </c>
      <c r="J2913" s="2">
        <v>200</v>
      </c>
      <c r="K2913" s="2">
        <v>10000</v>
      </c>
      <c r="L2913" s="2" t="s">
        <v>80</v>
      </c>
      <c r="M2913" s="2">
        <f t="shared" si="272"/>
        <v>7</v>
      </c>
      <c r="N2913" s="2" t="str">
        <f t="shared" si="273"/>
        <v>Jul</v>
      </c>
      <c r="O2913" s="2" t="str">
        <f t="shared" si="274"/>
        <v>Sun</v>
      </c>
      <c r="P2913" s="2" t="str">
        <f t="shared" si="275"/>
        <v>2021</v>
      </c>
    </row>
    <row r="2914" spans="1:16" x14ac:dyDescent="0.3">
      <c r="A2914" s="2" t="s">
        <v>11</v>
      </c>
      <c r="B2914" s="3">
        <v>44388</v>
      </c>
      <c r="C2914" s="2" t="s">
        <v>33</v>
      </c>
      <c r="D2914" s="2" t="s">
        <v>105</v>
      </c>
      <c r="E2914" s="2" t="s">
        <v>106</v>
      </c>
      <c r="F2914" s="2" t="str">
        <f t="shared" si="270"/>
        <v>Women</v>
      </c>
      <c r="G2914" s="2" t="str">
        <f t="shared" si="271"/>
        <v xml:space="preserve"> Apparel</v>
      </c>
      <c r="H2914" s="2" t="s">
        <v>20</v>
      </c>
      <c r="I2914" s="2">
        <v>55.000000000000007</v>
      </c>
      <c r="J2914" s="2">
        <v>375</v>
      </c>
      <c r="K2914" s="2">
        <v>20625.000000000004</v>
      </c>
      <c r="L2914" s="2" t="s">
        <v>80</v>
      </c>
      <c r="M2914" s="2">
        <f t="shared" si="272"/>
        <v>7</v>
      </c>
      <c r="N2914" s="2" t="str">
        <f t="shared" si="273"/>
        <v>Jul</v>
      </c>
      <c r="O2914" s="2" t="str">
        <f t="shared" si="274"/>
        <v>Sun</v>
      </c>
      <c r="P2914" s="2" t="str">
        <f t="shared" si="275"/>
        <v>2021</v>
      </c>
    </row>
    <row r="2915" spans="1:16" x14ac:dyDescent="0.3">
      <c r="A2915" s="2" t="s">
        <v>11</v>
      </c>
      <c r="B2915" s="3">
        <v>44420</v>
      </c>
      <c r="C2915" s="2" t="s">
        <v>33</v>
      </c>
      <c r="D2915" s="2" t="s">
        <v>105</v>
      </c>
      <c r="E2915" s="2" t="s">
        <v>106</v>
      </c>
      <c r="F2915" s="2" t="str">
        <f t="shared" si="270"/>
        <v>Men</v>
      </c>
      <c r="G2915" s="2" t="str">
        <f t="shared" si="271"/>
        <v xml:space="preserve"> Street Footwear</v>
      </c>
      <c r="H2915" s="2" t="s">
        <v>14</v>
      </c>
      <c r="I2915" s="2">
        <v>50</v>
      </c>
      <c r="J2915" s="2">
        <v>525</v>
      </c>
      <c r="K2915" s="2">
        <v>26250</v>
      </c>
      <c r="L2915" s="2" t="s">
        <v>80</v>
      </c>
      <c r="M2915" s="2">
        <f t="shared" si="272"/>
        <v>8</v>
      </c>
      <c r="N2915" s="2" t="str">
        <f t="shared" si="273"/>
        <v>Aug</v>
      </c>
      <c r="O2915" s="2" t="str">
        <f t="shared" si="274"/>
        <v>Thu</v>
      </c>
      <c r="P2915" s="2" t="str">
        <f t="shared" si="275"/>
        <v>2021</v>
      </c>
    </row>
    <row r="2916" spans="1:16" x14ac:dyDescent="0.3">
      <c r="A2916" s="2" t="s">
        <v>11</v>
      </c>
      <c r="B2916" s="3">
        <v>44420</v>
      </c>
      <c r="C2916" s="2" t="s">
        <v>33</v>
      </c>
      <c r="D2916" s="2" t="s">
        <v>105</v>
      </c>
      <c r="E2916" s="2" t="s">
        <v>106</v>
      </c>
      <c r="F2916" s="2" t="str">
        <f t="shared" si="270"/>
        <v>Men</v>
      </c>
      <c r="G2916" s="2" t="str">
        <f t="shared" si="271"/>
        <v xml:space="preserve"> Athletic Footwear</v>
      </c>
      <c r="H2916" s="2" t="s">
        <v>16</v>
      </c>
      <c r="I2916" s="2">
        <v>45.000000000000007</v>
      </c>
      <c r="J2916" s="2">
        <v>300</v>
      </c>
      <c r="K2916" s="2">
        <v>13500.000000000002</v>
      </c>
      <c r="L2916" s="2" t="s">
        <v>80</v>
      </c>
      <c r="M2916" s="2">
        <f t="shared" si="272"/>
        <v>8</v>
      </c>
      <c r="N2916" s="2" t="str">
        <f t="shared" si="273"/>
        <v>Aug</v>
      </c>
      <c r="O2916" s="2" t="str">
        <f t="shared" si="274"/>
        <v>Thu</v>
      </c>
      <c r="P2916" s="2" t="str">
        <f t="shared" si="275"/>
        <v>2021</v>
      </c>
    </row>
    <row r="2917" spans="1:16" x14ac:dyDescent="0.3">
      <c r="A2917" s="2" t="s">
        <v>11</v>
      </c>
      <c r="B2917" s="3">
        <v>44420</v>
      </c>
      <c r="C2917" s="2" t="s">
        <v>33</v>
      </c>
      <c r="D2917" s="2" t="s">
        <v>105</v>
      </c>
      <c r="E2917" s="2" t="s">
        <v>106</v>
      </c>
      <c r="F2917" s="2" t="str">
        <f t="shared" si="270"/>
        <v>Women</v>
      </c>
      <c r="G2917" s="2" t="str">
        <f t="shared" si="271"/>
        <v xml:space="preserve"> Street Footwear</v>
      </c>
      <c r="H2917" s="2" t="s">
        <v>17</v>
      </c>
      <c r="I2917" s="2">
        <v>40</v>
      </c>
      <c r="J2917" s="2">
        <v>225</v>
      </c>
      <c r="K2917" s="2">
        <v>9000</v>
      </c>
      <c r="L2917" s="2" t="s">
        <v>80</v>
      </c>
      <c r="M2917" s="2">
        <f t="shared" si="272"/>
        <v>8</v>
      </c>
      <c r="N2917" s="2" t="str">
        <f t="shared" si="273"/>
        <v>Aug</v>
      </c>
      <c r="O2917" s="2" t="str">
        <f t="shared" si="274"/>
        <v>Thu</v>
      </c>
      <c r="P2917" s="2" t="str">
        <f t="shared" si="275"/>
        <v>2021</v>
      </c>
    </row>
    <row r="2918" spans="1:16" x14ac:dyDescent="0.3">
      <c r="A2918" s="2" t="s">
        <v>11</v>
      </c>
      <c r="B2918" s="3">
        <v>44420</v>
      </c>
      <c r="C2918" s="2" t="s">
        <v>33</v>
      </c>
      <c r="D2918" s="2" t="s">
        <v>105</v>
      </c>
      <c r="E2918" s="2" t="s">
        <v>106</v>
      </c>
      <c r="F2918" s="2" t="str">
        <f t="shared" si="270"/>
        <v>Women</v>
      </c>
      <c r="G2918" s="2" t="str">
        <f t="shared" si="271"/>
        <v xml:space="preserve"> Athletic Footwear</v>
      </c>
      <c r="H2918" s="2" t="s">
        <v>18</v>
      </c>
      <c r="I2918" s="2">
        <v>40</v>
      </c>
      <c r="J2918" s="2">
        <v>200</v>
      </c>
      <c r="K2918" s="2">
        <v>8000</v>
      </c>
      <c r="L2918" s="2" t="s">
        <v>80</v>
      </c>
      <c r="M2918" s="2">
        <f t="shared" si="272"/>
        <v>8</v>
      </c>
      <c r="N2918" s="2" t="str">
        <f t="shared" si="273"/>
        <v>Aug</v>
      </c>
      <c r="O2918" s="2" t="str">
        <f t="shared" si="274"/>
        <v>Thu</v>
      </c>
      <c r="P2918" s="2" t="str">
        <f t="shared" si="275"/>
        <v>2021</v>
      </c>
    </row>
    <row r="2919" spans="1:16" x14ac:dyDescent="0.3">
      <c r="A2919" s="2" t="s">
        <v>11</v>
      </c>
      <c r="B2919" s="3">
        <v>44420</v>
      </c>
      <c r="C2919" s="2" t="s">
        <v>33</v>
      </c>
      <c r="D2919" s="2" t="s">
        <v>105</v>
      </c>
      <c r="E2919" s="2" t="s">
        <v>106</v>
      </c>
      <c r="F2919" s="2" t="str">
        <f t="shared" si="270"/>
        <v>Men</v>
      </c>
      <c r="G2919" s="2" t="str">
        <f t="shared" si="271"/>
        <v xml:space="preserve"> Apparel</v>
      </c>
      <c r="H2919" s="2" t="s">
        <v>19</v>
      </c>
      <c r="I2919" s="2">
        <v>50</v>
      </c>
      <c r="J2919" s="2">
        <v>175</v>
      </c>
      <c r="K2919" s="2">
        <v>8750</v>
      </c>
      <c r="L2919" s="2" t="s">
        <v>80</v>
      </c>
      <c r="M2919" s="2">
        <f t="shared" si="272"/>
        <v>8</v>
      </c>
      <c r="N2919" s="2" t="str">
        <f t="shared" si="273"/>
        <v>Aug</v>
      </c>
      <c r="O2919" s="2" t="str">
        <f t="shared" si="274"/>
        <v>Thu</v>
      </c>
      <c r="P2919" s="2" t="str">
        <f t="shared" si="275"/>
        <v>2021</v>
      </c>
    </row>
    <row r="2920" spans="1:16" x14ac:dyDescent="0.3">
      <c r="A2920" s="2" t="s">
        <v>11</v>
      </c>
      <c r="B2920" s="3">
        <v>44420</v>
      </c>
      <c r="C2920" s="2" t="s">
        <v>33</v>
      </c>
      <c r="D2920" s="2" t="s">
        <v>105</v>
      </c>
      <c r="E2920" s="2" t="s">
        <v>106</v>
      </c>
      <c r="F2920" s="2" t="str">
        <f t="shared" si="270"/>
        <v>Women</v>
      </c>
      <c r="G2920" s="2" t="str">
        <f t="shared" si="271"/>
        <v xml:space="preserve"> Apparel</v>
      </c>
      <c r="H2920" s="2" t="s">
        <v>20</v>
      </c>
      <c r="I2920" s="2">
        <v>55.000000000000007</v>
      </c>
      <c r="J2920" s="2">
        <v>350</v>
      </c>
      <c r="K2920" s="2">
        <v>19250.000000000004</v>
      </c>
      <c r="L2920" s="2" t="s">
        <v>80</v>
      </c>
      <c r="M2920" s="2">
        <f t="shared" si="272"/>
        <v>8</v>
      </c>
      <c r="N2920" s="2" t="str">
        <f t="shared" si="273"/>
        <v>Aug</v>
      </c>
      <c r="O2920" s="2" t="str">
        <f t="shared" si="274"/>
        <v>Thu</v>
      </c>
      <c r="P2920" s="2" t="str">
        <f t="shared" si="275"/>
        <v>2021</v>
      </c>
    </row>
    <row r="2921" spans="1:16" x14ac:dyDescent="0.3">
      <c r="A2921" s="2" t="s">
        <v>11</v>
      </c>
      <c r="B2921" s="3">
        <v>44452</v>
      </c>
      <c r="C2921" s="2" t="s">
        <v>33</v>
      </c>
      <c r="D2921" s="2" t="s">
        <v>105</v>
      </c>
      <c r="E2921" s="2" t="s">
        <v>106</v>
      </c>
      <c r="F2921" s="2" t="str">
        <f t="shared" si="270"/>
        <v>Men</v>
      </c>
      <c r="G2921" s="2" t="str">
        <f t="shared" si="271"/>
        <v xml:space="preserve"> Street Footwear</v>
      </c>
      <c r="H2921" s="2" t="s">
        <v>14</v>
      </c>
      <c r="I2921" s="2">
        <v>45</v>
      </c>
      <c r="J2921" s="2">
        <v>475</v>
      </c>
      <c r="K2921" s="2">
        <v>21375</v>
      </c>
      <c r="L2921" s="2" t="s">
        <v>80</v>
      </c>
      <c r="M2921" s="2">
        <f t="shared" si="272"/>
        <v>9</v>
      </c>
      <c r="N2921" s="2" t="str">
        <f t="shared" si="273"/>
        <v>Sep</v>
      </c>
      <c r="O2921" s="2" t="str">
        <f t="shared" si="274"/>
        <v>Mon</v>
      </c>
      <c r="P2921" s="2" t="str">
        <f t="shared" si="275"/>
        <v>2021</v>
      </c>
    </row>
    <row r="2922" spans="1:16" x14ac:dyDescent="0.3">
      <c r="A2922" s="2" t="s">
        <v>11</v>
      </c>
      <c r="B2922" s="3">
        <v>44452</v>
      </c>
      <c r="C2922" s="2" t="s">
        <v>33</v>
      </c>
      <c r="D2922" s="2" t="s">
        <v>105</v>
      </c>
      <c r="E2922" s="2" t="s">
        <v>106</v>
      </c>
      <c r="F2922" s="2" t="str">
        <f t="shared" si="270"/>
        <v>Men</v>
      </c>
      <c r="G2922" s="2" t="str">
        <f t="shared" si="271"/>
        <v xml:space="preserve"> Athletic Footwear</v>
      </c>
      <c r="H2922" s="2" t="s">
        <v>16</v>
      </c>
      <c r="I2922" s="2">
        <v>40.000000000000007</v>
      </c>
      <c r="J2922" s="2">
        <v>275</v>
      </c>
      <c r="K2922" s="2">
        <v>11000.000000000002</v>
      </c>
      <c r="L2922" s="2" t="s">
        <v>80</v>
      </c>
      <c r="M2922" s="2">
        <f t="shared" si="272"/>
        <v>9</v>
      </c>
      <c r="N2922" s="2" t="str">
        <f t="shared" si="273"/>
        <v>Sep</v>
      </c>
      <c r="O2922" s="2" t="str">
        <f t="shared" si="274"/>
        <v>Mon</v>
      </c>
      <c r="P2922" s="2" t="str">
        <f t="shared" si="275"/>
        <v>2021</v>
      </c>
    </row>
    <row r="2923" spans="1:16" x14ac:dyDescent="0.3">
      <c r="A2923" s="2" t="s">
        <v>11</v>
      </c>
      <c r="B2923" s="3">
        <v>44452</v>
      </c>
      <c r="C2923" s="2" t="s">
        <v>33</v>
      </c>
      <c r="D2923" s="2" t="s">
        <v>105</v>
      </c>
      <c r="E2923" s="2" t="s">
        <v>106</v>
      </c>
      <c r="F2923" s="2" t="str">
        <f t="shared" si="270"/>
        <v>Women</v>
      </c>
      <c r="G2923" s="2" t="str">
        <f t="shared" si="271"/>
        <v xml:space="preserve"> Street Footwear</v>
      </c>
      <c r="H2923" s="2" t="s">
        <v>17</v>
      </c>
      <c r="I2923" s="2">
        <v>35</v>
      </c>
      <c r="J2923" s="2">
        <v>175</v>
      </c>
      <c r="K2923" s="2">
        <v>6125</v>
      </c>
      <c r="L2923" s="2" t="s">
        <v>80</v>
      </c>
      <c r="M2923" s="2">
        <f t="shared" si="272"/>
        <v>9</v>
      </c>
      <c r="N2923" s="2" t="str">
        <f t="shared" si="273"/>
        <v>Sep</v>
      </c>
      <c r="O2923" s="2" t="str">
        <f t="shared" si="274"/>
        <v>Mon</v>
      </c>
      <c r="P2923" s="2" t="str">
        <f t="shared" si="275"/>
        <v>2021</v>
      </c>
    </row>
    <row r="2924" spans="1:16" x14ac:dyDescent="0.3">
      <c r="A2924" s="2" t="s">
        <v>11</v>
      </c>
      <c r="B2924" s="3">
        <v>44452</v>
      </c>
      <c r="C2924" s="2" t="s">
        <v>33</v>
      </c>
      <c r="D2924" s="2" t="s">
        <v>105</v>
      </c>
      <c r="E2924" s="2" t="s">
        <v>106</v>
      </c>
      <c r="F2924" s="2" t="str">
        <f t="shared" si="270"/>
        <v>Women</v>
      </c>
      <c r="G2924" s="2" t="str">
        <f t="shared" si="271"/>
        <v xml:space="preserve"> Athletic Footwear</v>
      </c>
      <c r="H2924" s="2" t="s">
        <v>18</v>
      </c>
      <c r="I2924" s="2">
        <v>35</v>
      </c>
      <c r="J2924" s="2">
        <v>150</v>
      </c>
      <c r="K2924" s="2">
        <v>5250</v>
      </c>
      <c r="L2924" s="2" t="s">
        <v>80</v>
      </c>
      <c r="M2924" s="2">
        <f t="shared" si="272"/>
        <v>9</v>
      </c>
      <c r="N2924" s="2" t="str">
        <f t="shared" si="273"/>
        <v>Sep</v>
      </c>
      <c r="O2924" s="2" t="str">
        <f t="shared" si="274"/>
        <v>Mon</v>
      </c>
      <c r="P2924" s="2" t="str">
        <f t="shared" si="275"/>
        <v>2021</v>
      </c>
    </row>
    <row r="2925" spans="1:16" x14ac:dyDescent="0.3">
      <c r="A2925" s="2" t="s">
        <v>11</v>
      </c>
      <c r="B2925" s="3">
        <v>44452</v>
      </c>
      <c r="C2925" s="2" t="s">
        <v>33</v>
      </c>
      <c r="D2925" s="2" t="s">
        <v>105</v>
      </c>
      <c r="E2925" s="2" t="s">
        <v>106</v>
      </c>
      <c r="F2925" s="2" t="str">
        <f t="shared" si="270"/>
        <v>Men</v>
      </c>
      <c r="G2925" s="2" t="str">
        <f t="shared" si="271"/>
        <v xml:space="preserve"> Apparel</v>
      </c>
      <c r="H2925" s="2" t="s">
        <v>19</v>
      </c>
      <c r="I2925" s="2">
        <v>45</v>
      </c>
      <c r="J2925" s="2">
        <v>150</v>
      </c>
      <c r="K2925" s="2">
        <v>6750</v>
      </c>
      <c r="L2925" s="2" t="s">
        <v>80</v>
      </c>
      <c r="M2925" s="2">
        <f t="shared" si="272"/>
        <v>9</v>
      </c>
      <c r="N2925" s="2" t="str">
        <f t="shared" si="273"/>
        <v>Sep</v>
      </c>
      <c r="O2925" s="2" t="str">
        <f t="shared" si="274"/>
        <v>Mon</v>
      </c>
      <c r="P2925" s="2" t="str">
        <f t="shared" si="275"/>
        <v>2021</v>
      </c>
    </row>
    <row r="2926" spans="1:16" x14ac:dyDescent="0.3">
      <c r="A2926" s="2" t="s">
        <v>11</v>
      </c>
      <c r="B2926" s="3">
        <v>44452</v>
      </c>
      <c r="C2926" s="2" t="s">
        <v>33</v>
      </c>
      <c r="D2926" s="2" t="s">
        <v>105</v>
      </c>
      <c r="E2926" s="2" t="s">
        <v>106</v>
      </c>
      <c r="F2926" s="2" t="str">
        <f t="shared" si="270"/>
        <v>Women</v>
      </c>
      <c r="G2926" s="2" t="str">
        <f t="shared" si="271"/>
        <v xml:space="preserve"> Apparel</v>
      </c>
      <c r="H2926" s="2" t="s">
        <v>20</v>
      </c>
      <c r="I2926" s="2">
        <v>50</v>
      </c>
      <c r="J2926" s="2">
        <v>225</v>
      </c>
      <c r="K2926" s="2">
        <v>11250</v>
      </c>
      <c r="L2926" s="2" t="s">
        <v>80</v>
      </c>
      <c r="M2926" s="2">
        <f t="shared" si="272"/>
        <v>9</v>
      </c>
      <c r="N2926" s="2" t="str">
        <f t="shared" si="273"/>
        <v>Sep</v>
      </c>
      <c r="O2926" s="2" t="str">
        <f t="shared" si="274"/>
        <v>Mon</v>
      </c>
      <c r="P2926" s="2" t="str">
        <f t="shared" si="275"/>
        <v>2021</v>
      </c>
    </row>
    <row r="2927" spans="1:16" x14ac:dyDescent="0.3">
      <c r="A2927" s="2" t="s">
        <v>11</v>
      </c>
      <c r="B2927" s="3">
        <v>44481</v>
      </c>
      <c r="C2927" s="2" t="s">
        <v>33</v>
      </c>
      <c r="D2927" s="2" t="s">
        <v>105</v>
      </c>
      <c r="E2927" s="2" t="s">
        <v>106</v>
      </c>
      <c r="F2927" s="2" t="str">
        <f t="shared" si="270"/>
        <v>Men</v>
      </c>
      <c r="G2927" s="2" t="str">
        <f t="shared" si="271"/>
        <v xml:space="preserve"> Street Footwear</v>
      </c>
      <c r="H2927" s="2" t="s">
        <v>14</v>
      </c>
      <c r="I2927" s="2">
        <v>54.999999999999993</v>
      </c>
      <c r="J2927" s="2">
        <v>400</v>
      </c>
      <c r="K2927" s="2">
        <v>21999.999999999996</v>
      </c>
      <c r="L2927" s="2" t="s">
        <v>80</v>
      </c>
      <c r="M2927" s="2">
        <f t="shared" si="272"/>
        <v>10</v>
      </c>
      <c r="N2927" s="2" t="str">
        <f t="shared" si="273"/>
        <v>Oct</v>
      </c>
      <c r="O2927" s="2" t="str">
        <f t="shared" si="274"/>
        <v>Tue</v>
      </c>
      <c r="P2927" s="2" t="str">
        <f t="shared" si="275"/>
        <v>2021</v>
      </c>
    </row>
    <row r="2928" spans="1:16" x14ac:dyDescent="0.3">
      <c r="A2928" s="2" t="s">
        <v>11</v>
      </c>
      <c r="B2928" s="3">
        <v>44481</v>
      </c>
      <c r="C2928" s="2" t="s">
        <v>33</v>
      </c>
      <c r="D2928" s="2" t="s">
        <v>105</v>
      </c>
      <c r="E2928" s="2" t="s">
        <v>106</v>
      </c>
      <c r="F2928" s="2" t="str">
        <f t="shared" si="270"/>
        <v>Men</v>
      </c>
      <c r="G2928" s="2" t="str">
        <f t="shared" si="271"/>
        <v xml:space="preserve"> Athletic Footwear</v>
      </c>
      <c r="H2928" s="2" t="s">
        <v>16</v>
      </c>
      <c r="I2928" s="2">
        <v>45</v>
      </c>
      <c r="J2928" s="2">
        <v>250</v>
      </c>
      <c r="K2928" s="2">
        <v>11250</v>
      </c>
      <c r="L2928" s="2" t="s">
        <v>80</v>
      </c>
      <c r="M2928" s="2">
        <f t="shared" si="272"/>
        <v>10</v>
      </c>
      <c r="N2928" s="2" t="str">
        <f t="shared" si="273"/>
        <v>Oct</v>
      </c>
      <c r="O2928" s="2" t="str">
        <f t="shared" si="274"/>
        <v>Tue</v>
      </c>
      <c r="P2928" s="2" t="str">
        <f t="shared" si="275"/>
        <v>2021</v>
      </c>
    </row>
    <row r="2929" spans="1:16" x14ac:dyDescent="0.3">
      <c r="A2929" s="2" t="s">
        <v>11</v>
      </c>
      <c r="B2929" s="3">
        <v>44481</v>
      </c>
      <c r="C2929" s="2" t="s">
        <v>33</v>
      </c>
      <c r="D2929" s="2" t="s">
        <v>105</v>
      </c>
      <c r="E2929" s="2" t="s">
        <v>106</v>
      </c>
      <c r="F2929" s="2" t="str">
        <f t="shared" si="270"/>
        <v>Women</v>
      </c>
      <c r="G2929" s="2" t="str">
        <f t="shared" si="271"/>
        <v xml:space="preserve"> Street Footwear</v>
      </c>
      <c r="H2929" s="2" t="s">
        <v>17</v>
      </c>
      <c r="I2929" s="2">
        <v>45</v>
      </c>
      <c r="J2929" s="2">
        <v>150</v>
      </c>
      <c r="K2929" s="2">
        <v>6750</v>
      </c>
      <c r="L2929" s="2" t="s">
        <v>80</v>
      </c>
      <c r="M2929" s="2">
        <f t="shared" si="272"/>
        <v>10</v>
      </c>
      <c r="N2929" s="2" t="str">
        <f t="shared" si="273"/>
        <v>Oct</v>
      </c>
      <c r="O2929" s="2" t="str">
        <f t="shared" si="274"/>
        <v>Tue</v>
      </c>
      <c r="P2929" s="2" t="str">
        <f t="shared" si="275"/>
        <v>2021</v>
      </c>
    </row>
    <row r="2930" spans="1:16" x14ac:dyDescent="0.3">
      <c r="A2930" s="2" t="s">
        <v>11</v>
      </c>
      <c r="B2930" s="3">
        <v>44481</v>
      </c>
      <c r="C2930" s="2" t="s">
        <v>33</v>
      </c>
      <c r="D2930" s="2" t="s">
        <v>105</v>
      </c>
      <c r="E2930" s="2" t="s">
        <v>106</v>
      </c>
      <c r="F2930" s="2" t="str">
        <f t="shared" si="270"/>
        <v>Women</v>
      </c>
      <c r="G2930" s="2" t="str">
        <f t="shared" si="271"/>
        <v xml:space="preserve"> Athletic Footwear</v>
      </c>
      <c r="H2930" s="2" t="s">
        <v>18</v>
      </c>
      <c r="I2930" s="2">
        <v>45</v>
      </c>
      <c r="J2930" s="2">
        <v>125</v>
      </c>
      <c r="K2930" s="2">
        <v>5625</v>
      </c>
      <c r="L2930" s="2" t="s">
        <v>80</v>
      </c>
      <c r="M2930" s="2">
        <f t="shared" si="272"/>
        <v>10</v>
      </c>
      <c r="N2930" s="2" t="str">
        <f t="shared" si="273"/>
        <v>Oct</v>
      </c>
      <c r="O2930" s="2" t="str">
        <f t="shared" si="274"/>
        <v>Tue</v>
      </c>
      <c r="P2930" s="2" t="str">
        <f t="shared" si="275"/>
        <v>2021</v>
      </c>
    </row>
    <row r="2931" spans="1:16" x14ac:dyDescent="0.3">
      <c r="A2931" s="2" t="s">
        <v>11</v>
      </c>
      <c r="B2931" s="3">
        <v>44481</v>
      </c>
      <c r="C2931" s="2" t="s">
        <v>33</v>
      </c>
      <c r="D2931" s="2" t="s">
        <v>105</v>
      </c>
      <c r="E2931" s="2" t="s">
        <v>106</v>
      </c>
      <c r="F2931" s="2" t="str">
        <f t="shared" si="270"/>
        <v>Men</v>
      </c>
      <c r="G2931" s="2" t="str">
        <f t="shared" si="271"/>
        <v xml:space="preserve"> Apparel</v>
      </c>
      <c r="H2931" s="2" t="s">
        <v>19</v>
      </c>
      <c r="I2931" s="2">
        <v>54.999999999999993</v>
      </c>
      <c r="J2931" s="2">
        <v>125</v>
      </c>
      <c r="K2931" s="2">
        <v>6874.9999999999991</v>
      </c>
      <c r="L2931" s="2" t="s">
        <v>80</v>
      </c>
      <c r="M2931" s="2">
        <f t="shared" si="272"/>
        <v>10</v>
      </c>
      <c r="N2931" s="2" t="str">
        <f t="shared" si="273"/>
        <v>Oct</v>
      </c>
      <c r="O2931" s="2" t="str">
        <f t="shared" si="274"/>
        <v>Tue</v>
      </c>
      <c r="P2931" s="2" t="str">
        <f t="shared" si="275"/>
        <v>2021</v>
      </c>
    </row>
    <row r="2932" spans="1:16" x14ac:dyDescent="0.3">
      <c r="A2932" s="2" t="s">
        <v>23</v>
      </c>
      <c r="B2932" s="3">
        <v>44481</v>
      </c>
      <c r="C2932" s="2" t="s">
        <v>33</v>
      </c>
      <c r="D2932" s="2" t="s">
        <v>105</v>
      </c>
      <c r="E2932" s="2" t="s">
        <v>106</v>
      </c>
      <c r="F2932" s="2" t="str">
        <f t="shared" si="270"/>
        <v>Women</v>
      </c>
      <c r="G2932" s="2" t="str">
        <f t="shared" si="271"/>
        <v xml:space="preserve"> Apparel</v>
      </c>
      <c r="H2932" s="2" t="s">
        <v>20</v>
      </c>
      <c r="I2932" s="2">
        <v>59.999999999999986</v>
      </c>
      <c r="J2932" s="2">
        <v>250</v>
      </c>
      <c r="K2932" s="2">
        <v>14999.999999999996</v>
      </c>
      <c r="L2932" s="2" t="s">
        <v>80</v>
      </c>
      <c r="M2932" s="2">
        <f t="shared" si="272"/>
        <v>10</v>
      </c>
      <c r="N2932" s="2" t="str">
        <f t="shared" si="273"/>
        <v>Oct</v>
      </c>
      <c r="O2932" s="2" t="str">
        <f t="shared" si="274"/>
        <v>Tue</v>
      </c>
      <c r="P2932" s="2" t="str">
        <f t="shared" si="275"/>
        <v>2021</v>
      </c>
    </row>
    <row r="2933" spans="1:16" x14ac:dyDescent="0.3">
      <c r="A2933" s="2" t="s">
        <v>23</v>
      </c>
      <c r="B2933" s="3">
        <v>44512</v>
      </c>
      <c r="C2933" s="2" t="s">
        <v>33</v>
      </c>
      <c r="D2933" s="2" t="s">
        <v>105</v>
      </c>
      <c r="E2933" s="2" t="s">
        <v>106</v>
      </c>
      <c r="F2933" s="2" t="str">
        <f t="shared" si="270"/>
        <v>Men</v>
      </c>
      <c r="G2933" s="2" t="str">
        <f t="shared" si="271"/>
        <v xml:space="preserve"> Street Footwear</v>
      </c>
      <c r="H2933" s="2" t="s">
        <v>14</v>
      </c>
      <c r="I2933" s="2">
        <v>54.999999999999993</v>
      </c>
      <c r="J2933" s="2">
        <v>400</v>
      </c>
      <c r="K2933" s="2">
        <v>21999.999999999996</v>
      </c>
      <c r="L2933" s="2" t="s">
        <v>80</v>
      </c>
      <c r="M2933" s="2">
        <f t="shared" si="272"/>
        <v>11</v>
      </c>
      <c r="N2933" s="2" t="str">
        <f t="shared" si="273"/>
        <v>Nov</v>
      </c>
      <c r="O2933" s="2" t="str">
        <f t="shared" si="274"/>
        <v>Fri</v>
      </c>
      <c r="P2933" s="2" t="str">
        <f t="shared" si="275"/>
        <v>2021</v>
      </c>
    </row>
    <row r="2934" spans="1:16" x14ac:dyDescent="0.3">
      <c r="A2934" s="2" t="s">
        <v>23</v>
      </c>
      <c r="B2934" s="3">
        <v>44512</v>
      </c>
      <c r="C2934" s="2" t="s">
        <v>33</v>
      </c>
      <c r="D2934" s="2" t="s">
        <v>105</v>
      </c>
      <c r="E2934" s="2" t="s">
        <v>106</v>
      </c>
      <c r="F2934" s="2" t="str">
        <f t="shared" si="270"/>
        <v>Men</v>
      </c>
      <c r="G2934" s="2" t="str">
        <f t="shared" si="271"/>
        <v xml:space="preserve"> Athletic Footwear</v>
      </c>
      <c r="H2934" s="2" t="s">
        <v>16</v>
      </c>
      <c r="I2934" s="2">
        <v>45</v>
      </c>
      <c r="J2934" s="2">
        <v>250</v>
      </c>
      <c r="K2934" s="2">
        <v>11250</v>
      </c>
      <c r="L2934" s="2" t="s">
        <v>80</v>
      </c>
      <c r="M2934" s="2">
        <f t="shared" si="272"/>
        <v>11</v>
      </c>
      <c r="N2934" s="2" t="str">
        <f t="shared" si="273"/>
        <v>Nov</v>
      </c>
      <c r="O2934" s="2" t="str">
        <f t="shared" si="274"/>
        <v>Fri</v>
      </c>
      <c r="P2934" s="2" t="str">
        <f t="shared" si="275"/>
        <v>2021</v>
      </c>
    </row>
    <row r="2935" spans="1:16" x14ac:dyDescent="0.3">
      <c r="A2935" s="2" t="s">
        <v>23</v>
      </c>
      <c r="B2935" s="3">
        <v>44512</v>
      </c>
      <c r="C2935" s="2" t="s">
        <v>33</v>
      </c>
      <c r="D2935" s="2" t="s">
        <v>105</v>
      </c>
      <c r="E2935" s="2" t="s">
        <v>106</v>
      </c>
      <c r="F2935" s="2" t="str">
        <f t="shared" si="270"/>
        <v>Women</v>
      </c>
      <c r="G2935" s="2" t="str">
        <f t="shared" si="271"/>
        <v xml:space="preserve"> Street Footwear</v>
      </c>
      <c r="H2935" s="2" t="s">
        <v>17</v>
      </c>
      <c r="I2935" s="2">
        <v>45</v>
      </c>
      <c r="J2935" s="2">
        <v>195</v>
      </c>
      <c r="K2935" s="2">
        <v>8775</v>
      </c>
      <c r="L2935" s="2" t="s">
        <v>80</v>
      </c>
      <c r="M2935" s="2">
        <f t="shared" si="272"/>
        <v>11</v>
      </c>
      <c r="N2935" s="2" t="str">
        <f t="shared" si="273"/>
        <v>Nov</v>
      </c>
      <c r="O2935" s="2" t="str">
        <f t="shared" si="274"/>
        <v>Fri</v>
      </c>
      <c r="P2935" s="2" t="str">
        <f t="shared" si="275"/>
        <v>2021</v>
      </c>
    </row>
    <row r="2936" spans="1:16" x14ac:dyDescent="0.3">
      <c r="A2936" s="2" t="s">
        <v>23</v>
      </c>
      <c r="B2936" s="3">
        <v>44512</v>
      </c>
      <c r="C2936" s="2" t="s">
        <v>33</v>
      </c>
      <c r="D2936" s="2" t="s">
        <v>105</v>
      </c>
      <c r="E2936" s="2" t="s">
        <v>106</v>
      </c>
      <c r="F2936" s="2" t="str">
        <f t="shared" si="270"/>
        <v>Women</v>
      </c>
      <c r="G2936" s="2" t="str">
        <f t="shared" si="271"/>
        <v xml:space="preserve"> Athletic Footwear</v>
      </c>
      <c r="H2936" s="2" t="s">
        <v>18</v>
      </c>
      <c r="I2936" s="2">
        <v>45</v>
      </c>
      <c r="J2936" s="2">
        <v>175</v>
      </c>
      <c r="K2936" s="2">
        <v>7875</v>
      </c>
      <c r="L2936" s="2" t="s">
        <v>80</v>
      </c>
      <c r="M2936" s="2">
        <f t="shared" si="272"/>
        <v>11</v>
      </c>
      <c r="N2936" s="2" t="str">
        <f t="shared" si="273"/>
        <v>Nov</v>
      </c>
      <c r="O2936" s="2" t="str">
        <f t="shared" si="274"/>
        <v>Fri</v>
      </c>
      <c r="P2936" s="2" t="str">
        <f t="shared" si="275"/>
        <v>2021</v>
      </c>
    </row>
    <row r="2937" spans="1:16" x14ac:dyDescent="0.3">
      <c r="A2937" s="2" t="s">
        <v>23</v>
      </c>
      <c r="B2937" s="3">
        <v>44512</v>
      </c>
      <c r="C2937" s="2" t="s">
        <v>33</v>
      </c>
      <c r="D2937" s="2" t="s">
        <v>105</v>
      </c>
      <c r="E2937" s="2" t="s">
        <v>106</v>
      </c>
      <c r="F2937" s="2" t="str">
        <f t="shared" si="270"/>
        <v>Men</v>
      </c>
      <c r="G2937" s="2" t="str">
        <f t="shared" si="271"/>
        <v xml:space="preserve"> Apparel</v>
      </c>
      <c r="H2937" s="2" t="s">
        <v>19</v>
      </c>
      <c r="I2937" s="2">
        <v>60</v>
      </c>
      <c r="J2937" s="2">
        <v>150</v>
      </c>
      <c r="K2937" s="2">
        <v>9000</v>
      </c>
      <c r="L2937" s="2" t="s">
        <v>80</v>
      </c>
      <c r="M2937" s="2">
        <f t="shared" si="272"/>
        <v>11</v>
      </c>
      <c r="N2937" s="2" t="str">
        <f t="shared" si="273"/>
        <v>Nov</v>
      </c>
      <c r="O2937" s="2" t="str">
        <f t="shared" si="274"/>
        <v>Fri</v>
      </c>
      <c r="P2937" s="2" t="str">
        <f t="shared" si="275"/>
        <v>2021</v>
      </c>
    </row>
    <row r="2938" spans="1:16" x14ac:dyDescent="0.3">
      <c r="A2938" s="2" t="s">
        <v>23</v>
      </c>
      <c r="B2938" s="3">
        <v>44512</v>
      </c>
      <c r="C2938" s="2" t="s">
        <v>33</v>
      </c>
      <c r="D2938" s="2" t="s">
        <v>105</v>
      </c>
      <c r="E2938" s="2" t="s">
        <v>106</v>
      </c>
      <c r="F2938" s="2" t="str">
        <f t="shared" si="270"/>
        <v>Women</v>
      </c>
      <c r="G2938" s="2" t="str">
        <f t="shared" si="271"/>
        <v xml:space="preserve"> Apparel</v>
      </c>
      <c r="H2938" s="2" t="s">
        <v>20</v>
      </c>
      <c r="I2938" s="2">
        <v>64.999999999999986</v>
      </c>
      <c r="J2938" s="2">
        <v>250</v>
      </c>
      <c r="K2938" s="2">
        <v>16249.999999999996</v>
      </c>
      <c r="L2938" s="2" t="s">
        <v>80</v>
      </c>
      <c r="M2938" s="2">
        <f t="shared" si="272"/>
        <v>11</v>
      </c>
      <c r="N2938" s="2" t="str">
        <f t="shared" si="273"/>
        <v>Nov</v>
      </c>
      <c r="O2938" s="2" t="str">
        <f t="shared" si="274"/>
        <v>Fri</v>
      </c>
      <c r="P2938" s="2" t="str">
        <f t="shared" si="275"/>
        <v>2021</v>
      </c>
    </row>
    <row r="2939" spans="1:16" x14ac:dyDescent="0.3">
      <c r="A2939" s="2" t="s">
        <v>23</v>
      </c>
      <c r="B2939" s="3">
        <v>44541</v>
      </c>
      <c r="C2939" s="2" t="s">
        <v>33</v>
      </c>
      <c r="D2939" s="2" t="s">
        <v>105</v>
      </c>
      <c r="E2939" s="2" t="s">
        <v>106</v>
      </c>
      <c r="F2939" s="2" t="str">
        <f t="shared" si="270"/>
        <v>Men</v>
      </c>
      <c r="G2939" s="2" t="str">
        <f t="shared" si="271"/>
        <v xml:space="preserve"> Street Footwear</v>
      </c>
      <c r="H2939" s="2" t="s">
        <v>14</v>
      </c>
      <c r="I2939" s="2">
        <v>60</v>
      </c>
      <c r="J2939" s="2">
        <v>500</v>
      </c>
      <c r="K2939" s="2">
        <v>30000</v>
      </c>
      <c r="L2939" s="2" t="s">
        <v>80</v>
      </c>
      <c r="M2939" s="2">
        <f t="shared" si="272"/>
        <v>12</v>
      </c>
      <c r="N2939" s="2" t="str">
        <f t="shared" si="273"/>
        <v>Dec</v>
      </c>
      <c r="O2939" s="2" t="str">
        <f t="shared" si="274"/>
        <v>Sat</v>
      </c>
      <c r="P2939" s="2" t="str">
        <f t="shared" si="275"/>
        <v>2021</v>
      </c>
    </row>
    <row r="2940" spans="1:16" x14ac:dyDescent="0.3">
      <c r="A2940" s="2" t="s">
        <v>23</v>
      </c>
      <c r="B2940" s="3">
        <v>44541</v>
      </c>
      <c r="C2940" s="2" t="s">
        <v>33</v>
      </c>
      <c r="D2940" s="2" t="s">
        <v>105</v>
      </c>
      <c r="E2940" s="2" t="s">
        <v>106</v>
      </c>
      <c r="F2940" s="2" t="str">
        <f t="shared" si="270"/>
        <v>Men</v>
      </c>
      <c r="G2940" s="2" t="str">
        <f t="shared" si="271"/>
        <v xml:space="preserve"> Athletic Footwear</v>
      </c>
      <c r="H2940" s="2" t="s">
        <v>16</v>
      </c>
      <c r="I2940" s="2">
        <v>50</v>
      </c>
      <c r="J2940" s="2">
        <v>300</v>
      </c>
      <c r="K2940" s="2">
        <v>15000</v>
      </c>
      <c r="L2940" s="2" t="s">
        <v>80</v>
      </c>
      <c r="M2940" s="2">
        <f t="shared" si="272"/>
        <v>12</v>
      </c>
      <c r="N2940" s="2" t="str">
        <f t="shared" si="273"/>
        <v>Dec</v>
      </c>
      <c r="O2940" s="2" t="str">
        <f t="shared" si="274"/>
        <v>Sat</v>
      </c>
      <c r="P2940" s="2" t="str">
        <f t="shared" si="275"/>
        <v>2021</v>
      </c>
    </row>
    <row r="2941" spans="1:16" x14ac:dyDescent="0.3">
      <c r="A2941" s="2" t="s">
        <v>23</v>
      </c>
      <c r="B2941" s="3">
        <v>44541</v>
      </c>
      <c r="C2941" s="2" t="s">
        <v>33</v>
      </c>
      <c r="D2941" s="2" t="s">
        <v>105</v>
      </c>
      <c r="E2941" s="2" t="s">
        <v>106</v>
      </c>
      <c r="F2941" s="2" t="str">
        <f t="shared" si="270"/>
        <v>Women</v>
      </c>
      <c r="G2941" s="2" t="str">
        <f t="shared" si="271"/>
        <v xml:space="preserve"> Street Footwear</v>
      </c>
      <c r="H2941" s="2" t="s">
        <v>17</v>
      </c>
      <c r="I2941" s="2">
        <v>50</v>
      </c>
      <c r="J2941" s="2">
        <v>250</v>
      </c>
      <c r="K2941" s="2">
        <v>12500</v>
      </c>
      <c r="L2941" s="2" t="s">
        <v>80</v>
      </c>
      <c r="M2941" s="2">
        <f t="shared" si="272"/>
        <v>12</v>
      </c>
      <c r="N2941" s="2" t="str">
        <f t="shared" si="273"/>
        <v>Dec</v>
      </c>
      <c r="O2941" s="2" t="str">
        <f t="shared" si="274"/>
        <v>Sat</v>
      </c>
      <c r="P2941" s="2" t="str">
        <f t="shared" si="275"/>
        <v>2021</v>
      </c>
    </row>
    <row r="2942" spans="1:16" x14ac:dyDescent="0.3">
      <c r="A2942" s="2" t="s">
        <v>23</v>
      </c>
      <c r="B2942" s="3">
        <v>44541</v>
      </c>
      <c r="C2942" s="2" t="s">
        <v>33</v>
      </c>
      <c r="D2942" s="2" t="s">
        <v>105</v>
      </c>
      <c r="E2942" s="2" t="s">
        <v>106</v>
      </c>
      <c r="F2942" s="2" t="str">
        <f t="shared" si="270"/>
        <v>Women</v>
      </c>
      <c r="G2942" s="2" t="str">
        <f t="shared" si="271"/>
        <v xml:space="preserve"> Athletic Footwear</v>
      </c>
      <c r="H2942" s="2" t="s">
        <v>18</v>
      </c>
      <c r="I2942" s="2">
        <v>50</v>
      </c>
      <c r="J2942" s="2">
        <v>200</v>
      </c>
      <c r="K2942" s="2">
        <v>10000</v>
      </c>
      <c r="L2942" s="2" t="s">
        <v>80</v>
      </c>
      <c r="M2942" s="2">
        <f t="shared" si="272"/>
        <v>12</v>
      </c>
      <c r="N2942" s="2" t="str">
        <f t="shared" si="273"/>
        <v>Dec</v>
      </c>
      <c r="O2942" s="2" t="str">
        <f t="shared" si="274"/>
        <v>Sat</v>
      </c>
      <c r="P2942" s="2" t="str">
        <f t="shared" si="275"/>
        <v>2021</v>
      </c>
    </row>
    <row r="2943" spans="1:16" x14ac:dyDescent="0.3">
      <c r="A2943" s="2" t="s">
        <v>23</v>
      </c>
      <c r="B2943" s="3">
        <v>44541</v>
      </c>
      <c r="C2943" s="2" t="s">
        <v>33</v>
      </c>
      <c r="D2943" s="2" t="s">
        <v>105</v>
      </c>
      <c r="E2943" s="2" t="s">
        <v>106</v>
      </c>
      <c r="F2943" s="2" t="str">
        <f t="shared" si="270"/>
        <v>Men</v>
      </c>
      <c r="G2943" s="2" t="str">
        <f t="shared" si="271"/>
        <v xml:space="preserve"> Apparel</v>
      </c>
      <c r="H2943" s="2" t="s">
        <v>19</v>
      </c>
      <c r="I2943" s="2">
        <v>60</v>
      </c>
      <c r="J2943" s="2">
        <v>200</v>
      </c>
      <c r="K2943" s="2">
        <v>12000</v>
      </c>
      <c r="L2943" s="2" t="s">
        <v>80</v>
      </c>
      <c r="M2943" s="2">
        <f t="shared" si="272"/>
        <v>12</v>
      </c>
      <c r="N2943" s="2" t="str">
        <f t="shared" si="273"/>
        <v>Dec</v>
      </c>
      <c r="O2943" s="2" t="str">
        <f t="shared" si="274"/>
        <v>Sat</v>
      </c>
      <c r="P2943" s="2" t="str">
        <f t="shared" si="275"/>
        <v>2021</v>
      </c>
    </row>
    <row r="2944" spans="1:16" x14ac:dyDescent="0.3">
      <c r="A2944" s="2" t="s">
        <v>23</v>
      </c>
      <c r="B2944" s="3">
        <v>44541</v>
      </c>
      <c r="C2944" s="2" t="s">
        <v>33</v>
      </c>
      <c r="D2944" s="2" t="s">
        <v>105</v>
      </c>
      <c r="E2944" s="2" t="s">
        <v>106</v>
      </c>
      <c r="F2944" s="2" t="str">
        <f t="shared" si="270"/>
        <v>Women</v>
      </c>
      <c r="G2944" s="2" t="str">
        <f t="shared" si="271"/>
        <v xml:space="preserve"> Apparel</v>
      </c>
      <c r="H2944" s="2" t="s">
        <v>20</v>
      </c>
      <c r="I2944" s="2">
        <v>64.999999999999986</v>
      </c>
      <c r="J2944" s="2">
        <v>300</v>
      </c>
      <c r="K2944" s="2">
        <v>19499.999999999996</v>
      </c>
      <c r="L2944" s="2" t="s">
        <v>80</v>
      </c>
      <c r="M2944" s="2">
        <f t="shared" si="272"/>
        <v>12</v>
      </c>
      <c r="N2944" s="2" t="str">
        <f t="shared" si="273"/>
        <v>Dec</v>
      </c>
      <c r="O2944" s="2" t="str">
        <f t="shared" si="274"/>
        <v>Sat</v>
      </c>
      <c r="P2944" s="2" t="str">
        <f t="shared" si="275"/>
        <v>2021</v>
      </c>
    </row>
    <row r="2945" spans="1:16" x14ac:dyDescent="0.3">
      <c r="A2945" s="2" t="s">
        <v>23</v>
      </c>
      <c r="B2945" s="3">
        <v>44205</v>
      </c>
      <c r="C2945" s="2" t="s">
        <v>33</v>
      </c>
      <c r="D2945" s="2" t="s">
        <v>105</v>
      </c>
      <c r="E2945" s="2" t="s">
        <v>106</v>
      </c>
      <c r="F2945" s="2" t="str">
        <f t="shared" si="270"/>
        <v>Men</v>
      </c>
      <c r="G2945" s="2" t="str">
        <f t="shared" si="271"/>
        <v xml:space="preserve"> Street Footwear</v>
      </c>
      <c r="H2945" s="2" t="s">
        <v>14</v>
      </c>
      <c r="I2945" s="2">
        <v>35</v>
      </c>
      <c r="J2945" s="2">
        <v>475</v>
      </c>
      <c r="K2945" s="2">
        <v>16625</v>
      </c>
      <c r="L2945" s="2" t="s">
        <v>80</v>
      </c>
      <c r="M2945" s="2">
        <f t="shared" si="272"/>
        <v>1</v>
      </c>
      <c r="N2945" s="2" t="str">
        <f t="shared" si="273"/>
        <v>Jan</v>
      </c>
      <c r="O2945" s="2" t="str">
        <f t="shared" si="274"/>
        <v>Sat</v>
      </c>
      <c r="P2945" s="2" t="str">
        <f t="shared" si="275"/>
        <v>2021</v>
      </c>
    </row>
    <row r="2946" spans="1:16" x14ac:dyDescent="0.3">
      <c r="A2946" s="2" t="s">
        <v>23</v>
      </c>
      <c r="B2946" s="3">
        <v>44205</v>
      </c>
      <c r="C2946" s="2" t="s">
        <v>33</v>
      </c>
      <c r="D2946" s="2" t="s">
        <v>105</v>
      </c>
      <c r="E2946" s="2" t="s">
        <v>106</v>
      </c>
      <c r="F2946" s="2" t="str">
        <f t="shared" ref="F2946:F3009" si="276">MID(H2946, 1, FIND("'", H2946) - 1)</f>
        <v>Men</v>
      </c>
      <c r="G2946" s="2" t="str">
        <f t="shared" ref="G2946:G3009" si="277">MID(H2946, FIND("'", H2946) + 2, LEN(H2946) - FIND("'", H2946) - 1)</f>
        <v xml:space="preserve"> Athletic Footwear</v>
      </c>
      <c r="H2946" s="2" t="s">
        <v>16</v>
      </c>
      <c r="I2946" s="2">
        <v>35</v>
      </c>
      <c r="J2946" s="2">
        <v>275</v>
      </c>
      <c r="K2946" s="2">
        <v>9625</v>
      </c>
      <c r="L2946" s="2" t="s">
        <v>80</v>
      </c>
      <c r="M2946" s="2">
        <f t="shared" si="272"/>
        <v>1</v>
      </c>
      <c r="N2946" s="2" t="str">
        <f t="shared" si="273"/>
        <v>Jan</v>
      </c>
      <c r="O2946" s="2" t="str">
        <f t="shared" si="274"/>
        <v>Sat</v>
      </c>
      <c r="P2946" s="2" t="str">
        <f t="shared" si="275"/>
        <v>2021</v>
      </c>
    </row>
    <row r="2947" spans="1:16" x14ac:dyDescent="0.3">
      <c r="A2947" s="2" t="s">
        <v>23</v>
      </c>
      <c r="B2947" s="3">
        <v>44205</v>
      </c>
      <c r="C2947" s="2" t="s">
        <v>33</v>
      </c>
      <c r="D2947" s="2" t="s">
        <v>105</v>
      </c>
      <c r="E2947" s="2" t="s">
        <v>106</v>
      </c>
      <c r="F2947" s="2" t="str">
        <f t="shared" si="276"/>
        <v>Women</v>
      </c>
      <c r="G2947" s="2" t="str">
        <f t="shared" si="277"/>
        <v xml:space="preserve"> Street Footwear</v>
      </c>
      <c r="H2947" s="2" t="s">
        <v>17</v>
      </c>
      <c r="I2947" s="2">
        <v>25.000000000000007</v>
      </c>
      <c r="J2947" s="2">
        <v>275</v>
      </c>
      <c r="K2947" s="2">
        <v>6875.0000000000018</v>
      </c>
      <c r="L2947" s="2" t="s">
        <v>80</v>
      </c>
      <c r="M2947" s="2">
        <f t="shared" ref="M2947:M3010" si="278">MONTH(B2947)</f>
        <v>1</v>
      </c>
      <c r="N2947" s="2" t="str">
        <f t="shared" ref="N2947:N3010" si="279">TEXT(B2947,"mmm")</f>
        <v>Jan</v>
      </c>
      <c r="O2947" s="2" t="str">
        <f t="shared" ref="O2947:O3010" si="280">TEXT(B2947,"ddd")</f>
        <v>Sat</v>
      </c>
      <c r="P2947" s="2" t="str">
        <f t="shared" ref="P2947:P3010" si="281">TEXT(B2947,"YYY")</f>
        <v>2021</v>
      </c>
    </row>
    <row r="2948" spans="1:16" x14ac:dyDescent="0.3">
      <c r="A2948" s="2" t="s">
        <v>23</v>
      </c>
      <c r="B2948" s="3">
        <v>44205</v>
      </c>
      <c r="C2948" s="2" t="s">
        <v>33</v>
      </c>
      <c r="D2948" s="2" t="s">
        <v>105</v>
      </c>
      <c r="E2948" s="2" t="s">
        <v>106</v>
      </c>
      <c r="F2948" s="2" t="str">
        <f t="shared" si="276"/>
        <v>Women</v>
      </c>
      <c r="G2948" s="2" t="str">
        <f t="shared" si="277"/>
        <v xml:space="preserve"> Athletic Footwear</v>
      </c>
      <c r="H2948" s="2" t="s">
        <v>18</v>
      </c>
      <c r="I2948" s="2">
        <v>30.000000000000004</v>
      </c>
      <c r="J2948" s="2">
        <v>125</v>
      </c>
      <c r="K2948" s="2">
        <v>3750.0000000000005</v>
      </c>
      <c r="L2948" s="2" t="s">
        <v>80</v>
      </c>
      <c r="M2948" s="2">
        <f t="shared" si="278"/>
        <v>1</v>
      </c>
      <c r="N2948" s="2" t="str">
        <f t="shared" si="279"/>
        <v>Jan</v>
      </c>
      <c r="O2948" s="2" t="str">
        <f t="shared" si="280"/>
        <v>Sat</v>
      </c>
      <c r="P2948" s="2" t="str">
        <f t="shared" si="281"/>
        <v>2021</v>
      </c>
    </row>
    <row r="2949" spans="1:16" x14ac:dyDescent="0.3">
      <c r="A2949" s="2" t="s">
        <v>23</v>
      </c>
      <c r="B2949" s="3">
        <v>44205</v>
      </c>
      <c r="C2949" s="2" t="s">
        <v>33</v>
      </c>
      <c r="D2949" s="2" t="s">
        <v>105</v>
      </c>
      <c r="E2949" s="2" t="s">
        <v>106</v>
      </c>
      <c r="F2949" s="2" t="str">
        <f t="shared" si="276"/>
        <v>Men</v>
      </c>
      <c r="G2949" s="2" t="str">
        <f t="shared" si="277"/>
        <v xml:space="preserve"> Apparel</v>
      </c>
      <c r="H2949" s="2" t="s">
        <v>19</v>
      </c>
      <c r="I2949" s="2">
        <v>44.999999999999993</v>
      </c>
      <c r="J2949" s="2">
        <v>175</v>
      </c>
      <c r="K2949" s="2">
        <v>7874.9999999999991</v>
      </c>
      <c r="L2949" s="2" t="s">
        <v>80</v>
      </c>
      <c r="M2949" s="2">
        <f t="shared" si="278"/>
        <v>1</v>
      </c>
      <c r="N2949" s="2" t="str">
        <f t="shared" si="279"/>
        <v>Jan</v>
      </c>
      <c r="O2949" s="2" t="str">
        <f t="shared" si="280"/>
        <v>Sat</v>
      </c>
      <c r="P2949" s="2" t="str">
        <f t="shared" si="281"/>
        <v>2021</v>
      </c>
    </row>
    <row r="2950" spans="1:16" x14ac:dyDescent="0.3">
      <c r="A2950" s="2" t="s">
        <v>23</v>
      </c>
      <c r="B2950" s="3">
        <v>44205</v>
      </c>
      <c r="C2950" s="2" t="s">
        <v>33</v>
      </c>
      <c r="D2950" s="2" t="s">
        <v>105</v>
      </c>
      <c r="E2950" s="2" t="s">
        <v>106</v>
      </c>
      <c r="F2950" s="2" t="str">
        <f t="shared" si="276"/>
        <v>Women</v>
      </c>
      <c r="G2950" s="2" t="str">
        <f t="shared" si="277"/>
        <v xml:space="preserve"> Apparel</v>
      </c>
      <c r="H2950" s="2" t="s">
        <v>20</v>
      </c>
      <c r="I2950" s="2">
        <v>35</v>
      </c>
      <c r="J2950" s="2">
        <v>275</v>
      </c>
      <c r="K2950" s="2">
        <v>9625</v>
      </c>
      <c r="L2950" s="2" t="s">
        <v>80</v>
      </c>
      <c r="M2950" s="2">
        <f t="shared" si="278"/>
        <v>1</v>
      </c>
      <c r="N2950" s="2" t="str">
        <f t="shared" si="279"/>
        <v>Jan</v>
      </c>
      <c r="O2950" s="2" t="str">
        <f t="shared" si="280"/>
        <v>Sat</v>
      </c>
      <c r="P2950" s="2" t="str">
        <f t="shared" si="281"/>
        <v>2021</v>
      </c>
    </row>
    <row r="2951" spans="1:16" x14ac:dyDescent="0.3">
      <c r="A2951" s="2" t="s">
        <v>23</v>
      </c>
      <c r="B2951" s="3">
        <v>44236</v>
      </c>
      <c r="C2951" s="2" t="s">
        <v>33</v>
      </c>
      <c r="D2951" s="2" t="s">
        <v>105</v>
      </c>
      <c r="E2951" s="2" t="s">
        <v>106</v>
      </c>
      <c r="F2951" s="2" t="str">
        <f t="shared" si="276"/>
        <v>Men</v>
      </c>
      <c r="G2951" s="2" t="str">
        <f t="shared" si="277"/>
        <v xml:space="preserve"> Street Footwear</v>
      </c>
      <c r="H2951" s="2" t="s">
        <v>14</v>
      </c>
      <c r="I2951" s="2">
        <v>35</v>
      </c>
      <c r="J2951" s="2">
        <v>525</v>
      </c>
      <c r="K2951" s="2">
        <v>18375</v>
      </c>
      <c r="L2951" s="2" t="s">
        <v>80</v>
      </c>
      <c r="M2951" s="2">
        <f t="shared" si="278"/>
        <v>2</v>
      </c>
      <c r="N2951" s="2" t="str">
        <f t="shared" si="279"/>
        <v>Feb</v>
      </c>
      <c r="O2951" s="2" t="str">
        <f t="shared" si="280"/>
        <v>Tue</v>
      </c>
      <c r="P2951" s="2" t="str">
        <f t="shared" si="281"/>
        <v>2021</v>
      </c>
    </row>
    <row r="2952" spans="1:16" x14ac:dyDescent="0.3">
      <c r="A2952" s="2" t="s">
        <v>23</v>
      </c>
      <c r="B2952" s="3">
        <v>44236</v>
      </c>
      <c r="C2952" s="2" t="s">
        <v>33</v>
      </c>
      <c r="D2952" s="2" t="s">
        <v>105</v>
      </c>
      <c r="E2952" s="2" t="s">
        <v>106</v>
      </c>
      <c r="F2952" s="2" t="str">
        <f t="shared" si="276"/>
        <v>Men</v>
      </c>
      <c r="G2952" s="2" t="str">
        <f t="shared" si="277"/>
        <v xml:space="preserve"> Athletic Footwear</v>
      </c>
      <c r="H2952" s="2" t="s">
        <v>16</v>
      </c>
      <c r="I2952" s="2">
        <v>35</v>
      </c>
      <c r="J2952" s="2">
        <v>175</v>
      </c>
      <c r="K2952" s="2">
        <v>6125</v>
      </c>
      <c r="L2952" s="2" t="s">
        <v>80</v>
      </c>
      <c r="M2952" s="2">
        <f t="shared" si="278"/>
        <v>2</v>
      </c>
      <c r="N2952" s="2" t="str">
        <f t="shared" si="279"/>
        <v>Feb</v>
      </c>
      <c r="O2952" s="2" t="str">
        <f t="shared" si="280"/>
        <v>Tue</v>
      </c>
      <c r="P2952" s="2" t="str">
        <f t="shared" si="281"/>
        <v>2021</v>
      </c>
    </row>
    <row r="2953" spans="1:16" x14ac:dyDescent="0.3">
      <c r="A2953" s="2" t="s">
        <v>23</v>
      </c>
      <c r="B2953" s="3">
        <v>44236</v>
      </c>
      <c r="C2953" s="2" t="s">
        <v>33</v>
      </c>
      <c r="D2953" s="2" t="s">
        <v>105</v>
      </c>
      <c r="E2953" s="2" t="s">
        <v>106</v>
      </c>
      <c r="F2953" s="2" t="str">
        <f t="shared" si="276"/>
        <v>Women</v>
      </c>
      <c r="G2953" s="2" t="str">
        <f t="shared" si="277"/>
        <v xml:space="preserve"> Street Footwear</v>
      </c>
      <c r="H2953" s="2" t="s">
        <v>17</v>
      </c>
      <c r="I2953" s="2">
        <v>25.000000000000007</v>
      </c>
      <c r="J2953" s="2">
        <v>225</v>
      </c>
      <c r="K2953" s="2">
        <v>5625.0000000000018</v>
      </c>
      <c r="L2953" s="2" t="s">
        <v>80</v>
      </c>
      <c r="M2953" s="2">
        <f t="shared" si="278"/>
        <v>2</v>
      </c>
      <c r="N2953" s="2" t="str">
        <f t="shared" si="279"/>
        <v>Feb</v>
      </c>
      <c r="O2953" s="2" t="str">
        <f t="shared" si="280"/>
        <v>Tue</v>
      </c>
      <c r="P2953" s="2" t="str">
        <f t="shared" si="281"/>
        <v>2021</v>
      </c>
    </row>
    <row r="2954" spans="1:16" x14ac:dyDescent="0.3">
      <c r="A2954" s="2" t="s">
        <v>23</v>
      </c>
      <c r="B2954" s="3">
        <v>44236</v>
      </c>
      <c r="C2954" s="2" t="s">
        <v>33</v>
      </c>
      <c r="D2954" s="2" t="s">
        <v>107</v>
      </c>
      <c r="E2954" s="2" t="s">
        <v>108</v>
      </c>
      <c r="F2954" s="2" t="str">
        <f t="shared" si="276"/>
        <v>Women</v>
      </c>
      <c r="G2954" s="2" t="str">
        <f t="shared" si="277"/>
        <v xml:space="preserve"> Athletic Footwear</v>
      </c>
      <c r="H2954" s="2" t="s">
        <v>18</v>
      </c>
      <c r="I2954" s="2">
        <v>30.000000000000004</v>
      </c>
      <c r="J2954" s="2">
        <v>100</v>
      </c>
      <c r="K2954" s="2">
        <v>3000.0000000000005</v>
      </c>
      <c r="L2954" s="2" t="s">
        <v>80</v>
      </c>
      <c r="M2954" s="2">
        <f t="shared" si="278"/>
        <v>2</v>
      </c>
      <c r="N2954" s="2" t="str">
        <f t="shared" si="279"/>
        <v>Feb</v>
      </c>
      <c r="O2954" s="2" t="str">
        <f t="shared" si="280"/>
        <v>Tue</v>
      </c>
      <c r="P2954" s="2" t="str">
        <f t="shared" si="281"/>
        <v>2021</v>
      </c>
    </row>
    <row r="2955" spans="1:16" x14ac:dyDescent="0.3">
      <c r="A2955" s="2" t="s">
        <v>23</v>
      </c>
      <c r="B2955" s="3">
        <v>44236</v>
      </c>
      <c r="C2955" s="2" t="s">
        <v>33</v>
      </c>
      <c r="D2955" s="2" t="s">
        <v>107</v>
      </c>
      <c r="E2955" s="2" t="s">
        <v>108</v>
      </c>
      <c r="F2955" s="2" t="str">
        <f t="shared" si="276"/>
        <v>Men</v>
      </c>
      <c r="G2955" s="2" t="str">
        <f t="shared" si="277"/>
        <v xml:space="preserve"> Apparel</v>
      </c>
      <c r="H2955" s="2" t="s">
        <v>19</v>
      </c>
      <c r="I2955" s="2">
        <v>44.999999999999993</v>
      </c>
      <c r="J2955" s="2">
        <v>175</v>
      </c>
      <c r="K2955" s="2">
        <v>7874.9999999999991</v>
      </c>
      <c r="L2955" s="2" t="s">
        <v>80</v>
      </c>
      <c r="M2955" s="2">
        <f t="shared" si="278"/>
        <v>2</v>
      </c>
      <c r="N2955" s="2" t="str">
        <f t="shared" si="279"/>
        <v>Feb</v>
      </c>
      <c r="O2955" s="2" t="str">
        <f t="shared" si="280"/>
        <v>Tue</v>
      </c>
      <c r="P2955" s="2" t="str">
        <f t="shared" si="281"/>
        <v>2021</v>
      </c>
    </row>
    <row r="2956" spans="1:16" x14ac:dyDescent="0.3">
      <c r="A2956" s="2" t="s">
        <v>23</v>
      </c>
      <c r="B2956" s="3">
        <v>44236</v>
      </c>
      <c r="C2956" s="2" t="s">
        <v>33</v>
      </c>
      <c r="D2956" s="2" t="s">
        <v>107</v>
      </c>
      <c r="E2956" s="2" t="s">
        <v>108</v>
      </c>
      <c r="F2956" s="2" t="str">
        <f t="shared" si="276"/>
        <v>Women</v>
      </c>
      <c r="G2956" s="2" t="str">
        <f t="shared" si="277"/>
        <v xml:space="preserve"> Apparel</v>
      </c>
      <c r="H2956" s="2" t="s">
        <v>20</v>
      </c>
      <c r="I2956" s="2">
        <v>24.999999999999996</v>
      </c>
      <c r="J2956" s="2">
        <v>275</v>
      </c>
      <c r="K2956" s="2">
        <v>6874.9999999999991</v>
      </c>
      <c r="L2956" s="2" t="s">
        <v>80</v>
      </c>
      <c r="M2956" s="2">
        <f t="shared" si="278"/>
        <v>2</v>
      </c>
      <c r="N2956" s="2" t="str">
        <f t="shared" si="279"/>
        <v>Feb</v>
      </c>
      <c r="O2956" s="2" t="str">
        <f t="shared" si="280"/>
        <v>Tue</v>
      </c>
      <c r="P2956" s="2" t="str">
        <f t="shared" si="281"/>
        <v>2021</v>
      </c>
    </row>
    <row r="2957" spans="1:16" x14ac:dyDescent="0.3">
      <c r="A2957" s="2" t="s">
        <v>23</v>
      </c>
      <c r="B2957" s="3">
        <v>44263</v>
      </c>
      <c r="C2957" s="2" t="s">
        <v>33</v>
      </c>
      <c r="D2957" s="2" t="s">
        <v>107</v>
      </c>
      <c r="E2957" s="2" t="s">
        <v>108</v>
      </c>
      <c r="F2957" s="2" t="str">
        <f t="shared" si="276"/>
        <v>Men</v>
      </c>
      <c r="G2957" s="2" t="str">
        <f t="shared" si="277"/>
        <v xml:space="preserve"> Street Footwear</v>
      </c>
      <c r="H2957" s="2" t="s">
        <v>14</v>
      </c>
      <c r="I2957" s="2">
        <v>30.000000000000004</v>
      </c>
      <c r="J2957" s="2">
        <v>495</v>
      </c>
      <c r="K2957" s="2">
        <v>14850.000000000002</v>
      </c>
      <c r="L2957" s="2" t="s">
        <v>80</v>
      </c>
      <c r="M2957" s="2">
        <f t="shared" si="278"/>
        <v>3</v>
      </c>
      <c r="N2957" s="2" t="str">
        <f t="shared" si="279"/>
        <v>Mar</v>
      </c>
      <c r="O2957" s="2" t="str">
        <f t="shared" si="280"/>
        <v>Mon</v>
      </c>
      <c r="P2957" s="2" t="str">
        <f t="shared" si="281"/>
        <v>2021</v>
      </c>
    </row>
    <row r="2958" spans="1:16" x14ac:dyDescent="0.3">
      <c r="A2958" s="2" t="s">
        <v>23</v>
      </c>
      <c r="B2958" s="3">
        <v>44263</v>
      </c>
      <c r="C2958" s="2" t="s">
        <v>33</v>
      </c>
      <c r="D2958" s="2" t="s">
        <v>107</v>
      </c>
      <c r="E2958" s="2" t="s">
        <v>108</v>
      </c>
      <c r="F2958" s="2" t="str">
        <f t="shared" si="276"/>
        <v>Men</v>
      </c>
      <c r="G2958" s="2" t="str">
        <f t="shared" si="277"/>
        <v xml:space="preserve"> Athletic Footwear</v>
      </c>
      <c r="H2958" s="2" t="s">
        <v>16</v>
      </c>
      <c r="I2958" s="2">
        <v>30.000000000000004</v>
      </c>
      <c r="J2958" s="2">
        <v>200</v>
      </c>
      <c r="K2958" s="2">
        <v>6000.0000000000009</v>
      </c>
      <c r="L2958" s="2" t="s">
        <v>80</v>
      </c>
      <c r="M2958" s="2">
        <f t="shared" si="278"/>
        <v>3</v>
      </c>
      <c r="N2958" s="2" t="str">
        <f t="shared" si="279"/>
        <v>Mar</v>
      </c>
      <c r="O2958" s="2" t="str">
        <f t="shared" si="280"/>
        <v>Mon</v>
      </c>
      <c r="P2958" s="2" t="str">
        <f t="shared" si="281"/>
        <v>2021</v>
      </c>
    </row>
    <row r="2959" spans="1:16" x14ac:dyDescent="0.3">
      <c r="A2959" s="2" t="s">
        <v>23</v>
      </c>
      <c r="B2959" s="3">
        <v>44263</v>
      </c>
      <c r="C2959" s="2" t="s">
        <v>33</v>
      </c>
      <c r="D2959" s="2" t="s">
        <v>107</v>
      </c>
      <c r="E2959" s="2" t="s">
        <v>108</v>
      </c>
      <c r="F2959" s="2" t="str">
        <f t="shared" si="276"/>
        <v>Women</v>
      </c>
      <c r="G2959" s="2" t="str">
        <f t="shared" si="277"/>
        <v xml:space="preserve"> Street Footwear</v>
      </c>
      <c r="H2959" s="2" t="s">
        <v>17</v>
      </c>
      <c r="I2959" s="2">
        <v>20.000000000000004</v>
      </c>
      <c r="J2959" s="2">
        <v>225</v>
      </c>
      <c r="K2959" s="2">
        <v>4500.0000000000009</v>
      </c>
      <c r="L2959" s="2" t="s">
        <v>80</v>
      </c>
      <c r="M2959" s="2">
        <f t="shared" si="278"/>
        <v>3</v>
      </c>
      <c r="N2959" s="2" t="str">
        <f t="shared" si="279"/>
        <v>Mar</v>
      </c>
      <c r="O2959" s="2" t="str">
        <f t="shared" si="280"/>
        <v>Mon</v>
      </c>
      <c r="P2959" s="2" t="str">
        <f t="shared" si="281"/>
        <v>2021</v>
      </c>
    </row>
    <row r="2960" spans="1:16" x14ac:dyDescent="0.3">
      <c r="A2960" s="2" t="s">
        <v>23</v>
      </c>
      <c r="B2960" s="3">
        <v>44263</v>
      </c>
      <c r="C2960" s="2" t="s">
        <v>33</v>
      </c>
      <c r="D2960" s="2" t="s">
        <v>107</v>
      </c>
      <c r="E2960" s="2" t="s">
        <v>108</v>
      </c>
      <c r="F2960" s="2" t="str">
        <f t="shared" si="276"/>
        <v>Women</v>
      </c>
      <c r="G2960" s="2" t="str">
        <f t="shared" si="277"/>
        <v xml:space="preserve"> Athletic Footwear</v>
      </c>
      <c r="H2960" s="2" t="s">
        <v>18</v>
      </c>
      <c r="I2960" s="2">
        <v>24.999999999999996</v>
      </c>
      <c r="J2960" s="2">
        <v>75</v>
      </c>
      <c r="K2960" s="2">
        <v>1874.9999999999998</v>
      </c>
      <c r="L2960" s="2" t="s">
        <v>80</v>
      </c>
      <c r="M2960" s="2">
        <f t="shared" si="278"/>
        <v>3</v>
      </c>
      <c r="N2960" s="2" t="str">
        <f t="shared" si="279"/>
        <v>Mar</v>
      </c>
      <c r="O2960" s="2" t="str">
        <f t="shared" si="280"/>
        <v>Mon</v>
      </c>
      <c r="P2960" s="2" t="str">
        <f t="shared" si="281"/>
        <v>2021</v>
      </c>
    </row>
    <row r="2961" spans="1:16" x14ac:dyDescent="0.3">
      <c r="A2961" s="2" t="s">
        <v>23</v>
      </c>
      <c r="B2961" s="3">
        <v>44263</v>
      </c>
      <c r="C2961" s="2" t="s">
        <v>33</v>
      </c>
      <c r="D2961" s="2" t="s">
        <v>107</v>
      </c>
      <c r="E2961" s="2" t="s">
        <v>108</v>
      </c>
      <c r="F2961" s="2" t="str">
        <f t="shared" si="276"/>
        <v>Men</v>
      </c>
      <c r="G2961" s="2" t="str">
        <f t="shared" si="277"/>
        <v xml:space="preserve"> Apparel</v>
      </c>
      <c r="H2961" s="2" t="s">
        <v>19</v>
      </c>
      <c r="I2961" s="2">
        <v>40</v>
      </c>
      <c r="J2961" s="2">
        <v>125</v>
      </c>
      <c r="K2961" s="2">
        <v>5000</v>
      </c>
      <c r="L2961" s="2" t="s">
        <v>80</v>
      </c>
      <c r="M2961" s="2">
        <f t="shared" si="278"/>
        <v>3</v>
      </c>
      <c r="N2961" s="2" t="str">
        <f t="shared" si="279"/>
        <v>Mar</v>
      </c>
      <c r="O2961" s="2" t="str">
        <f t="shared" si="280"/>
        <v>Mon</v>
      </c>
      <c r="P2961" s="2" t="str">
        <f t="shared" si="281"/>
        <v>2021</v>
      </c>
    </row>
    <row r="2962" spans="1:16" x14ac:dyDescent="0.3">
      <c r="A2962" s="2" t="s">
        <v>23</v>
      </c>
      <c r="B2962" s="3">
        <v>44263</v>
      </c>
      <c r="C2962" s="2" t="s">
        <v>33</v>
      </c>
      <c r="D2962" s="2" t="s">
        <v>107</v>
      </c>
      <c r="E2962" s="2" t="s">
        <v>108</v>
      </c>
      <c r="F2962" s="2" t="str">
        <f t="shared" si="276"/>
        <v>Women</v>
      </c>
      <c r="G2962" s="2" t="str">
        <f t="shared" si="277"/>
        <v xml:space="preserve"> Apparel</v>
      </c>
      <c r="H2962" s="2" t="s">
        <v>20</v>
      </c>
      <c r="I2962" s="2">
        <v>30.000000000000004</v>
      </c>
      <c r="J2962" s="2">
        <v>225</v>
      </c>
      <c r="K2962" s="2">
        <v>6750.0000000000009</v>
      </c>
      <c r="L2962" s="2" t="s">
        <v>80</v>
      </c>
      <c r="M2962" s="2">
        <f t="shared" si="278"/>
        <v>3</v>
      </c>
      <c r="N2962" s="2" t="str">
        <f t="shared" si="279"/>
        <v>Mar</v>
      </c>
      <c r="O2962" s="2" t="str">
        <f t="shared" si="280"/>
        <v>Mon</v>
      </c>
      <c r="P2962" s="2" t="str">
        <f t="shared" si="281"/>
        <v>2021</v>
      </c>
    </row>
    <row r="2963" spans="1:16" x14ac:dyDescent="0.3">
      <c r="A2963" s="2" t="s">
        <v>23</v>
      </c>
      <c r="B2963" s="3">
        <v>44295</v>
      </c>
      <c r="C2963" s="2" t="s">
        <v>33</v>
      </c>
      <c r="D2963" s="2" t="s">
        <v>107</v>
      </c>
      <c r="E2963" s="2" t="s">
        <v>108</v>
      </c>
      <c r="F2963" s="2" t="str">
        <f t="shared" si="276"/>
        <v>Men</v>
      </c>
      <c r="G2963" s="2" t="str">
        <f t="shared" si="277"/>
        <v xml:space="preserve"> Street Footwear</v>
      </c>
      <c r="H2963" s="2" t="s">
        <v>14</v>
      </c>
      <c r="I2963" s="2">
        <v>30.000000000000004</v>
      </c>
      <c r="J2963" s="2">
        <v>450</v>
      </c>
      <c r="K2963" s="2">
        <v>13500.000000000002</v>
      </c>
      <c r="L2963" s="2" t="s">
        <v>80</v>
      </c>
      <c r="M2963" s="2">
        <f t="shared" si="278"/>
        <v>4</v>
      </c>
      <c r="N2963" s="2" t="str">
        <f t="shared" si="279"/>
        <v>Apr</v>
      </c>
      <c r="O2963" s="2" t="str">
        <f t="shared" si="280"/>
        <v>Fri</v>
      </c>
      <c r="P2963" s="2" t="str">
        <f t="shared" si="281"/>
        <v>2021</v>
      </c>
    </row>
    <row r="2964" spans="1:16" x14ac:dyDescent="0.3">
      <c r="A2964" s="2" t="s">
        <v>23</v>
      </c>
      <c r="B2964" s="3">
        <v>44295</v>
      </c>
      <c r="C2964" s="2" t="s">
        <v>33</v>
      </c>
      <c r="D2964" s="2" t="s">
        <v>107</v>
      </c>
      <c r="E2964" s="2" t="s">
        <v>108</v>
      </c>
      <c r="F2964" s="2" t="str">
        <f t="shared" si="276"/>
        <v>Men</v>
      </c>
      <c r="G2964" s="2" t="str">
        <f t="shared" si="277"/>
        <v xml:space="preserve"> Athletic Footwear</v>
      </c>
      <c r="H2964" s="2" t="s">
        <v>16</v>
      </c>
      <c r="I2964" s="2">
        <v>30.000000000000004</v>
      </c>
      <c r="J2964" s="2">
        <v>150</v>
      </c>
      <c r="K2964" s="2">
        <v>4500.0000000000009</v>
      </c>
      <c r="L2964" s="2" t="s">
        <v>80</v>
      </c>
      <c r="M2964" s="2">
        <f t="shared" si="278"/>
        <v>4</v>
      </c>
      <c r="N2964" s="2" t="str">
        <f t="shared" si="279"/>
        <v>Apr</v>
      </c>
      <c r="O2964" s="2" t="str">
        <f t="shared" si="280"/>
        <v>Fri</v>
      </c>
      <c r="P2964" s="2" t="str">
        <f t="shared" si="281"/>
        <v>2021</v>
      </c>
    </row>
    <row r="2965" spans="1:16" x14ac:dyDescent="0.3">
      <c r="A2965" s="2" t="s">
        <v>23</v>
      </c>
      <c r="B2965" s="3">
        <v>44295</v>
      </c>
      <c r="C2965" s="2" t="s">
        <v>33</v>
      </c>
      <c r="D2965" s="2" t="s">
        <v>107</v>
      </c>
      <c r="E2965" s="2" t="s">
        <v>108</v>
      </c>
      <c r="F2965" s="2" t="str">
        <f t="shared" si="276"/>
        <v>Women</v>
      </c>
      <c r="G2965" s="2" t="str">
        <f t="shared" si="277"/>
        <v xml:space="preserve"> Street Footwear</v>
      </c>
      <c r="H2965" s="2" t="s">
        <v>17</v>
      </c>
      <c r="I2965" s="2">
        <v>20.000000000000004</v>
      </c>
      <c r="J2965" s="2">
        <v>150</v>
      </c>
      <c r="K2965" s="2">
        <v>3000.0000000000005</v>
      </c>
      <c r="L2965" s="2" t="s">
        <v>80</v>
      </c>
      <c r="M2965" s="2">
        <f t="shared" si="278"/>
        <v>4</v>
      </c>
      <c r="N2965" s="2" t="str">
        <f t="shared" si="279"/>
        <v>Apr</v>
      </c>
      <c r="O2965" s="2" t="str">
        <f t="shared" si="280"/>
        <v>Fri</v>
      </c>
      <c r="P2965" s="2" t="str">
        <f t="shared" si="281"/>
        <v>2021</v>
      </c>
    </row>
    <row r="2966" spans="1:16" x14ac:dyDescent="0.3">
      <c r="A2966" s="2" t="s">
        <v>23</v>
      </c>
      <c r="B2966" s="3">
        <v>44295</v>
      </c>
      <c r="C2966" s="2" t="s">
        <v>33</v>
      </c>
      <c r="D2966" s="2" t="s">
        <v>107</v>
      </c>
      <c r="E2966" s="2" t="s">
        <v>108</v>
      </c>
      <c r="F2966" s="2" t="str">
        <f t="shared" si="276"/>
        <v>Women</v>
      </c>
      <c r="G2966" s="2" t="str">
        <f t="shared" si="277"/>
        <v xml:space="preserve"> Athletic Footwear</v>
      </c>
      <c r="H2966" s="2" t="s">
        <v>18</v>
      </c>
      <c r="I2966" s="2">
        <v>24.999999999999996</v>
      </c>
      <c r="J2966" s="2">
        <v>75</v>
      </c>
      <c r="K2966" s="2">
        <v>1874.9999999999998</v>
      </c>
      <c r="L2966" s="2" t="s">
        <v>80</v>
      </c>
      <c r="M2966" s="2">
        <f t="shared" si="278"/>
        <v>4</v>
      </c>
      <c r="N2966" s="2" t="str">
        <f t="shared" si="279"/>
        <v>Apr</v>
      </c>
      <c r="O2966" s="2" t="str">
        <f t="shared" si="280"/>
        <v>Fri</v>
      </c>
      <c r="P2966" s="2" t="str">
        <f t="shared" si="281"/>
        <v>2021</v>
      </c>
    </row>
    <row r="2967" spans="1:16" x14ac:dyDescent="0.3">
      <c r="A2967" s="2" t="s">
        <v>23</v>
      </c>
      <c r="B2967" s="3">
        <v>44295</v>
      </c>
      <c r="C2967" s="2" t="s">
        <v>33</v>
      </c>
      <c r="D2967" s="2" t="s">
        <v>107</v>
      </c>
      <c r="E2967" s="2" t="s">
        <v>108</v>
      </c>
      <c r="F2967" s="2" t="str">
        <f t="shared" si="276"/>
        <v>Men</v>
      </c>
      <c r="G2967" s="2" t="str">
        <f t="shared" si="277"/>
        <v xml:space="preserve"> Apparel</v>
      </c>
      <c r="H2967" s="2" t="s">
        <v>19</v>
      </c>
      <c r="I2967" s="2">
        <v>60</v>
      </c>
      <c r="J2967" s="2">
        <v>100</v>
      </c>
      <c r="K2967" s="2">
        <v>6000</v>
      </c>
      <c r="L2967" s="2" t="s">
        <v>15</v>
      </c>
      <c r="M2967" s="2">
        <f t="shared" si="278"/>
        <v>4</v>
      </c>
      <c r="N2967" s="2" t="str">
        <f t="shared" si="279"/>
        <v>Apr</v>
      </c>
      <c r="O2967" s="2" t="str">
        <f t="shared" si="280"/>
        <v>Fri</v>
      </c>
      <c r="P2967" s="2" t="str">
        <f t="shared" si="281"/>
        <v>2021</v>
      </c>
    </row>
    <row r="2968" spans="1:16" x14ac:dyDescent="0.3">
      <c r="A2968" s="2" t="s">
        <v>23</v>
      </c>
      <c r="B2968" s="3">
        <v>44295</v>
      </c>
      <c r="C2968" s="2" t="s">
        <v>33</v>
      </c>
      <c r="D2968" s="2" t="s">
        <v>107</v>
      </c>
      <c r="E2968" s="2" t="s">
        <v>108</v>
      </c>
      <c r="F2968" s="2" t="str">
        <f t="shared" si="276"/>
        <v>Women</v>
      </c>
      <c r="G2968" s="2" t="str">
        <f t="shared" si="277"/>
        <v xml:space="preserve"> Apparel</v>
      </c>
      <c r="H2968" s="2" t="s">
        <v>20</v>
      </c>
      <c r="I2968" s="2">
        <v>50</v>
      </c>
      <c r="J2968" s="2">
        <v>225</v>
      </c>
      <c r="K2968" s="2">
        <v>11250</v>
      </c>
      <c r="L2968" s="2" t="s">
        <v>15</v>
      </c>
      <c r="M2968" s="2">
        <f t="shared" si="278"/>
        <v>4</v>
      </c>
      <c r="N2968" s="2" t="str">
        <f t="shared" si="279"/>
        <v>Apr</v>
      </c>
      <c r="O2968" s="2" t="str">
        <f t="shared" si="280"/>
        <v>Fri</v>
      </c>
      <c r="P2968" s="2" t="str">
        <f t="shared" si="281"/>
        <v>2021</v>
      </c>
    </row>
    <row r="2969" spans="1:16" x14ac:dyDescent="0.3">
      <c r="A2969" s="2" t="s">
        <v>23</v>
      </c>
      <c r="B2969" s="3">
        <v>44326</v>
      </c>
      <c r="C2969" s="2" t="s">
        <v>33</v>
      </c>
      <c r="D2969" s="2" t="s">
        <v>107</v>
      </c>
      <c r="E2969" s="2" t="s">
        <v>108</v>
      </c>
      <c r="F2969" s="2" t="str">
        <f t="shared" si="276"/>
        <v>Men</v>
      </c>
      <c r="G2969" s="2" t="str">
        <f t="shared" si="277"/>
        <v xml:space="preserve"> Street Footwear</v>
      </c>
      <c r="H2969" s="2" t="s">
        <v>14</v>
      </c>
      <c r="I2969" s="2">
        <v>60</v>
      </c>
      <c r="J2969" s="2">
        <v>495</v>
      </c>
      <c r="K2969" s="2">
        <v>29700</v>
      </c>
      <c r="L2969" s="2" t="s">
        <v>15</v>
      </c>
      <c r="M2969" s="2">
        <f t="shared" si="278"/>
        <v>5</v>
      </c>
      <c r="N2969" s="2" t="str">
        <f t="shared" si="279"/>
        <v>May</v>
      </c>
      <c r="O2969" s="2" t="str">
        <f t="shared" si="280"/>
        <v>Mon</v>
      </c>
      <c r="P2969" s="2" t="str">
        <f t="shared" si="281"/>
        <v>2021</v>
      </c>
    </row>
    <row r="2970" spans="1:16" x14ac:dyDescent="0.3">
      <c r="A2970" s="2" t="s">
        <v>23</v>
      </c>
      <c r="B2970" s="3">
        <v>44326</v>
      </c>
      <c r="C2970" s="2" t="s">
        <v>33</v>
      </c>
      <c r="D2970" s="2" t="s">
        <v>107</v>
      </c>
      <c r="E2970" s="2" t="s">
        <v>108</v>
      </c>
      <c r="F2970" s="2" t="str">
        <f t="shared" si="276"/>
        <v>Men</v>
      </c>
      <c r="G2970" s="2" t="str">
        <f t="shared" si="277"/>
        <v xml:space="preserve"> Athletic Footwear</v>
      </c>
      <c r="H2970" s="2" t="s">
        <v>16</v>
      </c>
      <c r="I2970" s="2">
        <v>45</v>
      </c>
      <c r="J2970" s="2">
        <v>200</v>
      </c>
      <c r="K2970" s="2">
        <v>9000</v>
      </c>
      <c r="L2970" s="2" t="s">
        <v>15</v>
      </c>
      <c r="M2970" s="2">
        <f t="shared" si="278"/>
        <v>5</v>
      </c>
      <c r="N2970" s="2" t="str">
        <f t="shared" si="279"/>
        <v>May</v>
      </c>
      <c r="O2970" s="2" t="str">
        <f t="shared" si="280"/>
        <v>Mon</v>
      </c>
      <c r="P2970" s="2" t="str">
        <f t="shared" si="281"/>
        <v>2021</v>
      </c>
    </row>
    <row r="2971" spans="1:16" x14ac:dyDescent="0.3">
      <c r="A2971" s="2" t="s">
        <v>23</v>
      </c>
      <c r="B2971" s="3">
        <v>44326</v>
      </c>
      <c r="C2971" s="2" t="s">
        <v>33</v>
      </c>
      <c r="D2971" s="2" t="s">
        <v>107</v>
      </c>
      <c r="E2971" s="2" t="s">
        <v>108</v>
      </c>
      <c r="F2971" s="2" t="str">
        <f t="shared" si="276"/>
        <v>Women</v>
      </c>
      <c r="G2971" s="2" t="str">
        <f t="shared" si="277"/>
        <v xml:space="preserve"> Street Footwear</v>
      </c>
      <c r="H2971" s="2" t="s">
        <v>17</v>
      </c>
      <c r="I2971" s="2">
        <v>40</v>
      </c>
      <c r="J2971" s="2">
        <v>175</v>
      </c>
      <c r="K2971" s="2">
        <v>7000</v>
      </c>
      <c r="L2971" s="2" t="s">
        <v>15</v>
      </c>
      <c r="M2971" s="2">
        <f t="shared" si="278"/>
        <v>5</v>
      </c>
      <c r="N2971" s="2" t="str">
        <f t="shared" si="279"/>
        <v>May</v>
      </c>
      <c r="O2971" s="2" t="str">
        <f t="shared" si="280"/>
        <v>Mon</v>
      </c>
      <c r="P2971" s="2" t="str">
        <f t="shared" si="281"/>
        <v>2021</v>
      </c>
    </row>
    <row r="2972" spans="1:16" x14ac:dyDescent="0.3">
      <c r="A2972" s="2" t="s">
        <v>23</v>
      </c>
      <c r="B2972" s="3">
        <v>44326</v>
      </c>
      <c r="C2972" s="2" t="s">
        <v>33</v>
      </c>
      <c r="D2972" s="2" t="s">
        <v>107</v>
      </c>
      <c r="E2972" s="2" t="s">
        <v>108</v>
      </c>
      <c r="F2972" s="2" t="str">
        <f t="shared" si="276"/>
        <v>Women</v>
      </c>
      <c r="G2972" s="2" t="str">
        <f t="shared" si="277"/>
        <v xml:space="preserve"> Athletic Footwear</v>
      </c>
      <c r="H2972" s="2" t="s">
        <v>18</v>
      </c>
      <c r="I2972" s="2">
        <v>40</v>
      </c>
      <c r="J2972" s="2">
        <v>100</v>
      </c>
      <c r="K2972" s="2">
        <v>4000</v>
      </c>
      <c r="L2972" s="2" t="s">
        <v>15</v>
      </c>
      <c r="M2972" s="2">
        <f t="shared" si="278"/>
        <v>5</v>
      </c>
      <c r="N2972" s="2" t="str">
        <f t="shared" si="279"/>
        <v>May</v>
      </c>
      <c r="O2972" s="2" t="str">
        <f t="shared" si="280"/>
        <v>Mon</v>
      </c>
      <c r="P2972" s="2" t="str">
        <f t="shared" si="281"/>
        <v>2021</v>
      </c>
    </row>
    <row r="2973" spans="1:16" x14ac:dyDescent="0.3">
      <c r="A2973" s="2" t="s">
        <v>23</v>
      </c>
      <c r="B2973" s="3">
        <v>44326</v>
      </c>
      <c r="C2973" s="2" t="s">
        <v>33</v>
      </c>
      <c r="D2973" s="2" t="s">
        <v>107</v>
      </c>
      <c r="E2973" s="2" t="s">
        <v>108</v>
      </c>
      <c r="F2973" s="2" t="str">
        <f t="shared" si="276"/>
        <v>Men</v>
      </c>
      <c r="G2973" s="2" t="str">
        <f t="shared" si="277"/>
        <v xml:space="preserve"> Apparel</v>
      </c>
      <c r="H2973" s="2" t="s">
        <v>19</v>
      </c>
      <c r="I2973" s="2">
        <v>49.999999999999993</v>
      </c>
      <c r="J2973" s="2">
        <v>125</v>
      </c>
      <c r="K2973" s="2">
        <v>6249.9999999999991</v>
      </c>
      <c r="L2973" s="2" t="s">
        <v>15</v>
      </c>
      <c r="M2973" s="2">
        <f t="shared" si="278"/>
        <v>5</v>
      </c>
      <c r="N2973" s="2" t="str">
        <f t="shared" si="279"/>
        <v>May</v>
      </c>
      <c r="O2973" s="2" t="str">
        <f t="shared" si="280"/>
        <v>Mon</v>
      </c>
      <c r="P2973" s="2" t="str">
        <f t="shared" si="281"/>
        <v>2021</v>
      </c>
    </row>
    <row r="2974" spans="1:16" x14ac:dyDescent="0.3">
      <c r="A2974" s="2" t="s">
        <v>23</v>
      </c>
      <c r="B2974" s="3">
        <v>44326</v>
      </c>
      <c r="C2974" s="2" t="s">
        <v>33</v>
      </c>
      <c r="D2974" s="2" t="s">
        <v>107</v>
      </c>
      <c r="E2974" s="2" t="s">
        <v>108</v>
      </c>
      <c r="F2974" s="2" t="str">
        <f t="shared" si="276"/>
        <v>Women</v>
      </c>
      <c r="G2974" s="2" t="str">
        <f t="shared" si="277"/>
        <v xml:space="preserve"> Apparel</v>
      </c>
      <c r="H2974" s="2" t="s">
        <v>20</v>
      </c>
      <c r="I2974" s="2">
        <v>54.999999999999993</v>
      </c>
      <c r="J2974" s="2">
        <v>250</v>
      </c>
      <c r="K2974" s="2">
        <v>13749.999999999998</v>
      </c>
      <c r="L2974" s="2" t="s">
        <v>15</v>
      </c>
      <c r="M2974" s="2">
        <f t="shared" si="278"/>
        <v>5</v>
      </c>
      <c r="N2974" s="2" t="str">
        <f t="shared" si="279"/>
        <v>May</v>
      </c>
      <c r="O2974" s="2" t="str">
        <f t="shared" si="280"/>
        <v>Mon</v>
      </c>
      <c r="P2974" s="2" t="str">
        <f t="shared" si="281"/>
        <v>2021</v>
      </c>
    </row>
    <row r="2975" spans="1:16" x14ac:dyDescent="0.3">
      <c r="A2975" s="2" t="s">
        <v>23</v>
      </c>
      <c r="B2975" s="3">
        <v>44356</v>
      </c>
      <c r="C2975" s="2" t="s">
        <v>33</v>
      </c>
      <c r="D2975" s="2" t="s">
        <v>107</v>
      </c>
      <c r="E2975" s="2" t="s">
        <v>108</v>
      </c>
      <c r="F2975" s="2" t="str">
        <f t="shared" si="276"/>
        <v>Men</v>
      </c>
      <c r="G2975" s="2" t="str">
        <f t="shared" si="277"/>
        <v xml:space="preserve"> Street Footwear</v>
      </c>
      <c r="H2975" s="2" t="s">
        <v>14</v>
      </c>
      <c r="I2975" s="2">
        <v>40</v>
      </c>
      <c r="J2975" s="2">
        <v>500</v>
      </c>
      <c r="K2975" s="2">
        <v>20000</v>
      </c>
      <c r="L2975" s="2" t="s">
        <v>15</v>
      </c>
      <c r="M2975" s="2">
        <f t="shared" si="278"/>
        <v>6</v>
      </c>
      <c r="N2975" s="2" t="str">
        <f t="shared" si="279"/>
        <v>Jun</v>
      </c>
      <c r="O2975" s="2" t="str">
        <f t="shared" si="280"/>
        <v>Wed</v>
      </c>
      <c r="P2975" s="2" t="str">
        <f t="shared" si="281"/>
        <v>2021</v>
      </c>
    </row>
    <row r="2976" spans="1:16" x14ac:dyDescent="0.3">
      <c r="A2976" s="2" t="s">
        <v>23</v>
      </c>
      <c r="B2976" s="3">
        <v>44356</v>
      </c>
      <c r="C2976" s="2" t="s">
        <v>33</v>
      </c>
      <c r="D2976" s="2" t="s">
        <v>107</v>
      </c>
      <c r="E2976" s="2" t="s">
        <v>108</v>
      </c>
      <c r="F2976" s="2" t="str">
        <f t="shared" si="276"/>
        <v>Men</v>
      </c>
      <c r="G2976" s="2" t="str">
        <f t="shared" si="277"/>
        <v xml:space="preserve"> Athletic Footwear</v>
      </c>
      <c r="H2976" s="2" t="s">
        <v>16</v>
      </c>
      <c r="I2976" s="2">
        <v>35.000000000000007</v>
      </c>
      <c r="J2976" s="2">
        <v>250</v>
      </c>
      <c r="K2976" s="2">
        <v>8750.0000000000018</v>
      </c>
      <c r="L2976" s="2" t="s">
        <v>15</v>
      </c>
      <c r="M2976" s="2">
        <f t="shared" si="278"/>
        <v>6</v>
      </c>
      <c r="N2976" s="2" t="str">
        <f t="shared" si="279"/>
        <v>Jun</v>
      </c>
      <c r="O2976" s="2" t="str">
        <f t="shared" si="280"/>
        <v>Wed</v>
      </c>
      <c r="P2976" s="2" t="str">
        <f t="shared" si="281"/>
        <v>2021</v>
      </c>
    </row>
    <row r="2977" spans="1:16" x14ac:dyDescent="0.3">
      <c r="A2977" s="2" t="s">
        <v>23</v>
      </c>
      <c r="B2977" s="3">
        <v>44356</v>
      </c>
      <c r="C2977" s="2" t="s">
        <v>33</v>
      </c>
      <c r="D2977" s="2" t="s">
        <v>107</v>
      </c>
      <c r="E2977" s="2" t="s">
        <v>108</v>
      </c>
      <c r="F2977" s="2" t="str">
        <f t="shared" si="276"/>
        <v>Women</v>
      </c>
      <c r="G2977" s="2" t="str">
        <f t="shared" si="277"/>
        <v xml:space="preserve"> Street Footwear</v>
      </c>
      <c r="H2977" s="2" t="s">
        <v>17</v>
      </c>
      <c r="I2977" s="2">
        <v>30.000000000000004</v>
      </c>
      <c r="J2977" s="2">
        <v>200</v>
      </c>
      <c r="K2977" s="2">
        <v>6000.0000000000009</v>
      </c>
      <c r="L2977" s="2" t="s">
        <v>15</v>
      </c>
      <c r="M2977" s="2">
        <f t="shared" si="278"/>
        <v>6</v>
      </c>
      <c r="N2977" s="2" t="str">
        <f t="shared" si="279"/>
        <v>Jun</v>
      </c>
      <c r="O2977" s="2" t="str">
        <f t="shared" si="280"/>
        <v>Wed</v>
      </c>
      <c r="P2977" s="2" t="str">
        <f t="shared" si="281"/>
        <v>2021</v>
      </c>
    </row>
    <row r="2978" spans="1:16" x14ac:dyDescent="0.3">
      <c r="A2978" s="2" t="s">
        <v>23</v>
      </c>
      <c r="B2978" s="3">
        <v>44356</v>
      </c>
      <c r="C2978" s="2" t="s">
        <v>33</v>
      </c>
      <c r="D2978" s="2" t="s">
        <v>107</v>
      </c>
      <c r="E2978" s="2" t="s">
        <v>108</v>
      </c>
      <c r="F2978" s="2" t="str">
        <f t="shared" si="276"/>
        <v>Women</v>
      </c>
      <c r="G2978" s="2" t="str">
        <f t="shared" si="277"/>
        <v xml:space="preserve"> Athletic Footwear</v>
      </c>
      <c r="H2978" s="2" t="s">
        <v>18</v>
      </c>
      <c r="I2978" s="2">
        <v>30.000000000000004</v>
      </c>
      <c r="J2978" s="2">
        <v>175</v>
      </c>
      <c r="K2978" s="2">
        <v>5250.0000000000009</v>
      </c>
      <c r="L2978" s="2" t="s">
        <v>15</v>
      </c>
      <c r="M2978" s="2">
        <f t="shared" si="278"/>
        <v>6</v>
      </c>
      <c r="N2978" s="2" t="str">
        <f t="shared" si="279"/>
        <v>Jun</v>
      </c>
      <c r="O2978" s="2" t="str">
        <f t="shared" si="280"/>
        <v>Wed</v>
      </c>
      <c r="P2978" s="2" t="str">
        <f t="shared" si="281"/>
        <v>2021</v>
      </c>
    </row>
    <row r="2979" spans="1:16" x14ac:dyDescent="0.3">
      <c r="A2979" s="2" t="s">
        <v>23</v>
      </c>
      <c r="B2979" s="3">
        <v>44356</v>
      </c>
      <c r="C2979" s="2" t="s">
        <v>33</v>
      </c>
      <c r="D2979" s="2" t="s">
        <v>107</v>
      </c>
      <c r="E2979" s="2" t="s">
        <v>108</v>
      </c>
      <c r="F2979" s="2" t="str">
        <f t="shared" si="276"/>
        <v>Men</v>
      </c>
      <c r="G2979" s="2" t="str">
        <f t="shared" si="277"/>
        <v xml:space="preserve"> Apparel</v>
      </c>
      <c r="H2979" s="2" t="s">
        <v>19</v>
      </c>
      <c r="I2979" s="2">
        <v>40</v>
      </c>
      <c r="J2979" s="2">
        <v>175</v>
      </c>
      <c r="K2979" s="2">
        <v>7000</v>
      </c>
      <c r="L2979" s="2" t="s">
        <v>15</v>
      </c>
      <c r="M2979" s="2">
        <f t="shared" si="278"/>
        <v>6</v>
      </c>
      <c r="N2979" s="2" t="str">
        <f t="shared" si="279"/>
        <v>Jun</v>
      </c>
      <c r="O2979" s="2" t="str">
        <f t="shared" si="280"/>
        <v>Wed</v>
      </c>
      <c r="P2979" s="2" t="str">
        <f t="shared" si="281"/>
        <v>2021</v>
      </c>
    </row>
    <row r="2980" spans="1:16" x14ac:dyDescent="0.3">
      <c r="A2980" s="2" t="s">
        <v>23</v>
      </c>
      <c r="B2980" s="3">
        <v>44356</v>
      </c>
      <c r="C2980" s="2" t="s">
        <v>33</v>
      </c>
      <c r="D2980" s="2" t="s">
        <v>107</v>
      </c>
      <c r="E2980" s="2" t="s">
        <v>108</v>
      </c>
      <c r="F2980" s="2" t="str">
        <f t="shared" si="276"/>
        <v>Women</v>
      </c>
      <c r="G2980" s="2" t="str">
        <f t="shared" si="277"/>
        <v xml:space="preserve"> Apparel</v>
      </c>
      <c r="H2980" s="2" t="s">
        <v>20</v>
      </c>
      <c r="I2980" s="2">
        <v>55.000000000000007</v>
      </c>
      <c r="J2980" s="2">
        <v>325</v>
      </c>
      <c r="K2980" s="2">
        <v>17875.000000000004</v>
      </c>
      <c r="L2980" s="2" t="s">
        <v>15</v>
      </c>
      <c r="M2980" s="2">
        <f t="shared" si="278"/>
        <v>6</v>
      </c>
      <c r="N2980" s="2" t="str">
        <f t="shared" si="279"/>
        <v>Jun</v>
      </c>
      <c r="O2980" s="2" t="str">
        <f t="shared" si="280"/>
        <v>Wed</v>
      </c>
      <c r="P2980" s="2" t="str">
        <f t="shared" si="281"/>
        <v>2021</v>
      </c>
    </row>
    <row r="2981" spans="1:16" x14ac:dyDescent="0.3">
      <c r="A2981" s="2" t="s">
        <v>23</v>
      </c>
      <c r="B2981" s="3">
        <v>44385</v>
      </c>
      <c r="C2981" s="2" t="s">
        <v>33</v>
      </c>
      <c r="D2981" s="2" t="s">
        <v>107</v>
      </c>
      <c r="E2981" s="2" t="s">
        <v>108</v>
      </c>
      <c r="F2981" s="2" t="str">
        <f t="shared" si="276"/>
        <v>Men</v>
      </c>
      <c r="G2981" s="2" t="str">
        <f t="shared" si="277"/>
        <v xml:space="preserve"> Street Footwear</v>
      </c>
      <c r="H2981" s="2" t="s">
        <v>14</v>
      </c>
      <c r="I2981" s="2">
        <v>50</v>
      </c>
      <c r="J2981" s="2">
        <v>550</v>
      </c>
      <c r="K2981" s="2">
        <v>27500</v>
      </c>
      <c r="L2981" s="2" t="s">
        <v>15</v>
      </c>
      <c r="M2981" s="2">
        <f t="shared" si="278"/>
        <v>7</v>
      </c>
      <c r="N2981" s="2" t="str">
        <f t="shared" si="279"/>
        <v>Jul</v>
      </c>
      <c r="O2981" s="2" t="str">
        <f t="shared" si="280"/>
        <v>Thu</v>
      </c>
      <c r="P2981" s="2" t="str">
        <f t="shared" si="281"/>
        <v>2021</v>
      </c>
    </row>
    <row r="2982" spans="1:16" x14ac:dyDescent="0.3">
      <c r="A2982" s="2" t="s">
        <v>23</v>
      </c>
      <c r="B2982" s="3">
        <v>44385</v>
      </c>
      <c r="C2982" s="2" t="s">
        <v>33</v>
      </c>
      <c r="D2982" s="2" t="s">
        <v>107</v>
      </c>
      <c r="E2982" s="2" t="s">
        <v>108</v>
      </c>
      <c r="F2982" s="2" t="str">
        <f t="shared" si="276"/>
        <v>Men</v>
      </c>
      <c r="G2982" s="2" t="str">
        <f t="shared" si="277"/>
        <v xml:space="preserve"> Athletic Footwear</v>
      </c>
      <c r="H2982" s="2" t="s">
        <v>16</v>
      </c>
      <c r="I2982" s="2">
        <v>45.000000000000007</v>
      </c>
      <c r="J2982" s="2">
        <v>300</v>
      </c>
      <c r="K2982" s="2">
        <v>13500.000000000002</v>
      </c>
      <c r="L2982" s="2" t="s">
        <v>15</v>
      </c>
      <c r="M2982" s="2">
        <f t="shared" si="278"/>
        <v>7</v>
      </c>
      <c r="N2982" s="2" t="str">
        <f t="shared" si="279"/>
        <v>Jul</v>
      </c>
      <c r="O2982" s="2" t="str">
        <f t="shared" si="280"/>
        <v>Thu</v>
      </c>
      <c r="P2982" s="2" t="str">
        <f t="shared" si="281"/>
        <v>2021</v>
      </c>
    </row>
    <row r="2983" spans="1:16" x14ac:dyDescent="0.3">
      <c r="A2983" s="2" t="s">
        <v>23</v>
      </c>
      <c r="B2983" s="3">
        <v>44385</v>
      </c>
      <c r="C2983" s="2" t="s">
        <v>33</v>
      </c>
      <c r="D2983" s="2" t="s">
        <v>107</v>
      </c>
      <c r="E2983" s="2" t="s">
        <v>108</v>
      </c>
      <c r="F2983" s="2" t="str">
        <f t="shared" si="276"/>
        <v>Women</v>
      </c>
      <c r="G2983" s="2" t="str">
        <f t="shared" si="277"/>
        <v xml:space="preserve"> Street Footwear</v>
      </c>
      <c r="H2983" s="2" t="s">
        <v>17</v>
      </c>
      <c r="I2983" s="2">
        <v>40</v>
      </c>
      <c r="J2983" s="2">
        <v>225</v>
      </c>
      <c r="K2983" s="2">
        <v>9000</v>
      </c>
      <c r="L2983" s="2" t="s">
        <v>15</v>
      </c>
      <c r="M2983" s="2">
        <f t="shared" si="278"/>
        <v>7</v>
      </c>
      <c r="N2983" s="2" t="str">
        <f t="shared" si="279"/>
        <v>Jul</v>
      </c>
      <c r="O2983" s="2" t="str">
        <f t="shared" si="280"/>
        <v>Thu</v>
      </c>
      <c r="P2983" s="2" t="str">
        <f t="shared" si="281"/>
        <v>2021</v>
      </c>
    </row>
    <row r="2984" spans="1:16" x14ac:dyDescent="0.3">
      <c r="A2984" s="2" t="s">
        <v>23</v>
      </c>
      <c r="B2984" s="3">
        <v>44385</v>
      </c>
      <c r="C2984" s="2" t="s">
        <v>33</v>
      </c>
      <c r="D2984" s="2" t="s">
        <v>107</v>
      </c>
      <c r="E2984" s="2" t="s">
        <v>108</v>
      </c>
      <c r="F2984" s="2" t="str">
        <f t="shared" si="276"/>
        <v>Women</v>
      </c>
      <c r="G2984" s="2" t="str">
        <f t="shared" si="277"/>
        <v xml:space="preserve"> Athletic Footwear</v>
      </c>
      <c r="H2984" s="2" t="s">
        <v>18</v>
      </c>
      <c r="I2984" s="2">
        <v>40</v>
      </c>
      <c r="J2984" s="2">
        <v>175</v>
      </c>
      <c r="K2984" s="2">
        <v>7000</v>
      </c>
      <c r="L2984" s="2" t="s">
        <v>15</v>
      </c>
      <c r="M2984" s="2">
        <f t="shared" si="278"/>
        <v>7</v>
      </c>
      <c r="N2984" s="2" t="str">
        <f t="shared" si="279"/>
        <v>Jul</v>
      </c>
      <c r="O2984" s="2" t="str">
        <f t="shared" si="280"/>
        <v>Thu</v>
      </c>
      <c r="P2984" s="2" t="str">
        <f t="shared" si="281"/>
        <v>2021</v>
      </c>
    </row>
    <row r="2985" spans="1:16" x14ac:dyDescent="0.3">
      <c r="A2985" s="2" t="s">
        <v>23</v>
      </c>
      <c r="B2985" s="3">
        <v>44385</v>
      </c>
      <c r="C2985" s="2" t="s">
        <v>33</v>
      </c>
      <c r="D2985" s="2" t="s">
        <v>107</v>
      </c>
      <c r="E2985" s="2" t="s">
        <v>108</v>
      </c>
      <c r="F2985" s="2" t="str">
        <f t="shared" si="276"/>
        <v>Men</v>
      </c>
      <c r="G2985" s="2" t="str">
        <f t="shared" si="277"/>
        <v xml:space="preserve"> Apparel</v>
      </c>
      <c r="H2985" s="2" t="s">
        <v>19</v>
      </c>
      <c r="I2985" s="2">
        <v>50</v>
      </c>
      <c r="J2985" s="2">
        <v>200</v>
      </c>
      <c r="K2985" s="2">
        <v>10000</v>
      </c>
      <c r="L2985" s="2" t="s">
        <v>15</v>
      </c>
      <c r="M2985" s="2">
        <f t="shared" si="278"/>
        <v>7</v>
      </c>
      <c r="N2985" s="2" t="str">
        <f t="shared" si="279"/>
        <v>Jul</v>
      </c>
      <c r="O2985" s="2" t="str">
        <f t="shared" si="280"/>
        <v>Thu</v>
      </c>
      <c r="P2985" s="2" t="str">
        <f t="shared" si="281"/>
        <v>2021</v>
      </c>
    </row>
    <row r="2986" spans="1:16" x14ac:dyDescent="0.3">
      <c r="A2986" s="2" t="s">
        <v>23</v>
      </c>
      <c r="B2986" s="3">
        <v>44385</v>
      </c>
      <c r="C2986" s="2" t="s">
        <v>33</v>
      </c>
      <c r="D2986" s="2" t="s">
        <v>107</v>
      </c>
      <c r="E2986" s="2" t="s">
        <v>108</v>
      </c>
      <c r="F2986" s="2" t="str">
        <f t="shared" si="276"/>
        <v>Women</v>
      </c>
      <c r="G2986" s="2" t="str">
        <f t="shared" si="277"/>
        <v xml:space="preserve"> Apparel</v>
      </c>
      <c r="H2986" s="2" t="s">
        <v>20</v>
      </c>
      <c r="I2986" s="2">
        <v>55.000000000000007</v>
      </c>
      <c r="J2986" s="2">
        <v>375</v>
      </c>
      <c r="K2986" s="2">
        <v>20625.000000000004</v>
      </c>
      <c r="L2986" s="2" t="s">
        <v>15</v>
      </c>
      <c r="M2986" s="2">
        <f t="shared" si="278"/>
        <v>7</v>
      </c>
      <c r="N2986" s="2" t="str">
        <f t="shared" si="279"/>
        <v>Jul</v>
      </c>
      <c r="O2986" s="2" t="str">
        <f t="shared" si="280"/>
        <v>Thu</v>
      </c>
      <c r="P2986" s="2" t="str">
        <f t="shared" si="281"/>
        <v>2021</v>
      </c>
    </row>
    <row r="2987" spans="1:16" x14ac:dyDescent="0.3">
      <c r="A2987" s="2" t="s">
        <v>23</v>
      </c>
      <c r="B2987" s="3">
        <v>44417</v>
      </c>
      <c r="C2987" s="2" t="s">
        <v>33</v>
      </c>
      <c r="D2987" s="2" t="s">
        <v>107</v>
      </c>
      <c r="E2987" s="2" t="s">
        <v>108</v>
      </c>
      <c r="F2987" s="2" t="str">
        <f t="shared" si="276"/>
        <v>Men</v>
      </c>
      <c r="G2987" s="2" t="str">
        <f t="shared" si="277"/>
        <v xml:space="preserve"> Street Footwear</v>
      </c>
      <c r="H2987" s="2" t="s">
        <v>14</v>
      </c>
      <c r="I2987" s="2">
        <v>50</v>
      </c>
      <c r="J2987" s="2">
        <v>525</v>
      </c>
      <c r="K2987" s="2">
        <v>26250</v>
      </c>
      <c r="L2987" s="2" t="s">
        <v>15</v>
      </c>
      <c r="M2987" s="2">
        <f t="shared" si="278"/>
        <v>8</v>
      </c>
      <c r="N2987" s="2" t="str">
        <f t="shared" si="279"/>
        <v>Aug</v>
      </c>
      <c r="O2987" s="2" t="str">
        <f t="shared" si="280"/>
        <v>Mon</v>
      </c>
      <c r="P2987" s="2" t="str">
        <f t="shared" si="281"/>
        <v>2021</v>
      </c>
    </row>
    <row r="2988" spans="1:16" x14ac:dyDescent="0.3">
      <c r="A2988" s="2" t="s">
        <v>23</v>
      </c>
      <c r="B2988" s="3">
        <v>44417</v>
      </c>
      <c r="C2988" s="2" t="s">
        <v>33</v>
      </c>
      <c r="D2988" s="2" t="s">
        <v>107</v>
      </c>
      <c r="E2988" s="2" t="s">
        <v>108</v>
      </c>
      <c r="F2988" s="2" t="str">
        <f t="shared" si="276"/>
        <v>Men</v>
      </c>
      <c r="G2988" s="2" t="str">
        <f t="shared" si="277"/>
        <v xml:space="preserve"> Athletic Footwear</v>
      </c>
      <c r="H2988" s="2" t="s">
        <v>16</v>
      </c>
      <c r="I2988" s="2">
        <v>45.000000000000007</v>
      </c>
      <c r="J2988" s="2">
        <v>300</v>
      </c>
      <c r="K2988" s="2">
        <v>13500.000000000002</v>
      </c>
      <c r="L2988" s="2" t="s">
        <v>15</v>
      </c>
      <c r="M2988" s="2">
        <f t="shared" si="278"/>
        <v>8</v>
      </c>
      <c r="N2988" s="2" t="str">
        <f t="shared" si="279"/>
        <v>Aug</v>
      </c>
      <c r="O2988" s="2" t="str">
        <f t="shared" si="280"/>
        <v>Mon</v>
      </c>
      <c r="P2988" s="2" t="str">
        <f t="shared" si="281"/>
        <v>2021</v>
      </c>
    </row>
    <row r="2989" spans="1:16" x14ac:dyDescent="0.3">
      <c r="A2989" s="2" t="s">
        <v>23</v>
      </c>
      <c r="B2989" s="3">
        <v>44417</v>
      </c>
      <c r="C2989" s="2" t="s">
        <v>33</v>
      </c>
      <c r="D2989" s="2" t="s">
        <v>107</v>
      </c>
      <c r="E2989" s="2" t="s">
        <v>108</v>
      </c>
      <c r="F2989" s="2" t="str">
        <f t="shared" si="276"/>
        <v>Women</v>
      </c>
      <c r="G2989" s="2" t="str">
        <f t="shared" si="277"/>
        <v xml:space="preserve"> Street Footwear</v>
      </c>
      <c r="H2989" s="2" t="s">
        <v>17</v>
      </c>
      <c r="I2989" s="2">
        <v>40</v>
      </c>
      <c r="J2989" s="2">
        <v>225</v>
      </c>
      <c r="K2989" s="2">
        <v>9000</v>
      </c>
      <c r="L2989" s="2" t="s">
        <v>15</v>
      </c>
      <c r="M2989" s="2">
        <f t="shared" si="278"/>
        <v>8</v>
      </c>
      <c r="N2989" s="2" t="str">
        <f t="shared" si="279"/>
        <v>Aug</v>
      </c>
      <c r="O2989" s="2" t="str">
        <f t="shared" si="280"/>
        <v>Mon</v>
      </c>
      <c r="P2989" s="2" t="str">
        <f t="shared" si="281"/>
        <v>2021</v>
      </c>
    </row>
    <row r="2990" spans="1:16" x14ac:dyDescent="0.3">
      <c r="A2990" s="2" t="s">
        <v>23</v>
      </c>
      <c r="B2990" s="3">
        <v>44417</v>
      </c>
      <c r="C2990" s="2" t="s">
        <v>33</v>
      </c>
      <c r="D2990" s="2" t="s">
        <v>107</v>
      </c>
      <c r="E2990" s="2" t="s">
        <v>108</v>
      </c>
      <c r="F2990" s="2" t="str">
        <f t="shared" si="276"/>
        <v>Women</v>
      </c>
      <c r="G2990" s="2" t="str">
        <f t="shared" si="277"/>
        <v xml:space="preserve"> Athletic Footwear</v>
      </c>
      <c r="H2990" s="2" t="s">
        <v>18</v>
      </c>
      <c r="I2990" s="2">
        <v>40</v>
      </c>
      <c r="J2990" s="2">
        <v>200</v>
      </c>
      <c r="K2990" s="2">
        <v>8000</v>
      </c>
      <c r="L2990" s="2" t="s">
        <v>15</v>
      </c>
      <c r="M2990" s="2">
        <f t="shared" si="278"/>
        <v>8</v>
      </c>
      <c r="N2990" s="2" t="str">
        <f t="shared" si="279"/>
        <v>Aug</v>
      </c>
      <c r="O2990" s="2" t="str">
        <f t="shared" si="280"/>
        <v>Mon</v>
      </c>
      <c r="P2990" s="2" t="str">
        <f t="shared" si="281"/>
        <v>2021</v>
      </c>
    </row>
    <row r="2991" spans="1:16" x14ac:dyDescent="0.3">
      <c r="A2991" s="2" t="s">
        <v>23</v>
      </c>
      <c r="B2991" s="3">
        <v>44417</v>
      </c>
      <c r="C2991" s="2" t="s">
        <v>33</v>
      </c>
      <c r="D2991" s="2" t="s">
        <v>107</v>
      </c>
      <c r="E2991" s="2" t="s">
        <v>108</v>
      </c>
      <c r="F2991" s="2" t="str">
        <f t="shared" si="276"/>
        <v>Men</v>
      </c>
      <c r="G2991" s="2" t="str">
        <f t="shared" si="277"/>
        <v xml:space="preserve"> Apparel</v>
      </c>
      <c r="H2991" s="2" t="s">
        <v>19</v>
      </c>
      <c r="I2991" s="2">
        <v>50</v>
      </c>
      <c r="J2991" s="2">
        <v>175</v>
      </c>
      <c r="K2991" s="2">
        <v>8750</v>
      </c>
      <c r="L2991" s="2" t="s">
        <v>15</v>
      </c>
      <c r="M2991" s="2">
        <f t="shared" si="278"/>
        <v>8</v>
      </c>
      <c r="N2991" s="2" t="str">
        <f t="shared" si="279"/>
        <v>Aug</v>
      </c>
      <c r="O2991" s="2" t="str">
        <f t="shared" si="280"/>
        <v>Mon</v>
      </c>
      <c r="P2991" s="2" t="str">
        <f t="shared" si="281"/>
        <v>2021</v>
      </c>
    </row>
    <row r="2992" spans="1:16" x14ac:dyDescent="0.3">
      <c r="A2992" s="2" t="s">
        <v>23</v>
      </c>
      <c r="B2992" s="3">
        <v>44417</v>
      </c>
      <c r="C2992" s="2" t="s">
        <v>33</v>
      </c>
      <c r="D2992" s="2" t="s">
        <v>107</v>
      </c>
      <c r="E2992" s="2" t="s">
        <v>108</v>
      </c>
      <c r="F2992" s="2" t="str">
        <f t="shared" si="276"/>
        <v>Women</v>
      </c>
      <c r="G2992" s="2" t="str">
        <f t="shared" si="277"/>
        <v xml:space="preserve"> Apparel</v>
      </c>
      <c r="H2992" s="2" t="s">
        <v>20</v>
      </c>
      <c r="I2992" s="2">
        <v>55.000000000000007</v>
      </c>
      <c r="J2992" s="2">
        <v>350</v>
      </c>
      <c r="K2992" s="2">
        <v>19250.000000000004</v>
      </c>
      <c r="L2992" s="2" t="s">
        <v>15</v>
      </c>
      <c r="M2992" s="2">
        <f t="shared" si="278"/>
        <v>8</v>
      </c>
      <c r="N2992" s="2" t="str">
        <f t="shared" si="279"/>
        <v>Aug</v>
      </c>
      <c r="O2992" s="2" t="str">
        <f t="shared" si="280"/>
        <v>Mon</v>
      </c>
      <c r="P2992" s="2" t="str">
        <f t="shared" si="281"/>
        <v>2021</v>
      </c>
    </row>
    <row r="2993" spans="1:16" x14ac:dyDescent="0.3">
      <c r="A2993" s="2" t="s">
        <v>23</v>
      </c>
      <c r="B2993" s="3">
        <v>44449</v>
      </c>
      <c r="C2993" s="2" t="s">
        <v>33</v>
      </c>
      <c r="D2993" s="2" t="s">
        <v>107</v>
      </c>
      <c r="E2993" s="2" t="s">
        <v>108</v>
      </c>
      <c r="F2993" s="2" t="str">
        <f t="shared" si="276"/>
        <v>Men</v>
      </c>
      <c r="G2993" s="2" t="str">
        <f t="shared" si="277"/>
        <v xml:space="preserve"> Street Footwear</v>
      </c>
      <c r="H2993" s="2" t="s">
        <v>14</v>
      </c>
      <c r="I2993" s="2">
        <v>40</v>
      </c>
      <c r="J2993" s="2">
        <v>475</v>
      </c>
      <c r="K2993" s="2">
        <v>19000</v>
      </c>
      <c r="L2993" s="2" t="s">
        <v>15</v>
      </c>
      <c r="M2993" s="2">
        <f t="shared" si="278"/>
        <v>9</v>
      </c>
      <c r="N2993" s="2" t="str">
        <f t="shared" si="279"/>
        <v>Sep</v>
      </c>
      <c r="O2993" s="2" t="str">
        <f t="shared" si="280"/>
        <v>Fri</v>
      </c>
      <c r="P2993" s="2" t="str">
        <f t="shared" si="281"/>
        <v>2021</v>
      </c>
    </row>
    <row r="2994" spans="1:16" x14ac:dyDescent="0.3">
      <c r="A2994" s="2" t="s">
        <v>23</v>
      </c>
      <c r="B2994" s="3">
        <v>44449</v>
      </c>
      <c r="C2994" s="2" t="s">
        <v>33</v>
      </c>
      <c r="D2994" s="2" t="s">
        <v>107</v>
      </c>
      <c r="E2994" s="2" t="s">
        <v>108</v>
      </c>
      <c r="F2994" s="2" t="str">
        <f t="shared" si="276"/>
        <v>Men</v>
      </c>
      <c r="G2994" s="2" t="str">
        <f t="shared" si="277"/>
        <v xml:space="preserve"> Athletic Footwear</v>
      </c>
      <c r="H2994" s="2" t="s">
        <v>16</v>
      </c>
      <c r="I2994" s="2">
        <v>35.000000000000007</v>
      </c>
      <c r="J2994" s="2">
        <v>275</v>
      </c>
      <c r="K2994" s="2">
        <v>9625.0000000000018</v>
      </c>
      <c r="L2994" s="2" t="s">
        <v>15</v>
      </c>
      <c r="M2994" s="2">
        <f t="shared" si="278"/>
        <v>9</v>
      </c>
      <c r="N2994" s="2" t="str">
        <f t="shared" si="279"/>
        <v>Sep</v>
      </c>
      <c r="O2994" s="2" t="str">
        <f t="shared" si="280"/>
        <v>Fri</v>
      </c>
      <c r="P2994" s="2" t="str">
        <f t="shared" si="281"/>
        <v>2021</v>
      </c>
    </row>
    <row r="2995" spans="1:16" x14ac:dyDescent="0.3">
      <c r="A2995" s="2" t="s">
        <v>23</v>
      </c>
      <c r="B2995" s="3">
        <v>44449</v>
      </c>
      <c r="C2995" s="2" t="s">
        <v>33</v>
      </c>
      <c r="D2995" s="2" t="s">
        <v>107</v>
      </c>
      <c r="E2995" s="2" t="s">
        <v>108</v>
      </c>
      <c r="F2995" s="2" t="str">
        <f t="shared" si="276"/>
        <v>Women</v>
      </c>
      <c r="G2995" s="2" t="str">
        <f t="shared" si="277"/>
        <v xml:space="preserve"> Street Footwear</v>
      </c>
      <c r="H2995" s="2" t="s">
        <v>17</v>
      </c>
      <c r="I2995" s="2">
        <v>30.000000000000004</v>
      </c>
      <c r="J2995" s="2">
        <v>175</v>
      </c>
      <c r="K2995" s="2">
        <v>5250.0000000000009</v>
      </c>
      <c r="L2995" s="2" t="s">
        <v>15</v>
      </c>
      <c r="M2995" s="2">
        <f t="shared" si="278"/>
        <v>9</v>
      </c>
      <c r="N2995" s="2" t="str">
        <f t="shared" si="279"/>
        <v>Sep</v>
      </c>
      <c r="O2995" s="2" t="str">
        <f t="shared" si="280"/>
        <v>Fri</v>
      </c>
      <c r="P2995" s="2" t="str">
        <f t="shared" si="281"/>
        <v>2021</v>
      </c>
    </row>
    <row r="2996" spans="1:16" x14ac:dyDescent="0.3">
      <c r="A2996" s="2" t="s">
        <v>23</v>
      </c>
      <c r="B2996" s="3">
        <v>44449</v>
      </c>
      <c r="C2996" s="2" t="s">
        <v>33</v>
      </c>
      <c r="D2996" s="2" t="s">
        <v>107</v>
      </c>
      <c r="E2996" s="2" t="s">
        <v>108</v>
      </c>
      <c r="F2996" s="2" t="str">
        <f t="shared" si="276"/>
        <v>Women</v>
      </c>
      <c r="G2996" s="2" t="str">
        <f t="shared" si="277"/>
        <v xml:space="preserve"> Athletic Footwear</v>
      </c>
      <c r="H2996" s="2" t="s">
        <v>18</v>
      </c>
      <c r="I2996" s="2">
        <v>30.000000000000004</v>
      </c>
      <c r="J2996" s="2">
        <v>150</v>
      </c>
      <c r="K2996" s="2">
        <v>4500.0000000000009</v>
      </c>
      <c r="L2996" s="2" t="s">
        <v>15</v>
      </c>
      <c r="M2996" s="2">
        <f t="shared" si="278"/>
        <v>9</v>
      </c>
      <c r="N2996" s="2" t="str">
        <f t="shared" si="279"/>
        <v>Sep</v>
      </c>
      <c r="O2996" s="2" t="str">
        <f t="shared" si="280"/>
        <v>Fri</v>
      </c>
      <c r="P2996" s="2" t="str">
        <f t="shared" si="281"/>
        <v>2021</v>
      </c>
    </row>
    <row r="2997" spans="1:16" x14ac:dyDescent="0.3">
      <c r="A2997" s="2" t="s">
        <v>23</v>
      </c>
      <c r="B2997" s="3">
        <v>44449</v>
      </c>
      <c r="C2997" s="2" t="s">
        <v>33</v>
      </c>
      <c r="D2997" s="2" t="s">
        <v>107</v>
      </c>
      <c r="E2997" s="2" t="s">
        <v>108</v>
      </c>
      <c r="F2997" s="2" t="str">
        <f t="shared" si="276"/>
        <v>Men</v>
      </c>
      <c r="G2997" s="2" t="str">
        <f t="shared" si="277"/>
        <v xml:space="preserve"> Apparel</v>
      </c>
      <c r="H2997" s="2" t="s">
        <v>19</v>
      </c>
      <c r="I2997" s="2">
        <v>40</v>
      </c>
      <c r="J2997" s="2">
        <v>150</v>
      </c>
      <c r="K2997" s="2">
        <v>6000</v>
      </c>
      <c r="L2997" s="2" t="s">
        <v>15</v>
      </c>
      <c r="M2997" s="2">
        <f t="shared" si="278"/>
        <v>9</v>
      </c>
      <c r="N2997" s="2" t="str">
        <f t="shared" si="279"/>
        <v>Sep</v>
      </c>
      <c r="O2997" s="2" t="str">
        <f t="shared" si="280"/>
        <v>Fri</v>
      </c>
      <c r="P2997" s="2" t="str">
        <f t="shared" si="281"/>
        <v>2021</v>
      </c>
    </row>
    <row r="2998" spans="1:16" x14ac:dyDescent="0.3">
      <c r="A2998" s="2" t="s">
        <v>23</v>
      </c>
      <c r="B2998" s="3">
        <v>44449</v>
      </c>
      <c r="C2998" s="2" t="s">
        <v>33</v>
      </c>
      <c r="D2998" s="2" t="s">
        <v>107</v>
      </c>
      <c r="E2998" s="2" t="s">
        <v>108</v>
      </c>
      <c r="F2998" s="2" t="str">
        <f t="shared" si="276"/>
        <v>Women</v>
      </c>
      <c r="G2998" s="2" t="str">
        <f t="shared" si="277"/>
        <v xml:space="preserve"> Apparel</v>
      </c>
      <c r="H2998" s="2" t="s">
        <v>20</v>
      </c>
      <c r="I2998" s="2">
        <v>45</v>
      </c>
      <c r="J2998" s="2">
        <v>225</v>
      </c>
      <c r="K2998" s="2">
        <v>10125</v>
      </c>
      <c r="L2998" s="2" t="s">
        <v>15</v>
      </c>
      <c r="M2998" s="2">
        <f t="shared" si="278"/>
        <v>9</v>
      </c>
      <c r="N2998" s="2" t="str">
        <f t="shared" si="279"/>
        <v>Sep</v>
      </c>
      <c r="O2998" s="2" t="str">
        <f t="shared" si="280"/>
        <v>Fri</v>
      </c>
      <c r="P2998" s="2" t="str">
        <f t="shared" si="281"/>
        <v>2021</v>
      </c>
    </row>
    <row r="2999" spans="1:16" x14ac:dyDescent="0.3">
      <c r="A2999" s="2" t="s">
        <v>23</v>
      </c>
      <c r="B2999" s="3">
        <v>44478</v>
      </c>
      <c r="C2999" s="2" t="s">
        <v>33</v>
      </c>
      <c r="D2999" s="2" t="s">
        <v>107</v>
      </c>
      <c r="E2999" s="2" t="s">
        <v>108</v>
      </c>
      <c r="F2999" s="2" t="str">
        <f t="shared" si="276"/>
        <v>Men</v>
      </c>
      <c r="G2999" s="2" t="str">
        <f t="shared" si="277"/>
        <v xml:space="preserve"> Street Footwear</v>
      </c>
      <c r="H2999" s="2" t="s">
        <v>14</v>
      </c>
      <c r="I2999" s="2">
        <v>49.999999999999993</v>
      </c>
      <c r="J2999" s="2">
        <v>400</v>
      </c>
      <c r="K2999" s="2">
        <v>19999.999999999996</v>
      </c>
      <c r="L2999" s="2" t="s">
        <v>15</v>
      </c>
      <c r="M2999" s="2">
        <f t="shared" si="278"/>
        <v>10</v>
      </c>
      <c r="N2999" s="2" t="str">
        <f t="shared" si="279"/>
        <v>Oct</v>
      </c>
      <c r="O2999" s="2" t="str">
        <f t="shared" si="280"/>
        <v>Sat</v>
      </c>
      <c r="P2999" s="2" t="str">
        <f t="shared" si="281"/>
        <v>2021</v>
      </c>
    </row>
    <row r="3000" spans="1:16" x14ac:dyDescent="0.3">
      <c r="A3000" s="2" t="s">
        <v>23</v>
      </c>
      <c r="B3000" s="3">
        <v>44478</v>
      </c>
      <c r="C3000" s="2" t="s">
        <v>33</v>
      </c>
      <c r="D3000" s="2" t="s">
        <v>107</v>
      </c>
      <c r="E3000" s="2" t="s">
        <v>108</v>
      </c>
      <c r="F3000" s="2" t="str">
        <f t="shared" si="276"/>
        <v>Men</v>
      </c>
      <c r="G3000" s="2" t="str">
        <f t="shared" si="277"/>
        <v xml:space="preserve"> Athletic Footwear</v>
      </c>
      <c r="H3000" s="2" t="s">
        <v>16</v>
      </c>
      <c r="I3000" s="2">
        <v>40</v>
      </c>
      <c r="J3000" s="2">
        <v>250</v>
      </c>
      <c r="K3000" s="2">
        <v>10000</v>
      </c>
      <c r="L3000" s="2" t="s">
        <v>15</v>
      </c>
      <c r="M3000" s="2">
        <f t="shared" si="278"/>
        <v>10</v>
      </c>
      <c r="N3000" s="2" t="str">
        <f t="shared" si="279"/>
        <v>Oct</v>
      </c>
      <c r="O3000" s="2" t="str">
        <f t="shared" si="280"/>
        <v>Sat</v>
      </c>
      <c r="P3000" s="2" t="str">
        <f t="shared" si="281"/>
        <v>2021</v>
      </c>
    </row>
    <row r="3001" spans="1:16" x14ac:dyDescent="0.3">
      <c r="A3001" s="2" t="s">
        <v>23</v>
      </c>
      <c r="B3001" s="3">
        <v>44478</v>
      </c>
      <c r="C3001" s="2" t="s">
        <v>33</v>
      </c>
      <c r="D3001" s="2" t="s">
        <v>107</v>
      </c>
      <c r="E3001" s="2" t="s">
        <v>108</v>
      </c>
      <c r="F3001" s="2" t="str">
        <f t="shared" si="276"/>
        <v>Women</v>
      </c>
      <c r="G3001" s="2" t="str">
        <f t="shared" si="277"/>
        <v xml:space="preserve"> Street Footwear</v>
      </c>
      <c r="H3001" s="2" t="s">
        <v>17</v>
      </c>
      <c r="I3001" s="2">
        <v>40</v>
      </c>
      <c r="J3001" s="2">
        <v>150</v>
      </c>
      <c r="K3001" s="2">
        <v>6000</v>
      </c>
      <c r="L3001" s="2" t="s">
        <v>15</v>
      </c>
      <c r="M3001" s="2">
        <f t="shared" si="278"/>
        <v>10</v>
      </c>
      <c r="N3001" s="2" t="str">
        <f t="shared" si="279"/>
        <v>Oct</v>
      </c>
      <c r="O3001" s="2" t="str">
        <f t="shared" si="280"/>
        <v>Sat</v>
      </c>
      <c r="P3001" s="2" t="str">
        <f t="shared" si="281"/>
        <v>2021</v>
      </c>
    </row>
    <row r="3002" spans="1:16" x14ac:dyDescent="0.3">
      <c r="A3002" s="2" t="s">
        <v>23</v>
      </c>
      <c r="B3002" s="3">
        <v>44478</v>
      </c>
      <c r="C3002" s="2" t="s">
        <v>33</v>
      </c>
      <c r="D3002" s="2" t="s">
        <v>107</v>
      </c>
      <c r="E3002" s="2" t="s">
        <v>108</v>
      </c>
      <c r="F3002" s="2" t="str">
        <f t="shared" si="276"/>
        <v>Women</v>
      </c>
      <c r="G3002" s="2" t="str">
        <f t="shared" si="277"/>
        <v xml:space="preserve"> Athletic Footwear</v>
      </c>
      <c r="H3002" s="2" t="s">
        <v>18</v>
      </c>
      <c r="I3002" s="2">
        <v>40</v>
      </c>
      <c r="J3002" s="2">
        <v>125</v>
      </c>
      <c r="K3002" s="2">
        <v>5000</v>
      </c>
      <c r="L3002" s="2" t="s">
        <v>15</v>
      </c>
      <c r="M3002" s="2">
        <f t="shared" si="278"/>
        <v>10</v>
      </c>
      <c r="N3002" s="2" t="str">
        <f t="shared" si="279"/>
        <v>Oct</v>
      </c>
      <c r="O3002" s="2" t="str">
        <f t="shared" si="280"/>
        <v>Sat</v>
      </c>
      <c r="P3002" s="2" t="str">
        <f t="shared" si="281"/>
        <v>2021</v>
      </c>
    </row>
    <row r="3003" spans="1:16" x14ac:dyDescent="0.3">
      <c r="A3003" s="2" t="s">
        <v>23</v>
      </c>
      <c r="B3003" s="3">
        <v>44478</v>
      </c>
      <c r="C3003" s="2" t="s">
        <v>33</v>
      </c>
      <c r="D3003" s="2" t="s">
        <v>107</v>
      </c>
      <c r="E3003" s="2" t="s">
        <v>108</v>
      </c>
      <c r="F3003" s="2" t="str">
        <f t="shared" si="276"/>
        <v>Men</v>
      </c>
      <c r="G3003" s="2" t="str">
        <f t="shared" si="277"/>
        <v xml:space="preserve"> Apparel</v>
      </c>
      <c r="H3003" s="2" t="s">
        <v>19</v>
      </c>
      <c r="I3003" s="2">
        <v>49.999999999999993</v>
      </c>
      <c r="J3003" s="2">
        <v>125</v>
      </c>
      <c r="K3003" s="2">
        <v>6249.9999999999991</v>
      </c>
      <c r="L3003" s="2" t="s">
        <v>15</v>
      </c>
      <c r="M3003" s="2">
        <f t="shared" si="278"/>
        <v>10</v>
      </c>
      <c r="N3003" s="2" t="str">
        <f t="shared" si="279"/>
        <v>Oct</v>
      </c>
      <c r="O3003" s="2" t="str">
        <f t="shared" si="280"/>
        <v>Sat</v>
      </c>
      <c r="P3003" s="2" t="str">
        <f t="shared" si="281"/>
        <v>2021</v>
      </c>
    </row>
    <row r="3004" spans="1:16" x14ac:dyDescent="0.3">
      <c r="A3004" s="2" t="s">
        <v>11</v>
      </c>
      <c r="B3004" s="3">
        <v>44478</v>
      </c>
      <c r="C3004" s="2" t="s">
        <v>33</v>
      </c>
      <c r="D3004" s="2" t="s">
        <v>107</v>
      </c>
      <c r="E3004" s="2" t="s">
        <v>108</v>
      </c>
      <c r="F3004" s="2" t="str">
        <f t="shared" si="276"/>
        <v>Women</v>
      </c>
      <c r="G3004" s="2" t="str">
        <f t="shared" si="277"/>
        <v xml:space="preserve"> Apparel</v>
      </c>
      <c r="H3004" s="2" t="s">
        <v>20</v>
      </c>
      <c r="I3004" s="2">
        <v>54.999999999999986</v>
      </c>
      <c r="J3004" s="2">
        <v>250</v>
      </c>
      <c r="K3004" s="2">
        <v>13749.999999999996</v>
      </c>
      <c r="L3004" s="2" t="s">
        <v>15</v>
      </c>
      <c r="M3004" s="2">
        <f t="shared" si="278"/>
        <v>10</v>
      </c>
      <c r="N3004" s="2" t="str">
        <f t="shared" si="279"/>
        <v>Oct</v>
      </c>
      <c r="O3004" s="2" t="str">
        <f t="shared" si="280"/>
        <v>Sat</v>
      </c>
      <c r="P3004" s="2" t="str">
        <f t="shared" si="281"/>
        <v>2021</v>
      </c>
    </row>
    <row r="3005" spans="1:16" x14ac:dyDescent="0.3">
      <c r="A3005" s="2" t="s">
        <v>11</v>
      </c>
      <c r="B3005" s="3">
        <v>44509</v>
      </c>
      <c r="C3005" s="2" t="s">
        <v>33</v>
      </c>
      <c r="D3005" s="2" t="s">
        <v>107</v>
      </c>
      <c r="E3005" s="2" t="s">
        <v>108</v>
      </c>
      <c r="F3005" s="2" t="str">
        <f t="shared" si="276"/>
        <v>Men</v>
      </c>
      <c r="G3005" s="2" t="str">
        <f t="shared" si="277"/>
        <v xml:space="preserve"> Street Footwear</v>
      </c>
      <c r="H3005" s="2" t="s">
        <v>14</v>
      </c>
      <c r="I3005" s="2">
        <v>49.999999999999993</v>
      </c>
      <c r="J3005" s="2">
        <v>400</v>
      </c>
      <c r="K3005" s="2">
        <v>19999.999999999996</v>
      </c>
      <c r="L3005" s="2" t="s">
        <v>15</v>
      </c>
      <c r="M3005" s="2">
        <f t="shared" si="278"/>
        <v>11</v>
      </c>
      <c r="N3005" s="2" t="str">
        <f t="shared" si="279"/>
        <v>Nov</v>
      </c>
      <c r="O3005" s="2" t="str">
        <f t="shared" si="280"/>
        <v>Tue</v>
      </c>
      <c r="P3005" s="2" t="str">
        <f t="shared" si="281"/>
        <v>2021</v>
      </c>
    </row>
    <row r="3006" spans="1:16" x14ac:dyDescent="0.3">
      <c r="A3006" s="2" t="s">
        <v>11</v>
      </c>
      <c r="B3006" s="3">
        <v>44509</v>
      </c>
      <c r="C3006" s="2" t="s">
        <v>33</v>
      </c>
      <c r="D3006" s="2" t="s">
        <v>107</v>
      </c>
      <c r="E3006" s="2" t="s">
        <v>108</v>
      </c>
      <c r="F3006" s="2" t="str">
        <f t="shared" si="276"/>
        <v>Men</v>
      </c>
      <c r="G3006" s="2" t="str">
        <f t="shared" si="277"/>
        <v xml:space="preserve"> Athletic Footwear</v>
      </c>
      <c r="H3006" s="2" t="s">
        <v>16</v>
      </c>
      <c r="I3006" s="2">
        <v>40</v>
      </c>
      <c r="J3006" s="2">
        <v>250</v>
      </c>
      <c r="K3006" s="2">
        <v>10000</v>
      </c>
      <c r="L3006" s="2" t="s">
        <v>15</v>
      </c>
      <c r="M3006" s="2">
        <f t="shared" si="278"/>
        <v>11</v>
      </c>
      <c r="N3006" s="2" t="str">
        <f t="shared" si="279"/>
        <v>Nov</v>
      </c>
      <c r="O3006" s="2" t="str">
        <f t="shared" si="280"/>
        <v>Tue</v>
      </c>
      <c r="P3006" s="2" t="str">
        <f t="shared" si="281"/>
        <v>2021</v>
      </c>
    </row>
    <row r="3007" spans="1:16" x14ac:dyDescent="0.3">
      <c r="A3007" s="2" t="s">
        <v>11</v>
      </c>
      <c r="B3007" s="3">
        <v>44509</v>
      </c>
      <c r="C3007" s="2" t="s">
        <v>33</v>
      </c>
      <c r="D3007" s="2" t="s">
        <v>107</v>
      </c>
      <c r="E3007" s="2" t="s">
        <v>108</v>
      </c>
      <c r="F3007" s="2" t="str">
        <f t="shared" si="276"/>
        <v>Women</v>
      </c>
      <c r="G3007" s="2" t="str">
        <f t="shared" si="277"/>
        <v xml:space="preserve"> Street Footwear</v>
      </c>
      <c r="H3007" s="2" t="s">
        <v>17</v>
      </c>
      <c r="I3007" s="2">
        <v>40</v>
      </c>
      <c r="J3007" s="2">
        <v>195</v>
      </c>
      <c r="K3007" s="2">
        <v>7800</v>
      </c>
      <c r="L3007" s="2" t="s">
        <v>15</v>
      </c>
      <c r="M3007" s="2">
        <f t="shared" si="278"/>
        <v>11</v>
      </c>
      <c r="N3007" s="2" t="str">
        <f t="shared" si="279"/>
        <v>Nov</v>
      </c>
      <c r="O3007" s="2" t="str">
        <f t="shared" si="280"/>
        <v>Tue</v>
      </c>
      <c r="P3007" s="2" t="str">
        <f t="shared" si="281"/>
        <v>2021</v>
      </c>
    </row>
    <row r="3008" spans="1:16" x14ac:dyDescent="0.3">
      <c r="A3008" s="2" t="s">
        <v>11</v>
      </c>
      <c r="B3008" s="3">
        <v>44509</v>
      </c>
      <c r="C3008" s="2" t="s">
        <v>33</v>
      </c>
      <c r="D3008" s="2" t="s">
        <v>107</v>
      </c>
      <c r="E3008" s="2" t="s">
        <v>108</v>
      </c>
      <c r="F3008" s="2" t="str">
        <f t="shared" si="276"/>
        <v>Women</v>
      </c>
      <c r="G3008" s="2" t="str">
        <f t="shared" si="277"/>
        <v xml:space="preserve"> Athletic Footwear</v>
      </c>
      <c r="H3008" s="2" t="s">
        <v>18</v>
      </c>
      <c r="I3008" s="2">
        <v>40</v>
      </c>
      <c r="J3008" s="2">
        <v>175</v>
      </c>
      <c r="K3008" s="2">
        <v>7000</v>
      </c>
      <c r="L3008" s="2" t="s">
        <v>15</v>
      </c>
      <c r="M3008" s="2">
        <f t="shared" si="278"/>
        <v>11</v>
      </c>
      <c r="N3008" s="2" t="str">
        <f t="shared" si="279"/>
        <v>Nov</v>
      </c>
      <c r="O3008" s="2" t="str">
        <f t="shared" si="280"/>
        <v>Tue</v>
      </c>
      <c r="P3008" s="2" t="str">
        <f t="shared" si="281"/>
        <v>2021</v>
      </c>
    </row>
    <row r="3009" spans="1:16" x14ac:dyDescent="0.3">
      <c r="A3009" s="2" t="s">
        <v>11</v>
      </c>
      <c r="B3009" s="3">
        <v>44509</v>
      </c>
      <c r="C3009" s="2" t="s">
        <v>33</v>
      </c>
      <c r="D3009" s="2" t="s">
        <v>107</v>
      </c>
      <c r="E3009" s="2" t="s">
        <v>108</v>
      </c>
      <c r="F3009" s="2" t="str">
        <f t="shared" si="276"/>
        <v>Men</v>
      </c>
      <c r="G3009" s="2" t="str">
        <f t="shared" si="277"/>
        <v xml:space="preserve"> Apparel</v>
      </c>
      <c r="H3009" s="2" t="s">
        <v>19</v>
      </c>
      <c r="I3009" s="2">
        <v>60</v>
      </c>
      <c r="J3009" s="2">
        <v>150</v>
      </c>
      <c r="K3009" s="2">
        <v>9000</v>
      </c>
      <c r="L3009" s="2" t="s">
        <v>15</v>
      </c>
      <c r="M3009" s="2">
        <f t="shared" si="278"/>
        <v>11</v>
      </c>
      <c r="N3009" s="2" t="str">
        <f t="shared" si="279"/>
        <v>Nov</v>
      </c>
      <c r="O3009" s="2" t="str">
        <f t="shared" si="280"/>
        <v>Tue</v>
      </c>
      <c r="P3009" s="2" t="str">
        <f t="shared" si="281"/>
        <v>2021</v>
      </c>
    </row>
    <row r="3010" spans="1:16" x14ac:dyDescent="0.3">
      <c r="A3010" s="2" t="s">
        <v>11</v>
      </c>
      <c r="B3010" s="3">
        <v>44509</v>
      </c>
      <c r="C3010" s="2" t="s">
        <v>33</v>
      </c>
      <c r="D3010" s="2" t="s">
        <v>107</v>
      </c>
      <c r="E3010" s="2" t="s">
        <v>108</v>
      </c>
      <c r="F3010" s="2" t="str">
        <f t="shared" ref="F3010:F3073" si="282">MID(H3010, 1, FIND("'", H3010) - 1)</f>
        <v>Women</v>
      </c>
      <c r="G3010" s="2" t="str">
        <f t="shared" ref="G3010:G3073" si="283">MID(H3010, FIND("'", H3010) + 2, LEN(H3010) - FIND("'", H3010) - 1)</f>
        <v xml:space="preserve"> Apparel</v>
      </c>
      <c r="H3010" s="2" t="s">
        <v>20</v>
      </c>
      <c r="I3010" s="2">
        <v>64.999999999999986</v>
      </c>
      <c r="J3010" s="2">
        <v>250</v>
      </c>
      <c r="K3010" s="2">
        <v>16249.999999999996</v>
      </c>
      <c r="L3010" s="2" t="s">
        <v>15</v>
      </c>
      <c r="M3010" s="2">
        <f t="shared" si="278"/>
        <v>11</v>
      </c>
      <c r="N3010" s="2" t="str">
        <f t="shared" si="279"/>
        <v>Nov</v>
      </c>
      <c r="O3010" s="2" t="str">
        <f t="shared" si="280"/>
        <v>Tue</v>
      </c>
      <c r="P3010" s="2" t="str">
        <f t="shared" si="281"/>
        <v>2021</v>
      </c>
    </row>
    <row r="3011" spans="1:16" x14ac:dyDescent="0.3">
      <c r="A3011" s="2" t="s">
        <v>11</v>
      </c>
      <c r="B3011" s="3">
        <v>44538</v>
      </c>
      <c r="C3011" s="2" t="s">
        <v>33</v>
      </c>
      <c r="D3011" s="2" t="s">
        <v>107</v>
      </c>
      <c r="E3011" s="2" t="s">
        <v>108</v>
      </c>
      <c r="F3011" s="2" t="str">
        <f t="shared" si="282"/>
        <v>Men</v>
      </c>
      <c r="G3011" s="2" t="str">
        <f t="shared" si="283"/>
        <v xml:space="preserve"> Street Footwear</v>
      </c>
      <c r="H3011" s="2" t="s">
        <v>14</v>
      </c>
      <c r="I3011" s="2">
        <v>60</v>
      </c>
      <c r="J3011" s="2">
        <v>500</v>
      </c>
      <c r="K3011" s="2">
        <v>30000</v>
      </c>
      <c r="L3011" s="2" t="s">
        <v>15</v>
      </c>
      <c r="M3011" s="2">
        <f t="shared" ref="M3011:M3074" si="284">MONTH(B3011)</f>
        <v>12</v>
      </c>
      <c r="N3011" s="2" t="str">
        <f t="shared" ref="N3011:N3074" si="285">TEXT(B3011,"mmm")</f>
        <v>Dec</v>
      </c>
      <c r="O3011" s="2" t="str">
        <f t="shared" ref="O3011:O3074" si="286">TEXT(B3011,"ddd")</f>
        <v>Wed</v>
      </c>
      <c r="P3011" s="2" t="str">
        <f t="shared" ref="P3011:P3074" si="287">TEXT(B3011,"YYY")</f>
        <v>2021</v>
      </c>
    </row>
    <row r="3012" spans="1:16" x14ac:dyDescent="0.3">
      <c r="A3012" s="2" t="s">
        <v>11</v>
      </c>
      <c r="B3012" s="3">
        <v>44538</v>
      </c>
      <c r="C3012" s="2" t="s">
        <v>33</v>
      </c>
      <c r="D3012" s="2" t="s">
        <v>107</v>
      </c>
      <c r="E3012" s="2" t="s">
        <v>108</v>
      </c>
      <c r="F3012" s="2" t="str">
        <f t="shared" si="282"/>
        <v>Men</v>
      </c>
      <c r="G3012" s="2" t="str">
        <f t="shared" si="283"/>
        <v xml:space="preserve"> Athletic Footwear</v>
      </c>
      <c r="H3012" s="2" t="s">
        <v>16</v>
      </c>
      <c r="I3012" s="2">
        <v>50</v>
      </c>
      <c r="J3012" s="2">
        <v>300</v>
      </c>
      <c r="K3012" s="2">
        <v>15000</v>
      </c>
      <c r="L3012" s="2" t="s">
        <v>15</v>
      </c>
      <c r="M3012" s="2">
        <f t="shared" si="284"/>
        <v>12</v>
      </c>
      <c r="N3012" s="2" t="str">
        <f t="shared" si="285"/>
        <v>Dec</v>
      </c>
      <c r="O3012" s="2" t="str">
        <f t="shared" si="286"/>
        <v>Wed</v>
      </c>
      <c r="P3012" s="2" t="str">
        <f t="shared" si="287"/>
        <v>2021</v>
      </c>
    </row>
    <row r="3013" spans="1:16" x14ac:dyDescent="0.3">
      <c r="A3013" s="2" t="s">
        <v>11</v>
      </c>
      <c r="B3013" s="3">
        <v>44538</v>
      </c>
      <c r="C3013" s="2" t="s">
        <v>33</v>
      </c>
      <c r="D3013" s="2" t="s">
        <v>107</v>
      </c>
      <c r="E3013" s="2" t="s">
        <v>108</v>
      </c>
      <c r="F3013" s="2" t="str">
        <f t="shared" si="282"/>
        <v>Women</v>
      </c>
      <c r="G3013" s="2" t="str">
        <f t="shared" si="283"/>
        <v xml:space="preserve"> Street Footwear</v>
      </c>
      <c r="H3013" s="2" t="s">
        <v>17</v>
      </c>
      <c r="I3013" s="2">
        <v>50</v>
      </c>
      <c r="J3013" s="2">
        <v>250</v>
      </c>
      <c r="K3013" s="2">
        <v>12500</v>
      </c>
      <c r="L3013" s="2" t="s">
        <v>15</v>
      </c>
      <c r="M3013" s="2">
        <f t="shared" si="284"/>
        <v>12</v>
      </c>
      <c r="N3013" s="2" t="str">
        <f t="shared" si="285"/>
        <v>Dec</v>
      </c>
      <c r="O3013" s="2" t="str">
        <f t="shared" si="286"/>
        <v>Wed</v>
      </c>
      <c r="P3013" s="2" t="str">
        <f t="shared" si="287"/>
        <v>2021</v>
      </c>
    </row>
    <row r="3014" spans="1:16" x14ac:dyDescent="0.3">
      <c r="A3014" s="2" t="s">
        <v>11</v>
      </c>
      <c r="B3014" s="3">
        <v>44538</v>
      </c>
      <c r="C3014" s="2" t="s">
        <v>33</v>
      </c>
      <c r="D3014" s="2" t="s">
        <v>107</v>
      </c>
      <c r="E3014" s="2" t="s">
        <v>108</v>
      </c>
      <c r="F3014" s="2" t="str">
        <f t="shared" si="282"/>
        <v>Women</v>
      </c>
      <c r="G3014" s="2" t="str">
        <f t="shared" si="283"/>
        <v xml:space="preserve"> Athletic Footwear</v>
      </c>
      <c r="H3014" s="2" t="s">
        <v>18</v>
      </c>
      <c r="I3014" s="2">
        <v>50</v>
      </c>
      <c r="J3014" s="2">
        <v>200</v>
      </c>
      <c r="K3014" s="2">
        <v>10000</v>
      </c>
      <c r="L3014" s="2" t="s">
        <v>15</v>
      </c>
      <c r="M3014" s="2">
        <f t="shared" si="284"/>
        <v>12</v>
      </c>
      <c r="N3014" s="2" t="str">
        <f t="shared" si="285"/>
        <v>Dec</v>
      </c>
      <c r="O3014" s="2" t="str">
        <f t="shared" si="286"/>
        <v>Wed</v>
      </c>
      <c r="P3014" s="2" t="str">
        <f t="shared" si="287"/>
        <v>2021</v>
      </c>
    </row>
    <row r="3015" spans="1:16" x14ac:dyDescent="0.3">
      <c r="A3015" s="2" t="s">
        <v>11</v>
      </c>
      <c r="B3015" s="3">
        <v>44538</v>
      </c>
      <c r="C3015" s="2" t="s">
        <v>33</v>
      </c>
      <c r="D3015" s="2" t="s">
        <v>107</v>
      </c>
      <c r="E3015" s="2" t="s">
        <v>108</v>
      </c>
      <c r="F3015" s="2" t="str">
        <f t="shared" si="282"/>
        <v>Men</v>
      </c>
      <c r="G3015" s="2" t="str">
        <f t="shared" si="283"/>
        <v xml:space="preserve"> Apparel</v>
      </c>
      <c r="H3015" s="2" t="s">
        <v>19</v>
      </c>
      <c r="I3015" s="2">
        <v>60</v>
      </c>
      <c r="J3015" s="2">
        <v>200</v>
      </c>
      <c r="K3015" s="2">
        <v>12000</v>
      </c>
      <c r="L3015" s="2" t="s">
        <v>15</v>
      </c>
      <c r="M3015" s="2">
        <f t="shared" si="284"/>
        <v>12</v>
      </c>
      <c r="N3015" s="2" t="str">
        <f t="shared" si="285"/>
        <v>Dec</v>
      </c>
      <c r="O3015" s="2" t="str">
        <f t="shared" si="286"/>
        <v>Wed</v>
      </c>
      <c r="P3015" s="2" t="str">
        <f t="shared" si="287"/>
        <v>2021</v>
      </c>
    </row>
    <row r="3016" spans="1:16" x14ac:dyDescent="0.3">
      <c r="A3016" s="2" t="s">
        <v>11</v>
      </c>
      <c r="B3016" s="3">
        <v>44538</v>
      </c>
      <c r="C3016" s="2" t="s">
        <v>33</v>
      </c>
      <c r="D3016" s="2" t="s">
        <v>107</v>
      </c>
      <c r="E3016" s="2" t="s">
        <v>108</v>
      </c>
      <c r="F3016" s="2" t="str">
        <f t="shared" si="282"/>
        <v>Women</v>
      </c>
      <c r="G3016" s="2" t="str">
        <f t="shared" si="283"/>
        <v xml:space="preserve"> Apparel</v>
      </c>
      <c r="H3016" s="2" t="s">
        <v>20</v>
      </c>
      <c r="I3016" s="2">
        <v>64.999999999999986</v>
      </c>
      <c r="J3016" s="2">
        <v>300</v>
      </c>
      <c r="K3016" s="2">
        <v>19499.999999999996</v>
      </c>
      <c r="L3016" s="2" t="s">
        <v>15</v>
      </c>
      <c r="M3016" s="2">
        <f t="shared" si="284"/>
        <v>12</v>
      </c>
      <c r="N3016" s="2" t="str">
        <f t="shared" si="285"/>
        <v>Dec</v>
      </c>
      <c r="O3016" s="2" t="str">
        <f t="shared" si="286"/>
        <v>Wed</v>
      </c>
      <c r="P3016" s="2" t="str">
        <f t="shared" si="287"/>
        <v>2021</v>
      </c>
    </row>
    <row r="3017" spans="1:16" x14ac:dyDescent="0.3">
      <c r="A3017" s="2" t="s">
        <v>11</v>
      </c>
      <c r="B3017" s="3">
        <v>44202</v>
      </c>
      <c r="C3017" s="2" t="s">
        <v>33</v>
      </c>
      <c r="D3017" s="2" t="s">
        <v>107</v>
      </c>
      <c r="E3017" s="2" t="s">
        <v>108</v>
      </c>
      <c r="F3017" s="2" t="str">
        <f t="shared" si="282"/>
        <v>Men</v>
      </c>
      <c r="G3017" s="2" t="str">
        <f t="shared" si="283"/>
        <v xml:space="preserve"> Street Footwear</v>
      </c>
      <c r="H3017" s="2" t="s">
        <v>14</v>
      </c>
      <c r="I3017" s="2">
        <v>30.000000000000004</v>
      </c>
      <c r="J3017" s="2">
        <v>450</v>
      </c>
      <c r="K3017" s="2">
        <v>13500.000000000002</v>
      </c>
      <c r="L3017" s="2" t="s">
        <v>15</v>
      </c>
      <c r="M3017" s="2">
        <f t="shared" si="284"/>
        <v>1</v>
      </c>
      <c r="N3017" s="2" t="str">
        <f t="shared" si="285"/>
        <v>Jan</v>
      </c>
      <c r="O3017" s="2" t="str">
        <f t="shared" si="286"/>
        <v>Wed</v>
      </c>
      <c r="P3017" s="2" t="str">
        <f t="shared" si="287"/>
        <v>2021</v>
      </c>
    </row>
    <row r="3018" spans="1:16" x14ac:dyDescent="0.3">
      <c r="A3018" s="2" t="s">
        <v>11</v>
      </c>
      <c r="B3018" s="3">
        <v>44202</v>
      </c>
      <c r="C3018" s="2" t="s">
        <v>33</v>
      </c>
      <c r="D3018" s="2" t="s">
        <v>107</v>
      </c>
      <c r="E3018" s="2" t="s">
        <v>108</v>
      </c>
      <c r="F3018" s="2" t="str">
        <f t="shared" si="282"/>
        <v>Men</v>
      </c>
      <c r="G3018" s="2" t="str">
        <f t="shared" si="283"/>
        <v xml:space="preserve"> Athletic Footwear</v>
      </c>
      <c r="H3018" s="2" t="s">
        <v>16</v>
      </c>
      <c r="I3018" s="2">
        <v>30.000000000000004</v>
      </c>
      <c r="J3018" s="2">
        <v>250</v>
      </c>
      <c r="K3018" s="2">
        <v>7500.0000000000009</v>
      </c>
      <c r="L3018" s="2" t="s">
        <v>15</v>
      </c>
      <c r="M3018" s="2">
        <f t="shared" si="284"/>
        <v>1</v>
      </c>
      <c r="N3018" s="2" t="str">
        <f t="shared" si="285"/>
        <v>Jan</v>
      </c>
      <c r="O3018" s="2" t="str">
        <f t="shared" si="286"/>
        <v>Wed</v>
      </c>
      <c r="P3018" s="2" t="str">
        <f t="shared" si="287"/>
        <v>2021</v>
      </c>
    </row>
    <row r="3019" spans="1:16" x14ac:dyDescent="0.3">
      <c r="A3019" s="2" t="s">
        <v>11</v>
      </c>
      <c r="B3019" s="3">
        <v>44202</v>
      </c>
      <c r="C3019" s="2" t="s">
        <v>33</v>
      </c>
      <c r="D3019" s="2" t="s">
        <v>107</v>
      </c>
      <c r="E3019" s="2" t="s">
        <v>108</v>
      </c>
      <c r="F3019" s="2" t="str">
        <f t="shared" si="282"/>
        <v>Women</v>
      </c>
      <c r="G3019" s="2" t="str">
        <f t="shared" si="283"/>
        <v xml:space="preserve"> Street Footwear</v>
      </c>
      <c r="H3019" s="2" t="s">
        <v>17</v>
      </c>
      <c r="I3019" s="2">
        <v>20.000000000000007</v>
      </c>
      <c r="J3019" s="2">
        <v>250</v>
      </c>
      <c r="K3019" s="2">
        <v>5000.0000000000018</v>
      </c>
      <c r="L3019" s="2" t="s">
        <v>15</v>
      </c>
      <c r="M3019" s="2">
        <f t="shared" si="284"/>
        <v>1</v>
      </c>
      <c r="N3019" s="2" t="str">
        <f t="shared" si="285"/>
        <v>Jan</v>
      </c>
      <c r="O3019" s="2" t="str">
        <f t="shared" si="286"/>
        <v>Wed</v>
      </c>
      <c r="P3019" s="2" t="str">
        <f t="shared" si="287"/>
        <v>2021</v>
      </c>
    </row>
    <row r="3020" spans="1:16" x14ac:dyDescent="0.3">
      <c r="A3020" s="2" t="s">
        <v>11</v>
      </c>
      <c r="B3020" s="3">
        <v>44202</v>
      </c>
      <c r="C3020" s="2" t="s">
        <v>33</v>
      </c>
      <c r="D3020" s="2" t="s">
        <v>107</v>
      </c>
      <c r="E3020" s="2" t="s">
        <v>108</v>
      </c>
      <c r="F3020" s="2" t="str">
        <f t="shared" si="282"/>
        <v>Women</v>
      </c>
      <c r="G3020" s="2" t="str">
        <f t="shared" si="283"/>
        <v xml:space="preserve"> Athletic Footwear</v>
      </c>
      <c r="H3020" s="2" t="s">
        <v>18</v>
      </c>
      <c r="I3020" s="2">
        <v>25.000000000000007</v>
      </c>
      <c r="J3020" s="2">
        <v>100</v>
      </c>
      <c r="K3020" s="2">
        <v>2500.0000000000009</v>
      </c>
      <c r="L3020" s="2" t="s">
        <v>15</v>
      </c>
      <c r="M3020" s="2">
        <f t="shared" si="284"/>
        <v>1</v>
      </c>
      <c r="N3020" s="2" t="str">
        <f t="shared" si="285"/>
        <v>Jan</v>
      </c>
      <c r="O3020" s="2" t="str">
        <f t="shared" si="286"/>
        <v>Wed</v>
      </c>
      <c r="P3020" s="2" t="str">
        <f t="shared" si="287"/>
        <v>2021</v>
      </c>
    </row>
    <row r="3021" spans="1:16" x14ac:dyDescent="0.3">
      <c r="A3021" s="2" t="s">
        <v>11</v>
      </c>
      <c r="B3021" s="3">
        <v>44202</v>
      </c>
      <c r="C3021" s="2" t="s">
        <v>33</v>
      </c>
      <c r="D3021" s="2" t="s">
        <v>107</v>
      </c>
      <c r="E3021" s="2" t="s">
        <v>108</v>
      </c>
      <c r="F3021" s="2" t="str">
        <f t="shared" si="282"/>
        <v>Men</v>
      </c>
      <c r="G3021" s="2" t="str">
        <f t="shared" si="283"/>
        <v xml:space="preserve"> Apparel</v>
      </c>
      <c r="H3021" s="2" t="s">
        <v>19</v>
      </c>
      <c r="I3021" s="2">
        <v>40</v>
      </c>
      <c r="J3021" s="2">
        <v>150</v>
      </c>
      <c r="K3021" s="2">
        <v>6000</v>
      </c>
      <c r="L3021" s="2" t="s">
        <v>15</v>
      </c>
      <c r="M3021" s="2">
        <f t="shared" si="284"/>
        <v>1</v>
      </c>
      <c r="N3021" s="2" t="str">
        <f t="shared" si="285"/>
        <v>Jan</v>
      </c>
      <c r="O3021" s="2" t="str">
        <f t="shared" si="286"/>
        <v>Wed</v>
      </c>
      <c r="P3021" s="2" t="str">
        <f t="shared" si="287"/>
        <v>2021</v>
      </c>
    </row>
    <row r="3022" spans="1:16" x14ac:dyDescent="0.3">
      <c r="A3022" s="2" t="s">
        <v>11</v>
      </c>
      <c r="B3022" s="3">
        <v>44202</v>
      </c>
      <c r="C3022" s="2" t="s">
        <v>33</v>
      </c>
      <c r="D3022" s="2" t="s">
        <v>107</v>
      </c>
      <c r="E3022" s="2" t="s">
        <v>108</v>
      </c>
      <c r="F3022" s="2" t="str">
        <f t="shared" si="282"/>
        <v>Women</v>
      </c>
      <c r="G3022" s="2" t="str">
        <f t="shared" si="283"/>
        <v xml:space="preserve"> Apparel</v>
      </c>
      <c r="H3022" s="2" t="s">
        <v>20</v>
      </c>
      <c r="I3022" s="2">
        <v>30.000000000000004</v>
      </c>
      <c r="J3022" s="2">
        <v>250</v>
      </c>
      <c r="K3022" s="2">
        <v>7500.0000000000009</v>
      </c>
      <c r="L3022" s="2" t="s">
        <v>15</v>
      </c>
      <c r="M3022" s="2">
        <f t="shared" si="284"/>
        <v>1</v>
      </c>
      <c r="N3022" s="2" t="str">
        <f t="shared" si="285"/>
        <v>Jan</v>
      </c>
      <c r="O3022" s="2" t="str">
        <f t="shared" si="286"/>
        <v>Wed</v>
      </c>
      <c r="P3022" s="2" t="str">
        <f t="shared" si="287"/>
        <v>2021</v>
      </c>
    </row>
    <row r="3023" spans="1:16" x14ac:dyDescent="0.3">
      <c r="A3023" s="2" t="s">
        <v>11</v>
      </c>
      <c r="B3023" s="3">
        <v>44233</v>
      </c>
      <c r="C3023" s="2" t="s">
        <v>33</v>
      </c>
      <c r="D3023" s="2" t="s">
        <v>107</v>
      </c>
      <c r="E3023" s="2" t="s">
        <v>108</v>
      </c>
      <c r="F3023" s="2" t="str">
        <f t="shared" si="282"/>
        <v>Men</v>
      </c>
      <c r="G3023" s="2" t="str">
        <f t="shared" si="283"/>
        <v xml:space="preserve"> Street Footwear</v>
      </c>
      <c r="H3023" s="2" t="s">
        <v>14</v>
      </c>
      <c r="I3023" s="2">
        <v>30.000000000000004</v>
      </c>
      <c r="J3023" s="2">
        <v>500</v>
      </c>
      <c r="K3023" s="2">
        <v>15000.000000000002</v>
      </c>
      <c r="L3023" s="2" t="s">
        <v>15</v>
      </c>
      <c r="M3023" s="2">
        <f t="shared" si="284"/>
        <v>2</v>
      </c>
      <c r="N3023" s="2" t="str">
        <f t="shared" si="285"/>
        <v>Feb</v>
      </c>
      <c r="O3023" s="2" t="str">
        <f t="shared" si="286"/>
        <v>Sat</v>
      </c>
      <c r="P3023" s="2" t="str">
        <f t="shared" si="287"/>
        <v>2021</v>
      </c>
    </row>
    <row r="3024" spans="1:16" x14ac:dyDescent="0.3">
      <c r="A3024" s="2" t="s">
        <v>11</v>
      </c>
      <c r="B3024" s="3">
        <v>44233</v>
      </c>
      <c r="C3024" s="2" t="s">
        <v>33</v>
      </c>
      <c r="D3024" s="2" t="s">
        <v>107</v>
      </c>
      <c r="E3024" s="2" t="s">
        <v>108</v>
      </c>
      <c r="F3024" s="2" t="str">
        <f t="shared" si="282"/>
        <v>Men</v>
      </c>
      <c r="G3024" s="2" t="str">
        <f t="shared" si="283"/>
        <v xml:space="preserve"> Athletic Footwear</v>
      </c>
      <c r="H3024" s="2" t="s">
        <v>16</v>
      </c>
      <c r="I3024" s="2">
        <v>30.000000000000004</v>
      </c>
      <c r="J3024" s="2">
        <v>150</v>
      </c>
      <c r="K3024" s="2">
        <v>4500.0000000000009</v>
      </c>
      <c r="L3024" s="2" t="s">
        <v>15</v>
      </c>
      <c r="M3024" s="2">
        <f t="shared" si="284"/>
        <v>2</v>
      </c>
      <c r="N3024" s="2" t="str">
        <f t="shared" si="285"/>
        <v>Feb</v>
      </c>
      <c r="O3024" s="2" t="str">
        <f t="shared" si="286"/>
        <v>Sat</v>
      </c>
      <c r="P3024" s="2" t="str">
        <f t="shared" si="287"/>
        <v>2021</v>
      </c>
    </row>
    <row r="3025" spans="1:16" x14ac:dyDescent="0.3">
      <c r="A3025" s="2" t="s">
        <v>11</v>
      </c>
      <c r="B3025" s="3">
        <v>44233</v>
      </c>
      <c r="C3025" s="2" t="s">
        <v>33</v>
      </c>
      <c r="D3025" s="2" t="s">
        <v>107</v>
      </c>
      <c r="E3025" s="2" t="s">
        <v>108</v>
      </c>
      <c r="F3025" s="2" t="str">
        <f t="shared" si="282"/>
        <v>Women</v>
      </c>
      <c r="G3025" s="2" t="str">
        <f t="shared" si="283"/>
        <v xml:space="preserve"> Street Footwear</v>
      </c>
      <c r="H3025" s="2" t="s">
        <v>17</v>
      </c>
      <c r="I3025" s="2">
        <v>20.000000000000007</v>
      </c>
      <c r="J3025" s="2">
        <v>200</v>
      </c>
      <c r="K3025" s="2">
        <v>4000.0000000000014</v>
      </c>
      <c r="L3025" s="2" t="s">
        <v>15</v>
      </c>
      <c r="M3025" s="2">
        <f t="shared" si="284"/>
        <v>2</v>
      </c>
      <c r="N3025" s="2" t="str">
        <f t="shared" si="285"/>
        <v>Feb</v>
      </c>
      <c r="O3025" s="2" t="str">
        <f t="shared" si="286"/>
        <v>Sat</v>
      </c>
      <c r="P3025" s="2" t="str">
        <f t="shared" si="287"/>
        <v>2021</v>
      </c>
    </row>
    <row r="3026" spans="1:16" x14ac:dyDescent="0.3">
      <c r="A3026" s="2" t="s">
        <v>11</v>
      </c>
      <c r="B3026" s="3">
        <v>44233</v>
      </c>
      <c r="C3026" s="2" t="s">
        <v>33</v>
      </c>
      <c r="D3026" s="2" t="s">
        <v>109</v>
      </c>
      <c r="E3026" s="2" t="s">
        <v>110</v>
      </c>
      <c r="F3026" s="2" t="str">
        <f t="shared" si="282"/>
        <v>Women</v>
      </c>
      <c r="G3026" s="2" t="str">
        <f t="shared" si="283"/>
        <v xml:space="preserve"> Athletic Footwear</v>
      </c>
      <c r="H3026" s="2" t="s">
        <v>18</v>
      </c>
      <c r="I3026" s="2">
        <v>25.000000000000007</v>
      </c>
      <c r="J3026" s="2">
        <v>75</v>
      </c>
      <c r="K3026" s="2">
        <v>1875.0000000000005</v>
      </c>
      <c r="L3026" s="2" t="s">
        <v>15</v>
      </c>
      <c r="M3026" s="2">
        <f t="shared" si="284"/>
        <v>2</v>
      </c>
      <c r="N3026" s="2" t="str">
        <f t="shared" si="285"/>
        <v>Feb</v>
      </c>
      <c r="O3026" s="2" t="str">
        <f t="shared" si="286"/>
        <v>Sat</v>
      </c>
      <c r="P3026" s="2" t="str">
        <f t="shared" si="287"/>
        <v>2021</v>
      </c>
    </row>
    <row r="3027" spans="1:16" x14ac:dyDescent="0.3">
      <c r="A3027" s="2" t="s">
        <v>11</v>
      </c>
      <c r="B3027" s="3">
        <v>44233</v>
      </c>
      <c r="C3027" s="2" t="s">
        <v>33</v>
      </c>
      <c r="D3027" s="2" t="s">
        <v>109</v>
      </c>
      <c r="E3027" s="2" t="s">
        <v>110</v>
      </c>
      <c r="F3027" s="2" t="str">
        <f t="shared" si="282"/>
        <v>Men</v>
      </c>
      <c r="G3027" s="2" t="str">
        <f t="shared" si="283"/>
        <v xml:space="preserve"> Apparel</v>
      </c>
      <c r="H3027" s="2" t="s">
        <v>19</v>
      </c>
      <c r="I3027" s="2">
        <v>40</v>
      </c>
      <c r="J3027" s="2">
        <v>150</v>
      </c>
      <c r="K3027" s="2">
        <v>6000</v>
      </c>
      <c r="L3027" s="2" t="s">
        <v>15</v>
      </c>
      <c r="M3027" s="2">
        <f t="shared" si="284"/>
        <v>2</v>
      </c>
      <c r="N3027" s="2" t="str">
        <f t="shared" si="285"/>
        <v>Feb</v>
      </c>
      <c r="O3027" s="2" t="str">
        <f t="shared" si="286"/>
        <v>Sat</v>
      </c>
      <c r="P3027" s="2" t="str">
        <f t="shared" si="287"/>
        <v>2021</v>
      </c>
    </row>
    <row r="3028" spans="1:16" x14ac:dyDescent="0.3">
      <c r="A3028" s="2" t="s">
        <v>11</v>
      </c>
      <c r="B3028" s="3">
        <v>44233</v>
      </c>
      <c r="C3028" s="2" t="s">
        <v>33</v>
      </c>
      <c r="D3028" s="2" t="s">
        <v>109</v>
      </c>
      <c r="E3028" s="2" t="s">
        <v>110</v>
      </c>
      <c r="F3028" s="2" t="str">
        <f t="shared" si="282"/>
        <v>Women</v>
      </c>
      <c r="G3028" s="2" t="str">
        <f t="shared" si="283"/>
        <v xml:space="preserve"> Apparel</v>
      </c>
      <c r="H3028" s="2" t="s">
        <v>20</v>
      </c>
      <c r="I3028" s="2">
        <v>14.999999999999996</v>
      </c>
      <c r="J3028" s="2">
        <v>250</v>
      </c>
      <c r="K3028" s="2">
        <v>3749.9999999999991</v>
      </c>
      <c r="L3028" s="2" t="s">
        <v>15</v>
      </c>
      <c r="M3028" s="2">
        <f t="shared" si="284"/>
        <v>2</v>
      </c>
      <c r="N3028" s="2" t="str">
        <f t="shared" si="285"/>
        <v>Feb</v>
      </c>
      <c r="O3028" s="2" t="str">
        <f t="shared" si="286"/>
        <v>Sat</v>
      </c>
      <c r="P3028" s="2" t="str">
        <f t="shared" si="287"/>
        <v>2021</v>
      </c>
    </row>
    <row r="3029" spans="1:16" x14ac:dyDescent="0.3">
      <c r="A3029" s="2" t="s">
        <v>11</v>
      </c>
      <c r="B3029" s="3">
        <v>44260</v>
      </c>
      <c r="C3029" s="2" t="s">
        <v>33</v>
      </c>
      <c r="D3029" s="2" t="s">
        <v>109</v>
      </c>
      <c r="E3029" s="2" t="s">
        <v>110</v>
      </c>
      <c r="F3029" s="2" t="str">
        <f t="shared" si="282"/>
        <v>Men</v>
      </c>
      <c r="G3029" s="2" t="str">
        <f t="shared" si="283"/>
        <v xml:space="preserve"> Street Footwear</v>
      </c>
      <c r="H3029" s="2" t="s">
        <v>14</v>
      </c>
      <c r="I3029" s="2">
        <v>20.000000000000004</v>
      </c>
      <c r="J3029" s="2">
        <v>470</v>
      </c>
      <c r="K3029" s="2">
        <v>9400.0000000000018</v>
      </c>
      <c r="L3029" s="2" t="s">
        <v>15</v>
      </c>
      <c r="M3029" s="2">
        <f t="shared" si="284"/>
        <v>3</v>
      </c>
      <c r="N3029" s="2" t="str">
        <f t="shared" si="285"/>
        <v>Mar</v>
      </c>
      <c r="O3029" s="2" t="str">
        <f t="shared" si="286"/>
        <v>Fri</v>
      </c>
      <c r="P3029" s="2" t="str">
        <f t="shared" si="287"/>
        <v>2021</v>
      </c>
    </row>
    <row r="3030" spans="1:16" x14ac:dyDescent="0.3">
      <c r="A3030" s="2" t="s">
        <v>11</v>
      </c>
      <c r="B3030" s="3">
        <v>44260</v>
      </c>
      <c r="C3030" s="2" t="s">
        <v>33</v>
      </c>
      <c r="D3030" s="2" t="s">
        <v>109</v>
      </c>
      <c r="E3030" s="2" t="s">
        <v>110</v>
      </c>
      <c r="F3030" s="2" t="str">
        <f t="shared" si="282"/>
        <v>Men</v>
      </c>
      <c r="G3030" s="2" t="str">
        <f t="shared" si="283"/>
        <v xml:space="preserve"> Athletic Footwear</v>
      </c>
      <c r="H3030" s="2" t="s">
        <v>16</v>
      </c>
      <c r="I3030" s="2">
        <v>20.000000000000004</v>
      </c>
      <c r="J3030" s="2">
        <v>175</v>
      </c>
      <c r="K3030" s="2">
        <v>3500.0000000000005</v>
      </c>
      <c r="L3030" s="2" t="s">
        <v>15</v>
      </c>
      <c r="M3030" s="2">
        <f t="shared" si="284"/>
        <v>3</v>
      </c>
      <c r="N3030" s="2" t="str">
        <f t="shared" si="285"/>
        <v>Mar</v>
      </c>
      <c r="O3030" s="2" t="str">
        <f t="shared" si="286"/>
        <v>Fri</v>
      </c>
      <c r="P3030" s="2" t="str">
        <f t="shared" si="287"/>
        <v>2021</v>
      </c>
    </row>
    <row r="3031" spans="1:16" x14ac:dyDescent="0.3">
      <c r="A3031" s="2" t="s">
        <v>11</v>
      </c>
      <c r="B3031" s="3">
        <v>44260</v>
      </c>
      <c r="C3031" s="2" t="s">
        <v>33</v>
      </c>
      <c r="D3031" s="2" t="s">
        <v>109</v>
      </c>
      <c r="E3031" s="2" t="s">
        <v>110</v>
      </c>
      <c r="F3031" s="2" t="str">
        <f t="shared" si="282"/>
        <v>Women</v>
      </c>
      <c r="G3031" s="2" t="str">
        <f t="shared" si="283"/>
        <v xml:space="preserve"> Street Footwear</v>
      </c>
      <c r="H3031" s="2" t="s">
        <v>17</v>
      </c>
      <c r="I3031" s="2">
        <v>10.000000000000004</v>
      </c>
      <c r="J3031" s="2">
        <v>225</v>
      </c>
      <c r="K3031" s="2">
        <v>2250.0000000000009</v>
      </c>
      <c r="L3031" s="2" t="s">
        <v>15</v>
      </c>
      <c r="M3031" s="2">
        <f t="shared" si="284"/>
        <v>3</v>
      </c>
      <c r="N3031" s="2" t="str">
        <f t="shared" si="285"/>
        <v>Mar</v>
      </c>
      <c r="O3031" s="2" t="str">
        <f t="shared" si="286"/>
        <v>Fri</v>
      </c>
      <c r="P3031" s="2" t="str">
        <f t="shared" si="287"/>
        <v>2021</v>
      </c>
    </row>
    <row r="3032" spans="1:16" x14ac:dyDescent="0.3">
      <c r="A3032" s="2" t="s">
        <v>11</v>
      </c>
      <c r="B3032" s="3">
        <v>44260</v>
      </c>
      <c r="C3032" s="2" t="s">
        <v>33</v>
      </c>
      <c r="D3032" s="2" t="s">
        <v>109</v>
      </c>
      <c r="E3032" s="2" t="s">
        <v>110</v>
      </c>
      <c r="F3032" s="2" t="str">
        <f t="shared" si="282"/>
        <v>Women</v>
      </c>
      <c r="G3032" s="2" t="str">
        <f t="shared" si="283"/>
        <v xml:space="preserve"> Athletic Footwear</v>
      </c>
      <c r="H3032" s="2" t="s">
        <v>18</v>
      </c>
      <c r="I3032" s="2">
        <v>14.999999999999996</v>
      </c>
      <c r="J3032" s="2">
        <v>100</v>
      </c>
      <c r="K3032" s="2">
        <v>1499.9999999999995</v>
      </c>
      <c r="L3032" s="2" t="s">
        <v>15</v>
      </c>
      <c r="M3032" s="2">
        <f t="shared" si="284"/>
        <v>3</v>
      </c>
      <c r="N3032" s="2" t="str">
        <f t="shared" si="285"/>
        <v>Mar</v>
      </c>
      <c r="O3032" s="2" t="str">
        <f t="shared" si="286"/>
        <v>Fri</v>
      </c>
      <c r="P3032" s="2" t="str">
        <f t="shared" si="287"/>
        <v>2021</v>
      </c>
    </row>
    <row r="3033" spans="1:16" x14ac:dyDescent="0.3">
      <c r="A3033" s="2" t="s">
        <v>11</v>
      </c>
      <c r="B3033" s="3">
        <v>44260</v>
      </c>
      <c r="C3033" s="2" t="s">
        <v>33</v>
      </c>
      <c r="D3033" s="2" t="s">
        <v>109</v>
      </c>
      <c r="E3033" s="2" t="s">
        <v>110</v>
      </c>
      <c r="F3033" s="2" t="str">
        <f t="shared" si="282"/>
        <v>Men</v>
      </c>
      <c r="G3033" s="2" t="str">
        <f t="shared" si="283"/>
        <v xml:space="preserve"> Apparel</v>
      </c>
      <c r="H3033" s="2" t="s">
        <v>19</v>
      </c>
      <c r="I3033" s="2">
        <v>30.000000000000004</v>
      </c>
      <c r="J3033" s="2">
        <v>150</v>
      </c>
      <c r="K3033" s="2">
        <v>4500.0000000000009</v>
      </c>
      <c r="L3033" s="2" t="s">
        <v>15</v>
      </c>
      <c r="M3033" s="2">
        <f t="shared" si="284"/>
        <v>3</v>
      </c>
      <c r="N3033" s="2" t="str">
        <f t="shared" si="285"/>
        <v>Mar</v>
      </c>
      <c r="O3033" s="2" t="str">
        <f t="shared" si="286"/>
        <v>Fri</v>
      </c>
      <c r="P3033" s="2" t="str">
        <f t="shared" si="287"/>
        <v>2021</v>
      </c>
    </row>
    <row r="3034" spans="1:16" x14ac:dyDescent="0.3">
      <c r="A3034" s="2" t="s">
        <v>11</v>
      </c>
      <c r="B3034" s="3">
        <v>44260</v>
      </c>
      <c r="C3034" s="2" t="s">
        <v>33</v>
      </c>
      <c r="D3034" s="2" t="s">
        <v>109</v>
      </c>
      <c r="E3034" s="2" t="s">
        <v>110</v>
      </c>
      <c r="F3034" s="2" t="str">
        <f t="shared" si="282"/>
        <v>Women</v>
      </c>
      <c r="G3034" s="2" t="str">
        <f t="shared" si="283"/>
        <v xml:space="preserve"> Apparel</v>
      </c>
      <c r="H3034" s="2" t="s">
        <v>20</v>
      </c>
      <c r="I3034" s="2">
        <v>20.000000000000004</v>
      </c>
      <c r="J3034" s="2">
        <v>250</v>
      </c>
      <c r="K3034" s="2">
        <v>5000.0000000000009</v>
      </c>
      <c r="L3034" s="2" t="s">
        <v>15</v>
      </c>
      <c r="M3034" s="2">
        <f t="shared" si="284"/>
        <v>3</v>
      </c>
      <c r="N3034" s="2" t="str">
        <f t="shared" si="285"/>
        <v>Mar</v>
      </c>
      <c r="O3034" s="2" t="str">
        <f t="shared" si="286"/>
        <v>Fri</v>
      </c>
      <c r="P3034" s="2" t="str">
        <f t="shared" si="287"/>
        <v>2021</v>
      </c>
    </row>
    <row r="3035" spans="1:16" x14ac:dyDescent="0.3">
      <c r="A3035" s="2" t="s">
        <v>11</v>
      </c>
      <c r="B3035" s="3">
        <v>44292</v>
      </c>
      <c r="C3035" s="2" t="s">
        <v>33</v>
      </c>
      <c r="D3035" s="2" t="s">
        <v>109</v>
      </c>
      <c r="E3035" s="2" t="s">
        <v>110</v>
      </c>
      <c r="F3035" s="2" t="str">
        <f t="shared" si="282"/>
        <v>Men</v>
      </c>
      <c r="G3035" s="2" t="str">
        <f t="shared" si="283"/>
        <v xml:space="preserve"> Street Footwear</v>
      </c>
      <c r="H3035" s="2" t="s">
        <v>14</v>
      </c>
      <c r="I3035" s="2">
        <v>20.000000000000004</v>
      </c>
      <c r="J3035" s="2">
        <v>475</v>
      </c>
      <c r="K3035" s="2">
        <v>9500.0000000000018</v>
      </c>
      <c r="L3035" s="2" t="s">
        <v>15</v>
      </c>
      <c r="M3035" s="2">
        <f t="shared" si="284"/>
        <v>4</v>
      </c>
      <c r="N3035" s="2" t="str">
        <f t="shared" si="285"/>
        <v>Apr</v>
      </c>
      <c r="O3035" s="2" t="str">
        <f t="shared" si="286"/>
        <v>Tue</v>
      </c>
      <c r="P3035" s="2" t="str">
        <f t="shared" si="287"/>
        <v>2021</v>
      </c>
    </row>
    <row r="3036" spans="1:16" x14ac:dyDescent="0.3">
      <c r="A3036" s="2" t="s">
        <v>11</v>
      </c>
      <c r="B3036" s="3">
        <v>44292</v>
      </c>
      <c r="C3036" s="2" t="s">
        <v>33</v>
      </c>
      <c r="D3036" s="2" t="s">
        <v>109</v>
      </c>
      <c r="E3036" s="2" t="s">
        <v>110</v>
      </c>
      <c r="F3036" s="2" t="str">
        <f t="shared" si="282"/>
        <v>Men</v>
      </c>
      <c r="G3036" s="2" t="str">
        <f t="shared" si="283"/>
        <v xml:space="preserve"> Athletic Footwear</v>
      </c>
      <c r="H3036" s="2" t="s">
        <v>16</v>
      </c>
      <c r="I3036" s="2">
        <v>20.000000000000004</v>
      </c>
      <c r="J3036" s="2">
        <v>175</v>
      </c>
      <c r="K3036" s="2">
        <v>3500.0000000000005</v>
      </c>
      <c r="L3036" s="2" t="s">
        <v>15</v>
      </c>
      <c r="M3036" s="2">
        <f t="shared" si="284"/>
        <v>4</v>
      </c>
      <c r="N3036" s="2" t="str">
        <f t="shared" si="285"/>
        <v>Apr</v>
      </c>
      <c r="O3036" s="2" t="str">
        <f t="shared" si="286"/>
        <v>Tue</v>
      </c>
      <c r="P3036" s="2" t="str">
        <f t="shared" si="287"/>
        <v>2021</v>
      </c>
    </row>
    <row r="3037" spans="1:16" x14ac:dyDescent="0.3">
      <c r="A3037" s="2" t="s">
        <v>11</v>
      </c>
      <c r="B3037" s="3">
        <v>44292</v>
      </c>
      <c r="C3037" s="2" t="s">
        <v>33</v>
      </c>
      <c r="D3037" s="2" t="s">
        <v>109</v>
      </c>
      <c r="E3037" s="2" t="s">
        <v>110</v>
      </c>
      <c r="F3037" s="2" t="str">
        <f t="shared" si="282"/>
        <v>Women</v>
      </c>
      <c r="G3037" s="2" t="str">
        <f t="shared" si="283"/>
        <v xml:space="preserve"> Street Footwear</v>
      </c>
      <c r="H3037" s="2" t="s">
        <v>17</v>
      </c>
      <c r="I3037" s="2">
        <v>10.000000000000004</v>
      </c>
      <c r="J3037" s="2">
        <v>175</v>
      </c>
      <c r="K3037" s="2">
        <v>1750.0000000000007</v>
      </c>
      <c r="L3037" s="2" t="s">
        <v>15</v>
      </c>
      <c r="M3037" s="2">
        <f t="shared" si="284"/>
        <v>4</v>
      </c>
      <c r="N3037" s="2" t="str">
        <f t="shared" si="285"/>
        <v>Apr</v>
      </c>
      <c r="O3037" s="2" t="str">
        <f t="shared" si="286"/>
        <v>Tue</v>
      </c>
      <c r="P3037" s="2" t="str">
        <f t="shared" si="287"/>
        <v>2021</v>
      </c>
    </row>
    <row r="3038" spans="1:16" x14ac:dyDescent="0.3">
      <c r="A3038" s="2" t="s">
        <v>11</v>
      </c>
      <c r="B3038" s="3">
        <v>44292</v>
      </c>
      <c r="C3038" s="2" t="s">
        <v>33</v>
      </c>
      <c r="D3038" s="2" t="s">
        <v>109</v>
      </c>
      <c r="E3038" s="2" t="s">
        <v>110</v>
      </c>
      <c r="F3038" s="2" t="str">
        <f t="shared" si="282"/>
        <v>Women</v>
      </c>
      <c r="G3038" s="2" t="str">
        <f t="shared" si="283"/>
        <v xml:space="preserve"> Athletic Footwear</v>
      </c>
      <c r="H3038" s="2" t="s">
        <v>18</v>
      </c>
      <c r="I3038" s="2">
        <v>14.999999999999996</v>
      </c>
      <c r="J3038" s="2">
        <v>100</v>
      </c>
      <c r="K3038" s="2">
        <v>1499.9999999999995</v>
      </c>
      <c r="L3038" s="2" t="s">
        <v>15</v>
      </c>
      <c r="M3038" s="2">
        <f t="shared" si="284"/>
        <v>4</v>
      </c>
      <c r="N3038" s="2" t="str">
        <f t="shared" si="285"/>
        <v>Apr</v>
      </c>
      <c r="O3038" s="2" t="str">
        <f t="shared" si="286"/>
        <v>Tue</v>
      </c>
      <c r="P3038" s="2" t="str">
        <f t="shared" si="287"/>
        <v>2021</v>
      </c>
    </row>
    <row r="3039" spans="1:16" x14ac:dyDescent="0.3">
      <c r="A3039" s="2" t="s">
        <v>11</v>
      </c>
      <c r="B3039" s="3">
        <v>44292</v>
      </c>
      <c r="C3039" s="2" t="s">
        <v>33</v>
      </c>
      <c r="D3039" s="2" t="s">
        <v>109</v>
      </c>
      <c r="E3039" s="2" t="s">
        <v>110</v>
      </c>
      <c r="F3039" s="2" t="str">
        <f t="shared" si="282"/>
        <v>Men</v>
      </c>
      <c r="G3039" s="2" t="str">
        <f t="shared" si="283"/>
        <v xml:space="preserve"> Apparel</v>
      </c>
      <c r="H3039" s="2" t="s">
        <v>19</v>
      </c>
      <c r="I3039" s="2">
        <v>60</v>
      </c>
      <c r="J3039" s="2">
        <v>125</v>
      </c>
      <c r="K3039" s="2">
        <v>7500</v>
      </c>
      <c r="L3039" s="2" t="s">
        <v>15</v>
      </c>
      <c r="M3039" s="2">
        <f t="shared" si="284"/>
        <v>4</v>
      </c>
      <c r="N3039" s="2" t="str">
        <f t="shared" si="285"/>
        <v>Apr</v>
      </c>
      <c r="O3039" s="2" t="str">
        <f t="shared" si="286"/>
        <v>Tue</v>
      </c>
      <c r="P3039" s="2" t="str">
        <f t="shared" si="287"/>
        <v>2021</v>
      </c>
    </row>
    <row r="3040" spans="1:16" x14ac:dyDescent="0.3">
      <c r="A3040" s="2" t="s">
        <v>11</v>
      </c>
      <c r="B3040" s="3">
        <v>44292</v>
      </c>
      <c r="C3040" s="2" t="s">
        <v>33</v>
      </c>
      <c r="D3040" s="2" t="s">
        <v>109</v>
      </c>
      <c r="E3040" s="2" t="s">
        <v>110</v>
      </c>
      <c r="F3040" s="2" t="str">
        <f t="shared" si="282"/>
        <v>Women</v>
      </c>
      <c r="G3040" s="2" t="str">
        <f t="shared" si="283"/>
        <v xml:space="preserve"> Apparel</v>
      </c>
      <c r="H3040" s="2" t="s">
        <v>20</v>
      </c>
      <c r="I3040" s="2">
        <v>50</v>
      </c>
      <c r="J3040" s="2">
        <v>250</v>
      </c>
      <c r="K3040" s="2">
        <v>12500</v>
      </c>
      <c r="L3040" s="2" t="s">
        <v>15</v>
      </c>
      <c r="M3040" s="2">
        <f t="shared" si="284"/>
        <v>4</v>
      </c>
      <c r="N3040" s="2" t="str">
        <f t="shared" si="285"/>
        <v>Apr</v>
      </c>
      <c r="O3040" s="2" t="str">
        <f t="shared" si="286"/>
        <v>Tue</v>
      </c>
      <c r="P3040" s="2" t="str">
        <f t="shared" si="287"/>
        <v>2021</v>
      </c>
    </row>
    <row r="3041" spans="1:16" x14ac:dyDescent="0.3">
      <c r="A3041" s="2" t="s">
        <v>11</v>
      </c>
      <c r="B3041" s="3">
        <v>44323</v>
      </c>
      <c r="C3041" s="2" t="s">
        <v>33</v>
      </c>
      <c r="D3041" s="2" t="s">
        <v>109</v>
      </c>
      <c r="E3041" s="2" t="s">
        <v>110</v>
      </c>
      <c r="F3041" s="2" t="str">
        <f t="shared" si="282"/>
        <v>Men</v>
      </c>
      <c r="G3041" s="2" t="str">
        <f t="shared" si="283"/>
        <v xml:space="preserve"> Street Footwear</v>
      </c>
      <c r="H3041" s="2" t="s">
        <v>14</v>
      </c>
      <c r="I3041" s="2">
        <v>60</v>
      </c>
      <c r="J3041" s="2">
        <v>520</v>
      </c>
      <c r="K3041" s="2">
        <v>31200</v>
      </c>
      <c r="L3041" s="2" t="s">
        <v>15</v>
      </c>
      <c r="M3041" s="2">
        <f t="shared" si="284"/>
        <v>5</v>
      </c>
      <c r="N3041" s="2" t="str">
        <f t="shared" si="285"/>
        <v>May</v>
      </c>
      <c r="O3041" s="2" t="str">
        <f t="shared" si="286"/>
        <v>Fri</v>
      </c>
      <c r="P3041" s="2" t="str">
        <f t="shared" si="287"/>
        <v>2021</v>
      </c>
    </row>
    <row r="3042" spans="1:16" x14ac:dyDescent="0.3">
      <c r="A3042" s="2" t="s">
        <v>11</v>
      </c>
      <c r="B3042" s="3">
        <v>44323</v>
      </c>
      <c r="C3042" s="2" t="s">
        <v>33</v>
      </c>
      <c r="D3042" s="2" t="s">
        <v>109</v>
      </c>
      <c r="E3042" s="2" t="s">
        <v>110</v>
      </c>
      <c r="F3042" s="2" t="str">
        <f t="shared" si="282"/>
        <v>Men</v>
      </c>
      <c r="G3042" s="2" t="str">
        <f t="shared" si="283"/>
        <v xml:space="preserve"> Athletic Footwear</v>
      </c>
      <c r="H3042" s="2" t="s">
        <v>16</v>
      </c>
      <c r="I3042" s="2">
        <v>40</v>
      </c>
      <c r="J3042" s="2">
        <v>225</v>
      </c>
      <c r="K3042" s="2">
        <v>9000</v>
      </c>
      <c r="L3042" s="2" t="s">
        <v>15</v>
      </c>
      <c r="M3042" s="2">
        <f t="shared" si="284"/>
        <v>5</v>
      </c>
      <c r="N3042" s="2" t="str">
        <f t="shared" si="285"/>
        <v>May</v>
      </c>
      <c r="O3042" s="2" t="str">
        <f t="shared" si="286"/>
        <v>Fri</v>
      </c>
      <c r="P3042" s="2" t="str">
        <f t="shared" si="287"/>
        <v>2021</v>
      </c>
    </row>
    <row r="3043" spans="1:16" x14ac:dyDescent="0.3">
      <c r="A3043" s="2" t="s">
        <v>11</v>
      </c>
      <c r="B3043" s="3">
        <v>44323</v>
      </c>
      <c r="C3043" s="2" t="s">
        <v>33</v>
      </c>
      <c r="D3043" s="2" t="s">
        <v>109</v>
      </c>
      <c r="E3043" s="2" t="s">
        <v>110</v>
      </c>
      <c r="F3043" s="2" t="str">
        <f t="shared" si="282"/>
        <v>Women</v>
      </c>
      <c r="G3043" s="2" t="str">
        <f t="shared" si="283"/>
        <v xml:space="preserve"> Street Footwear</v>
      </c>
      <c r="H3043" s="2" t="s">
        <v>17</v>
      </c>
      <c r="I3043" s="2">
        <v>35</v>
      </c>
      <c r="J3043" s="2">
        <v>200</v>
      </c>
      <c r="K3043" s="2">
        <v>7000</v>
      </c>
      <c r="L3043" s="2" t="s">
        <v>15</v>
      </c>
      <c r="M3043" s="2">
        <f t="shared" si="284"/>
        <v>5</v>
      </c>
      <c r="N3043" s="2" t="str">
        <f t="shared" si="285"/>
        <v>May</v>
      </c>
      <c r="O3043" s="2" t="str">
        <f t="shared" si="286"/>
        <v>Fri</v>
      </c>
      <c r="P3043" s="2" t="str">
        <f t="shared" si="287"/>
        <v>2021</v>
      </c>
    </row>
    <row r="3044" spans="1:16" x14ac:dyDescent="0.3">
      <c r="A3044" s="2" t="s">
        <v>11</v>
      </c>
      <c r="B3044" s="3">
        <v>44323</v>
      </c>
      <c r="C3044" s="2" t="s">
        <v>33</v>
      </c>
      <c r="D3044" s="2" t="s">
        <v>109</v>
      </c>
      <c r="E3044" s="2" t="s">
        <v>110</v>
      </c>
      <c r="F3044" s="2" t="str">
        <f t="shared" si="282"/>
        <v>Women</v>
      </c>
      <c r="G3044" s="2" t="str">
        <f t="shared" si="283"/>
        <v xml:space="preserve"> Athletic Footwear</v>
      </c>
      <c r="H3044" s="2" t="s">
        <v>18</v>
      </c>
      <c r="I3044" s="2">
        <v>35</v>
      </c>
      <c r="J3044" s="2">
        <v>125</v>
      </c>
      <c r="K3044" s="2">
        <v>4375</v>
      </c>
      <c r="L3044" s="2" t="s">
        <v>15</v>
      </c>
      <c r="M3044" s="2">
        <f t="shared" si="284"/>
        <v>5</v>
      </c>
      <c r="N3044" s="2" t="str">
        <f t="shared" si="285"/>
        <v>May</v>
      </c>
      <c r="O3044" s="2" t="str">
        <f t="shared" si="286"/>
        <v>Fri</v>
      </c>
      <c r="P3044" s="2" t="str">
        <f t="shared" si="287"/>
        <v>2021</v>
      </c>
    </row>
    <row r="3045" spans="1:16" x14ac:dyDescent="0.3">
      <c r="A3045" s="2" t="s">
        <v>11</v>
      </c>
      <c r="B3045" s="3">
        <v>44323</v>
      </c>
      <c r="C3045" s="2" t="s">
        <v>33</v>
      </c>
      <c r="D3045" s="2" t="s">
        <v>109</v>
      </c>
      <c r="E3045" s="2" t="s">
        <v>110</v>
      </c>
      <c r="F3045" s="2" t="str">
        <f t="shared" si="282"/>
        <v>Men</v>
      </c>
      <c r="G3045" s="2" t="str">
        <f t="shared" si="283"/>
        <v xml:space="preserve"> Apparel</v>
      </c>
      <c r="H3045" s="2" t="s">
        <v>19</v>
      </c>
      <c r="I3045" s="2">
        <v>44.999999999999993</v>
      </c>
      <c r="J3045" s="2">
        <v>150</v>
      </c>
      <c r="K3045" s="2">
        <v>6749.9999999999991</v>
      </c>
      <c r="L3045" s="2" t="s">
        <v>15</v>
      </c>
      <c r="M3045" s="2">
        <f t="shared" si="284"/>
        <v>5</v>
      </c>
      <c r="N3045" s="2" t="str">
        <f t="shared" si="285"/>
        <v>May</v>
      </c>
      <c r="O3045" s="2" t="str">
        <f t="shared" si="286"/>
        <v>Fri</v>
      </c>
      <c r="P3045" s="2" t="str">
        <f t="shared" si="287"/>
        <v>2021</v>
      </c>
    </row>
    <row r="3046" spans="1:16" x14ac:dyDescent="0.3">
      <c r="A3046" s="2" t="s">
        <v>11</v>
      </c>
      <c r="B3046" s="3">
        <v>44323</v>
      </c>
      <c r="C3046" s="2" t="s">
        <v>33</v>
      </c>
      <c r="D3046" s="2" t="s">
        <v>109</v>
      </c>
      <c r="E3046" s="2" t="s">
        <v>110</v>
      </c>
      <c r="F3046" s="2" t="str">
        <f t="shared" si="282"/>
        <v>Women</v>
      </c>
      <c r="G3046" s="2" t="str">
        <f t="shared" si="283"/>
        <v xml:space="preserve"> Apparel</v>
      </c>
      <c r="H3046" s="2" t="s">
        <v>20</v>
      </c>
      <c r="I3046" s="2">
        <v>49.999999999999993</v>
      </c>
      <c r="J3046" s="2">
        <v>275</v>
      </c>
      <c r="K3046" s="2">
        <v>13749.999999999998</v>
      </c>
      <c r="L3046" s="2" t="s">
        <v>15</v>
      </c>
      <c r="M3046" s="2">
        <f t="shared" si="284"/>
        <v>5</v>
      </c>
      <c r="N3046" s="2" t="str">
        <f t="shared" si="285"/>
        <v>May</v>
      </c>
      <c r="O3046" s="2" t="str">
        <f t="shared" si="286"/>
        <v>Fri</v>
      </c>
      <c r="P3046" s="2" t="str">
        <f t="shared" si="287"/>
        <v>2021</v>
      </c>
    </row>
    <row r="3047" spans="1:16" x14ac:dyDescent="0.3">
      <c r="A3047" s="2" t="s">
        <v>11</v>
      </c>
      <c r="B3047" s="3">
        <v>44353</v>
      </c>
      <c r="C3047" s="2" t="s">
        <v>33</v>
      </c>
      <c r="D3047" s="2" t="s">
        <v>109</v>
      </c>
      <c r="E3047" s="2" t="s">
        <v>110</v>
      </c>
      <c r="F3047" s="2" t="str">
        <f t="shared" si="282"/>
        <v>Men</v>
      </c>
      <c r="G3047" s="2" t="str">
        <f t="shared" si="283"/>
        <v xml:space="preserve"> Street Footwear</v>
      </c>
      <c r="H3047" s="2" t="s">
        <v>14</v>
      </c>
      <c r="I3047" s="2">
        <v>35</v>
      </c>
      <c r="J3047" s="2">
        <v>525</v>
      </c>
      <c r="K3047" s="2">
        <v>18375</v>
      </c>
      <c r="L3047" s="2" t="s">
        <v>15</v>
      </c>
      <c r="M3047" s="2">
        <f t="shared" si="284"/>
        <v>6</v>
      </c>
      <c r="N3047" s="2" t="str">
        <f t="shared" si="285"/>
        <v>Jun</v>
      </c>
      <c r="O3047" s="2" t="str">
        <f t="shared" si="286"/>
        <v>Sun</v>
      </c>
      <c r="P3047" s="2" t="str">
        <f t="shared" si="287"/>
        <v>2021</v>
      </c>
    </row>
    <row r="3048" spans="1:16" x14ac:dyDescent="0.3">
      <c r="A3048" s="2" t="s">
        <v>11</v>
      </c>
      <c r="B3048" s="3">
        <v>44353</v>
      </c>
      <c r="C3048" s="2" t="s">
        <v>33</v>
      </c>
      <c r="D3048" s="2" t="s">
        <v>109</v>
      </c>
      <c r="E3048" s="2" t="s">
        <v>110</v>
      </c>
      <c r="F3048" s="2" t="str">
        <f t="shared" si="282"/>
        <v>Men</v>
      </c>
      <c r="G3048" s="2" t="str">
        <f t="shared" si="283"/>
        <v xml:space="preserve"> Athletic Footwear</v>
      </c>
      <c r="H3048" s="2" t="s">
        <v>16</v>
      </c>
      <c r="I3048" s="2">
        <v>30.000000000000011</v>
      </c>
      <c r="J3048" s="2">
        <v>275</v>
      </c>
      <c r="K3048" s="2">
        <v>8250.0000000000036</v>
      </c>
      <c r="L3048" s="2" t="s">
        <v>15</v>
      </c>
      <c r="M3048" s="2">
        <f t="shared" si="284"/>
        <v>6</v>
      </c>
      <c r="N3048" s="2" t="str">
        <f t="shared" si="285"/>
        <v>Jun</v>
      </c>
      <c r="O3048" s="2" t="str">
        <f t="shared" si="286"/>
        <v>Sun</v>
      </c>
      <c r="P3048" s="2" t="str">
        <f t="shared" si="287"/>
        <v>2021</v>
      </c>
    </row>
    <row r="3049" spans="1:16" x14ac:dyDescent="0.3">
      <c r="A3049" s="2" t="s">
        <v>11</v>
      </c>
      <c r="B3049" s="3">
        <v>44353</v>
      </c>
      <c r="C3049" s="2" t="s">
        <v>33</v>
      </c>
      <c r="D3049" s="2" t="s">
        <v>109</v>
      </c>
      <c r="E3049" s="2" t="s">
        <v>110</v>
      </c>
      <c r="F3049" s="2" t="str">
        <f t="shared" si="282"/>
        <v>Women</v>
      </c>
      <c r="G3049" s="2" t="str">
        <f t="shared" si="283"/>
        <v xml:space="preserve"> Street Footwear</v>
      </c>
      <c r="H3049" s="2" t="s">
        <v>17</v>
      </c>
      <c r="I3049" s="2">
        <v>25.000000000000007</v>
      </c>
      <c r="J3049" s="2">
        <v>200</v>
      </c>
      <c r="K3049" s="2">
        <v>5000.0000000000018</v>
      </c>
      <c r="L3049" s="2" t="s">
        <v>15</v>
      </c>
      <c r="M3049" s="2">
        <f t="shared" si="284"/>
        <v>6</v>
      </c>
      <c r="N3049" s="2" t="str">
        <f t="shared" si="285"/>
        <v>Jun</v>
      </c>
      <c r="O3049" s="2" t="str">
        <f t="shared" si="286"/>
        <v>Sun</v>
      </c>
      <c r="P3049" s="2" t="str">
        <f t="shared" si="287"/>
        <v>2021</v>
      </c>
    </row>
    <row r="3050" spans="1:16" x14ac:dyDescent="0.3">
      <c r="A3050" s="2" t="s">
        <v>11</v>
      </c>
      <c r="B3050" s="3">
        <v>44353</v>
      </c>
      <c r="C3050" s="2" t="s">
        <v>33</v>
      </c>
      <c r="D3050" s="2" t="s">
        <v>109</v>
      </c>
      <c r="E3050" s="2" t="s">
        <v>110</v>
      </c>
      <c r="F3050" s="2" t="str">
        <f t="shared" si="282"/>
        <v>Women</v>
      </c>
      <c r="G3050" s="2" t="str">
        <f t="shared" si="283"/>
        <v xml:space="preserve"> Athletic Footwear</v>
      </c>
      <c r="H3050" s="2" t="s">
        <v>18</v>
      </c>
      <c r="I3050" s="2">
        <v>25.000000000000007</v>
      </c>
      <c r="J3050" s="2">
        <v>175</v>
      </c>
      <c r="K3050" s="2">
        <v>4375.0000000000009</v>
      </c>
      <c r="L3050" s="2" t="s">
        <v>15</v>
      </c>
      <c r="M3050" s="2">
        <f t="shared" si="284"/>
        <v>6</v>
      </c>
      <c r="N3050" s="2" t="str">
        <f t="shared" si="285"/>
        <v>Jun</v>
      </c>
      <c r="O3050" s="2" t="str">
        <f t="shared" si="286"/>
        <v>Sun</v>
      </c>
      <c r="P3050" s="2" t="str">
        <f t="shared" si="287"/>
        <v>2021</v>
      </c>
    </row>
    <row r="3051" spans="1:16" x14ac:dyDescent="0.3">
      <c r="A3051" s="2" t="s">
        <v>11</v>
      </c>
      <c r="B3051" s="3">
        <v>44353</v>
      </c>
      <c r="C3051" s="2" t="s">
        <v>33</v>
      </c>
      <c r="D3051" s="2" t="s">
        <v>109</v>
      </c>
      <c r="E3051" s="2" t="s">
        <v>110</v>
      </c>
      <c r="F3051" s="2" t="str">
        <f t="shared" si="282"/>
        <v>Men</v>
      </c>
      <c r="G3051" s="2" t="str">
        <f t="shared" si="283"/>
        <v xml:space="preserve"> Apparel</v>
      </c>
      <c r="H3051" s="2" t="s">
        <v>19</v>
      </c>
      <c r="I3051" s="2">
        <v>35</v>
      </c>
      <c r="J3051" s="2">
        <v>175</v>
      </c>
      <c r="K3051" s="2">
        <v>6125</v>
      </c>
      <c r="L3051" s="2" t="s">
        <v>15</v>
      </c>
      <c r="M3051" s="2">
        <f t="shared" si="284"/>
        <v>6</v>
      </c>
      <c r="N3051" s="2" t="str">
        <f t="shared" si="285"/>
        <v>Jun</v>
      </c>
      <c r="O3051" s="2" t="str">
        <f t="shared" si="286"/>
        <v>Sun</v>
      </c>
      <c r="P3051" s="2" t="str">
        <f t="shared" si="287"/>
        <v>2021</v>
      </c>
    </row>
    <row r="3052" spans="1:16" x14ac:dyDescent="0.3">
      <c r="A3052" s="2" t="s">
        <v>11</v>
      </c>
      <c r="B3052" s="3">
        <v>44353</v>
      </c>
      <c r="C3052" s="2" t="s">
        <v>33</v>
      </c>
      <c r="D3052" s="2" t="s">
        <v>109</v>
      </c>
      <c r="E3052" s="2" t="s">
        <v>110</v>
      </c>
      <c r="F3052" s="2" t="str">
        <f t="shared" si="282"/>
        <v>Women</v>
      </c>
      <c r="G3052" s="2" t="str">
        <f t="shared" si="283"/>
        <v xml:space="preserve"> Apparel</v>
      </c>
      <c r="H3052" s="2" t="s">
        <v>20</v>
      </c>
      <c r="I3052" s="2">
        <v>55.000000000000007</v>
      </c>
      <c r="J3052" s="2">
        <v>325</v>
      </c>
      <c r="K3052" s="2">
        <v>17875.000000000004</v>
      </c>
      <c r="L3052" s="2" t="s">
        <v>15</v>
      </c>
      <c r="M3052" s="2">
        <f t="shared" si="284"/>
        <v>6</v>
      </c>
      <c r="N3052" s="2" t="str">
        <f t="shared" si="285"/>
        <v>Jun</v>
      </c>
      <c r="O3052" s="2" t="str">
        <f t="shared" si="286"/>
        <v>Sun</v>
      </c>
      <c r="P3052" s="2" t="str">
        <f t="shared" si="287"/>
        <v>2021</v>
      </c>
    </row>
    <row r="3053" spans="1:16" x14ac:dyDescent="0.3">
      <c r="A3053" s="2" t="s">
        <v>11</v>
      </c>
      <c r="B3053" s="3">
        <v>44382</v>
      </c>
      <c r="C3053" s="2" t="s">
        <v>33</v>
      </c>
      <c r="D3053" s="2" t="s">
        <v>109</v>
      </c>
      <c r="E3053" s="2" t="s">
        <v>110</v>
      </c>
      <c r="F3053" s="2" t="str">
        <f t="shared" si="282"/>
        <v>Men</v>
      </c>
      <c r="G3053" s="2" t="str">
        <f t="shared" si="283"/>
        <v xml:space="preserve"> Street Footwear</v>
      </c>
      <c r="H3053" s="2" t="s">
        <v>14</v>
      </c>
      <c r="I3053" s="2">
        <v>50</v>
      </c>
      <c r="J3053" s="2">
        <v>550</v>
      </c>
      <c r="K3053" s="2">
        <v>27500</v>
      </c>
      <c r="L3053" s="2" t="s">
        <v>15</v>
      </c>
      <c r="M3053" s="2">
        <f t="shared" si="284"/>
        <v>7</v>
      </c>
      <c r="N3053" s="2" t="str">
        <f t="shared" si="285"/>
        <v>Jul</v>
      </c>
      <c r="O3053" s="2" t="str">
        <f t="shared" si="286"/>
        <v>Mon</v>
      </c>
      <c r="P3053" s="2" t="str">
        <f t="shared" si="287"/>
        <v>2021</v>
      </c>
    </row>
    <row r="3054" spans="1:16" x14ac:dyDescent="0.3">
      <c r="A3054" s="2" t="s">
        <v>11</v>
      </c>
      <c r="B3054" s="3">
        <v>44382</v>
      </c>
      <c r="C3054" s="2" t="s">
        <v>33</v>
      </c>
      <c r="D3054" s="2" t="s">
        <v>109</v>
      </c>
      <c r="E3054" s="2" t="s">
        <v>110</v>
      </c>
      <c r="F3054" s="2" t="str">
        <f t="shared" si="282"/>
        <v>Men</v>
      </c>
      <c r="G3054" s="2" t="str">
        <f t="shared" si="283"/>
        <v xml:space="preserve"> Athletic Footwear</v>
      </c>
      <c r="H3054" s="2" t="s">
        <v>16</v>
      </c>
      <c r="I3054" s="2">
        <v>45.000000000000007</v>
      </c>
      <c r="J3054" s="2">
        <v>300</v>
      </c>
      <c r="K3054" s="2">
        <v>13500.000000000002</v>
      </c>
      <c r="L3054" s="2" t="s">
        <v>15</v>
      </c>
      <c r="M3054" s="2">
        <f t="shared" si="284"/>
        <v>7</v>
      </c>
      <c r="N3054" s="2" t="str">
        <f t="shared" si="285"/>
        <v>Jul</v>
      </c>
      <c r="O3054" s="2" t="str">
        <f t="shared" si="286"/>
        <v>Mon</v>
      </c>
      <c r="P3054" s="2" t="str">
        <f t="shared" si="287"/>
        <v>2021</v>
      </c>
    </row>
    <row r="3055" spans="1:16" x14ac:dyDescent="0.3">
      <c r="A3055" s="2" t="s">
        <v>11</v>
      </c>
      <c r="B3055" s="3">
        <v>44382</v>
      </c>
      <c r="C3055" s="2" t="s">
        <v>33</v>
      </c>
      <c r="D3055" s="2" t="s">
        <v>109</v>
      </c>
      <c r="E3055" s="2" t="s">
        <v>110</v>
      </c>
      <c r="F3055" s="2" t="str">
        <f t="shared" si="282"/>
        <v>Women</v>
      </c>
      <c r="G3055" s="2" t="str">
        <f t="shared" si="283"/>
        <v xml:space="preserve"> Street Footwear</v>
      </c>
      <c r="H3055" s="2" t="s">
        <v>17</v>
      </c>
      <c r="I3055" s="2">
        <v>40</v>
      </c>
      <c r="J3055" s="2">
        <v>225</v>
      </c>
      <c r="K3055" s="2">
        <v>9000</v>
      </c>
      <c r="L3055" s="2" t="s">
        <v>15</v>
      </c>
      <c r="M3055" s="2">
        <f t="shared" si="284"/>
        <v>7</v>
      </c>
      <c r="N3055" s="2" t="str">
        <f t="shared" si="285"/>
        <v>Jul</v>
      </c>
      <c r="O3055" s="2" t="str">
        <f t="shared" si="286"/>
        <v>Mon</v>
      </c>
      <c r="P3055" s="2" t="str">
        <f t="shared" si="287"/>
        <v>2021</v>
      </c>
    </row>
    <row r="3056" spans="1:16" x14ac:dyDescent="0.3">
      <c r="A3056" s="2" t="s">
        <v>11</v>
      </c>
      <c r="B3056" s="3">
        <v>44382</v>
      </c>
      <c r="C3056" s="2" t="s">
        <v>33</v>
      </c>
      <c r="D3056" s="2" t="s">
        <v>109</v>
      </c>
      <c r="E3056" s="2" t="s">
        <v>110</v>
      </c>
      <c r="F3056" s="2" t="str">
        <f t="shared" si="282"/>
        <v>Women</v>
      </c>
      <c r="G3056" s="2" t="str">
        <f t="shared" si="283"/>
        <v xml:space="preserve"> Athletic Footwear</v>
      </c>
      <c r="H3056" s="2" t="s">
        <v>18</v>
      </c>
      <c r="I3056" s="2">
        <v>40</v>
      </c>
      <c r="J3056" s="2">
        <v>175</v>
      </c>
      <c r="K3056" s="2">
        <v>7000</v>
      </c>
      <c r="L3056" s="2" t="s">
        <v>15</v>
      </c>
      <c r="M3056" s="2">
        <f t="shared" si="284"/>
        <v>7</v>
      </c>
      <c r="N3056" s="2" t="str">
        <f t="shared" si="285"/>
        <v>Jul</v>
      </c>
      <c r="O3056" s="2" t="str">
        <f t="shared" si="286"/>
        <v>Mon</v>
      </c>
      <c r="P3056" s="2" t="str">
        <f t="shared" si="287"/>
        <v>2021</v>
      </c>
    </row>
    <row r="3057" spans="1:16" x14ac:dyDescent="0.3">
      <c r="A3057" s="2" t="s">
        <v>11</v>
      </c>
      <c r="B3057" s="3">
        <v>44382</v>
      </c>
      <c r="C3057" s="2" t="s">
        <v>33</v>
      </c>
      <c r="D3057" s="2" t="s">
        <v>109</v>
      </c>
      <c r="E3057" s="2" t="s">
        <v>110</v>
      </c>
      <c r="F3057" s="2" t="str">
        <f t="shared" si="282"/>
        <v>Men</v>
      </c>
      <c r="G3057" s="2" t="str">
        <f t="shared" si="283"/>
        <v xml:space="preserve"> Apparel</v>
      </c>
      <c r="H3057" s="2" t="s">
        <v>19</v>
      </c>
      <c r="I3057" s="2">
        <v>50</v>
      </c>
      <c r="J3057" s="2">
        <v>200</v>
      </c>
      <c r="K3057" s="2">
        <v>10000</v>
      </c>
      <c r="L3057" s="2" t="s">
        <v>15</v>
      </c>
      <c r="M3057" s="2">
        <f t="shared" si="284"/>
        <v>7</v>
      </c>
      <c r="N3057" s="2" t="str">
        <f t="shared" si="285"/>
        <v>Jul</v>
      </c>
      <c r="O3057" s="2" t="str">
        <f t="shared" si="286"/>
        <v>Mon</v>
      </c>
      <c r="P3057" s="2" t="str">
        <f t="shared" si="287"/>
        <v>2021</v>
      </c>
    </row>
    <row r="3058" spans="1:16" x14ac:dyDescent="0.3">
      <c r="A3058" s="2" t="s">
        <v>11</v>
      </c>
      <c r="B3058" s="3">
        <v>44382</v>
      </c>
      <c r="C3058" s="2" t="s">
        <v>33</v>
      </c>
      <c r="D3058" s="2" t="s">
        <v>109</v>
      </c>
      <c r="E3058" s="2" t="s">
        <v>110</v>
      </c>
      <c r="F3058" s="2" t="str">
        <f t="shared" si="282"/>
        <v>Women</v>
      </c>
      <c r="G3058" s="2" t="str">
        <f t="shared" si="283"/>
        <v xml:space="preserve"> Apparel</v>
      </c>
      <c r="H3058" s="2" t="s">
        <v>20</v>
      </c>
      <c r="I3058" s="2">
        <v>55.000000000000007</v>
      </c>
      <c r="J3058" s="2">
        <v>375</v>
      </c>
      <c r="K3058" s="2">
        <v>20625.000000000004</v>
      </c>
      <c r="L3058" s="2" t="s">
        <v>15</v>
      </c>
      <c r="M3058" s="2">
        <f t="shared" si="284"/>
        <v>7</v>
      </c>
      <c r="N3058" s="2" t="str">
        <f t="shared" si="285"/>
        <v>Jul</v>
      </c>
      <c r="O3058" s="2" t="str">
        <f t="shared" si="286"/>
        <v>Mon</v>
      </c>
      <c r="P3058" s="2" t="str">
        <f t="shared" si="287"/>
        <v>2021</v>
      </c>
    </row>
    <row r="3059" spans="1:16" x14ac:dyDescent="0.3">
      <c r="A3059" s="2" t="s">
        <v>11</v>
      </c>
      <c r="B3059" s="3">
        <v>44414</v>
      </c>
      <c r="C3059" s="2" t="s">
        <v>33</v>
      </c>
      <c r="D3059" s="2" t="s">
        <v>109</v>
      </c>
      <c r="E3059" s="2" t="s">
        <v>110</v>
      </c>
      <c r="F3059" s="2" t="str">
        <f t="shared" si="282"/>
        <v>Men</v>
      </c>
      <c r="G3059" s="2" t="str">
        <f t="shared" si="283"/>
        <v xml:space="preserve"> Street Footwear</v>
      </c>
      <c r="H3059" s="2" t="s">
        <v>14</v>
      </c>
      <c r="I3059" s="2">
        <v>50</v>
      </c>
      <c r="J3059" s="2">
        <v>525</v>
      </c>
      <c r="K3059" s="2">
        <v>26250</v>
      </c>
      <c r="L3059" s="2" t="s">
        <v>15</v>
      </c>
      <c r="M3059" s="2">
        <f t="shared" si="284"/>
        <v>8</v>
      </c>
      <c r="N3059" s="2" t="str">
        <f t="shared" si="285"/>
        <v>Aug</v>
      </c>
      <c r="O3059" s="2" t="str">
        <f t="shared" si="286"/>
        <v>Fri</v>
      </c>
      <c r="P3059" s="2" t="str">
        <f t="shared" si="287"/>
        <v>2021</v>
      </c>
    </row>
    <row r="3060" spans="1:16" x14ac:dyDescent="0.3">
      <c r="A3060" s="2" t="s">
        <v>11</v>
      </c>
      <c r="B3060" s="3">
        <v>44414</v>
      </c>
      <c r="C3060" s="2" t="s">
        <v>33</v>
      </c>
      <c r="D3060" s="2" t="s">
        <v>109</v>
      </c>
      <c r="E3060" s="2" t="s">
        <v>110</v>
      </c>
      <c r="F3060" s="2" t="str">
        <f t="shared" si="282"/>
        <v>Men</v>
      </c>
      <c r="G3060" s="2" t="str">
        <f t="shared" si="283"/>
        <v xml:space="preserve"> Athletic Footwear</v>
      </c>
      <c r="H3060" s="2" t="s">
        <v>16</v>
      </c>
      <c r="I3060" s="2">
        <v>45.000000000000007</v>
      </c>
      <c r="J3060" s="2">
        <v>300</v>
      </c>
      <c r="K3060" s="2">
        <v>13500.000000000002</v>
      </c>
      <c r="L3060" s="2" t="s">
        <v>15</v>
      </c>
      <c r="M3060" s="2">
        <f t="shared" si="284"/>
        <v>8</v>
      </c>
      <c r="N3060" s="2" t="str">
        <f t="shared" si="285"/>
        <v>Aug</v>
      </c>
      <c r="O3060" s="2" t="str">
        <f t="shared" si="286"/>
        <v>Fri</v>
      </c>
      <c r="P3060" s="2" t="str">
        <f t="shared" si="287"/>
        <v>2021</v>
      </c>
    </row>
    <row r="3061" spans="1:16" x14ac:dyDescent="0.3">
      <c r="A3061" s="2" t="s">
        <v>11</v>
      </c>
      <c r="B3061" s="3">
        <v>44414</v>
      </c>
      <c r="C3061" s="2" t="s">
        <v>33</v>
      </c>
      <c r="D3061" s="2" t="s">
        <v>109</v>
      </c>
      <c r="E3061" s="2" t="s">
        <v>110</v>
      </c>
      <c r="F3061" s="2" t="str">
        <f t="shared" si="282"/>
        <v>Women</v>
      </c>
      <c r="G3061" s="2" t="str">
        <f t="shared" si="283"/>
        <v xml:space="preserve"> Street Footwear</v>
      </c>
      <c r="H3061" s="2" t="s">
        <v>17</v>
      </c>
      <c r="I3061" s="2">
        <v>40</v>
      </c>
      <c r="J3061" s="2">
        <v>225</v>
      </c>
      <c r="K3061" s="2">
        <v>9000</v>
      </c>
      <c r="L3061" s="2" t="s">
        <v>15</v>
      </c>
      <c r="M3061" s="2">
        <f t="shared" si="284"/>
        <v>8</v>
      </c>
      <c r="N3061" s="2" t="str">
        <f t="shared" si="285"/>
        <v>Aug</v>
      </c>
      <c r="O3061" s="2" t="str">
        <f t="shared" si="286"/>
        <v>Fri</v>
      </c>
      <c r="P3061" s="2" t="str">
        <f t="shared" si="287"/>
        <v>2021</v>
      </c>
    </row>
    <row r="3062" spans="1:16" x14ac:dyDescent="0.3">
      <c r="A3062" s="2" t="s">
        <v>11</v>
      </c>
      <c r="B3062" s="3">
        <v>44414</v>
      </c>
      <c r="C3062" s="2" t="s">
        <v>33</v>
      </c>
      <c r="D3062" s="2" t="s">
        <v>109</v>
      </c>
      <c r="E3062" s="2" t="s">
        <v>110</v>
      </c>
      <c r="F3062" s="2" t="str">
        <f t="shared" si="282"/>
        <v>Women</v>
      </c>
      <c r="G3062" s="2" t="str">
        <f t="shared" si="283"/>
        <v xml:space="preserve"> Athletic Footwear</v>
      </c>
      <c r="H3062" s="2" t="s">
        <v>18</v>
      </c>
      <c r="I3062" s="2">
        <v>40</v>
      </c>
      <c r="J3062" s="2">
        <v>200</v>
      </c>
      <c r="K3062" s="2">
        <v>8000</v>
      </c>
      <c r="L3062" s="2" t="s">
        <v>15</v>
      </c>
      <c r="M3062" s="2">
        <f t="shared" si="284"/>
        <v>8</v>
      </c>
      <c r="N3062" s="2" t="str">
        <f t="shared" si="285"/>
        <v>Aug</v>
      </c>
      <c r="O3062" s="2" t="str">
        <f t="shared" si="286"/>
        <v>Fri</v>
      </c>
      <c r="P3062" s="2" t="str">
        <f t="shared" si="287"/>
        <v>2021</v>
      </c>
    </row>
    <row r="3063" spans="1:16" x14ac:dyDescent="0.3">
      <c r="A3063" s="2" t="s">
        <v>11</v>
      </c>
      <c r="B3063" s="3">
        <v>44414</v>
      </c>
      <c r="C3063" s="2" t="s">
        <v>33</v>
      </c>
      <c r="D3063" s="2" t="s">
        <v>109</v>
      </c>
      <c r="E3063" s="2" t="s">
        <v>110</v>
      </c>
      <c r="F3063" s="2" t="str">
        <f t="shared" si="282"/>
        <v>Men</v>
      </c>
      <c r="G3063" s="2" t="str">
        <f t="shared" si="283"/>
        <v xml:space="preserve"> Apparel</v>
      </c>
      <c r="H3063" s="2" t="s">
        <v>19</v>
      </c>
      <c r="I3063" s="2">
        <v>50</v>
      </c>
      <c r="J3063" s="2">
        <v>175</v>
      </c>
      <c r="K3063" s="2">
        <v>8750</v>
      </c>
      <c r="L3063" s="2" t="s">
        <v>15</v>
      </c>
      <c r="M3063" s="2">
        <f t="shared" si="284"/>
        <v>8</v>
      </c>
      <c r="N3063" s="2" t="str">
        <f t="shared" si="285"/>
        <v>Aug</v>
      </c>
      <c r="O3063" s="2" t="str">
        <f t="shared" si="286"/>
        <v>Fri</v>
      </c>
      <c r="P3063" s="2" t="str">
        <f t="shared" si="287"/>
        <v>2021</v>
      </c>
    </row>
    <row r="3064" spans="1:16" x14ac:dyDescent="0.3">
      <c r="A3064" s="2" t="s">
        <v>11</v>
      </c>
      <c r="B3064" s="3">
        <v>44414</v>
      </c>
      <c r="C3064" s="2" t="s">
        <v>33</v>
      </c>
      <c r="D3064" s="2" t="s">
        <v>109</v>
      </c>
      <c r="E3064" s="2" t="s">
        <v>110</v>
      </c>
      <c r="F3064" s="2" t="str">
        <f t="shared" si="282"/>
        <v>Women</v>
      </c>
      <c r="G3064" s="2" t="str">
        <f t="shared" si="283"/>
        <v xml:space="preserve"> Apparel</v>
      </c>
      <c r="H3064" s="2" t="s">
        <v>20</v>
      </c>
      <c r="I3064" s="2">
        <v>55.000000000000007</v>
      </c>
      <c r="J3064" s="2">
        <v>350</v>
      </c>
      <c r="K3064" s="2">
        <v>19250.000000000004</v>
      </c>
      <c r="L3064" s="2" t="s">
        <v>15</v>
      </c>
      <c r="M3064" s="2">
        <f t="shared" si="284"/>
        <v>8</v>
      </c>
      <c r="N3064" s="2" t="str">
        <f t="shared" si="285"/>
        <v>Aug</v>
      </c>
      <c r="O3064" s="2" t="str">
        <f t="shared" si="286"/>
        <v>Fri</v>
      </c>
      <c r="P3064" s="2" t="str">
        <f t="shared" si="287"/>
        <v>2021</v>
      </c>
    </row>
    <row r="3065" spans="1:16" x14ac:dyDescent="0.3">
      <c r="A3065" s="2" t="s">
        <v>11</v>
      </c>
      <c r="B3065" s="3">
        <v>44446</v>
      </c>
      <c r="C3065" s="2" t="s">
        <v>33</v>
      </c>
      <c r="D3065" s="2" t="s">
        <v>109</v>
      </c>
      <c r="E3065" s="2" t="s">
        <v>110</v>
      </c>
      <c r="F3065" s="2" t="str">
        <f t="shared" si="282"/>
        <v>Men</v>
      </c>
      <c r="G3065" s="2" t="str">
        <f t="shared" si="283"/>
        <v xml:space="preserve"> Street Footwear</v>
      </c>
      <c r="H3065" s="2" t="s">
        <v>14</v>
      </c>
      <c r="I3065" s="2">
        <v>35</v>
      </c>
      <c r="J3065" s="2">
        <v>475</v>
      </c>
      <c r="K3065" s="2">
        <v>16625</v>
      </c>
      <c r="L3065" s="2" t="s">
        <v>15</v>
      </c>
      <c r="M3065" s="2">
        <f t="shared" si="284"/>
        <v>9</v>
      </c>
      <c r="N3065" s="2" t="str">
        <f t="shared" si="285"/>
        <v>Sep</v>
      </c>
      <c r="O3065" s="2" t="str">
        <f t="shared" si="286"/>
        <v>Tue</v>
      </c>
      <c r="P3065" s="2" t="str">
        <f t="shared" si="287"/>
        <v>2021</v>
      </c>
    </row>
    <row r="3066" spans="1:16" x14ac:dyDescent="0.3">
      <c r="A3066" s="2" t="s">
        <v>11</v>
      </c>
      <c r="B3066" s="3">
        <v>44446</v>
      </c>
      <c r="C3066" s="2" t="s">
        <v>33</v>
      </c>
      <c r="D3066" s="2" t="s">
        <v>109</v>
      </c>
      <c r="E3066" s="2" t="s">
        <v>110</v>
      </c>
      <c r="F3066" s="2" t="str">
        <f t="shared" si="282"/>
        <v>Men</v>
      </c>
      <c r="G3066" s="2" t="str">
        <f t="shared" si="283"/>
        <v xml:space="preserve"> Athletic Footwear</v>
      </c>
      <c r="H3066" s="2" t="s">
        <v>16</v>
      </c>
      <c r="I3066" s="2">
        <v>30.000000000000011</v>
      </c>
      <c r="J3066" s="2">
        <v>275</v>
      </c>
      <c r="K3066" s="2">
        <v>8250.0000000000036</v>
      </c>
      <c r="L3066" s="2" t="s">
        <v>15</v>
      </c>
      <c r="M3066" s="2">
        <f t="shared" si="284"/>
        <v>9</v>
      </c>
      <c r="N3066" s="2" t="str">
        <f t="shared" si="285"/>
        <v>Sep</v>
      </c>
      <c r="O3066" s="2" t="str">
        <f t="shared" si="286"/>
        <v>Tue</v>
      </c>
      <c r="P3066" s="2" t="str">
        <f t="shared" si="287"/>
        <v>2021</v>
      </c>
    </row>
    <row r="3067" spans="1:16" x14ac:dyDescent="0.3">
      <c r="A3067" s="2" t="s">
        <v>11</v>
      </c>
      <c r="B3067" s="3">
        <v>44446</v>
      </c>
      <c r="C3067" s="2" t="s">
        <v>33</v>
      </c>
      <c r="D3067" s="2" t="s">
        <v>109</v>
      </c>
      <c r="E3067" s="2" t="s">
        <v>110</v>
      </c>
      <c r="F3067" s="2" t="str">
        <f t="shared" si="282"/>
        <v>Women</v>
      </c>
      <c r="G3067" s="2" t="str">
        <f t="shared" si="283"/>
        <v xml:space="preserve"> Street Footwear</v>
      </c>
      <c r="H3067" s="2" t="s">
        <v>17</v>
      </c>
      <c r="I3067" s="2">
        <v>25.000000000000007</v>
      </c>
      <c r="J3067" s="2">
        <v>175</v>
      </c>
      <c r="K3067" s="2">
        <v>4375.0000000000009</v>
      </c>
      <c r="L3067" s="2" t="s">
        <v>15</v>
      </c>
      <c r="M3067" s="2">
        <f t="shared" si="284"/>
        <v>9</v>
      </c>
      <c r="N3067" s="2" t="str">
        <f t="shared" si="285"/>
        <v>Sep</v>
      </c>
      <c r="O3067" s="2" t="str">
        <f t="shared" si="286"/>
        <v>Tue</v>
      </c>
      <c r="P3067" s="2" t="str">
        <f t="shared" si="287"/>
        <v>2021</v>
      </c>
    </row>
    <row r="3068" spans="1:16" x14ac:dyDescent="0.3">
      <c r="A3068" s="2" t="s">
        <v>11</v>
      </c>
      <c r="B3068" s="3">
        <v>44446</v>
      </c>
      <c r="C3068" s="2" t="s">
        <v>33</v>
      </c>
      <c r="D3068" s="2" t="s">
        <v>109</v>
      </c>
      <c r="E3068" s="2" t="s">
        <v>110</v>
      </c>
      <c r="F3068" s="2" t="str">
        <f t="shared" si="282"/>
        <v>Women</v>
      </c>
      <c r="G3068" s="2" t="str">
        <f t="shared" si="283"/>
        <v xml:space="preserve"> Athletic Footwear</v>
      </c>
      <c r="H3068" s="2" t="s">
        <v>18</v>
      </c>
      <c r="I3068" s="2">
        <v>25.000000000000007</v>
      </c>
      <c r="J3068" s="2">
        <v>150</v>
      </c>
      <c r="K3068" s="2">
        <v>3750.0000000000009</v>
      </c>
      <c r="L3068" s="2" t="s">
        <v>15</v>
      </c>
      <c r="M3068" s="2">
        <f t="shared" si="284"/>
        <v>9</v>
      </c>
      <c r="N3068" s="2" t="str">
        <f t="shared" si="285"/>
        <v>Sep</v>
      </c>
      <c r="O3068" s="2" t="str">
        <f t="shared" si="286"/>
        <v>Tue</v>
      </c>
      <c r="P3068" s="2" t="str">
        <f t="shared" si="287"/>
        <v>2021</v>
      </c>
    </row>
    <row r="3069" spans="1:16" x14ac:dyDescent="0.3">
      <c r="A3069" s="2" t="s">
        <v>11</v>
      </c>
      <c r="B3069" s="3">
        <v>44446</v>
      </c>
      <c r="C3069" s="2" t="s">
        <v>33</v>
      </c>
      <c r="D3069" s="2" t="s">
        <v>109</v>
      </c>
      <c r="E3069" s="2" t="s">
        <v>110</v>
      </c>
      <c r="F3069" s="2" t="str">
        <f t="shared" si="282"/>
        <v>Men</v>
      </c>
      <c r="G3069" s="2" t="str">
        <f t="shared" si="283"/>
        <v xml:space="preserve"> Apparel</v>
      </c>
      <c r="H3069" s="2" t="s">
        <v>19</v>
      </c>
      <c r="I3069" s="2">
        <v>35</v>
      </c>
      <c r="J3069" s="2">
        <v>150</v>
      </c>
      <c r="K3069" s="2">
        <v>5250</v>
      </c>
      <c r="L3069" s="2" t="s">
        <v>15</v>
      </c>
      <c r="M3069" s="2">
        <f t="shared" si="284"/>
        <v>9</v>
      </c>
      <c r="N3069" s="2" t="str">
        <f t="shared" si="285"/>
        <v>Sep</v>
      </c>
      <c r="O3069" s="2" t="str">
        <f t="shared" si="286"/>
        <v>Tue</v>
      </c>
      <c r="P3069" s="2" t="str">
        <f t="shared" si="287"/>
        <v>2021</v>
      </c>
    </row>
    <row r="3070" spans="1:16" x14ac:dyDescent="0.3">
      <c r="A3070" s="2" t="s">
        <v>11</v>
      </c>
      <c r="B3070" s="3">
        <v>44446</v>
      </c>
      <c r="C3070" s="2" t="s">
        <v>33</v>
      </c>
      <c r="D3070" s="2" t="s">
        <v>109</v>
      </c>
      <c r="E3070" s="2" t="s">
        <v>110</v>
      </c>
      <c r="F3070" s="2" t="str">
        <f t="shared" si="282"/>
        <v>Women</v>
      </c>
      <c r="G3070" s="2" t="str">
        <f t="shared" si="283"/>
        <v xml:space="preserve"> Apparel</v>
      </c>
      <c r="H3070" s="2" t="s">
        <v>20</v>
      </c>
      <c r="I3070" s="2">
        <v>40</v>
      </c>
      <c r="J3070" s="2">
        <v>225</v>
      </c>
      <c r="K3070" s="2">
        <v>9000</v>
      </c>
      <c r="L3070" s="2" t="s">
        <v>15</v>
      </c>
      <c r="M3070" s="2">
        <f t="shared" si="284"/>
        <v>9</v>
      </c>
      <c r="N3070" s="2" t="str">
        <f t="shared" si="285"/>
        <v>Sep</v>
      </c>
      <c r="O3070" s="2" t="str">
        <f t="shared" si="286"/>
        <v>Tue</v>
      </c>
      <c r="P3070" s="2" t="str">
        <f t="shared" si="287"/>
        <v>2021</v>
      </c>
    </row>
    <row r="3071" spans="1:16" x14ac:dyDescent="0.3">
      <c r="A3071" s="2" t="s">
        <v>11</v>
      </c>
      <c r="B3071" s="3">
        <v>44475</v>
      </c>
      <c r="C3071" s="2" t="s">
        <v>33</v>
      </c>
      <c r="D3071" s="2" t="s">
        <v>109</v>
      </c>
      <c r="E3071" s="2" t="s">
        <v>110</v>
      </c>
      <c r="F3071" s="2" t="str">
        <f t="shared" si="282"/>
        <v>Men</v>
      </c>
      <c r="G3071" s="2" t="str">
        <f t="shared" si="283"/>
        <v xml:space="preserve"> Street Footwear</v>
      </c>
      <c r="H3071" s="2" t="s">
        <v>14</v>
      </c>
      <c r="I3071" s="2">
        <v>44.999999999999993</v>
      </c>
      <c r="J3071" s="2">
        <v>400</v>
      </c>
      <c r="K3071" s="2">
        <v>17999.999999999996</v>
      </c>
      <c r="L3071" s="2" t="s">
        <v>15</v>
      </c>
      <c r="M3071" s="2">
        <f t="shared" si="284"/>
        <v>10</v>
      </c>
      <c r="N3071" s="2" t="str">
        <f t="shared" si="285"/>
        <v>Oct</v>
      </c>
      <c r="O3071" s="2" t="str">
        <f t="shared" si="286"/>
        <v>Wed</v>
      </c>
      <c r="P3071" s="2" t="str">
        <f t="shared" si="287"/>
        <v>2021</v>
      </c>
    </row>
    <row r="3072" spans="1:16" x14ac:dyDescent="0.3">
      <c r="A3072" s="2" t="s">
        <v>11</v>
      </c>
      <c r="B3072" s="3">
        <v>44475</v>
      </c>
      <c r="C3072" s="2" t="s">
        <v>33</v>
      </c>
      <c r="D3072" s="2" t="s">
        <v>109</v>
      </c>
      <c r="E3072" s="2" t="s">
        <v>110</v>
      </c>
      <c r="F3072" s="2" t="str">
        <f t="shared" si="282"/>
        <v>Men</v>
      </c>
      <c r="G3072" s="2" t="str">
        <f t="shared" si="283"/>
        <v xml:space="preserve"> Athletic Footwear</v>
      </c>
      <c r="H3072" s="2" t="s">
        <v>16</v>
      </c>
      <c r="I3072" s="2">
        <v>35</v>
      </c>
      <c r="J3072" s="2">
        <v>250</v>
      </c>
      <c r="K3072" s="2">
        <v>8750</v>
      </c>
      <c r="L3072" s="2" t="s">
        <v>15</v>
      </c>
      <c r="M3072" s="2">
        <f t="shared" si="284"/>
        <v>10</v>
      </c>
      <c r="N3072" s="2" t="str">
        <f t="shared" si="285"/>
        <v>Oct</v>
      </c>
      <c r="O3072" s="2" t="str">
        <f t="shared" si="286"/>
        <v>Wed</v>
      </c>
      <c r="P3072" s="2" t="str">
        <f t="shared" si="287"/>
        <v>2021</v>
      </c>
    </row>
    <row r="3073" spans="1:16" x14ac:dyDescent="0.3">
      <c r="A3073" s="2" t="s">
        <v>11</v>
      </c>
      <c r="B3073" s="3">
        <v>44475</v>
      </c>
      <c r="C3073" s="2" t="s">
        <v>33</v>
      </c>
      <c r="D3073" s="2" t="s">
        <v>109</v>
      </c>
      <c r="E3073" s="2" t="s">
        <v>110</v>
      </c>
      <c r="F3073" s="2" t="str">
        <f t="shared" si="282"/>
        <v>Women</v>
      </c>
      <c r="G3073" s="2" t="str">
        <f t="shared" si="283"/>
        <v xml:space="preserve"> Street Footwear</v>
      </c>
      <c r="H3073" s="2" t="s">
        <v>17</v>
      </c>
      <c r="I3073" s="2">
        <v>35</v>
      </c>
      <c r="J3073" s="2">
        <v>150</v>
      </c>
      <c r="K3073" s="2">
        <v>5250</v>
      </c>
      <c r="L3073" s="2" t="s">
        <v>15</v>
      </c>
      <c r="M3073" s="2">
        <f t="shared" si="284"/>
        <v>10</v>
      </c>
      <c r="N3073" s="2" t="str">
        <f t="shared" si="285"/>
        <v>Oct</v>
      </c>
      <c r="O3073" s="2" t="str">
        <f t="shared" si="286"/>
        <v>Wed</v>
      </c>
      <c r="P3073" s="2" t="str">
        <f t="shared" si="287"/>
        <v>2021</v>
      </c>
    </row>
    <row r="3074" spans="1:16" x14ac:dyDescent="0.3">
      <c r="A3074" s="2" t="s">
        <v>11</v>
      </c>
      <c r="B3074" s="3">
        <v>44475</v>
      </c>
      <c r="C3074" s="2" t="s">
        <v>33</v>
      </c>
      <c r="D3074" s="2" t="s">
        <v>109</v>
      </c>
      <c r="E3074" s="2" t="s">
        <v>110</v>
      </c>
      <c r="F3074" s="2" t="str">
        <f t="shared" ref="F3074:F3137" si="288">MID(H3074, 1, FIND("'", H3074) - 1)</f>
        <v>Women</v>
      </c>
      <c r="G3074" s="2" t="str">
        <f t="shared" ref="G3074:G3137" si="289">MID(H3074, FIND("'", H3074) + 2, LEN(H3074) - FIND("'", H3074) - 1)</f>
        <v xml:space="preserve"> Athletic Footwear</v>
      </c>
      <c r="H3074" s="2" t="s">
        <v>18</v>
      </c>
      <c r="I3074" s="2">
        <v>35</v>
      </c>
      <c r="J3074" s="2">
        <v>125</v>
      </c>
      <c r="K3074" s="2">
        <v>4375</v>
      </c>
      <c r="L3074" s="2" t="s">
        <v>15</v>
      </c>
      <c r="M3074" s="2">
        <f t="shared" si="284"/>
        <v>10</v>
      </c>
      <c r="N3074" s="2" t="str">
        <f t="shared" si="285"/>
        <v>Oct</v>
      </c>
      <c r="O3074" s="2" t="str">
        <f t="shared" si="286"/>
        <v>Wed</v>
      </c>
      <c r="P3074" s="2" t="str">
        <f t="shared" si="287"/>
        <v>2021</v>
      </c>
    </row>
    <row r="3075" spans="1:16" x14ac:dyDescent="0.3">
      <c r="A3075" s="2" t="s">
        <v>11</v>
      </c>
      <c r="B3075" s="3">
        <v>44475</v>
      </c>
      <c r="C3075" s="2" t="s">
        <v>33</v>
      </c>
      <c r="D3075" s="2" t="s">
        <v>109</v>
      </c>
      <c r="E3075" s="2" t="s">
        <v>110</v>
      </c>
      <c r="F3075" s="2" t="str">
        <f t="shared" si="288"/>
        <v>Men</v>
      </c>
      <c r="G3075" s="2" t="str">
        <f t="shared" si="289"/>
        <v xml:space="preserve"> Apparel</v>
      </c>
      <c r="H3075" s="2" t="s">
        <v>19</v>
      </c>
      <c r="I3075" s="2">
        <v>44.999999999999993</v>
      </c>
      <c r="J3075" s="2">
        <v>125</v>
      </c>
      <c r="K3075" s="2">
        <v>5624.9999999999991</v>
      </c>
      <c r="L3075" s="2" t="s">
        <v>15</v>
      </c>
      <c r="M3075" s="2">
        <f t="shared" ref="M3075:M3138" si="290">MONTH(B3075)</f>
        <v>10</v>
      </c>
      <c r="N3075" s="2" t="str">
        <f t="shared" ref="N3075:N3138" si="291">TEXT(B3075,"mmm")</f>
        <v>Oct</v>
      </c>
      <c r="O3075" s="2" t="str">
        <f t="shared" ref="O3075:O3138" si="292">TEXT(B3075,"ddd")</f>
        <v>Wed</v>
      </c>
      <c r="P3075" s="2" t="str">
        <f t="shared" ref="P3075:P3138" si="293">TEXT(B3075,"YYY")</f>
        <v>2021</v>
      </c>
    </row>
    <row r="3076" spans="1:16" x14ac:dyDescent="0.3">
      <c r="A3076" s="2" t="s">
        <v>27</v>
      </c>
      <c r="B3076" s="3">
        <v>44475</v>
      </c>
      <c r="C3076" s="2" t="s">
        <v>33</v>
      </c>
      <c r="D3076" s="2" t="s">
        <v>109</v>
      </c>
      <c r="E3076" s="2" t="s">
        <v>110</v>
      </c>
      <c r="F3076" s="2" t="str">
        <f t="shared" si="288"/>
        <v>Women</v>
      </c>
      <c r="G3076" s="2" t="str">
        <f t="shared" si="289"/>
        <v xml:space="preserve"> Apparel</v>
      </c>
      <c r="H3076" s="2" t="s">
        <v>20</v>
      </c>
      <c r="I3076" s="2">
        <v>49.999999999999986</v>
      </c>
      <c r="J3076" s="2">
        <v>250</v>
      </c>
      <c r="K3076" s="2">
        <v>12499.999999999996</v>
      </c>
      <c r="L3076" s="2" t="s">
        <v>15</v>
      </c>
      <c r="M3076" s="2">
        <f t="shared" si="290"/>
        <v>10</v>
      </c>
      <c r="N3076" s="2" t="str">
        <f t="shared" si="291"/>
        <v>Oct</v>
      </c>
      <c r="O3076" s="2" t="str">
        <f t="shared" si="292"/>
        <v>Wed</v>
      </c>
      <c r="P3076" s="2" t="str">
        <f t="shared" si="293"/>
        <v>2021</v>
      </c>
    </row>
    <row r="3077" spans="1:16" x14ac:dyDescent="0.3">
      <c r="A3077" s="2" t="s">
        <v>27</v>
      </c>
      <c r="B3077" s="3">
        <v>44506</v>
      </c>
      <c r="C3077" s="2" t="s">
        <v>33</v>
      </c>
      <c r="D3077" s="2" t="s">
        <v>109</v>
      </c>
      <c r="E3077" s="2" t="s">
        <v>110</v>
      </c>
      <c r="F3077" s="2" t="str">
        <f t="shared" si="288"/>
        <v>Men</v>
      </c>
      <c r="G3077" s="2" t="str">
        <f t="shared" si="289"/>
        <v xml:space="preserve"> Street Footwear</v>
      </c>
      <c r="H3077" s="2" t="s">
        <v>14</v>
      </c>
      <c r="I3077" s="2">
        <v>44.999999999999993</v>
      </c>
      <c r="J3077" s="2">
        <v>400</v>
      </c>
      <c r="K3077" s="2">
        <v>17999.999999999996</v>
      </c>
      <c r="L3077" s="2" t="s">
        <v>15</v>
      </c>
      <c r="M3077" s="2">
        <f t="shared" si="290"/>
        <v>11</v>
      </c>
      <c r="N3077" s="2" t="str">
        <f t="shared" si="291"/>
        <v>Nov</v>
      </c>
      <c r="O3077" s="2" t="str">
        <f t="shared" si="292"/>
        <v>Sat</v>
      </c>
      <c r="P3077" s="2" t="str">
        <f t="shared" si="293"/>
        <v>2021</v>
      </c>
    </row>
    <row r="3078" spans="1:16" x14ac:dyDescent="0.3">
      <c r="A3078" s="2" t="s">
        <v>27</v>
      </c>
      <c r="B3078" s="3">
        <v>44506</v>
      </c>
      <c r="C3078" s="2" t="s">
        <v>33</v>
      </c>
      <c r="D3078" s="2" t="s">
        <v>109</v>
      </c>
      <c r="E3078" s="2" t="s">
        <v>110</v>
      </c>
      <c r="F3078" s="2" t="str">
        <f t="shared" si="288"/>
        <v>Men</v>
      </c>
      <c r="G3078" s="2" t="str">
        <f t="shared" si="289"/>
        <v xml:space="preserve"> Athletic Footwear</v>
      </c>
      <c r="H3078" s="2" t="s">
        <v>16</v>
      </c>
      <c r="I3078" s="2">
        <v>35</v>
      </c>
      <c r="J3078" s="2">
        <v>275</v>
      </c>
      <c r="K3078" s="2">
        <v>9625</v>
      </c>
      <c r="L3078" s="2" t="s">
        <v>15</v>
      </c>
      <c r="M3078" s="2">
        <f t="shared" si="290"/>
        <v>11</v>
      </c>
      <c r="N3078" s="2" t="str">
        <f t="shared" si="291"/>
        <v>Nov</v>
      </c>
      <c r="O3078" s="2" t="str">
        <f t="shared" si="292"/>
        <v>Sat</v>
      </c>
      <c r="P3078" s="2" t="str">
        <f t="shared" si="293"/>
        <v>2021</v>
      </c>
    </row>
    <row r="3079" spans="1:16" x14ac:dyDescent="0.3">
      <c r="A3079" s="2" t="s">
        <v>27</v>
      </c>
      <c r="B3079" s="3">
        <v>44506</v>
      </c>
      <c r="C3079" s="2" t="s">
        <v>33</v>
      </c>
      <c r="D3079" s="2" t="s">
        <v>109</v>
      </c>
      <c r="E3079" s="2" t="s">
        <v>110</v>
      </c>
      <c r="F3079" s="2" t="str">
        <f t="shared" si="288"/>
        <v>Women</v>
      </c>
      <c r="G3079" s="2" t="str">
        <f t="shared" si="289"/>
        <v xml:space="preserve"> Street Footwear</v>
      </c>
      <c r="H3079" s="2" t="s">
        <v>17</v>
      </c>
      <c r="I3079" s="2">
        <v>35</v>
      </c>
      <c r="J3079" s="2">
        <v>220</v>
      </c>
      <c r="K3079" s="2">
        <v>7700</v>
      </c>
      <c r="L3079" s="2" t="s">
        <v>15</v>
      </c>
      <c r="M3079" s="2">
        <f t="shared" si="290"/>
        <v>11</v>
      </c>
      <c r="N3079" s="2" t="str">
        <f t="shared" si="291"/>
        <v>Nov</v>
      </c>
      <c r="O3079" s="2" t="str">
        <f t="shared" si="292"/>
        <v>Sat</v>
      </c>
      <c r="P3079" s="2" t="str">
        <f t="shared" si="293"/>
        <v>2021</v>
      </c>
    </row>
    <row r="3080" spans="1:16" x14ac:dyDescent="0.3">
      <c r="A3080" s="2" t="s">
        <v>27</v>
      </c>
      <c r="B3080" s="3">
        <v>44506</v>
      </c>
      <c r="C3080" s="2" t="s">
        <v>33</v>
      </c>
      <c r="D3080" s="2" t="s">
        <v>109</v>
      </c>
      <c r="E3080" s="2" t="s">
        <v>110</v>
      </c>
      <c r="F3080" s="2" t="str">
        <f t="shared" si="288"/>
        <v>Women</v>
      </c>
      <c r="G3080" s="2" t="str">
        <f t="shared" si="289"/>
        <v xml:space="preserve"> Athletic Footwear</v>
      </c>
      <c r="H3080" s="2" t="s">
        <v>18</v>
      </c>
      <c r="I3080" s="2">
        <v>35</v>
      </c>
      <c r="J3080" s="2">
        <v>200</v>
      </c>
      <c r="K3080" s="2">
        <v>7000</v>
      </c>
      <c r="L3080" s="2" t="s">
        <v>15</v>
      </c>
      <c r="M3080" s="2">
        <f t="shared" si="290"/>
        <v>11</v>
      </c>
      <c r="N3080" s="2" t="str">
        <f t="shared" si="291"/>
        <v>Nov</v>
      </c>
      <c r="O3080" s="2" t="str">
        <f t="shared" si="292"/>
        <v>Sat</v>
      </c>
      <c r="P3080" s="2" t="str">
        <f t="shared" si="293"/>
        <v>2021</v>
      </c>
    </row>
    <row r="3081" spans="1:16" x14ac:dyDescent="0.3">
      <c r="A3081" s="2" t="s">
        <v>27</v>
      </c>
      <c r="B3081" s="3">
        <v>44506</v>
      </c>
      <c r="C3081" s="2" t="s">
        <v>33</v>
      </c>
      <c r="D3081" s="2" t="s">
        <v>109</v>
      </c>
      <c r="E3081" s="2" t="s">
        <v>110</v>
      </c>
      <c r="F3081" s="2" t="str">
        <f t="shared" si="288"/>
        <v>Men</v>
      </c>
      <c r="G3081" s="2" t="str">
        <f t="shared" si="289"/>
        <v xml:space="preserve"> Apparel</v>
      </c>
      <c r="H3081" s="2" t="s">
        <v>19</v>
      </c>
      <c r="I3081" s="2">
        <v>60</v>
      </c>
      <c r="J3081" s="2">
        <v>175</v>
      </c>
      <c r="K3081" s="2">
        <v>10500</v>
      </c>
      <c r="L3081" s="2" t="s">
        <v>15</v>
      </c>
      <c r="M3081" s="2">
        <f t="shared" si="290"/>
        <v>11</v>
      </c>
      <c r="N3081" s="2" t="str">
        <f t="shared" si="291"/>
        <v>Nov</v>
      </c>
      <c r="O3081" s="2" t="str">
        <f t="shared" si="292"/>
        <v>Sat</v>
      </c>
      <c r="P3081" s="2" t="str">
        <f t="shared" si="293"/>
        <v>2021</v>
      </c>
    </row>
    <row r="3082" spans="1:16" x14ac:dyDescent="0.3">
      <c r="A3082" s="2" t="s">
        <v>27</v>
      </c>
      <c r="B3082" s="3">
        <v>44506</v>
      </c>
      <c r="C3082" s="2" t="s">
        <v>33</v>
      </c>
      <c r="D3082" s="2" t="s">
        <v>109</v>
      </c>
      <c r="E3082" s="2" t="s">
        <v>110</v>
      </c>
      <c r="F3082" s="2" t="str">
        <f t="shared" si="288"/>
        <v>Women</v>
      </c>
      <c r="G3082" s="2" t="str">
        <f t="shared" si="289"/>
        <v xml:space="preserve"> Apparel</v>
      </c>
      <c r="H3082" s="2" t="s">
        <v>20</v>
      </c>
      <c r="I3082" s="2">
        <v>64.999999999999986</v>
      </c>
      <c r="J3082" s="2">
        <v>275</v>
      </c>
      <c r="K3082" s="2">
        <v>17874.999999999996</v>
      </c>
      <c r="L3082" s="2" t="s">
        <v>15</v>
      </c>
      <c r="M3082" s="2">
        <f t="shared" si="290"/>
        <v>11</v>
      </c>
      <c r="N3082" s="2" t="str">
        <f t="shared" si="291"/>
        <v>Nov</v>
      </c>
      <c r="O3082" s="2" t="str">
        <f t="shared" si="292"/>
        <v>Sat</v>
      </c>
      <c r="P3082" s="2" t="str">
        <f t="shared" si="293"/>
        <v>2021</v>
      </c>
    </row>
    <row r="3083" spans="1:16" x14ac:dyDescent="0.3">
      <c r="A3083" s="2" t="s">
        <v>27</v>
      </c>
      <c r="B3083" s="3">
        <v>44535</v>
      </c>
      <c r="C3083" s="2" t="s">
        <v>33</v>
      </c>
      <c r="D3083" s="2" t="s">
        <v>109</v>
      </c>
      <c r="E3083" s="2" t="s">
        <v>110</v>
      </c>
      <c r="F3083" s="2" t="str">
        <f t="shared" si="288"/>
        <v>Men</v>
      </c>
      <c r="G3083" s="2" t="str">
        <f t="shared" si="289"/>
        <v xml:space="preserve"> Street Footwear</v>
      </c>
      <c r="H3083" s="2" t="s">
        <v>14</v>
      </c>
      <c r="I3083" s="2">
        <v>60</v>
      </c>
      <c r="J3083" s="2">
        <v>525</v>
      </c>
      <c r="K3083" s="2">
        <v>31500</v>
      </c>
      <c r="L3083" s="2" t="s">
        <v>15</v>
      </c>
      <c r="M3083" s="2">
        <f t="shared" si="290"/>
        <v>12</v>
      </c>
      <c r="N3083" s="2" t="str">
        <f t="shared" si="291"/>
        <v>Dec</v>
      </c>
      <c r="O3083" s="2" t="str">
        <f t="shared" si="292"/>
        <v>Sun</v>
      </c>
      <c r="P3083" s="2" t="str">
        <f t="shared" si="293"/>
        <v>2021</v>
      </c>
    </row>
    <row r="3084" spans="1:16" x14ac:dyDescent="0.3">
      <c r="A3084" s="2" t="s">
        <v>27</v>
      </c>
      <c r="B3084" s="3">
        <v>44535</v>
      </c>
      <c r="C3084" s="2" t="s">
        <v>33</v>
      </c>
      <c r="D3084" s="2" t="s">
        <v>109</v>
      </c>
      <c r="E3084" s="2" t="s">
        <v>110</v>
      </c>
      <c r="F3084" s="2" t="str">
        <f t="shared" si="288"/>
        <v>Men</v>
      </c>
      <c r="G3084" s="2" t="str">
        <f t="shared" si="289"/>
        <v xml:space="preserve"> Athletic Footwear</v>
      </c>
      <c r="H3084" s="2" t="s">
        <v>16</v>
      </c>
      <c r="I3084" s="2">
        <v>50</v>
      </c>
      <c r="J3084" s="2">
        <v>325</v>
      </c>
      <c r="K3084" s="2">
        <v>16250</v>
      </c>
      <c r="L3084" s="2" t="s">
        <v>15</v>
      </c>
      <c r="M3084" s="2">
        <f t="shared" si="290"/>
        <v>12</v>
      </c>
      <c r="N3084" s="2" t="str">
        <f t="shared" si="291"/>
        <v>Dec</v>
      </c>
      <c r="O3084" s="2" t="str">
        <f t="shared" si="292"/>
        <v>Sun</v>
      </c>
      <c r="P3084" s="2" t="str">
        <f t="shared" si="293"/>
        <v>2021</v>
      </c>
    </row>
    <row r="3085" spans="1:16" x14ac:dyDescent="0.3">
      <c r="A3085" s="2" t="s">
        <v>27</v>
      </c>
      <c r="B3085" s="3">
        <v>44535</v>
      </c>
      <c r="C3085" s="2" t="s">
        <v>33</v>
      </c>
      <c r="D3085" s="2" t="s">
        <v>109</v>
      </c>
      <c r="E3085" s="2" t="s">
        <v>110</v>
      </c>
      <c r="F3085" s="2" t="str">
        <f t="shared" si="288"/>
        <v>Women</v>
      </c>
      <c r="G3085" s="2" t="str">
        <f t="shared" si="289"/>
        <v xml:space="preserve"> Street Footwear</v>
      </c>
      <c r="H3085" s="2" t="s">
        <v>17</v>
      </c>
      <c r="I3085" s="2">
        <v>50</v>
      </c>
      <c r="J3085" s="2">
        <v>275</v>
      </c>
      <c r="K3085" s="2">
        <v>13750</v>
      </c>
      <c r="L3085" s="2" t="s">
        <v>15</v>
      </c>
      <c r="M3085" s="2">
        <f t="shared" si="290"/>
        <v>12</v>
      </c>
      <c r="N3085" s="2" t="str">
        <f t="shared" si="291"/>
        <v>Dec</v>
      </c>
      <c r="O3085" s="2" t="str">
        <f t="shared" si="292"/>
        <v>Sun</v>
      </c>
      <c r="P3085" s="2" t="str">
        <f t="shared" si="293"/>
        <v>2021</v>
      </c>
    </row>
    <row r="3086" spans="1:16" x14ac:dyDescent="0.3">
      <c r="A3086" s="2" t="s">
        <v>27</v>
      </c>
      <c r="B3086" s="3">
        <v>44535</v>
      </c>
      <c r="C3086" s="2" t="s">
        <v>33</v>
      </c>
      <c r="D3086" s="2" t="s">
        <v>109</v>
      </c>
      <c r="E3086" s="2" t="s">
        <v>110</v>
      </c>
      <c r="F3086" s="2" t="str">
        <f t="shared" si="288"/>
        <v>Women</v>
      </c>
      <c r="G3086" s="2" t="str">
        <f t="shared" si="289"/>
        <v xml:space="preserve"> Athletic Footwear</v>
      </c>
      <c r="H3086" s="2" t="s">
        <v>18</v>
      </c>
      <c r="I3086" s="2">
        <v>50</v>
      </c>
      <c r="J3086" s="2">
        <v>225</v>
      </c>
      <c r="K3086" s="2">
        <v>11250</v>
      </c>
      <c r="L3086" s="2" t="s">
        <v>15</v>
      </c>
      <c r="M3086" s="2">
        <f t="shared" si="290"/>
        <v>12</v>
      </c>
      <c r="N3086" s="2" t="str">
        <f t="shared" si="291"/>
        <v>Dec</v>
      </c>
      <c r="O3086" s="2" t="str">
        <f t="shared" si="292"/>
        <v>Sun</v>
      </c>
      <c r="P3086" s="2" t="str">
        <f t="shared" si="293"/>
        <v>2021</v>
      </c>
    </row>
    <row r="3087" spans="1:16" x14ac:dyDescent="0.3">
      <c r="A3087" s="2" t="s">
        <v>27</v>
      </c>
      <c r="B3087" s="3">
        <v>44535</v>
      </c>
      <c r="C3087" s="2" t="s">
        <v>33</v>
      </c>
      <c r="D3087" s="2" t="s">
        <v>109</v>
      </c>
      <c r="E3087" s="2" t="s">
        <v>110</v>
      </c>
      <c r="F3087" s="2" t="str">
        <f t="shared" si="288"/>
        <v>Men</v>
      </c>
      <c r="G3087" s="2" t="str">
        <f t="shared" si="289"/>
        <v xml:space="preserve"> Apparel</v>
      </c>
      <c r="H3087" s="2" t="s">
        <v>19</v>
      </c>
      <c r="I3087" s="2">
        <v>60</v>
      </c>
      <c r="J3087" s="2">
        <v>225</v>
      </c>
      <c r="K3087" s="2">
        <v>13500</v>
      </c>
      <c r="L3087" s="2" t="s">
        <v>15</v>
      </c>
      <c r="M3087" s="2">
        <f t="shared" si="290"/>
        <v>12</v>
      </c>
      <c r="N3087" s="2" t="str">
        <f t="shared" si="291"/>
        <v>Dec</v>
      </c>
      <c r="O3087" s="2" t="str">
        <f t="shared" si="292"/>
        <v>Sun</v>
      </c>
      <c r="P3087" s="2" t="str">
        <f t="shared" si="293"/>
        <v>2021</v>
      </c>
    </row>
    <row r="3088" spans="1:16" x14ac:dyDescent="0.3">
      <c r="A3088" s="2" t="s">
        <v>27</v>
      </c>
      <c r="B3088" s="3">
        <v>44535</v>
      </c>
      <c r="C3088" s="2" t="s">
        <v>33</v>
      </c>
      <c r="D3088" s="2" t="s">
        <v>109</v>
      </c>
      <c r="E3088" s="2" t="s">
        <v>110</v>
      </c>
      <c r="F3088" s="2" t="str">
        <f t="shared" si="288"/>
        <v>Women</v>
      </c>
      <c r="G3088" s="2" t="str">
        <f t="shared" si="289"/>
        <v xml:space="preserve"> Apparel</v>
      </c>
      <c r="H3088" s="2" t="s">
        <v>20</v>
      </c>
      <c r="I3088" s="2">
        <v>64.999999999999986</v>
      </c>
      <c r="J3088" s="2">
        <v>325</v>
      </c>
      <c r="K3088" s="2">
        <v>21124.999999999996</v>
      </c>
      <c r="L3088" s="2" t="s">
        <v>15</v>
      </c>
      <c r="M3088" s="2">
        <f t="shared" si="290"/>
        <v>12</v>
      </c>
      <c r="N3088" s="2" t="str">
        <f t="shared" si="291"/>
        <v>Dec</v>
      </c>
      <c r="O3088" s="2" t="str">
        <f t="shared" si="292"/>
        <v>Sun</v>
      </c>
      <c r="P3088" s="2" t="str">
        <f t="shared" si="293"/>
        <v>2021</v>
      </c>
    </row>
    <row r="3089" spans="1:16" x14ac:dyDescent="0.3">
      <c r="A3089" s="2" t="s">
        <v>27</v>
      </c>
      <c r="B3089" s="3">
        <v>44199</v>
      </c>
      <c r="C3089" s="2" t="s">
        <v>33</v>
      </c>
      <c r="D3089" s="2" t="s">
        <v>109</v>
      </c>
      <c r="E3089" s="2" t="s">
        <v>110</v>
      </c>
      <c r="F3089" s="2" t="str">
        <f t="shared" si="288"/>
        <v>Men</v>
      </c>
      <c r="G3089" s="2" t="str">
        <f t="shared" si="289"/>
        <v xml:space="preserve"> Street Footwear</v>
      </c>
      <c r="H3089" s="2" t="s">
        <v>14</v>
      </c>
      <c r="I3089" s="2">
        <v>30.000000000000004</v>
      </c>
      <c r="J3089" s="2">
        <v>450</v>
      </c>
      <c r="K3089" s="2">
        <v>13500.000000000002</v>
      </c>
      <c r="L3089" s="2" t="s">
        <v>15</v>
      </c>
      <c r="M3089" s="2">
        <f t="shared" si="290"/>
        <v>1</v>
      </c>
      <c r="N3089" s="2" t="str">
        <f t="shared" si="291"/>
        <v>Jan</v>
      </c>
      <c r="O3089" s="2" t="str">
        <f t="shared" si="292"/>
        <v>Sun</v>
      </c>
      <c r="P3089" s="2" t="str">
        <f t="shared" si="293"/>
        <v>2021</v>
      </c>
    </row>
    <row r="3090" spans="1:16" x14ac:dyDescent="0.3">
      <c r="A3090" s="2" t="s">
        <v>27</v>
      </c>
      <c r="B3090" s="3">
        <v>44199</v>
      </c>
      <c r="C3090" s="2" t="s">
        <v>33</v>
      </c>
      <c r="D3090" s="2" t="s">
        <v>109</v>
      </c>
      <c r="E3090" s="2" t="s">
        <v>110</v>
      </c>
      <c r="F3090" s="2" t="str">
        <f t="shared" si="288"/>
        <v>Men</v>
      </c>
      <c r="G3090" s="2" t="str">
        <f t="shared" si="289"/>
        <v xml:space="preserve"> Athletic Footwear</v>
      </c>
      <c r="H3090" s="2" t="s">
        <v>16</v>
      </c>
      <c r="I3090" s="2">
        <v>30.000000000000004</v>
      </c>
      <c r="J3090" s="2">
        <v>250</v>
      </c>
      <c r="K3090" s="2">
        <v>7500.0000000000009</v>
      </c>
      <c r="L3090" s="2" t="s">
        <v>15</v>
      </c>
      <c r="M3090" s="2">
        <f t="shared" si="290"/>
        <v>1</v>
      </c>
      <c r="N3090" s="2" t="str">
        <f t="shared" si="291"/>
        <v>Jan</v>
      </c>
      <c r="O3090" s="2" t="str">
        <f t="shared" si="292"/>
        <v>Sun</v>
      </c>
      <c r="P3090" s="2" t="str">
        <f t="shared" si="293"/>
        <v>2021</v>
      </c>
    </row>
    <row r="3091" spans="1:16" x14ac:dyDescent="0.3">
      <c r="A3091" s="2" t="s">
        <v>27</v>
      </c>
      <c r="B3091" s="3">
        <v>44199</v>
      </c>
      <c r="C3091" s="2" t="s">
        <v>33</v>
      </c>
      <c r="D3091" s="2" t="s">
        <v>109</v>
      </c>
      <c r="E3091" s="2" t="s">
        <v>110</v>
      </c>
      <c r="F3091" s="2" t="str">
        <f t="shared" si="288"/>
        <v>Women</v>
      </c>
      <c r="G3091" s="2" t="str">
        <f t="shared" si="289"/>
        <v xml:space="preserve"> Street Footwear</v>
      </c>
      <c r="H3091" s="2" t="s">
        <v>17</v>
      </c>
      <c r="I3091" s="2">
        <v>20.000000000000007</v>
      </c>
      <c r="J3091" s="2">
        <v>250</v>
      </c>
      <c r="K3091" s="2">
        <v>5000.0000000000018</v>
      </c>
      <c r="L3091" s="2" t="s">
        <v>15</v>
      </c>
      <c r="M3091" s="2">
        <f t="shared" si="290"/>
        <v>1</v>
      </c>
      <c r="N3091" s="2" t="str">
        <f t="shared" si="291"/>
        <v>Jan</v>
      </c>
      <c r="O3091" s="2" t="str">
        <f t="shared" si="292"/>
        <v>Sun</v>
      </c>
      <c r="P3091" s="2" t="str">
        <f t="shared" si="293"/>
        <v>2021</v>
      </c>
    </row>
    <row r="3092" spans="1:16" x14ac:dyDescent="0.3">
      <c r="A3092" s="2" t="s">
        <v>27</v>
      </c>
      <c r="B3092" s="3">
        <v>44199</v>
      </c>
      <c r="C3092" s="2" t="s">
        <v>33</v>
      </c>
      <c r="D3092" s="2" t="s">
        <v>109</v>
      </c>
      <c r="E3092" s="2" t="s">
        <v>110</v>
      </c>
      <c r="F3092" s="2" t="str">
        <f t="shared" si="288"/>
        <v>Women</v>
      </c>
      <c r="G3092" s="2" t="str">
        <f t="shared" si="289"/>
        <v xml:space="preserve"> Athletic Footwear</v>
      </c>
      <c r="H3092" s="2" t="s">
        <v>18</v>
      </c>
      <c r="I3092" s="2">
        <v>25.000000000000007</v>
      </c>
      <c r="J3092" s="2">
        <v>100</v>
      </c>
      <c r="K3092" s="2">
        <v>2500.0000000000009</v>
      </c>
      <c r="L3092" s="2" t="s">
        <v>15</v>
      </c>
      <c r="M3092" s="2">
        <f t="shared" si="290"/>
        <v>1</v>
      </c>
      <c r="N3092" s="2" t="str">
        <f t="shared" si="291"/>
        <v>Jan</v>
      </c>
      <c r="O3092" s="2" t="str">
        <f t="shared" si="292"/>
        <v>Sun</v>
      </c>
      <c r="P3092" s="2" t="str">
        <f t="shared" si="293"/>
        <v>2021</v>
      </c>
    </row>
    <row r="3093" spans="1:16" x14ac:dyDescent="0.3">
      <c r="A3093" s="2" t="s">
        <v>27</v>
      </c>
      <c r="B3093" s="3">
        <v>44199</v>
      </c>
      <c r="C3093" s="2" t="s">
        <v>33</v>
      </c>
      <c r="D3093" s="2" t="s">
        <v>109</v>
      </c>
      <c r="E3093" s="2" t="s">
        <v>110</v>
      </c>
      <c r="F3093" s="2" t="str">
        <f t="shared" si="288"/>
        <v>Men</v>
      </c>
      <c r="G3093" s="2" t="str">
        <f t="shared" si="289"/>
        <v xml:space="preserve"> Apparel</v>
      </c>
      <c r="H3093" s="2" t="s">
        <v>19</v>
      </c>
      <c r="I3093" s="2">
        <v>40</v>
      </c>
      <c r="J3093" s="2">
        <v>150</v>
      </c>
      <c r="K3093" s="2">
        <v>6000</v>
      </c>
      <c r="L3093" s="2" t="s">
        <v>15</v>
      </c>
      <c r="M3093" s="2">
        <f t="shared" si="290"/>
        <v>1</v>
      </c>
      <c r="N3093" s="2" t="str">
        <f t="shared" si="291"/>
        <v>Jan</v>
      </c>
      <c r="O3093" s="2" t="str">
        <f t="shared" si="292"/>
        <v>Sun</v>
      </c>
      <c r="P3093" s="2" t="str">
        <f t="shared" si="293"/>
        <v>2021</v>
      </c>
    </row>
    <row r="3094" spans="1:16" x14ac:dyDescent="0.3">
      <c r="A3094" s="2" t="s">
        <v>27</v>
      </c>
      <c r="B3094" s="3">
        <v>44199</v>
      </c>
      <c r="C3094" s="2" t="s">
        <v>33</v>
      </c>
      <c r="D3094" s="2" t="s">
        <v>109</v>
      </c>
      <c r="E3094" s="2" t="s">
        <v>110</v>
      </c>
      <c r="F3094" s="2" t="str">
        <f t="shared" si="288"/>
        <v>Women</v>
      </c>
      <c r="G3094" s="2" t="str">
        <f t="shared" si="289"/>
        <v xml:space="preserve"> Apparel</v>
      </c>
      <c r="H3094" s="2" t="s">
        <v>20</v>
      </c>
      <c r="I3094" s="2">
        <v>30.000000000000004</v>
      </c>
      <c r="J3094" s="2">
        <v>250</v>
      </c>
      <c r="K3094" s="2">
        <v>7500.0000000000009</v>
      </c>
      <c r="L3094" s="2" t="s">
        <v>15</v>
      </c>
      <c r="M3094" s="2">
        <f t="shared" si="290"/>
        <v>1</v>
      </c>
      <c r="N3094" s="2" t="str">
        <f t="shared" si="291"/>
        <v>Jan</v>
      </c>
      <c r="O3094" s="2" t="str">
        <f t="shared" si="292"/>
        <v>Sun</v>
      </c>
      <c r="P3094" s="2" t="str">
        <f t="shared" si="293"/>
        <v>2021</v>
      </c>
    </row>
    <row r="3095" spans="1:16" x14ac:dyDescent="0.3">
      <c r="A3095" s="2" t="s">
        <v>27</v>
      </c>
      <c r="B3095" s="3">
        <v>44230</v>
      </c>
      <c r="C3095" s="2" t="s">
        <v>33</v>
      </c>
      <c r="D3095" s="2" t="s">
        <v>109</v>
      </c>
      <c r="E3095" s="2" t="s">
        <v>110</v>
      </c>
      <c r="F3095" s="2" t="str">
        <f t="shared" si="288"/>
        <v>Men</v>
      </c>
      <c r="G3095" s="2" t="str">
        <f t="shared" si="289"/>
        <v xml:space="preserve"> Street Footwear</v>
      </c>
      <c r="H3095" s="2" t="s">
        <v>14</v>
      </c>
      <c r="I3095" s="2">
        <v>30.000000000000004</v>
      </c>
      <c r="J3095" s="2">
        <v>500</v>
      </c>
      <c r="K3095" s="2">
        <v>15000.000000000002</v>
      </c>
      <c r="L3095" s="2" t="s">
        <v>15</v>
      </c>
      <c r="M3095" s="2">
        <f t="shared" si="290"/>
        <v>2</v>
      </c>
      <c r="N3095" s="2" t="str">
        <f t="shared" si="291"/>
        <v>Feb</v>
      </c>
      <c r="O3095" s="2" t="str">
        <f t="shared" si="292"/>
        <v>Wed</v>
      </c>
      <c r="P3095" s="2" t="str">
        <f t="shared" si="293"/>
        <v>2021</v>
      </c>
    </row>
    <row r="3096" spans="1:16" x14ac:dyDescent="0.3">
      <c r="A3096" s="2" t="s">
        <v>27</v>
      </c>
      <c r="B3096" s="3">
        <v>44230</v>
      </c>
      <c r="C3096" s="2" t="s">
        <v>33</v>
      </c>
      <c r="D3096" s="2" t="s">
        <v>109</v>
      </c>
      <c r="E3096" s="2" t="s">
        <v>110</v>
      </c>
      <c r="F3096" s="2" t="str">
        <f t="shared" si="288"/>
        <v>Men</v>
      </c>
      <c r="G3096" s="2" t="str">
        <f t="shared" si="289"/>
        <v xml:space="preserve"> Athletic Footwear</v>
      </c>
      <c r="H3096" s="2" t="s">
        <v>16</v>
      </c>
      <c r="I3096" s="2">
        <v>30.000000000000004</v>
      </c>
      <c r="J3096" s="2">
        <v>150</v>
      </c>
      <c r="K3096" s="2">
        <v>4500.0000000000009</v>
      </c>
      <c r="L3096" s="2" t="s">
        <v>15</v>
      </c>
      <c r="M3096" s="2">
        <f t="shared" si="290"/>
        <v>2</v>
      </c>
      <c r="N3096" s="2" t="str">
        <f t="shared" si="291"/>
        <v>Feb</v>
      </c>
      <c r="O3096" s="2" t="str">
        <f t="shared" si="292"/>
        <v>Wed</v>
      </c>
      <c r="P3096" s="2" t="str">
        <f t="shared" si="293"/>
        <v>2021</v>
      </c>
    </row>
    <row r="3097" spans="1:16" x14ac:dyDescent="0.3">
      <c r="A3097" s="2" t="s">
        <v>27</v>
      </c>
      <c r="B3097" s="3">
        <v>44230</v>
      </c>
      <c r="C3097" s="2" t="s">
        <v>33</v>
      </c>
      <c r="D3097" s="2" t="s">
        <v>109</v>
      </c>
      <c r="E3097" s="2" t="s">
        <v>110</v>
      </c>
      <c r="F3097" s="2" t="str">
        <f t="shared" si="288"/>
        <v>Women</v>
      </c>
      <c r="G3097" s="2" t="str">
        <f t="shared" si="289"/>
        <v xml:space="preserve"> Street Footwear</v>
      </c>
      <c r="H3097" s="2" t="s">
        <v>17</v>
      </c>
      <c r="I3097" s="2">
        <v>20.000000000000007</v>
      </c>
      <c r="J3097" s="2">
        <v>200</v>
      </c>
      <c r="K3097" s="2">
        <v>4000.0000000000014</v>
      </c>
      <c r="L3097" s="2" t="s">
        <v>15</v>
      </c>
      <c r="M3097" s="2">
        <f t="shared" si="290"/>
        <v>2</v>
      </c>
      <c r="N3097" s="2" t="str">
        <f t="shared" si="291"/>
        <v>Feb</v>
      </c>
      <c r="O3097" s="2" t="str">
        <f t="shared" si="292"/>
        <v>Wed</v>
      </c>
      <c r="P3097" s="2" t="str">
        <f t="shared" si="293"/>
        <v>2021</v>
      </c>
    </row>
    <row r="3098" spans="1:16" x14ac:dyDescent="0.3">
      <c r="A3098" s="2" t="s">
        <v>27</v>
      </c>
      <c r="B3098" s="3">
        <v>44230</v>
      </c>
      <c r="C3098" s="2" t="s">
        <v>33</v>
      </c>
      <c r="D3098" s="2" t="s">
        <v>111</v>
      </c>
      <c r="E3098" s="2" t="s">
        <v>112</v>
      </c>
      <c r="F3098" s="2" t="str">
        <f t="shared" si="288"/>
        <v>Women</v>
      </c>
      <c r="G3098" s="2" t="str">
        <f t="shared" si="289"/>
        <v xml:space="preserve"> Athletic Footwear</v>
      </c>
      <c r="H3098" s="2" t="s">
        <v>18</v>
      </c>
      <c r="I3098" s="2">
        <v>25.000000000000007</v>
      </c>
      <c r="J3098" s="2">
        <v>75</v>
      </c>
      <c r="K3098" s="2">
        <v>1875.0000000000005</v>
      </c>
      <c r="L3098" s="2" t="s">
        <v>15</v>
      </c>
      <c r="M3098" s="2">
        <f t="shared" si="290"/>
        <v>2</v>
      </c>
      <c r="N3098" s="2" t="str">
        <f t="shared" si="291"/>
        <v>Feb</v>
      </c>
      <c r="O3098" s="2" t="str">
        <f t="shared" si="292"/>
        <v>Wed</v>
      </c>
      <c r="P3098" s="2" t="str">
        <f t="shared" si="293"/>
        <v>2021</v>
      </c>
    </row>
    <row r="3099" spans="1:16" x14ac:dyDescent="0.3">
      <c r="A3099" s="2" t="s">
        <v>27</v>
      </c>
      <c r="B3099" s="3">
        <v>44230</v>
      </c>
      <c r="C3099" s="2" t="s">
        <v>33</v>
      </c>
      <c r="D3099" s="2" t="s">
        <v>111</v>
      </c>
      <c r="E3099" s="2" t="s">
        <v>112</v>
      </c>
      <c r="F3099" s="2" t="str">
        <f t="shared" si="288"/>
        <v>Men</v>
      </c>
      <c r="G3099" s="2" t="str">
        <f t="shared" si="289"/>
        <v xml:space="preserve"> Apparel</v>
      </c>
      <c r="H3099" s="2" t="s">
        <v>19</v>
      </c>
      <c r="I3099" s="2">
        <v>40</v>
      </c>
      <c r="J3099" s="2">
        <v>150</v>
      </c>
      <c r="K3099" s="2">
        <v>6000</v>
      </c>
      <c r="L3099" s="2" t="s">
        <v>15</v>
      </c>
      <c r="M3099" s="2">
        <f t="shared" si="290"/>
        <v>2</v>
      </c>
      <c r="N3099" s="2" t="str">
        <f t="shared" si="291"/>
        <v>Feb</v>
      </c>
      <c r="O3099" s="2" t="str">
        <f t="shared" si="292"/>
        <v>Wed</v>
      </c>
      <c r="P3099" s="2" t="str">
        <f t="shared" si="293"/>
        <v>2021</v>
      </c>
    </row>
    <row r="3100" spans="1:16" x14ac:dyDescent="0.3">
      <c r="A3100" s="2" t="s">
        <v>27</v>
      </c>
      <c r="B3100" s="3">
        <v>44230</v>
      </c>
      <c r="C3100" s="2" t="s">
        <v>33</v>
      </c>
      <c r="D3100" s="2" t="s">
        <v>111</v>
      </c>
      <c r="E3100" s="2" t="s">
        <v>112</v>
      </c>
      <c r="F3100" s="2" t="str">
        <f t="shared" si="288"/>
        <v>Women</v>
      </c>
      <c r="G3100" s="2" t="str">
        <f t="shared" si="289"/>
        <v xml:space="preserve"> Apparel</v>
      </c>
      <c r="H3100" s="2" t="s">
        <v>20</v>
      </c>
      <c r="I3100" s="2">
        <v>14.999999999999996</v>
      </c>
      <c r="J3100" s="2">
        <v>250</v>
      </c>
      <c r="K3100" s="2">
        <v>3749.9999999999991</v>
      </c>
      <c r="L3100" s="2" t="s">
        <v>15</v>
      </c>
      <c r="M3100" s="2">
        <f t="shared" si="290"/>
        <v>2</v>
      </c>
      <c r="N3100" s="2" t="str">
        <f t="shared" si="291"/>
        <v>Feb</v>
      </c>
      <c r="O3100" s="2" t="str">
        <f t="shared" si="292"/>
        <v>Wed</v>
      </c>
      <c r="P3100" s="2" t="str">
        <f t="shared" si="293"/>
        <v>2021</v>
      </c>
    </row>
    <row r="3101" spans="1:16" x14ac:dyDescent="0.3">
      <c r="A3101" s="2" t="s">
        <v>27</v>
      </c>
      <c r="B3101" s="3">
        <v>44257</v>
      </c>
      <c r="C3101" s="2" t="s">
        <v>33</v>
      </c>
      <c r="D3101" s="2" t="s">
        <v>111</v>
      </c>
      <c r="E3101" s="2" t="s">
        <v>112</v>
      </c>
      <c r="F3101" s="2" t="str">
        <f t="shared" si="288"/>
        <v>Men</v>
      </c>
      <c r="G3101" s="2" t="str">
        <f t="shared" si="289"/>
        <v xml:space="preserve"> Street Footwear</v>
      </c>
      <c r="H3101" s="2" t="s">
        <v>14</v>
      </c>
      <c r="I3101" s="2">
        <v>20.000000000000004</v>
      </c>
      <c r="J3101" s="2">
        <v>470</v>
      </c>
      <c r="K3101" s="2">
        <v>9400.0000000000018</v>
      </c>
      <c r="L3101" s="2" t="s">
        <v>15</v>
      </c>
      <c r="M3101" s="2">
        <f t="shared" si="290"/>
        <v>3</v>
      </c>
      <c r="N3101" s="2" t="str">
        <f t="shared" si="291"/>
        <v>Mar</v>
      </c>
      <c r="O3101" s="2" t="str">
        <f t="shared" si="292"/>
        <v>Tue</v>
      </c>
      <c r="P3101" s="2" t="str">
        <f t="shared" si="293"/>
        <v>2021</v>
      </c>
    </row>
    <row r="3102" spans="1:16" x14ac:dyDescent="0.3">
      <c r="A3102" s="2" t="s">
        <v>27</v>
      </c>
      <c r="B3102" s="3">
        <v>44257</v>
      </c>
      <c r="C3102" s="2" t="s">
        <v>33</v>
      </c>
      <c r="D3102" s="2" t="s">
        <v>111</v>
      </c>
      <c r="E3102" s="2" t="s">
        <v>112</v>
      </c>
      <c r="F3102" s="2" t="str">
        <f t="shared" si="288"/>
        <v>Men</v>
      </c>
      <c r="G3102" s="2" t="str">
        <f t="shared" si="289"/>
        <v xml:space="preserve"> Athletic Footwear</v>
      </c>
      <c r="H3102" s="2" t="s">
        <v>16</v>
      </c>
      <c r="I3102" s="2">
        <v>20.000000000000004</v>
      </c>
      <c r="J3102" s="2">
        <v>175</v>
      </c>
      <c r="K3102" s="2">
        <v>3500.0000000000005</v>
      </c>
      <c r="L3102" s="2" t="s">
        <v>15</v>
      </c>
      <c r="M3102" s="2">
        <f t="shared" si="290"/>
        <v>3</v>
      </c>
      <c r="N3102" s="2" t="str">
        <f t="shared" si="291"/>
        <v>Mar</v>
      </c>
      <c r="O3102" s="2" t="str">
        <f t="shared" si="292"/>
        <v>Tue</v>
      </c>
      <c r="P3102" s="2" t="str">
        <f t="shared" si="293"/>
        <v>2021</v>
      </c>
    </row>
    <row r="3103" spans="1:16" x14ac:dyDescent="0.3">
      <c r="A3103" s="2" t="s">
        <v>27</v>
      </c>
      <c r="B3103" s="3">
        <v>44257</v>
      </c>
      <c r="C3103" s="2" t="s">
        <v>33</v>
      </c>
      <c r="D3103" s="2" t="s">
        <v>111</v>
      </c>
      <c r="E3103" s="2" t="s">
        <v>112</v>
      </c>
      <c r="F3103" s="2" t="str">
        <f t="shared" si="288"/>
        <v>Women</v>
      </c>
      <c r="G3103" s="2" t="str">
        <f t="shared" si="289"/>
        <v xml:space="preserve"> Street Footwear</v>
      </c>
      <c r="H3103" s="2" t="s">
        <v>17</v>
      </c>
      <c r="I3103" s="2">
        <v>10.000000000000004</v>
      </c>
      <c r="J3103" s="2">
        <v>225</v>
      </c>
      <c r="K3103" s="2">
        <v>2250.0000000000009</v>
      </c>
      <c r="L3103" s="2" t="s">
        <v>15</v>
      </c>
      <c r="M3103" s="2">
        <f t="shared" si="290"/>
        <v>3</v>
      </c>
      <c r="N3103" s="2" t="str">
        <f t="shared" si="291"/>
        <v>Mar</v>
      </c>
      <c r="O3103" s="2" t="str">
        <f t="shared" si="292"/>
        <v>Tue</v>
      </c>
      <c r="P3103" s="2" t="str">
        <f t="shared" si="293"/>
        <v>2021</v>
      </c>
    </row>
    <row r="3104" spans="1:16" x14ac:dyDescent="0.3">
      <c r="A3104" s="2" t="s">
        <v>27</v>
      </c>
      <c r="B3104" s="3">
        <v>44257</v>
      </c>
      <c r="C3104" s="2" t="s">
        <v>33</v>
      </c>
      <c r="D3104" s="2" t="s">
        <v>111</v>
      </c>
      <c r="E3104" s="2" t="s">
        <v>112</v>
      </c>
      <c r="F3104" s="2" t="str">
        <f t="shared" si="288"/>
        <v>Women</v>
      </c>
      <c r="G3104" s="2" t="str">
        <f t="shared" si="289"/>
        <v xml:space="preserve"> Athletic Footwear</v>
      </c>
      <c r="H3104" s="2" t="s">
        <v>18</v>
      </c>
      <c r="I3104" s="2">
        <v>14.999999999999996</v>
      </c>
      <c r="J3104" s="2">
        <v>75</v>
      </c>
      <c r="K3104" s="2">
        <v>1124.9999999999998</v>
      </c>
      <c r="L3104" s="2" t="s">
        <v>15</v>
      </c>
      <c r="M3104" s="2">
        <f t="shared" si="290"/>
        <v>3</v>
      </c>
      <c r="N3104" s="2" t="str">
        <f t="shared" si="291"/>
        <v>Mar</v>
      </c>
      <c r="O3104" s="2" t="str">
        <f t="shared" si="292"/>
        <v>Tue</v>
      </c>
      <c r="P3104" s="2" t="str">
        <f t="shared" si="293"/>
        <v>2021</v>
      </c>
    </row>
    <row r="3105" spans="1:16" x14ac:dyDescent="0.3">
      <c r="A3105" s="2" t="s">
        <v>27</v>
      </c>
      <c r="B3105" s="3">
        <v>44257</v>
      </c>
      <c r="C3105" s="2" t="s">
        <v>33</v>
      </c>
      <c r="D3105" s="2" t="s">
        <v>111</v>
      </c>
      <c r="E3105" s="2" t="s">
        <v>112</v>
      </c>
      <c r="F3105" s="2" t="str">
        <f t="shared" si="288"/>
        <v>Men</v>
      </c>
      <c r="G3105" s="2" t="str">
        <f t="shared" si="289"/>
        <v xml:space="preserve"> Apparel</v>
      </c>
      <c r="H3105" s="2" t="s">
        <v>19</v>
      </c>
      <c r="I3105" s="2">
        <v>30.000000000000004</v>
      </c>
      <c r="J3105" s="2">
        <v>125</v>
      </c>
      <c r="K3105" s="2">
        <v>3750.0000000000005</v>
      </c>
      <c r="L3105" s="2" t="s">
        <v>15</v>
      </c>
      <c r="M3105" s="2">
        <f t="shared" si="290"/>
        <v>3</v>
      </c>
      <c r="N3105" s="2" t="str">
        <f t="shared" si="291"/>
        <v>Mar</v>
      </c>
      <c r="O3105" s="2" t="str">
        <f t="shared" si="292"/>
        <v>Tue</v>
      </c>
      <c r="P3105" s="2" t="str">
        <f t="shared" si="293"/>
        <v>2021</v>
      </c>
    </row>
    <row r="3106" spans="1:16" x14ac:dyDescent="0.3">
      <c r="A3106" s="2" t="s">
        <v>27</v>
      </c>
      <c r="B3106" s="3">
        <v>44257</v>
      </c>
      <c r="C3106" s="2" t="s">
        <v>33</v>
      </c>
      <c r="D3106" s="2" t="s">
        <v>111</v>
      </c>
      <c r="E3106" s="2" t="s">
        <v>112</v>
      </c>
      <c r="F3106" s="2" t="str">
        <f t="shared" si="288"/>
        <v>Women</v>
      </c>
      <c r="G3106" s="2" t="str">
        <f t="shared" si="289"/>
        <v xml:space="preserve"> Apparel</v>
      </c>
      <c r="H3106" s="2" t="s">
        <v>20</v>
      </c>
      <c r="I3106" s="2">
        <v>20.000000000000004</v>
      </c>
      <c r="J3106" s="2">
        <v>225</v>
      </c>
      <c r="K3106" s="2">
        <v>4500.0000000000009</v>
      </c>
      <c r="L3106" s="2" t="s">
        <v>15</v>
      </c>
      <c r="M3106" s="2">
        <f t="shared" si="290"/>
        <v>3</v>
      </c>
      <c r="N3106" s="2" t="str">
        <f t="shared" si="291"/>
        <v>Mar</v>
      </c>
      <c r="O3106" s="2" t="str">
        <f t="shared" si="292"/>
        <v>Tue</v>
      </c>
      <c r="P3106" s="2" t="str">
        <f t="shared" si="293"/>
        <v>2021</v>
      </c>
    </row>
    <row r="3107" spans="1:16" x14ac:dyDescent="0.3">
      <c r="A3107" s="2" t="s">
        <v>27</v>
      </c>
      <c r="B3107" s="3">
        <v>44289</v>
      </c>
      <c r="C3107" s="2" t="s">
        <v>33</v>
      </c>
      <c r="D3107" s="2" t="s">
        <v>111</v>
      </c>
      <c r="E3107" s="2" t="s">
        <v>112</v>
      </c>
      <c r="F3107" s="2" t="str">
        <f t="shared" si="288"/>
        <v>Men</v>
      </c>
      <c r="G3107" s="2" t="str">
        <f t="shared" si="289"/>
        <v xml:space="preserve"> Street Footwear</v>
      </c>
      <c r="H3107" s="2" t="s">
        <v>14</v>
      </c>
      <c r="I3107" s="2">
        <v>20.000000000000004</v>
      </c>
      <c r="J3107" s="2">
        <v>450</v>
      </c>
      <c r="K3107" s="2">
        <v>9000.0000000000018</v>
      </c>
      <c r="L3107" s="2" t="s">
        <v>15</v>
      </c>
      <c r="M3107" s="2">
        <f t="shared" si="290"/>
        <v>4</v>
      </c>
      <c r="N3107" s="2" t="str">
        <f t="shared" si="291"/>
        <v>Apr</v>
      </c>
      <c r="O3107" s="2" t="str">
        <f t="shared" si="292"/>
        <v>Sat</v>
      </c>
      <c r="P3107" s="2" t="str">
        <f t="shared" si="293"/>
        <v>2021</v>
      </c>
    </row>
    <row r="3108" spans="1:16" x14ac:dyDescent="0.3">
      <c r="A3108" s="2" t="s">
        <v>27</v>
      </c>
      <c r="B3108" s="3">
        <v>44289</v>
      </c>
      <c r="C3108" s="2" t="s">
        <v>33</v>
      </c>
      <c r="D3108" s="2" t="s">
        <v>111</v>
      </c>
      <c r="E3108" s="2" t="s">
        <v>112</v>
      </c>
      <c r="F3108" s="2" t="str">
        <f t="shared" si="288"/>
        <v>Men</v>
      </c>
      <c r="G3108" s="2" t="str">
        <f t="shared" si="289"/>
        <v xml:space="preserve"> Athletic Footwear</v>
      </c>
      <c r="H3108" s="2" t="s">
        <v>16</v>
      </c>
      <c r="I3108" s="2">
        <v>20.000000000000004</v>
      </c>
      <c r="J3108" s="2">
        <v>150</v>
      </c>
      <c r="K3108" s="2">
        <v>3000.0000000000005</v>
      </c>
      <c r="L3108" s="2" t="s">
        <v>15</v>
      </c>
      <c r="M3108" s="2">
        <f t="shared" si="290"/>
        <v>4</v>
      </c>
      <c r="N3108" s="2" t="str">
        <f t="shared" si="291"/>
        <v>Apr</v>
      </c>
      <c r="O3108" s="2" t="str">
        <f t="shared" si="292"/>
        <v>Sat</v>
      </c>
      <c r="P3108" s="2" t="str">
        <f t="shared" si="293"/>
        <v>2021</v>
      </c>
    </row>
    <row r="3109" spans="1:16" x14ac:dyDescent="0.3">
      <c r="A3109" s="2" t="s">
        <v>27</v>
      </c>
      <c r="B3109" s="3">
        <v>44289</v>
      </c>
      <c r="C3109" s="2" t="s">
        <v>33</v>
      </c>
      <c r="D3109" s="2" t="s">
        <v>111</v>
      </c>
      <c r="E3109" s="2" t="s">
        <v>112</v>
      </c>
      <c r="F3109" s="2" t="str">
        <f t="shared" si="288"/>
        <v>Women</v>
      </c>
      <c r="G3109" s="2" t="str">
        <f t="shared" si="289"/>
        <v xml:space="preserve"> Street Footwear</v>
      </c>
      <c r="H3109" s="2" t="s">
        <v>17</v>
      </c>
      <c r="I3109" s="2">
        <v>10.000000000000004</v>
      </c>
      <c r="J3109" s="2">
        <v>150</v>
      </c>
      <c r="K3109" s="2">
        <v>1500.0000000000005</v>
      </c>
      <c r="L3109" s="2" t="s">
        <v>15</v>
      </c>
      <c r="M3109" s="2">
        <f t="shared" si="290"/>
        <v>4</v>
      </c>
      <c r="N3109" s="2" t="str">
        <f t="shared" si="291"/>
        <v>Apr</v>
      </c>
      <c r="O3109" s="2" t="str">
        <f t="shared" si="292"/>
        <v>Sat</v>
      </c>
      <c r="P3109" s="2" t="str">
        <f t="shared" si="293"/>
        <v>2021</v>
      </c>
    </row>
    <row r="3110" spans="1:16" x14ac:dyDescent="0.3">
      <c r="A3110" s="2" t="s">
        <v>27</v>
      </c>
      <c r="B3110" s="3">
        <v>44289</v>
      </c>
      <c r="C3110" s="2" t="s">
        <v>33</v>
      </c>
      <c r="D3110" s="2" t="s">
        <v>111</v>
      </c>
      <c r="E3110" s="2" t="s">
        <v>112</v>
      </c>
      <c r="F3110" s="2" t="str">
        <f t="shared" si="288"/>
        <v>Women</v>
      </c>
      <c r="G3110" s="2" t="str">
        <f t="shared" si="289"/>
        <v xml:space="preserve"> Athletic Footwear</v>
      </c>
      <c r="H3110" s="2" t="s">
        <v>18</v>
      </c>
      <c r="I3110" s="2">
        <v>14.999999999999996</v>
      </c>
      <c r="J3110" s="2">
        <v>75</v>
      </c>
      <c r="K3110" s="2">
        <v>1124.9999999999998</v>
      </c>
      <c r="L3110" s="2" t="s">
        <v>15</v>
      </c>
      <c r="M3110" s="2">
        <f t="shared" si="290"/>
        <v>4</v>
      </c>
      <c r="N3110" s="2" t="str">
        <f t="shared" si="291"/>
        <v>Apr</v>
      </c>
      <c r="O3110" s="2" t="str">
        <f t="shared" si="292"/>
        <v>Sat</v>
      </c>
      <c r="P3110" s="2" t="str">
        <f t="shared" si="293"/>
        <v>2021</v>
      </c>
    </row>
    <row r="3111" spans="1:16" x14ac:dyDescent="0.3">
      <c r="A3111" s="2" t="s">
        <v>27</v>
      </c>
      <c r="B3111" s="3">
        <v>44289</v>
      </c>
      <c r="C3111" s="2" t="s">
        <v>33</v>
      </c>
      <c r="D3111" s="2" t="s">
        <v>111</v>
      </c>
      <c r="E3111" s="2" t="s">
        <v>112</v>
      </c>
      <c r="F3111" s="2" t="str">
        <f t="shared" si="288"/>
        <v>Men</v>
      </c>
      <c r="G3111" s="2" t="str">
        <f t="shared" si="289"/>
        <v xml:space="preserve"> Apparel</v>
      </c>
      <c r="H3111" s="2" t="s">
        <v>19</v>
      </c>
      <c r="I3111" s="2">
        <v>60</v>
      </c>
      <c r="J3111" s="2">
        <v>100</v>
      </c>
      <c r="K3111" s="2">
        <v>6000</v>
      </c>
      <c r="L3111" s="2" t="s">
        <v>15</v>
      </c>
      <c r="M3111" s="2">
        <f t="shared" si="290"/>
        <v>4</v>
      </c>
      <c r="N3111" s="2" t="str">
        <f t="shared" si="291"/>
        <v>Apr</v>
      </c>
      <c r="O3111" s="2" t="str">
        <f t="shared" si="292"/>
        <v>Sat</v>
      </c>
      <c r="P3111" s="2" t="str">
        <f t="shared" si="293"/>
        <v>2021</v>
      </c>
    </row>
    <row r="3112" spans="1:16" x14ac:dyDescent="0.3">
      <c r="A3112" s="2" t="s">
        <v>27</v>
      </c>
      <c r="B3112" s="3">
        <v>44289</v>
      </c>
      <c r="C3112" s="2" t="s">
        <v>33</v>
      </c>
      <c r="D3112" s="2" t="s">
        <v>111</v>
      </c>
      <c r="E3112" s="2" t="s">
        <v>112</v>
      </c>
      <c r="F3112" s="2" t="str">
        <f t="shared" si="288"/>
        <v>Women</v>
      </c>
      <c r="G3112" s="2" t="str">
        <f t="shared" si="289"/>
        <v xml:space="preserve"> Apparel</v>
      </c>
      <c r="H3112" s="2" t="s">
        <v>20</v>
      </c>
      <c r="I3112" s="2">
        <v>50</v>
      </c>
      <c r="J3112" s="2">
        <v>225</v>
      </c>
      <c r="K3112" s="2">
        <v>11250</v>
      </c>
      <c r="L3112" s="2" t="s">
        <v>15</v>
      </c>
      <c r="M3112" s="2">
        <f t="shared" si="290"/>
        <v>4</v>
      </c>
      <c r="N3112" s="2" t="str">
        <f t="shared" si="291"/>
        <v>Apr</v>
      </c>
      <c r="O3112" s="2" t="str">
        <f t="shared" si="292"/>
        <v>Sat</v>
      </c>
      <c r="P3112" s="2" t="str">
        <f t="shared" si="293"/>
        <v>2021</v>
      </c>
    </row>
    <row r="3113" spans="1:16" x14ac:dyDescent="0.3">
      <c r="A3113" s="2" t="s">
        <v>27</v>
      </c>
      <c r="B3113" s="3">
        <v>44320</v>
      </c>
      <c r="C3113" s="2" t="s">
        <v>33</v>
      </c>
      <c r="D3113" s="2" t="s">
        <v>111</v>
      </c>
      <c r="E3113" s="2" t="s">
        <v>112</v>
      </c>
      <c r="F3113" s="2" t="str">
        <f t="shared" si="288"/>
        <v>Men</v>
      </c>
      <c r="G3113" s="2" t="str">
        <f t="shared" si="289"/>
        <v xml:space="preserve"> Street Footwear</v>
      </c>
      <c r="H3113" s="2" t="s">
        <v>14</v>
      </c>
      <c r="I3113" s="2">
        <v>60</v>
      </c>
      <c r="J3113" s="2">
        <v>495</v>
      </c>
      <c r="K3113" s="2">
        <v>29700</v>
      </c>
      <c r="L3113" s="2" t="s">
        <v>15</v>
      </c>
      <c r="M3113" s="2">
        <f t="shared" si="290"/>
        <v>5</v>
      </c>
      <c r="N3113" s="2" t="str">
        <f t="shared" si="291"/>
        <v>May</v>
      </c>
      <c r="O3113" s="2" t="str">
        <f t="shared" si="292"/>
        <v>Tue</v>
      </c>
      <c r="P3113" s="2" t="str">
        <f t="shared" si="293"/>
        <v>2021</v>
      </c>
    </row>
    <row r="3114" spans="1:16" x14ac:dyDescent="0.3">
      <c r="A3114" s="2" t="s">
        <v>27</v>
      </c>
      <c r="B3114" s="3">
        <v>44320</v>
      </c>
      <c r="C3114" s="2" t="s">
        <v>33</v>
      </c>
      <c r="D3114" s="2" t="s">
        <v>111</v>
      </c>
      <c r="E3114" s="2" t="s">
        <v>112</v>
      </c>
      <c r="F3114" s="2" t="str">
        <f t="shared" si="288"/>
        <v>Men</v>
      </c>
      <c r="G3114" s="2" t="str">
        <f t="shared" si="289"/>
        <v xml:space="preserve"> Athletic Footwear</v>
      </c>
      <c r="H3114" s="2" t="s">
        <v>16</v>
      </c>
      <c r="I3114" s="2">
        <v>40</v>
      </c>
      <c r="J3114" s="2">
        <v>200</v>
      </c>
      <c r="K3114" s="2">
        <v>8000</v>
      </c>
      <c r="L3114" s="2" t="s">
        <v>15</v>
      </c>
      <c r="M3114" s="2">
        <f t="shared" si="290"/>
        <v>5</v>
      </c>
      <c r="N3114" s="2" t="str">
        <f t="shared" si="291"/>
        <v>May</v>
      </c>
      <c r="O3114" s="2" t="str">
        <f t="shared" si="292"/>
        <v>Tue</v>
      </c>
      <c r="P3114" s="2" t="str">
        <f t="shared" si="293"/>
        <v>2021</v>
      </c>
    </row>
    <row r="3115" spans="1:16" x14ac:dyDescent="0.3">
      <c r="A3115" s="2" t="s">
        <v>27</v>
      </c>
      <c r="B3115" s="3">
        <v>44320</v>
      </c>
      <c r="C3115" s="2" t="s">
        <v>33</v>
      </c>
      <c r="D3115" s="2" t="s">
        <v>111</v>
      </c>
      <c r="E3115" s="2" t="s">
        <v>112</v>
      </c>
      <c r="F3115" s="2" t="str">
        <f t="shared" si="288"/>
        <v>Women</v>
      </c>
      <c r="G3115" s="2" t="str">
        <f t="shared" si="289"/>
        <v xml:space="preserve"> Street Footwear</v>
      </c>
      <c r="H3115" s="2" t="s">
        <v>17</v>
      </c>
      <c r="I3115" s="2">
        <v>35</v>
      </c>
      <c r="J3115" s="2">
        <v>175</v>
      </c>
      <c r="K3115" s="2">
        <v>6125</v>
      </c>
      <c r="L3115" s="2" t="s">
        <v>15</v>
      </c>
      <c r="M3115" s="2">
        <f t="shared" si="290"/>
        <v>5</v>
      </c>
      <c r="N3115" s="2" t="str">
        <f t="shared" si="291"/>
        <v>May</v>
      </c>
      <c r="O3115" s="2" t="str">
        <f t="shared" si="292"/>
        <v>Tue</v>
      </c>
      <c r="P3115" s="2" t="str">
        <f t="shared" si="293"/>
        <v>2021</v>
      </c>
    </row>
    <row r="3116" spans="1:16" x14ac:dyDescent="0.3">
      <c r="A3116" s="2" t="s">
        <v>27</v>
      </c>
      <c r="B3116" s="3">
        <v>44320</v>
      </c>
      <c r="C3116" s="2" t="s">
        <v>33</v>
      </c>
      <c r="D3116" s="2" t="s">
        <v>111</v>
      </c>
      <c r="E3116" s="2" t="s">
        <v>112</v>
      </c>
      <c r="F3116" s="2" t="str">
        <f t="shared" si="288"/>
        <v>Women</v>
      </c>
      <c r="G3116" s="2" t="str">
        <f t="shared" si="289"/>
        <v xml:space="preserve"> Athletic Footwear</v>
      </c>
      <c r="H3116" s="2" t="s">
        <v>18</v>
      </c>
      <c r="I3116" s="2">
        <v>35</v>
      </c>
      <c r="J3116" s="2">
        <v>150</v>
      </c>
      <c r="K3116" s="2">
        <v>5250</v>
      </c>
      <c r="L3116" s="2" t="s">
        <v>15</v>
      </c>
      <c r="M3116" s="2">
        <f t="shared" si="290"/>
        <v>5</v>
      </c>
      <c r="N3116" s="2" t="str">
        <f t="shared" si="291"/>
        <v>May</v>
      </c>
      <c r="O3116" s="2" t="str">
        <f t="shared" si="292"/>
        <v>Tue</v>
      </c>
      <c r="P3116" s="2" t="str">
        <f t="shared" si="293"/>
        <v>2021</v>
      </c>
    </row>
    <row r="3117" spans="1:16" x14ac:dyDescent="0.3">
      <c r="A3117" s="2" t="s">
        <v>27</v>
      </c>
      <c r="B3117" s="3">
        <v>44320</v>
      </c>
      <c r="C3117" s="2" t="s">
        <v>33</v>
      </c>
      <c r="D3117" s="2" t="s">
        <v>111</v>
      </c>
      <c r="E3117" s="2" t="s">
        <v>112</v>
      </c>
      <c r="F3117" s="2" t="str">
        <f t="shared" si="288"/>
        <v>Men</v>
      </c>
      <c r="G3117" s="2" t="str">
        <f t="shared" si="289"/>
        <v xml:space="preserve"> Apparel</v>
      </c>
      <c r="H3117" s="2" t="s">
        <v>19</v>
      </c>
      <c r="I3117" s="2">
        <v>44.999999999999993</v>
      </c>
      <c r="J3117" s="2">
        <v>175</v>
      </c>
      <c r="K3117" s="2">
        <v>7874.9999999999991</v>
      </c>
      <c r="L3117" s="2" t="s">
        <v>15</v>
      </c>
      <c r="M3117" s="2">
        <f t="shared" si="290"/>
        <v>5</v>
      </c>
      <c r="N3117" s="2" t="str">
        <f t="shared" si="291"/>
        <v>May</v>
      </c>
      <c r="O3117" s="2" t="str">
        <f t="shared" si="292"/>
        <v>Tue</v>
      </c>
      <c r="P3117" s="2" t="str">
        <f t="shared" si="293"/>
        <v>2021</v>
      </c>
    </row>
    <row r="3118" spans="1:16" x14ac:dyDescent="0.3">
      <c r="A3118" s="2" t="s">
        <v>27</v>
      </c>
      <c r="B3118" s="3">
        <v>44320</v>
      </c>
      <c r="C3118" s="2" t="s">
        <v>33</v>
      </c>
      <c r="D3118" s="2" t="s">
        <v>111</v>
      </c>
      <c r="E3118" s="2" t="s">
        <v>112</v>
      </c>
      <c r="F3118" s="2" t="str">
        <f t="shared" si="288"/>
        <v>Women</v>
      </c>
      <c r="G3118" s="2" t="str">
        <f t="shared" si="289"/>
        <v xml:space="preserve"> Apparel</v>
      </c>
      <c r="H3118" s="2" t="s">
        <v>20</v>
      </c>
      <c r="I3118" s="2">
        <v>49.999999999999993</v>
      </c>
      <c r="J3118" s="2">
        <v>300</v>
      </c>
      <c r="K3118" s="2">
        <v>14999.999999999998</v>
      </c>
      <c r="L3118" s="2" t="s">
        <v>15</v>
      </c>
      <c r="M3118" s="2">
        <f t="shared" si="290"/>
        <v>5</v>
      </c>
      <c r="N3118" s="2" t="str">
        <f t="shared" si="291"/>
        <v>May</v>
      </c>
      <c r="O3118" s="2" t="str">
        <f t="shared" si="292"/>
        <v>Tue</v>
      </c>
      <c r="P3118" s="2" t="str">
        <f t="shared" si="293"/>
        <v>2021</v>
      </c>
    </row>
    <row r="3119" spans="1:16" x14ac:dyDescent="0.3">
      <c r="A3119" s="2" t="s">
        <v>27</v>
      </c>
      <c r="B3119" s="3">
        <v>44350</v>
      </c>
      <c r="C3119" s="2" t="s">
        <v>33</v>
      </c>
      <c r="D3119" s="2" t="s">
        <v>111</v>
      </c>
      <c r="E3119" s="2" t="s">
        <v>112</v>
      </c>
      <c r="F3119" s="2" t="str">
        <f t="shared" si="288"/>
        <v>Men</v>
      </c>
      <c r="G3119" s="2" t="str">
        <f t="shared" si="289"/>
        <v xml:space="preserve"> Street Footwear</v>
      </c>
      <c r="H3119" s="2" t="s">
        <v>14</v>
      </c>
      <c r="I3119" s="2">
        <v>35</v>
      </c>
      <c r="J3119" s="2">
        <v>550</v>
      </c>
      <c r="K3119" s="2">
        <v>19250</v>
      </c>
      <c r="L3119" s="2" t="s">
        <v>15</v>
      </c>
      <c r="M3119" s="2">
        <f t="shared" si="290"/>
        <v>6</v>
      </c>
      <c r="N3119" s="2" t="str">
        <f t="shared" si="291"/>
        <v>Jun</v>
      </c>
      <c r="O3119" s="2" t="str">
        <f t="shared" si="292"/>
        <v>Thu</v>
      </c>
      <c r="P3119" s="2" t="str">
        <f t="shared" si="293"/>
        <v>2021</v>
      </c>
    </row>
    <row r="3120" spans="1:16" x14ac:dyDescent="0.3">
      <c r="A3120" s="2" t="s">
        <v>27</v>
      </c>
      <c r="B3120" s="3">
        <v>44350</v>
      </c>
      <c r="C3120" s="2" t="s">
        <v>33</v>
      </c>
      <c r="D3120" s="2" t="s">
        <v>111</v>
      </c>
      <c r="E3120" s="2" t="s">
        <v>112</v>
      </c>
      <c r="F3120" s="2" t="str">
        <f t="shared" si="288"/>
        <v>Men</v>
      </c>
      <c r="G3120" s="2" t="str">
        <f t="shared" si="289"/>
        <v xml:space="preserve"> Athletic Footwear</v>
      </c>
      <c r="H3120" s="2" t="s">
        <v>16</v>
      </c>
      <c r="I3120" s="2">
        <v>30.000000000000011</v>
      </c>
      <c r="J3120" s="2">
        <v>300</v>
      </c>
      <c r="K3120" s="2">
        <v>9000.0000000000036</v>
      </c>
      <c r="L3120" s="2" t="s">
        <v>15</v>
      </c>
      <c r="M3120" s="2">
        <f t="shared" si="290"/>
        <v>6</v>
      </c>
      <c r="N3120" s="2" t="str">
        <f t="shared" si="291"/>
        <v>Jun</v>
      </c>
      <c r="O3120" s="2" t="str">
        <f t="shared" si="292"/>
        <v>Thu</v>
      </c>
      <c r="P3120" s="2" t="str">
        <f t="shared" si="293"/>
        <v>2021</v>
      </c>
    </row>
    <row r="3121" spans="1:16" x14ac:dyDescent="0.3">
      <c r="A3121" s="2" t="s">
        <v>27</v>
      </c>
      <c r="B3121" s="3">
        <v>44350</v>
      </c>
      <c r="C3121" s="2" t="s">
        <v>33</v>
      </c>
      <c r="D3121" s="2" t="s">
        <v>111</v>
      </c>
      <c r="E3121" s="2" t="s">
        <v>112</v>
      </c>
      <c r="F3121" s="2" t="str">
        <f t="shared" si="288"/>
        <v>Women</v>
      </c>
      <c r="G3121" s="2" t="str">
        <f t="shared" si="289"/>
        <v xml:space="preserve"> Street Footwear</v>
      </c>
      <c r="H3121" s="2" t="s">
        <v>17</v>
      </c>
      <c r="I3121" s="2">
        <v>25.000000000000007</v>
      </c>
      <c r="J3121" s="2">
        <v>200</v>
      </c>
      <c r="K3121" s="2">
        <v>5000.0000000000018</v>
      </c>
      <c r="L3121" s="2" t="s">
        <v>15</v>
      </c>
      <c r="M3121" s="2">
        <f t="shared" si="290"/>
        <v>6</v>
      </c>
      <c r="N3121" s="2" t="str">
        <f t="shared" si="291"/>
        <v>Jun</v>
      </c>
      <c r="O3121" s="2" t="str">
        <f t="shared" si="292"/>
        <v>Thu</v>
      </c>
      <c r="P3121" s="2" t="str">
        <f t="shared" si="293"/>
        <v>2021</v>
      </c>
    </row>
    <row r="3122" spans="1:16" x14ac:dyDescent="0.3">
      <c r="A3122" s="2" t="s">
        <v>27</v>
      </c>
      <c r="B3122" s="3">
        <v>44350</v>
      </c>
      <c r="C3122" s="2" t="s">
        <v>33</v>
      </c>
      <c r="D3122" s="2" t="s">
        <v>111</v>
      </c>
      <c r="E3122" s="2" t="s">
        <v>112</v>
      </c>
      <c r="F3122" s="2" t="str">
        <f t="shared" si="288"/>
        <v>Women</v>
      </c>
      <c r="G3122" s="2" t="str">
        <f t="shared" si="289"/>
        <v xml:space="preserve"> Athletic Footwear</v>
      </c>
      <c r="H3122" s="2" t="s">
        <v>18</v>
      </c>
      <c r="I3122" s="2">
        <v>25.000000000000007</v>
      </c>
      <c r="J3122" s="2">
        <v>175</v>
      </c>
      <c r="K3122" s="2">
        <v>4375.0000000000009</v>
      </c>
      <c r="L3122" s="2" t="s">
        <v>15</v>
      </c>
      <c r="M3122" s="2">
        <f t="shared" si="290"/>
        <v>6</v>
      </c>
      <c r="N3122" s="2" t="str">
        <f t="shared" si="291"/>
        <v>Jun</v>
      </c>
      <c r="O3122" s="2" t="str">
        <f t="shared" si="292"/>
        <v>Thu</v>
      </c>
      <c r="P3122" s="2" t="str">
        <f t="shared" si="293"/>
        <v>2021</v>
      </c>
    </row>
    <row r="3123" spans="1:16" x14ac:dyDescent="0.3">
      <c r="A3123" s="2" t="s">
        <v>27</v>
      </c>
      <c r="B3123" s="3">
        <v>44350</v>
      </c>
      <c r="C3123" s="2" t="s">
        <v>33</v>
      </c>
      <c r="D3123" s="2" t="s">
        <v>111</v>
      </c>
      <c r="E3123" s="2" t="s">
        <v>112</v>
      </c>
      <c r="F3123" s="2" t="str">
        <f t="shared" si="288"/>
        <v>Men</v>
      </c>
      <c r="G3123" s="2" t="str">
        <f t="shared" si="289"/>
        <v xml:space="preserve"> Apparel</v>
      </c>
      <c r="H3123" s="2" t="s">
        <v>19</v>
      </c>
      <c r="I3123" s="2">
        <v>35</v>
      </c>
      <c r="J3123" s="2">
        <v>175</v>
      </c>
      <c r="K3123" s="2">
        <v>6125</v>
      </c>
      <c r="L3123" s="2" t="s">
        <v>15</v>
      </c>
      <c r="M3123" s="2">
        <f t="shared" si="290"/>
        <v>6</v>
      </c>
      <c r="N3123" s="2" t="str">
        <f t="shared" si="291"/>
        <v>Jun</v>
      </c>
      <c r="O3123" s="2" t="str">
        <f t="shared" si="292"/>
        <v>Thu</v>
      </c>
      <c r="P3123" s="2" t="str">
        <f t="shared" si="293"/>
        <v>2021</v>
      </c>
    </row>
    <row r="3124" spans="1:16" x14ac:dyDescent="0.3">
      <c r="A3124" s="2" t="s">
        <v>27</v>
      </c>
      <c r="B3124" s="3">
        <v>44350</v>
      </c>
      <c r="C3124" s="2" t="s">
        <v>33</v>
      </c>
      <c r="D3124" s="2" t="s">
        <v>111</v>
      </c>
      <c r="E3124" s="2" t="s">
        <v>112</v>
      </c>
      <c r="F3124" s="2" t="str">
        <f t="shared" si="288"/>
        <v>Women</v>
      </c>
      <c r="G3124" s="2" t="str">
        <f t="shared" si="289"/>
        <v xml:space="preserve"> Apparel</v>
      </c>
      <c r="H3124" s="2" t="s">
        <v>20</v>
      </c>
      <c r="I3124" s="2">
        <v>55.000000000000007</v>
      </c>
      <c r="J3124" s="2">
        <v>325</v>
      </c>
      <c r="K3124" s="2">
        <v>17875.000000000004</v>
      </c>
      <c r="L3124" s="2" t="s">
        <v>15</v>
      </c>
      <c r="M3124" s="2">
        <f t="shared" si="290"/>
        <v>6</v>
      </c>
      <c r="N3124" s="2" t="str">
        <f t="shared" si="291"/>
        <v>Jun</v>
      </c>
      <c r="O3124" s="2" t="str">
        <f t="shared" si="292"/>
        <v>Thu</v>
      </c>
      <c r="P3124" s="2" t="str">
        <f t="shared" si="293"/>
        <v>2021</v>
      </c>
    </row>
    <row r="3125" spans="1:16" x14ac:dyDescent="0.3">
      <c r="A3125" s="2" t="s">
        <v>27</v>
      </c>
      <c r="B3125" s="3">
        <v>44379</v>
      </c>
      <c r="C3125" s="2" t="s">
        <v>33</v>
      </c>
      <c r="D3125" s="2" t="s">
        <v>111</v>
      </c>
      <c r="E3125" s="2" t="s">
        <v>112</v>
      </c>
      <c r="F3125" s="2" t="str">
        <f t="shared" si="288"/>
        <v>Men</v>
      </c>
      <c r="G3125" s="2" t="str">
        <f t="shared" si="289"/>
        <v xml:space="preserve"> Street Footwear</v>
      </c>
      <c r="H3125" s="2" t="s">
        <v>14</v>
      </c>
      <c r="I3125" s="2">
        <v>50</v>
      </c>
      <c r="J3125" s="2">
        <v>550</v>
      </c>
      <c r="K3125" s="2">
        <v>27500</v>
      </c>
      <c r="L3125" s="2" t="s">
        <v>15</v>
      </c>
      <c r="M3125" s="2">
        <f t="shared" si="290"/>
        <v>7</v>
      </c>
      <c r="N3125" s="2" t="str">
        <f t="shared" si="291"/>
        <v>Jul</v>
      </c>
      <c r="O3125" s="2" t="str">
        <f t="shared" si="292"/>
        <v>Fri</v>
      </c>
      <c r="P3125" s="2" t="str">
        <f t="shared" si="293"/>
        <v>2021</v>
      </c>
    </row>
    <row r="3126" spans="1:16" x14ac:dyDescent="0.3">
      <c r="A3126" s="2" t="s">
        <v>27</v>
      </c>
      <c r="B3126" s="3">
        <v>44379</v>
      </c>
      <c r="C3126" s="2" t="s">
        <v>33</v>
      </c>
      <c r="D3126" s="2" t="s">
        <v>111</v>
      </c>
      <c r="E3126" s="2" t="s">
        <v>112</v>
      </c>
      <c r="F3126" s="2" t="str">
        <f t="shared" si="288"/>
        <v>Men</v>
      </c>
      <c r="G3126" s="2" t="str">
        <f t="shared" si="289"/>
        <v xml:space="preserve"> Athletic Footwear</v>
      </c>
      <c r="H3126" s="2" t="s">
        <v>16</v>
      </c>
      <c r="I3126" s="2">
        <v>45.000000000000007</v>
      </c>
      <c r="J3126" s="2">
        <v>300</v>
      </c>
      <c r="K3126" s="2">
        <v>13500.000000000002</v>
      </c>
      <c r="L3126" s="2" t="s">
        <v>15</v>
      </c>
      <c r="M3126" s="2">
        <f t="shared" si="290"/>
        <v>7</v>
      </c>
      <c r="N3126" s="2" t="str">
        <f t="shared" si="291"/>
        <v>Jul</v>
      </c>
      <c r="O3126" s="2" t="str">
        <f t="shared" si="292"/>
        <v>Fri</v>
      </c>
      <c r="P3126" s="2" t="str">
        <f t="shared" si="293"/>
        <v>2021</v>
      </c>
    </row>
    <row r="3127" spans="1:16" x14ac:dyDescent="0.3">
      <c r="A3127" s="2" t="s">
        <v>27</v>
      </c>
      <c r="B3127" s="3">
        <v>44379</v>
      </c>
      <c r="C3127" s="2" t="s">
        <v>33</v>
      </c>
      <c r="D3127" s="2" t="s">
        <v>111</v>
      </c>
      <c r="E3127" s="2" t="s">
        <v>112</v>
      </c>
      <c r="F3127" s="2" t="str">
        <f t="shared" si="288"/>
        <v>Women</v>
      </c>
      <c r="G3127" s="2" t="str">
        <f t="shared" si="289"/>
        <v xml:space="preserve"> Street Footwear</v>
      </c>
      <c r="H3127" s="2" t="s">
        <v>17</v>
      </c>
      <c r="I3127" s="2">
        <v>40</v>
      </c>
      <c r="J3127" s="2">
        <v>225</v>
      </c>
      <c r="K3127" s="2">
        <v>9000</v>
      </c>
      <c r="L3127" s="2" t="s">
        <v>15</v>
      </c>
      <c r="M3127" s="2">
        <f t="shared" si="290"/>
        <v>7</v>
      </c>
      <c r="N3127" s="2" t="str">
        <f t="shared" si="291"/>
        <v>Jul</v>
      </c>
      <c r="O3127" s="2" t="str">
        <f t="shared" si="292"/>
        <v>Fri</v>
      </c>
      <c r="P3127" s="2" t="str">
        <f t="shared" si="293"/>
        <v>2021</v>
      </c>
    </row>
    <row r="3128" spans="1:16" x14ac:dyDescent="0.3">
      <c r="A3128" s="2" t="s">
        <v>27</v>
      </c>
      <c r="B3128" s="3">
        <v>44379</v>
      </c>
      <c r="C3128" s="2" t="s">
        <v>33</v>
      </c>
      <c r="D3128" s="2" t="s">
        <v>111</v>
      </c>
      <c r="E3128" s="2" t="s">
        <v>112</v>
      </c>
      <c r="F3128" s="2" t="str">
        <f t="shared" si="288"/>
        <v>Women</v>
      </c>
      <c r="G3128" s="2" t="str">
        <f t="shared" si="289"/>
        <v xml:space="preserve"> Athletic Footwear</v>
      </c>
      <c r="H3128" s="2" t="s">
        <v>18</v>
      </c>
      <c r="I3128" s="2">
        <v>40</v>
      </c>
      <c r="J3128" s="2">
        <v>175</v>
      </c>
      <c r="K3128" s="2">
        <v>7000</v>
      </c>
      <c r="L3128" s="2" t="s">
        <v>15</v>
      </c>
      <c r="M3128" s="2">
        <f t="shared" si="290"/>
        <v>7</v>
      </c>
      <c r="N3128" s="2" t="str">
        <f t="shared" si="291"/>
        <v>Jul</v>
      </c>
      <c r="O3128" s="2" t="str">
        <f t="shared" si="292"/>
        <v>Fri</v>
      </c>
      <c r="P3128" s="2" t="str">
        <f t="shared" si="293"/>
        <v>2021</v>
      </c>
    </row>
    <row r="3129" spans="1:16" x14ac:dyDescent="0.3">
      <c r="A3129" s="2" t="s">
        <v>27</v>
      </c>
      <c r="B3129" s="3">
        <v>44379</v>
      </c>
      <c r="C3129" s="2" t="s">
        <v>33</v>
      </c>
      <c r="D3129" s="2" t="s">
        <v>111</v>
      </c>
      <c r="E3129" s="2" t="s">
        <v>112</v>
      </c>
      <c r="F3129" s="2" t="str">
        <f t="shared" si="288"/>
        <v>Men</v>
      </c>
      <c r="G3129" s="2" t="str">
        <f t="shared" si="289"/>
        <v xml:space="preserve"> Apparel</v>
      </c>
      <c r="H3129" s="2" t="s">
        <v>19</v>
      </c>
      <c r="I3129" s="2">
        <v>50</v>
      </c>
      <c r="J3129" s="2">
        <v>200</v>
      </c>
      <c r="K3129" s="2">
        <v>10000</v>
      </c>
      <c r="L3129" s="2" t="s">
        <v>15</v>
      </c>
      <c r="M3129" s="2">
        <f t="shared" si="290"/>
        <v>7</v>
      </c>
      <c r="N3129" s="2" t="str">
        <f t="shared" si="291"/>
        <v>Jul</v>
      </c>
      <c r="O3129" s="2" t="str">
        <f t="shared" si="292"/>
        <v>Fri</v>
      </c>
      <c r="P3129" s="2" t="str">
        <f t="shared" si="293"/>
        <v>2021</v>
      </c>
    </row>
    <row r="3130" spans="1:16" x14ac:dyDescent="0.3">
      <c r="A3130" s="2" t="s">
        <v>27</v>
      </c>
      <c r="B3130" s="3">
        <v>44379</v>
      </c>
      <c r="C3130" s="2" t="s">
        <v>33</v>
      </c>
      <c r="D3130" s="2" t="s">
        <v>111</v>
      </c>
      <c r="E3130" s="2" t="s">
        <v>112</v>
      </c>
      <c r="F3130" s="2" t="str">
        <f t="shared" si="288"/>
        <v>Women</v>
      </c>
      <c r="G3130" s="2" t="str">
        <f t="shared" si="289"/>
        <v xml:space="preserve"> Apparel</v>
      </c>
      <c r="H3130" s="2" t="s">
        <v>20</v>
      </c>
      <c r="I3130" s="2">
        <v>55.000000000000007</v>
      </c>
      <c r="J3130" s="2">
        <v>375</v>
      </c>
      <c r="K3130" s="2">
        <v>20625.000000000004</v>
      </c>
      <c r="L3130" s="2" t="s">
        <v>15</v>
      </c>
      <c r="M3130" s="2">
        <f t="shared" si="290"/>
        <v>7</v>
      </c>
      <c r="N3130" s="2" t="str">
        <f t="shared" si="291"/>
        <v>Jul</v>
      </c>
      <c r="O3130" s="2" t="str">
        <f t="shared" si="292"/>
        <v>Fri</v>
      </c>
      <c r="P3130" s="2" t="str">
        <f t="shared" si="293"/>
        <v>2021</v>
      </c>
    </row>
    <row r="3131" spans="1:16" x14ac:dyDescent="0.3">
      <c r="A3131" s="2" t="s">
        <v>27</v>
      </c>
      <c r="B3131" s="3">
        <v>44411</v>
      </c>
      <c r="C3131" s="2" t="s">
        <v>33</v>
      </c>
      <c r="D3131" s="2" t="s">
        <v>111</v>
      </c>
      <c r="E3131" s="2" t="s">
        <v>112</v>
      </c>
      <c r="F3131" s="2" t="str">
        <f t="shared" si="288"/>
        <v>Men</v>
      </c>
      <c r="G3131" s="2" t="str">
        <f t="shared" si="289"/>
        <v xml:space="preserve"> Street Footwear</v>
      </c>
      <c r="H3131" s="2" t="s">
        <v>14</v>
      </c>
      <c r="I3131" s="2">
        <v>50</v>
      </c>
      <c r="J3131" s="2">
        <v>525</v>
      </c>
      <c r="K3131" s="2">
        <v>26250</v>
      </c>
      <c r="L3131" s="2" t="s">
        <v>15</v>
      </c>
      <c r="M3131" s="2">
        <f t="shared" si="290"/>
        <v>8</v>
      </c>
      <c r="N3131" s="2" t="str">
        <f t="shared" si="291"/>
        <v>Aug</v>
      </c>
      <c r="O3131" s="2" t="str">
        <f t="shared" si="292"/>
        <v>Tue</v>
      </c>
      <c r="P3131" s="2" t="str">
        <f t="shared" si="293"/>
        <v>2021</v>
      </c>
    </row>
    <row r="3132" spans="1:16" x14ac:dyDescent="0.3">
      <c r="A3132" s="2" t="s">
        <v>27</v>
      </c>
      <c r="B3132" s="3">
        <v>44411</v>
      </c>
      <c r="C3132" s="2" t="s">
        <v>33</v>
      </c>
      <c r="D3132" s="2" t="s">
        <v>111</v>
      </c>
      <c r="E3132" s="2" t="s">
        <v>112</v>
      </c>
      <c r="F3132" s="2" t="str">
        <f t="shared" si="288"/>
        <v>Men</v>
      </c>
      <c r="G3132" s="2" t="str">
        <f t="shared" si="289"/>
        <v xml:space="preserve"> Athletic Footwear</v>
      </c>
      <c r="H3132" s="2" t="s">
        <v>16</v>
      </c>
      <c r="I3132" s="2">
        <v>45.000000000000007</v>
      </c>
      <c r="J3132" s="2">
        <v>300</v>
      </c>
      <c r="K3132" s="2">
        <v>13500.000000000002</v>
      </c>
      <c r="L3132" s="2" t="s">
        <v>15</v>
      </c>
      <c r="M3132" s="2">
        <f t="shared" si="290"/>
        <v>8</v>
      </c>
      <c r="N3132" s="2" t="str">
        <f t="shared" si="291"/>
        <v>Aug</v>
      </c>
      <c r="O3132" s="2" t="str">
        <f t="shared" si="292"/>
        <v>Tue</v>
      </c>
      <c r="P3132" s="2" t="str">
        <f t="shared" si="293"/>
        <v>2021</v>
      </c>
    </row>
    <row r="3133" spans="1:16" x14ac:dyDescent="0.3">
      <c r="A3133" s="2" t="s">
        <v>27</v>
      </c>
      <c r="B3133" s="3">
        <v>44411</v>
      </c>
      <c r="C3133" s="2" t="s">
        <v>33</v>
      </c>
      <c r="D3133" s="2" t="s">
        <v>111</v>
      </c>
      <c r="E3133" s="2" t="s">
        <v>112</v>
      </c>
      <c r="F3133" s="2" t="str">
        <f t="shared" si="288"/>
        <v>Women</v>
      </c>
      <c r="G3133" s="2" t="str">
        <f t="shared" si="289"/>
        <v xml:space="preserve"> Street Footwear</v>
      </c>
      <c r="H3133" s="2" t="s">
        <v>17</v>
      </c>
      <c r="I3133" s="2">
        <v>40</v>
      </c>
      <c r="J3133" s="2">
        <v>225</v>
      </c>
      <c r="K3133" s="2">
        <v>9000</v>
      </c>
      <c r="L3133" s="2" t="s">
        <v>15</v>
      </c>
      <c r="M3133" s="2">
        <f t="shared" si="290"/>
        <v>8</v>
      </c>
      <c r="N3133" s="2" t="str">
        <f t="shared" si="291"/>
        <v>Aug</v>
      </c>
      <c r="O3133" s="2" t="str">
        <f t="shared" si="292"/>
        <v>Tue</v>
      </c>
      <c r="P3133" s="2" t="str">
        <f t="shared" si="293"/>
        <v>2021</v>
      </c>
    </row>
    <row r="3134" spans="1:16" x14ac:dyDescent="0.3">
      <c r="A3134" s="2" t="s">
        <v>27</v>
      </c>
      <c r="B3134" s="3">
        <v>44411</v>
      </c>
      <c r="C3134" s="2" t="s">
        <v>33</v>
      </c>
      <c r="D3134" s="2" t="s">
        <v>111</v>
      </c>
      <c r="E3134" s="2" t="s">
        <v>112</v>
      </c>
      <c r="F3134" s="2" t="str">
        <f t="shared" si="288"/>
        <v>Women</v>
      </c>
      <c r="G3134" s="2" t="str">
        <f t="shared" si="289"/>
        <v xml:space="preserve"> Athletic Footwear</v>
      </c>
      <c r="H3134" s="2" t="s">
        <v>18</v>
      </c>
      <c r="I3134" s="2">
        <v>40</v>
      </c>
      <c r="J3134" s="2">
        <v>200</v>
      </c>
      <c r="K3134" s="2">
        <v>8000</v>
      </c>
      <c r="L3134" s="2" t="s">
        <v>15</v>
      </c>
      <c r="M3134" s="2">
        <f t="shared" si="290"/>
        <v>8</v>
      </c>
      <c r="N3134" s="2" t="str">
        <f t="shared" si="291"/>
        <v>Aug</v>
      </c>
      <c r="O3134" s="2" t="str">
        <f t="shared" si="292"/>
        <v>Tue</v>
      </c>
      <c r="P3134" s="2" t="str">
        <f t="shared" si="293"/>
        <v>2021</v>
      </c>
    </row>
    <row r="3135" spans="1:16" x14ac:dyDescent="0.3">
      <c r="A3135" s="2" t="s">
        <v>27</v>
      </c>
      <c r="B3135" s="3">
        <v>44411</v>
      </c>
      <c r="C3135" s="2" t="s">
        <v>33</v>
      </c>
      <c r="D3135" s="2" t="s">
        <v>111</v>
      </c>
      <c r="E3135" s="2" t="s">
        <v>112</v>
      </c>
      <c r="F3135" s="2" t="str">
        <f t="shared" si="288"/>
        <v>Men</v>
      </c>
      <c r="G3135" s="2" t="str">
        <f t="shared" si="289"/>
        <v xml:space="preserve"> Apparel</v>
      </c>
      <c r="H3135" s="2" t="s">
        <v>19</v>
      </c>
      <c r="I3135" s="2">
        <v>50</v>
      </c>
      <c r="J3135" s="2">
        <v>175</v>
      </c>
      <c r="K3135" s="2">
        <v>8750</v>
      </c>
      <c r="L3135" s="2" t="s">
        <v>15</v>
      </c>
      <c r="M3135" s="2">
        <f t="shared" si="290"/>
        <v>8</v>
      </c>
      <c r="N3135" s="2" t="str">
        <f t="shared" si="291"/>
        <v>Aug</v>
      </c>
      <c r="O3135" s="2" t="str">
        <f t="shared" si="292"/>
        <v>Tue</v>
      </c>
      <c r="P3135" s="2" t="str">
        <f t="shared" si="293"/>
        <v>2021</v>
      </c>
    </row>
    <row r="3136" spans="1:16" x14ac:dyDescent="0.3">
      <c r="A3136" s="2" t="s">
        <v>27</v>
      </c>
      <c r="B3136" s="3">
        <v>44411</v>
      </c>
      <c r="C3136" s="2" t="s">
        <v>33</v>
      </c>
      <c r="D3136" s="2" t="s">
        <v>111</v>
      </c>
      <c r="E3136" s="2" t="s">
        <v>112</v>
      </c>
      <c r="F3136" s="2" t="str">
        <f t="shared" si="288"/>
        <v>Women</v>
      </c>
      <c r="G3136" s="2" t="str">
        <f t="shared" si="289"/>
        <v xml:space="preserve"> Apparel</v>
      </c>
      <c r="H3136" s="2" t="s">
        <v>20</v>
      </c>
      <c r="I3136" s="2">
        <v>55.000000000000007</v>
      </c>
      <c r="J3136" s="2">
        <v>350</v>
      </c>
      <c r="K3136" s="2">
        <v>19250.000000000004</v>
      </c>
      <c r="L3136" s="2" t="s">
        <v>15</v>
      </c>
      <c r="M3136" s="2">
        <f t="shared" si="290"/>
        <v>8</v>
      </c>
      <c r="N3136" s="2" t="str">
        <f t="shared" si="291"/>
        <v>Aug</v>
      </c>
      <c r="O3136" s="2" t="str">
        <f t="shared" si="292"/>
        <v>Tue</v>
      </c>
      <c r="P3136" s="2" t="str">
        <f t="shared" si="293"/>
        <v>2021</v>
      </c>
    </row>
    <row r="3137" spans="1:16" x14ac:dyDescent="0.3">
      <c r="A3137" s="2" t="s">
        <v>27</v>
      </c>
      <c r="B3137" s="3">
        <v>44443</v>
      </c>
      <c r="C3137" s="2" t="s">
        <v>33</v>
      </c>
      <c r="D3137" s="2" t="s">
        <v>111</v>
      </c>
      <c r="E3137" s="2" t="s">
        <v>112</v>
      </c>
      <c r="F3137" s="2" t="str">
        <f t="shared" si="288"/>
        <v>Men</v>
      </c>
      <c r="G3137" s="2" t="str">
        <f t="shared" si="289"/>
        <v xml:space="preserve"> Street Footwear</v>
      </c>
      <c r="H3137" s="2" t="s">
        <v>14</v>
      </c>
      <c r="I3137" s="2">
        <v>35</v>
      </c>
      <c r="J3137" s="2">
        <v>475</v>
      </c>
      <c r="K3137" s="2">
        <v>16625</v>
      </c>
      <c r="L3137" s="2" t="s">
        <v>15</v>
      </c>
      <c r="M3137" s="2">
        <f t="shared" si="290"/>
        <v>9</v>
      </c>
      <c r="N3137" s="2" t="str">
        <f t="shared" si="291"/>
        <v>Sep</v>
      </c>
      <c r="O3137" s="2" t="str">
        <f t="shared" si="292"/>
        <v>Sat</v>
      </c>
      <c r="P3137" s="2" t="str">
        <f t="shared" si="293"/>
        <v>2021</v>
      </c>
    </row>
    <row r="3138" spans="1:16" x14ac:dyDescent="0.3">
      <c r="A3138" s="2" t="s">
        <v>27</v>
      </c>
      <c r="B3138" s="3">
        <v>44443</v>
      </c>
      <c r="C3138" s="2" t="s">
        <v>33</v>
      </c>
      <c r="D3138" s="2" t="s">
        <v>111</v>
      </c>
      <c r="E3138" s="2" t="s">
        <v>112</v>
      </c>
      <c r="F3138" s="2" t="str">
        <f t="shared" ref="F3138:F3201" si="294">MID(H3138, 1, FIND("'", H3138) - 1)</f>
        <v>Men</v>
      </c>
      <c r="G3138" s="2" t="str">
        <f t="shared" ref="G3138:G3201" si="295">MID(H3138, FIND("'", H3138) + 2, LEN(H3138) - FIND("'", H3138) - 1)</f>
        <v xml:space="preserve"> Athletic Footwear</v>
      </c>
      <c r="H3138" s="2" t="s">
        <v>16</v>
      </c>
      <c r="I3138" s="2">
        <v>30.000000000000011</v>
      </c>
      <c r="J3138" s="2">
        <v>250</v>
      </c>
      <c r="K3138" s="2">
        <v>7500.0000000000027</v>
      </c>
      <c r="L3138" s="2" t="s">
        <v>15</v>
      </c>
      <c r="M3138" s="2">
        <f t="shared" si="290"/>
        <v>9</v>
      </c>
      <c r="N3138" s="2" t="str">
        <f t="shared" si="291"/>
        <v>Sep</v>
      </c>
      <c r="O3138" s="2" t="str">
        <f t="shared" si="292"/>
        <v>Sat</v>
      </c>
      <c r="P3138" s="2" t="str">
        <f t="shared" si="293"/>
        <v>2021</v>
      </c>
    </row>
    <row r="3139" spans="1:16" x14ac:dyDescent="0.3">
      <c r="A3139" s="2" t="s">
        <v>27</v>
      </c>
      <c r="B3139" s="3">
        <v>44443</v>
      </c>
      <c r="C3139" s="2" t="s">
        <v>33</v>
      </c>
      <c r="D3139" s="2" t="s">
        <v>111</v>
      </c>
      <c r="E3139" s="2" t="s">
        <v>112</v>
      </c>
      <c r="F3139" s="2" t="str">
        <f t="shared" si="294"/>
        <v>Women</v>
      </c>
      <c r="G3139" s="2" t="str">
        <f t="shared" si="295"/>
        <v xml:space="preserve"> Street Footwear</v>
      </c>
      <c r="H3139" s="2" t="s">
        <v>17</v>
      </c>
      <c r="I3139" s="2">
        <v>25.000000000000007</v>
      </c>
      <c r="J3139" s="2">
        <v>150</v>
      </c>
      <c r="K3139" s="2">
        <v>3750.0000000000009</v>
      </c>
      <c r="L3139" s="2" t="s">
        <v>15</v>
      </c>
      <c r="M3139" s="2">
        <f t="shared" ref="M3139:M3202" si="296">MONTH(B3139)</f>
        <v>9</v>
      </c>
      <c r="N3139" s="2" t="str">
        <f t="shared" ref="N3139:N3202" si="297">TEXT(B3139,"mmm")</f>
        <v>Sep</v>
      </c>
      <c r="O3139" s="2" t="str">
        <f t="shared" ref="O3139:O3202" si="298">TEXT(B3139,"ddd")</f>
        <v>Sat</v>
      </c>
      <c r="P3139" s="2" t="str">
        <f t="shared" ref="P3139:P3202" si="299">TEXT(B3139,"YYY")</f>
        <v>2021</v>
      </c>
    </row>
    <row r="3140" spans="1:16" x14ac:dyDescent="0.3">
      <c r="A3140" s="2" t="s">
        <v>27</v>
      </c>
      <c r="B3140" s="3">
        <v>44443</v>
      </c>
      <c r="C3140" s="2" t="s">
        <v>33</v>
      </c>
      <c r="D3140" s="2" t="s">
        <v>111</v>
      </c>
      <c r="E3140" s="2" t="s">
        <v>112</v>
      </c>
      <c r="F3140" s="2" t="str">
        <f t="shared" si="294"/>
        <v>Women</v>
      </c>
      <c r="G3140" s="2" t="str">
        <f t="shared" si="295"/>
        <v xml:space="preserve"> Athletic Footwear</v>
      </c>
      <c r="H3140" s="2" t="s">
        <v>18</v>
      </c>
      <c r="I3140" s="2">
        <v>25.000000000000007</v>
      </c>
      <c r="J3140" s="2">
        <v>125</v>
      </c>
      <c r="K3140" s="2">
        <v>3125.0000000000009</v>
      </c>
      <c r="L3140" s="2" t="s">
        <v>15</v>
      </c>
      <c r="M3140" s="2">
        <f t="shared" si="296"/>
        <v>9</v>
      </c>
      <c r="N3140" s="2" t="str">
        <f t="shared" si="297"/>
        <v>Sep</v>
      </c>
      <c r="O3140" s="2" t="str">
        <f t="shared" si="298"/>
        <v>Sat</v>
      </c>
      <c r="P3140" s="2" t="str">
        <f t="shared" si="299"/>
        <v>2021</v>
      </c>
    </row>
    <row r="3141" spans="1:16" x14ac:dyDescent="0.3">
      <c r="A3141" s="2" t="s">
        <v>27</v>
      </c>
      <c r="B3141" s="3">
        <v>44443</v>
      </c>
      <c r="C3141" s="2" t="s">
        <v>33</v>
      </c>
      <c r="D3141" s="2" t="s">
        <v>111</v>
      </c>
      <c r="E3141" s="2" t="s">
        <v>112</v>
      </c>
      <c r="F3141" s="2" t="str">
        <f t="shared" si="294"/>
        <v>Men</v>
      </c>
      <c r="G3141" s="2" t="str">
        <f t="shared" si="295"/>
        <v xml:space="preserve"> Apparel</v>
      </c>
      <c r="H3141" s="2" t="s">
        <v>19</v>
      </c>
      <c r="I3141" s="2">
        <v>35</v>
      </c>
      <c r="J3141" s="2">
        <v>125</v>
      </c>
      <c r="K3141" s="2">
        <v>4375</v>
      </c>
      <c r="L3141" s="2" t="s">
        <v>15</v>
      </c>
      <c r="M3141" s="2">
        <f t="shared" si="296"/>
        <v>9</v>
      </c>
      <c r="N3141" s="2" t="str">
        <f t="shared" si="297"/>
        <v>Sep</v>
      </c>
      <c r="O3141" s="2" t="str">
        <f t="shared" si="298"/>
        <v>Sat</v>
      </c>
      <c r="P3141" s="2" t="str">
        <f t="shared" si="299"/>
        <v>2021</v>
      </c>
    </row>
    <row r="3142" spans="1:16" x14ac:dyDescent="0.3">
      <c r="A3142" s="2" t="s">
        <v>27</v>
      </c>
      <c r="B3142" s="3">
        <v>44443</v>
      </c>
      <c r="C3142" s="2" t="s">
        <v>33</v>
      </c>
      <c r="D3142" s="2" t="s">
        <v>111</v>
      </c>
      <c r="E3142" s="2" t="s">
        <v>112</v>
      </c>
      <c r="F3142" s="2" t="str">
        <f t="shared" si="294"/>
        <v>Women</v>
      </c>
      <c r="G3142" s="2" t="str">
        <f t="shared" si="295"/>
        <v xml:space="preserve"> Apparel</v>
      </c>
      <c r="H3142" s="2" t="s">
        <v>20</v>
      </c>
      <c r="I3142" s="2">
        <v>40</v>
      </c>
      <c r="J3142" s="2">
        <v>200</v>
      </c>
      <c r="K3142" s="2">
        <v>8000</v>
      </c>
      <c r="L3142" s="2" t="s">
        <v>15</v>
      </c>
      <c r="M3142" s="2">
        <f t="shared" si="296"/>
        <v>9</v>
      </c>
      <c r="N3142" s="2" t="str">
        <f t="shared" si="297"/>
        <v>Sep</v>
      </c>
      <c r="O3142" s="2" t="str">
        <f t="shared" si="298"/>
        <v>Sat</v>
      </c>
      <c r="P3142" s="2" t="str">
        <f t="shared" si="299"/>
        <v>2021</v>
      </c>
    </row>
    <row r="3143" spans="1:16" x14ac:dyDescent="0.3">
      <c r="A3143" s="2" t="s">
        <v>27</v>
      </c>
      <c r="B3143" s="3">
        <v>44472</v>
      </c>
      <c r="C3143" s="2" t="s">
        <v>33</v>
      </c>
      <c r="D3143" s="2" t="s">
        <v>111</v>
      </c>
      <c r="E3143" s="2" t="s">
        <v>112</v>
      </c>
      <c r="F3143" s="2" t="str">
        <f t="shared" si="294"/>
        <v>Men</v>
      </c>
      <c r="G3143" s="2" t="str">
        <f t="shared" si="295"/>
        <v xml:space="preserve"> Street Footwear</v>
      </c>
      <c r="H3143" s="2" t="s">
        <v>14</v>
      </c>
      <c r="I3143" s="2">
        <v>44.999999999999993</v>
      </c>
      <c r="J3143" s="2">
        <v>375</v>
      </c>
      <c r="K3143" s="2">
        <v>16874.999999999996</v>
      </c>
      <c r="L3143" s="2" t="s">
        <v>15</v>
      </c>
      <c r="M3143" s="2">
        <f t="shared" si="296"/>
        <v>10</v>
      </c>
      <c r="N3143" s="2" t="str">
        <f t="shared" si="297"/>
        <v>Oct</v>
      </c>
      <c r="O3143" s="2" t="str">
        <f t="shared" si="298"/>
        <v>Sun</v>
      </c>
      <c r="P3143" s="2" t="str">
        <f t="shared" si="299"/>
        <v>2021</v>
      </c>
    </row>
    <row r="3144" spans="1:16" x14ac:dyDescent="0.3">
      <c r="A3144" s="2" t="s">
        <v>27</v>
      </c>
      <c r="B3144" s="3">
        <v>44472</v>
      </c>
      <c r="C3144" s="2" t="s">
        <v>33</v>
      </c>
      <c r="D3144" s="2" t="s">
        <v>111</v>
      </c>
      <c r="E3144" s="2" t="s">
        <v>112</v>
      </c>
      <c r="F3144" s="2" t="str">
        <f t="shared" si="294"/>
        <v>Men</v>
      </c>
      <c r="G3144" s="2" t="str">
        <f t="shared" si="295"/>
        <v xml:space="preserve"> Athletic Footwear</v>
      </c>
      <c r="H3144" s="2" t="s">
        <v>16</v>
      </c>
      <c r="I3144" s="2">
        <v>35</v>
      </c>
      <c r="J3144" s="2">
        <v>225</v>
      </c>
      <c r="K3144" s="2">
        <v>7875</v>
      </c>
      <c r="L3144" s="2" t="s">
        <v>15</v>
      </c>
      <c r="M3144" s="2">
        <f t="shared" si="296"/>
        <v>10</v>
      </c>
      <c r="N3144" s="2" t="str">
        <f t="shared" si="297"/>
        <v>Oct</v>
      </c>
      <c r="O3144" s="2" t="str">
        <f t="shared" si="298"/>
        <v>Sun</v>
      </c>
      <c r="P3144" s="2" t="str">
        <f t="shared" si="299"/>
        <v>2021</v>
      </c>
    </row>
    <row r="3145" spans="1:16" x14ac:dyDescent="0.3">
      <c r="A3145" s="2" t="s">
        <v>27</v>
      </c>
      <c r="B3145" s="3">
        <v>44472</v>
      </c>
      <c r="C3145" s="2" t="s">
        <v>33</v>
      </c>
      <c r="D3145" s="2" t="s">
        <v>111</v>
      </c>
      <c r="E3145" s="2" t="s">
        <v>112</v>
      </c>
      <c r="F3145" s="2" t="str">
        <f t="shared" si="294"/>
        <v>Women</v>
      </c>
      <c r="G3145" s="2" t="str">
        <f t="shared" si="295"/>
        <v xml:space="preserve"> Street Footwear</v>
      </c>
      <c r="H3145" s="2" t="s">
        <v>17</v>
      </c>
      <c r="I3145" s="2">
        <v>35</v>
      </c>
      <c r="J3145" s="2">
        <v>125</v>
      </c>
      <c r="K3145" s="2">
        <v>4375</v>
      </c>
      <c r="L3145" s="2" t="s">
        <v>15</v>
      </c>
      <c r="M3145" s="2">
        <f t="shared" si="296"/>
        <v>10</v>
      </c>
      <c r="N3145" s="2" t="str">
        <f t="shared" si="297"/>
        <v>Oct</v>
      </c>
      <c r="O3145" s="2" t="str">
        <f t="shared" si="298"/>
        <v>Sun</v>
      </c>
      <c r="P3145" s="2" t="str">
        <f t="shared" si="299"/>
        <v>2021</v>
      </c>
    </row>
    <row r="3146" spans="1:16" x14ac:dyDescent="0.3">
      <c r="A3146" s="2" t="s">
        <v>27</v>
      </c>
      <c r="B3146" s="3">
        <v>44472</v>
      </c>
      <c r="C3146" s="2" t="s">
        <v>33</v>
      </c>
      <c r="D3146" s="2" t="s">
        <v>111</v>
      </c>
      <c r="E3146" s="2" t="s">
        <v>112</v>
      </c>
      <c r="F3146" s="2" t="str">
        <f t="shared" si="294"/>
        <v>Women</v>
      </c>
      <c r="G3146" s="2" t="str">
        <f t="shared" si="295"/>
        <v xml:space="preserve"> Athletic Footwear</v>
      </c>
      <c r="H3146" s="2" t="s">
        <v>18</v>
      </c>
      <c r="I3146" s="2">
        <v>35</v>
      </c>
      <c r="J3146" s="2">
        <v>125</v>
      </c>
      <c r="K3146" s="2">
        <v>4375</v>
      </c>
      <c r="L3146" s="2" t="s">
        <v>15</v>
      </c>
      <c r="M3146" s="2">
        <f t="shared" si="296"/>
        <v>10</v>
      </c>
      <c r="N3146" s="2" t="str">
        <f t="shared" si="297"/>
        <v>Oct</v>
      </c>
      <c r="O3146" s="2" t="str">
        <f t="shared" si="298"/>
        <v>Sun</v>
      </c>
      <c r="P3146" s="2" t="str">
        <f t="shared" si="299"/>
        <v>2021</v>
      </c>
    </row>
    <row r="3147" spans="1:16" x14ac:dyDescent="0.3">
      <c r="A3147" s="2" t="s">
        <v>27</v>
      </c>
      <c r="B3147" s="3">
        <v>44472</v>
      </c>
      <c r="C3147" s="2" t="s">
        <v>33</v>
      </c>
      <c r="D3147" s="2" t="s">
        <v>111</v>
      </c>
      <c r="E3147" s="2" t="s">
        <v>112</v>
      </c>
      <c r="F3147" s="2" t="str">
        <f t="shared" si="294"/>
        <v>Men</v>
      </c>
      <c r="G3147" s="2" t="str">
        <f t="shared" si="295"/>
        <v xml:space="preserve"> Apparel</v>
      </c>
      <c r="H3147" s="2" t="s">
        <v>19</v>
      </c>
      <c r="I3147" s="2">
        <v>44.999999999999993</v>
      </c>
      <c r="J3147" s="2">
        <v>125</v>
      </c>
      <c r="K3147" s="2">
        <v>5624.9999999999991</v>
      </c>
      <c r="L3147" s="2" t="s">
        <v>15</v>
      </c>
      <c r="M3147" s="2">
        <f t="shared" si="296"/>
        <v>10</v>
      </c>
      <c r="N3147" s="2" t="str">
        <f t="shared" si="297"/>
        <v>Oct</v>
      </c>
      <c r="O3147" s="2" t="str">
        <f t="shared" si="298"/>
        <v>Sun</v>
      </c>
      <c r="P3147" s="2" t="str">
        <f t="shared" si="299"/>
        <v>2021</v>
      </c>
    </row>
    <row r="3148" spans="1:16" x14ac:dyDescent="0.3">
      <c r="A3148" s="2" t="s">
        <v>27</v>
      </c>
      <c r="B3148" s="3">
        <v>44472</v>
      </c>
      <c r="C3148" s="2" t="s">
        <v>33</v>
      </c>
      <c r="D3148" s="2" t="s">
        <v>111</v>
      </c>
      <c r="E3148" s="2" t="s">
        <v>112</v>
      </c>
      <c r="F3148" s="2" t="str">
        <f t="shared" si="294"/>
        <v>Women</v>
      </c>
      <c r="G3148" s="2" t="str">
        <f t="shared" si="295"/>
        <v xml:space="preserve"> Apparel</v>
      </c>
      <c r="H3148" s="2" t="s">
        <v>20</v>
      </c>
      <c r="I3148" s="2">
        <v>49.999999999999986</v>
      </c>
      <c r="J3148" s="2">
        <v>250</v>
      </c>
      <c r="K3148" s="2">
        <v>12499.999999999996</v>
      </c>
      <c r="L3148" s="2" t="s">
        <v>15</v>
      </c>
      <c r="M3148" s="2">
        <f t="shared" si="296"/>
        <v>10</v>
      </c>
      <c r="N3148" s="2" t="str">
        <f t="shared" si="297"/>
        <v>Oct</v>
      </c>
      <c r="O3148" s="2" t="str">
        <f t="shared" si="298"/>
        <v>Sun</v>
      </c>
      <c r="P3148" s="2" t="str">
        <f t="shared" si="299"/>
        <v>2021</v>
      </c>
    </row>
    <row r="3149" spans="1:16" x14ac:dyDescent="0.3">
      <c r="A3149" s="2" t="s">
        <v>27</v>
      </c>
      <c r="B3149" s="3">
        <v>44503</v>
      </c>
      <c r="C3149" s="2" t="s">
        <v>33</v>
      </c>
      <c r="D3149" s="2" t="s">
        <v>111</v>
      </c>
      <c r="E3149" s="2" t="s">
        <v>112</v>
      </c>
      <c r="F3149" s="2" t="str">
        <f t="shared" si="294"/>
        <v>Men</v>
      </c>
      <c r="G3149" s="2" t="str">
        <f t="shared" si="295"/>
        <v xml:space="preserve"> Street Footwear</v>
      </c>
      <c r="H3149" s="2" t="s">
        <v>14</v>
      </c>
      <c r="I3149" s="2">
        <v>44.999999999999993</v>
      </c>
      <c r="J3149" s="2">
        <v>400</v>
      </c>
      <c r="K3149" s="2">
        <v>17999.999999999996</v>
      </c>
      <c r="L3149" s="2" t="s">
        <v>15</v>
      </c>
      <c r="M3149" s="2">
        <f t="shared" si="296"/>
        <v>11</v>
      </c>
      <c r="N3149" s="2" t="str">
        <f t="shared" si="297"/>
        <v>Nov</v>
      </c>
      <c r="O3149" s="2" t="str">
        <f t="shared" si="298"/>
        <v>Wed</v>
      </c>
      <c r="P3149" s="2" t="str">
        <f t="shared" si="299"/>
        <v>2021</v>
      </c>
    </row>
    <row r="3150" spans="1:16" x14ac:dyDescent="0.3">
      <c r="A3150" s="2" t="s">
        <v>27</v>
      </c>
      <c r="B3150" s="3">
        <v>44503</v>
      </c>
      <c r="C3150" s="2" t="s">
        <v>33</v>
      </c>
      <c r="D3150" s="2" t="s">
        <v>111</v>
      </c>
      <c r="E3150" s="2" t="s">
        <v>112</v>
      </c>
      <c r="F3150" s="2" t="str">
        <f t="shared" si="294"/>
        <v>Men</v>
      </c>
      <c r="G3150" s="2" t="str">
        <f t="shared" si="295"/>
        <v xml:space="preserve"> Athletic Footwear</v>
      </c>
      <c r="H3150" s="2" t="s">
        <v>16</v>
      </c>
      <c r="I3150" s="2">
        <v>35</v>
      </c>
      <c r="J3150" s="2">
        <v>300</v>
      </c>
      <c r="K3150" s="2">
        <v>10500</v>
      </c>
      <c r="L3150" s="2" t="s">
        <v>15</v>
      </c>
      <c r="M3150" s="2">
        <f t="shared" si="296"/>
        <v>11</v>
      </c>
      <c r="N3150" s="2" t="str">
        <f t="shared" si="297"/>
        <v>Nov</v>
      </c>
      <c r="O3150" s="2" t="str">
        <f t="shared" si="298"/>
        <v>Wed</v>
      </c>
      <c r="P3150" s="2" t="str">
        <f t="shared" si="299"/>
        <v>2021</v>
      </c>
    </row>
    <row r="3151" spans="1:16" x14ac:dyDescent="0.3">
      <c r="A3151" s="2" t="s">
        <v>27</v>
      </c>
      <c r="B3151" s="3">
        <v>44503</v>
      </c>
      <c r="C3151" s="2" t="s">
        <v>33</v>
      </c>
      <c r="D3151" s="2" t="s">
        <v>111</v>
      </c>
      <c r="E3151" s="2" t="s">
        <v>112</v>
      </c>
      <c r="F3151" s="2" t="str">
        <f t="shared" si="294"/>
        <v>Women</v>
      </c>
      <c r="G3151" s="2" t="str">
        <f t="shared" si="295"/>
        <v xml:space="preserve"> Street Footwear</v>
      </c>
      <c r="H3151" s="2" t="s">
        <v>17</v>
      </c>
      <c r="I3151" s="2">
        <v>35</v>
      </c>
      <c r="J3151" s="2">
        <v>245</v>
      </c>
      <c r="K3151" s="2">
        <v>8575</v>
      </c>
      <c r="L3151" s="2" t="s">
        <v>15</v>
      </c>
      <c r="M3151" s="2">
        <f t="shared" si="296"/>
        <v>11</v>
      </c>
      <c r="N3151" s="2" t="str">
        <f t="shared" si="297"/>
        <v>Nov</v>
      </c>
      <c r="O3151" s="2" t="str">
        <f t="shared" si="298"/>
        <v>Wed</v>
      </c>
      <c r="P3151" s="2" t="str">
        <f t="shared" si="299"/>
        <v>2021</v>
      </c>
    </row>
    <row r="3152" spans="1:16" x14ac:dyDescent="0.3">
      <c r="A3152" s="2" t="s">
        <v>27</v>
      </c>
      <c r="B3152" s="3">
        <v>44503</v>
      </c>
      <c r="C3152" s="2" t="s">
        <v>33</v>
      </c>
      <c r="D3152" s="2" t="s">
        <v>111</v>
      </c>
      <c r="E3152" s="2" t="s">
        <v>112</v>
      </c>
      <c r="F3152" s="2" t="str">
        <f t="shared" si="294"/>
        <v>Women</v>
      </c>
      <c r="G3152" s="2" t="str">
        <f t="shared" si="295"/>
        <v xml:space="preserve"> Athletic Footwear</v>
      </c>
      <c r="H3152" s="2" t="s">
        <v>18</v>
      </c>
      <c r="I3152" s="2">
        <v>35</v>
      </c>
      <c r="J3152" s="2">
        <v>225</v>
      </c>
      <c r="K3152" s="2">
        <v>7875</v>
      </c>
      <c r="L3152" s="2" t="s">
        <v>15</v>
      </c>
      <c r="M3152" s="2">
        <f t="shared" si="296"/>
        <v>11</v>
      </c>
      <c r="N3152" s="2" t="str">
        <f t="shared" si="297"/>
        <v>Nov</v>
      </c>
      <c r="O3152" s="2" t="str">
        <f t="shared" si="298"/>
        <v>Wed</v>
      </c>
      <c r="P3152" s="2" t="str">
        <f t="shared" si="299"/>
        <v>2021</v>
      </c>
    </row>
    <row r="3153" spans="1:16" x14ac:dyDescent="0.3">
      <c r="A3153" s="2" t="s">
        <v>27</v>
      </c>
      <c r="B3153" s="3">
        <v>44503</v>
      </c>
      <c r="C3153" s="2" t="s">
        <v>33</v>
      </c>
      <c r="D3153" s="2" t="s">
        <v>111</v>
      </c>
      <c r="E3153" s="2" t="s">
        <v>112</v>
      </c>
      <c r="F3153" s="2" t="str">
        <f t="shared" si="294"/>
        <v>Men</v>
      </c>
      <c r="G3153" s="2" t="str">
        <f t="shared" si="295"/>
        <v xml:space="preserve"> Apparel</v>
      </c>
      <c r="H3153" s="2" t="s">
        <v>19</v>
      </c>
      <c r="I3153" s="2">
        <v>60</v>
      </c>
      <c r="J3153" s="2">
        <v>200</v>
      </c>
      <c r="K3153" s="2">
        <v>12000</v>
      </c>
      <c r="L3153" s="2" t="s">
        <v>15</v>
      </c>
      <c r="M3153" s="2">
        <f t="shared" si="296"/>
        <v>11</v>
      </c>
      <c r="N3153" s="2" t="str">
        <f t="shared" si="297"/>
        <v>Nov</v>
      </c>
      <c r="O3153" s="2" t="str">
        <f t="shared" si="298"/>
        <v>Wed</v>
      </c>
      <c r="P3153" s="2" t="str">
        <f t="shared" si="299"/>
        <v>2021</v>
      </c>
    </row>
    <row r="3154" spans="1:16" x14ac:dyDescent="0.3">
      <c r="A3154" s="2" t="s">
        <v>27</v>
      </c>
      <c r="B3154" s="3">
        <v>44503</v>
      </c>
      <c r="C3154" s="2" t="s">
        <v>33</v>
      </c>
      <c r="D3154" s="2" t="s">
        <v>111</v>
      </c>
      <c r="E3154" s="2" t="s">
        <v>112</v>
      </c>
      <c r="F3154" s="2" t="str">
        <f t="shared" si="294"/>
        <v>Women</v>
      </c>
      <c r="G3154" s="2" t="str">
        <f t="shared" si="295"/>
        <v xml:space="preserve"> Apparel</v>
      </c>
      <c r="H3154" s="2" t="s">
        <v>20</v>
      </c>
      <c r="I3154" s="2">
        <v>64.999999999999986</v>
      </c>
      <c r="J3154" s="2">
        <v>300</v>
      </c>
      <c r="K3154" s="2">
        <v>19499.999999999996</v>
      </c>
      <c r="L3154" s="2" t="s">
        <v>15</v>
      </c>
      <c r="M3154" s="2">
        <f t="shared" si="296"/>
        <v>11</v>
      </c>
      <c r="N3154" s="2" t="str">
        <f t="shared" si="297"/>
        <v>Nov</v>
      </c>
      <c r="O3154" s="2" t="str">
        <f t="shared" si="298"/>
        <v>Wed</v>
      </c>
      <c r="P3154" s="2" t="str">
        <f t="shared" si="299"/>
        <v>2021</v>
      </c>
    </row>
    <row r="3155" spans="1:16" x14ac:dyDescent="0.3">
      <c r="A3155" s="2" t="s">
        <v>27</v>
      </c>
      <c r="B3155" s="3">
        <v>44532</v>
      </c>
      <c r="C3155" s="2" t="s">
        <v>33</v>
      </c>
      <c r="D3155" s="2" t="s">
        <v>111</v>
      </c>
      <c r="E3155" s="2" t="s">
        <v>112</v>
      </c>
      <c r="F3155" s="2" t="str">
        <f t="shared" si="294"/>
        <v>Men</v>
      </c>
      <c r="G3155" s="2" t="str">
        <f t="shared" si="295"/>
        <v xml:space="preserve"> Street Footwear</v>
      </c>
      <c r="H3155" s="2" t="s">
        <v>14</v>
      </c>
      <c r="I3155" s="2">
        <v>60</v>
      </c>
      <c r="J3155" s="2">
        <v>550</v>
      </c>
      <c r="K3155" s="2">
        <v>33000</v>
      </c>
      <c r="L3155" s="2" t="s">
        <v>15</v>
      </c>
      <c r="M3155" s="2">
        <f t="shared" si="296"/>
        <v>12</v>
      </c>
      <c r="N3155" s="2" t="str">
        <f t="shared" si="297"/>
        <v>Dec</v>
      </c>
      <c r="O3155" s="2" t="str">
        <f t="shared" si="298"/>
        <v>Thu</v>
      </c>
      <c r="P3155" s="2" t="str">
        <f t="shared" si="299"/>
        <v>2021</v>
      </c>
    </row>
    <row r="3156" spans="1:16" x14ac:dyDescent="0.3">
      <c r="A3156" s="2" t="s">
        <v>27</v>
      </c>
      <c r="B3156" s="3">
        <v>44532</v>
      </c>
      <c r="C3156" s="2" t="s">
        <v>33</v>
      </c>
      <c r="D3156" s="2" t="s">
        <v>111</v>
      </c>
      <c r="E3156" s="2" t="s">
        <v>112</v>
      </c>
      <c r="F3156" s="2" t="str">
        <f t="shared" si="294"/>
        <v>Men</v>
      </c>
      <c r="G3156" s="2" t="str">
        <f t="shared" si="295"/>
        <v xml:space="preserve"> Athletic Footwear</v>
      </c>
      <c r="H3156" s="2" t="s">
        <v>16</v>
      </c>
      <c r="I3156" s="2">
        <v>50</v>
      </c>
      <c r="J3156" s="2">
        <v>350</v>
      </c>
      <c r="K3156" s="2">
        <v>17500</v>
      </c>
      <c r="L3156" s="2" t="s">
        <v>15</v>
      </c>
      <c r="M3156" s="2">
        <f t="shared" si="296"/>
        <v>12</v>
      </c>
      <c r="N3156" s="2" t="str">
        <f t="shared" si="297"/>
        <v>Dec</v>
      </c>
      <c r="O3156" s="2" t="str">
        <f t="shared" si="298"/>
        <v>Thu</v>
      </c>
      <c r="P3156" s="2" t="str">
        <f t="shared" si="299"/>
        <v>2021</v>
      </c>
    </row>
    <row r="3157" spans="1:16" x14ac:dyDescent="0.3">
      <c r="A3157" s="2" t="s">
        <v>27</v>
      </c>
      <c r="B3157" s="3">
        <v>44532</v>
      </c>
      <c r="C3157" s="2" t="s">
        <v>33</v>
      </c>
      <c r="D3157" s="2" t="s">
        <v>111</v>
      </c>
      <c r="E3157" s="2" t="s">
        <v>112</v>
      </c>
      <c r="F3157" s="2" t="str">
        <f t="shared" si="294"/>
        <v>Women</v>
      </c>
      <c r="G3157" s="2" t="str">
        <f t="shared" si="295"/>
        <v xml:space="preserve"> Street Footwear</v>
      </c>
      <c r="H3157" s="2" t="s">
        <v>17</v>
      </c>
      <c r="I3157" s="2">
        <v>50</v>
      </c>
      <c r="J3157" s="2">
        <v>300</v>
      </c>
      <c r="K3157" s="2">
        <v>15000</v>
      </c>
      <c r="L3157" s="2" t="s">
        <v>15</v>
      </c>
      <c r="M3157" s="2">
        <f t="shared" si="296"/>
        <v>12</v>
      </c>
      <c r="N3157" s="2" t="str">
        <f t="shared" si="297"/>
        <v>Dec</v>
      </c>
      <c r="O3157" s="2" t="str">
        <f t="shared" si="298"/>
        <v>Thu</v>
      </c>
      <c r="P3157" s="2" t="str">
        <f t="shared" si="299"/>
        <v>2021</v>
      </c>
    </row>
    <row r="3158" spans="1:16" x14ac:dyDescent="0.3">
      <c r="A3158" s="2" t="s">
        <v>27</v>
      </c>
      <c r="B3158" s="3">
        <v>44532</v>
      </c>
      <c r="C3158" s="2" t="s">
        <v>33</v>
      </c>
      <c r="D3158" s="2" t="s">
        <v>111</v>
      </c>
      <c r="E3158" s="2" t="s">
        <v>112</v>
      </c>
      <c r="F3158" s="2" t="str">
        <f t="shared" si="294"/>
        <v>Women</v>
      </c>
      <c r="G3158" s="2" t="str">
        <f t="shared" si="295"/>
        <v xml:space="preserve"> Athletic Footwear</v>
      </c>
      <c r="H3158" s="2" t="s">
        <v>18</v>
      </c>
      <c r="I3158" s="2">
        <v>50</v>
      </c>
      <c r="J3158" s="2">
        <v>250</v>
      </c>
      <c r="K3158" s="2">
        <v>12500</v>
      </c>
      <c r="L3158" s="2" t="s">
        <v>15</v>
      </c>
      <c r="M3158" s="2">
        <f t="shared" si="296"/>
        <v>12</v>
      </c>
      <c r="N3158" s="2" t="str">
        <f t="shared" si="297"/>
        <v>Dec</v>
      </c>
      <c r="O3158" s="2" t="str">
        <f t="shared" si="298"/>
        <v>Thu</v>
      </c>
      <c r="P3158" s="2" t="str">
        <f t="shared" si="299"/>
        <v>2021</v>
      </c>
    </row>
    <row r="3159" spans="1:16" x14ac:dyDescent="0.3">
      <c r="A3159" s="2" t="s">
        <v>27</v>
      </c>
      <c r="B3159" s="3">
        <v>44532</v>
      </c>
      <c r="C3159" s="2" t="s">
        <v>33</v>
      </c>
      <c r="D3159" s="2" t="s">
        <v>111</v>
      </c>
      <c r="E3159" s="2" t="s">
        <v>112</v>
      </c>
      <c r="F3159" s="2" t="str">
        <f t="shared" si="294"/>
        <v>Men</v>
      </c>
      <c r="G3159" s="2" t="str">
        <f t="shared" si="295"/>
        <v xml:space="preserve"> Apparel</v>
      </c>
      <c r="H3159" s="2" t="s">
        <v>19</v>
      </c>
      <c r="I3159" s="2">
        <v>60</v>
      </c>
      <c r="J3159" s="2">
        <v>250</v>
      </c>
      <c r="K3159" s="2">
        <v>15000</v>
      </c>
      <c r="L3159" s="2" t="s">
        <v>15</v>
      </c>
      <c r="M3159" s="2">
        <f t="shared" si="296"/>
        <v>12</v>
      </c>
      <c r="N3159" s="2" t="str">
        <f t="shared" si="297"/>
        <v>Dec</v>
      </c>
      <c r="O3159" s="2" t="str">
        <f t="shared" si="298"/>
        <v>Thu</v>
      </c>
      <c r="P3159" s="2" t="str">
        <f t="shared" si="299"/>
        <v>2021</v>
      </c>
    </row>
    <row r="3160" spans="1:16" x14ac:dyDescent="0.3">
      <c r="A3160" s="2" t="s">
        <v>27</v>
      </c>
      <c r="B3160" s="3">
        <v>44532</v>
      </c>
      <c r="C3160" s="2" t="s">
        <v>33</v>
      </c>
      <c r="D3160" s="2" t="s">
        <v>111</v>
      </c>
      <c r="E3160" s="2" t="s">
        <v>112</v>
      </c>
      <c r="F3160" s="2" t="str">
        <f t="shared" si="294"/>
        <v>Women</v>
      </c>
      <c r="G3160" s="2" t="str">
        <f t="shared" si="295"/>
        <v xml:space="preserve"> Apparel</v>
      </c>
      <c r="H3160" s="2" t="s">
        <v>20</v>
      </c>
      <c r="I3160" s="2">
        <v>64.999999999999986</v>
      </c>
      <c r="J3160" s="2">
        <v>350</v>
      </c>
      <c r="K3160" s="2">
        <v>22749.999999999996</v>
      </c>
      <c r="L3160" s="2" t="s">
        <v>15</v>
      </c>
      <c r="M3160" s="2">
        <f t="shared" si="296"/>
        <v>12</v>
      </c>
      <c r="N3160" s="2" t="str">
        <f t="shared" si="297"/>
        <v>Dec</v>
      </c>
      <c r="O3160" s="2" t="str">
        <f t="shared" si="298"/>
        <v>Thu</v>
      </c>
      <c r="P3160" s="2" t="str">
        <f t="shared" si="299"/>
        <v>2021</v>
      </c>
    </row>
    <row r="3161" spans="1:16" x14ac:dyDescent="0.3">
      <c r="A3161" s="2" t="s">
        <v>27</v>
      </c>
      <c r="B3161" s="3">
        <v>44206</v>
      </c>
      <c r="C3161" s="2" t="s">
        <v>33</v>
      </c>
      <c r="D3161" s="2" t="s">
        <v>111</v>
      </c>
      <c r="E3161" s="2" t="s">
        <v>112</v>
      </c>
      <c r="F3161" s="2" t="str">
        <f t="shared" si="294"/>
        <v>Men</v>
      </c>
      <c r="G3161" s="2" t="str">
        <f t="shared" si="295"/>
        <v xml:space="preserve"> Street Footwear</v>
      </c>
      <c r="H3161" s="2" t="s">
        <v>14</v>
      </c>
      <c r="I3161" s="2">
        <v>35</v>
      </c>
      <c r="J3161" s="2">
        <v>500</v>
      </c>
      <c r="K3161" s="2">
        <v>17500</v>
      </c>
      <c r="L3161" s="2" t="s">
        <v>15</v>
      </c>
      <c r="M3161" s="2">
        <f t="shared" si="296"/>
        <v>1</v>
      </c>
      <c r="N3161" s="2" t="str">
        <f t="shared" si="297"/>
        <v>Jan</v>
      </c>
      <c r="O3161" s="2" t="str">
        <f t="shared" si="298"/>
        <v>Sun</v>
      </c>
      <c r="P3161" s="2" t="str">
        <f t="shared" si="299"/>
        <v>2021</v>
      </c>
    </row>
    <row r="3162" spans="1:16" x14ac:dyDescent="0.3">
      <c r="A3162" s="2" t="s">
        <v>27</v>
      </c>
      <c r="B3162" s="3">
        <v>44206</v>
      </c>
      <c r="C3162" s="2" t="s">
        <v>33</v>
      </c>
      <c r="D3162" s="2" t="s">
        <v>111</v>
      </c>
      <c r="E3162" s="2" t="s">
        <v>112</v>
      </c>
      <c r="F3162" s="2" t="str">
        <f t="shared" si="294"/>
        <v>Men</v>
      </c>
      <c r="G3162" s="2" t="str">
        <f t="shared" si="295"/>
        <v xml:space="preserve"> Athletic Footwear</v>
      </c>
      <c r="H3162" s="2" t="s">
        <v>16</v>
      </c>
      <c r="I3162" s="2">
        <v>35</v>
      </c>
      <c r="J3162" s="2">
        <v>300</v>
      </c>
      <c r="K3162" s="2">
        <v>10500</v>
      </c>
      <c r="L3162" s="2" t="s">
        <v>15</v>
      </c>
      <c r="M3162" s="2">
        <f t="shared" si="296"/>
        <v>1</v>
      </c>
      <c r="N3162" s="2" t="str">
        <f t="shared" si="297"/>
        <v>Jan</v>
      </c>
      <c r="O3162" s="2" t="str">
        <f t="shared" si="298"/>
        <v>Sun</v>
      </c>
      <c r="P3162" s="2" t="str">
        <f t="shared" si="299"/>
        <v>2021</v>
      </c>
    </row>
    <row r="3163" spans="1:16" x14ac:dyDescent="0.3">
      <c r="A3163" s="2" t="s">
        <v>27</v>
      </c>
      <c r="B3163" s="3">
        <v>44206</v>
      </c>
      <c r="C3163" s="2" t="s">
        <v>33</v>
      </c>
      <c r="D3163" s="2" t="s">
        <v>111</v>
      </c>
      <c r="E3163" s="2" t="s">
        <v>112</v>
      </c>
      <c r="F3163" s="2" t="str">
        <f t="shared" si="294"/>
        <v>Women</v>
      </c>
      <c r="G3163" s="2" t="str">
        <f t="shared" si="295"/>
        <v xml:space="preserve"> Street Footwear</v>
      </c>
      <c r="H3163" s="2" t="s">
        <v>17</v>
      </c>
      <c r="I3163" s="2">
        <v>25.000000000000007</v>
      </c>
      <c r="J3163" s="2">
        <v>300</v>
      </c>
      <c r="K3163" s="2">
        <v>7500.0000000000018</v>
      </c>
      <c r="L3163" s="2" t="s">
        <v>15</v>
      </c>
      <c r="M3163" s="2">
        <f t="shared" si="296"/>
        <v>1</v>
      </c>
      <c r="N3163" s="2" t="str">
        <f t="shared" si="297"/>
        <v>Jan</v>
      </c>
      <c r="O3163" s="2" t="str">
        <f t="shared" si="298"/>
        <v>Sun</v>
      </c>
      <c r="P3163" s="2" t="str">
        <f t="shared" si="299"/>
        <v>2021</v>
      </c>
    </row>
    <row r="3164" spans="1:16" x14ac:dyDescent="0.3">
      <c r="A3164" s="2" t="s">
        <v>27</v>
      </c>
      <c r="B3164" s="3">
        <v>44206</v>
      </c>
      <c r="C3164" s="2" t="s">
        <v>33</v>
      </c>
      <c r="D3164" s="2" t="s">
        <v>111</v>
      </c>
      <c r="E3164" s="2" t="s">
        <v>112</v>
      </c>
      <c r="F3164" s="2" t="str">
        <f t="shared" si="294"/>
        <v>Women</v>
      </c>
      <c r="G3164" s="2" t="str">
        <f t="shared" si="295"/>
        <v xml:space="preserve"> Athletic Footwear</v>
      </c>
      <c r="H3164" s="2" t="s">
        <v>18</v>
      </c>
      <c r="I3164" s="2">
        <v>30.000000000000004</v>
      </c>
      <c r="J3164" s="2">
        <v>150</v>
      </c>
      <c r="K3164" s="2">
        <v>4500.0000000000009</v>
      </c>
      <c r="L3164" s="2" t="s">
        <v>15</v>
      </c>
      <c r="M3164" s="2">
        <f t="shared" si="296"/>
        <v>1</v>
      </c>
      <c r="N3164" s="2" t="str">
        <f t="shared" si="297"/>
        <v>Jan</v>
      </c>
      <c r="O3164" s="2" t="str">
        <f t="shared" si="298"/>
        <v>Sun</v>
      </c>
      <c r="P3164" s="2" t="str">
        <f t="shared" si="299"/>
        <v>2021</v>
      </c>
    </row>
    <row r="3165" spans="1:16" x14ac:dyDescent="0.3">
      <c r="A3165" s="2" t="s">
        <v>27</v>
      </c>
      <c r="B3165" s="3">
        <v>44206</v>
      </c>
      <c r="C3165" s="2" t="s">
        <v>33</v>
      </c>
      <c r="D3165" s="2" t="s">
        <v>111</v>
      </c>
      <c r="E3165" s="2" t="s">
        <v>112</v>
      </c>
      <c r="F3165" s="2" t="str">
        <f t="shared" si="294"/>
        <v>Men</v>
      </c>
      <c r="G3165" s="2" t="str">
        <f t="shared" si="295"/>
        <v xml:space="preserve"> Apparel</v>
      </c>
      <c r="H3165" s="2" t="s">
        <v>19</v>
      </c>
      <c r="I3165" s="2">
        <v>44.999999999999993</v>
      </c>
      <c r="J3165" s="2">
        <v>200</v>
      </c>
      <c r="K3165" s="2">
        <v>8999.9999999999982</v>
      </c>
      <c r="L3165" s="2" t="s">
        <v>15</v>
      </c>
      <c r="M3165" s="2">
        <f t="shared" si="296"/>
        <v>1</v>
      </c>
      <c r="N3165" s="2" t="str">
        <f t="shared" si="297"/>
        <v>Jan</v>
      </c>
      <c r="O3165" s="2" t="str">
        <f t="shared" si="298"/>
        <v>Sun</v>
      </c>
      <c r="P3165" s="2" t="str">
        <f t="shared" si="299"/>
        <v>2021</v>
      </c>
    </row>
    <row r="3166" spans="1:16" x14ac:dyDescent="0.3">
      <c r="A3166" s="2" t="s">
        <v>27</v>
      </c>
      <c r="B3166" s="3">
        <v>44206</v>
      </c>
      <c r="C3166" s="2" t="s">
        <v>33</v>
      </c>
      <c r="D3166" s="2" t="s">
        <v>111</v>
      </c>
      <c r="E3166" s="2" t="s">
        <v>112</v>
      </c>
      <c r="F3166" s="2" t="str">
        <f t="shared" si="294"/>
        <v>Women</v>
      </c>
      <c r="G3166" s="2" t="str">
        <f t="shared" si="295"/>
        <v xml:space="preserve"> Apparel</v>
      </c>
      <c r="H3166" s="2" t="s">
        <v>20</v>
      </c>
      <c r="I3166" s="2">
        <v>35</v>
      </c>
      <c r="J3166" s="2">
        <v>300</v>
      </c>
      <c r="K3166" s="2">
        <v>10500</v>
      </c>
      <c r="L3166" s="2" t="s">
        <v>15</v>
      </c>
      <c r="M3166" s="2">
        <f t="shared" si="296"/>
        <v>1</v>
      </c>
      <c r="N3166" s="2" t="str">
        <f t="shared" si="297"/>
        <v>Jan</v>
      </c>
      <c r="O3166" s="2" t="str">
        <f t="shared" si="298"/>
        <v>Sun</v>
      </c>
      <c r="P3166" s="2" t="str">
        <f t="shared" si="299"/>
        <v>2021</v>
      </c>
    </row>
    <row r="3167" spans="1:16" x14ac:dyDescent="0.3">
      <c r="A3167" s="2" t="s">
        <v>27</v>
      </c>
      <c r="B3167" s="3">
        <v>44237</v>
      </c>
      <c r="C3167" s="2" t="s">
        <v>33</v>
      </c>
      <c r="D3167" s="2" t="s">
        <v>111</v>
      </c>
      <c r="E3167" s="2" t="s">
        <v>112</v>
      </c>
      <c r="F3167" s="2" t="str">
        <f t="shared" si="294"/>
        <v>Men</v>
      </c>
      <c r="G3167" s="2" t="str">
        <f t="shared" si="295"/>
        <v xml:space="preserve"> Street Footwear</v>
      </c>
      <c r="H3167" s="2" t="s">
        <v>14</v>
      </c>
      <c r="I3167" s="2">
        <v>35</v>
      </c>
      <c r="J3167" s="2">
        <v>550</v>
      </c>
      <c r="K3167" s="2">
        <v>19250</v>
      </c>
      <c r="L3167" s="2" t="s">
        <v>15</v>
      </c>
      <c r="M3167" s="2">
        <f t="shared" si="296"/>
        <v>2</v>
      </c>
      <c r="N3167" s="2" t="str">
        <f t="shared" si="297"/>
        <v>Feb</v>
      </c>
      <c r="O3167" s="2" t="str">
        <f t="shared" si="298"/>
        <v>Wed</v>
      </c>
      <c r="P3167" s="2" t="str">
        <f t="shared" si="299"/>
        <v>2021</v>
      </c>
    </row>
    <row r="3168" spans="1:16" x14ac:dyDescent="0.3">
      <c r="A3168" s="2" t="s">
        <v>27</v>
      </c>
      <c r="B3168" s="3">
        <v>44237</v>
      </c>
      <c r="C3168" s="2" t="s">
        <v>33</v>
      </c>
      <c r="D3168" s="2" t="s">
        <v>111</v>
      </c>
      <c r="E3168" s="2" t="s">
        <v>112</v>
      </c>
      <c r="F3168" s="2" t="str">
        <f t="shared" si="294"/>
        <v>Men</v>
      </c>
      <c r="G3168" s="2" t="str">
        <f t="shared" si="295"/>
        <v xml:space="preserve"> Athletic Footwear</v>
      </c>
      <c r="H3168" s="2" t="s">
        <v>16</v>
      </c>
      <c r="I3168" s="2">
        <v>35</v>
      </c>
      <c r="J3168" s="2">
        <v>200</v>
      </c>
      <c r="K3168" s="2">
        <v>7000</v>
      </c>
      <c r="L3168" s="2" t="s">
        <v>15</v>
      </c>
      <c r="M3168" s="2">
        <f t="shared" si="296"/>
        <v>2</v>
      </c>
      <c r="N3168" s="2" t="str">
        <f t="shared" si="297"/>
        <v>Feb</v>
      </c>
      <c r="O3168" s="2" t="str">
        <f t="shared" si="298"/>
        <v>Wed</v>
      </c>
      <c r="P3168" s="2" t="str">
        <f t="shared" si="299"/>
        <v>2021</v>
      </c>
    </row>
    <row r="3169" spans="1:16" x14ac:dyDescent="0.3">
      <c r="A3169" s="2" t="s">
        <v>27</v>
      </c>
      <c r="B3169" s="3">
        <v>44237</v>
      </c>
      <c r="C3169" s="2" t="s">
        <v>33</v>
      </c>
      <c r="D3169" s="2" t="s">
        <v>111</v>
      </c>
      <c r="E3169" s="2" t="s">
        <v>112</v>
      </c>
      <c r="F3169" s="2" t="str">
        <f t="shared" si="294"/>
        <v>Women</v>
      </c>
      <c r="G3169" s="2" t="str">
        <f t="shared" si="295"/>
        <v xml:space="preserve"> Street Footwear</v>
      </c>
      <c r="H3169" s="2" t="s">
        <v>17</v>
      </c>
      <c r="I3169" s="2">
        <v>25.000000000000007</v>
      </c>
      <c r="J3169" s="2">
        <v>250</v>
      </c>
      <c r="K3169" s="2">
        <v>6250.0000000000018</v>
      </c>
      <c r="L3169" s="2" t="s">
        <v>15</v>
      </c>
      <c r="M3169" s="2">
        <f t="shared" si="296"/>
        <v>2</v>
      </c>
      <c r="N3169" s="2" t="str">
        <f t="shared" si="297"/>
        <v>Feb</v>
      </c>
      <c r="O3169" s="2" t="str">
        <f t="shared" si="298"/>
        <v>Wed</v>
      </c>
      <c r="P3169" s="2" t="str">
        <f t="shared" si="299"/>
        <v>2021</v>
      </c>
    </row>
    <row r="3170" spans="1:16" x14ac:dyDescent="0.3">
      <c r="A3170" s="2" t="s">
        <v>27</v>
      </c>
      <c r="B3170" s="3">
        <v>44237</v>
      </c>
      <c r="C3170" s="2" t="s">
        <v>33</v>
      </c>
      <c r="D3170" s="2" t="s">
        <v>113</v>
      </c>
      <c r="E3170" s="2" t="s">
        <v>114</v>
      </c>
      <c r="F3170" s="2" t="str">
        <f t="shared" si="294"/>
        <v>Women</v>
      </c>
      <c r="G3170" s="2" t="str">
        <f t="shared" si="295"/>
        <v xml:space="preserve"> Athletic Footwear</v>
      </c>
      <c r="H3170" s="2" t="s">
        <v>18</v>
      </c>
      <c r="I3170" s="2">
        <v>30.000000000000004</v>
      </c>
      <c r="J3170" s="2">
        <v>125</v>
      </c>
      <c r="K3170" s="2">
        <v>3750.0000000000005</v>
      </c>
      <c r="L3170" s="2" t="s">
        <v>15</v>
      </c>
      <c r="M3170" s="2">
        <f t="shared" si="296"/>
        <v>2</v>
      </c>
      <c r="N3170" s="2" t="str">
        <f t="shared" si="297"/>
        <v>Feb</v>
      </c>
      <c r="O3170" s="2" t="str">
        <f t="shared" si="298"/>
        <v>Wed</v>
      </c>
      <c r="P3170" s="2" t="str">
        <f t="shared" si="299"/>
        <v>2021</v>
      </c>
    </row>
    <row r="3171" spans="1:16" x14ac:dyDescent="0.3">
      <c r="A3171" s="2" t="s">
        <v>27</v>
      </c>
      <c r="B3171" s="3">
        <v>44237</v>
      </c>
      <c r="C3171" s="2" t="s">
        <v>33</v>
      </c>
      <c r="D3171" s="2" t="s">
        <v>113</v>
      </c>
      <c r="E3171" s="2" t="s">
        <v>114</v>
      </c>
      <c r="F3171" s="2" t="str">
        <f t="shared" si="294"/>
        <v>Men</v>
      </c>
      <c r="G3171" s="2" t="str">
        <f t="shared" si="295"/>
        <v xml:space="preserve"> Apparel</v>
      </c>
      <c r="H3171" s="2" t="s">
        <v>19</v>
      </c>
      <c r="I3171" s="2">
        <v>44.999999999999993</v>
      </c>
      <c r="J3171" s="2">
        <v>200</v>
      </c>
      <c r="K3171" s="2">
        <v>8999.9999999999982</v>
      </c>
      <c r="L3171" s="2" t="s">
        <v>15</v>
      </c>
      <c r="M3171" s="2">
        <f t="shared" si="296"/>
        <v>2</v>
      </c>
      <c r="N3171" s="2" t="str">
        <f t="shared" si="297"/>
        <v>Feb</v>
      </c>
      <c r="O3171" s="2" t="str">
        <f t="shared" si="298"/>
        <v>Wed</v>
      </c>
      <c r="P3171" s="2" t="str">
        <f t="shared" si="299"/>
        <v>2021</v>
      </c>
    </row>
    <row r="3172" spans="1:16" x14ac:dyDescent="0.3">
      <c r="A3172" s="2" t="s">
        <v>27</v>
      </c>
      <c r="B3172" s="3">
        <v>44237</v>
      </c>
      <c r="C3172" s="2" t="s">
        <v>33</v>
      </c>
      <c r="D3172" s="2" t="s">
        <v>113</v>
      </c>
      <c r="E3172" s="2" t="s">
        <v>114</v>
      </c>
      <c r="F3172" s="2" t="str">
        <f t="shared" si="294"/>
        <v>Women</v>
      </c>
      <c r="G3172" s="2" t="str">
        <f t="shared" si="295"/>
        <v xml:space="preserve"> Apparel</v>
      </c>
      <c r="H3172" s="2" t="s">
        <v>20</v>
      </c>
      <c r="I3172" s="2">
        <v>19.999999999999996</v>
      </c>
      <c r="J3172" s="2">
        <v>300</v>
      </c>
      <c r="K3172" s="2">
        <v>5999.9999999999991</v>
      </c>
      <c r="L3172" s="2" t="s">
        <v>15</v>
      </c>
      <c r="M3172" s="2">
        <f t="shared" si="296"/>
        <v>2</v>
      </c>
      <c r="N3172" s="2" t="str">
        <f t="shared" si="297"/>
        <v>Feb</v>
      </c>
      <c r="O3172" s="2" t="str">
        <f t="shared" si="298"/>
        <v>Wed</v>
      </c>
      <c r="P3172" s="2" t="str">
        <f t="shared" si="299"/>
        <v>2021</v>
      </c>
    </row>
    <row r="3173" spans="1:16" x14ac:dyDescent="0.3">
      <c r="A3173" s="2" t="s">
        <v>27</v>
      </c>
      <c r="B3173" s="3">
        <v>44264</v>
      </c>
      <c r="C3173" s="2" t="s">
        <v>33</v>
      </c>
      <c r="D3173" s="2" t="s">
        <v>113</v>
      </c>
      <c r="E3173" s="2" t="s">
        <v>114</v>
      </c>
      <c r="F3173" s="2" t="str">
        <f t="shared" si="294"/>
        <v>Men</v>
      </c>
      <c r="G3173" s="2" t="str">
        <f t="shared" si="295"/>
        <v xml:space="preserve"> Street Footwear</v>
      </c>
      <c r="H3173" s="2" t="s">
        <v>14</v>
      </c>
      <c r="I3173" s="2">
        <v>25.000000000000007</v>
      </c>
      <c r="J3173" s="2">
        <v>520</v>
      </c>
      <c r="K3173" s="2">
        <v>13000.000000000004</v>
      </c>
      <c r="L3173" s="2" t="s">
        <v>15</v>
      </c>
      <c r="M3173" s="2">
        <f t="shared" si="296"/>
        <v>3</v>
      </c>
      <c r="N3173" s="2" t="str">
        <f t="shared" si="297"/>
        <v>Mar</v>
      </c>
      <c r="O3173" s="2" t="str">
        <f t="shared" si="298"/>
        <v>Tue</v>
      </c>
      <c r="P3173" s="2" t="str">
        <f t="shared" si="299"/>
        <v>2021</v>
      </c>
    </row>
    <row r="3174" spans="1:16" x14ac:dyDescent="0.3">
      <c r="A3174" s="2" t="s">
        <v>27</v>
      </c>
      <c r="B3174" s="3">
        <v>44264</v>
      </c>
      <c r="C3174" s="2" t="s">
        <v>33</v>
      </c>
      <c r="D3174" s="2" t="s">
        <v>113</v>
      </c>
      <c r="E3174" s="2" t="s">
        <v>114</v>
      </c>
      <c r="F3174" s="2" t="str">
        <f t="shared" si="294"/>
        <v>Men</v>
      </c>
      <c r="G3174" s="2" t="str">
        <f t="shared" si="295"/>
        <v xml:space="preserve"> Athletic Footwear</v>
      </c>
      <c r="H3174" s="2" t="s">
        <v>16</v>
      </c>
      <c r="I3174" s="2">
        <v>25.000000000000007</v>
      </c>
      <c r="J3174" s="2">
        <v>225</v>
      </c>
      <c r="K3174" s="2">
        <v>5625.0000000000018</v>
      </c>
      <c r="L3174" s="2" t="s">
        <v>15</v>
      </c>
      <c r="M3174" s="2">
        <f t="shared" si="296"/>
        <v>3</v>
      </c>
      <c r="N3174" s="2" t="str">
        <f t="shared" si="297"/>
        <v>Mar</v>
      </c>
      <c r="O3174" s="2" t="str">
        <f t="shared" si="298"/>
        <v>Tue</v>
      </c>
      <c r="P3174" s="2" t="str">
        <f t="shared" si="299"/>
        <v>2021</v>
      </c>
    </row>
    <row r="3175" spans="1:16" x14ac:dyDescent="0.3">
      <c r="A3175" s="2" t="s">
        <v>27</v>
      </c>
      <c r="B3175" s="3">
        <v>44264</v>
      </c>
      <c r="C3175" s="2" t="s">
        <v>33</v>
      </c>
      <c r="D3175" s="2" t="s">
        <v>113</v>
      </c>
      <c r="E3175" s="2" t="s">
        <v>114</v>
      </c>
      <c r="F3175" s="2" t="str">
        <f t="shared" si="294"/>
        <v>Women</v>
      </c>
      <c r="G3175" s="2" t="str">
        <f t="shared" si="295"/>
        <v xml:space="preserve"> Street Footwear</v>
      </c>
      <c r="H3175" s="2" t="s">
        <v>17</v>
      </c>
      <c r="I3175" s="2">
        <v>15.000000000000002</v>
      </c>
      <c r="J3175" s="2">
        <v>275</v>
      </c>
      <c r="K3175" s="2">
        <v>4125.0000000000009</v>
      </c>
      <c r="L3175" s="2" t="s">
        <v>15</v>
      </c>
      <c r="M3175" s="2">
        <f t="shared" si="296"/>
        <v>3</v>
      </c>
      <c r="N3175" s="2" t="str">
        <f t="shared" si="297"/>
        <v>Mar</v>
      </c>
      <c r="O3175" s="2" t="str">
        <f t="shared" si="298"/>
        <v>Tue</v>
      </c>
      <c r="P3175" s="2" t="str">
        <f t="shared" si="299"/>
        <v>2021</v>
      </c>
    </row>
    <row r="3176" spans="1:16" x14ac:dyDescent="0.3">
      <c r="A3176" s="2" t="s">
        <v>27</v>
      </c>
      <c r="B3176" s="3">
        <v>44264</v>
      </c>
      <c r="C3176" s="2" t="s">
        <v>33</v>
      </c>
      <c r="D3176" s="2" t="s">
        <v>113</v>
      </c>
      <c r="E3176" s="2" t="s">
        <v>114</v>
      </c>
      <c r="F3176" s="2" t="str">
        <f t="shared" si="294"/>
        <v>Women</v>
      </c>
      <c r="G3176" s="2" t="str">
        <f t="shared" si="295"/>
        <v xml:space="preserve"> Athletic Footwear</v>
      </c>
      <c r="H3176" s="2" t="s">
        <v>18</v>
      </c>
      <c r="I3176" s="2">
        <v>19.999999999999996</v>
      </c>
      <c r="J3176" s="2">
        <v>125</v>
      </c>
      <c r="K3176" s="2">
        <v>2499.9999999999995</v>
      </c>
      <c r="L3176" s="2" t="s">
        <v>15</v>
      </c>
      <c r="M3176" s="2">
        <f t="shared" si="296"/>
        <v>3</v>
      </c>
      <c r="N3176" s="2" t="str">
        <f t="shared" si="297"/>
        <v>Mar</v>
      </c>
      <c r="O3176" s="2" t="str">
        <f t="shared" si="298"/>
        <v>Tue</v>
      </c>
      <c r="P3176" s="2" t="str">
        <f t="shared" si="299"/>
        <v>2021</v>
      </c>
    </row>
    <row r="3177" spans="1:16" x14ac:dyDescent="0.3">
      <c r="A3177" s="2" t="s">
        <v>27</v>
      </c>
      <c r="B3177" s="3">
        <v>44264</v>
      </c>
      <c r="C3177" s="2" t="s">
        <v>33</v>
      </c>
      <c r="D3177" s="2" t="s">
        <v>113</v>
      </c>
      <c r="E3177" s="2" t="s">
        <v>114</v>
      </c>
      <c r="F3177" s="2" t="str">
        <f t="shared" si="294"/>
        <v>Men</v>
      </c>
      <c r="G3177" s="2" t="str">
        <f t="shared" si="295"/>
        <v xml:space="preserve"> Apparel</v>
      </c>
      <c r="H3177" s="2" t="s">
        <v>19</v>
      </c>
      <c r="I3177" s="2">
        <v>35</v>
      </c>
      <c r="J3177" s="2">
        <v>175</v>
      </c>
      <c r="K3177" s="2">
        <v>6125</v>
      </c>
      <c r="L3177" s="2" t="s">
        <v>15</v>
      </c>
      <c r="M3177" s="2">
        <f t="shared" si="296"/>
        <v>3</v>
      </c>
      <c r="N3177" s="2" t="str">
        <f t="shared" si="297"/>
        <v>Mar</v>
      </c>
      <c r="O3177" s="2" t="str">
        <f t="shared" si="298"/>
        <v>Tue</v>
      </c>
      <c r="P3177" s="2" t="str">
        <f t="shared" si="299"/>
        <v>2021</v>
      </c>
    </row>
    <row r="3178" spans="1:16" x14ac:dyDescent="0.3">
      <c r="A3178" s="2" t="s">
        <v>27</v>
      </c>
      <c r="B3178" s="3">
        <v>44264</v>
      </c>
      <c r="C3178" s="2" t="s">
        <v>33</v>
      </c>
      <c r="D3178" s="2" t="s">
        <v>113</v>
      </c>
      <c r="E3178" s="2" t="s">
        <v>114</v>
      </c>
      <c r="F3178" s="2" t="str">
        <f t="shared" si="294"/>
        <v>Women</v>
      </c>
      <c r="G3178" s="2" t="str">
        <f t="shared" si="295"/>
        <v xml:space="preserve"> Apparel</v>
      </c>
      <c r="H3178" s="2" t="s">
        <v>20</v>
      </c>
      <c r="I3178" s="2">
        <v>25.000000000000007</v>
      </c>
      <c r="J3178" s="2">
        <v>275</v>
      </c>
      <c r="K3178" s="2">
        <v>6875.0000000000018</v>
      </c>
      <c r="L3178" s="2" t="s">
        <v>15</v>
      </c>
      <c r="M3178" s="2">
        <f t="shared" si="296"/>
        <v>3</v>
      </c>
      <c r="N3178" s="2" t="str">
        <f t="shared" si="297"/>
        <v>Mar</v>
      </c>
      <c r="O3178" s="2" t="str">
        <f t="shared" si="298"/>
        <v>Tue</v>
      </c>
      <c r="P3178" s="2" t="str">
        <f t="shared" si="299"/>
        <v>2021</v>
      </c>
    </row>
    <row r="3179" spans="1:16" x14ac:dyDescent="0.3">
      <c r="A3179" s="2" t="s">
        <v>27</v>
      </c>
      <c r="B3179" s="3">
        <v>44296</v>
      </c>
      <c r="C3179" s="2" t="s">
        <v>33</v>
      </c>
      <c r="D3179" s="2" t="s">
        <v>113</v>
      </c>
      <c r="E3179" s="2" t="s">
        <v>114</v>
      </c>
      <c r="F3179" s="2" t="str">
        <f t="shared" si="294"/>
        <v>Men</v>
      </c>
      <c r="G3179" s="2" t="str">
        <f t="shared" si="295"/>
        <v xml:space="preserve"> Street Footwear</v>
      </c>
      <c r="H3179" s="2" t="s">
        <v>14</v>
      </c>
      <c r="I3179" s="2">
        <v>25.000000000000007</v>
      </c>
      <c r="J3179" s="2">
        <v>500</v>
      </c>
      <c r="K3179" s="2">
        <v>12500.000000000004</v>
      </c>
      <c r="L3179" s="2" t="s">
        <v>15</v>
      </c>
      <c r="M3179" s="2">
        <f t="shared" si="296"/>
        <v>4</v>
      </c>
      <c r="N3179" s="2" t="str">
        <f t="shared" si="297"/>
        <v>Apr</v>
      </c>
      <c r="O3179" s="2" t="str">
        <f t="shared" si="298"/>
        <v>Sat</v>
      </c>
      <c r="P3179" s="2" t="str">
        <f t="shared" si="299"/>
        <v>2021</v>
      </c>
    </row>
    <row r="3180" spans="1:16" x14ac:dyDescent="0.3">
      <c r="A3180" s="2" t="s">
        <v>27</v>
      </c>
      <c r="B3180" s="3">
        <v>44296</v>
      </c>
      <c r="C3180" s="2" t="s">
        <v>33</v>
      </c>
      <c r="D3180" s="2" t="s">
        <v>113</v>
      </c>
      <c r="E3180" s="2" t="s">
        <v>114</v>
      </c>
      <c r="F3180" s="2" t="str">
        <f t="shared" si="294"/>
        <v>Men</v>
      </c>
      <c r="G3180" s="2" t="str">
        <f t="shared" si="295"/>
        <v xml:space="preserve"> Athletic Footwear</v>
      </c>
      <c r="H3180" s="2" t="s">
        <v>16</v>
      </c>
      <c r="I3180" s="2">
        <v>25.000000000000007</v>
      </c>
      <c r="J3180" s="2">
        <v>200</v>
      </c>
      <c r="K3180" s="2">
        <v>5000.0000000000018</v>
      </c>
      <c r="L3180" s="2" t="s">
        <v>15</v>
      </c>
      <c r="M3180" s="2">
        <f t="shared" si="296"/>
        <v>4</v>
      </c>
      <c r="N3180" s="2" t="str">
        <f t="shared" si="297"/>
        <v>Apr</v>
      </c>
      <c r="O3180" s="2" t="str">
        <f t="shared" si="298"/>
        <v>Sat</v>
      </c>
      <c r="P3180" s="2" t="str">
        <f t="shared" si="299"/>
        <v>2021</v>
      </c>
    </row>
    <row r="3181" spans="1:16" x14ac:dyDescent="0.3">
      <c r="A3181" s="2" t="s">
        <v>27</v>
      </c>
      <c r="B3181" s="3">
        <v>44296</v>
      </c>
      <c r="C3181" s="2" t="s">
        <v>33</v>
      </c>
      <c r="D3181" s="2" t="s">
        <v>113</v>
      </c>
      <c r="E3181" s="2" t="s">
        <v>114</v>
      </c>
      <c r="F3181" s="2" t="str">
        <f t="shared" si="294"/>
        <v>Women</v>
      </c>
      <c r="G3181" s="2" t="str">
        <f t="shared" si="295"/>
        <v xml:space="preserve"> Street Footwear</v>
      </c>
      <c r="H3181" s="2" t="s">
        <v>17</v>
      </c>
      <c r="I3181" s="2">
        <v>15.000000000000002</v>
      </c>
      <c r="J3181" s="2">
        <v>200</v>
      </c>
      <c r="K3181" s="2">
        <v>3000.0000000000005</v>
      </c>
      <c r="L3181" s="2" t="s">
        <v>15</v>
      </c>
      <c r="M3181" s="2">
        <f t="shared" si="296"/>
        <v>4</v>
      </c>
      <c r="N3181" s="2" t="str">
        <f t="shared" si="297"/>
        <v>Apr</v>
      </c>
      <c r="O3181" s="2" t="str">
        <f t="shared" si="298"/>
        <v>Sat</v>
      </c>
      <c r="P3181" s="2" t="str">
        <f t="shared" si="299"/>
        <v>2021</v>
      </c>
    </row>
    <row r="3182" spans="1:16" x14ac:dyDescent="0.3">
      <c r="A3182" s="2" t="s">
        <v>27</v>
      </c>
      <c r="B3182" s="3">
        <v>44296</v>
      </c>
      <c r="C3182" s="2" t="s">
        <v>33</v>
      </c>
      <c r="D3182" s="2" t="s">
        <v>113</v>
      </c>
      <c r="E3182" s="2" t="s">
        <v>114</v>
      </c>
      <c r="F3182" s="2" t="str">
        <f t="shared" si="294"/>
        <v>Women</v>
      </c>
      <c r="G3182" s="2" t="str">
        <f t="shared" si="295"/>
        <v xml:space="preserve"> Athletic Footwear</v>
      </c>
      <c r="H3182" s="2" t="s">
        <v>18</v>
      </c>
      <c r="I3182" s="2">
        <v>19.999999999999996</v>
      </c>
      <c r="J3182" s="2">
        <v>125</v>
      </c>
      <c r="K3182" s="2">
        <v>2499.9999999999995</v>
      </c>
      <c r="L3182" s="2" t="s">
        <v>15</v>
      </c>
      <c r="M3182" s="2">
        <f t="shared" si="296"/>
        <v>4</v>
      </c>
      <c r="N3182" s="2" t="str">
        <f t="shared" si="297"/>
        <v>Apr</v>
      </c>
      <c r="O3182" s="2" t="str">
        <f t="shared" si="298"/>
        <v>Sat</v>
      </c>
      <c r="P3182" s="2" t="str">
        <f t="shared" si="299"/>
        <v>2021</v>
      </c>
    </row>
    <row r="3183" spans="1:16" x14ac:dyDescent="0.3">
      <c r="A3183" s="2" t="s">
        <v>27</v>
      </c>
      <c r="B3183" s="3">
        <v>44296</v>
      </c>
      <c r="C3183" s="2" t="s">
        <v>33</v>
      </c>
      <c r="D3183" s="2" t="s">
        <v>113</v>
      </c>
      <c r="E3183" s="2" t="s">
        <v>114</v>
      </c>
      <c r="F3183" s="2" t="str">
        <f t="shared" si="294"/>
        <v>Men</v>
      </c>
      <c r="G3183" s="2" t="str">
        <f t="shared" si="295"/>
        <v xml:space="preserve"> Apparel</v>
      </c>
      <c r="H3183" s="2" t="s">
        <v>19</v>
      </c>
      <c r="I3183" s="2">
        <v>65</v>
      </c>
      <c r="J3183" s="2">
        <v>150</v>
      </c>
      <c r="K3183" s="2">
        <v>9750</v>
      </c>
      <c r="L3183" s="2" t="s">
        <v>15</v>
      </c>
      <c r="M3183" s="2">
        <f t="shared" si="296"/>
        <v>4</v>
      </c>
      <c r="N3183" s="2" t="str">
        <f t="shared" si="297"/>
        <v>Apr</v>
      </c>
      <c r="O3183" s="2" t="str">
        <f t="shared" si="298"/>
        <v>Sat</v>
      </c>
      <c r="P3183" s="2" t="str">
        <f t="shared" si="299"/>
        <v>2021</v>
      </c>
    </row>
    <row r="3184" spans="1:16" x14ac:dyDescent="0.3">
      <c r="A3184" s="2" t="s">
        <v>27</v>
      </c>
      <c r="B3184" s="3">
        <v>44296</v>
      </c>
      <c r="C3184" s="2" t="s">
        <v>33</v>
      </c>
      <c r="D3184" s="2" t="s">
        <v>113</v>
      </c>
      <c r="E3184" s="2" t="s">
        <v>114</v>
      </c>
      <c r="F3184" s="2" t="str">
        <f t="shared" si="294"/>
        <v>Women</v>
      </c>
      <c r="G3184" s="2" t="str">
        <f t="shared" si="295"/>
        <v xml:space="preserve"> Apparel</v>
      </c>
      <c r="H3184" s="2" t="s">
        <v>20</v>
      </c>
      <c r="I3184" s="2">
        <v>50</v>
      </c>
      <c r="J3184" s="2">
        <v>275</v>
      </c>
      <c r="K3184" s="2">
        <v>13750</v>
      </c>
      <c r="L3184" s="2" t="s">
        <v>15</v>
      </c>
      <c r="M3184" s="2">
        <f t="shared" si="296"/>
        <v>4</v>
      </c>
      <c r="N3184" s="2" t="str">
        <f t="shared" si="297"/>
        <v>Apr</v>
      </c>
      <c r="O3184" s="2" t="str">
        <f t="shared" si="298"/>
        <v>Sat</v>
      </c>
      <c r="P3184" s="2" t="str">
        <f t="shared" si="299"/>
        <v>2021</v>
      </c>
    </row>
    <row r="3185" spans="1:16" x14ac:dyDescent="0.3">
      <c r="A3185" s="2" t="s">
        <v>27</v>
      </c>
      <c r="B3185" s="3">
        <v>44327</v>
      </c>
      <c r="C3185" s="2" t="s">
        <v>33</v>
      </c>
      <c r="D3185" s="2" t="s">
        <v>113</v>
      </c>
      <c r="E3185" s="2" t="s">
        <v>114</v>
      </c>
      <c r="F3185" s="2" t="str">
        <f t="shared" si="294"/>
        <v>Men</v>
      </c>
      <c r="G3185" s="2" t="str">
        <f t="shared" si="295"/>
        <v xml:space="preserve"> Street Footwear</v>
      </c>
      <c r="H3185" s="2" t="s">
        <v>14</v>
      </c>
      <c r="I3185" s="2">
        <v>60</v>
      </c>
      <c r="J3185" s="2">
        <v>545</v>
      </c>
      <c r="K3185" s="2">
        <v>32700</v>
      </c>
      <c r="L3185" s="2" t="s">
        <v>15</v>
      </c>
      <c r="M3185" s="2">
        <f t="shared" si="296"/>
        <v>5</v>
      </c>
      <c r="N3185" s="2" t="str">
        <f t="shared" si="297"/>
        <v>May</v>
      </c>
      <c r="O3185" s="2" t="str">
        <f t="shared" si="298"/>
        <v>Tue</v>
      </c>
      <c r="P3185" s="2" t="str">
        <f t="shared" si="299"/>
        <v>2021</v>
      </c>
    </row>
    <row r="3186" spans="1:16" x14ac:dyDescent="0.3">
      <c r="A3186" s="2" t="s">
        <v>27</v>
      </c>
      <c r="B3186" s="3">
        <v>44327</v>
      </c>
      <c r="C3186" s="2" t="s">
        <v>33</v>
      </c>
      <c r="D3186" s="2" t="s">
        <v>113</v>
      </c>
      <c r="E3186" s="2" t="s">
        <v>114</v>
      </c>
      <c r="F3186" s="2" t="str">
        <f t="shared" si="294"/>
        <v>Men</v>
      </c>
      <c r="G3186" s="2" t="str">
        <f t="shared" si="295"/>
        <v xml:space="preserve"> Athletic Footwear</v>
      </c>
      <c r="H3186" s="2" t="s">
        <v>16</v>
      </c>
      <c r="I3186" s="2">
        <v>40</v>
      </c>
      <c r="J3186" s="2">
        <v>250</v>
      </c>
      <c r="K3186" s="2">
        <v>10000</v>
      </c>
      <c r="L3186" s="2" t="s">
        <v>15</v>
      </c>
      <c r="M3186" s="2">
        <f t="shared" si="296"/>
        <v>5</v>
      </c>
      <c r="N3186" s="2" t="str">
        <f t="shared" si="297"/>
        <v>May</v>
      </c>
      <c r="O3186" s="2" t="str">
        <f t="shared" si="298"/>
        <v>Tue</v>
      </c>
      <c r="P3186" s="2" t="str">
        <f t="shared" si="299"/>
        <v>2021</v>
      </c>
    </row>
    <row r="3187" spans="1:16" x14ac:dyDescent="0.3">
      <c r="A3187" s="2" t="s">
        <v>27</v>
      </c>
      <c r="B3187" s="3">
        <v>44327</v>
      </c>
      <c r="C3187" s="2" t="s">
        <v>33</v>
      </c>
      <c r="D3187" s="2" t="s">
        <v>113</v>
      </c>
      <c r="E3187" s="2" t="s">
        <v>114</v>
      </c>
      <c r="F3187" s="2" t="str">
        <f t="shared" si="294"/>
        <v>Women</v>
      </c>
      <c r="G3187" s="2" t="str">
        <f t="shared" si="295"/>
        <v xml:space="preserve"> Street Footwear</v>
      </c>
      <c r="H3187" s="2" t="s">
        <v>17</v>
      </c>
      <c r="I3187" s="2">
        <v>35</v>
      </c>
      <c r="J3187" s="2">
        <v>225</v>
      </c>
      <c r="K3187" s="2">
        <v>7875</v>
      </c>
      <c r="L3187" s="2" t="s">
        <v>15</v>
      </c>
      <c r="M3187" s="2">
        <f t="shared" si="296"/>
        <v>5</v>
      </c>
      <c r="N3187" s="2" t="str">
        <f t="shared" si="297"/>
        <v>May</v>
      </c>
      <c r="O3187" s="2" t="str">
        <f t="shared" si="298"/>
        <v>Tue</v>
      </c>
      <c r="P3187" s="2" t="str">
        <f t="shared" si="299"/>
        <v>2021</v>
      </c>
    </row>
    <row r="3188" spans="1:16" x14ac:dyDescent="0.3">
      <c r="A3188" s="2" t="s">
        <v>27</v>
      </c>
      <c r="B3188" s="3">
        <v>44327</v>
      </c>
      <c r="C3188" s="2" t="s">
        <v>33</v>
      </c>
      <c r="D3188" s="2" t="s">
        <v>113</v>
      </c>
      <c r="E3188" s="2" t="s">
        <v>114</v>
      </c>
      <c r="F3188" s="2" t="str">
        <f t="shared" si="294"/>
        <v>Women</v>
      </c>
      <c r="G3188" s="2" t="str">
        <f t="shared" si="295"/>
        <v xml:space="preserve"> Athletic Footwear</v>
      </c>
      <c r="H3188" s="2" t="s">
        <v>18</v>
      </c>
      <c r="I3188" s="2">
        <v>35</v>
      </c>
      <c r="J3188" s="2">
        <v>175</v>
      </c>
      <c r="K3188" s="2">
        <v>6125</v>
      </c>
      <c r="L3188" s="2" t="s">
        <v>15</v>
      </c>
      <c r="M3188" s="2">
        <f t="shared" si="296"/>
        <v>5</v>
      </c>
      <c r="N3188" s="2" t="str">
        <f t="shared" si="297"/>
        <v>May</v>
      </c>
      <c r="O3188" s="2" t="str">
        <f t="shared" si="298"/>
        <v>Tue</v>
      </c>
      <c r="P3188" s="2" t="str">
        <f t="shared" si="299"/>
        <v>2021</v>
      </c>
    </row>
    <row r="3189" spans="1:16" x14ac:dyDescent="0.3">
      <c r="A3189" s="2" t="s">
        <v>27</v>
      </c>
      <c r="B3189" s="3">
        <v>44327</v>
      </c>
      <c r="C3189" s="2" t="s">
        <v>33</v>
      </c>
      <c r="D3189" s="2" t="s">
        <v>113</v>
      </c>
      <c r="E3189" s="2" t="s">
        <v>114</v>
      </c>
      <c r="F3189" s="2" t="str">
        <f t="shared" si="294"/>
        <v>Men</v>
      </c>
      <c r="G3189" s="2" t="str">
        <f t="shared" si="295"/>
        <v xml:space="preserve"> Apparel</v>
      </c>
      <c r="H3189" s="2" t="s">
        <v>19</v>
      </c>
      <c r="I3189" s="2">
        <v>44.999999999999993</v>
      </c>
      <c r="J3189" s="2">
        <v>200</v>
      </c>
      <c r="K3189" s="2">
        <v>8999.9999999999982</v>
      </c>
      <c r="L3189" s="2" t="s">
        <v>15</v>
      </c>
      <c r="M3189" s="2">
        <f t="shared" si="296"/>
        <v>5</v>
      </c>
      <c r="N3189" s="2" t="str">
        <f t="shared" si="297"/>
        <v>May</v>
      </c>
      <c r="O3189" s="2" t="str">
        <f t="shared" si="298"/>
        <v>Tue</v>
      </c>
      <c r="P3189" s="2" t="str">
        <f t="shared" si="299"/>
        <v>2021</v>
      </c>
    </row>
    <row r="3190" spans="1:16" x14ac:dyDescent="0.3">
      <c r="A3190" s="2" t="s">
        <v>27</v>
      </c>
      <c r="B3190" s="3">
        <v>44327</v>
      </c>
      <c r="C3190" s="2" t="s">
        <v>33</v>
      </c>
      <c r="D3190" s="2" t="s">
        <v>113</v>
      </c>
      <c r="E3190" s="2" t="s">
        <v>114</v>
      </c>
      <c r="F3190" s="2" t="str">
        <f t="shared" si="294"/>
        <v>Women</v>
      </c>
      <c r="G3190" s="2" t="str">
        <f t="shared" si="295"/>
        <v xml:space="preserve"> Apparel</v>
      </c>
      <c r="H3190" s="2" t="s">
        <v>20</v>
      </c>
      <c r="I3190" s="2">
        <v>54.999999999999993</v>
      </c>
      <c r="J3190" s="2">
        <v>325</v>
      </c>
      <c r="K3190" s="2">
        <v>17874.999999999996</v>
      </c>
      <c r="L3190" s="2" t="s">
        <v>15</v>
      </c>
      <c r="M3190" s="2">
        <f t="shared" si="296"/>
        <v>5</v>
      </c>
      <c r="N3190" s="2" t="str">
        <f t="shared" si="297"/>
        <v>May</v>
      </c>
      <c r="O3190" s="2" t="str">
        <f t="shared" si="298"/>
        <v>Tue</v>
      </c>
      <c r="P3190" s="2" t="str">
        <f t="shared" si="299"/>
        <v>2021</v>
      </c>
    </row>
    <row r="3191" spans="1:16" x14ac:dyDescent="0.3">
      <c r="A3191" s="2" t="s">
        <v>27</v>
      </c>
      <c r="B3191" s="3">
        <v>44357</v>
      </c>
      <c r="C3191" s="2" t="s">
        <v>33</v>
      </c>
      <c r="D3191" s="2" t="s">
        <v>113</v>
      </c>
      <c r="E3191" s="2" t="s">
        <v>114</v>
      </c>
      <c r="F3191" s="2" t="str">
        <f t="shared" si="294"/>
        <v>Men</v>
      </c>
      <c r="G3191" s="2" t="str">
        <f t="shared" si="295"/>
        <v xml:space="preserve"> Street Footwear</v>
      </c>
      <c r="H3191" s="2" t="s">
        <v>14</v>
      </c>
      <c r="I3191" s="2">
        <v>40</v>
      </c>
      <c r="J3191" s="2">
        <v>575</v>
      </c>
      <c r="K3191" s="2">
        <v>23000</v>
      </c>
      <c r="L3191" s="2" t="s">
        <v>15</v>
      </c>
      <c r="M3191" s="2">
        <f t="shared" si="296"/>
        <v>6</v>
      </c>
      <c r="N3191" s="2" t="str">
        <f t="shared" si="297"/>
        <v>Jun</v>
      </c>
      <c r="O3191" s="2" t="str">
        <f t="shared" si="298"/>
        <v>Thu</v>
      </c>
      <c r="P3191" s="2" t="str">
        <f t="shared" si="299"/>
        <v>2021</v>
      </c>
    </row>
    <row r="3192" spans="1:16" x14ac:dyDescent="0.3">
      <c r="A3192" s="2" t="s">
        <v>27</v>
      </c>
      <c r="B3192" s="3">
        <v>44357</v>
      </c>
      <c r="C3192" s="2" t="s">
        <v>33</v>
      </c>
      <c r="D3192" s="2" t="s">
        <v>113</v>
      </c>
      <c r="E3192" s="2" t="s">
        <v>114</v>
      </c>
      <c r="F3192" s="2" t="str">
        <f t="shared" si="294"/>
        <v>Men</v>
      </c>
      <c r="G3192" s="2" t="str">
        <f t="shared" si="295"/>
        <v xml:space="preserve"> Athletic Footwear</v>
      </c>
      <c r="H3192" s="2" t="s">
        <v>16</v>
      </c>
      <c r="I3192" s="2">
        <v>35.000000000000007</v>
      </c>
      <c r="J3192" s="2">
        <v>325</v>
      </c>
      <c r="K3192" s="2">
        <v>11375.000000000002</v>
      </c>
      <c r="L3192" s="2" t="s">
        <v>15</v>
      </c>
      <c r="M3192" s="2">
        <f t="shared" si="296"/>
        <v>6</v>
      </c>
      <c r="N3192" s="2" t="str">
        <f t="shared" si="297"/>
        <v>Jun</v>
      </c>
      <c r="O3192" s="2" t="str">
        <f t="shared" si="298"/>
        <v>Thu</v>
      </c>
      <c r="P3192" s="2" t="str">
        <f t="shared" si="299"/>
        <v>2021</v>
      </c>
    </row>
    <row r="3193" spans="1:16" x14ac:dyDescent="0.3">
      <c r="A3193" s="2" t="s">
        <v>27</v>
      </c>
      <c r="B3193" s="3">
        <v>44357</v>
      </c>
      <c r="C3193" s="2" t="s">
        <v>33</v>
      </c>
      <c r="D3193" s="2" t="s">
        <v>113</v>
      </c>
      <c r="E3193" s="2" t="s">
        <v>114</v>
      </c>
      <c r="F3193" s="2" t="str">
        <f t="shared" si="294"/>
        <v>Women</v>
      </c>
      <c r="G3193" s="2" t="str">
        <f t="shared" si="295"/>
        <v xml:space="preserve"> Street Footwear</v>
      </c>
      <c r="H3193" s="2" t="s">
        <v>17</v>
      </c>
      <c r="I3193" s="2">
        <v>30.000000000000004</v>
      </c>
      <c r="J3193" s="2">
        <v>200</v>
      </c>
      <c r="K3193" s="2">
        <v>6000.0000000000009</v>
      </c>
      <c r="L3193" s="2" t="s">
        <v>15</v>
      </c>
      <c r="M3193" s="2">
        <f t="shared" si="296"/>
        <v>6</v>
      </c>
      <c r="N3193" s="2" t="str">
        <f t="shared" si="297"/>
        <v>Jun</v>
      </c>
      <c r="O3193" s="2" t="str">
        <f t="shared" si="298"/>
        <v>Thu</v>
      </c>
      <c r="P3193" s="2" t="str">
        <f t="shared" si="299"/>
        <v>2021</v>
      </c>
    </row>
    <row r="3194" spans="1:16" x14ac:dyDescent="0.3">
      <c r="A3194" s="2" t="s">
        <v>27</v>
      </c>
      <c r="B3194" s="3">
        <v>44357</v>
      </c>
      <c r="C3194" s="2" t="s">
        <v>33</v>
      </c>
      <c r="D3194" s="2" t="s">
        <v>113</v>
      </c>
      <c r="E3194" s="2" t="s">
        <v>114</v>
      </c>
      <c r="F3194" s="2" t="str">
        <f t="shared" si="294"/>
        <v>Women</v>
      </c>
      <c r="G3194" s="2" t="str">
        <f t="shared" si="295"/>
        <v xml:space="preserve"> Athletic Footwear</v>
      </c>
      <c r="H3194" s="2" t="s">
        <v>18</v>
      </c>
      <c r="I3194" s="2">
        <v>30.000000000000004</v>
      </c>
      <c r="J3194" s="2">
        <v>175</v>
      </c>
      <c r="K3194" s="2">
        <v>5250.0000000000009</v>
      </c>
      <c r="L3194" s="2" t="s">
        <v>15</v>
      </c>
      <c r="M3194" s="2">
        <f t="shared" si="296"/>
        <v>6</v>
      </c>
      <c r="N3194" s="2" t="str">
        <f t="shared" si="297"/>
        <v>Jun</v>
      </c>
      <c r="O3194" s="2" t="str">
        <f t="shared" si="298"/>
        <v>Thu</v>
      </c>
      <c r="P3194" s="2" t="str">
        <f t="shared" si="299"/>
        <v>2021</v>
      </c>
    </row>
    <row r="3195" spans="1:16" x14ac:dyDescent="0.3">
      <c r="A3195" s="2" t="s">
        <v>27</v>
      </c>
      <c r="B3195" s="3">
        <v>44357</v>
      </c>
      <c r="C3195" s="2" t="s">
        <v>33</v>
      </c>
      <c r="D3195" s="2" t="s">
        <v>113</v>
      </c>
      <c r="E3195" s="2" t="s">
        <v>114</v>
      </c>
      <c r="F3195" s="2" t="str">
        <f t="shared" si="294"/>
        <v>Men</v>
      </c>
      <c r="G3195" s="2" t="str">
        <f t="shared" si="295"/>
        <v xml:space="preserve"> Apparel</v>
      </c>
      <c r="H3195" s="2" t="s">
        <v>19</v>
      </c>
      <c r="I3195" s="2">
        <v>40</v>
      </c>
      <c r="J3195" s="2">
        <v>175</v>
      </c>
      <c r="K3195" s="2">
        <v>7000</v>
      </c>
      <c r="L3195" s="2" t="s">
        <v>15</v>
      </c>
      <c r="M3195" s="2">
        <f t="shared" si="296"/>
        <v>6</v>
      </c>
      <c r="N3195" s="2" t="str">
        <f t="shared" si="297"/>
        <v>Jun</v>
      </c>
      <c r="O3195" s="2" t="str">
        <f t="shared" si="298"/>
        <v>Thu</v>
      </c>
      <c r="P3195" s="2" t="str">
        <f t="shared" si="299"/>
        <v>2021</v>
      </c>
    </row>
    <row r="3196" spans="1:16" x14ac:dyDescent="0.3">
      <c r="A3196" s="2" t="s">
        <v>27</v>
      </c>
      <c r="B3196" s="3">
        <v>44357</v>
      </c>
      <c r="C3196" s="2" t="s">
        <v>33</v>
      </c>
      <c r="D3196" s="2" t="s">
        <v>113</v>
      </c>
      <c r="E3196" s="2" t="s">
        <v>114</v>
      </c>
      <c r="F3196" s="2" t="str">
        <f t="shared" si="294"/>
        <v>Women</v>
      </c>
      <c r="G3196" s="2" t="str">
        <f t="shared" si="295"/>
        <v xml:space="preserve"> Apparel</v>
      </c>
      <c r="H3196" s="2" t="s">
        <v>20</v>
      </c>
      <c r="I3196" s="2">
        <v>60.000000000000007</v>
      </c>
      <c r="J3196" s="2">
        <v>325</v>
      </c>
      <c r="K3196" s="2">
        <v>19500.000000000004</v>
      </c>
      <c r="L3196" s="2" t="s">
        <v>15</v>
      </c>
      <c r="M3196" s="2">
        <f t="shared" si="296"/>
        <v>6</v>
      </c>
      <c r="N3196" s="2" t="str">
        <f t="shared" si="297"/>
        <v>Jun</v>
      </c>
      <c r="O3196" s="2" t="str">
        <f t="shared" si="298"/>
        <v>Thu</v>
      </c>
      <c r="P3196" s="2" t="str">
        <f t="shared" si="299"/>
        <v>2021</v>
      </c>
    </row>
    <row r="3197" spans="1:16" x14ac:dyDescent="0.3">
      <c r="A3197" s="2" t="s">
        <v>27</v>
      </c>
      <c r="B3197" s="3">
        <v>44386</v>
      </c>
      <c r="C3197" s="2" t="s">
        <v>33</v>
      </c>
      <c r="D3197" s="2" t="s">
        <v>113</v>
      </c>
      <c r="E3197" s="2" t="s">
        <v>114</v>
      </c>
      <c r="F3197" s="2" t="str">
        <f t="shared" si="294"/>
        <v>Men</v>
      </c>
      <c r="G3197" s="2" t="str">
        <f t="shared" si="295"/>
        <v xml:space="preserve"> Street Footwear</v>
      </c>
      <c r="H3197" s="2" t="s">
        <v>14</v>
      </c>
      <c r="I3197" s="2">
        <v>55.000000000000007</v>
      </c>
      <c r="J3197" s="2">
        <v>550</v>
      </c>
      <c r="K3197" s="2">
        <v>30250.000000000004</v>
      </c>
      <c r="L3197" s="2" t="s">
        <v>15</v>
      </c>
      <c r="M3197" s="2">
        <f t="shared" si="296"/>
        <v>7</v>
      </c>
      <c r="N3197" s="2" t="str">
        <f t="shared" si="297"/>
        <v>Jul</v>
      </c>
      <c r="O3197" s="2" t="str">
        <f t="shared" si="298"/>
        <v>Fri</v>
      </c>
      <c r="P3197" s="2" t="str">
        <f t="shared" si="299"/>
        <v>2021</v>
      </c>
    </row>
    <row r="3198" spans="1:16" x14ac:dyDescent="0.3">
      <c r="A3198" s="2" t="s">
        <v>27</v>
      </c>
      <c r="B3198" s="3">
        <v>44386</v>
      </c>
      <c r="C3198" s="2" t="s">
        <v>33</v>
      </c>
      <c r="D3198" s="2" t="s">
        <v>113</v>
      </c>
      <c r="E3198" s="2" t="s">
        <v>114</v>
      </c>
      <c r="F3198" s="2" t="str">
        <f t="shared" si="294"/>
        <v>Men</v>
      </c>
      <c r="G3198" s="2" t="str">
        <f t="shared" si="295"/>
        <v xml:space="preserve"> Athletic Footwear</v>
      </c>
      <c r="H3198" s="2" t="s">
        <v>16</v>
      </c>
      <c r="I3198" s="2">
        <v>50.000000000000014</v>
      </c>
      <c r="J3198" s="2">
        <v>300</v>
      </c>
      <c r="K3198" s="2">
        <v>15000.000000000004</v>
      </c>
      <c r="L3198" s="2" t="s">
        <v>15</v>
      </c>
      <c r="M3198" s="2">
        <f t="shared" si="296"/>
        <v>7</v>
      </c>
      <c r="N3198" s="2" t="str">
        <f t="shared" si="297"/>
        <v>Jul</v>
      </c>
      <c r="O3198" s="2" t="str">
        <f t="shared" si="298"/>
        <v>Fri</v>
      </c>
      <c r="P3198" s="2" t="str">
        <f t="shared" si="299"/>
        <v>2021</v>
      </c>
    </row>
    <row r="3199" spans="1:16" x14ac:dyDescent="0.3">
      <c r="A3199" s="2" t="s">
        <v>27</v>
      </c>
      <c r="B3199" s="3">
        <v>44386</v>
      </c>
      <c r="C3199" s="2" t="s">
        <v>33</v>
      </c>
      <c r="D3199" s="2" t="s">
        <v>113</v>
      </c>
      <c r="E3199" s="2" t="s">
        <v>114</v>
      </c>
      <c r="F3199" s="2" t="str">
        <f t="shared" si="294"/>
        <v>Women</v>
      </c>
      <c r="G3199" s="2" t="str">
        <f t="shared" si="295"/>
        <v xml:space="preserve"> Street Footwear</v>
      </c>
      <c r="H3199" s="2" t="s">
        <v>17</v>
      </c>
      <c r="I3199" s="2">
        <v>45</v>
      </c>
      <c r="J3199" s="2">
        <v>225</v>
      </c>
      <c r="K3199" s="2">
        <v>10125</v>
      </c>
      <c r="L3199" s="2" t="s">
        <v>15</v>
      </c>
      <c r="M3199" s="2">
        <f t="shared" si="296"/>
        <v>7</v>
      </c>
      <c r="N3199" s="2" t="str">
        <f t="shared" si="297"/>
        <v>Jul</v>
      </c>
      <c r="O3199" s="2" t="str">
        <f t="shared" si="298"/>
        <v>Fri</v>
      </c>
      <c r="P3199" s="2" t="str">
        <f t="shared" si="299"/>
        <v>2021</v>
      </c>
    </row>
    <row r="3200" spans="1:16" x14ac:dyDescent="0.3">
      <c r="A3200" s="2" t="s">
        <v>27</v>
      </c>
      <c r="B3200" s="3">
        <v>44386</v>
      </c>
      <c r="C3200" s="2" t="s">
        <v>33</v>
      </c>
      <c r="D3200" s="2" t="s">
        <v>113</v>
      </c>
      <c r="E3200" s="2" t="s">
        <v>114</v>
      </c>
      <c r="F3200" s="2" t="str">
        <f t="shared" si="294"/>
        <v>Women</v>
      </c>
      <c r="G3200" s="2" t="str">
        <f t="shared" si="295"/>
        <v xml:space="preserve"> Athletic Footwear</v>
      </c>
      <c r="H3200" s="2" t="s">
        <v>18</v>
      </c>
      <c r="I3200" s="2">
        <v>45</v>
      </c>
      <c r="J3200" s="2">
        <v>175</v>
      </c>
      <c r="K3200" s="2">
        <v>7875</v>
      </c>
      <c r="L3200" s="2" t="s">
        <v>15</v>
      </c>
      <c r="M3200" s="2">
        <f t="shared" si="296"/>
        <v>7</v>
      </c>
      <c r="N3200" s="2" t="str">
        <f t="shared" si="297"/>
        <v>Jul</v>
      </c>
      <c r="O3200" s="2" t="str">
        <f t="shared" si="298"/>
        <v>Fri</v>
      </c>
      <c r="P3200" s="2" t="str">
        <f t="shared" si="299"/>
        <v>2021</v>
      </c>
    </row>
    <row r="3201" spans="1:16" x14ac:dyDescent="0.3">
      <c r="A3201" s="2" t="s">
        <v>27</v>
      </c>
      <c r="B3201" s="3">
        <v>44386</v>
      </c>
      <c r="C3201" s="2" t="s">
        <v>33</v>
      </c>
      <c r="D3201" s="2" t="s">
        <v>113</v>
      </c>
      <c r="E3201" s="2" t="s">
        <v>114</v>
      </c>
      <c r="F3201" s="2" t="str">
        <f t="shared" si="294"/>
        <v>Men</v>
      </c>
      <c r="G3201" s="2" t="str">
        <f t="shared" si="295"/>
        <v xml:space="preserve"> Apparel</v>
      </c>
      <c r="H3201" s="2" t="s">
        <v>19</v>
      </c>
      <c r="I3201" s="2">
        <v>55.000000000000007</v>
      </c>
      <c r="J3201" s="2">
        <v>200</v>
      </c>
      <c r="K3201" s="2">
        <v>11000.000000000002</v>
      </c>
      <c r="L3201" s="2" t="s">
        <v>15</v>
      </c>
      <c r="M3201" s="2">
        <f t="shared" si="296"/>
        <v>7</v>
      </c>
      <c r="N3201" s="2" t="str">
        <f t="shared" si="297"/>
        <v>Jul</v>
      </c>
      <c r="O3201" s="2" t="str">
        <f t="shared" si="298"/>
        <v>Fri</v>
      </c>
      <c r="P3201" s="2" t="str">
        <f t="shared" si="299"/>
        <v>2021</v>
      </c>
    </row>
    <row r="3202" spans="1:16" x14ac:dyDescent="0.3">
      <c r="A3202" s="2" t="s">
        <v>27</v>
      </c>
      <c r="B3202" s="3">
        <v>44386</v>
      </c>
      <c r="C3202" s="2" t="s">
        <v>33</v>
      </c>
      <c r="D3202" s="2" t="s">
        <v>113</v>
      </c>
      <c r="E3202" s="2" t="s">
        <v>114</v>
      </c>
      <c r="F3202" s="2" t="str">
        <f t="shared" ref="F3202:F3265" si="300">MID(H3202, 1, FIND("'", H3202) - 1)</f>
        <v>Women</v>
      </c>
      <c r="G3202" s="2" t="str">
        <f t="shared" ref="G3202:G3265" si="301">MID(H3202, FIND("'", H3202) + 2, LEN(H3202) - FIND("'", H3202) - 1)</f>
        <v xml:space="preserve"> Apparel</v>
      </c>
      <c r="H3202" s="2" t="s">
        <v>20</v>
      </c>
      <c r="I3202" s="2">
        <v>60.000000000000007</v>
      </c>
      <c r="J3202" s="2">
        <v>375</v>
      </c>
      <c r="K3202" s="2">
        <v>22500.000000000004</v>
      </c>
      <c r="L3202" s="2" t="s">
        <v>15</v>
      </c>
      <c r="M3202" s="2">
        <f t="shared" si="296"/>
        <v>7</v>
      </c>
      <c r="N3202" s="2" t="str">
        <f t="shared" si="297"/>
        <v>Jul</v>
      </c>
      <c r="O3202" s="2" t="str">
        <f t="shared" si="298"/>
        <v>Fri</v>
      </c>
      <c r="P3202" s="2" t="str">
        <f t="shared" si="299"/>
        <v>2021</v>
      </c>
    </row>
    <row r="3203" spans="1:16" x14ac:dyDescent="0.3">
      <c r="A3203" s="2" t="s">
        <v>27</v>
      </c>
      <c r="B3203" s="3">
        <v>44418</v>
      </c>
      <c r="C3203" s="2" t="s">
        <v>33</v>
      </c>
      <c r="D3203" s="2" t="s">
        <v>113</v>
      </c>
      <c r="E3203" s="2" t="s">
        <v>114</v>
      </c>
      <c r="F3203" s="2" t="str">
        <f t="shared" si="300"/>
        <v>Men</v>
      </c>
      <c r="G3203" s="2" t="str">
        <f t="shared" si="301"/>
        <v xml:space="preserve"> Street Footwear</v>
      </c>
      <c r="H3203" s="2" t="s">
        <v>14</v>
      </c>
      <c r="I3203" s="2">
        <v>50</v>
      </c>
      <c r="J3203" s="2">
        <v>525</v>
      </c>
      <c r="K3203" s="2">
        <v>26250</v>
      </c>
      <c r="L3203" s="2" t="s">
        <v>15</v>
      </c>
      <c r="M3203" s="2">
        <f t="shared" ref="M3203:M3266" si="302">MONTH(B3203)</f>
        <v>8</v>
      </c>
      <c r="N3203" s="2" t="str">
        <f t="shared" ref="N3203:N3266" si="303">TEXT(B3203,"mmm")</f>
        <v>Aug</v>
      </c>
      <c r="O3203" s="2" t="str">
        <f t="shared" ref="O3203:O3266" si="304">TEXT(B3203,"ddd")</f>
        <v>Tue</v>
      </c>
      <c r="P3203" s="2" t="str">
        <f t="shared" ref="P3203:P3266" si="305">TEXT(B3203,"YYY")</f>
        <v>2021</v>
      </c>
    </row>
    <row r="3204" spans="1:16" x14ac:dyDescent="0.3">
      <c r="A3204" s="2" t="s">
        <v>27</v>
      </c>
      <c r="B3204" s="3">
        <v>44418</v>
      </c>
      <c r="C3204" s="2" t="s">
        <v>33</v>
      </c>
      <c r="D3204" s="2" t="s">
        <v>113</v>
      </c>
      <c r="E3204" s="2" t="s">
        <v>114</v>
      </c>
      <c r="F3204" s="2" t="str">
        <f t="shared" si="300"/>
        <v>Men</v>
      </c>
      <c r="G3204" s="2" t="str">
        <f t="shared" si="301"/>
        <v xml:space="preserve"> Athletic Footwear</v>
      </c>
      <c r="H3204" s="2" t="s">
        <v>16</v>
      </c>
      <c r="I3204" s="2">
        <v>45.000000000000007</v>
      </c>
      <c r="J3204" s="2">
        <v>300</v>
      </c>
      <c r="K3204" s="2">
        <v>13500.000000000002</v>
      </c>
      <c r="L3204" s="2" t="s">
        <v>15</v>
      </c>
      <c r="M3204" s="2">
        <f t="shared" si="302"/>
        <v>8</v>
      </c>
      <c r="N3204" s="2" t="str">
        <f t="shared" si="303"/>
        <v>Aug</v>
      </c>
      <c r="O3204" s="2" t="str">
        <f t="shared" si="304"/>
        <v>Tue</v>
      </c>
      <c r="P3204" s="2" t="str">
        <f t="shared" si="305"/>
        <v>2021</v>
      </c>
    </row>
    <row r="3205" spans="1:16" x14ac:dyDescent="0.3">
      <c r="A3205" s="2" t="s">
        <v>27</v>
      </c>
      <c r="B3205" s="3">
        <v>44418</v>
      </c>
      <c r="C3205" s="2" t="s">
        <v>33</v>
      </c>
      <c r="D3205" s="2" t="s">
        <v>113</v>
      </c>
      <c r="E3205" s="2" t="s">
        <v>114</v>
      </c>
      <c r="F3205" s="2" t="str">
        <f t="shared" si="300"/>
        <v>Women</v>
      </c>
      <c r="G3205" s="2" t="str">
        <f t="shared" si="301"/>
        <v xml:space="preserve"> Street Footwear</v>
      </c>
      <c r="H3205" s="2" t="s">
        <v>17</v>
      </c>
      <c r="I3205" s="2">
        <v>40</v>
      </c>
      <c r="J3205" s="2">
        <v>225</v>
      </c>
      <c r="K3205" s="2">
        <v>9000</v>
      </c>
      <c r="L3205" s="2" t="s">
        <v>15</v>
      </c>
      <c r="M3205" s="2">
        <f t="shared" si="302"/>
        <v>8</v>
      </c>
      <c r="N3205" s="2" t="str">
        <f t="shared" si="303"/>
        <v>Aug</v>
      </c>
      <c r="O3205" s="2" t="str">
        <f t="shared" si="304"/>
        <v>Tue</v>
      </c>
      <c r="P3205" s="2" t="str">
        <f t="shared" si="305"/>
        <v>2021</v>
      </c>
    </row>
    <row r="3206" spans="1:16" x14ac:dyDescent="0.3">
      <c r="A3206" s="2" t="s">
        <v>27</v>
      </c>
      <c r="B3206" s="3">
        <v>44418</v>
      </c>
      <c r="C3206" s="2" t="s">
        <v>33</v>
      </c>
      <c r="D3206" s="2" t="s">
        <v>113</v>
      </c>
      <c r="E3206" s="2" t="s">
        <v>114</v>
      </c>
      <c r="F3206" s="2" t="str">
        <f t="shared" si="300"/>
        <v>Women</v>
      </c>
      <c r="G3206" s="2" t="str">
        <f t="shared" si="301"/>
        <v xml:space="preserve"> Athletic Footwear</v>
      </c>
      <c r="H3206" s="2" t="s">
        <v>18</v>
      </c>
      <c r="I3206" s="2">
        <v>40</v>
      </c>
      <c r="J3206" s="2">
        <v>200</v>
      </c>
      <c r="K3206" s="2">
        <v>8000</v>
      </c>
      <c r="L3206" s="2" t="s">
        <v>15</v>
      </c>
      <c r="M3206" s="2">
        <f t="shared" si="302"/>
        <v>8</v>
      </c>
      <c r="N3206" s="2" t="str">
        <f t="shared" si="303"/>
        <v>Aug</v>
      </c>
      <c r="O3206" s="2" t="str">
        <f t="shared" si="304"/>
        <v>Tue</v>
      </c>
      <c r="P3206" s="2" t="str">
        <f t="shared" si="305"/>
        <v>2021</v>
      </c>
    </row>
    <row r="3207" spans="1:16" x14ac:dyDescent="0.3">
      <c r="A3207" s="2" t="s">
        <v>27</v>
      </c>
      <c r="B3207" s="3">
        <v>44418</v>
      </c>
      <c r="C3207" s="2" t="s">
        <v>33</v>
      </c>
      <c r="D3207" s="2" t="s">
        <v>113</v>
      </c>
      <c r="E3207" s="2" t="s">
        <v>114</v>
      </c>
      <c r="F3207" s="2" t="str">
        <f t="shared" si="300"/>
        <v>Men</v>
      </c>
      <c r="G3207" s="2" t="str">
        <f t="shared" si="301"/>
        <v xml:space="preserve"> Apparel</v>
      </c>
      <c r="H3207" s="2" t="s">
        <v>19</v>
      </c>
      <c r="I3207" s="2">
        <v>50</v>
      </c>
      <c r="J3207" s="2">
        <v>175</v>
      </c>
      <c r="K3207" s="2">
        <v>8750</v>
      </c>
      <c r="L3207" s="2" t="s">
        <v>15</v>
      </c>
      <c r="M3207" s="2">
        <f t="shared" si="302"/>
        <v>8</v>
      </c>
      <c r="N3207" s="2" t="str">
        <f t="shared" si="303"/>
        <v>Aug</v>
      </c>
      <c r="O3207" s="2" t="str">
        <f t="shared" si="304"/>
        <v>Tue</v>
      </c>
      <c r="P3207" s="2" t="str">
        <f t="shared" si="305"/>
        <v>2021</v>
      </c>
    </row>
    <row r="3208" spans="1:16" x14ac:dyDescent="0.3">
      <c r="A3208" s="2" t="s">
        <v>27</v>
      </c>
      <c r="B3208" s="3">
        <v>44418</v>
      </c>
      <c r="C3208" s="2" t="s">
        <v>33</v>
      </c>
      <c r="D3208" s="2" t="s">
        <v>113</v>
      </c>
      <c r="E3208" s="2" t="s">
        <v>114</v>
      </c>
      <c r="F3208" s="2" t="str">
        <f t="shared" si="300"/>
        <v>Women</v>
      </c>
      <c r="G3208" s="2" t="str">
        <f t="shared" si="301"/>
        <v xml:space="preserve"> Apparel</v>
      </c>
      <c r="H3208" s="2" t="s">
        <v>20</v>
      </c>
      <c r="I3208" s="2">
        <v>55.000000000000007</v>
      </c>
      <c r="J3208" s="2">
        <v>350</v>
      </c>
      <c r="K3208" s="2">
        <v>19250.000000000004</v>
      </c>
      <c r="L3208" s="2" t="s">
        <v>15</v>
      </c>
      <c r="M3208" s="2">
        <f t="shared" si="302"/>
        <v>8</v>
      </c>
      <c r="N3208" s="2" t="str">
        <f t="shared" si="303"/>
        <v>Aug</v>
      </c>
      <c r="O3208" s="2" t="str">
        <f t="shared" si="304"/>
        <v>Tue</v>
      </c>
      <c r="P3208" s="2" t="str">
        <f t="shared" si="305"/>
        <v>2021</v>
      </c>
    </row>
    <row r="3209" spans="1:16" x14ac:dyDescent="0.3">
      <c r="A3209" s="2" t="s">
        <v>27</v>
      </c>
      <c r="B3209" s="3">
        <v>44450</v>
      </c>
      <c r="C3209" s="2" t="s">
        <v>33</v>
      </c>
      <c r="D3209" s="2" t="s">
        <v>113</v>
      </c>
      <c r="E3209" s="2" t="s">
        <v>114</v>
      </c>
      <c r="F3209" s="2" t="str">
        <f t="shared" si="300"/>
        <v>Men</v>
      </c>
      <c r="G3209" s="2" t="str">
        <f t="shared" si="301"/>
        <v xml:space="preserve"> Street Footwear</v>
      </c>
      <c r="H3209" s="2" t="s">
        <v>14</v>
      </c>
      <c r="I3209" s="2">
        <v>35</v>
      </c>
      <c r="J3209" s="2">
        <v>475</v>
      </c>
      <c r="K3209" s="2">
        <v>16625</v>
      </c>
      <c r="L3209" s="2" t="s">
        <v>15</v>
      </c>
      <c r="M3209" s="2">
        <f t="shared" si="302"/>
        <v>9</v>
      </c>
      <c r="N3209" s="2" t="str">
        <f t="shared" si="303"/>
        <v>Sep</v>
      </c>
      <c r="O3209" s="2" t="str">
        <f t="shared" si="304"/>
        <v>Sat</v>
      </c>
      <c r="P3209" s="2" t="str">
        <f t="shared" si="305"/>
        <v>2021</v>
      </c>
    </row>
    <row r="3210" spans="1:16" x14ac:dyDescent="0.3">
      <c r="A3210" s="2" t="s">
        <v>27</v>
      </c>
      <c r="B3210" s="3">
        <v>44450</v>
      </c>
      <c r="C3210" s="2" t="s">
        <v>33</v>
      </c>
      <c r="D3210" s="2" t="s">
        <v>113</v>
      </c>
      <c r="E3210" s="2" t="s">
        <v>114</v>
      </c>
      <c r="F3210" s="2" t="str">
        <f t="shared" si="300"/>
        <v>Men</v>
      </c>
      <c r="G3210" s="2" t="str">
        <f t="shared" si="301"/>
        <v xml:space="preserve"> Athletic Footwear</v>
      </c>
      <c r="H3210" s="2" t="s">
        <v>16</v>
      </c>
      <c r="I3210" s="2">
        <v>30.000000000000011</v>
      </c>
      <c r="J3210" s="2">
        <v>275</v>
      </c>
      <c r="K3210" s="2">
        <v>8250.0000000000036</v>
      </c>
      <c r="L3210" s="2" t="s">
        <v>15</v>
      </c>
      <c r="M3210" s="2">
        <f t="shared" si="302"/>
        <v>9</v>
      </c>
      <c r="N3210" s="2" t="str">
        <f t="shared" si="303"/>
        <v>Sep</v>
      </c>
      <c r="O3210" s="2" t="str">
        <f t="shared" si="304"/>
        <v>Sat</v>
      </c>
      <c r="P3210" s="2" t="str">
        <f t="shared" si="305"/>
        <v>2021</v>
      </c>
    </row>
    <row r="3211" spans="1:16" x14ac:dyDescent="0.3">
      <c r="A3211" s="2" t="s">
        <v>27</v>
      </c>
      <c r="B3211" s="3">
        <v>44450</v>
      </c>
      <c r="C3211" s="2" t="s">
        <v>33</v>
      </c>
      <c r="D3211" s="2" t="s">
        <v>113</v>
      </c>
      <c r="E3211" s="2" t="s">
        <v>114</v>
      </c>
      <c r="F3211" s="2" t="str">
        <f t="shared" si="300"/>
        <v>Women</v>
      </c>
      <c r="G3211" s="2" t="str">
        <f t="shared" si="301"/>
        <v xml:space="preserve"> Street Footwear</v>
      </c>
      <c r="H3211" s="2" t="s">
        <v>17</v>
      </c>
      <c r="I3211" s="2">
        <v>25.000000000000007</v>
      </c>
      <c r="J3211" s="2">
        <v>175</v>
      </c>
      <c r="K3211" s="2">
        <v>4375.0000000000009</v>
      </c>
      <c r="L3211" s="2" t="s">
        <v>15</v>
      </c>
      <c r="M3211" s="2">
        <f t="shared" si="302"/>
        <v>9</v>
      </c>
      <c r="N3211" s="2" t="str">
        <f t="shared" si="303"/>
        <v>Sep</v>
      </c>
      <c r="O3211" s="2" t="str">
        <f t="shared" si="304"/>
        <v>Sat</v>
      </c>
      <c r="P3211" s="2" t="str">
        <f t="shared" si="305"/>
        <v>2021</v>
      </c>
    </row>
    <row r="3212" spans="1:16" x14ac:dyDescent="0.3">
      <c r="A3212" s="2" t="s">
        <v>27</v>
      </c>
      <c r="B3212" s="3">
        <v>44450</v>
      </c>
      <c r="C3212" s="2" t="s">
        <v>33</v>
      </c>
      <c r="D3212" s="2" t="s">
        <v>113</v>
      </c>
      <c r="E3212" s="2" t="s">
        <v>114</v>
      </c>
      <c r="F3212" s="2" t="str">
        <f t="shared" si="300"/>
        <v>Women</v>
      </c>
      <c r="G3212" s="2" t="str">
        <f t="shared" si="301"/>
        <v xml:space="preserve"> Athletic Footwear</v>
      </c>
      <c r="H3212" s="2" t="s">
        <v>18</v>
      </c>
      <c r="I3212" s="2">
        <v>25.000000000000007</v>
      </c>
      <c r="J3212" s="2">
        <v>150</v>
      </c>
      <c r="K3212" s="2">
        <v>3750.0000000000009</v>
      </c>
      <c r="L3212" s="2" t="s">
        <v>15</v>
      </c>
      <c r="M3212" s="2">
        <f t="shared" si="302"/>
        <v>9</v>
      </c>
      <c r="N3212" s="2" t="str">
        <f t="shared" si="303"/>
        <v>Sep</v>
      </c>
      <c r="O3212" s="2" t="str">
        <f t="shared" si="304"/>
        <v>Sat</v>
      </c>
      <c r="P3212" s="2" t="str">
        <f t="shared" si="305"/>
        <v>2021</v>
      </c>
    </row>
    <row r="3213" spans="1:16" x14ac:dyDescent="0.3">
      <c r="A3213" s="2" t="s">
        <v>27</v>
      </c>
      <c r="B3213" s="3">
        <v>44450</v>
      </c>
      <c r="C3213" s="2" t="s">
        <v>33</v>
      </c>
      <c r="D3213" s="2" t="s">
        <v>113</v>
      </c>
      <c r="E3213" s="2" t="s">
        <v>114</v>
      </c>
      <c r="F3213" s="2" t="str">
        <f t="shared" si="300"/>
        <v>Men</v>
      </c>
      <c r="G3213" s="2" t="str">
        <f t="shared" si="301"/>
        <v xml:space="preserve"> Apparel</v>
      </c>
      <c r="H3213" s="2" t="s">
        <v>19</v>
      </c>
      <c r="I3213" s="2">
        <v>35</v>
      </c>
      <c r="J3213" s="2">
        <v>150</v>
      </c>
      <c r="K3213" s="2">
        <v>5250</v>
      </c>
      <c r="L3213" s="2" t="s">
        <v>15</v>
      </c>
      <c r="M3213" s="2">
        <f t="shared" si="302"/>
        <v>9</v>
      </c>
      <c r="N3213" s="2" t="str">
        <f t="shared" si="303"/>
        <v>Sep</v>
      </c>
      <c r="O3213" s="2" t="str">
        <f t="shared" si="304"/>
        <v>Sat</v>
      </c>
      <c r="P3213" s="2" t="str">
        <f t="shared" si="305"/>
        <v>2021</v>
      </c>
    </row>
    <row r="3214" spans="1:16" x14ac:dyDescent="0.3">
      <c r="A3214" s="2" t="s">
        <v>27</v>
      </c>
      <c r="B3214" s="3">
        <v>44450</v>
      </c>
      <c r="C3214" s="2" t="s">
        <v>33</v>
      </c>
      <c r="D3214" s="2" t="s">
        <v>113</v>
      </c>
      <c r="E3214" s="2" t="s">
        <v>114</v>
      </c>
      <c r="F3214" s="2" t="str">
        <f t="shared" si="300"/>
        <v>Women</v>
      </c>
      <c r="G3214" s="2" t="str">
        <f t="shared" si="301"/>
        <v xml:space="preserve"> Apparel</v>
      </c>
      <c r="H3214" s="2" t="s">
        <v>20</v>
      </c>
      <c r="I3214" s="2">
        <v>40</v>
      </c>
      <c r="J3214" s="2">
        <v>225</v>
      </c>
      <c r="K3214" s="2">
        <v>9000</v>
      </c>
      <c r="L3214" s="2" t="s">
        <v>15</v>
      </c>
      <c r="M3214" s="2">
        <f t="shared" si="302"/>
        <v>9</v>
      </c>
      <c r="N3214" s="2" t="str">
        <f t="shared" si="303"/>
        <v>Sep</v>
      </c>
      <c r="O3214" s="2" t="str">
        <f t="shared" si="304"/>
        <v>Sat</v>
      </c>
      <c r="P3214" s="2" t="str">
        <f t="shared" si="305"/>
        <v>2021</v>
      </c>
    </row>
    <row r="3215" spans="1:16" x14ac:dyDescent="0.3">
      <c r="A3215" s="2" t="s">
        <v>27</v>
      </c>
      <c r="B3215" s="3">
        <v>44479</v>
      </c>
      <c r="C3215" s="2" t="s">
        <v>33</v>
      </c>
      <c r="D3215" s="2" t="s">
        <v>113</v>
      </c>
      <c r="E3215" s="2" t="s">
        <v>114</v>
      </c>
      <c r="F3215" s="2" t="str">
        <f t="shared" si="300"/>
        <v>Men</v>
      </c>
      <c r="G3215" s="2" t="str">
        <f t="shared" si="301"/>
        <v xml:space="preserve"> Street Footwear</v>
      </c>
      <c r="H3215" s="2" t="s">
        <v>14</v>
      </c>
      <c r="I3215" s="2">
        <v>44.999999999999993</v>
      </c>
      <c r="J3215" s="2">
        <v>400</v>
      </c>
      <c r="K3215" s="2">
        <v>17999.999999999996</v>
      </c>
      <c r="L3215" s="2" t="s">
        <v>15</v>
      </c>
      <c r="M3215" s="2">
        <f t="shared" si="302"/>
        <v>10</v>
      </c>
      <c r="N3215" s="2" t="str">
        <f t="shared" si="303"/>
        <v>Oct</v>
      </c>
      <c r="O3215" s="2" t="str">
        <f t="shared" si="304"/>
        <v>Sun</v>
      </c>
      <c r="P3215" s="2" t="str">
        <f t="shared" si="305"/>
        <v>2021</v>
      </c>
    </row>
    <row r="3216" spans="1:16" x14ac:dyDescent="0.3">
      <c r="A3216" s="2" t="s">
        <v>27</v>
      </c>
      <c r="B3216" s="3">
        <v>44479</v>
      </c>
      <c r="C3216" s="2" t="s">
        <v>33</v>
      </c>
      <c r="D3216" s="2" t="s">
        <v>113</v>
      </c>
      <c r="E3216" s="2" t="s">
        <v>114</v>
      </c>
      <c r="F3216" s="2" t="str">
        <f t="shared" si="300"/>
        <v>Men</v>
      </c>
      <c r="G3216" s="2" t="str">
        <f t="shared" si="301"/>
        <v xml:space="preserve"> Athletic Footwear</v>
      </c>
      <c r="H3216" s="2" t="s">
        <v>16</v>
      </c>
      <c r="I3216" s="2">
        <v>35</v>
      </c>
      <c r="J3216" s="2">
        <v>250</v>
      </c>
      <c r="K3216" s="2">
        <v>8750</v>
      </c>
      <c r="L3216" s="2" t="s">
        <v>15</v>
      </c>
      <c r="M3216" s="2">
        <f t="shared" si="302"/>
        <v>10</v>
      </c>
      <c r="N3216" s="2" t="str">
        <f t="shared" si="303"/>
        <v>Oct</v>
      </c>
      <c r="O3216" s="2" t="str">
        <f t="shared" si="304"/>
        <v>Sun</v>
      </c>
      <c r="P3216" s="2" t="str">
        <f t="shared" si="305"/>
        <v>2021</v>
      </c>
    </row>
    <row r="3217" spans="1:16" x14ac:dyDescent="0.3">
      <c r="A3217" s="2" t="s">
        <v>27</v>
      </c>
      <c r="B3217" s="3">
        <v>44479</v>
      </c>
      <c r="C3217" s="2" t="s">
        <v>33</v>
      </c>
      <c r="D3217" s="2" t="s">
        <v>113</v>
      </c>
      <c r="E3217" s="2" t="s">
        <v>114</v>
      </c>
      <c r="F3217" s="2" t="str">
        <f t="shared" si="300"/>
        <v>Women</v>
      </c>
      <c r="G3217" s="2" t="str">
        <f t="shared" si="301"/>
        <v xml:space="preserve"> Street Footwear</v>
      </c>
      <c r="H3217" s="2" t="s">
        <v>17</v>
      </c>
      <c r="I3217" s="2">
        <v>35</v>
      </c>
      <c r="J3217" s="2">
        <v>150</v>
      </c>
      <c r="K3217" s="2">
        <v>5250</v>
      </c>
      <c r="L3217" s="2" t="s">
        <v>15</v>
      </c>
      <c r="M3217" s="2">
        <f t="shared" si="302"/>
        <v>10</v>
      </c>
      <c r="N3217" s="2" t="str">
        <f t="shared" si="303"/>
        <v>Oct</v>
      </c>
      <c r="O3217" s="2" t="str">
        <f t="shared" si="304"/>
        <v>Sun</v>
      </c>
      <c r="P3217" s="2" t="str">
        <f t="shared" si="305"/>
        <v>2021</v>
      </c>
    </row>
    <row r="3218" spans="1:16" x14ac:dyDescent="0.3">
      <c r="A3218" s="2" t="s">
        <v>27</v>
      </c>
      <c r="B3218" s="3">
        <v>44479</v>
      </c>
      <c r="C3218" s="2" t="s">
        <v>33</v>
      </c>
      <c r="D3218" s="2" t="s">
        <v>113</v>
      </c>
      <c r="E3218" s="2" t="s">
        <v>114</v>
      </c>
      <c r="F3218" s="2" t="str">
        <f t="shared" si="300"/>
        <v>Women</v>
      </c>
      <c r="G3218" s="2" t="str">
        <f t="shared" si="301"/>
        <v xml:space="preserve"> Athletic Footwear</v>
      </c>
      <c r="H3218" s="2" t="s">
        <v>18</v>
      </c>
      <c r="I3218" s="2">
        <v>35</v>
      </c>
      <c r="J3218" s="2">
        <v>150</v>
      </c>
      <c r="K3218" s="2">
        <v>5250</v>
      </c>
      <c r="L3218" s="2" t="s">
        <v>15</v>
      </c>
      <c r="M3218" s="2">
        <f t="shared" si="302"/>
        <v>10</v>
      </c>
      <c r="N3218" s="2" t="str">
        <f t="shared" si="303"/>
        <v>Oct</v>
      </c>
      <c r="O3218" s="2" t="str">
        <f t="shared" si="304"/>
        <v>Sun</v>
      </c>
      <c r="P3218" s="2" t="str">
        <f t="shared" si="305"/>
        <v>2021</v>
      </c>
    </row>
    <row r="3219" spans="1:16" x14ac:dyDescent="0.3">
      <c r="A3219" s="2" t="s">
        <v>27</v>
      </c>
      <c r="B3219" s="3">
        <v>44479</v>
      </c>
      <c r="C3219" s="2" t="s">
        <v>33</v>
      </c>
      <c r="D3219" s="2" t="s">
        <v>113</v>
      </c>
      <c r="E3219" s="2" t="s">
        <v>114</v>
      </c>
      <c r="F3219" s="2" t="str">
        <f t="shared" si="300"/>
        <v>Men</v>
      </c>
      <c r="G3219" s="2" t="str">
        <f t="shared" si="301"/>
        <v xml:space="preserve"> Apparel</v>
      </c>
      <c r="H3219" s="2" t="s">
        <v>19</v>
      </c>
      <c r="I3219" s="2">
        <v>44.999999999999993</v>
      </c>
      <c r="J3219" s="2">
        <v>150</v>
      </c>
      <c r="K3219" s="2">
        <v>6749.9999999999991</v>
      </c>
      <c r="L3219" s="2" t="s">
        <v>15</v>
      </c>
      <c r="M3219" s="2">
        <f t="shared" si="302"/>
        <v>10</v>
      </c>
      <c r="N3219" s="2" t="str">
        <f t="shared" si="303"/>
        <v>Oct</v>
      </c>
      <c r="O3219" s="2" t="str">
        <f t="shared" si="304"/>
        <v>Sun</v>
      </c>
      <c r="P3219" s="2" t="str">
        <f t="shared" si="305"/>
        <v>2021</v>
      </c>
    </row>
    <row r="3220" spans="1:16" x14ac:dyDescent="0.3">
      <c r="A3220" s="2" t="s">
        <v>27</v>
      </c>
      <c r="B3220" s="3">
        <v>44479</v>
      </c>
      <c r="C3220" s="2" t="s">
        <v>33</v>
      </c>
      <c r="D3220" s="2" t="s">
        <v>113</v>
      </c>
      <c r="E3220" s="2" t="s">
        <v>114</v>
      </c>
      <c r="F3220" s="2" t="str">
        <f t="shared" si="300"/>
        <v>Women</v>
      </c>
      <c r="G3220" s="2" t="str">
        <f t="shared" si="301"/>
        <v xml:space="preserve"> Apparel</v>
      </c>
      <c r="H3220" s="2" t="s">
        <v>20</v>
      </c>
      <c r="I3220" s="2">
        <v>49.999999999999986</v>
      </c>
      <c r="J3220" s="2">
        <v>275</v>
      </c>
      <c r="K3220" s="2">
        <v>13749.999999999996</v>
      </c>
      <c r="L3220" s="2" t="s">
        <v>15</v>
      </c>
      <c r="M3220" s="2">
        <f t="shared" si="302"/>
        <v>10</v>
      </c>
      <c r="N3220" s="2" t="str">
        <f t="shared" si="303"/>
        <v>Oct</v>
      </c>
      <c r="O3220" s="2" t="str">
        <f t="shared" si="304"/>
        <v>Sun</v>
      </c>
      <c r="P3220" s="2" t="str">
        <f t="shared" si="305"/>
        <v>2021</v>
      </c>
    </row>
    <row r="3221" spans="1:16" x14ac:dyDescent="0.3">
      <c r="A3221" s="2" t="s">
        <v>27</v>
      </c>
      <c r="B3221" s="3">
        <v>44510</v>
      </c>
      <c r="C3221" s="2" t="s">
        <v>33</v>
      </c>
      <c r="D3221" s="2" t="s">
        <v>113</v>
      </c>
      <c r="E3221" s="2" t="s">
        <v>114</v>
      </c>
      <c r="F3221" s="2" t="str">
        <f t="shared" si="300"/>
        <v>Men</v>
      </c>
      <c r="G3221" s="2" t="str">
        <f t="shared" si="301"/>
        <v xml:space="preserve"> Street Footwear</v>
      </c>
      <c r="H3221" s="2" t="s">
        <v>14</v>
      </c>
      <c r="I3221" s="2">
        <v>44.999999999999993</v>
      </c>
      <c r="J3221" s="2">
        <v>425</v>
      </c>
      <c r="K3221" s="2">
        <v>19124.999999999996</v>
      </c>
      <c r="L3221" s="2" t="s">
        <v>15</v>
      </c>
      <c r="M3221" s="2">
        <f t="shared" si="302"/>
        <v>11</v>
      </c>
      <c r="N3221" s="2" t="str">
        <f t="shared" si="303"/>
        <v>Nov</v>
      </c>
      <c r="O3221" s="2" t="str">
        <f t="shared" si="304"/>
        <v>Wed</v>
      </c>
      <c r="P3221" s="2" t="str">
        <f t="shared" si="305"/>
        <v>2021</v>
      </c>
    </row>
    <row r="3222" spans="1:16" x14ac:dyDescent="0.3">
      <c r="A3222" s="2" t="s">
        <v>27</v>
      </c>
      <c r="B3222" s="3">
        <v>44510</v>
      </c>
      <c r="C3222" s="2" t="s">
        <v>33</v>
      </c>
      <c r="D3222" s="2" t="s">
        <v>113</v>
      </c>
      <c r="E3222" s="2" t="s">
        <v>114</v>
      </c>
      <c r="F3222" s="2" t="str">
        <f t="shared" si="300"/>
        <v>Men</v>
      </c>
      <c r="G3222" s="2" t="str">
        <f t="shared" si="301"/>
        <v xml:space="preserve"> Athletic Footwear</v>
      </c>
      <c r="H3222" s="2" t="s">
        <v>16</v>
      </c>
      <c r="I3222" s="2">
        <v>35</v>
      </c>
      <c r="J3222" s="2">
        <v>325</v>
      </c>
      <c r="K3222" s="2">
        <v>11375</v>
      </c>
      <c r="L3222" s="2" t="s">
        <v>15</v>
      </c>
      <c r="M3222" s="2">
        <f t="shared" si="302"/>
        <v>11</v>
      </c>
      <c r="N3222" s="2" t="str">
        <f t="shared" si="303"/>
        <v>Nov</v>
      </c>
      <c r="O3222" s="2" t="str">
        <f t="shared" si="304"/>
        <v>Wed</v>
      </c>
      <c r="P3222" s="2" t="str">
        <f t="shared" si="305"/>
        <v>2021</v>
      </c>
    </row>
    <row r="3223" spans="1:16" x14ac:dyDescent="0.3">
      <c r="A3223" s="2" t="s">
        <v>27</v>
      </c>
      <c r="B3223" s="3">
        <v>44510</v>
      </c>
      <c r="C3223" s="2" t="s">
        <v>33</v>
      </c>
      <c r="D3223" s="2" t="s">
        <v>113</v>
      </c>
      <c r="E3223" s="2" t="s">
        <v>114</v>
      </c>
      <c r="F3223" s="2" t="str">
        <f t="shared" si="300"/>
        <v>Women</v>
      </c>
      <c r="G3223" s="2" t="str">
        <f t="shared" si="301"/>
        <v xml:space="preserve"> Street Footwear</v>
      </c>
      <c r="H3223" s="2" t="s">
        <v>17</v>
      </c>
      <c r="I3223" s="2">
        <v>35</v>
      </c>
      <c r="J3223" s="2">
        <v>270</v>
      </c>
      <c r="K3223" s="2">
        <v>9450</v>
      </c>
      <c r="L3223" s="2" t="s">
        <v>15</v>
      </c>
      <c r="M3223" s="2">
        <f t="shared" si="302"/>
        <v>11</v>
      </c>
      <c r="N3223" s="2" t="str">
        <f t="shared" si="303"/>
        <v>Nov</v>
      </c>
      <c r="O3223" s="2" t="str">
        <f t="shared" si="304"/>
        <v>Wed</v>
      </c>
      <c r="P3223" s="2" t="str">
        <f t="shared" si="305"/>
        <v>2021</v>
      </c>
    </row>
    <row r="3224" spans="1:16" x14ac:dyDescent="0.3">
      <c r="A3224" s="2" t="s">
        <v>27</v>
      </c>
      <c r="B3224" s="3">
        <v>44510</v>
      </c>
      <c r="C3224" s="2" t="s">
        <v>33</v>
      </c>
      <c r="D3224" s="2" t="s">
        <v>113</v>
      </c>
      <c r="E3224" s="2" t="s">
        <v>114</v>
      </c>
      <c r="F3224" s="2" t="str">
        <f t="shared" si="300"/>
        <v>Women</v>
      </c>
      <c r="G3224" s="2" t="str">
        <f t="shared" si="301"/>
        <v xml:space="preserve"> Athletic Footwear</v>
      </c>
      <c r="H3224" s="2" t="s">
        <v>18</v>
      </c>
      <c r="I3224" s="2">
        <v>35</v>
      </c>
      <c r="J3224" s="2">
        <v>275</v>
      </c>
      <c r="K3224" s="2">
        <v>9625</v>
      </c>
      <c r="L3224" s="2" t="s">
        <v>15</v>
      </c>
      <c r="M3224" s="2">
        <f t="shared" si="302"/>
        <v>11</v>
      </c>
      <c r="N3224" s="2" t="str">
        <f t="shared" si="303"/>
        <v>Nov</v>
      </c>
      <c r="O3224" s="2" t="str">
        <f t="shared" si="304"/>
        <v>Wed</v>
      </c>
      <c r="P3224" s="2" t="str">
        <f t="shared" si="305"/>
        <v>2021</v>
      </c>
    </row>
    <row r="3225" spans="1:16" x14ac:dyDescent="0.3">
      <c r="A3225" s="2" t="s">
        <v>27</v>
      </c>
      <c r="B3225" s="3">
        <v>44510</v>
      </c>
      <c r="C3225" s="2" t="s">
        <v>33</v>
      </c>
      <c r="D3225" s="2" t="s">
        <v>113</v>
      </c>
      <c r="E3225" s="2" t="s">
        <v>114</v>
      </c>
      <c r="F3225" s="2" t="str">
        <f t="shared" si="300"/>
        <v>Men</v>
      </c>
      <c r="G3225" s="2" t="str">
        <f t="shared" si="301"/>
        <v xml:space="preserve"> Apparel</v>
      </c>
      <c r="H3225" s="2" t="s">
        <v>19</v>
      </c>
      <c r="I3225" s="2">
        <v>60</v>
      </c>
      <c r="J3225" s="2">
        <v>250</v>
      </c>
      <c r="K3225" s="2">
        <v>15000</v>
      </c>
      <c r="L3225" s="2" t="s">
        <v>15</v>
      </c>
      <c r="M3225" s="2">
        <f t="shared" si="302"/>
        <v>11</v>
      </c>
      <c r="N3225" s="2" t="str">
        <f t="shared" si="303"/>
        <v>Nov</v>
      </c>
      <c r="O3225" s="2" t="str">
        <f t="shared" si="304"/>
        <v>Wed</v>
      </c>
      <c r="P3225" s="2" t="str">
        <f t="shared" si="305"/>
        <v>2021</v>
      </c>
    </row>
    <row r="3226" spans="1:16" x14ac:dyDescent="0.3">
      <c r="A3226" s="2" t="s">
        <v>27</v>
      </c>
      <c r="B3226" s="3">
        <v>44510</v>
      </c>
      <c r="C3226" s="2" t="s">
        <v>33</v>
      </c>
      <c r="D3226" s="2" t="s">
        <v>113</v>
      </c>
      <c r="E3226" s="2" t="s">
        <v>114</v>
      </c>
      <c r="F3226" s="2" t="str">
        <f t="shared" si="300"/>
        <v>Women</v>
      </c>
      <c r="G3226" s="2" t="str">
        <f t="shared" si="301"/>
        <v xml:space="preserve"> Apparel</v>
      </c>
      <c r="H3226" s="2" t="s">
        <v>20</v>
      </c>
      <c r="I3226" s="2">
        <v>64.999999999999986</v>
      </c>
      <c r="J3226" s="2">
        <v>350</v>
      </c>
      <c r="K3226" s="2">
        <v>22749.999999999996</v>
      </c>
      <c r="L3226" s="2" t="s">
        <v>15</v>
      </c>
      <c r="M3226" s="2">
        <f t="shared" si="302"/>
        <v>11</v>
      </c>
      <c r="N3226" s="2" t="str">
        <f t="shared" si="303"/>
        <v>Nov</v>
      </c>
      <c r="O3226" s="2" t="str">
        <f t="shared" si="304"/>
        <v>Wed</v>
      </c>
      <c r="P3226" s="2" t="str">
        <f t="shared" si="305"/>
        <v>2021</v>
      </c>
    </row>
    <row r="3227" spans="1:16" x14ac:dyDescent="0.3">
      <c r="A3227" s="2" t="s">
        <v>27</v>
      </c>
      <c r="B3227" s="3">
        <v>44539</v>
      </c>
      <c r="C3227" s="2" t="s">
        <v>33</v>
      </c>
      <c r="D3227" s="2" t="s">
        <v>113</v>
      </c>
      <c r="E3227" s="2" t="s">
        <v>114</v>
      </c>
      <c r="F3227" s="2" t="str">
        <f t="shared" si="300"/>
        <v>Men</v>
      </c>
      <c r="G3227" s="2" t="str">
        <f t="shared" si="301"/>
        <v xml:space="preserve"> Street Footwear</v>
      </c>
      <c r="H3227" s="2" t="s">
        <v>14</v>
      </c>
      <c r="I3227" s="2">
        <v>60</v>
      </c>
      <c r="J3227" s="2">
        <v>600</v>
      </c>
      <c r="K3227" s="2">
        <v>36000</v>
      </c>
      <c r="L3227" s="2" t="s">
        <v>15</v>
      </c>
      <c r="M3227" s="2">
        <f t="shared" si="302"/>
        <v>12</v>
      </c>
      <c r="N3227" s="2" t="str">
        <f t="shared" si="303"/>
        <v>Dec</v>
      </c>
      <c r="O3227" s="2" t="str">
        <f t="shared" si="304"/>
        <v>Thu</v>
      </c>
      <c r="P3227" s="2" t="str">
        <f t="shared" si="305"/>
        <v>2021</v>
      </c>
    </row>
    <row r="3228" spans="1:16" x14ac:dyDescent="0.3">
      <c r="A3228" s="2" t="s">
        <v>27</v>
      </c>
      <c r="B3228" s="3">
        <v>44539</v>
      </c>
      <c r="C3228" s="2" t="s">
        <v>33</v>
      </c>
      <c r="D3228" s="2" t="s">
        <v>113</v>
      </c>
      <c r="E3228" s="2" t="s">
        <v>114</v>
      </c>
      <c r="F3228" s="2" t="str">
        <f t="shared" si="300"/>
        <v>Men</v>
      </c>
      <c r="G3228" s="2" t="str">
        <f t="shared" si="301"/>
        <v xml:space="preserve"> Athletic Footwear</v>
      </c>
      <c r="H3228" s="2" t="s">
        <v>16</v>
      </c>
      <c r="I3228" s="2">
        <v>50</v>
      </c>
      <c r="J3228" s="2">
        <v>400</v>
      </c>
      <c r="K3228" s="2">
        <v>20000</v>
      </c>
      <c r="L3228" s="2" t="s">
        <v>15</v>
      </c>
      <c r="M3228" s="2">
        <f t="shared" si="302"/>
        <v>12</v>
      </c>
      <c r="N3228" s="2" t="str">
        <f t="shared" si="303"/>
        <v>Dec</v>
      </c>
      <c r="O3228" s="2" t="str">
        <f t="shared" si="304"/>
        <v>Thu</v>
      </c>
      <c r="P3228" s="2" t="str">
        <f t="shared" si="305"/>
        <v>2021</v>
      </c>
    </row>
    <row r="3229" spans="1:16" x14ac:dyDescent="0.3">
      <c r="A3229" s="2" t="s">
        <v>27</v>
      </c>
      <c r="B3229" s="3">
        <v>44539</v>
      </c>
      <c r="C3229" s="2" t="s">
        <v>33</v>
      </c>
      <c r="D3229" s="2" t="s">
        <v>113</v>
      </c>
      <c r="E3229" s="2" t="s">
        <v>114</v>
      </c>
      <c r="F3229" s="2" t="str">
        <f t="shared" si="300"/>
        <v>Women</v>
      </c>
      <c r="G3229" s="2" t="str">
        <f t="shared" si="301"/>
        <v xml:space="preserve"> Street Footwear</v>
      </c>
      <c r="H3229" s="2" t="s">
        <v>17</v>
      </c>
      <c r="I3229" s="2">
        <v>50</v>
      </c>
      <c r="J3229" s="2">
        <v>350</v>
      </c>
      <c r="K3229" s="2">
        <v>17500</v>
      </c>
      <c r="L3229" s="2" t="s">
        <v>15</v>
      </c>
      <c r="M3229" s="2">
        <f t="shared" si="302"/>
        <v>12</v>
      </c>
      <c r="N3229" s="2" t="str">
        <f t="shared" si="303"/>
        <v>Dec</v>
      </c>
      <c r="O3229" s="2" t="str">
        <f t="shared" si="304"/>
        <v>Thu</v>
      </c>
      <c r="P3229" s="2" t="str">
        <f t="shared" si="305"/>
        <v>2021</v>
      </c>
    </row>
    <row r="3230" spans="1:16" x14ac:dyDescent="0.3">
      <c r="A3230" s="2" t="s">
        <v>27</v>
      </c>
      <c r="B3230" s="3">
        <v>44539</v>
      </c>
      <c r="C3230" s="2" t="s">
        <v>33</v>
      </c>
      <c r="D3230" s="2" t="s">
        <v>113</v>
      </c>
      <c r="E3230" s="2" t="s">
        <v>114</v>
      </c>
      <c r="F3230" s="2" t="str">
        <f t="shared" si="300"/>
        <v>Women</v>
      </c>
      <c r="G3230" s="2" t="str">
        <f t="shared" si="301"/>
        <v xml:space="preserve"> Athletic Footwear</v>
      </c>
      <c r="H3230" s="2" t="s">
        <v>18</v>
      </c>
      <c r="I3230" s="2">
        <v>50</v>
      </c>
      <c r="J3230" s="2">
        <v>300</v>
      </c>
      <c r="K3230" s="2">
        <v>15000</v>
      </c>
      <c r="L3230" s="2" t="s">
        <v>15</v>
      </c>
      <c r="M3230" s="2">
        <f t="shared" si="302"/>
        <v>12</v>
      </c>
      <c r="N3230" s="2" t="str">
        <f t="shared" si="303"/>
        <v>Dec</v>
      </c>
      <c r="O3230" s="2" t="str">
        <f t="shared" si="304"/>
        <v>Thu</v>
      </c>
      <c r="P3230" s="2" t="str">
        <f t="shared" si="305"/>
        <v>2021</v>
      </c>
    </row>
    <row r="3231" spans="1:16" x14ac:dyDescent="0.3">
      <c r="A3231" s="2" t="s">
        <v>27</v>
      </c>
      <c r="B3231" s="3">
        <v>44539</v>
      </c>
      <c r="C3231" s="2" t="s">
        <v>33</v>
      </c>
      <c r="D3231" s="2" t="s">
        <v>113</v>
      </c>
      <c r="E3231" s="2" t="s">
        <v>114</v>
      </c>
      <c r="F3231" s="2" t="str">
        <f t="shared" si="300"/>
        <v>Men</v>
      </c>
      <c r="G3231" s="2" t="str">
        <f t="shared" si="301"/>
        <v xml:space="preserve"> Apparel</v>
      </c>
      <c r="H3231" s="2" t="s">
        <v>19</v>
      </c>
      <c r="I3231" s="2">
        <v>60</v>
      </c>
      <c r="J3231" s="2">
        <v>300</v>
      </c>
      <c r="K3231" s="2">
        <v>18000</v>
      </c>
      <c r="L3231" s="2" t="s">
        <v>15</v>
      </c>
      <c r="M3231" s="2">
        <f t="shared" si="302"/>
        <v>12</v>
      </c>
      <c r="N3231" s="2" t="str">
        <f t="shared" si="303"/>
        <v>Dec</v>
      </c>
      <c r="O3231" s="2" t="str">
        <f t="shared" si="304"/>
        <v>Thu</v>
      </c>
      <c r="P3231" s="2" t="str">
        <f t="shared" si="305"/>
        <v>2021</v>
      </c>
    </row>
    <row r="3232" spans="1:16" x14ac:dyDescent="0.3">
      <c r="A3232" s="2" t="s">
        <v>27</v>
      </c>
      <c r="B3232" s="3">
        <v>44539</v>
      </c>
      <c r="C3232" s="2" t="s">
        <v>33</v>
      </c>
      <c r="D3232" s="2" t="s">
        <v>113</v>
      </c>
      <c r="E3232" s="2" t="s">
        <v>114</v>
      </c>
      <c r="F3232" s="2" t="str">
        <f t="shared" si="300"/>
        <v>Women</v>
      </c>
      <c r="G3232" s="2" t="str">
        <f t="shared" si="301"/>
        <v xml:space="preserve"> Apparel</v>
      </c>
      <c r="H3232" s="2" t="s">
        <v>20</v>
      </c>
      <c r="I3232" s="2">
        <v>64.999999999999986</v>
      </c>
      <c r="J3232" s="2">
        <v>400</v>
      </c>
      <c r="K3232" s="2">
        <v>25999.999999999993</v>
      </c>
      <c r="L3232" s="2" t="s">
        <v>15</v>
      </c>
      <c r="M3232" s="2">
        <f t="shared" si="302"/>
        <v>12</v>
      </c>
      <c r="N3232" s="2" t="str">
        <f t="shared" si="303"/>
        <v>Dec</v>
      </c>
      <c r="O3232" s="2" t="str">
        <f t="shared" si="304"/>
        <v>Thu</v>
      </c>
      <c r="P3232" s="2" t="str">
        <f t="shared" si="305"/>
        <v>2021</v>
      </c>
    </row>
    <row r="3233" spans="1:16" x14ac:dyDescent="0.3">
      <c r="A3233" s="2" t="s">
        <v>27</v>
      </c>
      <c r="B3233" s="3">
        <v>44213</v>
      </c>
      <c r="C3233" s="2" t="s">
        <v>33</v>
      </c>
      <c r="D3233" s="2" t="s">
        <v>113</v>
      </c>
      <c r="E3233" s="2" t="s">
        <v>114</v>
      </c>
      <c r="F3233" s="2" t="str">
        <f t="shared" si="300"/>
        <v>Men</v>
      </c>
      <c r="G3233" s="2" t="str">
        <f t="shared" si="301"/>
        <v xml:space="preserve"> Street Footwear</v>
      </c>
      <c r="H3233" s="2" t="s">
        <v>14</v>
      </c>
      <c r="I3233" s="2">
        <v>35</v>
      </c>
      <c r="J3233" s="2">
        <v>500</v>
      </c>
      <c r="K3233" s="2">
        <v>17500</v>
      </c>
      <c r="L3233" s="2" t="s">
        <v>15</v>
      </c>
      <c r="M3233" s="2">
        <f t="shared" si="302"/>
        <v>1</v>
      </c>
      <c r="N3233" s="2" t="str">
        <f t="shared" si="303"/>
        <v>Jan</v>
      </c>
      <c r="O3233" s="2" t="str">
        <f t="shared" si="304"/>
        <v>Sun</v>
      </c>
      <c r="P3233" s="2" t="str">
        <f t="shared" si="305"/>
        <v>2021</v>
      </c>
    </row>
    <row r="3234" spans="1:16" x14ac:dyDescent="0.3">
      <c r="A3234" s="2" t="s">
        <v>27</v>
      </c>
      <c r="B3234" s="3">
        <v>44213</v>
      </c>
      <c r="C3234" s="2" t="s">
        <v>33</v>
      </c>
      <c r="D3234" s="2" t="s">
        <v>113</v>
      </c>
      <c r="E3234" s="2" t="s">
        <v>114</v>
      </c>
      <c r="F3234" s="2" t="str">
        <f t="shared" si="300"/>
        <v>Men</v>
      </c>
      <c r="G3234" s="2" t="str">
        <f t="shared" si="301"/>
        <v xml:space="preserve"> Athletic Footwear</v>
      </c>
      <c r="H3234" s="2" t="s">
        <v>16</v>
      </c>
      <c r="I3234" s="2">
        <v>35</v>
      </c>
      <c r="J3234" s="2">
        <v>300</v>
      </c>
      <c r="K3234" s="2">
        <v>10500</v>
      </c>
      <c r="L3234" s="2" t="s">
        <v>15</v>
      </c>
      <c r="M3234" s="2">
        <f t="shared" si="302"/>
        <v>1</v>
      </c>
      <c r="N3234" s="2" t="str">
        <f t="shared" si="303"/>
        <v>Jan</v>
      </c>
      <c r="O3234" s="2" t="str">
        <f t="shared" si="304"/>
        <v>Sun</v>
      </c>
      <c r="P3234" s="2" t="str">
        <f t="shared" si="305"/>
        <v>2021</v>
      </c>
    </row>
    <row r="3235" spans="1:16" x14ac:dyDescent="0.3">
      <c r="A3235" s="2" t="s">
        <v>27</v>
      </c>
      <c r="B3235" s="3">
        <v>44213</v>
      </c>
      <c r="C3235" s="2" t="s">
        <v>33</v>
      </c>
      <c r="D3235" s="2" t="s">
        <v>113</v>
      </c>
      <c r="E3235" s="2" t="s">
        <v>114</v>
      </c>
      <c r="F3235" s="2" t="str">
        <f t="shared" si="300"/>
        <v>Women</v>
      </c>
      <c r="G3235" s="2" t="str">
        <f t="shared" si="301"/>
        <v xml:space="preserve"> Street Footwear</v>
      </c>
      <c r="H3235" s="2" t="s">
        <v>17</v>
      </c>
      <c r="I3235" s="2">
        <v>25.000000000000007</v>
      </c>
      <c r="J3235" s="2">
        <v>300</v>
      </c>
      <c r="K3235" s="2">
        <v>7500.0000000000018</v>
      </c>
      <c r="L3235" s="2" t="s">
        <v>15</v>
      </c>
      <c r="M3235" s="2">
        <f t="shared" si="302"/>
        <v>1</v>
      </c>
      <c r="N3235" s="2" t="str">
        <f t="shared" si="303"/>
        <v>Jan</v>
      </c>
      <c r="O3235" s="2" t="str">
        <f t="shared" si="304"/>
        <v>Sun</v>
      </c>
      <c r="P3235" s="2" t="str">
        <f t="shared" si="305"/>
        <v>2021</v>
      </c>
    </row>
    <row r="3236" spans="1:16" x14ac:dyDescent="0.3">
      <c r="A3236" s="2" t="s">
        <v>27</v>
      </c>
      <c r="B3236" s="3">
        <v>44213</v>
      </c>
      <c r="C3236" s="2" t="s">
        <v>33</v>
      </c>
      <c r="D3236" s="2" t="s">
        <v>113</v>
      </c>
      <c r="E3236" s="2" t="s">
        <v>114</v>
      </c>
      <c r="F3236" s="2" t="str">
        <f t="shared" si="300"/>
        <v>Women</v>
      </c>
      <c r="G3236" s="2" t="str">
        <f t="shared" si="301"/>
        <v xml:space="preserve"> Athletic Footwear</v>
      </c>
      <c r="H3236" s="2" t="s">
        <v>18</v>
      </c>
      <c r="I3236" s="2">
        <v>30.000000000000004</v>
      </c>
      <c r="J3236" s="2">
        <v>150</v>
      </c>
      <c r="K3236" s="2">
        <v>4500.0000000000009</v>
      </c>
      <c r="L3236" s="2" t="s">
        <v>15</v>
      </c>
      <c r="M3236" s="2">
        <f t="shared" si="302"/>
        <v>1</v>
      </c>
      <c r="N3236" s="2" t="str">
        <f t="shared" si="303"/>
        <v>Jan</v>
      </c>
      <c r="O3236" s="2" t="str">
        <f t="shared" si="304"/>
        <v>Sun</v>
      </c>
      <c r="P3236" s="2" t="str">
        <f t="shared" si="305"/>
        <v>2021</v>
      </c>
    </row>
    <row r="3237" spans="1:16" x14ac:dyDescent="0.3">
      <c r="A3237" s="2" t="s">
        <v>27</v>
      </c>
      <c r="B3237" s="3">
        <v>44213</v>
      </c>
      <c r="C3237" s="2" t="s">
        <v>33</v>
      </c>
      <c r="D3237" s="2" t="s">
        <v>113</v>
      </c>
      <c r="E3237" s="2" t="s">
        <v>114</v>
      </c>
      <c r="F3237" s="2" t="str">
        <f t="shared" si="300"/>
        <v>Men</v>
      </c>
      <c r="G3237" s="2" t="str">
        <f t="shared" si="301"/>
        <v xml:space="preserve"> Apparel</v>
      </c>
      <c r="H3237" s="2" t="s">
        <v>19</v>
      </c>
      <c r="I3237" s="2">
        <v>44.999999999999993</v>
      </c>
      <c r="J3237" s="2">
        <v>200</v>
      </c>
      <c r="K3237" s="2">
        <v>8999.9999999999982</v>
      </c>
      <c r="L3237" s="2" t="s">
        <v>15</v>
      </c>
      <c r="M3237" s="2">
        <f t="shared" si="302"/>
        <v>1</v>
      </c>
      <c r="N3237" s="2" t="str">
        <f t="shared" si="303"/>
        <v>Jan</v>
      </c>
      <c r="O3237" s="2" t="str">
        <f t="shared" si="304"/>
        <v>Sun</v>
      </c>
      <c r="P3237" s="2" t="str">
        <f t="shared" si="305"/>
        <v>2021</v>
      </c>
    </row>
    <row r="3238" spans="1:16" x14ac:dyDescent="0.3">
      <c r="A3238" s="2" t="s">
        <v>27</v>
      </c>
      <c r="B3238" s="3">
        <v>44213</v>
      </c>
      <c r="C3238" s="2" t="s">
        <v>33</v>
      </c>
      <c r="D3238" s="2" t="s">
        <v>113</v>
      </c>
      <c r="E3238" s="2" t="s">
        <v>114</v>
      </c>
      <c r="F3238" s="2" t="str">
        <f t="shared" si="300"/>
        <v>Women</v>
      </c>
      <c r="G3238" s="2" t="str">
        <f t="shared" si="301"/>
        <v xml:space="preserve"> Apparel</v>
      </c>
      <c r="H3238" s="2" t="s">
        <v>20</v>
      </c>
      <c r="I3238" s="2">
        <v>35</v>
      </c>
      <c r="J3238" s="2">
        <v>300</v>
      </c>
      <c r="K3238" s="2">
        <v>10500</v>
      </c>
      <c r="L3238" s="2" t="s">
        <v>15</v>
      </c>
      <c r="M3238" s="2">
        <f t="shared" si="302"/>
        <v>1</v>
      </c>
      <c r="N3238" s="2" t="str">
        <f t="shared" si="303"/>
        <v>Jan</v>
      </c>
      <c r="O3238" s="2" t="str">
        <f t="shared" si="304"/>
        <v>Sun</v>
      </c>
      <c r="P3238" s="2" t="str">
        <f t="shared" si="305"/>
        <v>2021</v>
      </c>
    </row>
    <row r="3239" spans="1:16" x14ac:dyDescent="0.3">
      <c r="A3239" s="2" t="s">
        <v>27</v>
      </c>
      <c r="B3239" s="3">
        <v>44244</v>
      </c>
      <c r="C3239" s="2" t="s">
        <v>33</v>
      </c>
      <c r="D3239" s="2" t="s">
        <v>113</v>
      </c>
      <c r="E3239" s="2" t="s">
        <v>114</v>
      </c>
      <c r="F3239" s="2" t="str">
        <f t="shared" si="300"/>
        <v>Men</v>
      </c>
      <c r="G3239" s="2" t="str">
        <f t="shared" si="301"/>
        <v xml:space="preserve"> Street Footwear</v>
      </c>
      <c r="H3239" s="2" t="s">
        <v>14</v>
      </c>
      <c r="I3239" s="2">
        <v>35</v>
      </c>
      <c r="J3239" s="2">
        <v>550</v>
      </c>
      <c r="K3239" s="2">
        <v>19250</v>
      </c>
      <c r="L3239" s="2" t="s">
        <v>15</v>
      </c>
      <c r="M3239" s="2">
        <f t="shared" si="302"/>
        <v>2</v>
      </c>
      <c r="N3239" s="2" t="str">
        <f t="shared" si="303"/>
        <v>Feb</v>
      </c>
      <c r="O3239" s="2" t="str">
        <f t="shared" si="304"/>
        <v>Wed</v>
      </c>
      <c r="P3239" s="2" t="str">
        <f t="shared" si="305"/>
        <v>2021</v>
      </c>
    </row>
    <row r="3240" spans="1:16" x14ac:dyDescent="0.3">
      <c r="A3240" s="2" t="s">
        <v>27</v>
      </c>
      <c r="B3240" s="3">
        <v>44244</v>
      </c>
      <c r="C3240" s="2" t="s">
        <v>33</v>
      </c>
      <c r="D3240" s="2" t="s">
        <v>113</v>
      </c>
      <c r="E3240" s="2" t="s">
        <v>114</v>
      </c>
      <c r="F3240" s="2" t="str">
        <f t="shared" si="300"/>
        <v>Men</v>
      </c>
      <c r="G3240" s="2" t="str">
        <f t="shared" si="301"/>
        <v xml:space="preserve"> Athletic Footwear</v>
      </c>
      <c r="H3240" s="2" t="s">
        <v>16</v>
      </c>
      <c r="I3240" s="2">
        <v>40</v>
      </c>
      <c r="J3240" s="2">
        <v>200</v>
      </c>
      <c r="K3240" s="2">
        <v>8000</v>
      </c>
      <c r="L3240" s="2" t="s">
        <v>15</v>
      </c>
      <c r="M3240" s="2">
        <f t="shared" si="302"/>
        <v>2</v>
      </c>
      <c r="N3240" s="2" t="str">
        <f t="shared" si="303"/>
        <v>Feb</v>
      </c>
      <c r="O3240" s="2" t="str">
        <f t="shared" si="304"/>
        <v>Wed</v>
      </c>
      <c r="P3240" s="2" t="str">
        <f t="shared" si="305"/>
        <v>2021</v>
      </c>
    </row>
    <row r="3241" spans="1:16" x14ac:dyDescent="0.3">
      <c r="A3241" s="2" t="s">
        <v>27</v>
      </c>
      <c r="B3241" s="3">
        <v>44244</v>
      </c>
      <c r="C3241" s="2" t="s">
        <v>33</v>
      </c>
      <c r="D3241" s="2" t="s">
        <v>113</v>
      </c>
      <c r="E3241" s="2" t="s">
        <v>114</v>
      </c>
      <c r="F3241" s="2" t="str">
        <f t="shared" si="300"/>
        <v>Women</v>
      </c>
      <c r="G3241" s="2" t="str">
        <f t="shared" si="301"/>
        <v xml:space="preserve"> Street Footwear</v>
      </c>
      <c r="H3241" s="2" t="s">
        <v>17</v>
      </c>
      <c r="I3241" s="2">
        <v>30.000000000000004</v>
      </c>
      <c r="J3241" s="2">
        <v>300</v>
      </c>
      <c r="K3241" s="2">
        <v>9000.0000000000018</v>
      </c>
      <c r="L3241" s="2" t="s">
        <v>15</v>
      </c>
      <c r="M3241" s="2">
        <f t="shared" si="302"/>
        <v>2</v>
      </c>
      <c r="N3241" s="2" t="str">
        <f t="shared" si="303"/>
        <v>Feb</v>
      </c>
      <c r="O3241" s="2" t="str">
        <f t="shared" si="304"/>
        <v>Wed</v>
      </c>
      <c r="P3241" s="2" t="str">
        <f t="shared" si="305"/>
        <v>2021</v>
      </c>
    </row>
    <row r="3242" spans="1:16" x14ac:dyDescent="0.3">
      <c r="A3242" s="2" t="s">
        <v>27</v>
      </c>
      <c r="B3242" s="3">
        <v>44244</v>
      </c>
      <c r="C3242" s="2" t="s">
        <v>12</v>
      </c>
      <c r="D3242" s="2" t="s">
        <v>115</v>
      </c>
      <c r="E3242" s="2" t="s">
        <v>90</v>
      </c>
      <c r="F3242" s="2" t="str">
        <f t="shared" si="300"/>
        <v>Women</v>
      </c>
      <c r="G3242" s="2" t="str">
        <f t="shared" si="301"/>
        <v xml:space="preserve"> Athletic Footwear</v>
      </c>
      <c r="H3242" s="2" t="s">
        <v>18</v>
      </c>
      <c r="I3242" s="2">
        <v>35</v>
      </c>
      <c r="J3242" s="2">
        <v>175</v>
      </c>
      <c r="K3242" s="2">
        <v>6125</v>
      </c>
      <c r="L3242" s="2" t="s">
        <v>15</v>
      </c>
      <c r="M3242" s="2">
        <f t="shared" si="302"/>
        <v>2</v>
      </c>
      <c r="N3242" s="2" t="str">
        <f t="shared" si="303"/>
        <v>Feb</v>
      </c>
      <c r="O3242" s="2" t="str">
        <f t="shared" si="304"/>
        <v>Wed</v>
      </c>
      <c r="P3242" s="2" t="str">
        <f t="shared" si="305"/>
        <v>2021</v>
      </c>
    </row>
    <row r="3243" spans="1:16" x14ac:dyDescent="0.3">
      <c r="A3243" s="2" t="s">
        <v>27</v>
      </c>
      <c r="B3243" s="3">
        <v>44244</v>
      </c>
      <c r="C3243" s="2" t="s">
        <v>12</v>
      </c>
      <c r="D3243" s="2" t="s">
        <v>115</v>
      </c>
      <c r="E3243" s="2" t="s">
        <v>90</v>
      </c>
      <c r="F3243" s="2" t="str">
        <f t="shared" si="300"/>
        <v>Men</v>
      </c>
      <c r="G3243" s="2" t="str">
        <f t="shared" si="301"/>
        <v xml:space="preserve"> Apparel</v>
      </c>
      <c r="H3243" s="2" t="s">
        <v>19</v>
      </c>
      <c r="I3243" s="2">
        <v>49.999999999999993</v>
      </c>
      <c r="J3243" s="2">
        <v>250</v>
      </c>
      <c r="K3243" s="2">
        <v>12499.999999999998</v>
      </c>
      <c r="L3243" s="2" t="s">
        <v>15</v>
      </c>
      <c r="M3243" s="2">
        <f t="shared" si="302"/>
        <v>2</v>
      </c>
      <c r="N3243" s="2" t="str">
        <f t="shared" si="303"/>
        <v>Feb</v>
      </c>
      <c r="O3243" s="2" t="str">
        <f t="shared" si="304"/>
        <v>Wed</v>
      </c>
      <c r="P3243" s="2" t="str">
        <f t="shared" si="305"/>
        <v>2021</v>
      </c>
    </row>
    <row r="3244" spans="1:16" x14ac:dyDescent="0.3">
      <c r="A3244" s="2" t="s">
        <v>27</v>
      </c>
      <c r="B3244" s="3">
        <v>44244</v>
      </c>
      <c r="C3244" s="2" t="s">
        <v>12</v>
      </c>
      <c r="D3244" s="2" t="s">
        <v>115</v>
      </c>
      <c r="E3244" s="2" t="s">
        <v>90</v>
      </c>
      <c r="F3244" s="2" t="str">
        <f t="shared" si="300"/>
        <v>Women</v>
      </c>
      <c r="G3244" s="2" t="str">
        <f t="shared" si="301"/>
        <v xml:space="preserve"> Apparel</v>
      </c>
      <c r="H3244" s="2" t="s">
        <v>20</v>
      </c>
      <c r="I3244" s="2">
        <v>24.999999999999993</v>
      </c>
      <c r="J3244" s="2">
        <v>350</v>
      </c>
      <c r="K3244" s="2">
        <v>8749.9999999999982</v>
      </c>
      <c r="L3244" s="2" t="s">
        <v>15</v>
      </c>
      <c r="M3244" s="2">
        <f t="shared" si="302"/>
        <v>2</v>
      </c>
      <c r="N3244" s="2" t="str">
        <f t="shared" si="303"/>
        <v>Feb</v>
      </c>
      <c r="O3244" s="2" t="str">
        <f t="shared" si="304"/>
        <v>Wed</v>
      </c>
      <c r="P3244" s="2" t="str">
        <f t="shared" si="305"/>
        <v>2021</v>
      </c>
    </row>
    <row r="3245" spans="1:16" x14ac:dyDescent="0.3">
      <c r="A3245" s="2" t="s">
        <v>27</v>
      </c>
      <c r="B3245" s="3">
        <v>44271</v>
      </c>
      <c r="C3245" s="2" t="s">
        <v>12</v>
      </c>
      <c r="D3245" s="2" t="s">
        <v>115</v>
      </c>
      <c r="E3245" s="2" t="s">
        <v>90</v>
      </c>
      <c r="F3245" s="2" t="str">
        <f t="shared" si="300"/>
        <v>Men</v>
      </c>
      <c r="G3245" s="2" t="str">
        <f t="shared" si="301"/>
        <v xml:space="preserve"> Street Footwear</v>
      </c>
      <c r="H3245" s="2" t="s">
        <v>14</v>
      </c>
      <c r="I3245" s="2">
        <v>30.000000000000004</v>
      </c>
      <c r="J3245" s="2">
        <v>570</v>
      </c>
      <c r="K3245" s="2">
        <v>17100.000000000004</v>
      </c>
      <c r="L3245" s="2" t="s">
        <v>15</v>
      </c>
      <c r="M3245" s="2">
        <f t="shared" si="302"/>
        <v>3</v>
      </c>
      <c r="N3245" s="2" t="str">
        <f t="shared" si="303"/>
        <v>Mar</v>
      </c>
      <c r="O3245" s="2" t="str">
        <f t="shared" si="304"/>
        <v>Tue</v>
      </c>
      <c r="P3245" s="2" t="str">
        <f t="shared" si="305"/>
        <v>2021</v>
      </c>
    </row>
    <row r="3246" spans="1:16" x14ac:dyDescent="0.3">
      <c r="A3246" s="2" t="s">
        <v>27</v>
      </c>
      <c r="B3246" s="3">
        <v>44271</v>
      </c>
      <c r="C3246" s="2" t="s">
        <v>12</v>
      </c>
      <c r="D3246" s="2" t="s">
        <v>115</v>
      </c>
      <c r="E3246" s="2" t="s">
        <v>90</v>
      </c>
      <c r="F3246" s="2" t="str">
        <f t="shared" si="300"/>
        <v>Men</v>
      </c>
      <c r="G3246" s="2" t="str">
        <f t="shared" si="301"/>
        <v xml:space="preserve"> Athletic Footwear</v>
      </c>
      <c r="H3246" s="2" t="s">
        <v>16</v>
      </c>
      <c r="I3246" s="2">
        <v>30.000000000000004</v>
      </c>
      <c r="J3246" s="2">
        <v>275</v>
      </c>
      <c r="K3246" s="2">
        <v>8250.0000000000018</v>
      </c>
      <c r="L3246" s="2" t="s">
        <v>15</v>
      </c>
      <c r="M3246" s="2">
        <f t="shared" si="302"/>
        <v>3</v>
      </c>
      <c r="N3246" s="2" t="str">
        <f t="shared" si="303"/>
        <v>Mar</v>
      </c>
      <c r="O3246" s="2" t="str">
        <f t="shared" si="304"/>
        <v>Tue</v>
      </c>
      <c r="P3246" s="2" t="str">
        <f t="shared" si="305"/>
        <v>2021</v>
      </c>
    </row>
    <row r="3247" spans="1:16" x14ac:dyDescent="0.3">
      <c r="A3247" s="2" t="s">
        <v>27</v>
      </c>
      <c r="B3247" s="3">
        <v>44271</v>
      </c>
      <c r="C3247" s="2" t="s">
        <v>12</v>
      </c>
      <c r="D3247" s="2" t="s">
        <v>115</v>
      </c>
      <c r="E3247" s="2" t="s">
        <v>90</v>
      </c>
      <c r="F3247" s="2" t="str">
        <f t="shared" si="300"/>
        <v>Women</v>
      </c>
      <c r="G3247" s="2" t="str">
        <f t="shared" si="301"/>
        <v xml:space="preserve"> Street Footwear</v>
      </c>
      <c r="H3247" s="2" t="s">
        <v>17</v>
      </c>
      <c r="I3247" s="2">
        <v>20</v>
      </c>
      <c r="J3247" s="2">
        <v>325</v>
      </c>
      <c r="K3247" s="2">
        <v>6500</v>
      </c>
      <c r="L3247" s="2" t="s">
        <v>15</v>
      </c>
      <c r="M3247" s="2">
        <f t="shared" si="302"/>
        <v>3</v>
      </c>
      <c r="N3247" s="2" t="str">
        <f t="shared" si="303"/>
        <v>Mar</v>
      </c>
      <c r="O3247" s="2" t="str">
        <f t="shared" si="304"/>
        <v>Tue</v>
      </c>
      <c r="P3247" s="2" t="str">
        <f t="shared" si="305"/>
        <v>2021</v>
      </c>
    </row>
    <row r="3248" spans="1:16" x14ac:dyDescent="0.3">
      <c r="A3248" s="2" t="s">
        <v>27</v>
      </c>
      <c r="B3248" s="3">
        <v>44271</v>
      </c>
      <c r="C3248" s="2" t="s">
        <v>12</v>
      </c>
      <c r="D3248" s="2" t="s">
        <v>115</v>
      </c>
      <c r="E3248" s="2" t="s">
        <v>90</v>
      </c>
      <c r="F3248" s="2" t="str">
        <f t="shared" si="300"/>
        <v>Women</v>
      </c>
      <c r="G3248" s="2" t="str">
        <f t="shared" si="301"/>
        <v xml:space="preserve"> Athletic Footwear</v>
      </c>
      <c r="H3248" s="2" t="s">
        <v>18</v>
      </c>
      <c r="I3248" s="2">
        <v>24.999999999999993</v>
      </c>
      <c r="J3248" s="2">
        <v>175</v>
      </c>
      <c r="K3248" s="2">
        <v>4374.9999999999991</v>
      </c>
      <c r="L3248" s="2" t="s">
        <v>15</v>
      </c>
      <c r="M3248" s="2">
        <f t="shared" si="302"/>
        <v>3</v>
      </c>
      <c r="N3248" s="2" t="str">
        <f t="shared" si="303"/>
        <v>Mar</v>
      </c>
      <c r="O3248" s="2" t="str">
        <f t="shared" si="304"/>
        <v>Tue</v>
      </c>
      <c r="P3248" s="2" t="str">
        <f t="shared" si="305"/>
        <v>2021</v>
      </c>
    </row>
    <row r="3249" spans="1:16" x14ac:dyDescent="0.3">
      <c r="A3249" s="2" t="s">
        <v>27</v>
      </c>
      <c r="B3249" s="3">
        <v>44271</v>
      </c>
      <c r="C3249" s="2" t="s">
        <v>12</v>
      </c>
      <c r="D3249" s="2" t="s">
        <v>115</v>
      </c>
      <c r="E3249" s="2" t="s">
        <v>90</v>
      </c>
      <c r="F3249" s="2" t="str">
        <f t="shared" si="300"/>
        <v>Men</v>
      </c>
      <c r="G3249" s="2" t="str">
        <f t="shared" si="301"/>
        <v xml:space="preserve"> Apparel</v>
      </c>
      <c r="H3249" s="2" t="s">
        <v>19</v>
      </c>
      <c r="I3249" s="2">
        <v>40</v>
      </c>
      <c r="J3249" s="2">
        <v>225</v>
      </c>
      <c r="K3249" s="2">
        <v>9000</v>
      </c>
      <c r="L3249" s="2" t="s">
        <v>15</v>
      </c>
      <c r="M3249" s="2">
        <f t="shared" si="302"/>
        <v>3</v>
      </c>
      <c r="N3249" s="2" t="str">
        <f t="shared" si="303"/>
        <v>Mar</v>
      </c>
      <c r="O3249" s="2" t="str">
        <f t="shared" si="304"/>
        <v>Tue</v>
      </c>
      <c r="P3249" s="2" t="str">
        <f t="shared" si="305"/>
        <v>2021</v>
      </c>
    </row>
    <row r="3250" spans="1:16" x14ac:dyDescent="0.3">
      <c r="A3250" s="2" t="s">
        <v>27</v>
      </c>
      <c r="B3250" s="3">
        <v>44271</v>
      </c>
      <c r="C3250" s="2" t="s">
        <v>12</v>
      </c>
      <c r="D3250" s="2" t="s">
        <v>115</v>
      </c>
      <c r="E3250" s="2" t="s">
        <v>90</v>
      </c>
      <c r="F3250" s="2" t="str">
        <f t="shared" si="300"/>
        <v>Women</v>
      </c>
      <c r="G3250" s="2" t="str">
        <f t="shared" si="301"/>
        <v xml:space="preserve"> Apparel</v>
      </c>
      <c r="H3250" s="2" t="s">
        <v>20</v>
      </c>
      <c r="I3250" s="2">
        <v>30.000000000000004</v>
      </c>
      <c r="J3250" s="2">
        <v>325</v>
      </c>
      <c r="K3250" s="2">
        <v>9750.0000000000018</v>
      </c>
      <c r="L3250" s="2" t="s">
        <v>15</v>
      </c>
      <c r="M3250" s="2">
        <f t="shared" si="302"/>
        <v>3</v>
      </c>
      <c r="N3250" s="2" t="str">
        <f t="shared" si="303"/>
        <v>Mar</v>
      </c>
      <c r="O3250" s="2" t="str">
        <f t="shared" si="304"/>
        <v>Tue</v>
      </c>
      <c r="P3250" s="2" t="str">
        <f t="shared" si="305"/>
        <v>2021</v>
      </c>
    </row>
    <row r="3251" spans="1:16" x14ac:dyDescent="0.3">
      <c r="A3251" s="2" t="s">
        <v>27</v>
      </c>
      <c r="B3251" s="3">
        <v>44303</v>
      </c>
      <c r="C3251" s="2" t="s">
        <v>12</v>
      </c>
      <c r="D3251" s="2" t="s">
        <v>115</v>
      </c>
      <c r="E3251" s="2" t="s">
        <v>90</v>
      </c>
      <c r="F3251" s="2" t="str">
        <f t="shared" si="300"/>
        <v>Men</v>
      </c>
      <c r="G3251" s="2" t="str">
        <f t="shared" si="301"/>
        <v xml:space="preserve"> Street Footwear</v>
      </c>
      <c r="H3251" s="2" t="s">
        <v>14</v>
      </c>
      <c r="I3251" s="2">
        <v>30.000000000000004</v>
      </c>
      <c r="J3251" s="2">
        <v>550</v>
      </c>
      <c r="K3251" s="2">
        <v>16500.000000000004</v>
      </c>
      <c r="L3251" s="2" t="s">
        <v>15</v>
      </c>
      <c r="M3251" s="2">
        <f t="shared" si="302"/>
        <v>4</v>
      </c>
      <c r="N3251" s="2" t="str">
        <f t="shared" si="303"/>
        <v>Apr</v>
      </c>
      <c r="O3251" s="2" t="str">
        <f t="shared" si="304"/>
        <v>Sat</v>
      </c>
      <c r="P3251" s="2" t="str">
        <f t="shared" si="305"/>
        <v>2021</v>
      </c>
    </row>
    <row r="3252" spans="1:16" x14ac:dyDescent="0.3">
      <c r="A3252" s="2" t="s">
        <v>27</v>
      </c>
      <c r="B3252" s="3">
        <v>44303</v>
      </c>
      <c r="C3252" s="2" t="s">
        <v>12</v>
      </c>
      <c r="D3252" s="2" t="s">
        <v>115</v>
      </c>
      <c r="E3252" s="2" t="s">
        <v>90</v>
      </c>
      <c r="F3252" s="2" t="str">
        <f t="shared" si="300"/>
        <v>Men</v>
      </c>
      <c r="G3252" s="2" t="str">
        <f t="shared" si="301"/>
        <v xml:space="preserve"> Athletic Footwear</v>
      </c>
      <c r="H3252" s="2" t="s">
        <v>16</v>
      </c>
      <c r="I3252" s="2">
        <v>30.000000000000004</v>
      </c>
      <c r="J3252" s="2">
        <v>250</v>
      </c>
      <c r="K3252" s="2">
        <v>7500.0000000000009</v>
      </c>
      <c r="L3252" s="2" t="s">
        <v>15</v>
      </c>
      <c r="M3252" s="2">
        <f t="shared" si="302"/>
        <v>4</v>
      </c>
      <c r="N3252" s="2" t="str">
        <f t="shared" si="303"/>
        <v>Apr</v>
      </c>
      <c r="O3252" s="2" t="str">
        <f t="shared" si="304"/>
        <v>Sat</v>
      </c>
      <c r="P3252" s="2" t="str">
        <f t="shared" si="305"/>
        <v>2021</v>
      </c>
    </row>
    <row r="3253" spans="1:16" x14ac:dyDescent="0.3">
      <c r="A3253" s="2" t="s">
        <v>27</v>
      </c>
      <c r="B3253" s="3">
        <v>44303</v>
      </c>
      <c r="C3253" s="2" t="s">
        <v>12</v>
      </c>
      <c r="D3253" s="2" t="s">
        <v>115</v>
      </c>
      <c r="E3253" s="2" t="s">
        <v>90</v>
      </c>
      <c r="F3253" s="2" t="str">
        <f t="shared" si="300"/>
        <v>Women</v>
      </c>
      <c r="G3253" s="2" t="str">
        <f t="shared" si="301"/>
        <v xml:space="preserve"> Street Footwear</v>
      </c>
      <c r="H3253" s="2" t="s">
        <v>17</v>
      </c>
      <c r="I3253" s="2">
        <v>20</v>
      </c>
      <c r="J3253" s="2">
        <v>250</v>
      </c>
      <c r="K3253" s="2">
        <v>5000</v>
      </c>
      <c r="L3253" s="2" t="s">
        <v>15</v>
      </c>
      <c r="M3253" s="2">
        <f t="shared" si="302"/>
        <v>4</v>
      </c>
      <c r="N3253" s="2" t="str">
        <f t="shared" si="303"/>
        <v>Apr</v>
      </c>
      <c r="O3253" s="2" t="str">
        <f t="shared" si="304"/>
        <v>Sat</v>
      </c>
      <c r="P3253" s="2" t="str">
        <f t="shared" si="305"/>
        <v>2021</v>
      </c>
    </row>
    <row r="3254" spans="1:16" x14ac:dyDescent="0.3">
      <c r="A3254" s="2" t="s">
        <v>27</v>
      </c>
      <c r="B3254" s="3">
        <v>44303</v>
      </c>
      <c r="C3254" s="2" t="s">
        <v>12</v>
      </c>
      <c r="D3254" s="2" t="s">
        <v>115</v>
      </c>
      <c r="E3254" s="2" t="s">
        <v>90</v>
      </c>
      <c r="F3254" s="2" t="str">
        <f t="shared" si="300"/>
        <v>Women</v>
      </c>
      <c r="G3254" s="2" t="str">
        <f t="shared" si="301"/>
        <v xml:space="preserve"> Athletic Footwear</v>
      </c>
      <c r="H3254" s="2" t="s">
        <v>18</v>
      </c>
      <c r="I3254" s="2">
        <v>24.999999999999993</v>
      </c>
      <c r="J3254" s="2">
        <v>175</v>
      </c>
      <c r="K3254" s="2">
        <v>4374.9999999999991</v>
      </c>
      <c r="L3254" s="2" t="s">
        <v>15</v>
      </c>
      <c r="M3254" s="2">
        <f t="shared" si="302"/>
        <v>4</v>
      </c>
      <c r="N3254" s="2" t="str">
        <f t="shared" si="303"/>
        <v>Apr</v>
      </c>
      <c r="O3254" s="2" t="str">
        <f t="shared" si="304"/>
        <v>Sat</v>
      </c>
      <c r="P3254" s="2" t="str">
        <f t="shared" si="305"/>
        <v>2021</v>
      </c>
    </row>
    <row r="3255" spans="1:16" x14ac:dyDescent="0.3">
      <c r="A3255" s="2" t="s">
        <v>27</v>
      </c>
      <c r="B3255" s="3">
        <v>44303</v>
      </c>
      <c r="C3255" s="2" t="s">
        <v>12</v>
      </c>
      <c r="D3255" s="2" t="s">
        <v>115</v>
      </c>
      <c r="E3255" s="2" t="s">
        <v>90</v>
      </c>
      <c r="F3255" s="2" t="str">
        <f t="shared" si="300"/>
        <v>Men</v>
      </c>
      <c r="G3255" s="2" t="str">
        <f t="shared" si="301"/>
        <v xml:space="preserve"> Apparel</v>
      </c>
      <c r="H3255" s="2" t="s">
        <v>19</v>
      </c>
      <c r="I3255" s="2">
        <v>65</v>
      </c>
      <c r="J3255" s="2">
        <v>200</v>
      </c>
      <c r="K3255" s="2">
        <v>13000</v>
      </c>
      <c r="L3255" s="2" t="s">
        <v>15</v>
      </c>
      <c r="M3255" s="2">
        <f t="shared" si="302"/>
        <v>4</v>
      </c>
      <c r="N3255" s="2" t="str">
        <f t="shared" si="303"/>
        <v>Apr</v>
      </c>
      <c r="O3255" s="2" t="str">
        <f t="shared" si="304"/>
        <v>Sat</v>
      </c>
      <c r="P3255" s="2" t="str">
        <f t="shared" si="305"/>
        <v>2021</v>
      </c>
    </row>
    <row r="3256" spans="1:16" x14ac:dyDescent="0.3">
      <c r="A3256" s="2" t="s">
        <v>27</v>
      </c>
      <c r="B3256" s="3">
        <v>44303</v>
      </c>
      <c r="C3256" s="2" t="s">
        <v>12</v>
      </c>
      <c r="D3256" s="2" t="s">
        <v>115</v>
      </c>
      <c r="E3256" s="2" t="s">
        <v>90</v>
      </c>
      <c r="F3256" s="2" t="str">
        <f t="shared" si="300"/>
        <v>Women</v>
      </c>
      <c r="G3256" s="2" t="str">
        <f t="shared" si="301"/>
        <v xml:space="preserve"> Apparel</v>
      </c>
      <c r="H3256" s="2" t="s">
        <v>20</v>
      </c>
      <c r="I3256" s="2">
        <v>50</v>
      </c>
      <c r="J3256" s="2">
        <v>325</v>
      </c>
      <c r="K3256" s="2">
        <v>16250</v>
      </c>
      <c r="L3256" s="2" t="s">
        <v>15</v>
      </c>
      <c r="M3256" s="2">
        <f t="shared" si="302"/>
        <v>4</v>
      </c>
      <c r="N3256" s="2" t="str">
        <f t="shared" si="303"/>
        <v>Apr</v>
      </c>
      <c r="O3256" s="2" t="str">
        <f t="shared" si="304"/>
        <v>Sat</v>
      </c>
      <c r="P3256" s="2" t="str">
        <f t="shared" si="305"/>
        <v>2021</v>
      </c>
    </row>
    <row r="3257" spans="1:16" x14ac:dyDescent="0.3">
      <c r="A3257" s="2" t="s">
        <v>27</v>
      </c>
      <c r="B3257" s="3">
        <v>44334</v>
      </c>
      <c r="C3257" s="2" t="s">
        <v>12</v>
      </c>
      <c r="D3257" s="2" t="s">
        <v>115</v>
      </c>
      <c r="E3257" s="2" t="s">
        <v>90</v>
      </c>
      <c r="F3257" s="2" t="str">
        <f t="shared" si="300"/>
        <v>Men</v>
      </c>
      <c r="G3257" s="2" t="str">
        <f t="shared" si="301"/>
        <v xml:space="preserve"> Street Footwear</v>
      </c>
      <c r="H3257" s="2" t="s">
        <v>14</v>
      </c>
      <c r="I3257" s="2">
        <v>60</v>
      </c>
      <c r="J3257" s="2">
        <v>595</v>
      </c>
      <c r="K3257" s="2">
        <v>35700</v>
      </c>
      <c r="L3257" s="2" t="s">
        <v>15</v>
      </c>
      <c r="M3257" s="2">
        <f t="shared" si="302"/>
        <v>5</v>
      </c>
      <c r="N3257" s="2" t="str">
        <f t="shared" si="303"/>
        <v>May</v>
      </c>
      <c r="O3257" s="2" t="str">
        <f t="shared" si="304"/>
        <v>Tue</v>
      </c>
      <c r="P3257" s="2" t="str">
        <f t="shared" si="305"/>
        <v>2021</v>
      </c>
    </row>
    <row r="3258" spans="1:16" x14ac:dyDescent="0.3">
      <c r="A3258" s="2" t="s">
        <v>27</v>
      </c>
      <c r="B3258" s="3">
        <v>44334</v>
      </c>
      <c r="C3258" s="2" t="s">
        <v>12</v>
      </c>
      <c r="D3258" s="2" t="s">
        <v>115</v>
      </c>
      <c r="E3258" s="2" t="s">
        <v>90</v>
      </c>
      <c r="F3258" s="2" t="str">
        <f t="shared" si="300"/>
        <v>Men</v>
      </c>
      <c r="G3258" s="2" t="str">
        <f t="shared" si="301"/>
        <v xml:space="preserve"> Athletic Footwear</v>
      </c>
      <c r="H3258" s="2" t="s">
        <v>16</v>
      </c>
      <c r="I3258" s="2">
        <v>40</v>
      </c>
      <c r="J3258" s="2">
        <v>300</v>
      </c>
      <c r="K3258" s="2">
        <v>12000</v>
      </c>
      <c r="L3258" s="2" t="s">
        <v>15</v>
      </c>
      <c r="M3258" s="2">
        <f t="shared" si="302"/>
        <v>5</v>
      </c>
      <c r="N3258" s="2" t="str">
        <f t="shared" si="303"/>
        <v>May</v>
      </c>
      <c r="O3258" s="2" t="str">
        <f t="shared" si="304"/>
        <v>Tue</v>
      </c>
      <c r="P3258" s="2" t="str">
        <f t="shared" si="305"/>
        <v>2021</v>
      </c>
    </row>
    <row r="3259" spans="1:16" x14ac:dyDescent="0.3">
      <c r="A3259" s="2" t="s">
        <v>27</v>
      </c>
      <c r="B3259" s="3">
        <v>44334</v>
      </c>
      <c r="C3259" s="2" t="s">
        <v>12</v>
      </c>
      <c r="D3259" s="2" t="s">
        <v>115</v>
      </c>
      <c r="E3259" s="2" t="s">
        <v>90</v>
      </c>
      <c r="F3259" s="2" t="str">
        <f t="shared" si="300"/>
        <v>Women</v>
      </c>
      <c r="G3259" s="2" t="str">
        <f t="shared" si="301"/>
        <v xml:space="preserve"> Street Footwear</v>
      </c>
      <c r="H3259" s="2" t="s">
        <v>17</v>
      </c>
      <c r="I3259" s="2">
        <v>35</v>
      </c>
      <c r="J3259" s="2">
        <v>275</v>
      </c>
      <c r="K3259" s="2">
        <v>9625</v>
      </c>
      <c r="L3259" s="2" t="s">
        <v>15</v>
      </c>
      <c r="M3259" s="2">
        <f t="shared" si="302"/>
        <v>5</v>
      </c>
      <c r="N3259" s="2" t="str">
        <f t="shared" si="303"/>
        <v>May</v>
      </c>
      <c r="O3259" s="2" t="str">
        <f t="shared" si="304"/>
        <v>Tue</v>
      </c>
      <c r="P3259" s="2" t="str">
        <f t="shared" si="305"/>
        <v>2021</v>
      </c>
    </row>
    <row r="3260" spans="1:16" x14ac:dyDescent="0.3">
      <c r="A3260" s="2" t="s">
        <v>27</v>
      </c>
      <c r="B3260" s="3">
        <v>44334</v>
      </c>
      <c r="C3260" s="2" t="s">
        <v>12</v>
      </c>
      <c r="D3260" s="2" t="s">
        <v>115</v>
      </c>
      <c r="E3260" s="2" t="s">
        <v>90</v>
      </c>
      <c r="F3260" s="2" t="str">
        <f t="shared" si="300"/>
        <v>Women</v>
      </c>
      <c r="G3260" s="2" t="str">
        <f t="shared" si="301"/>
        <v xml:space="preserve"> Athletic Footwear</v>
      </c>
      <c r="H3260" s="2" t="s">
        <v>18</v>
      </c>
      <c r="I3260" s="2">
        <v>35</v>
      </c>
      <c r="J3260" s="2">
        <v>200</v>
      </c>
      <c r="K3260" s="2">
        <v>7000</v>
      </c>
      <c r="L3260" s="2" t="s">
        <v>15</v>
      </c>
      <c r="M3260" s="2">
        <f t="shared" si="302"/>
        <v>5</v>
      </c>
      <c r="N3260" s="2" t="str">
        <f t="shared" si="303"/>
        <v>May</v>
      </c>
      <c r="O3260" s="2" t="str">
        <f t="shared" si="304"/>
        <v>Tue</v>
      </c>
      <c r="P3260" s="2" t="str">
        <f t="shared" si="305"/>
        <v>2021</v>
      </c>
    </row>
    <row r="3261" spans="1:16" x14ac:dyDescent="0.3">
      <c r="A3261" s="2" t="s">
        <v>27</v>
      </c>
      <c r="B3261" s="3">
        <v>44334</v>
      </c>
      <c r="C3261" s="2" t="s">
        <v>12</v>
      </c>
      <c r="D3261" s="2" t="s">
        <v>115</v>
      </c>
      <c r="E3261" s="2" t="s">
        <v>90</v>
      </c>
      <c r="F3261" s="2" t="str">
        <f t="shared" si="300"/>
        <v>Men</v>
      </c>
      <c r="G3261" s="2" t="str">
        <f t="shared" si="301"/>
        <v xml:space="preserve"> Apparel</v>
      </c>
      <c r="H3261" s="2" t="s">
        <v>19</v>
      </c>
      <c r="I3261" s="2">
        <v>44.999999999999993</v>
      </c>
      <c r="J3261" s="2">
        <v>225</v>
      </c>
      <c r="K3261" s="2">
        <v>10124.999999999998</v>
      </c>
      <c r="L3261" s="2" t="s">
        <v>15</v>
      </c>
      <c r="M3261" s="2">
        <f t="shared" si="302"/>
        <v>5</v>
      </c>
      <c r="N3261" s="2" t="str">
        <f t="shared" si="303"/>
        <v>May</v>
      </c>
      <c r="O3261" s="2" t="str">
        <f t="shared" si="304"/>
        <v>Tue</v>
      </c>
      <c r="P3261" s="2" t="str">
        <f t="shared" si="305"/>
        <v>2021</v>
      </c>
    </row>
    <row r="3262" spans="1:16" x14ac:dyDescent="0.3">
      <c r="A3262" s="2" t="s">
        <v>27</v>
      </c>
      <c r="B3262" s="3">
        <v>44334</v>
      </c>
      <c r="C3262" s="2" t="s">
        <v>12</v>
      </c>
      <c r="D3262" s="2" t="s">
        <v>115</v>
      </c>
      <c r="E3262" s="2" t="s">
        <v>90</v>
      </c>
      <c r="F3262" s="2" t="str">
        <f t="shared" si="300"/>
        <v>Women</v>
      </c>
      <c r="G3262" s="2" t="str">
        <f t="shared" si="301"/>
        <v xml:space="preserve"> Apparel</v>
      </c>
      <c r="H3262" s="2" t="s">
        <v>20</v>
      </c>
      <c r="I3262" s="2">
        <v>54.999999999999993</v>
      </c>
      <c r="J3262" s="2">
        <v>350</v>
      </c>
      <c r="K3262" s="2">
        <v>19249.999999999996</v>
      </c>
      <c r="L3262" s="2" t="s">
        <v>15</v>
      </c>
      <c r="M3262" s="2">
        <f t="shared" si="302"/>
        <v>5</v>
      </c>
      <c r="N3262" s="2" t="str">
        <f t="shared" si="303"/>
        <v>May</v>
      </c>
      <c r="O3262" s="2" t="str">
        <f t="shared" si="304"/>
        <v>Tue</v>
      </c>
      <c r="P3262" s="2" t="str">
        <f t="shared" si="305"/>
        <v>2021</v>
      </c>
    </row>
    <row r="3263" spans="1:16" x14ac:dyDescent="0.3">
      <c r="A3263" s="2" t="s">
        <v>27</v>
      </c>
      <c r="B3263" s="3">
        <v>44364</v>
      </c>
      <c r="C3263" s="2" t="s">
        <v>12</v>
      </c>
      <c r="D3263" s="2" t="s">
        <v>115</v>
      </c>
      <c r="E3263" s="2" t="s">
        <v>90</v>
      </c>
      <c r="F3263" s="2" t="str">
        <f t="shared" si="300"/>
        <v>Men</v>
      </c>
      <c r="G3263" s="2" t="str">
        <f t="shared" si="301"/>
        <v xml:space="preserve"> Street Footwear</v>
      </c>
      <c r="H3263" s="2" t="s">
        <v>14</v>
      </c>
      <c r="I3263" s="2">
        <v>45</v>
      </c>
      <c r="J3263" s="2">
        <v>600</v>
      </c>
      <c r="K3263" s="2">
        <v>27000</v>
      </c>
      <c r="L3263" s="2" t="s">
        <v>15</v>
      </c>
      <c r="M3263" s="2">
        <f t="shared" si="302"/>
        <v>6</v>
      </c>
      <c r="N3263" s="2" t="str">
        <f t="shared" si="303"/>
        <v>Jun</v>
      </c>
      <c r="O3263" s="2" t="str">
        <f t="shared" si="304"/>
        <v>Thu</v>
      </c>
      <c r="P3263" s="2" t="str">
        <f t="shared" si="305"/>
        <v>2021</v>
      </c>
    </row>
    <row r="3264" spans="1:16" x14ac:dyDescent="0.3">
      <c r="A3264" s="2" t="s">
        <v>27</v>
      </c>
      <c r="B3264" s="3">
        <v>44364</v>
      </c>
      <c r="C3264" s="2" t="s">
        <v>12</v>
      </c>
      <c r="D3264" s="2" t="s">
        <v>115</v>
      </c>
      <c r="E3264" s="2" t="s">
        <v>90</v>
      </c>
      <c r="F3264" s="2" t="str">
        <f t="shared" si="300"/>
        <v>Men</v>
      </c>
      <c r="G3264" s="2" t="str">
        <f t="shared" si="301"/>
        <v xml:space="preserve"> Athletic Footwear</v>
      </c>
      <c r="H3264" s="2" t="s">
        <v>16</v>
      </c>
      <c r="I3264" s="2">
        <v>40.000000000000007</v>
      </c>
      <c r="J3264" s="2">
        <v>425</v>
      </c>
      <c r="K3264" s="2">
        <v>17000.000000000004</v>
      </c>
      <c r="L3264" s="2" t="s">
        <v>15</v>
      </c>
      <c r="M3264" s="2">
        <f t="shared" si="302"/>
        <v>6</v>
      </c>
      <c r="N3264" s="2" t="str">
        <f t="shared" si="303"/>
        <v>Jun</v>
      </c>
      <c r="O3264" s="2" t="str">
        <f t="shared" si="304"/>
        <v>Thu</v>
      </c>
      <c r="P3264" s="2" t="str">
        <f t="shared" si="305"/>
        <v>2021</v>
      </c>
    </row>
    <row r="3265" spans="1:16" x14ac:dyDescent="0.3">
      <c r="A3265" s="2" t="s">
        <v>27</v>
      </c>
      <c r="B3265" s="3">
        <v>44364</v>
      </c>
      <c r="C3265" s="2" t="s">
        <v>12</v>
      </c>
      <c r="D3265" s="2" t="s">
        <v>115</v>
      </c>
      <c r="E3265" s="2" t="s">
        <v>90</v>
      </c>
      <c r="F3265" s="2" t="str">
        <f t="shared" si="300"/>
        <v>Women</v>
      </c>
      <c r="G3265" s="2" t="str">
        <f t="shared" si="301"/>
        <v xml:space="preserve"> Street Footwear</v>
      </c>
      <c r="H3265" s="2" t="s">
        <v>17</v>
      </c>
      <c r="I3265" s="2">
        <v>35</v>
      </c>
      <c r="J3265" s="2">
        <v>300</v>
      </c>
      <c r="K3265" s="2">
        <v>10500</v>
      </c>
      <c r="L3265" s="2" t="s">
        <v>15</v>
      </c>
      <c r="M3265" s="2">
        <f t="shared" si="302"/>
        <v>6</v>
      </c>
      <c r="N3265" s="2" t="str">
        <f t="shared" si="303"/>
        <v>Jun</v>
      </c>
      <c r="O3265" s="2" t="str">
        <f t="shared" si="304"/>
        <v>Thu</v>
      </c>
      <c r="P3265" s="2" t="str">
        <f t="shared" si="305"/>
        <v>2021</v>
      </c>
    </row>
    <row r="3266" spans="1:16" x14ac:dyDescent="0.3">
      <c r="A3266" s="2" t="s">
        <v>27</v>
      </c>
      <c r="B3266" s="3">
        <v>44364</v>
      </c>
      <c r="C3266" s="2" t="s">
        <v>12</v>
      </c>
      <c r="D3266" s="2" t="s">
        <v>115</v>
      </c>
      <c r="E3266" s="2" t="s">
        <v>90</v>
      </c>
      <c r="F3266" s="2" t="str">
        <f t="shared" ref="F3266:F3329" si="306">MID(H3266, 1, FIND("'", H3266) - 1)</f>
        <v>Women</v>
      </c>
      <c r="G3266" s="2" t="str">
        <f t="shared" ref="G3266:G3329" si="307">MID(H3266, FIND("'", H3266) + 2, LEN(H3266) - FIND("'", H3266) - 1)</f>
        <v xml:space="preserve"> Athletic Footwear</v>
      </c>
      <c r="H3266" s="2" t="s">
        <v>18</v>
      </c>
      <c r="I3266" s="2">
        <v>35</v>
      </c>
      <c r="J3266" s="2">
        <v>275</v>
      </c>
      <c r="K3266" s="2">
        <v>9625</v>
      </c>
      <c r="L3266" s="2" t="s">
        <v>15</v>
      </c>
      <c r="M3266" s="2">
        <f t="shared" si="302"/>
        <v>6</v>
      </c>
      <c r="N3266" s="2" t="str">
        <f t="shared" si="303"/>
        <v>Jun</v>
      </c>
      <c r="O3266" s="2" t="str">
        <f t="shared" si="304"/>
        <v>Thu</v>
      </c>
      <c r="P3266" s="2" t="str">
        <f t="shared" si="305"/>
        <v>2021</v>
      </c>
    </row>
    <row r="3267" spans="1:16" x14ac:dyDescent="0.3">
      <c r="A3267" s="2" t="s">
        <v>27</v>
      </c>
      <c r="B3267" s="3">
        <v>44364</v>
      </c>
      <c r="C3267" s="2" t="s">
        <v>12</v>
      </c>
      <c r="D3267" s="2" t="s">
        <v>115</v>
      </c>
      <c r="E3267" s="2" t="s">
        <v>90</v>
      </c>
      <c r="F3267" s="2" t="str">
        <f t="shared" si="306"/>
        <v>Men</v>
      </c>
      <c r="G3267" s="2" t="str">
        <f t="shared" si="307"/>
        <v xml:space="preserve"> Apparel</v>
      </c>
      <c r="H3267" s="2" t="s">
        <v>19</v>
      </c>
      <c r="I3267" s="2">
        <v>45</v>
      </c>
      <c r="J3267" s="2">
        <v>275</v>
      </c>
      <c r="K3267" s="2">
        <v>12375</v>
      </c>
      <c r="L3267" s="2" t="s">
        <v>15</v>
      </c>
      <c r="M3267" s="2">
        <f t="shared" ref="M3267:M3330" si="308">MONTH(B3267)</f>
        <v>6</v>
      </c>
      <c r="N3267" s="2" t="str">
        <f t="shared" ref="N3267:N3330" si="309">TEXT(B3267,"mmm")</f>
        <v>Jun</v>
      </c>
      <c r="O3267" s="2" t="str">
        <f t="shared" ref="O3267:O3330" si="310">TEXT(B3267,"ddd")</f>
        <v>Thu</v>
      </c>
      <c r="P3267" s="2" t="str">
        <f t="shared" ref="P3267:P3330" si="311">TEXT(B3267,"YYY")</f>
        <v>2021</v>
      </c>
    </row>
    <row r="3268" spans="1:16" x14ac:dyDescent="0.3">
      <c r="A3268" s="2" t="s">
        <v>27</v>
      </c>
      <c r="B3268" s="3">
        <v>44364</v>
      </c>
      <c r="C3268" s="2" t="s">
        <v>12</v>
      </c>
      <c r="D3268" s="2" t="s">
        <v>115</v>
      </c>
      <c r="E3268" s="2" t="s">
        <v>90</v>
      </c>
      <c r="F3268" s="2" t="str">
        <f t="shared" si="306"/>
        <v>Women</v>
      </c>
      <c r="G3268" s="2" t="str">
        <f t="shared" si="307"/>
        <v xml:space="preserve"> Apparel</v>
      </c>
      <c r="H3268" s="2" t="s">
        <v>20</v>
      </c>
      <c r="I3268" s="2">
        <v>65.000000000000014</v>
      </c>
      <c r="J3268" s="2">
        <v>425</v>
      </c>
      <c r="K3268" s="2">
        <v>27625.000000000007</v>
      </c>
      <c r="L3268" s="2" t="s">
        <v>15</v>
      </c>
      <c r="M3268" s="2">
        <f t="shared" si="308"/>
        <v>6</v>
      </c>
      <c r="N3268" s="2" t="str">
        <f t="shared" si="309"/>
        <v>Jun</v>
      </c>
      <c r="O3268" s="2" t="str">
        <f t="shared" si="310"/>
        <v>Thu</v>
      </c>
      <c r="P3268" s="2" t="str">
        <f t="shared" si="311"/>
        <v>2021</v>
      </c>
    </row>
    <row r="3269" spans="1:16" x14ac:dyDescent="0.3">
      <c r="A3269" s="2" t="s">
        <v>27</v>
      </c>
      <c r="B3269" s="3">
        <v>44393</v>
      </c>
      <c r="C3269" s="2" t="s">
        <v>12</v>
      </c>
      <c r="D3269" s="2" t="s">
        <v>115</v>
      </c>
      <c r="E3269" s="2" t="s">
        <v>90</v>
      </c>
      <c r="F3269" s="2" t="str">
        <f t="shared" si="306"/>
        <v>Men</v>
      </c>
      <c r="G3269" s="2" t="str">
        <f t="shared" si="307"/>
        <v xml:space="preserve"> Street Footwear</v>
      </c>
      <c r="H3269" s="2" t="s">
        <v>14</v>
      </c>
      <c r="I3269" s="2">
        <v>60.000000000000007</v>
      </c>
      <c r="J3269" s="2">
        <v>650</v>
      </c>
      <c r="K3269" s="2">
        <v>39000.000000000007</v>
      </c>
      <c r="L3269" s="2" t="s">
        <v>15</v>
      </c>
      <c r="M3269" s="2">
        <f t="shared" si="308"/>
        <v>7</v>
      </c>
      <c r="N3269" s="2" t="str">
        <f t="shared" si="309"/>
        <v>Jul</v>
      </c>
      <c r="O3269" s="2" t="str">
        <f t="shared" si="310"/>
        <v>Fri</v>
      </c>
      <c r="P3269" s="2" t="str">
        <f t="shared" si="311"/>
        <v>2021</v>
      </c>
    </row>
    <row r="3270" spans="1:16" x14ac:dyDescent="0.3">
      <c r="A3270" s="2" t="s">
        <v>27</v>
      </c>
      <c r="B3270" s="3">
        <v>44393</v>
      </c>
      <c r="C3270" s="2" t="s">
        <v>12</v>
      </c>
      <c r="D3270" s="2" t="s">
        <v>115</v>
      </c>
      <c r="E3270" s="2" t="s">
        <v>90</v>
      </c>
      <c r="F3270" s="2" t="str">
        <f t="shared" si="306"/>
        <v>Men</v>
      </c>
      <c r="G3270" s="2" t="str">
        <f t="shared" si="307"/>
        <v xml:space="preserve"> Athletic Footwear</v>
      </c>
      <c r="H3270" s="2" t="s">
        <v>16</v>
      </c>
      <c r="I3270" s="2">
        <v>55.000000000000014</v>
      </c>
      <c r="J3270" s="2">
        <v>400</v>
      </c>
      <c r="K3270" s="2">
        <v>22000.000000000007</v>
      </c>
      <c r="L3270" s="2" t="s">
        <v>15</v>
      </c>
      <c r="M3270" s="2">
        <f t="shared" si="308"/>
        <v>7</v>
      </c>
      <c r="N3270" s="2" t="str">
        <f t="shared" si="309"/>
        <v>Jul</v>
      </c>
      <c r="O3270" s="2" t="str">
        <f t="shared" si="310"/>
        <v>Fri</v>
      </c>
      <c r="P3270" s="2" t="str">
        <f t="shared" si="311"/>
        <v>2021</v>
      </c>
    </row>
    <row r="3271" spans="1:16" x14ac:dyDescent="0.3">
      <c r="A3271" s="2" t="s">
        <v>27</v>
      </c>
      <c r="B3271" s="3">
        <v>44393</v>
      </c>
      <c r="C3271" s="2" t="s">
        <v>12</v>
      </c>
      <c r="D3271" s="2" t="s">
        <v>115</v>
      </c>
      <c r="E3271" s="2" t="s">
        <v>90</v>
      </c>
      <c r="F3271" s="2" t="str">
        <f t="shared" si="306"/>
        <v>Women</v>
      </c>
      <c r="G3271" s="2" t="str">
        <f t="shared" si="307"/>
        <v xml:space="preserve"> Street Footwear</v>
      </c>
      <c r="H3271" s="2" t="s">
        <v>17</v>
      </c>
      <c r="I3271" s="2">
        <v>50</v>
      </c>
      <c r="J3271" s="2">
        <v>325</v>
      </c>
      <c r="K3271" s="2">
        <v>16250</v>
      </c>
      <c r="L3271" s="2" t="s">
        <v>15</v>
      </c>
      <c r="M3271" s="2">
        <f t="shared" si="308"/>
        <v>7</v>
      </c>
      <c r="N3271" s="2" t="str">
        <f t="shared" si="309"/>
        <v>Jul</v>
      </c>
      <c r="O3271" s="2" t="str">
        <f t="shared" si="310"/>
        <v>Fri</v>
      </c>
      <c r="P3271" s="2" t="str">
        <f t="shared" si="311"/>
        <v>2021</v>
      </c>
    </row>
    <row r="3272" spans="1:16" x14ac:dyDescent="0.3">
      <c r="A3272" s="2" t="s">
        <v>27</v>
      </c>
      <c r="B3272" s="3">
        <v>44393</v>
      </c>
      <c r="C3272" s="2" t="s">
        <v>12</v>
      </c>
      <c r="D3272" s="2" t="s">
        <v>115</v>
      </c>
      <c r="E3272" s="2" t="s">
        <v>90</v>
      </c>
      <c r="F3272" s="2" t="str">
        <f t="shared" si="306"/>
        <v>Women</v>
      </c>
      <c r="G3272" s="2" t="str">
        <f t="shared" si="307"/>
        <v xml:space="preserve"> Athletic Footwear</v>
      </c>
      <c r="H3272" s="2" t="s">
        <v>18</v>
      </c>
      <c r="I3272" s="2">
        <v>50</v>
      </c>
      <c r="J3272" s="2">
        <v>275</v>
      </c>
      <c r="K3272" s="2">
        <v>13750</v>
      </c>
      <c r="L3272" s="2" t="s">
        <v>15</v>
      </c>
      <c r="M3272" s="2">
        <f t="shared" si="308"/>
        <v>7</v>
      </c>
      <c r="N3272" s="2" t="str">
        <f t="shared" si="309"/>
        <v>Jul</v>
      </c>
      <c r="O3272" s="2" t="str">
        <f t="shared" si="310"/>
        <v>Fri</v>
      </c>
      <c r="P3272" s="2" t="str">
        <f t="shared" si="311"/>
        <v>2021</v>
      </c>
    </row>
    <row r="3273" spans="1:16" x14ac:dyDescent="0.3">
      <c r="A3273" s="2" t="s">
        <v>27</v>
      </c>
      <c r="B3273" s="3">
        <v>44393</v>
      </c>
      <c r="C3273" s="2" t="s">
        <v>12</v>
      </c>
      <c r="D3273" s="2" t="s">
        <v>115</v>
      </c>
      <c r="E3273" s="2" t="s">
        <v>90</v>
      </c>
      <c r="F3273" s="2" t="str">
        <f t="shared" si="306"/>
        <v>Men</v>
      </c>
      <c r="G3273" s="2" t="str">
        <f t="shared" si="307"/>
        <v xml:space="preserve"> Apparel</v>
      </c>
      <c r="H3273" s="2" t="s">
        <v>19</v>
      </c>
      <c r="I3273" s="2">
        <v>60.000000000000007</v>
      </c>
      <c r="J3273" s="2">
        <v>300</v>
      </c>
      <c r="K3273" s="2">
        <v>18000.000000000004</v>
      </c>
      <c r="L3273" s="2" t="s">
        <v>15</v>
      </c>
      <c r="M3273" s="2">
        <f t="shared" si="308"/>
        <v>7</v>
      </c>
      <c r="N3273" s="2" t="str">
        <f t="shared" si="309"/>
        <v>Jul</v>
      </c>
      <c r="O3273" s="2" t="str">
        <f t="shared" si="310"/>
        <v>Fri</v>
      </c>
      <c r="P3273" s="2" t="str">
        <f t="shared" si="311"/>
        <v>2021</v>
      </c>
    </row>
    <row r="3274" spans="1:16" x14ac:dyDescent="0.3">
      <c r="A3274" s="2" t="s">
        <v>27</v>
      </c>
      <c r="B3274" s="3">
        <v>44393</v>
      </c>
      <c r="C3274" s="2" t="s">
        <v>12</v>
      </c>
      <c r="D3274" s="2" t="s">
        <v>115</v>
      </c>
      <c r="E3274" s="2" t="s">
        <v>90</v>
      </c>
      <c r="F3274" s="2" t="str">
        <f t="shared" si="306"/>
        <v>Women</v>
      </c>
      <c r="G3274" s="2" t="str">
        <f t="shared" si="307"/>
        <v xml:space="preserve"> Apparel</v>
      </c>
      <c r="H3274" s="2" t="s">
        <v>20</v>
      </c>
      <c r="I3274" s="2">
        <v>65.000000000000014</v>
      </c>
      <c r="J3274" s="2">
        <v>475</v>
      </c>
      <c r="K3274" s="2">
        <v>30875.000000000007</v>
      </c>
      <c r="L3274" s="2" t="s">
        <v>15</v>
      </c>
      <c r="M3274" s="2">
        <f t="shared" si="308"/>
        <v>7</v>
      </c>
      <c r="N3274" s="2" t="str">
        <f t="shared" si="309"/>
        <v>Jul</v>
      </c>
      <c r="O3274" s="2" t="str">
        <f t="shared" si="310"/>
        <v>Fri</v>
      </c>
      <c r="P3274" s="2" t="str">
        <f t="shared" si="311"/>
        <v>2021</v>
      </c>
    </row>
    <row r="3275" spans="1:16" x14ac:dyDescent="0.3">
      <c r="A3275" s="2" t="s">
        <v>27</v>
      </c>
      <c r="B3275" s="3">
        <v>44425</v>
      </c>
      <c r="C3275" s="2" t="s">
        <v>12</v>
      </c>
      <c r="D3275" s="2" t="s">
        <v>115</v>
      </c>
      <c r="E3275" s="2" t="s">
        <v>90</v>
      </c>
      <c r="F3275" s="2" t="str">
        <f t="shared" si="306"/>
        <v>Men</v>
      </c>
      <c r="G3275" s="2" t="str">
        <f t="shared" si="307"/>
        <v xml:space="preserve"> Street Footwear</v>
      </c>
      <c r="H3275" s="2" t="s">
        <v>14</v>
      </c>
      <c r="I3275" s="2">
        <v>50</v>
      </c>
      <c r="J3275" s="2">
        <v>525</v>
      </c>
      <c r="K3275" s="2">
        <v>26250</v>
      </c>
      <c r="L3275" s="2" t="s">
        <v>15</v>
      </c>
      <c r="M3275" s="2">
        <f t="shared" si="308"/>
        <v>8</v>
      </c>
      <c r="N3275" s="2" t="str">
        <f t="shared" si="309"/>
        <v>Aug</v>
      </c>
      <c r="O3275" s="2" t="str">
        <f t="shared" si="310"/>
        <v>Tue</v>
      </c>
      <c r="P3275" s="2" t="str">
        <f t="shared" si="311"/>
        <v>2021</v>
      </c>
    </row>
    <row r="3276" spans="1:16" x14ac:dyDescent="0.3">
      <c r="A3276" s="2" t="s">
        <v>27</v>
      </c>
      <c r="B3276" s="3">
        <v>44425</v>
      </c>
      <c r="C3276" s="2" t="s">
        <v>12</v>
      </c>
      <c r="D3276" s="2" t="s">
        <v>115</v>
      </c>
      <c r="E3276" s="2" t="s">
        <v>90</v>
      </c>
      <c r="F3276" s="2" t="str">
        <f t="shared" si="306"/>
        <v>Men</v>
      </c>
      <c r="G3276" s="2" t="str">
        <f t="shared" si="307"/>
        <v xml:space="preserve"> Athletic Footwear</v>
      </c>
      <c r="H3276" s="2" t="s">
        <v>16</v>
      </c>
      <c r="I3276" s="2">
        <v>45.000000000000007</v>
      </c>
      <c r="J3276" s="2">
        <v>300</v>
      </c>
      <c r="K3276" s="2">
        <v>13500.000000000002</v>
      </c>
      <c r="L3276" s="2" t="s">
        <v>15</v>
      </c>
      <c r="M3276" s="2">
        <f t="shared" si="308"/>
        <v>8</v>
      </c>
      <c r="N3276" s="2" t="str">
        <f t="shared" si="309"/>
        <v>Aug</v>
      </c>
      <c r="O3276" s="2" t="str">
        <f t="shared" si="310"/>
        <v>Tue</v>
      </c>
      <c r="P3276" s="2" t="str">
        <f t="shared" si="311"/>
        <v>2021</v>
      </c>
    </row>
    <row r="3277" spans="1:16" x14ac:dyDescent="0.3">
      <c r="A3277" s="2" t="s">
        <v>27</v>
      </c>
      <c r="B3277" s="3">
        <v>44425</v>
      </c>
      <c r="C3277" s="2" t="s">
        <v>12</v>
      </c>
      <c r="D3277" s="2" t="s">
        <v>115</v>
      </c>
      <c r="E3277" s="2" t="s">
        <v>90</v>
      </c>
      <c r="F3277" s="2" t="str">
        <f t="shared" si="306"/>
        <v>Women</v>
      </c>
      <c r="G3277" s="2" t="str">
        <f t="shared" si="307"/>
        <v xml:space="preserve"> Street Footwear</v>
      </c>
      <c r="H3277" s="2" t="s">
        <v>17</v>
      </c>
      <c r="I3277" s="2">
        <v>40</v>
      </c>
      <c r="J3277" s="2">
        <v>300</v>
      </c>
      <c r="K3277" s="2">
        <v>12000</v>
      </c>
      <c r="L3277" s="2" t="s">
        <v>15</v>
      </c>
      <c r="M3277" s="2">
        <f t="shared" si="308"/>
        <v>8</v>
      </c>
      <c r="N3277" s="2" t="str">
        <f t="shared" si="309"/>
        <v>Aug</v>
      </c>
      <c r="O3277" s="2" t="str">
        <f t="shared" si="310"/>
        <v>Tue</v>
      </c>
      <c r="P3277" s="2" t="str">
        <f t="shared" si="311"/>
        <v>2021</v>
      </c>
    </row>
    <row r="3278" spans="1:16" x14ac:dyDescent="0.3">
      <c r="A3278" s="2" t="s">
        <v>27</v>
      </c>
      <c r="B3278" s="3">
        <v>44425</v>
      </c>
      <c r="C3278" s="2" t="s">
        <v>12</v>
      </c>
      <c r="D3278" s="2" t="s">
        <v>115</v>
      </c>
      <c r="E3278" s="2" t="s">
        <v>90</v>
      </c>
      <c r="F3278" s="2" t="str">
        <f t="shared" si="306"/>
        <v>Women</v>
      </c>
      <c r="G3278" s="2" t="str">
        <f t="shared" si="307"/>
        <v xml:space="preserve"> Athletic Footwear</v>
      </c>
      <c r="H3278" s="2" t="s">
        <v>18</v>
      </c>
      <c r="I3278" s="2">
        <v>40</v>
      </c>
      <c r="J3278" s="2">
        <v>275</v>
      </c>
      <c r="K3278" s="2">
        <v>11000</v>
      </c>
      <c r="L3278" s="2" t="s">
        <v>15</v>
      </c>
      <c r="M3278" s="2">
        <f t="shared" si="308"/>
        <v>8</v>
      </c>
      <c r="N3278" s="2" t="str">
        <f t="shared" si="309"/>
        <v>Aug</v>
      </c>
      <c r="O3278" s="2" t="str">
        <f t="shared" si="310"/>
        <v>Tue</v>
      </c>
      <c r="P3278" s="2" t="str">
        <f t="shared" si="311"/>
        <v>2021</v>
      </c>
    </row>
    <row r="3279" spans="1:16" x14ac:dyDescent="0.3">
      <c r="A3279" s="2" t="s">
        <v>27</v>
      </c>
      <c r="B3279" s="3">
        <v>44425</v>
      </c>
      <c r="C3279" s="2" t="s">
        <v>12</v>
      </c>
      <c r="D3279" s="2" t="s">
        <v>115</v>
      </c>
      <c r="E3279" s="2" t="s">
        <v>90</v>
      </c>
      <c r="F3279" s="2" t="str">
        <f t="shared" si="306"/>
        <v>Men</v>
      </c>
      <c r="G3279" s="2" t="str">
        <f t="shared" si="307"/>
        <v xml:space="preserve"> Apparel</v>
      </c>
      <c r="H3279" s="2" t="s">
        <v>19</v>
      </c>
      <c r="I3279" s="2">
        <v>50</v>
      </c>
      <c r="J3279" s="2">
        <v>250</v>
      </c>
      <c r="K3279" s="2">
        <v>12500</v>
      </c>
      <c r="L3279" s="2" t="s">
        <v>15</v>
      </c>
      <c r="M3279" s="2">
        <f t="shared" si="308"/>
        <v>8</v>
      </c>
      <c r="N3279" s="2" t="str">
        <f t="shared" si="309"/>
        <v>Aug</v>
      </c>
      <c r="O3279" s="2" t="str">
        <f t="shared" si="310"/>
        <v>Tue</v>
      </c>
      <c r="P3279" s="2" t="str">
        <f t="shared" si="311"/>
        <v>2021</v>
      </c>
    </row>
    <row r="3280" spans="1:16" x14ac:dyDescent="0.3">
      <c r="A3280" s="2" t="s">
        <v>27</v>
      </c>
      <c r="B3280" s="3">
        <v>44425</v>
      </c>
      <c r="C3280" s="2" t="s">
        <v>12</v>
      </c>
      <c r="D3280" s="2" t="s">
        <v>115</v>
      </c>
      <c r="E3280" s="2" t="s">
        <v>90</v>
      </c>
      <c r="F3280" s="2" t="str">
        <f t="shared" si="306"/>
        <v>Women</v>
      </c>
      <c r="G3280" s="2" t="str">
        <f t="shared" si="307"/>
        <v xml:space="preserve"> Apparel</v>
      </c>
      <c r="H3280" s="2" t="s">
        <v>20</v>
      </c>
      <c r="I3280" s="2">
        <v>55.000000000000007</v>
      </c>
      <c r="J3280" s="2">
        <v>425</v>
      </c>
      <c r="K3280" s="2">
        <v>23375.000000000004</v>
      </c>
      <c r="L3280" s="2" t="s">
        <v>15</v>
      </c>
      <c r="M3280" s="2">
        <f t="shared" si="308"/>
        <v>8</v>
      </c>
      <c r="N3280" s="2" t="str">
        <f t="shared" si="309"/>
        <v>Aug</v>
      </c>
      <c r="O3280" s="2" t="str">
        <f t="shared" si="310"/>
        <v>Tue</v>
      </c>
      <c r="P3280" s="2" t="str">
        <f t="shared" si="311"/>
        <v>2021</v>
      </c>
    </row>
    <row r="3281" spans="1:16" x14ac:dyDescent="0.3">
      <c r="A3281" s="2" t="s">
        <v>27</v>
      </c>
      <c r="B3281" s="3">
        <v>44457</v>
      </c>
      <c r="C3281" s="2" t="s">
        <v>12</v>
      </c>
      <c r="D3281" s="2" t="s">
        <v>115</v>
      </c>
      <c r="E3281" s="2" t="s">
        <v>90</v>
      </c>
      <c r="F3281" s="2" t="str">
        <f t="shared" si="306"/>
        <v>Men</v>
      </c>
      <c r="G3281" s="2" t="str">
        <f t="shared" si="307"/>
        <v xml:space="preserve"> Street Footwear</v>
      </c>
      <c r="H3281" s="2" t="s">
        <v>14</v>
      </c>
      <c r="I3281" s="2">
        <v>35</v>
      </c>
      <c r="J3281" s="2">
        <v>550</v>
      </c>
      <c r="K3281" s="2">
        <v>19250</v>
      </c>
      <c r="L3281" s="2" t="s">
        <v>15</v>
      </c>
      <c r="M3281" s="2">
        <f t="shared" si="308"/>
        <v>9</v>
      </c>
      <c r="N3281" s="2" t="str">
        <f t="shared" si="309"/>
        <v>Sep</v>
      </c>
      <c r="O3281" s="2" t="str">
        <f t="shared" si="310"/>
        <v>Sat</v>
      </c>
      <c r="P3281" s="2" t="str">
        <f t="shared" si="311"/>
        <v>2021</v>
      </c>
    </row>
    <row r="3282" spans="1:16" x14ac:dyDescent="0.3">
      <c r="A3282" s="2" t="s">
        <v>27</v>
      </c>
      <c r="B3282" s="3">
        <v>44457</v>
      </c>
      <c r="C3282" s="2" t="s">
        <v>12</v>
      </c>
      <c r="D3282" s="2" t="s">
        <v>115</v>
      </c>
      <c r="E3282" s="2" t="s">
        <v>90</v>
      </c>
      <c r="F3282" s="2" t="str">
        <f t="shared" si="306"/>
        <v>Men</v>
      </c>
      <c r="G3282" s="2" t="str">
        <f t="shared" si="307"/>
        <v xml:space="preserve"> Athletic Footwear</v>
      </c>
      <c r="H3282" s="2" t="s">
        <v>16</v>
      </c>
      <c r="I3282" s="2">
        <v>30.000000000000011</v>
      </c>
      <c r="J3282" s="2">
        <v>350</v>
      </c>
      <c r="K3282" s="2">
        <v>10500.000000000004</v>
      </c>
      <c r="L3282" s="2" t="s">
        <v>15</v>
      </c>
      <c r="M3282" s="2">
        <f t="shared" si="308"/>
        <v>9</v>
      </c>
      <c r="N3282" s="2" t="str">
        <f t="shared" si="309"/>
        <v>Sep</v>
      </c>
      <c r="O3282" s="2" t="str">
        <f t="shared" si="310"/>
        <v>Sat</v>
      </c>
      <c r="P3282" s="2" t="str">
        <f t="shared" si="311"/>
        <v>2021</v>
      </c>
    </row>
    <row r="3283" spans="1:16" x14ac:dyDescent="0.3">
      <c r="A3283" s="2" t="s">
        <v>27</v>
      </c>
      <c r="B3283" s="3">
        <v>44457</v>
      </c>
      <c r="C3283" s="2" t="s">
        <v>12</v>
      </c>
      <c r="D3283" s="2" t="s">
        <v>115</v>
      </c>
      <c r="E3283" s="2" t="s">
        <v>90</v>
      </c>
      <c r="F3283" s="2" t="str">
        <f t="shared" si="306"/>
        <v>Women</v>
      </c>
      <c r="G3283" s="2" t="str">
        <f t="shared" si="307"/>
        <v xml:space="preserve"> Street Footwear</v>
      </c>
      <c r="H3283" s="2" t="s">
        <v>17</v>
      </c>
      <c r="I3283" s="2">
        <v>25.000000000000007</v>
      </c>
      <c r="J3283" s="2">
        <v>250</v>
      </c>
      <c r="K3283" s="2">
        <v>6250.0000000000018</v>
      </c>
      <c r="L3283" s="2" t="s">
        <v>15</v>
      </c>
      <c r="M3283" s="2">
        <f t="shared" si="308"/>
        <v>9</v>
      </c>
      <c r="N3283" s="2" t="str">
        <f t="shared" si="309"/>
        <v>Sep</v>
      </c>
      <c r="O3283" s="2" t="str">
        <f t="shared" si="310"/>
        <v>Sat</v>
      </c>
      <c r="P3283" s="2" t="str">
        <f t="shared" si="311"/>
        <v>2021</v>
      </c>
    </row>
    <row r="3284" spans="1:16" x14ac:dyDescent="0.3">
      <c r="A3284" s="2" t="s">
        <v>27</v>
      </c>
      <c r="B3284" s="3">
        <v>44457</v>
      </c>
      <c r="C3284" s="2" t="s">
        <v>12</v>
      </c>
      <c r="D3284" s="2" t="s">
        <v>115</v>
      </c>
      <c r="E3284" s="2" t="s">
        <v>90</v>
      </c>
      <c r="F3284" s="2" t="str">
        <f t="shared" si="306"/>
        <v>Women</v>
      </c>
      <c r="G3284" s="2" t="str">
        <f t="shared" si="307"/>
        <v xml:space="preserve"> Athletic Footwear</v>
      </c>
      <c r="H3284" s="2" t="s">
        <v>18</v>
      </c>
      <c r="I3284" s="2">
        <v>25.000000000000007</v>
      </c>
      <c r="J3284" s="2">
        <v>225</v>
      </c>
      <c r="K3284" s="2">
        <v>5625.0000000000018</v>
      </c>
      <c r="L3284" s="2" t="s">
        <v>15</v>
      </c>
      <c r="M3284" s="2">
        <f t="shared" si="308"/>
        <v>9</v>
      </c>
      <c r="N3284" s="2" t="str">
        <f t="shared" si="309"/>
        <v>Sep</v>
      </c>
      <c r="O3284" s="2" t="str">
        <f t="shared" si="310"/>
        <v>Sat</v>
      </c>
      <c r="P3284" s="2" t="str">
        <f t="shared" si="311"/>
        <v>2021</v>
      </c>
    </row>
    <row r="3285" spans="1:16" x14ac:dyDescent="0.3">
      <c r="A3285" s="2" t="s">
        <v>27</v>
      </c>
      <c r="B3285" s="3">
        <v>44457</v>
      </c>
      <c r="C3285" s="2" t="s">
        <v>12</v>
      </c>
      <c r="D3285" s="2" t="s">
        <v>115</v>
      </c>
      <c r="E3285" s="2" t="s">
        <v>90</v>
      </c>
      <c r="F3285" s="2" t="str">
        <f t="shared" si="306"/>
        <v>Men</v>
      </c>
      <c r="G3285" s="2" t="str">
        <f t="shared" si="307"/>
        <v xml:space="preserve"> Apparel</v>
      </c>
      <c r="H3285" s="2" t="s">
        <v>19</v>
      </c>
      <c r="I3285" s="2">
        <v>35</v>
      </c>
      <c r="J3285" s="2">
        <v>225</v>
      </c>
      <c r="K3285" s="2">
        <v>7875</v>
      </c>
      <c r="L3285" s="2" t="s">
        <v>15</v>
      </c>
      <c r="M3285" s="2">
        <f t="shared" si="308"/>
        <v>9</v>
      </c>
      <c r="N3285" s="2" t="str">
        <f t="shared" si="309"/>
        <v>Sep</v>
      </c>
      <c r="O3285" s="2" t="str">
        <f t="shared" si="310"/>
        <v>Sat</v>
      </c>
      <c r="P3285" s="2" t="str">
        <f t="shared" si="311"/>
        <v>2021</v>
      </c>
    </row>
    <row r="3286" spans="1:16" x14ac:dyDescent="0.3">
      <c r="A3286" s="2" t="s">
        <v>27</v>
      </c>
      <c r="B3286" s="3">
        <v>44457</v>
      </c>
      <c r="C3286" s="2" t="s">
        <v>12</v>
      </c>
      <c r="D3286" s="2" t="s">
        <v>115</v>
      </c>
      <c r="E3286" s="2" t="s">
        <v>90</v>
      </c>
      <c r="F3286" s="2" t="str">
        <f t="shared" si="306"/>
        <v>Women</v>
      </c>
      <c r="G3286" s="2" t="str">
        <f t="shared" si="307"/>
        <v xml:space="preserve"> Apparel</v>
      </c>
      <c r="H3286" s="2" t="s">
        <v>20</v>
      </c>
      <c r="I3286" s="2">
        <v>40</v>
      </c>
      <c r="J3286" s="2">
        <v>300</v>
      </c>
      <c r="K3286" s="2">
        <v>12000</v>
      </c>
      <c r="L3286" s="2" t="s">
        <v>15</v>
      </c>
      <c r="M3286" s="2">
        <f t="shared" si="308"/>
        <v>9</v>
      </c>
      <c r="N3286" s="2" t="str">
        <f t="shared" si="309"/>
        <v>Sep</v>
      </c>
      <c r="O3286" s="2" t="str">
        <f t="shared" si="310"/>
        <v>Sat</v>
      </c>
      <c r="P3286" s="2" t="str">
        <f t="shared" si="311"/>
        <v>2021</v>
      </c>
    </row>
    <row r="3287" spans="1:16" x14ac:dyDescent="0.3">
      <c r="A3287" s="2" t="s">
        <v>27</v>
      </c>
      <c r="B3287" s="3">
        <v>44486</v>
      </c>
      <c r="C3287" s="2" t="s">
        <v>12</v>
      </c>
      <c r="D3287" s="2" t="s">
        <v>115</v>
      </c>
      <c r="E3287" s="2" t="s">
        <v>90</v>
      </c>
      <c r="F3287" s="2" t="str">
        <f t="shared" si="306"/>
        <v>Men</v>
      </c>
      <c r="G3287" s="2" t="str">
        <f t="shared" si="307"/>
        <v xml:space="preserve"> Street Footwear</v>
      </c>
      <c r="H3287" s="2" t="s">
        <v>14</v>
      </c>
      <c r="I3287" s="2">
        <v>44.999999999999993</v>
      </c>
      <c r="J3287" s="2">
        <v>425</v>
      </c>
      <c r="K3287" s="2">
        <v>19124.999999999996</v>
      </c>
      <c r="L3287" s="2" t="s">
        <v>15</v>
      </c>
      <c r="M3287" s="2">
        <f t="shared" si="308"/>
        <v>10</v>
      </c>
      <c r="N3287" s="2" t="str">
        <f t="shared" si="309"/>
        <v>Oct</v>
      </c>
      <c r="O3287" s="2" t="str">
        <f t="shared" si="310"/>
        <v>Sun</v>
      </c>
      <c r="P3287" s="2" t="str">
        <f t="shared" si="311"/>
        <v>2021</v>
      </c>
    </row>
    <row r="3288" spans="1:16" x14ac:dyDescent="0.3">
      <c r="A3288" s="2" t="s">
        <v>27</v>
      </c>
      <c r="B3288" s="3">
        <v>44486</v>
      </c>
      <c r="C3288" s="2" t="s">
        <v>12</v>
      </c>
      <c r="D3288" s="2" t="s">
        <v>115</v>
      </c>
      <c r="E3288" s="2" t="s">
        <v>90</v>
      </c>
      <c r="F3288" s="2" t="str">
        <f t="shared" si="306"/>
        <v>Men</v>
      </c>
      <c r="G3288" s="2" t="str">
        <f t="shared" si="307"/>
        <v xml:space="preserve"> Athletic Footwear</v>
      </c>
      <c r="H3288" s="2" t="s">
        <v>16</v>
      </c>
      <c r="I3288" s="2">
        <v>35</v>
      </c>
      <c r="J3288" s="2">
        <v>275</v>
      </c>
      <c r="K3288" s="2">
        <v>9625</v>
      </c>
      <c r="L3288" s="2" t="s">
        <v>15</v>
      </c>
      <c r="M3288" s="2">
        <f t="shared" si="308"/>
        <v>10</v>
      </c>
      <c r="N3288" s="2" t="str">
        <f t="shared" si="309"/>
        <v>Oct</v>
      </c>
      <c r="O3288" s="2" t="str">
        <f t="shared" si="310"/>
        <v>Sun</v>
      </c>
      <c r="P3288" s="2" t="str">
        <f t="shared" si="311"/>
        <v>2021</v>
      </c>
    </row>
    <row r="3289" spans="1:16" x14ac:dyDescent="0.3">
      <c r="A3289" s="2" t="s">
        <v>27</v>
      </c>
      <c r="B3289" s="3">
        <v>44486</v>
      </c>
      <c r="C3289" s="2" t="s">
        <v>12</v>
      </c>
      <c r="D3289" s="2" t="s">
        <v>115</v>
      </c>
      <c r="E3289" s="2" t="s">
        <v>90</v>
      </c>
      <c r="F3289" s="2" t="str">
        <f t="shared" si="306"/>
        <v>Women</v>
      </c>
      <c r="G3289" s="2" t="str">
        <f t="shared" si="307"/>
        <v xml:space="preserve"> Street Footwear</v>
      </c>
      <c r="H3289" s="2" t="s">
        <v>17</v>
      </c>
      <c r="I3289" s="2">
        <v>35</v>
      </c>
      <c r="J3289" s="2">
        <v>175</v>
      </c>
      <c r="K3289" s="2">
        <v>6125</v>
      </c>
      <c r="L3289" s="2" t="s">
        <v>15</v>
      </c>
      <c r="M3289" s="2">
        <f t="shared" si="308"/>
        <v>10</v>
      </c>
      <c r="N3289" s="2" t="str">
        <f t="shared" si="309"/>
        <v>Oct</v>
      </c>
      <c r="O3289" s="2" t="str">
        <f t="shared" si="310"/>
        <v>Sun</v>
      </c>
      <c r="P3289" s="2" t="str">
        <f t="shared" si="311"/>
        <v>2021</v>
      </c>
    </row>
    <row r="3290" spans="1:16" x14ac:dyDescent="0.3">
      <c r="A3290" s="2" t="s">
        <v>27</v>
      </c>
      <c r="B3290" s="3">
        <v>44486</v>
      </c>
      <c r="C3290" s="2" t="s">
        <v>12</v>
      </c>
      <c r="D3290" s="2" t="s">
        <v>115</v>
      </c>
      <c r="E3290" s="2" t="s">
        <v>90</v>
      </c>
      <c r="F3290" s="2" t="str">
        <f t="shared" si="306"/>
        <v>Women</v>
      </c>
      <c r="G3290" s="2" t="str">
        <f t="shared" si="307"/>
        <v xml:space="preserve"> Athletic Footwear</v>
      </c>
      <c r="H3290" s="2" t="s">
        <v>18</v>
      </c>
      <c r="I3290" s="2">
        <v>35</v>
      </c>
      <c r="J3290" s="2">
        <v>175</v>
      </c>
      <c r="K3290" s="2">
        <v>6125</v>
      </c>
      <c r="L3290" s="2" t="s">
        <v>15</v>
      </c>
      <c r="M3290" s="2">
        <f t="shared" si="308"/>
        <v>10</v>
      </c>
      <c r="N3290" s="2" t="str">
        <f t="shared" si="309"/>
        <v>Oct</v>
      </c>
      <c r="O3290" s="2" t="str">
        <f t="shared" si="310"/>
        <v>Sun</v>
      </c>
      <c r="P3290" s="2" t="str">
        <f t="shared" si="311"/>
        <v>2021</v>
      </c>
    </row>
    <row r="3291" spans="1:16" x14ac:dyDescent="0.3">
      <c r="A3291" s="2" t="s">
        <v>27</v>
      </c>
      <c r="B3291" s="3">
        <v>44486</v>
      </c>
      <c r="C3291" s="2" t="s">
        <v>12</v>
      </c>
      <c r="D3291" s="2" t="s">
        <v>115</v>
      </c>
      <c r="E3291" s="2" t="s">
        <v>90</v>
      </c>
      <c r="F3291" s="2" t="str">
        <f t="shared" si="306"/>
        <v>Men</v>
      </c>
      <c r="G3291" s="2" t="str">
        <f t="shared" si="307"/>
        <v xml:space="preserve"> Apparel</v>
      </c>
      <c r="H3291" s="2" t="s">
        <v>19</v>
      </c>
      <c r="I3291" s="2">
        <v>44.999999999999993</v>
      </c>
      <c r="J3291" s="2">
        <v>175</v>
      </c>
      <c r="K3291" s="2">
        <v>7874.9999999999991</v>
      </c>
      <c r="L3291" s="2" t="s">
        <v>15</v>
      </c>
      <c r="M3291" s="2">
        <f t="shared" si="308"/>
        <v>10</v>
      </c>
      <c r="N3291" s="2" t="str">
        <f t="shared" si="309"/>
        <v>Oct</v>
      </c>
      <c r="O3291" s="2" t="str">
        <f t="shared" si="310"/>
        <v>Sun</v>
      </c>
      <c r="P3291" s="2" t="str">
        <f t="shared" si="311"/>
        <v>2021</v>
      </c>
    </row>
    <row r="3292" spans="1:16" x14ac:dyDescent="0.3">
      <c r="A3292" s="2" t="s">
        <v>11</v>
      </c>
      <c r="B3292" s="3">
        <v>44486</v>
      </c>
      <c r="C3292" s="2" t="s">
        <v>12</v>
      </c>
      <c r="D3292" s="2" t="s">
        <v>115</v>
      </c>
      <c r="E3292" s="2" t="s">
        <v>90</v>
      </c>
      <c r="F3292" s="2" t="str">
        <f t="shared" si="306"/>
        <v>Women</v>
      </c>
      <c r="G3292" s="2" t="str">
        <f t="shared" si="307"/>
        <v xml:space="preserve"> Apparel</v>
      </c>
      <c r="H3292" s="2" t="s">
        <v>20</v>
      </c>
      <c r="I3292" s="2">
        <v>49.999999999999986</v>
      </c>
      <c r="J3292" s="2">
        <v>300</v>
      </c>
      <c r="K3292" s="2">
        <v>14999.999999999996</v>
      </c>
      <c r="L3292" s="2" t="s">
        <v>15</v>
      </c>
      <c r="M3292" s="2">
        <f t="shared" si="308"/>
        <v>10</v>
      </c>
      <c r="N3292" s="2" t="str">
        <f t="shared" si="309"/>
        <v>Oct</v>
      </c>
      <c r="O3292" s="2" t="str">
        <f t="shared" si="310"/>
        <v>Sun</v>
      </c>
      <c r="P3292" s="2" t="str">
        <f t="shared" si="311"/>
        <v>2021</v>
      </c>
    </row>
    <row r="3293" spans="1:16" x14ac:dyDescent="0.3">
      <c r="A3293" s="2" t="s">
        <v>11</v>
      </c>
      <c r="B3293" s="3">
        <v>44517</v>
      </c>
      <c r="C3293" s="2" t="s">
        <v>12</v>
      </c>
      <c r="D3293" s="2" t="s">
        <v>115</v>
      </c>
      <c r="E3293" s="2" t="s">
        <v>90</v>
      </c>
      <c r="F3293" s="2" t="str">
        <f t="shared" si="306"/>
        <v>Men</v>
      </c>
      <c r="G3293" s="2" t="str">
        <f t="shared" si="307"/>
        <v xml:space="preserve"> Street Footwear</v>
      </c>
      <c r="H3293" s="2" t="s">
        <v>14</v>
      </c>
      <c r="I3293" s="2">
        <v>44.999999999999993</v>
      </c>
      <c r="J3293" s="2">
        <v>450</v>
      </c>
      <c r="K3293" s="2">
        <v>20249.999999999996</v>
      </c>
      <c r="L3293" s="2" t="s">
        <v>15</v>
      </c>
      <c r="M3293" s="2">
        <f t="shared" si="308"/>
        <v>11</v>
      </c>
      <c r="N3293" s="2" t="str">
        <f t="shared" si="309"/>
        <v>Nov</v>
      </c>
      <c r="O3293" s="2" t="str">
        <f t="shared" si="310"/>
        <v>Wed</v>
      </c>
      <c r="P3293" s="2" t="str">
        <f t="shared" si="311"/>
        <v>2021</v>
      </c>
    </row>
    <row r="3294" spans="1:16" x14ac:dyDescent="0.3">
      <c r="A3294" s="2" t="s">
        <v>11</v>
      </c>
      <c r="B3294" s="3">
        <v>44517</v>
      </c>
      <c r="C3294" s="2" t="s">
        <v>12</v>
      </c>
      <c r="D3294" s="2" t="s">
        <v>115</v>
      </c>
      <c r="E3294" s="2" t="s">
        <v>90</v>
      </c>
      <c r="F3294" s="2" t="str">
        <f t="shared" si="306"/>
        <v>Men</v>
      </c>
      <c r="G3294" s="2" t="str">
        <f t="shared" si="307"/>
        <v xml:space="preserve"> Athletic Footwear</v>
      </c>
      <c r="H3294" s="2" t="s">
        <v>16</v>
      </c>
      <c r="I3294" s="2">
        <v>35</v>
      </c>
      <c r="J3294" s="2">
        <v>350</v>
      </c>
      <c r="K3294" s="2">
        <v>12250</v>
      </c>
      <c r="L3294" s="2" t="s">
        <v>15</v>
      </c>
      <c r="M3294" s="2">
        <f t="shared" si="308"/>
        <v>11</v>
      </c>
      <c r="N3294" s="2" t="str">
        <f t="shared" si="309"/>
        <v>Nov</v>
      </c>
      <c r="O3294" s="2" t="str">
        <f t="shared" si="310"/>
        <v>Wed</v>
      </c>
      <c r="P3294" s="2" t="str">
        <f t="shared" si="311"/>
        <v>2021</v>
      </c>
    </row>
    <row r="3295" spans="1:16" x14ac:dyDescent="0.3">
      <c r="A3295" s="2" t="s">
        <v>11</v>
      </c>
      <c r="B3295" s="3">
        <v>44517</v>
      </c>
      <c r="C3295" s="2" t="s">
        <v>12</v>
      </c>
      <c r="D3295" s="2" t="s">
        <v>115</v>
      </c>
      <c r="E3295" s="2" t="s">
        <v>90</v>
      </c>
      <c r="F3295" s="2" t="str">
        <f t="shared" si="306"/>
        <v>Women</v>
      </c>
      <c r="G3295" s="2" t="str">
        <f t="shared" si="307"/>
        <v xml:space="preserve"> Street Footwear</v>
      </c>
      <c r="H3295" s="2" t="s">
        <v>17</v>
      </c>
      <c r="I3295" s="2">
        <v>35</v>
      </c>
      <c r="J3295" s="2">
        <v>295</v>
      </c>
      <c r="K3295" s="2">
        <v>10325</v>
      </c>
      <c r="L3295" s="2" t="s">
        <v>15</v>
      </c>
      <c r="M3295" s="2">
        <f t="shared" si="308"/>
        <v>11</v>
      </c>
      <c r="N3295" s="2" t="str">
        <f t="shared" si="309"/>
        <v>Nov</v>
      </c>
      <c r="O3295" s="2" t="str">
        <f t="shared" si="310"/>
        <v>Wed</v>
      </c>
      <c r="P3295" s="2" t="str">
        <f t="shared" si="311"/>
        <v>2021</v>
      </c>
    </row>
    <row r="3296" spans="1:16" x14ac:dyDescent="0.3">
      <c r="A3296" s="2" t="s">
        <v>11</v>
      </c>
      <c r="B3296" s="3">
        <v>44517</v>
      </c>
      <c r="C3296" s="2" t="s">
        <v>12</v>
      </c>
      <c r="D3296" s="2" t="s">
        <v>115</v>
      </c>
      <c r="E3296" s="2" t="s">
        <v>90</v>
      </c>
      <c r="F3296" s="2" t="str">
        <f t="shared" si="306"/>
        <v>Women</v>
      </c>
      <c r="G3296" s="2" t="str">
        <f t="shared" si="307"/>
        <v xml:space="preserve"> Athletic Footwear</v>
      </c>
      <c r="H3296" s="2" t="s">
        <v>18</v>
      </c>
      <c r="I3296" s="2">
        <v>40</v>
      </c>
      <c r="J3296" s="2">
        <v>325</v>
      </c>
      <c r="K3296" s="2">
        <v>13000</v>
      </c>
      <c r="L3296" s="2" t="s">
        <v>15</v>
      </c>
      <c r="M3296" s="2">
        <f t="shared" si="308"/>
        <v>11</v>
      </c>
      <c r="N3296" s="2" t="str">
        <f t="shared" si="309"/>
        <v>Nov</v>
      </c>
      <c r="O3296" s="2" t="str">
        <f t="shared" si="310"/>
        <v>Wed</v>
      </c>
      <c r="P3296" s="2" t="str">
        <f t="shared" si="311"/>
        <v>2021</v>
      </c>
    </row>
    <row r="3297" spans="1:16" x14ac:dyDescent="0.3">
      <c r="A3297" s="2" t="s">
        <v>11</v>
      </c>
      <c r="B3297" s="3">
        <v>44517</v>
      </c>
      <c r="C3297" s="2" t="s">
        <v>12</v>
      </c>
      <c r="D3297" s="2" t="s">
        <v>115</v>
      </c>
      <c r="E3297" s="2" t="s">
        <v>90</v>
      </c>
      <c r="F3297" s="2" t="str">
        <f t="shared" si="306"/>
        <v>Men</v>
      </c>
      <c r="G3297" s="2" t="str">
        <f t="shared" si="307"/>
        <v xml:space="preserve"> Apparel</v>
      </c>
      <c r="H3297" s="2" t="s">
        <v>19</v>
      </c>
      <c r="I3297" s="2">
        <v>65</v>
      </c>
      <c r="J3297" s="2">
        <v>300</v>
      </c>
      <c r="K3297" s="2">
        <v>19500</v>
      </c>
      <c r="L3297" s="2" t="s">
        <v>15</v>
      </c>
      <c r="M3297" s="2">
        <f t="shared" si="308"/>
        <v>11</v>
      </c>
      <c r="N3297" s="2" t="str">
        <f t="shared" si="309"/>
        <v>Nov</v>
      </c>
      <c r="O3297" s="2" t="str">
        <f t="shared" si="310"/>
        <v>Wed</v>
      </c>
      <c r="P3297" s="2" t="str">
        <f t="shared" si="311"/>
        <v>2021</v>
      </c>
    </row>
    <row r="3298" spans="1:16" x14ac:dyDescent="0.3">
      <c r="A3298" s="2" t="s">
        <v>11</v>
      </c>
      <c r="B3298" s="3">
        <v>44517</v>
      </c>
      <c r="C3298" s="2" t="s">
        <v>12</v>
      </c>
      <c r="D3298" s="2" t="s">
        <v>115</v>
      </c>
      <c r="E3298" s="2" t="s">
        <v>90</v>
      </c>
      <c r="F3298" s="2" t="str">
        <f t="shared" si="306"/>
        <v>Women</v>
      </c>
      <c r="G3298" s="2" t="str">
        <f t="shared" si="307"/>
        <v xml:space="preserve"> Apparel</v>
      </c>
      <c r="H3298" s="2" t="s">
        <v>20</v>
      </c>
      <c r="I3298" s="2">
        <v>70</v>
      </c>
      <c r="J3298" s="2">
        <v>400</v>
      </c>
      <c r="K3298" s="2">
        <v>28000</v>
      </c>
      <c r="L3298" s="2" t="s">
        <v>15</v>
      </c>
      <c r="M3298" s="2">
        <f t="shared" si="308"/>
        <v>11</v>
      </c>
      <c r="N3298" s="2" t="str">
        <f t="shared" si="309"/>
        <v>Nov</v>
      </c>
      <c r="O3298" s="2" t="str">
        <f t="shared" si="310"/>
        <v>Wed</v>
      </c>
      <c r="P3298" s="2" t="str">
        <f t="shared" si="311"/>
        <v>2021</v>
      </c>
    </row>
    <row r="3299" spans="1:16" x14ac:dyDescent="0.3">
      <c r="A3299" s="2" t="s">
        <v>11</v>
      </c>
      <c r="B3299" s="3">
        <v>44546</v>
      </c>
      <c r="C3299" s="2" t="s">
        <v>12</v>
      </c>
      <c r="D3299" s="2" t="s">
        <v>115</v>
      </c>
      <c r="E3299" s="2" t="s">
        <v>90</v>
      </c>
      <c r="F3299" s="2" t="str">
        <f t="shared" si="306"/>
        <v>Men</v>
      </c>
      <c r="G3299" s="2" t="str">
        <f t="shared" si="307"/>
        <v xml:space="preserve"> Street Footwear</v>
      </c>
      <c r="H3299" s="2" t="s">
        <v>14</v>
      </c>
      <c r="I3299" s="2">
        <v>65</v>
      </c>
      <c r="J3299" s="2">
        <v>650</v>
      </c>
      <c r="K3299" s="2">
        <v>42250</v>
      </c>
      <c r="L3299" s="2" t="s">
        <v>15</v>
      </c>
      <c r="M3299" s="2">
        <f t="shared" si="308"/>
        <v>12</v>
      </c>
      <c r="N3299" s="2" t="str">
        <f t="shared" si="309"/>
        <v>Dec</v>
      </c>
      <c r="O3299" s="2" t="str">
        <f t="shared" si="310"/>
        <v>Thu</v>
      </c>
      <c r="P3299" s="2" t="str">
        <f t="shared" si="311"/>
        <v>2021</v>
      </c>
    </row>
    <row r="3300" spans="1:16" x14ac:dyDescent="0.3">
      <c r="A3300" s="2" t="s">
        <v>11</v>
      </c>
      <c r="B3300" s="3">
        <v>44546</v>
      </c>
      <c r="C3300" s="2" t="s">
        <v>12</v>
      </c>
      <c r="D3300" s="2" t="s">
        <v>115</v>
      </c>
      <c r="E3300" s="2" t="s">
        <v>90</v>
      </c>
      <c r="F3300" s="2" t="str">
        <f t="shared" si="306"/>
        <v>Men</v>
      </c>
      <c r="G3300" s="2" t="str">
        <f t="shared" si="307"/>
        <v xml:space="preserve"> Athletic Footwear</v>
      </c>
      <c r="H3300" s="2" t="s">
        <v>16</v>
      </c>
      <c r="I3300" s="2">
        <v>55.000000000000007</v>
      </c>
      <c r="J3300" s="2">
        <v>450</v>
      </c>
      <c r="K3300" s="2">
        <v>24750.000000000004</v>
      </c>
      <c r="L3300" s="2" t="s">
        <v>15</v>
      </c>
      <c r="M3300" s="2">
        <f t="shared" si="308"/>
        <v>12</v>
      </c>
      <c r="N3300" s="2" t="str">
        <f t="shared" si="309"/>
        <v>Dec</v>
      </c>
      <c r="O3300" s="2" t="str">
        <f t="shared" si="310"/>
        <v>Thu</v>
      </c>
      <c r="P3300" s="2" t="str">
        <f t="shared" si="311"/>
        <v>2021</v>
      </c>
    </row>
    <row r="3301" spans="1:16" x14ac:dyDescent="0.3">
      <c r="A3301" s="2" t="s">
        <v>27</v>
      </c>
      <c r="B3301" s="3">
        <v>44546</v>
      </c>
      <c r="C3301" s="2" t="s">
        <v>12</v>
      </c>
      <c r="D3301" s="2" t="s">
        <v>115</v>
      </c>
      <c r="E3301" s="2" t="s">
        <v>90</v>
      </c>
      <c r="F3301" s="2" t="str">
        <f t="shared" si="306"/>
        <v>Women</v>
      </c>
      <c r="G3301" s="2" t="str">
        <f t="shared" si="307"/>
        <v xml:space="preserve"> Street Footwear</v>
      </c>
      <c r="H3301" s="2" t="s">
        <v>17</v>
      </c>
      <c r="I3301" s="2">
        <v>55.000000000000007</v>
      </c>
      <c r="J3301" s="2">
        <v>400</v>
      </c>
      <c r="K3301" s="2">
        <v>22000.000000000004</v>
      </c>
      <c r="L3301" s="2" t="s">
        <v>15</v>
      </c>
      <c r="M3301" s="2">
        <f t="shared" si="308"/>
        <v>12</v>
      </c>
      <c r="N3301" s="2" t="str">
        <f t="shared" si="309"/>
        <v>Dec</v>
      </c>
      <c r="O3301" s="2" t="str">
        <f t="shared" si="310"/>
        <v>Thu</v>
      </c>
      <c r="P3301" s="2" t="str">
        <f t="shared" si="311"/>
        <v>2021</v>
      </c>
    </row>
    <row r="3302" spans="1:16" x14ac:dyDescent="0.3">
      <c r="A3302" s="2" t="s">
        <v>11</v>
      </c>
      <c r="B3302" s="3">
        <v>44546</v>
      </c>
      <c r="C3302" s="2" t="s">
        <v>12</v>
      </c>
      <c r="D3302" s="2" t="s">
        <v>115</v>
      </c>
      <c r="E3302" s="2" t="s">
        <v>90</v>
      </c>
      <c r="F3302" s="2" t="str">
        <f t="shared" si="306"/>
        <v>Women</v>
      </c>
      <c r="G3302" s="2" t="str">
        <f t="shared" si="307"/>
        <v xml:space="preserve"> Athletic Footwear</v>
      </c>
      <c r="H3302" s="2" t="s">
        <v>18</v>
      </c>
      <c r="I3302" s="2">
        <v>55.000000000000007</v>
      </c>
      <c r="J3302" s="2">
        <v>350</v>
      </c>
      <c r="K3302" s="2">
        <v>19250.000000000004</v>
      </c>
      <c r="L3302" s="2" t="s">
        <v>15</v>
      </c>
      <c r="M3302" s="2">
        <f t="shared" si="308"/>
        <v>12</v>
      </c>
      <c r="N3302" s="2" t="str">
        <f t="shared" si="309"/>
        <v>Dec</v>
      </c>
      <c r="O3302" s="2" t="str">
        <f t="shared" si="310"/>
        <v>Thu</v>
      </c>
      <c r="P3302" s="2" t="str">
        <f t="shared" si="311"/>
        <v>2021</v>
      </c>
    </row>
    <row r="3303" spans="1:16" x14ac:dyDescent="0.3">
      <c r="A3303" s="2" t="s">
        <v>11</v>
      </c>
      <c r="B3303" s="3">
        <v>44546</v>
      </c>
      <c r="C3303" s="2" t="s">
        <v>12</v>
      </c>
      <c r="D3303" s="2" t="s">
        <v>115</v>
      </c>
      <c r="E3303" s="2" t="s">
        <v>90</v>
      </c>
      <c r="F3303" s="2" t="str">
        <f t="shared" si="306"/>
        <v>Men</v>
      </c>
      <c r="G3303" s="2" t="str">
        <f t="shared" si="307"/>
        <v xml:space="preserve"> Apparel</v>
      </c>
      <c r="H3303" s="2" t="s">
        <v>19</v>
      </c>
      <c r="I3303" s="2">
        <v>65</v>
      </c>
      <c r="J3303" s="2">
        <v>350</v>
      </c>
      <c r="K3303" s="2">
        <v>22750</v>
      </c>
      <c r="L3303" s="2" t="s">
        <v>15</v>
      </c>
      <c r="M3303" s="2">
        <f t="shared" si="308"/>
        <v>12</v>
      </c>
      <c r="N3303" s="2" t="str">
        <f t="shared" si="309"/>
        <v>Dec</v>
      </c>
      <c r="O3303" s="2" t="str">
        <f t="shared" si="310"/>
        <v>Thu</v>
      </c>
      <c r="P3303" s="2" t="str">
        <f t="shared" si="311"/>
        <v>2021</v>
      </c>
    </row>
    <row r="3304" spans="1:16" x14ac:dyDescent="0.3">
      <c r="A3304" s="2" t="s">
        <v>11</v>
      </c>
      <c r="B3304" s="3">
        <v>44546</v>
      </c>
      <c r="C3304" s="2" t="s">
        <v>12</v>
      </c>
      <c r="D3304" s="2" t="s">
        <v>115</v>
      </c>
      <c r="E3304" s="2" t="s">
        <v>90</v>
      </c>
      <c r="F3304" s="2" t="str">
        <f t="shared" si="306"/>
        <v>Women</v>
      </c>
      <c r="G3304" s="2" t="str">
        <f t="shared" si="307"/>
        <v xml:space="preserve"> Apparel</v>
      </c>
      <c r="H3304" s="2" t="s">
        <v>20</v>
      </c>
      <c r="I3304" s="2">
        <v>70</v>
      </c>
      <c r="J3304" s="2">
        <v>450</v>
      </c>
      <c r="K3304" s="2">
        <v>31500</v>
      </c>
      <c r="L3304" s="2" t="s">
        <v>15</v>
      </c>
      <c r="M3304" s="2">
        <f t="shared" si="308"/>
        <v>12</v>
      </c>
      <c r="N3304" s="2" t="str">
        <f t="shared" si="309"/>
        <v>Dec</v>
      </c>
      <c r="O3304" s="2" t="str">
        <f t="shared" si="310"/>
        <v>Thu</v>
      </c>
      <c r="P3304" s="2" t="str">
        <f t="shared" si="311"/>
        <v>2021</v>
      </c>
    </row>
    <row r="3305" spans="1:16" x14ac:dyDescent="0.3">
      <c r="A3305" s="2" t="s">
        <v>11</v>
      </c>
      <c r="B3305" s="3">
        <v>44220</v>
      </c>
      <c r="C3305" s="2" t="s">
        <v>12</v>
      </c>
      <c r="D3305" s="2" t="s">
        <v>115</v>
      </c>
      <c r="E3305" s="2" t="s">
        <v>90</v>
      </c>
      <c r="F3305" s="2" t="str">
        <f t="shared" si="306"/>
        <v>Men</v>
      </c>
      <c r="G3305" s="2" t="str">
        <f t="shared" si="307"/>
        <v xml:space="preserve"> Street Footwear</v>
      </c>
      <c r="H3305" s="2" t="s">
        <v>14</v>
      </c>
      <c r="I3305" s="2">
        <v>35</v>
      </c>
      <c r="J3305" s="2">
        <v>425</v>
      </c>
      <c r="K3305" s="2">
        <v>14875</v>
      </c>
      <c r="L3305" s="2" t="s">
        <v>15</v>
      </c>
      <c r="M3305" s="2">
        <f t="shared" si="308"/>
        <v>1</v>
      </c>
      <c r="N3305" s="2" t="str">
        <f t="shared" si="309"/>
        <v>Jan</v>
      </c>
      <c r="O3305" s="2" t="str">
        <f t="shared" si="310"/>
        <v>Sun</v>
      </c>
      <c r="P3305" s="2" t="str">
        <f t="shared" si="311"/>
        <v>2021</v>
      </c>
    </row>
    <row r="3306" spans="1:16" x14ac:dyDescent="0.3">
      <c r="A3306" s="2" t="s">
        <v>11</v>
      </c>
      <c r="B3306" s="3">
        <v>44220</v>
      </c>
      <c r="C3306" s="2" t="s">
        <v>12</v>
      </c>
      <c r="D3306" s="2" t="s">
        <v>115</v>
      </c>
      <c r="E3306" s="2" t="s">
        <v>90</v>
      </c>
      <c r="F3306" s="2" t="str">
        <f t="shared" si="306"/>
        <v>Men</v>
      </c>
      <c r="G3306" s="2" t="str">
        <f t="shared" si="307"/>
        <v xml:space="preserve"> Athletic Footwear</v>
      </c>
      <c r="H3306" s="2" t="s">
        <v>16</v>
      </c>
      <c r="I3306" s="2">
        <v>35</v>
      </c>
      <c r="J3306" s="2">
        <v>225</v>
      </c>
      <c r="K3306" s="2">
        <v>7875</v>
      </c>
      <c r="L3306" s="2" t="s">
        <v>15</v>
      </c>
      <c r="M3306" s="2">
        <f t="shared" si="308"/>
        <v>1</v>
      </c>
      <c r="N3306" s="2" t="str">
        <f t="shared" si="309"/>
        <v>Jan</v>
      </c>
      <c r="O3306" s="2" t="str">
        <f t="shared" si="310"/>
        <v>Sun</v>
      </c>
      <c r="P3306" s="2" t="str">
        <f t="shared" si="311"/>
        <v>2021</v>
      </c>
    </row>
    <row r="3307" spans="1:16" x14ac:dyDescent="0.3">
      <c r="A3307" s="2" t="s">
        <v>11</v>
      </c>
      <c r="B3307" s="3">
        <v>44220</v>
      </c>
      <c r="C3307" s="2" t="s">
        <v>12</v>
      </c>
      <c r="D3307" s="2" t="s">
        <v>115</v>
      </c>
      <c r="E3307" s="2" t="s">
        <v>90</v>
      </c>
      <c r="F3307" s="2" t="str">
        <f t="shared" si="306"/>
        <v>Women</v>
      </c>
      <c r="G3307" s="2" t="str">
        <f t="shared" si="307"/>
        <v xml:space="preserve"> Street Footwear</v>
      </c>
      <c r="H3307" s="2" t="s">
        <v>17</v>
      </c>
      <c r="I3307" s="2">
        <v>25.000000000000007</v>
      </c>
      <c r="J3307" s="2">
        <v>225</v>
      </c>
      <c r="K3307" s="2">
        <v>5625.0000000000018</v>
      </c>
      <c r="L3307" s="2" t="s">
        <v>15</v>
      </c>
      <c r="M3307" s="2">
        <f t="shared" si="308"/>
        <v>1</v>
      </c>
      <c r="N3307" s="2" t="str">
        <f t="shared" si="309"/>
        <v>Jan</v>
      </c>
      <c r="O3307" s="2" t="str">
        <f t="shared" si="310"/>
        <v>Sun</v>
      </c>
      <c r="P3307" s="2" t="str">
        <f t="shared" si="311"/>
        <v>2021</v>
      </c>
    </row>
    <row r="3308" spans="1:16" x14ac:dyDescent="0.3">
      <c r="A3308" s="2" t="s">
        <v>11</v>
      </c>
      <c r="B3308" s="3">
        <v>44220</v>
      </c>
      <c r="C3308" s="2" t="s">
        <v>12</v>
      </c>
      <c r="D3308" s="2" t="s">
        <v>115</v>
      </c>
      <c r="E3308" s="2" t="s">
        <v>90</v>
      </c>
      <c r="F3308" s="2" t="str">
        <f t="shared" si="306"/>
        <v>Women</v>
      </c>
      <c r="G3308" s="2" t="str">
        <f t="shared" si="307"/>
        <v xml:space="preserve"> Athletic Footwear</v>
      </c>
      <c r="H3308" s="2" t="s">
        <v>18</v>
      </c>
      <c r="I3308" s="2">
        <v>30</v>
      </c>
      <c r="J3308" s="2">
        <v>75</v>
      </c>
      <c r="K3308" s="2">
        <v>2250</v>
      </c>
      <c r="L3308" s="2" t="s">
        <v>15</v>
      </c>
      <c r="M3308" s="2">
        <f t="shared" si="308"/>
        <v>1</v>
      </c>
      <c r="N3308" s="2" t="str">
        <f t="shared" si="309"/>
        <v>Jan</v>
      </c>
      <c r="O3308" s="2" t="str">
        <f t="shared" si="310"/>
        <v>Sun</v>
      </c>
      <c r="P3308" s="2" t="str">
        <f t="shared" si="311"/>
        <v>2021</v>
      </c>
    </row>
    <row r="3309" spans="1:16" x14ac:dyDescent="0.3">
      <c r="A3309" s="2" t="s">
        <v>11</v>
      </c>
      <c r="B3309" s="3">
        <v>44220</v>
      </c>
      <c r="C3309" s="2" t="s">
        <v>12</v>
      </c>
      <c r="D3309" s="2" t="s">
        <v>115</v>
      </c>
      <c r="E3309" s="2" t="s">
        <v>90</v>
      </c>
      <c r="F3309" s="2" t="str">
        <f t="shared" si="306"/>
        <v>Men</v>
      </c>
      <c r="G3309" s="2" t="str">
        <f t="shared" si="307"/>
        <v xml:space="preserve"> Apparel</v>
      </c>
      <c r="H3309" s="2" t="s">
        <v>19</v>
      </c>
      <c r="I3309" s="2">
        <v>45</v>
      </c>
      <c r="J3309" s="2">
        <v>125</v>
      </c>
      <c r="K3309" s="2">
        <v>5625</v>
      </c>
      <c r="L3309" s="2" t="s">
        <v>15</v>
      </c>
      <c r="M3309" s="2">
        <f t="shared" si="308"/>
        <v>1</v>
      </c>
      <c r="N3309" s="2" t="str">
        <f t="shared" si="309"/>
        <v>Jan</v>
      </c>
      <c r="O3309" s="2" t="str">
        <f t="shared" si="310"/>
        <v>Sun</v>
      </c>
      <c r="P3309" s="2" t="str">
        <f t="shared" si="311"/>
        <v>2021</v>
      </c>
    </row>
    <row r="3310" spans="1:16" x14ac:dyDescent="0.3">
      <c r="A3310" s="2" t="s">
        <v>11</v>
      </c>
      <c r="B3310" s="3">
        <v>44220</v>
      </c>
      <c r="C3310" s="2" t="s">
        <v>12</v>
      </c>
      <c r="D3310" s="2" t="s">
        <v>115</v>
      </c>
      <c r="E3310" s="2" t="s">
        <v>90</v>
      </c>
      <c r="F3310" s="2" t="str">
        <f t="shared" si="306"/>
        <v>Women</v>
      </c>
      <c r="G3310" s="2" t="str">
        <f t="shared" si="307"/>
        <v xml:space="preserve"> Apparel</v>
      </c>
      <c r="H3310" s="2" t="s">
        <v>20</v>
      </c>
      <c r="I3310" s="2">
        <v>35</v>
      </c>
      <c r="J3310" s="2">
        <v>225</v>
      </c>
      <c r="K3310" s="2">
        <v>7875</v>
      </c>
      <c r="L3310" s="2" t="s">
        <v>15</v>
      </c>
      <c r="M3310" s="2">
        <f t="shared" si="308"/>
        <v>1</v>
      </c>
      <c r="N3310" s="2" t="str">
        <f t="shared" si="309"/>
        <v>Jan</v>
      </c>
      <c r="O3310" s="2" t="str">
        <f t="shared" si="310"/>
        <v>Sun</v>
      </c>
      <c r="P3310" s="2" t="str">
        <f t="shared" si="311"/>
        <v>2021</v>
      </c>
    </row>
    <row r="3311" spans="1:16" x14ac:dyDescent="0.3">
      <c r="A3311" s="2" t="s">
        <v>11</v>
      </c>
      <c r="B3311" s="3">
        <v>44249</v>
      </c>
      <c r="C3311" s="2" t="s">
        <v>12</v>
      </c>
      <c r="D3311" s="2" t="s">
        <v>115</v>
      </c>
      <c r="E3311" s="2" t="s">
        <v>90</v>
      </c>
      <c r="F3311" s="2" t="str">
        <f t="shared" si="306"/>
        <v>Men</v>
      </c>
      <c r="G3311" s="2" t="str">
        <f t="shared" si="307"/>
        <v xml:space="preserve"> Street Footwear</v>
      </c>
      <c r="H3311" s="2" t="s">
        <v>14</v>
      </c>
      <c r="I3311" s="2">
        <v>35</v>
      </c>
      <c r="J3311" s="2">
        <v>475</v>
      </c>
      <c r="K3311" s="2">
        <v>16625</v>
      </c>
      <c r="L3311" s="2" t="s">
        <v>15</v>
      </c>
      <c r="M3311" s="2">
        <f t="shared" si="308"/>
        <v>2</v>
      </c>
      <c r="N3311" s="2" t="str">
        <f t="shared" si="309"/>
        <v>Feb</v>
      </c>
      <c r="O3311" s="2" t="str">
        <f t="shared" si="310"/>
        <v>Mon</v>
      </c>
      <c r="P3311" s="2" t="str">
        <f t="shared" si="311"/>
        <v>2021</v>
      </c>
    </row>
    <row r="3312" spans="1:16" x14ac:dyDescent="0.3">
      <c r="A3312" s="2" t="s">
        <v>27</v>
      </c>
      <c r="B3312" s="3">
        <v>44249</v>
      </c>
      <c r="C3312" s="2" t="s">
        <v>12</v>
      </c>
      <c r="D3312" s="2" t="s">
        <v>115</v>
      </c>
      <c r="E3312" s="2" t="s">
        <v>90</v>
      </c>
      <c r="F3312" s="2" t="str">
        <f t="shared" si="306"/>
        <v>Men</v>
      </c>
      <c r="G3312" s="2" t="str">
        <f t="shared" si="307"/>
        <v xml:space="preserve"> Athletic Footwear</v>
      </c>
      <c r="H3312" s="2" t="s">
        <v>16</v>
      </c>
      <c r="I3312" s="2">
        <v>35</v>
      </c>
      <c r="J3312" s="2">
        <v>125</v>
      </c>
      <c r="K3312" s="2">
        <v>4375</v>
      </c>
      <c r="L3312" s="2" t="s">
        <v>15</v>
      </c>
      <c r="M3312" s="2">
        <f t="shared" si="308"/>
        <v>2</v>
      </c>
      <c r="N3312" s="2" t="str">
        <f t="shared" si="309"/>
        <v>Feb</v>
      </c>
      <c r="O3312" s="2" t="str">
        <f t="shared" si="310"/>
        <v>Mon</v>
      </c>
      <c r="P3312" s="2" t="str">
        <f t="shared" si="311"/>
        <v>2021</v>
      </c>
    </row>
    <row r="3313" spans="1:16" x14ac:dyDescent="0.3">
      <c r="A3313" s="2" t="s">
        <v>27</v>
      </c>
      <c r="B3313" s="3">
        <v>44249</v>
      </c>
      <c r="C3313" s="2" t="s">
        <v>12</v>
      </c>
      <c r="D3313" s="2" t="s">
        <v>115</v>
      </c>
      <c r="E3313" s="2" t="s">
        <v>90</v>
      </c>
      <c r="F3313" s="2" t="str">
        <f t="shared" si="306"/>
        <v>Women</v>
      </c>
      <c r="G3313" s="2" t="str">
        <f t="shared" si="307"/>
        <v xml:space="preserve"> Street Footwear</v>
      </c>
      <c r="H3313" s="2" t="s">
        <v>17</v>
      </c>
      <c r="I3313" s="2">
        <v>25.000000000000007</v>
      </c>
      <c r="J3313" s="2">
        <v>175</v>
      </c>
      <c r="K3313" s="2">
        <v>4375.0000000000009</v>
      </c>
      <c r="L3313" s="2" t="s">
        <v>15</v>
      </c>
      <c r="M3313" s="2">
        <f t="shared" si="308"/>
        <v>2</v>
      </c>
      <c r="N3313" s="2" t="str">
        <f t="shared" si="309"/>
        <v>Feb</v>
      </c>
      <c r="O3313" s="2" t="str">
        <f t="shared" si="310"/>
        <v>Mon</v>
      </c>
      <c r="P3313" s="2" t="str">
        <f t="shared" si="311"/>
        <v>2021</v>
      </c>
    </row>
    <row r="3314" spans="1:16" x14ac:dyDescent="0.3">
      <c r="A3314" s="2" t="s">
        <v>27</v>
      </c>
      <c r="B3314" s="3">
        <v>44249</v>
      </c>
      <c r="C3314" s="2" t="s">
        <v>12</v>
      </c>
      <c r="D3314" s="2" t="s">
        <v>116</v>
      </c>
      <c r="E3314" s="2" t="s">
        <v>117</v>
      </c>
      <c r="F3314" s="2" t="str">
        <f t="shared" si="306"/>
        <v>Women</v>
      </c>
      <c r="G3314" s="2" t="str">
        <f t="shared" si="307"/>
        <v xml:space="preserve"> Athletic Footwear</v>
      </c>
      <c r="H3314" s="2" t="s">
        <v>18</v>
      </c>
      <c r="I3314" s="2">
        <v>30</v>
      </c>
      <c r="J3314" s="2">
        <v>50</v>
      </c>
      <c r="K3314" s="2">
        <v>1500</v>
      </c>
      <c r="L3314" s="2" t="s">
        <v>15</v>
      </c>
      <c r="M3314" s="2">
        <f t="shared" si="308"/>
        <v>2</v>
      </c>
      <c r="N3314" s="2" t="str">
        <f t="shared" si="309"/>
        <v>Feb</v>
      </c>
      <c r="O3314" s="2" t="str">
        <f t="shared" si="310"/>
        <v>Mon</v>
      </c>
      <c r="P3314" s="2" t="str">
        <f t="shared" si="311"/>
        <v>2021</v>
      </c>
    </row>
    <row r="3315" spans="1:16" x14ac:dyDescent="0.3">
      <c r="A3315" s="2" t="s">
        <v>27</v>
      </c>
      <c r="B3315" s="3">
        <v>44249</v>
      </c>
      <c r="C3315" s="2" t="s">
        <v>12</v>
      </c>
      <c r="D3315" s="2" t="s">
        <v>116</v>
      </c>
      <c r="E3315" s="2" t="s">
        <v>117</v>
      </c>
      <c r="F3315" s="2" t="str">
        <f t="shared" si="306"/>
        <v>Men</v>
      </c>
      <c r="G3315" s="2" t="str">
        <f t="shared" si="307"/>
        <v xml:space="preserve"> Apparel</v>
      </c>
      <c r="H3315" s="2" t="s">
        <v>19</v>
      </c>
      <c r="I3315" s="2">
        <v>45</v>
      </c>
      <c r="J3315" s="2">
        <v>125</v>
      </c>
      <c r="K3315" s="2">
        <v>5625</v>
      </c>
      <c r="L3315" s="2" t="s">
        <v>15</v>
      </c>
      <c r="M3315" s="2">
        <f t="shared" si="308"/>
        <v>2</v>
      </c>
      <c r="N3315" s="2" t="str">
        <f t="shared" si="309"/>
        <v>Feb</v>
      </c>
      <c r="O3315" s="2" t="str">
        <f t="shared" si="310"/>
        <v>Mon</v>
      </c>
      <c r="P3315" s="2" t="str">
        <f t="shared" si="311"/>
        <v>2021</v>
      </c>
    </row>
    <row r="3316" spans="1:16" x14ac:dyDescent="0.3">
      <c r="A3316" s="2" t="s">
        <v>27</v>
      </c>
      <c r="B3316" s="3">
        <v>44249</v>
      </c>
      <c r="C3316" s="2" t="s">
        <v>12</v>
      </c>
      <c r="D3316" s="2" t="s">
        <v>116</v>
      </c>
      <c r="E3316" s="2" t="s">
        <v>117</v>
      </c>
      <c r="F3316" s="2" t="str">
        <f t="shared" si="306"/>
        <v>Women</v>
      </c>
      <c r="G3316" s="2" t="str">
        <f t="shared" si="307"/>
        <v xml:space="preserve"> Apparel</v>
      </c>
      <c r="H3316" s="2" t="s">
        <v>20</v>
      </c>
      <c r="I3316" s="2">
        <v>35</v>
      </c>
      <c r="J3316" s="2">
        <v>225</v>
      </c>
      <c r="K3316" s="2">
        <v>7875</v>
      </c>
      <c r="L3316" s="2" t="s">
        <v>15</v>
      </c>
      <c r="M3316" s="2">
        <f t="shared" si="308"/>
        <v>2</v>
      </c>
      <c r="N3316" s="2" t="str">
        <f t="shared" si="309"/>
        <v>Feb</v>
      </c>
      <c r="O3316" s="2" t="str">
        <f t="shared" si="310"/>
        <v>Mon</v>
      </c>
      <c r="P3316" s="2" t="str">
        <f t="shared" si="311"/>
        <v>2021</v>
      </c>
    </row>
    <row r="3317" spans="1:16" x14ac:dyDescent="0.3">
      <c r="A3317" s="2" t="s">
        <v>27</v>
      </c>
      <c r="B3317" s="3">
        <v>44275</v>
      </c>
      <c r="C3317" s="2" t="s">
        <v>12</v>
      </c>
      <c r="D3317" s="2" t="s">
        <v>116</v>
      </c>
      <c r="E3317" s="2" t="s">
        <v>117</v>
      </c>
      <c r="F3317" s="2" t="str">
        <f t="shared" si="306"/>
        <v>Men</v>
      </c>
      <c r="G3317" s="2" t="str">
        <f t="shared" si="307"/>
        <v xml:space="preserve"> Street Footwear</v>
      </c>
      <c r="H3317" s="2" t="s">
        <v>14</v>
      </c>
      <c r="I3317" s="2">
        <v>35</v>
      </c>
      <c r="J3317" s="2">
        <v>445</v>
      </c>
      <c r="K3317" s="2">
        <v>15575</v>
      </c>
      <c r="L3317" s="2" t="s">
        <v>15</v>
      </c>
      <c r="M3317" s="2">
        <f t="shared" si="308"/>
        <v>3</v>
      </c>
      <c r="N3317" s="2" t="str">
        <f t="shared" si="309"/>
        <v>Mar</v>
      </c>
      <c r="O3317" s="2" t="str">
        <f t="shared" si="310"/>
        <v>Sat</v>
      </c>
      <c r="P3317" s="2" t="str">
        <f t="shared" si="311"/>
        <v>2021</v>
      </c>
    </row>
    <row r="3318" spans="1:16" x14ac:dyDescent="0.3">
      <c r="A3318" s="2" t="s">
        <v>27</v>
      </c>
      <c r="B3318" s="3">
        <v>44275</v>
      </c>
      <c r="C3318" s="2" t="s">
        <v>12</v>
      </c>
      <c r="D3318" s="2" t="s">
        <v>116</v>
      </c>
      <c r="E3318" s="2" t="s">
        <v>117</v>
      </c>
      <c r="F3318" s="2" t="str">
        <f t="shared" si="306"/>
        <v>Men</v>
      </c>
      <c r="G3318" s="2" t="str">
        <f t="shared" si="307"/>
        <v xml:space="preserve"> Athletic Footwear</v>
      </c>
      <c r="H3318" s="2" t="s">
        <v>16</v>
      </c>
      <c r="I3318" s="2">
        <v>35</v>
      </c>
      <c r="J3318" s="2">
        <v>150</v>
      </c>
      <c r="K3318" s="2">
        <v>5250</v>
      </c>
      <c r="L3318" s="2" t="s">
        <v>15</v>
      </c>
      <c r="M3318" s="2">
        <f t="shared" si="308"/>
        <v>3</v>
      </c>
      <c r="N3318" s="2" t="str">
        <f t="shared" si="309"/>
        <v>Mar</v>
      </c>
      <c r="O3318" s="2" t="str">
        <f t="shared" si="310"/>
        <v>Sat</v>
      </c>
      <c r="P3318" s="2" t="str">
        <f t="shared" si="311"/>
        <v>2021</v>
      </c>
    </row>
    <row r="3319" spans="1:16" x14ac:dyDescent="0.3">
      <c r="A3319" s="2" t="s">
        <v>27</v>
      </c>
      <c r="B3319" s="3">
        <v>44275</v>
      </c>
      <c r="C3319" s="2" t="s">
        <v>12</v>
      </c>
      <c r="D3319" s="2" t="s">
        <v>116</v>
      </c>
      <c r="E3319" s="2" t="s">
        <v>117</v>
      </c>
      <c r="F3319" s="2" t="str">
        <f t="shared" si="306"/>
        <v>Women</v>
      </c>
      <c r="G3319" s="2" t="str">
        <f t="shared" si="307"/>
        <v xml:space="preserve"> Street Footwear</v>
      </c>
      <c r="H3319" s="2" t="s">
        <v>17</v>
      </c>
      <c r="I3319" s="2">
        <v>25.000000000000007</v>
      </c>
      <c r="J3319" s="2">
        <v>175</v>
      </c>
      <c r="K3319" s="2">
        <v>4375.0000000000009</v>
      </c>
      <c r="L3319" s="2" t="s">
        <v>15</v>
      </c>
      <c r="M3319" s="2">
        <f t="shared" si="308"/>
        <v>3</v>
      </c>
      <c r="N3319" s="2" t="str">
        <f t="shared" si="309"/>
        <v>Mar</v>
      </c>
      <c r="O3319" s="2" t="str">
        <f t="shared" si="310"/>
        <v>Sat</v>
      </c>
      <c r="P3319" s="2" t="str">
        <f t="shared" si="311"/>
        <v>2021</v>
      </c>
    </row>
    <row r="3320" spans="1:16" x14ac:dyDescent="0.3">
      <c r="A3320" s="2" t="s">
        <v>27</v>
      </c>
      <c r="B3320" s="3">
        <v>44275</v>
      </c>
      <c r="C3320" s="2" t="s">
        <v>12</v>
      </c>
      <c r="D3320" s="2" t="s">
        <v>116</v>
      </c>
      <c r="E3320" s="2" t="s">
        <v>117</v>
      </c>
      <c r="F3320" s="2" t="str">
        <f t="shared" si="306"/>
        <v>Women</v>
      </c>
      <c r="G3320" s="2" t="str">
        <f t="shared" si="307"/>
        <v xml:space="preserve"> Athletic Footwear</v>
      </c>
      <c r="H3320" s="2" t="s">
        <v>18</v>
      </c>
      <c r="I3320" s="2">
        <v>30</v>
      </c>
      <c r="J3320" s="2">
        <v>25</v>
      </c>
      <c r="K3320" s="2">
        <v>750</v>
      </c>
      <c r="L3320" s="2" t="s">
        <v>15</v>
      </c>
      <c r="M3320" s="2">
        <f t="shared" si="308"/>
        <v>3</v>
      </c>
      <c r="N3320" s="2" t="str">
        <f t="shared" si="309"/>
        <v>Mar</v>
      </c>
      <c r="O3320" s="2" t="str">
        <f t="shared" si="310"/>
        <v>Sat</v>
      </c>
      <c r="P3320" s="2" t="str">
        <f t="shared" si="311"/>
        <v>2021</v>
      </c>
    </row>
    <row r="3321" spans="1:16" x14ac:dyDescent="0.3">
      <c r="A3321" s="2" t="s">
        <v>27</v>
      </c>
      <c r="B3321" s="3">
        <v>44275</v>
      </c>
      <c r="C3321" s="2" t="s">
        <v>12</v>
      </c>
      <c r="D3321" s="2" t="s">
        <v>116</v>
      </c>
      <c r="E3321" s="2" t="s">
        <v>117</v>
      </c>
      <c r="F3321" s="2" t="str">
        <f t="shared" si="306"/>
        <v>Men</v>
      </c>
      <c r="G3321" s="2" t="str">
        <f t="shared" si="307"/>
        <v xml:space="preserve"> Apparel</v>
      </c>
      <c r="H3321" s="2" t="s">
        <v>19</v>
      </c>
      <c r="I3321" s="2">
        <v>45</v>
      </c>
      <c r="J3321" s="2">
        <v>75</v>
      </c>
      <c r="K3321" s="2">
        <v>3375</v>
      </c>
      <c r="L3321" s="2" t="s">
        <v>15</v>
      </c>
      <c r="M3321" s="2">
        <f t="shared" si="308"/>
        <v>3</v>
      </c>
      <c r="N3321" s="2" t="str">
        <f t="shared" si="309"/>
        <v>Mar</v>
      </c>
      <c r="O3321" s="2" t="str">
        <f t="shared" si="310"/>
        <v>Sat</v>
      </c>
      <c r="P3321" s="2" t="str">
        <f t="shared" si="311"/>
        <v>2021</v>
      </c>
    </row>
    <row r="3322" spans="1:16" x14ac:dyDescent="0.3">
      <c r="A3322" s="2" t="s">
        <v>27</v>
      </c>
      <c r="B3322" s="3">
        <v>44275</v>
      </c>
      <c r="C3322" s="2" t="s">
        <v>12</v>
      </c>
      <c r="D3322" s="2" t="s">
        <v>116</v>
      </c>
      <c r="E3322" s="2" t="s">
        <v>117</v>
      </c>
      <c r="F3322" s="2" t="str">
        <f t="shared" si="306"/>
        <v>Women</v>
      </c>
      <c r="G3322" s="2" t="str">
        <f t="shared" si="307"/>
        <v xml:space="preserve"> Apparel</v>
      </c>
      <c r="H3322" s="2" t="s">
        <v>20</v>
      </c>
      <c r="I3322" s="2">
        <v>35</v>
      </c>
      <c r="J3322" s="2">
        <v>175</v>
      </c>
      <c r="K3322" s="2">
        <v>6125</v>
      </c>
      <c r="L3322" s="2" t="s">
        <v>15</v>
      </c>
      <c r="M3322" s="2">
        <f t="shared" si="308"/>
        <v>3</v>
      </c>
      <c r="N3322" s="2" t="str">
        <f t="shared" si="309"/>
        <v>Mar</v>
      </c>
      <c r="O3322" s="2" t="str">
        <f t="shared" si="310"/>
        <v>Sat</v>
      </c>
      <c r="P3322" s="2" t="str">
        <f t="shared" si="311"/>
        <v>2021</v>
      </c>
    </row>
    <row r="3323" spans="1:16" x14ac:dyDescent="0.3">
      <c r="A3323" s="2" t="s">
        <v>27</v>
      </c>
      <c r="B3323" s="3">
        <v>44307</v>
      </c>
      <c r="C3323" s="2" t="s">
        <v>12</v>
      </c>
      <c r="D3323" s="2" t="s">
        <v>116</v>
      </c>
      <c r="E3323" s="2" t="s">
        <v>117</v>
      </c>
      <c r="F3323" s="2" t="str">
        <f t="shared" si="306"/>
        <v>Men</v>
      </c>
      <c r="G3323" s="2" t="str">
        <f t="shared" si="307"/>
        <v xml:space="preserve"> Street Footwear</v>
      </c>
      <c r="H3323" s="2" t="s">
        <v>14</v>
      </c>
      <c r="I3323" s="2">
        <v>35</v>
      </c>
      <c r="J3323" s="2">
        <v>425</v>
      </c>
      <c r="K3323" s="2">
        <v>14875</v>
      </c>
      <c r="L3323" s="2" t="s">
        <v>15</v>
      </c>
      <c r="M3323" s="2">
        <f t="shared" si="308"/>
        <v>4</v>
      </c>
      <c r="N3323" s="2" t="str">
        <f t="shared" si="309"/>
        <v>Apr</v>
      </c>
      <c r="O3323" s="2" t="str">
        <f t="shared" si="310"/>
        <v>Wed</v>
      </c>
      <c r="P3323" s="2" t="str">
        <f t="shared" si="311"/>
        <v>2021</v>
      </c>
    </row>
    <row r="3324" spans="1:16" x14ac:dyDescent="0.3">
      <c r="A3324" s="2" t="s">
        <v>27</v>
      </c>
      <c r="B3324" s="3">
        <v>44307</v>
      </c>
      <c r="C3324" s="2" t="s">
        <v>12</v>
      </c>
      <c r="D3324" s="2" t="s">
        <v>116</v>
      </c>
      <c r="E3324" s="2" t="s">
        <v>117</v>
      </c>
      <c r="F3324" s="2" t="str">
        <f t="shared" si="306"/>
        <v>Men</v>
      </c>
      <c r="G3324" s="2" t="str">
        <f t="shared" si="307"/>
        <v xml:space="preserve"> Athletic Footwear</v>
      </c>
      <c r="H3324" s="2" t="s">
        <v>16</v>
      </c>
      <c r="I3324" s="2">
        <v>35</v>
      </c>
      <c r="J3324" s="2">
        <v>125</v>
      </c>
      <c r="K3324" s="2">
        <v>4375</v>
      </c>
      <c r="L3324" s="2" t="s">
        <v>15</v>
      </c>
      <c r="M3324" s="2">
        <f t="shared" si="308"/>
        <v>4</v>
      </c>
      <c r="N3324" s="2" t="str">
        <f t="shared" si="309"/>
        <v>Apr</v>
      </c>
      <c r="O3324" s="2" t="str">
        <f t="shared" si="310"/>
        <v>Wed</v>
      </c>
      <c r="P3324" s="2" t="str">
        <f t="shared" si="311"/>
        <v>2021</v>
      </c>
    </row>
    <row r="3325" spans="1:16" x14ac:dyDescent="0.3">
      <c r="A3325" s="2" t="s">
        <v>27</v>
      </c>
      <c r="B3325" s="3">
        <v>44307</v>
      </c>
      <c r="C3325" s="2" t="s">
        <v>12</v>
      </c>
      <c r="D3325" s="2" t="s">
        <v>116</v>
      </c>
      <c r="E3325" s="2" t="s">
        <v>117</v>
      </c>
      <c r="F3325" s="2" t="str">
        <f t="shared" si="306"/>
        <v>Women</v>
      </c>
      <c r="G3325" s="2" t="str">
        <f t="shared" si="307"/>
        <v xml:space="preserve"> Street Footwear</v>
      </c>
      <c r="H3325" s="2" t="s">
        <v>17</v>
      </c>
      <c r="I3325" s="2">
        <v>25.000000000000007</v>
      </c>
      <c r="J3325" s="2">
        <v>125</v>
      </c>
      <c r="K3325" s="2">
        <v>3125.0000000000009</v>
      </c>
      <c r="L3325" s="2" t="s">
        <v>15</v>
      </c>
      <c r="M3325" s="2">
        <f t="shared" si="308"/>
        <v>4</v>
      </c>
      <c r="N3325" s="2" t="str">
        <f t="shared" si="309"/>
        <v>Apr</v>
      </c>
      <c r="O3325" s="2" t="str">
        <f t="shared" si="310"/>
        <v>Wed</v>
      </c>
      <c r="P3325" s="2" t="str">
        <f t="shared" si="311"/>
        <v>2021</v>
      </c>
    </row>
    <row r="3326" spans="1:16" x14ac:dyDescent="0.3">
      <c r="A3326" s="2" t="s">
        <v>27</v>
      </c>
      <c r="B3326" s="3">
        <v>44307</v>
      </c>
      <c r="C3326" s="2" t="s">
        <v>12</v>
      </c>
      <c r="D3326" s="2" t="s">
        <v>116</v>
      </c>
      <c r="E3326" s="2" t="s">
        <v>117</v>
      </c>
      <c r="F3326" s="2" t="str">
        <f t="shared" si="306"/>
        <v>Women</v>
      </c>
      <c r="G3326" s="2" t="str">
        <f t="shared" si="307"/>
        <v xml:space="preserve"> Athletic Footwear</v>
      </c>
      <c r="H3326" s="2" t="s">
        <v>18</v>
      </c>
      <c r="I3326" s="2">
        <v>30</v>
      </c>
      <c r="J3326" s="2">
        <v>50</v>
      </c>
      <c r="K3326" s="2">
        <v>1500</v>
      </c>
      <c r="L3326" s="2" t="s">
        <v>15</v>
      </c>
      <c r="M3326" s="2">
        <f t="shared" si="308"/>
        <v>4</v>
      </c>
      <c r="N3326" s="2" t="str">
        <f t="shared" si="309"/>
        <v>Apr</v>
      </c>
      <c r="O3326" s="2" t="str">
        <f t="shared" si="310"/>
        <v>Wed</v>
      </c>
      <c r="P3326" s="2" t="str">
        <f t="shared" si="311"/>
        <v>2021</v>
      </c>
    </row>
    <row r="3327" spans="1:16" x14ac:dyDescent="0.3">
      <c r="A3327" s="2" t="s">
        <v>27</v>
      </c>
      <c r="B3327" s="3">
        <v>44307</v>
      </c>
      <c r="C3327" s="2" t="s">
        <v>12</v>
      </c>
      <c r="D3327" s="2" t="s">
        <v>116</v>
      </c>
      <c r="E3327" s="2" t="s">
        <v>117</v>
      </c>
      <c r="F3327" s="2" t="str">
        <f t="shared" si="306"/>
        <v>Men</v>
      </c>
      <c r="G3327" s="2" t="str">
        <f t="shared" si="307"/>
        <v xml:space="preserve"> Apparel</v>
      </c>
      <c r="H3327" s="2" t="s">
        <v>19</v>
      </c>
      <c r="I3327" s="2">
        <v>45</v>
      </c>
      <c r="J3327" s="2">
        <v>50</v>
      </c>
      <c r="K3327" s="2">
        <v>2250</v>
      </c>
      <c r="L3327" s="2" t="s">
        <v>15</v>
      </c>
      <c r="M3327" s="2">
        <f t="shared" si="308"/>
        <v>4</v>
      </c>
      <c r="N3327" s="2" t="str">
        <f t="shared" si="309"/>
        <v>Apr</v>
      </c>
      <c r="O3327" s="2" t="str">
        <f t="shared" si="310"/>
        <v>Wed</v>
      </c>
      <c r="P3327" s="2" t="str">
        <f t="shared" si="311"/>
        <v>2021</v>
      </c>
    </row>
    <row r="3328" spans="1:16" x14ac:dyDescent="0.3">
      <c r="A3328" s="2" t="s">
        <v>27</v>
      </c>
      <c r="B3328" s="3">
        <v>44307</v>
      </c>
      <c r="C3328" s="2" t="s">
        <v>12</v>
      </c>
      <c r="D3328" s="2" t="s">
        <v>116</v>
      </c>
      <c r="E3328" s="2" t="s">
        <v>117</v>
      </c>
      <c r="F3328" s="2" t="str">
        <f t="shared" si="306"/>
        <v>Women</v>
      </c>
      <c r="G3328" s="2" t="str">
        <f t="shared" si="307"/>
        <v xml:space="preserve"> Apparel</v>
      </c>
      <c r="H3328" s="2" t="s">
        <v>20</v>
      </c>
      <c r="I3328" s="2">
        <v>35</v>
      </c>
      <c r="J3328" s="2">
        <v>200</v>
      </c>
      <c r="K3328" s="2">
        <v>7000</v>
      </c>
      <c r="L3328" s="2" t="s">
        <v>15</v>
      </c>
      <c r="M3328" s="2">
        <f t="shared" si="308"/>
        <v>4</v>
      </c>
      <c r="N3328" s="2" t="str">
        <f t="shared" si="309"/>
        <v>Apr</v>
      </c>
      <c r="O3328" s="2" t="str">
        <f t="shared" si="310"/>
        <v>Wed</v>
      </c>
      <c r="P3328" s="2" t="str">
        <f t="shared" si="311"/>
        <v>2021</v>
      </c>
    </row>
    <row r="3329" spans="1:16" x14ac:dyDescent="0.3">
      <c r="A3329" s="2" t="s">
        <v>27</v>
      </c>
      <c r="B3329" s="3">
        <v>44336</v>
      </c>
      <c r="C3329" s="2" t="s">
        <v>12</v>
      </c>
      <c r="D3329" s="2" t="s">
        <v>116</v>
      </c>
      <c r="E3329" s="2" t="s">
        <v>117</v>
      </c>
      <c r="F3329" s="2" t="str">
        <f t="shared" si="306"/>
        <v>Men</v>
      </c>
      <c r="G3329" s="2" t="str">
        <f t="shared" si="307"/>
        <v xml:space="preserve"> Street Footwear</v>
      </c>
      <c r="H3329" s="2" t="s">
        <v>14</v>
      </c>
      <c r="I3329" s="2">
        <v>49.999999999999993</v>
      </c>
      <c r="J3329" s="2">
        <v>470</v>
      </c>
      <c r="K3329" s="2">
        <v>23499.999999999996</v>
      </c>
      <c r="L3329" s="2" t="s">
        <v>15</v>
      </c>
      <c r="M3329" s="2">
        <f t="shared" si="308"/>
        <v>5</v>
      </c>
      <c r="N3329" s="2" t="str">
        <f t="shared" si="309"/>
        <v>May</v>
      </c>
      <c r="O3329" s="2" t="str">
        <f t="shared" si="310"/>
        <v>Thu</v>
      </c>
      <c r="P3329" s="2" t="str">
        <f t="shared" si="311"/>
        <v>2021</v>
      </c>
    </row>
    <row r="3330" spans="1:16" x14ac:dyDescent="0.3">
      <c r="A3330" s="2" t="s">
        <v>27</v>
      </c>
      <c r="B3330" s="3">
        <v>44336</v>
      </c>
      <c r="C3330" s="2" t="s">
        <v>12</v>
      </c>
      <c r="D3330" s="2" t="s">
        <v>116</v>
      </c>
      <c r="E3330" s="2" t="s">
        <v>117</v>
      </c>
      <c r="F3330" s="2" t="str">
        <f t="shared" ref="F3330:F3393" si="312">MID(H3330, 1, FIND("'", H3330) - 1)</f>
        <v>Men</v>
      </c>
      <c r="G3330" s="2" t="str">
        <f t="shared" ref="G3330:G3393" si="313">MID(H3330, FIND("'", H3330) + 2, LEN(H3330) - FIND("'", H3330) - 1)</f>
        <v xml:space="preserve"> Athletic Footwear</v>
      </c>
      <c r="H3330" s="2" t="s">
        <v>16</v>
      </c>
      <c r="I3330" s="2">
        <v>45</v>
      </c>
      <c r="J3330" s="2">
        <v>175</v>
      </c>
      <c r="K3330" s="2">
        <v>7875</v>
      </c>
      <c r="L3330" s="2" t="s">
        <v>15</v>
      </c>
      <c r="M3330" s="2">
        <f t="shared" si="308"/>
        <v>5</v>
      </c>
      <c r="N3330" s="2" t="str">
        <f t="shared" si="309"/>
        <v>May</v>
      </c>
      <c r="O3330" s="2" t="str">
        <f t="shared" si="310"/>
        <v>Thu</v>
      </c>
      <c r="P3330" s="2" t="str">
        <f t="shared" si="311"/>
        <v>2021</v>
      </c>
    </row>
    <row r="3331" spans="1:16" x14ac:dyDescent="0.3">
      <c r="A3331" s="2" t="s">
        <v>27</v>
      </c>
      <c r="B3331" s="3">
        <v>44336</v>
      </c>
      <c r="C3331" s="2" t="s">
        <v>12</v>
      </c>
      <c r="D3331" s="2" t="s">
        <v>116</v>
      </c>
      <c r="E3331" s="2" t="s">
        <v>117</v>
      </c>
      <c r="F3331" s="2" t="str">
        <f t="shared" si="312"/>
        <v>Women</v>
      </c>
      <c r="G3331" s="2" t="str">
        <f t="shared" si="313"/>
        <v xml:space="preserve"> Street Footwear</v>
      </c>
      <c r="H3331" s="2" t="s">
        <v>17</v>
      </c>
      <c r="I3331" s="2">
        <v>40</v>
      </c>
      <c r="J3331" s="2">
        <v>150</v>
      </c>
      <c r="K3331" s="2">
        <v>6000</v>
      </c>
      <c r="L3331" s="2" t="s">
        <v>15</v>
      </c>
      <c r="M3331" s="2">
        <f t="shared" ref="M3331:M3394" si="314">MONTH(B3331)</f>
        <v>5</v>
      </c>
      <c r="N3331" s="2" t="str">
        <f t="shared" ref="N3331:N3394" si="315">TEXT(B3331,"mmm")</f>
        <v>May</v>
      </c>
      <c r="O3331" s="2" t="str">
        <f t="shared" ref="O3331:O3394" si="316">TEXT(B3331,"ddd")</f>
        <v>Thu</v>
      </c>
      <c r="P3331" s="2" t="str">
        <f t="shared" ref="P3331:P3394" si="317">TEXT(B3331,"YYY")</f>
        <v>2021</v>
      </c>
    </row>
    <row r="3332" spans="1:16" x14ac:dyDescent="0.3">
      <c r="A3332" s="2" t="s">
        <v>27</v>
      </c>
      <c r="B3332" s="3">
        <v>44336</v>
      </c>
      <c r="C3332" s="2" t="s">
        <v>12</v>
      </c>
      <c r="D3332" s="2" t="s">
        <v>116</v>
      </c>
      <c r="E3332" s="2" t="s">
        <v>117</v>
      </c>
      <c r="F3332" s="2" t="str">
        <f t="shared" si="312"/>
        <v>Women</v>
      </c>
      <c r="G3332" s="2" t="str">
        <f t="shared" si="313"/>
        <v xml:space="preserve"> Athletic Footwear</v>
      </c>
      <c r="H3332" s="2" t="s">
        <v>18</v>
      </c>
      <c r="I3332" s="2">
        <v>40</v>
      </c>
      <c r="J3332" s="2">
        <v>100</v>
      </c>
      <c r="K3332" s="2">
        <v>4000</v>
      </c>
      <c r="L3332" s="2" t="s">
        <v>15</v>
      </c>
      <c r="M3332" s="2">
        <f t="shared" si="314"/>
        <v>5</v>
      </c>
      <c r="N3332" s="2" t="str">
        <f t="shared" si="315"/>
        <v>May</v>
      </c>
      <c r="O3332" s="2" t="str">
        <f t="shared" si="316"/>
        <v>Thu</v>
      </c>
      <c r="P3332" s="2" t="str">
        <f t="shared" si="317"/>
        <v>2021</v>
      </c>
    </row>
    <row r="3333" spans="1:16" x14ac:dyDescent="0.3">
      <c r="A3333" s="2" t="s">
        <v>27</v>
      </c>
      <c r="B3333" s="3">
        <v>44336</v>
      </c>
      <c r="C3333" s="2" t="s">
        <v>12</v>
      </c>
      <c r="D3333" s="2" t="s">
        <v>116</v>
      </c>
      <c r="E3333" s="2" t="s">
        <v>117</v>
      </c>
      <c r="F3333" s="2" t="str">
        <f t="shared" si="312"/>
        <v>Men</v>
      </c>
      <c r="G3333" s="2" t="str">
        <f t="shared" si="313"/>
        <v xml:space="preserve"> Apparel</v>
      </c>
      <c r="H3333" s="2" t="s">
        <v>19</v>
      </c>
      <c r="I3333" s="2">
        <v>49.999999999999993</v>
      </c>
      <c r="J3333" s="2">
        <v>125</v>
      </c>
      <c r="K3333" s="2">
        <v>6249.9999999999991</v>
      </c>
      <c r="L3333" s="2" t="s">
        <v>15</v>
      </c>
      <c r="M3333" s="2">
        <f t="shared" si="314"/>
        <v>5</v>
      </c>
      <c r="N3333" s="2" t="str">
        <f t="shared" si="315"/>
        <v>May</v>
      </c>
      <c r="O3333" s="2" t="str">
        <f t="shared" si="316"/>
        <v>Thu</v>
      </c>
      <c r="P3333" s="2" t="str">
        <f t="shared" si="317"/>
        <v>2021</v>
      </c>
    </row>
    <row r="3334" spans="1:16" x14ac:dyDescent="0.3">
      <c r="A3334" s="2" t="s">
        <v>27</v>
      </c>
      <c r="B3334" s="3">
        <v>44336</v>
      </c>
      <c r="C3334" s="2" t="s">
        <v>12</v>
      </c>
      <c r="D3334" s="2" t="s">
        <v>116</v>
      </c>
      <c r="E3334" s="2" t="s">
        <v>117</v>
      </c>
      <c r="F3334" s="2" t="str">
        <f t="shared" si="312"/>
        <v>Women</v>
      </c>
      <c r="G3334" s="2" t="str">
        <f t="shared" si="313"/>
        <v xml:space="preserve"> Apparel</v>
      </c>
      <c r="H3334" s="2" t="s">
        <v>20</v>
      </c>
      <c r="I3334" s="2">
        <v>54.999999999999993</v>
      </c>
      <c r="J3334" s="2">
        <v>250</v>
      </c>
      <c r="K3334" s="2">
        <v>13749.999999999998</v>
      </c>
      <c r="L3334" s="2" t="s">
        <v>15</v>
      </c>
      <c r="M3334" s="2">
        <f t="shared" si="314"/>
        <v>5</v>
      </c>
      <c r="N3334" s="2" t="str">
        <f t="shared" si="315"/>
        <v>May</v>
      </c>
      <c r="O3334" s="2" t="str">
        <f t="shared" si="316"/>
        <v>Thu</v>
      </c>
      <c r="P3334" s="2" t="str">
        <f t="shared" si="317"/>
        <v>2021</v>
      </c>
    </row>
    <row r="3335" spans="1:16" x14ac:dyDescent="0.3">
      <c r="A3335" s="2" t="s">
        <v>27</v>
      </c>
      <c r="B3335" s="3">
        <v>44369</v>
      </c>
      <c r="C3335" s="2" t="s">
        <v>12</v>
      </c>
      <c r="D3335" s="2" t="s">
        <v>116</v>
      </c>
      <c r="E3335" s="2" t="s">
        <v>117</v>
      </c>
      <c r="F3335" s="2" t="str">
        <f t="shared" si="312"/>
        <v>Men</v>
      </c>
      <c r="G3335" s="2" t="str">
        <f t="shared" si="313"/>
        <v xml:space="preserve"> Street Footwear</v>
      </c>
      <c r="H3335" s="2" t="s">
        <v>14</v>
      </c>
      <c r="I3335" s="2">
        <v>49.999999999999993</v>
      </c>
      <c r="J3335" s="2">
        <v>500</v>
      </c>
      <c r="K3335" s="2">
        <v>24999.999999999996</v>
      </c>
      <c r="L3335" s="2" t="s">
        <v>15</v>
      </c>
      <c r="M3335" s="2">
        <f t="shared" si="314"/>
        <v>6</v>
      </c>
      <c r="N3335" s="2" t="str">
        <f t="shared" si="315"/>
        <v>Jun</v>
      </c>
      <c r="O3335" s="2" t="str">
        <f t="shared" si="316"/>
        <v>Tue</v>
      </c>
      <c r="P3335" s="2" t="str">
        <f t="shared" si="317"/>
        <v>2021</v>
      </c>
    </row>
    <row r="3336" spans="1:16" x14ac:dyDescent="0.3">
      <c r="A3336" s="2" t="s">
        <v>27</v>
      </c>
      <c r="B3336" s="3">
        <v>44369</v>
      </c>
      <c r="C3336" s="2" t="s">
        <v>12</v>
      </c>
      <c r="D3336" s="2" t="s">
        <v>116</v>
      </c>
      <c r="E3336" s="2" t="s">
        <v>117</v>
      </c>
      <c r="F3336" s="2" t="str">
        <f t="shared" si="312"/>
        <v>Men</v>
      </c>
      <c r="G3336" s="2" t="str">
        <f t="shared" si="313"/>
        <v xml:space="preserve"> Athletic Footwear</v>
      </c>
      <c r="H3336" s="2" t="s">
        <v>16</v>
      </c>
      <c r="I3336" s="2">
        <v>45</v>
      </c>
      <c r="J3336" s="2">
        <v>250</v>
      </c>
      <c r="K3336" s="2">
        <v>11250</v>
      </c>
      <c r="L3336" s="2" t="s">
        <v>15</v>
      </c>
      <c r="M3336" s="2">
        <f t="shared" si="314"/>
        <v>6</v>
      </c>
      <c r="N3336" s="2" t="str">
        <f t="shared" si="315"/>
        <v>Jun</v>
      </c>
      <c r="O3336" s="2" t="str">
        <f t="shared" si="316"/>
        <v>Tue</v>
      </c>
      <c r="P3336" s="2" t="str">
        <f t="shared" si="317"/>
        <v>2021</v>
      </c>
    </row>
    <row r="3337" spans="1:16" x14ac:dyDescent="0.3">
      <c r="A3337" s="2" t="s">
        <v>11</v>
      </c>
      <c r="B3337" s="3">
        <v>44369</v>
      </c>
      <c r="C3337" s="2" t="s">
        <v>12</v>
      </c>
      <c r="D3337" s="2" t="s">
        <v>116</v>
      </c>
      <c r="E3337" s="2" t="s">
        <v>117</v>
      </c>
      <c r="F3337" s="2" t="str">
        <f t="shared" si="312"/>
        <v>Women</v>
      </c>
      <c r="G3337" s="2" t="str">
        <f t="shared" si="313"/>
        <v xml:space="preserve"> Street Footwear</v>
      </c>
      <c r="H3337" s="2" t="s">
        <v>17</v>
      </c>
      <c r="I3337" s="2">
        <v>40</v>
      </c>
      <c r="J3337" s="2">
        <v>175</v>
      </c>
      <c r="K3337" s="2">
        <v>7000</v>
      </c>
      <c r="L3337" s="2" t="s">
        <v>15</v>
      </c>
      <c r="M3337" s="2">
        <f t="shared" si="314"/>
        <v>6</v>
      </c>
      <c r="N3337" s="2" t="str">
        <f t="shared" si="315"/>
        <v>Jun</v>
      </c>
      <c r="O3337" s="2" t="str">
        <f t="shared" si="316"/>
        <v>Tue</v>
      </c>
      <c r="P3337" s="2" t="str">
        <f t="shared" si="317"/>
        <v>2021</v>
      </c>
    </row>
    <row r="3338" spans="1:16" x14ac:dyDescent="0.3">
      <c r="A3338" s="2" t="s">
        <v>11</v>
      </c>
      <c r="B3338" s="3">
        <v>44369</v>
      </c>
      <c r="C3338" s="2" t="s">
        <v>12</v>
      </c>
      <c r="D3338" s="2" t="s">
        <v>116</v>
      </c>
      <c r="E3338" s="2" t="s">
        <v>117</v>
      </c>
      <c r="F3338" s="2" t="str">
        <f t="shared" si="312"/>
        <v>Women</v>
      </c>
      <c r="G3338" s="2" t="str">
        <f t="shared" si="313"/>
        <v xml:space="preserve"> Athletic Footwear</v>
      </c>
      <c r="H3338" s="2" t="s">
        <v>18</v>
      </c>
      <c r="I3338" s="2">
        <v>40</v>
      </c>
      <c r="J3338" s="2">
        <v>150</v>
      </c>
      <c r="K3338" s="2">
        <v>6000</v>
      </c>
      <c r="L3338" s="2" t="s">
        <v>15</v>
      </c>
      <c r="M3338" s="2">
        <f t="shared" si="314"/>
        <v>6</v>
      </c>
      <c r="N3338" s="2" t="str">
        <f t="shared" si="315"/>
        <v>Jun</v>
      </c>
      <c r="O3338" s="2" t="str">
        <f t="shared" si="316"/>
        <v>Tue</v>
      </c>
      <c r="P3338" s="2" t="str">
        <f t="shared" si="317"/>
        <v>2021</v>
      </c>
    </row>
    <row r="3339" spans="1:16" x14ac:dyDescent="0.3">
      <c r="A3339" s="2" t="s">
        <v>11</v>
      </c>
      <c r="B3339" s="3">
        <v>44369</v>
      </c>
      <c r="C3339" s="2" t="s">
        <v>12</v>
      </c>
      <c r="D3339" s="2" t="s">
        <v>116</v>
      </c>
      <c r="E3339" s="2" t="s">
        <v>117</v>
      </c>
      <c r="F3339" s="2" t="str">
        <f t="shared" si="312"/>
        <v>Men</v>
      </c>
      <c r="G3339" s="2" t="str">
        <f t="shared" si="313"/>
        <v xml:space="preserve"> Apparel</v>
      </c>
      <c r="H3339" s="2" t="s">
        <v>19</v>
      </c>
      <c r="I3339" s="2">
        <v>49.999999999999993</v>
      </c>
      <c r="J3339" s="2">
        <v>150</v>
      </c>
      <c r="K3339" s="2">
        <v>7499.9999999999991</v>
      </c>
      <c r="L3339" s="2" t="s">
        <v>15</v>
      </c>
      <c r="M3339" s="2">
        <f t="shared" si="314"/>
        <v>6</v>
      </c>
      <c r="N3339" s="2" t="str">
        <f t="shared" si="315"/>
        <v>Jun</v>
      </c>
      <c r="O3339" s="2" t="str">
        <f t="shared" si="316"/>
        <v>Tue</v>
      </c>
      <c r="P3339" s="2" t="str">
        <f t="shared" si="317"/>
        <v>2021</v>
      </c>
    </row>
    <row r="3340" spans="1:16" x14ac:dyDescent="0.3">
      <c r="A3340" s="2" t="s">
        <v>11</v>
      </c>
      <c r="B3340" s="3">
        <v>44369</v>
      </c>
      <c r="C3340" s="2" t="s">
        <v>12</v>
      </c>
      <c r="D3340" s="2" t="s">
        <v>116</v>
      </c>
      <c r="E3340" s="2" t="s">
        <v>117</v>
      </c>
      <c r="F3340" s="2" t="str">
        <f t="shared" si="312"/>
        <v>Women</v>
      </c>
      <c r="G3340" s="2" t="str">
        <f t="shared" si="313"/>
        <v xml:space="preserve"> Apparel</v>
      </c>
      <c r="H3340" s="2" t="s">
        <v>20</v>
      </c>
      <c r="I3340" s="2">
        <v>54.999999999999993</v>
      </c>
      <c r="J3340" s="2">
        <v>300</v>
      </c>
      <c r="K3340" s="2">
        <v>16499.999999999996</v>
      </c>
      <c r="L3340" s="2" t="s">
        <v>15</v>
      </c>
      <c r="M3340" s="2">
        <f t="shared" si="314"/>
        <v>6</v>
      </c>
      <c r="N3340" s="2" t="str">
        <f t="shared" si="315"/>
        <v>Jun</v>
      </c>
      <c r="O3340" s="2" t="str">
        <f t="shared" si="316"/>
        <v>Tue</v>
      </c>
      <c r="P3340" s="2" t="str">
        <f t="shared" si="317"/>
        <v>2021</v>
      </c>
    </row>
    <row r="3341" spans="1:16" x14ac:dyDescent="0.3">
      <c r="A3341" s="2" t="s">
        <v>11</v>
      </c>
      <c r="B3341" s="3">
        <v>44397</v>
      </c>
      <c r="C3341" s="2" t="s">
        <v>12</v>
      </c>
      <c r="D3341" s="2" t="s">
        <v>116</v>
      </c>
      <c r="E3341" s="2" t="s">
        <v>117</v>
      </c>
      <c r="F3341" s="2" t="str">
        <f t="shared" si="312"/>
        <v>Men</v>
      </c>
      <c r="G3341" s="2" t="str">
        <f t="shared" si="313"/>
        <v xml:space="preserve"> Street Footwear</v>
      </c>
      <c r="H3341" s="2" t="s">
        <v>14</v>
      </c>
      <c r="I3341" s="2">
        <v>49.999999999999993</v>
      </c>
      <c r="J3341" s="2">
        <v>525</v>
      </c>
      <c r="K3341" s="2">
        <v>26249.999999999996</v>
      </c>
      <c r="L3341" s="2" t="s">
        <v>15</v>
      </c>
      <c r="M3341" s="2">
        <f t="shared" si="314"/>
        <v>7</v>
      </c>
      <c r="N3341" s="2" t="str">
        <f t="shared" si="315"/>
        <v>Jul</v>
      </c>
      <c r="O3341" s="2" t="str">
        <f t="shared" si="316"/>
        <v>Tue</v>
      </c>
      <c r="P3341" s="2" t="str">
        <f t="shared" si="317"/>
        <v>2021</v>
      </c>
    </row>
    <row r="3342" spans="1:16" x14ac:dyDescent="0.3">
      <c r="A3342" s="2" t="s">
        <v>23</v>
      </c>
      <c r="B3342" s="3">
        <v>44397</v>
      </c>
      <c r="C3342" s="2" t="s">
        <v>12</v>
      </c>
      <c r="D3342" s="2" t="s">
        <v>116</v>
      </c>
      <c r="E3342" s="2" t="s">
        <v>117</v>
      </c>
      <c r="F3342" s="2" t="str">
        <f t="shared" si="312"/>
        <v>Men</v>
      </c>
      <c r="G3342" s="2" t="str">
        <f t="shared" si="313"/>
        <v xml:space="preserve"> Athletic Footwear</v>
      </c>
      <c r="H3342" s="2" t="s">
        <v>16</v>
      </c>
      <c r="I3342" s="2">
        <v>45</v>
      </c>
      <c r="J3342" s="2">
        <v>275</v>
      </c>
      <c r="K3342" s="2">
        <v>12375</v>
      </c>
      <c r="L3342" s="2" t="s">
        <v>15</v>
      </c>
      <c r="M3342" s="2">
        <f t="shared" si="314"/>
        <v>7</v>
      </c>
      <c r="N3342" s="2" t="str">
        <f t="shared" si="315"/>
        <v>Jul</v>
      </c>
      <c r="O3342" s="2" t="str">
        <f t="shared" si="316"/>
        <v>Tue</v>
      </c>
      <c r="P3342" s="2" t="str">
        <f t="shared" si="317"/>
        <v>2021</v>
      </c>
    </row>
    <row r="3343" spans="1:16" x14ac:dyDescent="0.3">
      <c r="A3343" s="2" t="s">
        <v>23</v>
      </c>
      <c r="B3343" s="3">
        <v>44397</v>
      </c>
      <c r="C3343" s="2" t="s">
        <v>12</v>
      </c>
      <c r="D3343" s="2" t="s">
        <v>116</v>
      </c>
      <c r="E3343" s="2" t="s">
        <v>117</v>
      </c>
      <c r="F3343" s="2" t="str">
        <f t="shared" si="312"/>
        <v>Women</v>
      </c>
      <c r="G3343" s="2" t="str">
        <f t="shared" si="313"/>
        <v xml:space="preserve"> Street Footwear</v>
      </c>
      <c r="H3343" s="2" t="s">
        <v>17</v>
      </c>
      <c r="I3343" s="2">
        <v>40</v>
      </c>
      <c r="J3343" s="2">
        <v>200</v>
      </c>
      <c r="K3343" s="2">
        <v>8000</v>
      </c>
      <c r="L3343" s="2" t="s">
        <v>15</v>
      </c>
      <c r="M3343" s="2">
        <f t="shared" si="314"/>
        <v>7</v>
      </c>
      <c r="N3343" s="2" t="str">
        <f t="shared" si="315"/>
        <v>Jul</v>
      </c>
      <c r="O3343" s="2" t="str">
        <f t="shared" si="316"/>
        <v>Tue</v>
      </c>
      <c r="P3343" s="2" t="str">
        <f t="shared" si="317"/>
        <v>2021</v>
      </c>
    </row>
    <row r="3344" spans="1:16" x14ac:dyDescent="0.3">
      <c r="A3344" s="2" t="s">
        <v>23</v>
      </c>
      <c r="B3344" s="3">
        <v>44397</v>
      </c>
      <c r="C3344" s="2" t="s">
        <v>12</v>
      </c>
      <c r="D3344" s="2" t="s">
        <v>116</v>
      </c>
      <c r="E3344" s="2" t="s">
        <v>117</v>
      </c>
      <c r="F3344" s="2" t="str">
        <f t="shared" si="312"/>
        <v>Women</v>
      </c>
      <c r="G3344" s="2" t="str">
        <f t="shared" si="313"/>
        <v xml:space="preserve"> Athletic Footwear</v>
      </c>
      <c r="H3344" s="2" t="s">
        <v>18</v>
      </c>
      <c r="I3344" s="2">
        <v>40</v>
      </c>
      <c r="J3344" s="2">
        <v>150</v>
      </c>
      <c r="K3344" s="2">
        <v>6000</v>
      </c>
      <c r="L3344" s="2" t="s">
        <v>15</v>
      </c>
      <c r="M3344" s="2">
        <f t="shared" si="314"/>
        <v>7</v>
      </c>
      <c r="N3344" s="2" t="str">
        <f t="shared" si="315"/>
        <v>Jul</v>
      </c>
      <c r="O3344" s="2" t="str">
        <f t="shared" si="316"/>
        <v>Tue</v>
      </c>
      <c r="P3344" s="2" t="str">
        <f t="shared" si="317"/>
        <v>2021</v>
      </c>
    </row>
    <row r="3345" spans="1:16" x14ac:dyDescent="0.3">
      <c r="A3345" s="2" t="s">
        <v>23</v>
      </c>
      <c r="B3345" s="3">
        <v>44397</v>
      </c>
      <c r="C3345" s="2" t="s">
        <v>12</v>
      </c>
      <c r="D3345" s="2" t="s">
        <v>116</v>
      </c>
      <c r="E3345" s="2" t="s">
        <v>117</v>
      </c>
      <c r="F3345" s="2" t="str">
        <f t="shared" si="312"/>
        <v>Men</v>
      </c>
      <c r="G3345" s="2" t="str">
        <f t="shared" si="313"/>
        <v xml:space="preserve"> Apparel</v>
      </c>
      <c r="H3345" s="2" t="s">
        <v>19</v>
      </c>
      <c r="I3345" s="2">
        <v>49.999999999999993</v>
      </c>
      <c r="J3345" s="2">
        <v>175</v>
      </c>
      <c r="K3345" s="2">
        <v>8749.9999999999982</v>
      </c>
      <c r="L3345" s="2" t="s">
        <v>15</v>
      </c>
      <c r="M3345" s="2">
        <f t="shared" si="314"/>
        <v>7</v>
      </c>
      <c r="N3345" s="2" t="str">
        <f t="shared" si="315"/>
        <v>Jul</v>
      </c>
      <c r="O3345" s="2" t="str">
        <f t="shared" si="316"/>
        <v>Tue</v>
      </c>
      <c r="P3345" s="2" t="str">
        <f t="shared" si="317"/>
        <v>2021</v>
      </c>
    </row>
    <row r="3346" spans="1:16" x14ac:dyDescent="0.3">
      <c r="A3346" s="2" t="s">
        <v>23</v>
      </c>
      <c r="B3346" s="3">
        <v>44397</v>
      </c>
      <c r="C3346" s="2" t="s">
        <v>12</v>
      </c>
      <c r="D3346" s="2" t="s">
        <v>116</v>
      </c>
      <c r="E3346" s="2" t="s">
        <v>117</v>
      </c>
      <c r="F3346" s="2" t="str">
        <f t="shared" si="312"/>
        <v>Women</v>
      </c>
      <c r="G3346" s="2" t="str">
        <f t="shared" si="313"/>
        <v xml:space="preserve"> Apparel</v>
      </c>
      <c r="H3346" s="2" t="s">
        <v>20</v>
      </c>
      <c r="I3346" s="2">
        <v>54.999999999999993</v>
      </c>
      <c r="J3346" s="2">
        <v>350</v>
      </c>
      <c r="K3346" s="2">
        <v>19249.999999999996</v>
      </c>
      <c r="L3346" s="2" t="s">
        <v>15</v>
      </c>
      <c r="M3346" s="2">
        <f t="shared" si="314"/>
        <v>7</v>
      </c>
      <c r="N3346" s="2" t="str">
        <f t="shared" si="315"/>
        <v>Jul</v>
      </c>
      <c r="O3346" s="2" t="str">
        <f t="shared" si="316"/>
        <v>Tue</v>
      </c>
      <c r="P3346" s="2" t="str">
        <f t="shared" si="317"/>
        <v>2021</v>
      </c>
    </row>
    <row r="3347" spans="1:16" x14ac:dyDescent="0.3">
      <c r="A3347" s="2" t="s">
        <v>23</v>
      </c>
      <c r="B3347" s="3">
        <v>44429</v>
      </c>
      <c r="C3347" s="2" t="s">
        <v>12</v>
      </c>
      <c r="D3347" s="2" t="s">
        <v>116</v>
      </c>
      <c r="E3347" s="2" t="s">
        <v>117</v>
      </c>
      <c r="F3347" s="2" t="str">
        <f t="shared" si="312"/>
        <v>Men</v>
      </c>
      <c r="G3347" s="2" t="str">
        <f t="shared" si="313"/>
        <v xml:space="preserve"> Street Footwear</v>
      </c>
      <c r="H3347" s="2" t="s">
        <v>14</v>
      </c>
      <c r="I3347" s="2">
        <v>49.999999999999993</v>
      </c>
      <c r="J3347" s="2">
        <v>500</v>
      </c>
      <c r="K3347" s="2">
        <v>24999.999999999996</v>
      </c>
      <c r="L3347" s="2" t="s">
        <v>15</v>
      </c>
      <c r="M3347" s="2">
        <f t="shared" si="314"/>
        <v>8</v>
      </c>
      <c r="N3347" s="2" t="str">
        <f t="shared" si="315"/>
        <v>Aug</v>
      </c>
      <c r="O3347" s="2" t="str">
        <f t="shared" si="316"/>
        <v>Sat</v>
      </c>
      <c r="P3347" s="2" t="str">
        <f t="shared" si="317"/>
        <v>2021</v>
      </c>
    </row>
    <row r="3348" spans="1:16" x14ac:dyDescent="0.3">
      <c r="A3348" s="2" t="s">
        <v>23</v>
      </c>
      <c r="B3348" s="3">
        <v>44429</v>
      </c>
      <c r="C3348" s="2" t="s">
        <v>12</v>
      </c>
      <c r="D3348" s="2" t="s">
        <v>116</v>
      </c>
      <c r="E3348" s="2" t="s">
        <v>117</v>
      </c>
      <c r="F3348" s="2" t="str">
        <f t="shared" si="312"/>
        <v>Men</v>
      </c>
      <c r="G3348" s="2" t="str">
        <f t="shared" si="313"/>
        <v xml:space="preserve"> Athletic Footwear</v>
      </c>
      <c r="H3348" s="2" t="s">
        <v>16</v>
      </c>
      <c r="I3348" s="2">
        <v>45</v>
      </c>
      <c r="J3348" s="2">
        <v>275</v>
      </c>
      <c r="K3348" s="2">
        <v>12375</v>
      </c>
      <c r="L3348" s="2" t="s">
        <v>15</v>
      </c>
      <c r="M3348" s="2">
        <f t="shared" si="314"/>
        <v>8</v>
      </c>
      <c r="N3348" s="2" t="str">
        <f t="shared" si="315"/>
        <v>Aug</v>
      </c>
      <c r="O3348" s="2" t="str">
        <f t="shared" si="316"/>
        <v>Sat</v>
      </c>
      <c r="P3348" s="2" t="str">
        <f t="shared" si="317"/>
        <v>2021</v>
      </c>
    </row>
    <row r="3349" spans="1:16" x14ac:dyDescent="0.3">
      <c r="A3349" s="2" t="s">
        <v>23</v>
      </c>
      <c r="B3349" s="3">
        <v>44429</v>
      </c>
      <c r="C3349" s="2" t="s">
        <v>12</v>
      </c>
      <c r="D3349" s="2" t="s">
        <v>116</v>
      </c>
      <c r="E3349" s="2" t="s">
        <v>117</v>
      </c>
      <c r="F3349" s="2" t="str">
        <f t="shared" si="312"/>
        <v>Women</v>
      </c>
      <c r="G3349" s="2" t="str">
        <f t="shared" si="313"/>
        <v xml:space="preserve"> Street Footwear</v>
      </c>
      <c r="H3349" s="2" t="s">
        <v>17</v>
      </c>
      <c r="I3349" s="2">
        <v>40</v>
      </c>
      <c r="J3349" s="2">
        <v>200</v>
      </c>
      <c r="K3349" s="2">
        <v>8000</v>
      </c>
      <c r="L3349" s="2" t="s">
        <v>15</v>
      </c>
      <c r="M3349" s="2">
        <f t="shared" si="314"/>
        <v>8</v>
      </c>
      <c r="N3349" s="2" t="str">
        <f t="shared" si="315"/>
        <v>Aug</v>
      </c>
      <c r="O3349" s="2" t="str">
        <f t="shared" si="316"/>
        <v>Sat</v>
      </c>
      <c r="P3349" s="2" t="str">
        <f t="shared" si="317"/>
        <v>2021</v>
      </c>
    </row>
    <row r="3350" spans="1:16" x14ac:dyDescent="0.3">
      <c r="A3350" s="2" t="s">
        <v>23</v>
      </c>
      <c r="B3350" s="3">
        <v>44429</v>
      </c>
      <c r="C3350" s="2" t="s">
        <v>12</v>
      </c>
      <c r="D3350" s="2" t="s">
        <v>116</v>
      </c>
      <c r="E3350" s="2" t="s">
        <v>117</v>
      </c>
      <c r="F3350" s="2" t="str">
        <f t="shared" si="312"/>
        <v>Women</v>
      </c>
      <c r="G3350" s="2" t="str">
        <f t="shared" si="313"/>
        <v xml:space="preserve"> Athletic Footwear</v>
      </c>
      <c r="H3350" s="2" t="s">
        <v>18</v>
      </c>
      <c r="I3350" s="2">
        <v>40</v>
      </c>
      <c r="J3350" s="2">
        <v>150</v>
      </c>
      <c r="K3350" s="2">
        <v>6000</v>
      </c>
      <c r="L3350" s="2" t="s">
        <v>15</v>
      </c>
      <c r="M3350" s="2">
        <f t="shared" si="314"/>
        <v>8</v>
      </c>
      <c r="N3350" s="2" t="str">
        <f t="shared" si="315"/>
        <v>Aug</v>
      </c>
      <c r="O3350" s="2" t="str">
        <f t="shared" si="316"/>
        <v>Sat</v>
      </c>
      <c r="P3350" s="2" t="str">
        <f t="shared" si="317"/>
        <v>2021</v>
      </c>
    </row>
    <row r="3351" spans="1:16" x14ac:dyDescent="0.3">
      <c r="A3351" s="2" t="s">
        <v>23</v>
      </c>
      <c r="B3351" s="3">
        <v>44429</v>
      </c>
      <c r="C3351" s="2" t="s">
        <v>12</v>
      </c>
      <c r="D3351" s="2" t="s">
        <v>116</v>
      </c>
      <c r="E3351" s="2" t="s">
        <v>117</v>
      </c>
      <c r="F3351" s="2" t="str">
        <f t="shared" si="312"/>
        <v>Men</v>
      </c>
      <c r="G3351" s="2" t="str">
        <f t="shared" si="313"/>
        <v xml:space="preserve"> Apparel</v>
      </c>
      <c r="H3351" s="2" t="s">
        <v>19</v>
      </c>
      <c r="I3351" s="2">
        <v>49.999999999999993</v>
      </c>
      <c r="J3351" s="2">
        <v>125</v>
      </c>
      <c r="K3351" s="2">
        <v>6249.9999999999991</v>
      </c>
      <c r="L3351" s="2" t="s">
        <v>15</v>
      </c>
      <c r="M3351" s="2">
        <f t="shared" si="314"/>
        <v>8</v>
      </c>
      <c r="N3351" s="2" t="str">
        <f t="shared" si="315"/>
        <v>Aug</v>
      </c>
      <c r="O3351" s="2" t="str">
        <f t="shared" si="316"/>
        <v>Sat</v>
      </c>
      <c r="P3351" s="2" t="str">
        <f t="shared" si="317"/>
        <v>2021</v>
      </c>
    </row>
    <row r="3352" spans="1:16" x14ac:dyDescent="0.3">
      <c r="A3352" s="2" t="s">
        <v>23</v>
      </c>
      <c r="B3352" s="3">
        <v>44429</v>
      </c>
      <c r="C3352" s="2" t="s">
        <v>12</v>
      </c>
      <c r="D3352" s="2" t="s">
        <v>116</v>
      </c>
      <c r="E3352" s="2" t="s">
        <v>117</v>
      </c>
      <c r="F3352" s="2" t="str">
        <f t="shared" si="312"/>
        <v>Women</v>
      </c>
      <c r="G3352" s="2" t="str">
        <f t="shared" si="313"/>
        <v xml:space="preserve"> Apparel</v>
      </c>
      <c r="H3352" s="2" t="s">
        <v>20</v>
      </c>
      <c r="I3352" s="2">
        <v>54.999999999999993</v>
      </c>
      <c r="J3352" s="2">
        <v>300</v>
      </c>
      <c r="K3352" s="2">
        <v>16499.999999999996</v>
      </c>
      <c r="L3352" s="2" t="s">
        <v>15</v>
      </c>
      <c r="M3352" s="2">
        <f t="shared" si="314"/>
        <v>8</v>
      </c>
      <c r="N3352" s="2" t="str">
        <f t="shared" si="315"/>
        <v>Aug</v>
      </c>
      <c r="O3352" s="2" t="str">
        <f t="shared" si="316"/>
        <v>Sat</v>
      </c>
      <c r="P3352" s="2" t="str">
        <f t="shared" si="317"/>
        <v>2021</v>
      </c>
    </row>
    <row r="3353" spans="1:16" x14ac:dyDescent="0.3">
      <c r="A3353" s="2" t="s">
        <v>23</v>
      </c>
      <c r="B3353" s="3">
        <v>44459</v>
      </c>
      <c r="C3353" s="2" t="s">
        <v>12</v>
      </c>
      <c r="D3353" s="2" t="s">
        <v>116</v>
      </c>
      <c r="E3353" s="2" t="s">
        <v>117</v>
      </c>
      <c r="F3353" s="2" t="str">
        <f t="shared" si="312"/>
        <v>Men</v>
      </c>
      <c r="G3353" s="2" t="str">
        <f t="shared" si="313"/>
        <v xml:space="preserve"> Street Footwear</v>
      </c>
      <c r="H3353" s="2" t="s">
        <v>14</v>
      </c>
      <c r="I3353" s="2">
        <v>49.999999999999993</v>
      </c>
      <c r="J3353" s="2">
        <v>425</v>
      </c>
      <c r="K3353" s="2">
        <v>21249.999999999996</v>
      </c>
      <c r="L3353" s="2" t="s">
        <v>15</v>
      </c>
      <c r="M3353" s="2">
        <f t="shared" si="314"/>
        <v>9</v>
      </c>
      <c r="N3353" s="2" t="str">
        <f t="shared" si="315"/>
        <v>Sep</v>
      </c>
      <c r="O3353" s="2" t="str">
        <f t="shared" si="316"/>
        <v>Mon</v>
      </c>
      <c r="P3353" s="2" t="str">
        <f t="shared" si="317"/>
        <v>2021</v>
      </c>
    </row>
    <row r="3354" spans="1:16" x14ac:dyDescent="0.3">
      <c r="A3354" s="2" t="s">
        <v>23</v>
      </c>
      <c r="B3354" s="3">
        <v>44459</v>
      </c>
      <c r="C3354" s="2" t="s">
        <v>12</v>
      </c>
      <c r="D3354" s="2" t="s">
        <v>116</v>
      </c>
      <c r="E3354" s="2" t="s">
        <v>117</v>
      </c>
      <c r="F3354" s="2" t="str">
        <f t="shared" si="312"/>
        <v>Men</v>
      </c>
      <c r="G3354" s="2" t="str">
        <f t="shared" si="313"/>
        <v xml:space="preserve"> Athletic Footwear</v>
      </c>
      <c r="H3354" s="2" t="s">
        <v>16</v>
      </c>
      <c r="I3354" s="2">
        <v>45</v>
      </c>
      <c r="J3354" s="2">
        <v>225</v>
      </c>
      <c r="K3354" s="2">
        <v>10125</v>
      </c>
      <c r="L3354" s="2" t="s">
        <v>15</v>
      </c>
      <c r="M3354" s="2">
        <f t="shared" si="314"/>
        <v>9</v>
      </c>
      <c r="N3354" s="2" t="str">
        <f t="shared" si="315"/>
        <v>Sep</v>
      </c>
      <c r="O3354" s="2" t="str">
        <f t="shared" si="316"/>
        <v>Mon</v>
      </c>
      <c r="P3354" s="2" t="str">
        <f t="shared" si="317"/>
        <v>2021</v>
      </c>
    </row>
    <row r="3355" spans="1:16" x14ac:dyDescent="0.3">
      <c r="A3355" s="2" t="s">
        <v>23</v>
      </c>
      <c r="B3355" s="3">
        <v>44459</v>
      </c>
      <c r="C3355" s="2" t="s">
        <v>12</v>
      </c>
      <c r="D3355" s="2" t="s">
        <v>116</v>
      </c>
      <c r="E3355" s="2" t="s">
        <v>117</v>
      </c>
      <c r="F3355" s="2" t="str">
        <f t="shared" si="312"/>
        <v>Women</v>
      </c>
      <c r="G3355" s="2" t="str">
        <f t="shared" si="313"/>
        <v xml:space="preserve"> Street Footwear</v>
      </c>
      <c r="H3355" s="2" t="s">
        <v>17</v>
      </c>
      <c r="I3355" s="2">
        <v>40</v>
      </c>
      <c r="J3355" s="2">
        <v>125</v>
      </c>
      <c r="K3355" s="2">
        <v>5000</v>
      </c>
      <c r="L3355" s="2" t="s">
        <v>15</v>
      </c>
      <c r="M3355" s="2">
        <f t="shared" si="314"/>
        <v>9</v>
      </c>
      <c r="N3355" s="2" t="str">
        <f t="shared" si="315"/>
        <v>Sep</v>
      </c>
      <c r="O3355" s="2" t="str">
        <f t="shared" si="316"/>
        <v>Mon</v>
      </c>
      <c r="P3355" s="2" t="str">
        <f t="shared" si="317"/>
        <v>2021</v>
      </c>
    </row>
    <row r="3356" spans="1:16" x14ac:dyDescent="0.3">
      <c r="A3356" s="2" t="s">
        <v>23</v>
      </c>
      <c r="B3356" s="3">
        <v>44459</v>
      </c>
      <c r="C3356" s="2" t="s">
        <v>12</v>
      </c>
      <c r="D3356" s="2" t="s">
        <v>116</v>
      </c>
      <c r="E3356" s="2" t="s">
        <v>117</v>
      </c>
      <c r="F3356" s="2" t="str">
        <f t="shared" si="312"/>
        <v>Women</v>
      </c>
      <c r="G3356" s="2" t="str">
        <f t="shared" si="313"/>
        <v xml:space="preserve"> Athletic Footwear</v>
      </c>
      <c r="H3356" s="2" t="s">
        <v>18</v>
      </c>
      <c r="I3356" s="2">
        <v>40</v>
      </c>
      <c r="J3356" s="2">
        <v>100</v>
      </c>
      <c r="K3356" s="2">
        <v>4000</v>
      </c>
      <c r="L3356" s="2" t="s">
        <v>15</v>
      </c>
      <c r="M3356" s="2">
        <f t="shared" si="314"/>
        <v>9</v>
      </c>
      <c r="N3356" s="2" t="str">
        <f t="shared" si="315"/>
        <v>Sep</v>
      </c>
      <c r="O3356" s="2" t="str">
        <f t="shared" si="316"/>
        <v>Mon</v>
      </c>
      <c r="P3356" s="2" t="str">
        <f t="shared" si="317"/>
        <v>2021</v>
      </c>
    </row>
    <row r="3357" spans="1:16" x14ac:dyDescent="0.3">
      <c r="A3357" s="2" t="s">
        <v>23</v>
      </c>
      <c r="B3357" s="3">
        <v>44459</v>
      </c>
      <c r="C3357" s="2" t="s">
        <v>12</v>
      </c>
      <c r="D3357" s="2" t="s">
        <v>116</v>
      </c>
      <c r="E3357" s="2" t="s">
        <v>117</v>
      </c>
      <c r="F3357" s="2" t="str">
        <f t="shared" si="312"/>
        <v>Men</v>
      </c>
      <c r="G3357" s="2" t="str">
        <f t="shared" si="313"/>
        <v xml:space="preserve"> Apparel</v>
      </c>
      <c r="H3357" s="2" t="s">
        <v>19</v>
      </c>
      <c r="I3357" s="2">
        <v>49.999999999999993</v>
      </c>
      <c r="J3357" s="2">
        <v>100</v>
      </c>
      <c r="K3357" s="2">
        <v>4999.9999999999991</v>
      </c>
      <c r="L3357" s="2" t="s">
        <v>15</v>
      </c>
      <c r="M3357" s="2">
        <f t="shared" si="314"/>
        <v>9</v>
      </c>
      <c r="N3357" s="2" t="str">
        <f t="shared" si="315"/>
        <v>Sep</v>
      </c>
      <c r="O3357" s="2" t="str">
        <f t="shared" si="316"/>
        <v>Mon</v>
      </c>
      <c r="P3357" s="2" t="str">
        <f t="shared" si="317"/>
        <v>2021</v>
      </c>
    </row>
    <row r="3358" spans="1:16" x14ac:dyDescent="0.3">
      <c r="A3358" s="2" t="s">
        <v>23</v>
      </c>
      <c r="B3358" s="3">
        <v>44459</v>
      </c>
      <c r="C3358" s="2" t="s">
        <v>12</v>
      </c>
      <c r="D3358" s="2" t="s">
        <v>116</v>
      </c>
      <c r="E3358" s="2" t="s">
        <v>117</v>
      </c>
      <c r="F3358" s="2" t="str">
        <f t="shared" si="312"/>
        <v>Women</v>
      </c>
      <c r="G3358" s="2" t="str">
        <f t="shared" si="313"/>
        <v xml:space="preserve"> Apparel</v>
      </c>
      <c r="H3358" s="2" t="s">
        <v>20</v>
      </c>
      <c r="I3358" s="2">
        <v>54.999999999999993</v>
      </c>
      <c r="J3358" s="2">
        <v>200</v>
      </c>
      <c r="K3358" s="2">
        <v>10999.999999999998</v>
      </c>
      <c r="L3358" s="2" t="s">
        <v>15</v>
      </c>
      <c r="M3358" s="2">
        <f t="shared" si="314"/>
        <v>9</v>
      </c>
      <c r="N3358" s="2" t="str">
        <f t="shared" si="315"/>
        <v>Sep</v>
      </c>
      <c r="O3358" s="2" t="str">
        <f t="shared" si="316"/>
        <v>Mon</v>
      </c>
      <c r="P3358" s="2" t="str">
        <f t="shared" si="317"/>
        <v>2021</v>
      </c>
    </row>
    <row r="3359" spans="1:16" x14ac:dyDescent="0.3">
      <c r="A3359" s="2" t="s">
        <v>23</v>
      </c>
      <c r="B3359" s="3">
        <v>44491</v>
      </c>
      <c r="C3359" s="2" t="s">
        <v>12</v>
      </c>
      <c r="D3359" s="2" t="s">
        <v>116</v>
      </c>
      <c r="E3359" s="2" t="s">
        <v>117</v>
      </c>
      <c r="F3359" s="2" t="str">
        <f t="shared" si="312"/>
        <v>Men</v>
      </c>
      <c r="G3359" s="2" t="str">
        <f t="shared" si="313"/>
        <v xml:space="preserve"> Street Footwear</v>
      </c>
      <c r="H3359" s="2" t="s">
        <v>14</v>
      </c>
      <c r="I3359" s="2">
        <v>54.999999999999993</v>
      </c>
      <c r="J3359" s="2">
        <v>375</v>
      </c>
      <c r="K3359" s="2">
        <v>20624.999999999996</v>
      </c>
      <c r="L3359" s="2" t="s">
        <v>15</v>
      </c>
      <c r="M3359" s="2">
        <f t="shared" si="314"/>
        <v>10</v>
      </c>
      <c r="N3359" s="2" t="str">
        <f t="shared" si="315"/>
        <v>Oct</v>
      </c>
      <c r="O3359" s="2" t="str">
        <f t="shared" si="316"/>
        <v>Fri</v>
      </c>
      <c r="P3359" s="2" t="str">
        <f t="shared" si="317"/>
        <v>2021</v>
      </c>
    </row>
    <row r="3360" spans="1:16" x14ac:dyDescent="0.3">
      <c r="A3360" s="2" t="s">
        <v>23</v>
      </c>
      <c r="B3360" s="3">
        <v>44491</v>
      </c>
      <c r="C3360" s="2" t="s">
        <v>12</v>
      </c>
      <c r="D3360" s="2" t="s">
        <v>116</v>
      </c>
      <c r="E3360" s="2" t="s">
        <v>117</v>
      </c>
      <c r="F3360" s="2" t="str">
        <f t="shared" si="312"/>
        <v>Men</v>
      </c>
      <c r="G3360" s="2" t="str">
        <f t="shared" si="313"/>
        <v xml:space="preserve"> Athletic Footwear</v>
      </c>
      <c r="H3360" s="2" t="s">
        <v>16</v>
      </c>
      <c r="I3360" s="2">
        <v>50</v>
      </c>
      <c r="J3360" s="2">
        <v>200</v>
      </c>
      <c r="K3360" s="2">
        <v>10000</v>
      </c>
      <c r="L3360" s="2" t="s">
        <v>15</v>
      </c>
      <c r="M3360" s="2">
        <f t="shared" si="314"/>
        <v>10</v>
      </c>
      <c r="N3360" s="2" t="str">
        <f t="shared" si="315"/>
        <v>Oct</v>
      </c>
      <c r="O3360" s="2" t="str">
        <f t="shared" si="316"/>
        <v>Fri</v>
      </c>
      <c r="P3360" s="2" t="str">
        <f t="shared" si="317"/>
        <v>2021</v>
      </c>
    </row>
    <row r="3361" spans="1:16" x14ac:dyDescent="0.3">
      <c r="A3361" s="2" t="s">
        <v>23</v>
      </c>
      <c r="B3361" s="3">
        <v>44491</v>
      </c>
      <c r="C3361" s="2" t="s">
        <v>12</v>
      </c>
      <c r="D3361" s="2" t="s">
        <v>116</v>
      </c>
      <c r="E3361" s="2" t="s">
        <v>117</v>
      </c>
      <c r="F3361" s="2" t="str">
        <f t="shared" si="312"/>
        <v>Women</v>
      </c>
      <c r="G3361" s="2" t="str">
        <f t="shared" si="313"/>
        <v xml:space="preserve"> Street Footwear</v>
      </c>
      <c r="H3361" s="2" t="s">
        <v>17</v>
      </c>
      <c r="I3361" s="2">
        <v>50</v>
      </c>
      <c r="J3361" s="2">
        <v>100</v>
      </c>
      <c r="K3361" s="2">
        <v>5000</v>
      </c>
      <c r="L3361" s="2" t="s">
        <v>15</v>
      </c>
      <c r="M3361" s="2">
        <f t="shared" si="314"/>
        <v>10</v>
      </c>
      <c r="N3361" s="2" t="str">
        <f t="shared" si="315"/>
        <v>Oct</v>
      </c>
      <c r="O3361" s="2" t="str">
        <f t="shared" si="316"/>
        <v>Fri</v>
      </c>
      <c r="P3361" s="2" t="str">
        <f t="shared" si="317"/>
        <v>2021</v>
      </c>
    </row>
    <row r="3362" spans="1:16" x14ac:dyDescent="0.3">
      <c r="A3362" s="2" t="s">
        <v>11</v>
      </c>
      <c r="B3362" s="3">
        <v>44491</v>
      </c>
      <c r="C3362" s="2" t="s">
        <v>12</v>
      </c>
      <c r="D3362" s="2" t="s">
        <v>116</v>
      </c>
      <c r="E3362" s="2" t="s">
        <v>117</v>
      </c>
      <c r="F3362" s="2" t="str">
        <f t="shared" si="312"/>
        <v>Women</v>
      </c>
      <c r="G3362" s="2" t="str">
        <f t="shared" si="313"/>
        <v xml:space="preserve"> Athletic Footwear</v>
      </c>
      <c r="H3362" s="2" t="s">
        <v>18</v>
      </c>
      <c r="I3362" s="2">
        <v>50</v>
      </c>
      <c r="J3362" s="2">
        <v>75</v>
      </c>
      <c r="K3362" s="2">
        <v>3750</v>
      </c>
      <c r="L3362" s="2" t="s">
        <v>15</v>
      </c>
      <c r="M3362" s="2">
        <f t="shared" si="314"/>
        <v>10</v>
      </c>
      <c r="N3362" s="2" t="str">
        <f t="shared" si="315"/>
        <v>Oct</v>
      </c>
      <c r="O3362" s="2" t="str">
        <f t="shared" si="316"/>
        <v>Fri</v>
      </c>
      <c r="P3362" s="2" t="str">
        <f t="shared" si="317"/>
        <v>2021</v>
      </c>
    </row>
    <row r="3363" spans="1:16" x14ac:dyDescent="0.3">
      <c r="A3363" s="2" t="s">
        <v>11</v>
      </c>
      <c r="B3363" s="3">
        <v>44491</v>
      </c>
      <c r="C3363" s="2" t="s">
        <v>12</v>
      </c>
      <c r="D3363" s="2" t="s">
        <v>116</v>
      </c>
      <c r="E3363" s="2" t="s">
        <v>117</v>
      </c>
      <c r="F3363" s="2" t="str">
        <f t="shared" si="312"/>
        <v>Men</v>
      </c>
      <c r="G3363" s="2" t="str">
        <f t="shared" si="313"/>
        <v xml:space="preserve"> Apparel</v>
      </c>
      <c r="H3363" s="2" t="s">
        <v>19</v>
      </c>
      <c r="I3363" s="2">
        <v>60</v>
      </c>
      <c r="J3363" s="2">
        <v>75</v>
      </c>
      <c r="K3363" s="2">
        <v>4500</v>
      </c>
      <c r="L3363" s="2" t="s">
        <v>15</v>
      </c>
      <c r="M3363" s="2">
        <f t="shared" si="314"/>
        <v>10</v>
      </c>
      <c r="N3363" s="2" t="str">
        <f t="shared" si="315"/>
        <v>Oct</v>
      </c>
      <c r="O3363" s="2" t="str">
        <f t="shared" si="316"/>
        <v>Fri</v>
      </c>
      <c r="P3363" s="2" t="str">
        <f t="shared" si="317"/>
        <v>2021</v>
      </c>
    </row>
    <row r="3364" spans="1:16" x14ac:dyDescent="0.3">
      <c r="A3364" s="2" t="s">
        <v>11</v>
      </c>
      <c r="B3364" s="3">
        <v>44491</v>
      </c>
      <c r="C3364" s="2" t="s">
        <v>12</v>
      </c>
      <c r="D3364" s="2" t="s">
        <v>116</v>
      </c>
      <c r="E3364" s="2" t="s">
        <v>117</v>
      </c>
      <c r="F3364" s="2" t="str">
        <f t="shared" si="312"/>
        <v>Women</v>
      </c>
      <c r="G3364" s="2" t="str">
        <f t="shared" si="313"/>
        <v xml:space="preserve"> Apparel</v>
      </c>
      <c r="H3364" s="2" t="s">
        <v>20</v>
      </c>
      <c r="I3364" s="2">
        <v>64.999999999999986</v>
      </c>
      <c r="J3364" s="2">
        <v>200</v>
      </c>
      <c r="K3364" s="2">
        <v>12999.999999999996</v>
      </c>
      <c r="L3364" s="2" t="s">
        <v>15</v>
      </c>
      <c r="M3364" s="2">
        <f t="shared" si="314"/>
        <v>10</v>
      </c>
      <c r="N3364" s="2" t="str">
        <f t="shared" si="315"/>
        <v>Oct</v>
      </c>
      <c r="O3364" s="2" t="str">
        <f t="shared" si="316"/>
        <v>Fri</v>
      </c>
      <c r="P3364" s="2" t="str">
        <f t="shared" si="317"/>
        <v>2021</v>
      </c>
    </row>
    <row r="3365" spans="1:16" x14ac:dyDescent="0.3">
      <c r="A3365" s="2" t="s">
        <v>11</v>
      </c>
      <c r="B3365" s="3">
        <v>44521</v>
      </c>
      <c r="C3365" s="2" t="s">
        <v>12</v>
      </c>
      <c r="D3365" s="2" t="s">
        <v>116</v>
      </c>
      <c r="E3365" s="2" t="s">
        <v>117</v>
      </c>
      <c r="F3365" s="2" t="str">
        <f t="shared" si="312"/>
        <v>Men</v>
      </c>
      <c r="G3365" s="2" t="str">
        <f t="shared" si="313"/>
        <v xml:space="preserve"> Street Footwear</v>
      </c>
      <c r="H3365" s="2" t="s">
        <v>14</v>
      </c>
      <c r="I3365" s="2">
        <v>60</v>
      </c>
      <c r="J3365" s="2">
        <v>350</v>
      </c>
      <c r="K3365" s="2">
        <v>21000</v>
      </c>
      <c r="L3365" s="2" t="s">
        <v>15</v>
      </c>
      <c r="M3365" s="2">
        <f t="shared" si="314"/>
        <v>11</v>
      </c>
      <c r="N3365" s="2" t="str">
        <f t="shared" si="315"/>
        <v>Nov</v>
      </c>
      <c r="O3365" s="2" t="str">
        <f t="shared" si="316"/>
        <v>Sun</v>
      </c>
      <c r="P3365" s="2" t="str">
        <f t="shared" si="317"/>
        <v>2021</v>
      </c>
    </row>
    <row r="3366" spans="1:16" x14ac:dyDescent="0.3">
      <c r="A3366" s="2" t="s">
        <v>11</v>
      </c>
      <c r="B3366" s="3">
        <v>44521</v>
      </c>
      <c r="C3366" s="2" t="s">
        <v>12</v>
      </c>
      <c r="D3366" s="2" t="s">
        <v>116</v>
      </c>
      <c r="E3366" s="2" t="s">
        <v>117</v>
      </c>
      <c r="F3366" s="2" t="str">
        <f t="shared" si="312"/>
        <v>Men</v>
      </c>
      <c r="G3366" s="2" t="str">
        <f t="shared" si="313"/>
        <v xml:space="preserve"> Athletic Footwear</v>
      </c>
      <c r="H3366" s="2" t="s">
        <v>16</v>
      </c>
      <c r="I3366" s="2">
        <v>50</v>
      </c>
      <c r="J3366" s="2">
        <v>175</v>
      </c>
      <c r="K3366" s="2">
        <v>8750</v>
      </c>
      <c r="L3366" s="2" t="s">
        <v>15</v>
      </c>
      <c r="M3366" s="2">
        <f t="shared" si="314"/>
        <v>11</v>
      </c>
      <c r="N3366" s="2" t="str">
        <f t="shared" si="315"/>
        <v>Nov</v>
      </c>
      <c r="O3366" s="2" t="str">
        <f t="shared" si="316"/>
        <v>Sun</v>
      </c>
      <c r="P3366" s="2" t="str">
        <f t="shared" si="317"/>
        <v>2021</v>
      </c>
    </row>
    <row r="3367" spans="1:16" x14ac:dyDescent="0.3">
      <c r="A3367" s="2" t="s">
        <v>11</v>
      </c>
      <c r="B3367" s="3">
        <v>44521</v>
      </c>
      <c r="C3367" s="2" t="s">
        <v>12</v>
      </c>
      <c r="D3367" s="2" t="s">
        <v>116</v>
      </c>
      <c r="E3367" s="2" t="s">
        <v>117</v>
      </c>
      <c r="F3367" s="2" t="str">
        <f t="shared" si="312"/>
        <v>Women</v>
      </c>
      <c r="G3367" s="2" t="str">
        <f t="shared" si="313"/>
        <v xml:space="preserve"> Street Footwear</v>
      </c>
      <c r="H3367" s="2" t="s">
        <v>17</v>
      </c>
      <c r="I3367" s="2">
        <v>50</v>
      </c>
      <c r="J3367" s="2">
        <v>170</v>
      </c>
      <c r="K3367" s="2">
        <v>8500</v>
      </c>
      <c r="L3367" s="2" t="s">
        <v>15</v>
      </c>
      <c r="M3367" s="2">
        <f t="shared" si="314"/>
        <v>11</v>
      </c>
      <c r="N3367" s="2" t="str">
        <f t="shared" si="315"/>
        <v>Nov</v>
      </c>
      <c r="O3367" s="2" t="str">
        <f t="shared" si="316"/>
        <v>Sun</v>
      </c>
      <c r="P3367" s="2" t="str">
        <f t="shared" si="317"/>
        <v>2021</v>
      </c>
    </row>
    <row r="3368" spans="1:16" x14ac:dyDescent="0.3">
      <c r="A3368" s="2" t="s">
        <v>11</v>
      </c>
      <c r="B3368" s="3">
        <v>44521</v>
      </c>
      <c r="C3368" s="2" t="s">
        <v>12</v>
      </c>
      <c r="D3368" s="2" t="s">
        <v>116</v>
      </c>
      <c r="E3368" s="2" t="s">
        <v>117</v>
      </c>
      <c r="F3368" s="2" t="str">
        <f t="shared" si="312"/>
        <v>Women</v>
      </c>
      <c r="G3368" s="2" t="str">
        <f t="shared" si="313"/>
        <v xml:space="preserve"> Athletic Footwear</v>
      </c>
      <c r="H3368" s="2" t="s">
        <v>18</v>
      </c>
      <c r="I3368" s="2">
        <v>50</v>
      </c>
      <c r="J3368" s="2">
        <v>150</v>
      </c>
      <c r="K3368" s="2">
        <v>7500</v>
      </c>
      <c r="L3368" s="2" t="s">
        <v>15</v>
      </c>
      <c r="M3368" s="2">
        <f t="shared" si="314"/>
        <v>11</v>
      </c>
      <c r="N3368" s="2" t="str">
        <f t="shared" si="315"/>
        <v>Nov</v>
      </c>
      <c r="O3368" s="2" t="str">
        <f t="shared" si="316"/>
        <v>Sun</v>
      </c>
      <c r="P3368" s="2" t="str">
        <f t="shared" si="317"/>
        <v>2021</v>
      </c>
    </row>
    <row r="3369" spans="1:16" x14ac:dyDescent="0.3">
      <c r="A3369" s="2" t="s">
        <v>11</v>
      </c>
      <c r="B3369" s="3">
        <v>44521</v>
      </c>
      <c r="C3369" s="2" t="s">
        <v>12</v>
      </c>
      <c r="D3369" s="2" t="s">
        <v>116</v>
      </c>
      <c r="E3369" s="2" t="s">
        <v>117</v>
      </c>
      <c r="F3369" s="2" t="str">
        <f t="shared" si="312"/>
        <v>Men</v>
      </c>
      <c r="G3369" s="2" t="str">
        <f t="shared" si="313"/>
        <v xml:space="preserve"> Apparel</v>
      </c>
      <c r="H3369" s="2" t="s">
        <v>19</v>
      </c>
      <c r="I3369" s="2">
        <v>60</v>
      </c>
      <c r="J3369" s="2">
        <v>125</v>
      </c>
      <c r="K3369" s="2">
        <v>7500</v>
      </c>
      <c r="L3369" s="2" t="s">
        <v>15</v>
      </c>
      <c r="M3369" s="2">
        <f t="shared" si="314"/>
        <v>11</v>
      </c>
      <c r="N3369" s="2" t="str">
        <f t="shared" si="315"/>
        <v>Nov</v>
      </c>
      <c r="O3369" s="2" t="str">
        <f t="shared" si="316"/>
        <v>Sun</v>
      </c>
      <c r="P3369" s="2" t="str">
        <f t="shared" si="317"/>
        <v>2021</v>
      </c>
    </row>
    <row r="3370" spans="1:16" x14ac:dyDescent="0.3">
      <c r="A3370" s="2" t="s">
        <v>11</v>
      </c>
      <c r="B3370" s="3">
        <v>44521</v>
      </c>
      <c r="C3370" s="2" t="s">
        <v>12</v>
      </c>
      <c r="D3370" s="2" t="s">
        <v>116</v>
      </c>
      <c r="E3370" s="2" t="s">
        <v>117</v>
      </c>
      <c r="F3370" s="2" t="str">
        <f t="shared" si="312"/>
        <v>Women</v>
      </c>
      <c r="G3370" s="2" t="str">
        <f t="shared" si="313"/>
        <v xml:space="preserve"> Apparel</v>
      </c>
      <c r="H3370" s="2" t="s">
        <v>20</v>
      </c>
      <c r="I3370" s="2">
        <v>64.999999999999986</v>
      </c>
      <c r="J3370" s="2">
        <v>225</v>
      </c>
      <c r="K3370" s="2">
        <v>14624.999999999996</v>
      </c>
      <c r="L3370" s="2" t="s">
        <v>15</v>
      </c>
      <c r="M3370" s="2">
        <f t="shared" si="314"/>
        <v>11</v>
      </c>
      <c r="N3370" s="2" t="str">
        <f t="shared" si="315"/>
        <v>Nov</v>
      </c>
      <c r="O3370" s="2" t="str">
        <f t="shared" si="316"/>
        <v>Sun</v>
      </c>
      <c r="P3370" s="2" t="str">
        <f t="shared" si="317"/>
        <v>2021</v>
      </c>
    </row>
    <row r="3371" spans="1:16" x14ac:dyDescent="0.3">
      <c r="A3371" s="2" t="s">
        <v>11</v>
      </c>
      <c r="B3371" s="3">
        <v>44550</v>
      </c>
      <c r="C3371" s="2" t="s">
        <v>12</v>
      </c>
      <c r="D3371" s="2" t="s">
        <v>116</v>
      </c>
      <c r="E3371" s="2" t="s">
        <v>117</v>
      </c>
      <c r="F3371" s="2" t="str">
        <f t="shared" si="312"/>
        <v>Men</v>
      </c>
      <c r="G3371" s="2" t="str">
        <f t="shared" si="313"/>
        <v xml:space="preserve"> Street Footwear</v>
      </c>
      <c r="H3371" s="2" t="s">
        <v>14</v>
      </c>
      <c r="I3371" s="2">
        <v>60</v>
      </c>
      <c r="J3371" s="2">
        <v>450</v>
      </c>
      <c r="K3371" s="2">
        <v>27000</v>
      </c>
      <c r="L3371" s="2" t="s">
        <v>15</v>
      </c>
      <c r="M3371" s="2">
        <f t="shared" si="314"/>
        <v>12</v>
      </c>
      <c r="N3371" s="2" t="str">
        <f t="shared" si="315"/>
        <v>Dec</v>
      </c>
      <c r="O3371" s="2" t="str">
        <f t="shared" si="316"/>
        <v>Mon</v>
      </c>
      <c r="P3371" s="2" t="str">
        <f t="shared" si="317"/>
        <v>2021</v>
      </c>
    </row>
    <row r="3372" spans="1:16" x14ac:dyDescent="0.3">
      <c r="A3372" s="2" t="s">
        <v>11</v>
      </c>
      <c r="B3372" s="3">
        <v>44550</v>
      </c>
      <c r="C3372" s="2" t="s">
        <v>12</v>
      </c>
      <c r="D3372" s="2" t="s">
        <v>116</v>
      </c>
      <c r="E3372" s="2" t="s">
        <v>117</v>
      </c>
      <c r="F3372" s="2" t="str">
        <f t="shared" si="312"/>
        <v>Men</v>
      </c>
      <c r="G3372" s="2" t="str">
        <f t="shared" si="313"/>
        <v xml:space="preserve"> Athletic Footwear</v>
      </c>
      <c r="H3372" s="2" t="s">
        <v>16</v>
      </c>
      <c r="I3372" s="2">
        <v>50</v>
      </c>
      <c r="J3372" s="2">
        <v>250</v>
      </c>
      <c r="K3372" s="2">
        <v>12500</v>
      </c>
      <c r="L3372" s="2" t="s">
        <v>15</v>
      </c>
      <c r="M3372" s="2">
        <f t="shared" si="314"/>
        <v>12</v>
      </c>
      <c r="N3372" s="2" t="str">
        <f t="shared" si="315"/>
        <v>Dec</v>
      </c>
      <c r="O3372" s="2" t="str">
        <f t="shared" si="316"/>
        <v>Mon</v>
      </c>
      <c r="P3372" s="2" t="str">
        <f t="shared" si="317"/>
        <v>2021</v>
      </c>
    </row>
    <row r="3373" spans="1:16" x14ac:dyDescent="0.3">
      <c r="A3373" s="2" t="s">
        <v>11</v>
      </c>
      <c r="B3373" s="3">
        <v>44550</v>
      </c>
      <c r="C3373" s="2" t="s">
        <v>12</v>
      </c>
      <c r="D3373" s="2" t="s">
        <v>116</v>
      </c>
      <c r="E3373" s="2" t="s">
        <v>117</v>
      </c>
      <c r="F3373" s="2" t="str">
        <f t="shared" si="312"/>
        <v>Women</v>
      </c>
      <c r="G3373" s="2" t="str">
        <f t="shared" si="313"/>
        <v xml:space="preserve"> Street Footwear</v>
      </c>
      <c r="H3373" s="2" t="s">
        <v>17</v>
      </c>
      <c r="I3373" s="2">
        <v>50</v>
      </c>
      <c r="J3373" s="2">
        <v>225</v>
      </c>
      <c r="K3373" s="2">
        <v>11250</v>
      </c>
      <c r="L3373" s="2" t="s">
        <v>15</v>
      </c>
      <c r="M3373" s="2">
        <f t="shared" si="314"/>
        <v>12</v>
      </c>
      <c r="N3373" s="2" t="str">
        <f t="shared" si="315"/>
        <v>Dec</v>
      </c>
      <c r="O3373" s="2" t="str">
        <f t="shared" si="316"/>
        <v>Mon</v>
      </c>
      <c r="P3373" s="2" t="str">
        <f t="shared" si="317"/>
        <v>2021</v>
      </c>
    </row>
    <row r="3374" spans="1:16" x14ac:dyDescent="0.3">
      <c r="A3374" s="2" t="s">
        <v>11</v>
      </c>
      <c r="B3374" s="3">
        <v>44550</v>
      </c>
      <c r="C3374" s="2" t="s">
        <v>12</v>
      </c>
      <c r="D3374" s="2" t="s">
        <v>116</v>
      </c>
      <c r="E3374" s="2" t="s">
        <v>117</v>
      </c>
      <c r="F3374" s="2" t="str">
        <f t="shared" si="312"/>
        <v>Women</v>
      </c>
      <c r="G3374" s="2" t="str">
        <f t="shared" si="313"/>
        <v xml:space="preserve"> Athletic Footwear</v>
      </c>
      <c r="H3374" s="2" t="s">
        <v>18</v>
      </c>
      <c r="I3374" s="2">
        <v>50</v>
      </c>
      <c r="J3374" s="2">
        <v>175</v>
      </c>
      <c r="K3374" s="2">
        <v>8750</v>
      </c>
      <c r="L3374" s="2" t="s">
        <v>15</v>
      </c>
      <c r="M3374" s="2">
        <f t="shared" si="314"/>
        <v>12</v>
      </c>
      <c r="N3374" s="2" t="str">
        <f t="shared" si="315"/>
        <v>Dec</v>
      </c>
      <c r="O3374" s="2" t="str">
        <f t="shared" si="316"/>
        <v>Mon</v>
      </c>
      <c r="P3374" s="2" t="str">
        <f t="shared" si="317"/>
        <v>2021</v>
      </c>
    </row>
    <row r="3375" spans="1:16" x14ac:dyDescent="0.3">
      <c r="A3375" s="2" t="s">
        <v>11</v>
      </c>
      <c r="B3375" s="3">
        <v>44550</v>
      </c>
      <c r="C3375" s="2" t="s">
        <v>12</v>
      </c>
      <c r="D3375" s="2" t="s">
        <v>116</v>
      </c>
      <c r="E3375" s="2" t="s">
        <v>117</v>
      </c>
      <c r="F3375" s="2" t="str">
        <f t="shared" si="312"/>
        <v>Men</v>
      </c>
      <c r="G3375" s="2" t="str">
        <f t="shared" si="313"/>
        <v xml:space="preserve"> Apparel</v>
      </c>
      <c r="H3375" s="2" t="s">
        <v>19</v>
      </c>
      <c r="I3375" s="2">
        <v>60</v>
      </c>
      <c r="J3375" s="2">
        <v>175</v>
      </c>
      <c r="K3375" s="2">
        <v>10500</v>
      </c>
      <c r="L3375" s="2" t="s">
        <v>15</v>
      </c>
      <c r="M3375" s="2">
        <f t="shared" si="314"/>
        <v>12</v>
      </c>
      <c r="N3375" s="2" t="str">
        <f t="shared" si="315"/>
        <v>Dec</v>
      </c>
      <c r="O3375" s="2" t="str">
        <f t="shared" si="316"/>
        <v>Mon</v>
      </c>
      <c r="P3375" s="2" t="str">
        <f t="shared" si="317"/>
        <v>2021</v>
      </c>
    </row>
    <row r="3376" spans="1:16" x14ac:dyDescent="0.3">
      <c r="A3376" s="2" t="s">
        <v>11</v>
      </c>
      <c r="B3376" s="3">
        <v>44550</v>
      </c>
      <c r="C3376" s="2" t="s">
        <v>12</v>
      </c>
      <c r="D3376" s="2" t="s">
        <v>116</v>
      </c>
      <c r="E3376" s="2" t="s">
        <v>117</v>
      </c>
      <c r="F3376" s="2" t="str">
        <f t="shared" si="312"/>
        <v>Women</v>
      </c>
      <c r="G3376" s="2" t="str">
        <f t="shared" si="313"/>
        <v xml:space="preserve"> Apparel</v>
      </c>
      <c r="H3376" s="2" t="s">
        <v>20</v>
      </c>
      <c r="I3376" s="2">
        <v>64.999999999999986</v>
      </c>
      <c r="J3376" s="2">
        <v>275</v>
      </c>
      <c r="K3376" s="2">
        <v>17874.999999999996</v>
      </c>
      <c r="L3376" s="2" t="s">
        <v>15</v>
      </c>
      <c r="M3376" s="2">
        <f t="shared" si="314"/>
        <v>12</v>
      </c>
      <c r="N3376" s="2" t="str">
        <f t="shared" si="315"/>
        <v>Dec</v>
      </c>
      <c r="O3376" s="2" t="str">
        <f t="shared" si="316"/>
        <v>Mon</v>
      </c>
      <c r="P3376" s="2" t="str">
        <f t="shared" si="317"/>
        <v>2021</v>
      </c>
    </row>
    <row r="3377" spans="1:16" x14ac:dyDescent="0.3">
      <c r="A3377" s="2" t="s">
        <v>11</v>
      </c>
      <c r="B3377" s="3">
        <v>44213</v>
      </c>
      <c r="C3377" s="2" t="s">
        <v>12</v>
      </c>
      <c r="D3377" s="2" t="s">
        <v>116</v>
      </c>
      <c r="E3377" s="2" t="s">
        <v>117</v>
      </c>
      <c r="F3377" s="2" t="str">
        <f t="shared" si="312"/>
        <v>Men</v>
      </c>
      <c r="G3377" s="2" t="str">
        <f t="shared" si="313"/>
        <v xml:space="preserve"> Street Footwear</v>
      </c>
      <c r="H3377" s="2" t="s">
        <v>14</v>
      </c>
      <c r="I3377" s="2">
        <v>40</v>
      </c>
      <c r="J3377" s="2">
        <v>525</v>
      </c>
      <c r="K3377" s="2">
        <v>21000</v>
      </c>
      <c r="L3377" s="2" t="s">
        <v>15</v>
      </c>
      <c r="M3377" s="2">
        <f t="shared" si="314"/>
        <v>1</v>
      </c>
      <c r="N3377" s="2" t="str">
        <f t="shared" si="315"/>
        <v>Jan</v>
      </c>
      <c r="O3377" s="2" t="str">
        <f t="shared" si="316"/>
        <v>Sun</v>
      </c>
      <c r="P3377" s="2" t="str">
        <f t="shared" si="317"/>
        <v>2021</v>
      </c>
    </row>
    <row r="3378" spans="1:16" x14ac:dyDescent="0.3">
      <c r="A3378" s="2" t="s">
        <v>11</v>
      </c>
      <c r="B3378" s="3">
        <v>44213</v>
      </c>
      <c r="C3378" s="2" t="s">
        <v>12</v>
      </c>
      <c r="D3378" s="2" t="s">
        <v>116</v>
      </c>
      <c r="E3378" s="2" t="s">
        <v>117</v>
      </c>
      <c r="F3378" s="2" t="str">
        <f t="shared" si="312"/>
        <v>Men</v>
      </c>
      <c r="G3378" s="2" t="str">
        <f t="shared" si="313"/>
        <v xml:space="preserve"> Athletic Footwear</v>
      </c>
      <c r="H3378" s="2" t="s">
        <v>16</v>
      </c>
      <c r="I3378" s="2">
        <v>40</v>
      </c>
      <c r="J3378" s="2">
        <v>325</v>
      </c>
      <c r="K3378" s="2">
        <v>13000</v>
      </c>
      <c r="L3378" s="2" t="s">
        <v>15</v>
      </c>
      <c r="M3378" s="2">
        <f t="shared" si="314"/>
        <v>1</v>
      </c>
      <c r="N3378" s="2" t="str">
        <f t="shared" si="315"/>
        <v>Jan</v>
      </c>
      <c r="O3378" s="2" t="str">
        <f t="shared" si="316"/>
        <v>Sun</v>
      </c>
      <c r="P3378" s="2" t="str">
        <f t="shared" si="317"/>
        <v>2021</v>
      </c>
    </row>
    <row r="3379" spans="1:16" x14ac:dyDescent="0.3">
      <c r="A3379" s="2" t="s">
        <v>11</v>
      </c>
      <c r="B3379" s="3">
        <v>44213</v>
      </c>
      <c r="C3379" s="2" t="s">
        <v>12</v>
      </c>
      <c r="D3379" s="2" t="s">
        <v>116</v>
      </c>
      <c r="E3379" s="2" t="s">
        <v>117</v>
      </c>
      <c r="F3379" s="2" t="str">
        <f t="shared" si="312"/>
        <v>Women</v>
      </c>
      <c r="G3379" s="2" t="str">
        <f t="shared" si="313"/>
        <v xml:space="preserve"> Street Footwear</v>
      </c>
      <c r="H3379" s="2" t="s">
        <v>17</v>
      </c>
      <c r="I3379" s="2">
        <v>30.000000000000004</v>
      </c>
      <c r="J3379" s="2">
        <v>325</v>
      </c>
      <c r="K3379" s="2">
        <v>9750.0000000000018</v>
      </c>
      <c r="L3379" s="2" t="s">
        <v>15</v>
      </c>
      <c r="M3379" s="2">
        <f t="shared" si="314"/>
        <v>1</v>
      </c>
      <c r="N3379" s="2" t="str">
        <f t="shared" si="315"/>
        <v>Jan</v>
      </c>
      <c r="O3379" s="2" t="str">
        <f t="shared" si="316"/>
        <v>Sun</v>
      </c>
      <c r="P3379" s="2" t="str">
        <f t="shared" si="317"/>
        <v>2021</v>
      </c>
    </row>
    <row r="3380" spans="1:16" x14ac:dyDescent="0.3">
      <c r="A3380" s="2" t="s">
        <v>11</v>
      </c>
      <c r="B3380" s="3">
        <v>44213</v>
      </c>
      <c r="C3380" s="2" t="s">
        <v>12</v>
      </c>
      <c r="D3380" s="2" t="s">
        <v>116</v>
      </c>
      <c r="E3380" s="2" t="s">
        <v>117</v>
      </c>
      <c r="F3380" s="2" t="str">
        <f t="shared" si="312"/>
        <v>Women</v>
      </c>
      <c r="G3380" s="2" t="str">
        <f t="shared" si="313"/>
        <v xml:space="preserve"> Athletic Footwear</v>
      </c>
      <c r="H3380" s="2" t="s">
        <v>18</v>
      </c>
      <c r="I3380" s="2">
        <v>35</v>
      </c>
      <c r="J3380" s="2">
        <v>175</v>
      </c>
      <c r="K3380" s="2">
        <v>6125</v>
      </c>
      <c r="L3380" s="2" t="s">
        <v>15</v>
      </c>
      <c r="M3380" s="2">
        <f t="shared" si="314"/>
        <v>1</v>
      </c>
      <c r="N3380" s="2" t="str">
        <f t="shared" si="315"/>
        <v>Jan</v>
      </c>
      <c r="O3380" s="2" t="str">
        <f t="shared" si="316"/>
        <v>Sun</v>
      </c>
      <c r="P3380" s="2" t="str">
        <f t="shared" si="317"/>
        <v>2021</v>
      </c>
    </row>
    <row r="3381" spans="1:16" x14ac:dyDescent="0.3">
      <c r="A3381" s="2" t="s">
        <v>11</v>
      </c>
      <c r="B3381" s="3">
        <v>44213</v>
      </c>
      <c r="C3381" s="2" t="s">
        <v>12</v>
      </c>
      <c r="D3381" s="2" t="s">
        <v>116</v>
      </c>
      <c r="E3381" s="2" t="s">
        <v>117</v>
      </c>
      <c r="F3381" s="2" t="str">
        <f t="shared" si="312"/>
        <v>Men</v>
      </c>
      <c r="G3381" s="2" t="str">
        <f t="shared" si="313"/>
        <v xml:space="preserve"> Apparel</v>
      </c>
      <c r="H3381" s="2" t="s">
        <v>19</v>
      </c>
      <c r="I3381" s="2">
        <v>50</v>
      </c>
      <c r="J3381" s="2">
        <v>225</v>
      </c>
      <c r="K3381" s="2">
        <v>11250</v>
      </c>
      <c r="L3381" s="2" t="s">
        <v>15</v>
      </c>
      <c r="M3381" s="2">
        <f t="shared" si="314"/>
        <v>1</v>
      </c>
      <c r="N3381" s="2" t="str">
        <f t="shared" si="315"/>
        <v>Jan</v>
      </c>
      <c r="O3381" s="2" t="str">
        <f t="shared" si="316"/>
        <v>Sun</v>
      </c>
      <c r="P3381" s="2" t="str">
        <f t="shared" si="317"/>
        <v>2021</v>
      </c>
    </row>
    <row r="3382" spans="1:16" x14ac:dyDescent="0.3">
      <c r="A3382" s="2" t="s">
        <v>11</v>
      </c>
      <c r="B3382" s="3">
        <v>44213</v>
      </c>
      <c r="C3382" s="2" t="s">
        <v>12</v>
      </c>
      <c r="D3382" s="2" t="s">
        <v>116</v>
      </c>
      <c r="E3382" s="2" t="s">
        <v>117</v>
      </c>
      <c r="F3382" s="2" t="str">
        <f t="shared" si="312"/>
        <v>Women</v>
      </c>
      <c r="G3382" s="2" t="str">
        <f t="shared" si="313"/>
        <v xml:space="preserve"> Apparel</v>
      </c>
      <c r="H3382" s="2" t="s">
        <v>20</v>
      </c>
      <c r="I3382" s="2">
        <v>40</v>
      </c>
      <c r="J3382" s="2">
        <v>325</v>
      </c>
      <c r="K3382" s="2">
        <v>13000</v>
      </c>
      <c r="L3382" s="2" t="s">
        <v>15</v>
      </c>
      <c r="M3382" s="2">
        <f t="shared" si="314"/>
        <v>1</v>
      </c>
      <c r="N3382" s="2" t="str">
        <f t="shared" si="315"/>
        <v>Jan</v>
      </c>
      <c r="O3382" s="2" t="str">
        <f t="shared" si="316"/>
        <v>Sun</v>
      </c>
      <c r="P3382" s="2" t="str">
        <f t="shared" si="317"/>
        <v>2021</v>
      </c>
    </row>
    <row r="3383" spans="1:16" x14ac:dyDescent="0.3">
      <c r="A3383" s="2" t="s">
        <v>11</v>
      </c>
      <c r="B3383" s="3">
        <v>44242</v>
      </c>
      <c r="C3383" s="2" t="s">
        <v>12</v>
      </c>
      <c r="D3383" s="2" t="s">
        <v>116</v>
      </c>
      <c r="E3383" s="2" t="s">
        <v>117</v>
      </c>
      <c r="F3383" s="2" t="str">
        <f t="shared" si="312"/>
        <v>Men</v>
      </c>
      <c r="G3383" s="2" t="str">
        <f t="shared" si="313"/>
        <v xml:space="preserve"> Street Footwear</v>
      </c>
      <c r="H3383" s="2" t="s">
        <v>14</v>
      </c>
      <c r="I3383" s="2">
        <v>40</v>
      </c>
      <c r="J3383" s="2">
        <v>575</v>
      </c>
      <c r="K3383" s="2">
        <v>23000</v>
      </c>
      <c r="L3383" s="2" t="s">
        <v>15</v>
      </c>
      <c r="M3383" s="2">
        <f t="shared" si="314"/>
        <v>2</v>
      </c>
      <c r="N3383" s="2" t="str">
        <f t="shared" si="315"/>
        <v>Feb</v>
      </c>
      <c r="O3383" s="2" t="str">
        <f t="shared" si="316"/>
        <v>Mon</v>
      </c>
      <c r="P3383" s="2" t="str">
        <f t="shared" si="317"/>
        <v>2021</v>
      </c>
    </row>
    <row r="3384" spans="1:16" x14ac:dyDescent="0.3">
      <c r="A3384" s="2" t="s">
        <v>11</v>
      </c>
      <c r="B3384" s="3">
        <v>44242</v>
      </c>
      <c r="C3384" s="2" t="s">
        <v>12</v>
      </c>
      <c r="D3384" s="2" t="s">
        <v>116</v>
      </c>
      <c r="E3384" s="2" t="s">
        <v>117</v>
      </c>
      <c r="F3384" s="2" t="str">
        <f t="shared" si="312"/>
        <v>Men</v>
      </c>
      <c r="G3384" s="2" t="str">
        <f t="shared" si="313"/>
        <v xml:space="preserve"> Athletic Footwear</v>
      </c>
      <c r="H3384" s="2" t="s">
        <v>16</v>
      </c>
      <c r="I3384" s="2">
        <v>40</v>
      </c>
      <c r="J3384" s="2">
        <v>225</v>
      </c>
      <c r="K3384" s="2">
        <v>9000</v>
      </c>
      <c r="L3384" s="2" t="s">
        <v>15</v>
      </c>
      <c r="M3384" s="2">
        <f t="shared" si="314"/>
        <v>2</v>
      </c>
      <c r="N3384" s="2" t="str">
        <f t="shared" si="315"/>
        <v>Feb</v>
      </c>
      <c r="O3384" s="2" t="str">
        <f t="shared" si="316"/>
        <v>Mon</v>
      </c>
      <c r="P3384" s="2" t="str">
        <f t="shared" si="317"/>
        <v>2021</v>
      </c>
    </row>
    <row r="3385" spans="1:16" x14ac:dyDescent="0.3">
      <c r="A3385" s="2" t="s">
        <v>11</v>
      </c>
      <c r="B3385" s="3">
        <v>44242</v>
      </c>
      <c r="C3385" s="2" t="s">
        <v>12</v>
      </c>
      <c r="D3385" s="2" t="s">
        <v>116</v>
      </c>
      <c r="E3385" s="2" t="s">
        <v>117</v>
      </c>
      <c r="F3385" s="2" t="str">
        <f t="shared" si="312"/>
        <v>Women</v>
      </c>
      <c r="G3385" s="2" t="str">
        <f t="shared" si="313"/>
        <v xml:space="preserve"> Street Footwear</v>
      </c>
      <c r="H3385" s="2" t="s">
        <v>17</v>
      </c>
      <c r="I3385" s="2">
        <v>30.000000000000004</v>
      </c>
      <c r="J3385" s="2">
        <v>275</v>
      </c>
      <c r="K3385" s="2">
        <v>8250.0000000000018</v>
      </c>
      <c r="L3385" s="2" t="s">
        <v>15</v>
      </c>
      <c r="M3385" s="2">
        <f t="shared" si="314"/>
        <v>2</v>
      </c>
      <c r="N3385" s="2" t="str">
        <f t="shared" si="315"/>
        <v>Feb</v>
      </c>
      <c r="O3385" s="2" t="str">
        <f t="shared" si="316"/>
        <v>Mon</v>
      </c>
      <c r="P3385" s="2" t="str">
        <f t="shared" si="317"/>
        <v>2021</v>
      </c>
    </row>
    <row r="3386" spans="1:16" x14ac:dyDescent="0.3">
      <c r="A3386" s="2" t="s">
        <v>11</v>
      </c>
      <c r="B3386" s="3">
        <v>44242</v>
      </c>
      <c r="C3386" s="2" t="s">
        <v>12</v>
      </c>
      <c r="D3386" s="2" t="s">
        <v>118</v>
      </c>
      <c r="E3386" s="2" t="s">
        <v>119</v>
      </c>
      <c r="F3386" s="2" t="str">
        <f t="shared" si="312"/>
        <v>Women</v>
      </c>
      <c r="G3386" s="2" t="str">
        <f t="shared" si="313"/>
        <v xml:space="preserve"> Athletic Footwear</v>
      </c>
      <c r="H3386" s="2" t="s">
        <v>18</v>
      </c>
      <c r="I3386" s="2">
        <v>35</v>
      </c>
      <c r="J3386" s="2">
        <v>150</v>
      </c>
      <c r="K3386" s="2">
        <v>5250</v>
      </c>
      <c r="L3386" s="2" t="s">
        <v>15</v>
      </c>
      <c r="M3386" s="2">
        <f t="shared" si="314"/>
        <v>2</v>
      </c>
      <c r="N3386" s="2" t="str">
        <f t="shared" si="315"/>
        <v>Feb</v>
      </c>
      <c r="O3386" s="2" t="str">
        <f t="shared" si="316"/>
        <v>Mon</v>
      </c>
      <c r="P3386" s="2" t="str">
        <f t="shared" si="317"/>
        <v>2021</v>
      </c>
    </row>
    <row r="3387" spans="1:16" x14ac:dyDescent="0.3">
      <c r="A3387" s="2" t="s">
        <v>11</v>
      </c>
      <c r="B3387" s="3">
        <v>44242</v>
      </c>
      <c r="C3387" s="2" t="s">
        <v>12</v>
      </c>
      <c r="D3387" s="2" t="s">
        <v>118</v>
      </c>
      <c r="E3387" s="2" t="s">
        <v>119</v>
      </c>
      <c r="F3387" s="2" t="str">
        <f t="shared" si="312"/>
        <v>Men</v>
      </c>
      <c r="G3387" s="2" t="str">
        <f t="shared" si="313"/>
        <v xml:space="preserve"> Apparel</v>
      </c>
      <c r="H3387" s="2" t="s">
        <v>19</v>
      </c>
      <c r="I3387" s="2">
        <v>50</v>
      </c>
      <c r="J3387" s="2">
        <v>225</v>
      </c>
      <c r="K3387" s="2">
        <v>11250</v>
      </c>
      <c r="L3387" s="2" t="s">
        <v>15</v>
      </c>
      <c r="M3387" s="2">
        <f t="shared" si="314"/>
        <v>2</v>
      </c>
      <c r="N3387" s="2" t="str">
        <f t="shared" si="315"/>
        <v>Feb</v>
      </c>
      <c r="O3387" s="2" t="str">
        <f t="shared" si="316"/>
        <v>Mon</v>
      </c>
      <c r="P3387" s="2" t="str">
        <f t="shared" si="317"/>
        <v>2021</v>
      </c>
    </row>
    <row r="3388" spans="1:16" x14ac:dyDescent="0.3">
      <c r="A3388" s="2" t="s">
        <v>11</v>
      </c>
      <c r="B3388" s="3">
        <v>44242</v>
      </c>
      <c r="C3388" s="2" t="s">
        <v>12</v>
      </c>
      <c r="D3388" s="2" t="s">
        <v>118</v>
      </c>
      <c r="E3388" s="2" t="s">
        <v>119</v>
      </c>
      <c r="F3388" s="2" t="str">
        <f t="shared" si="312"/>
        <v>Women</v>
      </c>
      <c r="G3388" s="2" t="str">
        <f t="shared" si="313"/>
        <v xml:space="preserve"> Apparel</v>
      </c>
      <c r="H3388" s="2" t="s">
        <v>20</v>
      </c>
      <c r="I3388" s="2">
        <v>40</v>
      </c>
      <c r="J3388" s="2">
        <v>325</v>
      </c>
      <c r="K3388" s="2">
        <v>13000</v>
      </c>
      <c r="L3388" s="2" t="s">
        <v>15</v>
      </c>
      <c r="M3388" s="2">
        <f t="shared" si="314"/>
        <v>2</v>
      </c>
      <c r="N3388" s="2" t="str">
        <f t="shared" si="315"/>
        <v>Feb</v>
      </c>
      <c r="O3388" s="2" t="str">
        <f t="shared" si="316"/>
        <v>Mon</v>
      </c>
      <c r="P3388" s="2" t="str">
        <f t="shared" si="317"/>
        <v>2021</v>
      </c>
    </row>
    <row r="3389" spans="1:16" x14ac:dyDescent="0.3">
      <c r="A3389" s="2" t="s">
        <v>11</v>
      </c>
      <c r="B3389" s="3">
        <v>44268</v>
      </c>
      <c r="C3389" s="2" t="s">
        <v>12</v>
      </c>
      <c r="D3389" s="2" t="s">
        <v>118</v>
      </c>
      <c r="E3389" s="2" t="s">
        <v>119</v>
      </c>
      <c r="F3389" s="2" t="str">
        <f t="shared" si="312"/>
        <v>Men</v>
      </c>
      <c r="G3389" s="2" t="str">
        <f t="shared" si="313"/>
        <v xml:space="preserve"> Street Footwear</v>
      </c>
      <c r="H3389" s="2" t="s">
        <v>14</v>
      </c>
      <c r="I3389" s="2">
        <v>40</v>
      </c>
      <c r="J3389" s="2">
        <v>545</v>
      </c>
      <c r="K3389" s="2">
        <v>21800</v>
      </c>
      <c r="L3389" s="2" t="s">
        <v>15</v>
      </c>
      <c r="M3389" s="2">
        <f t="shared" si="314"/>
        <v>3</v>
      </c>
      <c r="N3389" s="2" t="str">
        <f t="shared" si="315"/>
        <v>Mar</v>
      </c>
      <c r="O3389" s="2" t="str">
        <f t="shared" si="316"/>
        <v>Sat</v>
      </c>
      <c r="P3389" s="2" t="str">
        <f t="shared" si="317"/>
        <v>2021</v>
      </c>
    </row>
    <row r="3390" spans="1:16" x14ac:dyDescent="0.3">
      <c r="A3390" s="2" t="s">
        <v>11</v>
      </c>
      <c r="B3390" s="3">
        <v>44268</v>
      </c>
      <c r="C3390" s="2" t="s">
        <v>12</v>
      </c>
      <c r="D3390" s="2" t="s">
        <v>118</v>
      </c>
      <c r="E3390" s="2" t="s">
        <v>119</v>
      </c>
      <c r="F3390" s="2" t="str">
        <f t="shared" si="312"/>
        <v>Men</v>
      </c>
      <c r="G3390" s="2" t="str">
        <f t="shared" si="313"/>
        <v xml:space="preserve"> Athletic Footwear</v>
      </c>
      <c r="H3390" s="2" t="s">
        <v>16</v>
      </c>
      <c r="I3390" s="2">
        <v>40</v>
      </c>
      <c r="J3390" s="2">
        <v>250</v>
      </c>
      <c r="K3390" s="2">
        <v>10000</v>
      </c>
      <c r="L3390" s="2" t="s">
        <v>15</v>
      </c>
      <c r="M3390" s="2">
        <f t="shared" si="314"/>
        <v>3</v>
      </c>
      <c r="N3390" s="2" t="str">
        <f t="shared" si="315"/>
        <v>Mar</v>
      </c>
      <c r="O3390" s="2" t="str">
        <f t="shared" si="316"/>
        <v>Sat</v>
      </c>
      <c r="P3390" s="2" t="str">
        <f t="shared" si="317"/>
        <v>2021</v>
      </c>
    </row>
    <row r="3391" spans="1:16" x14ac:dyDescent="0.3">
      <c r="A3391" s="2" t="s">
        <v>11</v>
      </c>
      <c r="B3391" s="3">
        <v>44268</v>
      </c>
      <c r="C3391" s="2" t="s">
        <v>12</v>
      </c>
      <c r="D3391" s="2" t="s">
        <v>118</v>
      </c>
      <c r="E3391" s="2" t="s">
        <v>119</v>
      </c>
      <c r="F3391" s="2" t="str">
        <f t="shared" si="312"/>
        <v>Women</v>
      </c>
      <c r="G3391" s="2" t="str">
        <f t="shared" si="313"/>
        <v xml:space="preserve"> Street Footwear</v>
      </c>
      <c r="H3391" s="2" t="s">
        <v>17</v>
      </c>
      <c r="I3391" s="2">
        <v>30.000000000000004</v>
      </c>
      <c r="J3391" s="2">
        <v>275</v>
      </c>
      <c r="K3391" s="2">
        <v>8250.0000000000018</v>
      </c>
      <c r="L3391" s="2" t="s">
        <v>15</v>
      </c>
      <c r="M3391" s="2">
        <f t="shared" si="314"/>
        <v>3</v>
      </c>
      <c r="N3391" s="2" t="str">
        <f t="shared" si="315"/>
        <v>Mar</v>
      </c>
      <c r="O3391" s="2" t="str">
        <f t="shared" si="316"/>
        <v>Sat</v>
      </c>
      <c r="P3391" s="2" t="str">
        <f t="shared" si="317"/>
        <v>2021</v>
      </c>
    </row>
    <row r="3392" spans="1:16" x14ac:dyDescent="0.3">
      <c r="A3392" s="2" t="s">
        <v>11</v>
      </c>
      <c r="B3392" s="3">
        <v>44268</v>
      </c>
      <c r="C3392" s="2" t="s">
        <v>12</v>
      </c>
      <c r="D3392" s="2" t="s">
        <v>118</v>
      </c>
      <c r="E3392" s="2" t="s">
        <v>119</v>
      </c>
      <c r="F3392" s="2" t="str">
        <f t="shared" si="312"/>
        <v>Women</v>
      </c>
      <c r="G3392" s="2" t="str">
        <f t="shared" si="313"/>
        <v xml:space="preserve"> Athletic Footwear</v>
      </c>
      <c r="H3392" s="2" t="s">
        <v>18</v>
      </c>
      <c r="I3392" s="2">
        <v>35</v>
      </c>
      <c r="J3392" s="2">
        <v>125</v>
      </c>
      <c r="K3392" s="2">
        <v>4375</v>
      </c>
      <c r="L3392" s="2" t="s">
        <v>15</v>
      </c>
      <c r="M3392" s="2">
        <f t="shared" si="314"/>
        <v>3</v>
      </c>
      <c r="N3392" s="2" t="str">
        <f t="shared" si="315"/>
        <v>Mar</v>
      </c>
      <c r="O3392" s="2" t="str">
        <f t="shared" si="316"/>
        <v>Sat</v>
      </c>
      <c r="P3392" s="2" t="str">
        <f t="shared" si="317"/>
        <v>2021</v>
      </c>
    </row>
    <row r="3393" spans="1:16" x14ac:dyDescent="0.3">
      <c r="A3393" s="2" t="s">
        <v>11</v>
      </c>
      <c r="B3393" s="3">
        <v>44268</v>
      </c>
      <c r="C3393" s="2" t="s">
        <v>12</v>
      </c>
      <c r="D3393" s="2" t="s">
        <v>118</v>
      </c>
      <c r="E3393" s="2" t="s">
        <v>119</v>
      </c>
      <c r="F3393" s="2" t="str">
        <f t="shared" si="312"/>
        <v>Men</v>
      </c>
      <c r="G3393" s="2" t="str">
        <f t="shared" si="313"/>
        <v xml:space="preserve"> Apparel</v>
      </c>
      <c r="H3393" s="2" t="s">
        <v>19</v>
      </c>
      <c r="I3393" s="2">
        <v>50</v>
      </c>
      <c r="J3393" s="2">
        <v>175</v>
      </c>
      <c r="K3393" s="2">
        <v>8750</v>
      </c>
      <c r="L3393" s="2" t="s">
        <v>15</v>
      </c>
      <c r="M3393" s="2">
        <f t="shared" si="314"/>
        <v>3</v>
      </c>
      <c r="N3393" s="2" t="str">
        <f t="shared" si="315"/>
        <v>Mar</v>
      </c>
      <c r="O3393" s="2" t="str">
        <f t="shared" si="316"/>
        <v>Sat</v>
      </c>
      <c r="P3393" s="2" t="str">
        <f t="shared" si="317"/>
        <v>2021</v>
      </c>
    </row>
    <row r="3394" spans="1:16" x14ac:dyDescent="0.3">
      <c r="A3394" s="2" t="s">
        <v>11</v>
      </c>
      <c r="B3394" s="3">
        <v>44268</v>
      </c>
      <c r="C3394" s="2" t="s">
        <v>12</v>
      </c>
      <c r="D3394" s="2" t="s">
        <v>118</v>
      </c>
      <c r="E3394" s="2" t="s">
        <v>119</v>
      </c>
      <c r="F3394" s="2" t="str">
        <f t="shared" ref="F3394:F3457" si="318">MID(H3394, 1, FIND("'", H3394) - 1)</f>
        <v>Women</v>
      </c>
      <c r="G3394" s="2" t="str">
        <f t="shared" ref="G3394:G3457" si="319">MID(H3394, FIND("'", H3394) + 2, LEN(H3394) - FIND("'", H3394) - 1)</f>
        <v xml:space="preserve"> Apparel</v>
      </c>
      <c r="H3394" s="2" t="s">
        <v>20</v>
      </c>
      <c r="I3394" s="2">
        <v>40</v>
      </c>
      <c r="J3394" s="2">
        <v>275</v>
      </c>
      <c r="K3394" s="2">
        <v>11000</v>
      </c>
      <c r="L3394" s="2" t="s">
        <v>15</v>
      </c>
      <c r="M3394" s="2">
        <f t="shared" si="314"/>
        <v>3</v>
      </c>
      <c r="N3394" s="2" t="str">
        <f t="shared" si="315"/>
        <v>Mar</v>
      </c>
      <c r="O3394" s="2" t="str">
        <f t="shared" si="316"/>
        <v>Sat</v>
      </c>
      <c r="P3394" s="2" t="str">
        <f t="shared" si="317"/>
        <v>2021</v>
      </c>
    </row>
    <row r="3395" spans="1:16" x14ac:dyDescent="0.3">
      <c r="A3395" s="2" t="s">
        <v>11</v>
      </c>
      <c r="B3395" s="3">
        <v>44300</v>
      </c>
      <c r="C3395" s="2" t="s">
        <v>12</v>
      </c>
      <c r="D3395" s="2" t="s">
        <v>118</v>
      </c>
      <c r="E3395" s="2" t="s">
        <v>119</v>
      </c>
      <c r="F3395" s="2" t="str">
        <f t="shared" si="318"/>
        <v>Men</v>
      </c>
      <c r="G3395" s="2" t="str">
        <f t="shared" si="319"/>
        <v xml:space="preserve"> Street Footwear</v>
      </c>
      <c r="H3395" s="2" t="s">
        <v>14</v>
      </c>
      <c r="I3395" s="2">
        <v>40</v>
      </c>
      <c r="J3395" s="2">
        <v>525</v>
      </c>
      <c r="K3395" s="2">
        <v>21000</v>
      </c>
      <c r="L3395" s="2" t="s">
        <v>15</v>
      </c>
      <c r="M3395" s="2">
        <f t="shared" ref="M3395:M3458" si="320">MONTH(B3395)</f>
        <v>4</v>
      </c>
      <c r="N3395" s="2" t="str">
        <f t="shared" ref="N3395:N3458" si="321">TEXT(B3395,"mmm")</f>
        <v>Apr</v>
      </c>
      <c r="O3395" s="2" t="str">
        <f t="shared" ref="O3395:O3458" si="322">TEXT(B3395,"ddd")</f>
        <v>Wed</v>
      </c>
      <c r="P3395" s="2" t="str">
        <f t="shared" ref="P3395:P3458" si="323">TEXT(B3395,"YYY")</f>
        <v>2021</v>
      </c>
    </row>
    <row r="3396" spans="1:16" x14ac:dyDescent="0.3">
      <c r="A3396" s="2" t="s">
        <v>11</v>
      </c>
      <c r="B3396" s="3">
        <v>44300</v>
      </c>
      <c r="C3396" s="2" t="s">
        <v>12</v>
      </c>
      <c r="D3396" s="2" t="s">
        <v>118</v>
      </c>
      <c r="E3396" s="2" t="s">
        <v>119</v>
      </c>
      <c r="F3396" s="2" t="str">
        <f t="shared" si="318"/>
        <v>Men</v>
      </c>
      <c r="G3396" s="2" t="str">
        <f t="shared" si="319"/>
        <v xml:space="preserve"> Athletic Footwear</v>
      </c>
      <c r="H3396" s="2" t="s">
        <v>16</v>
      </c>
      <c r="I3396" s="2">
        <v>40</v>
      </c>
      <c r="J3396" s="2">
        <v>225</v>
      </c>
      <c r="K3396" s="2">
        <v>9000</v>
      </c>
      <c r="L3396" s="2" t="s">
        <v>15</v>
      </c>
      <c r="M3396" s="2">
        <f t="shared" si="320"/>
        <v>4</v>
      </c>
      <c r="N3396" s="2" t="str">
        <f t="shared" si="321"/>
        <v>Apr</v>
      </c>
      <c r="O3396" s="2" t="str">
        <f t="shared" si="322"/>
        <v>Wed</v>
      </c>
      <c r="P3396" s="2" t="str">
        <f t="shared" si="323"/>
        <v>2021</v>
      </c>
    </row>
    <row r="3397" spans="1:16" x14ac:dyDescent="0.3">
      <c r="A3397" s="2" t="s">
        <v>11</v>
      </c>
      <c r="B3397" s="3">
        <v>44300</v>
      </c>
      <c r="C3397" s="2" t="s">
        <v>12</v>
      </c>
      <c r="D3397" s="2" t="s">
        <v>118</v>
      </c>
      <c r="E3397" s="2" t="s">
        <v>119</v>
      </c>
      <c r="F3397" s="2" t="str">
        <f t="shared" si="318"/>
        <v>Women</v>
      </c>
      <c r="G3397" s="2" t="str">
        <f t="shared" si="319"/>
        <v xml:space="preserve"> Street Footwear</v>
      </c>
      <c r="H3397" s="2" t="s">
        <v>17</v>
      </c>
      <c r="I3397" s="2">
        <v>30.000000000000004</v>
      </c>
      <c r="J3397" s="2">
        <v>225</v>
      </c>
      <c r="K3397" s="2">
        <v>6750.0000000000009</v>
      </c>
      <c r="L3397" s="2" t="s">
        <v>15</v>
      </c>
      <c r="M3397" s="2">
        <f t="shared" si="320"/>
        <v>4</v>
      </c>
      <c r="N3397" s="2" t="str">
        <f t="shared" si="321"/>
        <v>Apr</v>
      </c>
      <c r="O3397" s="2" t="str">
        <f t="shared" si="322"/>
        <v>Wed</v>
      </c>
      <c r="P3397" s="2" t="str">
        <f t="shared" si="323"/>
        <v>2021</v>
      </c>
    </row>
    <row r="3398" spans="1:16" x14ac:dyDescent="0.3">
      <c r="A3398" s="2" t="s">
        <v>11</v>
      </c>
      <c r="B3398" s="3">
        <v>44300</v>
      </c>
      <c r="C3398" s="2" t="s">
        <v>12</v>
      </c>
      <c r="D3398" s="2" t="s">
        <v>118</v>
      </c>
      <c r="E3398" s="2" t="s">
        <v>119</v>
      </c>
      <c r="F3398" s="2" t="str">
        <f t="shared" si="318"/>
        <v>Women</v>
      </c>
      <c r="G3398" s="2" t="str">
        <f t="shared" si="319"/>
        <v xml:space="preserve"> Athletic Footwear</v>
      </c>
      <c r="H3398" s="2" t="s">
        <v>18</v>
      </c>
      <c r="I3398" s="2">
        <v>35</v>
      </c>
      <c r="J3398" s="2">
        <v>150</v>
      </c>
      <c r="K3398" s="2">
        <v>5250</v>
      </c>
      <c r="L3398" s="2" t="s">
        <v>15</v>
      </c>
      <c r="M3398" s="2">
        <f t="shared" si="320"/>
        <v>4</v>
      </c>
      <c r="N3398" s="2" t="str">
        <f t="shared" si="321"/>
        <v>Apr</v>
      </c>
      <c r="O3398" s="2" t="str">
        <f t="shared" si="322"/>
        <v>Wed</v>
      </c>
      <c r="P3398" s="2" t="str">
        <f t="shared" si="323"/>
        <v>2021</v>
      </c>
    </row>
    <row r="3399" spans="1:16" x14ac:dyDescent="0.3">
      <c r="A3399" s="2" t="s">
        <v>11</v>
      </c>
      <c r="B3399" s="3">
        <v>44300</v>
      </c>
      <c r="C3399" s="2" t="s">
        <v>12</v>
      </c>
      <c r="D3399" s="2" t="s">
        <v>118</v>
      </c>
      <c r="E3399" s="2" t="s">
        <v>119</v>
      </c>
      <c r="F3399" s="2" t="str">
        <f t="shared" si="318"/>
        <v>Men</v>
      </c>
      <c r="G3399" s="2" t="str">
        <f t="shared" si="319"/>
        <v xml:space="preserve"> Apparel</v>
      </c>
      <c r="H3399" s="2" t="s">
        <v>19</v>
      </c>
      <c r="I3399" s="2">
        <v>50</v>
      </c>
      <c r="J3399" s="2">
        <v>150</v>
      </c>
      <c r="K3399" s="2">
        <v>7500</v>
      </c>
      <c r="L3399" s="2" t="s">
        <v>15</v>
      </c>
      <c r="M3399" s="2">
        <f t="shared" si="320"/>
        <v>4</v>
      </c>
      <c r="N3399" s="2" t="str">
        <f t="shared" si="321"/>
        <v>Apr</v>
      </c>
      <c r="O3399" s="2" t="str">
        <f t="shared" si="322"/>
        <v>Wed</v>
      </c>
      <c r="P3399" s="2" t="str">
        <f t="shared" si="323"/>
        <v>2021</v>
      </c>
    </row>
    <row r="3400" spans="1:16" x14ac:dyDescent="0.3">
      <c r="A3400" s="2" t="s">
        <v>11</v>
      </c>
      <c r="B3400" s="3">
        <v>44300</v>
      </c>
      <c r="C3400" s="2" t="s">
        <v>12</v>
      </c>
      <c r="D3400" s="2" t="s">
        <v>118</v>
      </c>
      <c r="E3400" s="2" t="s">
        <v>119</v>
      </c>
      <c r="F3400" s="2" t="str">
        <f t="shared" si="318"/>
        <v>Women</v>
      </c>
      <c r="G3400" s="2" t="str">
        <f t="shared" si="319"/>
        <v xml:space="preserve"> Apparel</v>
      </c>
      <c r="H3400" s="2" t="s">
        <v>20</v>
      </c>
      <c r="I3400" s="2">
        <v>40</v>
      </c>
      <c r="J3400" s="2">
        <v>300</v>
      </c>
      <c r="K3400" s="2">
        <v>12000</v>
      </c>
      <c r="L3400" s="2" t="s">
        <v>15</v>
      </c>
      <c r="M3400" s="2">
        <f t="shared" si="320"/>
        <v>4</v>
      </c>
      <c r="N3400" s="2" t="str">
        <f t="shared" si="321"/>
        <v>Apr</v>
      </c>
      <c r="O3400" s="2" t="str">
        <f t="shared" si="322"/>
        <v>Wed</v>
      </c>
      <c r="P3400" s="2" t="str">
        <f t="shared" si="323"/>
        <v>2021</v>
      </c>
    </row>
    <row r="3401" spans="1:16" x14ac:dyDescent="0.3">
      <c r="A3401" s="2" t="s">
        <v>11</v>
      </c>
      <c r="B3401" s="3">
        <v>44329</v>
      </c>
      <c r="C3401" s="2" t="s">
        <v>12</v>
      </c>
      <c r="D3401" s="2" t="s">
        <v>118</v>
      </c>
      <c r="E3401" s="2" t="s">
        <v>119</v>
      </c>
      <c r="F3401" s="2" t="str">
        <f t="shared" si="318"/>
        <v>Men</v>
      </c>
      <c r="G3401" s="2" t="str">
        <f t="shared" si="319"/>
        <v xml:space="preserve"> Street Footwear</v>
      </c>
      <c r="H3401" s="2" t="s">
        <v>14</v>
      </c>
      <c r="I3401" s="2">
        <v>54.999999999999993</v>
      </c>
      <c r="J3401" s="2">
        <v>570</v>
      </c>
      <c r="K3401" s="2">
        <v>31349.999999999996</v>
      </c>
      <c r="L3401" s="2" t="s">
        <v>15</v>
      </c>
      <c r="M3401" s="2">
        <f t="shared" si="320"/>
        <v>5</v>
      </c>
      <c r="N3401" s="2" t="str">
        <f t="shared" si="321"/>
        <v>May</v>
      </c>
      <c r="O3401" s="2" t="str">
        <f t="shared" si="322"/>
        <v>Thu</v>
      </c>
      <c r="P3401" s="2" t="str">
        <f t="shared" si="323"/>
        <v>2021</v>
      </c>
    </row>
    <row r="3402" spans="1:16" x14ac:dyDescent="0.3">
      <c r="A3402" s="2" t="s">
        <v>11</v>
      </c>
      <c r="B3402" s="3">
        <v>44329</v>
      </c>
      <c r="C3402" s="2" t="s">
        <v>12</v>
      </c>
      <c r="D3402" s="2" t="s">
        <v>118</v>
      </c>
      <c r="E3402" s="2" t="s">
        <v>119</v>
      </c>
      <c r="F3402" s="2" t="str">
        <f t="shared" si="318"/>
        <v>Men</v>
      </c>
      <c r="G3402" s="2" t="str">
        <f t="shared" si="319"/>
        <v xml:space="preserve"> Athletic Footwear</v>
      </c>
      <c r="H3402" s="2" t="s">
        <v>16</v>
      </c>
      <c r="I3402" s="2">
        <v>50</v>
      </c>
      <c r="J3402" s="2">
        <v>275</v>
      </c>
      <c r="K3402" s="2">
        <v>13750</v>
      </c>
      <c r="L3402" s="2" t="s">
        <v>15</v>
      </c>
      <c r="M3402" s="2">
        <f t="shared" si="320"/>
        <v>5</v>
      </c>
      <c r="N3402" s="2" t="str">
        <f t="shared" si="321"/>
        <v>May</v>
      </c>
      <c r="O3402" s="2" t="str">
        <f t="shared" si="322"/>
        <v>Thu</v>
      </c>
      <c r="P3402" s="2" t="str">
        <f t="shared" si="323"/>
        <v>2021</v>
      </c>
    </row>
    <row r="3403" spans="1:16" x14ac:dyDescent="0.3">
      <c r="A3403" s="2" t="s">
        <v>11</v>
      </c>
      <c r="B3403" s="3">
        <v>44329</v>
      </c>
      <c r="C3403" s="2" t="s">
        <v>12</v>
      </c>
      <c r="D3403" s="2" t="s">
        <v>118</v>
      </c>
      <c r="E3403" s="2" t="s">
        <v>119</v>
      </c>
      <c r="F3403" s="2" t="str">
        <f t="shared" si="318"/>
        <v>Women</v>
      </c>
      <c r="G3403" s="2" t="str">
        <f t="shared" si="319"/>
        <v xml:space="preserve"> Street Footwear</v>
      </c>
      <c r="H3403" s="2" t="s">
        <v>17</v>
      </c>
      <c r="I3403" s="2">
        <v>45</v>
      </c>
      <c r="J3403" s="2">
        <v>300</v>
      </c>
      <c r="K3403" s="2">
        <v>13500</v>
      </c>
      <c r="L3403" s="2" t="s">
        <v>15</v>
      </c>
      <c r="M3403" s="2">
        <f t="shared" si="320"/>
        <v>5</v>
      </c>
      <c r="N3403" s="2" t="str">
        <f t="shared" si="321"/>
        <v>May</v>
      </c>
      <c r="O3403" s="2" t="str">
        <f t="shared" si="322"/>
        <v>Thu</v>
      </c>
      <c r="P3403" s="2" t="str">
        <f t="shared" si="323"/>
        <v>2021</v>
      </c>
    </row>
    <row r="3404" spans="1:16" x14ac:dyDescent="0.3">
      <c r="A3404" s="2" t="s">
        <v>11</v>
      </c>
      <c r="B3404" s="3">
        <v>44329</v>
      </c>
      <c r="C3404" s="2" t="s">
        <v>12</v>
      </c>
      <c r="D3404" s="2" t="s">
        <v>118</v>
      </c>
      <c r="E3404" s="2" t="s">
        <v>119</v>
      </c>
      <c r="F3404" s="2" t="str">
        <f t="shared" si="318"/>
        <v>Women</v>
      </c>
      <c r="G3404" s="2" t="str">
        <f t="shared" si="319"/>
        <v xml:space="preserve"> Athletic Footwear</v>
      </c>
      <c r="H3404" s="2" t="s">
        <v>18</v>
      </c>
      <c r="I3404" s="2">
        <v>45</v>
      </c>
      <c r="J3404" s="2">
        <v>250</v>
      </c>
      <c r="K3404" s="2">
        <v>11250</v>
      </c>
      <c r="L3404" s="2" t="s">
        <v>15</v>
      </c>
      <c r="M3404" s="2">
        <f t="shared" si="320"/>
        <v>5</v>
      </c>
      <c r="N3404" s="2" t="str">
        <f t="shared" si="321"/>
        <v>May</v>
      </c>
      <c r="O3404" s="2" t="str">
        <f t="shared" si="322"/>
        <v>Thu</v>
      </c>
      <c r="P3404" s="2" t="str">
        <f t="shared" si="323"/>
        <v>2021</v>
      </c>
    </row>
    <row r="3405" spans="1:16" x14ac:dyDescent="0.3">
      <c r="A3405" s="2" t="s">
        <v>11</v>
      </c>
      <c r="B3405" s="3">
        <v>44329</v>
      </c>
      <c r="C3405" s="2" t="s">
        <v>12</v>
      </c>
      <c r="D3405" s="2" t="s">
        <v>118</v>
      </c>
      <c r="E3405" s="2" t="s">
        <v>119</v>
      </c>
      <c r="F3405" s="2" t="str">
        <f t="shared" si="318"/>
        <v>Men</v>
      </c>
      <c r="G3405" s="2" t="str">
        <f t="shared" si="319"/>
        <v xml:space="preserve"> Apparel</v>
      </c>
      <c r="H3405" s="2" t="s">
        <v>19</v>
      </c>
      <c r="I3405" s="2">
        <v>54.999999999999993</v>
      </c>
      <c r="J3405" s="2">
        <v>275</v>
      </c>
      <c r="K3405" s="2">
        <v>15124.999999999998</v>
      </c>
      <c r="L3405" s="2" t="s">
        <v>15</v>
      </c>
      <c r="M3405" s="2">
        <f t="shared" si="320"/>
        <v>5</v>
      </c>
      <c r="N3405" s="2" t="str">
        <f t="shared" si="321"/>
        <v>May</v>
      </c>
      <c r="O3405" s="2" t="str">
        <f t="shared" si="322"/>
        <v>Thu</v>
      </c>
      <c r="P3405" s="2" t="str">
        <f t="shared" si="323"/>
        <v>2021</v>
      </c>
    </row>
    <row r="3406" spans="1:16" x14ac:dyDescent="0.3">
      <c r="A3406" s="2" t="s">
        <v>11</v>
      </c>
      <c r="B3406" s="3">
        <v>44329</v>
      </c>
      <c r="C3406" s="2" t="s">
        <v>12</v>
      </c>
      <c r="D3406" s="2" t="s">
        <v>118</v>
      </c>
      <c r="E3406" s="2" t="s">
        <v>119</v>
      </c>
      <c r="F3406" s="2" t="str">
        <f t="shared" si="318"/>
        <v>Women</v>
      </c>
      <c r="G3406" s="2" t="str">
        <f t="shared" si="319"/>
        <v xml:space="preserve"> Apparel</v>
      </c>
      <c r="H3406" s="2" t="s">
        <v>20</v>
      </c>
      <c r="I3406" s="2">
        <v>60</v>
      </c>
      <c r="J3406" s="2">
        <v>400</v>
      </c>
      <c r="K3406" s="2">
        <v>24000</v>
      </c>
      <c r="L3406" s="2" t="s">
        <v>15</v>
      </c>
      <c r="M3406" s="2">
        <f t="shared" si="320"/>
        <v>5</v>
      </c>
      <c r="N3406" s="2" t="str">
        <f t="shared" si="321"/>
        <v>May</v>
      </c>
      <c r="O3406" s="2" t="str">
        <f t="shared" si="322"/>
        <v>Thu</v>
      </c>
      <c r="P3406" s="2" t="str">
        <f t="shared" si="323"/>
        <v>2021</v>
      </c>
    </row>
    <row r="3407" spans="1:16" x14ac:dyDescent="0.3">
      <c r="A3407" s="2" t="s">
        <v>11</v>
      </c>
      <c r="B3407" s="3">
        <v>44362</v>
      </c>
      <c r="C3407" s="2" t="s">
        <v>12</v>
      </c>
      <c r="D3407" s="2" t="s">
        <v>118</v>
      </c>
      <c r="E3407" s="2" t="s">
        <v>119</v>
      </c>
      <c r="F3407" s="2" t="str">
        <f t="shared" si="318"/>
        <v>Men</v>
      </c>
      <c r="G3407" s="2" t="str">
        <f t="shared" si="319"/>
        <v xml:space="preserve"> Street Footwear</v>
      </c>
      <c r="H3407" s="2" t="s">
        <v>14</v>
      </c>
      <c r="I3407" s="2">
        <v>54.999999999999993</v>
      </c>
      <c r="J3407" s="2">
        <v>650</v>
      </c>
      <c r="K3407" s="2">
        <v>35749.999999999993</v>
      </c>
      <c r="L3407" s="2" t="s">
        <v>15</v>
      </c>
      <c r="M3407" s="2">
        <f t="shared" si="320"/>
        <v>6</v>
      </c>
      <c r="N3407" s="2" t="str">
        <f t="shared" si="321"/>
        <v>Jun</v>
      </c>
      <c r="O3407" s="2" t="str">
        <f t="shared" si="322"/>
        <v>Tue</v>
      </c>
      <c r="P3407" s="2" t="str">
        <f t="shared" si="323"/>
        <v>2021</v>
      </c>
    </row>
    <row r="3408" spans="1:16" x14ac:dyDescent="0.3">
      <c r="A3408" s="2" t="s">
        <v>11</v>
      </c>
      <c r="B3408" s="3">
        <v>44362</v>
      </c>
      <c r="C3408" s="2" t="s">
        <v>12</v>
      </c>
      <c r="D3408" s="2" t="s">
        <v>118</v>
      </c>
      <c r="E3408" s="2" t="s">
        <v>119</v>
      </c>
      <c r="F3408" s="2" t="str">
        <f t="shared" si="318"/>
        <v>Men</v>
      </c>
      <c r="G3408" s="2" t="str">
        <f t="shared" si="319"/>
        <v xml:space="preserve"> Athletic Footwear</v>
      </c>
      <c r="H3408" s="2" t="s">
        <v>16</v>
      </c>
      <c r="I3408" s="2">
        <v>50</v>
      </c>
      <c r="J3408" s="2">
        <v>400</v>
      </c>
      <c r="K3408" s="2">
        <v>20000</v>
      </c>
      <c r="L3408" s="2" t="s">
        <v>15</v>
      </c>
      <c r="M3408" s="2">
        <f t="shared" si="320"/>
        <v>6</v>
      </c>
      <c r="N3408" s="2" t="str">
        <f t="shared" si="321"/>
        <v>Jun</v>
      </c>
      <c r="O3408" s="2" t="str">
        <f t="shared" si="322"/>
        <v>Tue</v>
      </c>
      <c r="P3408" s="2" t="str">
        <f t="shared" si="323"/>
        <v>2021</v>
      </c>
    </row>
    <row r="3409" spans="1:16" x14ac:dyDescent="0.3">
      <c r="A3409" s="2" t="s">
        <v>11</v>
      </c>
      <c r="B3409" s="3">
        <v>44362</v>
      </c>
      <c r="C3409" s="2" t="s">
        <v>12</v>
      </c>
      <c r="D3409" s="2" t="s">
        <v>118</v>
      </c>
      <c r="E3409" s="2" t="s">
        <v>119</v>
      </c>
      <c r="F3409" s="2" t="str">
        <f t="shared" si="318"/>
        <v>Women</v>
      </c>
      <c r="G3409" s="2" t="str">
        <f t="shared" si="319"/>
        <v xml:space="preserve"> Street Footwear</v>
      </c>
      <c r="H3409" s="2" t="s">
        <v>17</v>
      </c>
      <c r="I3409" s="2">
        <v>45</v>
      </c>
      <c r="J3409" s="2">
        <v>325</v>
      </c>
      <c r="K3409" s="2">
        <v>14625</v>
      </c>
      <c r="L3409" s="2" t="s">
        <v>15</v>
      </c>
      <c r="M3409" s="2">
        <f t="shared" si="320"/>
        <v>6</v>
      </c>
      <c r="N3409" s="2" t="str">
        <f t="shared" si="321"/>
        <v>Jun</v>
      </c>
      <c r="O3409" s="2" t="str">
        <f t="shared" si="322"/>
        <v>Tue</v>
      </c>
      <c r="P3409" s="2" t="str">
        <f t="shared" si="323"/>
        <v>2021</v>
      </c>
    </row>
    <row r="3410" spans="1:16" x14ac:dyDescent="0.3">
      <c r="A3410" s="2" t="s">
        <v>11</v>
      </c>
      <c r="B3410" s="3">
        <v>44362</v>
      </c>
      <c r="C3410" s="2" t="s">
        <v>12</v>
      </c>
      <c r="D3410" s="2" t="s">
        <v>118</v>
      </c>
      <c r="E3410" s="2" t="s">
        <v>119</v>
      </c>
      <c r="F3410" s="2" t="str">
        <f t="shared" si="318"/>
        <v>Women</v>
      </c>
      <c r="G3410" s="2" t="str">
        <f t="shared" si="319"/>
        <v xml:space="preserve"> Athletic Footwear</v>
      </c>
      <c r="H3410" s="2" t="s">
        <v>18</v>
      </c>
      <c r="I3410" s="2">
        <v>45</v>
      </c>
      <c r="J3410" s="2">
        <v>300</v>
      </c>
      <c r="K3410" s="2">
        <v>13500</v>
      </c>
      <c r="L3410" s="2" t="s">
        <v>15</v>
      </c>
      <c r="M3410" s="2">
        <f t="shared" si="320"/>
        <v>6</v>
      </c>
      <c r="N3410" s="2" t="str">
        <f t="shared" si="321"/>
        <v>Jun</v>
      </c>
      <c r="O3410" s="2" t="str">
        <f t="shared" si="322"/>
        <v>Tue</v>
      </c>
      <c r="P3410" s="2" t="str">
        <f t="shared" si="323"/>
        <v>2021</v>
      </c>
    </row>
    <row r="3411" spans="1:16" x14ac:dyDescent="0.3">
      <c r="A3411" s="2" t="s">
        <v>11</v>
      </c>
      <c r="B3411" s="3">
        <v>44362</v>
      </c>
      <c r="C3411" s="2" t="s">
        <v>12</v>
      </c>
      <c r="D3411" s="2" t="s">
        <v>118</v>
      </c>
      <c r="E3411" s="2" t="s">
        <v>119</v>
      </c>
      <c r="F3411" s="2" t="str">
        <f t="shared" si="318"/>
        <v>Men</v>
      </c>
      <c r="G3411" s="2" t="str">
        <f t="shared" si="319"/>
        <v xml:space="preserve"> Apparel</v>
      </c>
      <c r="H3411" s="2" t="s">
        <v>19</v>
      </c>
      <c r="I3411" s="2">
        <v>54.999999999999993</v>
      </c>
      <c r="J3411" s="2">
        <v>300</v>
      </c>
      <c r="K3411" s="2">
        <v>16499.999999999996</v>
      </c>
      <c r="L3411" s="2" t="s">
        <v>15</v>
      </c>
      <c r="M3411" s="2">
        <f t="shared" si="320"/>
        <v>6</v>
      </c>
      <c r="N3411" s="2" t="str">
        <f t="shared" si="321"/>
        <v>Jun</v>
      </c>
      <c r="O3411" s="2" t="str">
        <f t="shared" si="322"/>
        <v>Tue</v>
      </c>
      <c r="P3411" s="2" t="str">
        <f t="shared" si="323"/>
        <v>2021</v>
      </c>
    </row>
    <row r="3412" spans="1:16" x14ac:dyDescent="0.3">
      <c r="A3412" s="2" t="s">
        <v>11</v>
      </c>
      <c r="B3412" s="3">
        <v>44362</v>
      </c>
      <c r="C3412" s="2" t="s">
        <v>12</v>
      </c>
      <c r="D3412" s="2" t="s">
        <v>118</v>
      </c>
      <c r="E3412" s="2" t="s">
        <v>119</v>
      </c>
      <c r="F3412" s="2" t="str">
        <f t="shared" si="318"/>
        <v>Women</v>
      </c>
      <c r="G3412" s="2" t="str">
        <f t="shared" si="319"/>
        <v xml:space="preserve"> Apparel</v>
      </c>
      <c r="H3412" s="2" t="s">
        <v>20</v>
      </c>
      <c r="I3412" s="2">
        <v>60</v>
      </c>
      <c r="J3412" s="2">
        <v>450</v>
      </c>
      <c r="K3412" s="2">
        <v>27000</v>
      </c>
      <c r="L3412" s="2" t="s">
        <v>15</v>
      </c>
      <c r="M3412" s="2">
        <f t="shared" si="320"/>
        <v>6</v>
      </c>
      <c r="N3412" s="2" t="str">
        <f t="shared" si="321"/>
        <v>Jun</v>
      </c>
      <c r="O3412" s="2" t="str">
        <f t="shared" si="322"/>
        <v>Tue</v>
      </c>
      <c r="P3412" s="2" t="str">
        <f t="shared" si="323"/>
        <v>2021</v>
      </c>
    </row>
    <row r="3413" spans="1:16" x14ac:dyDescent="0.3">
      <c r="A3413" s="2" t="s">
        <v>11</v>
      </c>
      <c r="B3413" s="3">
        <v>44390</v>
      </c>
      <c r="C3413" s="2" t="s">
        <v>12</v>
      </c>
      <c r="D3413" s="2" t="s">
        <v>118</v>
      </c>
      <c r="E3413" s="2" t="s">
        <v>119</v>
      </c>
      <c r="F3413" s="2" t="str">
        <f t="shared" si="318"/>
        <v>Men</v>
      </c>
      <c r="G3413" s="2" t="str">
        <f t="shared" si="319"/>
        <v xml:space="preserve"> Street Footwear</v>
      </c>
      <c r="H3413" s="2" t="s">
        <v>14</v>
      </c>
      <c r="I3413" s="2">
        <v>54.999999999999993</v>
      </c>
      <c r="J3413" s="2">
        <v>675</v>
      </c>
      <c r="K3413" s="2">
        <v>37124.999999999993</v>
      </c>
      <c r="L3413" s="2" t="s">
        <v>15</v>
      </c>
      <c r="M3413" s="2">
        <f t="shared" si="320"/>
        <v>7</v>
      </c>
      <c r="N3413" s="2" t="str">
        <f t="shared" si="321"/>
        <v>Jul</v>
      </c>
      <c r="O3413" s="2" t="str">
        <f t="shared" si="322"/>
        <v>Tue</v>
      </c>
      <c r="P3413" s="2" t="str">
        <f t="shared" si="323"/>
        <v>2021</v>
      </c>
    </row>
    <row r="3414" spans="1:16" x14ac:dyDescent="0.3">
      <c r="A3414" s="2" t="s">
        <v>11</v>
      </c>
      <c r="B3414" s="3">
        <v>44390</v>
      </c>
      <c r="C3414" s="2" t="s">
        <v>12</v>
      </c>
      <c r="D3414" s="2" t="s">
        <v>118</v>
      </c>
      <c r="E3414" s="2" t="s">
        <v>119</v>
      </c>
      <c r="F3414" s="2" t="str">
        <f t="shared" si="318"/>
        <v>Men</v>
      </c>
      <c r="G3414" s="2" t="str">
        <f t="shared" si="319"/>
        <v xml:space="preserve"> Athletic Footwear</v>
      </c>
      <c r="H3414" s="2" t="s">
        <v>16</v>
      </c>
      <c r="I3414" s="2">
        <v>50</v>
      </c>
      <c r="J3414" s="2">
        <v>425</v>
      </c>
      <c r="K3414" s="2">
        <v>21250</v>
      </c>
      <c r="L3414" s="2" t="s">
        <v>15</v>
      </c>
      <c r="M3414" s="2">
        <f t="shared" si="320"/>
        <v>7</v>
      </c>
      <c r="N3414" s="2" t="str">
        <f t="shared" si="321"/>
        <v>Jul</v>
      </c>
      <c r="O3414" s="2" t="str">
        <f t="shared" si="322"/>
        <v>Tue</v>
      </c>
      <c r="P3414" s="2" t="str">
        <f t="shared" si="323"/>
        <v>2021</v>
      </c>
    </row>
    <row r="3415" spans="1:16" x14ac:dyDescent="0.3">
      <c r="A3415" s="2" t="s">
        <v>11</v>
      </c>
      <c r="B3415" s="3">
        <v>44390</v>
      </c>
      <c r="C3415" s="2" t="s">
        <v>12</v>
      </c>
      <c r="D3415" s="2" t="s">
        <v>118</v>
      </c>
      <c r="E3415" s="2" t="s">
        <v>119</v>
      </c>
      <c r="F3415" s="2" t="str">
        <f t="shared" si="318"/>
        <v>Women</v>
      </c>
      <c r="G3415" s="2" t="str">
        <f t="shared" si="319"/>
        <v xml:space="preserve"> Street Footwear</v>
      </c>
      <c r="H3415" s="2" t="s">
        <v>17</v>
      </c>
      <c r="I3415" s="2">
        <v>45</v>
      </c>
      <c r="J3415" s="2">
        <v>350</v>
      </c>
      <c r="K3415" s="2">
        <v>15750</v>
      </c>
      <c r="L3415" s="2" t="s">
        <v>15</v>
      </c>
      <c r="M3415" s="2">
        <f t="shared" si="320"/>
        <v>7</v>
      </c>
      <c r="N3415" s="2" t="str">
        <f t="shared" si="321"/>
        <v>Jul</v>
      </c>
      <c r="O3415" s="2" t="str">
        <f t="shared" si="322"/>
        <v>Tue</v>
      </c>
      <c r="P3415" s="2" t="str">
        <f t="shared" si="323"/>
        <v>2021</v>
      </c>
    </row>
    <row r="3416" spans="1:16" x14ac:dyDescent="0.3">
      <c r="A3416" s="2" t="s">
        <v>11</v>
      </c>
      <c r="B3416" s="3">
        <v>44390</v>
      </c>
      <c r="C3416" s="2" t="s">
        <v>12</v>
      </c>
      <c r="D3416" s="2" t="s">
        <v>118</v>
      </c>
      <c r="E3416" s="2" t="s">
        <v>119</v>
      </c>
      <c r="F3416" s="2" t="str">
        <f t="shared" si="318"/>
        <v>Women</v>
      </c>
      <c r="G3416" s="2" t="str">
        <f t="shared" si="319"/>
        <v xml:space="preserve"> Athletic Footwear</v>
      </c>
      <c r="H3416" s="2" t="s">
        <v>18</v>
      </c>
      <c r="I3416" s="2">
        <v>45</v>
      </c>
      <c r="J3416" s="2">
        <v>300</v>
      </c>
      <c r="K3416" s="2">
        <v>13500</v>
      </c>
      <c r="L3416" s="2" t="s">
        <v>15</v>
      </c>
      <c r="M3416" s="2">
        <f t="shared" si="320"/>
        <v>7</v>
      </c>
      <c r="N3416" s="2" t="str">
        <f t="shared" si="321"/>
        <v>Jul</v>
      </c>
      <c r="O3416" s="2" t="str">
        <f t="shared" si="322"/>
        <v>Tue</v>
      </c>
      <c r="P3416" s="2" t="str">
        <f t="shared" si="323"/>
        <v>2021</v>
      </c>
    </row>
    <row r="3417" spans="1:16" x14ac:dyDescent="0.3">
      <c r="A3417" s="2" t="s">
        <v>11</v>
      </c>
      <c r="B3417" s="3">
        <v>44390</v>
      </c>
      <c r="C3417" s="2" t="s">
        <v>12</v>
      </c>
      <c r="D3417" s="2" t="s">
        <v>118</v>
      </c>
      <c r="E3417" s="2" t="s">
        <v>119</v>
      </c>
      <c r="F3417" s="2" t="str">
        <f t="shared" si="318"/>
        <v>Men</v>
      </c>
      <c r="G3417" s="2" t="str">
        <f t="shared" si="319"/>
        <v xml:space="preserve"> Apparel</v>
      </c>
      <c r="H3417" s="2" t="s">
        <v>19</v>
      </c>
      <c r="I3417" s="2">
        <v>54.999999999999993</v>
      </c>
      <c r="J3417" s="2">
        <v>325</v>
      </c>
      <c r="K3417" s="2">
        <v>17874.999999999996</v>
      </c>
      <c r="L3417" s="2" t="s">
        <v>15</v>
      </c>
      <c r="M3417" s="2">
        <f t="shared" si="320"/>
        <v>7</v>
      </c>
      <c r="N3417" s="2" t="str">
        <f t="shared" si="321"/>
        <v>Jul</v>
      </c>
      <c r="O3417" s="2" t="str">
        <f t="shared" si="322"/>
        <v>Tue</v>
      </c>
      <c r="P3417" s="2" t="str">
        <f t="shared" si="323"/>
        <v>2021</v>
      </c>
    </row>
    <row r="3418" spans="1:16" x14ac:dyDescent="0.3">
      <c r="A3418" s="2" t="s">
        <v>11</v>
      </c>
      <c r="B3418" s="3">
        <v>44390</v>
      </c>
      <c r="C3418" s="2" t="s">
        <v>12</v>
      </c>
      <c r="D3418" s="2" t="s">
        <v>118</v>
      </c>
      <c r="E3418" s="2" t="s">
        <v>119</v>
      </c>
      <c r="F3418" s="2" t="str">
        <f t="shared" si="318"/>
        <v>Women</v>
      </c>
      <c r="G3418" s="2" t="str">
        <f t="shared" si="319"/>
        <v xml:space="preserve"> Apparel</v>
      </c>
      <c r="H3418" s="2" t="s">
        <v>20</v>
      </c>
      <c r="I3418" s="2">
        <v>60</v>
      </c>
      <c r="J3418" s="2">
        <v>500</v>
      </c>
      <c r="K3418" s="2">
        <v>30000</v>
      </c>
      <c r="L3418" s="2" t="s">
        <v>15</v>
      </c>
      <c r="M3418" s="2">
        <f t="shared" si="320"/>
        <v>7</v>
      </c>
      <c r="N3418" s="2" t="str">
        <f t="shared" si="321"/>
        <v>Jul</v>
      </c>
      <c r="O3418" s="2" t="str">
        <f t="shared" si="322"/>
        <v>Tue</v>
      </c>
      <c r="P3418" s="2" t="str">
        <f t="shared" si="323"/>
        <v>2021</v>
      </c>
    </row>
    <row r="3419" spans="1:16" x14ac:dyDescent="0.3">
      <c r="A3419" s="2" t="s">
        <v>11</v>
      </c>
      <c r="B3419" s="3">
        <v>44422</v>
      </c>
      <c r="C3419" s="2" t="s">
        <v>12</v>
      </c>
      <c r="D3419" s="2" t="s">
        <v>118</v>
      </c>
      <c r="E3419" s="2" t="s">
        <v>119</v>
      </c>
      <c r="F3419" s="2" t="str">
        <f t="shared" si="318"/>
        <v>Men</v>
      </c>
      <c r="G3419" s="2" t="str">
        <f t="shared" si="319"/>
        <v xml:space="preserve"> Street Footwear</v>
      </c>
      <c r="H3419" s="2" t="s">
        <v>14</v>
      </c>
      <c r="I3419" s="2">
        <v>54.999999999999993</v>
      </c>
      <c r="J3419" s="2">
        <v>650</v>
      </c>
      <c r="K3419" s="2">
        <v>35749.999999999993</v>
      </c>
      <c r="L3419" s="2" t="s">
        <v>15</v>
      </c>
      <c r="M3419" s="2">
        <f t="shared" si="320"/>
        <v>8</v>
      </c>
      <c r="N3419" s="2" t="str">
        <f t="shared" si="321"/>
        <v>Aug</v>
      </c>
      <c r="O3419" s="2" t="str">
        <f t="shared" si="322"/>
        <v>Sat</v>
      </c>
      <c r="P3419" s="2" t="str">
        <f t="shared" si="323"/>
        <v>2021</v>
      </c>
    </row>
    <row r="3420" spans="1:16" x14ac:dyDescent="0.3">
      <c r="A3420" s="2" t="s">
        <v>11</v>
      </c>
      <c r="B3420" s="3">
        <v>44422</v>
      </c>
      <c r="C3420" s="2" t="s">
        <v>12</v>
      </c>
      <c r="D3420" s="2" t="s">
        <v>118</v>
      </c>
      <c r="E3420" s="2" t="s">
        <v>119</v>
      </c>
      <c r="F3420" s="2" t="str">
        <f t="shared" si="318"/>
        <v>Men</v>
      </c>
      <c r="G3420" s="2" t="str">
        <f t="shared" si="319"/>
        <v xml:space="preserve"> Athletic Footwear</v>
      </c>
      <c r="H3420" s="2" t="s">
        <v>16</v>
      </c>
      <c r="I3420" s="2">
        <v>50</v>
      </c>
      <c r="J3420" s="2">
        <v>425</v>
      </c>
      <c r="K3420" s="2">
        <v>21250</v>
      </c>
      <c r="L3420" s="2" t="s">
        <v>15</v>
      </c>
      <c r="M3420" s="2">
        <f t="shared" si="320"/>
        <v>8</v>
      </c>
      <c r="N3420" s="2" t="str">
        <f t="shared" si="321"/>
        <v>Aug</v>
      </c>
      <c r="O3420" s="2" t="str">
        <f t="shared" si="322"/>
        <v>Sat</v>
      </c>
      <c r="P3420" s="2" t="str">
        <f t="shared" si="323"/>
        <v>2021</v>
      </c>
    </row>
    <row r="3421" spans="1:16" x14ac:dyDescent="0.3">
      <c r="A3421" s="2" t="s">
        <v>11</v>
      </c>
      <c r="B3421" s="3">
        <v>44422</v>
      </c>
      <c r="C3421" s="2" t="s">
        <v>12</v>
      </c>
      <c r="D3421" s="2" t="s">
        <v>118</v>
      </c>
      <c r="E3421" s="2" t="s">
        <v>119</v>
      </c>
      <c r="F3421" s="2" t="str">
        <f t="shared" si="318"/>
        <v>Women</v>
      </c>
      <c r="G3421" s="2" t="str">
        <f t="shared" si="319"/>
        <v xml:space="preserve"> Street Footwear</v>
      </c>
      <c r="H3421" s="2" t="s">
        <v>17</v>
      </c>
      <c r="I3421" s="2">
        <v>45</v>
      </c>
      <c r="J3421" s="2">
        <v>350</v>
      </c>
      <c r="K3421" s="2">
        <v>15750</v>
      </c>
      <c r="L3421" s="2" t="s">
        <v>15</v>
      </c>
      <c r="M3421" s="2">
        <f t="shared" si="320"/>
        <v>8</v>
      </c>
      <c r="N3421" s="2" t="str">
        <f t="shared" si="321"/>
        <v>Aug</v>
      </c>
      <c r="O3421" s="2" t="str">
        <f t="shared" si="322"/>
        <v>Sat</v>
      </c>
      <c r="P3421" s="2" t="str">
        <f t="shared" si="323"/>
        <v>2021</v>
      </c>
    </row>
    <row r="3422" spans="1:16" x14ac:dyDescent="0.3">
      <c r="A3422" s="2" t="s">
        <v>11</v>
      </c>
      <c r="B3422" s="3">
        <v>44422</v>
      </c>
      <c r="C3422" s="2" t="s">
        <v>12</v>
      </c>
      <c r="D3422" s="2" t="s">
        <v>118</v>
      </c>
      <c r="E3422" s="2" t="s">
        <v>119</v>
      </c>
      <c r="F3422" s="2" t="str">
        <f t="shared" si="318"/>
        <v>Women</v>
      </c>
      <c r="G3422" s="2" t="str">
        <f t="shared" si="319"/>
        <v xml:space="preserve"> Athletic Footwear</v>
      </c>
      <c r="H3422" s="2" t="s">
        <v>18</v>
      </c>
      <c r="I3422" s="2">
        <v>45</v>
      </c>
      <c r="J3422" s="2">
        <v>250</v>
      </c>
      <c r="K3422" s="2">
        <v>11250</v>
      </c>
      <c r="L3422" s="2" t="s">
        <v>15</v>
      </c>
      <c r="M3422" s="2">
        <f t="shared" si="320"/>
        <v>8</v>
      </c>
      <c r="N3422" s="2" t="str">
        <f t="shared" si="321"/>
        <v>Aug</v>
      </c>
      <c r="O3422" s="2" t="str">
        <f t="shared" si="322"/>
        <v>Sat</v>
      </c>
      <c r="P3422" s="2" t="str">
        <f t="shared" si="323"/>
        <v>2021</v>
      </c>
    </row>
    <row r="3423" spans="1:16" x14ac:dyDescent="0.3">
      <c r="A3423" s="2" t="s">
        <v>11</v>
      </c>
      <c r="B3423" s="3">
        <v>44422</v>
      </c>
      <c r="C3423" s="2" t="s">
        <v>12</v>
      </c>
      <c r="D3423" s="2" t="s">
        <v>118</v>
      </c>
      <c r="E3423" s="2" t="s">
        <v>119</v>
      </c>
      <c r="F3423" s="2" t="str">
        <f t="shared" si="318"/>
        <v>Men</v>
      </c>
      <c r="G3423" s="2" t="str">
        <f t="shared" si="319"/>
        <v xml:space="preserve"> Apparel</v>
      </c>
      <c r="H3423" s="2" t="s">
        <v>19</v>
      </c>
      <c r="I3423" s="2">
        <v>54.999999999999993</v>
      </c>
      <c r="J3423" s="2">
        <v>225</v>
      </c>
      <c r="K3423" s="2">
        <v>12374.999999999998</v>
      </c>
      <c r="L3423" s="2" t="s">
        <v>15</v>
      </c>
      <c r="M3423" s="2">
        <f t="shared" si="320"/>
        <v>8</v>
      </c>
      <c r="N3423" s="2" t="str">
        <f t="shared" si="321"/>
        <v>Aug</v>
      </c>
      <c r="O3423" s="2" t="str">
        <f t="shared" si="322"/>
        <v>Sat</v>
      </c>
      <c r="P3423" s="2" t="str">
        <f t="shared" si="323"/>
        <v>2021</v>
      </c>
    </row>
    <row r="3424" spans="1:16" x14ac:dyDescent="0.3">
      <c r="A3424" s="2" t="s">
        <v>11</v>
      </c>
      <c r="B3424" s="3">
        <v>44422</v>
      </c>
      <c r="C3424" s="2" t="s">
        <v>12</v>
      </c>
      <c r="D3424" s="2" t="s">
        <v>118</v>
      </c>
      <c r="E3424" s="2" t="s">
        <v>119</v>
      </c>
      <c r="F3424" s="2" t="str">
        <f t="shared" si="318"/>
        <v>Women</v>
      </c>
      <c r="G3424" s="2" t="str">
        <f t="shared" si="319"/>
        <v xml:space="preserve"> Apparel</v>
      </c>
      <c r="H3424" s="2" t="s">
        <v>20</v>
      </c>
      <c r="I3424" s="2">
        <v>60</v>
      </c>
      <c r="J3424" s="2">
        <v>400</v>
      </c>
      <c r="K3424" s="2">
        <v>24000</v>
      </c>
      <c r="L3424" s="2" t="s">
        <v>15</v>
      </c>
      <c r="M3424" s="2">
        <f t="shared" si="320"/>
        <v>8</v>
      </c>
      <c r="N3424" s="2" t="str">
        <f t="shared" si="321"/>
        <v>Aug</v>
      </c>
      <c r="O3424" s="2" t="str">
        <f t="shared" si="322"/>
        <v>Sat</v>
      </c>
      <c r="P3424" s="2" t="str">
        <f t="shared" si="323"/>
        <v>2021</v>
      </c>
    </row>
    <row r="3425" spans="1:16" x14ac:dyDescent="0.3">
      <c r="A3425" s="2" t="s">
        <v>11</v>
      </c>
      <c r="B3425" s="3">
        <v>44452</v>
      </c>
      <c r="C3425" s="2" t="s">
        <v>12</v>
      </c>
      <c r="D3425" s="2" t="s">
        <v>118</v>
      </c>
      <c r="E3425" s="2" t="s">
        <v>119</v>
      </c>
      <c r="F3425" s="2" t="str">
        <f t="shared" si="318"/>
        <v>Men</v>
      </c>
      <c r="G3425" s="2" t="str">
        <f t="shared" si="319"/>
        <v xml:space="preserve"> Street Footwear</v>
      </c>
      <c r="H3425" s="2" t="s">
        <v>14</v>
      </c>
      <c r="I3425" s="2">
        <v>54.999999999999993</v>
      </c>
      <c r="J3425" s="2">
        <v>525</v>
      </c>
      <c r="K3425" s="2">
        <v>28874.999999999996</v>
      </c>
      <c r="L3425" s="2" t="s">
        <v>15</v>
      </c>
      <c r="M3425" s="2">
        <f t="shared" si="320"/>
        <v>9</v>
      </c>
      <c r="N3425" s="2" t="str">
        <f t="shared" si="321"/>
        <v>Sep</v>
      </c>
      <c r="O3425" s="2" t="str">
        <f t="shared" si="322"/>
        <v>Mon</v>
      </c>
      <c r="P3425" s="2" t="str">
        <f t="shared" si="323"/>
        <v>2021</v>
      </c>
    </row>
    <row r="3426" spans="1:16" x14ac:dyDescent="0.3">
      <c r="A3426" s="2" t="s">
        <v>11</v>
      </c>
      <c r="B3426" s="3">
        <v>44452</v>
      </c>
      <c r="C3426" s="2" t="s">
        <v>12</v>
      </c>
      <c r="D3426" s="2" t="s">
        <v>118</v>
      </c>
      <c r="E3426" s="2" t="s">
        <v>119</v>
      </c>
      <c r="F3426" s="2" t="str">
        <f t="shared" si="318"/>
        <v>Men</v>
      </c>
      <c r="G3426" s="2" t="str">
        <f t="shared" si="319"/>
        <v xml:space="preserve"> Athletic Footwear</v>
      </c>
      <c r="H3426" s="2" t="s">
        <v>16</v>
      </c>
      <c r="I3426" s="2">
        <v>50</v>
      </c>
      <c r="J3426" s="2">
        <v>325</v>
      </c>
      <c r="K3426" s="2">
        <v>16250</v>
      </c>
      <c r="L3426" s="2" t="s">
        <v>15</v>
      </c>
      <c r="M3426" s="2">
        <f t="shared" si="320"/>
        <v>9</v>
      </c>
      <c r="N3426" s="2" t="str">
        <f t="shared" si="321"/>
        <v>Sep</v>
      </c>
      <c r="O3426" s="2" t="str">
        <f t="shared" si="322"/>
        <v>Mon</v>
      </c>
      <c r="P3426" s="2" t="str">
        <f t="shared" si="323"/>
        <v>2021</v>
      </c>
    </row>
    <row r="3427" spans="1:16" x14ac:dyDescent="0.3">
      <c r="A3427" s="2" t="s">
        <v>11</v>
      </c>
      <c r="B3427" s="3">
        <v>44452</v>
      </c>
      <c r="C3427" s="2" t="s">
        <v>12</v>
      </c>
      <c r="D3427" s="2" t="s">
        <v>118</v>
      </c>
      <c r="E3427" s="2" t="s">
        <v>119</v>
      </c>
      <c r="F3427" s="2" t="str">
        <f t="shared" si="318"/>
        <v>Women</v>
      </c>
      <c r="G3427" s="2" t="str">
        <f t="shared" si="319"/>
        <v xml:space="preserve"> Street Footwear</v>
      </c>
      <c r="H3427" s="2" t="s">
        <v>17</v>
      </c>
      <c r="I3427" s="2">
        <v>45</v>
      </c>
      <c r="J3427" s="2">
        <v>225</v>
      </c>
      <c r="K3427" s="2">
        <v>10125</v>
      </c>
      <c r="L3427" s="2" t="s">
        <v>15</v>
      </c>
      <c r="M3427" s="2">
        <f t="shared" si="320"/>
        <v>9</v>
      </c>
      <c r="N3427" s="2" t="str">
        <f t="shared" si="321"/>
        <v>Sep</v>
      </c>
      <c r="O3427" s="2" t="str">
        <f t="shared" si="322"/>
        <v>Mon</v>
      </c>
      <c r="P3427" s="2" t="str">
        <f t="shared" si="323"/>
        <v>2021</v>
      </c>
    </row>
    <row r="3428" spans="1:16" x14ac:dyDescent="0.3">
      <c r="A3428" s="2" t="s">
        <v>11</v>
      </c>
      <c r="B3428" s="3">
        <v>44452</v>
      </c>
      <c r="C3428" s="2" t="s">
        <v>12</v>
      </c>
      <c r="D3428" s="2" t="s">
        <v>118</v>
      </c>
      <c r="E3428" s="2" t="s">
        <v>119</v>
      </c>
      <c r="F3428" s="2" t="str">
        <f t="shared" si="318"/>
        <v>Women</v>
      </c>
      <c r="G3428" s="2" t="str">
        <f t="shared" si="319"/>
        <v xml:space="preserve"> Athletic Footwear</v>
      </c>
      <c r="H3428" s="2" t="s">
        <v>18</v>
      </c>
      <c r="I3428" s="2">
        <v>45</v>
      </c>
      <c r="J3428" s="2">
        <v>200</v>
      </c>
      <c r="K3428" s="2">
        <v>9000</v>
      </c>
      <c r="L3428" s="2" t="s">
        <v>15</v>
      </c>
      <c r="M3428" s="2">
        <f t="shared" si="320"/>
        <v>9</v>
      </c>
      <c r="N3428" s="2" t="str">
        <f t="shared" si="321"/>
        <v>Sep</v>
      </c>
      <c r="O3428" s="2" t="str">
        <f t="shared" si="322"/>
        <v>Mon</v>
      </c>
      <c r="P3428" s="2" t="str">
        <f t="shared" si="323"/>
        <v>2021</v>
      </c>
    </row>
    <row r="3429" spans="1:16" x14ac:dyDescent="0.3">
      <c r="A3429" s="2" t="s">
        <v>11</v>
      </c>
      <c r="B3429" s="3">
        <v>44452</v>
      </c>
      <c r="C3429" s="2" t="s">
        <v>12</v>
      </c>
      <c r="D3429" s="2" t="s">
        <v>118</v>
      </c>
      <c r="E3429" s="2" t="s">
        <v>119</v>
      </c>
      <c r="F3429" s="2" t="str">
        <f t="shared" si="318"/>
        <v>Men</v>
      </c>
      <c r="G3429" s="2" t="str">
        <f t="shared" si="319"/>
        <v xml:space="preserve"> Apparel</v>
      </c>
      <c r="H3429" s="2" t="s">
        <v>19</v>
      </c>
      <c r="I3429" s="2">
        <v>54.999999999999993</v>
      </c>
      <c r="J3429" s="2">
        <v>200</v>
      </c>
      <c r="K3429" s="2">
        <v>10999.999999999998</v>
      </c>
      <c r="L3429" s="2" t="s">
        <v>15</v>
      </c>
      <c r="M3429" s="2">
        <f t="shared" si="320"/>
        <v>9</v>
      </c>
      <c r="N3429" s="2" t="str">
        <f t="shared" si="321"/>
        <v>Sep</v>
      </c>
      <c r="O3429" s="2" t="str">
        <f t="shared" si="322"/>
        <v>Mon</v>
      </c>
      <c r="P3429" s="2" t="str">
        <f t="shared" si="323"/>
        <v>2021</v>
      </c>
    </row>
    <row r="3430" spans="1:16" x14ac:dyDescent="0.3">
      <c r="A3430" s="2" t="s">
        <v>11</v>
      </c>
      <c r="B3430" s="3">
        <v>44452</v>
      </c>
      <c r="C3430" s="2" t="s">
        <v>12</v>
      </c>
      <c r="D3430" s="2" t="s">
        <v>118</v>
      </c>
      <c r="E3430" s="2" t="s">
        <v>119</v>
      </c>
      <c r="F3430" s="2" t="str">
        <f t="shared" si="318"/>
        <v>Women</v>
      </c>
      <c r="G3430" s="2" t="str">
        <f t="shared" si="319"/>
        <v xml:space="preserve"> Apparel</v>
      </c>
      <c r="H3430" s="2" t="s">
        <v>20</v>
      </c>
      <c r="I3430" s="2">
        <v>60</v>
      </c>
      <c r="J3430" s="2">
        <v>300</v>
      </c>
      <c r="K3430" s="2">
        <v>18000</v>
      </c>
      <c r="L3430" s="2" t="s">
        <v>15</v>
      </c>
      <c r="M3430" s="2">
        <f t="shared" si="320"/>
        <v>9</v>
      </c>
      <c r="N3430" s="2" t="str">
        <f t="shared" si="321"/>
        <v>Sep</v>
      </c>
      <c r="O3430" s="2" t="str">
        <f t="shared" si="322"/>
        <v>Mon</v>
      </c>
      <c r="P3430" s="2" t="str">
        <f t="shared" si="323"/>
        <v>2021</v>
      </c>
    </row>
    <row r="3431" spans="1:16" x14ac:dyDescent="0.3">
      <c r="A3431" s="2" t="s">
        <v>11</v>
      </c>
      <c r="B3431" s="3">
        <v>44484</v>
      </c>
      <c r="C3431" s="2" t="s">
        <v>12</v>
      </c>
      <c r="D3431" s="2" t="s">
        <v>118</v>
      </c>
      <c r="E3431" s="2" t="s">
        <v>119</v>
      </c>
      <c r="F3431" s="2" t="str">
        <f t="shared" si="318"/>
        <v>Men</v>
      </c>
      <c r="G3431" s="2" t="str">
        <f t="shared" si="319"/>
        <v xml:space="preserve"> Street Footwear</v>
      </c>
      <c r="H3431" s="2" t="s">
        <v>14</v>
      </c>
      <c r="I3431" s="2">
        <v>60</v>
      </c>
      <c r="J3431" s="2">
        <v>475</v>
      </c>
      <c r="K3431" s="2">
        <v>28500</v>
      </c>
      <c r="L3431" s="2" t="s">
        <v>15</v>
      </c>
      <c r="M3431" s="2">
        <f t="shared" si="320"/>
        <v>10</v>
      </c>
      <c r="N3431" s="2" t="str">
        <f t="shared" si="321"/>
        <v>Oct</v>
      </c>
      <c r="O3431" s="2" t="str">
        <f t="shared" si="322"/>
        <v>Fri</v>
      </c>
      <c r="P3431" s="2" t="str">
        <f t="shared" si="323"/>
        <v>2021</v>
      </c>
    </row>
    <row r="3432" spans="1:16" x14ac:dyDescent="0.3">
      <c r="A3432" s="2" t="s">
        <v>11</v>
      </c>
      <c r="B3432" s="3">
        <v>44484</v>
      </c>
      <c r="C3432" s="2" t="s">
        <v>12</v>
      </c>
      <c r="D3432" s="2" t="s">
        <v>118</v>
      </c>
      <c r="E3432" s="2" t="s">
        <v>119</v>
      </c>
      <c r="F3432" s="2" t="str">
        <f t="shared" si="318"/>
        <v>Men</v>
      </c>
      <c r="G3432" s="2" t="str">
        <f t="shared" si="319"/>
        <v xml:space="preserve"> Athletic Footwear</v>
      </c>
      <c r="H3432" s="2" t="s">
        <v>16</v>
      </c>
      <c r="I3432" s="2">
        <v>55.000000000000007</v>
      </c>
      <c r="J3432" s="2">
        <v>300</v>
      </c>
      <c r="K3432" s="2">
        <v>16500.000000000004</v>
      </c>
      <c r="L3432" s="2" t="s">
        <v>15</v>
      </c>
      <c r="M3432" s="2">
        <f t="shared" si="320"/>
        <v>10</v>
      </c>
      <c r="N3432" s="2" t="str">
        <f t="shared" si="321"/>
        <v>Oct</v>
      </c>
      <c r="O3432" s="2" t="str">
        <f t="shared" si="322"/>
        <v>Fri</v>
      </c>
      <c r="P3432" s="2" t="str">
        <f t="shared" si="323"/>
        <v>2021</v>
      </c>
    </row>
    <row r="3433" spans="1:16" x14ac:dyDescent="0.3">
      <c r="A3433" s="2" t="s">
        <v>11</v>
      </c>
      <c r="B3433" s="3">
        <v>44484</v>
      </c>
      <c r="C3433" s="2" t="s">
        <v>12</v>
      </c>
      <c r="D3433" s="2" t="s">
        <v>118</v>
      </c>
      <c r="E3433" s="2" t="s">
        <v>119</v>
      </c>
      <c r="F3433" s="2" t="str">
        <f t="shared" si="318"/>
        <v>Women</v>
      </c>
      <c r="G3433" s="2" t="str">
        <f t="shared" si="319"/>
        <v xml:space="preserve"> Street Footwear</v>
      </c>
      <c r="H3433" s="2" t="s">
        <v>17</v>
      </c>
      <c r="I3433" s="2">
        <v>55.000000000000007</v>
      </c>
      <c r="J3433" s="2">
        <v>200</v>
      </c>
      <c r="K3433" s="2">
        <v>11000.000000000002</v>
      </c>
      <c r="L3433" s="2" t="s">
        <v>15</v>
      </c>
      <c r="M3433" s="2">
        <f t="shared" si="320"/>
        <v>10</v>
      </c>
      <c r="N3433" s="2" t="str">
        <f t="shared" si="321"/>
        <v>Oct</v>
      </c>
      <c r="O3433" s="2" t="str">
        <f t="shared" si="322"/>
        <v>Fri</v>
      </c>
      <c r="P3433" s="2" t="str">
        <f t="shared" si="323"/>
        <v>2021</v>
      </c>
    </row>
    <row r="3434" spans="1:16" x14ac:dyDescent="0.3">
      <c r="A3434" s="2" t="s">
        <v>11</v>
      </c>
      <c r="B3434" s="3">
        <v>44484</v>
      </c>
      <c r="C3434" s="2" t="s">
        <v>12</v>
      </c>
      <c r="D3434" s="2" t="s">
        <v>118</v>
      </c>
      <c r="E3434" s="2" t="s">
        <v>119</v>
      </c>
      <c r="F3434" s="2" t="str">
        <f t="shared" si="318"/>
        <v>Women</v>
      </c>
      <c r="G3434" s="2" t="str">
        <f t="shared" si="319"/>
        <v xml:space="preserve"> Athletic Footwear</v>
      </c>
      <c r="H3434" s="2" t="s">
        <v>18</v>
      </c>
      <c r="I3434" s="2">
        <v>55.000000000000007</v>
      </c>
      <c r="J3434" s="2">
        <v>175</v>
      </c>
      <c r="K3434" s="2">
        <v>9625.0000000000018</v>
      </c>
      <c r="L3434" s="2" t="s">
        <v>15</v>
      </c>
      <c r="M3434" s="2">
        <f t="shared" si="320"/>
        <v>10</v>
      </c>
      <c r="N3434" s="2" t="str">
        <f t="shared" si="321"/>
        <v>Oct</v>
      </c>
      <c r="O3434" s="2" t="str">
        <f t="shared" si="322"/>
        <v>Fri</v>
      </c>
      <c r="P3434" s="2" t="str">
        <f t="shared" si="323"/>
        <v>2021</v>
      </c>
    </row>
    <row r="3435" spans="1:16" x14ac:dyDescent="0.3">
      <c r="A3435" s="2" t="s">
        <v>11</v>
      </c>
      <c r="B3435" s="3">
        <v>44484</v>
      </c>
      <c r="C3435" s="2" t="s">
        <v>12</v>
      </c>
      <c r="D3435" s="2" t="s">
        <v>118</v>
      </c>
      <c r="E3435" s="2" t="s">
        <v>119</v>
      </c>
      <c r="F3435" s="2" t="str">
        <f t="shared" si="318"/>
        <v>Men</v>
      </c>
      <c r="G3435" s="2" t="str">
        <f t="shared" si="319"/>
        <v xml:space="preserve"> Apparel</v>
      </c>
      <c r="H3435" s="2" t="s">
        <v>19</v>
      </c>
      <c r="I3435" s="2">
        <v>65</v>
      </c>
      <c r="J3435" s="2">
        <v>175</v>
      </c>
      <c r="K3435" s="2">
        <v>11375</v>
      </c>
      <c r="L3435" s="2" t="s">
        <v>15</v>
      </c>
      <c r="M3435" s="2">
        <f t="shared" si="320"/>
        <v>10</v>
      </c>
      <c r="N3435" s="2" t="str">
        <f t="shared" si="321"/>
        <v>Oct</v>
      </c>
      <c r="O3435" s="2" t="str">
        <f t="shared" si="322"/>
        <v>Fri</v>
      </c>
      <c r="P3435" s="2" t="str">
        <f t="shared" si="323"/>
        <v>2021</v>
      </c>
    </row>
    <row r="3436" spans="1:16" x14ac:dyDescent="0.3">
      <c r="A3436" s="2" t="s">
        <v>31</v>
      </c>
      <c r="B3436" s="3">
        <v>44484</v>
      </c>
      <c r="C3436" s="2" t="s">
        <v>12</v>
      </c>
      <c r="D3436" s="2" t="s">
        <v>118</v>
      </c>
      <c r="E3436" s="2" t="s">
        <v>119</v>
      </c>
      <c r="F3436" s="2" t="str">
        <f t="shared" si="318"/>
        <v>Women</v>
      </c>
      <c r="G3436" s="2" t="str">
        <f t="shared" si="319"/>
        <v xml:space="preserve"> Apparel</v>
      </c>
      <c r="H3436" s="2" t="s">
        <v>20</v>
      </c>
      <c r="I3436" s="2">
        <v>70</v>
      </c>
      <c r="J3436" s="2">
        <v>300</v>
      </c>
      <c r="K3436" s="2">
        <v>21000</v>
      </c>
      <c r="L3436" s="2" t="s">
        <v>15</v>
      </c>
      <c r="M3436" s="2">
        <f t="shared" si="320"/>
        <v>10</v>
      </c>
      <c r="N3436" s="2" t="str">
        <f t="shared" si="321"/>
        <v>Oct</v>
      </c>
      <c r="O3436" s="2" t="str">
        <f t="shared" si="322"/>
        <v>Fri</v>
      </c>
      <c r="P3436" s="2" t="str">
        <f t="shared" si="323"/>
        <v>2021</v>
      </c>
    </row>
    <row r="3437" spans="1:16" x14ac:dyDescent="0.3">
      <c r="A3437" s="2" t="s">
        <v>31</v>
      </c>
      <c r="B3437" s="3">
        <v>44514</v>
      </c>
      <c r="C3437" s="2" t="s">
        <v>12</v>
      </c>
      <c r="D3437" s="2" t="s">
        <v>118</v>
      </c>
      <c r="E3437" s="2" t="s">
        <v>119</v>
      </c>
      <c r="F3437" s="2" t="str">
        <f t="shared" si="318"/>
        <v>Men</v>
      </c>
      <c r="G3437" s="2" t="str">
        <f t="shared" si="319"/>
        <v xml:space="preserve"> Street Footwear</v>
      </c>
      <c r="H3437" s="2" t="s">
        <v>14</v>
      </c>
      <c r="I3437" s="2">
        <v>65</v>
      </c>
      <c r="J3437" s="2">
        <v>450</v>
      </c>
      <c r="K3437" s="2">
        <v>29250</v>
      </c>
      <c r="L3437" s="2" t="s">
        <v>15</v>
      </c>
      <c r="M3437" s="2">
        <f t="shared" si="320"/>
        <v>11</v>
      </c>
      <c r="N3437" s="2" t="str">
        <f t="shared" si="321"/>
        <v>Nov</v>
      </c>
      <c r="O3437" s="2" t="str">
        <f t="shared" si="322"/>
        <v>Sun</v>
      </c>
      <c r="P3437" s="2" t="str">
        <f t="shared" si="323"/>
        <v>2021</v>
      </c>
    </row>
    <row r="3438" spans="1:16" x14ac:dyDescent="0.3">
      <c r="A3438" s="2" t="s">
        <v>31</v>
      </c>
      <c r="B3438" s="3">
        <v>44514</v>
      </c>
      <c r="C3438" s="2" t="s">
        <v>12</v>
      </c>
      <c r="D3438" s="2" t="s">
        <v>118</v>
      </c>
      <c r="E3438" s="2" t="s">
        <v>119</v>
      </c>
      <c r="F3438" s="2" t="str">
        <f t="shared" si="318"/>
        <v>Men</v>
      </c>
      <c r="G3438" s="2" t="str">
        <f t="shared" si="319"/>
        <v xml:space="preserve"> Athletic Footwear</v>
      </c>
      <c r="H3438" s="2" t="s">
        <v>16</v>
      </c>
      <c r="I3438" s="2">
        <v>55.000000000000007</v>
      </c>
      <c r="J3438" s="2">
        <v>325</v>
      </c>
      <c r="K3438" s="2">
        <v>17875.000000000004</v>
      </c>
      <c r="L3438" s="2" t="s">
        <v>15</v>
      </c>
      <c r="M3438" s="2">
        <f t="shared" si="320"/>
        <v>11</v>
      </c>
      <c r="N3438" s="2" t="str">
        <f t="shared" si="321"/>
        <v>Nov</v>
      </c>
      <c r="O3438" s="2" t="str">
        <f t="shared" si="322"/>
        <v>Sun</v>
      </c>
      <c r="P3438" s="2" t="str">
        <f t="shared" si="323"/>
        <v>2021</v>
      </c>
    </row>
    <row r="3439" spans="1:16" x14ac:dyDescent="0.3">
      <c r="A3439" s="2" t="s">
        <v>31</v>
      </c>
      <c r="B3439" s="3">
        <v>44514</v>
      </c>
      <c r="C3439" s="2" t="s">
        <v>12</v>
      </c>
      <c r="D3439" s="2" t="s">
        <v>118</v>
      </c>
      <c r="E3439" s="2" t="s">
        <v>119</v>
      </c>
      <c r="F3439" s="2" t="str">
        <f t="shared" si="318"/>
        <v>Women</v>
      </c>
      <c r="G3439" s="2" t="str">
        <f t="shared" si="319"/>
        <v xml:space="preserve"> Street Footwear</v>
      </c>
      <c r="H3439" s="2" t="s">
        <v>17</v>
      </c>
      <c r="I3439" s="2">
        <v>55.000000000000007</v>
      </c>
      <c r="J3439" s="2">
        <v>320</v>
      </c>
      <c r="K3439" s="2">
        <v>17600.000000000004</v>
      </c>
      <c r="L3439" s="2" t="s">
        <v>15</v>
      </c>
      <c r="M3439" s="2">
        <f t="shared" si="320"/>
        <v>11</v>
      </c>
      <c r="N3439" s="2" t="str">
        <f t="shared" si="321"/>
        <v>Nov</v>
      </c>
      <c r="O3439" s="2" t="str">
        <f t="shared" si="322"/>
        <v>Sun</v>
      </c>
      <c r="P3439" s="2" t="str">
        <f t="shared" si="323"/>
        <v>2021</v>
      </c>
    </row>
    <row r="3440" spans="1:16" x14ac:dyDescent="0.3">
      <c r="A3440" s="2" t="s">
        <v>31</v>
      </c>
      <c r="B3440" s="3">
        <v>44514</v>
      </c>
      <c r="C3440" s="2" t="s">
        <v>12</v>
      </c>
      <c r="D3440" s="2" t="s">
        <v>118</v>
      </c>
      <c r="E3440" s="2" t="s">
        <v>119</v>
      </c>
      <c r="F3440" s="2" t="str">
        <f t="shared" si="318"/>
        <v>Women</v>
      </c>
      <c r="G3440" s="2" t="str">
        <f t="shared" si="319"/>
        <v xml:space="preserve"> Athletic Footwear</v>
      </c>
      <c r="H3440" s="2" t="s">
        <v>18</v>
      </c>
      <c r="I3440" s="2">
        <v>55.000000000000007</v>
      </c>
      <c r="J3440" s="2">
        <v>300</v>
      </c>
      <c r="K3440" s="2">
        <v>16500.000000000004</v>
      </c>
      <c r="L3440" s="2" t="s">
        <v>15</v>
      </c>
      <c r="M3440" s="2">
        <f t="shared" si="320"/>
        <v>11</v>
      </c>
      <c r="N3440" s="2" t="str">
        <f t="shared" si="321"/>
        <v>Nov</v>
      </c>
      <c r="O3440" s="2" t="str">
        <f t="shared" si="322"/>
        <v>Sun</v>
      </c>
      <c r="P3440" s="2" t="str">
        <f t="shared" si="323"/>
        <v>2021</v>
      </c>
    </row>
    <row r="3441" spans="1:16" x14ac:dyDescent="0.3">
      <c r="A3441" s="2" t="s">
        <v>31</v>
      </c>
      <c r="B3441" s="3">
        <v>44514</v>
      </c>
      <c r="C3441" s="2" t="s">
        <v>12</v>
      </c>
      <c r="D3441" s="2" t="s">
        <v>118</v>
      </c>
      <c r="E3441" s="2" t="s">
        <v>119</v>
      </c>
      <c r="F3441" s="2" t="str">
        <f t="shared" si="318"/>
        <v>Men</v>
      </c>
      <c r="G3441" s="2" t="str">
        <f t="shared" si="319"/>
        <v xml:space="preserve"> Apparel</v>
      </c>
      <c r="H3441" s="2" t="s">
        <v>19</v>
      </c>
      <c r="I3441" s="2">
        <v>65</v>
      </c>
      <c r="J3441" s="2">
        <v>275</v>
      </c>
      <c r="K3441" s="2">
        <v>17875</v>
      </c>
      <c r="L3441" s="2" t="s">
        <v>15</v>
      </c>
      <c r="M3441" s="2">
        <f t="shared" si="320"/>
        <v>11</v>
      </c>
      <c r="N3441" s="2" t="str">
        <f t="shared" si="321"/>
        <v>Nov</v>
      </c>
      <c r="O3441" s="2" t="str">
        <f t="shared" si="322"/>
        <v>Sun</v>
      </c>
      <c r="P3441" s="2" t="str">
        <f t="shared" si="323"/>
        <v>2021</v>
      </c>
    </row>
    <row r="3442" spans="1:16" x14ac:dyDescent="0.3">
      <c r="A3442" s="2" t="s">
        <v>31</v>
      </c>
      <c r="B3442" s="3">
        <v>44514</v>
      </c>
      <c r="C3442" s="2" t="s">
        <v>12</v>
      </c>
      <c r="D3442" s="2" t="s">
        <v>118</v>
      </c>
      <c r="E3442" s="2" t="s">
        <v>119</v>
      </c>
      <c r="F3442" s="2" t="str">
        <f t="shared" si="318"/>
        <v>Women</v>
      </c>
      <c r="G3442" s="2" t="str">
        <f t="shared" si="319"/>
        <v xml:space="preserve"> Apparel</v>
      </c>
      <c r="H3442" s="2" t="s">
        <v>20</v>
      </c>
      <c r="I3442" s="2">
        <v>70</v>
      </c>
      <c r="J3442" s="2">
        <v>375</v>
      </c>
      <c r="K3442" s="2">
        <v>26250</v>
      </c>
      <c r="L3442" s="2" t="s">
        <v>15</v>
      </c>
      <c r="M3442" s="2">
        <f t="shared" si="320"/>
        <v>11</v>
      </c>
      <c r="N3442" s="2" t="str">
        <f t="shared" si="321"/>
        <v>Nov</v>
      </c>
      <c r="O3442" s="2" t="str">
        <f t="shared" si="322"/>
        <v>Sun</v>
      </c>
      <c r="P3442" s="2" t="str">
        <f t="shared" si="323"/>
        <v>2021</v>
      </c>
    </row>
    <row r="3443" spans="1:16" x14ac:dyDescent="0.3">
      <c r="A3443" s="2" t="s">
        <v>31</v>
      </c>
      <c r="B3443" s="3">
        <v>44543</v>
      </c>
      <c r="C3443" s="2" t="s">
        <v>12</v>
      </c>
      <c r="D3443" s="2" t="s">
        <v>118</v>
      </c>
      <c r="E3443" s="2" t="s">
        <v>119</v>
      </c>
      <c r="F3443" s="2" t="str">
        <f t="shared" si="318"/>
        <v>Men</v>
      </c>
      <c r="G3443" s="2" t="str">
        <f t="shared" si="319"/>
        <v xml:space="preserve"> Street Footwear</v>
      </c>
      <c r="H3443" s="2" t="s">
        <v>14</v>
      </c>
      <c r="I3443" s="2">
        <v>65</v>
      </c>
      <c r="J3443" s="2">
        <v>600</v>
      </c>
      <c r="K3443" s="2">
        <v>39000</v>
      </c>
      <c r="L3443" s="2" t="s">
        <v>15</v>
      </c>
      <c r="M3443" s="2">
        <f t="shared" si="320"/>
        <v>12</v>
      </c>
      <c r="N3443" s="2" t="str">
        <f t="shared" si="321"/>
        <v>Dec</v>
      </c>
      <c r="O3443" s="2" t="str">
        <f t="shared" si="322"/>
        <v>Mon</v>
      </c>
      <c r="P3443" s="2" t="str">
        <f t="shared" si="323"/>
        <v>2021</v>
      </c>
    </row>
    <row r="3444" spans="1:16" x14ac:dyDescent="0.3">
      <c r="A3444" s="2" t="s">
        <v>31</v>
      </c>
      <c r="B3444" s="3">
        <v>44543</v>
      </c>
      <c r="C3444" s="2" t="s">
        <v>12</v>
      </c>
      <c r="D3444" s="2" t="s">
        <v>118</v>
      </c>
      <c r="E3444" s="2" t="s">
        <v>119</v>
      </c>
      <c r="F3444" s="2" t="str">
        <f t="shared" si="318"/>
        <v>Men</v>
      </c>
      <c r="G3444" s="2" t="str">
        <f t="shared" si="319"/>
        <v xml:space="preserve"> Athletic Footwear</v>
      </c>
      <c r="H3444" s="2" t="s">
        <v>16</v>
      </c>
      <c r="I3444" s="2">
        <v>55.000000000000007</v>
      </c>
      <c r="J3444" s="2">
        <v>400</v>
      </c>
      <c r="K3444" s="2">
        <v>22000.000000000004</v>
      </c>
      <c r="L3444" s="2" t="s">
        <v>15</v>
      </c>
      <c r="M3444" s="2">
        <f t="shared" si="320"/>
        <v>12</v>
      </c>
      <c r="N3444" s="2" t="str">
        <f t="shared" si="321"/>
        <v>Dec</v>
      </c>
      <c r="O3444" s="2" t="str">
        <f t="shared" si="322"/>
        <v>Mon</v>
      </c>
      <c r="P3444" s="2" t="str">
        <f t="shared" si="323"/>
        <v>2021</v>
      </c>
    </row>
    <row r="3445" spans="1:16" x14ac:dyDescent="0.3">
      <c r="A3445" s="2" t="s">
        <v>31</v>
      </c>
      <c r="B3445" s="3">
        <v>44543</v>
      </c>
      <c r="C3445" s="2" t="s">
        <v>12</v>
      </c>
      <c r="D3445" s="2" t="s">
        <v>118</v>
      </c>
      <c r="E3445" s="2" t="s">
        <v>119</v>
      </c>
      <c r="F3445" s="2" t="str">
        <f t="shared" si="318"/>
        <v>Women</v>
      </c>
      <c r="G3445" s="2" t="str">
        <f t="shared" si="319"/>
        <v xml:space="preserve"> Street Footwear</v>
      </c>
      <c r="H3445" s="2" t="s">
        <v>17</v>
      </c>
      <c r="I3445" s="2">
        <v>55.000000000000007</v>
      </c>
      <c r="J3445" s="2">
        <v>375</v>
      </c>
      <c r="K3445" s="2">
        <v>20625.000000000004</v>
      </c>
      <c r="L3445" s="2" t="s">
        <v>15</v>
      </c>
      <c r="M3445" s="2">
        <f t="shared" si="320"/>
        <v>12</v>
      </c>
      <c r="N3445" s="2" t="str">
        <f t="shared" si="321"/>
        <v>Dec</v>
      </c>
      <c r="O3445" s="2" t="str">
        <f t="shared" si="322"/>
        <v>Mon</v>
      </c>
      <c r="P3445" s="2" t="str">
        <f t="shared" si="323"/>
        <v>2021</v>
      </c>
    </row>
    <row r="3446" spans="1:16" x14ac:dyDescent="0.3">
      <c r="A3446" s="2" t="s">
        <v>31</v>
      </c>
      <c r="B3446" s="3">
        <v>44543</v>
      </c>
      <c r="C3446" s="2" t="s">
        <v>12</v>
      </c>
      <c r="D3446" s="2" t="s">
        <v>118</v>
      </c>
      <c r="E3446" s="2" t="s">
        <v>119</v>
      </c>
      <c r="F3446" s="2" t="str">
        <f t="shared" si="318"/>
        <v>Women</v>
      </c>
      <c r="G3446" s="2" t="str">
        <f t="shared" si="319"/>
        <v xml:space="preserve"> Athletic Footwear</v>
      </c>
      <c r="H3446" s="2" t="s">
        <v>18</v>
      </c>
      <c r="I3446" s="2">
        <v>55.000000000000007</v>
      </c>
      <c r="J3446" s="2">
        <v>325</v>
      </c>
      <c r="K3446" s="2">
        <v>17875.000000000004</v>
      </c>
      <c r="L3446" s="2" t="s">
        <v>15</v>
      </c>
      <c r="M3446" s="2">
        <f t="shared" si="320"/>
        <v>12</v>
      </c>
      <c r="N3446" s="2" t="str">
        <f t="shared" si="321"/>
        <v>Dec</v>
      </c>
      <c r="O3446" s="2" t="str">
        <f t="shared" si="322"/>
        <v>Mon</v>
      </c>
      <c r="P3446" s="2" t="str">
        <f t="shared" si="323"/>
        <v>2021</v>
      </c>
    </row>
    <row r="3447" spans="1:16" x14ac:dyDescent="0.3">
      <c r="A3447" s="2" t="s">
        <v>31</v>
      </c>
      <c r="B3447" s="3">
        <v>44543</v>
      </c>
      <c r="C3447" s="2" t="s">
        <v>12</v>
      </c>
      <c r="D3447" s="2" t="s">
        <v>118</v>
      </c>
      <c r="E3447" s="2" t="s">
        <v>119</v>
      </c>
      <c r="F3447" s="2" t="str">
        <f t="shared" si="318"/>
        <v>Men</v>
      </c>
      <c r="G3447" s="2" t="str">
        <f t="shared" si="319"/>
        <v xml:space="preserve"> Apparel</v>
      </c>
      <c r="H3447" s="2" t="s">
        <v>19</v>
      </c>
      <c r="I3447" s="2">
        <v>65</v>
      </c>
      <c r="J3447" s="2">
        <v>325</v>
      </c>
      <c r="K3447" s="2">
        <v>21125</v>
      </c>
      <c r="L3447" s="2" t="s">
        <v>15</v>
      </c>
      <c r="M3447" s="2">
        <f t="shared" si="320"/>
        <v>12</v>
      </c>
      <c r="N3447" s="2" t="str">
        <f t="shared" si="321"/>
        <v>Dec</v>
      </c>
      <c r="O3447" s="2" t="str">
        <f t="shared" si="322"/>
        <v>Mon</v>
      </c>
      <c r="P3447" s="2" t="str">
        <f t="shared" si="323"/>
        <v>2021</v>
      </c>
    </row>
    <row r="3448" spans="1:16" x14ac:dyDescent="0.3">
      <c r="A3448" s="2" t="s">
        <v>31</v>
      </c>
      <c r="B3448" s="3">
        <v>44543</v>
      </c>
      <c r="C3448" s="2" t="s">
        <v>12</v>
      </c>
      <c r="D3448" s="2" t="s">
        <v>118</v>
      </c>
      <c r="E3448" s="2" t="s">
        <v>119</v>
      </c>
      <c r="F3448" s="2" t="str">
        <f t="shared" si="318"/>
        <v>Women</v>
      </c>
      <c r="G3448" s="2" t="str">
        <f t="shared" si="319"/>
        <v xml:space="preserve"> Apparel</v>
      </c>
      <c r="H3448" s="2" t="s">
        <v>20</v>
      </c>
      <c r="I3448" s="2">
        <v>70</v>
      </c>
      <c r="J3448" s="2">
        <v>425</v>
      </c>
      <c r="K3448" s="2">
        <v>29750</v>
      </c>
      <c r="L3448" s="2" t="s">
        <v>15</v>
      </c>
      <c r="M3448" s="2">
        <f t="shared" si="320"/>
        <v>12</v>
      </c>
      <c r="N3448" s="2" t="str">
        <f t="shared" si="321"/>
        <v>Dec</v>
      </c>
      <c r="O3448" s="2" t="str">
        <f t="shared" si="322"/>
        <v>Mon</v>
      </c>
      <c r="P3448" s="2" t="str">
        <f t="shared" si="323"/>
        <v>2021</v>
      </c>
    </row>
    <row r="3449" spans="1:16" x14ac:dyDescent="0.3">
      <c r="A3449" s="2" t="s">
        <v>31</v>
      </c>
      <c r="B3449" s="3">
        <v>44206</v>
      </c>
      <c r="C3449" s="2" t="s">
        <v>12</v>
      </c>
      <c r="D3449" s="2" t="s">
        <v>118</v>
      </c>
      <c r="E3449" s="2" t="s">
        <v>119</v>
      </c>
      <c r="F3449" s="2" t="str">
        <f t="shared" si="318"/>
        <v>Men</v>
      </c>
      <c r="G3449" s="2" t="str">
        <f t="shared" si="319"/>
        <v xml:space="preserve"> Street Footwear</v>
      </c>
      <c r="H3449" s="2" t="s">
        <v>14</v>
      </c>
      <c r="I3449" s="2">
        <v>35</v>
      </c>
      <c r="J3449" s="2">
        <v>475</v>
      </c>
      <c r="K3449" s="2">
        <v>16625</v>
      </c>
      <c r="L3449" s="2" t="s">
        <v>15</v>
      </c>
      <c r="M3449" s="2">
        <f t="shared" si="320"/>
        <v>1</v>
      </c>
      <c r="N3449" s="2" t="str">
        <f t="shared" si="321"/>
        <v>Jan</v>
      </c>
      <c r="O3449" s="2" t="str">
        <f t="shared" si="322"/>
        <v>Sun</v>
      </c>
      <c r="P3449" s="2" t="str">
        <f t="shared" si="323"/>
        <v>2021</v>
      </c>
    </row>
    <row r="3450" spans="1:16" x14ac:dyDescent="0.3">
      <c r="A3450" s="2" t="s">
        <v>31</v>
      </c>
      <c r="B3450" s="3">
        <v>44206</v>
      </c>
      <c r="C3450" s="2" t="s">
        <v>12</v>
      </c>
      <c r="D3450" s="2" t="s">
        <v>118</v>
      </c>
      <c r="E3450" s="2" t="s">
        <v>119</v>
      </c>
      <c r="F3450" s="2" t="str">
        <f t="shared" si="318"/>
        <v>Men</v>
      </c>
      <c r="G3450" s="2" t="str">
        <f t="shared" si="319"/>
        <v xml:space="preserve"> Athletic Footwear</v>
      </c>
      <c r="H3450" s="2" t="s">
        <v>16</v>
      </c>
      <c r="I3450" s="2">
        <v>35</v>
      </c>
      <c r="J3450" s="2">
        <v>275</v>
      </c>
      <c r="K3450" s="2">
        <v>9625</v>
      </c>
      <c r="L3450" s="2" t="s">
        <v>15</v>
      </c>
      <c r="M3450" s="2">
        <f t="shared" si="320"/>
        <v>1</v>
      </c>
      <c r="N3450" s="2" t="str">
        <f t="shared" si="321"/>
        <v>Jan</v>
      </c>
      <c r="O3450" s="2" t="str">
        <f t="shared" si="322"/>
        <v>Sun</v>
      </c>
      <c r="P3450" s="2" t="str">
        <f t="shared" si="323"/>
        <v>2021</v>
      </c>
    </row>
    <row r="3451" spans="1:16" x14ac:dyDescent="0.3">
      <c r="A3451" s="2" t="s">
        <v>31</v>
      </c>
      <c r="B3451" s="3">
        <v>44206</v>
      </c>
      <c r="C3451" s="2" t="s">
        <v>12</v>
      </c>
      <c r="D3451" s="2" t="s">
        <v>118</v>
      </c>
      <c r="E3451" s="2" t="s">
        <v>119</v>
      </c>
      <c r="F3451" s="2" t="str">
        <f t="shared" si="318"/>
        <v>Women</v>
      </c>
      <c r="G3451" s="2" t="str">
        <f t="shared" si="319"/>
        <v xml:space="preserve"> Street Footwear</v>
      </c>
      <c r="H3451" s="2" t="s">
        <v>17</v>
      </c>
      <c r="I3451" s="2">
        <v>25.000000000000007</v>
      </c>
      <c r="J3451" s="2">
        <v>275</v>
      </c>
      <c r="K3451" s="2">
        <v>6875.0000000000018</v>
      </c>
      <c r="L3451" s="2" t="s">
        <v>15</v>
      </c>
      <c r="M3451" s="2">
        <f t="shared" si="320"/>
        <v>1</v>
      </c>
      <c r="N3451" s="2" t="str">
        <f t="shared" si="321"/>
        <v>Jan</v>
      </c>
      <c r="O3451" s="2" t="str">
        <f t="shared" si="322"/>
        <v>Sun</v>
      </c>
      <c r="P3451" s="2" t="str">
        <f t="shared" si="323"/>
        <v>2021</v>
      </c>
    </row>
    <row r="3452" spans="1:16" x14ac:dyDescent="0.3">
      <c r="A3452" s="2" t="s">
        <v>31</v>
      </c>
      <c r="B3452" s="3">
        <v>44206</v>
      </c>
      <c r="C3452" s="2" t="s">
        <v>12</v>
      </c>
      <c r="D3452" s="2" t="s">
        <v>118</v>
      </c>
      <c r="E3452" s="2" t="s">
        <v>119</v>
      </c>
      <c r="F3452" s="2" t="str">
        <f t="shared" si="318"/>
        <v>Women</v>
      </c>
      <c r="G3452" s="2" t="str">
        <f t="shared" si="319"/>
        <v xml:space="preserve"> Athletic Footwear</v>
      </c>
      <c r="H3452" s="2" t="s">
        <v>18</v>
      </c>
      <c r="I3452" s="2">
        <v>30</v>
      </c>
      <c r="J3452" s="2">
        <v>125</v>
      </c>
      <c r="K3452" s="2">
        <v>3750</v>
      </c>
      <c r="L3452" s="2" t="s">
        <v>15</v>
      </c>
      <c r="M3452" s="2">
        <f t="shared" si="320"/>
        <v>1</v>
      </c>
      <c r="N3452" s="2" t="str">
        <f t="shared" si="321"/>
        <v>Jan</v>
      </c>
      <c r="O3452" s="2" t="str">
        <f t="shared" si="322"/>
        <v>Sun</v>
      </c>
      <c r="P3452" s="2" t="str">
        <f t="shared" si="323"/>
        <v>2021</v>
      </c>
    </row>
    <row r="3453" spans="1:16" x14ac:dyDescent="0.3">
      <c r="A3453" s="2" t="s">
        <v>31</v>
      </c>
      <c r="B3453" s="3">
        <v>44206</v>
      </c>
      <c r="C3453" s="2" t="s">
        <v>12</v>
      </c>
      <c r="D3453" s="2" t="s">
        <v>118</v>
      </c>
      <c r="E3453" s="2" t="s">
        <v>119</v>
      </c>
      <c r="F3453" s="2" t="str">
        <f t="shared" si="318"/>
        <v>Men</v>
      </c>
      <c r="G3453" s="2" t="str">
        <f t="shared" si="319"/>
        <v xml:space="preserve"> Apparel</v>
      </c>
      <c r="H3453" s="2" t="s">
        <v>19</v>
      </c>
      <c r="I3453" s="2">
        <v>45</v>
      </c>
      <c r="J3453" s="2">
        <v>175</v>
      </c>
      <c r="K3453" s="2">
        <v>7875</v>
      </c>
      <c r="L3453" s="2" t="s">
        <v>15</v>
      </c>
      <c r="M3453" s="2">
        <f t="shared" si="320"/>
        <v>1</v>
      </c>
      <c r="N3453" s="2" t="str">
        <f t="shared" si="321"/>
        <v>Jan</v>
      </c>
      <c r="O3453" s="2" t="str">
        <f t="shared" si="322"/>
        <v>Sun</v>
      </c>
      <c r="P3453" s="2" t="str">
        <f t="shared" si="323"/>
        <v>2021</v>
      </c>
    </row>
    <row r="3454" spans="1:16" x14ac:dyDescent="0.3">
      <c r="A3454" s="2" t="s">
        <v>31</v>
      </c>
      <c r="B3454" s="3">
        <v>44206</v>
      </c>
      <c r="C3454" s="2" t="s">
        <v>12</v>
      </c>
      <c r="D3454" s="2" t="s">
        <v>118</v>
      </c>
      <c r="E3454" s="2" t="s">
        <v>119</v>
      </c>
      <c r="F3454" s="2" t="str">
        <f t="shared" si="318"/>
        <v>Women</v>
      </c>
      <c r="G3454" s="2" t="str">
        <f t="shared" si="319"/>
        <v xml:space="preserve"> Apparel</v>
      </c>
      <c r="H3454" s="2" t="s">
        <v>20</v>
      </c>
      <c r="I3454" s="2">
        <v>35</v>
      </c>
      <c r="J3454" s="2">
        <v>275</v>
      </c>
      <c r="K3454" s="2">
        <v>9625</v>
      </c>
      <c r="L3454" s="2" t="s">
        <v>15</v>
      </c>
      <c r="M3454" s="2">
        <f t="shared" si="320"/>
        <v>1</v>
      </c>
      <c r="N3454" s="2" t="str">
        <f t="shared" si="321"/>
        <v>Jan</v>
      </c>
      <c r="O3454" s="2" t="str">
        <f t="shared" si="322"/>
        <v>Sun</v>
      </c>
      <c r="P3454" s="2" t="str">
        <f t="shared" si="323"/>
        <v>2021</v>
      </c>
    </row>
    <row r="3455" spans="1:16" x14ac:dyDescent="0.3">
      <c r="A3455" s="2" t="s">
        <v>31</v>
      </c>
      <c r="B3455" s="3">
        <v>44235</v>
      </c>
      <c r="C3455" s="2" t="s">
        <v>12</v>
      </c>
      <c r="D3455" s="2" t="s">
        <v>118</v>
      </c>
      <c r="E3455" s="2" t="s">
        <v>119</v>
      </c>
      <c r="F3455" s="2" t="str">
        <f t="shared" si="318"/>
        <v>Men</v>
      </c>
      <c r="G3455" s="2" t="str">
        <f t="shared" si="319"/>
        <v xml:space="preserve"> Street Footwear</v>
      </c>
      <c r="H3455" s="2" t="s">
        <v>14</v>
      </c>
      <c r="I3455" s="2">
        <v>35</v>
      </c>
      <c r="J3455" s="2">
        <v>525</v>
      </c>
      <c r="K3455" s="2">
        <v>18375</v>
      </c>
      <c r="L3455" s="2" t="s">
        <v>15</v>
      </c>
      <c r="M3455" s="2">
        <f t="shared" si="320"/>
        <v>2</v>
      </c>
      <c r="N3455" s="2" t="str">
        <f t="shared" si="321"/>
        <v>Feb</v>
      </c>
      <c r="O3455" s="2" t="str">
        <f t="shared" si="322"/>
        <v>Mon</v>
      </c>
      <c r="P3455" s="2" t="str">
        <f t="shared" si="323"/>
        <v>2021</v>
      </c>
    </row>
    <row r="3456" spans="1:16" x14ac:dyDescent="0.3">
      <c r="A3456" s="2" t="s">
        <v>31</v>
      </c>
      <c r="B3456" s="3">
        <v>44235</v>
      </c>
      <c r="C3456" s="2" t="s">
        <v>12</v>
      </c>
      <c r="D3456" s="2" t="s">
        <v>118</v>
      </c>
      <c r="E3456" s="2" t="s">
        <v>119</v>
      </c>
      <c r="F3456" s="2" t="str">
        <f t="shared" si="318"/>
        <v>Men</v>
      </c>
      <c r="G3456" s="2" t="str">
        <f t="shared" si="319"/>
        <v xml:space="preserve"> Athletic Footwear</v>
      </c>
      <c r="H3456" s="2" t="s">
        <v>16</v>
      </c>
      <c r="I3456" s="2">
        <v>35</v>
      </c>
      <c r="J3456" s="2">
        <v>175</v>
      </c>
      <c r="K3456" s="2">
        <v>6125</v>
      </c>
      <c r="L3456" s="2" t="s">
        <v>15</v>
      </c>
      <c r="M3456" s="2">
        <f t="shared" si="320"/>
        <v>2</v>
      </c>
      <c r="N3456" s="2" t="str">
        <f t="shared" si="321"/>
        <v>Feb</v>
      </c>
      <c r="O3456" s="2" t="str">
        <f t="shared" si="322"/>
        <v>Mon</v>
      </c>
      <c r="P3456" s="2" t="str">
        <f t="shared" si="323"/>
        <v>2021</v>
      </c>
    </row>
    <row r="3457" spans="1:16" x14ac:dyDescent="0.3">
      <c r="A3457" s="2" t="s">
        <v>31</v>
      </c>
      <c r="B3457" s="3">
        <v>44235</v>
      </c>
      <c r="C3457" s="2" t="s">
        <v>12</v>
      </c>
      <c r="D3457" s="2" t="s">
        <v>118</v>
      </c>
      <c r="E3457" s="2" t="s">
        <v>119</v>
      </c>
      <c r="F3457" s="2" t="str">
        <f t="shared" si="318"/>
        <v>Women</v>
      </c>
      <c r="G3457" s="2" t="str">
        <f t="shared" si="319"/>
        <v xml:space="preserve"> Street Footwear</v>
      </c>
      <c r="H3457" s="2" t="s">
        <v>17</v>
      </c>
      <c r="I3457" s="2">
        <v>25.000000000000007</v>
      </c>
      <c r="J3457" s="2">
        <v>225</v>
      </c>
      <c r="K3457" s="2">
        <v>5625.0000000000018</v>
      </c>
      <c r="L3457" s="2" t="s">
        <v>15</v>
      </c>
      <c r="M3457" s="2">
        <f t="shared" si="320"/>
        <v>2</v>
      </c>
      <c r="N3457" s="2" t="str">
        <f t="shared" si="321"/>
        <v>Feb</v>
      </c>
      <c r="O3457" s="2" t="str">
        <f t="shared" si="322"/>
        <v>Mon</v>
      </c>
      <c r="P3457" s="2" t="str">
        <f t="shared" si="323"/>
        <v>2021</v>
      </c>
    </row>
    <row r="3458" spans="1:16" x14ac:dyDescent="0.3">
      <c r="A3458" s="2" t="s">
        <v>31</v>
      </c>
      <c r="B3458" s="3">
        <v>44235</v>
      </c>
      <c r="C3458" s="2" t="s">
        <v>12</v>
      </c>
      <c r="D3458" s="2" t="s">
        <v>120</v>
      </c>
      <c r="E3458" s="2" t="s">
        <v>121</v>
      </c>
      <c r="F3458" s="2" t="str">
        <f t="shared" ref="F3458:F3521" si="324">MID(H3458, 1, FIND("'", H3458) - 1)</f>
        <v>Women</v>
      </c>
      <c r="G3458" s="2" t="str">
        <f t="shared" ref="G3458:G3521" si="325">MID(H3458, FIND("'", H3458) + 2, LEN(H3458) - FIND("'", H3458) - 1)</f>
        <v xml:space="preserve"> Athletic Footwear</v>
      </c>
      <c r="H3458" s="2" t="s">
        <v>18</v>
      </c>
      <c r="I3458" s="2">
        <v>30</v>
      </c>
      <c r="J3458" s="2">
        <v>100</v>
      </c>
      <c r="K3458" s="2">
        <v>3000</v>
      </c>
      <c r="L3458" s="2" t="s">
        <v>15</v>
      </c>
      <c r="M3458" s="2">
        <f t="shared" si="320"/>
        <v>2</v>
      </c>
      <c r="N3458" s="2" t="str">
        <f t="shared" si="321"/>
        <v>Feb</v>
      </c>
      <c r="O3458" s="2" t="str">
        <f t="shared" si="322"/>
        <v>Mon</v>
      </c>
      <c r="P3458" s="2" t="str">
        <f t="shared" si="323"/>
        <v>2021</v>
      </c>
    </row>
    <row r="3459" spans="1:16" x14ac:dyDescent="0.3">
      <c r="A3459" s="2" t="s">
        <v>31</v>
      </c>
      <c r="B3459" s="3">
        <v>44235</v>
      </c>
      <c r="C3459" s="2" t="s">
        <v>12</v>
      </c>
      <c r="D3459" s="2" t="s">
        <v>120</v>
      </c>
      <c r="E3459" s="2" t="s">
        <v>121</v>
      </c>
      <c r="F3459" s="2" t="str">
        <f t="shared" si="324"/>
        <v>Men</v>
      </c>
      <c r="G3459" s="2" t="str">
        <f t="shared" si="325"/>
        <v xml:space="preserve"> Apparel</v>
      </c>
      <c r="H3459" s="2" t="s">
        <v>19</v>
      </c>
      <c r="I3459" s="2">
        <v>45</v>
      </c>
      <c r="J3459" s="2">
        <v>175</v>
      </c>
      <c r="K3459" s="2">
        <v>7875</v>
      </c>
      <c r="L3459" s="2" t="s">
        <v>15</v>
      </c>
      <c r="M3459" s="2">
        <f t="shared" ref="M3459:M3522" si="326">MONTH(B3459)</f>
        <v>2</v>
      </c>
      <c r="N3459" s="2" t="str">
        <f t="shared" ref="N3459:N3522" si="327">TEXT(B3459,"mmm")</f>
        <v>Feb</v>
      </c>
      <c r="O3459" s="2" t="str">
        <f t="shared" ref="O3459:O3522" si="328">TEXT(B3459,"ddd")</f>
        <v>Mon</v>
      </c>
      <c r="P3459" s="2" t="str">
        <f t="shared" ref="P3459:P3522" si="329">TEXT(B3459,"YYY")</f>
        <v>2021</v>
      </c>
    </row>
    <row r="3460" spans="1:16" x14ac:dyDescent="0.3">
      <c r="A3460" s="2" t="s">
        <v>31</v>
      </c>
      <c r="B3460" s="3">
        <v>44235</v>
      </c>
      <c r="C3460" s="2" t="s">
        <v>12</v>
      </c>
      <c r="D3460" s="2" t="s">
        <v>120</v>
      </c>
      <c r="E3460" s="2" t="s">
        <v>121</v>
      </c>
      <c r="F3460" s="2" t="str">
        <f t="shared" si="324"/>
        <v>Women</v>
      </c>
      <c r="G3460" s="2" t="str">
        <f t="shared" si="325"/>
        <v xml:space="preserve"> Apparel</v>
      </c>
      <c r="H3460" s="2" t="s">
        <v>20</v>
      </c>
      <c r="I3460" s="2">
        <v>35</v>
      </c>
      <c r="J3460" s="2">
        <v>275</v>
      </c>
      <c r="K3460" s="2">
        <v>9625</v>
      </c>
      <c r="L3460" s="2" t="s">
        <v>15</v>
      </c>
      <c r="M3460" s="2">
        <f t="shared" si="326"/>
        <v>2</v>
      </c>
      <c r="N3460" s="2" t="str">
        <f t="shared" si="327"/>
        <v>Feb</v>
      </c>
      <c r="O3460" s="2" t="str">
        <f t="shared" si="328"/>
        <v>Mon</v>
      </c>
      <c r="P3460" s="2" t="str">
        <f t="shared" si="329"/>
        <v>2021</v>
      </c>
    </row>
    <row r="3461" spans="1:16" x14ac:dyDescent="0.3">
      <c r="A3461" s="2" t="s">
        <v>31</v>
      </c>
      <c r="B3461" s="3">
        <v>44261</v>
      </c>
      <c r="C3461" s="2" t="s">
        <v>12</v>
      </c>
      <c r="D3461" s="2" t="s">
        <v>120</v>
      </c>
      <c r="E3461" s="2" t="s">
        <v>121</v>
      </c>
      <c r="F3461" s="2" t="str">
        <f t="shared" si="324"/>
        <v>Men</v>
      </c>
      <c r="G3461" s="2" t="str">
        <f t="shared" si="325"/>
        <v xml:space="preserve"> Street Footwear</v>
      </c>
      <c r="H3461" s="2" t="s">
        <v>14</v>
      </c>
      <c r="I3461" s="2">
        <v>35</v>
      </c>
      <c r="J3461" s="2">
        <v>495</v>
      </c>
      <c r="K3461" s="2">
        <v>17325</v>
      </c>
      <c r="L3461" s="2" t="s">
        <v>15</v>
      </c>
      <c r="M3461" s="2">
        <f t="shared" si="326"/>
        <v>3</v>
      </c>
      <c r="N3461" s="2" t="str">
        <f t="shared" si="327"/>
        <v>Mar</v>
      </c>
      <c r="O3461" s="2" t="str">
        <f t="shared" si="328"/>
        <v>Sat</v>
      </c>
      <c r="P3461" s="2" t="str">
        <f t="shared" si="329"/>
        <v>2021</v>
      </c>
    </row>
    <row r="3462" spans="1:16" x14ac:dyDescent="0.3">
      <c r="A3462" s="2" t="s">
        <v>31</v>
      </c>
      <c r="B3462" s="3">
        <v>44261</v>
      </c>
      <c r="C3462" s="2" t="s">
        <v>12</v>
      </c>
      <c r="D3462" s="2" t="s">
        <v>120</v>
      </c>
      <c r="E3462" s="2" t="s">
        <v>121</v>
      </c>
      <c r="F3462" s="2" t="str">
        <f t="shared" si="324"/>
        <v>Men</v>
      </c>
      <c r="G3462" s="2" t="str">
        <f t="shared" si="325"/>
        <v xml:space="preserve"> Athletic Footwear</v>
      </c>
      <c r="H3462" s="2" t="s">
        <v>16</v>
      </c>
      <c r="I3462" s="2">
        <v>35</v>
      </c>
      <c r="J3462" s="2">
        <v>200</v>
      </c>
      <c r="K3462" s="2">
        <v>7000</v>
      </c>
      <c r="L3462" s="2" t="s">
        <v>15</v>
      </c>
      <c r="M3462" s="2">
        <f t="shared" si="326"/>
        <v>3</v>
      </c>
      <c r="N3462" s="2" t="str">
        <f t="shared" si="327"/>
        <v>Mar</v>
      </c>
      <c r="O3462" s="2" t="str">
        <f t="shared" si="328"/>
        <v>Sat</v>
      </c>
      <c r="P3462" s="2" t="str">
        <f t="shared" si="329"/>
        <v>2021</v>
      </c>
    </row>
    <row r="3463" spans="1:16" x14ac:dyDescent="0.3">
      <c r="A3463" s="2" t="s">
        <v>31</v>
      </c>
      <c r="B3463" s="3">
        <v>44261</v>
      </c>
      <c r="C3463" s="2" t="s">
        <v>12</v>
      </c>
      <c r="D3463" s="2" t="s">
        <v>120</v>
      </c>
      <c r="E3463" s="2" t="s">
        <v>121</v>
      </c>
      <c r="F3463" s="2" t="str">
        <f t="shared" si="324"/>
        <v>Women</v>
      </c>
      <c r="G3463" s="2" t="str">
        <f t="shared" si="325"/>
        <v xml:space="preserve"> Street Footwear</v>
      </c>
      <c r="H3463" s="2" t="s">
        <v>17</v>
      </c>
      <c r="I3463" s="2">
        <v>25.000000000000007</v>
      </c>
      <c r="J3463" s="2">
        <v>225</v>
      </c>
      <c r="K3463" s="2">
        <v>5625.0000000000018</v>
      </c>
      <c r="L3463" s="2" t="s">
        <v>15</v>
      </c>
      <c r="M3463" s="2">
        <f t="shared" si="326"/>
        <v>3</v>
      </c>
      <c r="N3463" s="2" t="str">
        <f t="shared" si="327"/>
        <v>Mar</v>
      </c>
      <c r="O3463" s="2" t="str">
        <f t="shared" si="328"/>
        <v>Sat</v>
      </c>
      <c r="P3463" s="2" t="str">
        <f t="shared" si="329"/>
        <v>2021</v>
      </c>
    </row>
    <row r="3464" spans="1:16" x14ac:dyDescent="0.3">
      <c r="A3464" s="2" t="s">
        <v>31</v>
      </c>
      <c r="B3464" s="3">
        <v>44261</v>
      </c>
      <c r="C3464" s="2" t="s">
        <v>12</v>
      </c>
      <c r="D3464" s="2" t="s">
        <v>120</v>
      </c>
      <c r="E3464" s="2" t="s">
        <v>121</v>
      </c>
      <c r="F3464" s="2" t="str">
        <f t="shared" si="324"/>
        <v>Women</v>
      </c>
      <c r="G3464" s="2" t="str">
        <f t="shared" si="325"/>
        <v xml:space="preserve"> Athletic Footwear</v>
      </c>
      <c r="H3464" s="2" t="s">
        <v>18</v>
      </c>
      <c r="I3464" s="2">
        <v>30</v>
      </c>
      <c r="J3464" s="2">
        <v>75</v>
      </c>
      <c r="K3464" s="2">
        <v>2250</v>
      </c>
      <c r="L3464" s="2" t="s">
        <v>15</v>
      </c>
      <c r="M3464" s="2">
        <f t="shared" si="326"/>
        <v>3</v>
      </c>
      <c r="N3464" s="2" t="str">
        <f t="shared" si="327"/>
        <v>Mar</v>
      </c>
      <c r="O3464" s="2" t="str">
        <f t="shared" si="328"/>
        <v>Sat</v>
      </c>
      <c r="P3464" s="2" t="str">
        <f t="shared" si="329"/>
        <v>2021</v>
      </c>
    </row>
    <row r="3465" spans="1:16" x14ac:dyDescent="0.3">
      <c r="A3465" s="2" t="s">
        <v>31</v>
      </c>
      <c r="B3465" s="3">
        <v>44261</v>
      </c>
      <c r="C3465" s="2" t="s">
        <v>12</v>
      </c>
      <c r="D3465" s="2" t="s">
        <v>120</v>
      </c>
      <c r="E3465" s="2" t="s">
        <v>121</v>
      </c>
      <c r="F3465" s="2" t="str">
        <f t="shared" si="324"/>
        <v>Men</v>
      </c>
      <c r="G3465" s="2" t="str">
        <f t="shared" si="325"/>
        <v xml:space="preserve"> Apparel</v>
      </c>
      <c r="H3465" s="2" t="s">
        <v>19</v>
      </c>
      <c r="I3465" s="2">
        <v>45</v>
      </c>
      <c r="J3465" s="2">
        <v>125</v>
      </c>
      <c r="K3465" s="2">
        <v>5625</v>
      </c>
      <c r="L3465" s="2" t="s">
        <v>15</v>
      </c>
      <c r="M3465" s="2">
        <f t="shared" si="326"/>
        <v>3</v>
      </c>
      <c r="N3465" s="2" t="str">
        <f t="shared" si="327"/>
        <v>Mar</v>
      </c>
      <c r="O3465" s="2" t="str">
        <f t="shared" si="328"/>
        <v>Sat</v>
      </c>
      <c r="P3465" s="2" t="str">
        <f t="shared" si="329"/>
        <v>2021</v>
      </c>
    </row>
    <row r="3466" spans="1:16" x14ac:dyDescent="0.3">
      <c r="A3466" s="2" t="s">
        <v>31</v>
      </c>
      <c r="B3466" s="3">
        <v>44261</v>
      </c>
      <c r="C3466" s="2" t="s">
        <v>12</v>
      </c>
      <c r="D3466" s="2" t="s">
        <v>120</v>
      </c>
      <c r="E3466" s="2" t="s">
        <v>121</v>
      </c>
      <c r="F3466" s="2" t="str">
        <f t="shared" si="324"/>
        <v>Women</v>
      </c>
      <c r="G3466" s="2" t="str">
        <f t="shared" si="325"/>
        <v xml:space="preserve"> Apparel</v>
      </c>
      <c r="H3466" s="2" t="s">
        <v>20</v>
      </c>
      <c r="I3466" s="2">
        <v>35</v>
      </c>
      <c r="J3466" s="2">
        <v>225</v>
      </c>
      <c r="K3466" s="2">
        <v>7875</v>
      </c>
      <c r="L3466" s="2" t="s">
        <v>15</v>
      </c>
      <c r="M3466" s="2">
        <f t="shared" si="326"/>
        <v>3</v>
      </c>
      <c r="N3466" s="2" t="str">
        <f t="shared" si="327"/>
        <v>Mar</v>
      </c>
      <c r="O3466" s="2" t="str">
        <f t="shared" si="328"/>
        <v>Sat</v>
      </c>
      <c r="P3466" s="2" t="str">
        <f t="shared" si="329"/>
        <v>2021</v>
      </c>
    </row>
    <row r="3467" spans="1:16" x14ac:dyDescent="0.3">
      <c r="A3467" s="2" t="s">
        <v>31</v>
      </c>
      <c r="B3467" s="3">
        <v>44293</v>
      </c>
      <c r="C3467" s="2" t="s">
        <v>12</v>
      </c>
      <c r="D3467" s="2" t="s">
        <v>120</v>
      </c>
      <c r="E3467" s="2" t="s">
        <v>121</v>
      </c>
      <c r="F3467" s="2" t="str">
        <f t="shared" si="324"/>
        <v>Men</v>
      </c>
      <c r="G3467" s="2" t="str">
        <f t="shared" si="325"/>
        <v xml:space="preserve"> Street Footwear</v>
      </c>
      <c r="H3467" s="2" t="s">
        <v>14</v>
      </c>
      <c r="I3467" s="2">
        <v>35</v>
      </c>
      <c r="J3467" s="2">
        <v>475</v>
      </c>
      <c r="K3467" s="2">
        <v>16625</v>
      </c>
      <c r="L3467" s="2" t="s">
        <v>15</v>
      </c>
      <c r="M3467" s="2">
        <f t="shared" si="326"/>
        <v>4</v>
      </c>
      <c r="N3467" s="2" t="str">
        <f t="shared" si="327"/>
        <v>Apr</v>
      </c>
      <c r="O3467" s="2" t="str">
        <f t="shared" si="328"/>
        <v>Wed</v>
      </c>
      <c r="P3467" s="2" t="str">
        <f t="shared" si="329"/>
        <v>2021</v>
      </c>
    </row>
    <row r="3468" spans="1:16" x14ac:dyDescent="0.3">
      <c r="A3468" s="2" t="s">
        <v>31</v>
      </c>
      <c r="B3468" s="3">
        <v>44293</v>
      </c>
      <c r="C3468" s="2" t="s">
        <v>12</v>
      </c>
      <c r="D3468" s="2" t="s">
        <v>120</v>
      </c>
      <c r="E3468" s="2" t="s">
        <v>121</v>
      </c>
      <c r="F3468" s="2" t="str">
        <f t="shared" si="324"/>
        <v>Men</v>
      </c>
      <c r="G3468" s="2" t="str">
        <f t="shared" si="325"/>
        <v xml:space="preserve"> Athletic Footwear</v>
      </c>
      <c r="H3468" s="2" t="s">
        <v>16</v>
      </c>
      <c r="I3468" s="2">
        <v>35</v>
      </c>
      <c r="J3468" s="2">
        <v>175</v>
      </c>
      <c r="K3468" s="2">
        <v>6125</v>
      </c>
      <c r="L3468" s="2" t="s">
        <v>15</v>
      </c>
      <c r="M3468" s="2">
        <f t="shared" si="326"/>
        <v>4</v>
      </c>
      <c r="N3468" s="2" t="str">
        <f t="shared" si="327"/>
        <v>Apr</v>
      </c>
      <c r="O3468" s="2" t="str">
        <f t="shared" si="328"/>
        <v>Wed</v>
      </c>
      <c r="P3468" s="2" t="str">
        <f t="shared" si="329"/>
        <v>2021</v>
      </c>
    </row>
    <row r="3469" spans="1:16" x14ac:dyDescent="0.3">
      <c r="A3469" s="2" t="s">
        <v>31</v>
      </c>
      <c r="B3469" s="3">
        <v>44293</v>
      </c>
      <c r="C3469" s="2" t="s">
        <v>12</v>
      </c>
      <c r="D3469" s="2" t="s">
        <v>120</v>
      </c>
      <c r="E3469" s="2" t="s">
        <v>121</v>
      </c>
      <c r="F3469" s="2" t="str">
        <f t="shared" si="324"/>
        <v>Women</v>
      </c>
      <c r="G3469" s="2" t="str">
        <f t="shared" si="325"/>
        <v xml:space="preserve"> Street Footwear</v>
      </c>
      <c r="H3469" s="2" t="s">
        <v>17</v>
      </c>
      <c r="I3469" s="2">
        <v>25.000000000000007</v>
      </c>
      <c r="J3469" s="2">
        <v>175</v>
      </c>
      <c r="K3469" s="2">
        <v>4375.0000000000009</v>
      </c>
      <c r="L3469" s="2" t="s">
        <v>15</v>
      </c>
      <c r="M3469" s="2">
        <f t="shared" si="326"/>
        <v>4</v>
      </c>
      <c r="N3469" s="2" t="str">
        <f t="shared" si="327"/>
        <v>Apr</v>
      </c>
      <c r="O3469" s="2" t="str">
        <f t="shared" si="328"/>
        <v>Wed</v>
      </c>
      <c r="P3469" s="2" t="str">
        <f t="shared" si="329"/>
        <v>2021</v>
      </c>
    </row>
    <row r="3470" spans="1:16" x14ac:dyDescent="0.3">
      <c r="A3470" s="2" t="s">
        <v>31</v>
      </c>
      <c r="B3470" s="3">
        <v>44293</v>
      </c>
      <c r="C3470" s="2" t="s">
        <v>12</v>
      </c>
      <c r="D3470" s="2" t="s">
        <v>120</v>
      </c>
      <c r="E3470" s="2" t="s">
        <v>121</v>
      </c>
      <c r="F3470" s="2" t="str">
        <f t="shared" si="324"/>
        <v>Women</v>
      </c>
      <c r="G3470" s="2" t="str">
        <f t="shared" si="325"/>
        <v xml:space="preserve"> Athletic Footwear</v>
      </c>
      <c r="H3470" s="2" t="s">
        <v>18</v>
      </c>
      <c r="I3470" s="2">
        <v>30</v>
      </c>
      <c r="J3470" s="2">
        <v>100</v>
      </c>
      <c r="K3470" s="2">
        <v>3000</v>
      </c>
      <c r="L3470" s="2" t="s">
        <v>15</v>
      </c>
      <c r="M3470" s="2">
        <f t="shared" si="326"/>
        <v>4</v>
      </c>
      <c r="N3470" s="2" t="str">
        <f t="shared" si="327"/>
        <v>Apr</v>
      </c>
      <c r="O3470" s="2" t="str">
        <f t="shared" si="328"/>
        <v>Wed</v>
      </c>
      <c r="P3470" s="2" t="str">
        <f t="shared" si="329"/>
        <v>2021</v>
      </c>
    </row>
    <row r="3471" spans="1:16" x14ac:dyDescent="0.3">
      <c r="A3471" s="2" t="s">
        <v>31</v>
      </c>
      <c r="B3471" s="3">
        <v>44293</v>
      </c>
      <c r="C3471" s="2" t="s">
        <v>12</v>
      </c>
      <c r="D3471" s="2" t="s">
        <v>120</v>
      </c>
      <c r="E3471" s="2" t="s">
        <v>121</v>
      </c>
      <c r="F3471" s="2" t="str">
        <f t="shared" si="324"/>
        <v>Men</v>
      </c>
      <c r="G3471" s="2" t="str">
        <f t="shared" si="325"/>
        <v xml:space="preserve"> Apparel</v>
      </c>
      <c r="H3471" s="2" t="s">
        <v>19</v>
      </c>
      <c r="I3471" s="2">
        <v>45</v>
      </c>
      <c r="J3471" s="2">
        <v>100</v>
      </c>
      <c r="K3471" s="2">
        <v>4500</v>
      </c>
      <c r="L3471" s="2" t="s">
        <v>15</v>
      </c>
      <c r="M3471" s="2">
        <f t="shared" si="326"/>
        <v>4</v>
      </c>
      <c r="N3471" s="2" t="str">
        <f t="shared" si="327"/>
        <v>Apr</v>
      </c>
      <c r="O3471" s="2" t="str">
        <f t="shared" si="328"/>
        <v>Wed</v>
      </c>
      <c r="P3471" s="2" t="str">
        <f t="shared" si="329"/>
        <v>2021</v>
      </c>
    </row>
    <row r="3472" spans="1:16" x14ac:dyDescent="0.3">
      <c r="A3472" s="2" t="s">
        <v>31</v>
      </c>
      <c r="B3472" s="3">
        <v>44293</v>
      </c>
      <c r="C3472" s="2" t="s">
        <v>12</v>
      </c>
      <c r="D3472" s="2" t="s">
        <v>120</v>
      </c>
      <c r="E3472" s="2" t="s">
        <v>121</v>
      </c>
      <c r="F3472" s="2" t="str">
        <f t="shared" si="324"/>
        <v>Women</v>
      </c>
      <c r="G3472" s="2" t="str">
        <f t="shared" si="325"/>
        <v xml:space="preserve"> Apparel</v>
      </c>
      <c r="H3472" s="2" t="s">
        <v>20</v>
      </c>
      <c r="I3472" s="2">
        <v>35</v>
      </c>
      <c r="J3472" s="2">
        <v>250</v>
      </c>
      <c r="K3472" s="2">
        <v>8750</v>
      </c>
      <c r="L3472" s="2" t="s">
        <v>15</v>
      </c>
      <c r="M3472" s="2">
        <f t="shared" si="326"/>
        <v>4</v>
      </c>
      <c r="N3472" s="2" t="str">
        <f t="shared" si="327"/>
        <v>Apr</v>
      </c>
      <c r="O3472" s="2" t="str">
        <f t="shared" si="328"/>
        <v>Wed</v>
      </c>
      <c r="P3472" s="2" t="str">
        <f t="shared" si="329"/>
        <v>2021</v>
      </c>
    </row>
    <row r="3473" spans="1:16" x14ac:dyDescent="0.3">
      <c r="A3473" s="2" t="s">
        <v>31</v>
      </c>
      <c r="B3473" s="3">
        <v>44322</v>
      </c>
      <c r="C3473" s="2" t="s">
        <v>12</v>
      </c>
      <c r="D3473" s="2" t="s">
        <v>120</v>
      </c>
      <c r="E3473" s="2" t="s">
        <v>121</v>
      </c>
      <c r="F3473" s="2" t="str">
        <f t="shared" si="324"/>
        <v>Men</v>
      </c>
      <c r="G3473" s="2" t="str">
        <f t="shared" si="325"/>
        <v xml:space="preserve"> Street Footwear</v>
      </c>
      <c r="H3473" s="2" t="s">
        <v>14</v>
      </c>
      <c r="I3473" s="2">
        <v>49.999999999999993</v>
      </c>
      <c r="J3473" s="2">
        <v>520</v>
      </c>
      <c r="K3473" s="2">
        <v>25999.999999999996</v>
      </c>
      <c r="L3473" s="2" t="s">
        <v>15</v>
      </c>
      <c r="M3473" s="2">
        <f t="shared" si="326"/>
        <v>5</v>
      </c>
      <c r="N3473" s="2" t="str">
        <f t="shared" si="327"/>
        <v>May</v>
      </c>
      <c r="O3473" s="2" t="str">
        <f t="shared" si="328"/>
        <v>Thu</v>
      </c>
      <c r="P3473" s="2" t="str">
        <f t="shared" si="329"/>
        <v>2021</v>
      </c>
    </row>
    <row r="3474" spans="1:16" x14ac:dyDescent="0.3">
      <c r="A3474" s="2" t="s">
        <v>31</v>
      </c>
      <c r="B3474" s="3">
        <v>44322</v>
      </c>
      <c r="C3474" s="2" t="s">
        <v>12</v>
      </c>
      <c r="D3474" s="2" t="s">
        <v>120</v>
      </c>
      <c r="E3474" s="2" t="s">
        <v>121</v>
      </c>
      <c r="F3474" s="2" t="str">
        <f t="shared" si="324"/>
        <v>Men</v>
      </c>
      <c r="G3474" s="2" t="str">
        <f t="shared" si="325"/>
        <v xml:space="preserve"> Athletic Footwear</v>
      </c>
      <c r="H3474" s="2" t="s">
        <v>16</v>
      </c>
      <c r="I3474" s="2">
        <v>45</v>
      </c>
      <c r="J3474" s="2">
        <v>225</v>
      </c>
      <c r="K3474" s="2">
        <v>10125</v>
      </c>
      <c r="L3474" s="2" t="s">
        <v>15</v>
      </c>
      <c r="M3474" s="2">
        <f t="shared" si="326"/>
        <v>5</v>
      </c>
      <c r="N3474" s="2" t="str">
        <f t="shared" si="327"/>
        <v>May</v>
      </c>
      <c r="O3474" s="2" t="str">
        <f t="shared" si="328"/>
        <v>Thu</v>
      </c>
      <c r="P3474" s="2" t="str">
        <f t="shared" si="329"/>
        <v>2021</v>
      </c>
    </row>
    <row r="3475" spans="1:16" x14ac:dyDescent="0.3">
      <c r="A3475" s="2" t="s">
        <v>31</v>
      </c>
      <c r="B3475" s="3">
        <v>44322</v>
      </c>
      <c r="C3475" s="2" t="s">
        <v>12</v>
      </c>
      <c r="D3475" s="2" t="s">
        <v>120</v>
      </c>
      <c r="E3475" s="2" t="s">
        <v>121</v>
      </c>
      <c r="F3475" s="2" t="str">
        <f t="shared" si="324"/>
        <v>Women</v>
      </c>
      <c r="G3475" s="2" t="str">
        <f t="shared" si="325"/>
        <v xml:space="preserve"> Street Footwear</v>
      </c>
      <c r="H3475" s="2" t="s">
        <v>17</v>
      </c>
      <c r="I3475" s="2">
        <v>40</v>
      </c>
      <c r="J3475" s="2">
        <v>250</v>
      </c>
      <c r="K3475" s="2">
        <v>10000</v>
      </c>
      <c r="L3475" s="2" t="s">
        <v>15</v>
      </c>
      <c r="M3475" s="2">
        <f t="shared" si="326"/>
        <v>5</v>
      </c>
      <c r="N3475" s="2" t="str">
        <f t="shared" si="327"/>
        <v>May</v>
      </c>
      <c r="O3475" s="2" t="str">
        <f t="shared" si="328"/>
        <v>Thu</v>
      </c>
      <c r="P3475" s="2" t="str">
        <f t="shared" si="329"/>
        <v>2021</v>
      </c>
    </row>
    <row r="3476" spans="1:16" x14ac:dyDescent="0.3">
      <c r="A3476" s="2" t="s">
        <v>31</v>
      </c>
      <c r="B3476" s="3">
        <v>44322</v>
      </c>
      <c r="C3476" s="2" t="s">
        <v>12</v>
      </c>
      <c r="D3476" s="2" t="s">
        <v>120</v>
      </c>
      <c r="E3476" s="2" t="s">
        <v>121</v>
      </c>
      <c r="F3476" s="2" t="str">
        <f t="shared" si="324"/>
        <v>Women</v>
      </c>
      <c r="G3476" s="2" t="str">
        <f t="shared" si="325"/>
        <v xml:space="preserve"> Athletic Footwear</v>
      </c>
      <c r="H3476" s="2" t="s">
        <v>18</v>
      </c>
      <c r="I3476" s="2">
        <v>40</v>
      </c>
      <c r="J3476" s="2">
        <v>200</v>
      </c>
      <c r="K3476" s="2">
        <v>8000</v>
      </c>
      <c r="L3476" s="2" t="s">
        <v>15</v>
      </c>
      <c r="M3476" s="2">
        <f t="shared" si="326"/>
        <v>5</v>
      </c>
      <c r="N3476" s="2" t="str">
        <f t="shared" si="327"/>
        <v>May</v>
      </c>
      <c r="O3476" s="2" t="str">
        <f t="shared" si="328"/>
        <v>Thu</v>
      </c>
      <c r="P3476" s="2" t="str">
        <f t="shared" si="329"/>
        <v>2021</v>
      </c>
    </row>
    <row r="3477" spans="1:16" x14ac:dyDescent="0.3">
      <c r="A3477" s="2" t="s">
        <v>31</v>
      </c>
      <c r="B3477" s="3">
        <v>44322</v>
      </c>
      <c r="C3477" s="2" t="s">
        <v>12</v>
      </c>
      <c r="D3477" s="2" t="s">
        <v>120</v>
      </c>
      <c r="E3477" s="2" t="s">
        <v>121</v>
      </c>
      <c r="F3477" s="2" t="str">
        <f t="shared" si="324"/>
        <v>Men</v>
      </c>
      <c r="G3477" s="2" t="str">
        <f t="shared" si="325"/>
        <v xml:space="preserve"> Apparel</v>
      </c>
      <c r="H3477" s="2" t="s">
        <v>19</v>
      </c>
      <c r="I3477" s="2">
        <v>49.999999999999993</v>
      </c>
      <c r="J3477" s="2">
        <v>225</v>
      </c>
      <c r="K3477" s="2">
        <v>11249.999999999998</v>
      </c>
      <c r="L3477" s="2" t="s">
        <v>15</v>
      </c>
      <c r="M3477" s="2">
        <f t="shared" si="326"/>
        <v>5</v>
      </c>
      <c r="N3477" s="2" t="str">
        <f t="shared" si="327"/>
        <v>May</v>
      </c>
      <c r="O3477" s="2" t="str">
        <f t="shared" si="328"/>
        <v>Thu</v>
      </c>
      <c r="P3477" s="2" t="str">
        <f t="shared" si="329"/>
        <v>2021</v>
      </c>
    </row>
    <row r="3478" spans="1:16" x14ac:dyDescent="0.3">
      <c r="A3478" s="2" t="s">
        <v>31</v>
      </c>
      <c r="B3478" s="3">
        <v>44322</v>
      </c>
      <c r="C3478" s="2" t="s">
        <v>12</v>
      </c>
      <c r="D3478" s="2" t="s">
        <v>120</v>
      </c>
      <c r="E3478" s="2" t="s">
        <v>121</v>
      </c>
      <c r="F3478" s="2" t="str">
        <f t="shared" si="324"/>
        <v>Women</v>
      </c>
      <c r="G3478" s="2" t="str">
        <f t="shared" si="325"/>
        <v xml:space="preserve"> Apparel</v>
      </c>
      <c r="H3478" s="2" t="s">
        <v>20</v>
      </c>
      <c r="I3478" s="2">
        <v>54.999999999999993</v>
      </c>
      <c r="J3478" s="2">
        <v>350</v>
      </c>
      <c r="K3478" s="2">
        <v>19249.999999999996</v>
      </c>
      <c r="L3478" s="2" t="s">
        <v>15</v>
      </c>
      <c r="M3478" s="2">
        <f t="shared" si="326"/>
        <v>5</v>
      </c>
      <c r="N3478" s="2" t="str">
        <f t="shared" si="327"/>
        <v>May</v>
      </c>
      <c r="O3478" s="2" t="str">
        <f t="shared" si="328"/>
        <v>Thu</v>
      </c>
      <c r="P3478" s="2" t="str">
        <f t="shared" si="329"/>
        <v>2021</v>
      </c>
    </row>
    <row r="3479" spans="1:16" x14ac:dyDescent="0.3">
      <c r="A3479" s="2" t="s">
        <v>31</v>
      </c>
      <c r="B3479" s="3">
        <v>44355</v>
      </c>
      <c r="C3479" s="2" t="s">
        <v>12</v>
      </c>
      <c r="D3479" s="2" t="s">
        <v>120</v>
      </c>
      <c r="E3479" s="2" t="s">
        <v>121</v>
      </c>
      <c r="F3479" s="2" t="str">
        <f t="shared" si="324"/>
        <v>Men</v>
      </c>
      <c r="G3479" s="2" t="str">
        <f t="shared" si="325"/>
        <v xml:space="preserve"> Street Footwear</v>
      </c>
      <c r="H3479" s="2" t="s">
        <v>14</v>
      </c>
      <c r="I3479" s="2">
        <v>49.999999999999993</v>
      </c>
      <c r="J3479" s="2">
        <v>600</v>
      </c>
      <c r="K3479" s="2">
        <v>29999.999999999996</v>
      </c>
      <c r="L3479" s="2" t="s">
        <v>15</v>
      </c>
      <c r="M3479" s="2">
        <f t="shared" si="326"/>
        <v>6</v>
      </c>
      <c r="N3479" s="2" t="str">
        <f t="shared" si="327"/>
        <v>Jun</v>
      </c>
      <c r="O3479" s="2" t="str">
        <f t="shared" si="328"/>
        <v>Tue</v>
      </c>
      <c r="P3479" s="2" t="str">
        <f t="shared" si="329"/>
        <v>2021</v>
      </c>
    </row>
    <row r="3480" spans="1:16" x14ac:dyDescent="0.3">
      <c r="A3480" s="2" t="s">
        <v>31</v>
      </c>
      <c r="B3480" s="3">
        <v>44355</v>
      </c>
      <c r="C3480" s="2" t="s">
        <v>12</v>
      </c>
      <c r="D3480" s="2" t="s">
        <v>120</v>
      </c>
      <c r="E3480" s="2" t="s">
        <v>121</v>
      </c>
      <c r="F3480" s="2" t="str">
        <f t="shared" si="324"/>
        <v>Men</v>
      </c>
      <c r="G3480" s="2" t="str">
        <f t="shared" si="325"/>
        <v xml:space="preserve"> Athletic Footwear</v>
      </c>
      <c r="H3480" s="2" t="s">
        <v>16</v>
      </c>
      <c r="I3480" s="2">
        <v>45</v>
      </c>
      <c r="J3480" s="2">
        <v>350</v>
      </c>
      <c r="K3480" s="2">
        <v>15750</v>
      </c>
      <c r="L3480" s="2" t="s">
        <v>15</v>
      </c>
      <c r="M3480" s="2">
        <f t="shared" si="326"/>
        <v>6</v>
      </c>
      <c r="N3480" s="2" t="str">
        <f t="shared" si="327"/>
        <v>Jun</v>
      </c>
      <c r="O3480" s="2" t="str">
        <f t="shared" si="328"/>
        <v>Tue</v>
      </c>
      <c r="P3480" s="2" t="str">
        <f t="shared" si="329"/>
        <v>2021</v>
      </c>
    </row>
    <row r="3481" spans="1:16" x14ac:dyDescent="0.3">
      <c r="A3481" s="2" t="s">
        <v>31</v>
      </c>
      <c r="B3481" s="3">
        <v>44355</v>
      </c>
      <c r="C3481" s="2" t="s">
        <v>12</v>
      </c>
      <c r="D3481" s="2" t="s">
        <v>120</v>
      </c>
      <c r="E3481" s="2" t="s">
        <v>121</v>
      </c>
      <c r="F3481" s="2" t="str">
        <f t="shared" si="324"/>
        <v>Women</v>
      </c>
      <c r="G3481" s="2" t="str">
        <f t="shared" si="325"/>
        <v xml:space="preserve"> Street Footwear</v>
      </c>
      <c r="H3481" s="2" t="s">
        <v>17</v>
      </c>
      <c r="I3481" s="2">
        <v>40</v>
      </c>
      <c r="J3481" s="2">
        <v>275</v>
      </c>
      <c r="K3481" s="2">
        <v>11000</v>
      </c>
      <c r="L3481" s="2" t="s">
        <v>15</v>
      </c>
      <c r="M3481" s="2">
        <f t="shared" si="326"/>
        <v>6</v>
      </c>
      <c r="N3481" s="2" t="str">
        <f t="shared" si="327"/>
        <v>Jun</v>
      </c>
      <c r="O3481" s="2" t="str">
        <f t="shared" si="328"/>
        <v>Tue</v>
      </c>
      <c r="P3481" s="2" t="str">
        <f t="shared" si="329"/>
        <v>2021</v>
      </c>
    </row>
    <row r="3482" spans="1:16" x14ac:dyDescent="0.3">
      <c r="A3482" s="2" t="s">
        <v>31</v>
      </c>
      <c r="B3482" s="3">
        <v>44355</v>
      </c>
      <c r="C3482" s="2" t="s">
        <v>12</v>
      </c>
      <c r="D3482" s="2" t="s">
        <v>120</v>
      </c>
      <c r="E3482" s="2" t="s">
        <v>121</v>
      </c>
      <c r="F3482" s="2" t="str">
        <f t="shared" si="324"/>
        <v>Women</v>
      </c>
      <c r="G3482" s="2" t="str">
        <f t="shared" si="325"/>
        <v xml:space="preserve"> Athletic Footwear</v>
      </c>
      <c r="H3482" s="2" t="s">
        <v>18</v>
      </c>
      <c r="I3482" s="2">
        <v>40</v>
      </c>
      <c r="J3482" s="2">
        <v>250</v>
      </c>
      <c r="K3482" s="2">
        <v>10000</v>
      </c>
      <c r="L3482" s="2" t="s">
        <v>15</v>
      </c>
      <c r="M3482" s="2">
        <f t="shared" si="326"/>
        <v>6</v>
      </c>
      <c r="N3482" s="2" t="str">
        <f t="shared" si="327"/>
        <v>Jun</v>
      </c>
      <c r="O3482" s="2" t="str">
        <f t="shared" si="328"/>
        <v>Tue</v>
      </c>
      <c r="P3482" s="2" t="str">
        <f t="shared" si="329"/>
        <v>2021</v>
      </c>
    </row>
    <row r="3483" spans="1:16" x14ac:dyDescent="0.3">
      <c r="A3483" s="2" t="s">
        <v>31</v>
      </c>
      <c r="B3483" s="3">
        <v>44355</v>
      </c>
      <c r="C3483" s="2" t="s">
        <v>12</v>
      </c>
      <c r="D3483" s="2" t="s">
        <v>120</v>
      </c>
      <c r="E3483" s="2" t="s">
        <v>121</v>
      </c>
      <c r="F3483" s="2" t="str">
        <f t="shared" si="324"/>
        <v>Men</v>
      </c>
      <c r="G3483" s="2" t="str">
        <f t="shared" si="325"/>
        <v xml:space="preserve"> Apparel</v>
      </c>
      <c r="H3483" s="2" t="s">
        <v>19</v>
      </c>
      <c r="I3483" s="2">
        <v>49.999999999999993</v>
      </c>
      <c r="J3483" s="2">
        <v>250</v>
      </c>
      <c r="K3483" s="2">
        <v>12499.999999999998</v>
      </c>
      <c r="L3483" s="2" t="s">
        <v>15</v>
      </c>
      <c r="M3483" s="2">
        <f t="shared" si="326"/>
        <v>6</v>
      </c>
      <c r="N3483" s="2" t="str">
        <f t="shared" si="327"/>
        <v>Jun</v>
      </c>
      <c r="O3483" s="2" t="str">
        <f t="shared" si="328"/>
        <v>Tue</v>
      </c>
      <c r="P3483" s="2" t="str">
        <f t="shared" si="329"/>
        <v>2021</v>
      </c>
    </row>
    <row r="3484" spans="1:16" x14ac:dyDescent="0.3">
      <c r="A3484" s="2" t="s">
        <v>31</v>
      </c>
      <c r="B3484" s="3">
        <v>44355</v>
      </c>
      <c r="C3484" s="2" t="s">
        <v>12</v>
      </c>
      <c r="D3484" s="2" t="s">
        <v>120</v>
      </c>
      <c r="E3484" s="2" t="s">
        <v>121</v>
      </c>
      <c r="F3484" s="2" t="str">
        <f t="shared" si="324"/>
        <v>Women</v>
      </c>
      <c r="G3484" s="2" t="str">
        <f t="shared" si="325"/>
        <v xml:space="preserve"> Apparel</v>
      </c>
      <c r="H3484" s="2" t="s">
        <v>20</v>
      </c>
      <c r="I3484" s="2">
        <v>54.999999999999993</v>
      </c>
      <c r="J3484" s="2">
        <v>400</v>
      </c>
      <c r="K3484" s="2">
        <v>21999.999999999996</v>
      </c>
      <c r="L3484" s="2" t="s">
        <v>15</v>
      </c>
      <c r="M3484" s="2">
        <f t="shared" si="326"/>
        <v>6</v>
      </c>
      <c r="N3484" s="2" t="str">
        <f t="shared" si="327"/>
        <v>Jun</v>
      </c>
      <c r="O3484" s="2" t="str">
        <f t="shared" si="328"/>
        <v>Tue</v>
      </c>
      <c r="P3484" s="2" t="str">
        <f t="shared" si="329"/>
        <v>2021</v>
      </c>
    </row>
    <row r="3485" spans="1:16" x14ac:dyDescent="0.3">
      <c r="A3485" s="2" t="s">
        <v>31</v>
      </c>
      <c r="B3485" s="3">
        <v>44383</v>
      </c>
      <c r="C3485" s="2" t="s">
        <v>12</v>
      </c>
      <c r="D3485" s="2" t="s">
        <v>120</v>
      </c>
      <c r="E3485" s="2" t="s">
        <v>121</v>
      </c>
      <c r="F3485" s="2" t="str">
        <f t="shared" si="324"/>
        <v>Men</v>
      </c>
      <c r="G3485" s="2" t="str">
        <f t="shared" si="325"/>
        <v xml:space="preserve"> Street Footwear</v>
      </c>
      <c r="H3485" s="2" t="s">
        <v>14</v>
      </c>
      <c r="I3485" s="2">
        <v>49.999999999999993</v>
      </c>
      <c r="J3485" s="2">
        <v>625</v>
      </c>
      <c r="K3485" s="2">
        <v>31249.999999999996</v>
      </c>
      <c r="L3485" s="2" t="s">
        <v>15</v>
      </c>
      <c r="M3485" s="2">
        <f t="shared" si="326"/>
        <v>7</v>
      </c>
      <c r="N3485" s="2" t="str">
        <f t="shared" si="327"/>
        <v>Jul</v>
      </c>
      <c r="O3485" s="2" t="str">
        <f t="shared" si="328"/>
        <v>Tue</v>
      </c>
      <c r="P3485" s="2" t="str">
        <f t="shared" si="329"/>
        <v>2021</v>
      </c>
    </row>
    <row r="3486" spans="1:16" x14ac:dyDescent="0.3">
      <c r="A3486" s="2" t="s">
        <v>31</v>
      </c>
      <c r="B3486" s="3">
        <v>44383</v>
      </c>
      <c r="C3486" s="2" t="s">
        <v>12</v>
      </c>
      <c r="D3486" s="2" t="s">
        <v>120</v>
      </c>
      <c r="E3486" s="2" t="s">
        <v>121</v>
      </c>
      <c r="F3486" s="2" t="str">
        <f t="shared" si="324"/>
        <v>Men</v>
      </c>
      <c r="G3486" s="2" t="str">
        <f t="shared" si="325"/>
        <v xml:space="preserve"> Athletic Footwear</v>
      </c>
      <c r="H3486" s="2" t="s">
        <v>16</v>
      </c>
      <c r="I3486" s="2">
        <v>45</v>
      </c>
      <c r="J3486" s="2">
        <v>375</v>
      </c>
      <c r="K3486" s="2">
        <v>16875</v>
      </c>
      <c r="L3486" s="2" t="s">
        <v>15</v>
      </c>
      <c r="M3486" s="2">
        <f t="shared" si="326"/>
        <v>7</v>
      </c>
      <c r="N3486" s="2" t="str">
        <f t="shared" si="327"/>
        <v>Jul</v>
      </c>
      <c r="O3486" s="2" t="str">
        <f t="shared" si="328"/>
        <v>Tue</v>
      </c>
      <c r="P3486" s="2" t="str">
        <f t="shared" si="329"/>
        <v>2021</v>
      </c>
    </row>
    <row r="3487" spans="1:16" x14ac:dyDescent="0.3">
      <c r="A3487" s="2" t="s">
        <v>31</v>
      </c>
      <c r="B3487" s="3">
        <v>44383</v>
      </c>
      <c r="C3487" s="2" t="s">
        <v>12</v>
      </c>
      <c r="D3487" s="2" t="s">
        <v>120</v>
      </c>
      <c r="E3487" s="2" t="s">
        <v>121</v>
      </c>
      <c r="F3487" s="2" t="str">
        <f t="shared" si="324"/>
        <v>Women</v>
      </c>
      <c r="G3487" s="2" t="str">
        <f t="shared" si="325"/>
        <v xml:space="preserve"> Street Footwear</v>
      </c>
      <c r="H3487" s="2" t="s">
        <v>17</v>
      </c>
      <c r="I3487" s="2">
        <v>40</v>
      </c>
      <c r="J3487" s="2">
        <v>300</v>
      </c>
      <c r="K3487" s="2">
        <v>12000</v>
      </c>
      <c r="L3487" s="2" t="s">
        <v>15</v>
      </c>
      <c r="M3487" s="2">
        <f t="shared" si="326"/>
        <v>7</v>
      </c>
      <c r="N3487" s="2" t="str">
        <f t="shared" si="327"/>
        <v>Jul</v>
      </c>
      <c r="O3487" s="2" t="str">
        <f t="shared" si="328"/>
        <v>Tue</v>
      </c>
      <c r="P3487" s="2" t="str">
        <f t="shared" si="329"/>
        <v>2021</v>
      </c>
    </row>
    <row r="3488" spans="1:16" x14ac:dyDescent="0.3">
      <c r="A3488" s="2" t="s">
        <v>31</v>
      </c>
      <c r="B3488" s="3">
        <v>44383</v>
      </c>
      <c r="C3488" s="2" t="s">
        <v>12</v>
      </c>
      <c r="D3488" s="2" t="s">
        <v>120</v>
      </c>
      <c r="E3488" s="2" t="s">
        <v>121</v>
      </c>
      <c r="F3488" s="2" t="str">
        <f t="shared" si="324"/>
        <v>Women</v>
      </c>
      <c r="G3488" s="2" t="str">
        <f t="shared" si="325"/>
        <v xml:space="preserve"> Athletic Footwear</v>
      </c>
      <c r="H3488" s="2" t="s">
        <v>18</v>
      </c>
      <c r="I3488" s="2">
        <v>40</v>
      </c>
      <c r="J3488" s="2">
        <v>250</v>
      </c>
      <c r="K3488" s="2">
        <v>10000</v>
      </c>
      <c r="L3488" s="2" t="s">
        <v>15</v>
      </c>
      <c r="M3488" s="2">
        <f t="shared" si="326"/>
        <v>7</v>
      </c>
      <c r="N3488" s="2" t="str">
        <f t="shared" si="327"/>
        <v>Jul</v>
      </c>
      <c r="O3488" s="2" t="str">
        <f t="shared" si="328"/>
        <v>Tue</v>
      </c>
      <c r="P3488" s="2" t="str">
        <f t="shared" si="329"/>
        <v>2021</v>
      </c>
    </row>
    <row r="3489" spans="1:16" x14ac:dyDescent="0.3">
      <c r="A3489" s="2" t="s">
        <v>31</v>
      </c>
      <c r="B3489" s="3">
        <v>44383</v>
      </c>
      <c r="C3489" s="2" t="s">
        <v>12</v>
      </c>
      <c r="D3489" s="2" t="s">
        <v>120</v>
      </c>
      <c r="E3489" s="2" t="s">
        <v>121</v>
      </c>
      <c r="F3489" s="2" t="str">
        <f t="shared" si="324"/>
        <v>Men</v>
      </c>
      <c r="G3489" s="2" t="str">
        <f t="shared" si="325"/>
        <v xml:space="preserve"> Apparel</v>
      </c>
      <c r="H3489" s="2" t="s">
        <v>19</v>
      </c>
      <c r="I3489" s="2">
        <v>49.999999999999993</v>
      </c>
      <c r="J3489" s="2">
        <v>275</v>
      </c>
      <c r="K3489" s="2">
        <v>13749.999999999998</v>
      </c>
      <c r="L3489" s="2" t="s">
        <v>15</v>
      </c>
      <c r="M3489" s="2">
        <f t="shared" si="326"/>
        <v>7</v>
      </c>
      <c r="N3489" s="2" t="str">
        <f t="shared" si="327"/>
        <v>Jul</v>
      </c>
      <c r="O3489" s="2" t="str">
        <f t="shared" si="328"/>
        <v>Tue</v>
      </c>
      <c r="P3489" s="2" t="str">
        <f t="shared" si="329"/>
        <v>2021</v>
      </c>
    </row>
    <row r="3490" spans="1:16" x14ac:dyDescent="0.3">
      <c r="A3490" s="2" t="s">
        <v>31</v>
      </c>
      <c r="B3490" s="3">
        <v>44383</v>
      </c>
      <c r="C3490" s="2" t="s">
        <v>12</v>
      </c>
      <c r="D3490" s="2" t="s">
        <v>120</v>
      </c>
      <c r="E3490" s="2" t="s">
        <v>121</v>
      </c>
      <c r="F3490" s="2" t="str">
        <f t="shared" si="324"/>
        <v>Women</v>
      </c>
      <c r="G3490" s="2" t="str">
        <f t="shared" si="325"/>
        <v xml:space="preserve"> Apparel</v>
      </c>
      <c r="H3490" s="2" t="s">
        <v>20</v>
      </c>
      <c r="I3490" s="2">
        <v>54.999999999999993</v>
      </c>
      <c r="J3490" s="2">
        <v>450</v>
      </c>
      <c r="K3490" s="2">
        <v>24749.999999999996</v>
      </c>
      <c r="L3490" s="2" t="s">
        <v>15</v>
      </c>
      <c r="M3490" s="2">
        <f t="shared" si="326"/>
        <v>7</v>
      </c>
      <c r="N3490" s="2" t="str">
        <f t="shared" si="327"/>
        <v>Jul</v>
      </c>
      <c r="O3490" s="2" t="str">
        <f t="shared" si="328"/>
        <v>Tue</v>
      </c>
      <c r="P3490" s="2" t="str">
        <f t="shared" si="329"/>
        <v>2021</v>
      </c>
    </row>
    <row r="3491" spans="1:16" x14ac:dyDescent="0.3">
      <c r="A3491" s="2" t="s">
        <v>31</v>
      </c>
      <c r="B3491" s="3">
        <v>44415</v>
      </c>
      <c r="C3491" s="2" t="s">
        <v>12</v>
      </c>
      <c r="D3491" s="2" t="s">
        <v>120</v>
      </c>
      <c r="E3491" s="2" t="s">
        <v>121</v>
      </c>
      <c r="F3491" s="2" t="str">
        <f t="shared" si="324"/>
        <v>Men</v>
      </c>
      <c r="G3491" s="2" t="str">
        <f t="shared" si="325"/>
        <v xml:space="preserve"> Street Footwear</v>
      </c>
      <c r="H3491" s="2" t="s">
        <v>14</v>
      </c>
      <c r="I3491" s="2">
        <v>49.999999999999993</v>
      </c>
      <c r="J3491" s="2">
        <v>600</v>
      </c>
      <c r="K3491" s="2">
        <v>29999.999999999996</v>
      </c>
      <c r="L3491" s="2" t="s">
        <v>15</v>
      </c>
      <c r="M3491" s="2">
        <f t="shared" si="326"/>
        <v>8</v>
      </c>
      <c r="N3491" s="2" t="str">
        <f t="shared" si="327"/>
        <v>Aug</v>
      </c>
      <c r="O3491" s="2" t="str">
        <f t="shared" si="328"/>
        <v>Sat</v>
      </c>
      <c r="P3491" s="2" t="str">
        <f t="shared" si="329"/>
        <v>2021</v>
      </c>
    </row>
    <row r="3492" spans="1:16" x14ac:dyDescent="0.3">
      <c r="A3492" s="2" t="s">
        <v>31</v>
      </c>
      <c r="B3492" s="3">
        <v>44415</v>
      </c>
      <c r="C3492" s="2" t="s">
        <v>12</v>
      </c>
      <c r="D3492" s="2" t="s">
        <v>120</v>
      </c>
      <c r="E3492" s="2" t="s">
        <v>121</v>
      </c>
      <c r="F3492" s="2" t="str">
        <f t="shared" si="324"/>
        <v>Men</v>
      </c>
      <c r="G3492" s="2" t="str">
        <f t="shared" si="325"/>
        <v xml:space="preserve"> Athletic Footwear</v>
      </c>
      <c r="H3492" s="2" t="s">
        <v>16</v>
      </c>
      <c r="I3492" s="2">
        <v>45</v>
      </c>
      <c r="J3492" s="2">
        <v>375</v>
      </c>
      <c r="K3492" s="2">
        <v>16875</v>
      </c>
      <c r="L3492" s="2" t="s">
        <v>15</v>
      </c>
      <c r="M3492" s="2">
        <f t="shared" si="326"/>
        <v>8</v>
      </c>
      <c r="N3492" s="2" t="str">
        <f t="shared" si="327"/>
        <v>Aug</v>
      </c>
      <c r="O3492" s="2" t="str">
        <f t="shared" si="328"/>
        <v>Sat</v>
      </c>
      <c r="P3492" s="2" t="str">
        <f t="shared" si="329"/>
        <v>2021</v>
      </c>
    </row>
    <row r="3493" spans="1:16" x14ac:dyDescent="0.3">
      <c r="A3493" s="2" t="s">
        <v>31</v>
      </c>
      <c r="B3493" s="3">
        <v>44415</v>
      </c>
      <c r="C3493" s="2" t="s">
        <v>12</v>
      </c>
      <c r="D3493" s="2" t="s">
        <v>120</v>
      </c>
      <c r="E3493" s="2" t="s">
        <v>121</v>
      </c>
      <c r="F3493" s="2" t="str">
        <f t="shared" si="324"/>
        <v>Women</v>
      </c>
      <c r="G3493" s="2" t="str">
        <f t="shared" si="325"/>
        <v xml:space="preserve"> Street Footwear</v>
      </c>
      <c r="H3493" s="2" t="s">
        <v>17</v>
      </c>
      <c r="I3493" s="2">
        <v>40</v>
      </c>
      <c r="J3493" s="2">
        <v>300</v>
      </c>
      <c r="K3493" s="2">
        <v>12000</v>
      </c>
      <c r="L3493" s="2" t="s">
        <v>15</v>
      </c>
      <c r="M3493" s="2">
        <f t="shared" si="326"/>
        <v>8</v>
      </c>
      <c r="N3493" s="2" t="str">
        <f t="shared" si="327"/>
        <v>Aug</v>
      </c>
      <c r="O3493" s="2" t="str">
        <f t="shared" si="328"/>
        <v>Sat</v>
      </c>
      <c r="P3493" s="2" t="str">
        <f t="shared" si="329"/>
        <v>2021</v>
      </c>
    </row>
    <row r="3494" spans="1:16" x14ac:dyDescent="0.3">
      <c r="A3494" s="2" t="s">
        <v>31</v>
      </c>
      <c r="B3494" s="3">
        <v>44415</v>
      </c>
      <c r="C3494" s="2" t="s">
        <v>12</v>
      </c>
      <c r="D3494" s="2" t="s">
        <v>120</v>
      </c>
      <c r="E3494" s="2" t="s">
        <v>121</v>
      </c>
      <c r="F3494" s="2" t="str">
        <f t="shared" si="324"/>
        <v>Women</v>
      </c>
      <c r="G3494" s="2" t="str">
        <f t="shared" si="325"/>
        <v xml:space="preserve"> Athletic Footwear</v>
      </c>
      <c r="H3494" s="2" t="s">
        <v>18</v>
      </c>
      <c r="I3494" s="2">
        <v>40</v>
      </c>
      <c r="J3494" s="2">
        <v>200</v>
      </c>
      <c r="K3494" s="2">
        <v>8000</v>
      </c>
      <c r="L3494" s="2" t="s">
        <v>15</v>
      </c>
      <c r="M3494" s="2">
        <f t="shared" si="326"/>
        <v>8</v>
      </c>
      <c r="N3494" s="2" t="str">
        <f t="shared" si="327"/>
        <v>Aug</v>
      </c>
      <c r="O3494" s="2" t="str">
        <f t="shared" si="328"/>
        <v>Sat</v>
      </c>
      <c r="P3494" s="2" t="str">
        <f t="shared" si="329"/>
        <v>2021</v>
      </c>
    </row>
    <row r="3495" spans="1:16" x14ac:dyDescent="0.3">
      <c r="A3495" s="2" t="s">
        <v>31</v>
      </c>
      <c r="B3495" s="3">
        <v>44415</v>
      </c>
      <c r="C3495" s="2" t="s">
        <v>12</v>
      </c>
      <c r="D3495" s="2" t="s">
        <v>120</v>
      </c>
      <c r="E3495" s="2" t="s">
        <v>121</v>
      </c>
      <c r="F3495" s="2" t="str">
        <f t="shared" si="324"/>
        <v>Men</v>
      </c>
      <c r="G3495" s="2" t="str">
        <f t="shared" si="325"/>
        <v xml:space="preserve"> Apparel</v>
      </c>
      <c r="H3495" s="2" t="s">
        <v>19</v>
      </c>
      <c r="I3495" s="2">
        <v>49.999999999999993</v>
      </c>
      <c r="J3495" s="2">
        <v>175</v>
      </c>
      <c r="K3495" s="2">
        <v>8749.9999999999982</v>
      </c>
      <c r="L3495" s="2" t="s">
        <v>15</v>
      </c>
      <c r="M3495" s="2">
        <f t="shared" si="326"/>
        <v>8</v>
      </c>
      <c r="N3495" s="2" t="str">
        <f t="shared" si="327"/>
        <v>Aug</v>
      </c>
      <c r="O3495" s="2" t="str">
        <f t="shared" si="328"/>
        <v>Sat</v>
      </c>
      <c r="P3495" s="2" t="str">
        <f t="shared" si="329"/>
        <v>2021</v>
      </c>
    </row>
    <row r="3496" spans="1:16" x14ac:dyDescent="0.3">
      <c r="A3496" s="2" t="s">
        <v>31</v>
      </c>
      <c r="B3496" s="3">
        <v>44415</v>
      </c>
      <c r="C3496" s="2" t="s">
        <v>12</v>
      </c>
      <c r="D3496" s="2" t="s">
        <v>120</v>
      </c>
      <c r="E3496" s="2" t="s">
        <v>121</v>
      </c>
      <c r="F3496" s="2" t="str">
        <f t="shared" si="324"/>
        <v>Women</v>
      </c>
      <c r="G3496" s="2" t="str">
        <f t="shared" si="325"/>
        <v xml:space="preserve"> Apparel</v>
      </c>
      <c r="H3496" s="2" t="s">
        <v>20</v>
      </c>
      <c r="I3496" s="2">
        <v>54.999999999999993</v>
      </c>
      <c r="J3496" s="2">
        <v>350</v>
      </c>
      <c r="K3496" s="2">
        <v>19249.999999999996</v>
      </c>
      <c r="L3496" s="2" t="s">
        <v>15</v>
      </c>
      <c r="M3496" s="2">
        <f t="shared" si="326"/>
        <v>8</v>
      </c>
      <c r="N3496" s="2" t="str">
        <f t="shared" si="327"/>
        <v>Aug</v>
      </c>
      <c r="O3496" s="2" t="str">
        <f t="shared" si="328"/>
        <v>Sat</v>
      </c>
      <c r="P3496" s="2" t="str">
        <f t="shared" si="329"/>
        <v>2021</v>
      </c>
    </row>
    <row r="3497" spans="1:16" x14ac:dyDescent="0.3">
      <c r="A3497" s="2" t="s">
        <v>31</v>
      </c>
      <c r="B3497" s="3">
        <v>44445</v>
      </c>
      <c r="C3497" s="2" t="s">
        <v>12</v>
      </c>
      <c r="D3497" s="2" t="s">
        <v>120</v>
      </c>
      <c r="E3497" s="2" t="s">
        <v>121</v>
      </c>
      <c r="F3497" s="2" t="str">
        <f t="shared" si="324"/>
        <v>Men</v>
      </c>
      <c r="G3497" s="2" t="str">
        <f t="shared" si="325"/>
        <v xml:space="preserve"> Street Footwear</v>
      </c>
      <c r="H3497" s="2" t="s">
        <v>14</v>
      </c>
      <c r="I3497" s="2">
        <v>49.999999999999993</v>
      </c>
      <c r="J3497" s="2">
        <v>475</v>
      </c>
      <c r="K3497" s="2">
        <v>23749.999999999996</v>
      </c>
      <c r="L3497" s="2" t="s">
        <v>15</v>
      </c>
      <c r="M3497" s="2">
        <f t="shared" si="326"/>
        <v>9</v>
      </c>
      <c r="N3497" s="2" t="str">
        <f t="shared" si="327"/>
        <v>Sep</v>
      </c>
      <c r="O3497" s="2" t="str">
        <f t="shared" si="328"/>
        <v>Mon</v>
      </c>
      <c r="P3497" s="2" t="str">
        <f t="shared" si="329"/>
        <v>2021</v>
      </c>
    </row>
    <row r="3498" spans="1:16" x14ac:dyDescent="0.3">
      <c r="A3498" s="2" t="s">
        <v>31</v>
      </c>
      <c r="B3498" s="3">
        <v>44445</v>
      </c>
      <c r="C3498" s="2" t="s">
        <v>12</v>
      </c>
      <c r="D3498" s="2" t="s">
        <v>120</v>
      </c>
      <c r="E3498" s="2" t="s">
        <v>121</v>
      </c>
      <c r="F3498" s="2" t="str">
        <f t="shared" si="324"/>
        <v>Men</v>
      </c>
      <c r="G3498" s="2" t="str">
        <f t="shared" si="325"/>
        <v xml:space="preserve"> Athletic Footwear</v>
      </c>
      <c r="H3498" s="2" t="s">
        <v>16</v>
      </c>
      <c r="I3498" s="2">
        <v>45</v>
      </c>
      <c r="J3498" s="2">
        <v>275</v>
      </c>
      <c r="K3498" s="2">
        <v>12375</v>
      </c>
      <c r="L3498" s="2" t="s">
        <v>15</v>
      </c>
      <c r="M3498" s="2">
        <f t="shared" si="326"/>
        <v>9</v>
      </c>
      <c r="N3498" s="2" t="str">
        <f t="shared" si="327"/>
        <v>Sep</v>
      </c>
      <c r="O3498" s="2" t="str">
        <f t="shared" si="328"/>
        <v>Mon</v>
      </c>
      <c r="P3498" s="2" t="str">
        <f t="shared" si="329"/>
        <v>2021</v>
      </c>
    </row>
    <row r="3499" spans="1:16" x14ac:dyDescent="0.3">
      <c r="A3499" s="2" t="s">
        <v>31</v>
      </c>
      <c r="B3499" s="3">
        <v>44445</v>
      </c>
      <c r="C3499" s="2" t="s">
        <v>12</v>
      </c>
      <c r="D3499" s="2" t="s">
        <v>120</v>
      </c>
      <c r="E3499" s="2" t="s">
        <v>121</v>
      </c>
      <c r="F3499" s="2" t="str">
        <f t="shared" si="324"/>
        <v>Women</v>
      </c>
      <c r="G3499" s="2" t="str">
        <f t="shared" si="325"/>
        <v xml:space="preserve"> Street Footwear</v>
      </c>
      <c r="H3499" s="2" t="s">
        <v>17</v>
      </c>
      <c r="I3499" s="2">
        <v>40</v>
      </c>
      <c r="J3499" s="2">
        <v>175</v>
      </c>
      <c r="K3499" s="2">
        <v>7000</v>
      </c>
      <c r="L3499" s="2" t="s">
        <v>15</v>
      </c>
      <c r="M3499" s="2">
        <f t="shared" si="326"/>
        <v>9</v>
      </c>
      <c r="N3499" s="2" t="str">
        <f t="shared" si="327"/>
        <v>Sep</v>
      </c>
      <c r="O3499" s="2" t="str">
        <f t="shared" si="328"/>
        <v>Mon</v>
      </c>
      <c r="P3499" s="2" t="str">
        <f t="shared" si="329"/>
        <v>2021</v>
      </c>
    </row>
    <row r="3500" spans="1:16" x14ac:dyDescent="0.3">
      <c r="A3500" s="2" t="s">
        <v>31</v>
      </c>
      <c r="B3500" s="3">
        <v>44445</v>
      </c>
      <c r="C3500" s="2" t="s">
        <v>12</v>
      </c>
      <c r="D3500" s="2" t="s">
        <v>120</v>
      </c>
      <c r="E3500" s="2" t="s">
        <v>121</v>
      </c>
      <c r="F3500" s="2" t="str">
        <f t="shared" si="324"/>
        <v>Women</v>
      </c>
      <c r="G3500" s="2" t="str">
        <f t="shared" si="325"/>
        <v xml:space="preserve"> Athletic Footwear</v>
      </c>
      <c r="H3500" s="2" t="s">
        <v>18</v>
      </c>
      <c r="I3500" s="2">
        <v>40</v>
      </c>
      <c r="J3500" s="2">
        <v>150</v>
      </c>
      <c r="K3500" s="2">
        <v>6000</v>
      </c>
      <c r="L3500" s="2" t="s">
        <v>15</v>
      </c>
      <c r="M3500" s="2">
        <f t="shared" si="326"/>
        <v>9</v>
      </c>
      <c r="N3500" s="2" t="str">
        <f t="shared" si="327"/>
        <v>Sep</v>
      </c>
      <c r="O3500" s="2" t="str">
        <f t="shared" si="328"/>
        <v>Mon</v>
      </c>
      <c r="P3500" s="2" t="str">
        <f t="shared" si="329"/>
        <v>2021</v>
      </c>
    </row>
    <row r="3501" spans="1:16" x14ac:dyDescent="0.3">
      <c r="A3501" s="2" t="s">
        <v>31</v>
      </c>
      <c r="B3501" s="3">
        <v>44445</v>
      </c>
      <c r="C3501" s="2" t="s">
        <v>12</v>
      </c>
      <c r="D3501" s="2" t="s">
        <v>120</v>
      </c>
      <c r="E3501" s="2" t="s">
        <v>121</v>
      </c>
      <c r="F3501" s="2" t="str">
        <f t="shared" si="324"/>
        <v>Men</v>
      </c>
      <c r="G3501" s="2" t="str">
        <f t="shared" si="325"/>
        <v xml:space="preserve"> Apparel</v>
      </c>
      <c r="H3501" s="2" t="s">
        <v>19</v>
      </c>
      <c r="I3501" s="2">
        <v>49.999999999999993</v>
      </c>
      <c r="J3501" s="2">
        <v>150</v>
      </c>
      <c r="K3501" s="2">
        <v>7499.9999999999991</v>
      </c>
      <c r="L3501" s="2" t="s">
        <v>15</v>
      </c>
      <c r="M3501" s="2">
        <f t="shared" si="326"/>
        <v>9</v>
      </c>
      <c r="N3501" s="2" t="str">
        <f t="shared" si="327"/>
        <v>Sep</v>
      </c>
      <c r="O3501" s="2" t="str">
        <f t="shared" si="328"/>
        <v>Mon</v>
      </c>
      <c r="P3501" s="2" t="str">
        <f t="shared" si="329"/>
        <v>2021</v>
      </c>
    </row>
    <row r="3502" spans="1:16" x14ac:dyDescent="0.3">
      <c r="A3502" s="2" t="s">
        <v>31</v>
      </c>
      <c r="B3502" s="3">
        <v>44445</v>
      </c>
      <c r="C3502" s="2" t="s">
        <v>12</v>
      </c>
      <c r="D3502" s="2" t="s">
        <v>120</v>
      </c>
      <c r="E3502" s="2" t="s">
        <v>121</v>
      </c>
      <c r="F3502" s="2" t="str">
        <f t="shared" si="324"/>
        <v>Women</v>
      </c>
      <c r="G3502" s="2" t="str">
        <f t="shared" si="325"/>
        <v xml:space="preserve"> Apparel</v>
      </c>
      <c r="H3502" s="2" t="s">
        <v>20</v>
      </c>
      <c r="I3502" s="2">
        <v>54.999999999999993</v>
      </c>
      <c r="J3502" s="2">
        <v>250</v>
      </c>
      <c r="K3502" s="2">
        <v>13749.999999999998</v>
      </c>
      <c r="L3502" s="2" t="s">
        <v>15</v>
      </c>
      <c r="M3502" s="2">
        <f t="shared" si="326"/>
        <v>9</v>
      </c>
      <c r="N3502" s="2" t="str">
        <f t="shared" si="327"/>
        <v>Sep</v>
      </c>
      <c r="O3502" s="2" t="str">
        <f t="shared" si="328"/>
        <v>Mon</v>
      </c>
      <c r="P3502" s="2" t="str">
        <f t="shared" si="329"/>
        <v>2021</v>
      </c>
    </row>
    <row r="3503" spans="1:16" x14ac:dyDescent="0.3">
      <c r="A3503" s="2" t="s">
        <v>31</v>
      </c>
      <c r="B3503" s="3">
        <v>44477</v>
      </c>
      <c r="C3503" s="2" t="s">
        <v>12</v>
      </c>
      <c r="D3503" s="2" t="s">
        <v>120</v>
      </c>
      <c r="E3503" s="2" t="s">
        <v>121</v>
      </c>
      <c r="F3503" s="2" t="str">
        <f t="shared" si="324"/>
        <v>Men</v>
      </c>
      <c r="G3503" s="2" t="str">
        <f t="shared" si="325"/>
        <v xml:space="preserve"> Street Footwear</v>
      </c>
      <c r="H3503" s="2" t="s">
        <v>14</v>
      </c>
      <c r="I3503" s="2">
        <v>54.999999999999993</v>
      </c>
      <c r="J3503" s="2">
        <v>425</v>
      </c>
      <c r="K3503" s="2">
        <v>23374.999999999996</v>
      </c>
      <c r="L3503" s="2" t="s">
        <v>15</v>
      </c>
      <c r="M3503" s="2">
        <f t="shared" si="326"/>
        <v>10</v>
      </c>
      <c r="N3503" s="2" t="str">
        <f t="shared" si="327"/>
        <v>Oct</v>
      </c>
      <c r="O3503" s="2" t="str">
        <f t="shared" si="328"/>
        <v>Fri</v>
      </c>
      <c r="P3503" s="2" t="str">
        <f t="shared" si="329"/>
        <v>2021</v>
      </c>
    </row>
    <row r="3504" spans="1:16" x14ac:dyDescent="0.3">
      <c r="A3504" s="2" t="s">
        <v>31</v>
      </c>
      <c r="B3504" s="3">
        <v>44477</v>
      </c>
      <c r="C3504" s="2" t="s">
        <v>12</v>
      </c>
      <c r="D3504" s="2" t="s">
        <v>120</v>
      </c>
      <c r="E3504" s="2" t="s">
        <v>121</v>
      </c>
      <c r="F3504" s="2" t="str">
        <f t="shared" si="324"/>
        <v>Men</v>
      </c>
      <c r="G3504" s="2" t="str">
        <f t="shared" si="325"/>
        <v xml:space="preserve"> Athletic Footwear</v>
      </c>
      <c r="H3504" s="2" t="s">
        <v>16</v>
      </c>
      <c r="I3504" s="2">
        <v>50</v>
      </c>
      <c r="J3504" s="2">
        <v>250</v>
      </c>
      <c r="K3504" s="2">
        <v>12500</v>
      </c>
      <c r="L3504" s="2" t="s">
        <v>15</v>
      </c>
      <c r="M3504" s="2">
        <f t="shared" si="326"/>
        <v>10</v>
      </c>
      <c r="N3504" s="2" t="str">
        <f t="shared" si="327"/>
        <v>Oct</v>
      </c>
      <c r="O3504" s="2" t="str">
        <f t="shared" si="328"/>
        <v>Fri</v>
      </c>
      <c r="P3504" s="2" t="str">
        <f t="shared" si="329"/>
        <v>2021</v>
      </c>
    </row>
    <row r="3505" spans="1:16" x14ac:dyDescent="0.3">
      <c r="A3505" s="2" t="s">
        <v>31</v>
      </c>
      <c r="B3505" s="3">
        <v>44477</v>
      </c>
      <c r="C3505" s="2" t="s">
        <v>12</v>
      </c>
      <c r="D3505" s="2" t="s">
        <v>120</v>
      </c>
      <c r="E3505" s="2" t="s">
        <v>121</v>
      </c>
      <c r="F3505" s="2" t="str">
        <f t="shared" si="324"/>
        <v>Women</v>
      </c>
      <c r="G3505" s="2" t="str">
        <f t="shared" si="325"/>
        <v xml:space="preserve"> Street Footwear</v>
      </c>
      <c r="H3505" s="2" t="s">
        <v>17</v>
      </c>
      <c r="I3505" s="2">
        <v>50</v>
      </c>
      <c r="J3505" s="2">
        <v>150</v>
      </c>
      <c r="K3505" s="2">
        <v>7500</v>
      </c>
      <c r="L3505" s="2" t="s">
        <v>15</v>
      </c>
      <c r="M3505" s="2">
        <f t="shared" si="326"/>
        <v>10</v>
      </c>
      <c r="N3505" s="2" t="str">
        <f t="shared" si="327"/>
        <v>Oct</v>
      </c>
      <c r="O3505" s="2" t="str">
        <f t="shared" si="328"/>
        <v>Fri</v>
      </c>
      <c r="P3505" s="2" t="str">
        <f t="shared" si="329"/>
        <v>2021</v>
      </c>
    </row>
    <row r="3506" spans="1:16" x14ac:dyDescent="0.3">
      <c r="A3506" s="2" t="s">
        <v>31</v>
      </c>
      <c r="B3506" s="3">
        <v>44477</v>
      </c>
      <c r="C3506" s="2" t="s">
        <v>12</v>
      </c>
      <c r="D3506" s="2" t="s">
        <v>120</v>
      </c>
      <c r="E3506" s="2" t="s">
        <v>121</v>
      </c>
      <c r="F3506" s="2" t="str">
        <f t="shared" si="324"/>
        <v>Women</v>
      </c>
      <c r="G3506" s="2" t="str">
        <f t="shared" si="325"/>
        <v xml:space="preserve"> Athletic Footwear</v>
      </c>
      <c r="H3506" s="2" t="s">
        <v>18</v>
      </c>
      <c r="I3506" s="2">
        <v>50</v>
      </c>
      <c r="J3506" s="2">
        <v>125</v>
      </c>
      <c r="K3506" s="2">
        <v>6250</v>
      </c>
      <c r="L3506" s="2" t="s">
        <v>15</v>
      </c>
      <c r="M3506" s="2">
        <f t="shared" si="326"/>
        <v>10</v>
      </c>
      <c r="N3506" s="2" t="str">
        <f t="shared" si="327"/>
        <v>Oct</v>
      </c>
      <c r="O3506" s="2" t="str">
        <f t="shared" si="328"/>
        <v>Fri</v>
      </c>
      <c r="P3506" s="2" t="str">
        <f t="shared" si="329"/>
        <v>2021</v>
      </c>
    </row>
    <row r="3507" spans="1:16" x14ac:dyDescent="0.3">
      <c r="A3507" s="2" t="s">
        <v>31</v>
      </c>
      <c r="B3507" s="3">
        <v>44477</v>
      </c>
      <c r="C3507" s="2" t="s">
        <v>12</v>
      </c>
      <c r="D3507" s="2" t="s">
        <v>120</v>
      </c>
      <c r="E3507" s="2" t="s">
        <v>121</v>
      </c>
      <c r="F3507" s="2" t="str">
        <f t="shared" si="324"/>
        <v>Men</v>
      </c>
      <c r="G3507" s="2" t="str">
        <f t="shared" si="325"/>
        <v xml:space="preserve"> Apparel</v>
      </c>
      <c r="H3507" s="2" t="s">
        <v>19</v>
      </c>
      <c r="I3507" s="2">
        <v>60</v>
      </c>
      <c r="J3507" s="2">
        <v>125</v>
      </c>
      <c r="K3507" s="2">
        <v>7500</v>
      </c>
      <c r="L3507" s="2" t="s">
        <v>15</v>
      </c>
      <c r="M3507" s="2">
        <f t="shared" si="326"/>
        <v>10</v>
      </c>
      <c r="N3507" s="2" t="str">
        <f t="shared" si="327"/>
        <v>Oct</v>
      </c>
      <c r="O3507" s="2" t="str">
        <f t="shared" si="328"/>
        <v>Fri</v>
      </c>
      <c r="P3507" s="2" t="str">
        <f t="shared" si="329"/>
        <v>2021</v>
      </c>
    </row>
    <row r="3508" spans="1:16" x14ac:dyDescent="0.3">
      <c r="A3508" s="2" t="s">
        <v>23</v>
      </c>
      <c r="B3508" s="3">
        <v>44477</v>
      </c>
      <c r="C3508" s="2" t="s">
        <v>12</v>
      </c>
      <c r="D3508" s="2" t="s">
        <v>120</v>
      </c>
      <c r="E3508" s="2" t="s">
        <v>121</v>
      </c>
      <c r="F3508" s="2" t="str">
        <f t="shared" si="324"/>
        <v>Women</v>
      </c>
      <c r="G3508" s="2" t="str">
        <f t="shared" si="325"/>
        <v xml:space="preserve"> Apparel</v>
      </c>
      <c r="H3508" s="2" t="s">
        <v>20</v>
      </c>
      <c r="I3508" s="2">
        <v>64.999999999999986</v>
      </c>
      <c r="J3508" s="2">
        <v>250</v>
      </c>
      <c r="K3508" s="2">
        <v>16249.999999999996</v>
      </c>
      <c r="L3508" s="2" t="s">
        <v>15</v>
      </c>
      <c r="M3508" s="2">
        <f t="shared" si="326"/>
        <v>10</v>
      </c>
      <c r="N3508" s="2" t="str">
        <f t="shared" si="327"/>
        <v>Oct</v>
      </c>
      <c r="O3508" s="2" t="str">
        <f t="shared" si="328"/>
        <v>Fri</v>
      </c>
      <c r="P3508" s="2" t="str">
        <f t="shared" si="329"/>
        <v>2021</v>
      </c>
    </row>
    <row r="3509" spans="1:16" x14ac:dyDescent="0.3">
      <c r="A3509" s="2" t="s">
        <v>23</v>
      </c>
      <c r="B3509" s="3">
        <v>44507</v>
      </c>
      <c r="C3509" s="2" t="s">
        <v>12</v>
      </c>
      <c r="D3509" s="2" t="s">
        <v>120</v>
      </c>
      <c r="E3509" s="2" t="s">
        <v>121</v>
      </c>
      <c r="F3509" s="2" t="str">
        <f t="shared" si="324"/>
        <v>Men</v>
      </c>
      <c r="G3509" s="2" t="str">
        <f t="shared" si="325"/>
        <v xml:space="preserve"> Street Footwear</v>
      </c>
      <c r="H3509" s="2" t="s">
        <v>14</v>
      </c>
      <c r="I3509" s="2">
        <v>60</v>
      </c>
      <c r="J3509" s="2">
        <v>400</v>
      </c>
      <c r="K3509" s="2">
        <v>24000</v>
      </c>
      <c r="L3509" s="2" t="s">
        <v>15</v>
      </c>
      <c r="M3509" s="2">
        <f t="shared" si="326"/>
        <v>11</v>
      </c>
      <c r="N3509" s="2" t="str">
        <f t="shared" si="327"/>
        <v>Nov</v>
      </c>
      <c r="O3509" s="2" t="str">
        <f t="shared" si="328"/>
        <v>Sun</v>
      </c>
      <c r="P3509" s="2" t="str">
        <f t="shared" si="329"/>
        <v>2021</v>
      </c>
    </row>
    <row r="3510" spans="1:16" x14ac:dyDescent="0.3">
      <c r="A3510" s="2" t="s">
        <v>23</v>
      </c>
      <c r="B3510" s="3">
        <v>44507</v>
      </c>
      <c r="C3510" s="2" t="s">
        <v>12</v>
      </c>
      <c r="D3510" s="2" t="s">
        <v>120</v>
      </c>
      <c r="E3510" s="2" t="s">
        <v>121</v>
      </c>
      <c r="F3510" s="2" t="str">
        <f t="shared" si="324"/>
        <v>Men</v>
      </c>
      <c r="G3510" s="2" t="str">
        <f t="shared" si="325"/>
        <v xml:space="preserve"> Athletic Footwear</v>
      </c>
      <c r="H3510" s="2" t="s">
        <v>16</v>
      </c>
      <c r="I3510" s="2">
        <v>50</v>
      </c>
      <c r="J3510" s="2">
        <v>275</v>
      </c>
      <c r="K3510" s="2">
        <v>13750</v>
      </c>
      <c r="L3510" s="2" t="s">
        <v>15</v>
      </c>
      <c r="M3510" s="2">
        <f t="shared" si="326"/>
        <v>11</v>
      </c>
      <c r="N3510" s="2" t="str">
        <f t="shared" si="327"/>
        <v>Nov</v>
      </c>
      <c r="O3510" s="2" t="str">
        <f t="shared" si="328"/>
        <v>Sun</v>
      </c>
      <c r="P3510" s="2" t="str">
        <f t="shared" si="329"/>
        <v>2021</v>
      </c>
    </row>
    <row r="3511" spans="1:16" x14ac:dyDescent="0.3">
      <c r="A3511" s="2" t="s">
        <v>23</v>
      </c>
      <c r="B3511" s="3">
        <v>44507</v>
      </c>
      <c r="C3511" s="2" t="s">
        <v>12</v>
      </c>
      <c r="D3511" s="2" t="s">
        <v>120</v>
      </c>
      <c r="E3511" s="2" t="s">
        <v>121</v>
      </c>
      <c r="F3511" s="2" t="str">
        <f t="shared" si="324"/>
        <v>Women</v>
      </c>
      <c r="G3511" s="2" t="str">
        <f t="shared" si="325"/>
        <v xml:space="preserve"> Street Footwear</v>
      </c>
      <c r="H3511" s="2" t="s">
        <v>17</v>
      </c>
      <c r="I3511" s="2">
        <v>50</v>
      </c>
      <c r="J3511" s="2">
        <v>270</v>
      </c>
      <c r="K3511" s="2">
        <v>13500</v>
      </c>
      <c r="L3511" s="2" t="s">
        <v>15</v>
      </c>
      <c r="M3511" s="2">
        <f t="shared" si="326"/>
        <v>11</v>
      </c>
      <c r="N3511" s="2" t="str">
        <f t="shared" si="327"/>
        <v>Nov</v>
      </c>
      <c r="O3511" s="2" t="str">
        <f t="shared" si="328"/>
        <v>Sun</v>
      </c>
      <c r="P3511" s="2" t="str">
        <f t="shared" si="329"/>
        <v>2021</v>
      </c>
    </row>
    <row r="3512" spans="1:16" x14ac:dyDescent="0.3">
      <c r="A3512" s="2" t="s">
        <v>23</v>
      </c>
      <c r="B3512" s="3">
        <v>44507</v>
      </c>
      <c r="C3512" s="2" t="s">
        <v>12</v>
      </c>
      <c r="D3512" s="2" t="s">
        <v>120</v>
      </c>
      <c r="E3512" s="2" t="s">
        <v>121</v>
      </c>
      <c r="F3512" s="2" t="str">
        <f t="shared" si="324"/>
        <v>Women</v>
      </c>
      <c r="G3512" s="2" t="str">
        <f t="shared" si="325"/>
        <v xml:space="preserve"> Athletic Footwear</v>
      </c>
      <c r="H3512" s="2" t="s">
        <v>18</v>
      </c>
      <c r="I3512" s="2">
        <v>50</v>
      </c>
      <c r="J3512" s="2">
        <v>250</v>
      </c>
      <c r="K3512" s="2">
        <v>12500</v>
      </c>
      <c r="L3512" s="2" t="s">
        <v>15</v>
      </c>
      <c r="M3512" s="2">
        <f t="shared" si="326"/>
        <v>11</v>
      </c>
      <c r="N3512" s="2" t="str">
        <f t="shared" si="327"/>
        <v>Nov</v>
      </c>
      <c r="O3512" s="2" t="str">
        <f t="shared" si="328"/>
        <v>Sun</v>
      </c>
      <c r="P3512" s="2" t="str">
        <f t="shared" si="329"/>
        <v>2021</v>
      </c>
    </row>
    <row r="3513" spans="1:16" x14ac:dyDescent="0.3">
      <c r="A3513" s="2" t="s">
        <v>23</v>
      </c>
      <c r="B3513" s="3">
        <v>44507</v>
      </c>
      <c r="C3513" s="2" t="s">
        <v>12</v>
      </c>
      <c r="D3513" s="2" t="s">
        <v>120</v>
      </c>
      <c r="E3513" s="2" t="s">
        <v>121</v>
      </c>
      <c r="F3513" s="2" t="str">
        <f t="shared" si="324"/>
        <v>Men</v>
      </c>
      <c r="G3513" s="2" t="str">
        <f t="shared" si="325"/>
        <v xml:space="preserve"> Apparel</v>
      </c>
      <c r="H3513" s="2" t="s">
        <v>19</v>
      </c>
      <c r="I3513" s="2">
        <v>60</v>
      </c>
      <c r="J3513" s="2">
        <v>225</v>
      </c>
      <c r="K3513" s="2">
        <v>13500</v>
      </c>
      <c r="L3513" s="2" t="s">
        <v>15</v>
      </c>
      <c r="M3513" s="2">
        <f t="shared" si="326"/>
        <v>11</v>
      </c>
      <c r="N3513" s="2" t="str">
        <f t="shared" si="327"/>
        <v>Nov</v>
      </c>
      <c r="O3513" s="2" t="str">
        <f t="shared" si="328"/>
        <v>Sun</v>
      </c>
      <c r="P3513" s="2" t="str">
        <f t="shared" si="329"/>
        <v>2021</v>
      </c>
    </row>
    <row r="3514" spans="1:16" x14ac:dyDescent="0.3">
      <c r="A3514" s="2" t="s">
        <v>23</v>
      </c>
      <c r="B3514" s="3">
        <v>44507</v>
      </c>
      <c r="C3514" s="2" t="s">
        <v>12</v>
      </c>
      <c r="D3514" s="2" t="s">
        <v>120</v>
      </c>
      <c r="E3514" s="2" t="s">
        <v>121</v>
      </c>
      <c r="F3514" s="2" t="str">
        <f t="shared" si="324"/>
        <v>Women</v>
      </c>
      <c r="G3514" s="2" t="str">
        <f t="shared" si="325"/>
        <v xml:space="preserve"> Apparel</v>
      </c>
      <c r="H3514" s="2" t="s">
        <v>20</v>
      </c>
      <c r="I3514" s="2">
        <v>64.999999999999986</v>
      </c>
      <c r="J3514" s="2">
        <v>325</v>
      </c>
      <c r="K3514" s="2">
        <v>21124.999999999996</v>
      </c>
      <c r="L3514" s="2" t="s">
        <v>15</v>
      </c>
      <c r="M3514" s="2">
        <f t="shared" si="326"/>
        <v>11</v>
      </c>
      <c r="N3514" s="2" t="str">
        <f t="shared" si="327"/>
        <v>Nov</v>
      </c>
      <c r="O3514" s="2" t="str">
        <f t="shared" si="328"/>
        <v>Sun</v>
      </c>
      <c r="P3514" s="2" t="str">
        <f t="shared" si="329"/>
        <v>2021</v>
      </c>
    </row>
    <row r="3515" spans="1:16" x14ac:dyDescent="0.3">
      <c r="A3515" s="2" t="s">
        <v>23</v>
      </c>
      <c r="B3515" s="3">
        <v>44536</v>
      </c>
      <c r="C3515" s="2" t="s">
        <v>12</v>
      </c>
      <c r="D3515" s="2" t="s">
        <v>120</v>
      </c>
      <c r="E3515" s="2" t="s">
        <v>121</v>
      </c>
      <c r="F3515" s="2" t="str">
        <f t="shared" si="324"/>
        <v>Men</v>
      </c>
      <c r="G3515" s="2" t="str">
        <f t="shared" si="325"/>
        <v xml:space="preserve"> Street Footwear</v>
      </c>
      <c r="H3515" s="2" t="s">
        <v>14</v>
      </c>
      <c r="I3515" s="2">
        <v>60</v>
      </c>
      <c r="J3515" s="2">
        <v>550</v>
      </c>
      <c r="K3515" s="2">
        <v>33000</v>
      </c>
      <c r="L3515" s="2" t="s">
        <v>15</v>
      </c>
      <c r="M3515" s="2">
        <f t="shared" si="326"/>
        <v>12</v>
      </c>
      <c r="N3515" s="2" t="str">
        <f t="shared" si="327"/>
        <v>Dec</v>
      </c>
      <c r="O3515" s="2" t="str">
        <f t="shared" si="328"/>
        <v>Mon</v>
      </c>
      <c r="P3515" s="2" t="str">
        <f t="shared" si="329"/>
        <v>2021</v>
      </c>
    </row>
    <row r="3516" spans="1:16" x14ac:dyDescent="0.3">
      <c r="A3516" s="2" t="s">
        <v>23</v>
      </c>
      <c r="B3516" s="3">
        <v>44536</v>
      </c>
      <c r="C3516" s="2" t="s">
        <v>12</v>
      </c>
      <c r="D3516" s="2" t="s">
        <v>120</v>
      </c>
      <c r="E3516" s="2" t="s">
        <v>121</v>
      </c>
      <c r="F3516" s="2" t="str">
        <f t="shared" si="324"/>
        <v>Men</v>
      </c>
      <c r="G3516" s="2" t="str">
        <f t="shared" si="325"/>
        <v xml:space="preserve"> Athletic Footwear</v>
      </c>
      <c r="H3516" s="2" t="s">
        <v>16</v>
      </c>
      <c r="I3516" s="2">
        <v>50</v>
      </c>
      <c r="J3516" s="2">
        <v>350</v>
      </c>
      <c r="K3516" s="2">
        <v>17500</v>
      </c>
      <c r="L3516" s="2" t="s">
        <v>15</v>
      </c>
      <c r="M3516" s="2">
        <f t="shared" si="326"/>
        <v>12</v>
      </c>
      <c r="N3516" s="2" t="str">
        <f t="shared" si="327"/>
        <v>Dec</v>
      </c>
      <c r="O3516" s="2" t="str">
        <f t="shared" si="328"/>
        <v>Mon</v>
      </c>
      <c r="P3516" s="2" t="str">
        <f t="shared" si="329"/>
        <v>2021</v>
      </c>
    </row>
    <row r="3517" spans="1:16" x14ac:dyDescent="0.3">
      <c r="A3517" s="2" t="s">
        <v>23</v>
      </c>
      <c r="B3517" s="3">
        <v>44536</v>
      </c>
      <c r="C3517" s="2" t="s">
        <v>12</v>
      </c>
      <c r="D3517" s="2" t="s">
        <v>120</v>
      </c>
      <c r="E3517" s="2" t="s">
        <v>121</v>
      </c>
      <c r="F3517" s="2" t="str">
        <f t="shared" si="324"/>
        <v>Women</v>
      </c>
      <c r="G3517" s="2" t="str">
        <f t="shared" si="325"/>
        <v xml:space="preserve"> Street Footwear</v>
      </c>
      <c r="H3517" s="2" t="s">
        <v>17</v>
      </c>
      <c r="I3517" s="2">
        <v>50</v>
      </c>
      <c r="J3517" s="2">
        <v>325</v>
      </c>
      <c r="K3517" s="2">
        <v>16250</v>
      </c>
      <c r="L3517" s="2" t="s">
        <v>15</v>
      </c>
      <c r="M3517" s="2">
        <f t="shared" si="326"/>
        <v>12</v>
      </c>
      <c r="N3517" s="2" t="str">
        <f t="shared" si="327"/>
        <v>Dec</v>
      </c>
      <c r="O3517" s="2" t="str">
        <f t="shared" si="328"/>
        <v>Mon</v>
      </c>
      <c r="P3517" s="2" t="str">
        <f t="shared" si="329"/>
        <v>2021</v>
      </c>
    </row>
    <row r="3518" spans="1:16" x14ac:dyDescent="0.3">
      <c r="A3518" s="2" t="s">
        <v>23</v>
      </c>
      <c r="B3518" s="3">
        <v>44536</v>
      </c>
      <c r="C3518" s="2" t="s">
        <v>12</v>
      </c>
      <c r="D3518" s="2" t="s">
        <v>120</v>
      </c>
      <c r="E3518" s="2" t="s">
        <v>121</v>
      </c>
      <c r="F3518" s="2" t="str">
        <f t="shared" si="324"/>
        <v>Women</v>
      </c>
      <c r="G3518" s="2" t="str">
        <f t="shared" si="325"/>
        <v xml:space="preserve"> Athletic Footwear</v>
      </c>
      <c r="H3518" s="2" t="s">
        <v>18</v>
      </c>
      <c r="I3518" s="2">
        <v>50</v>
      </c>
      <c r="J3518" s="2">
        <v>275</v>
      </c>
      <c r="K3518" s="2">
        <v>13750</v>
      </c>
      <c r="L3518" s="2" t="s">
        <v>15</v>
      </c>
      <c r="M3518" s="2">
        <f t="shared" si="326"/>
        <v>12</v>
      </c>
      <c r="N3518" s="2" t="str">
        <f t="shared" si="327"/>
        <v>Dec</v>
      </c>
      <c r="O3518" s="2" t="str">
        <f t="shared" si="328"/>
        <v>Mon</v>
      </c>
      <c r="P3518" s="2" t="str">
        <f t="shared" si="329"/>
        <v>2021</v>
      </c>
    </row>
    <row r="3519" spans="1:16" x14ac:dyDescent="0.3">
      <c r="A3519" s="2" t="s">
        <v>23</v>
      </c>
      <c r="B3519" s="3">
        <v>44536</v>
      </c>
      <c r="C3519" s="2" t="s">
        <v>12</v>
      </c>
      <c r="D3519" s="2" t="s">
        <v>120</v>
      </c>
      <c r="E3519" s="2" t="s">
        <v>121</v>
      </c>
      <c r="F3519" s="2" t="str">
        <f t="shared" si="324"/>
        <v>Men</v>
      </c>
      <c r="G3519" s="2" t="str">
        <f t="shared" si="325"/>
        <v xml:space="preserve"> Apparel</v>
      </c>
      <c r="H3519" s="2" t="s">
        <v>19</v>
      </c>
      <c r="I3519" s="2">
        <v>60</v>
      </c>
      <c r="J3519" s="2">
        <v>275</v>
      </c>
      <c r="K3519" s="2">
        <v>16500</v>
      </c>
      <c r="L3519" s="2" t="s">
        <v>15</v>
      </c>
      <c r="M3519" s="2">
        <f t="shared" si="326"/>
        <v>12</v>
      </c>
      <c r="N3519" s="2" t="str">
        <f t="shared" si="327"/>
        <v>Dec</v>
      </c>
      <c r="O3519" s="2" t="str">
        <f t="shared" si="328"/>
        <v>Mon</v>
      </c>
      <c r="P3519" s="2" t="str">
        <f t="shared" si="329"/>
        <v>2021</v>
      </c>
    </row>
    <row r="3520" spans="1:16" x14ac:dyDescent="0.3">
      <c r="A3520" s="2" t="s">
        <v>23</v>
      </c>
      <c r="B3520" s="3">
        <v>44536</v>
      </c>
      <c r="C3520" s="2" t="s">
        <v>12</v>
      </c>
      <c r="D3520" s="2" t="s">
        <v>120</v>
      </c>
      <c r="E3520" s="2" t="s">
        <v>121</v>
      </c>
      <c r="F3520" s="2" t="str">
        <f t="shared" si="324"/>
        <v>Women</v>
      </c>
      <c r="G3520" s="2" t="str">
        <f t="shared" si="325"/>
        <v xml:space="preserve"> Apparel</v>
      </c>
      <c r="H3520" s="2" t="s">
        <v>20</v>
      </c>
      <c r="I3520" s="2">
        <v>64.999999999999986</v>
      </c>
      <c r="J3520" s="2">
        <v>375</v>
      </c>
      <c r="K3520" s="2">
        <v>24374.999999999996</v>
      </c>
      <c r="L3520" s="2" t="s">
        <v>15</v>
      </c>
      <c r="M3520" s="2">
        <f t="shared" si="326"/>
        <v>12</v>
      </c>
      <c r="N3520" s="2" t="str">
        <f t="shared" si="327"/>
        <v>Dec</v>
      </c>
      <c r="O3520" s="2" t="str">
        <f t="shared" si="328"/>
        <v>Mon</v>
      </c>
      <c r="P3520" s="2" t="str">
        <f t="shared" si="329"/>
        <v>2021</v>
      </c>
    </row>
    <row r="3521" spans="1:16" x14ac:dyDescent="0.3">
      <c r="A3521" s="2" t="s">
        <v>23</v>
      </c>
      <c r="B3521" s="3">
        <v>44203</v>
      </c>
      <c r="C3521" s="2" t="s">
        <v>12</v>
      </c>
      <c r="D3521" s="2" t="s">
        <v>120</v>
      </c>
      <c r="E3521" s="2" t="s">
        <v>121</v>
      </c>
      <c r="F3521" s="2" t="str">
        <f t="shared" si="324"/>
        <v>Men</v>
      </c>
      <c r="G3521" s="2" t="str">
        <f t="shared" si="325"/>
        <v xml:space="preserve"> Street Footwear</v>
      </c>
      <c r="H3521" s="2" t="s">
        <v>14</v>
      </c>
      <c r="I3521" s="2">
        <v>40</v>
      </c>
      <c r="J3521" s="2">
        <v>500</v>
      </c>
      <c r="K3521" s="2">
        <v>20000</v>
      </c>
      <c r="L3521" s="2" t="s">
        <v>15</v>
      </c>
      <c r="M3521" s="2">
        <f t="shared" si="326"/>
        <v>1</v>
      </c>
      <c r="N3521" s="2" t="str">
        <f t="shared" si="327"/>
        <v>Jan</v>
      </c>
      <c r="O3521" s="2" t="str">
        <f t="shared" si="328"/>
        <v>Thu</v>
      </c>
      <c r="P3521" s="2" t="str">
        <f t="shared" si="329"/>
        <v>2021</v>
      </c>
    </row>
    <row r="3522" spans="1:16" x14ac:dyDescent="0.3">
      <c r="A3522" s="2" t="s">
        <v>23</v>
      </c>
      <c r="B3522" s="3">
        <v>44203</v>
      </c>
      <c r="C3522" s="2" t="s">
        <v>12</v>
      </c>
      <c r="D3522" s="2" t="s">
        <v>120</v>
      </c>
      <c r="E3522" s="2" t="s">
        <v>121</v>
      </c>
      <c r="F3522" s="2" t="str">
        <f t="shared" ref="F3522:F3585" si="330">MID(H3522, 1, FIND("'", H3522) - 1)</f>
        <v>Men</v>
      </c>
      <c r="G3522" s="2" t="str">
        <f t="shared" ref="G3522:G3585" si="331">MID(H3522, FIND("'", H3522) + 2, LEN(H3522) - FIND("'", H3522) - 1)</f>
        <v xml:space="preserve"> Athletic Footwear</v>
      </c>
      <c r="H3522" s="2" t="s">
        <v>16</v>
      </c>
      <c r="I3522" s="2">
        <v>40</v>
      </c>
      <c r="J3522" s="2">
        <v>300</v>
      </c>
      <c r="K3522" s="2">
        <v>12000</v>
      </c>
      <c r="L3522" s="2" t="s">
        <v>15</v>
      </c>
      <c r="M3522" s="2">
        <f t="shared" si="326"/>
        <v>1</v>
      </c>
      <c r="N3522" s="2" t="str">
        <f t="shared" si="327"/>
        <v>Jan</v>
      </c>
      <c r="O3522" s="2" t="str">
        <f t="shared" si="328"/>
        <v>Thu</v>
      </c>
      <c r="P3522" s="2" t="str">
        <f t="shared" si="329"/>
        <v>2021</v>
      </c>
    </row>
    <row r="3523" spans="1:16" x14ac:dyDescent="0.3">
      <c r="A3523" s="2" t="s">
        <v>23</v>
      </c>
      <c r="B3523" s="3">
        <v>44203</v>
      </c>
      <c r="C3523" s="2" t="s">
        <v>12</v>
      </c>
      <c r="D3523" s="2" t="s">
        <v>120</v>
      </c>
      <c r="E3523" s="2" t="s">
        <v>121</v>
      </c>
      <c r="F3523" s="2" t="str">
        <f t="shared" si="330"/>
        <v>Women</v>
      </c>
      <c r="G3523" s="2" t="str">
        <f t="shared" si="331"/>
        <v xml:space="preserve"> Street Footwear</v>
      </c>
      <c r="H3523" s="2" t="s">
        <v>17</v>
      </c>
      <c r="I3523" s="2">
        <v>30.000000000000004</v>
      </c>
      <c r="J3523" s="2">
        <v>300</v>
      </c>
      <c r="K3523" s="2">
        <v>9000.0000000000018</v>
      </c>
      <c r="L3523" s="2" t="s">
        <v>15</v>
      </c>
      <c r="M3523" s="2">
        <f t="shared" ref="M3523:M3586" si="332">MONTH(B3523)</f>
        <v>1</v>
      </c>
      <c r="N3523" s="2" t="str">
        <f t="shared" ref="N3523:N3586" si="333">TEXT(B3523,"mmm")</f>
        <v>Jan</v>
      </c>
      <c r="O3523" s="2" t="str">
        <f t="shared" ref="O3523:O3586" si="334">TEXT(B3523,"ddd")</f>
        <v>Thu</v>
      </c>
      <c r="P3523" s="2" t="str">
        <f t="shared" ref="P3523:P3586" si="335">TEXT(B3523,"YYY")</f>
        <v>2021</v>
      </c>
    </row>
    <row r="3524" spans="1:16" x14ac:dyDescent="0.3">
      <c r="A3524" s="2" t="s">
        <v>23</v>
      </c>
      <c r="B3524" s="3">
        <v>44203</v>
      </c>
      <c r="C3524" s="2" t="s">
        <v>12</v>
      </c>
      <c r="D3524" s="2" t="s">
        <v>120</v>
      </c>
      <c r="E3524" s="2" t="s">
        <v>121</v>
      </c>
      <c r="F3524" s="2" t="str">
        <f t="shared" si="330"/>
        <v>Women</v>
      </c>
      <c r="G3524" s="2" t="str">
        <f t="shared" si="331"/>
        <v xml:space="preserve"> Athletic Footwear</v>
      </c>
      <c r="H3524" s="2" t="s">
        <v>18</v>
      </c>
      <c r="I3524" s="2">
        <v>35</v>
      </c>
      <c r="J3524" s="2">
        <v>150</v>
      </c>
      <c r="K3524" s="2">
        <v>5250</v>
      </c>
      <c r="L3524" s="2" t="s">
        <v>15</v>
      </c>
      <c r="M3524" s="2">
        <f t="shared" si="332"/>
        <v>1</v>
      </c>
      <c r="N3524" s="2" t="str">
        <f t="shared" si="333"/>
        <v>Jan</v>
      </c>
      <c r="O3524" s="2" t="str">
        <f t="shared" si="334"/>
        <v>Thu</v>
      </c>
      <c r="P3524" s="2" t="str">
        <f t="shared" si="335"/>
        <v>2021</v>
      </c>
    </row>
    <row r="3525" spans="1:16" x14ac:dyDescent="0.3">
      <c r="A3525" s="2" t="s">
        <v>23</v>
      </c>
      <c r="B3525" s="3">
        <v>44203</v>
      </c>
      <c r="C3525" s="2" t="s">
        <v>12</v>
      </c>
      <c r="D3525" s="2" t="s">
        <v>120</v>
      </c>
      <c r="E3525" s="2" t="s">
        <v>121</v>
      </c>
      <c r="F3525" s="2" t="str">
        <f t="shared" si="330"/>
        <v>Men</v>
      </c>
      <c r="G3525" s="2" t="str">
        <f t="shared" si="331"/>
        <v xml:space="preserve"> Apparel</v>
      </c>
      <c r="H3525" s="2" t="s">
        <v>19</v>
      </c>
      <c r="I3525" s="2">
        <v>50</v>
      </c>
      <c r="J3525" s="2">
        <v>200</v>
      </c>
      <c r="K3525" s="2">
        <v>10000</v>
      </c>
      <c r="L3525" s="2" t="s">
        <v>15</v>
      </c>
      <c r="M3525" s="2">
        <f t="shared" si="332"/>
        <v>1</v>
      </c>
      <c r="N3525" s="2" t="str">
        <f t="shared" si="333"/>
        <v>Jan</v>
      </c>
      <c r="O3525" s="2" t="str">
        <f t="shared" si="334"/>
        <v>Thu</v>
      </c>
      <c r="P3525" s="2" t="str">
        <f t="shared" si="335"/>
        <v>2021</v>
      </c>
    </row>
    <row r="3526" spans="1:16" x14ac:dyDescent="0.3">
      <c r="A3526" s="2" t="s">
        <v>23</v>
      </c>
      <c r="B3526" s="3">
        <v>44203</v>
      </c>
      <c r="C3526" s="2" t="s">
        <v>12</v>
      </c>
      <c r="D3526" s="2" t="s">
        <v>120</v>
      </c>
      <c r="E3526" s="2" t="s">
        <v>121</v>
      </c>
      <c r="F3526" s="2" t="str">
        <f t="shared" si="330"/>
        <v>Women</v>
      </c>
      <c r="G3526" s="2" t="str">
        <f t="shared" si="331"/>
        <v xml:space="preserve"> Apparel</v>
      </c>
      <c r="H3526" s="2" t="s">
        <v>20</v>
      </c>
      <c r="I3526" s="2">
        <v>40</v>
      </c>
      <c r="J3526" s="2">
        <v>300</v>
      </c>
      <c r="K3526" s="2">
        <v>12000</v>
      </c>
      <c r="L3526" s="2" t="s">
        <v>15</v>
      </c>
      <c r="M3526" s="2">
        <f t="shared" si="332"/>
        <v>1</v>
      </c>
      <c r="N3526" s="2" t="str">
        <f t="shared" si="333"/>
        <v>Jan</v>
      </c>
      <c r="O3526" s="2" t="str">
        <f t="shared" si="334"/>
        <v>Thu</v>
      </c>
      <c r="P3526" s="2" t="str">
        <f t="shared" si="335"/>
        <v>2021</v>
      </c>
    </row>
    <row r="3527" spans="1:16" x14ac:dyDescent="0.3">
      <c r="A3527" s="2" t="s">
        <v>23</v>
      </c>
      <c r="B3527" s="3">
        <v>44232</v>
      </c>
      <c r="C3527" s="2" t="s">
        <v>12</v>
      </c>
      <c r="D3527" s="2" t="s">
        <v>120</v>
      </c>
      <c r="E3527" s="2" t="s">
        <v>121</v>
      </c>
      <c r="F3527" s="2" t="str">
        <f t="shared" si="330"/>
        <v>Men</v>
      </c>
      <c r="G3527" s="2" t="str">
        <f t="shared" si="331"/>
        <v xml:space="preserve"> Street Footwear</v>
      </c>
      <c r="H3527" s="2" t="s">
        <v>14</v>
      </c>
      <c r="I3527" s="2">
        <v>40</v>
      </c>
      <c r="J3527" s="2">
        <v>550</v>
      </c>
      <c r="K3527" s="2">
        <v>22000</v>
      </c>
      <c r="L3527" s="2" t="s">
        <v>15</v>
      </c>
      <c r="M3527" s="2">
        <f t="shared" si="332"/>
        <v>2</v>
      </c>
      <c r="N3527" s="2" t="str">
        <f t="shared" si="333"/>
        <v>Feb</v>
      </c>
      <c r="O3527" s="2" t="str">
        <f t="shared" si="334"/>
        <v>Fri</v>
      </c>
      <c r="P3527" s="2" t="str">
        <f t="shared" si="335"/>
        <v>2021</v>
      </c>
    </row>
    <row r="3528" spans="1:16" x14ac:dyDescent="0.3">
      <c r="A3528" s="2" t="s">
        <v>23</v>
      </c>
      <c r="B3528" s="3">
        <v>44232</v>
      </c>
      <c r="C3528" s="2" t="s">
        <v>12</v>
      </c>
      <c r="D3528" s="2" t="s">
        <v>120</v>
      </c>
      <c r="E3528" s="2" t="s">
        <v>121</v>
      </c>
      <c r="F3528" s="2" t="str">
        <f t="shared" si="330"/>
        <v>Men</v>
      </c>
      <c r="G3528" s="2" t="str">
        <f t="shared" si="331"/>
        <v xml:space="preserve"> Athletic Footwear</v>
      </c>
      <c r="H3528" s="2" t="s">
        <v>16</v>
      </c>
      <c r="I3528" s="2">
        <v>40</v>
      </c>
      <c r="J3528" s="2">
        <v>200</v>
      </c>
      <c r="K3528" s="2">
        <v>8000</v>
      </c>
      <c r="L3528" s="2" t="s">
        <v>15</v>
      </c>
      <c r="M3528" s="2">
        <f t="shared" si="332"/>
        <v>2</v>
      </c>
      <c r="N3528" s="2" t="str">
        <f t="shared" si="333"/>
        <v>Feb</v>
      </c>
      <c r="O3528" s="2" t="str">
        <f t="shared" si="334"/>
        <v>Fri</v>
      </c>
      <c r="P3528" s="2" t="str">
        <f t="shared" si="335"/>
        <v>2021</v>
      </c>
    </row>
    <row r="3529" spans="1:16" x14ac:dyDescent="0.3">
      <c r="A3529" s="2" t="s">
        <v>23</v>
      </c>
      <c r="B3529" s="3">
        <v>44232</v>
      </c>
      <c r="C3529" s="2" t="s">
        <v>12</v>
      </c>
      <c r="D3529" s="2" t="s">
        <v>120</v>
      </c>
      <c r="E3529" s="2" t="s">
        <v>121</v>
      </c>
      <c r="F3529" s="2" t="str">
        <f t="shared" si="330"/>
        <v>Women</v>
      </c>
      <c r="G3529" s="2" t="str">
        <f t="shared" si="331"/>
        <v xml:space="preserve"> Street Footwear</v>
      </c>
      <c r="H3529" s="2" t="s">
        <v>17</v>
      </c>
      <c r="I3529" s="2">
        <v>30.000000000000004</v>
      </c>
      <c r="J3529" s="2">
        <v>250</v>
      </c>
      <c r="K3529" s="2">
        <v>7500.0000000000009</v>
      </c>
      <c r="L3529" s="2" t="s">
        <v>15</v>
      </c>
      <c r="M3529" s="2">
        <f t="shared" si="332"/>
        <v>2</v>
      </c>
      <c r="N3529" s="2" t="str">
        <f t="shared" si="333"/>
        <v>Feb</v>
      </c>
      <c r="O3529" s="2" t="str">
        <f t="shared" si="334"/>
        <v>Fri</v>
      </c>
      <c r="P3529" s="2" t="str">
        <f t="shared" si="335"/>
        <v>2021</v>
      </c>
    </row>
    <row r="3530" spans="1:16" x14ac:dyDescent="0.3">
      <c r="A3530" s="2" t="s">
        <v>23</v>
      </c>
      <c r="B3530" s="3">
        <v>44232</v>
      </c>
      <c r="C3530" s="2" t="s">
        <v>12</v>
      </c>
      <c r="D3530" s="2" t="s">
        <v>122</v>
      </c>
      <c r="E3530" s="2" t="s">
        <v>123</v>
      </c>
      <c r="F3530" s="2" t="str">
        <f t="shared" si="330"/>
        <v>Women</v>
      </c>
      <c r="G3530" s="2" t="str">
        <f t="shared" si="331"/>
        <v xml:space="preserve"> Athletic Footwear</v>
      </c>
      <c r="H3530" s="2" t="s">
        <v>18</v>
      </c>
      <c r="I3530" s="2">
        <v>35</v>
      </c>
      <c r="J3530" s="2">
        <v>125</v>
      </c>
      <c r="K3530" s="2">
        <v>4375</v>
      </c>
      <c r="L3530" s="2" t="s">
        <v>15</v>
      </c>
      <c r="M3530" s="2">
        <f t="shared" si="332"/>
        <v>2</v>
      </c>
      <c r="N3530" s="2" t="str">
        <f t="shared" si="333"/>
        <v>Feb</v>
      </c>
      <c r="O3530" s="2" t="str">
        <f t="shared" si="334"/>
        <v>Fri</v>
      </c>
      <c r="P3530" s="2" t="str">
        <f t="shared" si="335"/>
        <v>2021</v>
      </c>
    </row>
    <row r="3531" spans="1:16" x14ac:dyDescent="0.3">
      <c r="A3531" s="2" t="s">
        <v>23</v>
      </c>
      <c r="B3531" s="3">
        <v>44232</v>
      </c>
      <c r="C3531" s="2" t="s">
        <v>12</v>
      </c>
      <c r="D3531" s="2" t="s">
        <v>122</v>
      </c>
      <c r="E3531" s="2" t="s">
        <v>123</v>
      </c>
      <c r="F3531" s="2" t="str">
        <f t="shared" si="330"/>
        <v>Men</v>
      </c>
      <c r="G3531" s="2" t="str">
        <f t="shared" si="331"/>
        <v xml:space="preserve"> Apparel</v>
      </c>
      <c r="H3531" s="2" t="s">
        <v>19</v>
      </c>
      <c r="I3531" s="2">
        <v>50</v>
      </c>
      <c r="J3531" s="2">
        <v>200</v>
      </c>
      <c r="K3531" s="2">
        <v>10000</v>
      </c>
      <c r="L3531" s="2" t="s">
        <v>15</v>
      </c>
      <c r="M3531" s="2">
        <f t="shared" si="332"/>
        <v>2</v>
      </c>
      <c r="N3531" s="2" t="str">
        <f t="shared" si="333"/>
        <v>Feb</v>
      </c>
      <c r="O3531" s="2" t="str">
        <f t="shared" si="334"/>
        <v>Fri</v>
      </c>
      <c r="P3531" s="2" t="str">
        <f t="shared" si="335"/>
        <v>2021</v>
      </c>
    </row>
    <row r="3532" spans="1:16" x14ac:dyDescent="0.3">
      <c r="A3532" s="2" t="s">
        <v>23</v>
      </c>
      <c r="B3532" s="3">
        <v>44232</v>
      </c>
      <c r="C3532" s="2" t="s">
        <v>12</v>
      </c>
      <c r="D3532" s="2" t="s">
        <v>122</v>
      </c>
      <c r="E3532" s="2" t="s">
        <v>123</v>
      </c>
      <c r="F3532" s="2" t="str">
        <f t="shared" si="330"/>
        <v>Women</v>
      </c>
      <c r="G3532" s="2" t="str">
        <f t="shared" si="331"/>
        <v xml:space="preserve"> Apparel</v>
      </c>
      <c r="H3532" s="2" t="s">
        <v>20</v>
      </c>
      <c r="I3532" s="2">
        <v>40</v>
      </c>
      <c r="J3532" s="2">
        <v>300</v>
      </c>
      <c r="K3532" s="2">
        <v>12000</v>
      </c>
      <c r="L3532" s="2" t="s">
        <v>15</v>
      </c>
      <c r="M3532" s="2">
        <f t="shared" si="332"/>
        <v>2</v>
      </c>
      <c r="N3532" s="2" t="str">
        <f t="shared" si="333"/>
        <v>Feb</v>
      </c>
      <c r="O3532" s="2" t="str">
        <f t="shared" si="334"/>
        <v>Fri</v>
      </c>
      <c r="P3532" s="2" t="str">
        <f t="shared" si="335"/>
        <v>2021</v>
      </c>
    </row>
    <row r="3533" spans="1:16" x14ac:dyDescent="0.3">
      <c r="A3533" s="2" t="s">
        <v>23</v>
      </c>
      <c r="B3533" s="3">
        <v>44258</v>
      </c>
      <c r="C3533" s="2" t="s">
        <v>12</v>
      </c>
      <c r="D3533" s="2" t="s">
        <v>122</v>
      </c>
      <c r="E3533" s="2" t="s">
        <v>123</v>
      </c>
      <c r="F3533" s="2" t="str">
        <f t="shared" si="330"/>
        <v>Men</v>
      </c>
      <c r="G3533" s="2" t="str">
        <f t="shared" si="331"/>
        <v xml:space="preserve"> Street Footwear</v>
      </c>
      <c r="H3533" s="2" t="s">
        <v>14</v>
      </c>
      <c r="I3533" s="2">
        <v>40</v>
      </c>
      <c r="J3533" s="2">
        <v>520</v>
      </c>
      <c r="K3533" s="2">
        <v>20800</v>
      </c>
      <c r="L3533" s="2" t="s">
        <v>15</v>
      </c>
      <c r="M3533" s="2">
        <f t="shared" si="332"/>
        <v>3</v>
      </c>
      <c r="N3533" s="2" t="str">
        <f t="shared" si="333"/>
        <v>Mar</v>
      </c>
      <c r="O3533" s="2" t="str">
        <f t="shared" si="334"/>
        <v>Wed</v>
      </c>
      <c r="P3533" s="2" t="str">
        <f t="shared" si="335"/>
        <v>2021</v>
      </c>
    </row>
    <row r="3534" spans="1:16" x14ac:dyDescent="0.3">
      <c r="A3534" s="2" t="s">
        <v>23</v>
      </c>
      <c r="B3534" s="3">
        <v>44258</v>
      </c>
      <c r="C3534" s="2" t="s">
        <v>12</v>
      </c>
      <c r="D3534" s="2" t="s">
        <v>122</v>
      </c>
      <c r="E3534" s="2" t="s">
        <v>123</v>
      </c>
      <c r="F3534" s="2" t="str">
        <f t="shared" si="330"/>
        <v>Men</v>
      </c>
      <c r="G3534" s="2" t="str">
        <f t="shared" si="331"/>
        <v xml:space="preserve"> Athletic Footwear</v>
      </c>
      <c r="H3534" s="2" t="s">
        <v>16</v>
      </c>
      <c r="I3534" s="2">
        <v>40</v>
      </c>
      <c r="J3534" s="2">
        <v>225</v>
      </c>
      <c r="K3534" s="2">
        <v>9000</v>
      </c>
      <c r="L3534" s="2" t="s">
        <v>15</v>
      </c>
      <c r="M3534" s="2">
        <f t="shared" si="332"/>
        <v>3</v>
      </c>
      <c r="N3534" s="2" t="str">
        <f t="shared" si="333"/>
        <v>Mar</v>
      </c>
      <c r="O3534" s="2" t="str">
        <f t="shared" si="334"/>
        <v>Wed</v>
      </c>
      <c r="P3534" s="2" t="str">
        <f t="shared" si="335"/>
        <v>2021</v>
      </c>
    </row>
    <row r="3535" spans="1:16" x14ac:dyDescent="0.3">
      <c r="A3535" s="2" t="s">
        <v>23</v>
      </c>
      <c r="B3535" s="3">
        <v>44258</v>
      </c>
      <c r="C3535" s="2" t="s">
        <v>12</v>
      </c>
      <c r="D3535" s="2" t="s">
        <v>122</v>
      </c>
      <c r="E3535" s="2" t="s">
        <v>123</v>
      </c>
      <c r="F3535" s="2" t="str">
        <f t="shared" si="330"/>
        <v>Women</v>
      </c>
      <c r="G3535" s="2" t="str">
        <f t="shared" si="331"/>
        <v xml:space="preserve"> Street Footwear</v>
      </c>
      <c r="H3535" s="2" t="s">
        <v>17</v>
      </c>
      <c r="I3535" s="2">
        <v>30.000000000000004</v>
      </c>
      <c r="J3535" s="2">
        <v>250</v>
      </c>
      <c r="K3535" s="2">
        <v>7500.0000000000009</v>
      </c>
      <c r="L3535" s="2" t="s">
        <v>15</v>
      </c>
      <c r="M3535" s="2">
        <f t="shared" si="332"/>
        <v>3</v>
      </c>
      <c r="N3535" s="2" t="str">
        <f t="shared" si="333"/>
        <v>Mar</v>
      </c>
      <c r="O3535" s="2" t="str">
        <f t="shared" si="334"/>
        <v>Wed</v>
      </c>
      <c r="P3535" s="2" t="str">
        <f t="shared" si="335"/>
        <v>2021</v>
      </c>
    </row>
    <row r="3536" spans="1:16" x14ac:dyDescent="0.3">
      <c r="A3536" s="2" t="s">
        <v>23</v>
      </c>
      <c r="B3536" s="3">
        <v>44258</v>
      </c>
      <c r="C3536" s="2" t="s">
        <v>12</v>
      </c>
      <c r="D3536" s="2" t="s">
        <v>122</v>
      </c>
      <c r="E3536" s="2" t="s">
        <v>123</v>
      </c>
      <c r="F3536" s="2" t="str">
        <f t="shared" si="330"/>
        <v>Women</v>
      </c>
      <c r="G3536" s="2" t="str">
        <f t="shared" si="331"/>
        <v xml:space="preserve"> Athletic Footwear</v>
      </c>
      <c r="H3536" s="2" t="s">
        <v>18</v>
      </c>
      <c r="I3536" s="2">
        <v>35</v>
      </c>
      <c r="J3536" s="2">
        <v>100</v>
      </c>
      <c r="K3536" s="2">
        <v>3500</v>
      </c>
      <c r="L3536" s="2" t="s">
        <v>15</v>
      </c>
      <c r="M3536" s="2">
        <f t="shared" si="332"/>
        <v>3</v>
      </c>
      <c r="N3536" s="2" t="str">
        <f t="shared" si="333"/>
        <v>Mar</v>
      </c>
      <c r="O3536" s="2" t="str">
        <f t="shared" si="334"/>
        <v>Wed</v>
      </c>
      <c r="P3536" s="2" t="str">
        <f t="shared" si="335"/>
        <v>2021</v>
      </c>
    </row>
    <row r="3537" spans="1:16" x14ac:dyDescent="0.3">
      <c r="A3537" s="2" t="s">
        <v>23</v>
      </c>
      <c r="B3537" s="3">
        <v>44258</v>
      </c>
      <c r="C3537" s="2" t="s">
        <v>12</v>
      </c>
      <c r="D3537" s="2" t="s">
        <v>122</v>
      </c>
      <c r="E3537" s="2" t="s">
        <v>123</v>
      </c>
      <c r="F3537" s="2" t="str">
        <f t="shared" si="330"/>
        <v>Men</v>
      </c>
      <c r="G3537" s="2" t="str">
        <f t="shared" si="331"/>
        <v xml:space="preserve"> Apparel</v>
      </c>
      <c r="H3537" s="2" t="s">
        <v>19</v>
      </c>
      <c r="I3537" s="2">
        <v>50</v>
      </c>
      <c r="J3537" s="2">
        <v>150</v>
      </c>
      <c r="K3537" s="2">
        <v>7500</v>
      </c>
      <c r="L3537" s="2" t="s">
        <v>15</v>
      </c>
      <c r="M3537" s="2">
        <f t="shared" si="332"/>
        <v>3</v>
      </c>
      <c r="N3537" s="2" t="str">
        <f t="shared" si="333"/>
        <v>Mar</v>
      </c>
      <c r="O3537" s="2" t="str">
        <f t="shared" si="334"/>
        <v>Wed</v>
      </c>
      <c r="P3537" s="2" t="str">
        <f t="shared" si="335"/>
        <v>2021</v>
      </c>
    </row>
    <row r="3538" spans="1:16" x14ac:dyDescent="0.3">
      <c r="A3538" s="2" t="s">
        <v>23</v>
      </c>
      <c r="B3538" s="3">
        <v>44258</v>
      </c>
      <c r="C3538" s="2" t="s">
        <v>12</v>
      </c>
      <c r="D3538" s="2" t="s">
        <v>122</v>
      </c>
      <c r="E3538" s="2" t="s">
        <v>123</v>
      </c>
      <c r="F3538" s="2" t="str">
        <f t="shared" si="330"/>
        <v>Women</v>
      </c>
      <c r="G3538" s="2" t="str">
        <f t="shared" si="331"/>
        <v xml:space="preserve"> Apparel</v>
      </c>
      <c r="H3538" s="2" t="s">
        <v>20</v>
      </c>
      <c r="I3538" s="2">
        <v>40</v>
      </c>
      <c r="J3538" s="2">
        <v>250</v>
      </c>
      <c r="K3538" s="2">
        <v>10000</v>
      </c>
      <c r="L3538" s="2" t="s">
        <v>15</v>
      </c>
      <c r="M3538" s="2">
        <f t="shared" si="332"/>
        <v>3</v>
      </c>
      <c r="N3538" s="2" t="str">
        <f t="shared" si="333"/>
        <v>Mar</v>
      </c>
      <c r="O3538" s="2" t="str">
        <f t="shared" si="334"/>
        <v>Wed</v>
      </c>
      <c r="P3538" s="2" t="str">
        <f t="shared" si="335"/>
        <v>2021</v>
      </c>
    </row>
    <row r="3539" spans="1:16" x14ac:dyDescent="0.3">
      <c r="A3539" s="2" t="s">
        <v>23</v>
      </c>
      <c r="B3539" s="3">
        <v>44290</v>
      </c>
      <c r="C3539" s="2" t="s">
        <v>12</v>
      </c>
      <c r="D3539" s="2" t="s">
        <v>122</v>
      </c>
      <c r="E3539" s="2" t="s">
        <v>123</v>
      </c>
      <c r="F3539" s="2" t="str">
        <f t="shared" si="330"/>
        <v>Men</v>
      </c>
      <c r="G3539" s="2" t="str">
        <f t="shared" si="331"/>
        <v xml:space="preserve"> Street Footwear</v>
      </c>
      <c r="H3539" s="2" t="s">
        <v>14</v>
      </c>
      <c r="I3539" s="2">
        <v>40</v>
      </c>
      <c r="J3539" s="2">
        <v>500</v>
      </c>
      <c r="K3539" s="2">
        <v>20000</v>
      </c>
      <c r="L3539" s="2" t="s">
        <v>15</v>
      </c>
      <c r="M3539" s="2">
        <f t="shared" si="332"/>
        <v>4</v>
      </c>
      <c r="N3539" s="2" t="str">
        <f t="shared" si="333"/>
        <v>Apr</v>
      </c>
      <c r="O3539" s="2" t="str">
        <f t="shared" si="334"/>
        <v>Sun</v>
      </c>
      <c r="P3539" s="2" t="str">
        <f t="shared" si="335"/>
        <v>2021</v>
      </c>
    </row>
    <row r="3540" spans="1:16" x14ac:dyDescent="0.3">
      <c r="A3540" s="2" t="s">
        <v>23</v>
      </c>
      <c r="B3540" s="3">
        <v>44290</v>
      </c>
      <c r="C3540" s="2" t="s">
        <v>12</v>
      </c>
      <c r="D3540" s="2" t="s">
        <v>122</v>
      </c>
      <c r="E3540" s="2" t="s">
        <v>123</v>
      </c>
      <c r="F3540" s="2" t="str">
        <f t="shared" si="330"/>
        <v>Men</v>
      </c>
      <c r="G3540" s="2" t="str">
        <f t="shared" si="331"/>
        <v xml:space="preserve"> Athletic Footwear</v>
      </c>
      <c r="H3540" s="2" t="s">
        <v>16</v>
      </c>
      <c r="I3540" s="2">
        <v>40</v>
      </c>
      <c r="J3540" s="2">
        <v>200</v>
      </c>
      <c r="K3540" s="2">
        <v>8000</v>
      </c>
      <c r="L3540" s="2" t="s">
        <v>15</v>
      </c>
      <c r="M3540" s="2">
        <f t="shared" si="332"/>
        <v>4</v>
      </c>
      <c r="N3540" s="2" t="str">
        <f t="shared" si="333"/>
        <v>Apr</v>
      </c>
      <c r="O3540" s="2" t="str">
        <f t="shared" si="334"/>
        <v>Sun</v>
      </c>
      <c r="P3540" s="2" t="str">
        <f t="shared" si="335"/>
        <v>2021</v>
      </c>
    </row>
    <row r="3541" spans="1:16" x14ac:dyDescent="0.3">
      <c r="A3541" s="2" t="s">
        <v>23</v>
      </c>
      <c r="B3541" s="3">
        <v>44290</v>
      </c>
      <c r="C3541" s="2" t="s">
        <v>12</v>
      </c>
      <c r="D3541" s="2" t="s">
        <v>122</v>
      </c>
      <c r="E3541" s="2" t="s">
        <v>123</v>
      </c>
      <c r="F3541" s="2" t="str">
        <f t="shared" si="330"/>
        <v>Women</v>
      </c>
      <c r="G3541" s="2" t="str">
        <f t="shared" si="331"/>
        <v xml:space="preserve"> Street Footwear</v>
      </c>
      <c r="H3541" s="2" t="s">
        <v>17</v>
      </c>
      <c r="I3541" s="2">
        <v>30.000000000000004</v>
      </c>
      <c r="J3541" s="2">
        <v>200</v>
      </c>
      <c r="K3541" s="2">
        <v>6000.0000000000009</v>
      </c>
      <c r="L3541" s="2" t="s">
        <v>15</v>
      </c>
      <c r="M3541" s="2">
        <f t="shared" si="332"/>
        <v>4</v>
      </c>
      <c r="N3541" s="2" t="str">
        <f t="shared" si="333"/>
        <v>Apr</v>
      </c>
      <c r="O3541" s="2" t="str">
        <f t="shared" si="334"/>
        <v>Sun</v>
      </c>
      <c r="P3541" s="2" t="str">
        <f t="shared" si="335"/>
        <v>2021</v>
      </c>
    </row>
    <row r="3542" spans="1:16" x14ac:dyDescent="0.3">
      <c r="A3542" s="2" t="s">
        <v>23</v>
      </c>
      <c r="B3542" s="3">
        <v>44290</v>
      </c>
      <c r="C3542" s="2" t="s">
        <v>12</v>
      </c>
      <c r="D3542" s="2" t="s">
        <v>122</v>
      </c>
      <c r="E3542" s="2" t="s">
        <v>123</v>
      </c>
      <c r="F3542" s="2" t="str">
        <f t="shared" si="330"/>
        <v>Women</v>
      </c>
      <c r="G3542" s="2" t="str">
        <f t="shared" si="331"/>
        <v xml:space="preserve"> Athletic Footwear</v>
      </c>
      <c r="H3542" s="2" t="s">
        <v>18</v>
      </c>
      <c r="I3542" s="2">
        <v>35</v>
      </c>
      <c r="J3542" s="2">
        <v>125</v>
      </c>
      <c r="K3542" s="2">
        <v>4375</v>
      </c>
      <c r="L3542" s="2" t="s">
        <v>15</v>
      </c>
      <c r="M3542" s="2">
        <f t="shared" si="332"/>
        <v>4</v>
      </c>
      <c r="N3542" s="2" t="str">
        <f t="shared" si="333"/>
        <v>Apr</v>
      </c>
      <c r="O3542" s="2" t="str">
        <f t="shared" si="334"/>
        <v>Sun</v>
      </c>
      <c r="P3542" s="2" t="str">
        <f t="shared" si="335"/>
        <v>2021</v>
      </c>
    </row>
    <row r="3543" spans="1:16" x14ac:dyDescent="0.3">
      <c r="A3543" s="2" t="s">
        <v>23</v>
      </c>
      <c r="B3543" s="3">
        <v>44290</v>
      </c>
      <c r="C3543" s="2" t="s">
        <v>12</v>
      </c>
      <c r="D3543" s="2" t="s">
        <v>122</v>
      </c>
      <c r="E3543" s="2" t="s">
        <v>123</v>
      </c>
      <c r="F3543" s="2" t="str">
        <f t="shared" si="330"/>
        <v>Men</v>
      </c>
      <c r="G3543" s="2" t="str">
        <f t="shared" si="331"/>
        <v xml:space="preserve"> Apparel</v>
      </c>
      <c r="H3543" s="2" t="s">
        <v>19</v>
      </c>
      <c r="I3543" s="2">
        <v>50</v>
      </c>
      <c r="J3543" s="2">
        <v>125</v>
      </c>
      <c r="K3543" s="2">
        <v>6250</v>
      </c>
      <c r="L3543" s="2" t="s">
        <v>15</v>
      </c>
      <c r="M3543" s="2">
        <f t="shared" si="332"/>
        <v>4</v>
      </c>
      <c r="N3543" s="2" t="str">
        <f t="shared" si="333"/>
        <v>Apr</v>
      </c>
      <c r="O3543" s="2" t="str">
        <f t="shared" si="334"/>
        <v>Sun</v>
      </c>
      <c r="P3543" s="2" t="str">
        <f t="shared" si="335"/>
        <v>2021</v>
      </c>
    </row>
    <row r="3544" spans="1:16" x14ac:dyDescent="0.3">
      <c r="A3544" s="2" t="s">
        <v>23</v>
      </c>
      <c r="B3544" s="3">
        <v>44290</v>
      </c>
      <c r="C3544" s="2" t="s">
        <v>12</v>
      </c>
      <c r="D3544" s="2" t="s">
        <v>122</v>
      </c>
      <c r="E3544" s="2" t="s">
        <v>123</v>
      </c>
      <c r="F3544" s="2" t="str">
        <f t="shared" si="330"/>
        <v>Women</v>
      </c>
      <c r="G3544" s="2" t="str">
        <f t="shared" si="331"/>
        <v xml:space="preserve"> Apparel</v>
      </c>
      <c r="H3544" s="2" t="s">
        <v>20</v>
      </c>
      <c r="I3544" s="2">
        <v>40</v>
      </c>
      <c r="J3544" s="2">
        <v>275</v>
      </c>
      <c r="K3544" s="2">
        <v>11000</v>
      </c>
      <c r="L3544" s="2" t="s">
        <v>15</v>
      </c>
      <c r="M3544" s="2">
        <f t="shared" si="332"/>
        <v>4</v>
      </c>
      <c r="N3544" s="2" t="str">
        <f t="shared" si="333"/>
        <v>Apr</v>
      </c>
      <c r="O3544" s="2" t="str">
        <f t="shared" si="334"/>
        <v>Sun</v>
      </c>
      <c r="P3544" s="2" t="str">
        <f t="shared" si="335"/>
        <v>2021</v>
      </c>
    </row>
    <row r="3545" spans="1:16" x14ac:dyDescent="0.3">
      <c r="A3545" s="2" t="s">
        <v>23</v>
      </c>
      <c r="B3545" s="3">
        <v>44319</v>
      </c>
      <c r="C3545" s="2" t="s">
        <v>12</v>
      </c>
      <c r="D3545" s="2" t="s">
        <v>122</v>
      </c>
      <c r="E3545" s="2" t="s">
        <v>123</v>
      </c>
      <c r="F3545" s="2" t="str">
        <f t="shared" si="330"/>
        <v>Men</v>
      </c>
      <c r="G3545" s="2" t="str">
        <f t="shared" si="331"/>
        <v xml:space="preserve"> Street Footwear</v>
      </c>
      <c r="H3545" s="2" t="s">
        <v>14</v>
      </c>
      <c r="I3545" s="2">
        <v>54.999999999999993</v>
      </c>
      <c r="J3545" s="2">
        <v>545</v>
      </c>
      <c r="K3545" s="2">
        <v>29974.999999999996</v>
      </c>
      <c r="L3545" s="2" t="s">
        <v>15</v>
      </c>
      <c r="M3545" s="2">
        <f t="shared" si="332"/>
        <v>5</v>
      </c>
      <c r="N3545" s="2" t="str">
        <f t="shared" si="333"/>
        <v>May</v>
      </c>
      <c r="O3545" s="2" t="str">
        <f t="shared" si="334"/>
        <v>Mon</v>
      </c>
      <c r="P3545" s="2" t="str">
        <f t="shared" si="335"/>
        <v>2021</v>
      </c>
    </row>
    <row r="3546" spans="1:16" x14ac:dyDescent="0.3">
      <c r="A3546" s="2" t="s">
        <v>23</v>
      </c>
      <c r="B3546" s="3">
        <v>44319</v>
      </c>
      <c r="C3546" s="2" t="s">
        <v>12</v>
      </c>
      <c r="D3546" s="2" t="s">
        <v>122</v>
      </c>
      <c r="E3546" s="2" t="s">
        <v>123</v>
      </c>
      <c r="F3546" s="2" t="str">
        <f t="shared" si="330"/>
        <v>Men</v>
      </c>
      <c r="G3546" s="2" t="str">
        <f t="shared" si="331"/>
        <v xml:space="preserve"> Athletic Footwear</v>
      </c>
      <c r="H3546" s="2" t="s">
        <v>16</v>
      </c>
      <c r="I3546" s="2">
        <v>50</v>
      </c>
      <c r="J3546" s="2">
        <v>250</v>
      </c>
      <c r="K3546" s="2">
        <v>12500</v>
      </c>
      <c r="L3546" s="2" t="s">
        <v>15</v>
      </c>
      <c r="M3546" s="2">
        <f t="shared" si="332"/>
        <v>5</v>
      </c>
      <c r="N3546" s="2" t="str">
        <f t="shared" si="333"/>
        <v>May</v>
      </c>
      <c r="O3546" s="2" t="str">
        <f t="shared" si="334"/>
        <v>Mon</v>
      </c>
      <c r="P3546" s="2" t="str">
        <f t="shared" si="335"/>
        <v>2021</v>
      </c>
    </row>
    <row r="3547" spans="1:16" x14ac:dyDescent="0.3">
      <c r="A3547" s="2" t="s">
        <v>23</v>
      </c>
      <c r="B3547" s="3">
        <v>44319</v>
      </c>
      <c r="C3547" s="2" t="s">
        <v>12</v>
      </c>
      <c r="D3547" s="2" t="s">
        <v>122</v>
      </c>
      <c r="E3547" s="2" t="s">
        <v>123</v>
      </c>
      <c r="F3547" s="2" t="str">
        <f t="shared" si="330"/>
        <v>Women</v>
      </c>
      <c r="G3547" s="2" t="str">
        <f t="shared" si="331"/>
        <v xml:space="preserve"> Street Footwear</v>
      </c>
      <c r="H3547" s="2" t="s">
        <v>17</v>
      </c>
      <c r="I3547" s="2">
        <v>45</v>
      </c>
      <c r="J3547" s="2">
        <v>275</v>
      </c>
      <c r="K3547" s="2">
        <v>12375</v>
      </c>
      <c r="L3547" s="2" t="s">
        <v>15</v>
      </c>
      <c r="M3547" s="2">
        <f t="shared" si="332"/>
        <v>5</v>
      </c>
      <c r="N3547" s="2" t="str">
        <f t="shared" si="333"/>
        <v>May</v>
      </c>
      <c r="O3547" s="2" t="str">
        <f t="shared" si="334"/>
        <v>Mon</v>
      </c>
      <c r="P3547" s="2" t="str">
        <f t="shared" si="335"/>
        <v>2021</v>
      </c>
    </row>
    <row r="3548" spans="1:16" x14ac:dyDescent="0.3">
      <c r="A3548" s="2" t="s">
        <v>23</v>
      </c>
      <c r="B3548" s="3">
        <v>44319</v>
      </c>
      <c r="C3548" s="2" t="s">
        <v>12</v>
      </c>
      <c r="D3548" s="2" t="s">
        <v>122</v>
      </c>
      <c r="E3548" s="2" t="s">
        <v>123</v>
      </c>
      <c r="F3548" s="2" t="str">
        <f t="shared" si="330"/>
        <v>Women</v>
      </c>
      <c r="G3548" s="2" t="str">
        <f t="shared" si="331"/>
        <v xml:space="preserve"> Athletic Footwear</v>
      </c>
      <c r="H3548" s="2" t="s">
        <v>18</v>
      </c>
      <c r="I3548" s="2">
        <v>45</v>
      </c>
      <c r="J3548" s="2">
        <v>225</v>
      </c>
      <c r="K3548" s="2">
        <v>10125</v>
      </c>
      <c r="L3548" s="2" t="s">
        <v>15</v>
      </c>
      <c r="M3548" s="2">
        <f t="shared" si="332"/>
        <v>5</v>
      </c>
      <c r="N3548" s="2" t="str">
        <f t="shared" si="333"/>
        <v>May</v>
      </c>
      <c r="O3548" s="2" t="str">
        <f t="shared" si="334"/>
        <v>Mon</v>
      </c>
      <c r="P3548" s="2" t="str">
        <f t="shared" si="335"/>
        <v>2021</v>
      </c>
    </row>
    <row r="3549" spans="1:16" x14ac:dyDescent="0.3">
      <c r="A3549" s="2" t="s">
        <v>23</v>
      </c>
      <c r="B3549" s="3">
        <v>44319</v>
      </c>
      <c r="C3549" s="2" t="s">
        <v>12</v>
      </c>
      <c r="D3549" s="2" t="s">
        <v>122</v>
      </c>
      <c r="E3549" s="2" t="s">
        <v>123</v>
      </c>
      <c r="F3549" s="2" t="str">
        <f t="shared" si="330"/>
        <v>Men</v>
      </c>
      <c r="G3549" s="2" t="str">
        <f t="shared" si="331"/>
        <v xml:space="preserve"> Apparel</v>
      </c>
      <c r="H3549" s="2" t="s">
        <v>19</v>
      </c>
      <c r="I3549" s="2">
        <v>54.999999999999993</v>
      </c>
      <c r="J3549" s="2">
        <v>250</v>
      </c>
      <c r="K3549" s="2">
        <v>13749.999999999998</v>
      </c>
      <c r="L3549" s="2" t="s">
        <v>15</v>
      </c>
      <c r="M3549" s="2">
        <f t="shared" si="332"/>
        <v>5</v>
      </c>
      <c r="N3549" s="2" t="str">
        <f t="shared" si="333"/>
        <v>May</v>
      </c>
      <c r="O3549" s="2" t="str">
        <f t="shared" si="334"/>
        <v>Mon</v>
      </c>
      <c r="P3549" s="2" t="str">
        <f t="shared" si="335"/>
        <v>2021</v>
      </c>
    </row>
    <row r="3550" spans="1:16" x14ac:dyDescent="0.3">
      <c r="A3550" s="2" t="s">
        <v>23</v>
      </c>
      <c r="B3550" s="3">
        <v>44319</v>
      </c>
      <c r="C3550" s="2" t="s">
        <v>12</v>
      </c>
      <c r="D3550" s="2" t="s">
        <v>122</v>
      </c>
      <c r="E3550" s="2" t="s">
        <v>123</v>
      </c>
      <c r="F3550" s="2" t="str">
        <f t="shared" si="330"/>
        <v>Women</v>
      </c>
      <c r="G3550" s="2" t="str">
        <f t="shared" si="331"/>
        <v xml:space="preserve"> Apparel</v>
      </c>
      <c r="H3550" s="2" t="s">
        <v>20</v>
      </c>
      <c r="I3550" s="2">
        <v>60</v>
      </c>
      <c r="J3550" s="2">
        <v>375</v>
      </c>
      <c r="K3550" s="2">
        <v>22500</v>
      </c>
      <c r="L3550" s="2" t="s">
        <v>15</v>
      </c>
      <c r="M3550" s="2">
        <f t="shared" si="332"/>
        <v>5</v>
      </c>
      <c r="N3550" s="2" t="str">
        <f t="shared" si="333"/>
        <v>May</v>
      </c>
      <c r="O3550" s="2" t="str">
        <f t="shared" si="334"/>
        <v>Mon</v>
      </c>
      <c r="P3550" s="2" t="str">
        <f t="shared" si="335"/>
        <v>2021</v>
      </c>
    </row>
    <row r="3551" spans="1:16" x14ac:dyDescent="0.3">
      <c r="A3551" s="2" t="s">
        <v>23</v>
      </c>
      <c r="B3551" s="3">
        <v>44352</v>
      </c>
      <c r="C3551" s="2" t="s">
        <v>12</v>
      </c>
      <c r="D3551" s="2" t="s">
        <v>122</v>
      </c>
      <c r="E3551" s="2" t="s">
        <v>123</v>
      </c>
      <c r="F3551" s="2" t="str">
        <f t="shared" si="330"/>
        <v>Men</v>
      </c>
      <c r="G3551" s="2" t="str">
        <f t="shared" si="331"/>
        <v xml:space="preserve"> Street Footwear</v>
      </c>
      <c r="H3551" s="2" t="s">
        <v>14</v>
      </c>
      <c r="I3551" s="2">
        <v>54.999999999999993</v>
      </c>
      <c r="J3551" s="2">
        <v>625</v>
      </c>
      <c r="K3551" s="2">
        <v>34374.999999999993</v>
      </c>
      <c r="L3551" s="2" t="s">
        <v>15</v>
      </c>
      <c r="M3551" s="2">
        <f t="shared" si="332"/>
        <v>6</v>
      </c>
      <c r="N3551" s="2" t="str">
        <f t="shared" si="333"/>
        <v>Jun</v>
      </c>
      <c r="O3551" s="2" t="str">
        <f t="shared" si="334"/>
        <v>Sat</v>
      </c>
      <c r="P3551" s="2" t="str">
        <f t="shared" si="335"/>
        <v>2021</v>
      </c>
    </row>
    <row r="3552" spans="1:16" x14ac:dyDescent="0.3">
      <c r="A3552" s="2" t="s">
        <v>23</v>
      </c>
      <c r="B3552" s="3">
        <v>44352</v>
      </c>
      <c r="C3552" s="2" t="s">
        <v>12</v>
      </c>
      <c r="D3552" s="2" t="s">
        <v>122</v>
      </c>
      <c r="E3552" s="2" t="s">
        <v>123</v>
      </c>
      <c r="F3552" s="2" t="str">
        <f t="shared" si="330"/>
        <v>Men</v>
      </c>
      <c r="G3552" s="2" t="str">
        <f t="shared" si="331"/>
        <v xml:space="preserve"> Athletic Footwear</v>
      </c>
      <c r="H3552" s="2" t="s">
        <v>16</v>
      </c>
      <c r="I3552" s="2">
        <v>50</v>
      </c>
      <c r="J3552" s="2">
        <v>375</v>
      </c>
      <c r="K3552" s="2">
        <v>18750</v>
      </c>
      <c r="L3552" s="2" t="s">
        <v>15</v>
      </c>
      <c r="M3552" s="2">
        <f t="shared" si="332"/>
        <v>6</v>
      </c>
      <c r="N3552" s="2" t="str">
        <f t="shared" si="333"/>
        <v>Jun</v>
      </c>
      <c r="O3552" s="2" t="str">
        <f t="shared" si="334"/>
        <v>Sat</v>
      </c>
      <c r="P3552" s="2" t="str">
        <f t="shared" si="335"/>
        <v>2021</v>
      </c>
    </row>
    <row r="3553" spans="1:16" x14ac:dyDescent="0.3">
      <c r="A3553" s="2" t="s">
        <v>23</v>
      </c>
      <c r="B3553" s="3">
        <v>44352</v>
      </c>
      <c r="C3553" s="2" t="s">
        <v>12</v>
      </c>
      <c r="D3553" s="2" t="s">
        <v>122</v>
      </c>
      <c r="E3553" s="2" t="s">
        <v>123</v>
      </c>
      <c r="F3553" s="2" t="str">
        <f t="shared" si="330"/>
        <v>Women</v>
      </c>
      <c r="G3553" s="2" t="str">
        <f t="shared" si="331"/>
        <v xml:space="preserve"> Street Footwear</v>
      </c>
      <c r="H3553" s="2" t="s">
        <v>17</v>
      </c>
      <c r="I3553" s="2">
        <v>45</v>
      </c>
      <c r="J3553" s="2">
        <v>300</v>
      </c>
      <c r="K3553" s="2">
        <v>13500</v>
      </c>
      <c r="L3553" s="2" t="s">
        <v>15</v>
      </c>
      <c r="M3553" s="2">
        <f t="shared" si="332"/>
        <v>6</v>
      </c>
      <c r="N3553" s="2" t="str">
        <f t="shared" si="333"/>
        <v>Jun</v>
      </c>
      <c r="O3553" s="2" t="str">
        <f t="shared" si="334"/>
        <v>Sat</v>
      </c>
      <c r="P3553" s="2" t="str">
        <f t="shared" si="335"/>
        <v>2021</v>
      </c>
    </row>
    <row r="3554" spans="1:16" x14ac:dyDescent="0.3">
      <c r="A3554" s="2" t="s">
        <v>23</v>
      </c>
      <c r="B3554" s="3">
        <v>44352</v>
      </c>
      <c r="C3554" s="2" t="s">
        <v>12</v>
      </c>
      <c r="D3554" s="2" t="s">
        <v>122</v>
      </c>
      <c r="E3554" s="2" t="s">
        <v>123</v>
      </c>
      <c r="F3554" s="2" t="str">
        <f t="shared" si="330"/>
        <v>Women</v>
      </c>
      <c r="G3554" s="2" t="str">
        <f t="shared" si="331"/>
        <v xml:space="preserve"> Athletic Footwear</v>
      </c>
      <c r="H3554" s="2" t="s">
        <v>18</v>
      </c>
      <c r="I3554" s="2">
        <v>45</v>
      </c>
      <c r="J3554" s="2">
        <v>275</v>
      </c>
      <c r="K3554" s="2">
        <v>12375</v>
      </c>
      <c r="L3554" s="2" t="s">
        <v>15</v>
      </c>
      <c r="M3554" s="2">
        <f t="shared" si="332"/>
        <v>6</v>
      </c>
      <c r="N3554" s="2" t="str">
        <f t="shared" si="333"/>
        <v>Jun</v>
      </c>
      <c r="O3554" s="2" t="str">
        <f t="shared" si="334"/>
        <v>Sat</v>
      </c>
      <c r="P3554" s="2" t="str">
        <f t="shared" si="335"/>
        <v>2021</v>
      </c>
    </row>
    <row r="3555" spans="1:16" x14ac:dyDescent="0.3">
      <c r="A3555" s="2" t="s">
        <v>23</v>
      </c>
      <c r="B3555" s="3">
        <v>44352</v>
      </c>
      <c r="C3555" s="2" t="s">
        <v>12</v>
      </c>
      <c r="D3555" s="2" t="s">
        <v>122</v>
      </c>
      <c r="E3555" s="2" t="s">
        <v>123</v>
      </c>
      <c r="F3555" s="2" t="str">
        <f t="shared" si="330"/>
        <v>Men</v>
      </c>
      <c r="G3555" s="2" t="str">
        <f t="shared" si="331"/>
        <v xml:space="preserve"> Apparel</v>
      </c>
      <c r="H3555" s="2" t="s">
        <v>19</v>
      </c>
      <c r="I3555" s="2">
        <v>54.999999999999993</v>
      </c>
      <c r="J3555" s="2">
        <v>275</v>
      </c>
      <c r="K3555" s="2">
        <v>15124.999999999998</v>
      </c>
      <c r="L3555" s="2" t="s">
        <v>15</v>
      </c>
      <c r="M3555" s="2">
        <f t="shared" si="332"/>
        <v>6</v>
      </c>
      <c r="N3555" s="2" t="str">
        <f t="shared" si="333"/>
        <v>Jun</v>
      </c>
      <c r="O3555" s="2" t="str">
        <f t="shared" si="334"/>
        <v>Sat</v>
      </c>
      <c r="P3555" s="2" t="str">
        <f t="shared" si="335"/>
        <v>2021</v>
      </c>
    </row>
    <row r="3556" spans="1:16" x14ac:dyDescent="0.3">
      <c r="A3556" s="2" t="s">
        <v>23</v>
      </c>
      <c r="B3556" s="3">
        <v>44352</v>
      </c>
      <c r="C3556" s="2" t="s">
        <v>12</v>
      </c>
      <c r="D3556" s="2" t="s">
        <v>122</v>
      </c>
      <c r="E3556" s="2" t="s">
        <v>123</v>
      </c>
      <c r="F3556" s="2" t="str">
        <f t="shared" si="330"/>
        <v>Women</v>
      </c>
      <c r="G3556" s="2" t="str">
        <f t="shared" si="331"/>
        <v xml:space="preserve"> Apparel</v>
      </c>
      <c r="H3556" s="2" t="s">
        <v>20</v>
      </c>
      <c r="I3556" s="2">
        <v>60</v>
      </c>
      <c r="J3556" s="2">
        <v>425</v>
      </c>
      <c r="K3556" s="2">
        <v>25500</v>
      </c>
      <c r="L3556" s="2" t="s">
        <v>15</v>
      </c>
      <c r="M3556" s="2">
        <f t="shared" si="332"/>
        <v>6</v>
      </c>
      <c r="N3556" s="2" t="str">
        <f t="shared" si="333"/>
        <v>Jun</v>
      </c>
      <c r="O3556" s="2" t="str">
        <f t="shared" si="334"/>
        <v>Sat</v>
      </c>
      <c r="P3556" s="2" t="str">
        <f t="shared" si="335"/>
        <v>2021</v>
      </c>
    </row>
    <row r="3557" spans="1:16" x14ac:dyDescent="0.3">
      <c r="A3557" s="2" t="s">
        <v>23</v>
      </c>
      <c r="B3557" s="3">
        <v>44380</v>
      </c>
      <c r="C3557" s="2" t="s">
        <v>12</v>
      </c>
      <c r="D3557" s="2" t="s">
        <v>122</v>
      </c>
      <c r="E3557" s="2" t="s">
        <v>123</v>
      </c>
      <c r="F3557" s="2" t="str">
        <f t="shared" si="330"/>
        <v>Men</v>
      </c>
      <c r="G3557" s="2" t="str">
        <f t="shared" si="331"/>
        <v xml:space="preserve"> Street Footwear</v>
      </c>
      <c r="H3557" s="2" t="s">
        <v>14</v>
      </c>
      <c r="I3557" s="2">
        <v>54.999999999999993</v>
      </c>
      <c r="J3557" s="2">
        <v>650</v>
      </c>
      <c r="K3557" s="2">
        <v>35749.999999999993</v>
      </c>
      <c r="L3557" s="2" t="s">
        <v>15</v>
      </c>
      <c r="M3557" s="2">
        <f t="shared" si="332"/>
        <v>7</v>
      </c>
      <c r="N3557" s="2" t="str">
        <f t="shared" si="333"/>
        <v>Jul</v>
      </c>
      <c r="O3557" s="2" t="str">
        <f t="shared" si="334"/>
        <v>Sat</v>
      </c>
      <c r="P3557" s="2" t="str">
        <f t="shared" si="335"/>
        <v>2021</v>
      </c>
    </row>
    <row r="3558" spans="1:16" x14ac:dyDescent="0.3">
      <c r="A3558" s="2" t="s">
        <v>23</v>
      </c>
      <c r="B3558" s="3">
        <v>44380</v>
      </c>
      <c r="C3558" s="2" t="s">
        <v>12</v>
      </c>
      <c r="D3558" s="2" t="s">
        <v>122</v>
      </c>
      <c r="E3558" s="2" t="s">
        <v>123</v>
      </c>
      <c r="F3558" s="2" t="str">
        <f t="shared" si="330"/>
        <v>Men</v>
      </c>
      <c r="G3558" s="2" t="str">
        <f t="shared" si="331"/>
        <v xml:space="preserve"> Athletic Footwear</v>
      </c>
      <c r="H3558" s="2" t="s">
        <v>16</v>
      </c>
      <c r="I3558" s="2">
        <v>50</v>
      </c>
      <c r="J3558" s="2">
        <v>400</v>
      </c>
      <c r="K3558" s="2">
        <v>20000</v>
      </c>
      <c r="L3558" s="2" t="s">
        <v>15</v>
      </c>
      <c r="M3558" s="2">
        <f t="shared" si="332"/>
        <v>7</v>
      </c>
      <c r="N3558" s="2" t="str">
        <f t="shared" si="333"/>
        <v>Jul</v>
      </c>
      <c r="O3558" s="2" t="str">
        <f t="shared" si="334"/>
        <v>Sat</v>
      </c>
      <c r="P3558" s="2" t="str">
        <f t="shared" si="335"/>
        <v>2021</v>
      </c>
    </row>
    <row r="3559" spans="1:16" x14ac:dyDescent="0.3">
      <c r="A3559" s="2" t="s">
        <v>23</v>
      </c>
      <c r="B3559" s="3">
        <v>44380</v>
      </c>
      <c r="C3559" s="2" t="s">
        <v>12</v>
      </c>
      <c r="D3559" s="2" t="s">
        <v>122</v>
      </c>
      <c r="E3559" s="2" t="s">
        <v>123</v>
      </c>
      <c r="F3559" s="2" t="str">
        <f t="shared" si="330"/>
        <v>Women</v>
      </c>
      <c r="G3559" s="2" t="str">
        <f t="shared" si="331"/>
        <v xml:space="preserve"> Street Footwear</v>
      </c>
      <c r="H3559" s="2" t="s">
        <v>17</v>
      </c>
      <c r="I3559" s="2">
        <v>45</v>
      </c>
      <c r="J3559" s="2">
        <v>325</v>
      </c>
      <c r="K3559" s="2">
        <v>14625</v>
      </c>
      <c r="L3559" s="2" t="s">
        <v>15</v>
      </c>
      <c r="M3559" s="2">
        <f t="shared" si="332"/>
        <v>7</v>
      </c>
      <c r="N3559" s="2" t="str">
        <f t="shared" si="333"/>
        <v>Jul</v>
      </c>
      <c r="O3559" s="2" t="str">
        <f t="shared" si="334"/>
        <v>Sat</v>
      </c>
      <c r="P3559" s="2" t="str">
        <f t="shared" si="335"/>
        <v>2021</v>
      </c>
    </row>
    <row r="3560" spans="1:16" x14ac:dyDescent="0.3">
      <c r="A3560" s="2" t="s">
        <v>23</v>
      </c>
      <c r="B3560" s="3">
        <v>44380</v>
      </c>
      <c r="C3560" s="2" t="s">
        <v>12</v>
      </c>
      <c r="D3560" s="2" t="s">
        <v>122</v>
      </c>
      <c r="E3560" s="2" t="s">
        <v>123</v>
      </c>
      <c r="F3560" s="2" t="str">
        <f t="shared" si="330"/>
        <v>Women</v>
      </c>
      <c r="G3560" s="2" t="str">
        <f t="shared" si="331"/>
        <v xml:space="preserve"> Athletic Footwear</v>
      </c>
      <c r="H3560" s="2" t="s">
        <v>18</v>
      </c>
      <c r="I3560" s="2">
        <v>45</v>
      </c>
      <c r="J3560" s="2">
        <v>275</v>
      </c>
      <c r="K3560" s="2">
        <v>12375</v>
      </c>
      <c r="L3560" s="2" t="s">
        <v>15</v>
      </c>
      <c r="M3560" s="2">
        <f t="shared" si="332"/>
        <v>7</v>
      </c>
      <c r="N3560" s="2" t="str">
        <f t="shared" si="333"/>
        <v>Jul</v>
      </c>
      <c r="O3560" s="2" t="str">
        <f t="shared" si="334"/>
        <v>Sat</v>
      </c>
      <c r="P3560" s="2" t="str">
        <f t="shared" si="335"/>
        <v>2021</v>
      </c>
    </row>
    <row r="3561" spans="1:16" x14ac:dyDescent="0.3">
      <c r="A3561" s="2" t="s">
        <v>23</v>
      </c>
      <c r="B3561" s="3">
        <v>44380</v>
      </c>
      <c r="C3561" s="2" t="s">
        <v>12</v>
      </c>
      <c r="D3561" s="2" t="s">
        <v>122</v>
      </c>
      <c r="E3561" s="2" t="s">
        <v>123</v>
      </c>
      <c r="F3561" s="2" t="str">
        <f t="shared" si="330"/>
        <v>Men</v>
      </c>
      <c r="G3561" s="2" t="str">
        <f t="shared" si="331"/>
        <v xml:space="preserve"> Apparel</v>
      </c>
      <c r="H3561" s="2" t="s">
        <v>19</v>
      </c>
      <c r="I3561" s="2">
        <v>54.999999999999993</v>
      </c>
      <c r="J3561" s="2">
        <v>300</v>
      </c>
      <c r="K3561" s="2">
        <v>16499.999999999996</v>
      </c>
      <c r="L3561" s="2" t="s">
        <v>15</v>
      </c>
      <c r="M3561" s="2">
        <f t="shared" si="332"/>
        <v>7</v>
      </c>
      <c r="N3561" s="2" t="str">
        <f t="shared" si="333"/>
        <v>Jul</v>
      </c>
      <c r="O3561" s="2" t="str">
        <f t="shared" si="334"/>
        <v>Sat</v>
      </c>
      <c r="P3561" s="2" t="str">
        <f t="shared" si="335"/>
        <v>2021</v>
      </c>
    </row>
    <row r="3562" spans="1:16" x14ac:dyDescent="0.3">
      <c r="A3562" s="2" t="s">
        <v>23</v>
      </c>
      <c r="B3562" s="3">
        <v>44380</v>
      </c>
      <c r="C3562" s="2" t="s">
        <v>12</v>
      </c>
      <c r="D3562" s="2" t="s">
        <v>122</v>
      </c>
      <c r="E3562" s="2" t="s">
        <v>123</v>
      </c>
      <c r="F3562" s="2" t="str">
        <f t="shared" si="330"/>
        <v>Women</v>
      </c>
      <c r="G3562" s="2" t="str">
        <f t="shared" si="331"/>
        <v xml:space="preserve"> Apparel</v>
      </c>
      <c r="H3562" s="2" t="s">
        <v>20</v>
      </c>
      <c r="I3562" s="2">
        <v>60</v>
      </c>
      <c r="J3562" s="2">
        <v>475</v>
      </c>
      <c r="K3562" s="2">
        <v>28500</v>
      </c>
      <c r="L3562" s="2" t="s">
        <v>15</v>
      </c>
      <c r="M3562" s="2">
        <f t="shared" si="332"/>
        <v>7</v>
      </c>
      <c r="N3562" s="2" t="str">
        <f t="shared" si="333"/>
        <v>Jul</v>
      </c>
      <c r="O3562" s="2" t="str">
        <f t="shared" si="334"/>
        <v>Sat</v>
      </c>
      <c r="P3562" s="2" t="str">
        <f t="shared" si="335"/>
        <v>2021</v>
      </c>
    </row>
    <row r="3563" spans="1:16" x14ac:dyDescent="0.3">
      <c r="A3563" s="2" t="s">
        <v>23</v>
      </c>
      <c r="B3563" s="3">
        <v>44412</v>
      </c>
      <c r="C3563" s="2" t="s">
        <v>12</v>
      </c>
      <c r="D3563" s="2" t="s">
        <v>122</v>
      </c>
      <c r="E3563" s="2" t="s">
        <v>123</v>
      </c>
      <c r="F3563" s="2" t="str">
        <f t="shared" si="330"/>
        <v>Men</v>
      </c>
      <c r="G3563" s="2" t="str">
        <f t="shared" si="331"/>
        <v xml:space="preserve"> Street Footwear</v>
      </c>
      <c r="H3563" s="2" t="s">
        <v>14</v>
      </c>
      <c r="I3563" s="2">
        <v>54.999999999999993</v>
      </c>
      <c r="J3563" s="2">
        <v>625</v>
      </c>
      <c r="K3563" s="2">
        <v>34374.999999999993</v>
      </c>
      <c r="L3563" s="2" t="s">
        <v>15</v>
      </c>
      <c r="M3563" s="2">
        <f t="shared" si="332"/>
        <v>8</v>
      </c>
      <c r="N3563" s="2" t="str">
        <f t="shared" si="333"/>
        <v>Aug</v>
      </c>
      <c r="O3563" s="2" t="str">
        <f t="shared" si="334"/>
        <v>Wed</v>
      </c>
      <c r="P3563" s="2" t="str">
        <f t="shared" si="335"/>
        <v>2021</v>
      </c>
    </row>
    <row r="3564" spans="1:16" x14ac:dyDescent="0.3">
      <c r="A3564" s="2" t="s">
        <v>23</v>
      </c>
      <c r="B3564" s="3">
        <v>44412</v>
      </c>
      <c r="C3564" s="2" t="s">
        <v>12</v>
      </c>
      <c r="D3564" s="2" t="s">
        <v>122</v>
      </c>
      <c r="E3564" s="2" t="s">
        <v>123</v>
      </c>
      <c r="F3564" s="2" t="str">
        <f t="shared" si="330"/>
        <v>Men</v>
      </c>
      <c r="G3564" s="2" t="str">
        <f t="shared" si="331"/>
        <v xml:space="preserve"> Athletic Footwear</v>
      </c>
      <c r="H3564" s="2" t="s">
        <v>16</v>
      </c>
      <c r="I3564" s="2">
        <v>50</v>
      </c>
      <c r="J3564" s="2">
        <v>400</v>
      </c>
      <c r="K3564" s="2">
        <v>20000</v>
      </c>
      <c r="L3564" s="2" t="s">
        <v>15</v>
      </c>
      <c r="M3564" s="2">
        <f t="shared" si="332"/>
        <v>8</v>
      </c>
      <c r="N3564" s="2" t="str">
        <f t="shared" si="333"/>
        <v>Aug</v>
      </c>
      <c r="O3564" s="2" t="str">
        <f t="shared" si="334"/>
        <v>Wed</v>
      </c>
      <c r="P3564" s="2" t="str">
        <f t="shared" si="335"/>
        <v>2021</v>
      </c>
    </row>
    <row r="3565" spans="1:16" x14ac:dyDescent="0.3">
      <c r="A3565" s="2" t="s">
        <v>23</v>
      </c>
      <c r="B3565" s="3">
        <v>44412</v>
      </c>
      <c r="C3565" s="2" t="s">
        <v>12</v>
      </c>
      <c r="D3565" s="2" t="s">
        <v>122</v>
      </c>
      <c r="E3565" s="2" t="s">
        <v>123</v>
      </c>
      <c r="F3565" s="2" t="str">
        <f t="shared" si="330"/>
        <v>Women</v>
      </c>
      <c r="G3565" s="2" t="str">
        <f t="shared" si="331"/>
        <v xml:space="preserve"> Street Footwear</v>
      </c>
      <c r="H3565" s="2" t="s">
        <v>17</v>
      </c>
      <c r="I3565" s="2">
        <v>45</v>
      </c>
      <c r="J3565" s="2">
        <v>325</v>
      </c>
      <c r="K3565" s="2">
        <v>14625</v>
      </c>
      <c r="L3565" s="2" t="s">
        <v>15</v>
      </c>
      <c r="M3565" s="2">
        <f t="shared" si="332"/>
        <v>8</v>
      </c>
      <c r="N3565" s="2" t="str">
        <f t="shared" si="333"/>
        <v>Aug</v>
      </c>
      <c r="O3565" s="2" t="str">
        <f t="shared" si="334"/>
        <v>Wed</v>
      </c>
      <c r="P3565" s="2" t="str">
        <f t="shared" si="335"/>
        <v>2021</v>
      </c>
    </row>
    <row r="3566" spans="1:16" x14ac:dyDescent="0.3">
      <c r="A3566" s="2" t="s">
        <v>23</v>
      </c>
      <c r="B3566" s="3">
        <v>44412</v>
      </c>
      <c r="C3566" s="2" t="s">
        <v>12</v>
      </c>
      <c r="D3566" s="2" t="s">
        <v>122</v>
      </c>
      <c r="E3566" s="2" t="s">
        <v>123</v>
      </c>
      <c r="F3566" s="2" t="str">
        <f t="shared" si="330"/>
        <v>Women</v>
      </c>
      <c r="G3566" s="2" t="str">
        <f t="shared" si="331"/>
        <v xml:space="preserve"> Athletic Footwear</v>
      </c>
      <c r="H3566" s="2" t="s">
        <v>18</v>
      </c>
      <c r="I3566" s="2">
        <v>45</v>
      </c>
      <c r="J3566" s="2">
        <v>225</v>
      </c>
      <c r="K3566" s="2">
        <v>10125</v>
      </c>
      <c r="L3566" s="2" t="s">
        <v>15</v>
      </c>
      <c r="M3566" s="2">
        <f t="shared" si="332"/>
        <v>8</v>
      </c>
      <c r="N3566" s="2" t="str">
        <f t="shared" si="333"/>
        <v>Aug</v>
      </c>
      <c r="O3566" s="2" t="str">
        <f t="shared" si="334"/>
        <v>Wed</v>
      </c>
      <c r="P3566" s="2" t="str">
        <f t="shared" si="335"/>
        <v>2021</v>
      </c>
    </row>
    <row r="3567" spans="1:16" x14ac:dyDescent="0.3">
      <c r="A3567" s="2" t="s">
        <v>23</v>
      </c>
      <c r="B3567" s="3">
        <v>44412</v>
      </c>
      <c r="C3567" s="2" t="s">
        <v>12</v>
      </c>
      <c r="D3567" s="2" t="s">
        <v>122</v>
      </c>
      <c r="E3567" s="2" t="s">
        <v>123</v>
      </c>
      <c r="F3567" s="2" t="str">
        <f t="shared" si="330"/>
        <v>Men</v>
      </c>
      <c r="G3567" s="2" t="str">
        <f t="shared" si="331"/>
        <v xml:space="preserve"> Apparel</v>
      </c>
      <c r="H3567" s="2" t="s">
        <v>19</v>
      </c>
      <c r="I3567" s="2">
        <v>54.999999999999993</v>
      </c>
      <c r="J3567" s="2">
        <v>200</v>
      </c>
      <c r="K3567" s="2">
        <v>10999.999999999998</v>
      </c>
      <c r="L3567" s="2" t="s">
        <v>15</v>
      </c>
      <c r="M3567" s="2">
        <f t="shared" si="332"/>
        <v>8</v>
      </c>
      <c r="N3567" s="2" t="str">
        <f t="shared" si="333"/>
        <v>Aug</v>
      </c>
      <c r="O3567" s="2" t="str">
        <f t="shared" si="334"/>
        <v>Wed</v>
      </c>
      <c r="P3567" s="2" t="str">
        <f t="shared" si="335"/>
        <v>2021</v>
      </c>
    </row>
    <row r="3568" spans="1:16" x14ac:dyDescent="0.3">
      <c r="A3568" s="2" t="s">
        <v>23</v>
      </c>
      <c r="B3568" s="3">
        <v>44412</v>
      </c>
      <c r="C3568" s="2" t="s">
        <v>12</v>
      </c>
      <c r="D3568" s="2" t="s">
        <v>122</v>
      </c>
      <c r="E3568" s="2" t="s">
        <v>123</v>
      </c>
      <c r="F3568" s="2" t="str">
        <f t="shared" si="330"/>
        <v>Women</v>
      </c>
      <c r="G3568" s="2" t="str">
        <f t="shared" si="331"/>
        <v xml:space="preserve"> Apparel</v>
      </c>
      <c r="H3568" s="2" t="s">
        <v>20</v>
      </c>
      <c r="I3568" s="2">
        <v>60</v>
      </c>
      <c r="J3568" s="2">
        <v>375</v>
      </c>
      <c r="K3568" s="2">
        <v>22500</v>
      </c>
      <c r="L3568" s="2" t="s">
        <v>15</v>
      </c>
      <c r="M3568" s="2">
        <f t="shared" si="332"/>
        <v>8</v>
      </c>
      <c r="N3568" s="2" t="str">
        <f t="shared" si="333"/>
        <v>Aug</v>
      </c>
      <c r="O3568" s="2" t="str">
        <f t="shared" si="334"/>
        <v>Wed</v>
      </c>
      <c r="P3568" s="2" t="str">
        <f t="shared" si="335"/>
        <v>2021</v>
      </c>
    </row>
    <row r="3569" spans="1:16" x14ac:dyDescent="0.3">
      <c r="A3569" s="2" t="s">
        <v>23</v>
      </c>
      <c r="B3569" s="3">
        <v>44442</v>
      </c>
      <c r="C3569" s="2" t="s">
        <v>12</v>
      </c>
      <c r="D3569" s="2" t="s">
        <v>122</v>
      </c>
      <c r="E3569" s="2" t="s">
        <v>123</v>
      </c>
      <c r="F3569" s="2" t="str">
        <f t="shared" si="330"/>
        <v>Men</v>
      </c>
      <c r="G3569" s="2" t="str">
        <f t="shared" si="331"/>
        <v xml:space="preserve"> Street Footwear</v>
      </c>
      <c r="H3569" s="2" t="s">
        <v>14</v>
      </c>
      <c r="I3569" s="2">
        <v>54.999999999999993</v>
      </c>
      <c r="J3569" s="2">
        <v>500</v>
      </c>
      <c r="K3569" s="2">
        <v>27499.999999999996</v>
      </c>
      <c r="L3569" s="2" t="s">
        <v>15</v>
      </c>
      <c r="M3569" s="2">
        <f t="shared" si="332"/>
        <v>9</v>
      </c>
      <c r="N3569" s="2" t="str">
        <f t="shared" si="333"/>
        <v>Sep</v>
      </c>
      <c r="O3569" s="2" t="str">
        <f t="shared" si="334"/>
        <v>Fri</v>
      </c>
      <c r="P3569" s="2" t="str">
        <f t="shared" si="335"/>
        <v>2021</v>
      </c>
    </row>
    <row r="3570" spans="1:16" x14ac:dyDescent="0.3">
      <c r="A3570" s="2" t="s">
        <v>23</v>
      </c>
      <c r="B3570" s="3">
        <v>44442</v>
      </c>
      <c r="C3570" s="2" t="s">
        <v>12</v>
      </c>
      <c r="D3570" s="2" t="s">
        <v>122</v>
      </c>
      <c r="E3570" s="2" t="s">
        <v>123</v>
      </c>
      <c r="F3570" s="2" t="str">
        <f t="shared" si="330"/>
        <v>Men</v>
      </c>
      <c r="G3570" s="2" t="str">
        <f t="shared" si="331"/>
        <v xml:space="preserve"> Athletic Footwear</v>
      </c>
      <c r="H3570" s="2" t="s">
        <v>16</v>
      </c>
      <c r="I3570" s="2">
        <v>50</v>
      </c>
      <c r="J3570" s="2">
        <v>300</v>
      </c>
      <c r="K3570" s="2">
        <v>15000</v>
      </c>
      <c r="L3570" s="2" t="s">
        <v>15</v>
      </c>
      <c r="M3570" s="2">
        <f t="shared" si="332"/>
        <v>9</v>
      </c>
      <c r="N3570" s="2" t="str">
        <f t="shared" si="333"/>
        <v>Sep</v>
      </c>
      <c r="O3570" s="2" t="str">
        <f t="shared" si="334"/>
        <v>Fri</v>
      </c>
      <c r="P3570" s="2" t="str">
        <f t="shared" si="335"/>
        <v>2021</v>
      </c>
    </row>
    <row r="3571" spans="1:16" x14ac:dyDescent="0.3">
      <c r="A3571" s="2" t="s">
        <v>23</v>
      </c>
      <c r="B3571" s="3">
        <v>44442</v>
      </c>
      <c r="C3571" s="2" t="s">
        <v>12</v>
      </c>
      <c r="D3571" s="2" t="s">
        <v>122</v>
      </c>
      <c r="E3571" s="2" t="s">
        <v>123</v>
      </c>
      <c r="F3571" s="2" t="str">
        <f t="shared" si="330"/>
        <v>Women</v>
      </c>
      <c r="G3571" s="2" t="str">
        <f t="shared" si="331"/>
        <v xml:space="preserve"> Street Footwear</v>
      </c>
      <c r="H3571" s="2" t="s">
        <v>17</v>
      </c>
      <c r="I3571" s="2">
        <v>45</v>
      </c>
      <c r="J3571" s="2">
        <v>200</v>
      </c>
      <c r="K3571" s="2">
        <v>9000</v>
      </c>
      <c r="L3571" s="2" t="s">
        <v>15</v>
      </c>
      <c r="M3571" s="2">
        <f t="shared" si="332"/>
        <v>9</v>
      </c>
      <c r="N3571" s="2" t="str">
        <f t="shared" si="333"/>
        <v>Sep</v>
      </c>
      <c r="O3571" s="2" t="str">
        <f t="shared" si="334"/>
        <v>Fri</v>
      </c>
      <c r="P3571" s="2" t="str">
        <f t="shared" si="335"/>
        <v>2021</v>
      </c>
    </row>
    <row r="3572" spans="1:16" x14ac:dyDescent="0.3">
      <c r="A3572" s="2" t="s">
        <v>23</v>
      </c>
      <c r="B3572" s="3">
        <v>44442</v>
      </c>
      <c r="C3572" s="2" t="s">
        <v>12</v>
      </c>
      <c r="D3572" s="2" t="s">
        <v>122</v>
      </c>
      <c r="E3572" s="2" t="s">
        <v>123</v>
      </c>
      <c r="F3572" s="2" t="str">
        <f t="shared" si="330"/>
        <v>Women</v>
      </c>
      <c r="G3572" s="2" t="str">
        <f t="shared" si="331"/>
        <v xml:space="preserve"> Athletic Footwear</v>
      </c>
      <c r="H3572" s="2" t="s">
        <v>18</v>
      </c>
      <c r="I3572" s="2">
        <v>45</v>
      </c>
      <c r="J3572" s="2">
        <v>175</v>
      </c>
      <c r="K3572" s="2">
        <v>7875</v>
      </c>
      <c r="L3572" s="2" t="s">
        <v>15</v>
      </c>
      <c r="M3572" s="2">
        <f t="shared" si="332"/>
        <v>9</v>
      </c>
      <c r="N3572" s="2" t="str">
        <f t="shared" si="333"/>
        <v>Sep</v>
      </c>
      <c r="O3572" s="2" t="str">
        <f t="shared" si="334"/>
        <v>Fri</v>
      </c>
      <c r="P3572" s="2" t="str">
        <f t="shared" si="335"/>
        <v>2021</v>
      </c>
    </row>
    <row r="3573" spans="1:16" x14ac:dyDescent="0.3">
      <c r="A3573" s="2" t="s">
        <v>23</v>
      </c>
      <c r="B3573" s="3">
        <v>44442</v>
      </c>
      <c r="C3573" s="2" t="s">
        <v>12</v>
      </c>
      <c r="D3573" s="2" t="s">
        <v>122</v>
      </c>
      <c r="E3573" s="2" t="s">
        <v>123</v>
      </c>
      <c r="F3573" s="2" t="str">
        <f t="shared" si="330"/>
        <v>Men</v>
      </c>
      <c r="G3573" s="2" t="str">
        <f t="shared" si="331"/>
        <v xml:space="preserve"> Apparel</v>
      </c>
      <c r="H3573" s="2" t="s">
        <v>19</v>
      </c>
      <c r="I3573" s="2">
        <v>54.999999999999993</v>
      </c>
      <c r="J3573" s="2">
        <v>175</v>
      </c>
      <c r="K3573" s="2">
        <v>9624.9999999999982</v>
      </c>
      <c r="L3573" s="2" t="s">
        <v>15</v>
      </c>
      <c r="M3573" s="2">
        <f t="shared" si="332"/>
        <v>9</v>
      </c>
      <c r="N3573" s="2" t="str">
        <f t="shared" si="333"/>
        <v>Sep</v>
      </c>
      <c r="O3573" s="2" t="str">
        <f t="shared" si="334"/>
        <v>Fri</v>
      </c>
      <c r="P3573" s="2" t="str">
        <f t="shared" si="335"/>
        <v>2021</v>
      </c>
    </row>
    <row r="3574" spans="1:16" x14ac:dyDescent="0.3">
      <c r="A3574" s="2" t="s">
        <v>23</v>
      </c>
      <c r="B3574" s="3">
        <v>44442</v>
      </c>
      <c r="C3574" s="2" t="s">
        <v>12</v>
      </c>
      <c r="D3574" s="2" t="s">
        <v>122</v>
      </c>
      <c r="E3574" s="2" t="s">
        <v>123</v>
      </c>
      <c r="F3574" s="2" t="str">
        <f t="shared" si="330"/>
        <v>Women</v>
      </c>
      <c r="G3574" s="2" t="str">
        <f t="shared" si="331"/>
        <v xml:space="preserve"> Apparel</v>
      </c>
      <c r="H3574" s="2" t="s">
        <v>20</v>
      </c>
      <c r="I3574" s="2">
        <v>60</v>
      </c>
      <c r="J3574" s="2">
        <v>275</v>
      </c>
      <c r="K3574" s="2">
        <v>16500</v>
      </c>
      <c r="L3574" s="2" t="s">
        <v>15</v>
      </c>
      <c r="M3574" s="2">
        <f t="shared" si="332"/>
        <v>9</v>
      </c>
      <c r="N3574" s="2" t="str">
        <f t="shared" si="333"/>
        <v>Sep</v>
      </c>
      <c r="O3574" s="2" t="str">
        <f t="shared" si="334"/>
        <v>Fri</v>
      </c>
      <c r="P3574" s="2" t="str">
        <f t="shared" si="335"/>
        <v>2021</v>
      </c>
    </row>
    <row r="3575" spans="1:16" x14ac:dyDescent="0.3">
      <c r="A3575" s="2" t="s">
        <v>23</v>
      </c>
      <c r="B3575" s="3">
        <v>44474</v>
      </c>
      <c r="C3575" s="2" t="s">
        <v>12</v>
      </c>
      <c r="D3575" s="2" t="s">
        <v>122</v>
      </c>
      <c r="E3575" s="2" t="s">
        <v>123</v>
      </c>
      <c r="F3575" s="2" t="str">
        <f t="shared" si="330"/>
        <v>Men</v>
      </c>
      <c r="G3575" s="2" t="str">
        <f t="shared" si="331"/>
        <v xml:space="preserve"> Street Footwear</v>
      </c>
      <c r="H3575" s="2" t="s">
        <v>14</v>
      </c>
      <c r="I3575" s="2">
        <v>60</v>
      </c>
      <c r="J3575" s="2">
        <v>450</v>
      </c>
      <c r="K3575" s="2">
        <v>27000</v>
      </c>
      <c r="L3575" s="2" t="s">
        <v>15</v>
      </c>
      <c r="M3575" s="2">
        <f t="shared" si="332"/>
        <v>10</v>
      </c>
      <c r="N3575" s="2" t="str">
        <f t="shared" si="333"/>
        <v>Oct</v>
      </c>
      <c r="O3575" s="2" t="str">
        <f t="shared" si="334"/>
        <v>Tue</v>
      </c>
      <c r="P3575" s="2" t="str">
        <f t="shared" si="335"/>
        <v>2021</v>
      </c>
    </row>
    <row r="3576" spans="1:16" x14ac:dyDescent="0.3">
      <c r="A3576" s="2" t="s">
        <v>23</v>
      </c>
      <c r="B3576" s="3">
        <v>44474</v>
      </c>
      <c r="C3576" s="2" t="s">
        <v>12</v>
      </c>
      <c r="D3576" s="2" t="s">
        <v>122</v>
      </c>
      <c r="E3576" s="2" t="s">
        <v>123</v>
      </c>
      <c r="F3576" s="2" t="str">
        <f t="shared" si="330"/>
        <v>Men</v>
      </c>
      <c r="G3576" s="2" t="str">
        <f t="shared" si="331"/>
        <v xml:space="preserve"> Athletic Footwear</v>
      </c>
      <c r="H3576" s="2" t="s">
        <v>16</v>
      </c>
      <c r="I3576" s="2">
        <v>55.000000000000007</v>
      </c>
      <c r="J3576" s="2">
        <v>275</v>
      </c>
      <c r="K3576" s="2">
        <v>15125.000000000002</v>
      </c>
      <c r="L3576" s="2" t="s">
        <v>15</v>
      </c>
      <c r="M3576" s="2">
        <f t="shared" si="332"/>
        <v>10</v>
      </c>
      <c r="N3576" s="2" t="str">
        <f t="shared" si="333"/>
        <v>Oct</v>
      </c>
      <c r="O3576" s="2" t="str">
        <f t="shared" si="334"/>
        <v>Tue</v>
      </c>
      <c r="P3576" s="2" t="str">
        <f t="shared" si="335"/>
        <v>2021</v>
      </c>
    </row>
    <row r="3577" spans="1:16" x14ac:dyDescent="0.3">
      <c r="A3577" s="2" t="s">
        <v>23</v>
      </c>
      <c r="B3577" s="3">
        <v>44474</v>
      </c>
      <c r="C3577" s="2" t="s">
        <v>12</v>
      </c>
      <c r="D3577" s="2" t="s">
        <v>122</v>
      </c>
      <c r="E3577" s="2" t="s">
        <v>123</v>
      </c>
      <c r="F3577" s="2" t="str">
        <f t="shared" si="330"/>
        <v>Women</v>
      </c>
      <c r="G3577" s="2" t="str">
        <f t="shared" si="331"/>
        <v xml:space="preserve"> Street Footwear</v>
      </c>
      <c r="H3577" s="2" t="s">
        <v>17</v>
      </c>
      <c r="I3577" s="2">
        <v>55.000000000000007</v>
      </c>
      <c r="J3577" s="2">
        <v>175</v>
      </c>
      <c r="K3577" s="2">
        <v>9625.0000000000018</v>
      </c>
      <c r="L3577" s="2" t="s">
        <v>15</v>
      </c>
      <c r="M3577" s="2">
        <f t="shared" si="332"/>
        <v>10</v>
      </c>
      <c r="N3577" s="2" t="str">
        <f t="shared" si="333"/>
        <v>Oct</v>
      </c>
      <c r="O3577" s="2" t="str">
        <f t="shared" si="334"/>
        <v>Tue</v>
      </c>
      <c r="P3577" s="2" t="str">
        <f t="shared" si="335"/>
        <v>2021</v>
      </c>
    </row>
    <row r="3578" spans="1:16" x14ac:dyDescent="0.3">
      <c r="A3578" s="2" t="s">
        <v>23</v>
      </c>
      <c r="B3578" s="3">
        <v>44474</v>
      </c>
      <c r="C3578" s="2" t="s">
        <v>12</v>
      </c>
      <c r="D3578" s="2" t="s">
        <v>122</v>
      </c>
      <c r="E3578" s="2" t="s">
        <v>123</v>
      </c>
      <c r="F3578" s="2" t="str">
        <f t="shared" si="330"/>
        <v>Women</v>
      </c>
      <c r="G3578" s="2" t="str">
        <f t="shared" si="331"/>
        <v xml:space="preserve"> Athletic Footwear</v>
      </c>
      <c r="H3578" s="2" t="s">
        <v>18</v>
      </c>
      <c r="I3578" s="2">
        <v>55.000000000000007</v>
      </c>
      <c r="J3578" s="2">
        <v>150</v>
      </c>
      <c r="K3578" s="2">
        <v>8250.0000000000018</v>
      </c>
      <c r="L3578" s="2" t="s">
        <v>15</v>
      </c>
      <c r="M3578" s="2">
        <f t="shared" si="332"/>
        <v>10</v>
      </c>
      <c r="N3578" s="2" t="str">
        <f t="shared" si="333"/>
        <v>Oct</v>
      </c>
      <c r="O3578" s="2" t="str">
        <f t="shared" si="334"/>
        <v>Tue</v>
      </c>
      <c r="P3578" s="2" t="str">
        <f t="shared" si="335"/>
        <v>2021</v>
      </c>
    </row>
    <row r="3579" spans="1:16" x14ac:dyDescent="0.3">
      <c r="A3579" s="2" t="s">
        <v>23</v>
      </c>
      <c r="B3579" s="3">
        <v>44474</v>
      </c>
      <c r="C3579" s="2" t="s">
        <v>12</v>
      </c>
      <c r="D3579" s="2" t="s">
        <v>122</v>
      </c>
      <c r="E3579" s="2" t="s">
        <v>123</v>
      </c>
      <c r="F3579" s="2" t="str">
        <f t="shared" si="330"/>
        <v>Men</v>
      </c>
      <c r="G3579" s="2" t="str">
        <f t="shared" si="331"/>
        <v xml:space="preserve"> Apparel</v>
      </c>
      <c r="H3579" s="2" t="s">
        <v>19</v>
      </c>
      <c r="I3579" s="2">
        <v>65</v>
      </c>
      <c r="J3579" s="2">
        <v>150</v>
      </c>
      <c r="K3579" s="2">
        <v>9750</v>
      </c>
      <c r="L3579" s="2" t="s">
        <v>15</v>
      </c>
      <c r="M3579" s="2">
        <f t="shared" si="332"/>
        <v>10</v>
      </c>
      <c r="N3579" s="2" t="str">
        <f t="shared" si="333"/>
        <v>Oct</v>
      </c>
      <c r="O3579" s="2" t="str">
        <f t="shared" si="334"/>
        <v>Tue</v>
      </c>
      <c r="P3579" s="2" t="str">
        <f t="shared" si="335"/>
        <v>2021</v>
      </c>
    </row>
    <row r="3580" spans="1:16" x14ac:dyDescent="0.3">
      <c r="A3580" s="2" t="s">
        <v>11</v>
      </c>
      <c r="B3580" s="3">
        <v>44474</v>
      </c>
      <c r="C3580" s="2" t="s">
        <v>12</v>
      </c>
      <c r="D3580" s="2" t="s">
        <v>122</v>
      </c>
      <c r="E3580" s="2" t="s">
        <v>123</v>
      </c>
      <c r="F3580" s="2" t="str">
        <f t="shared" si="330"/>
        <v>Women</v>
      </c>
      <c r="G3580" s="2" t="str">
        <f t="shared" si="331"/>
        <v xml:space="preserve"> Apparel</v>
      </c>
      <c r="H3580" s="2" t="s">
        <v>20</v>
      </c>
      <c r="I3580" s="2">
        <v>70</v>
      </c>
      <c r="J3580" s="2">
        <v>275</v>
      </c>
      <c r="K3580" s="2">
        <v>19250</v>
      </c>
      <c r="L3580" s="2" t="s">
        <v>15</v>
      </c>
      <c r="M3580" s="2">
        <f t="shared" si="332"/>
        <v>10</v>
      </c>
      <c r="N3580" s="2" t="str">
        <f t="shared" si="333"/>
        <v>Oct</v>
      </c>
      <c r="O3580" s="2" t="str">
        <f t="shared" si="334"/>
        <v>Tue</v>
      </c>
      <c r="P3580" s="2" t="str">
        <f t="shared" si="335"/>
        <v>2021</v>
      </c>
    </row>
    <row r="3581" spans="1:16" x14ac:dyDescent="0.3">
      <c r="A3581" s="2" t="s">
        <v>11</v>
      </c>
      <c r="B3581" s="3">
        <v>44504</v>
      </c>
      <c r="C3581" s="2" t="s">
        <v>12</v>
      </c>
      <c r="D3581" s="2" t="s">
        <v>122</v>
      </c>
      <c r="E3581" s="2" t="s">
        <v>123</v>
      </c>
      <c r="F3581" s="2" t="str">
        <f t="shared" si="330"/>
        <v>Men</v>
      </c>
      <c r="G3581" s="2" t="str">
        <f t="shared" si="331"/>
        <v xml:space="preserve"> Street Footwear</v>
      </c>
      <c r="H3581" s="2" t="s">
        <v>14</v>
      </c>
      <c r="I3581" s="2">
        <v>65</v>
      </c>
      <c r="J3581" s="2">
        <v>425</v>
      </c>
      <c r="K3581" s="2">
        <v>27625</v>
      </c>
      <c r="L3581" s="2" t="s">
        <v>15</v>
      </c>
      <c r="M3581" s="2">
        <f t="shared" si="332"/>
        <v>11</v>
      </c>
      <c r="N3581" s="2" t="str">
        <f t="shared" si="333"/>
        <v>Nov</v>
      </c>
      <c r="O3581" s="2" t="str">
        <f t="shared" si="334"/>
        <v>Thu</v>
      </c>
      <c r="P3581" s="2" t="str">
        <f t="shared" si="335"/>
        <v>2021</v>
      </c>
    </row>
    <row r="3582" spans="1:16" x14ac:dyDescent="0.3">
      <c r="A3582" s="2" t="s">
        <v>11</v>
      </c>
      <c r="B3582" s="3">
        <v>44504</v>
      </c>
      <c r="C3582" s="2" t="s">
        <v>12</v>
      </c>
      <c r="D3582" s="2" t="s">
        <v>122</v>
      </c>
      <c r="E3582" s="2" t="s">
        <v>123</v>
      </c>
      <c r="F3582" s="2" t="str">
        <f t="shared" si="330"/>
        <v>Men</v>
      </c>
      <c r="G3582" s="2" t="str">
        <f t="shared" si="331"/>
        <v xml:space="preserve"> Athletic Footwear</v>
      </c>
      <c r="H3582" s="2" t="s">
        <v>16</v>
      </c>
      <c r="I3582" s="2">
        <v>55.000000000000007</v>
      </c>
      <c r="J3582" s="2">
        <v>300</v>
      </c>
      <c r="K3582" s="2">
        <v>16500.000000000004</v>
      </c>
      <c r="L3582" s="2" t="s">
        <v>15</v>
      </c>
      <c r="M3582" s="2">
        <f t="shared" si="332"/>
        <v>11</v>
      </c>
      <c r="N3582" s="2" t="str">
        <f t="shared" si="333"/>
        <v>Nov</v>
      </c>
      <c r="O3582" s="2" t="str">
        <f t="shared" si="334"/>
        <v>Thu</v>
      </c>
      <c r="P3582" s="2" t="str">
        <f t="shared" si="335"/>
        <v>2021</v>
      </c>
    </row>
    <row r="3583" spans="1:16" x14ac:dyDescent="0.3">
      <c r="A3583" s="2" t="s">
        <v>11</v>
      </c>
      <c r="B3583" s="3">
        <v>44504</v>
      </c>
      <c r="C3583" s="2" t="s">
        <v>12</v>
      </c>
      <c r="D3583" s="2" t="s">
        <v>122</v>
      </c>
      <c r="E3583" s="2" t="s">
        <v>123</v>
      </c>
      <c r="F3583" s="2" t="str">
        <f t="shared" si="330"/>
        <v>Women</v>
      </c>
      <c r="G3583" s="2" t="str">
        <f t="shared" si="331"/>
        <v xml:space="preserve"> Street Footwear</v>
      </c>
      <c r="H3583" s="2" t="s">
        <v>17</v>
      </c>
      <c r="I3583" s="2">
        <v>55.000000000000007</v>
      </c>
      <c r="J3583" s="2">
        <v>295</v>
      </c>
      <c r="K3583" s="2">
        <v>16225.000000000002</v>
      </c>
      <c r="L3583" s="2" t="s">
        <v>15</v>
      </c>
      <c r="M3583" s="2">
        <f t="shared" si="332"/>
        <v>11</v>
      </c>
      <c r="N3583" s="2" t="str">
        <f t="shared" si="333"/>
        <v>Nov</v>
      </c>
      <c r="O3583" s="2" t="str">
        <f t="shared" si="334"/>
        <v>Thu</v>
      </c>
      <c r="P3583" s="2" t="str">
        <f t="shared" si="335"/>
        <v>2021</v>
      </c>
    </row>
    <row r="3584" spans="1:16" x14ac:dyDescent="0.3">
      <c r="A3584" s="2" t="s">
        <v>11</v>
      </c>
      <c r="B3584" s="3">
        <v>44504</v>
      </c>
      <c r="C3584" s="2" t="s">
        <v>12</v>
      </c>
      <c r="D3584" s="2" t="s">
        <v>122</v>
      </c>
      <c r="E3584" s="2" t="s">
        <v>123</v>
      </c>
      <c r="F3584" s="2" t="str">
        <f t="shared" si="330"/>
        <v>Women</v>
      </c>
      <c r="G3584" s="2" t="str">
        <f t="shared" si="331"/>
        <v xml:space="preserve"> Athletic Footwear</v>
      </c>
      <c r="H3584" s="2" t="s">
        <v>18</v>
      </c>
      <c r="I3584" s="2">
        <v>55.000000000000007</v>
      </c>
      <c r="J3584" s="2">
        <v>275</v>
      </c>
      <c r="K3584" s="2">
        <v>15125.000000000002</v>
      </c>
      <c r="L3584" s="2" t="s">
        <v>15</v>
      </c>
      <c r="M3584" s="2">
        <f t="shared" si="332"/>
        <v>11</v>
      </c>
      <c r="N3584" s="2" t="str">
        <f t="shared" si="333"/>
        <v>Nov</v>
      </c>
      <c r="O3584" s="2" t="str">
        <f t="shared" si="334"/>
        <v>Thu</v>
      </c>
      <c r="P3584" s="2" t="str">
        <f t="shared" si="335"/>
        <v>2021</v>
      </c>
    </row>
    <row r="3585" spans="1:16" x14ac:dyDescent="0.3">
      <c r="A3585" s="2" t="s">
        <v>11</v>
      </c>
      <c r="B3585" s="3">
        <v>44504</v>
      </c>
      <c r="C3585" s="2" t="s">
        <v>12</v>
      </c>
      <c r="D3585" s="2" t="s">
        <v>122</v>
      </c>
      <c r="E3585" s="2" t="s">
        <v>123</v>
      </c>
      <c r="F3585" s="2" t="str">
        <f t="shared" si="330"/>
        <v>Men</v>
      </c>
      <c r="G3585" s="2" t="str">
        <f t="shared" si="331"/>
        <v xml:space="preserve"> Apparel</v>
      </c>
      <c r="H3585" s="2" t="s">
        <v>19</v>
      </c>
      <c r="I3585" s="2">
        <v>65</v>
      </c>
      <c r="J3585" s="2">
        <v>250</v>
      </c>
      <c r="K3585" s="2">
        <v>16250</v>
      </c>
      <c r="L3585" s="2" t="s">
        <v>15</v>
      </c>
      <c r="M3585" s="2">
        <f t="shared" si="332"/>
        <v>11</v>
      </c>
      <c r="N3585" s="2" t="str">
        <f t="shared" si="333"/>
        <v>Nov</v>
      </c>
      <c r="O3585" s="2" t="str">
        <f t="shared" si="334"/>
        <v>Thu</v>
      </c>
      <c r="P3585" s="2" t="str">
        <f t="shared" si="335"/>
        <v>2021</v>
      </c>
    </row>
    <row r="3586" spans="1:16" x14ac:dyDescent="0.3">
      <c r="A3586" s="2" t="s">
        <v>11</v>
      </c>
      <c r="B3586" s="3">
        <v>44504</v>
      </c>
      <c r="C3586" s="2" t="s">
        <v>12</v>
      </c>
      <c r="D3586" s="2" t="s">
        <v>122</v>
      </c>
      <c r="E3586" s="2" t="s">
        <v>123</v>
      </c>
      <c r="F3586" s="2" t="str">
        <f t="shared" ref="F3586:F3649" si="336">MID(H3586, 1, FIND("'", H3586) - 1)</f>
        <v>Women</v>
      </c>
      <c r="G3586" s="2" t="str">
        <f t="shared" ref="G3586:G3649" si="337">MID(H3586, FIND("'", H3586) + 2, LEN(H3586) - FIND("'", H3586) - 1)</f>
        <v xml:space="preserve"> Apparel</v>
      </c>
      <c r="H3586" s="2" t="s">
        <v>20</v>
      </c>
      <c r="I3586" s="2">
        <v>70</v>
      </c>
      <c r="J3586" s="2">
        <v>350</v>
      </c>
      <c r="K3586" s="2">
        <v>24500</v>
      </c>
      <c r="L3586" s="2" t="s">
        <v>15</v>
      </c>
      <c r="M3586" s="2">
        <f t="shared" si="332"/>
        <v>11</v>
      </c>
      <c r="N3586" s="2" t="str">
        <f t="shared" si="333"/>
        <v>Nov</v>
      </c>
      <c r="O3586" s="2" t="str">
        <f t="shared" si="334"/>
        <v>Thu</v>
      </c>
      <c r="P3586" s="2" t="str">
        <f t="shared" si="335"/>
        <v>2021</v>
      </c>
    </row>
    <row r="3587" spans="1:16" x14ac:dyDescent="0.3">
      <c r="A3587" s="2" t="s">
        <v>11</v>
      </c>
      <c r="B3587" s="3">
        <v>44533</v>
      </c>
      <c r="C3587" s="2" t="s">
        <v>12</v>
      </c>
      <c r="D3587" s="2" t="s">
        <v>122</v>
      </c>
      <c r="E3587" s="2" t="s">
        <v>123</v>
      </c>
      <c r="F3587" s="2" t="str">
        <f t="shared" si="336"/>
        <v>Men</v>
      </c>
      <c r="G3587" s="2" t="str">
        <f t="shared" si="337"/>
        <v xml:space="preserve"> Street Footwear</v>
      </c>
      <c r="H3587" s="2" t="s">
        <v>14</v>
      </c>
      <c r="I3587" s="2">
        <v>65</v>
      </c>
      <c r="J3587" s="2">
        <v>575</v>
      </c>
      <c r="K3587" s="2">
        <v>37375</v>
      </c>
      <c r="L3587" s="2" t="s">
        <v>15</v>
      </c>
      <c r="M3587" s="2">
        <f t="shared" ref="M3587:M3650" si="338">MONTH(B3587)</f>
        <v>12</v>
      </c>
      <c r="N3587" s="2" t="str">
        <f t="shared" ref="N3587:N3650" si="339">TEXT(B3587,"mmm")</f>
        <v>Dec</v>
      </c>
      <c r="O3587" s="2" t="str">
        <f t="shared" ref="O3587:O3650" si="340">TEXT(B3587,"ddd")</f>
        <v>Fri</v>
      </c>
      <c r="P3587" s="2" t="str">
        <f t="shared" ref="P3587:P3650" si="341">TEXT(B3587,"YYY")</f>
        <v>2021</v>
      </c>
    </row>
    <row r="3588" spans="1:16" x14ac:dyDescent="0.3">
      <c r="A3588" s="2" t="s">
        <v>11</v>
      </c>
      <c r="B3588" s="3">
        <v>44533</v>
      </c>
      <c r="C3588" s="2" t="s">
        <v>12</v>
      </c>
      <c r="D3588" s="2" t="s">
        <v>122</v>
      </c>
      <c r="E3588" s="2" t="s">
        <v>123</v>
      </c>
      <c r="F3588" s="2" t="str">
        <f t="shared" si="336"/>
        <v>Men</v>
      </c>
      <c r="G3588" s="2" t="str">
        <f t="shared" si="337"/>
        <v xml:space="preserve"> Athletic Footwear</v>
      </c>
      <c r="H3588" s="2" t="s">
        <v>16</v>
      </c>
      <c r="I3588" s="2">
        <v>55.000000000000007</v>
      </c>
      <c r="J3588" s="2">
        <v>375</v>
      </c>
      <c r="K3588" s="2">
        <v>20625.000000000004</v>
      </c>
      <c r="L3588" s="2" t="s">
        <v>15</v>
      </c>
      <c r="M3588" s="2">
        <f t="shared" si="338"/>
        <v>12</v>
      </c>
      <c r="N3588" s="2" t="str">
        <f t="shared" si="339"/>
        <v>Dec</v>
      </c>
      <c r="O3588" s="2" t="str">
        <f t="shared" si="340"/>
        <v>Fri</v>
      </c>
      <c r="P3588" s="2" t="str">
        <f t="shared" si="341"/>
        <v>2021</v>
      </c>
    </row>
    <row r="3589" spans="1:16" x14ac:dyDescent="0.3">
      <c r="A3589" s="2" t="s">
        <v>11</v>
      </c>
      <c r="B3589" s="3">
        <v>44533</v>
      </c>
      <c r="C3589" s="2" t="s">
        <v>12</v>
      </c>
      <c r="D3589" s="2" t="s">
        <v>122</v>
      </c>
      <c r="E3589" s="2" t="s">
        <v>123</v>
      </c>
      <c r="F3589" s="2" t="str">
        <f t="shared" si="336"/>
        <v>Women</v>
      </c>
      <c r="G3589" s="2" t="str">
        <f t="shared" si="337"/>
        <v xml:space="preserve"> Street Footwear</v>
      </c>
      <c r="H3589" s="2" t="s">
        <v>17</v>
      </c>
      <c r="I3589" s="2">
        <v>55.000000000000007</v>
      </c>
      <c r="J3589" s="2">
        <v>350</v>
      </c>
      <c r="K3589" s="2">
        <v>19250.000000000004</v>
      </c>
      <c r="L3589" s="2" t="s">
        <v>15</v>
      </c>
      <c r="M3589" s="2">
        <f t="shared" si="338"/>
        <v>12</v>
      </c>
      <c r="N3589" s="2" t="str">
        <f t="shared" si="339"/>
        <v>Dec</v>
      </c>
      <c r="O3589" s="2" t="str">
        <f t="shared" si="340"/>
        <v>Fri</v>
      </c>
      <c r="P3589" s="2" t="str">
        <f t="shared" si="341"/>
        <v>2021</v>
      </c>
    </row>
    <row r="3590" spans="1:16" x14ac:dyDescent="0.3">
      <c r="A3590" s="2" t="s">
        <v>11</v>
      </c>
      <c r="B3590" s="3">
        <v>44533</v>
      </c>
      <c r="C3590" s="2" t="s">
        <v>12</v>
      </c>
      <c r="D3590" s="2" t="s">
        <v>122</v>
      </c>
      <c r="E3590" s="2" t="s">
        <v>123</v>
      </c>
      <c r="F3590" s="2" t="str">
        <f t="shared" si="336"/>
        <v>Women</v>
      </c>
      <c r="G3590" s="2" t="str">
        <f t="shared" si="337"/>
        <v xml:space="preserve"> Athletic Footwear</v>
      </c>
      <c r="H3590" s="2" t="s">
        <v>18</v>
      </c>
      <c r="I3590" s="2">
        <v>55.000000000000007</v>
      </c>
      <c r="J3590" s="2">
        <v>300</v>
      </c>
      <c r="K3590" s="2">
        <v>16500.000000000004</v>
      </c>
      <c r="L3590" s="2" t="s">
        <v>15</v>
      </c>
      <c r="M3590" s="2">
        <f t="shared" si="338"/>
        <v>12</v>
      </c>
      <c r="N3590" s="2" t="str">
        <f t="shared" si="339"/>
        <v>Dec</v>
      </c>
      <c r="O3590" s="2" t="str">
        <f t="shared" si="340"/>
        <v>Fri</v>
      </c>
      <c r="P3590" s="2" t="str">
        <f t="shared" si="341"/>
        <v>2021</v>
      </c>
    </row>
    <row r="3591" spans="1:16" x14ac:dyDescent="0.3">
      <c r="A3591" s="2" t="s">
        <v>11</v>
      </c>
      <c r="B3591" s="3">
        <v>44533</v>
      </c>
      <c r="C3591" s="2" t="s">
        <v>12</v>
      </c>
      <c r="D3591" s="2" t="s">
        <v>122</v>
      </c>
      <c r="E3591" s="2" t="s">
        <v>123</v>
      </c>
      <c r="F3591" s="2" t="str">
        <f t="shared" si="336"/>
        <v>Men</v>
      </c>
      <c r="G3591" s="2" t="str">
        <f t="shared" si="337"/>
        <v xml:space="preserve"> Apparel</v>
      </c>
      <c r="H3591" s="2" t="s">
        <v>19</v>
      </c>
      <c r="I3591" s="2">
        <v>65</v>
      </c>
      <c r="J3591" s="2">
        <v>300</v>
      </c>
      <c r="K3591" s="2">
        <v>19500</v>
      </c>
      <c r="L3591" s="2" t="s">
        <v>15</v>
      </c>
      <c r="M3591" s="2">
        <f t="shared" si="338"/>
        <v>12</v>
      </c>
      <c r="N3591" s="2" t="str">
        <f t="shared" si="339"/>
        <v>Dec</v>
      </c>
      <c r="O3591" s="2" t="str">
        <f t="shared" si="340"/>
        <v>Fri</v>
      </c>
      <c r="P3591" s="2" t="str">
        <f t="shared" si="341"/>
        <v>2021</v>
      </c>
    </row>
    <row r="3592" spans="1:16" x14ac:dyDescent="0.3">
      <c r="A3592" s="2" t="s">
        <v>11</v>
      </c>
      <c r="B3592" s="3">
        <v>44533</v>
      </c>
      <c r="C3592" s="2" t="s">
        <v>12</v>
      </c>
      <c r="D3592" s="2" t="s">
        <v>122</v>
      </c>
      <c r="E3592" s="2" t="s">
        <v>123</v>
      </c>
      <c r="F3592" s="2" t="str">
        <f t="shared" si="336"/>
        <v>Women</v>
      </c>
      <c r="G3592" s="2" t="str">
        <f t="shared" si="337"/>
        <v xml:space="preserve"> Apparel</v>
      </c>
      <c r="H3592" s="2" t="s">
        <v>20</v>
      </c>
      <c r="I3592" s="2">
        <v>70</v>
      </c>
      <c r="J3592" s="2">
        <v>400</v>
      </c>
      <c r="K3592" s="2">
        <v>28000</v>
      </c>
      <c r="L3592" s="2" t="s">
        <v>15</v>
      </c>
      <c r="M3592" s="2">
        <f t="shared" si="338"/>
        <v>12</v>
      </c>
      <c r="N3592" s="2" t="str">
        <f t="shared" si="339"/>
        <v>Dec</v>
      </c>
      <c r="O3592" s="2" t="str">
        <f t="shared" si="340"/>
        <v>Fri</v>
      </c>
      <c r="P3592" s="2" t="str">
        <f t="shared" si="341"/>
        <v>2021</v>
      </c>
    </row>
    <row r="3593" spans="1:16" x14ac:dyDescent="0.3">
      <c r="A3593" s="2" t="s">
        <v>11</v>
      </c>
      <c r="B3593" s="3">
        <v>44206</v>
      </c>
      <c r="C3593" s="2" t="s">
        <v>12</v>
      </c>
      <c r="D3593" s="2" t="s">
        <v>122</v>
      </c>
      <c r="E3593" s="2" t="s">
        <v>123</v>
      </c>
      <c r="F3593" s="2" t="str">
        <f t="shared" si="336"/>
        <v>Men</v>
      </c>
      <c r="G3593" s="2" t="str">
        <f t="shared" si="337"/>
        <v xml:space="preserve"> Street Footwear</v>
      </c>
      <c r="H3593" s="2" t="s">
        <v>14</v>
      </c>
      <c r="I3593" s="2">
        <v>35</v>
      </c>
      <c r="J3593" s="2">
        <v>425</v>
      </c>
      <c r="K3593" s="2">
        <v>14875</v>
      </c>
      <c r="L3593" s="2" t="s">
        <v>15</v>
      </c>
      <c r="M3593" s="2">
        <f t="shared" si="338"/>
        <v>1</v>
      </c>
      <c r="N3593" s="2" t="str">
        <f t="shared" si="339"/>
        <v>Jan</v>
      </c>
      <c r="O3593" s="2" t="str">
        <f t="shared" si="340"/>
        <v>Sun</v>
      </c>
      <c r="P3593" s="2" t="str">
        <f t="shared" si="341"/>
        <v>2021</v>
      </c>
    </row>
    <row r="3594" spans="1:16" x14ac:dyDescent="0.3">
      <c r="A3594" s="2" t="s">
        <v>11</v>
      </c>
      <c r="B3594" s="3">
        <v>44206</v>
      </c>
      <c r="C3594" s="2" t="s">
        <v>12</v>
      </c>
      <c r="D3594" s="2" t="s">
        <v>122</v>
      </c>
      <c r="E3594" s="2" t="s">
        <v>123</v>
      </c>
      <c r="F3594" s="2" t="str">
        <f t="shared" si="336"/>
        <v>Men</v>
      </c>
      <c r="G3594" s="2" t="str">
        <f t="shared" si="337"/>
        <v xml:space="preserve"> Athletic Footwear</v>
      </c>
      <c r="H3594" s="2" t="s">
        <v>16</v>
      </c>
      <c r="I3594" s="2">
        <v>35</v>
      </c>
      <c r="J3594" s="2">
        <v>225</v>
      </c>
      <c r="K3594" s="2">
        <v>7875</v>
      </c>
      <c r="L3594" s="2" t="s">
        <v>15</v>
      </c>
      <c r="M3594" s="2">
        <f t="shared" si="338"/>
        <v>1</v>
      </c>
      <c r="N3594" s="2" t="str">
        <f t="shared" si="339"/>
        <v>Jan</v>
      </c>
      <c r="O3594" s="2" t="str">
        <f t="shared" si="340"/>
        <v>Sun</v>
      </c>
      <c r="P3594" s="2" t="str">
        <f t="shared" si="341"/>
        <v>2021</v>
      </c>
    </row>
    <row r="3595" spans="1:16" x14ac:dyDescent="0.3">
      <c r="A3595" s="2" t="s">
        <v>11</v>
      </c>
      <c r="B3595" s="3">
        <v>44206</v>
      </c>
      <c r="C3595" s="2" t="s">
        <v>12</v>
      </c>
      <c r="D3595" s="2" t="s">
        <v>122</v>
      </c>
      <c r="E3595" s="2" t="s">
        <v>123</v>
      </c>
      <c r="F3595" s="2" t="str">
        <f t="shared" si="336"/>
        <v>Women</v>
      </c>
      <c r="G3595" s="2" t="str">
        <f t="shared" si="337"/>
        <v xml:space="preserve"> Street Footwear</v>
      </c>
      <c r="H3595" s="2" t="s">
        <v>17</v>
      </c>
      <c r="I3595" s="2">
        <v>25.000000000000007</v>
      </c>
      <c r="J3595" s="2">
        <v>225</v>
      </c>
      <c r="K3595" s="2">
        <v>5625.0000000000018</v>
      </c>
      <c r="L3595" s="2" t="s">
        <v>15</v>
      </c>
      <c r="M3595" s="2">
        <f t="shared" si="338"/>
        <v>1</v>
      </c>
      <c r="N3595" s="2" t="str">
        <f t="shared" si="339"/>
        <v>Jan</v>
      </c>
      <c r="O3595" s="2" t="str">
        <f t="shared" si="340"/>
        <v>Sun</v>
      </c>
      <c r="P3595" s="2" t="str">
        <f t="shared" si="341"/>
        <v>2021</v>
      </c>
    </row>
    <row r="3596" spans="1:16" x14ac:dyDescent="0.3">
      <c r="A3596" s="2" t="s">
        <v>11</v>
      </c>
      <c r="B3596" s="3">
        <v>44206</v>
      </c>
      <c r="C3596" s="2" t="s">
        <v>12</v>
      </c>
      <c r="D3596" s="2" t="s">
        <v>122</v>
      </c>
      <c r="E3596" s="2" t="s">
        <v>123</v>
      </c>
      <c r="F3596" s="2" t="str">
        <f t="shared" si="336"/>
        <v>Women</v>
      </c>
      <c r="G3596" s="2" t="str">
        <f t="shared" si="337"/>
        <v xml:space="preserve"> Athletic Footwear</v>
      </c>
      <c r="H3596" s="2" t="s">
        <v>18</v>
      </c>
      <c r="I3596" s="2">
        <v>30</v>
      </c>
      <c r="J3596" s="2">
        <v>75</v>
      </c>
      <c r="K3596" s="2">
        <v>2250</v>
      </c>
      <c r="L3596" s="2" t="s">
        <v>15</v>
      </c>
      <c r="M3596" s="2">
        <f t="shared" si="338"/>
        <v>1</v>
      </c>
      <c r="N3596" s="2" t="str">
        <f t="shared" si="339"/>
        <v>Jan</v>
      </c>
      <c r="O3596" s="2" t="str">
        <f t="shared" si="340"/>
        <v>Sun</v>
      </c>
      <c r="P3596" s="2" t="str">
        <f t="shared" si="341"/>
        <v>2021</v>
      </c>
    </row>
    <row r="3597" spans="1:16" x14ac:dyDescent="0.3">
      <c r="A3597" s="2" t="s">
        <v>11</v>
      </c>
      <c r="B3597" s="3">
        <v>44206</v>
      </c>
      <c r="C3597" s="2" t="s">
        <v>12</v>
      </c>
      <c r="D3597" s="2" t="s">
        <v>122</v>
      </c>
      <c r="E3597" s="2" t="s">
        <v>123</v>
      </c>
      <c r="F3597" s="2" t="str">
        <f t="shared" si="336"/>
        <v>Men</v>
      </c>
      <c r="G3597" s="2" t="str">
        <f t="shared" si="337"/>
        <v xml:space="preserve"> Apparel</v>
      </c>
      <c r="H3597" s="2" t="s">
        <v>19</v>
      </c>
      <c r="I3597" s="2">
        <v>45</v>
      </c>
      <c r="J3597" s="2">
        <v>125</v>
      </c>
      <c r="K3597" s="2">
        <v>5625</v>
      </c>
      <c r="L3597" s="2" t="s">
        <v>15</v>
      </c>
      <c r="M3597" s="2">
        <f t="shared" si="338"/>
        <v>1</v>
      </c>
      <c r="N3597" s="2" t="str">
        <f t="shared" si="339"/>
        <v>Jan</v>
      </c>
      <c r="O3597" s="2" t="str">
        <f t="shared" si="340"/>
        <v>Sun</v>
      </c>
      <c r="P3597" s="2" t="str">
        <f t="shared" si="341"/>
        <v>2021</v>
      </c>
    </row>
    <row r="3598" spans="1:16" x14ac:dyDescent="0.3">
      <c r="A3598" s="2" t="s">
        <v>11</v>
      </c>
      <c r="B3598" s="3">
        <v>44206</v>
      </c>
      <c r="C3598" s="2" t="s">
        <v>12</v>
      </c>
      <c r="D3598" s="2" t="s">
        <v>122</v>
      </c>
      <c r="E3598" s="2" t="s">
        <v>123</v>
      </c>
      <c r="F3598" s="2" t="str">
        <f t="shared" si="336"/>
        <v>Women</v>
      </c>
      <c r="G3598" s="2" t="str">
        <f t="shared" si="337"/>
        <v xml:space="preserve"> Apparel</v>
      </c>
      <c r="H3598" s="2" t="s">
        <v>20</v>
      </c>
      <c r="I3598" s="2">
        <v>35</v>
      </c>
      <c r="J3598" s="2">
        <v>225</v>
      </c>
      <c r="K3598" s="2">
        <v>7875</v>
      </c>
      <c r="L3598" s="2" t="s">
        <v>15</v>
      </c>
      <c r="M3598" s="2">
        <f t="shared" si="338"/>
        <v>1</v>
      </c>
      <c r="N3598" s="2" t="str">
        <f t="shared" si="339"/>
        <v>Jan</v>
      </c>
      <c r="O3598" s="2" t="str">
        <f t="shared" si="340"/>
        <v>Sun</v>
      </c>
      <c r="P3598" s="2" t="str">
        <f t="shared" si="341"/>
        <v>2021</v>
      </c>
    </row>
    <row r="3599" spans="1:16" x14ac:dyDescent="0.3">
      <c r="A3599" s="2" t="s">
        <v>11</v>
      </c>
      <c r="B3599" s="3">
        <v>44235</v>
      </c>
      <c r="C3599" s="2" t="s">
        <v>12</v>
      </c>
      <c r="D3599" s="2" t="s">
        <v>122</v>
      </c>
      <c r="E3599" s="2" t="s">
        <v>123</v>
      </c>
      <c r="F3599" s="2" t="str">
        <f t="shared" si="336"/>
        <v>Men</v>
      </c>
      <c r="G3599" s="2" t="str">
        <f t="shared" si="337"/>
        <v xml:space="preserve"> Street Footwear</v>
      </c>
      <c r="H3599" s="2" t="s">
        <v>14</v>
      </c>
      <c r="I3599" s="2">
        <v>35</v>
      </c>
      <c r="J3599" s="2">
        <v>475</v>
      </c>
      <c r="K3599" s="2">
        <v>16625</v>
      </c>
      <c r="L3599" s="2" t="s">
        <v>15</v>
      </c>
      <c r="M3599" s="2">
        <f t="shared" si="338"/>
        <v>2</v>
      </c>
      <c r="N3599" s="2" t="str">
        <f t="shared" si="339"/>
        <v>Feb</v>
      </c>
      <c r="O3599" s="2" t="str">
        <f t="shared" si="340"/>
        <v>Mon</v>
      </c>
      <c r="P3599" s="2" t="str">
        <f t="shared" si="341"/>
        <v>2021</v>
      </c>
    </row>
    <row r="3600" spans="1:16" x14ac:dyDescent="0.3">
      <c r="A3600" s="2" t="s">
        <v>11</v>
      </c>
      <c r="B3600" s="3">
        <v>44235</v>
      </c>
      <c r="C3600" s="2" t="s">
        <v>12</v>
      </c>
      <c r="D3600" s="2" t="s">
        <v>122</v>
      </c>
      <c r="E3600" s="2" t="s">
        <v>123</v>
      </c>
      <c r="F3600" s="2" t="str">
        <f t="shared" si="336"/>
        <v>Men</v>
      </c>
      <c r="G3600" s="2" t="str">
        <f t="shared" si="337"/>
        <v xml:space="preserve"> Athletic Footwear</v>
      </c>
      <c r="H3600" s="2" t="s">
        <v>16</v>
      </c>
      <c r="I3600" s="2">
        <v>35</v>
      </c>
      <c r="J3600" s="2">
        <v>125</v>
      </c>
      <c r="K3600" s="2">
        <v>4375</v>
      </c>
      <c r="L3600" s="2" t="s">
        <v>15</v>
      </c>
      <c r="M3600" s="2">
        <f t="shared" si="338"/>
        <v>2</v>
      </c>
      <c r="N3600" s="2" t="str">
        <f t="shared" si="339"/>
        <v>Feb</v>
      </c>
      <c r="O3600" s="2" t="str">
        <f t="shared" si="340"/>
        <v>Mon</v>
      </c>
      <c r="P3600" s="2" t="str">
        <f t="shared" si="341"/>
        <v>2021</v>
      </c>
    </row>
    <row r="3601" spans="1:16" x14ac:dyDescent="0.3">
      <c r="A3601" s="2" t="s">
        <v>11</v>
      </c>
      <c r="B3601" s="3">
        <v>44235</v>
      </c>
      <c r="C3601" s="2" t="s">
        <v>12</v>
      </c>
      <c r="D3601" s="2" t="s">
        <v>122</v>
      </c>
      <c r="E3601" s="2" t="s">
        <v>123</v>
      </c>
      <c r="F3601" s="2" t="str">
        <f t="shared" si="336"/>
        <v>Women</v>
      </c>
      <c r="G3601" s="2" t="str">
        <f t="shared" si="337"/>
        <v xml:space="preserve"> Street Footwear</v>
      </c>
      <c r="H3601" s="2" t="s">
        <v>17</v>
      </c>
      <c r="I3601" s="2">
        <v>25.000000000000007</v>
      </c>
      <c r="J3601" s="2">
        <v>175</v>
      </c>
      <c r="K3601" s="2">
        <v>4375.0000000000009</v>
      </c>
      <c r="L3601" s="2" t="s">
        <v>15</v>
      </c>
      <c r="M3601" s="2">
        <f t="shared" si="338"/>
        <v>2</v>
      </c>
      <c r="N3601" s="2" t="str">
        <f t="shared" si="339"/>
        <v>Feb</v>
      </c>
      <c r="O3601" s="2" t="str">
        <f t="shared" si="340"/>
        <v>Mon</v>
      </c>
      <c r="P3601" s="2" t="str">
        <f t="shared" si="341"/>
        <v>2021</v>
      </c>
    </row>
    <row r="3602" spans="1:16" x14ac:dyDescent="0.3">
      <c r="A3602" s="2" t="s">
        <v>11</v>
      </c>
      <c r="B3602" s="3">
        <v>44235</v>
      </c>
      <c r="C3602" s="2" t="s">
        <v>12</v>
      </c>
      <c r="D3602" s="2" t="s">
        <v>124</v>
      </c>
      <c r="E3602" s="2" t="s">
        <v>125</v>
      </c>
      <c r="F3602" s="2" t="str">
        <f t="shared" si="336"/>
        <v>Women</v>
      </c>
      <c r="G3602" s="2" t="str">
        <f t="shared" si="337"/>
        <v xml:space="preserve"> Athletic Footwear</v>
      </c>
      <c r="H3602" s="2" t="s">
        <v>18</v>
      </c>
      <c r="I3602" s="2">
        <v>30</v>
      </c>
      <c r="J3602" s="2">
        <v>50</v>
      </c>
      <c r="K3602" s="2">
        <v>1500</v>
      </c>
      <c r="L3602" s="2" t="s">
        <v>15</v>
      </c>
      <c r="M3602" s="2">
        <f t="shared" si="338"/>
        <v>2</v>
      </c>
      <c r="N3602" s="2" t="str">
        <f t="shared" si="339"/>
        <v>Feb</v>
      </c>
      <c r="O3602" s="2" t="str">
        <f t="shared" si="340"/>
        <v>Mon</v>
      </c>
      <c r="P3602" s="2" t="str">
        <f t="shared" si="341"/>
        <v>2021</v>
      </c>
    </row>
    <row r="3603" spans="1:16" x14ac:dyDescent="0.3">
      <c r="A3603" s="2" t="s">
        <v>11</v>
      </c>
      <c r="B3603" s="3">
        <v>44235</v>
      </c>
      <c r="C3603" s="2" t="s">
        <v>12</v>
      </c>
      <c r="D3603" s="2" t="s">
        <v>124</v>
      </c>
      <c r="E3603" s="2" t="s">
        <v>125</v>
      </c>
      <c r="F3603" s="2" t="str">
        <f t="shared" si="336"/>
        <v>Men</v>
      </c>
      <c r="G3603" s="2" t="str">
        <f t="shared" si="337"/>
        <v xml:space="preserve"> Apparel</v>
      </c>
      <c r="H3603" s="2" t="s">
        <v>19</v>
      </c>
      <c r="I3603" s="2">
        <v>45</v>
      </c>
      <c r="J3603" s="2">
        <v>125</v>
      </c>
      <c r="K3603" s="2">
        <v>5625</v>
      </c>
      <c r="L3603" s="2" t="s">
        <v>15</v>
      </c>
      <c r="M3603" s="2">
        <f t="shared" si="338"/>
        <v>2</v>
      </c>
      <c r="N3603" s="2" t="str">
        <f t="shared" si="339"/>
        <v>Feb</v>
      </c>
      <c r="O3603" s="2" t="str">
        <f t="shared" si="340"/>
        <v>Mon</v>
      </c>
      <c r="P3603" s="2" t="str">
        <f t="shared" si="341"/>
        <v>2021</v>
      </c>
    </row>
    <row r="3604" spans="1:16" x14ac:dyDescent="0.3">
      <c r="A3604" s="2" t="s">
        <v>11</v>
      </c>
      <c r="B3604" s="3">
        <v>44235</v>
      </c>
      <c r="C3604" s="2" t="s">
        <v>12</v>
      </c>
      <c r="D3604" s="2" t="s">
        <v>124</v>
      </c>
      <c r="E3604" s="2" t="s">
        <v>125</v>
      </c>
      <c r="F3604" s="2" t="str">
        <f t="shared" si="336"/>
        <v>Women</v>
      </c>
      <c r="G3604" s="2" t="str">
        <f t="shared" si="337"/>
        <v xml:space="preserve"> Apparel</v>
      </c>
      <c r="H3604" s="2" t="s">
        <v>20</v>
      </c>
      <c r="I3604" s="2">
        <v>35</v>
      </c>
      <c r="J3604" s="2">
        <v>225</v>
      </c>
      <c r="K3604" s="2">
        <v>7875</v>
      </c>
      <c r="L3604" s="2" t="s">
        <v>15</v>
      </c>
      <c r="M3604" s="2">
        <f t="shared" si="338"/>
        <v>2</v>
      </c>
      <c r="N3604" s="2" t="str">
        <f t="shared" si="339"/>
        <v>Feb</v>
      </c>
      <c r="O3604" s="2" t="str">
        <f t="shared" si="340"/>
        <v>Mon</v>
      </c>
      <c r="P3604" s="2" t="str">
        <f t="shared" si="341"/>
        <v>2021</v>
      </c>
    </row>
    <row r="3605" spans="1:16" x14ac:dyDescent="0.3">
      <c r="A3605" s="2" t="s">
        <v>11</v>
      </c>
      <c r="B3605" s="3">
        <v>44261</v>
      </c>
      <c r="C3605" s="2" t="s">
        <v>12</v>
      </c>
      <c r="D3605" s="2" t="s">
        <v>124</v>
      </c>
      <c r="E3605" s="2" t="s">
        <v>125</v>
      </c>
      <c r="F3605" s="2" t="str">
        <f t="shared" si="336"/>
        <v>Men</v>
      </c>
      <c r="G3605" s="2" t="str">
        <f t="shared" si="337"/>
        <v xml:space="preserve"> Street Footwear</v>
      </c>
      <c r="H3605" s="2" t="s">
        <v>14</v>
      </c>
      <c r="I3605" s="2">
        <v>35</v>
      </c>
      <c r="J3605" s="2">
        <v>445</v>
      </c>
      <c r="K3605" s="2">
        <v>15575</v>
      </c>
      <c r="L3605" s="2" t="s">
        <v>15</v>
      </c>
      <c r="M3605" s="2">
        <f t="shared" si="338"/>
        <v>3</v>
      </c>
      <c r="N3605" s="2" t="str">
        <f t="shared" si="339"/>
        <v>Mar</v>
      </c>
      <c r="O3605" s="2" t="str">
        <f t="shared" si="340"/>
        <v>Sat</v>
      </c>
      <c r="P3605" s="2" t="str">
        <f t="shared" si="341"/>
        <v>2021</v>
      </c>
    </row>
    <row r="3606" spans="1:16" x14ac:dyDescent="0.3">
      <c r="A3606" s="2" t="s">
        <v>11</v>
      </c>
      <c r="B3606" s="3">
        <v>44261</v>
      </c>
      <c r="C3606" s="2" t="s">
        <v>12</v>
      </c>
      <c r="D3606" s="2" t="s">
        <v>124</v>
      </c>
      <c r="E3606" s="2" t="s">
        <v>125</v>
      </c>
      <c r="F3606" s="2" t="str">
        <f t="shared" si="336"/>
        <v>Men</v>
      </c>
      <c r="G3606" s="2" t="str">
        <f t="shared" si="337"/>
        <v xml:space="preserve"> Athletic Footwear</v>
      </c>
      <c r="H3606" s="2" t="s">
        <v>16</v>
      </c>
      <c r="I3606" s="2">
        <v>35</v>
      </c>
      <c r="J3606" s="2">
        <v>150</v>
      </c>
      <c r="K3606" s="2">
        <v>5250</v>
      </c>
      <c r="L3606" s="2" t="s">
        <v>15</v>
      </c>
      <c r="M3606" s="2">
        <f t="shared" si="338"/>
        <v>3</v>
      </c>
      <c r="N3606" s="2" t="str">
        <f t="shared" si="339"/>
        <v>Mar</v>
      </c>
      <c r="O3606" s="2" t="str">
        <f t="shared" si="340"/>
        <v>Sat</v>
      </c>
      <c r="P3606" s="2" t="str">
        <f t="shared" si="341"/>
        <v>2021</v>
      </c>
    </row>
    <row r="3607" spans="1:16" x14ac:dyDescent="0.3">
      <c r="A3607" s="2" t="s">
        <v>11</v>
      </c>
      <c r="B3607" s="3">
        <v>44261</v>
      </c>
      <c r="C3607" s="2" t="s">
        <v>12</v>
      </c>
      <c r="D3607" s="2" t="s">
        <v>124</v>
      </c>
      <c r="E3607" s="2" t="s">
        <v>125</v>
      </c>
      <c r="F3607" s="2" t="str">
        <f t="shared" si="336"/>
        <v>Women</v>
      </c>
      <c r="G3607" s="2" t="str">
        <f t="shared" si="337"/>
        <v xml:space="preserve"> Street Footwear</v>
      </c>
      <c r="H3607" s="2" t="s">
        <v>17</v>
      </c>
      <c r="I3607" s="2">
        <v>25.000000000000007</v>
      </c>
      <c r="J3607" s="2">
        <v>175</v>
      </c>
      <c r="K3607" s="2">
        <v>4375.0000000000009</v>
      </c>
      <c r="L3607" s="2" t="s">
        <v>15</v>
      </c>
      <c r="M3607" s="2">
        <f t="shared" si="338"/>
        <v>3</v>
      </c>
      <c r="N3607" s="2" t="str">
        <f t="shared" si="339"/>
        <v>Mar</v>
      </c>
      <c r="O3607" s="2" t="str">
        <f t="shared" si="340"/>
        <v>Sat</v>
      </c>
      <c r="P3607" s="2" t="str">
        <f t="shared" si="341"/>
        <v>2021</v>
      </c>
    </row>
    <row r="3608" spans="1:16" x14ac:dyDescent="0.3">
      <c r="A3608" s="2" t="s">
        <v>11</v>
      </c>
      <c r="B3608" s="3">
        <v>44261</v>
      </c>
      <c r="C3608" s="2" t="s">
        <v>12</v>
      </c>
      <c r="D3608" s="2" t="s">
        <v>124</v>
      </c>
      <c r="E3608" s="2" t="s">
        <v>125</v>
      </c>
      <c r="F3608" s="2" t="str">
        <f t="shared" si="336"/>
        <v>Women</v>
      </c>
      <c r="G3608" s="2" t="str">
        <f t="shared" si="337"/>
        <v xml:space="preserve"> Athletic Footwear</v>
      </c>
      <c r="H3608" s="2" t="s">
        <v>18</v>
      </c>
      <c r="I3608" s="2">
        <v>30</v>
      </c>
      <c r="J3608" s="2">
        <v>25</v>
      </c>
      <c r="K3608" s="2">
        <v>750</v>
      </c>
      <c r="L3608" s="2" t="s">
        <v>15</v>
      </c>
      <c r="M3608" s="2">
        <f t="shared" si="338"/>
        <v>3</v>
      </c>
      <c r="N3608" s="2" t="str">
        <f t="shared" si="339"/>
        <v>Mar</v>
      </c>
      <c r="O3608" s="2" t="str">
        <f t="shared" si="340"/>
        <v>Sat</v>
      </c>
      <c r="P3608" s="2" t="str">
        <f t="shared" si="341"/>
        <v>2021</v>
      </c>
    </row>
    <row r="3609" spans="1:16" x14ac:dyDescent="0.3">
      <c r="A3609" s="2" t="s">
        <v>11</v>
      </c>
      <c r="B3609" s="3">
        <v>44261</v>
      </c>
      <c r="C3609" s="2" t="s">
        <v>12</v>
      </c>
      <c r="D3609" s="2" t="s">
        <v>124</v>
      </c>
      <c r="E3609" s="2" t="s">
        <v>125</v>
      </c>
      <c r="F3609" s="2" t="str">
        <f t="shared" si="336"/>
        <v>Men</v>
      </c>
      <c r="G3609" s="2" t="str">
        <f t="shared" si="337"/>
        <v xml:space="preserve"> Apparel</v>
      </c>
      <c r="H3609" s="2" t="s">
        <v>19</v>
      </c>
      <c r="I3609" s="2">
        <v>45</v>
      </c>
      <c r="J3609" s="2">
        <v>75</v>
      </c>
      <c r="K3609" s="2">
        <v>3375</v>
      </c>
      <c r="L3609" s="2" t="s">
        <v>15</v>
      </c>
      <c r="M3609" s="2">
        <f t="shared" si="338"/>
        <v>3</v>
      </c>
      <c r="N3609" s="2" t="str">
        <f t="shared" si="339"/>
        <v>Mar</v>
      </c>
      <c r="O3609" s="2" t="str">
        <f t="shared" si="340"/>
        <v>Sat</v>
      </c>
      <c r="P3609" s="2" t="str">
        <f t="shared" si="341"/>
        <v>2021</v>
      </c>
    </row>
    <row r="3610" spans="1:16" x14ac:dyDescent="0.3">
      <c r="A3610" s="2" t="s">
        <v>11</v>
      </c>
      <c r="B3610" s="3">
        <v>44261</v>
      </c>
      <c r="C3610" s="2" t="s">
        <v>12</v>
      </c>
      <c r="D3610" s="2" t="s">
        <v>124</v>
      </c>
      <c r="E3610" s="2" t="s">
        <v>125</v>
      </c>
      <c r="F3610" s="2" t="str">
        <f t="shared" si="336"/>
        <v>Women</v>
      </c>
      <c r="G3610" s="2" t="str">
        <f t="shared" si="337"/>
        <v xml:space="preserve"> Apparel</v>
      </c>
      <c r="H3610" s="2" t="s">
        <v>20</v>
      </c>
      <c r="I3610" s="2">
        <v>35</v>
      </c>
      <c r="J3610" s="2">
        <v>175</v>
      </c>
      <c r="K3610" s="2">
        <v>6125</v>
      </c>
      <c r="L3610" s="2" t="s">
        <v>15</v>
      </c>
      <c r="M3610" s="2">
        <f t="shared" si="338"/>
        <v>3</v>
      </c>
      <c r="N3610" s="2" t="str">
        <f t="shared" si="339"/>
        <v>Mar</v>
      </c>
      <c r="O3610" s="2" t="str">
        <f t="shared" si="340"/>
        <v>Sat</v>
      </c>
      <c r="P3610" s="2" t="str">
        <f t="shared" si="341"/>
        <v>2021</v>
      </c>
    </row>
    <row r="3611" spans="1:16" x14ac:dyDescent="0.3">
      <c r="A3611" s="2" t="s">
        <v>11</v>
      </c>
      <c r="B3611" s="3">
        <v>44293</v>
      </c>
      <c r="C3611" s="2" t="s">
        <v>12</v>
      </c>
      <c r="D3611" s="2" t="s">
        <v>124</v>
      </c>
      <c r="E3611" s="2" t="s">
        <v>125</v>
      </c>
      <c r="F3611" s="2" t="str">
        <f t="shared" si="336"/>
        <v>Men</v>
      </c>
      <c r="G3611" s="2" t="str">
        <f t="shared" si="337"/>
        <v xml:space="preserve"> Street Footwear</v>
      </c>
      <c r="H3611" s="2" t="s">
        <v>14</v>
      </c>
      <c r="I3611" s="2">
        <v>35</v>
      </c>
      <c r="J3611" s="2">
        <v>425</v>
      </c>
      <c r="K3611" s="2">
        <v>14875</v>
      </c>
      <c r="L3611" s="2" t="s">
        <v>15</v>
      </c>
      <c r="M3611" s="2">
        <f t="shared" si="338"/>
        <v>4</v>
      </c>
      <c r="N3611" s="2" t="str">
        <f t="shared" si="339"/>
        <v>Apr</v>
      </c>
      <c r="O3611" s="2" t="str">
        <f t="shared" si="340"/>
        <v>Wed</v>
      </c>
      <c r="P3611" s="2" t="str">
        <f t="shared" si="341"/>
        <v>2021</v>
      </c>
    </row>
    <row r="3612" spans="1:16" x14ac:dyDescent="0.3">
      <c r="A3612" s="2" t="s">
        <v>11</v>
      </c>
      <c r="B3612" s="3">
        <v>44293</v>
      </c>
      <c r="C3612" s="2" t="s">
        <v>12</v>
      </c>
      <c r="D3612" s="2" t="s">
        <v>124</v>
      </c>
      <c r="E3612" s="2" t="s">
        <v>125</v>
      </c>
      <c r="F3612" s="2" t="str">
        <f t="shared" si="336"/>
        <v>Men</v>
      </c>
      <c r="G3612" s="2" t="str">
        <f t="shared" si="337"/>
        <v xml:space="preserve"> Athletic Footwear</v>
      </c>
      <c r="H3612" s="2" t="s">
        <v>16</v>
      </c>
      <c r="I3612" s="2">
        <v>35</v>
      </c>
      <c r="J3612" s="2">
        <v>125</v>
      </c>
      <c r="K3612" s="2">
        <v>4375</v>
      </c>
      <c r="L3612" s="2" t="s">
        <v>15</v>
      </c>
      <c r="M3612" s="2">
        <f t="shared" si="338"/>
        <v>4</v>
      </c>
      <c r="N3612" s="2" t="str">
        <f t="shared" si="339"/>
        <v>Apr</v>
      </c>
      <c r="O3612" s="2" t="str">
        <f t="shared" si="340"/>
        <v>Wed</v>
      </c>
      <c r="P3612" s="2" t="str">
        <f t="shared" si="341"/>
        <v>2021</v>
      </c>
    </row>
    <row r="3613" spans="1:16" x14ac:dyDescent="0.3">
      <c r="A3613" s="2" t="s">
        <v>11</v>
      </c>
      <c r="B3613" s="3">
        <v>44293</v>
      </c>
      <c r="C3613" s="2" t="s">
        <v>12</v>
      </c>
      <c r="D3613" s="2" t="s">
        <v>124</v>
      </c>
      <c r="E3613" s="2" t="s">
        <v>125</v>
      </c>
      <c r="F3613" s="2" t="str">
        <f t="shared" si="336"/>
        <v>Women</v>
      </c>
      <c r="G3613" s="2" t="str">
        <f t="shared" si="337"/>
        <v xml:space="preserve"> Street Footwear</v>
      </c>
      <c r="H3613" s="2" t="s">
        <v>17</v>
      </c>
      <c r="I3613" s="2">
        <v>25.000000000000007</v>
      </c>
      <c r="J3613" s="2">
        <v>125</v>
      </c>
      <c r="K3613" s="2">
        <v>3125.0000000000009</v>
      </c>
      <c r="L3613" s="2" t="s">
        <v>15</v>
      </c>
      <c r="M3613" s="2">
        <f t="shared" si="338"/>
        <v>4</v>
      </c>
      <c r="N3613" s="2" t="str">
        <f t="shared" si="339"/>
        <v>Apr</v>
      </c>
      <c r="O3613" s="2" t="str">
        <f t="shared" si="340"/>
        <v>Wed</v>
      </c>
      <c r="P3613" s="2" t="str">
        <f t="shared" si="341"/>
        <v>2021</v>
      </c>
    </row>
    <row r="3614" spans="1:16" x14ac:dyDescent="0.3">
      <c r="A3614" s="2" t="s">
        <v>11</v>
      </c>
      <c r="B3614" s="3">
        <v>44293</v>
      </c>
      <c r="C3614" s="2" t="s">
        <v>12</v>
      </c>
      <c r="D3614" s="2" t="s">
        <v>124</v>
      </c>
      <c r="E3614" s="2" t="s">
        <v>125</v>
      </c>
      <c r="F3614" s="2" t="str">
        <f t="shared" si="336"/>
        <v>Women</v>
      </c>
      <c r="G3614" s="2" t="str">
        <f t="shared" si="337"/>
        <v xml:space="preserve"> Athletic Footwear</v>
      </c>
      <c r="H3614" s="2" t="s">
        <v>18</v>
      </c>
      <c r="I3614" s="2">
        <v>30</v>
      </c>
      <c r="J3614" s="2">
        <v>50</v>
      </c>
      <c r="K3614" s="2">
        <v>1500</v>
      </c>
      <c r="L3614" s="2" t="s">
        <v>15</v>
      </c>
      <c r="M3614" s="2">
        <f t="shared" si="338"/>
        <v>4</v>
      </c>
      <c r="N3614" s="2" t="str">
        <f t="shared" si="339"/>
        <v>Apr</v>
      </c>
      <c r="O3614" s="2" t="str">
        <f t="shared" si="340"/>
        <v>Wed</v>
      </c>
      <c r="P3614" s="2" t="str">
        <f t="shared" si="341"/>
        <v>2021</v>
      </c>
    </row>
    <row r="3615" spans="1:16" x14ac:dyDescent="0.3">
      <c r="A3615" s="2" t="s">
        <v>11</v>
      </c>
      <c r="B3615" s="3">
        <v>44293</v>
      </c>
      <c r="C3615" s="2" t="s">
        <v>12</v>
      </c>
      <c r="D3615" s="2" t="s">
        <v>124</v>
      </c>
      <c r="E3615" s="2" t="s">
        <v>125</v>
      </c>
      <c r="F3615" s="2" t="str">
        <f t="shared" si="336"/>
        <v>Men</v>
      </c>
      <c r="G3615" s="2" t="str">
        <f t="shared" si="337"/>
        <v xml:space="preserve"> Apparel</v>
      </c>
      <c r="H3615" s="2" t="s">
        <v>19</v>
      </c>
      <c r="I3615" s="2">
        <v>45</v>
      </c>
      <c r="J3615" s="2">
        <v>50</v>
      </c>
      <c r="K3615" s="2">
        <v>2250</v>
      </c>
      <c r="L3615" s="2" t="s">
        <v>15</v>
      </c>
      <c r="M3615" s="2">
        <f t="shared" si="338"/>
        <v>4</v>
      </c>
      <c r="N3615" s="2" t="str">
        <f t="shared" si="339"/>
        <v>Apr</v>
      </c>
      <c r="O3615" s="2" t="str">
        <f t="shared" si="340"/>
        <v>Wed</v>
      </c>
      <c r="P3615" s="2" t="str">
        <f t="shared" si="341"/>
        <v>2021</v>
      </c>
    </row>
    <row r="3616" spans="1:16" x14ac:dyDescent="0.3">
      <c r="A3616" s="2" t="s">
        <v>11</v>
      </c>
      <c r="B3616" s="3">
        <v>44293</v>
      </c>
      <c r="C3616" s="2" t="s">
        <v>12</v>
      </c>
      <c r="D3616" s="2" t="s">
        <v>124</v>
      </c>
      <c r="E3616" s="2" t="s">
        <v>125</v>
      </c>
      <c r="F3616" s="2" t="str">
        <f t="shared" si="336"/>
        <v>Women</v>
      </c>
      <c r="G3616" s="2" t="str">
        <f t="shared" si="337"/>
        <v xml:space="preserve"> Apparel</v>
      </c>
      <c r="H3616" s="2" t="s">
        <v>20</v>
      </c>
      <c r="I3616" s="2">
        <v>35</v>
      </c>
      <c r="J3616" s="2">
        <v>200</v>
      </c>
      <c r="K3616" s="2">
        <v>7000</v>
      </c>
      <c r="L3616" s="2" t="s">
        <v>15</v>
      </c>
      <c r="M3616" s="2">
        <f t="shared" si="338"/>
        <v>4</v>
      </c>
      <c r="N3616" s="2" t="str">
        <f t="shared" si="339"/>
        <v>Apr</v>
      </c>
      <c r="O3616" s="2" t="str">
        <f t="shared" si="340"/>
        <v>Wed</v>
      </c>
      <c r="P3616" s="2" t="str">
        <f t="shared" si="341"/>
        <v>2021</v>
      </c>
    </row>
    <row r="3617" spans="1:16" x14ac:dyDescent="0.3">
      <c r="A3617" s="2" t="s">
        <v>11</v>
      </c>
      <c r="B3617" s="3">
        <v>44322</v>
      </c>
      <c r="C3617" s="2" t="s">
        <v>12</v>
      </c>
      <c r="D3617" s="2" t="s">
        <v>124</v>
      </c>
      <c r="E3617" s="2" t="s">
        <v>125</v>
      </c>
      <c r="F3617" s="2" t="str">
        <f t="shared" si="336"/>
        <v>Men</v>
      </c>
      <c r="G3617" s="2" t="str">
        <f t="shared" si="337"/>
        <v xml:space="preserve"> Street Footwear</v>
      </c>
      <c r="H3617" s="2" t="s">
        <v>14</v>
      </c>
      <c r="I3617" s="2">
        <v>49.999999999999993</v>
      </c>
      <c r="J3617" s="2">
        <v>470</v>
      </c>
      <c r="K3617" s="2">
        <v>23499.999999999996</v>
      </c>
      <c r="L3617" s="2" t="s">
        <v>15</v>
      </c>
      <c r="M3617" s="2">
        <f t="shared" si="338"/>
        <v>5</v>
      </c>
      <c r="N3617" s="2" t="str">
        <f t="shared" si="339"/>
        <v>May</v>
      </c>
      <c r="O3617" s="2" t="str">
        <f t="shared" si="340"/>
        <v>Thu</v>
      </c>
      <c r="P3617" s="2" t="str">
        <f t="shared" si="341"/>
        <v>2021</v>
      </c>
    </row>
    <row r="3618" spans="1:16" x14ac:dyDescent="0.3">
      <c r="A3618" s="2" t="s">
        <v>11</v>
      </c>
      <c r="B3618" s="3">
        <v>44322</v>
      </c>
      <c r="C3618" s="2" t="s">
        <v>12</v>
      </c>
      <c r="D3618" s="2" t="s">
        <v>124</v>
      </c>
      <c r="E3618" s="2" t="s">
        <v>125</v>
      </c>
      <c r="F3618" s="2" t="str">
        <f t="shared" si="336"/>
        <v>Men</v>
      </c>
      <c r="G3618" s="2" t="str">
        <f t="shared" si="337"/>
        <v xml:space="preserve"> Athletic Footwear</v>
      </c>
      <c r="H3618" s="2" t="s">
        <v>16</v>
      </c>
      <c r="I3618" s="2">
        <v>45</v>
      </c>
      <c r="J3618" s="2">
        <v>175</v>
      </c>
      <c r="K3618" s="2">
        <v>7875</v>
      </c>
      <c r="L3618" s="2" t="s">
        <v>15</v>
      </c>
      <c r="M3618" s="2">
        <f t="shared" si="338"/>
        <v>5</v>
      </c>
      <c r="N3618" s="2" t="str">
        <f t="shared" si="339"/>
        <v>May</v>
      </c>
      <c r="O3618" s="2" t="str">
        <f t="shared" si="340"/>
        <v>Thu</v>
      </c>
      <c r="P3618" s="2" t="str">
        <f t="shared" si="341"/>
        <v>2021</v>
      </c>
    </row>
    <row r="3619" spans="1:16" x14ac:dyDescent="0.3">
      <c r="A3619" s="2" t="s">
        <v>11</v>
      </c>
      <c r="B3619" s="3">
        <v>44322</v>
      </c>
      <c r="C3619" s="2" t="s">
        <v>12</v>
      </c>
      <c r="D3619" s="2" t="s">
        <v>124</v>
      </c>
      <c r="E3619" s="2" t="s">
        <v>125</v>
      </c>
      <c r="F3619" s="2" t="str">
        <f t="shared" si="336"/>
        <v>Women</v>
      </c>
      <c r="G3619" s="2" t="str">
        <f t="shared" si="337"/>
        <v xml:space="preserve"> Street Footwear</v>
      </c>
      <c r="H3619" s="2" t="s">
        <v>17</v>
      </c>
      <c r="I3619" s="2">
        <v>40</v>
      </c>
      <c r="J3619" s="2">
        <v>200</v>
      </c>
      <c r="K3619" s="2">
        <v>8000</v>
      </c>
      <c r="L3619" s="2" t="s">
        <v>15</v>
      </c>
      <c r="M3619" s="2">
        <f t="shared" si="338"/>
        <v>5</v>
      </c>
      <c r="N3619" s="2" t="str">
        <f t="shared" si="339"/>
        <v>May</v>
      </c>
      <c r="O3619" s="2" t="str">
        <f t="shared" si="340"/>
        <v>Thu</v>
      </c>
      <c r="P3619" s="2" t="str">
        <f t="shared" si="341"/>
        <v>2021</v>
      </c>
    </row>
    <row r="3620" spans="1:16" x14ac:dyDescent="0.3">
      <c r="A3620" s="2" t="s">
        <v>11</v>
      </c>
      <c r="B3620" s="3">
        <v>44322</v>
      </c>
      <c r="C3620" s="2" t="s">
        <v>12</v>
      </c>
      <c r="D3620" s="2" t="s">
        <v>124</v>
      </c>
      <c r="E3620" s="2" t="s">
        <v>125</v>
      </c>
      <c r="F3620" s="2" t="str">
        <f t="shared" si="336"/>
        <v>Women</v>
      </c>
      <c r="G3620" s="2" t="str">
        <f t="shared" si="337"/>
        <v xml:space="preserve"> Athletic Footwear</v>
      </c>
      <c r="H3620" s="2" t="s">
        <v>18</v>
      </c>
      <c r="I3620" s="2">
        <v>40</v>
      </c>
      <c r="J3620" s="2">
        <v>150</v>
      </c>
      <c r="K3620" s="2">
        <v>6000</v>
      </c>
      <c r="L3620" s="2" t="s">
        <v>15</v>
      </c>
      <c r="M3620" s="2">
        <f t="shared" si="338"/>
        <v>5</v>
      </c>
      <c r="N3620" s="2" t="str">
        <f t="shared" si="339"/>
        <v>May</v>
      </c>
      <c r="O3620" s="2" t="str">
        <f t="shared" si="340"/>
        <v>Thu</v>
      </c>
      <c r="P3620" s="2" t="str">
        <f t="shared" si="341"/>
        <v>2021</v>
      </c>
    </row>
    <row r="3621" spans="1:16" x14ac:dyDescent="0.3">
      <c r="A3621" s="2" t="s">
        <v>11</v>
      </c>
      <c r="B3621" s="3">
        <v>44322</v>
      </c>
      <c r="C3621" s="2" t="s">
        <v>12</v>
      </c>
      <c r="D3621" s="2" t="s">
        <v>124</v>
      </c>
      <c r="E3621" s="2" t="s">
        <v>125</v>
      </c>
      <c r="F3621" s="2" t="str">
        <f t="shared" si="336"/>
        <v>Men</v>
      </c>
      <c r="G3621" s="2" t="str">
        <f t="shared" si="337"/>
        <v xml:space="preserve"> Apparel</v>
      </c>
      <c r="H3621" s="2" t="s">
        <v>19</v>
      </c>
      <c r="I3621" s="2">
        <v>49.999999999999993</v>
      </c>
      <c r="J3621" s="2">
        <v>175</v>
      </c>
      <c r="K3621" s="2">
        <v>8749.9999999999982</v>
      </c>
      <c r="L3621" s="2" t="s">
        <v>15</v>
      </c>
      <c r="M3621" s="2">
        <f t="shared" si="338"/>
        <v>5</v>
      </c>
      <c r="N3621" s="2" t="str">
        <f t="shared" si="339"/>
        <v>May</v>
      </c>
      <c r="O3621" s="2" t="str">
        <f t="shared" si="340"/>
        <v>Thu</v>
      </c>
      <c r="P3621" s="2" t="str">
        <f t="shared" si="341"/>
        <v>2021</v>
      </c>
    </row>
    <row r="3622" spans="1:16" x14ac:dyDescent="0.3">
      <c r="A3622" s="2" t="s">
        <v>11</v>
      </c>
      <c r="B3622" s="3">
        <v>44322</v>
      </c>
      <c r="C3622" s="2" t="s">
        <v>12</v>
      </c>
      <c r="D3622" s="2" t="s">
        <v>124</v>
      </c>
      <c r="E3622" s="2" t="s">
        <v>125</v>
      </c>
      <c r="F3622" s="2" t="str">
        <f t="shared" si="336"/>
        <v>Women</v>
      </c>
      <c r="G3622" s="2" t="str">
        <f t="shared" si="337"/>
        <v xml:space="preserve"> Apparel</v>
      </c>
      <c r="H3622" s="2" t="s">
        <v>20</v>
      </c>
      <c r="I3622" s="2">
        <v>54.999999999999993</v>
      </c>
      <c r="J3622" s="2">
        <v>300</v>
      </c>
      <c r="K3622" s="2">
        <v>16499.999999999996</v>
      </c>
      <c r="L3622" s="2" t="s">
        <v>15</v>
      </c>
      <c r="M3622" s="2">
        <f t="shared" si="338"/>
        <v>5</v>
      </c>
      <c r="N3622" s="2" t="str">
        <f t="shared" si="339"/>
        <v>May</v>
      </c>
      <c r="O3622" s="2" t="str">
        <f t="shared" si="340"/>
        <v>Thu</v>
      </c>
      <c r="P3622" s="2" t="str">
        <f t="shared" si="341"/>
        <v>2021</v>
      </c>
    </row>
    <row r="3623" spans="1:16" x14ac:dyDescent="0.3">
      <c r="A3623" s="2" t="s">
        <v>11</v>
      </c>
      <c r="B3623" s="3">
        <v>44355</v>
      </c>
      <c r="C3623" s="2" t="s">
        <v>12</v>
      </c>
      <c r="D3623" s="2" t="s">
        <v>124</v>
      </c>
      <c r="E3623" s="2" t="s">
        <v>125</v>
      </c>
      <c r="F3623" s="2" t="str">
        <f t="shared" si="336"/>
        <v>Men</v>
      </c>
      <c r="G3623" s="2" t="str">
        <f t="shared" si="337"/>
        <v xml:space="preserve"> Street Footwear</v>
      </c>
      <c r="H3623" s="2" t="s">
        <v>14</v>
      </c>
      <c r="I3623" s="2">
        <v>49.999999999999993</v>
      </c>
      <c r="J3623" s="2">
        <v>550</v>
      </c>
      <c r="K3623" s="2">
        <v>27499.999999999996</v>
      </c>
      <c r="L3623" s="2" t="s">
        <v>15</v>
      </c>
      <c r="M3623" s="2">
        <f t="shared" si="338"/>
        <v>6</v>
      </c>
      <c r="N3623" s="2" t="str">
        <f t="shared" si="339"/>
        <v>Jun</v>
      </c>
      <c r="O3623" s="2" t="str">
        <f t="shared" si="340"/>
        <v>Tue</v>
      </c>
      <c r="P3623" s="2" t="str">
        <f t="shared" si="341"/>
        <v>2021</v>
      </c>
    </row>
    <row r="3624" spans="1:16" x14ac:dyDescent="0.3">
      <c r="A3624" s="2" t="s">
        <v>11</v>
      </c>
      <c r="B3624" s="3">
        <v>44355</v>
      </c>
      <c r="C3624" s="2" t="s">
        <v>12</v>
      </c>
      <c r="D3624" s="2" t="s">
        <v>124</v>
      </c>
      <c r="E3624" s="2" t="s">
        <v>125</v>
      </c>
      <c r="F3624" s="2" t="str">
        <f t="shared" si="336"/>
        <v>Men</v>
      </c>
      <c r="G3624" s="2" t="str">
        <f t="shared" si="337"/>
        <v xml:space="preserve"> Athletic Footwear</v>
      </c>
      <c r="H3624" s="2" t="s">
        <v>16</v>
      </c>
      <c r="I3624" s="2">
        <v>45</v>
      </c>
      <c r="J3624" s="2">
        <v>300</v>
      </c>
      <c r="K3624" s="2">
        <v>13500</v>
      </c>
      <c r="L3624" s="2" t="s">
        <v>15</v>
      </c>
      <c r="M3624" s="2">
        <f t="shared" si="338"/>
        <v>6</v>
      </c>
      <c r="N3624" s="2" t="str">
        <f t="shared" si="339"/>
        <v>Jun</v>
      </c>
      <c r="O3624" s="2" t="str">
        <f t="shared" si="340"/>
        <v>Tue</v>
      </c>
      <c r="P3624" s="2" t="str">
        <f t="shared" si="341"/>
        <v>2021</v>
      </c>
    </row>
    <row r="3625" spans="1:16" x14ac:dyDescent="0.3">
      <c r="A3625" s="2" t="s">
        <v>11</v>
      </c>
      <c r="B3625" s="3">
        <v>44355</v>
      </c>
      <c r="C3625" s="2" t="s">
        <v>12</v>
      </c>
      <c r="D3625" s="2" t="s">
        <v>124</v>
      </c>
      <c r="E3625" s="2" t="s">
        <v>125</v>
      </c>
      <c r="F3625" s="2" t="str">
        <f t="shared" si="336"/>
        <v>Women</v>
      </c>
      <c r="G3625" s="2" t="str">
        <f t="shared" si="337"/>
        <v xml:space="preserve"> Street Footwear</v>
      </c>
      <c r="H3625" s="2" t="s">
        <v>17</v>
      </c>
      <c r="I3625" s="2">
        <v>40</v>
      </c>
      <c r="J3625" s="2">
        <v>225</v>
      </c>
      <c r="K3625" s="2">
        <v>9000</v>
      </c>
      <c r="L3625" s="2" t="s">
        <v>15</v>
      </c>
      <c r="M3625" s="2">
        <f t="shared" si="338"/>
        <v>6</v>
      </c>
      <c r="N3625" s="2" t="str">
        <f t="shared" si="339"/>
        <v>Jun</v>
      </c>
      <c r="O3625" s="2" t="str">
        <f t="shared" si="340"/>
        <v>Tue</v>
      </c>
      <c r="P3625" s="2" t="str">
        <f t="shared" si="341"/>
        <v>2021</v>
      </c>
    </row>
    <row r="3626" spans="1:16" x14ac:dyDescent="0.3">
      <c r="A3626" s="2" t="s">
        <v>11</v>
      </c>
      <c r="B3626" s="3">
        <v>44355</v>
      </c>
      <c r="C3626" s="2" t="s">
        <v>12</v>
      </c>
      <c r="D3626" s="2" t="s">
        <v>124</v>
      </c>
      <c r="E3626" s="2" t="s">
        <v>125</v>
      </c>
      <c r="F3626" s="2" t="str">
        <f t="shared" si="336"/>
        <v>Women</v>
      </c>
      <c r="G3626" s="2" t="str">
        <f t="shared" si="337"/>
        <v xml:space="preserve"> Athletic Footwear</v>
      </c>
      <c r="H3626" s="2" t="s">
        <v>18</v>
      </c>
      <c r="I3626" s="2">
        <v>40</v>
      </c>
      <c r="J3626" s="2">
        <v>200</v>
      </c>
      <c r="K3626" s="2">
        <v>8000</v>
      </c>
      <c r="L3626" s="2" t="s">
        <v>15</v>
      </c>
      <c r="M3626" s="2">
        <f t="shared" si="338"/>
        <v>6</v>
      </c>
      <c r="N3626" s="2" t="str">
        <f t="shared" si="339"/>
        <v>Jun</v>
      </c>
      <c r="O3626" s="2" t="str">
        <f t="shared" si="340"/>
        <v>Tue</v>
      </c>
      <c r="P3626" s="2" t="str">
        <f t="shared" si="341"/>
        <v>2021</v>
      </c>
    </row>
    <row r="3627" spans="1:16" x14ac:dyDescent="0.3">
      <c r="A3627" s="2" t="s">
        <v>11</v>
      </c>
      <c r="B3627" s="3">
        <v>44355</v>
      </c>
      <c r="C3627" s="2" t="s">
        <v>12</v>
      </c>
      <c r="D3627" s="2" t="s">
        <v>124</v>
      </c>
      <c r="E3627" s="2" t="s">
        <v>125</v>
      </c>
      <c r="F3627" s="2" t="str">
        <f t="shared" si="336"/>
        <v>Men</v>
      </c>
      <c r="G3627" s="2" t="str">
        <f t="shared" si="337"/>
        <v xml:space="preserve"> Apparel</v>
      </c>
      <c r="H3627" s="2" t="s">
        <v>19</v>
      </c>
      <c r="I3627" s="2">
        <v>49.999999999999993</v>
      </c>
      <c r="J3627" s="2">
        <v>200</v>
      </c>
      <c r="K3627" s="2">
        <v>9999.9999999999982</v>
      </c>
      <c r="L3627" s="2" t="s">
        <v>15</v>
      </c>
      <c r="M3627" s="2">
        <f t="shared" si="338"/>
        <v>6</v>
      </c>
      <c r="N3627" s="2" t="str">
        <f t="shared" si="339"/>
        <v>Jun</v>
      </c>
      <c r="O3627" s="2" t="str">
        <f t="shared" si="340"/>
        <v>Tue</v>
      </c>
      <c r="P3627" s="2" t="str">
        <f t="shared" si="341"/>
        <v>2021</v>
      </c>
    </row>
    <row r="3628" spans="1:16" x14ac:dyDescent="0.3">
      <c r="A3628" s="2" t="s">
        <v>11</v>
      </c>
      <c r="B3628" s="3">
        <v>44355</v>
      </c>
      <c r="C3628" s="2" t="s">
        <v>12</v>
      </c>
      <c r="D3628" s="2" t="s">
        <v>124</v>
      </c>
      <c r="E3628" s="2" t="s">
        <v>125</v>
      </c>
      <c r="F3628" s="2" t="str">
        <f t="shared" si="336"/>
        <v>Women</v>
      </c>
      <c r="G3628" s="2" t="str">
        <f t="shared" si="337"/>
        <v xml:space="preserve"> Apparel</v>
      </c>
      <c r="H3628" s="2" t="s">
        <v>20</v>
      </c>
      <c r="I3628" s="2">
        <v>54.999999999999993</v>
      </c>
      <c r="J3628" s="2">
        <v>350</v>
      </c>
      <c r="K3628" s="2">
        <v>19249.999999999996</v>
      </c>
      <c r="L3628" s="2" t="s">
        <v>15</v>
      </c>
      <c r="M3628" s="2">
        <f t="shared" si="338"/>
        <v>6</v>
      </c>
      <c r="N3628" s="2" t="str">
        <f t="shared" si="339"/>
        <v>Jun</v>
      </c>
      <c r="O3628" s="2" t="str">
        <f t="shared" si="340"/>
        <v>Tue</v>
      </c>
      <c r="P3628" s="2" t="str">
        <f t="shared" si="341"/>
        <v>2021</v>
      </c>
    </row>
    <row r="3629" spans="1:16" x14ac:dyDescent="0.3">
      <c r="A3629" s="2" t="s">
        <v>11</v>
      </c>
      <c r="B3629" s="3">
        <v>44383</v>
      </c>
      <c r="C3629" s="2" t="s">
        <v>12</v>
      </c>
      <c r="D3629" s="2" t="s">
        <v>124</v>
      </c>
      <c r="E3629" s="2" t="s">
        <v>125</v>
      </c>
      <c r="F3629" s="2" t="str">
        <f t="shared" si="336"/>
        <v>Men</v>
      </c>
      <c r="G3629" s="2" t="str">
        <f t="shared" si="337"/>
        <v xml:space="preserve"> Street Footwear</v>
      </c>
      <c r="H3629" s="2" t="s">
        <v>14</v>
      </c>
      <c r="I3629" s="2">
        <v>49.999999999999993</v>
      </c>
      <c r="J3629" s="2">
        <v>575</v>
      </c>
      <c r="K3629" s="2">
        <v>28749.999999999996</v>
      </c>
      <c r="L3629" s="2" t="s">
        <v>15</v>
      </c>
      <c r="M3629" s="2">
        <f t="shared" si="338"/>
        <v>7</v>
      </c>
      <c r="N3629" s="2" t="str">
        <f t="shared" si="339"/>
        <v>Jul</v>
      </c>
      <c r="O3629" s="2" t="str">
        <f t="shared" si="340"/>
        <v>Tue</v>
      </c>
      <c r="P3629" s="2" t="str">
        <f t="shared" si="341"/>
        <v>2021</v>
      </c>
    </row>
    <row r="3630" spans="1:16" x14ac:dyDescent="0.3">
      <c r="A3630" s="2" t="s">
        <v>11</v>
      </c>
      <c r="B3630" s="3">
        <v>44383</v>
      </c>
      <c r="C3630" s="2" t="s">
        <v>12</v>
      </c>
      <c r="D3630" s="2" t="s">
        <v>124</v>
      </c>
      <c r="E3630" s="2" t="s">
        <v>125</v>
      </c>
      <c r="F3630" s="2" t="str">
        <f t="shared" si="336"/>
        <v>Men</v>
      </c>
      <c r="G3630" s="2" t="str">
        <f t="shared" si="337"/>
        <v xml:space="preserve"> Athletic Footwear</v>
      </c>
      <c r="H3630" s="2" t="s">
        <v>16</v>
      </c>
      <c r="I3630" s="2">
        <v>45</v>
      </c>
      <c r="J3630" s="2">
        <v>325</v>
      </c>
      <c r="K3630" s="2">
        <v>14625</v>
      </c>
      <c r="L3630" s="2" t="s">
        <v>15</v>
      </c>
      <c r="M3630" s="2">
        <f t="shared" si="338"/>
        <v>7</v>
      </c>
      <c r="N3630" s="2" t="str">
        <f t="shared" si="339"/>
        <v>Jul</v>
      </c>
      <c r="O3630" s="2" t="str">
        <f t="shared" si="340"/>
        <v>Tue</v>
      </c>
      <c r="P3630" s="2" t="str">
        <f t="shared" si="341"/>
        <v>2021</v>
      </c>
    </row>
    <row r="3631" spans="1:16" x14ac:dyDescent="0.3">
      <c r="A3631" s="2" t="s">
        <v>11</v>
      </c>
      <c r="B3631" s="3">
        <v>44383</v>
      </c>
      <c r="C3631" s="2" t="s">
        <v>12</v>
      </c>
      <c r="D3631" s="2" t="s">
        <v>124</v>
      </c>
      <c r="E3631" s="2" t="s">
        <v>125</v>
      </c>
      <c r="F3631" s="2" t="str">
        <f t="shared" si="336"/>
        <v>Women</v>
      </c>
      <c r="G3631" s="2" t="str">
        <f t="shared" si="337"/>
        <v xml:space="preserve"> Street Footwear</v>
      </c>
      <c r="H3631" s="2" t="s">
        <v>17</v>
      </c>
      <c r="I3631" s="2">
        <v>40</v>
      </c>
      <c r="J3631" s="2">
        <v>250</v>
      </c>
      <c r="K3631" s="2">
        <v>10000</v>
      </c>
      <c r="L3631" s="2" t="s">
        <v>15</v>
      </c>
      <c r="M3631" s="2">
        <f t="shared" si="338"/>
        <v>7</v>
      </c>
      <c r="N3631" s="2" t="str">
        <f t="shared" si="339"/>
        <v>Jul</v>
      </c>
      <c r="O3631" s="2" t="str">
        <f t="shared" si="340"/>
        <v>Tue</v>
      </c>
      <c r="P3631" s="2" t="str">
        <f t="shared" si="341"/>
        <v>2021</v>
      </c>
    </row>
    <row r="3632" spans="1:16" x14ac:dyDescent="0.3">
      <c r="A3632" s="2" t="s">
        <v>11</v>
      </c>
      <c r="B3632" s="3">
        <v>44383</v>
      </c>
      <c r="C3632" s="2" t="s">
        <v>12</v>
      </c>
      <c r="D3632" s="2" t="s">
        <v>124</v>
      </c>
      <c r="E3632" s="2" t="s">
        <v>125</v>
      </c>
      <c r="F3632" s="2" t="str">
        <f t="shared" si="336"/>
        <v>Women</v>
      </c>
      <c r="G3632" s="2" t="str">
        <f t="shared" si="337"/>
        <v xml:space="preserve"> Athletic Footwear</v>
      </c>
      <c r="H3632" s="2" t="s">
        <v>18</v>
      </c>
      <c r="I3632" s="2">
        <v>40</v>
      </c>
      <c r="J3632" s="2">
        <v>200</v>
      </c>
      <c r="K3632" s="2">
        <v>8000</v>
      </c>
      <c r="L3632" s="2" t="s">
        <v>15</v>
      </c>
      <c r="M3632" s="2">
        <f t="shared" si="338"/>
        <v>7</v>
      </c>
      <c r="N3632" s="2" t="str">
        <f t="shared" si="339"/>
        <v>Jul</v>
      </c>
      <c r="O3632" s="2" t="str">
        <f t="shared" si="340"/>
        <v>Tue</v>
      </c>
      <c r="P3632" s="2" t="str">
        <f t="shared" si="341"/>
        <v>2021</v>
      </c>
    </row>
    <row r="3633" spans="1:16" x14ac:dyDescent="0.3">
      <c r="A3633" s="2" t="s">
        <v>11</v>
      </c>
      <c r="B3633" s="3">
        <v>44383</v>
      </c>
      <c r="C3633" s="2" t="s">
        <v>12</v>
      </c>
      <c r="D3633" s="2" t="s">
        <v>124</v>
      </c>
      <c r="E3633" s="2" t="s">
        <v>125</v>
      </c>
      <c r="F3633" s="2" t="str">
        <f t="shared" si="336"/>
        <v>Men</v>
      </c>
      <c r="G3633" s="2" t="str">
        <f t="shared" si="337"/>
        <v xml:space="preserve"> Apparel</v>
      </c>
      <c r="H3633" s="2" t="s">
        <v>19</v>
      </c>
      <c r="I3633" s="2">
        <v>49.999999999999993</v>
      </c>
      <c r="J3633" s="2">
        <v>225</v>
      </c>
      <c r="K3633" s="2">
        <v>11249.999999999998</v>
      </c>
      <c r="L3633" s="2" t="s">
        <v>15</v>
      </c>
      <c r="M3633" s="2">
        <f t="shared" si="338"/>
        <v>7</v>
      </c>
      <c r="N3633" s="2" t="str">
        <f t="shared" si="339"/>
        <v>Jul</v>
      </c>
      <c r="O3633" s="2" t="str">
        <f t="shared" si="340"/>
        <v>Tue</v>
      </c>
      <c r="P3633" s="2" t="str">
        <f t="shared" si="341"/>
        <v>2021</v>
      </c>
    </row>
    <row r="3634" spans="1:16" x14ac:dyDescent="0.3">
      <c r="A3634" s="2" t="s">
        <v>11</v>
      </c>
      <c r="B3634" s="3">
        <v>44383</v>
      </c>
      <c r="C3634" s="2" t="s">
        <v>12</v>
      </c>
      <c r="D3634" s="2" t="s">
        <v>124</v>
      </c>
      <c r="E3634" s="2" t="s">
        <v>125</v>
      </c>
      <c r="F3634" s="2" t="str">
        <f t="shared" si="336"/>
        <v>Women</v>
      </c>
      <c r="G3634" s="2" t="str">
        <f t="shared" si="337"/>
        <v xml:space="preserve"> Apparel</v>
      </c>
      <c r="H3634" s="2" t="s">
        <v>20</v>
      </c>
      <c r="I3634" s="2">
        <v>54.999999999999993</v>
      </c>
      <c r="J3634" s="2">
        <v>400</v>
      </c>
      <c r="K3634" s="2">
        <v>21999.999999999996</v>
      </c>
      <c r="L3634" s="2" t="s">
        <v>15</v>
      </c>
      <c r="M3634" s="2">
        <f t="shared" si="338"/>
        <v>7</v>
      </c>
      <c r="N3634" s="2" t="str">
        <f t="shared" si="339"/>
        <v>Jul</v>
      </c>
      <c r="O3634" s="2" t="str">
        <f t="shared" si="340"/>
        <v>Tue</v>
      </c>
      <c r="P3634" s="2" t="str">
        <f t="shared" si="341"/>
        <v>2021</v>
      </c>
    </row>
    <row r="3635" spans="1:16" x14ac:dyDescent="0.3">
      <c r="A3635" s="2" t="s">
        <v>11</v>
      </c>
      <c r="B3635" s="3">
        <v>44415</v>
      </c>
      <c r="C3635" s="2" t="s">
        <v>12</v>
      </c>
      <c r="D3635" s="2" t="s">
        <v>124</v>
      </c>
      <c r="E3635" s="2" t="s">
        <v>125</v>
      </c>
      <c r="F3635" s="2" t="str">
        <f t="shared" si="336"/>
        <v>Men</v>
      </c>
      <c r="G3635" s="2" t="str">
        <f t="shared" si="337"/>
        <v xml:space="preserve"> Street Footwear</v>
      </c>
      <c r="H3635" s="2" t="s">
        <v>14</v>
      </c>
      <c r="I3635" s="2">
        <v>49.999999999999993</v>
      </c>
      <c r="J3635" s="2">
        <v>550</v>
      </c>
      <c r="K3635" s="2">
        <v>27499.999999999996</v>
      </c>
      <c r="L3635" s="2" t="s">
        <v>15</v>
      </c>
      <c r="M3635" s="2">
        <f t="shared" si="338"/>
        <v>8</v>
      </c>
      <c r="N3635" s="2" t="str">
        <f t="shared" si="339"/>
        <v>Aug</v>
      </c>
      <c r="O3635" s="2" t="str">
        <f t="shared" si="340"/>
        <v>Sat</v>
      </c>
      <c r="P3635" s="2" t="str">
        <f t="shared" si="341"/>
        <v>2021</v>
      </c>
    </row>
    <row r="3636" spans="1:16" x14ac:dyDescent="0.3">
      <c r="A3636" s="2" t="s">
        <v>11</v>
      </c>
      <c r="B3636" s="3">
        <v>44415</v>
      </c>
      <c r="C3636" s="2" t="s">
        <v>12</v>
      </c>
      <c r="D3636" s="2" t="s">
        <v>124</v>
      </c>
      <c r="E3636" s="2" t="s">
        <v>125</v>
      </c>
      <c r="F3636" s="2" t="str">
        <f t="shared" si="336"/>
        <v>Men</v>
      </c>
      <c r="G3636" s="2" t="str">
        <f t="shared" si="337"/>
        <v xml:space="preserve"> Athletic Footwear</v>
      </c>
      <c r="H3636" s="2" t="s">
        <v>16</v>
      </c>
      <c r="I3636" s="2">
        <v>45</v>
      </c>
      <c r="J3636" s="2">
        <v>325</v>
      </c>
      <c r="K3636" s="2">
        <v>14625</v>
      </c>
      <c r="L3636" s="2" t="s">
        <v>15</v>
      </c>
      <c r="M3636" s="2">
        <f t="shared" si="338"/>
        <v>8</v>
      </c>
      <c r="N3636" s="2" t="str">
        <f t="shared" si="339"/>
        <v>Aug</v>
      </c>
      <c r="O3636" s="2" t="str">
        <f t="shared" si="340"/>
        <v>Sat</v>
      </c>
      <c r="P3636" s="2" t="str">
        <f t="shared" si="341"/>
        <v>2021</v>
      </c>
    </row>
    <row r="3637" spans="1:16" x14ac:dyDescent="0.3">
      <c r="A3637" s="2" t="s">
        <v>11</v>
      </c>
      <c r="B3637" s="3">
        <v>44415</v>
      </c>
      <c r="C3637" s="2" t="s">
        <v>12</v>
      </c>
      <c r="D3637" s="2" t="s">
        <v>124</v>
      </c>
      <c r="E3637" s="2" t="s">
        <v>125</v>
      </c>
      <c r="F3637" s="2" t="str">
        <f t="shared" si="336"/>
        <v>Women</v>
      </c>
      <c r="G3637" s="2" t="str">
        <f t="shared" si="337"/>
        <v xml:space="preserve"> Street Footwear</v>
      </c>
      <c r="H3637" s="2" t="s">
        <v>17</v>
      </c>
      <c r="I3637" s="2">
        <v>40</v>
      </c>
      <c r="J3637" s="2">
        <v>250</v>
      </c>
      <c r="K3637" s="2">
        <v>10000</v>
      </c>
      <c r="L3637" s="2" t="s">
        <v>15</v>
      </c>
      <c r="M3637" s="2">
        <f t="shared" si="338"/>
        <v>8</v>
      </c>
      <c r="N3637" s="2" t="str">
        <f t="shared" si="339"/>
        <v>Aug</v>
      </c>
      <c r="O3637" s="2" t="str">
        <f t="shared" si="340"/>
        <v>Sat</v>
      </c>
      <c r="P3637" s="2" t="str">
        <f t="shared" si="341"/>
        <v>2021</v>
      </c>
    </row>
    <row r="3638" spans="1:16" x14ac:dyDescent="0.3">
      <c r="A3638" s="2" t="s">
        <v>11</v>
      </c>
      <c r="B3638" s="3">
        <v>44415</v>
      </c>
      <c r="C3638" s="2" t="s">
        <v>12</v>
      </c>
      <c r="D3638" s="2" t="s">
        <v>124</v>
      </c>
      <c r="E3638" s="2" t="s">
        <v>125</v>
      </c>
      <c r="F3638" s="2" t="str">
        <f t="shared" si="336"/>
        <v>Women</v>
      </c>
      <c r="G3638" s="2" t="str">
        <f t="shared" si="337"/>
        <v xml:space="preserve"> Athletic Footwear</v>
      </c>
      <c r="H3638" s="2" t="s">
        <v>18</v>
      </c>
      <c r="I3638" s="2">
        <v>40</v>
      </c>
      <c r="J3638" s="2">
        <v>150</v>
      </c>
      <c r="K3638" s="2">
        <v>6000</v>
      </c>
      <c r="L3638" s="2" t="s">
        <v>15</v>
      </c>
      <c r="M3638" s="2">
        <f t="shared" si="338"/>
        <v>8</v>
      </c>
      <c r="N3638" s="2" t="str">
        <f t="shared" si="339"/>
        <v>Aug</v>
      </c>
      <c r="O3638" s="2" t="str">
        <f t="shared" si="340"/>
        <v>Sat</v>
      </c>
      <c r="P3638" s="2" t="str">
        <f t="shared" si="341"/>
        <v>2021</v>
      </c>
    </row>
    <row r="3639" spans="1:16" x14ac:dyDescent="0.3">
      <c r="A3639" s="2" t="s">
        <v>11</v>
      </c>
      <c r="B3639" s="3">
        <v>44415</v>
      </c>
      <c r="C3639" s="2" t="s">
        <v>12</v>
      </c>
      <c r="D3639" s="2" t="s">
        <v>124</v>
      </c>
      <c r="E3639" s="2" t="s">
        <v>125</v>
      </c>
      <c r="F3639" s="2" t="str">
        <f t="shared" si="336"/>
        <v>Men</v>
      </c>
      <c r="G3639" s="2" t="str">
        <f t="shared" si="337"/>
        <v xml:space="preserve"> Apparel</v>
      </c>
      <c r="H3639" s="2" t="s">
        <v>19</v>
      </c>
      <c r="I3639" s="2">
        <v>49.999999999999993</v>
      </c>
      <c r="J3639" s="2">
        <v>125</v>
      </c>
      <c r="K3639" s="2">
        <v>6249.9999999999991</v>
      </c>
      <c r="L3639" s="2" t="s">
        <v>15</v>
      </c>
      <c r="M3639" s="2">
        <f t="shared" si="338"/>
        <v>8</v>
      </c>
      <c r="N3639" s="2" t="str">
        <f t="shared" si="339"/>
        <v>Aug</v>
      </c>
      <c r="O3639" s="2" t="str">
        <f t="shared" si="340"/>
        <v>Sat</v>
      </c>
      <c r="P3639" s="2" t="str">
        <f t="shared" si="341"/>
        <v>2021</v>
      </c>
    </row>
    <row r="3640" spans="1:16" x14ac:dyDescent="0.3">
      <c r="A3640" s="2" t="s">
        <v>11</v>
      </c>
      <c r="B3640" s="3">
        <v>44415</v>
      </c>
      <c r="C3640" s="2" t="s">
        <v>12</v>
      </c>
      <c r="D3640" s="2" t="s">
        <v>124</v>
      </c>
      <c r="E3640" s="2" t="s">
        <v>125</v>
      </c>
      <c r="F3640" s="2" t="str">
        <f t="shared" si="336"/>
        <v>Women</v>
      </c>
      <c r="G3640" s="2" t="str">
        <f t="shared" si="337"/>
        <v xml:space="preserve"> Apparel</v>
      </c>
      <c r="H3640" s="2" t="s">
        <v>20</v>
      </c>
      <c r="I3640" s="2">
        <v>54.999999999999993</v>
      </c>
      <c r="J3640" s="2">
        <v>300</v>
      </c>
      <c r="K3640" s="2">
        <v>16499.999999999996</v>
      </c>
      <c r="L3640" s="2" t="s">
        <v>15</v>
      </c>
      <c r="M3640" s="2">
        <f t="shared" si="338"/>
        <v>8</v>
      </c>
      <c r="N3640" s="2" t="str">
        <f t="shared" si="339"/>
        <v>Aug</v>
      </c>
      <c r="O3640" s="2" t="str">
        <f t="shared" si="340"/>
        <v>Sat</v>
      </c>
      <c r="P3640" s="2" t="str">
        <f t="shared" si="341"/>
        <v>2021</v>
      </c>
    </row>
    <row r="3641" spans="1:16" x14ac:dyDescent="0.3">
      <c r="A3641" s="2" t="s">
        <v>11</v>
      </c>
      <c r="B3641" s="3">
        <v>44445</v>
      </c>
      <c r="C3641" s="2" t="s">
        <v>12</v>
      </c>
      <c r="D3641" s="2" t="s">
        <v>124</v>
      </c>
      <c r="E3641" s="2" t="s">
        <v>125</v>
      </c>
      <c r="F3641" s="2" t="str">
        <f t="shared" si="336"/>
        <v>Men</v>
      </c>
      <c r="G3641" s="2" t="str">
        <f t="shared" si="337"/>
        <v xml:space="preserve"> Street Footwear</v>
      </c>
      <c r="H3641" s="2" t="s">
        <v>14</v>
      </c>
      <c r="I3641" s="2">
        <v>49.999999999999993</v>
      </c>
      <c r="J3641" s="2">
        <v>425</v>
      </c>
      <c r="K3641" s="2">
        <v>21249.999999999996</v>
      </c>
      <c r="L3641" s="2" t="s">
        <v>15</v>
      </c>
      <c r="M3641" s="2">
        <f t="shared" si="338"/>
        <v>9</v>
      </c>
      <c r="N3641" s="2" t="str">
        <f t="shared" si="339"/>
        <v>Sep</v>
      </c>
      <c r="O3641" s="2" t="str">
        <f t="shared" si="340"/>
        <v>Mon</v>
      </c>
      <c r="P3641" s="2" t="str">
        <f t="shared" si="341"/>
        <v>2021</v>
      </c>
    </row>
    <row r="3642" spans="1:16" x14ac:dyDescent="0.3">
      <c r="A3642" s="2" t="s">
        <v>11</v>
      </c>
      <c r="B3642" s="3">
        <v>44445</v>
      </c>
      <c r="C3642" s="2" t="s">
        <v>12</v>
      </c>
      <c r="D3642" s="2" t="s">
        <v>124</v>
      </c>
      <c r="E3642" s="2" t="s">
        <v>125</v>
      </c>
      <c r="F3642" s="2" t="str">
        <f t="shared" si="336"/>
        <v>Men</v>
      </c>
      <c r="G3642" s="2" t="str">
        <f t="shared" si="337"/>
        <v xml:space="preserve"> Athletic Footwear</v>
      </c>
      <c r="H3642" s="2" t="s">
        <v>16</v>
      </c>
      <c r="I3642" s="2">
        <v>45</v>
      </c>
      <c r="J3642" s="2">
        <v>225</v>
      </c>
      <c r="K3642" s="2">
        <v>10125</v>
      </c>
      <c r="L3642" s="2" t="s">
        <v>15</v>
      </c>
      <c r="M3642" s="2">
        <f t="shared" si="338"/>
        <v>9</v>
      </c>
      <c r="N3642" s="2" t="str">
        <f t="shared" si="339"/>
        <v>Sep</v>
      </c>
      <c r="O3642" s="2" t="str">
        <f t="shared" si="340"/>
        <v>Mon</v>
      </c>
      <c r="P3642" s="2" t="str">
        <f t="shared" si="341"/>
        <v>2021</v>
      </c>
    </row>
    <row r="3643" spans="1:16" x14ac:dyDescent="0.3">
      <c r="A3643" s="2" t="s">
        <v>11</v>
      </c>
      <c r="B3643" s="3">
        <v>44445</v>
      </c>
      <c r="C3643" s="2" t="s">
        <v>12</v>
      </c>
      <c r="D3643" s="2" t="s">
        <v>124</v>
      </c>
      <c r="E3643" s="2" t="s">
        <v>125</v>
      </c>
      <c r="F3643" s="2" t="str">
        <f t="shared" si="336"/>
        <v>Women</v>
      </c>
      <c r="G3643" s="2" t="str">
        <f t="shared" si="337"/>
        <v xml:space="preserve"> Street Footwear</v>
      </c>
      <c r="H3643" s="2" t="s">
        <v>17</v>
      </c>
      <c r="I3643" s="2">
        <v>40</v>
      </c>
      <c r="J3643" s="2">
        <v>125</v>
      </c>
      <c r="K3643" s="2">
        <v>5000</v>
      </c>
      <c r="L3643" s="2" t="s">
        <v>15</v>
      </c>
      <c r="M3643" s="2">
        <f t="shared" si="338"/>
        <v>9</v>
      </c>
      <c r="N3643" s="2" t="str">
        <f t="shared" si="339"/>
        <v>Sep</v>
      </c>
      <c r="O3643" s="2" t="str">
        <f t="shared" si="340"/>
        <v>Mon</v>
      </c>
      <c r="P3643" s="2" t="str">
        <f t="shared" si="341"/>
        <v>2021</v>
      </c>
    </row>
    <row r="3644" spans="1:16" x14ac:dyDescent="0.3">
      <c r="A3644" s="2" t="s">
        <v>11</v>
      </c>
      <c r="B3644" s="3">
        <v>44445</v>
      </c>
      <c r="C3644" s="2" t="s">
        <v>12</v>
      </c>
      <c r="D3644" s="2" t="s">
        <v>124</v>
      </c>
      <c r="E3644" s="2" t="s">
        <v>125</v>
      </c>
      <c r="F3644" s="2" t="str">
        <f t="shared" si="336"/>
        <v>Women</v>
      </c>
      <c r="G3644" s="2" t="str">
        <f t="shared" si="337"/>
        <v xml:space="preserve"> Athletic Footwear</v>
      </c>
      <c r="H3644" s="2" t="s">
        <v>18</v>
      </c>
      <c r="I3644" s="2">
        <v>40</v>
      </c>
      <c r="J3644" s="2">
        <v>100</v>
      </c>
      <c r="K3644" s="2">
        <v>4000</v>
      </c>
      <c r="L3644" s="2" t="s">
        <v>15</v>
      </c>
      <c r="M3644" s="2">
        <f t="shared" si="338"/>
        <v>9</v>
      </c>
      <c r="N3644" s="2" t="str">
        <f t="shared" si="339"/>
        <v>Sep</v>
      </c>
      <c r="O3644" s="2" t="str">
        <f t="shared" si="340"/>
        <v>Mon</v>
      </c>
      <c r="P3644" s="2" t="str">
        <f t="shared" si="341"/>
        <v>2021</v>
      </c>
    </row>
    <row r="3645" spans="1:16" x14ac:dyDescent="0.3">
      <c r="A3645" s="2" t="s">
        <v>11</v>
      </c>
      <c r="B3645" s="3">
        <v>44445</v>
      </c>
      <c r="C3645" s="2" t="s">
        <v>12</v>
      </c>
      <c r="D3645" s="2" t="s">
        <v>124</v>
      </c>
      <c r="E3645" s="2" t="s">
        <v>125</v>
      </c>
      <c r="F3645" s="2" t="str">
        <f t="shared" si="336"/>
        <v>Men</v>
      </c>
      <c r="G3645" s="2" t="str">
        <f t="shared" si="337"/>
        <v xml:space="preserve"> Apparel</v>
      </c>
      <c r="H3645" s="2" t="s">
        <v>19</v>
      </c>
      <c r="I3645" s="2">
        <v>49.999999999999993</v>
      </c>
      <c r="J3645" s="2">
        <v>100</v>
      </c>
      <c r="K3645" s="2">
        <v>4999.9999999999991</v>
      </c>
      <c r="L3645" s="2" t="s">
        <v>15</v>
      </c>
      <c r="M3645" s="2">
        <f t="shared" si="338"/>
        <v>9</v>
      </c>
      <c r="N3645" s="2" t="str">
        <f t="shared" si="339"/>
        <v>Sep</v>
      </c>
      <c r="O3645" s="2" t="str">
        <f t="shared" si="340"/>
        <v>Mon</v>
      </c>
      <c r="P3645" s="2" t="str">
        <f t="shared" si="341"/>
        <v>2021</v>
      </c>
    </row>
    <row r="3646" spans="1:16" x14ac:dyDescent="0.3">
      <c r="A3646" s="2" t="s">
        <v>11</v>
      </c>
      <c r="B3646" s="3">
        <v>44445</v>
      </c>
      <c r="C3646" s="2" t="s">
        <v>12</v>
      </c>
      <c r="D3646" s="2" t="s">
        <v>124</v>
      </c>
      <c r="E3646" s="2" t="s">
        <v>125</v>
      </c>
      <c r="F3646" s="2" t="str">
        <f t="shared" si="336"/>
        <v>Women</v>
      </c>
      <c r="G3646" s="2" t="str">
        <f t="shared" si="337"/>
        <v xml:space="preserve"> Apparel</v>
      </c>
      <c r="H3646" s="2" t="s">
        <v>20</v>
      </c>
      <c r="I3646" s="2">
        <v>54.999999999999993</v>
      </c>
      <c r="J3646" s="2">
        <v>200</v>
      </c>
      <c r="K3646" s="2">
        <v>10999.999999999998</v>
      </c>
      <c r="L3646" s="2" t="s">
        <v>15</v>
      </c>
      <c r="M3646" s="2">
        <f t="shared" si="338"/>
        <v>9</v>
      </c>
      <c r="N3646" s="2" t="str">
        <f t="shared" si="339"/>
        <v>Sep</v>
      </c>
      <c r="O3646" s="2" t="str">
        <f t="shared" si="340"/>
        <v>Mon</v>
      </c>
      <c r="P3646" s="2" t="str">
        <f t="shared" si="341"/>
        <v>2021</v>
      </c>
    </row>
    <row r="3647" spans="1:16" x14ac:dyDescent="0.3">
      <c r="A3647" s="2" t="s">
        <v>11</v>
      </c>
      <c r="B3647" s="3">
        <v>44477</v>
      </c>
      <c r="C3647" s="2" t="s">
        <v>12</v>
      </c>
      <c r="D3647" s="2" t="s">
        <v>124</v>
      </c>
      <c r="E3647" s="2" t="s">
        <v>125</v>
      </c>
      <c r="F3647" s="2" t="str">
        <f t="shared" si="336"/>
        <v>Men</v>
      </c>
      <c r="G3647" s="2" t="str">
        <f t="shared" si="337"/>
        <v xml:space="preserve"> Street Footwear</v>
      </c>
      <c r="H3647" s="2" t="s">
        <v>14</v>
      </c>
      <c r="I3647" s="2">
        <v>54.999999999999993</v>
      </c>
      <c r="J3647" s="2">
        <v>375</v>
      </c>
      <c r="K3647" s="2">
        <v>20624.999999999996</v>
      </c>
      <c r="L3647" s="2" t="s">
        <v>15</v>
      </c>
      <c r="M3647" s="2">
        <f t="shared" si="338"/>
        <v>10</v>
      </c>
      <c r="N3647" s="2" t="str">
        <f t="shared" si="339"/>
        <v>Oct</v>
      </c>
      <c r="O3647" s="2" t="str">
        <f t="shared" si="340"/>
        <v>Fri</v>
      </c>
      <c r="P3647" s="2" t="str">
        <f t="shared" si="341"/>
        <v>2021</v>
      </c>
    </row>
    <row r="3648" spans="1:16" x14ac:dyDescent="0.3">
      <c r="A3648" s="2" t="s">
        <v>11</v>
      </c>
      <c r="B3648" s="3">
        <v>44477</v>
      </c>
      <c r="C3648" s="2" t="s">
        <v>12</v>
      </c>
      <c r="D3648" s="2" t="s">
        <v>124</v>
      </c>
      <c r="E3648" s="2" t="s">
        <v>125</v>
      </c>
      <c r="F3648" s="2" t="str">
        <f t="shared" si="336"/>
        <v>Men</v>
      </c>
      <c r="G3648" s="2" t="str">
        <f t="shared" si="337"/>
        <v xml:space="preserve"> Athletic Footwear</v>
      </c>
      <c r="H3648" s="2" t="s">
        <v>16</v>
      </c>
      <c r="I3648" s="2">
        <v>50</v>
      </c>
      <c r="J3648" s="2">
        <v>200</v>
      </c>
      <c r="K3648" s="2">
        <v>10000</v>
      </c>
      <c r="L3648" s="2" t="s">
        <v>15</v>
      </c>
      <c r="M3648" s="2">
        <f t="shared" si="338"/>
        <v>10</v>
      </c>
      <c r="N3648" s="2" t="str">
        <f t="shared" si="339"/>
        <v>Oct</v>
      </c>
      <c r="O3648" s="2" t="str">
        <f t="shared" si="340"/>
        <v>Fri</v>
      </c>
      <c r="P3648" s="2" t="str">
        <f t="shared" si="341"/>
        <v>2021</v>
      </c>
    </row>
    <row r="3649" spans="1:16" x14ac:dyDescent="0.3">
      <c r="A3649" s="2" t="s">
        <v>11</v>
      </c>
      <c r="B3649" s="3">
        <v>44477</v>
      </c>
      <c r="C3649" s="2" t="s">
        <v>12</v>
      </c>
      <c r="D3649" s="2" t="s">
        <v>124</v>
      </c>
      <c r="E3649" s="2" t="s">
        <v>125</v>
      </c>
      <c r="F3649" s="2" t="str">
        <f t="shared" si="336"/>
        <v>Women</v>
      </c>
      <c r="G3649" s="2" t="str">
        <f t="shared" si="337"/>
        <v xml:space="preserve"> Street Footwear</v>
      </c>
      <c r="H3649" s="2" t="s">
        <v>17</v>
      </c>
      <c r="I3649" s="2">
        <v>50</v>
      </c>
      <c r="J3649" s="2">
        <v>100</v>
      </c>
      <c r="K3649" s="2">
        <v>5000</v>
      </c>
      <c r="L3649" s="2" t="s">
        <v>15</v>
      </c>
      <c r="M3649" s="2">
        <f t="shared" si="338"/>
        <v>10</v>
      </c>
      <c r="N3649" s="2" t="str">
        <f t="shared" si="339"/>
        <v>Oct</v>
      </c>
      <c r="O3649" s="2" t="str">
        <f t="shared" si="340"/>
        <v>Fri</v>
      </c>
      <c r="P3649" s="2" t="str">
        <f t="shared" si="341"/>
        <v>2021</v>
      </c>
    </row>
    <row r="3650" spans="1:16" x14ac:dyDescent="0.3">
      <c r="A3650" s="2" t="s">
        <v>11</v>
      </c>
      <c r="B3650" s="3">
        <v>44477</v>
      </c>
      <c r="C3650" s="2" t="s">
        <v>12</v>
      </c>
      <c r="D3650" s="2" t="s">
        <v>124</v>
      </c>
      <c r="E3650" s="2" t="s">
        <v>125</v>
      </c>
      <c r="F3650" s="2" t="str">
        <f t="shared" ref="F3650:F3713" si="342">MID(H3650, 1, FIND("'", H3650) - 1)</f>
        <v>Women</v>
      </c>
      <c r="G3650" s="2" t="str">
        <f t="shared" ref="G3650:G3713" si="343">MID(H3650, FIND("'", H3650) + 2, LEN(H3650) - FIND("'", H3650) - 1)</f>
        <v xml:space="preserve"> Athletic Footwear</v>
      </c>
      <c r="H3650" s="2" t="s">
        <v>18</v>
      </c>
      <c r="I3650" s="2">
        <v>50</v>
      </c>
      <c r="J3650" s="2">
        <v>75</v>
      </c>
      <c r="K3650" s="2">
        <v>3750</v>
      </c>
      <c r="L3650" s="2" t="s">
        <v>15</v>
      </c>
      <c r="M3650" s="2">
        <f t="shared" si="338"/>
        <v>10</v>
      </c>
      <c r="N3650" s="2" t="str">
        <f t="shared" si="339"/>
        <v>Oct</v>
      </c>
      <c r="O3650" s="2" t="str">
        <f t="shared" si="340"/>
        <v>Fri</v>
      </c>
      <c r="P3650" s="2" t="str">
        <f t="shared" si="341"/>
        <v>2021</v>
      </c>
    </row>
    <row r="3651" spans="1:16" x14ac:dyDescent="0.3">
      <c r="A3651" s="2" t="s">
        <v>11</v>
      </c>
      <c r="B3651" s="3">
        <v>44477</v>
      </c>
      <c r="C3651" s="2" t="s">
        <v>12</v>
      </c>
      <c r="D3651" s="2" t="s">
        <v>124</v>
      </c>
      <c r="E3651" s="2" t="s">
        <v>125</v>
      </c>
      <c r="F3651" s="2" t="str">
        <f t="shared" si="342"/>
        <v>Men</v>
      </c>
      <c r="G3651" s="2" t="str">
        <f t="shared" si="343"/>
        <v xml:space="preserve"> Apparel</v>
      </c>
      <c r="H3651" s="2" t="s">
        <v>19</v>
      </c>
      <c r="I3651" s="2">
        <v>60</v>
      </c>
      <c r="J3651" s="2">
        <v>75</v>
      </c>
      <c r="K3651" s="2">
        <v>4500</v>
      </c>
      <c r="L3651" s="2" t="s">
        <v>15</v>
      </c>
      <c r="M3651" s="2">
        <f t="shared" ref="M3651:M3714" si="344">MONTH(B3651)</f>
        <v>10</v>
      </c>
      <c r="N3651" s="2" t="str">
        <f t="shared" ref="N3651:N3714" si="345">TEXT(B3651,"mmm")</f>
        <v>Oct</v>
      </c>
      <c r="O3651" s="2" t="str">
        <f t="shared" ref="O3651:O3714" si="346">TEXT(B3651,"ddd")</f>
        <v>Fri</v>
      </c>
      <c r="P3651" s="2" t="str">
        <f t="shared" ref="P3651:P3714" si="347">TEXT(B3651,"YYY")</f>
        <v>2021</v>
      </c>
    </row>
    <row r="3652" spans="1:16" x14ac:dyDescent="0.3">
      <c r="A3652" s="2" t="s">
        <v>23</v>
      </c>
      <c r="B3652" s="3">
        <v>44477</v>
      </c>
      <c r="C3652" s="2" t="s">
        <v>12</v>
      </c>
      <c r="D3652" s="2" t="s">
        <v>124</v>
      </c>
      <c r="E3652" s="2" t="s">
        <v>125</v>
      </c>
      <c r="F3652" s="2" t="str">
        <f t="shared" si="342"/>
        <v>Women</v>
      </c>
      <c r="G3652" s="2" t="str">
        <f t="shared" si="343"/>
        <v xml:space="preserve"> Apparel</v>
      </c>
      <c r="H3652" s="2" t="s">
        <v>20</v>
      </c>
      <c r="I3652" s="2">
        <v>64.999999999999986</v>
      </c>
      <c r="J3652" s="2">
        <v>200</v>
      </c>
      <c r="K3652" s="2">
        <v>12999.999999999996</v>
      </c>
      <c r="L3652" s="2" t="s">
        <v>15</v>
      </c>
      <c r="M3652" s="2">
        <f t="shared" si="344"/>
        <v>10</v>
      </c>
      <c r="N3652" s="2" t="str">
        <f t="shared" si="345"/>
        <v>Oct</v>
      </c>
      <c r="O3652" s="2" t="str">
        <f t="shared" si="346"/>
        <v>Fri</v>
      </c>
      <c r="P3652" s="2" t="str">
        <f t="shared" si="347"/>
        <v>2021</v>
      </c>
    </row>
    <row r="3653" spans="1:16" x14ac:dyDescent="0.3">
      <c r="A3653" s="2" t="s">
        <v>23</v>
      </c>
      <c r="B3653" s="3">
        <v>44507</v>
      </c>
      <c r="C3653" s="2" t="s">
        <v>12</v>
      </c>
      <c r="D3653" s="2" t="s">
        <v>124</v>
      </c>
      <c r="E3653" s="2" t="s">
        <v>125</v>
      </c>
      <c r="F3653" s="2" t="str">
        <f t="shared" si="342"/>
        <v>Men</v>
      </c>
      <c r="G3653" s="2" t="str">
        <f t="shared" si="343"/>
        <v xml:space="preserve"> Street Footwear</v>
      </c>
      <c r="H3653" s="2" t="s">
        <v>14</v>
      </c>
      <c r="I3653" s="2">
        <v>60</v>
      </c>
      <c r="J3653" s="2">
        <v>350</v>
      </c>
      <c r="K3653" s="2">
        <v>21000</v>
      </c>
      <c r="L3653" s="2" t="s">
        <v>15</v>
      </c>
      <c r="M3653" s="2">
        <f t="shared" si="344"/>
        <v>11</v>
      </c>
      <c r="N3653" s="2" t="str">
        <f t="shared" si="345"/>
        <v>Nov</v>
      </c>
      <c r="O3653" s="2" t="str">
        <f t="shared" si="346"/>
        <v>Sun</v>
      </c>
      <c r="P3653" s="2" t="str">
        <f t="shared" si="347"/>
        <v>2021</v>
      </c>
    </row>
    <row r="3654" spans="1:16" x14ac:dyDescent="0.3">
      <c r="A3654" s="2" t="s">
        <v>23</v>
      </c>
      <c r="B3654" s="3">
        <v>44507</v>
      </c>
      <c r="C3654" s="2" t="s">
        <v>12</v>
      </c>
      <c r="D3654" s="2" t="s">
        <v>124</v>
      </c>
      <c r="E3654" s="2" t="s">
        <v>125</v>
      </c>
      <c r="F3654" s="2" t="str">
        <f t="shared" si="342"/>
        <v>Men</v>
      </c>
      <c r="G3654" s="2" t="str">
        <f t="shared" si="343"/>
        <v xml:space="preserve"> Athletic Footwear</v>
      </c>
      <c r="H3654" s="2" t="s">
        <v>16</v>
      </c>
      <c r="I3654" s="2">
        <v>50</v>
      </c>
      <c r="J3654" s="2">
        <v>225</v>
      </c>
      <c r="K3654" s="2">
        <v>11250</v>
      </c>
      <c r="L3654" s="2" t="s">
        <v>15</v>
      </c>
      <c r="M3654" s="2">
        <f t="shared" si="344"/>
        <v>11</v>
      </c>
      <c r="N3654" s="2" t="str">
        <f t="shared" si="345"/>
        <v>Nov</v>
      </c>
      <c r="O3654" s="2" t="str">
        <f t="shared" si="346"/>
        <v>Sun</v>
      </c>
      <c r="P3654" s="2" t="str">
        <f t="shared" si="347"/>
        <v>2021</v>
      </c>
    </row>
    <row r="3655" spans="1:16" x14ac:dyDescent="0.3">
      <c r="A3655" s="2" t="s">
        <v>23</v>
      </c>
      <c r="B3655" s="3">
        <v>44507</v>
      </c>
      <c r="C3655" s="2" t="s">
        <v>12</v>
      </c>
      <c r="D3655" s="2" t="s">
        <v>124</v>
      </c>
      <c r="E3655" s="2" t="s">
        <v>125</v>
      </c>
      <c r="F3655" s="2" t="str">
        <f t="shared" si="342"/>
        <v>Women</v>
      </c>
      <c r="G3655" s="2" t="str">
        <f t="shared" si="343"/>
        <v xml:space="preserve"> Street Footwear</v>
      </c>
      <c r="H3655" s="2" t="s">
        <v>17</v>
      </c>
      <c r="I3655" s="2">
        <v>50</v>
      </c>
      <c r="J3655" s="2">
        <v>220</v>
      </c>
      <c r="K3655" s="2">
        <v>11000</v>
      </c>
      <c r="L3655" s="2" t="s">
        <v>15</v>
      </c>
      <c r="M3655" s="2">
        <f t="shared" si="344"/>
        <v>11</v>
      </c>
      <c r="N3655" s="2" t="str">
        <f t="shared" si="345"/>
        <v>Nov</v>
      </c>
      <c r="O3655" s="2" t="str">
        <f t="shared" si="346"/>
        <v>Sun</v>
      </c>
      <c r="P3655" s="2" t="str">
        <f t="shared" si="347"/>
        <v>2021</v>
      </c>
    </row>
    <row r="3656" spans="1:16" x14ac:dyDescent="0.3">
      <c r="A3656" s="2" t="s">
        <v>23</v>
      </c>
      <c r="B3656" s="3">
        <v>44507</v>
      </c>
      <c r="C3656" s="2" t="s">
        <v>12</v>
      </c>
      <c r="D3656" s="2" t="s">
        <v>124</v>
      </c>
      <c r="E3656" s="2" t="s">
        <v>125</v>
      </c>
      <c r="F3656" s="2" t="str">
        <f t="shared" si="342"/>
        <v>Women</v>
      </c>
      <c r="G3656" s="2" t="str">
        <f t="shared" si="343"/>
        <v xml:space="preserve"> Athletic Footwear</v>
      </c>
      <c r="H3656" s="2" t="s">
        <v>18</v>
      </c>
      <c r="I3656" s="2">
        <v>50</v>
      </c>
      <c r="J3656" s="2">
        <v>200</v>
      </c>
      <c r="K3656" s="2">
        <v>10000</v>
      </c>
      <c r="L3656" s="2" t="s">
        <v>15</v>
      </c>
      <c r="M3656" s="2">
        <f t="shared" si="344"/>
        <v>11</v>
      </c>
      <c r="N3656" s="2" t="str">
        <f t="shared" si="345"/>
        <v>Nov</v>
      </c>
      <c r="O3656" s="2" t="str">
        <f t="shared" si="346"/>
        <v>Sun</v>
      </c>
      <c r="P3656" s="2" t="str">
        <f t="shared" si="347"/>
        <v>2021</v>
      </c>
    </row>
    <row r="3657" spans="1:16" x14ac:dyDescent="0.3">
      <c r="A3657" s="2" t="s">
        <v>23</v>
      </c>
      <c r="B3657" s="3">
        <v>44507</v>
      </c>
      <c r="C3657" s="2" t="s">
        <v>12</v>
      </c>
      <c r="D3657" s="2" t="s">
        <v>124</v>
      </c>
      <c r="E3657" s="2" t="s">
        <v>125</v>
      </c>
      <c r="F3657" s="2" t="str">
        <f t="shared" si="342"/>
        <v>Men</v>
      </c>
      <c r="G3657" s="2" t="str">
        <f t="shared" si="343"/>
        <v xml:space="preserve"> Apparel</v>
      </c>
      <c r="H3657" s="2" t="s">
        <v>19</v>
      </c>
      <c r="I3657" s="2">
        <v>60</v>
      </c>
      <c r="J3657" s="2">
        <v>175</v>
      </c>
      <c r="K3657" s="2">
        <v>10500</v>
      </c>
      <c r="L3657" s="2" t="s">
        <v>15</v>
      </c>
      <c r="M3657" s="2">
        <f t="shared" si="344"/>
        <v>11</v>
      </c>
      <c r="N3657" s="2" t="str">
        <f t="shared" si="345"/>
        <v>Nov</v>
      </c>
      <c r="O3657" s="2" t="str">
        <f t="shared" si="346"/>
        <v>Sun</v>
      </c>
      <c r="P3657" s="2" t="str">
        <f t="shared" si="347"/>
        <v>2021</v>
      </c>
    </row>
    <row r="3658" spans="1:16" x14ac:dyDescent="0.3">
      <c r="A3658" s="2" t="s">
        <v>23</v>
      </c>
      <c r="B3658" s="3">
        <v>44507</v>
      </c>
      <c r="C3658" s="2" t="s">
        <v>12</v>
      </c>
      <c r="D3658" s="2" t="s">
        <v>124</v>
      </c>
      <c r="E3658" s="2" t="s">
        <v>125</v>
      </c>
      <c r="F3658" s="2" t="str">
        <f t="shared" si="342"/>
        <v>Women</v>
      </c>
      <c r="G3658" s="2" t="str">
        <f t="shared" si="343"/>
        <v xml:space="preserve"> Apparel</v>
      </c>
      <c r="H3658" s="2" t="s">
        <v>20</v>
      </c>
      <c r="I3658" s="2">
        <v>64.999999999999986</v>
      </c>
      <c r="J3658" s="2">
        <v>275</v>
      </c>
      <c r="K3658" s="2">
        <v>17874.999999999996</v>
      </c>
      <c r="L3658" s="2" t="s">
        <v>15</v>
      </c>
      <c r="M3658" s="2">
        <f t="shared" si="344"/>
        <v>11</v>
      </c>
      <c r="N3658" s="2" t="str">
        <f t="shared" si="345"/>
        <v>Nov</v>
      </c>
      <c r="O3658" s="2" t="str">
        <f t="shared" si="346"/>
        <v>Sun</v>
      </c>
      <c r="P3658" s="2" t="str">
        <f t="shared" si="347"/>
        <v>2021</v>
      </c>
    </row>
    <row r="3659" spans="1:16" x14ac:dyDescent="0.3">
      <c r="A3659" s="2" t="s">
        <v>23</v>
      </c>
      <c r="B3659" s="3">
        <v>44536</v>
      </c>
      <c r="C3659" s="2" t="s">
        <v>12</v>
      </c>
      <c r="D3659" s="2" t="s">
        <v>124</v>
      </c>
      <c r="E3659" s="2" t="s">
        <v>125</v>
      </c>
      <c r="F3659" s="2" t="str">
        <f t="shared" si="342"/>
        <v>Men</v>
      </c>
      <c r="G3659" s="2" t="str">
        <f t="shared" si="343"/>
        <v xml:space="preserve"> Street Footwear</v>
      </c>
      <c r="H3659" s="2" t="s">
        <v>14</v>
      </c>
      <c r="I3659" s="2">
        <v>60</v>
      </c>
      <c r="J3659" s="2">
        <v>500</v>
      </c>
      <c r="K3659" s="2">
        <v>30000</v>
      </c>
      <c r="L3659" s="2" t="s">
        <v>15</v>
      </c>
      <c r="M3659" s="2">
        <f t="shared" si="344"/>
        <v>12</v>
      </c>
      <c r="N3659" s="2" t="str">
        <f t="shared" si="345"/>
        <v>Dec</v>
      </c>
      <c r="O3659" s="2" t="str">
        <f t="shared" si="346"/>
        <v>Mon</v>
      </c>
      <c r="P3659" s="2" t="str">
        <f t="shared" si="347"/>
        <v>2021</v>
      </c>
    </row>
    <row r="3660" spans="1:16" x14ac:dyDescent="0.3">
      <c r="A3660" s="2" t="s">
        <v>23</v>
      </c>
      <c r="B3660" s="3">
        <v>44536</v>
      </c>
      <c r="C3660" s="2" t="s">
        <v>12</v>
      </c>
      <c r="D3660" s="2" t="s">
        <v>124</v>
      </c>
      <c r="E3660" s="2" t="s">
        <v>125</v>
      </c>
      <c r="F3660" s="2" t="str">
        <f t="shared" si="342"/>
        <v>Men</v>
      </c>
      <c r="G3660" s="2" t="str">
        <f t="shared" si="343"/>
        <v xml:space="preserve"> Athletic Footwear</v>
      </c>
      <c r="H3660" s="2" t="s">
        <v>16</v>
      </c>
      <c r="I3660" s="2">
        <v>50</v>
      </c>
      <c r="J3660" s="2">
        <v>300</v>
      </c>
      <c r="K3660" s="2">
        <v>15000</v>
      </c>
      <c r="L3660" s="2" t="s">
        <v>15</v>
      </c>
      <c r="M3660" s="2">
        <f t="shared" si="344"/>
        <v>12</v>
      </c>
      <c r="N3660" s="2" t="str">
        <f t="shared" si="345"/>
        <v>Dec</v>
      </c>
      <c r="O3660" s="2" t="str">
        <f t="shared" si="346"/>
        <v>Mon</v>
      </c>
      <c r="P3660" s="2" t="str">
        <f t="shared" si="347"/>
        <v>2021</v>
      </c>
    </row>
    <row r="3661" spans="1:16" x14ac:dyDescent="0.3">
      <c r="A3661" s="2" t="s">
        <v>23</v>
      </c>
      <c r="B3661" s="3">
        <v>44536</v>
      </c>
      <c r="C3661" s="2" t="s">
        <v>12</v>
      </c>
      <c r="D3661" s="2" t="s">
        <v>124</v>
      </c>
      <c r="E3661" s="2" t="s">
        <v>125</v>
      </c>
      <c r="F3661" s="2" t="str">
        <f t="shared" si="342"/>
        <v>Women</v>
      </c>
      <c r="G3661" s="2" t="str">
        <f t="shared" si="343"/>
        <v xml:space="preserve"> Street Footwear</v>
      </c>
      <c r="H3661" s="2" t="s">
        <v>17</v>
      </c>
      <c r="I3661" s="2">
        <v>50</v>
      </c>
      <c r="J3661" s="2">
        <v>275</v>
      </c>
      <c r="K3661" s="2">
        <v>13750</v>
      </c>
      <c r="L3661" s="2" t="s">
        <v>15</v>
      </c>
      <c r="M3661" s="2">
        <f t="shared" si="344"/>
        <v>12</v>
      </c>
      <c r="N3661" s="2" t="str">
        <f t="shared" si="345"/>
        <v>Dec</v>
      </c>
      <c r="O3661" s="2" t="str">
        <f t="shared" si="346"/>
        <v>Mon</v>
      </c>
      <c r="P3661" s="2" t="str">
        <f t="shared" si="347"/>
        <v>2021</v>
      </c>
    </row>
    <row r="3662" spans="1:16" x14ac:dyDescent="0.3">
      <c r="A3662" s="2" t="s">
        <v>23</v>
      </c>
      <c r="B3662" s="3">
        <v>44536</v>
      </c>
      <c r="C3662" s="2" t="s">
        <v>12</v>
      </c>
      <c r="D3662" s="2" t="s">
        <v>124</v>
      </c>
      <c r="E3662" s="2" t="s">
        <v>125</v>
      </c>
      <c r="F3662" s="2" t="str">
        <f t="shared" si="342"/>
        <v>Women</v>
      </c>
      <c r="G3662" s="2" t="str">
        <f t="shared" si="343"/>
        <v xml:space="preserve"> Athletic Footwear</v>
      </c>
      <c r="H3662" s="2" t="s">
        <v>18</v>
      </c>
      <c r="I3662" s="2">
        <v>50</v>
      </c>
      <c r="J3662" s="2">
        <v>225</v>
      </c>
      <c r="K3662" s="2">
        <v>11250</v>
      </c>
      <c r="L3662" s="2" t="s">
        <v>15</v>
      </c>
      <c r="M3662" s="2">
        <f t="shared" si="344"/>
        <v>12</v>
      </c>
      <c r="N3662" s="2" t="str">
        <f t="shared" si="345"/>
        <v>Dec</v>
      </c>
      <c r="O3662" s="2" t="str">
        <f t="shared" si="346"/>
        <v>Mon</v>
      </c>
      <c r="P3662" s="2" t="str">
        <f t="shared" si="347"/>
        <v>2021</v>
      </c>
    </row>
    <row r="3663" spans="1:16" x14ac:dyDescent="0.3">
      <c r="A3663" s="2" t="s">
        <v>23</v>
      </c>
      <c r="B3663" s="3">
        <v>44536</v>
      </c>
      <c r="C3663" s="2" t="s">
        <v>12</v>
      </c>
      <c r="D3663" s="2" t="s">
        <v>124</v>
      </c>
      <c r="E3663" s="2" t="s">
        <v>125</v>
      </c>
      <c r="F3663" s="2" t="str">
        <f t="shared" si="342"/>
        <v>Men</v>
      </c>
      <c r="G3663" s="2" t="str">
        <f t="shared" si="343"/>
        <v xml:space="preserve"> Apparel</v>
      </c>
      <c r="H3663" s="2" t="s">
        <v>19</v>
      </c>
      <c r="I3663" s="2">
        <v>60</v>
      </c>
      <c r="J3663" s="2">
        <v>225</v>
      </c>
      <c r="K3663" s="2">
        <v>13500</v>
      </c>
      <c r="L3663" s="2" t="s">
        <v>15</v>
      </c>
      <c r="M3663" s="2">
        <f t="shared" si="344"/>
        <v>12</v>
      </c>
      <c r="N3663" s="2" t="str">
        <f t="shared" si="345"/>
        <v>Dec</v>
      </c>
      <c r="O3663" s="2" t="str">
        <f t="shared" si="346"/>
        <v>Mon</v>
      </c>
      <c r="P3663" s="2" t="str">
        <f t="shared" si="347"/>
        <v>2021</v>
      </c>
    </row>
    <row r="3664" spans="1:16" x14ac:dyDescent="0.3">
      <c r="A3664" s="2" t="s">
        <v>23</v>
      </c>
      <c r="B3664" s="3">
        <v>44536</v>
      </c>
      <c r="C3664" s="2" t="s">
        <v>12</v>
      </c>
      <c r="D3664" s="2" t="s">
        <v>124</v>
      </c>
      <c r="E3664" s="2" t="s">
        <v>125</v>
      </c>
      <c r="F3664" s="2" t="str">
        <f t="shared" si="342"/>
        <v>Women</v>
      </c>
      <c r="G3664" s="2" t="str">
        <f t="shared" si="343"/>
        <v xml:space="preserve"> Apparel</v>
      </c>
      <c r="H3664" s="2" t="s">
        <v>20</v>
      </c>
      <c r="I3664" s="2">
        <v>64.999999999999986</v>
      </c>
      <c r="J3664" s="2">
        <v>325</v>
      </c>
      <c r="K3664" s="2">
        <v>21124.999999999996</v>
      </c>
      <c r="L3664" s="2" t="s">
        <v>15</v>
      </c>
      <c r="M3664" s="2">
        <f t="shared" si="344"/>
        <v>12</v>
      </c>
      <c r="N3664" s="2" t="str">
        <f t="shared" si="345"/>
        <v>Dec</v>
      </c>
      <c r="O3664" s="2" t="str">
        <f t="shared" si="346"/>
        <v>Mon</v>
      </c>
      <c r="P3664" s="2" t="str">
        <f t="shared" si="347"/>
        <v>2021</v>
      </c>
    </row>
    <row r="3665" spans="1:16" x14ac:dyDescent="0.3">
      <c r="A3665" s="2" t="s">
        <v>23</v>
      </c>
      <c r="B3665" s="3">
        <v>44213</v>
      </c>
      <c r="C3665" s="2" t="s">
        <v>12</v>
      </c>
      <c r="D3665" s="2" t="s">
        <v>124</v>
      </c>
      <c r="E3665" s="2" t="s">
        <v>125</v>
      </c>
      <c r="F3665" s="2" t="str">
        <f t="shared" si="342"/>
        <v>Men</v>
      </c>
      <c r="G3665" s="2" t="str">
        <f t="shared" si="343"/>
        <v xml:space="preserve"> Street Footwear</v>
      </c>
      <c r="H3665" s="2" t="s">
        <v>14</v>
      </c>
      <c r="I3665" s="2">
        <v>40</v>
      </c>
      <c r="J3665" s="2">
        <v>450</v>
      </c>
      <c r="K3665" s="2">
        <v>18000</v>
      </c>
      <c r="L3665" s="2" t="s">
        <v>15</v>
      </c>
      <c r="M3665" s="2">
        <f t="shared" si="344"/>
        <v>1</v>
      </c>
      <c r="N3665" s="2" t="str">
        <f t="shared" si="345"/>
        <v>Jan</v>
      </c>
      <c r="O3665" s="2" t="str">
        <f t="shared" si="346"/>
        <v>Sun</v>
      </c>
      <c r="P3665" s="2" t="str">
        <f t="shared" si="347"/>
        <v>2021</v>
      </c>
    </row>
    <row r="3666" spans="1:16" x14ac:dyDescent="0.3">
      <c r="A3666" s="2" t="s">
        <v>23</v>
      </c>
      <c r="B3666" s="3">
        <v>44213</v>
      </c>
      <c r="C3666" s="2" t="s">
        <v>12</v>
      </c>
      <c r="D3666" s="2" t="s">
        <v>124</v>
      </c>
      <c r="E3666" s="2" t="s">
        <v>125</v>
      </c>
      <c r="F3666" s="2" t="str">
        <f t="shared" si="342"/>
        <v>Men</v>
      </c>
      <c r="G3666" s="2" t="str">
        <f t="shared" si="343"/>
        <v xml:space="preserve"> Athletic Footwear</v>
      </c>
      <c r="H3666" s="2" t="s">
        <v>16</v>
      </c>
      <c r="I3666" s="2">
        <v>40</v>
      </c>
      <c r="J3666" s="2">
        <v>250</v>
      </c>
      <c r="K3666" s="2">
        <v>10000</v>
      </c>
      <c r="L3666" s="2" t="s">
        <v>15</v>
      </c>
      <c r="M3666" s="2">
        <f t="shared" si="344"/>
        <v>1</v>
      </c>
      <c r="N3666" s="2" t="str">
        <f t="shared" si="345"/>
        <v>Jan</v>
      </c>
      <c r="O3666" s="2" t="str">
        <f t="shared" si="346"/>
        <v>Sun</v>
      </c>
      <c r="P3666" s="2" t="str">
        <f t="shared" si="347"/>
        <v>2021</v>
      </c>
    </row>
    <row r="3667" spans="1:16" x14ac:dyDescent="0.3">
      <c r="A3667" s="2" t="s">
        <v>23</v>
      </c>
      <c r="B3667" s="3">
        <v>44213</v>
      </c>
      <c r="C3667" s="2" t="s">
        <v>12</v>
      </c>
      <c r="D3667" s="2" t="s">
        <v>124</v>
      </c>
      <c r="E3667" s="2" t="s">
        <v>125</v>
      </c>
      <c r="F3667" s="2" t="str">
        <f t="shared" si="342"/>
        <v>Women</v>
      </c>
      <c r="G3667" s="2" t="str">
        <f t="shared" si="343"/>
        <v xml:space="preserve"> Street Footwear</v>
      </c>
      <c r="H3667" s="2" t="s">
        <v>17</v>
      </c>
      <c r="I3667" s="2">
        <v>30.000000000000004</v>
      </c>
      <c r="J3667" s="2">
        <v>250</v>
      </c>
      <c r="K3667" s="2">
        <v>7500.0000000000009</v>
      </c>
      <c r="L3667" s="2" t="s">
        <v>15</v>
      </c>
      <c r="M3667" s="2">
        <f t="shared" si="344"/>
        <v>1</v>
      </c>
      <c r="N3667" s="2" t="str">
        <f t="shared" si="345"/>
        <v>Jan</v>
      </c>
      <c r="O3667" s="2" t="str">
        <f t="shared" si="346"/>
        <v>Sun</v>
      </c>
      <c r="P3667" s="2" t="str">
        <f t="shared" si="347"/>
        <v>2021</v>
      </c>
    </row>
    <row r="3668" spans="1:16" x14ac:dyDescent="0.3">
      <c r="A3668" s="2" t="s">
        <v>23</v>
      </c>
      <c r="B3668" s="3">
        <v>44213</v>
      </c>
      <c r="C3668" s="2" t="s">
        <v>12</v>
      </c>
      <c r="D3668" s="2" t="s">
        <v>124</v>
      </c>
      <c r="E3668" s="2" t="s">
        <v>125</v>
      </c>
      <c r="F3668" s="2" t="str">
        <f t="shared" si="342"/>
        <v>Women</v>
      </c>
      <c r="G3668" s="2" t="str">
        <f t="shared" si="343"/>
        <v xml:space="preserve"> Athletic Footwear</v>
      </c>
      <c r="H3668" s="2" t="s">
        <v>18</v>
      </c>
      <c r="I3668" s="2">
        <v>35</v>
      </c>
      <c r="J3668" s="2">
        <v>100</v>
      </c>
      <c r="K3668" s="2">
        <v>3500</v>
      </c>
      <c r="L3668" s="2" t="s">
        <v>15</v>
      </c>
      <c r="M3668" s="2">
        <f t="shared" si="344"/>
        <v>1</v>
      </c>
      <c r="N3668" s="2" t="str">
        <f t="shared" si="345"/>
        <v>Jan</v>
      </c>
      <c r="O3668" s="2" t="str">
        <f t="shared" si="346"/>
        <v>Sun</v>
      </c>
      <c r="P3668" s="2" t="str">
        <f t="shared" si="347"/>
        <v>2021</v>
      </c>
    </row>
    <row r="3669" spans="1:16" x14ac:dyDescent="0.3">
      <c r="A3669" s="2" t="s">
        <v>23</v>
      </c>
      <c r="B3669" s="3">
        <v>44213</v>
      </c>
      <c r="C3669" s="2" t="s">
        <v>12</v>
      </c>
      <c r="D3669" s="2" t="s">
        <v>124</v>
      </c>
      <c r="E3669" s="2" t="s">
        <v>125</v>
      </c>
      <c r="F3669" s="2" t="str">
        <f t="shared" si="342"/>
        <v>Men</v>
      </c>
      <c r="G3669" s="2" t="str">
        <f t="shared" si="343"/>
        <v xml:space="preserve"> Apparel</v>
      </c>
      <c r="H3669" s="2" t="s">
        <v>19</v>
      </c>
      <c r="I3669" s="2">
        <v>50</v>
      </c>
      <c r="J3669" s="2">
        <v>150</v>
      </c>
      <c r="K3669" s="2">
        <v>7500</v>
      </c>
      <c r="L3669" s="2" t="s">
        <v>15</v>
      </c>
      <c r="M3669" s="2">
        <f t="shared" si="344"/>
        <v>1</v>
      </c>
      <c r="N3669" s="2" t="str">
        <f t="shared" si="345"/>
        <v>Jan</v>
      </c>
      <c r="O3669" s="2" t="str">
        <f t="shared" si="346"/>
        <v>Sun</v>
      </c>
      <c r="P3669" s="2" t="str">
        <f t="shared" si="347"/>
        <v>2021</v>
      </c>
    </row>
    <row r="3670" spans="1:16" x14ac:dyDescent="0.3">
      <c r="A3670" s="2" t="s">
        <v>23</v>
      </c>
      <c r="B3670" s="3">
        <v>44213</v>
      </c>
      <c r="C3670" s="2" t="s">
        <v>12</v>
      </c>
      <c r="D3670" s="2" t="s">
        <v>124</v>
      </c>
      <c r="E3670" s="2" t="s">
        <v>125</v>
      </c>
      <c r="F3670" s="2" t="str">
        <f t="shared" si="342"/>
        <v>Women</v>
      </c>
      <c r="G3670" s="2" t="str">
        <f t="shared" si="343"/>
        <v xml:space="preserve"> Apparel</v>
      </c>
      <c r="H3670" s="2" t="s">
        <v>20</v>
      </c>
      <c r="I3670" s="2">
        <v>40</v>
      </c>
      <c r="J3670" s="2">
        <v>250</v>
      </c>
      <c r="K3670" s="2">
        <v>10000</v>
      </c>
      <c r="L3670" s="2" t="s">
        <v>15</v>
      </c>
      <c r="M3670" s="2">
        <f t="shared" si="344"/>
        <v>1</v>
      </c>
      <c r="N3670" s="2" t="str">
        <f t="shared" si="345"/>
        <v>Jan</v>
      </c>
      <c r="O3670" s="2" t="str">
        <f t="shared" si="346"/>
        <v>Sun</v>
      </c>
      <c r="P3670" s="2" t="str">
        <f t="shared" si="347"/>
        <v>2021</v>
      </c>
    </row>
    <row r="3671" spans="1:16" x14ac:dyDescent="0.3">
      <c r="A3671" s="2" t="s">
        <v>23</v>
      </c>
      <c r="B3671" s="3">
        <v>44242</v>
      </c>
      <c r="C3671" s="2" t="s">
        <v>12</v>
      </c>
      <c r="D3671" s="2" t="s">
        <v>124</v>
      </c>
      <c r="E3671" s="2" t="s">
        <v>125</v>
      </c>
      <c r="F3671" s="2" t="str">
        <f t="shared" si="342"/>
        <v>Men</v>
      </c>
      <c r="G3671" s="2" t="str">
        <f t="shared" si="343"/>
        <v xml:space="preserve"> Street Footwear</v>
      </c>
      <c r="H3671" s="2" t="s">
        <v>14</v>
      </c>
      <c r="I3671" s="2">
        <v>40</v>
      </c>
      <c r="J3671" s="2">
        <v>500</v>
      </c>
      <c r="K3671" s="2">
        <v>20000</v>
      </c>
      <c r="L3671" s="2" t="s">
        <v>15</v>
      </c>
      <c r="M3671" s="2">
        <f t="shared" si="344"/>
        <v>2</v>
      </c>
      <c r="N3671" s="2" t="str">
        <f t="shared" si="345"/>
        <v>Feb</v>
      </c>
      <c r="O3671" s="2" t="str">
        <f t="shared" si="346"/>
        <v>Mon</v>
      </c>
      <c r="P3671" s="2" t="str">
        <f t="shared" si="347"/>
        <v>2021</v>
      </c>
    </row>
    <row r="3672" spans="1:16" x14ac:dyDescent="0.3">
      <c r="A3672" s="2" t="s">
        <v>23</v>
      </c>
      <c r="B3672" s="3">
        <v>44242</v>
      </c>
      <c r="C3672" s="2" t="s">
        <v>12</v>
      </c>
      <c r="D3672" s="2" t="s">
        <v>124</v>
      </c>
      <c r="E3672" s="2" t="s">
        <v>125</v>
      </c>
      <c r="F3672" s="2" t="str">
        <f t="shared" si="342"/>
        <v>Men</v>
      </c>
      <c r="G3672" s="2" t="str">
        <f t="shared" si="343"/>
        <v xml:space="preserve"> Athletic Footwear</v>
      </c>
      <c r="H3672" s="2" t="s">
        <v>16</v>
      </c>
      <c r="I3672" s="2">
        <v>40</v>
      </c>
      <c r="J3672" s="2">
        <v>150</v>
      </c>
      <c r="K3672" s="2">
        <v>6000</v>
      </c>
      <c r="L3672" s="2" t="s">
        <v>15</v>
      </c>
      <c r="M3672" s="2">
        <f t="shared" si="344"/>
        <v>2</v>
      </c>
      <c r="N3672" s="2" t="str">
        <f t="shared" si="345"/>
        <v>Feb</v>
      </c>
      <c r="O3672" s="2" t="str">
        <f t="shared" si="346"/>
        <v>Mon</v>
      </c>
      <c r="P3672" s="2" t="str">
        <f t="shared" si="347"/>
        <v>2021</v>
      </c>
    </row>
    <row r="3673" spans="1:16" x14ac:dyDescent="0.3">
      <c r="A3673" s="2" t="s">
        <v>23</v>
      </c>
      <c r="B3673" s="3">
        <v>44242</v>
      </c>
      <c r="C3673" s="2" t="s">
        <v>12</v>
      </c>
      <c r="D3673" s="2" t="s">
        <v>124</v>
      </c>
      <c r="E3673" s="2" t="s">
        <v>125</v>
      </c>
      <c r="F3673" s="2" t="str">
        <f t="shared" si="342"/>
        <v>Women</v>
      </c>
      <c r="G3673" s="2" t="str">
        <f t="shared" si="343"/>
        <v xml:space="preserve"> Street Footwear</v>
      </c>
      <c r="H3673" s="2" t="s">
        <v>17</v>
      </c>
      <c r="I3673" s="2">
        <v>30.000000000000004</v>
      </c>
      <c r="J3673" s="2">
        <v>200</v>
      </c>
      <c r="K3673" s="2">
        <v>6000.0000000000009</v>
      </c>
      <c r="L3673" s="2" t="s">
        <v>15</v>
      </c>
      <c r="M3673" s="2">
        <f t="shared" si="344"/>
        <v>2</v>
      </c>
      <c r="N3673" s="2" t="str">
        <f t="shared" si="345"/>
        <v>Feb</v>
      </c>
      <c r="O3673" s="2" t="str">
        <f t="shared" si="346"/>
        <v>Mon</v>
      </c>
      <c r="P3673" s="2" t="str">
        <f t="shared" si="347"/>
        <v>2021</v>
      </c>
    </row>
    <row r="3674" spans="1:16" x14ac:dyDescent="0.3">
      <c r="A3674" s="2" t="s">
        <v>23</v>
      </c>
      <c r="B3674" s="3">
        <v>44242</v>
      </c>
      <c r="C3674" s="2" t="s">
        <v>12</v>
      </c>
      <c r="D3674" s="2" t="s">
        <v>126</v>
      </c>
      <c r="E3674" s="2" t="s">
        <v>127</v>
      </c>
      <c r="F3674" s="2" t="str">
        <f t="shared" si="342"/>
        <v>Women</v>
      </c>
      <c r="G3674" s="2" t="str">
        <f t="shared" si="343"/>
        <v xml:space="preserve"> Athletic Footwear</v>
      </c>
      <c r="H3674" s="2" t="s">
        <v>18</v>
      </c>
      <c r="I3674" s="2">
        <v>35</v>
      </c>
      <c r="J3674" s="2">
        <v>250</v>
      </c>
      <c r="K3674" s="2">
        <v>8750</v>
      </c>
      <c r="L3674" s="2" t="s">
        <v>15</v>
      </c>
      <c r="M3674" s="2">
        <f t="shared" si="344"/>
        <v>2</v>
      </c>
      <c r="N3674" s="2" t="str">
        <f t="shared" si="345"/>
        <v>Feb</v>
      </c>
      <c r="O3674" s="2" t="str">
        <f t="shared" si="346"/>
        <v>Mon</v>
      </c>
      <c r="P3674" s="2" t="str">
        <f t="shared" si="347"/>
        <v>2021</v>
      </c>
    </row>
    <row r="3675" spans="1:16" x14ac:dyDescent="0.3">
      <c r="A3675" s="2" t="s">
        <v>23</v>
      </c>
      <c r="B3675" s="3">
        <v>44242</v>
      </c>
      <c r="C3675" s="2" t="s">
        <v>12</v>
      </c>
      <c r="D3675" s="2" t="s">
        <v>126</v>
      </c>
      <c r="E3675" s="2" t="s">
        <v>127</v>
      </c>
      <c r="F3675" s="2" t="str">
        <f t="shared" si="342"/>
        <v>Men</v>
      </c>
      <c r="G3675" s="2" t="str">
        <f t="shared" si="343"/>
        <v xml:space="preserve"> Apparel</v>
      </c>
      <c r="H3675" s="2" t="s">
        <v>19</v>
      </c>
      <c r="I3675" s="2">
        <v>50</v>
      </c>
      <c r="J3675" s="2">
        <v>150</v>
      </c>
      <c r="K3675" s="2">
        <v>7500</v>
      </c>
      <c r="L3675" s="2" t="s">
        <v>15</v>
      </c>
      <c r="M3675" s="2">
        <f t="shared" si="344"/>
        <v>2</v>
      </c>
      <c r="N3675" s="2" t="str">
        <f t="shared" si="345"/>
        <v>Feb</v>
      </c>
      <c r="O3675" s="2" t="str">
        <f t="shared" si="346"/>
        <v>Mon</v>
      </c>
      <c r="P3675" s="2" t="str">
        <f t="shared" si="347"/>
        <v>2021</v>
      </c>
    </row>
    <row r="3676" spans="1:16" x14ac:dyDescent="0.3">
      <c r="A3676" s="2" t="s">
        <v>23</v>
      </c>
      <c r="B3676" s="3">
        <v>44242</v>
      </c>
      <c r="C3676" s="2" t="s">
        <v>12</v>
      </c>
      <c r="D3676" s="2" t="s">
        <v>126</v>
      </c>
      <c r="E3676" s="2" t="s">
        <v>127</v>
      </c>
      <c r="F3676" s="2" t="str">
        <f t="shared" si="342"/>
        <v>Women</v>
      </c>
      <c r="G3676" s="2" t="str">
        <f t="shared" si="343"/>
        <v xml:space="preserve"> Apparel</v>
      </c>
      <c r="H3676" s="2" t="s">
        <v>20</v>
      </c>
      <c r="I3676" s="2">
        <v>40</v>
      </c>
      <c r="J3676" s="2">
        <v>250</v>
      </c>
      <c r="K3676" s="2">
        <v>10000</v>
      </c>
      <c r="L3676" s="2" t="s">
        <v>15</v>
      </c>
      <c r="M3676" s="2">
        <f t="shared" si="344"/>
        <v>2</v>
      </c>
      <c r="N3676" s="2" t="str">
        <f t="shared" si="345"/>
        <v>Feb</v>
      </c>
      <c r="O3676" s="2" t="str">
        <f t="shared" si="346"/>
        <v>Mon</v>
      </c>
      <c r="P3676" s="2" t="str">
        <f t="shared" si="347"/>
        <v>2021</v>
      </c>
    </row>
    <row r="3677" spans="1:16" x14ac:dyDescent="0.3">
      <c r="A3677" s="2" t="s">
        <v>23</v>
      </c>
      <c r="B3677" s="3">
        <v>44268</v>
      </c>
      <c r="C3677" s="2" t="s">
        <v>12</v>
      </c>
      <c r="D3677" s="2" t="s">
        <v>126</v>
      </c>
      <c r="E3677" s="2" t="s">
        <v>127</v>
      </c>
      <c r="F3677" s="2" t="str">
        <f t="shared" si="342"/>
        <v>Men</v>
      </c>
      <c r="G3677" s="2" t="str">
        <f t="shared" si="343"/>
        <v xml:space="preserve"> Street Footwear</v>
      </c>
      <c r="H3677" s="2" t="s">
        <v>14</v>
      </c>
      <c r="I3677" s="2">
        <v>40</v>
      </c>
      <c r="J3677" s="2">
        <v>470</v>
      </c>
      <c r="K3677" s="2">
        <v>18800</v>
      </c>
      <c r="L3677" s="2" t="s">
        <v>15</v>
      </c>
      <c r="M3677" s="2">
        <f t="shared" si="344"/>
        <v>3</v>
      </c>
      <c r="N3677" s="2" t="str">
        <f t="shared" si="345"/>
        <v>Mar</v>
      </c>
      <c r="O3677" s="2" t="str">
        <f t="shared" si="346"/>
        <v>Sat</v>
      </c>
      <c r="P3677" s="2" t="str">
        <f t="shared" si="347"/>
        <v>2021</v>
      </c>
    </row>
    <row r="3678" spans="1:16" x14ac:dyDescent="0.3">
      <c r="A3678" s="2" t="s">
        <v>23</v>
      </c>
      <c r="B3678" s="3">
        <v>44268</v>
      </c>
      <c r="C3678" s="2" t="s">
        <v>12</v>
      </c>
      <c r="D3678" s="2" t="s">
        <v>126</v>
      </c>
      <c r="E3678" s="2" t="s">
        <v>127</v>
      </c>
      <c r="F3678" s="2" t="str">
        <f t="shared" si="342"/>
        <v>Men</v>
      </c>
      <c r="G3678" s="2" t="str">
        <f t="shared" si="343"/>
        <v xml:space="preserve"> Athletic Footwear</v>
      </c>
      <c r="H3678" s="2" t="s">
        <v>16</v>
      </c>
      <c r="I3678" s="2">
        <v>40</v>
      </c>
      <c r="J3678" s="2">
        <v>175</v>
      </c>
      <c r="K3678" s="2">
        <v>7000</v>
      </c>
      <c r="L3678" s="2" t="s">
        <v>15</v>
      </c>
      <c r="M3678" s="2">
        <f t="shared" si="344"/>
        <v>3</v>
      </c>
      <c r="N3678" s="2" t="str">
        <f t="shared" si="345"/>
        <v>Mar</v>
      </c>
      <c r="O3678" s="2" t="str">
        <f t="shared" si="346"/>
        <v>Sat</v>
      </c>
      <c r="P3678" s="2" t="str">
        <f t="shared" si="347"/>
        <v>2021</v>
      </c>
    </row>
    <row r="3679" spans="1:16" x14ac:dyDescent="0.3">
      <c r="A3679" s="2" t="s">
        <v>23</v>
      </c>
      <c r="B3679" s="3">
        <v>44268</v>
      </c>
      <c r="C3679" s="2" t="s">
        <v>12</v>
      </c>
      <c r="D3679" s="2" t="s">
        <v>126</v>
      </c>
      <c r="E3679" s="2" t="s">
        <v>127</v>
      </c>
      <c r="F3679" s="2" t="str">
        <f t="shared" si="342"/>
        <v>Women</v>
      </c>
      <c r="G3679" s="2" t="str">
        <f t="shared" si="343"/>
        <v xml:space="preserve"> Street Footwear</v>
      </c>
      <c r="H3679" s="2" t="s">
        <v>17</v>
      </c>
      <c r="I3679" s="2">
        <v>30.000000000000004</v>
      </c>
      <c r="J3679" s="2">
        <v>200</v>
      </c>
      <c r="K3679" s="2">
        <v>6000.0000000000009</v>
      </c>
      <c r="L3679" s="2" t="s">
        <v>15</v>
      </c>
      <c r="M3679" s="2">
        <f t="shared" si="344"/>
        <v>3</v>
      </c>
      <c r="N3679" s="2" t="str">
        <f t="shared" si="345"/>
        <v>Mar</v>
      </c>
      <c r="O3679" s="2" t="str">
        <f t="shared" si="346"/>
        <v>Sat</v>
      </c>
      <c r="P3679" s="2" t="str">
        <f t="shared" si="347"/>
        <v>2021</v>
      </c>
    </row>
    <row r="3680" spans="1:16" x14ac:dyDescent="0.3">
      <c r="A3680" s="2" t="s">
        <v>23</v>
      </c>
      <c r="B3680" s="3">
        <v>44268</v>
      </c>
      <c r="C3680" s="2" t="s">
        <v>12</v>
      </c>
      <c r="D3680" s="2" t="s">
        <v>126</v>
      </c>
      <c r="E3680" s="2" t="s">
        <v>127</v>
      </c>
      <c r="F3680" s="2" t="str">
        <f t="shared" si="342"/>
        <v>Women</v>
      </c>
      <c r="G3680" s="2" t="str">
        <f t="shared" si="343"/>
        <v xml:space="preserve"> Athletic Footwear</v>
      </c>
      <c r="H3680" s="2" t="s">
        <v>18</v>
      </c>
      <c r="I3680" s="2">
        <v>35</v>
      </c>
      <c r="J3680" s="2">
        <v>300</v>
      </c>
      <c r="K3680" s="2">
        <v>10500</v>
      </c>
      <c r="L3680" s="2" t="s">
        <v>15</v>
      </c>
      <c r="M3680" s="2">
        <f t="shared" si="344"/>
        <v>3</v>
      </c>
      <c r="N3680" s="2" t="str">
        <f t="shared" si="345"/>
        <v>Mar</v>
      </c>
      <c r="O3680" s="2" t="str">
        <f t="shared" si="346"/>
        <v>Sat</v>
      </c>
      <c r="P3680" s="2" t="str">
        <f t="shared" si="347"/>
        <v>2021</v>
      </c>
    </row>
    <row r="3681" spans="1:16" x14ac:dyDescent="0.3">
      <c r="A3681" s="2" t="s">
        <v>23</v>
      </c>
      <c r="B3681" s="3">
        <v>44268</v>
      </c>
      <c r="C3681" s="2" t="s">
        <v>12</v>
      </c>
      <c r="D3681" s="2" t="s">
        <v>126</v>
      </c>
      <c r="E3681" s="2" t="s">
        <v>127</v>
      </c>
      <c r="F3681" s="2" t="str">
        <f t="shared" si="342"/>
        <v>Men</v>
      </c>
      <c r="G3681" s="2" t="str">
        <f t="shared" si="343"/>
        <v xml:space="preserve"> Apparel</v>
      </c>
      <c r="H3681" s="2" t="s">
        <v>19</v>
      </c>
      <c r="I3681" s="2">
        <v>50</v>
      </c>
      <c r="J3681" s="2">
        <v>100</v>
      </c>
      <c r="K3681" s="2">
        <v>5000</v>
      </c>
      <c r="L3681" s="2" t="s">
        <v>15</v>
      </c>
      <c r="M3681" s="2">
        <f t="shared" si="344"/>
        <v>3</v>
      </c>
      <c r="N3681" s="2" t="str">
        <f t="shared" si="345"/>
        <v>Mar</v>
      </c>
      <c r="O3681" s="2" t="str">
        <f t="shared" si="346"/>
        <v>Sat</v>
      </c>
      <c r="P3681" s="2" t="str">
        <f t="shared" si="347"/>
        <v>2021</v>
      </c>
    </row>
    <row r="3682" spans="1:16" x14ac:dyDescent="0.3">
      <c r="A3682" s="2" t="s">
        <v>23</v>
      </c>
      <c r="B3682" s="3">
        <v>44268</v>
      </c>
      <c r="C3682" s="2" t="s">
        <v>12</v>
      </c>
      <c r="D3682" s="2" t="s">
        <v>126</v>
      </c>
      <c r="E3682" s="2" t="s">
        <v>127</v>
      </c>
      <c r="F3682" s="2" t="str">
        <f t="shared" si="342"/>
        <v>Women</v>
      </c>
      <c r="G3682" s="2" t="str">
        <f t="shared" si="343"/>
        <v xml:space="preserve"> Apparel</v>
      </c>
      <c r="H3682" s="2" t="s">
        <v>20</v>
      </c>
      <c r="I3682" s="2">
        <v>40</v>
      </c>
      <c r="J3682" s="2">
        <v>200</v>
      </c>
      <c r="K3682" s="2">
        <v>8000</v>
      </c>
      <c r="L3682" s="2" t="s">
        <v>15</v>
      </c>
      <c r="M3682" s="2">
        <f t="shared" si="344"/>
        <v>3</v>
      </c>
      <c r="N3682" s="2" t="str">
        <f t="shared" si="345"/>
        <v>Mar</v>
      </c>
      <c r="O3682" s="2" t="str">
        <f t="shared" si="346"/>
        <v>Sat</v>
      </c>
      <c r="P3682" s="2" t="str">
        <f t="shared" si="347"/>
        <v>2021</v>
      </c>
    </row>
    <row r="3683" spans="1:16" x14ac:dyDescent="0.3">
      <c r="A3683" s="2" t="s">
        <v>23</v>
      </c>
      <c r="B3683" s="3">
        <v>44300</v>
      </c>
      <c r="C3683" s="2" t="s">
        <v>12</v>
      </c>
      <c r="D3683" s="2" t="s">
        <v>126</v>
      </c>
      <c r="E3683" s="2" t="s">
        <v>127</v>
      </c>
      <c r="F3683" s="2" t="str">
        <f t="shared" si="342"/>
        <v>Men</v>
      </c>
      <c r="G3683" s="2" t="str">
        <f t="shared" si="343"/>
        <v xml:space="preserve"> Street Footwear</v>
      </c>
      <c r="H3683" s="2" t="s">
        <v>14</v>
      </c>
      <c r="I3683" s="2">
        <v>40</v>
      </c>
      <c r="J3683" s="2">
        <v>450</v>
      </c>
      <c r="K3683" s="2">
        <v>18000</v>
      </c>
      <c r="L3683" s="2" t="s">
        <v>15</v>
      </c>
      <c r="M3683" s="2">
        <f t="shared" si="344"/>
        <v>4</v>
      </c>
      <c r="N3683" s="2" t="str">
        <f t="shared" si="345"/>
        <v>Apr</v>
      </c>
      <c r="O3683" s="2" t="str">
        <f t="shared" si="346"/>
        <v>Wed</v>
      </c>
      <c r="P3683" s="2" t="str">
        <f t="shared" si="347"/>
        <v>2021</v>
      </c>
    </row>
    <row r="3684" spans="1:16" x14ac:dyDescent="0.3">
      <c r="A3684" s="2" t="s">
        <v>23</v>
      </c>
      <c r="B3684" s="3">
        <v>44300</v>
      </c>
      <c r="C3684" s="2" t="s">
        <v>12</v>
      </c>
      <c r="D3684" s="2" t="s">
        <v>126</v>
      </c>
      <c r="E3684" s="2" t="s">
        <v>127</v>
      </c>
      <c r="F3684" s="2" t="str">
        <f t="shared" si="342"/>
        <v>Men</v>
      </c>
      <c r="G3684" s="2" t="str">
        <f t="shared" si="343"/>
        <v xml:space="preserve"> Athletic Footwear</v>
      </c>
      <c r="H3684" s="2" t="s">
        <v>16</v>
      </c>
      <c r="I3684" s="2">
        <v>40</v>
      </c>
      <c r="J3684" s="2">
        <v>150</v>
      </c>
      <c r="K3684" s="2">
        <v>6000</v>
      </c>
      <c r="L3684" s="2" t="s">
        <v>15</v>
      </c>
      <c r="M3684" s="2">
        <f t="shared" si="344"/>
        <v>4</v>
      </c>
      <c r="N3684" s="2" t="str">
        <f t="shared" si="345"/>
        <v>Apr</v>
      </c>
      <c r="O3684" s="2" t="str">
        <f t="shared" si="346"/>
        <v>Wed</v>
      </c>
      <c r="P3684" s="2" t="str">
        <f t="shared" si="347"/>
        <v>2021</v>
      </c>
    </row>
    <row r="3685" spans="1:16" x14ac:dyDescent="0.3">
      <c r="A3685" s="2" t="s">
        <v>23</v>
      </c>
      <c r="B3685" s="3">
        <v>44300</v>
      </c>
      <c r="C3685" s="2" t="s">
        <v>12</v>
      </c>
      <c r="D3685" s="2" t="s">
        <v>126</v>
      </c>
      <c r="E3685" s="2" t="s">
        <v>127</v>
      </c>
      <c r="F3685" s="2" t="str">
        <f t="shared" si="342"/>
        <v>Women</v>
      </c>
      <c r="G3685" s="2" t="str">
        <f t="shared" si="343"/>
        <v xml:space="preserve"> Street Footwear</v>
      </c>
      <c r="H3685" s="2" t="s">
        <v>17</v>
      </c>
      <c r="I3685" s="2">
        <v>30.000000000000004</v>
      </c>
      <c r="J3685" s="2">
        <v>150</v>
      </c>
      <c r="K3685" s="2">
        <v>4500.0000000000009</v>
      </c>
      <c r="L3685" s="2" t="s">
        <v>15</v>
      </c>
      <c r="M3685" s="2">
        <f t="shared" si="344"/>
        <v>4</v>
      </c>
      <c r="N3685" s="2" t="str">
        <f t="shared" si="345"/>
        <v>Apr</v>
      </c>
      <c r="O3685" s="2" t="str">
        <f t="shared" si="346"/>
        <v>Wed</v>
      </c>
      <c r="P3685" s="2" t="str">
        <f t="shared" si="347"/>
        <v>2021</v>
      </c>
    </row>
    <row r="3686" spans="1:16" x14ac:dyDescent="0.3">
      <c r="A3686" s="2" t="s">
        <v>23</v>
      </c>
      <c r="B3686" s="3">
        <v>44300</v>
      </c>
      <c r="C3686" s="2" t="s">
        <v>12</v>
      </c>
      <c r="D3686" s="2" t="s">
        <v>126</v>
      </c>
      <c r="E3686" s="2" t="s">
        <v>127</v>
      </c>
      <c r="F3686" s="2" t="str">
        <f t="shared" si="342"/>
        <v>Women</v>
      </c>
      <c r="G3686" s="2" t="str">
        <f t="shared" si="343"/>
        <v xml:space="preserve"> Athletic Footwear</v>
      </c>
      <c r="H3686" s="2" t="s">
        <v>18</v>
      </c>
      <c r="I3686" s="2">
        <v>35</v>
      </c>
      <c r="J3686" s="2">
        <v>125</v>
      </c>
      <c r="K3686" s="2">
        <v>4375</v>
      </c>
      <c r="L3686" s="2" t="s">
        <v>15</v>
      </c>
      <c r="M3686" s="2">
        <f t="shared" si="344"/>
        <v>4</v>
      </c>
      <c r="N3686" s="2" t="str">
        <f t="shared" si="345"/>
        <v>Apr</v>
      </c>
      <c r="O3686" s="2" t="str">
        <f t="shared" si="346"/>
        <v>Wed</v>
      </c>
      <c r="P3686" s="2" t="str">
        <f t="shared" si="347"/>
        <v>2021</v>
      </c>
    </row>
    <row r="3687" spans="1:16" x14ac:dyDescent="0.3">
      <c r="A3687" s="2" t="s">
        <v>23</v>
      </c>
      <c r="B3687" s="3">
        <v>44300</v>
      </c>
      <c r="C3687" s="2" t="s">
        <v>12</v>
      </c>
      <c r="D3687" s="2" t="s">
        <v>126</v>
      </c>
      <c r="E3687" s="2" t="s">
        <v>127</v>
      </c>
      <c r="F3687" s="2" t="str">
        <f t="shared" si="342"/>
        <v>Men</v>
      </c>
      <c r="G3687" s="2" t="str">
        <f t="shared" si="343"/>
        <v xml:space="preserve"> Apparel</v>
      </c>
      <c r="H3687" s="2" t="s">
        <v>19</v>
      </c>
      <c r="I3687" s="2">
        <v>50</v>
      </c>
      <c r="J3687" s="2">
        <v>125</v>
      </c>
      <c r="K3687" s="2">
        <v>6250</v>
      </c>
      <c r="L3687" s="2" t="s">
        <v>15</v>
      </c>
      <c r="M3687" s="2">
        <f t="shared" si="344"/>
        <v>4</v>
      </c>
      <c r="N3687" s="2" t="str">
        <f t="shared" si="345"/>
        <v>Apr</v>
      </c>
      <c r="O3687" s="2" t="str">
        <f t="shared" si="346"/>
        <v>Wed</v>
      </c>
      <c r="P3687" s="2" t="str">
        <f t="shared" si="347"/>
        <v>2021</v>
      </c>
    </row>
    <row r="3688" spans="1:16" x14ac:dyDescent="0.3">
      <c r="A3688" s="2" t="s">
        <v>23</v>
      </c>
      <c r="B3688" s="3">
        <v>44300</v>
      </c>
      <c r="C3688" s="2" t="s">
        <v>12</v>
      </c>
      <c r="D3688" s="2" t="s">
        <v>126</v>
      </c>
      <c r="E3688" s="2" t="s">
        <v>127</v>
      </c>
      <c r="F3688" s="2" t="str">
        <f t="shared" si="342"/>
        <v>Women</v>
      </c>
      <c r="G3688" s="2" t="str">
        <f t="shared" si="343"/>
        <v xml:space="preserve"> Apparel</v>
      </c>
      <c r="H3688" s="2" t="s">
        <v>20</v>
      </c>
      <c r="I3688" s="2">
        <v>40</v>
      </c>
      <c r="J3688" s="2">
        <v>275</v>
      </c>
      <c r="K3688" s="2">
        <v>11000</v>
      </c>
      <c r="L3688" s="2" t="s">
        <v>15</v>
      </c>
      <c r="M3688" s="2">
        <f t="shared" si="344"/>
        <v>4</v>
      </c>
      <c r="N3688" s="2" t="str">
        <f t="shared" si="345"/>
        <v>Apr</v>
      </c>
      <c r="O3688" s="2" t="str">
        <f t="shared" si="346"/>
        <v>Wed</v>
      </c>
      <c r="P3688" s="2" t="str">
        <f t="shared" si="347"/>
        <v>2021</v>
      </c>
    </row>
    <row r="3689" spans="1:16" x14ac:dyDescent="0.3">
      <c r="A3689" s="2" t="s">
        <v>23</v>
      </c>
      <c r="B3689" s="3">
        <v>44329</v>
      </c>
      <c r="C3689" s="2" t="s">
        <v>12</v>
      </c>
      <c r="D3689" s="2" t="s">
        <v>126</v>
      </c>
      <c r="E3689" s="2" t="s">
        <v>127</v>
      </c>
      <c r="F3689" s="2" t="str">
        <f t="shared" si="342"/>
        <v>Men</v>
      </c>
      <c r="G3689" s="2" t="str">
        <f t="shared" si="343"/>
        <v xml:space="preserve"> Street Footwear</v>
      </c>
      <c r="H3689" s="2" t="s">
        <v>14</v>
      </c>
      <c r="I3689" s="2">
        <v>54.999999999999993</v>
      </c>
      <c r="J3689" s="2">
        <v>495</v>
      </c>
      <c r="K3689" s="2">
        <v>27224.999999999996</v>
      </c>
      <c r="L3689" s="2" t="s">
        <v>15</v>
      </c>
      <c r="M3689" s="2">
        <f t="shared" si="344"/>
        <v>5</v>
      </c>
      <c r="N3689" s="2" t="str">
        <f t="shared" si="345"/>
        <v>May</v>
      </c>
      <c r="O3689" s="2" t="str">
        <f t="shared" si="346"/>
        <v>Thu</v>
      </c>
      <c r="P3689" s="2" t="str">
        <f t="shared" si="347"/>
        <v>2021</v>
      </c>
    </row>
    <row r="3690" spans="1:16" x14ac:dyDescent="0.3">
      <c r="A3690" s="2" t="s">
        <v>23</v>
      </c>
      <c r="B3690" s="3">
        <v>44329</v>
      </c>
      <c r="C3690" s="2" t="s">
        <v>12</v>
      </c>
      <c r="D3690" s="2" t="s">
        <v>126</v>
      </c>
      <c r="E3690" s="2" t="s">
        <v>127</v>
      </c>
      <c r="F3690" s="2" t="str">
        <f t="shared" si="342"/>
        <v>Men</v>
      </c>
      <c r="G3690" s="2" t="str">
        <f t="shared" si="343"/>
        <v xml:space="preserve"> Athletic Footwear</v>
      </c>
      <c r="H3690" s="2" t="s">
        <v>16</v>
      </c>
      <c r="I3690" s="2">
        <v>50</v>
      </c>
      <c r="J3690" s="2">
        <v>200</v>
      </c>
      <c r="K3690" s="2">
        <v>10000</v>
      </c>
      <c r="L3690" s="2" t="s">
        <v>15</v>
      </c>
      <c r="M3690" s="2">
        <f t="shared" si="344"/>
        <v>5</v>
      </c>
      <c r="N3690" s="2" t="str">
        <f t="shared" si="345"/>
        <v>May</v>
      </c>
      <c r="O3690" s="2" t="str">
        <f t="shared" si="346"/>
        <v>Thu</v>
      </c>
      <c r="P3690" s="2" t="str">
        <f t="shared" si="347"/>
        <v>2021</v>
      </c>
    </row>
    <row r="3691" spans="1:16" x14ac:dyDescent="0.3">
      <c r="A3691" s="2" t="s">
        <v>23</v>
      </c>
      <c r="B3691" s="3">
        <v>44329</v>
      </c>
      <c r="C3691" s="2" t="s">
        <v>12</v>
      </c>
      <c r="D3691" s="2" t="s">
        <v>126</v>
      </c>
      <c r="E3691" s="2" t="s">
        <v>127</v>
      </c>
      <c r="F3691" s="2" t="str">
        <f t="shared" si="342"/>
        <v>Women</v>
      </c>
      <c r="G3691" s="2" t="str">
        <f t="shared" si="343"/>
        <v xml:space="preserve"> Street Footwear</v>
      </c>
      <c r="H3691" s="2" t="s">
        <v>17</v>
      </c>
      <c r="I3691" s="2">
        <v>45</v>
      </c>
      <c r="J3691" s="2">
        <v>225</v>
      </c>
      <c r="K3691" s="2">
        <v>10125</v>
      </c>
      <c r="L3691" s="2" t="s">
        <v>15</v>
      </c>
      <c r="M3691" s="2">
        <f t="shared" si="344"/>
        <v>5</v>
      </c>
      <c r="N3691" s="2" t="str">
        <f t="shared" si="345"/>
        <v>May</v>
      </c>
      <c r="O3691" s="2" t="str">
        <f t="shared" si="346"/>
        <v>Thu</v>
      </c>
      <c r="P3691" s="2" t="str">
        <f t="shared" si="347"/>
        <v>2021</v>
      </c>
    </row>
    <row r="3692" spans="1:16" x14ac:dyDescent="0.3">
      <c r="A3692" s="2" t="s">
        <v>23</v>
      </c>
      <c r="B3692" s="3">
        <v>44329</v>
      </c>
      <c r="C3692" s="2" t="s">
        <v>12</v>
      </c>
      <c r="D3692" s="2" t="s">
        <v>126</v>
      </c>
      <c r="E3692" s="2" t="s">
        <v>127</v>
      </c>
      <c r="F3692" s="2" t="str">
        <f t="shared" si="342"/>
        <v>Women</v>
      </c>
      <c r="G3692" s="2" t="str">
        <f t="shared" si="343"/>
        <v xml:space="preserve"> Athletic Footwear</v>
      </c>
      <c r="H3692" s="2" t="s">
        <v>18</v>
      </c>
      <c r="I3692" s="2">
        <v>45</v>
      </c>
      <c r="J3692" s="2">
        <v>175</v>
      </c>
      <c r="K3692" s="2">
        <v>7875</v>
      </c>
      <c r="L3692" s="2" t="s">
        <v>15</v>
      </c>
      <c r="M3692" s="2">
        <f t="shared" si="344"/>
        <v>5</v>
      </c>
      <c r="N3692" s="2" t="str">
        <f t="shared" si="345"/>
        <v>May</v>
      </c>
      <c r="O3692" s="2" t="str">
        <f t="shared" si="346"/>
        <v>Thu</v>
      </c>
      <c r="P3692" s="2" t="str">
        <f t="shared" si="347"/>
        <v>2021</v>
      </c>
    </row>
    <row r="3693" spans="1:16" x14ac:dyDescent="0.3">
      <c r="A3693" s="2" t="s">
        <v>23</v>
      </c>
      <c r="B3693" s="3">
        <v>44329</v>
      </c>
      <c r="C3693" s="2" t="s">
        <v>12</v>
      </c>
      <c r="D3693" s="2" t="s">
        <v>126</v>
      </c>
      <c r="E3693" s="2" t="s">
        <v>127</v>
      </c>
      <c r="F3693" s="2" t="str">
        <f t="shared" si="342"/>
        <v>Men</v>
      </c>
      <c r="G3693" s="2" t="str">
        <f t="shared" si="343"/>
        <v xml:space="preserve"> Apparel</v>
      </c>
      <c r="H3693" s="2" t="s">
        <v>19</v>
      </c>
      <c r="I3693" s="2">
        <v>54.999999999999993</v>
      </c>
      <c r="J3693" s="2">
        <v>200</v>
      </c>
      <c r="K3693" s="2">
        <v>10999.999999999998</v>
      </c>
      <c r="L3693" s="2" t="s">
        <v>15</v>
      </c>
      <c r="M3693" s="2">
        <f t="shared" si="344"/>
        <v>5</v>
      </c>
      <c r="N3693" s="2" t="str">
        <f t="shared" si="345"/>
        <v>May</v>
      </c>
      <c r="O3693" s="2" t="str">
        <f t="shared" si="346"/>
        <v>Thu</v>
      </c>
      <c r="P3693" s="2" t="str">
        <f t="shared" si="347"/>
        <v>2021</v>
      </c>
    </row>
    <row r="3694" spans="1:16" x14ac:dyDescent="0.3">
      <c r="A3694" s="2" t="s">
        <v>23</v>
      </c>
      <c r="B3694" s="3">
        <v>44329</v>
      </c>
      <c r="C3694" s="2" t="s">
        <v>12</v>
      </c>
      <c r="D3694" s="2" t="s">
        <v>126</v>
      </c>
      <c r="E3694" s="2" t="s">
        <v>127</v>
      </c>
      <c r="F3694" s="2" t="str">
        <f t="shared" si="342"/>
        <v>Women</v>
      </c>
      <c r="G3694" s="2" t="str">
        <f t="shared" si="343"/>
        <v xml:space="preserve"> Apparel</v>
      </c>
      <c r="H3694" s="2" t="s">
        <v>20</v>
      </c>
      <c r="I3694" s="2">
        <v>60</v>
      </c>
      <c r="J3694" s="2">
        <v>325</v>
      </c>
      <c r="K3694" s="2">
        <v>19500</v>
      </c>
      <c r="L3694" s="2" t="s">
        <v>15</v>
      </c>
      <c r="M3694" s="2">
        <f t="shared" si="344"/>
        <v>5</v>
      </c>
      <c r="N3694" s="2" t="str">
        <f t="shared" si="345"/>
        <v>May</v>
      </c>
      <c r="O3694" s="2" t="str">
        <f t="shared" si="346"/>
        <v>Thu</v>
      </c>
      <c r="P3694" s="2" t="str">
        <f t="shared" si="347"/>
        <v>2021</v>
      </c>
    </row>
    <row r="3695" spans="1:16" x14ac:dyDescent="0.3">
      <c r="A3695" s="2" t="s">
        <v>23</v>
      </c>
      <c r="B3695" s="3">
        <v>44362</v>
      </c>
      <c r="C3695" s="2" t="s">
        <v>12</v>
      </c>
      <c r="D3695" s="2" t="s">
        <v>126</v>
      </c>
      <c r="E3695" s="2" t="s">
        <v>127</v>
      </c>
      <c r="F3695" s="2" t="str">
        <f t="shared" si="342"/>
        <v>Men</v>
      </c>
      <c r="G3695" s="2" t="str">
        <f t="shared" si="343"/>
        <v xml:space="preserve"> Street Footwear</v>
      </c>
      <c r="H3695" s="2" t="s">
        <v>14</v>
      </c>
      <c r="I3695" s="2">
        <v>54.999999999999993</v>
      </c>
      <c r="J3695" s="2">
        <v>575</v>
      </c>
      <c r="K3695" s="2">
        <v>31624.999999999996</v>
      </c>
      <c r="L3695" s="2" t="s">
        <v>15</v>
      </c>
      <c r="M3695" s="2">
        <f t="shared" si="344"/>
        <v>6</v>
      </c>
      <c r="N3695" s="2" t="str">
        <f t="shared" si="345"/>
        <v>Jun</v>
      </c>
      <c r="O3695" s="2" t="str">
        <f t="shared" si="346"/>
        <v>Tue</v>
      </c>
      <c r="P3695" s="2" t="str">
        <f t="shared" si="347"/>
        <v>2021</v>
      </c>
    </row>
    <row r="3696" spans="1:16" x14ac:dyDescent="0.3">
      <c r="A3696" s="2" t="s">
        <v>23</v>
      </c>
      <c r="B3696" s="3">
        <v>44362</v>
      </c>
      <c r="C3696" s="2" t="s">
        <v>12</v>
      </c>
      <c r="D3696" s="2" t="s">
        <v>126</v>
      </c>
      <c r="E3696" s="2" t="s">
        <v>127</v>
      </c>
      <c r="F3696" s="2" t="str">
        <f t="shared" si="342"/>
        <v>Men</v>
      </c>
      <c r="G3696" s="2" t="str">
        <f t="shared" si="343"/>
        <v xml:space="preserve"> Athletic Footwear</v>
      </c>
      <c r="H3696" s="2" t="s">
        <v>16</v>
      </c>
      <c r="I3696" s="2">
        <v>50</v>
      </c>
      <c r="J3696" s="2">
        <v>325</v>
      </c>
      <c r="K3696" s="2">
        <v>16250</v>
      </c>
      <c r="L3696" s="2" t="s">
        <v>15</v>
      </c>
      <c r="M3696" s="2">
        <f t="shared" si="344"/>
        <v>6</v>
      </c>
      <c r="N3696" s="2" t="str">
        <f t="shared" si="345"/>
        <v>Jun</v>
      </c>
      <c r="O3696" s="2" t="str">
        <f t="shared" si="346"/>
        <v>Tue</v>
      </c>
      <c r="P3696" s="2" t="str">
        <f t="shared" si="347"/>
        <v>2021</v>
      </c>
    </row>
    <row r="3697" spans="1:16" x14ac:dyDescent="0.3">
      <c r="A3697" s="2" t="s">
        <v>23</v>
      </c>
      <c r="B3697" s="3">
        <v>44362</v>
      </c>
      <c r="C3697" s="2" t="s">
        <v>12</v>
      </c>
      <c r="D3697" s="2" t="s">
        <v>126</v>
      </c>
      <c r="E3697" s="2" t="s">
        <v>127</v>
      </c>
      <c r="F3697" s="2" t="str">
        <f t="shared" si="342"/>
        <v>Women</v>
      </c>
      <c r="G3697" s="2" t="str">
        <f t="shared" si="343"/>
        <v xml:space="preserve"> Street Footwear</v>
      </c>
      <c r="H3697" s="2" t="s">
        <v>17</v>
      </c>
      <c r="I3697" s="2">
        <v>45</v>
      </c>
      <c r="J3697" s="2">
        <v>250</v>
      </c>
      <c r="K3697" s="2">
        <v>11250</v>
      </c>
      <c r="L3697" s="2" t="s">
        <v>15</v>
      </c>
      <c r="M3697" s="2">
        <f t="shared" si="344"/>
        <v>6</v>
      </c>
      <c r="N3697" s="2" t="str">
        <f t="shared" si="345"/>
        <v>Jun</v>
      </c>
      <c r="O3697" s="2" t="str">
        <f t="shared" si="346"/>
        <v>Tue</v>
      </c>
      <c r="P3697" s="2" t="str">
        <f t="shared" si="347"/>
        <v>2021</v>
      </c>
    </row>
    <row r="3698" spans="1:16" x14ac:dyDescent="0.3">
      <c r="A3698" s="2" t="s">
        <v>23</v>
      </c>
      <c r="B3698" s="3">
        <v>44362</v>
      </c>
      <c r="C3698" s="2" t="s">
        <v>12</v>
      </c>
      <c r="D3698" s="2" t="s">
        <v>126</v>
      </c>
      <c r="E3698" s="2" t="s">
        <v>127</v>
      </c>
      <c r="F3698" s="2" t="str">
        <f t="shared" si="342"/>
        <v>Women</v>
      </c>
      <c r="G3698" s="2" t="str">
        <f t="shared" si="343"/>
        <v xml:space="preserve"> Athletic Footwear</v>
      </c>
      <c r="H3698" s="2" t="s">
        <v>18</v>
      </c>
      <c r="I3698" s="2">
        <v>45</v>
      </c>
      <c r="J3698" s="2">
        <v>225</v>
      </c>
      <c r="K3698" s="2">
        <v>10125</v>
      </c>
      <c r="L3698" s="2" t="s">
        <v>15</v>
      </c>
      <c r="M3698" s="2">
        <f t="shared" si="344"/>
        <v>6</v>
      </c>
      <c r="N3698" s="2" t="str">
        <f t="shared" si="345"/>
        <v>Jun</v>
      </c>
      <c r="O3698" s="2" t="str">
        <f t="shared" si="346"/>
        <v>Tue</v>
      </c>
      <c r="P3698" s="2" t="str">
        <f t="shared" si="347"/>
        <v>2021</v>
      </c>
    </row>
    <row r="3699" spans="1:16" x14ac:dyDescent="0.3">
      <c r="A3699" s="2" t="s">
        <v>23</v>
      </c>
      <c r="B3699" s="3">
        <v>44362</v>
      </c>
      <c r="C3699" s="2" t="s">
        <v>12</v>
      </c>
      <c r="D3699" s="2" t="s">
        <v>126</v>
      </c>
      <c r="E3699" s="2" t="s">
        <v>127</v>
      </c>
      <c r="F3699" s="2" t="str">
        <f t="shared" si="342"/>
        <v>Men</v>
      </c>
      <c r="G3699" s="2" t="str">
        <f t="shared" si="343"/>
        <v xml:space="preserve"> Apparel</v>
      </c>
      <c r="H3699" s="2" t="s">
        <v>19</v>
      </c>
      <c r="I3699" s="2">
        <v>54.999999999999993</v>
      </c>
      <c r="J3699" s="2">
        <v>225</v>
      </c>
      <c r="K3699" s="2">
        <v>12374.999999999998</v>
      </c>
      <c r="L3699" s="2" t="s">
        <v>15</v>
      </c>
      <c r="M3699" s="2">
        <f t="shared" si="344"/>
        <v>6</v>
      </c>
      <c r="N3699" s="2" t="str">
        <f t="shared" si="345"/>
        <v>Jun</v>
      </c>
      <c r="O3699" s="2" t="str">
        <f t="shared" si="346"/>
        <v>Tue</v>
      </c>
      <c r="P3699" s="2" t="str">
        <f t="shared" si="347"/>
        <v>2021</v>
      </c>
    </row>
    <row r="3700" spans="1:16" x14ac:dyDescent="0.3">
      <c r="A3700" s="2" t="s">
        <v>23</v>
      </c>
      <c r="B3700" s="3">
        <v>44362</v>
      </c>
      <c r="C3700" s="2" t="s">
        <v>12</v>
      </c>
      <c r="D3700" s="2" t="s">
        <v>126</v>
      </c>
      <c r="E3700" s="2" t="s">
        <v>127</v>
      </c>
      <c r="F3700" s="2" t="str">
        <f t="shared" si="342"/>
        <v>Women</v>
      </c>
      <c r="G3700" s="2" t="str">
        <f t="shared" si="343"/>
        <v xml:space="preserve"> Apparel</v>
      </c>
      <c r="H3700" s="2" t="s">
        <v>20</v>
      </c>
      <c r="I3700" s="2">
        <v>60</v>
      </c>
      <c r="J3700" s="2">
        <v>375</v>
      </c>
      <c r="K3700" s="2">
        <v>22500</v>
      </c>
      <c r="L3700" s="2" t="s">
        <v>15</v>
      </c>
      <c r="M3700" s="2">
        <f t="shared" si="344"/>
        <v>6</v>
      </c>
      <c r="N3700" s="2" t="str">
        <f t="shared" si="345"/>
        <v>Jun</v>
      </c>
      <c r="O3700" s="2" t="str">
        <f t="shared" si="346"/>
        <v>Tue</v>
      </c>
      <c r="P3700" s="2" t="str">
        <f t="shared" si="347"/>
        <v>2021</v>
      </c>
    </row>
    <row r="3701" spans="1:16" x14ac:dyDescent="0.3">
      <c r="A3701" s="2" t="s">
        <v>23</v>
      </c>
      <c r="B3701" s="3">
        <v>44390</v>
      </c>
      <c r="C3701" s="2" t="s">
        <v>12</v>
      </c>
      <c r="D3701" s="2" t="s">
        <v>126</v>
      </c>
      <c r="E3701" s="2" t="s">
        <v>127</v>
      </c>
      <c r="F3701" s="2" t="str">
        <f t="shared" si="342"/>
        <v>Men</v>
      </c>
      <c r="G3701" s="2" t="str">
        <f t="shared" si="343"/>
        <v xml:space="preserve"> Street Footwear</v>
      </c>
      <c r="H3701" s="2" t="s">
        <v>14</v>
      </c>
      <c r="I3701" s="2">
        <v>54.999999999999993</v>
      </c>
      <c r="J3701" s="2">
        <v>600</v>
      </c>
      <c r="K3701" s="2">
        <v>32999.999999999993</v>
      </c>
      <c r="L3701" s="2" t="s">
        <v>15</v>
      </c>
      <c r="M3701" s="2">
        <f t="shared" si="344"/>
        <v>7</v>
      </c>
      <c r="N3701" s="2" t="str">
        <f t="shared" si="345"/>
        <v>Jul</v>
      </c>
      <c r="O3701" s="2" t="str">
        <f t="shared" si="346"/>
        <v>Tue</v>
      </c>
      <c r="P3701" s="2" t="str">
        <f t="shared" si="347"/>
        <v>2021</v>
      </c>
    </row>
    <row r="3702" spans="1:16" x14ac:dyDescent="0.3">
      <c r="A3702" s="2" t="s">
        <v>23</v>
      </c>
      <c r="B3702" s="3">
        <v>44390</v>
      </c>
      <c r="C3702" s="2" t="s">
        <v>12</v>
      </c>
      <c r="D3702" s="2" t="s">
        <v>126</v>
      </c>
      <c r="E3702" s="2" t="s">
        <v>127</v>
      </c>
      <c r="F3702" s="2" t="str">
        <f t="shared" si="342"/>
        <v>Men</v>
      </c>
      <c r="G3702" s="2" t="str">
        <f t="shared" si="343"/>
        <v xml:space="preserve"> Athletic Footwear</v>
      </c>
      <c r="H3702" s="2" t="s">
        <v>16</v>
      </c>
      <c r="I3702" s="2">
        <v>50</v>
      </c>
      <c r="J3702" s="2">
        <v>350</v>
      </c>
      <c r="K3702" s="2">
        <v>17500</v>
      </c>
      <c r="L3702" s="2" t="s">
        <v>15</v>
      </c>
      <c r="M3702" s="2">
        <f t="shared" si="344"/>
        <v>7</v>
      </c>
      <c r="N3702" s="2" t="str">
        <f t="shared" si="345"/>
        <v>Jul</v>
      </c>
      <c r="O3702" s="2" t="str">
        <f t="shared" si="346"/>
        <v>Tue</v>
      </c>
      <c r="P3702" s="2" t="str">
        <f t="shared" si="347"/>
        <v>2021</v>
      </c>
    </row>
    <row r="3703" spans="1:16" x14ac:dyDescent="0.3">
      <c r="A3703" s="2" t="s">
        <v>23</v>
      </c>
      <c r="B3703" s="3">
        <v>44390</v>
      </c>
      <c r="C3703" s="2" t="s">
        <v>12</v>
      </c>
      <c r="D3703" s="2" t="s">
        <v>126</v>
      </c>
      <c r="E3703" s="2" t="s">
        <v>127</v>
      </c>
      <c r="F3703" s="2" t="str">
        <f t="shared" si="342"/>
        <v>Women</v>
      </c>
      <c r="G3703" s="2" t="str">
        <f t="shared" si="343"/>
        <v xml:space="preserve"> Street Footwear</v>
      </c>
      <c r="H3703" s="2" t="s">
        <v>17</v>
      </c>
      <c r="I3703" s="2">
        <v>45</v>
      </c>
      <c r="J3703" s="2">
        <v>275</v>
      </c>
      <c r="K3703" s="2">
        <v>12375</v>
      </c>
      <c r="L3703" s="2" t="s">
        <v>15</v>
      </c>
      <c r="M3703" s="2">
        <f t="shared" si="344"/>
        <v>7</v>
      </c>
      <c r="N3703" s="2" t="str">
        <f t="shared" si="345"/>
        <v>Jul</v>
      </c>
      <c r="O3703" s="2" t="str">
        <f t="shared" si="346"/>
        <v>Tue</v>
      </c>
      <c r="P3703" s="2" t="str">
        <f t="shared" si="347"/>
        <v>2021</v>
      </c>
    </row>
    <row r="3704" spans="1:16" x14ac:dyDescent="0.3">
      <c r="A3704" s="2" t="s">
        <v>23</v>
      </c>
      <c r="B3704" s="3">
        <v>44390</v>
      </c>
      <c r="C3704" s="2" t="s">
        <v>12</v>
      </c>
      <c r="D3704" s="2" t="s">
        <v>126</v>
      </c>
      <c r="E3704" s="2" t="s">
        <v>127</v>
      </c>
      <c r="F3704" s="2" t="str">
        <f t="shared" si="342"/>
        <v>Women</v>
      </c>
      <c r="G3704" s="2" t="str">
        <f t="shared" si="343"/>
        <v xml:space="preserve"> Athletic Footwear</v>
      </c>
      <c r="H3704" s="2" t="s">
        <v>18</v>
      </c>
      <c r="I3704" s="2">
        <v>45</v>
      </c>
      <c r="J3704" s="2">
        <v>225</v>
      </c>
      <c r="K3704" s="2">
        <v>10125</v>
      </c>
      <c r="L3704" s="2" t="s">
        <v>15</v>
      </c>
      <c r="M3704" s="2">
        <f t="shared" si="344"/>
        <v>7</v>
      </c>
      <c r="N3704" s="2" t="str">
        <f t="shared" si="345"/>
        <v>Jul</v>
      </c>
      <c r="O3704" s="2" t="str">
        <f t="shared" si="346"/>
        <v>Tue</v>
      </c>
      <c r="P3704" s="2" t="str">
        <f t="shared" si="347"/>
        <v>2021</v>
      </c>
    </row>
    <row r="3705" spans="1:16" x14ac:dyDescent="0.3">
      <c r="A3705" s="2" t="s">
        <v>23</v>
      </c>
      <c r="B3705" s="3">
        <v>44390</v>
      </c>
      <c r="C3705" s="2" t="s">
        <v>12</v>
      </c>
      <c r="D3705" s="2" t="s">
        <v>126</v>
      </c>
      <c r="E3705" s="2" t="s">
        <v>127</v>
      </c>
      <c r="F3705" s="2" t="str">
        <f t="shared" si="342"/>
        <v>Men</v>
      </c>
      <c r="G3705" s="2" t="str">
        <f t="shared" si="343"/>
        <v xml:space="preserve"> Apparel</v>
      </c>
      <c r="H3705" s="2" t="s">
        <v>19</v>
      </c>
      <c r="I3705" s="2">
        <v>54.999999999999993</v>
      </c>
      <c r="J3705" s="2">
        <v>250</v>
      </c>
      <c r="K3705" s="2">
        <v>13749.999999999998</v>
      </c>
      <c r="L3705" s="2" t="s">
        <v>15</v>
      </c>
      <c r="M3705" s="2">
        <f t="shared" si="344"/>
        <v>7</v>
      </c>
      <c r="N3705" s="2" t="str">
        <f t="shared" si="345"/>
        <v>Jul</v>
      </c>
      <c r="O3705" s="2" t="str">
        <f t="shared" si="346"/>
        <v>Tue</v>
      </c>
      <c r="P3705" s="2" t="str">
        <f t="shared" si="347"/>
        <v>2021</v>
      </c>
    </row>
    <row r="3706" spans="1:16" x14ac:dyDescent="0.3">
      <c r="A3706" s="2" t="s">
        <v>23</v>
      </c>
      <c r="B3706" s="3">
        <v>44390</v>
      </c>
      <c r="C3706" s="2" t="s">
        <v>12</v>
      </c>
      <c r="D3706" s="2" t="s">
        <v>126</v>
      </c>
      <c r="E3706" s="2" t="s">
        <v>127</v>
      </c>
      <c r="F3706" s="2" t="str">
        <f t="shared" si="342"/>
        <v>Women</v>
      </c>
      <c r="G3706" s="2" t="str">
        <f t="shared" si="343"/>
        <v xml:space="preserve"> Apparel</v>
      </c>
      <c r="H3706" s="2" t="s">
        <v>20</v>
      </c>
      <c r="I3706" s="2">
        <v>60</v>
      </c>
      <c r="J3706" s="2">
        <v>425</v>
      </c>
      <c r="K3706" s="2">
        <v>25500</v>
      </c>
      <c r="L3706" s="2" t="s">
        <v>15</v>
      </c>
      <c r="M3706" s="2">
        <f t="shared" si="344"/>
        <v>7</v>
      </c>
      <c r="N3706" s="2" t="str">
        <f t="shared" si="345"/>
        <v>Jul</v>
      </c>
      <c r="O3706" s="2" t="str">
        <f t="shared" si="346"/>
        <v>Tue</v>
      </c>
      <c r="P3706" s="2" t="str">
        <f t="shared" si="347"/>
        <v>2021</v>
      </c>
    </row>
    <row r="3707" spans="1:16" x14ac:dyDescent="0.3">
      <c r="A3707" s="2" t="s">
        <v>23</v>
      </c>
      <c r="B3707" s="3">
        <v>44422</v>
      </c>
      <c r="C3707" s="2" t="s">
        <v>12</v>
      </c>
      <c r="D3707" s="2" t="s">
        <v>126</v>
      </c>
      <c r="E3707" s="2" t="s">
        <v>127</v>
      </c>
      <c r="F3707" s="2" t="str">
        <f t="shared" si="342"/>
        <v>Men</v>
      </c>
      <c r="G3707" s="2" t="str">
        <f t="shared" si="343"/>
        <v xml:space="preserve"> Street Footwear</v>
      </c>
      <c r="H3707" s="2" t="s">
        <v>14</v>
      </c>
      <c r="I3707" s="2">
        <v>54.999999999999993</v>
      </c>
      <c r="J3707" s="2">
        <v>575</v>
      </c>
      <c r="K3707" s="2">
        <v>31624.999999999996</v>
      </c>
      <c r="L3707" s="2" t="s">
        <v>15</v>
      </c>
      <c r="M3707" s="2">
        <f t="shared" si="344"/>
        <v>8</v>
      </c>
      <c r="N3707" s="2" t="str">
        <f t="shared" si="345"/>
        <v>Aug</v>
      </c>
      <c r="O3707" s="2" t="str">
        <f t="shared" si="346"/>
        <v>Sat</v>
      </c>
      <c r="P3707" s="2" t="str">
        <f t="shared" si="347"/>
        <v>2021</v>
      </c>
    </row>
    <row r="3708" spans="1:16" x14ac:dyDescent="0.3">
      <c r="A3708" s="2" t="s">
        <v>23</v>
      </c>
      <c r="B3708" s="3">
        <v>44422</v>
      </c>
      <c r="C3708" s="2" t="s">
        <v>12</v>
      </c>
      <c r="D3708" s="2" t="s">
        <v>126</v>
      </c>
      <c r="E3708" s="2" t="s">
        <v>127</v>
      </c>
      <c r="F3708" s="2" t="str">
        <f t="shared" si="342"/>
        <v>Men</v>
      </c>
      <c r="G3708" s="2" t="str">
        <f t="shared" si="343"/>
        <v xml:space="preserve"> Athletic Footwear</v>
      </c>
      <c r="H3708" s="2" t="s">
        <v>16</v>
      </c>
      <c r="I3708" s="2">
        <v>50</v>
      </c>
      <c r="J3708" s="2">
        <v>350</v>
      </c>
      <c r="K3708" s="2">
        <v>17500</v>
      </c>
      <c r="L3708" s="2" t="s">
        <v>15</v>
      </c>
      <c r="M3708" s="2">
        <f t="shared" si="344"/>
        <v>8</v>
      </c>
      <c r="N3708" s="2" t="str">
        <f t="shared" si="345"/>
        <v>Aug</v>
      </c>
      <c r="O3708" s="2" t="str">
        <f t="shared" si="346"/>
        <v>Sat</v>
      </c>
      <c r="P3708" s="2" t="str">
        <f t="shared" si="347"/>
        <v>2021</v>
      </c>
    </row>
    <row r="3709" spans="1:16" x14ac:dyDescent="0.3">
      <c r="A3709" s="2" t="s">
        <v>23</v>
      </c>
      <c r="B3709" s="3">
        <v>44422</v>
      </c>
      <c r="C3709" s="2" t="s">
        <v>12</v>
      </c>
      <c r="D3709" s="2" t="s">
        <v>126</v>
      </c>
      <c r="E3709" s="2" t="s">
        <v>127</v>
      </c>
      <c r="F3709" s="2" t="str">
        <f t="shared" si="342"/>
        <v>Women</v>
      </c>
      <c r="G3709" s="2" t="str">
        <f t="shared" si="343"/>
        <v xml:space="preserve"> Street Footwear</v>
      </c>
      <c r="H3709" s="2" t="s">
        <v>17</v>
      </c>
      <c r="I3709" s="2">
        <v>45</v>
      </c>
      <c r="J3709" s="2">
        <v>275</v>
      </c>
      <c r="K3709" s="2">
        <v>12375</v>
      </c>
      <c r="L3709" s="2" t="s">
        <v>15</v>
      </c>
      <c r="M3709" s="2">
        <f t="shared" si="344"/>
        <v>8</v>
      </c>
      <c r="N3709" s="2" t="str">
        <f t="shared" si="345"/>
        <v>Aug</v>
      </c>
      <c r="O3709" s="2" t="str">
        <f t="shared" si="346"/>
        <v>Sat</v>
      </c>
      <c r="P3709" s="2" t="str">
        <f t="shared" si="347"/>
        <v>2021</v>
      </c>
    </row>
    <row r="3710" spans="1:16" x14ac:dyDescent="0.3">
      <c r="A3710" s="2" t="s">
        <v>23</v>
      </c>
      <c r="B3710" s="3">
        <v>44422</v>
      </c>
      <c r="C3710" s="2" t="s">
        <v>12</v>
      </c>
      <c r="D3710" s="2" t="s">
        <v>126</v>
      </c>
      <c r="E3710" s="2" t="s">
        <v>127</v>
      </c>
      <c r="F3710" s="2" t="str">
        <f t="shared" si="342"/>
        <v>Women</v>
      </c>
      <c r="G3710" s="2" t="str">
        <f t="shared" si="343"/>
        <v xml:space="preserve"> Athletic Footwear</v>
      </c>
      <c r="H3710" s="2" t="s">
        <v>18</v>
      </c>
      <c r="I3710" s="2">
        <v>45</v>
      </c>
      <c r="J3710" s="2">
        <v>175</v>
      </c>
      <c r="K3710" s="2">
        <v>7875</v>
      </c>
      <c r="L3710" s="2" t="s">
        <v>15</v>
      </c>
      <c r="M3710" s="2">
        <f t="shared" si="344"/>
        <v>8</v>
      </c>
      <c r="N3710" s="2" t="str">
        <f t="shared" si="345"/>
        <v>Aug</v>
      </c>
      <c r="O3710" s="2" t="str">
        <f t="shared" si="346"/>
        <v>Sat</v>
      </c>
      <c r="P3710" s="2" t="str">
        <f t="shared" si="347"/>
        <v>2021</v>
      </c>
    </row>
    <row r="3711" spans="1:16" x14ac:dyDescent="0.3">
      <c r="A3711" s="2" t="s">
        <v>23</v>
      </c>
      <c r="B3711" s="3">
        <v>44422</v>
      </c>
      <c r="C3711" s="2" t="s">
        <v>12</v>
      </c>
      <c r="D3711" s="2" t="s">
        <v>126</v>
      </c>
      <c r="E3711" s="2" t="s">
        <v>127</v>
      </c>
      <c r="F3711" s="2" t="str">
        <f t="shared" si="342"/>
        <v>Men</v>
      </c>
      <c r="G3711" s="2" t="str">
        <f t="shared" si="343"/>
        <v xml:space="preserve"> Apparel</v>
      </c>
      <c r="H3711" s="2" t="s">
        <v>19</v>
      </c>
      <c r="I3711" s="2">
        <v>54.999999999999993</v>
      </c>
      <c r="J3711" s="2">
        <v>150</v>
      </c>
      <c r="K3711" s="2">
        <v>8249.9999999999982</v>
      </c>
      <c r="L3711" s="2" t="s">
        <v>15</v>
      </c>
      <c r="M3711" s="2">
        <f t="shared" si="344"/>
        <v>8</v>
      </c>
      <c r="N3711" s="2" t="str">
        <f t="shared" si="345"/>
        <v>Aug</v>
      </c>
      <c r="O3711" s="2" t="str">
        <f t="shared" si="346"/>
        <v>Sat</v>
      </c>
      <c r="P3711" s="2" t="str">
        <f t="shared" si="347"/>
        <v>2021</v>
      </c>
    </row>
    <row r="3712" spans="1:16" x14ac:dyDescent="0.3">
      <c r="A3712" s="2" t="s">
        <v>23</v>
      </c>
      <c r="B3712" s="3">
        <v>44422</v>
      </c>
      <c r="C3712" s="2" t="s">
        <v>12</v>
      </c>
      <c r="D3712" s="2" t="s">
        <v>126</v>
      </c>
      <c r="E3712" s="2" t="s">
        <v>127</v>
      </c>
      <c r="F3712" s="2" t="str">
        <f t="shared" si="342"/>
        <v>Women</v>
      </c>
      <c r="G3712" s="2" t="str">
        <f t="shared" si="343"/>
        <v xml:space="preserve"> Apparel</v>
      </c>
      <c r="H3712" s="2" t="s">
        <v>20</v>
      </c>
      <c r="I3712" s="2">
        <v>60</v>
      </c>
      <c r="J3712" s="2">
        <v>325</v>
      </c>
      <c r="K3712" s="2">
        <v>19500</v>
      </c>
      <c r="L3712" s="2" t="s">
        <v>15</v>
      </c>
      <c r="M3712" s="2">
        <f t="shared" si="344"/>
        <v>8</v>
      </c>
      <c r="N3712" s="2" t="str">
        <f t="shared" si="345"/>
        <v>Aug</v>
      </c>
      <c r="O3712" s="2" t="str">
        <f t="shared" si="346"/>
        <v>Sat</v>
      </c>
      <c r="P3712" s="2" t="str">
        <f t="shared" si="347"/>
        <v>2021</v>
      </c>
    </row>
    <row r="3713" spans="1:16" x14ac:dyDescent="0.3">
      <c r="A3713" s="2" t="s">
        <v>23</v>
      </c>
      <c r="B3713" s="3">
        <v>44452</v>
      </c>
      <c r="C3713" s="2" t="s">
        <v>12</v>
      </c>
      <c r="D3713" s="2" t="s">
        <v>126</v>
      </c>
      <c r="E3713" s="2" t="s">
        <v>127</v>
      </c>
      <c r="F3713" s="2" t="str">
        <f t="shared" si="342"/>
        <v>Men</v>
      </c>
      <c r="G3713" s="2" t="str">
        <f t="shared" si="343"/>
        <v xml:space="preserve"> Street Footwear</v>
      </c>
      <c r="H3713" s="2" t="s">
        <v>14</v>
      </c>
      <c r="I3713" s="2">
        <v>54.999999999999993</v>
      </c>
      <c r="J3713" s="2">
        <v>450</v>
      </c>
      <c r="K3713" s="2">
        <v>24749.999999999996</v>
      </c>
      <c r="L3713" s="2" t="s">
        <v>15</v>
      </c>
      <c r="M3713" s="2">
        <f t="shared" si="344"/>
        <v>9</v>
      </c>
      <c r="N3713" s="2" t="str">
        <f t="shared" si="345"/>
        <v>Sep</v>
      </c>
      <c r="O3713" s="2" t="str">
        <f t="shared" si="346"/>
        <v>Mon</v>
      </c>
      <c r="P3713" s="2" t="str">
        <f t="shared" si="347"/>
        <v>2021</v>
      </c>
    </row>
    <row r="3714" spans="1:16" x14ac:dyDescent="0.3">
      <c r="A3714" s="2" t="s">
        <v>23</v>
      </c>
      <c r="B3714" s="3">
        <v>44452</v>
      </c>
      <c r="C3714" s="2" t="s">
        <v>12</v>
      </c>
      <c r="D3714" s="2" t="s">
        <v>126</v>
      </c>
      <c r="E3714" s="2" t="s">
        <v>127</v>
      </c>
      <c r="F3714" s="2" t="str">
        <f t="shared" ref="F3714:F3777" si="348">MID(H3714, 1, FIND("'", H3714) - 1)</f>
        <v>Men</v>
      </c>
      <c r="G3714" s="2" t="str">
        <f t="shared" ref="G3714:G3777" si="349">MID(H3714, FIND("'", H3714) + 2, LEN(H3714) - FIND("'", H3714) - 1)</f>
        <v xml:space="preserve"> Athletic Footwear</v>
      </c>
      <c r="H3714" s="2" t="s">
        <v>16</v>
      </c>
      <c r="I3714" s="2">
        <v>50</v>
      </c>
      <c r="J3714" s="2">
        <v>250</v>
      </c>
      <c r="K3714" s="2">
        <v>12500</v>
      </c>
      <c r="L3714" s="2" t="s">
        <v>15</v>
      </c>
      <c r="M3714" s="2">
        <f t="shared" si="344"/>
        <v>9</v>
      </c>
      <c r="N3714" s="2" t="str">
        <f t="shared" si="345"/>
        <v>Sep</v>
      </c>
      <c r="O3714" s="2" t="str">
        <f t="shared" si="346"/>
        <v>Mon</v>
      </c>
      <c r="P3714" s="2" t="str">
        <f t="shared" si="347"/>
        <v>2021</v>
      </c>
    </row>
    <row r="3715" spans="1:16" x14ac:dyDescent="0.3">
      <c r="A3715" s="2" t="s">
        <v>23</v>
      </c>
      <c r="B3715" s="3">
        <v>44452</v>
      </c>
      <c r="C3715" s="2" t="s">
        <v>12</v>
      </c>
      <c r="D3715" s="2" t="s">
        <v>126</v>
      </c>
      <c r="E3715" s="2" t="s">
        <v>127</v>
      </c>
      <c r="F3715" s="2" t="str">
        <f t="shared" si="348"/>
        <v>Women</v>
      </c>
      <c r="G3715" s="2" t="str">
        <f t="shared" si="349"/>
        <v xml:space="preserve"> Street Footwear</v>
      </c>
      <c r="H3715" s="2" t="s">
        <v>17</v>
      </c>
      <c r="I3715" s="2">
        <v>45</v>
      </c>
      <c r="J3715" s="2">
        <v>150</v>
      </c>
      <c r="K3715" s="2">
        <v>6750</v>
      </c>
      <c r="L3715" s="2" t="s">
        <v>15</v>
      </c>
      <c r="M3715" s="2">
        <f t="shared" ref="M3715:M3778" si="350">MONTH(B3715)</f>
        <v>9</v>
      </c>
      <c r="N3715" s="2" t="str">
        <f t="shared" ref="N3715:N3778" si="351">TEXT(B3715,"mmm")</f>
        <v>Sep</v>
      </c>
      <c r="O3715" s="2" t="str">
        <f t="shared" ref="O3715:O3778" si="352">TEXT(B3715,"ddd")</f>
        <v>Mon</v>
      </c>
      <c r="P3715" s="2" t="str">
        <f t="shared" ref="P3715:P3778" si="353">TEXT(B3715,"YYY")</f>
        <v>2021</v>
      </c>
    </row>
    <row r="3716" spans="1:16" x14ac:dyDescent="0.3">
      <c r="A3716" s="2" t="s">
        <v>23</v>
      </c>
      <c r="B3716" s="3">
        <v>44452</v>
      </c>
      <c r="C3716" s="2" t="s">
        <v>12</v>
      </c>
      <c r="D3716" s="2" t="s">
        <v>126</v>
      </c>
      <c r="E3716" s="2" t="s">
        <v>127</v>
      </c>
      <c r="F3716" s="2" t="str">
        <f t="shared" si="348"/>
        <v>Women</v>
      </c>
      <c r="G3716" s="2" t="str">
        <f t="shared" si="349"/>
        <v xml:space="preserve"> Athletic Footwear</v>
      </c>
      <c r="H3716" s="2" t="s">
        <v>18</v>
      </c>
      <c r="I3716" s="2">
        <v>45</v>
      </c>
      <c r="J3716" s="2">
        <v>125</v>
      </c>
      <c r="K3716" s="2">
        <v>5625</v>
      </c>
      <c r="L3716" s="2" t="s">
        <v>15</v>
      </c>
      <c r="M3716" s="2">
        <f t="shared" si="350"/>
        <v>9</v>
      </c>
      <c r="N3716" s="2" t="str">
        <f t="shared" si="351"/>
        <v>Sep</v>
      </c>
      <c r="O3716" s="2" t="str">
        <f t="shared" si="352"/>
        <v>Mon</v>
      </c>
      <c r="P3716" s="2" t="str">
        <f t="shared" si="353"/>
        <v>2021</v>
      </c>
    </row>
    <row r="3717" spans="1:16" x14ac:dyDescent="0.3">
      <c r="A3717" s="2" t="s">
        <v>23</v>
      </c>
      <c r="B3717" s="3">
        <v>44452</v>
      </c>
      <c r="C3717" s="2" t="s">
        <v>12</v>
      </c>
      <c r="D3717" s="2" t="s">
        <v>126</v>
      </c>
      <c r="E3717" s="2" t="s">
        <v>127</v>
      </c>
      <c r="F3717" s="2" t="str">
        <f t="shared" si="348"/>
        <v>Men</v>
      </c>
      <c r="G3717" s="2" t="str">
        <f t="shared" si="349"/>
        <v xml:space="preserve"> Apparel</v>
      </c>
      <c r="H3717" s="2" t="s">
        <v>19</v>
      </c>
      <c r="I3717" s="2">
        <v>54.999999999999993</v>
      </c>
      <c r="J3717" s="2">
        <v>125</v>
      </c>
      <c r="K3717" s="2">
        <v>6874.9999999999991</v>
      </c>
      <c r="L3717" s="2" t="s">
        <v>15</v>
      </c>
      <c r="M3717" s="2">
        <f t="shared" si="350"/>
        <v>9</v>
      </c>
      <c r="N3717" s="2" t="str">
        <f t="shared" si="351"/>
        <v>Sep</v>
      </c>
      <c r="O3717" s="2" t="str">
        <f t="shared" si="352"/>
        <v>Mon</v>
      </c>
      <c r="P3717" s="2" t="str">
        <f t="shared" si="353"/>
        <v>2021</v>
      </c>
    </row>
    <row r="3718" spans="1:16" x14ac:dyDescent="0.3">
      <c r="A3718" s="2" t="s">
        <v>23</v>
      </c>
      <c r="B3718" s="3">
        <v>44452</v>
      </c>
      <c r="C3718" s="2" t="s">
        <v>12</v>
      </c>
      <c r="D3718" s="2" t="s">
        <v>126</v>
      </c>
      <c r="E3718" s="2" t="s">
        <v>127</v>
      </c>
      <c r="F3718" s="2" t="str">
        <f t="shared" si="348"/>
        <v>Women</v>
      </c>
      <c r="G3718" s="2" t="str">
        <f t="shared" si="349"/>
        <v xml:space="preserve"> Apparel</v>
      </c>
      <c r="H3718" s="2" t="s">
        <v>20</v>
      </c>
      <c r="I3718" s="2">
        <v>60</v>
      </c>
      <c r="J3718" s="2">
        <v>225</v>
      </c>
      <c r="K3718" s="2">
        <v>13500</v>
      </c>
      <c r="L3718" s="2" t="s">
        <v>15</v>
      </c>
      <c r="M3718" s="2">
        <f t="shared" si="350"/>
        <v>9</v>
      </c>
      <c r="N3718" s="2" t="str">
        <f t="shared" si="351"/>
        <v>Sep</v>
      </c>
      <c r="O3718" s="2" t="str">
        <f t="shared" si="352"/>
        <v>Mon</v>
      </c>
      <c r="P3718" s="2" t="str">
        <f t="shared" si="353"/>
        <v>2021</v>
      </c>
    </row>
    <row r="3719" spans="1:16" x14ac:dyDescent="0.3">
      <c r="A3719" s="2" t="s">
        <v>23</v>
      </c>
      <c r="B3719" s="3">
        <v>44484</v>
      </c>
      <c r="C3719" s="2" t="s">
        <v>12</v>
      </c>
      <c r="D3719" s="2" t="s">
        <v>126</v>
      </c>
      <c r="E3719" s="2" t="s">
        <v>127</v>
      </c>
      <c r="F3719" s="2" t="str">
        <f t="shared" si="348"/>
        <v>Men</v>
      </c>
      <c r="G3719" s="2" t="str">
        <f t="shared" si="349"/>
        <v xml:space="preserve"> Street Footwear</v>
      </c>
      <c r="H3719" s="2" t="s">
        <v>14</v>
      </c>
      <c r="I3719" s="2">
        <v>60</v>
      </c>
      <c r="J3719" s="2">
        <v>400</v>
      </c>
      <c r="K3719" s="2">
        <v>24000</v>
      </c>
      <c r="L3719" s="2" t="s">
        <v>15</v>
      </c>
      <c r="M3719" s="2">
        <f t="shared" si="350"/>
        <v>10</v>
      </c>
      <c r="N3719" s="2" t="str">
        <f t="shared" si="351"/>
        <v>Oct</v>
      </c>
      <c r="O3719" s="2" t="str">
        <f t="shared" si="352"/>
        <v>Fri</v>
      </c>
      <c r="P3719" s="2" t="str">
        <f t="shared" si="353"/>
        <v>2021</v>
      </c>
    </row>
    <row r="3720" spans="1:16" x14ac:dyDescent="0.3">
      <c r="A3720" s="2" t="s">
        <v>23</v>
      </c>
      <c r="B3720" s="3">
        <v>44484</v>
      </c>
      <c r="C3720" s="2" t="s">
        <v>12</v>
      </c>
      <c r="D3720" s="2" t="s">
        <v>126</v>
      </c>
      <c r="E3720" s="2" t="s">
        <v>127</v>
      </c>
      <c r="F3720" s="2" t="str">
        <f t="shared" si="348"/>
        <v>Men</v>
      </c>
      <c r="G3720" s="2" t="str">
        <f t="shared" si="349"/>
        <v xml:space="preserve"> Athletic Footwear</v>
      </c>
      <c r="H3720" s="2" t="s">
        <v>16</v>
      </c>
      <c r="I3720" s="2">
        <v>55.000000000000007</v>
      </c>
      <c r="J3720" s="2">
        <v>225</v>
      </c>
      <c r="K3720" s="2">
        <v>12375.000000000002</v>
      </c>
      <c r="L3720" s="2" t="s">
        <v>15</v>
      </c>
      <c r="M3720" s="2">
        <f t="shared" si="350"/>
        <v>10</v>
      </c>
      <c r="N3720" s="2" t="str">
        <f t="shared" si="351"/>
        <v>Oct</v>
      </c>
      <c r="O3720" s="2" t="str">
        <f t="shared" si="352"/>
        <v>Fri</v>
      </c>
      <c r="P3720" s="2" t="str">
        <f t="shared" si="353"/>
        <v>2021</v>
      </c>
    </row>
    <row r="3721" spans="1:16" x14ac:dyDescent="0.3">
      <c r="A3721" s="2" t="s">
        <v>23</v>
      </c>
      <c r="B3721" s="3">
        <v>44484</v>
      </c>
      <c r="C3721" s="2" t="s">
        <v>12</v>
      </c>
      <c r="D3721" s="2" t="s">
        <v>126</v>
      </c>
      <c r="E3721" s="2" t="s">
        <v>127</v>
      </c>
      <c r="F3721" s="2" t="str">
        <f t="shared" si="348"/>
        <v>Women</v>
      </c>
      <c r="G3721" s="2" t="str">
        <f t="shared" si="349"/>
        <v xml:space="preserve"> Street Footwear</v>
      </c>
      <c r="H3721" s="2" t="s">
        <v>17</v>
      </c>
      <c r="I3721" s="2">
        <v>55.000000000000007</v>
      </c>
      <c r="J3721" s="2">
        <v>125</v>
      </c>
      <c r="K3721" s="2">
        <v>6875.0000000000009</v>
      </c>
      <c r="L3721" s="2" t="s">
        <v>15</v>
      </c>
      <c r="M3721" s="2">
        <f t="shared" si="350"/>
        <v>10</v>
      </c>
      <c r="N3721" s="2" t="str">
        <f t="shared" si="351"/>
        <v>Oct</v>
      </c>
      <c r="O3721" s="2" t="str">
        <f t="shared" si="352"/>
        <v>Fri</v>
      </c>
      <c r="P3721" s="2" t="str">
        <f t="shared" si="353"/>
        <v>2021</v>
      </c>
    </row>
    <row r="3722" spans="1:16" x14ac:dyDescent="0.3">
      <c r="A3722" s="2" t="s">
        <v>23</v>
      </c>
      <c r="B3722" s="3">
        <v>44484</v>
      </c>
      <c r="C3722" s="2" t="s">
        <v>12</v>
      </c>
      <c r="D3722" s="2" t="s">
        <v>126</v>
      </c>
      <c r="E3722" s="2" t="s">
        <v>127</v>
      </c>
      <c r="F3722" s="2" t="str">
        <f t="shared" si="348"/>
        <v>Women</v>
      </c>
      <c r="G3722" s="2" t="str">
        <f t="shared" si="349"/>
        <v xml:space="preserve"> Athletic Footwear</v>
      </c>
      <c r="H3722" s="2" t="s">
        <v>18</v>
      </c>
      <c r="I3722" s="2">
        <v>55.000000000000007</v>
      </c>
      <c r="J3722" s="2">
        <v>100</v>
      </c>
      <c r="K3722" s="2">
        <v>5500.0000000000009</v>
      </c>
      <c r="L3722" s="2" t="s">
        <v>15</v>
      </c>
      <c r="M3722" s="2">
        <f t="shared" si="350"/>
        <v>10</v>
      </c>
      <c r="N3722" s="2" t="str">
        <f t="shared" si="351"/>
        <v>Oct</v>
      </c>
      <c r="O3722" s="2" t="str">
        <f t="shared" si="352"/>
        <v>Fri</v>
      </c>
      <c r="P3722" s="2" t="str">
        <f t="shared" si="353"/>
        <v>2021</v>
      </c>
    </row>
    <row r="3723" spans="1:16" x14ac:dyDescent="0.3">
      <c r="A3723" s="2" t="s">
        <v>23</v>
      </c>
      <c r="B3723" s="3">
        <v>44484</v>
      </c>
      <c r="C3723" s="2" t="s">
        <v>12</v>
      </c>
      <c r="D3723" s="2" t="s">
        <v>126</v>
      </c>
      <c r="E3723" s="2" t="s">
        <v>127</v>
      </c>
      <c r="F3723" s="2" t="str">
        <f t="shared" si="348"/>
        <v>Men</v>
      </c>
      <c r="G3723" s="2" t="str">
        <f t="shared" si="349"/>
        <v xml:space="preserve"> Apparel</v>
      </c>
      <c r="H3723" s="2" t="s">
        <v>19</v>
      </c>
      <c r="I3723" s="2">
        <v>65</v>
      </c>
      <c r="J3723" s="2">
        <v>100</v>
      </c>
      <c r="K3723" s="2">
        <v>6500</v>
      </c>
      <c r="L3723" s="2" t="s">
        <v>15</v>
      </c>
      <c r="M3723" s="2">
        <f t="shared" si="350"/>
        <v>10</v>
      </c>
      <c r="N3723" s="2" t="str">
        <f t="shared" si="351"/>
        <v>Oct</v>
      </c>
      <c r="O3723" s="2" t="str">
        <f t="shared" si="352"/>
        <v>Fri</v>
      </c>
      <c r="P3723" s="2" t="str">
        <f t="shared" si="353"/>
        <v>2021</v>
      </c>
    </row>
    <row r="3724" spans="1:16" x14ac:dyDescent="0.3">
      <c r="A3724" s="2" t="s">
        <v>58</v>
      </c>
      <c r="B3724" s="3">
        <v>44484</v>
      </c>
      <c r="C3724" s="2" t="s">
        <v>12</v>
      </c>
      <c r="D3724" s="2" t="s">
        <v>126</v>
      </c>
      <c r="E3724" s="2" t="s">
        <v>127</v>
      </c>
      <c r="F3724" s="2" t="str">
        <f t="shared" si="348"/>
        <v>Women</v>
      </c>
      <c r="G3724" s="2" t="str">
        <f t="shared" si="349"/>
        <v xml:space="preserve"> Apparel</v>
      </c>
      <c r="H3724" s="2" t="s">
        <v>20</v>
      </c>
      <c r="I3724" s="2">
        <v>70</v>
      </c>
      <c r="J3724" s="2">
        <v>225</v>
      </c>
      <c r="K3724" s="2">
        <v>15750</v>
      </c>
      <c r="L3724" s="2" t="s">
        <v>15</v>
      </c>
      <c r="M3724" s="2">
        <f t="shared" si="350"/>
        <v>10</v>
      </c>
      <c r="N3724" s="2" t="str">
        <f t="shared" si="351"/>
        <v>Oct</v>
      </c>
      <c r="O3724" s="2" t="str">
        <f t="shared" si="352"/>
        <v>Fri</v>
      </c>
      <c r="P3724" s="2" t="str">
        <f t="shared" si="353"/>
        <v>2021</v>
      </c>
    </row>
    <row r="3725" spans="1:16" x14ac:dyDescent="0.3">
      <c r="A3725" s="2" t="s">
        <v>58</v>
      </c>
      <c r="B3725" s="3">
        <v>44514</v>
      </c>
      <c r="C3725" s="2" t="s">
        <v>12</v>
      </c>
      <c r="D3725" s="2" t="s">
        <v>126</v>
      </c>
      <c r="E3725" s="2" t="s">
        <v>127</v>
      </c>
      <c r="F3725" s="2" t="str">
        <f t="shared" si="348"/>
        <v>Men</v>
      </c>
      <c r="G3725" s="2" t="str">
        <f t="shared" si="349"/>
        <v xml:space="preserve"> Street Footwear</v>
      </c>
      <c r="H3725" s="2" t="s">
        <v>14</v>
      </c>
      <c r="I3725" s="2">
        <v>65</v>
      </c>
      <c r="J3725" s="2">
        <v>375</v>
      </c>
      <c r="K3725" s="2">
        <v>24375</v>
      </c>
      <c r="L3725" s="2" t="s">
        <v>15</v>
      </c>
      <c r="M3725" s="2">
        <f t="shared" si="350"/>
        <v>11</v>
      </c>
      <c r="N3725" s="2" t="str">
        <f t="shared" si="351"/>
        <v>Nov</v>
      </c>
      <c r="O3725" s="2" t="str">
        <f t="shared" si="352"/>
        <v>Sun</v>
      </c>
      <c r="P3725" s="2" t="str">
        <f t="shared" si="353"/>
        <v>2021</v>
      </c>
    </row>
    <row r="3726" spans="1:16" x14ac:dyDescent="0.3">
      <c r="A3726" s="2" t="s">
        <v>58</v>
      </c>
      <c r="B3726" s="3">
        <v>44514</v>
      </c>
      <c r="C3726" s="2" t="s">
        <v>12</v>
      </c>
      <c r="D3726" s="2" t="s">
        <v>126</v>
      </c>
      <c r="E3726" s="2" t="s">
        <v>127</v>
      </c>
      <c r="F3726" s="2" t="str">
        <f t="shared" si="348"/>
        <v>Men</v>
      </c>
      <c r="G3726" s="2" t="str">
        <f t="shared" si="349"/>
        <v xml:space="preserve"> Athletic Footwear</v>
      </c>
      <c r="H3726" s="2" t="s">
        <v>16</v>
      </c>
      <c r="I3726" s="2">
        <v>55.000000000000007</v>
      </c>
      <c r="J3726" s="2">
        <v>300</v>
      </c>
      <c r="K3726" s="2">
        <v>16500.000000000004</v>
      </c>
      <c r="L3726" s="2" t="s">
        <v>15</v>
      </c>
      <c r="M3726" s="2">
        <f t="shared" si="350"/>
        <v>11</v>
      </c>
      <c r="N3726" s="2" t="str">
        <f t="shared" si="351"/>
        <v>Nov</v>
      </c>
      <c r="O3726" s="2" t="str">
        <f t="shared" si="352"/>
        <v>Sun</v>
      </c>
      <c r="P3726" s="2" t="str">
        <f t="shared" si="353"/>
        <v>2021</v>
      </c>
    </row>
    <row r="3727" spans="1:16" x14ac:dyDescent="0.3">
      <c r="A3727" s="2" t="s">
        <v>58</v>
      </c>
      <c r="B3727" s="3">
        <v>44514</v>
      </c>
      <c r="C3727" s="2" t="s">
        <v>12</v>
      </c>
      <c r="D3727" s="2" t="s">
        <v>126</v>
      </c>
      <c r="E3727" s="2" t="s">
        <v>127</v>
      </c>
      <c r="F3727" s="2" t="str">
        <f t="shared" si="348"/>
        <v>Women</v>
      </c>
      <c r="G3727" s="2" t="str">
        <f t="shared" si="349"/>
        <v xml:space="preserve"> Street Footwear</v>
      </c>
      <c r="H3727" s="2" t="s">
        <v>17</v>
      </c>
      <c r="I3727" s="2">
        <v>55.000000000000007</v>
      </c>
      <c r="J3727" s="2">
        <v>295</v>
      </c>
      <c r="K3727" s="2">
        <v>16225.000000000002</v>
      </c>
      <c r="L3727" s="2" t="s">
        <v>15</v>
      </c>
      <c r="M3727" s="2">
        <f t="shared" si="350"/>
        <v>11</v>
      </c>
      <c r="N3727" s="2" t="str">
        <f t="shared" si="351"/>
        <v>Nov</v>
      </c>
      <c r="O3727" s="2" t="str">
        <f t="shared" si="352"/>
        <v>Sun</v>
      </c>
      <c r="P3727" s="2" t="str">
        <f t="shared" si="353"/>
        <v>2021</v>
      </c>
    </row>
    <row r="3728" spans="1:16" x14ac:dyDescent="0.3">
      <c r="A3728" s="2" t="s">
        <v>58</v>
      </c>
      <c r="B3728" s="3">
        <v>44514</v>
      </c>
      <c r="C3728" s="2" t="s">
        <v>12</v>
      </c>
      <c r="D3728" s="2" t="s">
        <v>126</v>
      </c>
      <c r="E3728" s="2" t="s">
        <v>127</v>
      </c>
      <c r="F3728" s="2" t="str">
        <f t="shared" si="348"/>
        <v>Women</v>
      </c>
      <c r="G3728" s="2" t="str">
        <f t="shared" si="349"/>
        <v xml:space="preserve"> Athletic Footwear</v>
      </c>
      <c r="H3728" s="2" t="s">
        <v>18</v>
      </c>
      <c r="I3728" s="2">
        <v>55.000000000000007</v>
      </c>
      <c r="J3728" s="2">
        <v>275</v>
      </c>
      <c r="K3728" s="2">
        <v>15125.000000000002</v>
      </c>
      <c r="L3728" s="2" t="s">
        <v>15</v>
      </c>
      <c r="M3728" s="2">
        <f t="shared" si="350"/>
        <v>11</v>
      </c>
      <c r="N3728" s="2" t="str">
        <f t="shared" si="351"/>
        <v>Nov</v>
      </c>
      <c r="O3728" s="2" t="str">
        <f t="shared" si="352"/>
        <v>Sun</v>
      </c>
      <c r="P3728" s="2" t="str">
        <f t="shared" si="353"/>
        <v>2021</v>
      </c>
    </row>
    <row r="3729" spans="1:16" x14ac:dyDescent="0.3">
      <c r="A3729" s="2" t="s">
        <v>58</v>
      </c>
      <c r="B3729" s="3">
        <v>44514</v>
      </c>
      <c r="C3729" s="2" t="s">
        <v>12</v>
      </c>
      <c r="D3729" s="2" t="s">
        <v>126</v>
      </c>
      <c r="E3729" s="2" t="s">
        <v>127</v>
      </c>
      <c r="F3729" s="2" t="str">
        <f t="shared" si="348"/>
        <v>Men</v>
      </c>
      <c r="G3729" s="2" t="str">
        <f t="shared" si="349"/>
        <v xml:space="preserve"> Apparel</v>
      </c>
      <c r="H3729" s="2" t="s">
        <v>19</v>
      </c>
      <c r="I3729" s="2">
        <v>65</v>
      </c>
      <c r="J3729" s="2">
        <v>250</v>
      </c>
      <c r="K3729" s="2">
        <v>16250</v>
      </c>
      <c r="L3729" s="2" t="s">
        <v>15</v>
      </c>
      <c r="M3729" s="2">
        <f t="shared" si="350"/>
        <v>11</v>
      </c>
      <c r="N3729" s="2" t="str">
        <f t="shared" si="351"/>
        <v>Nov</v>
      </c>
      <c r="O3729" s="2" t="str">
        <f t="shared" si="352"/>
        <v>Sun</v>
      </c>
      <c r="P3729" s="2" t="str">
        <f t="shared" si="353"/>
        <v>2021</v>
      </c>
    </row>
    <row r="3730" spans="1:16" x14ac:dyDescent="0.3">
      <c r="A3730" s="2" t="s">
        <v>58</v>
      </c>
      <c r="B3730" s="3">
        <v>44514</v>
      </c>
      <c r="C3730" s="2" t="s">
        <v>12</v>
      </c>
      <c r="D3730" s="2" t="s">
        <v>126</v>
      </c>
      <c r="E3730" s="2" t="s">
        <v>127</v>
      </c>
      <c r="F3730" s="2" t="str">
        <f t="shared" si="348"/>
        <v>Women</v>
      </c>
      <c r="G3730" s="2" t="str">
        <f t="shared" si="349"/>
        <v xml:space="preserve"> Apparel</v>
      </c>
      <c r="H3730" s="2" t="s">
        <v>20</v>
      </c>
      <c r="I3730" s="2">
        <v>70</v>
      </c>
      <c r="J3730" s="2">
        <v>350</v>
      </c>
      <c r="K3730" s="2">
        <v>24500</v>
      </c>
      <c r="L3730" s="2" t="s">
        <v>15</v>
      </c>
      <c r="M3730" s="2">
        <f t="shared" si="350"/>
        <v>11</v>
      </c>
      <c r="N3730" s="2" t="str">
        <f t="shared" si="351"/>
        <v>Nov</v>
      </c>
      <c r="O3730" s="2" t="str">
        <f t="shared" si="352"/>
        <v>Sun</v>
      </c>
      <c r="P3730" s="2" t="str">
        <f t="shared" si="353"/>
        <v>2021</v>
      </c>
    </row>
    <row r="3731" spans="1:16" x14ac:dyDescent="0.3">
      <c r="A3731" s="2" t="s">
        <v>58</v>
      </c>
      <c r="B3731" s="3">
        <v>44543</v>
      </c>
      <c r="C3731" s="2" t="s">
        <v>12</v>
      </c>
      <c r="D3731" s="2" t="s">
        <v>126</v>
      </c>
      <c r="E3731" s="2" t="s">
        <v>127</v>
      </c>
      <c r="F3731" s="2" t="str">
        <f t="shared" si="348"/>
        <v>Men</v>
      </c>
      <c r="G3731" s="2" t="str">
        <f t="shared" si="349"/>
        <v xml:space="preserve"> Street Footwear</v>
      </c>
      <c r="H3731" s="2" t="s">
        <v>14</v>
      </c>
      <c r="I3731" s="2">
        <v>65</v>
      </c>
      <c r="J3731" s="2">
        <v>575</v>
      </c>
      <c r="K3731" s="2">
        <v>37375</v>
      </c>
      <c r="L3731" s="2" t="s">
        <v>15</v>
      </c>
      <c r="M3731" s="2">
        <f t="shared" si="350"/>
        <v>12</v>
      </c>
      <c r="N3731" s="2" t="str">
        <f t="shared" si="351"/>
        <v>Dec</v>
      </c>
      <c r="O3731" s="2" t="str">
        <f t="shared" si="352"/>
        <v>Mon</v>
      </c>
      <c r="P3731" s="2" t="str">
        <f t="shared" si="353"/>
        <v>2021</v>
      </c>
    </row>
    <row r="3732" spans="1:16" x14ac:dyDescent="0.3">
      <c r="A3732" s="2" t="s">
        <v>58</v>
      </c>
      <c r="B3732" s="3">
        <v>44543</v>
      </c>
      <c r="C3732" s="2" t="s">
        <v>12</v>
      </c>
      <c r="D3732" s="2" t="s">
        <v>126</v>
      </c>
      <c r="E3732" s="2" t="s">
        <v>127</v>
      </c>
      <c r="F3732" s="2" t="str">
        <f t="shared" si="348"/>
        <v>Men</v>
      </c>
      <c r="G3732" s="2" t="str">
        <f t="shared" si="349"/>
        <v xml:space="preserve"> Athletic Footwear</v>
      </c>
      <c r="H3732" s="2" t="s">
        <v>16</v>
      </c>
      <c r="I3732" s="2">
        <v>55.000000000000007</v>
      </c>
      <c r="J3732" s="2">
        <v>375</v>
      </c>
      <c r="K3732" s="2">
        <v>20625.000000000004</v>
      </c>
      <c r="L3732" s="2" t="s">
        <v>15</v>
      </c>
      <c r="M3732" s="2">
        <f t="shared" si="350"/>
        <v>12</v>
      </c>
      <c r="N3732" s="2" t="str">
        <f t="shared" si="351"/>
        <v>Dec</v>
      </c>
      <c r="O3732" s="2" t="str">
        <f t="shared" si="352"/>
        <v>Mon</v>
      </c>
      <c r="P3732" s="2" t="str">
        <f t="shared" si="353"/>
        <v>2021</v>
      </c>
    </row>
    <row r="3733" spans="1:16" x14ac:dyDescent="0.3">
      <c r="A3733" s="2" t="s">
        <v>58</v>
      </c>
      <c r="B3733" s="3">
        <v>44543</v>
      </c>
      <c r="C3733" s="2" t="s">
        <v>12</v>
      </c>
      <c r="D3733" s="2" t="s">
        <v>126</v>
      </c>
      <c r="E3733" s="2" t="s">
        <v>127</v>
      </c>
      <c r="F3733" s="2" t="str">
        <f t="shared" si="348"/>
        <v>Women</v>
      </c>
      <c r="G3733" s="2" t="str">
        <f t="shared" si="349"/>
        <v xml:space="preserve"> Street Footwear</v>
      </c>
      <c r="H3733" s="2" t="s">
        <v>17</v>
      </c>
      <c r="I3733" s="2">
        <v>55.000000000000007</v>
      </c>
      <c r="J3733" s="2">
        <v>350</v>
      </c>
      <c r="K3733" s="2">
        <v>19250.000000000004</v>
      </c>
      <c r="L3733" s="2" t="s">
        <v>15</v>
      </c>
      <c r="M3733" s="2">
        <f t="shared" si="350"/>
        <v>12</v>
      </c>
      <c r="N3733" s="2" t="str">
        <f t="shared" si="351"/>
        <v>Dec</v>
      </c>
      <c r="O3733" s="2" t="str">
        <f t="shared" si="352"/>
        <v>Mon</v>
      </c>
      <c r="P3733" s="2" t="str">
        <f t="shared" si="353"/>
        <v>2021</v>
      </c>
    </row>
    <row r="3734" spans="1:16" x14ac:dyDescent="0.3">
      <c r="A3734" s="2" t="s">
        <v>58</v>
      </c>
      <c r="B3734" s="3">
        <v>44543</v>
      </c>
      <c r="C3734" s="2" t="s">
        <v>12</v>
      </c>
      <c r="D3734" s="2" t="s">
        <v>126</v>
      </c>
      <c r="E3734" s="2" t="s">
        <v>127</v>
      </c>
      <c r="F3734" s="2" t="str">
        <f t="shared" si="348"/>
        <v>Women</v>
      </c>
      <c r="G3734" s="2" t="str">
        <f t="shared" si="349"/>
        <v xml:space="preserve"> Athletic Footwear</v>
      </c>
      <c r="H3734" s="2" t="s">
        <v>18</v>
      </c>
      <c r="I3734" s="2">
        <v>55.000000000000007</v>
      </c>
      <c r="J3734" s="2">
        <v>300</v>
      </c>
      <c r="K3734" s="2">
        <v>16500.000000000004</v>
      </c>
      <c r="L3734" s="2" t="s">
        <v>15</v>
      </c>
      <c r="M3734" s="2">
        <f t="shared" si="350"/>
        <v>12</v>
      </c>
      <c r="N3734" s="2" t="str">
        <f t="shared" si="351"/>
        <v>Dec</v>
      </c>
      <c r="O3734" s="2" t="str">
        <f t="shared" si="352"/>
        <v>Mon</v>
      </c>
      <c r="P3734" s="2" t="str">
        <f t="shared" si="353"/>
        <v>2021</v>
      </c>
    </row>
    <row r="3735" spans="1:16" x14ac:dyDescent="0.3">
      <c r="A3735" s="2" t="s">
        <v>58</v>
      </c>
      <c r="B3735" s="3">
        <v>44543</v>
      </c>
      <c r="C3735" s="2" t="s">
        <v>12</v>
      </c>
      <c r="D3735" s="2" t="s">
        <v>126</v>
      </c>
      <c r="E3735" s="2" t="s">
        <v>127</v>
      </c>
      <c r="F3735" s="2" t="str">
        <f t="shared" si="348"/>
        <v>Men</v>
      </c>
      <c r="G3735" s="2" t="str">
        <f t="shared" si="349"/>
        <v xml:space="preserve"> Apparel</v>
      </c>
      <c r="H3735" s="2" t="s">
        <v>19</v>
      </c>
      <c r="I3735" s="2">
        <v>65</v>
      </c>
      <c r="J3735" s="2">
        <v>300</v>
      </c>
      <c r="K3735" s="2">
        <v>19500</v>
      </c>
      <c r="L3735" s="2" t="s">
        <v>15</v>
      </c>
      <c r="M3735" s="2">
        <f t="shared" si="350"/>
        <v>12</v>
      </c>
      <c r="N3735" s="2" t="str">
        <f t="shared" si="351"/>
        <v>Dec</v>
      </c>
      <c r="O3735" s="2" t="str">
        <f t="shared" si="352"/>
        <v>Mon</v>
      </c>
      <c r="P3735" s="2" t="str">
        <f t="shared" si="353"/>
        <v>2021</v>
      </c>
    </row>
    <row r="3736" spans="1:16" x14ac:dyDescent="0.3">
      <c r="A3736" s="2" t="s">
        <v>58</v>
      </c>
      <c r="B3736" s="3">
        <v>44543</v>
      </c>
      <c r="C3736" s="2" t="s">
        <v>12</v>
      </c>
      <c r="D3736" s="2" t="s">
        <v>126</v>
      </c>
      <c r="E3736" s="2" t="s">
        <v>127</v>
      </c>
      <c r="F3736" s="2" t="str">
        <f t="shared" si="348"/>
        <v>Women</v>
      </c>
      <c r="G3736" s="2" t="str">
        <f t="shared" si="349"/>
        <v xml:space="preserve"> Apparel</v>
      </c>
      <c r="H3736" s="2" t="s">
        <v>20</v>
      </c>
      <c r="I3736" s="2">
        <v>70</v>
      </c>
      <c r="J3736" s="2">
        <v>400</v>
      </c>
      <c r="K3736" s="2">
        <v>28000</v>
      </c>
      <c r="L3736" s="2" t="s">
        <v>15</v>
      </c>
      <c r="M3736" s="2">
        <f t="shared" si="350"/>
        <v>12</v>
      </c>
      <c r="N3736" s="2" t="str">
        <f t="shared" si="351"/>
        <v>Dec</v>
      </c>
      <c r="O3736" s="2" t="str">
        <f t="shared" si="352"/>
        <v>Mon</v>
      </c>
      <c r="P3736" s="2" t="str">
        <f t="shared" si="353"/>
        <v>2021</v>
      </c>
    </row>
    <row r="3737" spans="1:16" x14ac:dyDescent="0.3">
      <c r="A3737" s="2" t="s">
        <v>58</v>
      </c>
      <c r="B3737" s="3">
        <v>44210</v>
      </c>
      <c r="C3737" s="2" t="s">
        <v>12</v>
      </c>
      <c r="D3737" s="2" t="s">
        <v>126</v>
      </c>
      <c r="E3737" s="2" t="s">
        <v>127</v>
      </c>
      <c r="F3737" s="2" t="str">
        <f t="shared" si="348"/>
        <v>Men</v>
      </c>
      <c r="G3737" s="2" t="str">
        <f t="shared" si="349"/>
        <v xml:space="preserve"> Street Footwear</v>
      </c>
      <c r="H3737" s="2" t="s">
        <v>14</v>
      </c>
      <c r="I3737" s="2">
        <v>45</v>
      </c>
      <c r="J3737" s="2">
        <v>525</v>
      </c>
      <c r="K3737" s="2">
        <v>23625</v>
      </c>
      <c r="L3737" s="2" t="s">
        <v>15</v>
      </c>
      <c r="M3737" s="2">
        <f t="shared" si="350"/>
        <v>1</v>
      </c>
      <c r="N3737" s="2" t="str">
        <f t="shared" si="351"/>
        <v>Jan</v>
      </c>
      <c r="O3737" s="2" t="str">
        <f t="shared" si="352"/>
        <v>Thu</v>
      </c>
      <c r="P3737" s="2" t="str">
        <f t="shared" si="353"/>
        <v>2021</v>
      </c>
    </row>
    <row r="3738" spans="1:16" x14ac:dyDescent="0.3">
      <c r="A3738" s="2" t="s">
        <v>58</v>
      </c>
      <c r="B3738" s="3">
        <v>44210</v>
      </c>
      <c r="C3738" s="2" t="s">
        <v>12</v>
      </c>
      <c r="D3738" s="2" t="s">
        <v>126</v>
      </c>
      <c r="E3738" s="2" t="s">
        <v>127</v>
      </c>
      <c r="F3738" s="2" t="str">
        <f t="shared" si="348"/>
        <v>Men</v>
      </c>
      <c r="G3738" s="2" t="str">
        <f t="shared" si="349"/>
        <v xml:space="preserve"> Athletic Footwear</v>
      </c>
      <c r="H3738" s="2" t="s">
        <v>16</v>
      </c>
      <c r="I3738" s="2">
        <v>45</v>
      </c>
      <c r="J3738" s="2">
        <v>325</v>
      </c>
      <c r="K3738" s="2">
        <v>14625</v>
      </c>
      <c r="L3738" s="2" t="s">
        <v>15</v>
      </c>
      <c r="M3738" s="2">
        <f t="shared" si="350"/>
        <v>1</v>
      </c>
      <c r="N3738" s="2" t="str">
        <f t="shared" si="351"/>
        <v>Jan</v>
      </c>
      <c r="O3738" s="2" t="str">
        <f t="shared" si="352"/>
        <v>Thu</v>
      </c>
      <c r="P3738" s="2" t="str">
        <f t="shared" si="353"/>
        <v>2021</v>
      </c>
    </row>
    <row r="3739" spans="1:16" x14ac:dyDescent="0.3">
      <c r="A3739" s="2" t="s">
        <v>58</v>
      </c>
      <c r="B3739" s="3">
        <v>44210</v>
      </c>
      <c r="C3739" s="2" t="s">
        <v>12</v>
      </c>
      <c r="D3739" s="2" t="s">
        <v>126</v>
      </c>
      <c r="E3739" s="2" t="s">
        <v>127</v>
      </c>
      <c r="F3739" s="2" t="str">
        <f t="shared" si="348"/>
        <v>Women</v>
      </c>
      <c r="G3739" s="2" t="str">
        <f t="shared" si="349"/>
        <v xml:space="preserve"> Street Footwear</v>
      </c>
      <c r="H3739" s="2" t="s">
        <v>17</v>
      </c>
      <c r="I3739" s="2">
        <v>35</v>
      </c>
      <c r="J3739" s="2">
        <v>325</v>
      </c>
      <c r="K3739" s="2">
        <v>11375</v>
      </c>
      <c r="L3739" s="2" t="s">
        <v>15</v>
      </c>
      <c r="M3739" s="2">
        <f t="shared" si="350"/>
        <v>1</v>
      </c>
      <c r="N3739" s="2" t="str">
        <f t="shared" si="351"/>
        <v>Jan</v>
      </c>
      <c r="O3739" s="2" t="str">
        <f t="shared" si="352"/>
        <v>Thu</v>
      </c>
      <c r="P3739" s="2" t="str">
        <f t="shared" si="353"/>
        <v>2021</v>
      </c>
    </row>
    <row r="3740" spans="1:16" x14ac:dyDescent="0.3">
      <c r="A3740" s="2" t="s">
        <v>58</v>
      </c>
      <c r="B3740" s="3">
        <v>44210</v>
      </c>
      <c r="C3740" s="2" t="s">
        <v>12</v>
      </c>
      <c r="D3740" s="2" t="s">
        <v>126</v>
      </c>
      <c r="E3740" s="2" t="s">
        <v>127</v>
      </c>
      <c r="F3740" s="2" t="str">
        <f t="shared" si="348"/>
        <v>Women</v>
      </c>
      <c r="G3740" s="2" t="str">
        <f t="shared" si="349"/>
        <v xml:space="preserve"> Athletic Footwear</v>
      </c>
      <c r="H3740" s="2" t="s">
        <v>18</v>
      </c>
      <c r="I3740" s="2">
        <v>40</v>
      </c>
      <c r="J3740" s="2">
        <v>175</v>
      </c>
      <c r="K3740" s="2">
        <v>7000</v>
      </c>
      <c r="L3740" s="2" t="s">
        <v>15</v>
      </c>
      <c r="M3740" s="2">
        <f t="shared" si="350"/>
        <v>1</v>
      </c>
      <c r="N3740" s="2" t="str">
        <f t="shared" si="351"/>
        <v>Jan</v>
      </c>
      <c r="O3740" s="2" t="str">
        <f t="shared" si="352"/>
        <v>Thu</v>
      </c>
      <c r="P3740" s="2" t="str">
        <f t="shared" si="353"/>
        <v>2021</v>
      </c>
    </row>
    <row r="3741" spans="1:16" x14ac:dyDescent="0.3">
      <c r="A3741" s="2" t="s">
        <v>58</v>
      </c>
      <c r="B3741" s="3">
        <v>44210</v>
      </c>
      <c r="C3741" s="2" t="s">
        <v>12</v>
      </c>
      <c r="D3741" s="2" t="s">
        <v>126</v>
      </c>
      <c r="E3741" s="2" t="s">
        <v>127</v>
      </c>
      <c r="F3741" s="2" t="str">
        <f t="shared" si="348"/>
        <v>Men</v>
      </c>
      <c r="G3741" s="2" t="str">
        <f t="shared" si="349"/>
        <v xml:space="preserve"> Apparel</v>
      </c>
      <c r="H3741" s="2" t="s">
        <v>19</v>
      </c>
      <c r="I3741" s="2">
        <v>55.000000000000007</v>
      </c>
      <c r="J3741" s="2">
        <v>225</v>
      </c>
      <c r="K3741" s="2">
        <v>12375.000000000002</v>
      </c>
      <c r="L3741" s="2" t="s">
        <v>15</v>
      </c>
      <c r="M3741" s="2">
        <f t="shared" si="350"/>
        <v>1</v>
      </c>
      <c r="N3741" s="2" t="str">
        <f t="shared" si="351"/>
        <v>Jan</v>
      </c>
      <c r="O3741" s="2" t="str">
        <f t="shared" si="352"/>
        <v>Thu</v>
      </c>
      <c r="P3741" s="2" t="str">
        <f t="shared" si="353"/>
        <v>2021</v>
      </c>
    </row>
    <row r="3742" spans="1:16" x14ac:dyDescent="0.3">
      <c r="A3742" s="2" t="s">
        <v>58</v>
      </c>
      <c r="B3742" s="3">
        <v>44210</v>
      </c>
      <c r="C3742" s="2" t="s">
        <v>12</v>
      </c>
      <c r="D3742" s="2" t="s">
        <v>126</v>
      </c>
      <c r="E3742" s="2" t="s">
        <v>127</v>
      </c>
      <c r="F3742" s="2" t="str">
        <f t="shared" si="348"/>
        <v>Women</v>
      </c>
      <c r="G3742" s="2" t="str">
        <f t="shared" si="349"/>
        <v xml:space="preserve"> Apparel</v>
      </c>
      <c r="H3742" s="2" t="s">
        <v>20</v>
      </c>
      <c r="I3742" s="2">
        <v>45</v>
      </c>
      <c r="J3742" s="2">
        <v>325</v>
      </c>
      <c r="K3742" s="2">
        <v>14625</v>
      </c>
      <c r="L3742" s="2" t="s">
        <v>15</v>
      </c>
      <c r="M3742" s="2">
        <f t="shared" si="350"/>
        <v>1</v>
      </c>
      <c r="N3742" s="2" t="str">
        <f t="shared" si="351"/>
        <v>Jan</v>
      </c>
      <c r="O3742" s="2" t="str">
        <f t="shared" si="352"/>
        <v>Thu</v>
      </c>
      <c r="P3742" s="2" t="str">
        <f t="shared" si="353"/>
        <v>2021</v>
      </c>
    </row>
    <row r="3743" spans="1:16" x14ac:dyDescent="0.3">
      <c r="A3743" s="2" t="s">
        <v>58</v>
      </c>
      <c r="B3743" s="3">
        <v>44239</v>
      </c>
      <c r="C3743" s="2" t="s">
        <v>12</v>
      </c>
      <c r="D3743" s="2" t="s">
        <v>126</v>
      </c>
      <c r="E3743" s="2" t="s">
        <v>127</v>
      </c>
      <c r="F3743" s="2" t="str">
        <f t="shared" si="348"/>
        <v>Men</v>
      </c>
      <c r="G3743" s="2" t="str">
        <f t="shared" si="349"/>
        <v xml:space="preserve"> Street Footwear</v>
      </c>
      <c r="H3743" s="2" t="s">
        <v>14</v>
      </c>
      <c r="I3743" s="2">
        <v>45</v>
      </c>
      <c r="J3743" s="2">
        <v>575</v>
      </c>
      <c r="K3743" s="2">
        <v>25875</v>
      </c>
      <c r="L3743" s="2" t="s">
        <v>15</v>
      </c>
      <c r="M3743" s="2">
        <f t="shared" si="350"/>
        <v>2</v>
      </c>
      <c r="N3743" s="2" t="str">
        <f t="shared" si="351"/>
        <v>Feb</v>
      </c>
      <c r="O3743" s="2" t="str">
        <f t="shared" si="352"/>
        <v>Fri</v>
      </c>
      <c r="P3743" s="2" t="str">
        <f t="shared" si="353"/>
        <v>2021</v>
      </c>
    </row>
    <row r="3744" spans="1:16" x14ac:dyDescent="0.3">
      <c r="A3744" s="2" t="s">
        <v>58</v>
      </c>
      <c r="B3744" s="3">
        <v>44239</v>
      </c>
      <c r="C3744" s="2" t="s">
        <v>12</v>
      </c>
      <c r="D3744" s="2" t="s">
        <v>126</v>
      </c>
      <c r="E3744" s="2" t="s">
        <v>127</v>
      </c>
      <c r="F3744" s="2" t="str">
        <f t="shared" si="348"/>
        <v>Men</v>
      </c>
      <c r="G3744" s="2" t="str">
        <f t="shared" si="349"/>
        <v xml:space="preserve"> Athletic Footwear</v>
      </c>
      <c r="H3744" s="2" t="s">
        <v>16</v>
      </c>
      <c r="I3744" s="2">
        <v>45</v>
      </c>
      <c r="J3744" s="2">
        <v>225</v>
      </c>
      <c r="K3744" s="2">
        <v>10125</v>
      </c>
      <c r="L3744" s="2" t="s">
        <v>15</v>
      </c>
      <c r="M3744" s="2">
        <f t="shared" si="350"/>
        <v>2</v>
      </c>
      <c r="N3744" s="2" t="str">
        <f t="shared" si="351"/>
        <v>Feb</v>
      </c>
      <c r="O3744" s="2" t="str">
        <f t="shared" si="352"/>
        <v>Fri</v>
      </c>
      <c r="P3744" s="2" t="str">
        <f t="shared" si="353"/>
        <v>2021</v>
      </c>
    </row>
    <row r="3745" spans="1:16" x14ac:dyDescent="0.3">
      <c r="A3745" s="2" t="s">
        <v>58</v>
      </c>
      <c r="B3745" s="3">
        <v>44239</v>
      </c>
      <c r="C3745" s="2" t="s">
        <v>12</v>
      </c>
      <c r="D3745" s="2" t="s">
        <v>126</v>
      </c>
      <c r="E3745" s="2" t="s">
        <v>127</v>
      </c>
      <c r="F3745" s="2" t="str">
        <f t="shared" si="348"/>
        <v>Women</v>
      </c>
      <c r="G3745" s="2" t="str">
        <f t="shared" si="349"/>
        <v xml:space="preserve"> Street Footwear</v>
      </c>
      <c r="H3745" s="2" t="s">
        <v>17</v>
      </c>
      <c r="I3745" s="2">
        <v>35</v>
      </c>
      <c r="J3745" s="2">
        <v>275</v>
      </c>
      <c r="K3745" s="2">
        <v>9625</v>
      </c>
      <c r="L3745" s="2" t="s">
        <v>15</v>
      </c>
      <c r="M3745" s="2">
        <f t="shared" si="350"/>
        <v>2</v>
      </c>
      <c r="N3745" s="2" t="str">
        <f t="shared" si="351"/>
        <v>Feb</v>
      </c>
      <c r="O3745" s="2" t="str">
        <f t="shared" si="352"/>
        <v>Fri</v>
      </c>
      <c r="P3745" s="2" t="str">
        <f t="shared" si="353"/>
        <v>2021</v>
      </c>
    </row>
    <row r="3746" spans="1:16" x14ac:dyDescent="0.3">
      <c r="A3746" s="2" t="s">
        <v>58</v>
      </c>
      <c r="B3746" s="3">
        <v>44239</v>
      </c>
      <c r="C3746" s="2" t="s">
        <v>12</v>
      </c>
      <c r="D3746" s="2" t="s">
        <v>128</v>
      </c>
      <c r="E3746" s="2" t="s">
        <v>129</v>
      </c>
      <c r="F3746" s="2" t="str">
        <f t="shared" si="348"/>
        <v>Women</v>
      </c>
      <c r="G3746" s="2" t="str">
        <f t="shared" si="349"/>
        <v xml:space="preserve"> Athletic Footwear</v>
      </c>
      <c r="H3746" s="2" t="s">
        <v>18</v>
      </c>
      <c r="I3746" s="2">
        <v>40</v>
      </c>
      <c r="J3746" s="2">
        <v>150</v>
      </c>
      <c r="K3746" s="2">
        <v>6000</v>
      </c>
      <c r="L3746" s="2" t="s">
        <v>15</v>
      </c>
      <c r="M3746" s="2">
        <f t="shared" si="350"/>
        <v>2</v>
      </c>
      <c r="N3746" s="2" t="str">
        <f t="shared" si="351"/>
        <v>Feb</v>
      </c>
      <c r="O3746" s="2" t="str">
        <f t="shared" si="352"/>
        <v>Fri</v>
      </c>
      <c r="P3746" s="2" t="str">
        <f t="shared" si="353"/>
        <v>2021</v>
      </c>
    </row>
    <row r="3747" spans="1:16" x14ac:dyDescent="0.3">
      <c r="A3747" s="2" t="s">
        <v>58</v>
      </c>
      <c r="B3747" s="3">
        <v>44239</v>
      </c>
      <c r="C3747" s="2" t="s">
        <v>12</v>
      </c>
      <c r="D3747" s="2" t="s">
        <v>128</v>
      </c>
      <c r="E3747" s="2" t="s">
        <v>129</v>
      </c>
      <c r="F3747" s="2" t="str">
        <f t="shared" si="348"/>
        <v>Men</v>
      </c>
      <c r="G3747" s="2" t="str">
        <f t="shared" si="349"/>
        <v xml:space="preserve"> Apparel</v>
      </c>
      <c r="H3747" s="2" t="s">
        <v>19</v>
      </c>
      <c r="I3747" s="2">
        <v>55.000000000000007</v>
      </c>
      <c r="J3747" s="2">
        <v>225</v>
      </c>
      <c r="K3747" s="2">
        <v>12375.000000000002</v>
      </c>
      <c r="L3747" s="2" t="s">
        <v>15</v>
      </c>
      <c r="M3747" s="2">
        <f t="shared" si="350"/>
        <v>2</v>
      </c>
      <c r="N3747" s="2" t="str">
        <f t="shared" si="351"/>
        <v>Feb</v>
      </c>
      <c r="O3747" s="2" t="str">
        <f t="shared" si="352"/>
        <v>Fri</v>
      </c>
      <c r="P3747" s="2" t="str">
        <f t="shared" si="353"/>
        <v>2021</v>
      </c>
    </row>
    <row r="3748" spans="1:16" x14ac:dyDescent="0.3">
      <c r="A3748" s="2" t="s">
        <v>58</v>
      </c>
      <c r="B3748" s="3">
        <v>44239</v>
      </c>
      <c r="C3748" s="2" t="s">
        <v>12</v>
      </c>
      <c r="D3748" s="2" t="s">
        <v>128</v>
      </c>
      <c r="E3748" s="2" t="s">
        <v>129</v>
      </c>
      <c r="F3748" s="2" t="str">
        <f t="shared" si="348"/>
        <v>Women</v>
      </c>
      <c r="G3748" s="2" t="str">
        <f t="shared" si="349"/>
        <v xml:space="preserve"> Apparel</v>
      </c>
      <c r="H3748" s="2" t="s">
        <v>20</v>
      </c>
      <c r="I3748" s="2">
        <v>45</v>
      </c>
      <c r="J3748" s="2">
        <v>325</v>
      </c>
      <c r="K3748" s="2">
        <v>14625</v>
      </c>
      <c r="L3748" s="2" t="s">
        <v>15</v>
      </c>
      <c r="M3748" s="2">
        <f t="shared" si="350"/>
        <v>2</v>
      </c>
      <c r="N3748" s="2" t="str">
        <f t="shared" si="351"/>
        <v>Feb</v>
      </c>
      <c r="O3748" s="2" t="str">
        <f t="shared" si="352"/>
        <v>Fri</v>
      </c>
      <c r="P3748" s="2" t="str">
        <f t="shared" si="353"/>
        <v>2021</v>
      </c>
    </row>
    <row r="3749" spans="1:16" x14ac:dyDescent="0.3">
      <c r="A3749" s="2" t="s">
        <v>58</v>
      </c>
      <c r="B3749" s="3">
        <v>44265</v>
      </c>
      <c r="C3749" s="2" t="s">
        <v>12</v>
      </c>
      <c r="D3749" s="2" t="s">
        <v>128</v>
      </c>
      <c r="E3749" s="2" t="s">
        <v>129</v>
      </c>
      <c r="F3749" s="2" t="str">
        <f t="shared" si="348"/>
        <v>Men</v>
      </c>
      <c r="G3749" s="2" t="str">
        <f t="shared" si="349"/>
        <v xml:space="preserve"> Street Footwear</v>
      </c>
      <c r="H3749" s="2" t="s">
        <v>14</v>
      </c>
      <c r="I3749" s="2">
        <v>45</v>
      </c>
      <c r="J3749" s="2">
        <v>545</v>
      </c>
      <c r="K3749" s="2">
        <v>24525</v>
      </c>
      <c r="L3749" s="2" t="s">
        <v>15</v>
      </c>
      <c r="M3749" s="2">
        <f t="shared" si="350"/>
        <v>3</v>
      </c>
      <c r="N3749" s="2" t="str">
        <f t="shared" si="351"/>
        <v>Mar</v>
      </c>
      <c r="O3749" s="2" t="str">
        <f t="shared" si="352"/>
        <v>Wed</v>
      </c>
      <c r="P3749" s="2" t="str">
        <f t="shared" si="353"/>
        <v>2021</v>
      </c>
    </row>
    <row r="3750" spans="1:16" x14ac:dyDescent="0.3">
      <c r="A3750" s="2" t="s">
        <v>58</v>
      </c>
      <c r="B3750" s="3">
        <v>44265</v>
      </c>
      <c r="C3750" s="2" t="s">
        <v>12</v>
      </c>
      <c r="D3750" s="2" t="s">
        <v>128</v>
      </c>
      <c r="E3750" s="2" t="s">
        <v>129</v>
      </c>
      <c r="F3750" s="2" t="str">
        <f t="shared" si="348"/>
        <v>Men</v>
      </c>
      <c r="G3750" s="2" t="str">
        <f t="shared" si="349"/>
        <v xml:space="preserve"> Athletic Footwear</v>
      </c>
      <c r="H3750" s="2" t="s">
        <v>16</v>
      </c>
      <c r="I3750" s="2">
        <v>45</v>
      </c>
      <c r="J3750" s="2">
        <v>250</v>
      </c>
      <c r="K3750" s="2">
        <v>11250</v>
      </c>
      <c r="L3750" s="2" t="s">
        <v>15</v>
      </c>
      <c r="M3750" s="2">
        <f t="shared" si="350"/>
        <v>3</v>
      </c>
      <c r="N3750" s="2" t="str">
        <f t="shared" si="351"/>
        <v>Mar</v>
      </c>
      <c r="O3750" s="2" t="str">
        <f t="shared" si="352"/>
        <v>Wed</v>
      </c>
      <c r="P3750" s="2" t="str">
        <f t="shared" si="353"/>
        <v>2021</v>
      </c>
    </row>
    <row r="3751" spans="1:16" x14ac:dyDescent="0.3">
      <c r="A3751" s="2" t="s">
        <v>58</v>
      </c>
      <c r="B3751" s="3">
        <v>44265</v>
      </c>
      <c r="C3751" s="2" t="s">
        <v>12</v>
      </c>
      <c r="D3751" s="2" t="s">
        <v>128</v>
      </c>
      <c r="E3751" s="2" t="s">
        <v>129</v>
      </c>
      <c r="F3751" s="2" t="str">
        <f t="shared" si="348"/>
        <v>Women</v>
      </c>
      <c r="G3751" s="2" t="str">
        <f t="shared" si="349"/>
        <v xml:space="preserve"> Street Footwear</v>
      </c>
      <c r="H3751" s="2" t="s">
        <v>17</v>
      </c>
      <c r="I3751" s="2">
        <v>35</v>
      </c>
      <c r="J3751" s="2">
        <v>275</v>
      </c>
      <c r="K3751" s="2">
        <v>9625</v>
      </c>
      <c r="L3751" s="2" t="s">
        <v>15</v>
      </c>
      <c r="M3751" s="2">
        <f t="shared" si="350"/>
        <v>3</v>
      </c>
      <c r="N3751" s="2" t="str">
        <f t="shared" si="351"/>
        <v>Mar</v>
      </c>
      <c r="O3751" s="2" t="str">
        <f t="shared" si="352"/>
        <v>Wed</v>
      </c>
      <c r="P3751" s="2" t="str">
        <f t="shared" si="353"/>
        <v>2021</v>
      </c>
    </row>
    <row r="3752" spans="1:16" x14ac:dyDescent="0.3">
      <c r="A3752" s="2" t="s">
        <v>58</v>
      </c>
      <c r="B3752" s="3">
        <v>44265</v>
      </c>
      <c r="C3752" s="2" t="s">
        <v>12</v>
      </c>
      <c r="D3752" s="2" t="s">
        <v>128</v>
      </c>
      <c r="E3752" s="2" t="s">
        <v>129</v>
      </c>
      <c r="F3752" s="2" t="str">
        <f t="shared" si="348"/>
        <v>Women</v>
      </c>
      <c r="G3752" s="2" t="str">
        <f t="shared" si="349"/>
        <v xml:space="preserve"> Athletic Footwear</v>
      </c>
      <c r="H3752" s="2" t="s">
        <v>18</v>
      </c>
      <c r="I3752" s="2">
        <v>40</v>
      </c>
      <c r="J3752" s="2">
        <v>125</v>
      </c>
      <c r="K3752" s="2">
        <v>5000</v>
      </c>
      <c r="L3752" s="2" t="s">
        <v>15</v>
      </c>
      <c r="M3752" s="2">
        <f t="shared" si="350"/>
        <v>3</v>
      </c>
      <c r="N3752" s="2" t="str">
        <f t="shared" si="351"/>
        <v>Mar</v>
      </c>
      <c r="O3752" s="2" t="str">
        <f t="shared" si="352"/>
        <v>Wed</v>
      </c>
      <c r="P3752" s="2" t="str">
        <f t="shared" si="353"/>
        <v>2021</v>
      </c>
    </row>
    <row r="3753" spans="1:16" x14ac:dyDescent="0.3">
      <c r="A3753" s="2" t="s">
        <v>58</v>
      </c>
      <c r="B3753" s="3">
        <v>44265</v>
      </c>
      <c r="C3753" s="2" t="s">
        <v>12</v>
      </c>
      <c r="D3753" s="2" t="s">
        <v>128</v>
      </c>
      <c r="E3753" s="2" t="s">
        <v>129</v>
      </c>
      <c r="F3753" s="2" t="str">
        <f t="shared" si="348"/>
        <v>Men</v>
      </c>
      <c r="G3753" s="2" t="str">
        <f t="shared" si="349"/>
        <v xml:space="preserve"> Apparel</v>
      </c>
      <c r="H3753" s="2" t="s">
        <v>19</v>
      </c>
      <c r="I3753" s="2">
        <v>55.000000000000007</v>
      </c>
      <c r="J3753" s="2">
        <v>175</v>
      </c>
      <c r="K3753" s="2">
        <v>9625.0000000000018</v>
      </c>
      <c r="L3753" s="2" t="s">
        <v>15</v>
      </c>
      <c r="M3753" s="2">
        <f t="shared" si="350"/>
        <v>3</v>
      </c>
      <c r="N3753" s="2" t="str">
        <f t="shared" si="351"/>
        <v>Mar</v>
      </c>
      <c r="O3753" s="2" t="str">
        <f t="shared" si="352"/>
        <v>Wed</v>
      </c>
      <c r="P3753" s="2" t="str">
        <f t="shared" si="353"/>
        <v>2021</v>
      </c>
    </row>
    <row r="3754" spans="1:16" x14ac:dyDescent="0.3">
      <c r="A3754" s="2" t="s">
        <v>58</v>
      </c>
      <c r="B3754" s="3">
        <v>44265</v>
      </c>
      <c r="C3754" s="2" t="s">
        <v>12</v>
      </c>
      <c r="D3754" s="2" t="s">
        <v>128</v>
      </c>
      <c r="E3754" s="2" t="s">
        <v>129</v>
      </c>
      <c r="F3754" s="2" t="str">
        <f t="shared" si="348"/>
        <v>Women</v>
      </c>
      <c r="G3754" s="2" t="str">
        <f t="shared" si="349"/>
        <v xml:space="preserve"> Apparel</v>
      </c>
      <c r="H3754" s="2" t="s">
        <v>20</v>
      </c>
      <c r="I3754" s="2">
        <v>45</v>
      </c>
      <c r="J3754" s="2">
        <v>275</v>
      </c>
      <c r="K3754" s="2">
        <v>12375</v>
      </c>
      <c r="L3754" s="2" t="s">
        <v>15</v>
      </c>
      <c r="M3754" s="2">
        <f t="shared" si="350"/>
        <v>3</v>
      </c>
      <c r="N3754" s="2" t="str">
        <f t="shared" si="351"/>
        <v>Mar</v>
      </c>
      <c r="O3754" s="2" t="str">
        <f t="shared" si="352"/>
        <v>Wed</v>
      </c>
      <c r="P3754" s="2" t="str">
        <f t="shared" si="353"/>
        <v>2021</v>
      </c>
    </row>
    <row r="3755" spans="1:16" x14ac:dyDescent="0.3">
      <c r="A3755" s="2" t="s">
        <v>58</v>
      </c>
      <c r="B3755" s="3">
        <v>44297</v>
      </c>
      <c r="C3755" s="2" t="s">
        <v>12</v>
      </c>
      <c r="D3755" s="2" t="s">
        <v>128</v>
      </c>
      <c r="E3755" s="2" t="s">
        <v>129</v>
      </c>
      <c r="F3755" s="2" t="str">
        <f t="shared" si="348"/>
        <v>Men</v>
      </c>
      <c r="G3755" s="2" t="str">
        <f t="shared" si="349"/>
        <v xml:space="preserve"> Street Footwear</v>
      </c>
      <c r="H3755" s="2" t="s">
        <v>14</v>
      </c>
      <c r="I3755" s="2">
        <v>45</v>
      </c>
      <c r="J3755" s="2">
        <v>525</v>
      </c>
      <c r="K3755" s="2">
        <v>23625</v>
      </c>
      <c r="L3755" s="2" t="s">
        <v>15</v>
      </c>
      <c r="M3755" s="2">
        <f t="shared" si="350"/>
        <v>4</v>
      </c>
      <c r="N3755" s="2" t="str">
        <f t="shared" si="351"/>
        <v>Apr</v>
      </c>
      <c r="O3755" s="2" t="str">
        <f t="shared" si="352"/>
        <v>Sun</v>
      </c>
      <c r="P3755" s="2" t="str">
        <f t="shared" si="353"/>
        <v>2021</v>
      </c>
    </row>
    <row r="3756" spans="1:16" x14ac:dyDescent="0.3">
      <c r="A3756" s="2" t="s">
        <v>58</v>
      </c>
      <c r="B3756" s="3">
        <v>44297</v>
      </c>
      <c r="C3756" s="2" t="s">
        <v>12</v>
      </c>
      <c r="D3756" s="2" t="s">
        <v>128</v>
      </c>
      <c r="E3756" s="2" t="s">
        <v>129</v>
      </c>
      <c r="F3756" s="2" t="str">
        <f t="shared" si="348"/>
        <v>Men</v>
      </c>
      <c r="G3756" s="2" t="str">
        <f t="shared" si="349"/>
        <v xml:space="preserve"> Athletic Footwear</v>
      </c>
      <c r="H3756" s="2" t="s">
        <v>16</v>
      </c>
      <c r="I3756" s="2">
        <v>45</v>
      </c>
      <c r="J3756" s="2">
        <v>225</v>
      </c>
      <c r="K3756" s="2">
        <v>10125</v>
      </c>
      <c r="L3756" s="2" t="s">
        <v>15</v>
      </c>
      <c r="M3756" s="2">
        <f t="shared" si="350"/>
        <v>4</v>
      </c>
      <c r="N3756" s="2" t="str">
        <f t="shared" si="351"/>
        <v>Apr</v>
      </c>
      <c r="O3756" s="2" t="str">
        <f t="shared" si="352"/>
        <v>Sun</v>
      </c>
      <c r="P3756" s="2" t="str">
        <f t="shared" si="353"/>
        <v>2021</v>
      </c>
    </row>
    <row r="3757" spans="1:16" x14ac:dyDescent="0.3">
      <c r="A3757" s="2" t="s">
        <v>58</v>
      </c>
      <c r="B3757" s="3">
        <v>44297</v>
      </c>
      <c r="C3757" s="2" t="s">
        <v>12</v>
      </c>
      <c r="D3757" s="2" t="s">
        <v>128</v>
      </c>
      <c r="E3757" s="2" t="s">
        <v>129</v>
      </c>
      <c r="F3757" s="2" t="str">
        <f t="shared" si="348"/>
        <v>Women</v>
      </c>
      <c r="G3757" s="2" t="str">
        <f t="shared" si="349"/>
        <v xml:space="preserve"> Street Footwear</v>
      </c>
      <c r="H3757" s="2" t="s">
        <v>17</v>
      </c>
      <c r="I3757" s="2">
        <v>35</v>
      </c>
      <c r="J3757" s="2">
        <v>225</v>
      </c>
      <c r="K3757" s="2">
        <v>7875</v>
      </c>
      <c r="L3757" s="2" t="s">
        <v>15</v>
      </c>
      <c r="M3757" s="2">
        <f t="shared" si="350"/>
        <v>4</v>
      </c>
      <c r="N3757" s="2" t="str">
        <f t="shared" si="351"/>
        <v>Apr</v>
      </c>
      <c r="O3757" s="2" t="str">
        <f t="shared" si="352"/>
        <v>Sun</v>
      </c>
      <c r="P3757" s="2" t="str">
        <f t="shared" si="353"/>
        <v>2021</v>
      </c>
    </row>
    <row r="3758" spans="1:16" x14ac:dyDescent="0.3">
      <c r="A3758" s="2" t="s">
        <v>58</v>
      </c>
      <c r="B3758" s="3">
        <v>44297</v>
      </c>
      <c r="C3758" s="2" t="s">
        <v>12</v>
      </c>
      <c r="D3758" s="2" t="s">
        <v>128</v>
      </c>
      <c r="E3758" s="2" t="s">
        <v>129</v>
      </c>
      <c r="F3758" s="2" t="str">
        <f t="shared" si="348"/>
        <v>Women</v>
      </c>
      <c r="G3758" s="2" t="str">
        <f t="shared" si="349"/>
        <v xml:space="preserve"> Athletic Footwear</v>
      </c>
      <c r="H3758" s="2" t="s">
        <v>18</v>
      </c>
      <c r="I3758" s="2">
        <v>40</v>
      </c>
      <c r="J3758" s="2">
        <v>150</v>
      </c>
      <c r="K3758" s="2">
        <v>6000</v>
      </c>
      <c r="L3758" s="2" t="s">
        <v>15</v>
      </c>
      <c r="M3758" s="2">
        <f t="shared" si="350"/>
        <v>4</v>
      </c>
      <c r="N3758" s="2" t="str">
        <f t="shared" si="351"/>
        <v>Apr</v>
      </c>
      <c r="O3758" s="2" t="str">
        <f t="shared" si="352"/>
        <v>Sun</v>
      </c>
      <c r="P3758" s="2" t="str">
        <f t="shared" si="353"/>
        <v>2021</v>
      </c>
    </row>
    <row r="3759" spans="1:16" x14ac:dyDescent="0.3">
      <c r="A3759" s="2" t="s">
        <v>58</v>
      </c>
      <c r="B3759" s="3">
        <v>44297</v>
      </c>
      <c r="C3759" s="2" t="s">
        <v>12</v>
      </c>
      <c r="D3759" s="2" t="s">
        <v>128</v>
      </c>
      <c r="E3759" s="2" t="s">
        <v>129</v>
      </c>
      <c r="F3759" s="2" t="str">
        <f t="shared" si="348"/>
        <v>Men</v>
      </c>
      <c r="G3759" s="2" t="str">
        <f t="shared" si="349"/>
        <v xml:space="preserve"> Apparel</v>
      </c>
      <c r="H3759" s="2" t="s">
        <v>19</v>
      </c>
      <c r="I3759" s="2">
        <v>55.000000000000007</v>
      </c>
      <c r="J3759" s="2">
        <v>150</v>
      </c>
      <c r="K3759" s="2">
        <v>8250.0000000000018</v>
      </c>
      <c r="L3759" s="2" t="s">
        <v>15</v>
      </c>
      <c r="M3759" s="2">
        <f t="shared" si="350"/>
        <v>4</v>
      </c>
      <c r="N3759" s="2" t="str">
        <f t="shared" si="351"/>
        <v>Apr</v>
      </c>
      <c r="O3759" s="2" t="str">
        <f t="shared" si="352"/>
        <v>Sun</v>
      </c>
      <c r="P3759" s="2" t="str">
        <f t="shared" si="353"/>
        <v>2021</v>
      </c>
    </row>
    <row r="3760" spans="1:16" x14ac:dyDescent="0.3">
      <c r="A3760" s="2" t="s">
        <v>58</v>
      </c>
      <c r="B3760" s="3">
        <v>44297</v>
      </c>
      <c r="C3760" s="2" t="s">
        <v>12</v>
      </c>
      <c r="D3760" s="2" t="s">
        <v>128</v>
      </c>
      <c r="E3760" s="2" t="s">
        <v>129</v>
      </c>
      <c r="F3760" s="2" t="str">
        <f t="shared" si="348"/>
        <v>Women</v>
      </c>
      <c r="G3760" s="2" t="str">
        <f t="shared" si="349"/>
        <v xml:space="preserve"> Apparel</v>
      </c>
      <c r="H3760" s="2" t="s">
        <v>20</v>
      </c>
      <c r="I3760" s="2">
        <v>45</v>
      </c>
      <c r="J3760" s="2">
        <v>300</v>
      </c>
      <c r="K3760" s="2">
        <v>13500</v>
      </c>
      <c r="L3760" s="2" t="s">
        <v>15</v>
      </c>
      <c r="M3760" s="2">
        <f t="shared" si="350"/>
        <v>4</v>
      </c>
      <c r="N3760" s="2" t="str">
        <f t="shared" si="351"/>
        <v>Apr</v>
      </c>
      <c r="O3760" s="2" t="str">
        <f t="shared" si="352"/>
        <v>Sun</v>
      </c>
      <c r="P3760" s="2" t="str">
        <f t="shared" si="353"/>
        <v>2021</v>
      </c>
    </row>
    <row r="3761" spans="1:16" x14ac:dyDescent="0.3">
      <c r="A3761" s="2" t="s">
        <v>58</v>
      </c>
      <c r="B3761" s="3">
        <v>44326</v>
      </c>
      <c r="C3761" s="2" t="s">
        <v>12</v>
      </c>
      <c r="D3761" s="2" t="s">
        <v>128</v>
      </c>
      <c r="E3761" s="2" t="s">
        <v>129</v>
      </c>
      <c r="F3761" s="2" t="str">
        <f t="shared" si="348"/>
        <v>Men</v>
      </c>
      <c r="G3761" s="2" t="str">
        <f t="shared" si="349"/>
        <v xml:space="preserve"> Street Footwear</v>
      </c>
      <c r="H3761" s="2" t="s">
        <v>14</v>
      </c>
      <c r="I3761" s="2">
        <v>60</v>
      </c>
      <c r="J3761" s="2">
        <v>570</v>
      </c>
      <c r="K3761" s="2">
        <v>34200</v>
      </c>
      <c r="L3761" s="2" t="s">
        <v>15</v>
      </c>
      <c r="M3761" s="2">
        <f t="shared" si="350"/>
        <v>5</v>
      </c>
      <c r="N3761" s="2" t="str">
        <f t="shared" si="351"/>
        <v>May</v>
      </c>
      <c r="O3761" s="2" t="str">
        <f t="shared" si="352"/>
        <v>Mon</v>
      </c>
      <c r="P3761" s="2" t="str">
        <f t="shared" si="353"/>
        <v>2021</v>
      </c>
    </row>
    <row r="3762" spans="1:16" x14ac:dyDescent="0.3">
      <c r="A3762" s="2" t="s">
        <v>58</v>
      </c>
      <c r="B3762" s="3">
        <v>44326</v>
      </c>
      <c r="C3762" s="2" t="s">
        <v>12</v>
      </c>
      <c r="D3762" s="2" t="s">
        <v>128</v>
      </c>
      <c r="E3762" s="2" t="s">
        <v>129</v>
      </c>
      <c r="F3762" s="2" t="str">
        <f t="shared" si="348"/>
        <v>Men</v>
      </c>
      <c r="G3762" s="2" t="str">
        <f t="shared" si="349"/>
        <v xml:space="preserve"> Athletic Footwear</v>
      </c>
      <c r="H3762" s="2" t="s">
        <v>16</v>
      </c>
      <c r="I3762" s="2">
        <v>55.000000000000007</v>
      </c>
      <c r="J3762" s="2">
        <v>275</v>
      </c>
      <c r="K3762" s="2">
        <v>15125.000000000002</v>
      </c>
      <c r="L3762" s="2" t="s">
        <v>15</v>
      </c>
      <c r="M3762" s="2">
        <f t="shared" si="350"/>
        <v>5</v>
      </c>
      <c r="N3762" s="2" t="str">
        <f t="shared" si="351"/>
        <v>May</v>
      </c>
      <c r="O3762" s="2" t="str">
        <f t="shared" si="352"/>
        <v>Mon</v>
      </c>
      <c r="P3762" s="2" t="str">
        <f t="shared" si="353"/>
        <v>2021</v>
      </c>
    </row>
    <row r="3763" spans="1:16" x14ac:dyDescent="0.3">
      <c r="A3763" s="2" t="s">
        <v>58</v>
      </c>
      <c r="B3763" s="3">
        <v>44326</v>
      </c>
      <c r="C3763" s="2" t="s">
        <v>12</v>
      </c>
      <c r="D3763" s="2" t="s">
        <v>128</v>
      </c>
      <c r="E3763" s="2" t="s">
        <v>129</v>
      </c>
      <c r="F3763" s="2" t="str">
        <f t="shared" si="348"/>
        <v>Women</v>
      </c>
      <c r="G3763" s="2" t="str">
        <f t="shared" si="349"/>
        <v xml:space="preserve"> Street Footwear</v>
      </c>
      <c r="H3763" s="2" t="s">
        <v>17</v>
      </c>
      <c r="I3763" s="2">
        <v>50</v>
      </c>
      <c r="J3763" s="2">
        <v>300</v>
      </c>
      <c r="K3763" s="2">
        <v>15000</v>
      </c>
      <c r="L3763" s="2" t="s">
        <v>15</v>
      </c>
      <c r="M3763" s="2">
        <f t="shared" si="350"/>
        <v>5</v>
      </c>
      <c r="N3763" s="2" t="str">
        <f t="shared" si="351"/>
        <v>May</v>
      </c>
      <c r="O3763" s="2" t="str">
        <f t="shared" si="352"/>
        <v>Mon</v>
      </c>
      <c r="P3763" s="2" t="str">
        <f t="shared" si="353"/>
        <v>2021</v>
      </c>
    </row>
    <row r="3764" spans="1:16" x14ac:dyDescent="0.3">
      <c r="A3764" s="2" t="s">
        <v>58</v>
      </c>
      <c r="B3764" s="3">
        <v>44326</v>
      </c>
      <c r="C3764" s="2" t="s">
        <v>12</v>
      </c>
      <c r="D3764" s="2" t="s">
        <v>128</v>
      </c>
      <c r="E3764" s="2" t="s">
        <v>129</v>
      </c>
      <c r="F3764" s="2" t="str">
        <f t="shared" si="348"/>
        <v>Women</v>
      </c>
      <c r="G3764" s="2" t="str">
        <f t="shared" si="349"/>
        <v xml:space="preserve"> Athletic Footwear</v>
      </c>
      <c r="H3764" s="2" t="s">
        <v>18</v>
      </c>
      <c r="I3764" s="2">
        <v>50</v>
      </c>
      <c r="J3764" s="2">
        <v>250</v>
      </c>
      <c r="K3764" s="2">
        <v>12500</v>
      </c>
      <c r="L3764" s="2" t="s">
        <v>15</v>
      </c>
      <c r="M3764" s="2">
        <f t="shared" si="350"/>
        <v>5</v>
      </c>
      <c r="N3764" s="2" t="str">
        <f t="shared" si="351"/>
        <v>May</v>
      </c>
      <c r="O3764" s="2" t="str">
        <f t="shared" si="352"/>
        <v>Mon</v>
      </c>
      <c r="P3764" s="2" t="str">
        <f t="shared" si="353"/>
        <v>2021</v>
      </c>
    </row>
    <row r="3765" spans="1:16" x14ac:dyDescent="0.3">
      <c r="A3765" s="2" t="s">
        <v>58</v>
      </c>
      <c r="B3765" s="3">
        <v>44326</v>
      </c>
      <c r="C3765" s="2" t="s">
        <v>12</v>
      </c>
      <c r="D3765" s="2" t="s">
        <v>128</v>
      </c>
      <c r="E3765" s="2" t="s">
        <v>129</v>
      </c>
      <c r="F3765" s="2" t="str">
        <f t="shared" si="348"/>
        <v>Men</v>
      </c>
      <c r="G3765" s="2" t="str">
        <f t="shared" si="349"/>
        <v xml:space="preserve"> Apparel</v>
      </c>
      <c r="H3765" s="2" t="s">
        <v>19</v>
      </c>
      <c r="I3765" s="2">
        <v>60</v>
      </c>
      <c r="J3765" s="2">
        <v>275</v>
      </c>
      <c r="K3765" s="2">
        <v>16500</v>
      </c>
      <c r="L3765" s="2" t="s">
        <v>15</v>
      </c>
      <c r="M3765" s="2">
        <f t="shared" si="350"/>
        <v>5</v>
      </c>
      <c r="N3765" s="2" t="str">
        <f t="shared" si="351"/>
        <v>May</v>
      </c>
      <c r="O3765" s="2" t="str">
        <f t="shared" si="352"/>
        <v>Mon</v>
      </c>
      <c r="P3765" s="2" t="str">
        <f t="shared" si="353"/>
        <v>2021</v>
      </c>
    </row>
    <row r="3766" spans="1:16" x14ac:dyDescent="0.3">
      <c r="A3766" s="2" t="s">
        <v>58</v>
      </c>
      <c r="B3766" s="3">
        <v>44326</v>
      </c>
      <c r="C3766" s="2" t="s">
        <v>12</v>
      </c>
      <c r="D3766" s="2" t="s">
        <v>128</v>
      </c>
      <c r="E3766" s="2" t="s">
        <v>129</v>
      </c>
      <c r="F3766" s="2" t="str">
        <f t="shared" si="348"/>
        <v>Women</v>
      </c>
      <c r="G3766" s="2" t="str">
        <f t="shared" si="349"/>
        <v xml:space="preserve"> Apparel</v>
      </c>
      <c r="H3766" s="2" t="s">
        <v>20</v>
      </c>
      <c r="I3766" s="2">
        <v>65</v>
      </c>
      <c r="J3766" s="2">
        <v>400</v>
      </c>
      <c r="K3766" s="2">
        <v>26000</v>
      </c>
      <c r="L3766" s="2" t="s">
        <v>15</v>
      </c>
      <c r="M3766" s="2">
        <f t="shared" si="350"/>
        <v>5</v>
      </c>
      <c r="N3766" s="2" t="str">
        <f t="shared" si="351"/>
        <v>May</v>
      </c>
      <c r="O3766" s="2" t="str">
        <f t="shared" si="352"/>
        <v>Mon</v>
      </c>
      <c r="P3766" s="2" t="str">
        <f t="shared" si="353"/>
        <v>2021</v>
      </c>
    </row>
    <row r="3767" spans="1:16" x14ac:dyDescent="0.3">
      <c r="A3767" s="2" t="s">
        <v>58</v>
      </c>
      <c r="B3767" s="3">
        <v>44359</v>
      </c>
      <c r="C3767" s="2" t="s">
        <v>12</v>
      </c>
      <c r="D3767" s="2" t="s">
        <v>128</v>
      </c>
      <c r="E3767" s="2" t="s">
        <v>129</v>
      </c>
      <c r="F3767" s="2" t="str">
        <f t="shared" si="348"/>
        <v>Men</v>
      </c>
      <c r="G3767" s="2" t="str">
        <f t="shared" si="349"/>
        <v xml:space="preserve"> Street Footwear</v>
      </c>
      <c r="H3767" s="2" t="s">
        <v>14</v>
      </c>
      <c r="I3767" s="2">
        <v>60</v>
      </c>
      <c r="J3767" s="2">
        <v>650</v>
      </c>
      <c r="K3767" s="2">
        <v>39000</v>
      </c>
      <c r="L3767" s="2" t="s">
        <v>15</v>
      </c>
      <c r="M3767" s="2">
        <f t="shared" si="350"/>
        <v>6</v>
      </c>
      <c r="N3767" s="2" t="str">
        <f t="shared" si="351"/>
        <v>Jun</v>
      </c>
      <c r="O3767" s="2" t="str">
        <f t="shared" si="352"/>
        <v>Sat</v>
      </c>
      <c r="P3767" s="2" t="str">
        <f t="shared" si="353"/>
        <v>2021</v>
      </c>
    </row>
    <row r="3768" spans="1:16" x14ac:dyDescent="0.3">
      <c r="A3768" s="2" t="s">
        <v>58</v>
      </c>
      <c r="B3768" s="3">
        <v>44359</v>
      </c>
      <c r="C3768" s="2" t="s">
        <v>12</v>
      </c>
      <c r="D3768" s="2" t="s">
        <v>128</v>
      </c>
      <c r="E3768" s="2" t="s">
        <v>129</v>
      </c>
      <c r="F3768" s="2" t="str">
        <f t="shared" si="348"/>
        <v>Men</v>
      </c>
      <c r="G3768" s="2" t="str">
        <f t="shared" si="349"/>
        <v xml:space="preserve"> Athletic Footwear</v>
      </c>
      <c r="H3768" s="2" t="s">
        <v>16</v>
      </c>
      <c r="I3768" s="2">
        <v>55.000000000000007</v>
      </c>
      <c r="J3768" s="2">
        <v>400</v>
      </c>
      <c r="K3768" s="2">
        <v>22000.000000000004</v>
      </c>
      <c r="L3768" s="2" t="s">
        <v>15</v>
      </c>
      <c r="M3768" s="2">
        <f t="shared" si="350"/>
        <v>6</v>
      </c>
      <c r="N3768" s="2" t="str">
        <f t="shared" si="351"/>
        <v>Jun</v>
      </c>
      <c r="O3768" s="2" t="str">
        <f t="shared" si="352"/>
        <v>Sat</v>
      </c>
      <c r="P3768" s="2" t="str">
        <f t="shared" si="353"/>
        <v>2021</v>
      </c>
    </row>
    <row r="3769" spans="1:16" x14ac:dyDescent="0.3">
      <c r="A3769" s="2" t="s">
        <v>58</v>
      </c>
      <c r="B3769" s="3">
        <v>44359</v>
      </c>
      <c r="C3769" s="2" t="s">
        <v>12</v>
      </c>
      <c r="D3769" s="2" t="s">
        <v>128</v>
      </c>
      <c r="E3769" s="2" t="s">
        <v>129</v>
      </c>
      <c r="F3769" s="2" t="str">
        <f t="shared" si="348"/>
        <v>Women</v>
      </c>
      <c r="G3769" s="2" t="str">
        <f t="shared" si="349"/>
        <v xml:space="preserve"> Street Footwear</v>
      </c>
      <c r="H3769" s="2" t="s">
        <v>17</v>
      </c>
      <c r="I3769" s="2">
        <v>50</v>
      </c>
      <c r="J3769" s="2">
        <v>325</v>
      </c>
      <c r="K3769" s="2">
        <v>16250</v>
      </c>
      <c r="L3769" s="2" t="s">
        <v>15</v>
      </c>
      <c r="M3769" s="2">
        <f t="shared" si="350"/>
        <v>6</v>
      </c>
      <c r="N3769" s="2" t="str">
        <f t="shared" si="351"/>
        <v>Jun</v>
      </c>
      <c r="O3769" s="2" t="str">
        <f t="shared" si="352"/>
        <v>Sat</v>
      </c>
      <c r="P3769" s="2" t="str">
        <f t="shared" si="353"/>
        <v>2021</v>
      </c>
    </row>
    <row r="3770" spans="1:16" x14ac:dyDescent="0.3">
      <c r="A3770" s="2" t="s">
        <v>58</v>
      </c>
      <c r="B3770" s="3">
        <v>44359</v>
      </c>
      <c r="C3770" s="2" t="s">
        <v>12</v>
      </c>
      <c r="D3770" s="2" t="s">
        <v>128</v>
      </c>
      <c r="E3770" s="2" t="s">
        <v>129</v>
      </c>
      <c r="F3770" s="2" t="str">
        <f t="shared" si="348"/>
        <v>Women</v>
      </c>
      <c r="G3770" s="2" t="str">
        <f t="shared" si="349"/>
        <v xml:space="preserve"> Athletic Footwear</v>
      </c>
      <c r="H3770" s="2" t="s">
        <v>18</v>
      </c>
      <c r="I3770" s="2">
        <v>50</v>
      </c>
      <c r="J3770" s="2">
        <v>300</v>
      </c>
      <c r="K3770" s="2">
        <v>15000</v>
      </c>
      <c r="L3770" s="2" t="s">
        <v>15</v>
      </c>
      <c r="M3770" s="2">
        <f t="shared" si="350"/>
        <v>6</v>
      </c>
      <c r="N3770" s="2" t="str">
        <f t="shared" si="351"/>
        <v>Jun</v>
      </c>
      <c r="O3770" s="2" t="str">
        <f t="shared" si="352"/>
        <v>Sat</v>
      </c>
      <c r="P3770" s="2" t="str">
        <f t="shared" si="353"/>
        <v>2021</v>
      </c>
    </row>
    <row r="3771" spans="1:16" x14ac:dyDescent="0.3">
      <c r="A3771" s="2" t="s">
        <v>58</v>
      </c>
      <c r="B3771" s="3">
        <v>44359</v>
      </c>
      <c r="C3771" s="2" t="s">
        <v>12</v>
      </c>
      <c r="D3771" s="2" t="s">
        <v>128</v>
      </c>
      <c r="E3771" s="2" t="s">
        <v>129</v>
      </c>
      <c r="F3771" s="2" t="str">
        <f t="shared" si="348"/>
        <v>Men</v>
      </c>
      <c r="G3771" s="2" t="str">
        <f t="shared" si="349"/>
        <v xml:space="preserve"> Apparel</v>
      </c>
      <c r="H3771" s="2" t="s">
        <v>19</v>
      </c>
      <c r="I3771" s="2">
        <v>60</v>
      </c>
      <c r="J3771" s="2">
        <v>300</v>
      </c>
      <c r="K3771" s="2">
        <v>18000</v>
      </c>
      <c r="L3771" s="2" t="s">
        <v>15</v>
      </c>
      <c r="M3771" s="2">
        <f t="shared" si="350"/>
        <v>6</v>
      </c>
      <c r="N3771" s="2" t="str">
        <f t="shared" si="351"/>
        <v>Jun</v>
      </c>
      <c r="O3771" s="2" t="str">
        <f t="shared" si="352"/>
        <v>Sat</v>
      </c>
      <c r="P3771" s="2" t="str">
        <f t="shared" si="353"/>
        <v>2021</v>
      </c>
    </row>
    <row r="3772" spans="1:16" x14ac:dyDescent="0.3">
      <c r="A3772" s="2" t="s">
        <v>58</v>
      </c>
      <c r="B3772" s="3">
        <v>44359</v>
      </c>
      <c r="C3772" s="2" t="s">
        <v>12</v>
      </c>
      <c r="D3772" s="2" t="s">
        <v>128</v>
      </c>
      <c r="E3772" s="2" t="s">
        <v>129</v>
      </c>
      <c r="F3772" s="2" t="str">
        <f t="shared" si="348"/>
        <v>Women</v>
      </c>
      <c r="G3772" s="2" t="str">
        <f t="shared" si="349"/>
        <v xml:space="preserve"> Apparel</v>
      </c>
      <c r="H3772" s="2" t="s">
        <v>20</v>
      </c>
      <c r="I3772" s="2">
        <v>65</v>
      </c>
      <c r="J3772" s="2">
        <v>450</v>
      </c>
      <c r="K3772" s="2">
        <v>29250</v>
      </c>
      <c r="L3772" s="2" t="s">
        <v>15</v>
      </c>
      <c r="M3772" s="2">
        <f t="shared" si="350"/>
        <v>6</v>
      </c>
      <c r="N3772" s="2" t="str">
        <f t="shared" si="351"/>
        <v>Jun</v>
      </c>
      <c r="O3772" s="2" t="str">
        <f t="shared" si="352"/>
        <v>Sat</v>
      </c>
      <c r="P3772" s="2" t="str">
        <f t="shared" si="353"/>
        <v>2021</v>
      </c>
    </row>
    <row r="3773" spans="1:16" x14ac:dyDescent="0.3">
      <c r="A3773" s="2" t="s">
        <v>58</v>
      </c>
      <c r="B3773" s="3">
        <v>44387</v>
      </c>
      <c r="C3773" s="2" t="s">
        <v>12</v>
      </c>
      <c r="D3773" s="2" t="s">
        <v>128</v>
      </c>
      <c r="E3773" s="2" t="s">
        <v>129</v>
      </c>
      <c r="F3773" s="2" t="str">
        <f t="shared" si="348"/>
        <v>Men</v>
      </c>
      <c r="G3773" s="2" t="str">
        <f t="shared" si="349"/>
        <v xml:space="preserve"> Street Footwear</v>
      </c>
      <c r="H3773" s="2" t="s">
        <v>14</v>
      </c>
      <c r="I3773" s="2">
        <v>60</v>
      </c>
      <c r="J3773" s="2">
        <v>675</v>
      </c>
      <c r="K3773" s="2">
        <v>40500</v>
      </c>
      <c r="L3773" s="2" t="s">
        <v>15</v>
      </c>
      <c r="M3773" s="2">
        <f t="shared" si="350"/>
        <v>7</v>
      </c>
      <c r="N3773" s="2" t="str">
        <f t="shared" si="351"/>
        <v>Jul</v>
      </c>
      <c r="O3773" s="2" t="str">
        <f t="shared" si="352"/>
        <v>Sat</v>
      </c>
      <c r="P3773" s="2" t="str">
        <f t="shared" si="353"/>
        <v>2021</v>
      </c>
    </row>
    <row r="3774" spans="1:16" x14ac:dyDescent="0.3">
      <c r="A3774" s="2" t="s">
        <v>58</v>
      </c>
      <c r="B3774" s="3">
        <v>44387</v>
      </c>
      <c r="C3774" s="2" t="s">
        <v>12</v>
      </c>
      <c r="D3774" s="2" t="s">
        <v>128</v>
      </c>
      <c r="E3774" s="2" t="s">
        <v>129</v>
      </c>
      <c r="F3774" s="2" t="str">
        <f t="shared" si="348"/>
        <v>Men</v>
      </c>
      <c r="G3774" s="2" t="str">
        <f t="shared" si="349"/>
        <v xml:space="preserve"> Athletic Footwear</v>
      </c>
      <c r="H3774" s="2" t="s">
        <v>16</v>
      </c>
      <c r="I3774" s="2">
        <v>55.000000000000007</v>
      </c>
      <c r="J3774" s="2">
        <v>425</v>
      </c>
      <c r="K3774" s="2">
        <v>23375.000000000004</v>
      </c>
      <c r="L3774" s="2" t="s">
        <v>15</v>
      </c>
      <c r="M3774" s="2">
        <f t="shared" si="350"/>
        <v>7</v>
      </c>
      <c r="N3774" s="2" t="str">
        <f t="shared" si="351"/>
        <v>Jul</v>
      </c>
      <c r="O3774" s="2" t="str">
        <f t="shared" si="352"/>
        <v>Sat</v>
      </c>
      <c r="P3774" s="2" t="str">
        <f t="shared" si="353"/>
        <v>2021</v>
      </c>
    </row>
    <row r="3775" spans="1:16" x14ac:dyDescent="0.3">
      <c r="A3775" s="2" t="s">
        <v>58</v>
      </c>
      <c r="B3775" s="3">
        <v>44387</v>
      </c>
      <c r="C3775" s="2" t="s">
        <v>12</v>
      </c>
      <c r="D3775" s="2" t="s">
        <v>128</v>
      </c>
      <c r="E3775" s="2" t="s">
        <v>129</v>
      </c>
      <c r="F3775" s="2" t="str">
        <f t="shared" si="348"/>
        <v>Women</v>
      </c>
      <c r="G3775" s="2" t="str">
        <f t="shared" si="349"/>
        <v xml:space="preserve"> Street Footwear</v>
      </c>
      <c r="H3775" s="2" t="s">
        <v>17</v>
      </c>
      <c r="I3775" s="2">
        <v>50</v>
      </c>
      <c r="J3775" s="2">
        <v>350</v>
      </c>
      <c r="K3775" s="2">
        <v>17500</v>
      </c>
      <c r="L3775" s="2" t="s">
        <v>15</v>
      </c>
      <c r="M3775" s="2">
        <f t="shared" si="350"/>
        <v>7</v>
      </c>
      <c r="N3775" s="2" t="str">
        <f t="shared" si="351"/>
        <v>Jul</v>
      </c>
      <c r="O3775" s="2" t="str">
        <f t="shared" si="352"/>
        <v>Sat</v>
      </c>
      <c r="P3775" s="2" t="str">
        <f t="shared" si="353"/>
        <v>2021</v>
      </c>
    </row>
    <row r="3776" spans="1:16" x14ac:dyDescent="0.3">
      <c r="A3776" s="2" t="s">
        <v>58</v>
      </c>
      <c r="B3776" s="3">
        <v>44387</v>
      </c>
      <c r="C3776" s="2" t="s">
        <v>12</v>
      </c>
      <c r="D3776" s="2" t="s">
        <v>128</v>
      </c>
      <c r="E3776" s="2" t="s">
        <v>129</v>
      </c>
      <c r="F3776" s="2" t="str">
        <f t="shared" si="348"/>
        <v>Women</v>
      </c>
      <c r="G3776" s="2" t="str">
        <f t="shared" si="349"/>
        <v xml:space="preserve"> Athletic Footwear</v>
      </c>
      <c r="H3776" s="2" t="s">
        <v>18</v>
      </c>
      <c r="I3776" s="2">
        <v>50</v>
      </c>
      <c r="J3776" s="2">
        <v>300</v>
      </c>
      <c r="K3776" s="2">
        <v>15000</v>
      </c>
      <c r="L3776" s="2" t="s">
        <v>15</v>
      </c>
      <c r="M3776" s="2">
        <f t="shared" si="350"/>
        <v>7</v>
      </c>
      <c r="N3776" s="2" t="str">
        <f t="shared" si="351"/>
        <v>Jul</v>
      </c>
      <c r="O3776" s="2" t="str">
        <f t="shared" si="352"/>
        <v>Sat</v>
      </c>
      <c r="P3776" s="2" t="str">
        <f t="shared" si="353"/>
        <v>2021</v>
      </c>
    </row>
    <row r="3777" spans="1:16" x14ac:dyDescent="0.3">
      <c r="A3777" s="2" t="s">
        <v>58</v>
      </c>
      <c r="B3777" s="3">
        <v>44387</v>
      </c>
      <c r="C3777" s="2" t="s">
        <v>12</v>
      </c>
      <c r="D3777" s="2" t="s">
        <v>128</v>
      </c>
      <c r="E3777" s="2" t="s">
        <v>129</v>
      </c>
      <c r="F3777" s="2" t="str">
        <f t="shared" si="348"/>
        <v>Men</v>
      </c>
      <c r="G3777" s="2" t="str">
        <f t="shared" si="349"/>
        <v xml:space="preserve"> Apparel</v>
      </c>
      <c r="H3777" s="2" t="s">
        <v>19</v>
      </c>
      <c r="I3777" s="2">
        <v>60</v>
      </c>
      <c r="J3777" s="2">
        <v>325</v>
      </c>
      <c r="K3777" s="2">
        <v>19500</v>
      </c>
      <c r="L3777" s="2" t="s">
        <v>15</v>
      </c>
      <c r="M3777" s="2">
        <f t="shared" si="350"/>
        <v>7</v>
      </c>
      <c r="N3777" s="2" t="str">
        <f t="shared" si="351"/>
        <v>Jul</v>
      </c>
      <c r="O3777" s="2" t="str">
        <f t="shared" si="352"/>
        <v>Sat</v>
      </c>
      <c r="P3777" s="2" t="str">
        <f t="shared" si="353"/>
        <v>2021</v>
      </c>
    </row>
    <row r="3778" spans="1:16" x14ac:dyDescent="0.3">
      <c r="A3778" s="2" t="s">
        <v>58</v>
      </c>
      <c r="B3778" s="3">
        <v>44387</v>
      </c>
      <c r="C3778" s="2" t="s">
        <v>12</v>
      </c>
      <c r="D3778" s="2" t="s">
        <v>128</v>
      </c>
      <c r="E3778" s="2" t="s">
        <v>129</v>
      </c>
      <c r="F3778" s="2" t="str">
        <f t="shared" ref="F3778:F3841" si="354">MID(H3778, 1, FIND("'", H3778) - 1)</f>
        <v>Women</v>
      </c>
      <c r="G3778" s="2" t="str">
        <f t="shared" ref="G3778:G3841" si="355">MID(H3778, FIND("'", H3778) + 2, LEN(H3778) - FIND("'", H3778) - 1)</f>
        <v xml:space="preserve"> Apparel</v>
      </c>
      <c r="H3778" s="2" t="s">
        <v>20</v>
      </c>
      <c r="I3778" s="2">
        <v>65</v>
      </c>
      <c r="J3778" s="2">
        <v>500</v>
      </c>
      <c r="K3778" s="2">
        <v>32500</v>
      </c>
      <c r="L3778" s="2" t="s">
        <v>15</v>
      </c>
      <c r="M3778" s="2">
        <f t="shared" si="350"/>
        <v>7</v>
      </c>
      <c r="N3778" s="2" t="str">
        <f t="shared" si="351"/>
        <v>Jul</v>
      </c>
      <c r="O3778" s="2" t="str">
        <f t="shared" si="352"/>
        <v>Sat</v>
      </c>
      <c r="P3778" s="2" t="str">
        <f t="shared" si="353"/>
        <v>2021</v>
      </c>
    </row>
    <row r="3779" spans="1:16" x14ac:dyDescent="0.3">
      <c r="A3779" s="2" t="s">
        <v>58</v>
      </c>
      <c r="B3779" s="3">
        <v>44419</v>
      </c>
      <c r="C3779" s="2" t="s">
        <v>12</v>
      </c>
      <c r="D3779" s="2" t="s">
        <v>128</v>
      </c>
      <c r="E3779" s="2" t="s">
        <v>129</v>
      </c>
      <c r="F3779" s="2" t="str">
        <f t="shared" si="354"/>
        <v>Men</v>
      </c>
      <c r="G3779" s="2" t="str">
        <f t="shared" si="355"/>
        <v xml:space="preserve"> Street Footwear</v>
      </c>
      <c r="H3779" s="2" t="s">
        <v>14</v>
      </c>
      <c r="I3779" s="2">
        <v>60</v>
      </c>
      <c r="J3779" s="2">
        <v>650</v>
      </c>
      <c r="K3779" s="2">
        <v>39000</v>
      </c>
      <c r="L3779" s="2" t="s">
        <v>15</v>
      </c>
      <c r="M3779" s="2">
        <f t="shared" ref="M3779:M3842" si="356">MONTH(B3779)</f>
        <v>8</v>
      </c>
      <c r="N3779" s="2" t="str">
        <f t="shared" ref="N3779:N3842" si="357">TEXT(B3779,"mmm")</f>
        <v>Aug</v>
      </c>
      <c r="O3779" s="2" t="str">
        <f t="shared" ref="O3779:O3842" si="358">TEXT(B3779,"ddd")</f>
        <v>Wed</v>
      </c>
      <c r="P3779" s="2" t="str">
        <f t="shared" ref="P3779:P3842" si="359">TEXT(B3779,"YYY")</f>
        <v>2021</v>
      </c>
    </row>
    <row r="3780" spans="1:16" x14ac:dyDescent="0.3">
      <c r="A3780" s="2" t="s">
        <v>58</v>
      </c>
      <c r="B3780" s="3">
        <v>44419</v>
      </c>
      <c r="C3780" s="2" t="s">
        <v>12</v>
      </c>
      <c r="D3780" s="2" t="s">
        <v>128</v>
      </c>
      <c r="E3780" s="2" t="s">
        <v>129</v>
      </c>
      <c r="F3780" s="2" t="str">
        <f t="shared" si="354"/>
        <v>Men</v>
      </c>
      <c r="G3780" s="2" t="str">
        <f t="shared" si="355"/>
        <v xml:space="preserve"> Athletic Footwear</v>
      </c>
      <c r="H3780" s="2" t="s">
        <v>16</v>
      </c>
      <c r="I3780" s="2">
        <v>55.000000000000007</v>
      </c>
      <c r="J3780" s="2">
        <v>425</v>
      </c>
      <c r="K3780" s="2">
        <v>23375.000000000004</v>
      </c>
      <c r="L3780" s="2" t="s">
        <v>15</v>
      </c>
      <c r="M3780" s="2">
        <f t="shared" si="356"/>
        <v>8</v>
      </c>
      <c r="N3780" s="2" t="str">
        <f t="shared" si="357"/>
        <v>Aug</v>
      </c>
      <c r="O3780" s="2" t="str">
        <f t="shared" si="358"/>
        <v>Wed</v>
      </c>
      <c r="P3780" s="2" t="str">
        <f t="shared" si="359"/>
        <v>2021</v>
      </c>
    </row>
    <row r="3781" spans="1:16" x14ac:dyDescent="0.3">
      <c r="A3781" s="2" t="s">
        <v>58</v>
      </c>
      <c r="B3781" s="3">
        <v>44419</v>
      </c>
      <c r="C3781" s="2" t="s">
        <v>12</v>
      </c>
      <c r="D3781" s="2" t="s">
        <v>128</v>
      </c>
      <c r="E3781" s="2" t="s">
        <v>129</v>
      </c>
      <c r="F3781" s="2" t="str">
        <f t="shared" si="354"/>
        <v>Women</v>
      </c>
      <c r="G3781" s="2" t="str">
        <f t="shared" si="355"/>
        <v xml:space="preserve"> Street Footwear</v>
      </c>
      <c r="H3781" s="2" t="s">
        <v>17</v>
      </c>
      <c r="I3781" s="2">
        <v>50</v>
      </c>
      <c r="J3781" s="2">
        <v>350</v>
      </c>
      <c r="K3781" s="2">
        <v>17500</v>
      </c>
      <c r="L3781" s="2" t="s">
        <v>15</v>
      </c>
      <c r="M3781" s="2">
        <f t="shared" si="356"/>
        <v>8</v>
      </c>
      <c r="N3781" s="2" t="str">
        <f t="shared" si="357"/>
        <v>Aug</v>
      </c>
      <c r="O3781" s="2" t="str">
        <f t="shared" si="358"/>
        <v>Wed</v>
      </c>
      <c r="P3781" s="2" t="str">
        <f t="shared" si="359"/>
        <v>2021</v>
      </c>
    </row>
    <row r="3782" spans="1:16" x14ac:dyDescent="0.3">
      <c r="A3782" s="2" t="s">
        <v>58</v>
      </c>
      <c r="B3782" s="3">
        <v>44419</v>
      </c>
      <c r="C3782" s="2" t="s">
        <v>12</v>
      </c>
      <c r="D3782" s="2" t="s">
        <v>128</v>
      </c>
      <c r="E3782" s="2" t="s">
        <v>129</v>
      </c>
      <c r="F3782" s="2" t="str">
        <f t="shared" si="354"/>
        <v>Women</v>
      </c>
      <c r="G3782" s="2" t="str">
        <f t="shared" si="355"/>
        <v xml:space="preserve"> Athletic Footwear</v>
      </c>
      <c r="H3782" s="2" t="s">
        <v>18</v>
      </c>
      <c r="I3782" s="2">
        <v>50</v>
      </c>
      <c r="J3782" s="2">
        <v>250</v>
      </c>
      <c r="K3782" s="2">
        <v>12500</v>
      </c>
      <c r="L3782" s="2" t="s">
        <v>15</v>
      </c>
      <c r="M3782" s="2">
        <f t="shared" si="356"/>
        <v>8</v>
      </c>
      <c r="N3782" s="2" t="str">
        <f t="shared" si="357"/>
        <v>Aug</v>
      </c>
      <c r="O3782" s="2" t="str">
        <f t="shared" si="358"/>
        <v>Wed</v>
      </c>
      <c r="P3782" s="2" t="str">
        <f t="shared" si="359"/>
        <v>2021</v>
      </c>
    </row>
    <row r="3783" spans="1:16" x14ac:dyDescent="0.3">
      <c r="A3783" s="2" t="s">
        <v>58</v>
      </c>
      <c r="B3783" s="3">
        <v>44419</v>
      </c>
      <c r="C3783" s="2" t="s">
        <v>12</v>
      </c>
      <c r="D3783" s="2" t="s">
        <v>128</v>
      </c>
      <c r="E3783" s="2" t="s">
        <v>129</v>
      </c>
      <c r="F3783" s="2" t="str">
        <f t="shared" si="354"/>
        <v>Men</v>
      </c>
      <c r="G3783" s="2" t="str">
        <f t="shared" si="355"/>
        <v xml:space="preserve"> Apparel</v>
      </c>
      <c r="H3783" s="2" t="s">
        <v>19</v>
      </c>
      <c r="I3783" s="2">
        <v>60</v>
      </c>
      <c r="J3783" s="2">
        <v>225</v>
      </c>
      <c r="K3783" s="2">
        <v>13500</v>
      </c>
      <c r="L3783" s="2" t="s">
        <v>15</v>
      </c>
      <c r="M3783" s="2">
        <f t="shared" si="356"/>
        <v>8</v>
      </c>
      <c r="N3783" s="2" t="str">
        <f t="shared" si="357"/>
        <v>Aug</v>
      </c>
      <c r="O3783" s="2" t="str">
        <f t="shared" si="358"/>
        <v>Wed</v>
      </c>
      <c r="P3783" s="2" t="str">
        <f t="shared" si="359"/>
        <v>2021</v>
      </c>
    </row>
    <row r="3784" spans="1:16" x14ac:dyDescent="0.3">
      <c r="A3784" s="2" t="s">
        <v>58</v>
      </c>
      <c r="B3784" s="3">
        <v>44419</v>
      </c>
      <c r="C3784" s="2" t="s">
        <v>12</v>
      </c>
      <c r="D3784" s="2" t="s">
        <v>128</v>
      </c>
      <c r="E3784" s="2" t="s">
        <v>129</v>
      </c>
      <c r="F3784" s="2" t="str">
        <f t="shared" si="354"/>
        <v>Women</v>
      </c>
      <c r="G3784" s="2" t="str">
        <f t="shared" si="355"/>
        <v xml:space="preserve"> Apparel</v>
      </c>
      <c r="H3784" s="2" t="s">
        <v>20</v>
      </c>
      <c r="I3784" s="2">
        <v>65</v>
      </c>
      <c r="J3784" s="2">
        <v>400</v>
      </c>
      <c r="K3784" s="2">
        <v>26000</v>
      </c>
      <c r="L3784" s="2" t="s">
        <v>15</v>
      </c>
      <c r="M3784" s="2">
        <f t="shared" si="356"/>
        <v>8</v>
      </c>
      <c r="N3784" s="2" t="str">
        <f t="shared" si="357"/>
        <v>Aug</v>
      </c>
      <c r="O3784" s="2" t="str">
        <f t="shared" si="358"/>
        <v>Wed</v>
      </c>
      <c r="P3784" s="2" t="str">
        <f t="shared" si="359"/>
        <v>2021</v>
      </c>
    </row>
    <row r="3785" spans="1:16" x14ac:dyDescent="0.3">
      <c r="A3785" s="2" t="s">
        <v>58</v>
      </c>
      <c r="B3785" s="3">
        <v>44449</v>
      </c>
      <c r="C3785" s="2" t="s">
        <v>12</v>
      </c>
      <c r="D3785" s="2" t="s">
        <v>128</v>
      </c>
      <c r="E3785" s="2" t="s">
        <v>129</v>
      </c>
      <c r="F3785" s="2" t="str">
        <f t="shared" si="354"/>
        <v>Men</v>
      </c>
      <c r="G3785" s="2" t="str">
        <f t="shared" si="355"/>
        <v xml:space="preserve"> Street Footwear</v>
      </c>
      <c r="H3785" s="2" t="s">
        <v>14</v>
      </c>
      <c r="I3785" s="2">
        <v>60</v>
      </c>
      <c r="J3785" s="2">
        <v>525</v>
      </c>
      <c r="K3785" s="2">
        <v>31500</v>
      </c>
      <c r="L3785" s="2" t="s">
        <v>15</v>
      </c>
      <c r="M3785" s="2">
        <f t="shared" si="356"/>
        <v>9</v>
      </c>
      <c r="N3785" s="2" t="str">
        <f t="shared" si="357"/>
        <v>Sep</v>
      </c>
      <c r="O3785" s="2" t="str">
        <f t="shared" si="358"/>
        <v>Fri</v>
      </c>
      <c r="P3785" s="2" t="str">
        <f t="shared" si="359"/>
        <v>2021</v>
      </c>
    </row>
    <row r="3786" spans="1:16" x14ac:dyDescent="0.3">
      <c r="A3786" s="2" t="s">
        <v>58</v>
      </c>
      <c r="B3786" s="3">
        <v>44449</v>
      </c>
      <c r="C3786" s="2" t="s">
        <v>12</v>
      </c>
      <c r="D3786" s="2" t="s">
        <v>128</v>
      </c>
      <c r="E3786" s="2" t="s">
        <v>129</v>
      </c>
      <c r="F3786" s="2" t="str">
        <f t="shared" si="354"/>
        <v>Men</v>
      </c>
      <c r="G3786" s="2" t="str">
        <f t="shared" si="355"/>
        <v xml:space="preserve"> Athletic Footwear</v>
      </c>
      <c r="H3786" s="2" t="s">
        <v>16</v>
      </c>
      <c r="I3786" s="2">
        <v>55.000000000000007</v>
      </c>
      <c r="J3786" s="2">
        <v>325</v>
      </c>
      <c r="K3786" s="2">
        <v>17875.000000000004</v>
      </c>
      <c r="L3786" s="2" t="s">
        <v>15</v>
      </c>
      <c r="M3786" s="2">
        <f t="shared" si="356"/>
        <v>9</v>
      </c>
      <c r="N3786" s="2" t="str">
        <f t="shared" si="357"/>
        <v>Sep</v>
      </c>
      <c r="O3786" s="2" t="str">
        <f t="shared" si="358"/>
        <v>Fri</v>
      </c>
      <c r="P3786" s="2" t="str">
        <f t="shared" si="359"/>
        <v>2021</v>
      </c>
    </row>
    <row r="3787" spans="1:16" x14ac:dyDescent="0.3">
      <c r="A3787" s="2" t="s">
        <v>58</v>
      </c>
      <c r="B3787" s="3">
        <v>44449</v>
      </c>
      <c r="C3787" s="2" t="s">
        <v>12</v>
      </c>
      <c r="D3787" s="2" t="s">
        <v>128</v>
      </c>
      <c r="E3787" s="2" t="s">
        <v>129</v>
      </c>
      <c r="F3787" s="2" t="str">
        <f t="shared" si="354"/>
        <v>Women</v>
      </c>
      <c r="G3787" s="2" t="str">
        <f t="shared" si="355"/>
        <v xml:space="preserve"> Street Footwear</v>
      </c>
      <c r="H3787" s="2" t="s">
        <v>17</v>
      </c>
      <c r="I3787" s="2">
        <v>50</v>
      </c>
      <c r="J3787" s="2">
        <v>225</v>
      </c>
      <c r="K3787" s="2">
        <v>11250</v>
      </c>
      <c r="L3787" s="2" t="s">
        <v>15</v>
      </c>
      <c r="M3787" s="2">
        <f t="shared" si="356"/>
        <v>9</v>
      </c>
      <c r="N3787" s="2" t="str">
        <f t="shared" si="357"/>
        <v>Sep</v>
      </c>
      <c r="O3787" s="2" t="str">
        <f t="shared" si="358"/>
        <v>Fri</v>
      </c>
      <c r="P3787" s="2" t="str">
        <f t="shared" si="359"/>
        <v>2021</v>
      </c>
    </row>
    <row r="3788" spans="1:16" x14ac:dyDescent="0.3">
      <c r="A3788" s="2" t="s">
        <v>58</v>
      </c>
      <c r="B3788" s="3">
        <v>44449</v>
      </c>
      <c r="C3788" s="2" t="s">
        <v>12</v>
      </c>
      <c r="D3788" s="2" t="s">
        <v>128</v>
      </c>
      <c r="E3788" s="2" t="s">
        <v>129</v>
      </c>
      <c r="F3788" s="2" t="str">
        <f t="shared" si="354"/>
        <v>Women</v>
      </c>
      <c r="G3788" s="2" t="str">
        <f t="shared" si="355"/>
        <v xml:space="preserve"> Athletic Footwear</v>
      </c>
      <c r="H3788" s="2" t="s">
        <v>18</v>
      </c>
      <c r="I3788" s="2">
        <v>50</v>
      </c>
      <c r="J3788" s="2">
        <v>200</v>
      </c>
      <c r="K3788" s="2">
        <v>10000</v>
      </c>
      <c r="L3788" s="2" t="s">
        <v>15</v>
      </c>
      <c r="M3788" s="2">
        <f t="shared" si="356"/>
        <v>9</v>
      </c>
      <c r="N3788" s="2" t="str">
        <f t="shared" si="357"/>
        <v>Sep</v>
      </c>
      <c r="O3788" s="2" t="str">
        <f t="shared" si="358"/>
        <v>Fri</v>
      </c>
      <c r="P3788" s="2" t="str">
        <f t="shared" si="359"/>
        <v>2021</v>
      </c>
    </row>
    <row r="3789" spans="1:16" x14ac:dyDescent="0.3">
      <c r="A3789" s="2" t="s">
        <v>58</v>
      </c>
      <c r="B3789" s="3">
        <v>44449</v>
      </c>
      <c r="C3789" s="2" t="s">
        <v>12</v>
      </c>
      <c r="D3789" s="2" t="s">
        <v>128</v>
      </c>
      <c r="E3789" s="2" t="s">
        <v>129</v>
      </c>
      <c r="F3789" s="2" t="str">
        <f t="shared" si="354"/>
        <v>Men</v>
      </c>
      <c r="G3789" s="2" t="str">
        <f t="shared" si="355"/>
        <v xml:space="preserve"> Apparel</v>
      </c>
      <c r="H3789" s="2" t="s">
        <v>19</v>
      </c>
      <c r="I3789" s="2">
        <v>60</v>
      </c>
      <c r="J3789" s="2">
        <v>200</v>
      </c>
      <c r="K3789" s="2">
        <v>12000</v>
      </c>
      <c r="L3789" s="2" t="s">
        <v>15</v>
      </c>
      <c r="M3789" s="2">
        <f t="shared" si="356"/>
        <v>9</v>
      </c>
      <c r="N3789" s="2" t="str">
        <f t="shared" si="357"/>
        <v>Sep</v>
      </c>
      <c r="O3789" s="2" t="str">
        <f t="shared" si="358"/>
        <v>Fri</v>
      </c>
      <c r="P3789" s="2" t="str">
        <f t="shared" si="359"/>
        <v>2021</v>
      </c>
    </row>
    <row r="3790" spans="1:16" x14ac:dyDescent="0.3">
      <c r="A3790" s="2" t="s">
        <v>58</v>
      </c>
      <c r="B3790" s="3">
        <v>44449</v>
      </c>
      <c r="C3790" s="2" t="s">
        <v>12</v>
      </c>
      <c r="D3790" s="2" t="s">
        <v>128</v>
      </c>
      <c r="E3790" s="2" t="s">
        <v>129</v>
      </c>
      <c r="F3790" s="2" t="str">
        <f t="shared" si="354"/>
        <v>Women</v>
      </c>
      <c r="G3790" s="2" t="str">
        <f t="shared" si="355"/>
        <v xml:space="preserve"> Apparel</v>
      </c>
      <c r="H3790" s="2" t="s">
        <v>20</v>
      </c>
      <c r="I3790" s="2">
        <v>65</v>
      </c>
      <c r="J3790" s="2">
        <v>300</v>
      </c>
      <c r="K3790" s="2">
        <v>19500</v>
      </c>
      <c r="L3790" s="2" t="s">
        <v>15</v>
      </c>
      <c r="M3790" s="2">
        <f t="shared" si="356"/>
        <v>9</v>
      </c>
      <c r="N3790" s="2" t="str">
        <f t="shared" si="357"/>
        <v>Sep</v>
      </c>
      <c r="O3790" s="2" t="str">
        <f t="shared" si="358"/>
        <v>Fri</v>
      </c>
      <c r="P3790" s="2" t="str">
        <f t="shared" si="359"/>
        <v>2021</v>
      </c>
    </row>
    <row r="3791" spans="1:16" x14ac:dyDescent="0.3">
      <c r="A3791" s="2" t="s">
        <v>58</v>
      </c>
      <c r="B3791" s="3">
        <v>44481</v>
      </c>
      <c r="C3791" s="2" t="s">
        <v>12</v>
      </c>
      <c r="D3791" s="2" t="s">
        <v>128</v>
      </c>
      <c r="E3791" s="2" t="s">
        <v>129</v>
      </c>
      <c r="F3791" s="2" t="str">
        <f t="shared" si="354"/>
        <v>Men</v>
      </c>
      <c r="G3791" s="2" t="str">
        <f t="shared" si="355"/>
        <v xml:space="preserve"> Street Footwear</v>
      </c>
      <c r="H3791" s="2" t="s">
        <v>14</v>
      </c>
      <c r="I3791" s="2">
        <v>65</v>
      </c>
      <c r="J3791" s="2">
        <v>475</v>
      </c>
      <c r="K3791" s="2">
        <v>30875</v>
      </c>
      <c r="L3791" s="2" t="s">
        <v>15</v>
      </c>
      <c r="M3791" s="2">
        <f t="shared" si="356"/>
        <v>10</v>
      </c>
      <c r="N3791" s="2" t="str">
        <f t="shared" si="357"/>
        <v>Oct</v>
      </c>
      <c r="O3791" s="2" t="str">
        <f t="shared" si="358"/>
        <v>Tue</v>
      </c>
      <c r="P3791" s="2" t="str">
        <f t="shared" si="359"/>
        <v>2021</v>
      </c>
    </row>
    <row r="3792" spans="1:16" x14ac:dyDescent="0.3">
      <c r="A3792" s="2" t="s">
        <v>58</v>
      </c>
      <c r="B3792" s="3">
        <v>44481</v>
      </c>
      <c r="C3792" s="2" t="s">
        <v>12</v>
      </c>
      <c r="D3792" s="2" t="s">
        <v>128</v>
      </c>
      <c r="E3792" s="2" t="s">
        <v>129</v>
      </c>
      <c r="F3792" s="2" t="str">
        <f t="shared" si="354"/>
        <v>Men</v>
      </c>
      <c r="G3792" s="2" t="str">
        <f t="shared" si="355"/>
        <v xml:space="preserve"> Athletic Footwear</v>
      </c>
      <c r="H3792" s="2" t="s">
        <v>16</v>
      </c>
      <c r="I3792" s="2">
        <v>60.000000000000007</v>
      </c>
      <c r="J3792" s="2">
        <v>300</v>
      </c>
      <c r="K3792" s="2">
        <v>18000.000000000004</v>
      </c>
      <c r="L3792" s="2" t="s">
        <v>15</v>
      </c>
      <c r="M3792" s="2">
        <f t="shared" si="356"/>
        <v>10</v>
      </c>
      <c r="N3792" s="2" t="str">
        <f t="shared" si="357"/>
        <v>Oct</v>
      </c>
      <c r="O3792" s="2" t="str">
        <f t="shared" si="358"/>
        <v>Tue</v>
      </c>
      <c r="P3792" s="2" t="str">
        <f t="shared" si="359"/>
        <v>2021</v>
      </c>
    </row>
    <row r="3793" spans="1:16" x14ac:dyDescent="0.3">
      <c r="A3793" s="2" t="s">
        <v>58</v>
      </c>
      <c r="B3793" s="3">
        <v>44481</v>
      </c>
      <c r="C3793" s="2" t="s">
        <v>12</v>
      </c>
      <c r="D3793" s="2" t="s">
        <v>128</v>
      </c>
      <c r="E3793" s="2" t="s">
        <v>129</v>
      </c>
      <c r="F3793" s="2" t="str">
        <f t="shared" si="354"/>
        <v>Women</v>
      </c>
      <c r="G3793" s="2" t="str">
        <f t="shared" si="355"/>
        <v xml:space="preserve"> Street Footwear</v>
      </c>
      <c r="H3793" s="2" t="s">
        <v>17</v>
      </c>
      <c r="I3793" s="2">
        <v>60.000000000000007</v>
      </c>
      <c r="J3793" s="2">
        <v>200</v>
      </c>
      <c r="K3793" s="2">
        <v>12000.000000000002</v>
      </c>
      <c r="L3793" s="2" t="s">
        <v>15</v>
      </c>
      <c r="M3793" s="2">
        <f t="shared" si="356"/>
        <v>10</v>
      </c>
      <c r="N3793" s="2" t="str">
        <f t="shared" si="357"/>
        <v>Oct</v>
      </c>
      <c r="O3793" s="2" t="str">
        <f t="shared" si="358"/>
        <v>Tue</v>
      </c>
      <c r="P3793" s="2" t="str">
        <f t="shared" si="359"/>
        <v>2021</v>
      </c>
    </row>
    <row r="3794" spans="1:16" x14ac:dyDescent="0.3">
      <c r="A3794" s="2" t="s">
        <v>58</v>
      </c>
      <c r="B3794" s="3">
        <v>44481</v>
      </c>
      <c r="C3794" s="2" t="s">
        <v>12</v>
      </c>
      <c r="D3794" s="2" t="s">
        <v>128</v>
      </c>
      <c r="E3794" s="2" t="s">
        <v>129</v>
      </c>
      <c r="F3794" s="2" t="str">
        <f t="shared" si="354"/>
        <v>Women</v>
      </c>
      <c r="G3794" s="2" t="str">
        <f t="shared" si="355"/>
        <v xml:space="preserve"> Athletic Footwear</v>
      </c>
      <c r="H3794" s="2" t="s">
        <v>18</v>
      </c>
      <c r="I3794" s="2">
        <v>60.000000000000007</v>
      </c>
      <c r="J3794" s="2">
        <v>175</v>
      </c>
      <c r="K3794" s="2">
        <v>10500.000000000002</v>
      </c>
      <c r="L3794" s="2" t="s">
        <v>15</v>
      </c>
      <c r="M3794" s="2">
        <f t="shared" si="356"/>
        <v>10</v>
      </c>
      <c r="N3794" s="2" t="str">
        <f t="shared" si="357"/>
        <v>Oct</v>
      </c>
      <c r="O3794" s="2" t="str">
        <f t="shared" si="358"/>
        <v>Tue</v>
      </c>
      <c r="P3794" s="2" t="str">
        <f t="shared" si="359"/>
        <v>2021</v>
      </c>
    </row>
    <row r="3795" spans="1:16" x14ac:dyDescent="0.3">
      <c r="A3795" s="2" t="s">
        <v>58</v>
      </c>
      <c r="B3795" s="3">
        <v>44481</v>
      </c>
      <c r="C3795" s="2" t="s">
        <v>12</v>
      </c>
      <c r="D3795" s="2" t="s">
        <v>128</v>
      </c>
      <c r="E3795" s="2" t="s">
        <v>129</v>
      </c>
      <c r="F3795" s="2" t="str">
        <f t="shared" si="354"/>
        <v>Men</v>
      </c>
      <c r="G3795" s="2" t="str">
        <f t="shared" si="355"/>
        <v xml:space="preserve"> Apparel</v>
      </c>
      <c r="H3795" s="2" t="s">
        <v>19</v>
      </c>
      <c r="I3795" s="2">
        <v>70</v>
      </c>
      <c r="J3795" s="2">
        <v>175</v>
      </c>
      <c r="K3795" s="2">
        <v>12250</v>
      </c>
      <c r="L3795" s="2" t="s">
        <v>15</v>
      </c>
      <c r="M3795" s="2">
        <f t="shared" si="356"/>
        <v>10</v>
      </c>
      <c r="N3795" s="2" t="str">
        <f t="shared" si="357"/>
        <v>Oct</v>
      </c>
      <c r="O3795" s="2" t="str">
        <f t="shared" si="358"/>
        <v>Tue</v>
      </c>
      <c r="P3795" s="2" t="str">
        <f t="shared" si="359"/>
        <v>2021</v>
      </c>
    </row>
    <row r="3796" spans="1:16" x14ac:dyDescent="0.3">
      <c r="A3796" s="2" t="s">
        <v>27</v>
      </c>
      <c r="B3796" s="3">
        <v>44481</v>
      </c>
      <c r="C3796" s="2" t="s">
        <v>12</v>
      </c>
      <c r="D3796" s="2" t="s">
        <v>128</v>
      </c>
      <c r="E3796" s="2" t="s">
        <v>129</v>
      </c>
      <c r="F3796" s="2" t="str">
        <f t="shared" si="354"/>
        <v>Women</v>
      </c>
      <c r="G3796" s="2" t="str">
        <f t="shared" si="355"/>
        <v xml:space="preserve"> Apparel</v>
      </c>
      <c r="H3796" s="2" t="s">
        <v>20</v>
      </c>
      <c r="I3796" s="2">
        <v>75</v>
      </c>
      <c r="J3796" s="2">
        <v>300</v>
      </c>
      <c r="K3796" s="2">
        <v>22500</v>
      </c>
      <c r="L3796" s="2" t="s">
        <v>15</v>
      </c>
      <c r="M3796" s="2">
        <f t="shared" si="356"/>
        <v>10</v>
      </c>
      <c r="N3796" s="2" t="str">
        <f t="shared" si="357"/>
        <v>Oct</v>
      </c>
      <c r="O3796" s="2" t="str">
        <f t="shared" si="358"/>
        <v>Tue</v>
      </c>
      <c r="P3796" s="2" t="str">
        <f t="shared" si="359"/>
        <v>2021</v>
      </c>
    </row>
    <row r="3797" spans="1:16" x14ac:dyDescent="0.3">
      <c r="A3797" s="2" t="s">
        <v>27</v>
      </c>
      <c r="B3797" s="3">
        <v>44511</v>
      </c>
      <c r="C3797" s="2" t="s">
        <v>12</v>
      </c>
      <c r="D3797" s="2" t="s">
        <v>128</v>
      </c>
      <c r="E3797" s="2" t="s">
        <v>129</v>
      </c>
      <c r="F3797" s="2" t="str">
        <f t="shared" si="354"/>
        <v>Men</v>
      </c>
      <c r="G3797" s="2" t="str">
        <f t="shared" si="355"/>
        <v xml:space="preserve"> Street Footwear</v>
      </c>
      <c r="H3797" s="2" t="s">
        <v>14</v>
      </c>
      <c r="I3797" s="2">
        <v>70</v>
      </c>
      <c r="J3797" s="2">
        <v>450</v>
      </c>
      <c r="K3797" s="2">
        <v>31500</v>
      </c>
      <c r="L3797" s="2" t="s">
        <v>15</v>
      </c>
      <c r="M3797" s="2">
        <f t="shared" si="356"/>
        <v>11</v>
      </c>
      <c r="N3797" s="2" t="str">
        <f t="shared" si="357"/>
        <v>Nov</v>
      </c>
      <c r="O3797" s="2" t="str">
        <f t="shared" si="358"/>
        <v>Thu</v>
      </c>
      <c r="P3797" s="2" t="str">
        <f t="shared" si="359"/>
        <v>2021</v>
      </c>
    </row>
    <row r="3798" spans="1:16" x14ac:dyDescent="0.3">
      <c r="A3798" s="2" t="s">
        <v>27</v>
      </c>
      <c r="B3798" s="3">
        <v>44511</v>
      </c>
      <c r="C3798" s="2" t="s">
        <v>12</v>
      </c>
      <c r="D3798" s="2" t="s">
        <v>128</v>
      </c>
      <c r="E3798" s="2" t="s">
        <v>129</v>
      </c>
      <c r="F3798" s="2" t="str">
        <f t="shared" si="354"/>
        <v>Men</v>
      </c>
      <c r="G3798" s="2" t="str">
        <f t="shared" si="355"/>
        <v xml:space="preserve"> Athletic Footwear</v>
      </c>
      <c r="H3798" s="2" t="s">
        <v>16</v>
      </c>
      <c r="I3798" s="2">
        <v>60.000000000000007</v>
      </c>
      <c r="J3798" s="2">
        <v>325</v>
      </c>
      <c r="K3798" s="2">
        <v>19500.000000000004</v>
      </c>
      <c r="L3798" s="2" t="s">
        <v>15</v>
      </c>
      <c r="M3798" s="2">
        <f t="shared" si="356"/>
        <v>11</v>
      </c>
      <c r="N3798" s="2" t="str">
        <f t="shared" si="357"/>
        <v>Nov</v>
      </c>
      <c r="O3798" s="2" t="str">
        <f t="shared" si="358"/>
        <v>Thu</v>
      </c>
      <c r="P3798" s="2" t="str">
        <f t="shared" si="359"/>
        <v>2021</v>
      </c>
    </row>
    <row r="3799" spans="1:16" x14ac:dyDescent="0.3">
      <c r="A3799" s="2" t="s">
        <v>27</v>
      </c>
      <c r="B3799" s="3">
        <v>44511</v>
      </c>
      <c r="C3799" s="2" t="s">
        <v>12</v>
      </c>
      <c r="D3799" s="2" t="s">
        <v>128</v>
      </c>
      <c r="E3799" s="2" t="s">
        <v>129</v>
      </c>
      <c r="F3799" s="2" t="str">
        <f t="shared" si="354"/>
        <v>Women</v>
      </c>
      <c r="G3799" s="2" t="str">
        <f t="shared" si="355"/>
        <v xml:space="preserve"> Street Footwear</v>
      </c>
      <c r="H3799" s="2" t="s">
        <v>17</v>
      </c>
      <c r="I3799" s="2">
        <v>60.000000000000007</v>
      </c>
      <c r="J3799" s="2">
        <v>320</v>
      </c>
      <c r="K3799" s="2">
        <v>19200.000000000004</v>
      </c>
      <c r="L3799" s="2" t="s">
        <v>15</v>
      </c>
      <c r="M3799" s="2">
        <f t="shared" si="356"/>
        <v>11</v>
      </c>
      <c r="N3799" s="2" t="str">
        <f t="shared" si="357"/>
        <v>Nov</v>
      </c>
      <c r="O3799" s="2" t="str">
        <f t="shared" si="358"/>
        <v>Thu</v>
      </c>
      <c r="P3799" s="2" t="str">
        <f t="shared" si="359"/>
        <v>2021</v>
      </c>
    </row>
    <row r="3800" spans="1:16" x14ac:dyDescent="0.3">
      <c r="A3800" s="2" t="s">
        <v>58</v>
      </c>
      <c r="B3800" s="3">
        <v>44511</v>
      </c>
      <c r="C3800" s="2" t="s">
        <v>12</v>
      </c>
      <c r="D3800" s="2" t="s">
        <v>128</v>
      </c>
      <c r="E3800" s="2" t="s">
        <v>129</v>
      </c>
      <c r="F3800" s="2" t="str">
        <f t="shared" si="354"/>
        <v>Women</v>
      </c>
      <c r="G3800" s="2" t="str">
        <f t="shared" si="355"/>
        <v xml:space="preserve"> Athletic Footwear</v>
      </c>
      <c r="H3800" s="2" t="s">
        <v>18</v>
      </c>
      <c r="I3800" s="2">
        <v>60.000000000000007</v>
      </c>
      <c r="J3800" s="2">
        <v>300</v>
      </c>
      <c r="K3800" s="2">
        <v>18000.000000000004</v>
      </c>
      <c r="L3800" s="2" t="s">
        <v>15</v>
      </c>
      <c r="M3800" s="2">
        <f t="shared" si="356"/>
        <v>11</v>
      </c>
      <c r="N3800" s="2" t="str">
        <f t="shared" si="357"/>
        <v>Nov</v>
      </c>
      <c r="O3800" s="2" t="str">
        <f t="shared" si="358"/>
        <v>Thu</v>
      </c>
      <c r="P3800" s="2" t="str">
        <f t="shared" si="359"/>
        <v>2021</v>
      </c>
    </row>
    <row r="3801" spans="1:16" x14ac:dyDescent="0.3">
      <c r="A3801" s="2" t="s">
        <v>58</v>
      </c>
      <c r="B3801" s="3">
        <v>44511</v>
      </c>
      <c r="C3801" s="2" t="s">
        <v>12</v>
      </c>
      <c r="D3801" s="2" t="s">
        <v>128</v>
      </c>
      <c r="E3801" s="2" t="s">
        <v>129</v>
      </c>
      <c r="F3801" s="2" t="str">
        <f t="shared" si="354"/>
        <v>Men</v>
      </c>
      <c r="G3801" s="2" t="str">
        <f t="shared" si="355"/>
        <v xml:space="preserve"> Apparel</v>
      </c>
      <c r="H3801" s="2" t="s">
        <v>19</v>
      </c>
      <c r="I3801" s="2">
        <v>70</v>
      </c>
      <c r="J3801" s="2">
        <v>275</v>
      </c>
      <c r="K3801" s="2">
        <v>19250</v>
      </c>
      <c r="L3801" s="2" t="s">
        <v>15</v>
      </c>
      <c r="M3801" s="2">
        <f t="shared" si="356"/>
        <v>11</v>
      </c>
      <c r="N3801" s="2" t="str">
        <f t="shared" si="357"/>
        <v>Nov</v>
      </c>
      <c r="O3801" s="2" t="str">
        <f t="shared" si="358"/>
        <v>Thu</v>
      </c>
      <c r="P3801" s="2" t="str">
        <f t="shared" si="359"/>
        <v>2021</v>
      </c>
    </row>
    <row r="3802" spans="1:16" x14ac:dyDescent="0.3">
      <c r="A3802" s="2" t="s">
        <v>58</v>
      </c>
      <c r="B3802" s="3">
        <v>44511</v>
      </c>
      <c r="C3802" s="2" t="s">
        <v>12</v>
      </c>
      <c r="D3802" s="2" t="s">
        <v>128</v>
      </c>
      <c r="E3802" s="2" t="s">
        <v>129</v>
      </c>
      <c r="F3802" s="2" t="str">
        <f t="shared" si="354"/>
        <v>Women</v>
      </c>
      <c r="G3802" s="2" t="str">
        <f t="shared" si="355"/>
        <v xml:space="preserve"> Apparel</v>
      </c>
      <c r="H3802" s="2" t="s">
        <v>20</v>
      </c>
      <c r="I3802" s="2">
        <v>75</v>
      </c>
      <c r="J3802" s="2">
        <v>375</v>
      </c>
      <c r="K3802" s="2">
        <v>28125</v>
      </c>
      <c r="L3802" s="2" t="s">
        <v>15</v>
      </c>
      <c r="M3802" s="2">
        <f t="shared" si="356"/>
        <v>11</v>
      </c>
      <c r="N3802" s="2" t="str">
        <f t="shared" si="357"/>
        <v>Nov</v>
      </c>
      <c r="O3802" s="2" t="str">
        <f t="shared" si="358"/>
        <v>Thu</v>
      </c>
      <c r="P3802" s="2" t="str">
        <f t="shared" si="359"/>
        <v>2021</v>
      </c>
    </row>
    <row r="3803" spans="1:16" x14ac:dyDescent="0.3">
      <c r="A3803" s="2" t="s">
        <v>58</v>
      </c>
      <c r="B3803" s="3">
        <v>44540</v>
      </c>
      <c r="C3803" s="2" t="s">
        <v>12</v>
      </c>
      <c r="D3803" s="2" t="s">
        <v>128</v>
      </c>
      <c r="E3803" s="2" t="s">
        <v>129</v>
      </c>
      <c r="F3803" s="2" t="str">
        <f t="shared" si="354"/>
        <v>Men</v>
      </c>
      <c r="G3803" s="2" t="str">
        <f t="shared" si="355"/>
        <v xml:space="preserve"> Street Footwear</v>
      </c>
      <c r="H3803" s="2" t="s">
        <v>14</v>
      </c>
      <c r="I3803" s="2">
        <v>70</v>
      </c>
      <c r="J3803" s="2">
        <v>600</v>
      </c>
      <c r="K3803" s="2">
        <v>42000</v>
      </c>
      <c r="L3803" s="2" t="s">
        <v>15</v>
      </c>
      <c r="M3803" s="2">
        <f t="shared" si="356"/>
        <v>12</v>
      </c>
      <c r="N3803" s="2" t="str">
        <f t="shared" si="357"/>
        <v>Dec</v>
      </c>
      <c r="O3803" s="2" t="str">
        <f t="shared" si="358"/>
        <v>Fri</v>
      </c>
      <c r="P3803" s="2" t="str">
        <f t="shared" si="359"/>
        <v>2021</v>
      </c>
    </row>
    <row r="3804" spans="1:16" x14ac:dyDescent="0.3">
      <c r="A3804" s="2" t="s">
        <v>58</v>
      </c>
      <c r="B3804" s="3">
        <v>44540</v>
      </c>
      <c r="C3804" s="2" t="s">
        <v>12</v>
      </c>
      <c r="D3804" s="2" t="s">
        <v>128</v>
      </c>
      <c r="E3804" s="2" t="s">
        <v>129</v>
      </c>
      <c r="F3804" s="2" t="str">
        <f t="shared" si="354"/>
        <v>Men</v>
      </c>
      <c r="G3804" s="2" t="str">
        <f t="shared" si="355"/>
        <v xml:space="preserve"> Athletic Footwear</v>
      </c>
      <c r="H3804" s="2" t="s">
        <v>16</v>
      </c>
      <c r="I3804" s="2">
        <v>60.000000000000007</v>
      </c>
      <c r="J3804" s="2">
        <v>400</v>
      </c>
      <c r="K3804" s="2">
        <v>24000.000000000004</v>
      </c>
      <c r="L3804" s="2" t="s">
        <v>15</v>
      </c>
      <c r="M3804" s="2">
        <f t="shared" si="356"/>
        <v>12</v>
      </c>
      <c r="N3804" s="2" t="str">
        <f t="shared" si="357"/>
        <v>Dec</v>
      </c>
      <c r="O3804" s="2" t="str">
        <f t="shared" si="358"/>
        <v>Fri</v>
      </c>
      <c r="P3804" s="2" t="str">
        <f t="shared" si="359"/>
        <v>2021</v>
      </c>
    </row>
    <row r="3805" spans="1:16" x14ac:dyDescent="0.3">
      <c r="A3805" s="2" t="s">
        <v>58</v>
      </c>
      <c r="B3805" s="3">
        <v>44540</v>
      </c>
      <c r="C3805" s="2" t="s">
        <v>12</v>
      </c>
      <c r="D3805" s="2" t="s">
        <v>128</v>
      </c>
      <c r="E3805" s="2" t="s">
        <v>129</v>
      </c>
      <c r="F3805" s="2" t="str">
        <f t="shared" si="354"/>
        <v>Women</v>
      </c>
      <c r="G3805" s="2" t="str">
        <f t="shared" si="355"/>
        <v xml:space="preserve"> Street Footwear</v>
      </c>
      <c r="H3805" s="2" t="s">
        <v>17</v>
      </c>
      <c r="I3805" s="2">
        <v>60.000000000000007</v>
      </c>
      <c r="J3805" s="2">
        <v>375</v>
      </c>
      <c r="K3805" s="2">
        <v>22500.000000000004</v>
      </c>
      <c r="L3805" s="2" t="s">
        <v>15</v>
      </c>
      <c r="M3805" s="2">
        <f t="shared" si="356"/>
        <v>12</v>
      </c>
      <c r="N3805" s="2" t="str">
        <f t="shared" si="357"/>
        <v>Dec</v>
      </c>
      <c r="O3805" s="2" t="str">
        <f t="shared" si="358"/>
        <v>Fri</v>
      </c>
      <c r="P3805" s="2" t="str">
        <f t="shared" si="359"/>
        <v>2021</v>
      </c>
    </row>
    <row r="3806" spans="1:16" x14ac:dyDescent="0.3">
      <c r="A3806" s="2" t="s">
        <v>58</v>
      </c>
      <c r="B3806" s="3">
        <v>44540</v>
      </c>
      <c r="C3806" s="2" t="s">
        <v>12</v>
      </c>
      <c r="D3806" s="2" t="s">
        <v>128</v>
      </c>
      <c r="E3806" s="2" t="s">
        <v>129</v>
      </c>
      <c r="F3806" s="2" t="str">
        <f t="shared" si="354"/>
        <v>Women</v>
      </c>
      <c r="G3806" s="2" t="str">
        <f t="shared" si="355"/>
        <v xml:space="preserve"> Athletic Footwear</v>
      </c>
      <c r="H3806" s="2" t="s">
        <v>18</v>
      </c>
      <c r="I3806" s="2">
        <v>60.000000000000007</v>
      </c>
      <c r="J3806" s="2">
        <v>325</v>
      </c>
      <c r="K3806" s="2">
        <v>19500.000000000004</v>
      </c>
      <c r="L3806" s="2" t="s">
        <v>15</v>
      </c>
      <c r="M3806" s="2">
        <f t="shared" si="356"/>
        <v>12</v>
      </c>
      <c r="N3806" s="2" t="str">
        <f t="shared" si="357"/>
        <v>Dec</v>
      </c>
      <c r="O3806" s="2" t="str">
        <f t="shared" si="358"/>
        <v>Fri</v>
      </c>
      <c r="P3806" s="2" t="str">
        <f t="shared" si="359"/>
        <v>2021</v>
      </c>
    </row>
    <row r="3807" spans="1:16" x14ac:dyDescent="0.3">
      <c r="A3807" s="2" t="s">
        <v>58</v>
      </c>
      <c r="B3807" s="3">
        <v>44540</v>
      </c>
      <c r="C3807" s="2" t="s">
        <v>12</v>
      </c>
      <c r="D3807" s="2" t="s">
        <v>128</v>
      </c>
      <c r="E3807" s="2" t="s">
        <v>129</v>
      </c>
      <c r="F3807" s="2" t="str">
        <f t="shared" si="354"/>
        <v>Men</v>
      </c>
      <c r="G3807" s="2" t="str">
        <f t="shared" si="355"/>
        <v xml:space="preserve"> Apparel</v>
      </c>
      <c r="H3807" s="2" t="s">
        <v>19</v>
      </c>
      <c r="I3807" s="2">
        <v>70</v>
      </c>
      <c r="J3807" s="2">
        <v>325</v>
      </c>
      <c r="K3807" s="2">
        <v>22750</v>
      </c>
      <c r="L3807" s="2" t="s">
        <v>15</v>
      </c>
      <c r="M3807" s="2">
        <f t="shared" si="356"/>
        <v>12</v>
      </c>
      <c r="N3807" s="2" t="str">
        <f t="shared" si="357"/>
        <v>Dec</v>
      </c>
      <c r="O3807" s="2" t="str">
        <f t="shared" si="358"/>
        <v>Fri</v>
      </c>
      <c r="P3807" s="2" t="str">
        <f t="shared" si="359"/>
        <v>2021</v>
      </c>
    </row>
    <row r="3808" spans="1:16" x14ac:dyDescent="0.3">
      <c r="A3808" s="2" t="s">
        <v>58</v>
      </c>
      <c r="B3808" s="3">
        <v>44540</v>
      </c>
      <c r="C3808" s="2" t="s">
        <v>12</v>
      </c>
      <c r="D3808" s="2" t="s">
        <v>128</v>
      </c>
      <c r="E3808" s="2" t="s">
        <v>129</v>
      </c>
      <c r="F3808" s="2" t="str">
        <f t="shared" si="354"/>
        <v>Women</v>
      </c>
      <c r="G3808" s="2" t="str">
        <f t="shared" si="355"/>
        <v xml:space="preserve"> Apparel</v>
      </c>
      <c r="H3808" s="2" t="s">
        <v>20</v>
      </c>
      <c r="I3808" s="2">
        <v>75</v>
      </c>
      <c r="J3808" s="2">
        <v>425</v>
      </c>
      <c r="K3808" s="2">
        <v>31875</v>
      </c>
      <c r="L3808" s="2" t="s">
        <v>15</v>
      </c>
      <c r="M3808" s="2">
        <f t="shared" si="356"/>
        <v>12</v>
      </c>
      <c r="N3808" s="2" t="str">
        <f t="shared" si="357"/>
        <v>Dec</v>
      </c>
      <c r="O3808" s="2" t="str">
        <f t="shared" si="358"/>
        <v>Fri</v>
      </c>
      <c r="P3808" s="2" t="str">
        <f t="shared" si="359"/>
        <v>2021</v>
      </c>
    </row>
    <row r="3809" spans="1:16" x14ac:dyDescent="0.3">
      <c r="A3809" s="2" t="s">
        <v>58</v>
      </c>
      <c r="B3809" s="3">
        <v>44217</v>
      </c>
      <c r="C3809" s="2" t="s">
        <v>12</v>
      </c>
      <c r="D3809" s="2" t="s">
        <v>128</v>
      </c>
      <c r="E3809" s="2" t="s">
        <v>129</v>
      </c>
      <c r="F3809" s="2" t="str">
        <f t="shared" si="354"/>
        <v>Men</v>
      </c>
      <c r="G3809" s="2" t="str">
        <f t="shared" si="355"/>
        <v xml:space="preserve"> Street Footwear</v>
      </c>
      <c r="H3809" s="2" t="s">
        <v>14</v>
      </c>
      <c r="I3809" s="2">
        <v>50</v>
      </c>
      <c r="J3809" s="2">
        <v>525</v>
      </c>
      <c r="K3809" s="2">
        <v>26250</v>
      </c>
      <c r="L3809" s="2" t="s">
        <v>15</v>
      </c>
      <c r="M3809" s="2">
        <f t="shared" si="356"/>
        <v>1</v>
      </c>
      <c r="N3809" s="2" t="str">
        <f t="shared" si="357"/>
        <v>Jan</v>
      </c>
      <c r="O3809" s="2" t="str">
        <f t="shared" si="358"/>
        <v>Thu</v>
      </c>
      <c r="P3809" s="2" t="str">
        <f t="shared" si="359"/>
        <v>2021</v>
      </c>
    </row>
    <row r="3810" spans="1:16" x14ac:dyDescent="0.3">
      <c r="A3810" s="2" t="s">
        <v>58</v>
      </c>
      <c r="B3810" s="3">
        <v>44217</v>
      </c>
      <c r="C3810" s="2" t="s">
        <v>12</v>
      </c>
      <c r="D3810" s="2" t="s">
        <v>128</v>
      </c>
      <c r="E3810" s="2" t="s">
        <v>129</v>
      </c>
      <c r="F3810" s="2" t="str">
        <f t="shared" si="354"/>
        <v>Men</v>
      </c>
      <c r="G3810" s="2" t="str">
        <f t="shared" si="355"/>
        <v xml:space="preserve"> Athletic Footwear</v>
      </c>
      <c r="H3810" s="2" t="s">
        <v>16</v>
      </c>
      <c r="I3810" s="2">
        <v>50</v>
      </c>
      <c r="J3810" s="2">
        <v>325</v>
      </c>
      <c r="K3810" s="2">
        <v>16250</v>
      </c>
      <c r="L3810" s="2" t="s">
        <v>15</v>
      </c>
      <c r="M3810" s="2">
        <f t="shared" si="356"/>
        <v>1</v>
      </c>
      <c r="N3810" s="2" t="str">
        <f t="shared" si="357"/>
        <v>Jan</v>
      </c>
      <c r="O3810" s="2" t="str">
        <f t="shared" si="358"/>
        <v>Thu</v>
      </c>
      <c r="P3810" s="2" t="str">
        <f t="shared" si="359"/>
        <v>2021</v>
      </c>
    </row>
    <row r="3811" spans="1:16" x14ac:dyDescent="0.3">
      <c r="A3811" s="2" t="s">
        <v>58</v>
      </c>
      <c r="B3811" s="3">
        <v>44217</v>
      </c>
      <c r="C3811" s="2" t="s">
        <v>12</v>
      </c>
      <c r="D3811" s="2" t="s">
        <v>128</v>
      </c>
      <c r="E3811" s="2" t="s">
        <v>129</v>
      </c>
      <c r="F3811" s="2" t="str">
        <f t="shared" si="354"/>
        <v>Women</v>
      </c>
      <c r="G3811" s="2" t="str">
        <f t="shared" si="355"/>
        <v xml:space="preserve"> Street Footwear</v>
      </c>
      <c r="H3811" s="2" t="s">
        <v>17</v>
      </c>
      <c r="I3811" s="2">
        <v>40</v>
      </c>
      <c r="J3811" s="2">
        <v>325</v>
      </c>
      <c r="K3811" s="2">
        <v>13000</v>
      </c>
      <c r="L3811" s="2" t="s">
        <v>15</v>
      </c>
      <c r="M3811" s="2">
        <f t="shared" si="356"/>
        <v>1</v>
      </c>
      <c r="N3811" s="2" t="str">
        <f t="shared" si="357"/>
        <v>Jan</v>
      </c>
      <c r="O3811" s="2" t="str">
        <f t="shared" si="358"/>
        <v>Thu</v>
      </c>
      <c r="P3811" s="2" t="str">
        <f t="shared" si="359"/>
        <v>2021</v>
      </c>
    </row>
    <row r="3812" spans="1:16" x14ac:dyDescent="0.3">
      <c r="A3812" s="2" t="s">
        <v>58</v>
      </c>
      <c r="B3812" s="3">
        <v>44217</v>
      </c>
      <c r="C3812" s="2" t="s">
        <v>12</v>
      </c>
      <c r="D3812" s="2" t="s">
        <v>128</v>
      </c>
      <c r="E3812" s="2" t="s">
        <v>129</v>
      </c>
      <c r="F3812" s="2" t="str">
        <f t="shared" si="354"/>
        <v>Women</v>
      </c>
      <c r="G3812" s="2" t="str">
        <f t="shared" si="355"/>
        <v xml:space="preserve"> Athletic Footwear</v>
      </c>
      <c r="H3812" s="2" t="s">
        <v>18</v>
      </c>
      <c r="I3812" s="2">
        <v>44.999999999999993</v>
      </c>
      <c r="J3812" s="2">
        <v>175</v>
      </c>
      <c r="K3812" s="2">
        <v>7874.9999999999991</v>
      </c>
      <c r="L3812" s="2" t="s">
        <v>15</v>
      </c>
      <c r="M3812" s="2">
        <f t="shared" si="356"/>
        <v>1</v>
      </c>
      <c r="N3812" s="2" t="str">
        <f t="shared" si="357"/>
        <v>Jan</v>
      </c>
      <c r="O3812" s="2" t="str">
        <f t="shared" si="358"/>
        <v>Thu</v>
      </c>
      <c r="P3812" s="2" t="str">
        <f t="shared" si="359"/>
        <v>2021</v>
      </c>
    </row>
    <row r="3813" spans="1:16" x14ac:dyDescent="0.3">
      <c r="A3813" s="2" t="s">
        <v>58</v>
      </c>
      <c r="B3813" s="3">
        <v>44217</v>
      </c>
      <c r="C3813" s="2" t="s">
        <v>12</v>
      </c>
      <c r="D3813" s="2" t="s">
        <v>128</v>
      </c>
      <c r="E3813" s="2" t="s">
        <v>129</v>
      </c>
      <c r="F3813" s="2" t="str">
        <f t="shared" si="354"/>
        <v>Men</v>
      </c>
      <c r="G3813" s="2" t="str">
        <f t="shared" si="355"/>
        <v xml:space="preserve"> Apparel</v>
      </c>
      <c r="H3813" s="2" t="s">
        <v>19</v>
      </c>
      <c r="I3813" s="2">
        <v>60.000000000000007</v>
      </c>
      <c r="J3813" s="2">
        <v>225</v>
      </c>
      <c r="K3813" s="2">
        <v>13500.000000000002</v>
      </c>
      <c r="L3813" s="2" t="s">
        <v>15</v>
      </c>
      <c r="M3813" s="2">
        <f t="shared" si="356"/>
        <v>1</v>
      </c>
      <c r="N3813" s="2" t="str">
        <f t="shared" si="357"/>
        <v>Jan</v>
      </c>
      <c r="O3813" s="2" t="str">
        <f t="shared" si="358"/>
        <v>Thu</v>
      </c>
      <c r="P3813" s="2" t="str">
        <f t="shared" si="359"/>
        <v>2021</v>
      </c>
    </row>
    <row r="3814" spans="1:16" x14ac:dyDescent="0.3">
      <c r="A3814" s="2" t="s">
        <v>58</v>
      </c>
      <c r="B3814" s="3">
        <v>44217</v>
      </c>
      <c r="C3814" s="2" t="s">
        <v>12</v>
      </c>
      <c r="D3814" s="2" t="s">
        <v>128</v>
      </c>
      <c r="E3814" s="2" t="s">
        <v>129</v>
      </c>
      <c r="F3814" s="2" t="str">
        <f t="shared" si="354"/>
        <v>Women</v>
      </c>
      <c r="G3814" s="2" t="str">
        <f t="shared" si="355"/>
        <v xml:space="preserve"> Apparel</v>
      </c>
      <c r="H3814" s="2" t="s">
        <v>20</v>
      </c>
      <c r="I3814" s="2">
        <v>50</v>
      </c>
      <c r="J3814" s="2">
        <v>325</v>
      </c>
      <c r="K3814" s="2">
        <v>16250</v>
      </c>
      <c r="L3814" s="2" t="s">
        <v>15</v>
      </c>
      <c r="M3814" s="2">
        <f t="shared" si="356"/>
        <v>1</v>
      </c>
      <c r="N3814" s="2" t="str">
        <f t="shared" si="357"/>
        <v>Jan</v>
      </c>
      <c r="O3814" s="2" t="str">
        <f t="shared" si="358"/>
        <v>Thu</v>
      </c>
      <c r="P3814" s="2" t="str">
        <f t="shared" si="359"/>
        <v>2021</v>
      </c>
    </row>
    <row r="3815" spans="1:16" x14ac:dyDescent="0.3">
      <c r="A3815" s="2" t="s">
        <v>58</v>
      </c>
      <c r="B3815" s="3">
        <v>44246</v>
      </c>
      <c r="C3815" s="2" t="s">
        <v>12</v>
      </c>
      <c r="D3815" s="2" t="s">
        <v>128</v>
      </c>
      <c r="E3815" s="2" t="s">
        <v>129</v>
      </c>
      <c r="F3815" s="2" t="str">
        <f t="shared" si="354"/>
        <v>Men</v>
      </c>
      <c r="G3815" s="2" t="str">
        <f t="shared" si="355"/>
        <v xml:space="preserve"> Street Footwear</v>
      </c>
      <c r="H3815" s="2" t="s">
        <v>14</v>
      </c>
      <c r="I3815" s="2">
        <v>50</v>
      </c>
      <c r="J3815" s="2">
        <v>600</v>
      </c>
      <c r="K3815" s="2">
        <v>30000</v>
      </c>
      <c r="L3815" s="2" t="s">
        <v>15</v>
      </c>
      <c r="M3815" s="2">
        <f t="shared" si="356"/>
        <v>2</v>
      </c>
      <c r="N3815" s="2" t="str">
        <f t="shared" si="357"/>
        <v>Feb</v>
      </c>
      <c r="O3815" s="2" t="str">
        <f t="shared" si="358"/>
        <v>Fri</v>
      </c>
      <c r="P3815" s="2" t="str">
        <f t="shared" si="359"/>
        <v>2021</v>
      </c>
    </row>
    <row r="3816" spans="1:16" x14ac:dyDescent="0.3">
      <c r="A3816" s="2" t="s">
        <v>58</v>
      </c>
      <c r="B3816" s="3">
        <v>44246</v>
      </c>
      <c r="C3816" s="2" t="s">
        <v>12</v>
      </c>
      <c r="D3816" s="2" t="s">
        <v>128</v>
      </c>
      <c r="E3816" s="2" t="s">
        <v>129</v>
      </c>
      <c r="F3816" s="2" t="str">
        <f t="shared" si="354"/>
        <v>Men</v>
      </c>
      <c r="G3816" s="2" t="str">
        <f t="shared" si="355"/>
        <v xml:space="preserve"> Athletic Footwear</v>
      </c>
      <c r="H3816" s="2" t="s">
        <v>16</v>
      </c>
      <c r="I3816" s="2">
        <v>50</v>
      </c>
      <c r="J3816" s="2">
        <v>250</v>
      </c>
      <c r="K3816" s="2">
        <v>12500</v>
      </c>
      <c r="L3816" s="2" t="s">
        <v>15</v>
      </c>
      <c r="M3816" s="2">
        <f t="shared" si="356"/>
        <v>2</v>
      </c>
      <c r="N3816" s="2" t="str">
        <f t="shared" si="357"/>
        <v>Feb</v>
      </c>
      <c r="O3816" s="2" t="str">
        <f t="shared" si="358"/>
        <v>Fri</v>
      </c>
      <c r="P3816" s="2" t="str">
        <f t="shared" si="359"/>
        <v>2021</v>
      </c>
    </row>
    <row r="3817" spans="1:16" x14ac:dyDescent="0.3">
      <c r="A3817" s="2" t="s">
        <v>58</v>
      </c>
      <c r="B3817" s="3">
        <v>44246</v>
      </c>
      <c r="C3817" s="2" t="s">
        <v>12</v>
      </c>
      <c r="D3817" s="2" t="s">
        <v>128</v>
      </c>
      <c r="E3817" s="2" t="s">
        <v>129</v>
      </c>
      <c r="F3817" s="2" t="str">
        <f t="shared" si="354"/>
        <v>Women</v>
      </c>
      <c r="G3817" s="2" t="str">
        <f t="shared" si="355"/>
        <v xml:space="preserve"> Street Footwear</v>
      </c>
      <c r="H3817" s="2" t="s">
        <v>17</v>
      </c>
      <c r="I3817" s="2">
        <v>40</v>
      </c>
      <c r="J3817" s="2">
        <v>300</v>
      </c>
      <c r="K3817" s="2">
        <v>12000</v>
      </c>
      <c r="L3817" s="2" t="s">
        <v>15</v>
      </c>
      <c r="M3817" s="2">
        <f t="shared" si="356"/>
        <v>2</v>
      </c>
      <c r="N3817" s="2" t="str">
        <f t="shared" si="357"/>
        <v>Feb</v>
      </c>
      <c r="O3817" s="2" t="str">
        <f t="shared" si="358"/>
        <v>Fri</v>
      </c>
      <c r="P3817" s="2" t="str">
        <f t="shared" si="359"/>
        <v>2021</v>
      </c>
    </row>
    <row r="3818" spans="1:16" x14ac:dyDescent="0.3">
      <c r="A3818" s="2" t="s">
        <v>58</v>
      </c>
      <c r="B3818" s="3">
        <v>44246</v>
      </c>
      <c r="C3818" s="2" t="s">
        <v>12</v>
      </c>
      <c r="D3818" s="2" t="s">
        <v>130</v>
      </c>
      <c r="E3818" s="2" t="s">
        <v>131</v>
      </c>
      <c r="F3818" s="2" t="str">
        <f t="shared" si="354"/>
        <v>Women</v>
      </c>
      <c r="G3818" s="2" t="str">
        <f t="shared" si="355"/>
        <v xml:space="preserve"> Athletic Footwear</v>
      </c>
      <c r="H3818" s="2" t="s">
        <v>18</v>
      </c>
      <c r="I3818" s="2">
        <v>44.999999999999993</v>
      </c>
      <c r="J3818" s="2">
        <v>200</v>
      </c>
      <c r="K3818" s="2">
        <v>8999.9999999999982</v>
      </c>
      <c r="L3818" s="2" t="s">
        <v>15</v>
      </c>
      <c r="M3818" s="2">
        <f t="shared" si="356"/>
        <v>2</v>
      </c>
      <c r="N3818" s="2" t="str">
        <f t="shared" si="357"/>
        <v>Feb</v>
      </c>
      <c r="O3818" s="2" t="str">
        <f t="shared" si="358"/>
        <v>Fri</v>
      </c>
      <c r="P3818" s="2" t="str">
        <f t="shared" si="359"/>
        <v>2021</v>
      </c>
    </row>
    <row r="3819" spans="1:16" x14ac:dyDescent="0.3">
      <c r="A3819" s="2" t="s">
        <v>58</v>
      </c>
      <c r="B3819" s="3">
        <v>44246</v>
      </c>
      <c r="C3819" s="2" t="s">
        <v>12</v>
      </c>
      <c r="D3819" s="2" t="s">
        <v>130</v>
      </c>
      <c r="E3819" s="2" t="s">
        <v>131</v>
      </c>
      <c r="F3819" s="2" t="str">
        <f t="shared" si="354"/>
        <v>Men</v>
      </c>
      <c r="G3819" s="2" t="str">
        <f t="shared" si="355"/>
        <v xml:space="preserve"> Apparel</v>
      </c>
      <c r="H3819" s="2" t="s">
        <v>19</v>
      </c>
      <c r="I3819" s="2">
        <v>60.000000000000007</v>
      </c>
      <c r="J3819" s="2">
        <v>275</v>
      </c>
      <c r="K3819" s="2">
        <v>16500.000000000004</v>
      </c>
      <c r="L3819" s="2" t="s">
        <v>15</v>
      </c>
      <c r="M3819" s="2">
        <f t="shared" si="356"/>
        <v>2</v>
      </c>
      <c r="N3819" s="2" t="str">
        <f t="shared" si="357"/>
        <v>Feb</v>
      </c>
      <c r="O3819" s="2" t="str">
        <f t="shared" si="358"/>
        <v>Fri</v>
      </c>
      <c r="P3819" s="2" t="str">
        <f t="shared" si="359"/>
        <v>2021</v>
      </c>
    </row>
    <row r="3820" spans="1:16" x14ac:dyDescent="0.3">
      <c r="A3820" s="2" t="s">
        <v>58</v>
      </c>
      <c r="B3820" s="3">
        <v>44246</v>
      </c>
      <c r="C3820" s="2" t="s">
        <v>12</v>
      </c>
      <c r="D3820" s="2" t="s">
        <v>130</v>
      </c>
      <c r="E3820" s="2" t="s">
        <v>131</v>
      </c>
      <c r="F3820" s="2" t="str">
        <f t="shared" si="354"/>
        <v>Women</v>
      </c>
      <c r="G3820" s="2" t="str">
        <f t="shared" si="355"/>
        <v xml:space="preserve"> Apparel</v>
      </c>
      <c r="H3820" s="2" t="s">
        <v>20</v>
      </c>
      <c r="I3820" s="2">
        <v>50</v>
      </c>
      <c r="J3820" s="2">
        <v>375</v>
      </c>
      <c r="K3820" s="2">
        <v>18750</v>
      </c>
      <c r="L3820" s="2" t="s">
        <v>15</v>
      </c>
      <c r="M3820" s="2">
        <f t="shared" si="356"/>
        <v>2</v>
      </c>
      <c r="N3820" s="2" t="str">
        <f t="shared" si="357"/>
        <v>Feb</v>
      </c>
      <c r="O3820" s="2" t="str">
        <f t="shared" si="358"/>
        <v>Fri</v>
      </c>
      <c r="P3820" s="2" t="str">
        <f t="shared" si="359"/>
        <v>2021</v>
      </c>
    </row>
    <row r="3821" spans="1:16" x14ac:dyDescent="0.3">
      <c r="A3821" s="2" t="s">
        <v>58</v>
      </c>
      <c r="B3821" s="3">
        <v>44272</v>
      </c>
      <c r="C3821" s="2" t="s">
        <v>12</v>
      </c>
      <c r="D3821" s="2" t="s">
        <v>130</v>
      </c>
      <c r="E3821" s="2" t="s">
        <v>131</v>
      </c>
      <c r="F3821" s="2" t="str">
        <f t="shared" si="354"/>
        <v>Men</v>
      </c>
      <c r="G3821" s="2" t="str">
        <f t="shared" si="355"/>
        <v xml:space="preserve"> Street Footwear</v>
      </c>
      <c r="H3821" s="2" t="s">
        <v>14</v>
      </c>
      <c r="I3821" s="2">
        <v>50</v>
      </c>
      <c r="J3821" s="2">
        <v>570</v>
      </c>
      <c r="K3821" s="2">
        <v>28500</v>
      </c>
      <c r="L3821" s="2" t="s">
        <v>15</v>
      </c>
      <c r="M3821" s="2">
        <f t="shared" si="356"/>
        <v>3</v>
      </c>
      <c r="N3821" s="2" t="str">
        <f t="shared" si="357"/>
        <v>Mar</v>
      </c>
      <c r="O3821" s="2" t="str">
        <f t="shared" si="358"/>
        <v>Wed</v>
      </c>
      <c r="P3821" s="2" t="str">
        <f t="shared" si="359"/>
        <v>2021</v>
      </c>
    </row>
    <row r="3822" spans="1:16" x14ac:dyDescent="0.3">
      <c r="A3822" s="2" t="s">
        <v>58</v>
      </c>
      <c r="B3822" s="3">
        <v>44272</v>
      </c>
      <c r="C3822" s="2" t="s">
        <v>12</v>
      </c>
      <c r="D3822" s="2" t="s">
        <v>130</v>
      </c>
      <c r="E3822" s="2" t="s">
        <v>131</v>
      </c>
      <c r="F3822" s="2" t="str">
        <f t="shared" si="354"/>
        <v>Men</v>
      </c>
      <c r="G3822" s="2" t="str">
        <f t="shared" si="355"/>
        <v xml:space="preserve"> Athletic Footwear</v>
      </c>
      <c r="H3822" s="2" t="s">
        <v>16</v>
      </c>
      <c r="I3822" s="2">
        <v>50</v>
      </c>
      <c r="J3822" s="2">
        <v>275</v>
      </c>
      <c r="K3822" s="2">
        <v>13750</v>
      </c>
      <c r="L3822" s="2" t="s">
        <v>15</v>
      </c>
      <c r="M3822" s="2">
        <f t="shared" si="356"/>
        <v>3</v>
      </c>
      <c r="N3822" s="2" t="str">
        <f t="shared" si="357"/>
        <v>Mar</v>
      </c>
      <c r="O3822" s="2" t="str">
        <f t="shared" si="358"/>
        <v>Wed</v>
      </c>
      <c r="P3822" s="2" t="str">
        <f t="shared" si="359"/>
        <v>2021</v>
      </c>
    </row>
    <row r="3823" spans="1:16" x14ac:dyDescent="0.3">
      <c r="A3823" s="2" t="s">
        <v>58</v>
      </c>
      <c r="B3823" s="3">
        <v>44272</v>
      </c>
      <c r="C3823" s="2" t="s">
        <v>12</v>
      </c>
      <c r="D3823" s="2" t="s">
        <v>130</v>
      </c>
      <c r="E3823" s="2" t="s">
        <v>131</v>
      </c>
      <c r="F3823" s="2" t="str">
        <f t="shared" si="354"/>
        <v>Women</v>
      </c>
      <c r="G3823" s="2" t="str">
        <f t="shared" si="355"/>
        <v xml:space="preserve"> Street Footwear</v>
      </c>
      <c r="H3823" s="2" t="s">
        <v>17</v>
      </c>
      <c r="I3823" s="2">
        <v>40</v>
      </c>
      <c r="J3823" s="2">
        <v>300</v>
      </c>
      <c r="K3823" s="2">
        <v>12000</v>
      </c>
      <c r="L3823" s="2" t="s">
        <v>15</v>
      </c>
      <c r="M3823" s="2">
        <f t="shared" si="356"/>
        <v>3</v>
      </c>
      <c r="N3823" s="2" t="str">
        <f t="shared" si="357"/>
        <v>Mar</v>
      </c>
      <c r="O3823" s="2" t="str">
        <f t="shared" si="358"/>
        <v>Wed</v>
      </c>
      <c r="P3823" s="2" t="str">
        <f t="shared" si="359"/>
        <v>2021</v>
      </c>
    </row>
    <row r="3824" spans="1:16" x14ac:dyDescent="0.3">
      <c r="A3824" s="2" t="s">
        <v>58</v>
      </c>
      <c r="B3824" s="3">
        <v>44272</v>
      </c>
      <c r="C3824" s="2" t="s">
        <v>12</v>
      </c>
      <c r="D3824" s="2" t="s">
        <v>130</v>
      </c>
      <c r="E3824" s="2" t="s">
        <v>131</v>
      </c>
      <c r="F3824" s="2" t="str">
        <f t="shared" si="354"/>
        <v>Women</v>
      </c>
      <c r="G3824" s="2" t="str">
        <f t="shared" si="355"/>
        <v xml:space="preserve"> Athletic Footwear</v>
      </c>
      <c r="H3824" s="2" t="s">
        <v>18</v>
      </c>
      <c r="I3824" s="2">
        <v>44.999999999999993</v>
      </c>
      <c r="J3824" s="2">
        <v>150</v>
      </c>
      <c r="K3824" s="2">
        <v>6749.9999999999991</v>
      </c>
      <c r="L3824" s="2" t="s">
        <v>15</v>
      </c>
      <c r="M3824" s="2">
        <f t="shared" si="356"/>
        <v>3</v>
      </c>
      <c r="N3824" s="2" t="str">
        <f t="shared" si="357"/>
        <v>Mar</v>
      </c>
      <c r="O3824" s="2" t="str">
        <f t="shared" si="358"/>
        <v>Wed</v>
      </c>
      <c r="P3824" s="2" t="str">
        <f t="shared" si="359"/>
        <v>2021</v>
      </c>
    </row>
    <row r="3825" spans="1:16" x14ac:dyDescent="0.3">
      <c r="A3825" s="2" t="s">
        <v>58</v>
      </c>
      <c r="B3825" s="3">
        <v>44272</v>
      </c>
      <c r="C3825" s="2" t="s">
        <v>12</v>
      </c>
      <c r="D3825" s="2" t="s">
        <v>130</v>
      </c>
      <c r="E3825" s="2" t="s">
        <v>131</v>
      </c>
      <c r="F3825" s="2" t="str">
        <f t="shared" si="354"/>
        <v>Men</v>
      </c>
      <c r="G3825" s="2" t="str">
        <f t="shared" si="355"/>
        <v xml:space="preserve"> Apparel</v>
      </c>
      <c r="H3825" s="2" t="s">
        <v>19</v>
      </c>
      <c r="I3825" s="2">
        <v>60.000000000000007</v>
      </c>
      <c r="J3825" s="2">
        <v>200</v>
      </c>
      <c r="K3825" s="2">
        <v>12000.000000000002</v>
      </c>
      <c r="L3825" s="2" t="s">
        <v>15</v>
      </c>
      <c r="M3825" s="2">
        <f t="shared" si="356"/>
        <v>3</v>
      </c>
      <c r="N3825" s="2" t="str">
        <f t="shared" si="357"/>
        <v>Mar</v>
      </c>
      <c r="O3825" s="2" t="str">
        <f t="shared" si="358"/>
        <v>Wed</v>
      </c>
      <c r="P3825" s="2" t="str">
        <f t="shared" si="359"/>
        <v>2021</v>
      </c>
    </row>
    <row r="3826" spans="1:16" x14ac:dyDescent="0.3">
      <c r="A3826" s="2" t="s">
        <v>58</v>
      </c>
      <c r="B3826" s="3">
        <v>44272</v>
      </c>
      <c r="C3826" s="2" t="s">
        <v>12</v>
      </c>
      <c r="D3826" s="2" t="s">
        <v>130</v>
      </c>
      <c r="E3826" s="2" t="s">
        <v>131</v>
      </c>
      <c r="F3826" s="2" t="str">
        <f t="shared" si="354"/>
        <v>Women</v>
      </c>
      <c r="G3826" s="2" t="str">
        <f t="shared" si="355"/>
        <v xml:space="preserve"> Apparel</v>
      </c>
      <c r="H3826" s="2" t="s">
        <v>20</v>
      </c>
      <c r="I3826" s="2">
        <v>50</v>
      </c>
      <c r="J3826" s="2">
        <v>300</v>
      </c>
      <c r="K3826" s="2">
        <v>15000</v>
      </c>
      <c r="L3826" s="2" t="s">
        <v>15</v>
      </c>
      <c r="M3826" s="2">
        <f t="shared" si="356"/>
        <v>3</v>
      </c>
      <c r="N3826" s="2" t="str">
        <f t="shared" si="357"/>
        <v>Mar</v>
      </c>
      <c r="O3826" s="2" t="str">
        <f t="shared" si="358"/>
        <v>Wed</v>
      </c>
      <c r="P3826" s="2" t="str">
        <f t="shared" si="359"/>
        <v>2021</v>
      </c>
    </row>
    <row r="3827" spans="1:16" x14ac:dyDescent="0.3">
      <c r="A3827" s="2" t="s">
        <v>58</v>
      </c>
      <c r="B3827" s="3">
        <v>44304</v>
      </c>
      <c r="C3827" s="2" t="s">
        <v>12</v>
      </c>
      <c r="D3827" s="2" t="s">
        <v>130</v>
      </c>
      <c r="E3827" s="2" t="s">
        <v>131</v>
      </c>
      <c r="F3827" s="2" t="str">
        <f t="shared" si="354"/>
        <v>Men</v>
      </c>
      <c r="G3827" s="2" t="str">
        <f t="shared" si="355"/>
        <v xml:space="preserve"> Street Footwear</v>
      </c>
      <c r="H3827" s="2" t="s">
        <v>14</v>
      </c>
      <c r="I3827" s="2">
        <v>50</v>
      </c>
      <c r="J3827" s="2">
        <v>550</v>
      </c>
      <c r="K3827" s="2">
        <v>27500</v>
      </c>
      <c r="L3827" s="2" t="s">
        <v>15</v>
      </c>
      <c r="M3827" s="2">
        <f t="shared" si="356"/>
        <v>4</v>
      </c>
      <c r="N3827" s="2" t="str">
        <f t="shared" si="357"/>
        <v>Apr</v>
      </c>
      <c r="O3827" s="2" t="str">
        <f t="shared" si="358"/>
        <v>Sun</v>
      </c>
      <c r="P3827" s="2" t="str">
        <f t="shared" si="359"/>
        <v>2021</v>
      </c>
    </row>
    <row r="3828" spans="1:16" x14ac:dyDescent="0.3">
      <c r="A3828" s="2" t="s">
        <v>58</v>
      </c>
      <c r="B3828" s="3">
        <v>44304</v>
      </c>
      <c r="C3828" s="2" t="s">
        <v>12</v>
      </c>
      <c r="D3828" s="2" t="s">
        <v>130</v>
      </c>
      <c r="E3828" s="2" t="s">
        <v>131</v>
      </c>
      <c r="F3828" s="2" t="str">
        <f t="shared" si="354"/>
        <v>Men</v>
      </c>
      <c r="G3828" s="2" t="str">
        <f t="shared" si="355"/>
        <v xml:space="preserve"> Athletic Footwear</v>
      </c>
      <c r="H3828" s="2" t="s">
        <v>16</v>
      </c>
      <c r="I3828" s="2">
        <v>50</v>
      </c>
      <c r="J3828" s="2">
        <v>250</v>
      </c>
      <c r="K3828" s="2">
        <v>12500</v>
      </c>
      <c r="L3828" s="2" t="s">
        <v>15</v>
      </c>
      <c r="M3828" s="2">
        <f t="shared" si="356"/>
        <v>4</v>
      </c>
      <c r="N3828" s="2" t="str">
        <f t="shared" si="357"/>
        <v>Apr</v>
      </c>
      <c r="O3828" s="2" t="str">
        <f t="shared" si="358"/>
        <v>Sun</v>
      </c>
      <c r="P3828" s="2" t="str">
        <f t="shared" si="359"/>
        <v>2021</v>
      </c>
    </row>
    <row r="3829" spans="1:16" x14ac:dyDescent="0.3">
      <c r="A3829" s="2" t="s">
        <v>58</v>
      </c>
      <c r="B3829" s="3">
        <v>44304</v>
      </c>
      <c r="C3829" s="2" t="s">
        <v>12</v>
      </c>
      <c r="D3829" s="2" t="s">
        <v>130</v>
      </c>
      <c r="E3829" s="2" t="s">
        <v>131</v>
      </c>
      <c r="F3829" s="2" t="str">
        <f t="shared" si="354"/>
        <v>Women</v>
      </c>
      <c r="G3829" s="2" t="str">
        <f t="shared" si="355"/>
        <v xml:space="preserve"> Street Footwear</v>
      </c>
      <c r="H3829" s="2" t="s">
        <v>17</v>
      </c>
      <c r="I3829" s="2">
        <v>40</v>
      </c>
      <c r="J3829" s="2">
        <v>250</v>
      </c>
      <c r="K3829" s="2">
        <v>10000</v>
      </c>
      <c r="L3829" s="2" t="s">
        <v>15</v>
      </c>
      <c r="M3829" s="2">
        <f t="shared" si="356"/>
        <v>4</v>
      </c>
      <c r="N3829" s="2" t="str">
        <f t="shared" si="357"/>
        <v>Apr</v>
      </c>
      <c r="O3829" s="2" t="str">
        <f t="shared" si="358"/>
        <v>Sun</v>
      </c>
      <c r="P3829" s="2" t="str">
        <f t="shared" si="359"/>
        <v>2021</v>
      </c>
    </row>
    <row r="3830" spans="1:16" x14ac:dyDescent="0.3">
      <c r="A3830" s="2" t="s">
        <v>58</v>
      </c>
      <c r="B3830" s="3">
        <v>44304</v>
      </c>
      <c r="C3830" s="2" t="s">
        <v>12</v>
      </c>
      <c r="D3830" s="2" t="s">
        <v>130</v>
      </c>
      <c r="E3830" s="2" t="s">
        <v>131</v>
      </c>
      <c r="F3830" s="2" t="str">
        <f t="shared" si="354"/>
        <v>Women</v>
      </c>
      <c r="G3830" s="2" t="str">
        <f t="shared" si="355"/>
        <v xml:space="preserve"> Athletic Footwear</v>
      </c>
      <c r="H3830" s="2" t="s">
        <v>18</v>
      </c>
      <c r="I3830" s="2">
        <v>44.999999999999993</v>
      </c>
      <c r="J3830" s="2">
        <v>175</v>
      </c>
      <c r="K3830" s="2">
        <v>7874.9999999999991</v>
      </c>
      <c r="L3830" s="2" t="s">
        <v>15</v>
      </c>
      <c r="M3830" s="2">
        <f t="shared" si="356"/>
        <v>4</v>
      </c>
      <c r="N3830" s="2" t="str">
        <f t="shared" si="357"/>
        <v>Apr</v>
      </c>
      <c r="O3830" s="2" t="str">
        <f t="shared" si="358"/>
        <v>Sun</v>
      </c>
      <c r="P3830" s="2" t="str">
        <f t="shared" si="359"/>
        <v>2021</v>
      </c>
    </row>
    <row r="3831" spans="1:16" x14ac:dyDescent="0.3">
      <c r="A3831" s="2" t="s">
        <v>58</v>
      </c>
      <c r="B3831" s="3">
        <v>44304</v>
      </c>
      <c r="C3831" s="2" t="s">
        <v>12</v>
      </c>
      <c r="D3831" s="2" t="s">
        <v>130</v>
      </c>
      <c r="E3831" s="2" t="s">
        <v>131</v>
      </c>
      <c r="F3831" s="2" t="str">
        <f t="shared" si="354"/>
        <v>Men</v>
      </c>
      <c r="G3831" s="2" t="str">
        <f t="shared" si="355"/>
        <v xml:space="preserve"> Apparel</v>
      </c>
      <c r="H3831" s="2" t="s">
        <v>19</v>
      </c>
      <c r="I3831" s="2">
        <v>60.000000000000007</v>
      </c>
      <c r="J3831" s="2">
        <v>175</v>
      </c>
      <c r="K3831" s="2">
        <v>10500.000000000002</v>
      </c>
      <c r="L3831" s="2" t="s">
        <v>15</v>
      </c>
      <c r="M3831" s="2">
        <f t="shared" si="356"/>
        <v>4</v>
      </c>
      <c r="N3831" s="2" t="str">
        <f t="shared" si="357"/>
        <v>Apr</v>
      </c>
      <c r="O3831" s="2" t="str">
        <f t="shared" si="358"/>
        <v>Sun</v>
      </c>
      <c r="P3831" s="2" t="str">
        <f t="shared" si="359"/>
        <v>2021</v>
      </c>
    </row>
    <row r="3832" spans="1:16" x14ac:dyDescent="0.3">
      <c r="A3832" s="2" t="s">
        <v>58</v>
      </c>
      <c r="B3832" s="3">
        <v>44304</v>
      </c>
      <c r="C3832" s="2" t="s">
        <v>12</v>
      </c>
      <c r="D3832" s="2" t="s">
        <v>130</v>
      </c>
      <c r="E3832" s="2" t="s">
        <v>131</v>
      </c>
      <c r="F3832" s="2" t="str">
        <f t="shared" si="354"/>
        <v>Women</v>
      </c>
      <c r="G3832" s="2" t="str">
        <f t="shared" si="355"/>
        <v xml:space="preserve"> Apparel</v>
      </c>
      <c r="H3832" s="2" t="s">
        <v>20</v>
      </c>
      <c r="I3832" s="2">
        <v>50</v>
      </c>
      <c r="J3832" s="2">
        <v>325</v>
      </c>
      <c r="K3832" s="2">
        <v>16250</v>
      </c>
      <c r="L3832" s="2" t="s">
        <v>15</v>
      </c>
      <c r="M3832" s="2">
        <f t="shared" si="356"/>
        <v>4</v>
      </c>
      <c r="N3832" s="2" t="str">
        <f t="shared" si="357"/>
        <v>Apr</v>
      </c>
      <c r="O3832" s="2" t="str">
        <f t="shared" si="358"/>
        <v>Sun</v>
      </c>
      <c r="P3832" s="2" t="str">
        <f t="shared" si="359"/>
        <v>2021</v>
      </c>
    </row>
    <row r="3833" spans="1:16" x14ac:dyDescent="0.3">
      <c r="A3833" s="2" t="s">
        <v>58</v>
      </c>
      <c r="B3833" s="3">
        <v>44333</v>
      </c>
      <c r="C3833" s="2" t="s">
        <v>12</v>
      </c>
      <c r="D3833" s="2" t="s">
        <v>130</v>
      </c>
      <c r="E3833" s="2" t="s">
        <v>131</v>
      </c>
      <c r="F3833" s="2" t="str">
        <f t="shared" si="354"/>
        <v>Men</v>
      </c>
      <c r="G3833" s="2" t="str">
        <f t="shared" si="355"/>
        <v xml:space="preserve"> Street Footwear</v>
      </c>
      <c r="H3833" s="2" t="s">
        <v>14</v>
      </c>
      <c r="I3833" s="2">
        <v>65</v>
      </c>
      <c r="J3833" s="2">
        <v>595</v>
      </c>
      <c r="K3833" s="2">
        <v>38675</v>
      </c>
      <c r="L3833" s="2" t="s">
        <v>15</v>
      </c>
      <c r="M3833" s="2">
        <f t="shared" si="356"/>
        <v>5</v>
      </c>
      <c r="N3833" s="2" t="str">
        <f t="shared" si="357"/>
        <v>May</v>
      </c>
      <c r="O3833" s="2" t="str">
        <f t="shared" si="358"/>
        <v>Mon</v>
      </c>
      <c r="P3833" s="2" t="str">
        <f t="shared" si="359"/>
        <v>2021</v>
      </c>
    </row>
    <row r="3834" spans="1:16" x14ac:dyDescent="0.3">
      <c r="A3834" s="2" t="s">
        <v>58</v>
      </c>
      <c r="B3834" s="3">
        <v>44333</v>
      </c>
      <c r="C3834" s="2" t="s">
        <v>12</v>
      </c>
      <c r="D3834" s="2" t="s">
        <v>130</v>
      </c>
      <c r="E3834" s="2" t="s">
        <v>131</v>
      </c>
      <c r="F3834" s="2" t="str">
        <f t="shared" si="354"/>
        <v>Men</v>
      </c>
      <c r="G3834" s="2" t="str">
        <f t="shared" si="355"/>
        <v xml:space="preserve"> Athletic Footwear</v>
      </c>
      <c r="H3834" s="2" t="s">
        <v>16</v>
      </c>
      <c r="I3834" s="2">
        <v>60.000000000000007</v>
      </c>
      <c r="J3834" s="2">
        <v>300</v>
      </c>
      <c r="K3834" s="2">
        <v>18000.000000000004</v>
      </c>
      <c r="L3834" s="2" t="s">
        <v>15</v>
      </c>
      <c r="M3834" s="2">
        <f t="shared" si="356"/>
        <v>5</v>
      </c>
      <c r="N3834" s="2" t="str">
        <f t="shared" si="357"/>
        <v>May</v>
      </c>
      <c r="O3834" s="2" t="str">
        <f t="shared" si="358"/>
        <v>Mon</v>
      </c>
      <c r="P3834" s="2" t="str">
        <f t="shared" si="359"/>
        <v>2021</v>
      </c>
    </row>
    <row r="3835" spans="1:16" x14ac:dyDescent="0.3">
      <c r="A3835" s="2" t="s">
        <v>58</v>
      </c>
      <c r="B3835" s="3">
        <v>44333</v>
      </c>
      <c r="C3835" s="2" t="s">
        <v>12</v>
      </c>
      <c r="D3835" s="2" t="s">
        <v>130</v>
      </c>
      <c r="E3835" s="2" t="s">
        <v>131</v>
      </c>
      <c r="F3835" s="2" t="str">
        <f t="shared" si="354"/>
        <v>Women</v>
      </c>
      <c r="G3835" s="2" t="str">
        <f t="shared" si="355"/>
        <v xml:space="preserve"> Street Footwear</v>
      </c>
      <c r="H3835" s="2" t="s">
        <v>17</v>
      </c>
      <c r="I3835" s="2">
        <v>55.000000000000007</v>
      </c>
      <c r="J3835" s="2">
        <v>325</v>
      </c>
      <c r="K3835" s="2">
        <v>17875.000000000004</v>
      </c>
      <c r="L3835" s="2" t="s">
        <v>15</v>
      </c>
      <c r="M3835" s="2">
        <f t="shared" si="356"/>
        <v>5</v>
      </c>
      <c r="N3835" s="2" t="str">
        <f t="shared" si="357"/>
        <v>May</v>
      </c>
      <c r="O3835" s="2" t="str">
        <f t="shared" si="358"/>
        <v>Mon</v>
      </c>
      <c r="P3835" s="2" t="str">
        <f t="shared" si="359"/>
        <v>2021</v>
      </c>
    </row>
    <row r="3836" spans="1:16" x14ac:dyDescent="0.3">
      <c r="A3836" s="2" t="s">
        <v>58</v>
      </c>
      <c r="B3836" s="3">
        <v>44333</v>
      </c>
      <c r="C3836" s="2" t="s">
        <v>12</v>
      </c>
      <c r="D3836" s="2" t="s">
        <v>130</v>
      </c>
      <c r="E3836" s="2" t="s">
        <v>131</v>
      </c>
      <c r="F3836" s="2" t="str">
        <f t="shared" si="354"/>
        <v>Women</v>
      </c>
      <c r="G3836" s="2" t="str">
        <f t="shared" si="355"/>
        <v xml:space="preserve"> Athletic Footwear</v>
      </c>
      <c r="H3836" s="2" t="s">
        <v>18</v>
      </c>
      <c r="I3836" s="2">
        <v>55.000000000000007</v>
      </c>
      <c r="J3836" s="2">
        <v>275</v>
      </c>
      <c r="K3836" s="2">
        <v>15125.000000000002</v>
      </c>
      <c r="L3836" s="2" t="s">
        <v>15</v>
      </c>
      <c r="M3836" s="2">
        <f t="shared" si="356"/>
        <v>5</v>
      </c>
      <c r="N3836" s="2" t="str">
        <f t="shared" si="357"/>
        <v>May</v>
      </c>
      <c r="O3836" s="2" t="str">
        <f t="shared" si="358"/>
        <v>Mon</v>
      </c>
      <c r="P3836" s="2" t="str">
        <f t="shared" si="359"/>
        <v>2021</v>
      </c>
    </row>
    <row r="3837" spans="1:16" x14ac:dyDescent="0.3">
      <c r="A3837" s="2" t="s">
        <v>58</v>
      </c>
      <c r="B3837" s="3">
        <v>44333</v>
      </c>
      <c r="C3837" s="2" t="s">
        <v>12</v>
      </c>
      <c r="D3837" s="2" t="s">
        <v>130</v>
      </c>
      <c r="E3837" s="2" t="s">
        <v>131</v>
      </c>
      <c r="F3837" s="2" t="str">
        <f t="shared" si="354"/>
        <v>Men</v>
      </c>
      <c r="G3837" s="2" t="str">
        <f t="shared" si="355"/>
        <v xml:space="preserve"> Apparel</v>
      </c>
      <c r="H3837" s="2" t="s">
        <v>19</v>
      </c>
      <c r="I3837" s="2">
        <v>65</v>
      </c>
      <c r="J3837" s="2">
        <v>300</v>
      </c>
      <c r="K3837" s="2">
        <v>19500</v>
      </c>
      <c r="L3837" s="2" t="s">
        <v>15</v>
      </c>
      <c r="M3837" s="2">
        <f t="shared" si="356"/>
        <v>5</v>
      </c>
      <c r="N3837" s="2" t="str">
        <f t="shared" si="357"/>
        <v>May</v>
      </c>
      <c r="O3837" s="2" t="str">
        <f t="shared" si="358"/>
        <v>Mon</v>
      </c>
      <c r="P3837" s="2" t="str">
        <f t="shared" si="359"/>
        <v>2021</v>
      </c>
    </row>
    <row r="3838" spans="1:16" x14ac:dyDescent="0.3">
      <c r="A3838" s="2" t="s">
        <v>58</v>
      </c>
      <c r="B3838" s="3">
        <v>44333</v>
      </c>
      <c r="C3838" s="2" t="s">
        <v>12</v>
      </c>
      <c r="D3838" s="2" t="s">
        <v>130</v>
      </c>
      <c r="E3838" s="2" t="s">
        <v>131</v>
      </c>
      <c r="F3838" s="2" t="str">
        <f t="shared" si="354"/>
        <v>Women</v>
      </c>
      <c r="G3838" s="2" t="str">
        <f t="shared" si="355"/>
        <v xml:space="preserve"> Apparel</v>
      </c>
      <c r="H3838" s="2" t="s">
        <v>20</v>
      </c>
      <c r="I3838" s="2">
        <v>70</v>
      </c>
      <c r="J3838" s="2">
        <v>425</v>
      </c>
      <c r="K3838" s="2">
        <v>29750</v>
      </c>
      <c r="L3838" s="2" t="s">
        <v>15</v>
      </c>
      <c r="M3838" s="2">
        <f t="shared" si="356"/>
        <v>5</v>
      </c>
      <c r="N3838" s="2" t="str">
        <f t="shared" si="357"/>
        <v>May</v>
      </c>
      <c r="O3838" s="2" t="str">
        <f t="shared" si="358"/>
        <v>Mon</v>
      </c>
      <c r="P3838" s="2" t="str">
        <f t="shared" si="359"/>
        <v>2021</v>
      </c>
    </row>
    <row r="3839" spans="1:16" x14ac:dyDescent="0.3">
      <c r="A3839" s="2" t="s">
        <v>58</v>
      </c>
      <c r="B3839" s="3">
        <v>44366</v>
      </c>
      <c r="C3839" s="2" t="s">
        <v>12</v>
      </c>
      <c r="D3839" s="2" t="s">
        <v>130</v>
      </c>
      <c r="E3839" s="2" t="s">
        <v>131</v>
      </c>
      <c r="F3839" s="2" t="str">
        <f t="shared" si="354"/>
        <v>Men</v>
      </c>
      <c r="G3839" s="2" t="str">
        <f t="shared" si="355"/>
        <v xml:space="preserve"> Street Footwear</v>
      </c>
      <c r="H3839" s="2" t="s">
        <v>14</v>
      </c>
      <c r="I3839" s="2">
        <v>65</v>
      </c>
      <c r="J3839" s="2">
        <v>675</v>
      </c>
      <c r="K3839" s="2">
        <v>43875</v>
      </c>
      <c r="L3839" s="2" t="s">
        <v>15</v>
      </c>
      <c r="M3839" s="2">
        <f t="shared" si="356"/>
        <v>6</v>
      </c>
      <c r="N3839" s="2" t="str">
        <f t="shared" si="357"/>
        <v>Jun</v>
      </c>
      <c r="O3839" s="2" t="str">
        <f t="shared" si="358"/>
        <v>Sat</v>
      </c>
      <c r="P3839" s="2" t="str">
        <f t="shared" si="359"/>
        <v>2021</v>
      </c>
    </row>
    <row r="3840" spans="1:16" x14ac:dyDescent="0.3">
      <c r="A3840" s="2" t="s">
        <v>58</v>
      </c>
      <c r="B3840" s="3">
        <v>44366</v>
      </c>
      <c r="C3840" s="2" t="s">
        <v>12</v>
      </c>
      <c r="D3840" s="2" t="s">
        <v>130</v>
      </c>
      <c r="E3840" s="2" t="s">
        <v>131</v>
      </c>
      <c r="F3840" s="2" t="str">
        <f t="shared" si="354"/>
        <v>Men</v>
      </c>
      <c r="G3840" s="2" t="str">
        <f t="shared" si="355"/>
        <v xml:space="preserve"> Athletic Footwear</v>
      </c>
      <c r="H3840" s="2" t="s">
        <v>16</v>
      </c>
      <c r="I3840" s="2">
        <v>60.000000000000007</v>
      </c>
      <c r="J3840" s="2">
        <v>425</v>
      </c>
      <c r="K3840" s="2">
        <v>25500.000000000004</v>
      </c>
      <c r="L3840" s="2" t="s">
        <v>15</v>
      </c>
      <c r="M3840" s="2">
        <f t="shared" si="356"/>
        <v>6</v>
      </c>
      <c r="N3840" s="2" t="str">
        <f t="shared" si="357"/>
        <v>Jun</v>
      </c>
      <c r="O3840" s="2" t="str">
        <f t="shared" si="358"/>
        <v>Sat</v>
      </c>
      <c r="P3840" s="2" t="str">
        <f t="shared" si="359"/>
        <v>2021</v>
      </c>
    </row>
    <row r="3841" spans="1:16" x14ac:dyDescent="0.3">
      <c r="A3841" s="2" t="s">
        <v>58</v>
      </c>
      <c r="B3841" s="3">
        <v>44366</v>
      </c>
      <c r="C3841" s="2" t="s">
        <v>12</v>
      </c>
      <c r="D3841" s="2" t="s">
        <v>130</v>
      </c>
      <c r="E3841" s="2" t="s">
        <v>131</v>
      </c>
      <c r="F3841" s="2" t="str">
        <f t="shared" si="354"/>
        <v>Women</v>
      </c>
      <c r="G3841" s="2" t="str">
        <f t="shared" si="355"/>
        <v xml:space="preserve"> Street Footwear</v>
      </c>
      <c r="H3841" s="2" t="s">
        <v>17</v>
      </c>
      <c r="I3841" s="2">
        <v>55.000000000000007</v>
      </c>
      <c r="J3841" s="2">
        <v>350</v>
      </c>
      <c r="K3841" s="2">
        <v>19250.000000000004</v>
      </c>
      <c r="L3841" s="2" t="s">
        <v>15</v>
      </c>
      <c r="M3841" s="2">
        <f t="shared" si="356"/>
        <v>6</v>
      </c>
      <c r="N3841" s="2" t="str">
        <f t="shared" si="357"/>
        <v>Jun</v>
      </c>
      <c r="O3841" s="2" t="str">
        <f t="shared" si="358"/>
        <v>Sat</v>
      </c>
      <c r="P3841" s="2" t="str">
        <f t="shared" si="359"/>
        <v>2021</v>
      </c>
    </row>
    <row r="3842" spans="1:16" x14ac:dyDescent="0.3">
      <c r="A3842" s="2" t="s">
        <v>58</v>
      </c>
      <c r="B3842" s="3">
        <v>44366</v>
      </c>
      <c r="C3842" s="2" t="s">
        <v>12</v>
      </c>
      <c r="D3842" s="2" t="s">
        <v>130</v>
      </c>
      <c r="E3842" s="2" t="s">
        <v>131</v>
      </c>
      <c r="F3842" s="2" t="str">
        <f t="shared" ref="F3842:F3905" si="360">MID(H3842, 1, FIND("'", H3842) - 1)</f>
        <v>Women</v>
      </c>
      <c r="G3842" s="2" t="str">
        <f t="shared" ref="G3842:G3905" si="361">MID(H3842, FIND("'", H3842) + 2, LEN(H3842) - FIND("'", H3842) - 1)</f>
        <v xml:space="preserve"> Athletic Footwear</v>
      </c>
      <c r="H3842" s="2" t="s">
        <v>18</v>
      </c>
      <c r="I3842" s="2">
        <v>55.000000000000007</v>
      </c>
      <c r="J3842" s="2">
        <v>325</v>
      </c>
      <c r="K3842" s="2">
        <v>17875.000000000004</v>
      </c>
      <c r="L3842" s="2" t="s">
        <v>15</v>
      </c>
      <c r="M3842" s="2">
        <f t="shared" si="356"/>
        <v>6</v>
      </c>
      <c r="N3842" s="2" t="str">
        <f t="shared" si="357"/>
        <v>Jun</v>
      </c>
      <c r="O3842" s="2" t="str">
        <f t="shared" si="358"/>
        <v>Sat</v>
      </c>
      <c r="P3842" s="2" t="str">
        <f t="shared" si="359"/>
        <v>2021</v>
      </c>
    </row>
    <row r="3843" spans="1:16" x14ac:dyDescent="0.3">
      <c r="A3843" s="2" t="s">
        <v>58</v>
      </c>
      <c r="B3843" s="3">
        <v>44366</v>
      </c>
      <c r="C3843" s="2" t="s">
        <v>12</v>
      </c>
      <c r="D3843" s="2" t="s">
        <v>130</v>
      </c>
      <c r="E3843" s="2" t="s">
        <v>131</v>
      </c>
      <c r="F3843" s="2" t="str">
        <f t="shared" si="360"/>
        <v>Men</v>
      </c>
      <c r="G3843" s="2" t="str">
        <f t="shared" si="361"/>
        <v xml:space="preserve"> Apparel</v>
      </c>
      <c r="H3843" s="2" t="s">
        <v>19</v>
      </c>
      <c r="I3843" s="2">
        <v>65</v>
      </c>
      <c r="J3843" s="2">
        <v>325</v>
      </c>
      <c r="K3843" s="2">
        <v>21125</v>
      </c>
      <c r="L3843" s="2" t="s">
        <v>15</v>
      </c>
      <c r="M3843" s="2">
        <f t="shared" ref="M3843:M3906" si="362">MONTH(B3843)</f>
        <v>6</v>
      </c>
      <c r="N3843" s="2" t="str">
        <f t="shared" ref="N3843:N3906" si="363">TEXT(B3843,"mmm")</f>
        <v>Jun</v>
      </c>
      <c r="O3843" s="2" t="str">
        <f t="shared" ref="O3843:O3906" si="364">TEXT(B3843,"ddd")</f>
        <v>Sat</v>
      </c>
      <c r="P3843" s="2" t="str">
        <f t="shared" ref="P3843:P3906" si="365">TEXT(B3843,"YYY")</f>
        <v>2021</v>
      </c>
    </row>
    <row r="3844" spans="1:16" x14ac:dyDescent="0.3">
      <c r="A3844" s="2" t="s">
        <v>58</v>
      </c>
      <c r="B3844" s="3">
        <v>44366</v>
      </c>
      <c r="C3844" s="2" t="s">
        <v>12</v>
      </c>
      <c r="D3844" s="2" t="s">
        <v>130</v>
      </c>
      <c r="E3844" s="2" t="s">
        <v>131</v>
      </c>
      <c r="F3844" s="2" t="str">
        <f t="shared" si="360"/>
        <v>Women</v>
      </c>
      <c r="G3844" s="2" t="str">
        <f t="shared" si="361"/>
        <v xml:space="preserve"> Apparel</v>
      </c>
      <c r="H3844" s="2" t="s">
        <v>20</v>
      </c>
      <c r="I3844" s="2">
        <v>70</v>
      </c>
      <c r="J3844" s="2">
        <v>475</v>
      </c>
      <c r="K3844" s="2">
        <v>33250</v>
      </c>
      <c r="L3844" s="2" t="s">
        <v>15</v>
      </c>
      <c r="M3844" s="2">
        <f t="shared" si="362"/>
        <v>6</v>
      </c>
      <c r="N3844" s="2" t="str">
        <f t="shared" si="363"/>
        <v>Jun</v>
      </c>
      <c r="O3844" s="2" t="str">
        <f t="shared" si="364"/>
        <v>Sat</v>
      </c>
      <c r="P3844" s="2" t="str">
        <f t="shared" si="365"/>
        <v>2021</v>
      </c>
    </row>
    <row r="3845" spans="1:16" x14ac:dyDescent="0.3">
      <c r="A3845" s="2" t="s">
        <v>58</v>
      </c>
      <c r="B3845" s="3">
        <v>44394</v>
      </c>
      <c r="C3845" s="2" t="s">
        <v>12</v>
      </c>
      <c r="D3845" s="2" t="s">
        <v>130</v>
      </c>
      <c r="E3845" s="2" t="s">
        <v>131</v>
      </c>
      <c r="F3845" s="2" t="str">
        <f t="shared" si="360"/>
        <v>Men</v>
      </c>
      <c r="G3845" s="2" t="str">
        <f t="shared" si="361"/>
        <v xml:space="preserve"> Street Footwear</v>
      </c>
      <c r="H3845" s="2" t="s">
        <v>14</v>
      </c>
      <c r="I3845" s="2">
        <v>65</v>
      </c>
      <c r="J3845" s="2">
        <v>700</v>
      </c>
      <c r="K3845" s="2">
        <v>45500</v>
      </c>
      <c r="L3845" s="2" t="s">
        <v>15</v>
      </c>
      <c r="M3845" s="2">
        <f t="shared" si="362"/>
        <v>7</v>
      </c>
      <c r="N3845" s="2" t="str">
        <f t="shared" si="363"/>
        <v>Jul</v>
      </c>
      <c r="O3845" s="2" t="str">
        <f t="shared" si="364"/>
        <v>Sat</v>
      </c>
      <c r="P3845" s="2" t="str">
        <f t="shared" si="365"/>
        <v>2021</v>
      </c>
    </row>
    <row r="3846" spans="1:16" x14ac:dyDescent="0.3">
      <c r="A3846" s="2" t="s">
        <v>58</v>
      </c>
      <c r="B3846" s="3">
        <v>44394</v>
      </c>
      <c r="C3846" s="2" t="s">
        <v>12</v>
      </c>
      <c r="D3846" s="2" t="s">
        <v>130</v>
      </c>
      <c r="E3846" s="2" t="s">
        <v>131</v>
      </c>
      <c r="F3846" s="2" t="str">
        <f t="shared" si="360"/>
        <v>Men</v>
      </c>
      <c r="G3846" s="2" t="str">
        <f t="shared" si="361"/>
        <v xml:space="preserve"> Athletic Footwear</v>
      </c>
      <c r="H3846" s="2" t="s">
        <v>16</v>
      </c>
      <c r="I3846" s="2">
        <v>60.000000000000007</v>
      </c>
      <c r="J3846" s="2">
        <v>450</v>
      </c>
      <c r="K3846" s="2">
        <v>27000.000000000004</v>
      </c>
      <c r="L3846" s="2" t="s">
        <v>21</v>
      </c>
      <c r="M3846" s="2">
        <f t="shared" si="362"/>
        <v>7</v>
      </c>
      <c r="N3846" s="2" t="str">
        <f t="shared" si="363"/>
        <v>Jul</v>
      </c>
      <c r="O3846" s="2" t="str">
        <f t="shared" si="364"/>
        <v>Sat</v>
      </c>
      <c r="P3846" s="2" t="str">
        <f t="shared" si="365"/>
        <v>2021</v>
      </c>
    </row>
    <row r="3847" spans="1:16" x14ac:dyDescent="0.3">
      <c r="A3847" s="2" t="s">
        <v>58</v>
      </c>
      <c r="B3847" s="3">
        <v>44394</v>
      </c>
      <c r="C3847" s="2" t="s">
        <v>12</v>
      </c>
      <c r="D3847" s="2" t="s">
        <v>130</v>
      </c>
      <c r="E3847" s="2" t="s">
        <v>131</v>
      </c>
      <c r="F3847" s="2" t="str">
        <f t="shared" si="360"/>
        <v>Women</v>
      </c>
      <c r="G3847" s="2" t="str">
        <f t="shared" si="361"/>
        <v xml:space="preserve"> Street Footwear</v>
      </c>
      <c r="H3847" s="2" t="s">
        <v>17</v>
      </c>
      <c r="I3847" s="2">
        <v>55.000000000000007</v>
      </c>
      <c r="J3847" s="2">
        <v>375</v>
      </c>
      <c r="K3847" s="2">
        <v>20625.000000000004</v>
      </c>
      <c r="L3847" s="2" t="s">
        <v>21</v>
      </c>
      <c r="M3847" s="2">
        <f t="shared" si="362"/>
        <v>7</v>
      </c>
      <c r="N3847" s="2" t="str">
        <f t="shared" si="363"/>
        <v>Jul</v>
      </c>
      <c r="O3847" s="2" t="str">
        <f t="shared" si="364"/>
        <v>Sat</v>
      </c>
      <c r="P3847" s="2" t="str">
        <f t="shared" si="365"/>
        <v>2021</v>
      </c>
    </row>
    <row r="3848" spans="1:16" x14ac:dyDescent="0.3">
      <c r="A3848" s="2" t="s">
        <v>58</v>
      </c>
      <c r="B3848" s="3">
        <v>44394</v>
      </c>
      <c r="C3848" s="2" t="s">
        <v>12</v>
      </c>
      <c r="D3848" s="2" t="s">
        <v>130</v>
      </c>
      <c r="E3848" s="2" t="s">
        <v>131</v>
      </c>
      <c r="F3848" s="2" t="str">
        <f t="shared" si="360"/>
        <v>Women</v>
      </c>
      <c r="G3848" s="2" t="str">
        <f t="shared" si="361"/>
        <v xml:space="preserve"> Athletic Footwear</v>
      </c>
      <c r="H3848" s="2" t="s">
        <v>18</v>
      </c>
      <c r="I3848" s="2">
        <v>55.000000000000007</v>
      </c>
      <c r="J3848" s="2">
        <v>325</v>
      </c>
      <c r="K3848" s="2">
        <v>17875.000000000004</v>
      </c>
      <c r="L3848" s="2" t="s">
        <v>21</v>
      </c>
      <c r="M3848" s="2">
        <f t="shared" si="362"/>
        <v>7</v>
      </c>
      <c r="N3848" s="2" t="str">
        <f t="shared" si="363"/>
        <v>Jul</v>
      </c>
      <c r="O3848" s="2" t="str">
        <f t="shared" si="364"/>
        <v>Sat</v>
      </c>
      <c r="P3848" s="2" t="str">
        <f t="shared" si="365"/>
        <v>2021</v>
      </c>
    </row>
    <row r="3849" spans="1:16" x14ac:dyDescent="0.3">
      <c r="A3849" s="2" t="s">
        <v>58</v>
      </c>
      <c r="B3849" s="3">
        <v>44394</v>
      </c>
      <c r="C3849" s="2" t="s">
        <v>12</v>
      </c>
      <c r="D3849" s="2" t="s">
        <v>130</v>
      </c>
      <c r="E3849" s="2" t="s">
        <v>131</v>
      </c>
      <c r="F3849" s="2" t="str">
        <f t="shared" si="360"/>
        <v>Men</v>
      </c>
      <c r="G3849" s="2" t="str">
        <f t="shared" si="361"/>
        <v xml:space="preserve"> Apparel</v>
      </c>
      <c r="H3849" s="2" t="s">
        <v>19</v>
      </c>
      <c r="I3849" s="2">
        <v>65</v>
      </c>
      <c r="J3849" s="2">
        <v>350</v>
      </c>
      <c r="K3849" s="2">
        <v>22750</v>
      </c>
      <c r="L3849" s="2" t="s">
        <v>21</v>
      </c>
      <c r="M3849" s="2">
        <f t="shared" si="362"/>
        <v>7</v>
      </c>
      <c r="N3849" s="2" t="str">
        <f t="shared" si="363"/>
        <v>Jul</v>
      </c>
      <c r="O3849" s="2" t="str">
        <f t="shared" si="364"/>
        <v>Sat</v>
      </c>
      <c r="P3849" s="2" t="str">
        <f t="shared" si="365"/>
        <v>2021</v>
      </c>
    </row>
    <row r="3850" spans="1:16" x14ac:dyDescent="0.3">
      <c r="A3850" s="2" t="s">
        <v>58</v>
      </c>
      <c r="B3850" s="3">
        <v>44394</v>
      </c>
      <c r="C3850" s="2" t="s">
        <v>12</v>
      </c>
      <c r="D3850" s="2" t="s">
        <v>130</v>
      </c>
      <c r="E3850" s="2" t="s">
        <v>131</v>
      </c>
      <c r="F3850" s="2" t="str">
        <f t="shared" si="360"/>
        <v>Women</v>
      </c>
      <c r="G3850" s="2" t="str">
        <f t="shared" si="361"/>
        <v xml:space="preserve"> Apparel</v>
      </c>
      <c r="H3850" s="2" t="s">
        <v>20</v>
      </c>
      <c r="I3850" s="2">
        <v>70</v>
      </c>
      <c r="J3850" s="2">
        <v>525</v>
      </c>
      <c r="K3850" s="2">
        <v>36750</v>
      </c>
      <c r="L3850" s="2" t="s">
        <v>21</v>
      </c>
      <c r="M3850" s="2">
        <f t="shared" si="362"/>
        <v>7</v>
      </c>
      <c r="N3850" s="2" t="str">
        <f t="shared" si="363"/>
        <v>Jul</v>
      </c>
      <c r="O3850" s="2" t="str">
        <f t="shared" si="364"/>
        <v>Sat</v>
      </c>
      <c r="P3850" s="2" t="str">
        <f t="shared" si="365"/>
        <v>2021</v>
      </c>
    </row>
    <row r="3851" spans="1:16" x14ac:dyDescent="0.3">
      <c r="A3851" s="2" t="s">
        <v>58</v>
      </c>
      <c r="B3851" s="3">
        <v>44426</v>
      </c>
      <c r="C3851" s="2" t="s">
        <v>12</v>
      </c>
      <c r="D3851" s="2" t="s">
        <v>130</v>
      </c>
      <c r="E3851" s="2" t="s">
        <v>131</v>
      </c>
      <c r="F3851" s="2" t="str">
        <f t="shared" si="360"/>
        <v>Men</v>
      </c>
      <c r="G3851" s="2" t="str">
        <f t="shared" si="361"/>
        <v xml:space="preserve"> Street Footwear</v>
      </c>
      <c r="H3851" s="2" t="s">
        <v>14</v>
      </c>
      <c r="I3851" s="2">
        <v>65</v>
      </c>
      <c r="J3851" s="2">
        <v>675</v>
      </c>
      <c r="K3851" s="2">
        <v>43875</v>
      </c>
      <c r="L3851" s="2" t="s">
        <v>21</v>
      </c>
      <c r="M3851" s="2">
        <f t="shared" si="362"/>
        <v>8</v>
      </c>
      <c r="N3851" s="2" t="str">
        <f t="shared" si="363"/>
        <v>Aug</v>
      </c>
      <c r="O3851" s="2" t="str">
        <f t="shared" si="364"/>
        <v>Wed</v>
      </c>
      <c r="P3851" s="2" t="str">
        <f t="shared" si="365"/>
        <v>2021</v>
      </c>
    </row>
    <row r="3852" spans="1:16" x14ac:dyDescent="0.3">
      <c r="A3852" s="2" t="s">
        <v>58</v>
      </c>
      <c r="B3852" s="3">
        <v>44426</v>
      </c>
      <c r="C3852" s="2" t="s">
        <v>12</v>
      </c>
      <c r="D3852" s="2" t="s">
        <v>130</v>
      </c>
      <c r="E3852" s="2" t="s">
        <v>131</v>
      </c>
      <c r="F3852" s="2" t="str">
        <f t="shared" si="360"/>
        <v>Men</v>
      </c>
      <c r="G3852" s="2" t="str">
        <f t="shared" si="361"/>
        <v xml:space="preserve"> Athletic Footwear</v>
      </c>
      <c r="H3852" s="2" t="s">
        <v>16</v>
      </c>
      <c r="I3852" s="2">
        <v>60.000000000000007</v>
      </c>
      <c r="J3852" s="2">
        <v>450</v>
      </c>
      <c r="K3852" s="2">
        <v>27000.000000000004</v>
      </c>
      <c r="L3852" s="2" t="s">
        <v>21</v>
      </c>
      <c r="M3852" s="2">
        <f t="shared" si="362"/>
        <v>8</v>
      </c>
      <c r="N3852" s="2" t="str">
        <f t="shared" si="363"/>
        <v>Aug</v>
      </c>
      <c r="O3852" s="2" t="str">
        <f t="shared" si="364"/>
        <v>Wed</v>
      </c>
      <c r="P3852" s="2" t="str">
        <f t="shared" si="365"/>
        <v>2021</v>
      </c>
    </row>
    <row r="3853" spans="1:16" x14ac:dyDescent="0.3">
      <c r="A3853" s="2" t="s">
        <v>58</v>
      </c>
      <c r="B3853" s="3">
        <v>44426</v>
      </c>
      <c r="C3853" s="2" t="s">
        <v>12</v>
      </c>
      <c r="D3853" s="2" t="s">
        <v>130</v>
      </c>
      <c r="E3853" s="2" t="s">
        <v>131</v>
      </c>
      <c r="F3853" s="2" t="str">
        <f t="shared" si="360"/>
        <v>Women</v>
      </c>
      <c r="G3853" s="2" t="str">
        <f t="shared" si="361"/>
        <v xml:space="preserve"> Street Footwear</v>
      </c>
      <c r="H3853" s="2" t="s">
        <v>17</v>
      </c>
      <c r="I3853" s="2">
        <v>55.000000000000007</v>
      </c>
      <c r="J3853" s="2">
        <v>375</v>
      </c>
      <c r="K3853" s="2">
        <v>20625.000000000004</v>
      </c>
      <c r="L3853" s="2" t="s">
        <v>21</v>
      </c>
      <c r="M3853" s="2">
        <f t="shared" si="362"/>
        <v>8</v>
      </c>
      <c r="N3853" s="2" t="str">
        <f t="shared" si="363"/>
        <v>Aug</v>
      </c>
      <c r="O3853" s="2" t="str">
        <f t="shared" si="364"/>
        <v>Wed</v>
      </c>
      <c r="P3853" s="2" t="str">
        <f t="shared" si="365"/>
        <v>2021</v>
      </c>
    </row>
    <row r="3854" spans="1:16" x14ac:dyDescent="0.3">
      <c r="A3854" s="2" t="s">
        <v>58</v>
      </c>
      <c r="B3854" s="3">
        <v>44426</v>
      </c>
      <c r="C3854" s="2" t="s">
        <v>12</v>
      </c>
      <c r="D3854" s="2" t="s">
        <v>130</v>
      </c>
      <c r="E3854" s="2" t="s">
        <v>131</v>
      </c>
      <c r="F3854" s="2" t="str">
        <f t="shared" si="360"/>
        <v>Women</v>
      </c>
      <c r="G3854" s="2" t="str">
        <f t="shared" si="361"/>
        <v xml:space="preserve"> Athletic Footwear</v>
      </c>
      <c r="H3854" s="2" t="s">
        <v>18</v>
      </c>
      <c r="I3854" s="2">
        <v>55.000000000000007</v>
      </c>
      <c r="J3854" s="2">
        <v>275</v>
      </c>
      <c r="K3854" s="2">
        <v>15125.000000000002</v>
      </c>
      <c r="L3854" s="2" t="s">
        <v>21</v>
      </c>
      <c r="M3854" s="2">
        <f t="shared" si="362"/>
        <v>8</v>
      </c>
      <c r="N3854" s="2" t="str">
        <f t="shared" si="363"/>
        <v>Aug</v>
      </c>
      <c r="O3854" s="2" t="str">
        <f t="shared" si="364"/>
        <v>Wed</v>
      </c>
      <c r="P3854" s="2" t="str">
        <f t="shared" si="365"/>
        <v>2021</v>
      </c>
    </row>
    <row r="3855" spans="1:16" x14ac:dyDescent="0.3">
      <c r="A3855" s="2" t="s">
        <v>58</v>
      </c>
      <c r="B3855" s="3">
        <v>44426</v>
      </c>
      <c r="C3855" s="2" t="s">
        <v>12</v>
      </c>
      <c r="D3855" s="2" t="s">
        <v>130</v>
      </c>
      <c r="E3855" s="2" t="s">
        <v>131</v>
      </c>
      <c r="F3855" s="2" t="str">
        <f t="shared" si="360"/>
        <v>Men</v>
      </c>
      <c r="G3855" s="2" t="str">
        <f t="shared" si="361"/>
        <v xml:space="preserve"> Apparel</v>
      </c>
      <c r="H3855" s="2" t="s">
        <v>19</v>
      </c>
      <c r="I3855" s="2">
        <v>65</v>
      </c>
      <c r="J3855" s="2">
        <v>250</v>
      </c>
      <c r="K3855" s="2">
        <v>16250</v>
      </c>
      <c r="L3855" s="2" t="s">
        <v>21</v>
      </c>
      <c r="M3855" s="2">
        <f t="shared" si="362"/>
        <v>8</v>
      </c>
      <c r="N3855" s="2" t="str">
        <f t="shared" si="363"/>
        <v>Aug</v>
      </c>
      <c r="O3855" s="2" t="str">
        <f t="shared" si="364"/>
        <v>Wed</v>
      </c>
      <c r="P3855" s="2" t="str">
        <f t="shared" si="365"/>
        <v>2021</v>
      </c>
    </row>
    <row r="3856" spans="1:16" x14ac:dyDescent="0.3">
      <c r="A3856" s="2" t="s">
        <v>58</v>
      </c>
      <c r="B3856" s="3">
        <v>44426</v>
      </c>
      <c r="C3856" s="2" t="s">
        <v>12</v>
      </c>
      <c r="D3856" s="2" t="s">
        <v>130</v>
      </c>
      <c r="E3856" s="2" t="s">
        <v>131</v>
      </c>
      <c r="F3856" s="2" t="str">
        <f t="shared" si="360"/>
        <v>Women</v>
      </c>
      <c r="G3856" s="2" t="str">
        <f t="shared" si="361"/>
        <v xml:space="preserve"> Apparel</v>
      </c>
      <c r="H3856" s="2" t="s">
        <v>20</v>
      </c>
      <c r="I3856" s="2">
        <v>70</v>
      </c>
      <c r="J3856" s="2">
        <v>425</v>
      </c>
      <c r="K3856" s="2">
        <v>29750</v>
      </c>
      <c r="L3856" s="2" t="s">
        <v>21</v>
      </c>
      <c r="M3856" s="2">
        <f t="shared" si="362"/>
        <v>8</v>
      </c>
      <c r="N3856" s="2" t="str">
        <f t="shared" si="363"/>
        <v>Aug</v>
      </c>
      <c r="O3856" s="2" t="str">
        <f t="shared" si="364"/>
        <v>Wed</v>
      </c>
      <c r="P3856" s="2" t="str">
        <f t="shared" si="365"/>
        <v>2021</v>
      </c>
    </row>
    <row r="3857" spans="1:16" x14ac:dyDescent="0.3">
      <c r="A3857" s="2" t="s">
        <v>58</v>
      </c>
      <c r="B3857" s="3">
        <v>44456</v>
      </c>
      <c r="C3857" s="2" t="s">
        <v>12</v>
      </c>
      <c r="D3857" s="2" t="s">
        <v>130</v>
      </c>
      <c r="E3857" s="2" t="s">
        <v>131</v>
      </c>
      <c r="F3857" s="2" t="str">
        <f t="shared" si="360"/>
        <v>Men</v>
      </c>
      <c r="G3857" s="2" t="str">
        <f t="shared" si="361"/>
        <v xml:space="preserve"> Street Footwear</v>
      </c>
      <c r="H3857" s="2" t="s">
        <v>14</v>
      </c>
      <c r="I3857" s="2">
        <v>65</v>
      </c>
      <c r="J3857" s="2">
        <v>550</v>
      </c>
      <c r="K3857" s="2">
        <v>35750</v>
      </c>
      <c r="L3857" s="2" t="s">
        <v>21</v>
      </c>
      <c r="M3857" s="2">
        <f t="shared" si="362"/>
        <v>9</v>
      </c>
      <c r="N3857" s="2" t="str">
        <f t="shared" si="363"/>
        <v>Sep</v>
      </c>
      <c r="O3857" s="2" t="str">
        <f t="shared" si="364"/>
        <v>Fri</v>
      </c>
      <c r="P3857" s="2" t="str">
        <f t="shared" si="365"/>
        <v>2021</v>
      </c>
    </row>
    <row r="3858" spans="1:16" x14ac:dyDescent="0.3">
      <c r="A3858" s="2" t="s">
        <v>58</v>
      </c>
      <c r="B3858" s="3">
        <v>44456</v>
      </c>
      <c r="C3858" s="2" t="s">
        <v>12</v>
      </c>
      <c r="D3858" s="2" t="s">
        <v>130</v>
      </c>
      <c r="E3858" s="2" t="s">
        <v>131</v>
      </c>
      <c r="F3858" s="2" t="str">
        <f t="shared" si="360"/>
        <v>Men</v>
      </c>
      <c r="G3858" s="2" t="str">
        <f t="shared" si="361"/>
        <v xml:space="preserve"> Athletic Footwear</v>
      </c>
      <c r="H3858" s="2" t="s">
        <v>16</v>
      </c>
      <c r="I3858" s="2">
        <v>60.000000000000007</v>
      </c>
      <c r="J3858" s="2">
        <v>350</v>
      </c>
      <c r="K3858" s="2">
        <v>21000.000000000004</v>
      </c>
      <c r="L3858" s="2" t="s">
        <v>21</v>
      </c>
      <c r="M3858" s="2">
        <f t="shared" si="362"/>
        <v>9</v>
      </c>
      <c r="N3858" s="2" t="str">
        <f t="shared" si="363"/>
        <v>Sep</v>
      </c>
      <c r="O3858" s="2" t="str">
        <f t="shared" si="364"/>
        <v>Fri</v>
      </c>
      <c r="P3858" s="2" t="str">
        <f t="shared" si="365"/>
        <v>2021</v>
      </c>
    </row>
    <row r="3859" spans="1:16" x14ac:dyDescent="0.3">
      <c r="A3859" s="2" t="s">
        <v>58</v>
      </c>
      <c r="B3859" s="3">
        <v>44456</v>
      </c>
      <c r="C3859" s="2" t="s">
        <v>12</v>
      </c>
      <c r="D3859" s="2" t="s">
        <v>130</v>
      </c>
      <c r="E3859" s="2" t="s">
        <v>131</v>
      </c>
      <c r="F3859" s="2" t="str">
        <f t="shared" si="360"/>
        <v>Women</v>
      </c>
      <c r="G3859" s="2" t="str">
        <f t="shared" si="361"/>
        <v xml:space="preserve"> Street Footwear</v>
      </c>
      <c r="H3859" s="2" t="s">
        <v>17</v>
      </c>
      <c r="I3859" s="2">
        <v>55.000000000000007</v>
      </c>
      <c r="J3859" s="2">
        <v>250</v>
      </c>
      <c r="K3859" s="2">
        <v>13750.000000000002</v>
      </c>
      <c r="L3859" s="2" t="s">
        <v>21</v>
      </c>
      <c r="M3859" s="2">
        <f t="shared" si="362"/>
        <v>9</v>
      </c>
      <c r="N3859" s="2" t="str">
        <f t="shared" si="363"/>
        <v>Sep</v>
      </c>
      <c r="O3859" s="2" t="str">
        <f t="shared" si="364"/>
        <v>Fri</v>
      </c>
      <c r="P3859" s="2" t="str">
        <f t="shared" si="365"/>
        <v>2021</v>
      </c>
    </row>
    <row r="3860" spans="1:16" x14ac:dyDescent="0.3">
      <c r="A3860" s="2" t="s">
        <v>58</v>
      </c>
      <c r="B3860" s="3">
        <v>44456</v>
      </c>
      <c r="C3860" s="2" t="s">
        <v>12</v>
      </c>
      <c r="D3860" s="2" t="s">
        <v>130</v>
      </c>
      <c r="E3860" s="2" t="s">
        <v>131</v>
      </c>
      <c r="F3860" s="2" t="str">
        <f t="shared" si="360"/>
        <v>Women</v>
      </c>
      <c r="G3860" s="2" t="str">
        <f t="shared" si="361"/>
        <v xml:space="preserve"> Athletic Footwear</v>
      </c>
      <c r="H3860" s="2" t="s">
        <v>18</v>
      </c>
      <c r="I3860" s="2">
        <v>55.000000000000007</v>
      </c>
      <c r="J3860" s="2">
        <v>225</v>
      </c>
      <c r="K3860" s="2">
        <v>12375.000000000002</v>
      </c>
      <c r="L3860" s="2" t="s">
        <v>21</v>
      </c>
      <c r="M3860" s="2">
        <f t="shared" si="362"/>
        <v>9</v>
      </c>
      <c r="N3860" s="2" t="str">
        <f t="shared" si="363"/>
        <v>Sep</v>
      </c>
      <c r="O3860" s="2" t="str">
        <f t="shared" si="364"/>
        <v>Fri</v>
      </c>
      <c r="P3860" s="2" t="str">
        <f t="shared" si="365"/>
        <v>2021</v>
      </c>
    </row>
    <row r="3861" spans="1:16" x14ac:dyDescent="0.3">
      <c r="A3861" s="2" t="s">
        <v>58</v>
      </c>
      <c r="B3861" s="3">
        <v>44456</v>
      </c>
      <c r="C3861" s="2" t="s">
        <v>12</v>
      </c>
      <c r="D3861" s="2" t="s">
        <v>130</v>
      </c>
      <c r="E3861" s="2" t="s">
        <v>131</v>
      </c>
      <c r="F3861" s="2" t="str">
        <f t="shared" si="360"/>
        <v>Men</v>
      </c>
      <c r="G3861" s="2" t="str">
        <f t="shared" si="361"/>
        <v xml:space="preserve"> Apparel</v>
      </c>
      <c r="H3861" s="2" t="s">
        <v>19</v>
      </c>
      <c r="I3861" s="2">
        <v>65</v>
      </c>
      <c r="J3861" s="2">
        <v>225</v>
      </c>
      <c r="K3861" s="2">
        <v>14625</v>
      </c>
      <c r="L3861" s="2" t="s">
        <v>21</v>
      </c>
      <c r="M3861" s="2">
        <f t="shared" si="362"/>
        <v>9</v>
      </c>
      <c r="N3861" s="2" t="str">
        <f t="shared" si="363"/>
        <v>Sep</v>
      </c>
      <c r="O3861" s="2" t="str">
        <f t="shared" si="364"/>
        <v>Fri</v>
      </c>
      <c r="P3861" s="2" t="str">
        <f t="shared" si="365"/>
        <v>2021</v>
      </c>
    </row>
    <row r="3862" spans="1:16" x14ac:dyDescent="0.3">
      <c r="A3862" s="2" t="s">
        <v>58</v>
      </c>
      <c r="B3862" s="3">
        <v>44456</v>
      </c>
      <c r="C3862" s="2" t="s">
        <v>12</v>
      </c>
      <c r="D3862" s="2" t="s">
        <v>130</v>
      </c>
      <c r="E3862" s="2" t="s">
        <v>131</v>
      </c>
      <c r="F3862" s="2" t="str">
        <f t="shared" si="360"/>
        <v>Women</v>
      </c>
      <c r="G3862" s="2" t="str">
        <f t="shared" si="361"/>
        <v xml:space="preserve"> Apparel</v>
      </c>
      <c r="H3862" s="2" t="s">
        <v>20</v>
      </c>
      <c r="I3862" s="2">
        <v>70</v>
      </c>
      <c r="J3862" s="2">
        <v>325</v>
      </c>
      <c r="K3862" s="2">
        <v>22750</v>
      </c>
      <c r="L3862" s="2" t="s">
        <v>21</v>
      </c>
      <c r="M3862" s="2">
        <f t="shared" si="362"/>
        <v>9</v>
      </c>
      <c r="N3862" s="2" t="str">
        <f t="shared" si="363"/>
        <v>Sep</v>
      </c>
      <c r="O3862" s="2" t="str">
        <f t="shared" si="364"/>
        <v>Fri</v>
      </c>
      <c r="P3862" s="2" t="str">
        <f t="shared" si="365"/>
        <v>2021</v>
      </c>
    </row>
    <row r="3863" spans="1:16" x14ac:dyDescent="0.3">
      <c r="A3863" s="2" t="s">
        <v>11</v>
      </c>
      <c r="B3863" s="3">
        <v>44488</v>
      </c>
      <c r="C3863" s="2" t="s">
        <v>12</v>
      </c>
      <c r="D3863" s="2" t="s">
        <v>130</v>
      </c>
      <c r="E3863" s="2" t="s">
        <v>131</v>
      </c>
      <c r="F3863" s="2" t="str">
        <f t="shared" si="360"/>
        <v>Men</v>
      </c>
      <c r="G3863" s="2" t="str">
        <f t="shared" si="361"/>
        <v xml:space="preserve"> Street Footwear</v>
      </c>
      <c r="H3863" s="2" t="s">
        <v>14</v>
      </c>
      <c r="I3863" s="2">
        <v>70</v>
      </c>
      <c r="J3863" s="2">
        <v>475</v>
      </c>
      <c r="K3863" s="2">
        <v>33250</v>
      </c>
      <c r="L3863" s="2" t="s">
        <v>21</v>
      </c>
      <c r="M3863" s="2">
        <f t="shared" si="362"/>
        <v>10</v>
      </c>
      <c r="N3863" s="2" t="str">
        <f t="shared" si="363"/>
        <v>Oct</v>
      </c>
      <c r="O3863" s="2" t="str">
        <f t="shared" si="364"/>
        <v>Tue</v>
      </c>
      <c r="P3863" s="2" t="str">
        <f t="shared" si="365"/>
        <v>2021</v>
      </c>
    </row>
    <row r="3864" spans="1:16" x14ac:dyDescent="0.3">
      <c r="A3864" s="2" t="s">
        <v>11</v>
      </c>
      <c r="B3864" s="3">
        <v>44488</v>
      </c>
      <c r="C3864" s="2" t="s">
        <v>12</v>
      </c>
      <c r="D3864" s="2" t="s">
        <v>130</v>
      </c>
      <c r="E3864" s="2" t="s">
        <v>131</v>
      </c>
      <c r="F3864" s="2" t="str">
        <f t="shared" si="360"/>
        <v>Men</v>
      </c>
      <c r="G3864" s="2" t="str">
        <f t="shared" si="361"/>
        <v xml:space="preserve"> Athletic Footwear</v>
      </c>
      <c r="H3864" s="2" t="s">
        <v>16</v>
      </c>
      <c r="I3864" s="2">
        <v>65.000000000000014</v>
      </c>
      <c r="J3864" s="2">
        <v>300</v>
      </c>
      <c r="K3864" s="2">
        <v>19500.000000000004</v>
      </c>
      <c r="L3864" s="2" t="s">
        <v>21</v>
      </c>
      <c r="M3864" s="2">
        <f t="shared" si="362"/>
        <v>10</v>
      </c>
      <c r="N3864" s="2" t="str">
        <f t="shared" si="363"/>
        <v>Oct</v>
      </c>
      <c r="O3864" s="2" t="str">
        <f t="shared" si="364"/>
        <v>Tue</v>
      </c>
      <c r="P3864" s="2" t="str">
        <f t="shared" si="365"/>
        <v>2021</v>
      </c>
    </row>
    <row r="3865" spans="1:16" x14ac:dyDescent="0.3">
      <c r="A3865" s="2" t="s">
        <v>11</v>
      </c>
      <c r="B3865" s="3">
        <v>44488</v>
      </c>
      <c r="C3865" s="2" t="s">
        <v>12</v>
      </c>
      <c r="D3865" s="2" t="s">
        <v>130</v>
      </c>
      <c r="E3865" s="2" t="s">
        <v>131</v>
      </c>
      <c r="F3865" s="2" t="str">
        <f t="shared" si="360"/>
        <v>Women</v>
      </c>
      <c r="G3865" s="2" t="str">
        <f t="shared" si="361"/>
        <v xml:space="preserve"> Street Footwear</v>
      </c>
      <c r="H3865" s="2" t="s">
        <v>17</v>
      </c>
      <c r="I3865" s="2">
        <v>65.000000000000014</v>
      </c>
      <c r="J3865" s="2">
        <v>200</v>
      </c>
      <c r="K3865" s="2">
        <v>13000.000000000004</v>
      </c>
      <c r="L3865" s="2" t="s">
        <v>21</v>
      </c>
      <c r="M3865" s="2">
        <f t="shared" si="362"/>
        <v>10</v>
      </c>
      <c r="N3865" s="2" t="str">
        <f t="shared" si="363"/>
        <v>Oct</v>
      </c>
      <c r="O3865" s="2" t="str">
        <f t="shared" si="364"/>
        <v>Tue</v>
      </c>
      <c r="P3865" s="2" t="str">
        <f t="shared" si="365"/>
        <v>2021</v>
      </c>
    </row>
    <row r="3866" spans="1:16" x14ac:dyDescent="0.3">
      <c r="A3866" s="2" t="s">
        <v>11</v>
      </c>
      <c r="B3866" s="3">
        <v>44488</v>
      </c>
      <c r="C3866" s="2" t="s">
        <v>12</v>
      </c>
      <c r="D3866" s="2" t="s">
        <v>130</v>
      </c>
      <c r="E3866" s="2" t="s">
        <v>131</v>
      </c>
      <c r="F3866" s="2" t="str">
        <f t="shared" si="360"/>
        <v>Women</v>
      </c>
      <c r="G3866" s="2" t="str">
        <f t="shared" si="361"/>
        <v xml:space="preserve"> Athletic Footwear</v>
      </c>
      <c r="H3866" s="2" t="s">
        <v>18</v>
      </c>
      <c r="I3866" s="2">
        <v>65.000000000000014</v>
      </c>
      <c r="J3866" s="2">
        <v>175</v>
      </c>
      <c r="K3866" s="2">
        <v>11375.000000000002</v>
      </c>
      <c r="L3866" s="2" t="s">
        <v>21</v>
      </c>
      <c r="M3866" s="2">
        <f t="shared" si="362"/>
        <v>10</v>
      </c>
      <c r="N3866" s="2" t="str">
        <f t="shared" si="363"/>
        <v>Oct</v>
      </c>
      <c r="O3866" s="2" t="str">
        <f t="shared" si="364"/>
        <v>Tue</v>
      </c>
      <c r="P3866" s="2" t="str">
        <f t="shared" si="365"/>
        <v>2021</v>
      </c>
    </row>
    <row r="3867" spans="1:16" x14ac:dyDescent="0.3">
      <c r="A3867" s="2" t="s">
        <v>11</v>
      </c>
      <c r="B3867" s="3">
        <v>44488</v>
      </c>
      <c r="C3867" s="2" t="s">
        <v>12</v>
      </c>
      <c r="D3867" s="2" t="s">
        <v>130</v>
      </c>
      <c r="E3867" s="2" t="s">
        <v>131</v>
      </c>
      <c r="F3867" s="2" t="str">
        <f t="shared" si="360"/>
        <v>Men</v>
      </c>
      <c r="G3867" s="2" t="str">
        <f t="shared" si="361"/>
        <v xml:space="preserve"> Apparel</v>
      </c>
      <c r="H3867" s="2" t="s">
        <v>19</v>
      </c>
      <c r="I3867" s="2">
        <v>75.000000000000014</v>
      </c>
      <c r="J3867" s="2">
        <v>175</v>
      </c>
      <c r="K3867" s="2">
        <v>13125.000000000002</v>
      </c>
      <c r="L3867" s="2" t="s">
        <v>21</v>
      </c>
      <c r="M3867" s="2">
        <f t="shared" si="362"/>
        <v>10</v>
      </c>
      <c r="N3867" s="2" t="str">
        <f t="shared" si="363"/>
        <v>Oct</v>
      </c>
      <c r="O3867" s="2" t="str">
        <f t="shared" si="364"/>
        <v>Tue</v>
      </c>
      <c r="P3867" s="2" t="str">
        <f t="shared" si="365"/>
        <v>2021</v>
      </c>
    </row>
    <row r="3868" spans="1:16" x14ac:dyDescent="0.3">
      <c r="A3868" s="2" t="s">
        <v>11</v>
      </c>
      <c r="B3868" s="3">
        <v>44488</v>
      </c>
      <c r="C3868" s="2" t="s">
        <v>12</v>
      </c>
      <c r="D3868" s="2" t="s">
        <v>130</v>
      </c>
      <c r="E3868" s="2" t="s">
        <v>131</v>
      </c>
      <c r="F3868" s="2" t="str">
        <f t="shared" si="360"/>
        <v>Women</v>
      </c>
      <c r="G3868" s="2" t="str">
        <f t="shared" si="361"/>
        <v xml:space="preserve"> Apparel</v>
      </c>
      <c r="H3868" s="2" t="s">
        <v>20</v>
      </c>
      <c r="I3868" s="2">
        <v>80</v>
      </c>
      <c r="J3868" s="2">
        <v>300</v>
      </c>
      <c r="K3868" s="2">
        <v>24000</v>
      </c>
      <c r="L3868" s="2" t="s">
        <v>21</v>
      </c>
      <c r="M3868" s="2">
        <f t="shared" si="362"/>
        <v>10</v>
      </c>
      <c r="N3868" s="2" t="str">
        <f t="shared" si="363"/>
        <v>Oct</v>
      </c>
      <c r="O3868" s="2" t="str">
        <f t="shared" si="364"/>
        <v>Tue</v>
      </c>
      <c r="P3868" s="2" t="str">
        <f t="shared" si="365"/>
        <v>2021</v>
      </c>
    </row>
    <row r="3869" spans="1:16" x14ac:dyDescent="0.3">
      <c r="A3869" s="2" t="s">
        <v>11</v>
      </c>
      <c r="B3869" s="3">
        <v>44518</v>
      </c>
      <c r="C3869" s="2" t="s">
        <v>12</v>
      </c>
      <c r="D3869" s="2" t="s">
        <v>130</v>
      </c>
      <c r="E3869" s="2" t="s">
        <v>131</v>
      </c>
      <c r="F3869" s="2" t="str">
        <f t="shared" si="360"/>
        <v>Men</v>
      </c>
      <c r="G3869" s="2" t="str">
        <f t="shared" si="361"/>
        <v xml:space="preserve"> Street Footwear</v>
      </c>
      <c r="H3869" s="2" t="s">
        <v>14</v>
      </c>
      <c r="I3869" s="2">
        <v>75.000000000000014</v>
      </c>
      <c r="J3869" s="2">
        <v>450</v>
      </c>
      <c r="K3869" s="2">
        <v>33750.000000000007</v>
      </c>
      <c r="L3869" s="2" t="s">
        <v>21</v>
      </c>
      <c r="M3869" s="2">
        <f t="shared" si="362"/>
        <v>11</v>
      </c>
      <c r="N3869" s="2" t="str">
        <f t="shared" si="363"/>
        <v>Nov</v>
      </c>
      <c r="O3869" s="2" t="str">
        <f t="shared" si="364"/>
        <v>Thu</v>
      </c>
      <c r="P3869" s="2" t="str">
        <f t="shared" si="365"/>
        <v>2021</v>
      </c>
    </row>
    <row r="3870" spans="1:16" x14ac:dyDescent="0.3">
      <c r="A3870" s="2" t="s">
        <v>11</v>
      </c>
      <c r="B3870" s="3">
        <v>44518</v>
      </c>
      <c r="C3870" s="2" t="s">
        <v>12</v>
      </c>
      <c r="D3870" s="2" t="s">
        <v>130</v>
      </c>
      <c r="E3870" s="2" t="s">
        <v>131</v>
      </c>
      <c r="F3870" s="2" t="str">
        <f t="shared" si="360"/>
        <v>Men</v>
      </c>
      <c r="G3870" s="2" t="str">
        <f t="shared" si="361"/>
        <v xml:space="preserve"> Athletic Footwear</v>
      </c>
      <c r="H3870" s="2" t="s">
        <v>16</v>
      </c>
      <c r="I3870" s="2">
        <v>65.000000000000014</v>
      </c>
      <c r="J3870" s="2">
        <v>325</v>
      </c>
      <c r="K3870" s="2">
        <v>21125.000000000004</v>
      </c>
      <c r="L3870" s="2" t="s">
        <v>21</v>
      </c>
      <c r="M3870" s="2">
        <f t="shared" si="362"/>
        <v>11</v>
      </c>
      <c r="N3870" s="2" t="str">
        <f t="shared" si="363"/>
        <v>Nov</v>
      </c>
      <c r="O3870" s="2" t="str">
        <f t="shared" si="364"/>
        <v>Thu</v>
      </c>
      <c r="P3870" s="2" t="str">
        <f t="shared" si="365"/>
        <v>2021</v>
      </c>
    </row>
    <row r="3871" spans="1:16" x14ac:dyDescent="0.3">
      <c r="A3871" s="2" t="s">
        <v>11</v>
      </c>
      <c r="B3871" s="3">
        <v>44518</v>
      </c>
      <c r="C3871" s="2" t="s">
        <v>12</v>
      </c>
      <c r="D3871" s="2" t="s">
        <v>130</v>
      </c>
      <c r="E3871" s="2" t="s">
        <v>131</v>
      </c>
      <c r="F3871" s="2" t="str">
        <f t="shared" si="360"/>
        <v>Women</v>
      </c>
      <c r="G3871" s="2" t="str">
        <f t="shared" si="361"/>
        <v xml:space="preserve"> Street Footwear</v>
      </c>
      <c r="H3871" s="2" t="s">
        <v>17</v>
      </c>
      <c r="I3871" s="2">
        <v>65.000000000000014</v>
      </c>
      <c r="J3871" s="2">
        <v>345</v>
      </c>
      <c r="K3871" s="2">
        <v>22425.000000000004</v>
      </c>
      <c r="L3871" s="2" t="s">
        <v>21</v>
      </c>
      <c r="M3871" s="2">
        <f t="shared" si="362"/>
        <v>11</v>
      </c>
      <c r="N3871" s="2" t="str">
        <f t="shared" si="363"/>
        <v>Nov</v>
      </c>
      <c r="O3871" s="2" t="str">
        <f t="shared" si="364"/>
        <v>Thu</v>
      </c>
      <c r="P3871" s="2" t="str">
        <f t="shared" si="365"/>
        <v>2021</v>
      </c>
    </row>
    <row r="3872" spans="1:16" x14ac:dyDescent="0.3">
      <c r="A3872" s="2" t="s">
        <v>11</v>
      </c>
      <c r="B3872" s="3">
        <v>44518</v>
      </c>
      <c r="C3872" s="2" t="s">
        <v>12</v>
      </c>
      <c r="D3872" s="2" t="s">
        <v>130</v>
      </c>
      <c r="E3872" s="2" t="s">
        <v>131</v>
      </c>
      <c r="F3872" s="2" t="str">
        <f t="shared" si="360"/>
        <v>Women</v>
      </c>
      <c r="G3872" s="2" t="str">
        <f t="shared" si="361"/>
        <v xml:space="preserve"> Athletic Footwear</v>
      </c>
      <c r="H3872" s="2" t="s">
        <v>18</v>
      </c>
      <c r="I3872" s="2">
        <v>65.000000000000014</v>
      </c>
      <c r="J3872" s="2">
        <v>325</v>
      </c>
      <c r="K3872" s="2">
        <v>21125.000000000004</v>
      </c>
      <c r="L3872" s="2" t="s">
        <v>21</v>
      </c>
      <c r="M3872" s="2">
        <f t="shared" si="362"/>
        <v>11</v>
      </c>
      <c r="N3872" s="2" t="str">
        <f t="shared" si="363"/>
        <v>Nov</v>
      </c>
      <c r="O3872" s="2" t="str">
        <f t="shared" si="364"/>
        <v>Thu</v>
      </c>
      <c r="P3872" s="2" t="str">
        <f t="shared" si="365"/>
        <v>2021</v>
      </c>
    </row>
    <row r="3873" spans="1:16" x14ac:dyDescent="0.3">
      <c r="A3873" s="2" t="s">
        <v>11</v>
      </c>
      <c r="B3873" s="3">
        <v>44518</v>
      </c>
      <c r="C3873" s="2" t="s">
        <v>12</v>
      </c>
      <c r="D3873" s="2" t="s">
        <v>130</v>
      </c>
      <c r="E3873" s="2" t="s">
        <v>131</v>
      </c>
      <c r="F3873" s="2" t="str">
        <f t="shared" si="360"/>
        <v>Men</v>
      </c>
      <c r="G3873" s="2" t="str">
        <f t="shared" si="361"/>
        <v xml:space="preserve"> Apparel</v>
      </c>
      <c r="H3873" s="2" t="s">
        <v>19</v>
      </c>
      <c r="I3873" s="2">
        <v>75.000000000000014</v>
      </c>
      <c r="J3873" s="2">
        <v>300</v>
      </c>
      <c r="K3873" s="2">
        <v>22500.000000000004</v>
      </c>
      <c r="L3873" s="2" t="s">
        <v>21</v>
      </c>
      <c r="M3873" s="2">
        <f t="shared" si="362"/>
        <v>11</v>
      </c>
      <c r="N3873" s="2" t="str">
        <f t="shared" si="363"/>
        <v>Nov</v>
      </c>
      <c r="O3873" s="2" t="str">
        <f t="shared" si="364"/>
        <v>Thu</v>
      </c>
      <c r="P3873" s="2" t="str">
        <f t="shared" si="365"/>
        <v>2021</v>
      </c>
    </row>
    <row r="3874" spans="1:16" x14ac:dyDescent="0.3">
      <c r="A3874" s="2" t="s">
        <v>11</v>
      </c>
      <c r="B3874" s="3">
        <v>44518</v>
      </c>
      <c r="C3874" s="2" t="s">
        <v>12</v>
      </c>
      <c r="D3874" s="2" t="s">
        <v>130</v>
      </c>
      <c r="E3874" s="2" t="s">
        <v>131</v>
      </c>
      <c r="F3874" s="2" t="str">
        <f t="shared" si="360"/>
        <v>Women</v>
      </c>
      <c r="G3874" s="2" t="str">
        <f t="shared" si="361"/>
        <v xml:space="preserve"> Apparel</v>
      </c>
      <c r="H3874" s="2" t="s">
        <v>20</v>
      </c>
      <c r="I3874" s="2">
        <v>80</v>
      </c>
      <c r="J3874" s="2">
        <v>400</v>
      </c>
      <c r="K3874" s="2">
        <v>32000</v>
      </c>
      <c r="L3874" s="2" t="s">
        <v>21</v>
      </c>
      <c r="M3874" s="2">
        <f t="shared" si="362"/>
        <v>11</v>
      </c>
      <c r="N3874" s="2" t="str">
        <f t="shared" si="363"/>
        <v>Nov</v>
      </c>
      <c r="O3874" s="2" t="str">
        <f t="shared" si="364"/>
        <v>Thu</v>
      </c>
      <c r="P3874" s="2" t="str">
        <f t="shared" si="365"/>
        <v>2021</v>
      </c>
    </row>
    <row r="3875" spans="1:16" x14ac:dyDescent="0.3">
      <c r="A3875" s="2" t="s">
        <v>11</v>
      </c>
      <c r="B3875" s="3">
        <v>44547</v>
      </c>
      <c r="C3875" s="2" t="s">
        <v>12</v>
      </c>
      <c r="D3875" s="2" t="s">
        <v>130</v>
      </c>
      <c r="E3875" s="2" t="s">
        <v>131</v>
      </c>
      <c r="F3875" s="2" t="str">
        <f t="shared" si="360"/>
        <v>Men</v>
      </c>
      <c r="G3875" s="2" t="str">
        <f t="shared" si="361"/>
        <v xml:space="preserve"> Street Footwear</v>
      </c>
      <c r="H3875" s="2" t="s">
        <v>14</v>
      </c>
      <c r="I3875" s="2">
        <v>75.000000000000014</v>
      </c>
      <c r="J3875" s="2">
        <v>625</v>
      </c>
      <c r="K3875" s="2">
        <v>46875.000000000007</v>
      </c>
      <c r="L3875" s="2" t="s">
        <v>21</v>
      </c>
      <c r="M3875" s="2">
        <f t="shared" si="362"/>
        <v>12</v>
      </c>
      <c r="N3875" s="2" t="str">
        <f t="shared" si="363"/>
        <v>Dec</v>
      </c>
      <c r="O3875" s="2" t="str">
        <f t="shared" si="364"/>
        <v>Fri</v>
      </c>
      <c r="P3875" s="2" t="str">
        <f t="shared" si="365"/>
        <v>2021</v>
      </c>
    </row>
    <row r="3876" spans="1:16" x14ac:dyDescent="0.3">
      <c r="A3876" s="2" t="s">
        <v>11</v>
      </c>
      <c r="B3876" s="3">
        <v>44547</v>
      </c>
      <c r="C3876" s="2" t="s">
        <v>12</v>
      </c>
      <c r="D3876" s="2" t="s">
        <v>130</v>
      </c>
      <c r="E3876" s="2" t="s">
        <v>131</v>
      </c>
      <c r="F3876" s="2" t="str">
        <f t="shared" si="360"/>
        <v>Men</v>
      </c>
      <c r="G3876" s="2" t="str">
        <f t="shared" si="361"/>
        <v xml:space="preserve"> Athletic Footwear</v>
      </c>
      <c r="H3876" s="2" t="s">
        <v>16</v>
      </c>
      <c r="I3876" s="2">
        <v>65.000000000000014</v>
      </c>
      <c r="J3876" s="2">
        <v>425</v>
      </c>
      <c r="K3876" s="2">
        <v>27625.000000000007</v>
      </c>
      <c r="L3876" s="2" t="s">
        <v>21</v>
      </c>
      <c r="M3876" s="2">
        <f t="shared" si="362"/>
        <v>12</v>
      </c>
      <c r="N3876" s="2" t="str">
        <f t="shared" si="363"/>
        <v>Dec</v>
      </c>
      <c r="O3876" s="2" t="str">
        <f t="shared" si="364"/>
        <v>Fri</v>
      </c>
      <c r="P3876" s="2" t="str">
        <f t="shared" si="365"/>
        <v>2021</v>
      </c>
    </row>
    <row r="3877" spans="1:16" x14ac:dyDescent="0.3">
      <c r="A3877" s="2" t="s">
        <v>11</v>
      </c>
      <c r="B3877" s="3">
        <v>44547</v>
      </c>
      <c r="C3877" s="2" t="s">
        <v>12</v>
      </c>
      <c r="D3877" s="2" t="s">
        <v>130</v>
      </c>
      <c r="E3877" s="2" t="s">
        <v>131</v>
      </c>
      <c r="F3877" s="2" t="str">
        <f t="shared" si="360"/>
        <v>Women</v>
      </c>
      <c r="G3877" s="2" t="str">
        <f t="shared" si="361"/>
        <v xml:space="preserve"> Street Footwear</v>
      </c>
      <c r="H3877" s="2" t="s">
        <v>17</v>
      </c>
      <c r="I3877" s="2">
        <v>65.000000000000014</v>
      </c>
      <c r="J3877" s="2">
        <v>400</v>
      </c>
      <c r="K3877" s="2">
        <v>26000.000000000007</v>
      </c>
      <c r="L3877" s="2" t="s">
        <v>21</v>
      </c>
      <c r="M3877" s="2">
        <f t="shared" si="362"/>
        <v>12</v>
      </c>
      <c r="N3877" s="2" t="str">
        <f t="shared" si="363"/>
        <v>Dec</v>
      </c>
      <c r="O3877" s="2" t="str">
        <f t="shared" si="364"/>
        <v>Fri</v>
      </c>
      <c r="P3877" s="2" t="str">
        <f t="shared" si="365"/>
        <v>2021</v>
      </c>
    </row>
    <row r="3878" spans="1:16" x14ac:dyDescent="0.3">
      <c r="A3878" s="2" t="s">
        <v>11</v>
      </c>
      <c r="B3878" s="3">
        <v>44547</v>
      </c>
      <c r="C3878" s="2" t="s">
        <v>12</v>
      </c>
      <c r="D3878" s="2" t="s">
        <v>130</v>
      </c>
      <c r="E3878" s="2" t="s">
        <v>131</v>
      </c>
      <c r="F3878" s="2" t="str">
        <f t="shared" si="360"/>
        <v>Women</v>
      </c>
      <c r="G3878" s="2" t="str">
        <f t="shared" si="361"/>
        <v xml:space="preserve"> Athletic Footwear</v>
      </c>
      <c r="H3878" s="2" t="s">
        <v>18</v>
      </c>
      <c r="I3878" s="2">
        <v>65.000000000000014</v>
      </c>
      <c r="J3878" s="2">
        <v>350</v>
      </c>
      <c r="K3878" s="2">
        <v>22750.000000000004</v>
      </c>
      <c r="L3878" s="2" t="s">
        <v>21</v>
      </c>
      <c r="M3878" s="2">
        <f t="shared" si="362"/>
        <v>12</v>
      </c>
      <c r="N3878" s="2" t="str">
        <f t="shared" si="363"/>
        <v>Dec</v>
      </c>
      <c r="O3878" s="2" t="str">
        <f t="shared" si="364"/>
        <v>Fri</v>
      </c>
      <c r="P3878" s="2" t="str">
        <f t="shared" si="365"/>
        <v>2021</v>
      </c>
    </row>
    <row r="3879" spans="1:16" x14ac:dyDescent="0.3">
      <c r="A3879" s="2" t="s">
        <v>11</v>
      </c>
      <c r="B3879" s="3">
        <v>44547</v>
      </c>
      <c r="C3879" s="2" t="s">
        <v>12</v>
      </c>
      <c r="D3879" s="2" t="s">
        <v>130</v>
      </c>
      <c r="E3879" s="2" t="s">
        <v>131</v>
      </c>
      <c r="F3879" s="2" t="str">
        <f t="shared" si="360"/>
        <v>Men</v>
      </c>
      <c r="G3879" s="2" t="str">
        <f t="shared" si="361"/>
        <v xml:space="preserve"> Apparel</v>
      </c>
      <c r="H3879" s="2" t="s">
        <v>19</v>
      </c>
      <c r="I3879" s="2">
        <v>75.000000000000014</v>
      </c>
      <c r="J3879" s="2">
        <v>350</v>
      </c>
      <c r="K3879" s="2">
        <v>26250.000000000004</v>
      </c>
      <c r="L3879" s="2" t="s">
        <v>21</v>
      </c>
      <c r="M3879" s="2">
        <f t="shared" si="362"/>
        <v>12</v>
      </c>
      <c r="N3879" s="2" t="str">
        <f t="shared" si="363"/>
        <v>Dec</v>
      </c>
      <c r="O3879" s="2" t="str">
        <f t="shared" si="364"/>
        <v>Fri</v>
      </c>
      <c r="P3879" s="2" t="str">
        <f t="shared" si="365"/>
        <v>2021</v>
      </c>
    </row>
    <row r="3880" spans="1:16" x14ac:dyDescent="0.3">
      <c r="A3880" s="2" t="s">
        <v>11</v>
      </c>
      <c r="B3880" s="3">
        <v>44547</v>
      </c>
      <c r="C3880" s="2" t="s">
        <v>12</v>
      </c>
      <c r="D3880" s="2" t="s">
        <v>130</v>
      </c>
      <c r="E3880" s="2" t="s">
        <v>131</v>
      </c>
      <c r="F3880" s="2" t="str">
        <f t="shared" si="360"/>
        <v>Women</v>
      </c>
      <c r="G3880" s="2" t="str">
        <f t="shared" si="361"/>
        <v xml:space="preserve"> Apparel</v>
      </c>
      <c r="H3880" s="2" t="s">
        <v>20</v>
      </c>
      <c r="I3880" s="2">
        <v>80</v>
      </c>
      <c r="J3880" s="2">
        <v>450</v>
      </c>
      <c r="K3880" s="2">
        <v>36000</v>
      </c>
      <c r="L3880" s="2" t="s">
        <v>21</v>
      </c>
      <c r="M3880" s="2">
        <f t="shared" si="362"/>
        <v>12</v>
      </c>
      <c r="N3880" s="2" t="str">
        <f t="shared" si="363"/>
        <v>Dec</v>
      </c>
      <c r="O3880" s="2" t="str">
        <f t="shared" si="364"/>
        <v>Fri</v>
      </c>
      <c r="P3880" s="2" t="str">
        <f t="shared" si="365"/>
        <v>2021</v>
      </c>
    </row>
    <row r="3881" spans="1:16" x14ac:dyDescent="0.3">
      <c r="A3881" s="2" t="s">
        <v>11</v>
      </c>
      <c r="B3881" s="3">
        <v>44220</v>
      </c>
      <c r="C3881" s="2" t="s">
        <v>12</v>
      </c>
      <c r="D3881" s="2" t="s">
        <v>130</v>
      </c>
      <c r="E3881" s="2" t="s">
        <v>131</v>
      </c>
      <c r="F3881" s="2" t="str">
        <f t="shared" si="360"/>
        <v>Men</v>
      </c>
      <c r="G3881" s="2" t="str">
        <f t="shared" si="361"/>
        <v xml:space="preserve"> Street Footwear</v>
      </c>
      <c r="H3881" s="2" t="s">
        <v>14</v>
      </c>
      <c r="I3881" s="2">
        <v>55.000000000000007</v>
      </c>
      <c r="J3881" s="2">
        <v>500</v>
      </c>
      <c r="K3881" s="2">
        <v>27500.000000000004</v>
      </c>
      <c r="L3881" s="2" t="s">
        <v>21</v>
      </c>
      <c r="M3881" s="2">
        <f t="shared" si="362"/>
        <v>1</v>
      </c>
      <c r="N3881" s="2" t="str">
        <f t="shared" si="363"/>
        <v>Jan</v>
      </c>
      <c r="O3881" s="2" t="str">
        <f t="shared" si="364"/>
        <v>Sun</v>
      </c>
      <c r="P3881" s="2" t="str">
        <f t="shared" si="365"/>
        <v>2021</v>
      </c>
    </row>
    <row r="3882" spans="1:16" x14ac:dyDescent="0.3">
      <c r="A3882" s="2" t="s">
        <v>11</v>
      </c>
      <c r="B3882" s="3">
        <v>44220</v>
      </c>
      <c r="C3882" s="2" t="s">
        <v>12</v>
      </c>
      <c r="D3882" s="2" t="s">
        <v>130</v>
      </c>
      <c r="E3882" s="2" t="s">
        <v>131</v>
      </c>
      <c r="F3882" s="2" t="str">
        <f t="shared" si="360"/>
        <v>Men</v>
      </c>
      <c r="G3882" s="2" t="str">
        <f t="shared" si="361"/>
        <v xml:space="preserve"> Athletic Footwear</v>
      </c>
      <c r="H3882" s="2" t="s">
        <v>16</v>
      </c>
      <c r="I3882" s="2">
        <v>55.000000000000007</v>
      </c>
      <c r="J3882" s="2">
        <v>300</v>
      </c>
      <c r="K3882" s="2">
        <v>16500.000000000004</v>
      </c>
      <c r="L3882" s="2" t="s">
        <v>21</v>
      </c>
      <c r="M3882" s="2">
        <f t="shared" si="362"/>
        <v>1</v>
      </c>
      <c r="N3882" s="2" t="str">
        <f t="shared" si="363"/>
        <v>Jan</v>
      </c>
      <c r="O3882" s="2" t="str">
        <f t="shared" si="364"/>
        <v>Sun</v>
      </c>
      <c r="P3882" s="2" t="str">
        <f t="shared" si="365"/>
        <v>2021</v>
      </c>
    </row>
    <row r="3883" spans="1:16" x14ac:dyDescent="0.3">
      <c r="A3883" s="2" t="s">
        <v>11</v>
      </c>
      <c r="B3883" s="3">
        <v>44220</v>
      </c>
      <c r="C3883" s="2" t="s">
        <v>12</v>
      </c>
      <c r="D3883" s="2" t="s">
        <v>130</v>
      </c>
      <c r="E3883" s="2" t="s">
        <v>131</v>
      </c>
      <c r="F3883" s="2" t="str">
        <f t="shared" si="360"/>
        <v>Women</v>
      </c>
      <c r="G3883" s="2" t="str">
        <f t="shared" si="361"/>
        <v xml:space="preserve"> Street Footwear</v>
      </c>
      <c r="H3883" s="2" t="s">
        <v>17</v>
      </c>
      <c r="I3883" s="2">
        <v>45</v>
      </c>
      <c r="J3883" s="2">
        <v>300</v>
      </c>
      <c r="K3883" s="2">
        <v>13500</v>
      </c>
      <c r="L3883" s="2" t="s">
        <v>21</v>
      </c>
      <c r="M3883" s="2">
        <f t="shared" si="362"/>
        <v>1</v>
      </c>
      <c r="N3883" s="2" t="str">
        <f t="shared" si="363"/>
        <v>Jan</v>
      </c>
      <c r="O3883" s="2" t="str">
        <f t="shared" si="364"/>
        <v>Sun</v>
      </c>
      <c r="P3883" s="2" t="str">
        <f t="shared" si="365"/>
        <v>2021</v>
      </c>
    </row>
    <row r="3884" spans="1:16" x14ac:dyDescent="0.3">
      <c r="A3884" s="2" t="s">
        <v>11</v>
      </c>
      <c r="B3884" s="3">
        <v>44220</v>
      </c>
      <c r="C3884" s="2" t="s">
        <v>12</v>
      </c>
      <c r="D3884" s="2" t="s">
        <v>130</v>
      </c>
      <c r="E3884" s="2" t="s">
        <v>131</v>
      </c>
      <c r="F3884" s="2" t="str">
        <f t="shared" si="360"/>
        <v>Women</v>
      </c>
      <c r="G3884" s="2" t="str">
        <f t="shared" si="361"/>
        <v xml:space="preserve"> Athletic Footwear</v>
      </c>
      <c r="H3884" s="2" t="s">
        <v>18</v>
      </c>
      <c r="I3884" s="2">
        <v>49.999999999999993</v>
      </c>
      <c r="J3884" s="2">
        <v>150</v>
      </c>
      <c r="K3884" s="2">
        <v>7499.9999999999991</v>
      </c>
      <c r="L3884" s="2" t="s">
        <v>21</v>
      </c>
      <c r="M3884" s="2">
        <f t="shared" si="362"/>
        <v>1</v>
      </c>
      <c r="N3884" s="2" t="str">
        <f t="shared" si="363"/>
        <v>Jan</v>
      </c>
      <c r="O3884" s="2" t="str">
        <f t="shared" si="364"/>
        <v>Sun</v>
      </c>
      <c r="P3884" s="2" t="str">
        <f t="shared" si="365"/>
        <v>2021</v>
      </c>
    </row>
    <row r="3885" spans="1:16" x14ac:dyDescent="0.3">
      <c r="A3885" s="2" t="s">
        <v>11</v>
      </c>
      <c r="B3885" s="3">
        <v>44220</v>
      </c>
      <c r="C3885" s="2" t="s">
        <v>12</v>
      </c>
      <c r="D3885" s="2" t="s">
        <v>130</v>
      </c>
      <c r="E3885" s="2" t="s">
        <v>131</v>
      </c>
      <c r="F3885" s="2" t="str">
        <f t="shared" si="360"/>
        <v>Men</v>
      </c>
      <c r="G3885" s="2" t="str">
        <f t="shared" si="361"/>
        <v xml:space="preserve"> Apparel</v>
      </c>
      <c r="H3885" s="2" t="s">
        <v>19</v>
      </c>
      <c r="I3885" s="2">
        <v>65.000000000000014</v>
      </c>
      <c r="J3885" s="2">
        <v>200</v>
      </c>
      <c r="K3885" s="2">
        <v>13000.000000000004</v>
      </c>
      <c r="L3885" s="2" t="s">
        <v>21</v>
      </c>
      <c r="M3885" s="2">
        <f t="shared" si="362"/>
        <v>1</v>
      </c>
      <c r="N3885" s="2" t="str">
        <f t="shared" si="363"/>
        <v>Jan</v>
      </c>
      <c r="O3885" s="2" t="str">
        <f t="shared" si="364"/>
        <v>Sun</v>
      </c>
      <c r="P3885" s="2" t="str">
        <f t="shared" si="365"/>
        <v>2021</v>
      </c>
    </row>
    <row r="3886" spans="1:16" x14ac:dyDescent="0.3">
      <c r="A3886" s="2" t="s">
        <v>11</v>
      </c>
      <c r="B3886" s="3">
        <v>44220</v>
      </c>
      <c r="C3886" s="2" t="s">
        <v>12</v>
      </c>
      <c r="D3886" s="2" t="s">
        <v>130</v>
      </c>
      <c r="E3886" s="2" t="s">
        <v>131</v>
      </c>
      <c r="F3886" s="2" t="str">
        <f t="shared" si="360"/>
        <v>Women</v>
      </c>
      <c r="G3886" s="2" t="str">
        <f t="shared" si="361"/>
        <v xml:space="preserve"> Apparel</v>
      </c>
      <c r="H3886" s="2" t="s">
        <v>20</v>
      </c>
      <c r="I3886" s="2">
        <v>55.000000000000007</v>
      </c>
      <c r="J3886" s="2">
        <v>300</v>
      </c>
      <c r="K3886" s="2">
        <v>16500.000000000004</v>
      </c>
      <c r="L3886" s="2" t="s">
        <v>21</v>
      </c>
      <c r="M3886" s="2">
        <f t="shared" si="362"/>
        <v>1</v>
      </c>
      <c r="N3886" s="2" t="str">
        <f t="shared" si="363"/>
        <v>Jan</v>
      </c>
      <c r="O3886" s="2" t="str">
        <f t="shared" si="364"/>
        <v>Sun</v>
      </c>
      <c r="P3886" s="2" t="str">
        <f t="shared" si="365"/>
        <v>2021</v>
      </c>
    </row>
    <row r="3887" spans="1:16" x14ac:dyDescent="0.3">
      <c r="A3887" s="2" t="s">
        <v>11</v>
      </c>
      <c r="B3887" s="3">
        <v>44249</v>
      </c>
      <c r="C3887" s="2" t="s">
        <v>12</v>
      </c>
      <c r="D3887" s="2" t="s">
        <v>130</v>
      </c>
      <c r="E3887" s="2" t="s">
        <v>131</v>
      </c>
      <c r="F3887" s="2" t="str">
        <f t="shared" si="360"/>
        <v>Men</v>
      </c>
      <c r="G3887" s="2" t="str">
        <f t="shared" si="361"/>
        <v xml:space="preserve"> Street Footwear</v>
      </c>
      <c r="H3887" s="2" t="s">
        <v>14</v>
      </c>
      <c r="I3887" s="2">
        <v>55.000000000000007</v>
      </c>
      <c r="J3887" s="2">
        <v>575</v>
      </c>
      <c r="K3887" s="2">
        <v>31625.000000000004</v>
      </c>
      <c r="L3887" s="2" t="s">
        <v>21</v>
      </c>
      <c r="M3887" s="2">
        <f t="shared" si="362"/>
        <v>2</v>
      </c>
      <c r="N3887" s="2" t="str">
        <f t="shared" si="363"/>
        <v>Feb</v>
      </c>
      <c r="O3887" s="2" t="str">
        <f t="shared" si="364"/>
        <v>Mon</v>
      </c>
      <c r="P3887" s="2" t="str">
        <f t="shared" si="365"/>
        <v>2021</v>
      </c>
    </row>
    <row r="3888" spans="1:16" x14ac:dyDescent="0.3">
      <c r="A3888" s="2" t="s">
        <v>11</v>
      </c>
      <c r="B3888" s="3">
        <v>44249</v>
      </c>
      <c r="C3888" s="2" t="s">
        <v>12</v>
      </c>
      <c r="D3888" s="2" t="s">
        <v>130</v>
      </c>
      <c r="E3888" s="2" t="s">
        <v>131</v>
      </c>
      <c r="F3888" s="2" t="str">
        <f t="shared" si="360"/>
        <v>Men</v>
      </c>
      <c r="G3888" s="2" t="str">
        <f t="shared" si="361"/>
        <v xml:space="preserve"> Athletic Footwear</v>
      </c>
      <c r="H3888" s="2" t="s">
        <v>16</v>
      </c>
      <c r="I3888" s="2">
        <v>55.000000000000007</v>
      </c>
      <c r="J3888" s="2">
        <v>225</v>
      </c>
      <c r="K3888" s="2">
        <v>12375.000000000002</v>
      </c>
      <c r="L3888" s="2" t="s">
        <v>21</v>
      </c>
      <c r="M3888" s="2">
        <f t="shared" si="362"/>
        <v>2</v>
      </c>
      <c r="N3888" s="2" t="str">
        <f t="shared" si="363"/>
        <v>Feb</v>
      </c>
      <c r="O3888" s="2" t="str">
        <f t="shared" si="364"/>
        <v>Mon</v>
      </c>
      <c r="P3888" s="2" t="str">
        <f t="shared" si="365"/>
        <v>2021</v>
      </c>
    </row>
    <row r="3889" spans="1:16" x14ac:dyDescent="0.3">
      <c r="A3889" s="2" t="s">
        <v>11</v>
      </c>
      <c r="B3889" s="3">
        <v>44249</v>
      </c>
      <c r="C3889" s="2" t="s">
        <v>12</v>
      </c>
      <c r="D3889" s="2" t="s">
        <v>130</v>
      </c>
      <c r="E3889" s="2" t="s">
        <v>131</v>
      </c>
      <c r="F3889" s="2" t="str">
        <f t="shared" si="360"/>
        <v>Women</v>
      </c>
      <c r="G3889" s="2" t="str">
        <f t="shared" si="361"/>
        <v xml:space="preserve"> Street Footwear</v>
      </c>
      <c r="H3889" s="2" t="s">
        <v>17</v>
      </c>
      <c r="I3889" s="2">
        <v>45</v>
      </c>
      <c r="J3889" s="2">
        <v>275</v>
      </c>
      <c r="K3889" s="2">
        <v>12375</v>
      </c>
      <c r="L3889" s="2" t="s">
        <v>21</v>
      </c>
      <c r="M3889" s="2">
        <f t="shared" si="362"/>
        <v>2</v>
      </c>
      <c r="N3889" s="2" t="str">
        <f t="shared" si="363"/>
        <v>Feb</v>
      </c>
      <c r="O3889" s="2" t="str">
        <f t="shared" si="364"/>
        <v>Mon</v>
      </c>
      <c r="P3889" s="2" t="str">
        <f t="shared" si="365"/>
        <v>2021</v>
      </c>
    </row>
    <row r="3890" spans="1:16" x14ac:dyDescent="0.3">
      <c r="A3890" s="2" t="s">
        <v>11</v>
      </c>
      <c r="B3890" s="3">
        <v>43831</v>
      </c>
      <c r="C3890" s="2" t="s">
        <v>12</v>
      </c>
      <c r="D3890" s="2" t="s">
        <v>13</v>
      </c>
      <c r="E3890" s="2" t="s">
        <v>13</v>
      </c>
      <c r="F3890" s="2" t="str">
        <f t="shared" si="360"/>
        <v>Men</v>
      </c>
      <c r="G3890" s="2" t="str">
        <f t="shared" si="361"/>
        <v xml:space="preserve"> Street Footwear</v>
      </c>
      <c r="H3890" s="2" t="s">
        <v>14</v>
      </c>
      <c r="I3890" s="2">
        <v>47</v>
      </c>
      <c r="J3890" s="2">
        <v>336</v>
      </c>
      <c r="K3890" s="2">
        <v>15792</v>
      </c>
      <c r="L3890" s="2" t="s">
        <v>80</v>
      </c>
      <c r="M3890" s="2">
        <f t="shared" si="362"/>
        <v>1</v>
      </c>
      <c r="N3890" s="2" t="str">
        <f t="shared" si="363"/>
        <v>Jan</v>
      </c>
      <c r="O3890" s="2" t="str">
        <f t="shared" si="364"/>
        <v>Wed</v>
      </c>
      <c r="P3890" s="2" t="str">
        <f t="shared" si="365"/>
        <v>2020</v>
      </c>
    </row>
    <row r="3891" spans="1:16" x14ac:dyDescent="0.3">
      <c r="A3891" s="2" t="s">
        <v>11</v>
      </c>
      <c r="B3891" s="3">
        <v>43832</v>
      </c>
      <c r="C3891" s="2" t="s">
        <v>12</v>
      </c>
      <c r="D3891" s="2" t="s">
        <v>13</v>
      </c>
      <c r="E3891" s="2" t="s">
        <v>13</v>
      </c>
      <c r="F3891" s="2" t="str">
        <f t="shared" si="360"/>
        <v>Men</v>
      </c>
      <c r="G3891" s="2" t="str">
        <f t="shared" si="361"/>
        <v xml:space="preserve"> Athletic Footwear</v>
      </c>
      <c r="H3891" s="2" t="s">
        <v>16</v>
      </c>
      <c r="I3891" s="2">
        <v>47</v>
      </c>
      <c r="J3891" s="2">
        <v>260</v>
      </c>
      <c r="K3891" s="2">
        <v>12220</v>
      </c>
      <c r="L3891" s="2" t="s">
        <v>80</v>
      </c>
      <c r="M3891" s="2">
        <f t="shared" si="362"/>
        <v>1</v>
      </c>
      <c r="N3891" s="2" t="str">
        <f t="shared" si="363"/>
        <v>Jan</v>
      </c>
      <c r="O3891" s="2" t="str">
        <f t="shared" si="364"/>
        <v>Thu</v>
      </c>
      <c r="P3891" s="2" t="str">
        <f t="shared" si="365"/>
        <v>2020</v>
      </c>
    </row>
    <row r="3892" spans="1:16" x14ac:dyDescent="0.3">
      <c r="A3892" s="2" t="s">
        <v>11</v>
      </c>
      <c r="B3892" s="3">
        <v>43833</v>
      </c>
      <c r="C3892" s="2" t="s">
        <v>12</v>
      </c>
      <c r="D3892" s="2" t="s">
        <v>13</v>
      </c>
      <c r="E3892" s="2" t="s">
        <v>13</v>
      </c>
      <c r="F3892" s="2" t="str">
        <f t="shared" si="360"/>
        <v>Women</v>
      </c>
      <c r="G3892" s="2" t="str">
        <f t="shared" si="361"/>
        <v xml:space="preserve"> Street Footwear</v>
      </c>
      <c r="H3892" s="2" t="s">
        <v>17</v>
      </c>
      <c r="I3892" s="2">
        <v>36</v>
      </c>
      <c r="J3892" s="2">
        <v>250</v>
      </c>
      <c r="K3892" s="2">
        <v>9000</v>
      </c>
      <c r="L3892" s="2" t="s">
        <v>80</v>
      </c>
      <c r="M3892" s="2">
        <f t="shared" si="362"/>
        <v>1</v>
      </c>
      <c r="N3892" s="2" t="str">
        <f t="shared" si="363"/>
        <v>Jan</v>
      </c>
      <c r="O3892" s="2" t="str">
        <f t="shared" si="364"/>
        <v>Fri</v>
      </c>
      <c r="P3892" s="2" t="str">
        <f t="shared" si="365"/>
        <v>2020</v>
      </c>
    </row>
    <row r="3893" spans="1:16" x14ac:dyDescent="0.3">
      <c r="A3893" s="2" t="s">
        <v>11</v>
      </c>
      <c r="B3893" s="3">
        <v>43834</v>
      </c>
      <c r="C3893" s="2" t="s">
        <v>12</v>
      </c>
      <c r="D3893" s="2" t="s">
        <v>13</v>
      </c>
      <c r="E3893" s="2" t="s">
        <v>13</v>
      </c>
      <c r="F3893" s="2" t="str">
        <f t="shared" si="360"/>
        <v>Women</v>
      </c>
      <c r="G3893" s="2" t="str">
        <f t="shared" si="361"/>
        <v xml:space="preserve"> Athletic Footwear</v>
      </c>
      <c r="H3893" s="2" t="s">
        <v>18</v>
      </c>
      <c r="I3893" s="2">
        <v>41</v>
      </c>
      <c r="J3893" s="2">
        <v>247</v>
      </c>
      <c r="K3893" s="2">
        <v>10127</v>
      </c>
      <c r="L3893" s="2" t="s">
        <v>80</v>
      </c>
      <c r="M3893" s="2">
        <f t="shared" si="362"/>
        <v>1</v>
      </c>
      <c r="N3893" s="2" t="str">
        <f t="shared" si="363"/>
        <v>Jan</v>
      </c>
      <c r="O3893" s="2" t="str">
        <f t="shared" si="364"/>
        <v>Sat</v>
      </c>
      <c r="P3893" s="2" t="str">
        <f t="shared" si="365"/>
        <v>2020</v>
      </c>
    </row>
    <row r="3894" spans="1:16" x14ac:dyDescent="0.3">
      <c r="A3894" s="2" t="s">
        <v>11</v>
      </c>
      <c r="B3894" s="3">
        <v>43835</v>
      </c>
      <c r="C3894" s="2" t="s">
        <v>12</v>
      </c>
      <c r="D3894" s="2" t="s">
        <v>13</v>
      </c>
      <c r="E3894" s="2" t="s">
        <v>13</v>
      </c>
      <c r="F3894" s="2" t="str">
        <f t="shared" si="360"/>
        <v>Men</v>
      </c>
      <c r="G3894" s="2" t="str">
        <f t="shared" si="361"/>
        <v xml:space="preserve"> Apparel</v>
      </c>
      <c r="H3894" s="2" t="s">
        <v>19</v>
      </c>
      <c r="I3894" s="2">
        <v>55</v>
      </c>
      <c r="J3894" s="2">
        <v>234</v>
      </c>
      <c r="K3894" s="2">
        <v>12870</v>
      </c>
      <c r="L3894" s="2" t="s">
        <v>80</v>
      </c>
      <c r="M3894" s="2">
        <f t="shared" si="362"/>
        <v>1</v>
      </c>
      <c r="N3894" s="2" t="str">
        <f t="shared" si="363"/>
        <v>Jan</v>
      </c>
      <c r="O3894" s="2" t="str">
        <f t="shared" si="364"/>
        <v>Sun</v>
      </c>
      <c r="P3894" s="2" t="str">
        <f t="shared" si="365"/>
        <v>2020</v>
      </c>
    </row>
    <row r="3895" spans="1:16" x14ac:dyDescent="0.3">
      <c r="A3895" s="2" t="s">
        <v>11</v>
      </c>
      <c r="B3895" s="3">
        <v>43836</v>
      </c>
      <c r="C3895" s="2" t="s">
        <v>12</v>
      </c>
      <c r="D3895" s="2" t="s">
        <v>13</v>
      </c>
      <c r="E3895" s="2" t="s">
        <v>13</v>
      </c>
      <c r="F3895" s="2" t="str">
        <f t="shared" si="360"/>
        <v>Women</v>
      </c>
      <c r="G3895" s="2" t="str">
        <f t="shared" si="361"/>
        <v xml:space="preserve"> Apparel</v>
      </c>
      <c r="H3895" s="2" t="s">
        <v>20</v>
      </c>
      <c r="I3895" s="2">
        <v>46</v>
      </c>
      <c r="J3895" s="2">
        <v>260</v>
      </c>
      <c r="K3895" s="2">
        <v>11960</v>
      </c>
      <c r="L3895" s="2" t="s">
        <v>80</v>
      </c>
      <c r="M3895" s="2">
        <f t="shared" si="362"/>
        <v>1</v>
      </c>
      <c r="N3895" s="2" t="str">
        <f t="shared" si="363"/>
        <v>Jan</v>
      </c>
      <c r="O3895" s="2" t="str">
        <f t="shared" si="364"/>
        <v>Mon</v>
      </c>
      <c r="P3895" s="2" t="str">
        <f t="shared" si="365"/>
        <v>2020</v>
      </c>
    </row>
    <row r="3896" spans="1:16" x14ac:dyDescent="0.3">
      <c r="A3896" s="2" t="s">
        <v>11</v>
      </c>
      <c r="B3896" s="3">
        <v>43837</v>
      </c>
      <c r="C3896" s="2" t="s">
        <v>12</v>
      </c>
      <c r="D3896" s="2" t="s">
        <v>13</v>
      </c>
      <c r="E3896" s="2" t="s">
        <v>13</v>
      </c>
      <c r="F3896" s="2" t="str">
        <f t="shared" si="360"/>
        <v>Men</v>
      </c>
      <c r="G3896" s="2" t="str">
        <f t="shared" si="361"/>
        <v xml:space="preserve"> Street Footwear</v>
      </c>
      <c r="H3896" s="2" t="s">
        <v>14</v>
      </c>
      <c r="I3896" s="2">
        <v>46</v>
      </c>
      <c r="J3896" s="2">
        <v>313</v>
      </c>
      <c r="K3896" s="2">
        <v>14398</v>
      </c>
      <c r="L3896" s="2" t="s">
        <v>80</v>
      </c>
      <c r="M3896" s="2">
        <f t="shared" si="362"/>
        <v>1</v>
      </c>
      <c r="N3896" s="2" t="str">
        <f t="shared" si="363"/>
        <v>Jan</v>
      </c>
      <c r="O3896" s="2" t="str">
        <f t="shared" si="364"/>
        <v>Tue</v>
      </c>
      <c r="P3896" s="2" t="str">
        <f t="shared" si="365"/>
        <v>2020</v>
      </c>
    </row>
    <row r="3897" spans="1:16" x14ac:dyDescent="0.3">
      <c r="A3897" s="2" t="s">
        <v>11</v>
      </c>
      <c r="B3897" s="3">
        <v>43838</v>
      </c>
      <c r="C3897" s="2" t="s">
        <v>12</v>
      </c>
      <c r="D3897" s="2" t="s">
        <v>13</v>
      </c>
      <c r="E3897" s="2" t="s">
        <v>13</v>
      </c>
      <c r="F3897" s="2" t="str">
        <f t="shared" si="360"/>
        <v>Men</v>
      </c>
      <c r="G3897" s="2" t="str">
        <f t="shared" si="361"/>
        <v xml:space="preserve"> Athletic Footwear</v>
      </c>
      <c r="H3897" s="2" t="s">
        <v>16</v>
      </c>
      <c r="I3897" s="2">
        <v>46</v>
      </c>
      <c r="J3897" s="2">
        <v>261</v>
      </c>
      <c r="K3897" s="2">
        <v>12006</v>
      </c>
      <c r="L3897" s="2" t="s">
        <v>80</v>
      </c>
      <c r="M3897" s="2">
        <f t="shared" si="362"/>
        <v>1</v>
      </c>
      <c r="N3897" s="2" t="str">
        <f t="shared" si="363"/>
        <v>Jan</v>
      </c>
      <c r="O3897" s="2" t="str">
        <f t="shared" si="364"/>
        <v>Wed</v>
      </c>
      <c r="P3897" s="2" t="str">
        <f t="shared" si="365"/>
        <v>2020</v>
      </c>
    </row>
    <row r="3898" spans="1:16" x14ac:dyDescent="0.3">
      <c r="A3898" s="2" t="s">
        <v>11</v>
      </c>
      <c r="B3898" s="3">
        <v>43851</v>
      </c>
      <c r="C3898" s="2" t="s">
        <v>12</v>
      </c>
      <c r="D3898" s="2" t="s">
        <v>13</v>
      </c>
      <c r="E3898" s="2" t="s">
        <v>13</v>
      </c>
      <c r="F3898" s="2" t="str">
        <f t="shared" si="360"/>
        <v>Women</v>
      </c>
      <c r="G3898" s="2" t="str">
        <f t="shared" si="361"/>
        <v xml:space="preserve"> Street Footwear</v>
      </c>
      <c r="H3898" s="2" t="s">
        <v>17</v>
      </c>
      <c r="I3898" s="2">
        <v>36</v>
      </c>
      <c r="J3898" s="2">
        <v>276</v>
      </c>
      <c r="K3898" s="2">
        <v>9936</v>
      </c>
      <c r="L3898" s="2" t="s">
        <v>80</v>
      </c>
      <c r="M3898" s="2">
        <f t="shared" si="362"/>
        <v>1</v>
      </c>
      <c r="N3898" s="2" t="str">
        <f t="shared" si="363"/>
        <v>Jan</v>
      </c>
      <c r="O3898" s="2" t="str">
        <f t="shared" si="364"/>
        <v>Tue</v>
      </c>
      <c r="P3898" s="2" t="str">
        <f t="shared" si="365"/>
        <v>2020</v>
      </c>
    </row>
    <row r="3899" spans="1:16" x14ac:dyDescent="0.3">
      <c r="A3899" s="2" t="s">
        <v>11</v>
      </c>
      <c r="B3899" s="3">
        <v>43852</v>
      </c>
      <c r="C3899" s="2" t="s">
        <v>12</v>
      </c>
      <c r="D3899" s="2" t="s">
        <v>13</v>
      </c>
      <c r="E3899" s="2" t="s">
        <v>13</v>
      </c>
      <c r="F3899" s="2" t="str">
        <f t="shared" si="360"/>
        <v>Women</v>
      </c>
      <c r="G3899" s="2" t="str">
        <f t="shared" si="361"/>
        <v xml:space="preserve"> Athletic Footwear</v>
      </c>
      <c r="H3899" s="2" t="s">
        <v>18</v>
      </c>
      <c r="I3899" s="2">
        <v>44</v>
      </c>
      <c r="J3899" s="2">
        <v>206</v>
      </c>
      <c r="K3899" s="2">
        <v>9064</v>
      </c>
      <c r="L3899" s="2" t="s">
        <v>80</v>
      </c>
      <c r="M3899" s="2">
        <f t="shared" si="362"/>
        <v>1</v>
      </c>
      <c r="N3899" s="2" t="str">
        <f t="shared" si="363"/>
        <v>Jan</v>
      </c>
      <c r="O3899" s="2" t="str">
        <f t="shared" si="364"/>
        <v>Wed</v>
      </c>
      <c r="P3899" s="2" t="str">
        <f t="shared" si="365"/>
        <v>2020</v>
      </c>
    </row>
    <row r="3900" spans="1:16" x14ac:dyDescent="0.3">
      <c r="A3900" s="2" t="s">
        <v>11</v>
      </c>
      <c r="B3900" s="3">
        <v>43853</v>
      </c>
      <c r="C3900" s="2" t="s">
        <v>12</v>
      </c>
      <c r="D3900" s="2" t="s">
        <v>13</v>
      </c>
      <c r="E3900" s="2" t="s">
        <v>13</v>
      </c>
      <c r="F3900" s="2" t="str">
        <f t="shared" si="360"/>
        <v>Men</v>
      </c>
      <c r="G3900" s="2" t="str">
        <f t="shared" si="361"/>
        <v xml:space="preserve"> Apparel</v>
      </c>
      <c r="H3900" s="2" t="s">
        <v>19</v>
      </c>
      <c r="I3900" s="2">
        <v>58</v>
      </c>
      <c r="J3900" s="2">
        <v>243</v>
      </c>
      <c r="K3900" s="2">
        <v>14094</v>
      </c>
      <c r="L3900" s="2" t="s">
        <v>80</v>
      </c>
      <c r="M3900" s="2">
        <f t="shared" si="362"/>
        <v>1</v>
      </c>
      <c r="N3900" s="2" t="str">
        <f t="shared" si="363"/>
        <v>Jan</v>
      </c>
      <c r="O3900" s="2" t="str">
        <f t="shared" si="364"/>
        <v>Thu</v>
      </c>
      <c r="P3900" s="2" t="str">
        <f t="shared" si="365"/>
        <v>2020</v>
      </c>
    </row>
    <row r="3901" spans="1:16" x14ac:dyDescent="0.3">
      <c r="A3901" s="2" t="s">
        <v>11</v>
      </c>
      <c r="B3901" s="3">
        <v>43854</v>
      </c>
      <c r="C3901" s="2" t="s">
        <v>12</v>
      </c>
      <c r="D3901" s="2" t="s">
        <v>13</v>
      </c>
      <c r="E3901" s="2" t="s">
        <v>13</v>
      </c>
      <c r="F3901" s="2" t="str">
        <f t="shared" si="360"/>
        <v>Women</v>
      </c>
      <c r="G3901" s="2" t="str">
        <f t="shared" si="361"/>
        <v xml:space="preserve"> Apparel</v>
      </c>
      <c r="H3901" s="2" t="s">
        <v>20</v>
      </c>
      <c r="I3901" s="2">
        <v>48</v>
      </c>
      <c r="J3901" s="2">
        <v>290</v>
      </c>
      <c r="K3901" s="2">
        <v>13920</v>
      </c>
      <c r="L3901" s="2" t="s">
        <v>80</v>
      </c>
      <c r="M3901" s="2">
        <f t="shared" si="362"/>
        <v>1</v>
      </c>
      <c r="N3901" s="2" t="str">
        <f t="shared" si="363"/>
        <v>Jan</v>
      </c>
      <c r="O3901" s="2" t="str">
        <f t="shared" si="364"/>
        <v>Fri</v>
      </c>
      <c r="P3901" s="2" t="str">
        <f t="shared" si="365"/>
        <v>2020</v>
      </c>
    </row>
    <row r="3902" spans="1:16" x14ac:dyDescent="0.3">
      <c r="A3902" s="2" t="s">
        <v>11</v>
      </c>
      <c r="B3902" s="3">
        <v>43855</v>
      </c>
      <c r="C3902" s="2" t="s">
        <v>12</v>
      </c>
      <c r="D3902" s="2" t="s">
        <v>13</v>
      </c>
      <c r="E3902" s="2" t="s">
        <v>13</v>
      </c>
      <c r="F3902" s="2" t="str">
        <f t="shared" si="360"/>
        <v>Men</v>
      </c>
      <c r="G3902" s="2" t="str">
        <f t="shared" si="361"/>
        <v xml:space="preserve"> Street Footwear</v>
      </c>
      <c r="H3902" s="2" t="s">
        <v>14</v>
      </c>
      <c r="I3902" s="2">
        <v>46</v>
      </c>
      <c r="J3902" s="2">
        <v>354</v>
      </c>
      <c r="K3902" s="2">
        <v>16284</v>
      </c>
      <c r="L3902" s="2" t="s">
        <v>80</v>
      </c>
      <c r="M3902" s="2">
        <f t="shared" si="362"/>
        <v>1</v>
      </c>
      <c r="N3902" s="2" t="str">
        <f t="shared" si="363"/>
        <v>Jan</v>
      </c>
      <c r="O3902" s="2" t="str">
        <f t="shared" si="364"/>
        <v>Sat</v>
      </c>
      <c r="P3902" s="2" t="str">
        <f t="shared" si="365"/>
        <v>2020</v>
      </c>
    </row>
    <row r="3903" spans="1:16" x14ac:dyDescent="0.3">
      <c r="A3903" s="2" t="s">
        <v>11</v>
      </c>
      <c r="B3903" s="3">
        <v>43856</v>
      </c>
      <c r="C3903" s="2" t="s">
        <v>12</v>
      </c>
      <c r="D3903" s="2" t="s">
        <v>13</v>
      </c>
      <c r="E3903" s="2" t="s">
        <v>13</v>
      </c>
      <c r="F3903" s="2" t="str">
        <f t="shared" si="360"/>
        <v>Men</v>
      </c>
      <c r="G3903" s="2" t="str">
        <f t="shared" si="361"/>
        <v xml:space="preserve"> Athletic Footwear</v>
      </c>
      <c r="H3903" s="2" t="s">
        <v>16</v>
      </c>
      <c r="I3903" s="2">
        <v>48</v>
      </c>
      <c r="J3903" s="2">
        <v>259</v>
      </c>
      <c r="K3903" s="2">
        <v>12432</v>
      </c>
      <c r="L3903" s="2" t="s">
        <v>80</v>
      </c>
      <c r="M3903" s="2">
        <f t="shared" si="362"/>
        <v>1</v>
      </c>
      <c r="N3903" s="2" t="str">
        <f t="shared" si="363"/>
        <v>Jan</v>
      </c>
      <c r="O3903" s="2" t="str">
        <f t="shared" si="364"/>
        <v>Sun</v>
      </c>
      <c r="P3903" s="2" t="str">
        <f t="shared" si="365"/>
        <v>2020</v>
      </c>
    </row>
    <row r="3904" spans="1:16" x14ac:dyDescent="0.3">
      <c r="A3904" s="2" t="s">
        <v>11</v>
      </c>
      <c r="B3904" s="3">
        <v>43857</v>
      </c>
      <c r="C3904" s="2" t="s">
        <v>12</v>
      </c>
      <c r="D3904" s="2" t="s">
        <v>13</v>
      </c>
      <c r="E3904" s="2" t="s">
        <v>13</v>
      </c>
      <c r="F3904" s="2" t="str">
        <f t="shared" si="360"/>
        <v>Women</v>
      </c>
      <c r="G3904" s="2" t="str">
        <f t="shared" si="361"/>
        <v xml:space="preserve"> Street Footwear</v>
      </c>
      <c r="H3904" s="2" t="s">
        <v>17</v>
      </c>
      <c r="I3904" s="2">
        <v>39</v>
      </c>
      <c r="J3904" s="2">
        <v>247</v>
      </c>
      <c r="K3904" s="2">
        <v>9633</v>
      </c>
      <c r="L3904" s="2" t="s">
        <v>80</v>
      </c>
      <c r="M3904" s="2">
        <f t="shared" si="362"/>
        <v>1</v>
      </c>
      <c r="N3904" s="2" t="str">
        <f t="shared" si="363"/>
        <v>Jan</v>
      </c>
      <c r="O3904" s="2" t="str">
        <f t="shared" si="364"/>
        <v>Mon</v>
      </c>
      <c r="P3904" s="2" t="str">
        <f t="shared" si="365"/>
        <v>2020</v>
      </c>
    </row>
    <row r="3905" spans="1:16" x14ac:dyDescent="0.3">
      <c r="A3905" s="2" t="s">
        <v>11</v>
      </c>
      <c r="B3905" s="3">
        <v>43858</v>
      </c>
      <c r="C3905" s="2" t="s">
        <v>12</v>
      </c>
      <c r="D3905" s="2" t="s">
        <v>13</v>
      </c>
      <c r="E3905" s="2" t="s">
        <v>13</v>
      </c>
      <c r="F3905" s="2" t="str">
        <f t="shared" si="360"/>
        <v>Women</v>
      </c>
      <c r="G3905" s="2" t="str">
        <f t="shared" si="361"/>
        <v xml:space="preserve"> Athletic Footwear</v>
      </c>
      <c r="H3905" s="2" t="s">
        <v>18</v>
      </c>
      <c r="I3905" s="2">
        <v>43</v>
      </c>
      <c r="J3905" s="2">
        <v>216</v>
      </c>
      <c r="K3905" s="2">
        <v>9288</v>
      </c>
      <c r="L3905" s="2" t="s">
        <v>80</v>
      </c>
      <c r="M3905" s="2">
        <f t="shared" si="362"/>
        <v>1</v>
      </c>
      <c r="N3905" s="2" t="str">
        <f t="shared" si="363"/>
        <v>Jan</v>
      </c>
      <c r="O3905" s="2" t="str">
        <f t="shared" si="364"/>
        <v>Tue</v>
      </c>
      <c r="P3905" s="2" t="str">
        <f t="shared" si="365"/>
        <v>2020</v>
      </c>
    </row>
    <row r="3906" spans="1:16" x14ac:dyDescent="0.3">
      <c r="A3906" s="2" t="s">
        <v>11</v>
      </c>
      <c r="B3906" s="3">
        <v>43859</v>
      </c>
      <c r="C3906" s="2" t="s">
        <v>12</v>
      </c>
      <c r="D3906" s="2" t="s">
        <v>13</v>
      </c>
      <c r="E3906" s="2" t="s">
        <v>13</v>
      </c>
      <c r="F3906" s="2" t="str">
        <f t="shared" ref="F3906:F3969" si="366">MID(H3906, 1, FIND("'", H3906) - 1)</f>
        <v>Men</v>
      </c>
      <c r="G3906" s="2" t="str">
        <f t="shared" ref="G3906:G3969" si="367">MID(H3906, FIND("'", H3906) + 2, LEN(H3906) - FIND("'", H3906) - 1)</f>
        <v xml:space="preserve"> Apparel</v>
      </c>
      <c r="H3906" s="2" t="s">
        <v>19</v>
      </c>
      <c r="I3906" s="2">
        <v>59</v>
      </c>
      <c r="J3906" s="2">
        <v>230</v>
      </c>
      <c r="K3906" s="2">
        <v>13570</v>
      </c>
      <c r="L3906" s="2" t="s">
        <v>80</v>
      </c>
      <c r="M3906" s="2">
        <f t="shared" si="362"/>
        <v>1</v>
      </c>
      <c r="N3906" s="2" t="str">
        <f t="shared" si="363"/>
        <v>Jan</v>
      </c>
      <c r="O3906" s="2" t="str">
        <f t="shared" si="364"/>
        <v>Wed</v>
      </c>
      <c r="P3906" s="2" t="str">
        <f t="shared" si="365"/>
        <v>2020</v>
      </c>
    </row>
    <row r="3907" spans="1:16" x14ac:dyDescent="0.3">
      <c r="A3907" s="2" t="s">
        <v>11</v>
      </c>
      <c r="B3907" s="3">
        <v>43860</v>
      </c>
      <c r="C3907" s="2" t="s">
        <v>12</v>
      </c>
      <c r="D3907" s="2" t="s">
        <v>13</v>
      </c>
      <c r="E3907" s="2" t="s">
        <v>13</v>
      </c>
      <c r="F3907" s="2" t="str">
        <f t="shared" si="366"/>
        <v>Women</v>
      </c>
      <c r="G3907" s="2" t="str">
        <f t="shared" si="367"/>
        <v xml:space="preserve"> Apparel</v>
      </c>
      <c r="H3907" s="2" t="s">
        <v>20</v>
      </c>
      <c r="I3907" s="2">
        <v>45</v>
      </c>
      <c r="J3907" s="2">
        <v>238</v>
      </c>
      <c r="K3907" s="2">
        <v>10710</v>
      </c>
      <c r="L3907" s="2" t="s">
        <v>80</v>
      </c>
      <c r="M3907" s="2">
        <f t="shared" ref="M3907:M3970" si="368">MONTH(B3907)</f>
        <v>1</v>
      </c>
      <c r="N3907" s="2" t="str">
        <f t="shared" ref="N3907:N3970" si="369">TEXT(B3907,"mmm")</f>
        <v>Jan</v>
      </c>
      <c r="O3907" s="2" t="str">
        <f t="shared" ref="O3907:O3970" si="370">TEXT(B3907,"ddd")</f>
        <v>Thu</v>
      </c>
      <c r="P3907" s="2" t="str">
        <f t="shared" ref="P3907:P3970" si="371">TEXT(B3907,"YYY")</f>
        <v>2020</v>
      </c>
    </row>
    <row r="3908" spans="1:16" x14ac:dyDescent="0.3">
      <c r="A3908" s="2" t="s">
        <v>11</v>
      </c>
      <c r="B3908" s="3">
        <v>43861</v>
      </c>
      <c r="C3908" s="2" t="s">
        <v>12</v>
      </c>
      <c r="D3908" s="2" t="s">
        <v>13</v>
      </c>
      <c r="E3908" s="2" t="s">
        <v>13</v>
      </c>
      <c r="F3908" s="2" t="str">
        <f t="shared" si="366"/>
        <v>Men</v>
      </c>
      <c r="G3908" s="2" t="str">
        <f t="shared" si="367"/>
        <v xml:space="preserve"> Street Footwear</v>
      </c>
      <c r="H3908" s="2" t="s">
        <v>14</v>
      </c>
      <c r="I3908" s="2">
        <v>45</v>
      </c>
      <c r="J3908" s="2">
        <v>300</v>
      </c>
      <c r="K3908" s="2">
        <v>13500</v>
      </c>
      <c r="L3908" s="2" t="s">
        <v>80</v>
      </c>
      <c r="M3908" s="2">
        <f t="shared" si="368"/>
        <v>1</v>
      </c>
      <c r="N3908" s="2" t="str">
        <f t="shared" si="369"/>
        <v>Jan</v>
      </c>
      <c r="O3908" s="2" t="str">
        <f t="shared" si="370"/>
        <v>Fri</v>
      </c>
      <c r="P3908" s="2" t="str">
        <f t="shared" si="371"/>
        <v>2020</v>
      </c>
    </row>
    <row r="3909" spans="1:16" x14ac:dyDescent="0.3">
      <c r="A3909" s="2" t="s">
        <v>11</v>
      </c>
      <c r="B3909" s="3">
        <v>43862</v>
      </c>
      <c r="C3909" s="2" t="s">
        <v>12</v>
      </c>
      <c r="D3909" s="2" t="s">
        <v>13</v>
      </c>
      <c r="E3909" s="2" t="s">
        <v>13</v>
      </c>
      <c r="F3909" s="2" t="str">
        <f t="shared" si="366"/>
        <v>Men</v>
      </c>
      <c r="G3909" s="2" t="str">
        <f t="shared" si="367"/>
        <v xml:space="preserve"> Athletic Footwear</v>
      </c>
      <c r="H3909" s="2" t="s">
        <v>16</v>
      </c>
      <c r="I3909" s="2">
        <v>47</v>
      </c>
      <c r="J3909" s="2">
        <v>234</v>
      </c>
      <c r="K3909" s="2">
        <v>10998</v>
      </c>
      <c r="L3909" s="2" t="s">
        <v>80</v>
      </c>
      <c r="M3909" s="2">
        <f t="shared" si="368"/>
        <v>2</v>
      </c>
      <c r="N3909" s="2" t="str">
        <f t="shared" si="369"/>
        <v>Feb</v>
      </c>
      <c r="O3909" s="2" t="str">
        <f t="shared" si="370"/>
        <v>Sat</v>
      </c>
      <c r="P3909" s="2" t="str">
        <f t="shared" si="371"/>
        <v>2020</v>
      </c>
    </row>
    <row r="3910" spans="1:16" x14ac:dyDescent="0.3">
      <c r="A3910" s="2" t="s">
        <v>11</v>
      </c>
      <c r="B3910" s="3">
        <v>43863</v>
      </c>
      <c r="C3910" s="2" t="s">
        <v>12</v>
      </c>
      <c r="D3910" s="2" t="s">
        <v>13</v>
      </c>
      <c r="E3910" s="2" t="s">
        <v>13</v>
      </c>
      <c r="F3910" s="2" t="str">
        <f t="shared" si="366"/>
        <v>Women</v>
      </c>
      <c r="G3910" s="2" t="str">
        <f t="shared" si="367"/>
        <v xml:space="preserve"> Street Footwear</v>
      </c>
      <c r="H3910" s="2" t="s">
        <v>17</v>
      </c>
      <c r="I3910" s="2">
        <v>39</v>
      </c>
      <c r="J3910" s="2">
        <v>252</v>
      </c>
      <c r="K3910" s="2">
        <v>9828</v>
      </c>
      <c r="L3910" s="2" t="s">
        <v>80</v>
      </c>
      <c r="M3910" s="2">
        <f t="shared" si="368"/>
        <v>2</v>
      </c>
      <c r="N3910" s="2" t="str">
        <f t="shared" si="369"/>
        <v>Feb</v>
      </c>
      <c r="O3910" s="2" t="str">
        <f t="shared" si="370"/>
        <v>Sun</v>
      </c>
      <c r="P3910" s="2" t="str">
        <f t="shared" si="371"/>
        <v>2020</v>
      </c>
    </row>
    <row r="3911" spans="1:16" x14ac:dyDescent="0.3">
      <c r="A3911" s="2" t="s">
        <v>11</v>
      </c>
      <c r="B3911" s="3">
        <v>43864</v>
      </c>
      <c r="C3911" s="2" t="s">
        <v>12</v>
      </c>
      <c r="D3911" s="2" t="s">
        <v>13</v>
      </c>
      <c r="E3911" s="2" t="s">
        <v>13</v>
      </c>
      <c r="F3911" s="2" t="str">
        <f t="shared" si="366"/>
        <v>Women</v>
      </c>
      <c r="G3911" s="2" t="str">
        <f t="shared" si="367"/>
        <v xml:space="preserve"> Athletic Footwear</v>
      </c>
      <c r="H3911" s="2" t="s">
        <v>18</v>
      </c>
      <c r="I3911" s="2">
        <v>41</v>
      </c>
      <c r="J3911" s="2">
        <v>239</v>
      </c>
      <c r="K3911" s="2">
        <v>9799</v>
      </c>
      <c r="L3911" s="2" t="s">
        <v>80</v>
      </c>
      <c r="M3911" s="2">
        <f t="shared" si="368"/>
        <v>2</v>
      </c>
      <c r="N3911" s="2" t="str">
        <f t="shared" si="369"/>
        <v>Feb</v>
      </c>
      <c r="O3911" s="2" t="str">
        <f t="shared" si="370"/>
        <v>Mon</v>
      </c>
      <c r="P3911" s="2" t="str">
        <f t="shared" si="371"/>
        <v>2020</v>
      </c>
    </row>
    <row r="3912" spans="1:16" x14ac:dyDescent="0.3">
      <c r="A3912" s="2" t="s">
        <v>11</v>
      </c>
      <c r="B3912" s="3">
        <v>43865</v>
      </c>
      <c r="C3912" s="2" t="s">
        <v>12</v>
      </c>
      <c r="D3912" s="2" t="s">
        <v>13</v>
      </c>
      <c r="E3912" s="2" t="s">
        <v>13</v>
      </c>
      <c r="F3912" s="2" t="str">
        <f t="shared" si="366"/>
        <v>Men</v>
      </c>
      <c r="G3912" s="2" t="str">
        <f t="shared" si="367"/>
        <v xml:space="preserve"> Apparel</v>
      </c>
      <c r="H3912" s="2" t="s">
        <v>19</v>
      </c>
      <c r="I3912" s="2">
        <v>56</v>
      </c>
      <c r="J3912" s="2">
        <v>215</v>
      </c>
      <c r="K3912" s="2">
        <v>12040</v>
      </c>
      <c r="L3912" s="2" t="s">
        <v>80</v>
      </c>
      <c r="M3912" s="2">
        <f t="shared" si="368"/>
        <v>2</v>
      </c>
      <c r="N3912" s="2" t="str">
        <f t="shared" si="369"/>
        <v>Feb</v>
      </c>
      <c r="O3912" s="2" t="str">
        <f t="shared" si="370"/>
        <v>Tue</v>
      </c>
      <c r="P3912" s="2" t="str">
        <f t="shared" si="371"/>
        <v>2020</v>
      </c>
    </row>
    <row r="3913" spans="1:16" x14ac:dyDescent="0.3">
      <c r="A3913" s="2" t="s">
        <v>11</v>
      </c>
      <c r="B3913" s="3">
        <v>43866</v>
      </c>
      <c r="C3913" s="2" t="s">
        <v>12</v>
      </c>
      <c r="D3913" s="2" t="s">
        <v>13</v>
      </c>
      <c r="E3913" s="2" t="s">
        <v>13</v>
      </c>
      <c r="F3913" s="2" t="str">
        <f t="shared" si="366"/>
        <v>Women</v>
      </c>
      <c r="G3913" s="2" t="str">
        <f t="shared" si="367"/>
        <v xml:space="preserve"> Apparel</v>
      </c>
      <c r="H3913" s="2" t="s">
        <v>20</v>
      </c>
      <c r="I3913" s="2">
        <v>49</v>
      </c>
      <c r="J3913" s="2">
        <v>238</v>
      </c>
      <c r="K3913" s="2">
        <v>11662</v>
      </c>
      <c r="L3913" s="2" t="s">
        <v>80</v>
      </c>
      <c r="M3913" s="2">
        <f t="shared" si="368"/>
        <v>2</v>
      </c>
      <c r="N3913" s="2" t="str">
        <f t="shared" si="369"/>
        <v>Feb</v>
      </c>
      <c r="O3913" s="2" t="str">
        <f t="shared" si="370"/>
        <v>Wed</v>
      </c>
      <c r="P3913" s="2" t="str">
        <f t="shared" si="371"/>
        <v>2020</v>
      </c>
    </row>
    <row r="3914" spans="1:16" x14ac:dyDescent="0.3">
      <c r="A3914" s="2" t="s">
        <v>11</v>
      </c>
      <c r="B3914" s="3">
        <v>43867</v>
      </c>
      <c r="C3914" s="2" t="s">
        <v>12</v>
      </c>
      <c r="D3914" s="2" t="s">
        <v>13</v>
      </c>
      <c r="E3914" s="2" t="s">
        <v>13</v>
      </c>
      <c r="F3914" s="2" t="str">
        <f t="shared" si="366"/>
        <v>Men</v>
      </c>
      <c r="G3914" s="2" t="str">
        <f t="shared" si="367"/>
        <v xml:space="preserve"> Street Footwear</v>
      </c>
      <c r="H3914" s="2" t="s">
        <v>14</v>
      </c>
      <c r="I3914" s="2">
        <v>54</v>
      </c>
      <c r="J3914" s="2">
        <v>317</v>
      </c>
      <c r="K3914" s="2">
        <v>17118</v>
      </c>
      <c r="L3914" s="2" t="s">
        <v>80</v>
      </c>
      <c r="M3914" s="2">
        <f t="shared" si="368"/>
        <v>2</v>
      </c>
      <c r="N3914" s="2" t="str">
        <f t="shared" si="369"/>
        <v>Feb</v>
      </c>
      <c r="O3914" s="2" t="str">
        <f t="shared" si="370"/>
        <v>Thu</v>
      </c>
      <c r="P3914" s="2" t="str">
        <f t="shared" si="371"/>
        <v>2020</v>
      </c>
    </row>
    <row r="3915" spans="1:16" x14ac:dyDescent="0.3">
      <c r="A3915" s="2" t="s">
        <v>11</v>
      </c>
      <c r="B3915" s="3">
        <v>43868</v>
      </c>
      <c r="C3915" s="2" t="s">
        <v>12</v>
      </c>
      <c r="D3915" s="2" t="s">
        <v>13</v>
      </c>
      <c r="E3915" s="2" t="s">
        <v>13</v>
      </c>
      <c r="F3915" s="2" t="str">
        <f t="shared" si="366"/>
        <v>Men</v>
      </c>
      <c r="G3915" s="2" t="str">
        <f t="shared" si="367"/>
        <v xml:space="preserve"> Athletic Footwear</v>
      </c>
      <c r="H3915" s="2" t="s">
        <v>16</v>
      </c>
      <c r="I3915" s="2">
        <v>50</v>
      </c>
      <c r="J3915" s="2">
        <v>259</v>
      </c>
      <c r="K3915" s="2">
        <v>12950</v>
      </c>
      <c r="L3915" s="2" t="s">
        <v>80</v>
      </c>
      <c r="M3915" s="2">
        <f t="shared" si="368"/>
        <v>2</v>
      </c>
      <c r="N3915" s="2" t="str">
        <f t="shared" si="369"/>
        <v>Feb</v>
      </c>
      <c r="O3915" s="2" t="str">
        <f t="shared" si="370"/>
        <v>Fri</v>
      </c>
      <c r="P3915" s="2" t="str">
        <f t="shared" si="371"/>
        <v>2020</v>
      </c>
    </row>
    <row r="3916" spans="1:16" x14ac:dyDescent="0.3">
      <c r="A3916" s="2" t="s">
        <v>11</v>
      </c>
      <c r="B3916" s="3">
        <v>43869</v>
      </c>
      <c r="C3916" s="2" t="s">
        <v>12</v>
      </c>
      <c r="D3916" s="2" t="s">
        <v>13</v>
      </c>
      <c r="E3916" s="2" t="s">
        <v>13</v>
      </c>
      <c r="F3916" s="2" t="str">
        <f t="shared" si="366"/>
        <v>Women</v>
      </c>
      <c r="G3916" s="2" t="str">
        <f t="shared" si="367"/>
        <v xml:space="preserve"> Street Footwear</v>
      </c>
      <c r="H3916" s="2" t="s">
        <v>17</v>
      </c>
      <c r="I3916" s="2">
        <v>46</v>
      </c>
      <c r="J3916" s="2">
        <v>261</v>
      </c>
      <c r="K3916" s="2">
        <v>12006</v>
      </c>
      <c r="L3916" s="2" t="s">
        <v>80</v>
      </c>
      <c r="M3916" s="2">
        <f t="shared" si="368"/>
        <v>2</v>
      </c>
      <c r="N3916" s="2" t="str">
        <f t="shared" si="369"/>
        <v>Feb</v>
      </c>
      <c r="O3916" s="2" t="str">
        <f t="shared" si="370"/>
        <v>Sat</v>
      </c>
      <c r="P3916" s="2" t="str">
        <f t="shared" si="371"/>
        <v>2020</v>
      </c>
    </row>
    <row r="3917" spans="1:16" x14ac:dyDescent="0.3">
      <c r="A3917" s="2" t="s">
        <v>11</v>
      </c>
      <c r="B3917" s="3">
        <v>43870</v>
      </c>
      <c r="C3917" s="2" t="s">
        <v>12</v>
      </c>
      <c r="D3917" s="2" t="s">
        <v>13</v>
      </c>
      <c r="E3917" s="2" t="s">
        <v>13</v>
      </c>
      <c r="F3917" s="2" t="str">
        <f t="shared" si="366"/>
        <v>Women</v>
      </c>
      <c r="G3917" s="2" t="str">
        <f t="shared" si="367"/>
        <v xml:space="preserve"> Athletic Footwear</v>
      </c>
      <c r="H3917" s="2" t="s">
        <v>18</v>
      </c>
      <c r="I3917" s="2">
        <v>46</v>
      </c>
      <c r="J3917" s="2">
        <v>230</v>
      </c>
      <c r="K3917" s="2">
        <v>10580</v>
      </c>
      <c r="L3917" s="2" t="s">
        <v>80</v>
      </c>
      <c r="M3917" s="2">
        <f t="shared" si="368"/>
        <v>2</v>
      </c>
      <c r="N3917" s="2" t="str">
        <f t="shared" si="369"/>
        <v>Feb</v>
      </c>
      <c r="O3917" s="2" t="str">
        <f t="shared" si="370"/>
        <v>Sun</v>
      </c>
      <c r="P3917" s="2" t="str">
        <f t="shared" si="371"/>
        <v>2020</v>
      </c>
    </row>
    <row r="3918" spans="1:16" x14ac:dyDescent="0.3">
      <c r="A3918" s="2" t="s">
        <v>11</v>
      </c>
      <c r="B3918" s="3">
        <v>43871</v>
      </c>
      <c r="C3918" s="2" t="s">
        <v>12</v>
      </c>
      <c r="D3918" s="2" t="s">
        <v>13</v>
      </c>
      <c r="E3918" s="2" t="s">
        <v>13</v>
      </c>
      <c r="F3918" s="2" t="str">
        <f t="shared" si="366"/>
        <v>Men</v>
      </c>
      <c r="G3918" s="2" t="str">
        <f t="shared" si="367"/>
        <v xml:space="preserve"> Apparel</v>
      </c>
      <c r="H3918" s="2" t="s">
        <v>19</v>
      </c>
      <c r="I3918" s="2">
        <v>59</v>
      </c>
      <c r="J3918" s="2">
        <v>245</v>
      </c>
      <c r="K3918" s="2">
        <v>14455</v>
      </c>
      <c r="L3918" s="2" t="s">
        <v>80</v>
      </c>
      <c r="M3918" s="2">
        <f t="shared" si="368"/>
        <v>2</v>
      </c>
      <c r="N3918" s="2" t="str">
        <f t="shared" si="369"/>
        <v>Feb</v>
      </c>
      <c r="O3918" s="2" t="str">
        <f t="shared" si="370"/>
        <v>Mon</v>
      </c>
      <c r="P3918" s="2" t="str">
        <f t="shared" si="371"/>
        <v>2020</v>
      </c>
    </row>
    <row r="3919" spans="1:16" x14ac:dyDescent="0.3">
      <c r="A3919" s="2" t="s">
        <v>11</v>
      </c>
      <c r="B3919" s="3">
        <v>43893</v>
      </c>
      <c r="C3919" s="2" t="s">
        <v>12</v>
      </c>
      <c r="D3919" s="2" t="s">
        <v>13</v>
      </c>
      <c r="E3919" s="2" t="s">
        <v>13</v>
      </c>
      <c r="F3919" s="2" t="str">
        <f t="shared" si="366"/>
        <v>Women</v>
      </c>
      <c r="G3919" s="2" t="str">
        <f t="shared" si="367"/>
        <v xml:space="preserve"> Apparel</v>
      </c>
      <c r="H3919" s="2" t="s">
        <v>20</v>
      </c>
      <c r="I3919" s="2">
        <v>59</v>
      </c>
      <c r="J3919" s="2">
        <v>290</v>
      </c>
      <c r="K3919" s="2">
        <v>17110</v>
      </c>
      <c r="L3919" s="2" t="s">
        <v>80</v>
      </c>
      <c r="M3919" s="2">
        <f t="shared" si="368"/>
        <v>3</v>
      </c>
      <c r="N3919" s="2" t="str">
        <f t="shared" si="369"/>
        <v>Mar</v>
      </c>
      <c r="O3919" s="2" t="str">
        <f t="shared" si="370"/>
        <v>Tue</v>
      </c>
      <c r="P3919" s="2" t="str">
        <f t="shared" si="371"/>
        <v>2020</v>
      </c>
    </row>
    <row r="3920" spans="1:16" x14ac:dyDescent="0.3">
      <c r="A3920" s="2" t="s">
        <v>11</v>
      </c>
      <c r="B3920" s="3">
        <v>43894</v>
      </c>
      <c r="C3920" s="2" t="s">
        <v>12</v>
      </c>
      <c r="D3920" s="2" t="s">
        <v>13</v>
      </c>
      <c r="E3920" s="2" t="s">
        <v>13</v>
      </c>
      <c r="F3920" s="2" t="str">
        <f t="shared" si="366"/>
        <v>Men</v>
      </c>
      <c r="G3920" s="2" t="str">
        <f t="shared" si="367"/>
        <v xml:space="preserve"> Street Footwear</v>
      </c>
      <c r="H3920" s="2" t="s">
        <v>14</v>
      </c>
      <c r="I3920" s="2">
        <v>55</v>
      </c>
      <c r="J3920" s="2">
        <v>313</v>
      </c>
      <c r="K3920" s="2">
        <v>17215</v>
      </c>
      <c r="L3920" s="2" t="s">
        <v>80</v>
      </c>
      <c r="M3920" s="2">
        <f t="shared" si="368"/>
        <v>3</v>
      </c>
      <c r="N3920" s="2" t="str">
        <f t="shared" si="369"/>
        <v>Mar</v>
      </c>
      <c r="O3920" s="2" t="str">
        <f t="shared" si="370"/>
        <v>Wed</v>
      </c>
      <c r="P3920" s="2" t="str">
        <f t="shared" si="371"/>
        <v>2020</v>
      </c>
    </row>
    <row r="3921" spans="1:16" x14ac:dyDescent="0.3">
      <c r="A3921" s="2" t="s">
        <v>11</v>
      </c>
      <c r="B3921" s="3">
        <v>43895</v>
      </c>
      <c r="C3921" s="2" t="s">
        <v>12</v>
      </c>
      <c r="D3921" s="2" t="s">
        <v>13</v>
      </c>
      <c r="E3921" s="2" t="s">
        <v>13</v>
      </c>
      <c r="F3921" s="2" t="str">
        <f t="shared" si="366"/>
        <v>Men</v>
      </c>
      <c r="G3921" s="2" t="str">
        <f t="shared" si="367"/>
        <v xml:space="preserve"> Athletic Footwear</v>
      </c>
      <c r="H3921" s="2" t="s">
        <v>16</v>
      </c>
      <c r="I3921" s="2">
        <v>54</v>
      </c>
      <c r="J3921" s="2">
        <v>270</v>
      </c>
      <c r="K3921" s="2">
        <v>14580</v>
      </c>
      <c r="L3921" s="2" t="s">
        <v>80</v>
      </c>
      <c r="M3921" s="2">
        <f t="shared" si="368"/>
        <v>3</v>
      </c>
      <c r="N3921" s="2" t="str">
        <f t="shared" si="369"/>
        <v>Mar</v>
      </c>
      <c r="O3921" s="2" t="str">
        <f t="shared" si="370"/>
        <v>Thu</v>
      </c>
      <c r="P3921" s="2" t="str">
        <f t="shared" si="371"/>
        <v>2020</v>
      </c>
    </row>
    <row r="3922" spans="1:16" x14ac:dyDescent="0.3">
      <c r="A3922" s="2" t="s">
        <v>11</v>
      </c>
      <c r="B3922" s="3">
        <v>43896</v>
      </c>
      <c r="C3922" s="2" t="s">
        <v>12</v>
      </c>
      <c r="D3922" s="2" t="s">
        <v>13</v>
      </c>
      <c r="E3922" s="2" t="s">
        <v>13</v>
      </c>
      <c r="F3922" s="2" t="str">
        <f t="shared" si="366"/>
        <v>Women</v>
      </c>
      <c r="G3922" s="2" t="str">
        <f t="shared" si="367"/>
        <v xml:space="preserve"> Street Footwear</v>
      </c>
      <c r="H3922" s="2" t="s">
        <v>17</v>
      </c>
      <c r="I3922" s="2">
        <v>46</v>
      </c>
      <c r="J3922" s="2">
        <v>278</v>
      </c>
      <c r="K3922" s="2">
        <v>12788</v>
      </c>
      <c r="L3922" s="2" t="s">
        <v>80</v>
      </c>
      <c r="M3922" s="2">
        <f t="shared" si="368"/>
        <v>3</v>
      </c>
      <c r="N3922" s="2" t="str">
        <f t="shared" si="369"/>
        <v>Mar</v>
      </c>
      <c r="O3922" s="2" t="str">
        <f t="shared" si="370"/>
        <v>Fri</v>
      </c>
      <c r="P3922" s="2" t="str">
        <f t="shared" si="371"/>
        <v>2020</v>
      </c>
    </row>
    <row r="3923" spans="1:16" x14ac:dyDescent="0.3">
      <c r="A3923" s="2" t="s">
        <v>11</v>
      </c>
      <c r="B3923" s="3">
        <v>43897</v>
      </c>
      <c r="C3923" s="2" t="s">
        <v>12</v>
      </c>
      <c r="D3923" s="2" t="s">
        <v>13</v>
      </c>
      <c r="E3923" s="2" t="s">
        <v>13</v>
      </c>
      <c r="F3923" s="2" t="str">
        <f t="shared" si="366"/>
        <v>Women</v>
      </c>
      <c r="G3923" s="2" t="str">
        <f t="shared" si="367"/>
        <v xml:space="preserve"> Athletic Footwear</v>
      </c>
      <c r="H3923" s="2" t="s">
        <v>18</v>
      </c>
      <c r="I3923" s="2">
        <v>47</v>
      </c>
      <c r="J3923" s="2">
        <v>261</v>
      </c>
      <c r="K3923" s="2">
        <v>12267</v>
      </c>
      <c r="L3923" s="2" t="s">
        <v>80</v>
      </c>
      <c r="M3923" s="2">
        <f t="shared" si="368"/>
        <v>3</v>
      </c>
      <c r="N3923" s="2" t="str">
        <f t="shared" si="369"/>
        <v>Mar</v>
      </c>
      <c r="O3923" s="2" t="str">
        <f t="shared" si="370"/>
        <v>Sat</v>
      </c>
      <c r="P3923" s="2" t="str">
        <f t="shared" si="371"/>
        <v>2020</v>
      </c>
    </row>
    <row r="3924" spans="1:16" x14ac:dyDescent="0.3">
      <c r="A3924" s="2" t="s">
        <v>11</v>
      </c>
      <c r="B3924" s="3">
        <v>43898</v>
      </c>
      <c r="C3924" s="2" t="s">
        <v>12</v>
      </c>
      <c r="D3924" s="2" t="s">
        <v>13</v>
      </c>
      <c r="E3924" s="2" t="s">
        <v>13</v>
      </c>
      <c r="F3924" s="2" t="str">
        <f t="shared" si="366"/>
        <v>Men</v>
      </c>
      <c r="G3924" s="2" t="str">
        <f t="shared" si="367"/>
        <v xml:space="preserve"> Apparel</v>
      </c>
      <c r="H3924" s="2" t="s">
        <v>19</v>
      </c>
      <c r="I3924" s="2">
        <v>55</v>
      </c>
      <c r="J3924" s="2">
        <v>252</v>
      </c>
      <c r="K3924" s="2">
        <v>13860</v>
      </c>
      <c r="L3924" s="2" t="s">
        <v>80</v>
      </c>
      <c r="M3924" s="2">
        <f t="shared" si="368"/>
        <v>3</v>
      </c>
      <c r="N3924" s="2" t="str">
        <f t="shared" si="369"/>
        <v>Mar</v>
      </c>
      <c r="O3924" s="2" t="str">
        <f t="shared" si="370"/>
        <v>Sun</v>
      </c>
      <c r="P3924" s="2" t="str">
        <f t="shared" si="371"/>
        <v>2020</v>
      </c>
    </row>
    <row r="3925" spans="1:16" x14ac:dyDescent="0.3">
      <c r="A3925" s="2" t="s">
        <v>11</v>
      </c>
      <c r="B3925" s="3">
        <v>43899</v>
      </c>
      <c r="C3925" s="2" t="s">
        <v>12</v>
      </c>
      <c r="D3925" s="2" t="s">
        <v>13</v>
      </c>
      <c r="E3925" s="2" t="s">
        <v>13</v>
      </c>
      <c r="F3925" s="2" t="str">
        <f t="shared" si="366"/>
        <v>Women</v>
      </c>
      <c r="G3925" s="2" t="str">
        <f t="shared" si="367"/>
        <v xml:space="preserve"> Apparel</v>
      </c>
      <c r="H3925" s="2" t="s">
        <v>20</v>
      </c>
      <c r="I3925" s="2">
        <v>64</v>
      </c>
      <c r="J3925" s="2">
        <v>305</v>
      </c>
      <c r="K3925" s="2">
        <v>19520</v>
      </c>
      <c r="L3925" s="2" t="s">
        <v>80</v>
      </c>
      <c r="M3925" s="2">
        <f t="shared" si="368"/>
        <v>3</v>
      </c>
      <c r="N3925" s="2" t="str">
        <f t="shared" si="369"/>
        <v>Mar</v>
      </c>
      <c r="O3925" s="2" t="str">
        <f t="shared" si="370"/>
        <v>Mon</v>
      </c>
      <c r="P3925" s="2" t="str">
        <f t="shared" si="371"/>
        <v>2020</v>
      </c>
    </row>
    <row r="3926" spans="1:16" x14ac:dyDescent="0.3">
      <c r="A3926" s="2" t="s">
        <v>11</v>
      </c>
      <c r="B3926" s="3">
        <v>43900</v>
      </c>
      <c r="C3926" s="2" t="s">
        <v>12</v>
      </c>
      <c r="D3926" s="2" t="s">
        <v>13</v>
      </c>
      <c r="E3926" s="2" t="s">
        <v>13</v>
      </c>
      <c r="F3926" s="2" t="str">
        <f t="shared" si="366"/>
        <v>Men</v>
      </c>
      <c r="G3926" s="2" t="str">
        <f t="shared" si="367"/>
        <v xml:space="preserve"> Street Footwear</v>
      </c>
      <c r="H3926" s="2" t="s">
        <v>14</v>
      </c>
      <c r="I3926" s="2">
        <v>59</v>
      </c>
      <c r="J3926" s="2">
        <v>319</v>
      </c>
      <c r="K3926" s="2">
        <v>18821</v>
      </c>
      <c r="L3926" s="2" t="s">
        <v>80</v>
      </c>
      <c r="M3926" s="2">
        <f t="shared" si="368"/>
        <v>3</v>
      </c>
      <c r="N3926" s="2" t="str">
        <f t="shared" si="369"/>
        <v>Mar</v>
      </c>
      <c r="O3926" s="2" t="str">
        <f t="shared" si="370"/>
        <v>Tue</v>
      </c>
      <c r="P3926" s="2" t="str">
        <f t="shared" si="371"/>
        <v>2020</v>
      </c>
    </row>
    <row r="3927" spans="1:16" x14ac:dyDescent="0.3">
      <c r="A3927" s="2" t="s">
        <v>11</v>
      </c>
      <c r="B3927" s="3">
        <v>43901</v>
      </c>
      <c r="C3927" s="2" t="s">
        <v>12</v>
      </c>
      <c r="D3927" s="2" t="s">
        <v>13</v>
      </c>
      <c r="E3927" s="2" t="s">
        <v>13</v>
      </c>
      <c r="F3927" s="2" t="str">
        <f t="shared" si="366"/>
        <v>Men</v>
      </c>
      <c r="G3927" s="2" t="str">
        <f t="shared" si="367"/>
        <v xml:space="preserve"> Athletic Footwear</v>
      </c>
      <c r="H3927" s="2" t="s">
        <v>16</v>
      </c>
      <c r="I3927" s="2">
        <v>53</v>
      </c>
      <c r="J3927" s="2">
        <v>267</v>
      </c>
      <c r="K3927" s="2">
        <v>14151</v>
      </c>
      <c r="L3927" s="2" t="s">
        <v>80</v>
      </c>
      <c r="M3927" s="2">
        <f t="shared" si="368"/>
        <v>3</v>
      </c>
      <c r="N3927" s="2" t="str">
        <f t="shared" si="369"/>
        <v>Mar</v>
      </c>
      <c r="O3927" s="2" t="str">
        <f t="shared" si="370"/>
        <v>Wed</v>
      </c>
      <c r="P3927" s="2" t="str">
        <f t="shared" si="371"/>
        <v>2020</v>
      </c>
    </row>
    <row r="3928" spans="1:16" x14ac:dyDescent="0.3">
      <c r="A3928" s="2" t="s">
        <v>11</v>
      </c>
      <c r="B3928" s="3">
        <v>43902</v>
      </c>
      <c r="C3928" s="2" t="s">
        <v>12</v>
      </c>
      <c r="D3928" s="2" t="s">
        <v>13</v>
      </c>
      <c r="E3928" s="2" t="s">
        <v>13</v>
      </c>
      <c r="F3928" s="2" t="str">
        <f t="shared" si="366"/>
        <v>Women</v>
      </c>
      <c r="G3928" s="2" t="str">
        <f t="shared" si="367"/>
        <v xml:space="preserve"> Street Footwear</v>
      </c>
      <c r="H3928" s="2" t="s">
        <v>17</v>
      </c>
      <c r="I3928" s="2">
        <v>46</v>
      </c>
      <c r="J3928" s="2">
        <v>247</v>
      </c>
      <c r="K3928" s="2">
        <v>11362</v>
      </c>
      <c r="L3928" s="2" t="s">
        <v>80</v>
      </c>
      <c r="M3928" s="2">
        <f t="shared" si="368"/>
        <v>3</v>
      </c>
      <c r="N3928" s="2" t="str">
        <f t="shared" si="369"/>
        <v>Mar</v>
      </c>
      <c r="O3928" s="2" t="str">
        <f t="shared" si="370"/>
        <v>Thu</v>
      </c>
      <c r="P3928" s="2" t="str">
        <f t="shared" si="371"/>
        <v>2020</v>
      </c>
    </row>
    <row r="3929" spans="1:16" x14ac:dyDescent="0.3">
      <c r="A3929" s="2" t="s">
        <v>11</v>
      </c>
      <c r="B3929" s="3">
        <v>43903</v>
      </c>
      <c r="C3929" s="2" t="s">
        <v>12</v>
      </c>
      <c r="D3929" s="2" t="s">
        <v>13</v>
      </c>
      <c r="E3929" s="2" t="s">
        <v>13</v>
      </c>
      <c r="F3929" s="2" t="str">
        <f t="shared" si="366"/>
        <v>Women</v>
      </c>
      <c r="G3929" s="2" t="str">
        <f t="shared" si="367"/>
        <v xml:space="preserve"> Athletic Footwear</v>
      </c>
      <c r="H3929" s="2" t="s">
        <v>18</v>
      </c>
      <c r="I3929" s="2">
        <v>46</v>
      </c>
      <c r="J3929" s="2">
        <v>243</v>
      </c>
      <c r="K3929" s="2">
        <v>11178</v>
      </c>
      <c r="L3929" s="2" t="s">
        <v>80</v>
      </c>
      <c r="M3929" s="2">
        <f t="shared" si="368"/>
        <v>3</v>
      </c>
      <c r="N3929" s="2" t="str">
        <f t="shared" si="369"/>
        <v>Mar</v>
      </c>
      <c r="O3929" s="2" t="str">
        <f t="shared" si="370"/>
        <v>Fri</v>
      </c>
      <c r="P3929" s="2" t="str">
        <f t="shared" si="371"/>
        <v>2020</v>
      </c>
    </row>
    <row r="3930" spans="1:16" x14ac:dyDescent="0.3">
      <c r="A3930" s="2" t="s">
        <v>11</v>
      </c>
      <c r="B3930" s="3">
        <v>43904</v>
      </c>
      <c r="C3930" s="2" t="s">
        <v>12</v>
      </c>
      <c r="D3930" s="2" t="s">
        <v>13</v>
      </c>
      <c r="E3930" s="2" t="s">
        <v>13</v>
      </c>
      <c r="F3930" s="2" t="str">
        <f t="shared" si="366"/>
        <v>Men</v>
      </c>
      <c r="G3930" s="2" t="str">
        <f t="shared" si="367"/>
        <v xml:space="preserve"> Apparel</v>
      </c>
      <c r="H3930" s="2" t="s">
        <v>19</v>
      </c>
      <c r="I3930" s="2">
        <v>58</v>
      </c>
      <c r="J3930" s="2">
        <v>231</v>
      </c>
      <c r="K3930" s="2">
        <v>13398</v>
      </c>
      <c r="L3930" s="2" t="s">
        <v>80</v>
      </c>
      <c r="M3930" s="2">
        <f t="shared" si="368"/>
        <v>3</v>
      </c>
      <c r="N3930" s="2" t="str">
        <f t="shared" si="369"/>
        <v>Mar</v>
      </c>
      <c r="O3930" s="2" t="str">
        <f t="shared" si="370"/>
        <v>Sat</v>
      </c>
      <c r="P3930" s="2" t="str">
        <f t="shared" si="371"/>
        <v>2020</v>
      </c>
    </row>
    <row r="3931" spans="1:16" x14ac:dyDescent="0.3">
      <c r="A3931" s="2" t="s">
        <v>11</v>
      </c>
      <c r="B3931" s="3">
        <v>43905</v>
      </c>
      <c r="C3931" s="2" t="s">
        <v>12</v>
      </c>
      <c r="D3931" s="2" t="s">
        <v>13</v>
      </c>
      <c r="E3931" s="2" t="s">
        <v>13</v>
      </c>
      <c r="F3931" s="2" t="str">
        <f t="shared" si="366"/>
        <v>Women</v>
      </c>
      <c r="G3931" s="2" t="str">
        <f t="shared" si="367"/>
        <v xml:space="preserve"> Apparel</v>
      </c>
      <c r="H3931" s="2" t="s">
        <v>20</v>
      </c>
      <c r="I3931" s="2">
        <v>61</v>
      </c>
      <c r="J3931" s="2">
        <v>286</v>
      </c>
      <c r="K3931" s="2">
        <v>17446</v>
      </c>
      <c r="L3931" s="2" t="s">
        <v>80</v>
      </c>
      <c r="M3931" s="2">
        <f t="shared" si="368"/>
        <v>3</v>
      </c>
      <c r="N3931" s="2" t="str">
        <f t="shared" si="369"/>
        <v>Mar</v>
      </c>
      <c r="O3931" s="2" t="str">
        <f t="shared" si="370"/>
        <v>Sun</v>
      </c>
      <c r="P3931" s="2" t="str">
        <f t="shared" si="371"/>
        <v>2020</v>
      </c>
    </row>
    <row r="3932" spans="1:16" x14ac:dyDescent="0.3">
      <c r="A3932" s="2" t="s">
        <v>11</v>
      </c>
      <c r="B3932" s="3">
        <v>43906</v>
      </c>
      <c r="C3932" s="2" t="s">
        <v>12</v>
      </c>
      <c r="D3932" s="2" t="s">
        <v>13</v>
      </c>
      <c r="E3932" s="2" t="s">
        <v>13</v>
      </c>
      <c r="F3932" s="2" t="str">
        <f t="shared" si="366"/>
        <v>Men</v>
      </c>
      <c r="G3932" s="2" t="str">
        <f t="shared" si="367"/>
        <v xml:space="preserve"> Street Footwear</v>
      </c>
      <c r="H3932" s="2" t="s">
        <v>14</v>
      </c>
      <c r="I3932" s="2">
        <v>58</v>
      </c>
      <c r="J3932" s="2">
        <v>325</v>
      </c>
      <c r="K3932" s="2">
        <v>18850</v>
      </c>
      <c r="L3932" s="2" t="s">
        <v>80</v>
      </c>
      <c r="M3932" s="2">
        <f t="shared" si="368"/>
        <v>3</v>
      </c>
      <c r="N3932" s="2" t="str">
        <f t="shared" si="369"/>
        <v>Mar</v>
      </c>
      <c r="O3932" s="2" t="str">
        <f t="shared" si="370"/>
        <v>Mon</v>
      </c>
      <c r="P3932" s="2" t="str">
        <f t="shared" si="371"/>
        <v>2020</v>
      </c>
    </row>
    <row r="3933" spans="1:16" x14ac:dyDescent="0.3">
      <c r="A3933" s="2" t="s">
        <v>11</v>
      </c>
      <c r="B3933" s="3">
        <v>43907</v>
      </c>
      <c r="C3933" s="2" t="s">
        <v>12</v>
      </c>
      <c r="D3933" s="2" t="s">
        <v>13</v>
      </c>
      <c r="E3933" s="2" t="s">
        <v>13</v>
      </c>
      <c r="F3933" s="2" t="str">
        <f t="shared" si="366"/>
        <v>Men</v>
      </c>
      <c r="G3933" s="2" t="str">
        <f t="shared" si="367"/>
        <v xml:space="preserve"> Athletic Footwear</v>
      </c>
      <c r="H3933" s="2" t="s">
        <v>16</v>
      </c>
      <c r="I3933" s="2">
        <v>53</v>
      </c>
      <c r="J3933" s="2">
        <v>308</v>
      </c>
      <c r="K3933" s="2">
        <v>16324</v>
      </c>
      <c r="L3933" s="2" t="s">
        <v>80</v>
      </c>
      <c r="M3933" s="2">
        <f t="shared" si="368"/>
        <v>3</v>
      </c>
      <c r="N3933" s="2" t="str">
        <f t="shared" si="369"/>
        <v>Mar</v>
      </c>
      <c r="O3933" s="2" t="str">
        <f t="shared" si="370"/>
        <v>Tue</v>
      </c>
      <c r="P3933" s="2" t="str">
        <f t="shared" si="371"/>
        <v>2020</v>
      </c>
    </row>
    <row r="3934" spans="1:16" x14ac:dyDescent="0.3">
      <c r="A3934" s="2" t="s">
        <v>11</v>
      </c>
      <c r="B3934" s="3">
        <v>43908</v>
      </c>
      <c r="C3934" s="2" t="s">
        <v>12</v>
      </c>
      <c r="D3934" s="2" t="s">
        <v>13</v>
      </c>
      <c r="E3934" s="2" t="s">
        <v>13</v>
      </c>
      <c r="F3934" s="2" t="str">
        <f t="shared" si="366"/>
        <v>Women</v>
      </c>
      <c r="G3934" s="2" t="str">
        <f t="shared" si="367"/>
        <v xml:space="preserve"> Street Footwear</v>
      </c>
      <c r="H3934" s="2" t="s">
        <v>17</v>
      </c>
      <c r="I3934" s="2">
        <v>45</v>
      </c>
      <c r="J3934" s="2">
        <v>257</v>
      </c>
      <c r="K3934" s="2">
        <v>11565</v>
      </c>
      <c r="L3934" s="2" t="s">
        <v>80</v>
      </c>
      <c r="M3934" s="2">
        <f t="shared" si="368"/>
        <v>3</v>
      </c>
      <c r="N3934" s="2" t="str">
        <f t="shared" si="369"/>
        <v>Mar</v>
      </c>
      <c r="O3934" s="2" t="str">
        <f t="shared" si="370"/>
        <v>Wed</v>
      </c>
      <c r="P3934" s="2" t="str">
        <f t="shared" si="371"/>
        <v>2020</v>
      </c>
    </row>
    <row r="3935" spans="1:16" x14ac:dyDescent="0.3">
      <c r="A3935" s="2" t="s">
        <v>11</v>
      </c>
      <c r="B3935" s="3">
        <v>43921</v>
      </c>
      <c r="C3935" s="2" t="s">
        <v>12</v>
      </c>
      <c r="D3935" s="2" t="s">
        <v>13</v>
      </c>
      <c r="E3935" s="2" t="s">
        <v>13</v>
      </c>
      <c r="F3935" s="2" t="str">
        <f t="shared" si="366"/>
        <v>Women</v>
      </c>
      <c r="G3935" s="2" t="str">
        <f t="shared" si="367"/>
        <v xml:space="preserve"> Athletic Footwear</v>
      </c>
      <c r="H3935" s="2" t="s">
        <v>18</v>
      </c>
      <c r="I3935" s="2">
        <v>47</v>
      </c>
      <c r="J3935" s="2">
        <v>241</v>
      </c>
      <c r="K3935" s="2">
        <v>11327</v>
      </c>
      <c r="L3935" s="2" t="s">
        <v>80</v>
      </c>
      <c r="M3935" s="2">
        <f t="shared" si="368"/>
        <v>3</v>
      </c>
      <c r="N3935" s="2" t="str">
        <f t="shared" si="369"/>
        <v>Mar</v>
      </c>
      <c r="O3935" s="2" t="str">
        <f t="shared" si="370"/>
        <v>Tue</v>
      </c>
      <c r="P3935" s="2" t="str">
        <f t="shared" si="371"/>
        <v>2020</v>
      </c>
    </row>
    <row r="3936" spans="1:16" x14ac:dyDescent="0.3">
      <c r="A3936" s="2" t="s">
        <v>22</v>
      </c>
      <c r="B3936" s="3">
        <v>43938</v>
      </c>
      <c r="C3936" s="2" t="s">
        <v>12</v>
      </c>
      <c r="D3936" s="2" t="s">
        <v>13</v>
      </c>
      <c r="E3936" s="2" t="s">
        <v>13</v>
      </c>
      <c r="F3936" s="2" t="str">
        <f t="shared" si="366"/>
        <v>Men</v>
      </c>
      <c r="G3936" s="2" t="str">
        <f t="shared" si="367"/>
        <v xml:space="preserve"> Apparel</v>
      </c>
      <c r="H3936" s="2" t="s">
        <v>19</v>
      </c>
      <c r="I3936" s="2">
        <v>54</v>
      </c>
      <c r="J3936" s="2">
        <v>270</v>
      </c>
      <c r="K3936" s="2">
        <v>14580</v>
      </c>
      <c r="L3936" s="2" t="s">
        <v>80</v>
      </c>
      <c r="M3936" s="2">
        <f t="shared" si="368"/>
        <v>4</v>
      </c>
      <c r="N3936" s="2" t="str">
        <f t="shared" si="369"/>
        <v>Apr</v>
      </c>
      <c r="O3936" s="2" t="str">
        <f t="shared" si="370"/>
        <v>Fri</v>
      </c>
      <c r="P3936" s="2" t="str">
        <f t="shared" si="371"/>
        <v>2020</v>
      </c>
    </row>
    <row r="3937" spans="1:16" x14ac:dyDescent="0.3">
      <c r="A3937" s="2" t="s">
        <v>22</v>
      </c>
      <c r="B3937" s="3">
        <v>43939</v>
      </c>
      <c r="C3937" s="2" t="s">
        <v>12</v>
      </c>
      <c r="D3937" s="2" t="s">
        <v>13</v>
      </c>
      <c r="E3937" s="2" t="s">
        <v>13</v>
      </c>
      <c r="F3937" s="2" t="str">
        <f t="shared" si="366"/>
        <v>Women</v>
      </c>
      <c r="G3937" s="2" t="str">
        <f t="shared" si="367"/>
        <v xml:space="preserve"> Apparel</v>
      </c>
      <c r="H3937" s="2" t="s">
        <v>20</v>
      </c>
      <c r="I3937" s="2">
        <v>62</v>
      </c>
      <c r="J3937" s="2">
        <v>290</v>
      </c>
      <c r="K3937" s="2">
        <v>17980</v>
      </c>
      <c r="L3937" s="2" t="s">
        <v>80</v>
      </c>
      <c r="M3937" s="2">
        <f t="shared" si="368"/>
        <v>4</v>
      </c>
      <c r="N3937" s="2" t="str">
        <f t="shared" si="369"/>
        <v>Apr</v>
      </c>
      <c r="O3937" s="2" t="str">
        <f t="shared" si="370"/>
        <v>Sat</v>
      </c>
      <c r="P3937" s="2" t="str">
        <f t="shared" si="371"/>
        <v>2020</v>
      </c>
    </row>
    <row r="3938" spans="1:16" x14ac:dyDescent="0.3">
      <c r="A3938" s="2" t="s">
        <v>22</v>
      </c>
      <c r="B3938" s="3">
        <v>43940</v>
      </c>
      <c r="C3938" s="2" t="s">
        <v>12</v>
      </c>
      <c r="D3938" s="2" t="s">
        <v>13</v>
      </c>
      <c r="E3938" s="2" t="s">
        <v>13</v>
      </c>
      <c r="F3938" s="2" t="str">
        <f t="shared" si="366"/>
        <v>Men</v>
      </c>
      <c r="G3938" s="2" t="str">
        <f t="shared" si="367"/>
        <v xml:space="preserve"> Street Footwear</v>
      </c>
      <c r="H3938" s="2" t="s">
        <v>14</v>
      </c>
      <c r="I3938" s="2">
        <v>56</v>
      </c>
      <c r="J3938" s="2">
        <v>360</v>
      </c>
      <c r="K3938" s="2">
        <v>20160</v>
      </c>
      <c r="L3938" s="2" t="s">
        <v>80</v>
      </c>
      <c r="M3938" s="2">
        <f t="shared" si="368"/>
        <v>4</v>
      </c>
      <c r="N3938" s="2" t="str">
        <f t="shared" si="369"/>
        <v>Apr</v>
      </c>
      <c r="O3938" s="2" t="str">
        <f t="shared" si="370"/>
        <v>Sun</v>
      </c>
      <c r="P3938" s="2" t="str">
        <f t="shared" si="371"/>
        <v>2020</v>
      </c>
    </row>
    <row r="3939" spans="1:16" x14ac:dyDescent="0.3">
      <c r="A3939" s="2" t="s">
        <v>22</v>
      </c>
      <c r="B3939" s="3">
        <v>43941</v>
      </c>
      <c r="C3939" s="2" t="s">
        <v>12</v>
      </c>
      <c r="D3939" s="2" t="s">
        <v>13</v>
      </c>
      <c r="E3939" s="2" t="s">
        <v>13</v>
      </c>
      <c r="F3939" s="2" t="str">
        <f t="shared" si="366"/>
        <v>Men</v>
      </c>
      <c r="G3939" s="2" t="str">
        <f t="shared" si="367"/>
        <v xml:space="preserve"> Athletic Footwear</v>
      </c>
      <c r="H3939" s="2" t="s">
        <v>16</v>
      </c>
      <c r="I3939" s="2">
        <v>50</v>
      </c>
      <c r="J3939" s="2">
        <v>270</v>
      </c>
      <c r="K3939" s="2">
        <v>13500</v>
      </c>
      <c r="L3939" s="2" t="s">
        <v>80</v>
      </c>
      <c r="M3939" s="2">
        <f t="shared" si="368"/>
        <v>4</v>
      </c>
      <c r="N3939" s="2" t="str">
        <f t="shared" si="369"/>
        <v>Apr</v>
      </c>
      <c r="O3939" s="2" t="str">
        <f t="shared" si="370"/>
        <v>Mon</v>
      </c>
      <c r="P3939" s="2" t="str">
        <f t="shared" si="371"/>
        <v>2020</v>
      </c>
    </row>
    <row r="3940" spans="1:16" x14ac:dyDescent="0.3">
      <c r="A3940" s="2" t="s">
        <v>22</v>
      </c>
      <c r="B3940" s="3">
        <v>43942</v>
      </c>
      <c r="C3940" s="2" t="s">
        <v>12</v>
      </c>
      <c r="D3940" s="2" t="s">
        <v>13</v>
      </c>
      <c r="E3940" s="2" t="s">
        <v>13</v>
      </c>
      <c r="F3940" s="2" t="str">
        <f t="shared" si="366"/>
        <v>Women</v>
      </c>
      <c r="G3940" s="2" t="str">
        <f t="shared" si="367"/>
        <v xml:space="preserve"> Street Footwear</v>
      </c>
      <c r="H3940" s="2" t="s">
        <v>17</v>
      </c>
      <c r="I3940" s="2">
        <v>47</v>
      </c>
      <c r="J3940" s="2">
        <v>268</v>
      </c>
      <c r="K3940" s="2">
        <v>12596</v>
      </c>
      <c r="L3940" s="2" t="s">
        <v>80</v>
      </c>
      <c r="M3940" s="2">
        <f t="shared" si="368"/>
        <v>4</v>
      </c>
      <c r="N3940" s="2" t="str">
        <f t="shared" si="369"/>
        <v>Apr</v>
      </c>
      <c r="O3940" s="2" t="str">
        <f t="shared" si="370"/>
        <v>Tue</v>
      </c>
      <c r="P3940" s="2" t="str">
        <f t="shared" si="371"/>
        <v>2020</v>
      </c>
    </row>
    <row r="3941" spans="1:16" x14ac:dyDescent="0.3">
      <c r="A3941" s="2" t="s">
        <v>22</v>
      </c>
      <c r="B3941" s="3">
        <v>43943</v>
      </c>
      <c r="C3941" s="2" t="s">
        <v>12</v>
      </c>
      <c r="D3941" s="2" t="s">
        <v>13</v>
      </c>
      <c r="E3941" s="2" t="s">
        <v>13</v>
      </c>
      <c r="F3941" s="2" t="str">
        <f t="shared" si="366"/>
        <v>Women</v>
      </c>
      <c r="G3941" s="2" t="str">
        <f t="shared" si="367"/>
        <v xml:space="preserve"> Athletic Footwear</v>
      </c>
      <c r="H3941" s="2" t="s">
        <v>18</v>
      </c>
      <c r="I3941" s="2">
        <v>47</v>
      </c>
      <c r="J3941" s="2">
        <v>252</v>
      </c>
      <c r="K3941" s="2">
        <v>11844</v>
      </c>
      <c r="L3941" s="2" t="s">
        <v>80</v>
      </c>
      <c r="M3941" s="2">
        <f t="shared" si="368"/>
        <v>4</v>
      </c>
      <c r="N3941" s="2" t="str">
        <f t="shared" si="369"/>
        <v>Apr</v>
      </c>
      <c r="O3941" s="2" t="str">
        <f t="shared" si="370"/>
        <v>Wed</v>
      </c>
      <c r="P3941" s="2" t="str">
        <f t="shared" si="371"/>
        <v>2020</v>
      </c>
    </row>
    <row r="3942" spans="1:16" x14ac:dyDescent="0.3">
      <c r="A3942" s="2" t="s">
        <v>22</v>
      </c>
      <c r="B3942" s="3">
        <v>43944</v>
      </c>
      <c r="C3942" s="2" t="s">
        <v>12</v>
      </c>
      <c r="D3942" s="2" t="s">
        <v>13</v>
      </c>
      <c r="E3942" s="2" t="s">
        <v>13</v>
      </c>
      <c r="F3942" s="2" t="str">
        <f t="shared" si="366"/>
        <v>Men</v>
      </c>
      <c r="G3942" s="2" t="str">
        <f t="shared" si="367"/>
        <v xml:space="preserve"> Apparel</v>
      </c>
      <c r="H3942" s="2" t="s">
        <v>19</v>
      </c>
      <c r="I3942" s="2">
        <v>58</v>
      </c>
      <c r="J3942" s="2">
        <v>252</v>
      </c>
      <c r="K3942" s="2">
        <v>14616</v>
      </c>
      <c r="L3942" s="2" t="s">
        <v>80</v>
      </c>
      <c r="M3942" s="2">
        <f t="shared" si="368"/>
        <v>4</v>
      </c>
      <c r="N3942" s="2" t="str">
        <f t="shared" si="369"/>
        <v>Apr</v>
      </c>
      <c r="O3942" s="2" t="str">
        <f t="shared" si="370"/>
        <v>Thu</v>
      </c>
      <c r="P3942" s="2" t="str">
        <f t="shared" si="371"/>
        <v>2020</v>
      </c>
    </row>
    <row r="3943" spans="1:16" x14ac:dyDescent="0.3">
      <c r="A3943" s="2" t="s">
        <v>22</v>
      </c>
      <c r="B3943" s="3">
        <v>43945</v>
      </c>
      <c r="C3943" s="2" t="s">
        <v>12</v>
      </c>
      <c r="D3943" s="2" t="s">
        <v>13</v>
      </c>
      <c r="E3943" s="2" t="s">
        <v>13</v>
      </c>
      <c r="F3943" s="2" t="str">
        <f t="shared" si="366"/>
        <v>Women</v>
      </c>
      <c r="G3943" s="2" t="str">
        <f t="shared" si="367"/>
        <v xml:space="preserve"> Apparel</v>
      </c>
      <c r="H3943" s="2" t="s">
        <v>20</v>
      </c>
      <c r="I3943" s="2">
        <v>59</v>
      </c>
      <c r="J3943" s="2">
        <v>280</v>
      </c>
      <c r="K3943" s="2">
        <v>16520</v>
      </c>
      <c r="L3943" s="2" t="s">
        <v>80</v>
      </c>
      <c r="M3943" s="2">
        <f t="shared" si="368"/>
        <v>4</v>
      </c>
      <c r="N3943" s="2" t="str">
        <f t="shared" si="369"/>
        <v>Apr</v>
      </c>
      <c r="O3943" s="2" t="str">
        <f t="shared" si="370"/>
        <v>Fri</v>
      </c>
      <c r="P3943" s="2" t="str">
        <f t="shared" si="371"/>
        <v>2020</v>
      </c>
    </row>
    <row r="3944" spans="1:16" x14ac:dyDescent="0.3">
      <c r="A3944" s="2" t="s">
        <v>22</v>
      </c>
      <c r="B3944" s="3">
        <v>43946</v>
      </c>
      <c r="C3944" s="2" t="s">
        <v>12</v>
      </c>
      <c r="D3944" s="2" t="s">
        <v>13</v>
      </c>
      <c r="E3944" s="2" t="s">
        <v>13</v>
      </c>
      <c r="F3944" s="2" t="str">
        <f t="shared" si="366"/>
        <v>Men</v>
      </c>
      <c r="G3944" s="2" t="str">
        <f t="shared" si="367"/>
        <v xml:space="preserve"> Apparel</v>
      </c>
      <c r="H3944" s="2" t="s">
        <v>19</v>
      </c>
      <c r="I3944" s="2">
        <v>64</v>
      </c>
      <c r="J3944" s="2">
        <v>236</v>
      </c>
      <c r="K3944" s="2">
        <v>15104</v>
      </c>
      <c r="L3944" s="2" t="s">
        <v>80</v>
      </c>
      <c r="M3944" s="2">
        <f t="shared" si="368"/>
        <v>4</v>
      </c>
      <c r="N3944" s="2" t="str">
        <f t="shared" si="369"/>
        <v>Apr</v>
      </c>
      <c r="O3944" s="2" t="str">
        <f t="shared" si="370"/>
        <v>Sat</v>
      </c>
      <c r="P3944" s="2" t="str">
        <f t="shared" si="371"/>
        <v>2020</v>
      </c>
    </row>
    <row r="3945" spans="1:16" x14ac:dyDescent="0.3">
      <c r="A3945" s="2" t="s">
        <v>22</v>
      </c>
      <c r="B3945" s="3">
        <v>43947</v>
      </c>
      <c r="C3945" s="2" t="s">
        <v>12</v>
      </c>
      <c r="D3945" s="2" t="s">
        <v>13</v>
      </c>
      <c r="E3945" s="2" t="s">
        <v>13</v>
      </c>
      <c r="F3945" s="2" t="str">
        <f t="shared" si="366"/>
        <v>Women</v>
      </c>
      <c r="G3945" s="2" t="str">
        <f t="shared" si="367"/>
        <v xml:space="preserve"> Apparel</v>
      </c>
      <c r="H3945" s="2" t="s">
        <v>20</v>
      </c>
      <c r="I3945" s="2">
        <v>68</v>
      </c>
      <c r="J3945" s="2">
        <v>290</v>
      </c>
      <c r="K3945" s="2">
        <v>19720</v>
      </c>
      <c r="L3945" s="2" t="s">
        <v>80</v>
      </c>
      <c r="M3945" s="2">
        <f t="shared" si="368"/>
        <v>4</v>
      </c>
      <c r="N3945" s="2" t="str">
        <f t="shared" si="369"/>
        <v>Apr</v>
      </c>
      <c r="O3945" s="2" t="str">
        <f t="shared" si="370"/>
        <v>Sun</v>
      </c>
      <c r="P3945" s="2" t="str">
        <f t="shared" si="371"/>
        <v>2020</v>
      </c>
    </row>
    <row r="3946" spans="1:16" x14ac:dyDescent="0.3">
      <c r="A3946" s="2" t="s">
        <v>22</v>
      </c>
      <c r="B3946" s="3">
        <v>43948</v>
      </c>
      <c r="C3946" s="2" t="s">
        <v>12</v>
      </c>
      <c r="D3946" s="2" t="s">
        <v>13</v>
      </c>
      <c r="E3946" s="2" t="s">
        <v>13</v>
      </c>
      <c r="F3946" s="2" t="str">
        <f t="shared" si="366"/>
        <v>Men</v>
      </c>
      <c r="G3946" s="2" t="str">
        <f t="shared" si="367"/>
        <v xml:space="preserve"> Street Footwear</v>
      </c>
      <c r="H3946" s="2" t="s">
        <v>14</v>
      </c>
      <c r="I3946" s="2">
        <v>60</v>
      </c>
      <c r="J3946" s="2">
        <v>299</v>
      </c>
      <c r="K3946" s="2">
        <v>17940</v>
      </c>
      <c r="L3946" s="2" t="s">
        <v>80</v>
      </c>
      <c r="M3946" s="2">
        <f t="shared" si="368"/>
        <v>4</v>
      </c>
      <c r="N3946" s="2" t="str">
        <f t="shared" si="369"/>
        <v>Apr</v>
      </c>
      <c r="O3946" s="2" t="str">
        <f t="shared" si="370"/>
        <v>Mon</v>
      </c>
      <c r="P3946" s="2" t="str">
        <f t="shared" si="371"/>
        <v>2020</v>
      </c>
    </row>
    <row r="3947" spans="1:16" x14ac:dyDescent="0.3">
      <c r="A3947" s="2" t="s">
        <v>22</v>
      </c>
      <c r="B3947" s="3">
        <v>43949</v>
      </c>
      <c r="C3947" s="2" t="s">
        <v>12</v>
      </c>
      <c r="D3947" s="2" t="s">
        <v>13</v>
      </c>
      <c r="E3947" s="2" t="s">
        <v>13</v>
      </c>
      <c r="F3947" s="2" t="str">
        <f t="shared" si="366"/>
        <v>Men</v>
      </c>
      <c r="G3947" s="2" t="str">
        <f t="shared" si="367"/>
        <v xml:space="preserve"> Athletic Footwear</v>
      </c>
      <c r="H3947" s="2" t="s">
        <v>16</v>
      </c>
      <c r="I3947" s="2">
        <v>53</v>
      </c>
      <c r="J3947" s="2">
        <v>273</v>
      </c>
      <c r="K3947" s="2">
        <v>14469</v>
      </c>
      <c r="L3947" s="2" t="s">
        <v>80</v>
      </c>
      <c r="M3947" s="2">
        <f t="shared" si="368"/>
        <v>4</v>
      </c>
      <c r="N3947" s="2" t="str">
        <f t="shared" si="369"/>
        <v>Apr</v>
      </c>
      <c r="O3947" s="2" t="str">
        <f t="shared" si="370"/>
        <v>Tue</v>
      </c>
      <c r="P3947" s="2" t="str">
        <f t="shared" si="371"/>
        <v>2020</v>
      </c>
    </row>
    <row r="3948" spans="1:16" x14ac:dyDescent="0.3">
      <c r="A3948" s="2" t="s">
        <v>22</v>
      </c>
      <c r="B3948" s="3">
        <v>43950</v>
      </c>
      <c r="C3948" s="2" t="s">
        <v>12</v>
      </c>
      <c r="D3948" s="2" t="s">
        <v>13</v>
      </c>
      <c r="E3948" s="2" t="s">
        <v>13</v>
      </c>
      <c r="F3948" s="2" t="str">
        <f t="shared" si="366"/>
        <v>Women</v>
      </c>
      <c r="G3948" s="2" t="str">
        <f t="shared" si="367"/>
        <v xml:space="preserve"> Street Footwear</v>
      </c>
      <c r="H3948" s="2" t="s">
        <v>17</v>
      </c>
      <c r="I3948" s="2">
        <v>52</v>
      </c>
      <c r="J3948" s="2">
        <v>258</v>
      </c>
      <c r="K3948" s="2">
        <v>13416</v>
      </c>
      <c r="L3948" s="2" t="s">
        <v>80</v>
      </c>
      <c r="M3948" s="2">
        <f t="shared" si="368"/>
        <v>4</v>
      </c>
      <c r="N3948" s="2" t="str">
        <f t="shared" si="369"/>
        <v>Apr</v>
      </c>
      <c r="O3948" s="2" t="str">
        <f t="shared" si="370"/>
        <v>Wed</v>
      </c>
      <c r="P3948" s="2" t="str">
        <f t="shared" si="371"/>
        <v>2020</v>
      </c>
    </row>
    <row r="3949" spans="1:16" x14ac:dyDescent="0.3">
      <c r="A3949" s="2" t="s">
        <v>22</v>
      </c>
      <c r="B3949" s="3">
        <v>43951</v>
      </c>
      <c r="C3949" s="2" t="s">
        <v>12</v>
      </c>
      <c r="D3949" s="2" t="s">
        <v>13</v>
      </c>
      <c r="E3949" s="2" t="s">
        <v>13</v>
      </c>
      <c r="F3949" s="2" t="str">
        <f t="shared" si="366"/>
        <v>Women</v>
      </c>
      <c r="G3949" s="2" t="str">
        <f t="shared" si="367"/>
        <v xml:space="preserve"> Athletic Footwear</v>
      </c>
      <c r="H3949" s="2" t="s">
        <v>18</v>
      </c>
      <c r="I3949" s="2">
        <v>50</v>
      </c>
      <c r="J3949" s="2">
        <v>252</v>
      </c>
      <c r="K3949" s="2">
        <v>12600</v>
      </c>
      <c r="L3949" s="2" t="s">
        <v>80</v>
      </c>
      <c r="M3949" s="2">
        <f t="shared" si="368"/>
        <v>4</v>
      </c>
      <c r="N3949" s="2" t="str">
        <f t="shared" si="369"/>
        <v>Apr</v>
      </c>
      <c r="O3949" s="2" t="str">
        <f t="shared" si="370"/>
        <v>Thu</v>
      </c>
      <c r="P3949" s="2" t="str">
        <f t="shared" si="371"/>
        <v>2020</v>
      </c>
    </row>
    <row r="3950" spans="1:16" x14ac:dyDescent="0.3">
      <c r="A3950" s="2" t="s">
        <v>22</v>
      </c>
      <c r="B3950" s="3">
        <v>43952</v>
      </c>
      <c r="C3950" s="2" t="s">
        <v>12</v>
      </c>
      <c r="D3950" s="2" t="s">
        <v>13</v>
      </c>
      <c r="E3950" s="2" t="s">
        <v>13</v>
      </c>
      <c r="F3950" s="2" t="str">
        <f t="shared" si="366"/>
        <v>Men</v>
      </c>
      <c r="G3950" s="2" t="str">
        <f t="shared" si="367"/>
        <v xml:space="preserve"> Apparel</v>
      </c>
      <c r="H3950" s="2" t="s">
        <v>19</v>
      </c>
      <c r="I3950" s="2">
        <v>64</v>
      </c>
      <c r="J3950" s="2">
        <v>254</v>
      </c>
      <c r="K3950" s="2">
        <v>16256</v>
      </c>
      <c r="L3950" s="2" t="s">
        <v>80</v>
      </c>
      <c r="M3950" s="2">
        <f t="shared" si="368"/>
        <v>5</v>
      </c>
      <c r="N3950" s="2" t="str">
        <f t="shared" si="369"/>
        <v>May</v>
      </c>
      <c r="O3950" s="2" t="str">
        <f t="shared" si="370"/>
        <v>Fri</v>
      </c>
      <c r="P3950" s="2" t="str">
        <f t="shared" si="371"/>
        <v>2020</v>
      </c>
    </row>
    <row r="3951" spans="1:16" x14ac:dyDescent="0.3">
      <c r="A3951" s="2" t="s">
        <v>22</v>
      </c>
      <c r="B3951" s="3">
        <v>43953</v>
      </c>
      <c r="C3951" s="2" t="s">
        <v>12</v>
      </c>
      <c r="D3951" s="2" t="s">
        <v>13</v>
      </c>
      <c r="E3951" s="2" t="s">
        <v>13</v>
      </c>
      <c r="F3951" s="2" t="str">
        <f t="shared" si="366"/>
        <v>Women</v>
      </c>
      <c r="G3951" s="2" t="str">
        <f t="shared" si="367"/>
        <v xml:space="preserve"> Apparel</v>
      </c>
      <c r="H3951" s="2" t="s">
        <v>20</v>
      </c>
      <c r="I3951" s="2">
        <v>66</v>
      </c>
      <c r="J3951" s="2">
        <v>263</v>
      </c>
      <c r="K3951" s="2">
        <v>17358</v>
      </c>
      <c r="L3951" s="2" t="s">
        <v>80</v>
      </c>
      <c r="M3951" s="2">
        <f t="shared" si="368"/>
        <v>5</v>
      </c>
      <c r="N3951" s="2" t="str">
        <f t="shared" si="369"/>
        <v>May</v>
      </c>
      <c r="O3951" s="2" t="str">
        <f t="shared" si="370"/>
        <v>Sat</v>
      </c>
      <c r="P3951" s="2" t="str">
        <f t="shared" si="371"/>
        <v>2020</v>
      </c>
    </row>
    <row r="3952" spans="1:16" x14ac:dyDescent="0.3">
      <c r="A3952" s="2" t="s">
        <v>22</v>
      </c>
      <c r="B3952" s="3">
        <v>43954</v>
      </c>
      <c r="C3952" s="2" t="s">
        <v>12</v>
      </c>
      <c r="D3952" s="2" t="s">
        <v>13</v>
      </c>
      <c r="E3952" s="2" t="s">
        <v>13</v>
      </c>
      <c r="F3952" s="2" t="str">
        <f t="shared" si="366"/>
        <v>Men</v>
      </c>
      <c r="G3952" s="2" t="str">
        <f t="shared" si="367"/>
        <v xml:space="preserve"> Street Footwear</v>
      </c>
      <c r="H3952" s="2" t="s">
        <v>14</v>
      </c>
      <c r="I3952" s="2">
        <v>62</v>
      </c>
      <c r="J3952" s="2">
        <v>312</v>
      </c>
      <c r="K3952" s="2">
        <v>19344</v>
      </c>
      <c r="L3952" s="2" t="s">
        <v>80</v>
      </c>
      <c r="M3952" s="2">
        <f t="shared" si="368"/>
        <v>5</v>
      </c>
      <c r="N3952" s="2" t="str">
        <f t="shared" si="369"/>
        <v>May</v>
      </c>
      <c r="O3952" s="2" t="str">
        <f t="shared" si="370"/>
        <v>Sun</v>
      </c>
      <c r="P3952" s="2" t="str">
        <f t="shared" si="371"/>
        <v>2020</v>
      </c>
    </row>
    <row r="3953" spans="1:16" x14ac:dyDescent="0.3">
      <c r="A3953" s="2" t="s">
        <v>22</v>
      </c>
      <c r="B3953" s="3">
        <v>43955</v>
      </c>
      <c r="C3953" s="2" t="s">
        <v>12</v>
      </c>
      <c r="D3953" s="2" t="s">
        <v>13</v>
      </c>
      <c r="E3953" s="2" t="s">
        <v>13</v>
      </c>
      <c r="F3953" s="2" t="str">
        <f t="shared" si="366"/>
        <v>Men</v>
      </c>
      <c r="G3953" s="2" t="str">
        <f t="shared" si="367"/>
        <v xml:space="preserve"> Athletic Footwear</v>
      </c>
      <c r="H3953" s="2" t="s">
        <v>16</v>
      </c>
      <c r="I3953" s="2">
        <v>51</v>
      </c>
      <c r="J3953" s="2">
        <v>300</v>
      </c>
      <c r="K3953" s="2">
        <v>15300</v>
      </c>
      <c r="L3953" s="2" t="s">
        <v>80</v>
      </c>
      <c r="M3953" s="2">
        <f t="shared" si="368"/>
        <v>5</v>
      </c>
      <c r="N3953" s="2" t="str">
        <f t="shared" si="369"/>
        <v>May</v>
      </c>
      <c r="O3953" s="2" t="str">
        <f t="shared" si="370"/>
        <v>Mon</v>
      </c>
      <c r="P3953" s="2" t="str">
        <f t="shared" si="371"/>
        <v>2020</v>
      </c>
    </row>
    <row r="3954" spans="1:16" x14ac:dyDescent="0.3">
      <c r="A3954" s="2" t="s">
        <v>22</v>
      </c>
      <c r="B3954" s="3">
        <v>43956</v>
      </c>
      <c r="C3954" s="2" t="s">
        <v>12</v>
      </c>
      <c r="D3954" s="2" t="s">
        <v>13</v>
      </c>
      <c r="E3954" s="2" t="s">
        <v>13</v>
      </c>
      <c r="F3954" s="2" t="str">
        <f t="shared" si="366"/>
        <v>Women</v>
      </c>
      <c r="G3954" s="2" t="str">
        <f t="shared" si="367"/>
        <v xml:space="preserve"> Street Footwear</v>
      </c>
      <c r="H3954" s="2" t="s">
        <v>17</v>
      </c>
      <c r="I3954" s="2">
        <v>54</v>
      </c>
      <c r="J3954" s="2">
        <v>285</v>
      </c>
      <c r="K3954" s="2">
        <v>15390</v>
      </c>
      <c r="L3954" s="2" t="s">
        <v>80</v>
      </c>
      <c r="M3954" s="2">
        <f t="shared" si="368"/>
        <v>5</v>
      </c>
      <c r="N3954" s="2" t="str">
        <f t="shared" si="369"/>
        <v>May</v>
      </c>
      <c r="O3954" s="2" t="str">
        <f t="shared" si="370"/>
        <v>Tue</v>
      </c>
      <c r="P3954" s="2" t="str">
        <f t="shared" si="371"/>
        <v>2020</v>
      </c>
    </row>
    <row r="3955" spans="1:16" x14ac:dyDescent="0.3">
      <c r="A3955" s="2" t="s">
        <v>22</v>
      </c>
      <c r="B3955" s="3">
        <v>43957</v>
      </c>
      <c r="C3955" s="2" t="s">
        <v>12</v>
      </c>
      <c r="D3955" s="2" t="s">
        <v>13</v>
      </c>
      <c r="E3955" s="2" t="s">
        <v>13</v>
      </c>
      <c r="F3955" s="2" t="str">
        <f t="shared" si="366"/>
        <v>Women</v>
      </c>
      <c r="G3955" s="2" t="str">
        <f t="shared" si="367"/>
        <v xml:space="preserve"> Athletic Footwear</v>
      </c>
      <c r="H3955" s="2" t="s">
        <v>18</v>
      </c>
      <c r="I3955" s="2">
        <v>54</v>
      </c>
      <c r="J3955" s="2">
        <v>225</v>
      </c>
      <c r="K3955" s="2">
        <v>12150</v>
      </c>
      <c r="L3955" s="2" t="s">
        <v>80</v>
      </c>
      <c r="M3955" s="2">
        <f t="shared" si="368"/>
        <v>5</v>
      </c>
      <c r="N3955" s="2" t="str">
        <f t="shared" si="369"/>
        <v>May</v>
      </c>
      <c r="O3955" s="2" t="str">
        <f t="shared" si="370"/>
        <v>Wed</v>
      </c>
      <c r="P3955" s="2" t="str">
        <f t="shared" si="371"/>
        <v>2020</v>
      </c>
    </row>
    <row r="3956" spans="1:16" x14ac:dyDescent="0.3">
      <c r="A3956" s="2" t="s">
        <v>22</v>
      </c>
      <c r="B3956" s="3">
        <v>43958</v>
      </c>
      <c r="C3956" s="2" t="s">
        <v>12</v>
      </c>
      <c r="D3956" s="2" t="s">
        <v>13</v>
      </c>
      <c r="E3956" s="2" t="s">
        <v>13</v>
      </c>
      <c r="F3956" s="2" t="str">
        <f t="shared" si="366"/>
        <v>Men</v>
      </c>
      <c r="G3956" s="2" t="str">
        <f t="shared" si="367"/>
        <v xml:space="preserve"> Apparel</v>
      </c>
      <c r="H3956" s="2" t="s">
        <v>19</v>
      </c>
      <c r="I3956" s="2">
        <v>60</v>
      </c>
      <c r="J3956" s="2">
        <v>261</v>
      </c>
      <c r="K3956" s="2">
        <v>15660</v>
      </c>
      <c r="L3956" s="2" t="s">
        <v>80</v>
      </c>
      <c r="M3956" s="2">
        <f t="shared" si="368"/>
        <v>5</v>
      </c>
      <c r="N3956" s="2" t="str">
        <f t="shared" si="369"/>
        <v>May</v>
      </c>
      <c r="O3956" s="2" t="str">
        <f t="shared" si="370"/>
        <v>Thu</v>
      </c>
      <c r="P3956" s="2" t="str">
        <f t="shared" si="371"/>
        <v>2020</v>
      </c>
    </row>
    <row r="3957" spans="1:16" x14ac:dyDescent="0.3">
      <c r="A3957" s="2" t="s">
        <v>22</v>
      </c>
      <c r="B3957" s="3">
        <v>44030</v>
      </c>
      <c r="C3957" s="2" t="s">
        <v>12</v>
      </c>
      <c r="D3957" s="2" t="s">
        <v>13</v>
      </c>
      <c r="E3957" s="2" t="s">
        <v>13</v>
      </c>
      <c r="F3957" s="2" t="str">
        <f t="shared" si="366"/>
        <v>Women</v>
      </c>
      <c r="G3957" s="2" t="str">
        <f t="shared" si="367"/>
        <v xml:space="preserve"> Apparel</v>
      </c>
      <c r="H3957" s="2" t="s">
        <v>20</v>
      </c>
      <c r="I3957" s="2">
        <v>68</v>
      </c>
      <c r="J3957" s="2">
        <v>290</v>
      </c>
      <c r="K3957" s="2">
        <v>19720</v>
      </c>
      <c r="L3957" s="2" t="s">
        <v>80</v>
      </c>
      <c r="M3957" s="2">
        <f t="shared" si="368"/>
        <v>7</v>
      </c>
      <c r="N3957" s="2" t="str">
        <f t="shared" si="369"/>
        <v>Jul</v>
      </c>
      <c r="O3957" s="2" t="str">
        <f t="shared" si="370"/>
        <v>Sat</v>
      </c>
      <c r="P3957" s="2" t="str">
        <f t="shared" si="371"/>
        <v>2020</v>
      </c>
    </row>
    <row r="3958" spans="1:16" x14ac:dyDescent="0.3">
      <c r="A3958" s="2" t="s">
        <v>23</v>
      </c>
      <c r="B3958" s="3">
        <v>44031</v>
      </c>
      <c r="C3958" s="2" t="s">
        <v>12</v>
      </c>
      <c r="D3958" s="2" t="s">
        <v>13</v>
      </c>
      <c r="E3958" s="2" t="s">
        <v>13</v>
      </c>
      <c r="F3958" s="2" t="str">
        <f t="shared" si="366"/>
        <v>Men</v>
      </c>
      <c r="G3958" s="2" t="str">
        <f t="shared" si="367"/>
        <v xml:space="preserve"> Street Footwear</v>
      </c>
      <c r="H3958" s="2" t="s">
        <v>14</v>
      </c>
      <c r="I3958" s="2">
        <v>24</v>
      </c>
      <c r="J3958" s="2">
        <v>234</v>
      </c>
      <c r="K3958" s="2">
        <v>5616</v>
      </c>
      <c r="L3958" s="2" t="s">
        <v>80</v>
      </c>
      <c r="M3958" s="2">
        <f t="shared" si="368"/>
        <v>7</v>
      </c>
      <c r="N3958" s="2" t="str">
        <f t="shared" si="369"/>
        <v>Jul</v>
      </c>
      <c r="O3958" s="2" t="str">
        <f t="shared" si="370"/>
        <v>Sun</v>
      </c>
      <c r="P3958" s="2" t="str">
        <f t="shared" si="371"/>
        <v>2020</v>
      </c>
    </row>
    <row r="3959" spans="1:16" x14ac:dyDescent="0.3">
      <c r="A3959" s="2" t="s">
        <v>23</v>
      </c>
      <c r="B3959" s="3">
        <v>44032</v>
      </c>
      <c r="C3959" s="2" t="s">
        <v>12</v>
      </c>
      <c r="D3959" s="2" t="s">
        <v>13</v>
      </c>
      <c r="E3959" s="2" t="s">
        <v>13</v>
      </c>
      <c r="F3959" s="2" t="str">
        <f t="shared" si="366"/>
        <v>Men</v>
      </c>
      <c r="G3959" s="2" t="str">
        <f t="shared" si="367"/>
        <v xml:space="preserve"> Athletic Footwear</v>
      </c>
      <c r="H3959" s="2" t="s">
        <v>16</v>
      </c>
      <c r="I3959" s="2">
        <v>34</v>
      </c>
      <c r="J3959" s="2">
        <v>225</v>
      </c>
      <c r="K3959" s="2">
        <v>7650</v>
      </c>
      <c r="L3959" s="2" t="s">
        <v>80</v>
      </c>
      <c r="M3959" s="2">
        <f t="shared" si="368"/>
        <v>7</v>
      </c>
      <c r="N3959" s="2" t="str">
        <f t="shared" si="369"/>
        <v>Jul</v>
      </c>
      <c r="O3959" s="2" t="str">
        <f t="shared" si="370"/>
        <v>Mon</v>
      </c>
      <c r="P3959" s="2" t="str">
        <f t="shared" si="371"/>
        <v>2020</v>
      </c>
    </row>
    <row r="3960" spans="1:16" x14ac:dyDescent="0.3">
      <c r="A3960" s="2" t="s">
        <v>23</v>
      </c>
      <c r="B3960" s="3">
        <v>44033</v>
      </c>
      <c r="C3960" s="2" t="s">
        <v>12</v>
      </c>
      <c r="D3960" s="2" t="s">
        <v>13</v>
      </c>
      <c r="E3960" s="2" t="s">
        <v>13</v>
      </c>
      <c r="F3960" s="2" t="str">
        <f t="shared" si="366"/>
        <v>Women</v>
      </c>
      <c r="G3960" s="2" t="str">
        <f t="shared" si="367"/>
        <v xml:space="preserve"> Street Footwear</v>
      </c>
      <c r="H3960" s="2" t="s">
        <v>17</v>
      </c>
      <c r="I3960" s="2">
        <v>33</v>
      </c>
      <c r="J3960" s="2">
        <v>210</v>
      </c>
      <c r="K3960" s="2">
        <v>6930</v>
      </c>
      <c r="L3960" s="2" t="s">
        <v>80</v>
      </c>
      <c r="M3960" s="2">
        <f t="shared" si="368"/>
        <v>7</v>
      </c>
      <c r="N3960" s="2" t="str">
        <f t="shared" si="369"/>
        <v>Jul</v>
      </c>
      <c r="O3960" s="2" t="str">
        <f t="shared" si="370"/>
        <v>Tue</v>
      </c>
      <c r="P3960" s="2" t="str">
        <f t="shared" si="371"/>
        <v>2020</v>
      </c>
    </row>
    <row r="3961" spans="1:16" x14ac:dyDescent="0.3">
      <c r="A3961" s="2" t="s">
        <v>23</v>
      </c>
      <c r="B3961" s="3">
        <v>44034</v>
      </c>
      <c r="C3961" s="2" t="s">
        <v>12</v>
      </c>
      <c r="D3961" s="2" t="s">
        <v>13</v>
      </c>
      <c r="E3961" s="2" t="s">
        <v>13</v>
      </c>
      <c r="F3961" s="2" t="str">
        <f t="shared" si="366"/>
        <v>Women</v>
      </c>
      <c r="G3961" s="2" t="str">
        <f t="shared" si="367"/>
        <v xml:space="preserve"> Athletic Footwear</v>
      </c>
      <c r="H3961" s="2" t="s">
        <v>18</v>
      </c>
      <c r="I3961" s="2">
        <v>34</v>
      </c>
      <c r="J3961" s="2">
        <v>175</v>
      </c>
      <c r="K3961" s="2">
        <v>5950</v>
      </c>
      <c r="L3961" s="2" t="s">
        <v>80</v>
      </c>
      <c r="M3961" s="2">
        <f t="shared" si="368"/>
        <v>7</v>
      </c>
      <c r="N3961" s="2" t="str">
        <f t="shared" si="369"/>
        <v>Jul</v>
      </c>
      <c r="O3961" s="2" t="str">
        <f t="shared" si="370"/>
        <v>Wed</v>
      </c>
      <c r="P3961" s="2" t="str">
        <f t="shared" si="371"/>
        <v>2020</v>
      </c>
    </row>
    <row r="3962" spans="1:16" x14ac:dyDescent="0.3">
      <c r="A3962" s="2" t="s">
        <v>23</v>
      </c>
      <c r="B3962" s="3">
        <v>44035</v>
      </c>
      <c r="C3962" s="2" t="s">
        <v>24</v>
      </c>
      <c r="D3962" s="2" t="s">
        <v>25</v>
      </c>
      <c r="E3962" s="2" t="s">
        <v>26</v>
      </c>
      <c r="F3962" s="2" t="str">
        <f t="shared" si="366"/>
        <v>Men</v>
      </c>
      <c r="G3962" s="2" t="str">
        <f t="shared" si="367"/>
        <v xml:space="preserve"> Apparel</v>
      </c>
      <c r="H3962" s="2" t="s">
        <v>19</v>
      </c>
      <c r="I3962" s="2">
        <v>36</v>
      </c>
      <c r="J3962" s="2">
        <v>154</v>
      </c>
      <c r="K3962" s="2">
        <v>5544</v>
      </c>
      <c r="L3962" s="2" t="s">
        <v>80</v>
      </c>
      <c r="M3962" s="2">
        <f t="shared" si="368"/>
        <v>7</v>
      </c>
      <c r="N3962" s="2" t="str">
        <f t="shared" si="369"/>
        <v>Jul</v>
      </c>
      <c r="O3962" s="2" t="str">
        <f t="shared" si="370"/>
        <v>Thu</v>
      </c>
      <c r="P3962" s="2" t="str">
        <f t="shared" si="371"/>
        <v>2020</v>
      </c>
    </row>
    <row r="3963" spans="1:16" x14ac:dyDescent="0.3">
      <c r="A3963" s="2" t="s">
        <v>23</v>
      </c>
      <c r="B3963" s="3">
        <v>44036</v>
      </c>
      <c r="C3963" s="2" t="s">
        <v>24</v>
      </c>
      <c r="D3963" s="2" t="s">
        <v>25</v>
      </c>
      <c r="E3963" s="2" t="s">
        <v>26</v>
      </c>
      <c r="F3963" s="2" t="str">
        <f t="shared" si="366"/>
        <v>Women</v>
      </c>
      <c r="G3963" s="2" t="str">
        <f t="shared" si="367"/>
        <v xml:space="preserve"> Apparel</v>
      </c>
      <c r="H3963" s="2" t="s">
        <v>20</v>
      </c>
      <c r="I3963" s="2">
        <v>34</v>
      </c>
      <c r="J3963" s="2">
        <v>203</v>
      </c>
      <c r="K3963" s="2">
        <v>6902</v>
      </c>
      <c r="L3963" s="2" t="s">
        <v>80</v>
      </c>
      <c r="M3963" s="2">
        <f t="shared" si="368"/>
        <v>7</v>
      </c>
      <c r="N3963" s="2" t="str">
        <f t="shared" si="369"/>
        <v>Jul</v>
      </c>
      <c r="O3963" s="2" t="str">
        <f t="shared" si="370"/>
        <v>Fri</v>
      </c>
      <c r="P3963" s="2" t="str">
        <f t="shared" si="371"/>
        <v>2020</v>
      </c>
    </row>
    <row r="3964" spans="1:16" x14ac:dyDescent="0.3">
      <c r="A3964" s="2" t="s">
        <v>23</v>
      </c>
      <c r="B3964" s="3">
        <v>44037</v>
      </c>
      <c r="C3964" s="2" t="s">
        <v>24</v>
      </c>
      <c r="D3964" s="2" t="s">
        <v>25</v>
      </c>
      <c r="E3964" s="2" t="s">
        <v>26</v>
      </c>
      <c r="F3964" s="2" t="str">
        <f t="shared" si="366"/>
        <v>Men</v>
      </c>
      <c r="G3964" s="2" t="str">
        <f t="shared" si="367"/>
        <v xml:space="preserve"> Street Footwear</v>
      </c>
      <c r="H3964" s="2" t="s">
        <v>14</v>
      </c>
      <c r="I3964" s="2">
        <v>23</v>
      </c>
      <c r="J3964" s="2">
        <v>213</v>
      </c>
      <c r="K3964" s="2">
        <v>4899</v>
      </c>
      <c r="L3964" s="2" t="s">
        <v>80</v>
      </c>
      <c r="M3964" s="2">
        <f t="shared" si="368"/>
        <v>7</v>
      </c>
      <c r="N3964" s="2" t="str">
        <f t="shared" si="369"/>
        <v>Jul</v>
      </c>
      <c r="O3964" s="2" t="str">
        <f t="shared" si="370"/>
        <v>Sat</v>
      </c>
      <c r="P3964" s="2" t="str">
        <f t="shared" si="371"/>
        <v>2020</v>
      </c>
    </row>
    <row r="3965" spans="1:16" x14ac:dyDescent="0.3">
      <c r="A3965" s="2" t="s">
        <v>23</v>
      </c>
      <c r="B3965" s="3">
        <v>44038</v>
      </c>
      <c r="C3965" s="2" t="s">
        <v>24</v>
      </c>
      <c r="D3965" s="2" t="s">
        <v>25</v>
      </c>
      <c r="E3965" s="2" t="s">
        <v>26</v>
      </c>
      <c r="F3965" s="2" t="str">
        <f t="shared" si="366"/>
        <v>Men</v>
      </c>
      <c r="G3965" s="2" t="str">
        <f t="shared" si="367"/>
        <v xml:space="preserve"> Athletic Footwear</v>
      </c>
      <c r="H3965" s="2" t="s">
        <v>16</v>
      </c>
      <c r="I3965" s="2">
        <v>33</v>
      </c>
      <c r="J3965" s="2">
        <v>255</v>
      </c>
      <c r="K3965" s="2">
        <v>8415</v>
      </c>
      <c r="L3965" s="2" t="s">
        <v>80</v>
      </c>
      <c r="M3965" s="2">
        <f t="shared" si="368"/>
        <v>7</v>
      </c>
      <c r="N3965" s="2" t="str">
        <f t="shared" si="369"/>
        <v>Jul</v>
      </c>
      <c r="O3965" s="2" t="str">
        <f t="shared" si="370"/>
        <v>Sun</v>
      </c>
      <c r="P3965" s="2" t="str">
        <f t="shared" si="371"/>
        <v>2020</v>
      </c>
    </row>
    <row r="3966" spans="1:16" x14ac:dyDescent="0.3">
      <c r="A3966" s="2" t="s">
        <v>23</v>
      </c>
      <c r="B3966" s="3">
        <v>44039</v>
      </c>
      <c r="C3966" s="2" t="s">
        <v>24</v>
      </c>
      <c r="D3966" s="2" t="s">
        <v>25</v>
      </c>
      <c r="E3966" s="2" t="s">
        <v>26</v>
      </c>
      <c r="F3966" s="2" t="str">
        <f t="shared" si="366"/>
        <v>Women</v>
      </c>
      <c r="G3966" s="2" t="str">
        <f t="shared" si="367"/>
        <v xml:space="preserve"> Street Footwear</v>
      </c>
      <c r="H3966" s="2" t="s">
        <v>17</v>
      </c>
      <c r="I3966" s="2">
        <v>32</v>
      </c>
      <c r="J3966" s="2">
        <v>176</v>
      </c>
      <c r="K3966" s="2">
        <v>5632</v>
      </c>
      <c r="L3966" s="2" t="s">
        <v>80</v>
      </c>
      <c r="M3966" s="2">
        <f t="shared" si="368"/>
        <v>7</v>
      </c>
      <c r="N3966" s="2" t="str">
        <f t="shared" si="369"/>
        <v>Jul</v>
      </c>
      <c r="O3966" s="2" t="str">
        <f t="shared" si="370"/>
        <v>Mon</v>
      </c>
      <c r="P3966" s="2" t="str">
        <f t="shared" si="371"/>
        <v>2020</v>
      </c>
    </row>
    <row r="3967" spans="1:16" x14ac:dyDescent="0.3">
      <c r="A3967" s="2" t="s">
        <v>23</v>
      </c>
      <c r="B3967" s="3">
        <v>44040</v>
      </c>
      <c r="C3967" s="2" t="s">
        <v>24</v>
      </c>
      <c r="D3967" s="2" t="s">
        <v>25</v>
      </c>
      <c r="E3967" s="2" t="s">
        <v>26</v>
      </c>
      <c r="F3967" s="2" t="str">
        <f t="shared" si="366"/>
        <v>Women</v>
      </c>
      <c r="G3967" s="2" t="str">
        <f t="shared" si="367"/>
        <v xml:space="preserve"> Athletic Footwear</v>
      </c>
      <c r="H3967" s="2" t="s">
        <v>18</v>
      </c>
      <c r="I3967" s="2">
        <v>34</v>
      </c>
      <c r="J3967" s="2">
        <v>175</v>
      </c>
      <c r="K3967" s="2">
        <v>5950</v>
      </c>
      <c r="L3967" s="2" t="s">
        <v>80</v>
      </c>
      <c r="M3967" s="2">
        <f t="shared" si="368"/>
        <v>7</v>
      </c>
      <c r="N3967" s="2" t="str">
        <f t="shared" si="369"/>
        <v>Jul</v>
      </c>
      <c r="O3967" s="2" t="str">
        <f t="shared" si="370"/>
        <v>Tue</v>
      </c>
      <c r="P3967" s="2" t="str">
        <f t="shared" si="371"/>
        <v>2020</v>
      </c>
    </row>
    <row r="3968" spans="1:16" x14ac:dyDescent="0.3">
      <c r="A3968" s="2" t="s">
        <v>23</v>
      </c>
      <c r="B3968" s="3">
        <v>44041</v>
      </c>
      <c r="C3968" s="2" t="s">
        <v>24</v>
      </c>
      <c r="D3968" s="2" t="s">
        <v>25</v>
      </c>
      <c r="E3968" s="2" t="s">
        <v>26</v>
      </c>
      <c r="F3968" s="2" t="str">
        <f t="shared" si="366"/>
        <v>Men</v>
      </c>
      <c r="G3968" s="2" t="str">
        <f t="shared" si="367"/>
        <v xml:space="preserve"> Apparel</v>
      </c>
      <c r="H3968" s="2" t="s">
        <v>19</v>
      </c>
      <c r="I3968" s="2">
        <v>38</v>
      </c>
      <c r="J3968" s="2">
        <v>125</v>
      </c>
      <c r="K3968" s="2">
        <v>4750</v>
      </c>
      <c r="L3968" s="2" t="s">
        <v>80</v>
      </c>
      <c r="M3968" s="2">
        <f t="shared" si="368"/>
        <v>7</v>
      </c>
      <c r="N3968" s="2" t="str">
        <f t="shared" si="369"/>
        <v>Jul</v>
      </c>
      <c r="O3968" s="2" t="str">
        <f t="shared" si="370"/>
        <v>Wed</v>
      </c>
      <c r="P3968" s="2" t="str">
        <f t="shared" si="371"/>
        <v>2020</v>
      </c>
    </row>
    <row r="3969" spans="1:16" x14ac:dyDescent="0.3">
      <c r="A3969" s="2" t="s">
        <v>23</v>
      </c>
      <c r="B3969" s="3">
        <v>44042</v>
      </c>
      <c r="C3969" s="2" t="s">
        <v>24</v>
      </c>
      <c r="D3969" s="2" t="s">
        <v>25</v>
      </c>
      <c r="E3969" s="2" t="s">
        <v>26</v>
      </c>
      <c r="F3969" s="2" t="str">
        <f t="shared" si="366"/>
        <v>Women</v>
      </c>
      <c r="G3969" s="2" t="str">
        <f t="shared" si="367"/>
        <v xml:space="preserve"> Apparel</v>
      </c>
      <c r="H3969" s="2" t="s">
        <v>20</v>
      </c>
      <c r="I3969" s="2">
        <v>34</v>
      </c>
      <c r="J3969" s="2">
        <v>196</v>
      </c>
      <c r="K3969" s="2">
        <v>6664</v>
      </c>
      <c r="L3969" s="2" t="s">
        <v>80</v>
      </c>
      <c r="M3969" s="2">
        <f t="shared" si="368"/>
        <v>7</v>
      </c>
      <c r="N3969" s="2" t="str">
        <f t="shared" si="369"/>
        <v>Jul</v>
      </c>
      <c r="O3969" s="2" t="str">
        <f t="shared" si="370"/>
        <v>Thu</v>
      </c>
      <c r="P3969" s="2" t="str">
        <f t="shared" si="371"/>
        <v>2020</v>
      </c>
    </row>
    <row r="3970" spans="1:16" x14ac:dyDescent="0.3">
      <c r="A3970" s="2" t="s">
        <v>23</v>
      </c>
      <c r="B3970" s="3">
        <v>44043</v>
      </c>
      <c r="C3970" s="2" t="s">
        <v>24</v>
      </c>
      <c r="D3970" s="2" t="s">
        <v>25</v>
      </c>
      <c r="E3970" s="2" t="s">
        <v>26</v>
      </c>
      <c r="F3970" s="2" t="str">
        <f t="shared" ref="F3970:F4033" si="372">MID(H3970, 1, FIND("'", H3970) - 1)</f>
        <v>Men</v>
      </c>
      <c r="G3970" s="2" t="str">
        <f t="shared" ref="G3970:G4033" si="373">MID(H3970, FIND("'", H3970) + 2, LEN(H3970) - FIND("'", H3970) - 1)</f>
        <v xml:space="preserve"> Street Footwear</v>
      </c>
      <c r="H3970" s="2" t="s">
        <v>14</v>
      </c>
      <c r="I3970" s="2">
        <v>29</v>
      </c>
      <c r="J3970" s="2">
        <v>254</v>
      </c>
      <c r="K3970" s="2">
        <v>7366</v>
      </c>
      <c r="L3970" s="2" t="s">
        <v>80</v>
      </c>
      <c r="M3970" s="2">
        <f t="shared" si="368"/>
        <v>7</v>
      </c>
      <c r="N3970" s="2" t="str">
        <f t="shared" si="369"/>
        <v>Jul</v>
      </c>
      <c r="O3970" s="2" t="str">
        <f t="shared" si="370"/>
        <v>Fri</v>
      </c>
      <c r="P3970" s="2" t="str">
        <f t="shared" si="371"/>
        <v>2020</v>
      </c>
    </row>
    <row r="3971" spans="1:16" x14ac:dyDescent="0.3">
      <c r="A3971" s="2" t="s">
        <v>23</v>
      </c>
      <c r="B3971" s="3">
        <v>44044</v>
      </c>
      <c r="C3971" s="2" t="s">
        <v>24</v>
      </c>
      <c r="D3971" s="2" t="s">
        <v>25</v>
      </c>
      <c r="E3971" s="2" t="s">
        <v>26</v>
      </c>
      <c r="F3971" s="2" t="str">
        <f t="shared" si="372"/>
        <v>Men</v>
      </c>
      <c r="G3971" s="2" t="str">
        <f t="shared" si="373"/>
        <v xml:space="preserve"> Athletic Footwear</v>
      </c>
      <c r="H3971" s="2" t="s">
        <v>16</v>
      </c>
      <c r="I3971" s="2">
        <v>39</v>
      </c>
      <c r="J3971" s="2">
        <v>236</v>
      </c>
      <c r="K3971" s="2">
        <v>9204</v>
      </c>
      <c r="L3971" s="2" t="s">
        <v>80</v>
      </c>
      <c r="M3971" s="2">
        <f t="shared" ref="M3971:M4034" si="374">MONTH(B3971)</f>
        <v>8</v>
      </c>
      <c r="N3971" s="2" t="str">
        <f t="shared" ref="N3971:N4034" si="375">TEXT(B3971,"mmm")</f>
        <v>Aug</v>
      </c>
      <c r="O3971" s="2" t="str">
        <f t="shared" ref="O3971:O4034" si="376">TEXT(B3971,"ddd")</f>
        <v>Sat</v>
      </c>
      <c r="P3971" s="2" t="str">
        <f t="shared" ref="P3971:P4034" si="377">TEXT(B3971,"YYY")</f>
        <v>2020</v>
      </c>
    </row>
    <row r="3972" spans="1:16" x14ac:dyDescent="0.3">
      <c r="A3972" s="2" t="s">
        <v>23</v>
      </c>
      <c r="B3972" s="3">
        <v>44045</v>
      </c>
      <c r="C3972" s="2" t="s">
        <v>24</v>
      </c>
      <c r="D3972" s="2" t="s">
        <v>25</v>
      </c>
      <c r="E3972" s="2" t="s">
        <v>26</v>
      </c>
      <c r="F3972" s="2" t="str">
        <f t="shared" si="372"/>
        <v>Women</v>
      </c>
      <c r="G3972" s="2" t="str">
        <f t="shared" si="373"/>
        <v xml:space="preserve"> Street Footwear</v>
      </c>
      <c r="H3972" s="2" t="s">
        <v>17</v>
      </c>
      <c r="I3972" s="2">
        <v>32</v>
      </c>
      <c r="J3972" s="2">
        <v>182</v>
      </c>
      <c r="K3972" s="2">
        <v>5824</v>
      </c>
      <c r="L3972" s="2" t="s">
        <v>80</v>
      </c>
      <c r="M3972" s="2">
        <f t="shared" si="374"/>
        <v>8</v>
      </c>
      <c r="N3972" s="2" t="str">
        <f t="shared" si="375"/>
        <v>Aug</v>
      </c>
      <c r="O3972" s="2" t="str">
        <f t="shared" si="376"/>
        <v>Sun</v>
      </c>
      <c r="P3972" s="2" t="str">
        <f t="shared" si="377"/>
        <v>2020</v>
      </c>
    </row>
    <row r="3973" spans="1:16" x14ac:dyDescent="0.3">
      <c r="A3973" s="2" t="s">
        <v>23</v>
      </c>
      <c r="B3973" s="3">
        <v>44046</v>
      </c>
      <c r="C3973" s="2" t="s">
        <v>24</v>
      </c>
      <c r="D3973" s="2" t="s">
        <v>25</v>
      </c>
      <c r="E3973" s="2" t="s">
        <v>26</v>
      </c>
      <c r="F3973" s="2" t="str">
        <f t="shared" si="372"/>
        <v>Women</v>
      </c>
      <c r="G3973" s="2" t="str">
        <f t="shared" si="373"/>
        <v xml:space="preserve"> Athletic Footwear</v>
      </c>
      <c r="H3973" s="2" t="s">
        <v>18</v>
      </c>
      <c r="I3973" s="2">
        <v>37</v>
      </c>
      <c r="J3973" s="2">
        <v>174</v>
      </c>
      <c r="K3973" s="2">
        <v>6438</v>
      </c>
      <c r="L3973" s="2" t="s">
        <v>80</v>
      </c>
      <c r="M3973" s="2">
        <f t="shared" si="374"/>
        <v>8</v>
      </c>
      <c r="N3973" s="2" t="str">
        <f t="shared" si="375"/>
        <v>Aug</v>
      </c>
      <c r="O3973" s="2" t="str">
        <f t="shared" si="376"/>
        <v>Mon</v>
      </c>
      <c r="P3973" s="2" t="str">
        <f t="shared" si="377"/>
        <v>2020</v>
      </c>
    </row>
    <row r="3974" spans="1:16" x14ac:dyDescent="0.3">
      <c r="A3974" s="2" t="s">
        <v>23</v>
      </c>
      <c r="B3974" s="3">
        <v>44047</v>
      </c>
      <c r="C3974" s="2" t="s">
        <v>24</v>
      </c>
      <c r="D3974" s="2" t="s">
        <v>25</v>
      </c>
      <c r="E3974" s="2" t="s">
        <v>26</v>
      </c>
      <c r="F3974" s="2" t="str">
        <f t="shared" si="372"/>
        <v>Men</v>
      </c>
      <c r="G3974" s="2" t="str">
        <f t="shared" si="373"/>
        <v xml:space="preserve"> Apparel</v>
      </c>
      <c r="H3974" s="2" t="s">
        <v>19</v>
      </c>
      <c r="I3974" s="2">
        <v>41</v>
      </c>
      <c r="J3974" s="2">
        <v>125</v>
      </c>
      <c r="K3974" s="2">
        <v>5125</v>
      </c>
      <c r="L3974" s="2" t="s">
        <v>80</v>
      </c>
      <c r="M3974" s="2">
        <f t="shared" si="374"/>
        <v>8</v>
      </c>
      <c r="N3974" s="2" t="str">
        <f t="shared" si="375"/>
        <v>Aug</v>
      </c>
      <c r="O3974" s="2" t="str">
        <f t="shared" si="376"/>
        <v>Tue</v>
      </c>
      <c r="P3974" s="2" t="str">
        <f t="shared" si="377"/>
        <v>2020</v>
      </c>
    </row>
    <row r="3975" spans="1:16" x14ac:dyDescent="0.3">
      <c r="A3975" s="2" t="s">
        <v>23</v>
      </c>
      <c r="B3975" s="3">
        <v>44048</v>
      </c>
      <c r="C3975" s="2" t="s">
        <v>24</v>
      </c>
      <c r="D3975" s="2" t="s">
        <v>25</v>
      </c>
      <c r="E3975" s="2" t="s">
        <v>26</v>
      </c>
      <c r="F3975" s="2" t="str">
        <f t="shared" si="372"/>
        <v>Women</v>
      </c>
      <c r="G3975" s="2" t="str">
        <f t="shared" si="373"/>
        <v xml:space="preserve"> Apparel</v>
      </c>
      <c r="H3975" s="2" t="s">
        <v>20</v>
      </c>
      <c r="I3975" s="2">
        <v>39</v>
      </c>
      <c r="J3975" s="2">
        <v>189</v>
      </c>
      <c r="K3975" s="2">
        <v>7371</v>
      </c>
      <c r="L3975" s="2" t="s">
        <v>80</v>
      </c>
      <c r="M3975" s="2">
        <f t="shared" si="374"/>
        <v>8</v>
      </c>
      <c r="N3975" s="2" t="str">
        <f t="shared" si="375"/>
        <v>Aug</v>
      </c>
      <c r="O3975" s="2" t="str">
        <f t="shared" si="376"/>
        <v>Wed</v>
      </c>
      <c r="P3975" s="2" t="str">
        <f t="shared" si="377"/>
        <v>2020</v>
      </c>
    </row>
    <row r="3976" spans="1:16" x14ac:dyDescent="0.3">
      <c r="A3976" s="2" t="s">
        <v>23</v>
      </c>
      <c r="B3976" s="3">
        <v>44049</v>
      </c>
      <c r="C3976" s="2" t="s">
        <v>24</v>
      </c>
      <c r="D3976" s="2" t="s">
        <v>25</v>
      </c>
      <c r="E3976" s="2" t="s">
        <v>26</v>
      </c>
      <c r="F3976" s="2" t="str">
        <f t="shared" si="372"/>
        <v>Men</v>
      </c>
      <c r="G3976" s="2" t="str">
        <f t="shared" si="373"/>
        <v xml:space="preserve"> Street Footwear</v>
      </c>
      <c r="H3976" s="2" t="s">
        <v>14</v>
      </c>
      <c r="I3976" s="2">
        <v>27</v>
      </c>
      <c r="J3976" s="2">
        <v>234</v>
      </c>
      <c r="K3976" s="2">
        <v>6318</v>
      </c>
      <c r="L3976" s="2" t="s">
        <v>80</v>
      </c>
      <c r="M3976" s="2">
        <f t="shared" si="374"/>
        <v>8</v>
      </c>
      <c r="N3976" s="2" t="str">
        <f t="shared" si="375"/>
        <v>Aug</v>
      </c>
      <c r="O3976" s="2" t="str">
        <f t="shared" si="376"/>
        <v>Thu</v>
      </c>
      <c r="P3976" s="2" t="str">
        <f t="shared" si="377"/>
        <v>2020</v>
      </c>
    </row>
    <row r="3977" spans="1:16" x14ac:dyDescent="0.3">
      <c r="A3977" s="2" t="s">
        <v>23</v>
      </c>
      <c r="B3977" s="3">
        <v>44050</v>
      </c>
      <c r="C3977" s="2" t="s">
        <v>24</v>
      </c>
      <c r="D3977" s="2" t="s">
        <v>25</v>
      </c>
      <c r="E3977" s="2" t="s">
        <v>26</v>
      </c>
      <c r="F3977" s="2" t="str">
        <f t="shared" si="372"/>
        <v>Men</v>
      </c>
      <c r="G3977" s="2" t="str">
        <f t="shared" si="373"/>
        <v xml:space="preserve"> Athletic Footwear</v>
      </c>
      <c r="H3977" s="2" t="s">
        <v>16</v>
      </c>
      <c r="I3977" s="2">
        <v>38</v>
      </c>
      <c r="J3977" s="2">
        <v>225</v>
      </c>
      <c r="K3977" s="2">
        <v>8550</v>
      </c>
      <c r="L3977" s="2" t="s">
        <v>80</v>
      </c>
      <c r="M3977" s="2">
        <f t="shared" si="374"/>
        <v>8</v>
      </c>
      <c r="N3977" s="2" t="str">
        <f t="shared" si="375"/>
        <v>Aug</v>
      </c>
      <c r="O3977" s="2" t="str">
        <f t="shared" si="376"/>
        <v>Fri</v>
      </c>
      <c r="P3977" s="2" t="str">
        <f t="shared" si="377"/>
        <v>2020</v>
      </c>
    </row>
    <row r="3978" spans="1:16" x14ac:dyDescent="0.3">
      <c r="A3978" s="2" t="s">
        <v>23</v>
      </c>
      <c r="B3978" s="3">
        <v>44051</v>
      </c>
      <c r="C3978" s="2" t="s">
        <v>24</v>
      </c>
      <c r="D3978" s="2" t="s">
        <v>25</v>
      </c>
      <c r="E3978" s="2" t="s">
        <v>26</v>
      </c>
      <c r="F3978" s="2" t="str">
        <f t="shared" si="372"/>
        <v>Women</v>
      </c>
      <c r="G3978" s="2" t="str">
        <f t="shared" si="373"/>
        <v xml:space="preserve"> Street Footwear</v>
      </c>
      <c r="H3978" s="2" t="s">
        <v>17</v>
      </c>
      <c r="I3978" s="2">
        <v>34</v>
      </c>
      <c r="J3978" s="2">
        <v>203</v>
      </c>
      <c r="K3978" s="2">
        <v>6902</v>
      </c>
      <c r="L3978" s="2" t="s">
        <v>80</v>
      </c>
      <c r="M3978" s="2">
        <f t="shared" si="374"/>
        <v>8</v>
      </c>
      <c r="N3978" s="2" t="str">
        <f t="shared" si="375"/>
        <v>Aug</v>
      </c>
      <c r="O3978" s="2" t="str">
        <f t="shared" si="376"/>
        <v>Sat</v>
      </c>
      <c r="P3978" s="2" t="str">
        <f t="shared" si="377"/>
        <v>2020</v>
      </c>
    </row>
    <row r="3979" spans="1:16" x14ac:dyDescent="0.3">
      <c r="A3979" s="2" t="s">
        <v>23</v>
      </c>
      <c r="B3979" s="3">
        <v>44052</v>
      </c>
      <c r="C3979" s="2" t="s">
        <v>24</v>
      </c>
      <c r="D3979" s="2" t="s">
        <v>25</v>
      </c>
      <c r="E3979" s="2" t="s">
        <v>26</v>
      </c>
      <c r="F3979" s="2" t="str">
        <f t="shared" si="372"/>
        <v>Women</v>
      </c>
      <c r="G3979" s="2" t="str">
        <f t="shared" si="373"/>
        <v xml:space="preserve"> Athletic Footwear</v>
      </c>
      <c r="H3979" s="2" t="s">
        <v>18</v>
      </c>
      <c r="I3979" s="2">
        <v>36</v>
      </c>
      <c r="J3979" s="2">
        <v>163</v>
      </c>
      <c r="K3979" s="2">
        <v>5868</v>
      </c>
      <c r="L3979" s="2" t="s">
        <v>80</v>
      </c>
      <c r="M3979" s="2">
        <f t="shared" si="374"/>
        <v>8</v>
      </c>
      <c r="N3979" s="2" t="str">
        <f t="shared" si="375"/>
        <v>Aug</v>
      </c>
      <c r="O3979" s="2" t="str">
        <f t="shared" si="376"/>
        <v>Sun</v>
      </c>
      <c r="P3979" s="2" t="str">
        <f t="shared" si="377"/>
        <v>2020</v>
      </c>
    </row>
    <row r="3980" spans="1:16" x14ac:dyDescent="0.3">
      <c r="A3980" s="2" t="s">
        <v>22</v>
      </c>
      <c r="B3980" s="3">
        <v>44053</v>
      </c>
      <c r="C3980" s="2" t="s">
        <v>24</v>
      </c>
      <c r="D3980" s="2" t="s">
        <v>25</v>
      </c>
      <c r="E3980" s="2" t="s">
        <v>26</v>
      </c>
      <c r="F3980" s="2" t="str">
        <f t="shared" si="372"/>
        <v>Men</v>
      </c>
      <c r="G3980" s="2" t="str">
        <f t="shared" si="373"/>
        <v xml:space="preserve"> Apparel</v>
      </c>
      <c r="H3980" s="2" t="s">
        <v>19</v>
      </c>
      <c r="I3980" s="2">
        <v>42</v>
      </c>
      <c r="J3980" s="2">
        <v>147</v>
      </c>
      <c r="K3980" s="2">
        <v>6174</v>
      </c>
      <c r="L3980" s="2" t="s">
        <v>80</v>
      </c>
      <c r="M3980" s="2">
        <f t="shared" si="374"/>
        <v>8</v>
      </c>
      <c r="N3980" s="2" t="str">
        <f t="shared" si="375"/>
        <v>Aug</v>
      </c>
      <c r="O3980" s="2" t="str">
        <f t="shared" si="376"/>
        <v>Mon</v>
      </c>
      <c r="P3980" s="2" t="str">
        <f t="shared" si="377"/>
        <v>2020</v>
      </c>
    </row>
    <row r="3981" spans="1:16" x14ac:dyDescent="0.3">
      <c r="A3981" s="2" t="s">
        <v>22</v>
      </c>
      <c r="B3981" s="3">
        <v>44054</v>
      </c>
      <c r="C3981" s="2" t="s">
        <v>24</v>
      </c>
      <c r="D3981" s="2" t="s">
        <v>25</v>
      </c>
      <c r="E3981" s="2" t="s">
        <v>26</v>
      </c>
      <c r="F3981" s="2" t="str">
        <f t="shared" si="372"/>
        <v>Women</v>
      </c>
      <c r="G3981" s="2" t="str">
        <f t="shared" si="373"/>
        <v xml:space="preserve"> Apparel</v>
      </c>
      <c r="H3981" s="2" t="s">
        <v>20</v>
      </c>
      <c r="I3981" s="2">
        <v>39</v>
      </c>
      <c r="J3981" s="2">
        <v>232</v>
      </c>
      <c r="K3981" s="2">
        <v>9048</v>
      </c>
      <c r="L3981" s="2" t="s">
        <v>80</v>
      </c>
      <c r="M3981" s="2">
        <f t="shared" si="374"/>
        <v>8</v>
      </c>
      <c r="N3981" s="2" t="str">
        <f t="shared" si="375"/>
        <v>Aug</v>
      </c>
      <c r="O3981" s="2" t="str">
        <f t="shared" si="376"/>
        <v>Tue</v>
      </c>
      <c r="P3981" s="2" t="str">
        <f t="shared" si="377"/>
        <v>2020</v>
      </c>
    </row>
    <row r="3982" spans="1:16" x14ac:dyDescent="0.3">
      <c r="A3982" s="2" t="s">
        <v>22</v>
      </c>
      <c r="B3982" s="3">
        <v>44055</v>
      </c>
      <c r="C3982" s="2" t="s">
        <v>24</v>
      </c>
      <c r="D3982" s="2" t="s">
        <v>25</v>
      </c>
      <c r="E3982" s="2" t="s">
        <v>26</v>
      </c>
      <c r="F3982" s="2" t="str">
        <f t="shared" si="372"/>
        <v>Men</v>
      </c>
      <c r="G3982" s="2" t="str">
        <f t="shared" si="373"/>
        <v xml:space="preserve"> Street Footwear</v>
      </c>
      <c r="H3982" s="2" t="s">
        <v>14</v>
      </c>
      <c r="I3982" s="2">
        <v>29</v>
      </c>
      <c r="J3982" s="2">
        <v>268</v>
      </c>
      <c r="K3982" s="2">
        <v>7772</v>
      </c>
      <c r="L3982" s="2" t="s">
        <v>80</v>
      </c>
      <c r="M3982" s="2">
        <f t="shared" si="374"/>
        <v>8</v>
      </c>
      <c r="N3982" s="2" t="str">
        <f t="shared" si="375"/>
        <v>Aug</v>
      </c>
      <c r="O3982" s="2" t="str">
        <f t="shared" si="376"/>
        <v>Wed</v>
      </c>
      <c r="P3982" s="2" t="str">
        <f t="shared" si="377"/>
        <v>2020</v>
      </c>
    </row>
    <row r="3983" spans="1:16" x14ac:dyDescent="0.3">
      <c r="A3983" s="2" t="s">
        <v>22</v>
      </c>
      <c r="B3983" s="3">
        <v>44056</v>
      </c>
      <c r="C3983" s="2" t="s">
        <v>24</v>
      </c>
      <c r="D3983" s="2" t="s">
        <v>25</v>
      </c>
      <c r="E3983" s="2" t="s">
        <v>26</v>
      </c>
      <c r="F3983" s="2" t="str">
        <f t="shared" si="372"/>
        <v>Men</v>
      </c>
      <c r="G3983" s="2" t="str">
        <f t="shared" si="373"/>
        <v xml:space="preserve"> Athletic Footwear</v>
      </c>
      <c r="H3983" s="2" t="s">
        <v>16</v>
      </c>
      <c r="I3983" s="2">
        <v>38</v>
      </c>
      <c r="J3983" s="2">
        <v>259</v>
      </c>
      <c r="K3983" s="2">
        <v>9842</v>
      </c>
      <c r="L3983" s="2" t="s">
        <v>80</v>
      </c>
      <c r="M3983" s="2">
        <f t="shared" si="374"/>
        <v>8</v>
      </c>
      <c r="N3983" s="2" t="str">
        <f t="shared" si="375"/>
        <v>Aug</v>
      </c>
      <c r="O3983" s="2" t="str">
        <f t="shared" si="376"/>
        <v>Thu</v>
      </c>
      <c r="P3983" s="2" t="str">
        <f t="shared" si="377"/>
        <v>2020</v>
      </c>
    </row>
    <row r="3984" spans="1:16" x14ac:dyDescent="0.3">
      <c r="A3984" s="2" t="s">
        <v>22</v>
      </c>
      <c r="B3984" s="3">
        <v>44057</v>
      </c>
      <c r="C3984" s="2" t="s">
        <v>24</v>
      </c>
      <c r="D3984" s="2" t="s">
        <v>25</v>
      </c>
      <c r="E3984" s="2" t="s">
        <v>26</v>
      </c>
      <c r="F3984" s="2" t="str">
        <f t="shared" si="372"/>
        <v>Women</v>
      </c>
      <c r="G3984" s="2" t="str">
        <f t="shared" si="373"/>
        <v xml:space="preserve"> Street Footwear</v>
      </c>
      <c r="H3984" s="2" t="s">
        <v>17</v>
      </c>
      <c r="I3984" s="2">
        <v>33</v>
      </c>
      <c r="J3984" s="2">
        <v>225</v>
      </c>
      <c r="K3984" s="2">
        <v>7425</v>
      </c>
      <c r="L3984" s="2" t="s">
        <v>80</v>
      </c>
      <c r="M3984" s="2">
        <f t="shared" si="374"/>
        <v>8</v>
      </c>
      <c r="N3984" s="2" t="str">
        <f t="shared" si="375"/>
        <v>Aug</v>
      </c>
      <c r="O3984" s="2" t="str">
        <f t="shared" si="376"/>
        <v>Fri</v>
      </c>
      <c r="P3984" s="2" t="str">
        <f t="shared" si="377"/>
        <v>2020</v>
      </c>
    </row>
    <row r="3985" spans="1:16" x14ac:dyDescent="0.3">
      <c r="A3985" s="2" t="s">
        <v>22</v>
      </c>
      <c r="B3985" s="3">
        <v>44058</v>
      </c>
      <c r="C3985" s="2" t="s">
        <v>24</v>
      </c>
      <c r="D3985" s="2" t="s">
        <v>25</v>
      </c>
      <c r="E3985" s="2" t="s">
        <v>26</v>
      </c>
      <c r="F3985" s="2" t="str">
        <f t="shared" si="372"/>
        <v>Women</v>
      </c>
      <c r="G3985" s="2" t="str">
        <f t="shared" si="373"/>
        <v xml:space="preserve"> Athletic Footwear</v>
      </c>
      <c r="H3985" s="2" t="s">
        <v>18</v>
      </c>
      <c r="I3985" s="2">
        <v>39</v>
      </c>
      <c r="J3985" s="2">
        <v>189</v>
      </c>
      <c r="K3985" s="2">
        <v>7371</v>
      </c>
      <c r="L3985" s="2" t="s">
        <v>80</v>
      </c>
      <c r="M3985" s="2">
        <f t="shared" si="374"/>
        <v>8</v>
      </c>
      <c r="N3985" s="2" t="str">
        <f t="shared" si="375"/>
        <v>Aug</v>
      </c>
      <c r="O3985" s="2" t="str">
        <f t="shared" si="376"/>
        <v>Sat</v>
      </c>
      <c r="P3985" s="2" t="str">
        <f t="shared" si="377"/>
        <v>2020</v>
      </c>
    </row>
    <row r="3986" spans="1:16" x14ac:dyDescent="0.3">
      <c r="A3986" s="2" t="s">
        <v>22</v>
      </c>
      <c r="B3986" s="3">
        <v>44059</v>
      </c>
      <c r="C3986" s="2" t="s">
        <v>24</v>
      </c>
      <c r="D3986" s="2" t="s">
        <v>25</v>
      </c>
      <c r="E3986" s="2" t="s">
        <v>26</v>
      </c>
      <c r="F3986" s="2" t="str">
        <f t="shared" si="372"/>
        <v>Men</v>
      </c>
      <c r="G3986" s="2" t="str">
        <f t="shared" si="373"/>
        <v xml:space="preserve"> Apparel</v>
      </c>
      <c r="H3986" s="2" t="s">
        <v>19</v>
      </c>
      <c r="I3986" s="2">
        <v>42</v>
      </c>
      <c r="J3986" s="2">
        <v>168</v>
      </c>
      <c r="K3986" s="2">
        <v>7056</v>
      </c>
      <c r="L3986" s="2" t="s">
        <v>80</v>
      </c>
      <c r="M3986" s="2">
        <f t="shared" si="374"/>
        <v>8</v>
      </c>
      <c r="N3986" s="2" t="str">
        <f t="shared" si="375"/>
        <v>Aug</v>
      </c>
      <c r="O3986" s="2" t="str">
        <f t="shared" si="376"/>
        <v>Sun</v>
      </c>
      <c r="P3986" s="2" t="str">
        <f t="shared" si="377"/>
        <v>2020</v>
      </c>
    </row>
    <row r="3987" spans="1:16" x14ac:dyDescent="0.3">
      <c r="A3987" s="2" t="s">
        <v>22</v>
      </c>
      <c r="B3987" s="3">
        <v>44060</v>
      </c>
      <c r="C3987" s="2" t="s">
        <v>24</v>
      </c>
      <c r="D3987" s="2" t="s">
        <v>25</v>
      </c>
      <c r="E3987" s="2" t="s">
        <v>26</v>
      </c>
      <c r="F3987" s="2" t="str">
        <f t="shared" si="372"/>
        <v>Women</v>
      </c>
      <c r="G3987" s="2" t="str">
        <f t="shared" si="373"/>
        <v xml:space="preserve"> Apparel</v>
      </c>
      <c r="H3987" s="2" t="s">
        <v>20</v>
      </c>
      <c r="I3987" s="2">
        <v>37</v>
      </c>
      <c r="J3987" s="2">
        <v>276</v>
      </c>
      <c r="K3987" s="2">
        <v>10212</v>
      </c>
      <c r="L3987" s="2" t="s">
        <v>80</v>
      </c>
      <c r="M3987" s="2">
        <f t="shared" si="374"/>
        <v>8</v>
      </c>
      <c r="N3987" s="2" t="str">
        <f t="shared" si="375"/>
        <v>Aug</v>
      </c>
      <c r="O3987" s="2" t="str">
        <f t="shared" si="376"/>
        <v>Mon</v>
      </c>
      <c r="P3987" s="2" t="str">
        <f t="shared" si="377"/>
        <v>2020</v>
      </c>
    </row>
    <row r="3988" spans="1:16" x14ac:dyDescent="0.3">
      <c r="A3988" s="2" t="s">
        <v>22</v>
      </c>
      <c r="B3988" s="3">
        <v>44061</v>
      </c>
      <c r="C3988" s="2" t="s">
        <v>24</v>
      </c>
      <c r="D3988" s="2" t="s">
        <v>25</v>
      </c>
      <c r="E3988" s="2" t="s">
        <v>26</v>
      </c>
      <c r="F3988" s="2" t="str">
        <f t="shared" si="372"/>
        <v>Men</v>
      </c>
      <c r="G3988" s="2" t="str">
        <f t="shared" si="373"/>
        <v xml:space="preserve"> Street Footwear</v>
      </c>
      <c r="H3988" s="2" t="s">
        <v>14</v>
      </c>
      <c r="I3988" s="2">
        <v>39</v>
      </c>
      <c r="J3988" s="2">
        <v>238</v>
      </c>
      <c r="K3988" s="2">
        <v>9282</v>
      </c>
      <c r="L3988" s="2" t="s">
        <v>80</v>
      </c>
      <c r="M3988" s="2">
        <f t="shared" si="374"/>
        <v>8</v>
      </c>
      <c r="N3988" s="2" t="str">
        <f t="shared" si="375"/>
        <v>Aug</v>
      </c>
      <c r="O3988" s="2" t="str">
        <f t="shared" si="376"/>
        <v>Tue</v>
      </c>
      <c r="P3988" s="2" t="str">
        <f t="shared" si="377"/>
        <v>2020</v>
      </c>
    </row>
    <row r="3989" spans="1:16" x14ac:dyDescent="0.3">
      <c r="A3989" s="2" t="s">
        <v>22</v>
      </c>
      <c r="B3989" s="3">
        <v>44062</v>
      </c>
      <c r="C3989" s="2" t="s">
        <v>24</v>
      </c>
      <c r="D3989" s="2" t="s">
        <v>25</v>
      </c>
      <c r="E3989" s="2" t="s">
        <v>26</v>
      </c>
      <c r="F3989" s="2" t="str">
        <f t="shared" si="372"/>
        <v>Men</v>
      </c>
      <c r="G3989" s="2" t="str">
        <f t="shared" si="373"/>
        <v xml:space="preserve"> Athletic Footwear</v>
      </c>
      <c r="H3989" s="2" t="s">
        <v>16</v>
      </c>
      <c r="I3989" s="2">
        <v>42</v>
      </c>
      <c r="J3989" s="2">
        <v>238</v>
      </c>
      <c r="K3989" s="2">
        <v>9996</v>
      </c>
      <c r="L3989" s="2" t="s">
        <v>80</v>
      </c>
      <c r="M3989" s="2">
        <f t="shared" si="374"/>
        <v>8</v>
      </c>
      <c r="N3989" s="2" t="str">
        <f t="shared" si="375"/>
        <v>Aug</v>
      </c>
      <c r="O3989" s="2" t="str">
        <f t="shared" si="376"/>
        <v>Wed</v>
      </c>
      <c r="P3989" s="2" t="str">
        <f t="shared" si="377"/>
        <v>2020</v>
      </c>
    </row>
    <row r="3990" spans="1:16" x14ac:dyDescent="0.3">
      <c r="A3990" s="2" t="s">
        <v>22</v>
      </c>
      <c r="B3990" s="3">
        <v>44063</v>
      </c>
      <c r="C3990" s="2" t="s">
        <v>24</v>
      </c>
      <c r="D3990" s="2" t="s">
        <v>25</v>
      </c>
      <c r="E3990" s="2" t="s">
        <v>26</v>
      </c>
      <c r="F3990" s="2" t="str">
        <f t="shared" si="372"/>
        <v>Women</v>
      </c>
      <c r="G3990" s="2" t="str">
        <f t="shared" si="373"/>
        <v xml:space="preserve"> Street Footwear</v>
      </c>
      <c r="H3990" s="2" t="s">
        <v>17</v>
      </c>
      <c r="I3990" s="2">
        <v>37</v>
      </c>
      <c r="J3990" s="2">
        <v>232</v>
      </c>
      <c r="K3990" s="2">
        <v>8584</v>
      </c>
      <c r="L3990" s="2" t="s">
        <v>80</v>
      </c>
      <c r="M3990" s="2">
        <f t="shared" si="374"/>
        <v>8</v>
      </c>
      <c r="N3990" s="2" t="str">
        <f t="shared" si="375"/>
        <v>Aug</v>
      </c>
      <c r="O3990" s="2" t="str">
        <f t="shared" si="376"/>
        <v>Thu</v>
      </c>
      <c r="P3990" s="2" t="str">
        <f t="shared" si="377"/>
        <v>2020</v>
      </c>
    </row>
    <row r="3991" spans="1:16" x14ac:dyDescent="0.3">
      <c r="A3991" s="2" t="s">
        <v>22</v>
      </c>
      <c r="B3991" s="3">
        <v>44064</v>
      </c>
      <c r="C3991" s="2" t="s">
        <v>24</v>
      </c>
      <c r="D3991" s="2" t="s">
        <v>25</v>
      </c>
      <c r="E3991" s="2" t="s">
        <v>26</v>
      </c>
      <c r="F3991" s="2" t="str">
        <f t="shared" si="372"/>
        <v>Women</v>
      </c>
      <c r="G3991" s="2" t="str">
        <f t="shared" si="373"/>
        <v xml:space="preserve"> Athletic Footwear</v>
      </c>
      <c r="H3991" s="2" t="s">
        <v>18</v>
      </c>
      <c r="I3991" s="2">
        <v>38</v>
      </c>
      <c r="J3991" s="2">
        <v>203</v>
      </c>
      <c r="K3991" s="2">
        <v>7714</v>
      </c>
      <c r="L3991" s="2" t="s">
        <v>80</v>
      </c>
      <c r="M3991" s="2">
        <f t="shared" si="374"/>
        <v>8</v>
      </c>
      <c r="N3991" s="2" t="str">
        <f t="shared" si="375"/>
        <v>Aug</v>
      </c>
      <c r="O3991" s="2" t="str">
        <f t="shared" si="376"/>
        <v>Fri</v>
      </c>
      <c r="P3991" s="2" t="str">
        <f t="shared" si="377"/>
        <v>2020</v>
      </c>
    </row>
    <row r="3992" spans="1:16" x14ac:dyDescent="0.3">
      <c r="A3992" s="2" t="s">
        <v>22</v>
      </c>
      <c r="B3992" s="3">
        <v>44065</v>
      </c>
      <c r="C3992" s="2" t="s">
        <v>24</v>
      </c>
      <c r="D3992" s="2" t="s">
        <v>25</v>
      </c>
      <c r="E3992" s="2" t="s">
        <v>26</v>
      </c>
      <c r="F3992" s="2" t="str">
        <f t="shared" si="372"/>
        <v>Men</v>
      </c>
      <c r="G3992" s="2" t="str">
        <f t="shared" si="373"/>
        <v xml:space="preserve"> Apparel</v>
      </c>
      <c r="H3992" s="2" t="s">
        <v>19</v>
      </c>
      <c r="I3992" s="2">
        <v>41</v>
      </c>
      <c r="J3992" s="2">
        <v>169</v>
      </c>
      <c r="K3992" s="2">
        <v>6929</v>
      </c>
      <c r="L3992" s="2" t="s">
        <v>80</v>
      </c>
      <c r="M3992" s="2">
        <f t="shared" si="374"/>
        <v>8</v>
      </c>
      <c r="N3992" s="2" t="str">
        <f t="shared" si="375"/>
        <v>Aug</v>
      </c>
      <c r="O3992" s="2" t="str">
        <f t="shared" si="376"/>
        <v>Sat</v>
      </c>
      <c r="P3992" s="2" t="str">
        <f t="shared" si="377"/>
        <v>2020</v>
      </c>
    </row>
    <row r="3993" spans="1:16" x14ac:dyDescent="0.3">
      <c r="A3993" s="2" t="s">
        <v>22</v>
      </c>
      <c r="B3993" s="3">
        <v>44066</v>
      </c>
      <c r="C3993" s="2" t="s">
        <v>24</v>
      </c>
      <c r="D3993" s="2" t="s">
        <v>25</v>
      </c>
      <c r="E3993" s="2" t="s">
        <v>26</v>
      </c>
      <c r="F3993" s="2" t="str">
        <f t="shared" si="372"/>
        <v>Women</v>
      </c>
      <c r="G3993" s="2" t="str">
        <f t="shared" si="373"/>
        <v xml:space="preserve"> Apparel</v>
      </c>
      <c r="H3993" s="2" t="s">
        <v>20</v>
      </c>
      <c r="I3993" s="2">
        <v>47</v>
      </c>
      <c r="J3993" s="2">
        <v>250</v>
      </c>
      <c r="K3993" s="2">
        <v>11750</v>
      </c>
      <c r="L3993" s="2" t="s">
        <v>80</v>
      </c>
      <c r="M3993" s="2">
        <f t="shared" si="374"/>
        <v>8</v>
      </c>
      <c r="N3993" s="2" t="str">
        <f t="shared" si="375"/>
        <v>Aug</v>
      </c>
      <c r="O3993" s="2" t="str">
        <f t="shared" si="376"/>
        <v>Sun</v>
      </c>
      <c r="P3993" s="2" t="str">
        <f t="shared" si="377"/>
        <v>2020</v>
      </c>
    </row>
    <row r="3994" spans="1:16" x14ac:dyDescent="0.3">
      <c r="A3994" s="2" t="s">
        <v>22</v>
      </c>
      <c r="B3994" s="3">
        <v>44067</v>
      </c>
      <c r="C3994" s="2" t="s">
        <v>24</v>
      </c>
      <c r="D3994" s="2" t="s">
        <v>25</v>
      </c>
      <c r="E3994" s="2" t="s">
        <v>26</v>
      </c>
      <c r="F3994" s="2" t="str">
        <f t="shared" si="372"/>
        <v>Men</v>
      </c>
      <c r="G3994" s="2" t="str">
        <f t="shared" si="373"/>
        <v xml:space="preserve"> Street Footwear</v>
      </c>
      <c r="H3994" s="2" t="s">
        <v>14</v>
      </c>
      <c r="I3994" s="2">
        <v>37</v>
      </c>
      <c r="J3994" s="2">
        <v>238</v>
      </c>
      <c r="K3994" s="2">
        <v>8806</v>
      </c>
      <c r="L3994" s="2" t="s">
        <v>80</v>
      </c>
      <c r="M3994" s="2">
        <f t="shared" si="374"/>
        <v>8</v>
      </c>
      <c r="N3994" s="2" t="str">
        <f t="shared" si="375"/>
        <v>Aug</v>
      </c>
      <c r="O3994" s="2" t="str">
        <f t="shared" si="376"/>
        <v>Mon</v>
      </c>
      <c r="P3994" s="2" t="str">
        <f t="shared" si="377"/>
        <v>2020</v>
      </c>
    </row>
    <row r="3995" spans="1:16" x14ac:dyDescent="0.3">
      <c r="A3995" s="2" t="s">
        <v>22</v>
      </c>
      <c r="B3995" s="3">
        <v>44068</v>
      </c>
      <c r="C3995" s="2" t="s">
        <v>24</v>
      </c>
      <c r="D3995" s="2" t="s">
        <v>25</v>
      </c>
      <c r="E3995" s="2" t="s">
        <v>26</v>
      </c>
      <c r="F3995" s="2" t="str">
        <f t="shared" si="372"/>
        <v>Men</v>
      </c>
      <c r="G3995" s="2" t="str">
        <f t="shared" si="373"/>
        <v xml:space="preserve"> Athletic Footwear</v>
      </c>
      <c r="H3995" s="2" t="s">
        <v>16</v>
      </c>
      <c r="I3995" s="2">
        <v>42</v>
      </c>
      <c r="J3995" s="2">
        <v>238</v>
      </c>
      <c r="K3995" s="2">
        <v>9996</v>
      </c>
      <c r="L3995" s="2" t="s">
        <v>80</v>
      </c>
      <c r="M3995" s="2">
        <f t="shared" si="374"/>
        <v>8</v>
      </c>
      <c r="N3995" s="2" t="str">
        <f t="shared" si="375"/>
        <v>Aug</v>
      </c>
      <c r="O3995" s="2" t="str">
        <f t="shared" si="376"/>
        <v>Tue</v>
      </c>
      <c r="P3995" s="2" t="str">
        <f t="shared" si="377"/>
        <v>2020</v>
      </c>
    </row>
    <row r="3996" spans="1:16" x14ac:dyDescent="0.3">
      <c r="A3996" s="2" t="s">
        <v>22</v>
      </c>
      <c r="B3996" s="3">
        <v>44069</v>
      </c>
      <c r="C3996" s="2" t="s">
        <v>24</v>
      </c>
      <c r="D3996" s="2" t="s">
        <v>25</v>
      </c>
      <c r="E3996" s="2" t="s">
        <v>26</v>
      </c>
      <c r="F3996" s="2" t="str">
        <f t="shared" si="372"/>
        <v>Women</v>
      </c>
      <c r="G3996" s="2" t="str">
        <f t="shared" si="373"/>
        <v xml:space="preserve"> Street Footwear</v>
      </c>
      <c r="H3996" s="2" t="s">
        <v>17</v>
      </c>
      <c r="I3996" s="2">
        <v>37</v>
      </c>
      <c r="J3996" s="2">
        <v>319</v>
      </c>
      <c r="K3996" s="2">
        <v>11803</v>
      </c>
      <c r="L3996" s="2" t="s">
        <v>80</v>
      </c>
      <c r="M3996" s="2">
        <f t="shared" si="374"/>
        <v>8</v>
      </c>
      <c r="N3996" s="2" t="str">
        <f t="shared" si="375"/>
        <v>Aug</v>
      </c>
      <c r="O3996" s="2" t="str">
        <f t="shared" si="376"/>
        <v>Wed</v>
      </c>
      <c r="P3996" s="2" t="str">
        <f t="shared" si="377"/>
        <v>2020</v>
      </c>
    </row>
    <row r="3997" spans="1:16" x14ac:dyDescent="0.3">
      <c r="A3997" s="2" t="s">
        <v>22</v>
      </c>
      <c r="B3997" s="3">
        <v>44070</v>
      </c>
      <c r="C3997" s="2" t="s">
        <v>24</v>
      </c>
      <c r="D3997" s="2" t="s">
        <v>25</v>
      </c>
      <c r="E3997" s="2" t="s">
        <v>26</v>
      </c>
      <c r="F3997" s="2" t="str">
        <f t="shared" si="372"/>
        <v>Women</v>
      </c>
      <c r="G3997" s="2" t="str">
        <f t="shared" si="373"/>
        <v xml:space="preserve"> Athletic Footwear</v>
      </c>
      <c r="H3997" s="2" t="s">
        <v>18</v>
      </c>
      <c r="I3997" s="2">
        <v>36</v>
      </c>
      <c r="J3997" s="2">
        <v>210</v>
      </c>
      <c r="K3997" s="2">
        <v>7560</v>
      </c>
      <c r="L3997" s="2" t="s">
        <v>80</v>
      </c>
      <c r="M3997" s="2">
        <f t="shared" si="374"/>
        <v>8</v>
      </c>
      <c r="N3997" s="2" t="str">
        <f t="shared" si="375"/>
        <v>Aug</v>
      </c>
      <c r="O3997" s="2" t="str">
        <f t="shared" si="376"/>
        <v>Thu</v>
      </c>
      <c r="P3997" s="2" t="str">
        <f t="shared" si="377"/>
        <v>2020</v>
      </c>
    </row>
    <row r="3998" spans="1:16" x14ac:dyDescent="0.3">
      <c r="A3998" s="2" t="s">
        <v>22</v>
      </c>
      <c r="B3998" s="3">
        <v>44071</v>
      </c>
      <c r="C3998" s="2" t="s">
        <v>24</v>
      </c>
      <c r="D3998" s="2" t="s">
        <v>25</v>
      </c>
      <c r="E3998" s="2" t="s">
        <v>26</v>
      </c>
      <c r="F3998" s="2" t="str">
        <f t="shared" si="372"/>
        <v>Men</v>
      </c>
      <c r="G3998" s="2" t="str">
        <f t="shared" si="373"/>
        <v xml:space="preserve"> Apparel</v>
      </c>
      <c r="H3998" s="2" t="s">
        <v>19</v>
      </c>
      <c r="I3998" s="2">
        <v>41</v>
      </c>
      <c r="J3998" s="2">
        <v>196</v>
      </c>
      <c r="K3998" s="2">
        <v>8036</v>
      </c>
      <c r="L3998" s="2" t="s">
        <v>80</v>
      </c>
      <c r="M3998" s="2">
        <f t="shared" si="374"/>
        <v>8</v>
      </c>
      <c r="N3998" s="2" t="str">
        <f t="shared" si="375"/>
        <v>Aug</v>
      </c>
      <c r="O3998" s="2" t="str">
        <f t="shared" si="376"/>
        <v>Fri</v>
      </c>
      <c r="P3998" s="2" t="str">
        <f t="shared" si="377"/>
        <v>2020</v>
      </c>
    </row>
    <row r="3999" spans="1:16" x14ac:dyDescent="0.3">
      <c r="A3999" s="2" t="s">
        <v>22</v>
      </c>
      <c r="B3999" s="3">
        <v>44072</v>
      </c>
      <c r="C3999" s="2" t="s">
        <v>24</v>
      </c>
      <c r="D3999" s="2" t="s">
        <v>25</v>
      </c>
      <c r="E3999" s="2" t="s">
        <v>26</v>
      </c>
      <c r="F3999" s="2" t="str">
        <f t="shared" si="372"/>
        <v>Women</v>
      </c>
      <c r="G3999" s="2" t="str">
        <f t="shared" si="373"/>
        <v xml:space="preserve"> Apparel</v>
      </c>
      <c r="H3999" s="2" t="s">
        <v>20</v>
      </c>
      <c r="I3999" s="2">
        <v>47</v>
      </c>
      <c r="J3999" s="2">
        <v>293</v>
      </c>
      <c r="K3999" s="2">
        <v>13771</v>
      </c>
      <c r="L3999" s="2" t="s">
        <v>80</v>
      </c>
      <c r="M3999" s="2">
        <f t="shared" si="374"/>
        <v>8</v>
      </c>
      <c r="N3999" s="2" t="str">
        <f t="shared" si="375"/>
        <v>Aug</v>
      </c>
      <c r="O3999" s="2" t="str">
        <f t="shared" si="376"/>
        <v>Sat</v>
      </c>
      <c r="P3999" s="2" t="str">
        <f t="shared" si="377"/>
        <v>2020</v>
      </c>
    </row>
    <row r="4000" spans="1:16" x14ac:dyDescent="0.3">
      <c r="A4000" s="2" t="s">
        <v>22</v>
      </c>
      <c r="B4000" s="3">
        <v>44073</v>
      </c>
      <c r="C4000" s="2" t="s">
        <v>24</v>
      </c>
      <c r="D4000" s="2" t="s">
        <v>25</v>
      </c>
      <c r="E4000" s="2" t="s">
        <v>26</v>
      </c>
      <c r="F4000" s="2" t="str">
        <f t="shared" si="372"/>
        <v>Men</v>
      </c>
      <c r="G4000" s="2" t="str">
        <f t="shared" si="373"/>
        <v xml:space="preserve"> Street Footwear</v>
      </c>
      <c r="H4000" s="2" t="s">
        <v>14</v>
      </c>
      <c r="I4000" s="2">
        <v>37</v>
      </c>
      <c r="J4000" s="2">
        <v>268</v>
      </c>
      <c r="K4000" s="2">
        <v>9916</v>
      </c>
      <c r="L4000" s="2" t="s">
        <v>80</v>
      </c>
      <c r="M4000" s="2">
        <f t="shared" si="374"/>
        <v>8</v>
      </c>
      <c r="N4000" s="2" t="str">
        <f t="shared" si="375"/>
        <v>Aug</v>
      </c>
      <c r="O4000" s="2" t="str">
        <f t="shared" si="376"/>
        <v>Sun</v>
      </c>
      <c r="P4000" s="2" t="str">
        <f t="shared" si="377"/>
        <v>2020</v>
      </c>
    </row>
    <row r="4001" spans="1:16" x14ac:dyDescent="0.3">
      <c r="A4001" s="2" t="s">
        <v>22</v>
      </c>
      <c r="B4001" s="3">
        <v>44074</v>
      </c>
      <c r="C4001" s="2" t="s">
        <v>24</v>
      </c>
      <c r="D4001" s="2" t="s">
        <v>25</v>
      </c>
      <c r="E4001" s="2" t="s">
        <v>26</v>
      </c>
      <c r="F4001" s="2" t="str">
        <f t="shared" si="372"/>
        <v>Men</v>
      </c>
      <c r="G4001" s="2" t="str">
        <f t="shared" si="373"/>
        <v xml:space="preserve"> Athletic Footwear</v>
      </c>
      <c r="H4001" s="2" t="s">
        <v>16</v>
      </c>
      <c r="I4001" s="2">
        <v>41</v>
      </c>
      <c r="J4001" s="2">
        <v>259</v>
      </c>
      <c r="K4001" s="2">
        <v>10619</v>
      </c>
      <c r="L4001" s="2" t="s">
        <v>80</v>
      </c>
      <c r="M4001" s="2">
        <f t="shared" si="374"/>
        <v>8</v>
      </c>
      <c r="N4001" s="2" t="str">
        <f t="shared" si="375"/>
        <v>Aug</v>
      </c>
      <c r="O4001" s="2" t="str">
        <f t="shared" si="376"/>
        <v>Mon</v>
      </c>
      <c r="P4001" s="2" t="str">
        <f t="shared" si="377"/>
        <v>2020</v>
      </c>
    </row>
    <row r="4002" spans="1:16" x14ac:dyDescent="0.3">
      <c r="A4002" s="2" t="s">
        <v>22</v>
      </c>
      <c r="B4002" s="3">
        <v>44075</v>
      </c>
      <c r="C4002" s="2" t="s">
        <v>24</v>
      </c>
      <c r="D4002" s="2" t="s">
        <v>25</v>
      </c>
      <c r="E4002" s="2" t="s">
        <v>26</v>
      </c>
      <c r="F4002" s="2" t="str">
        <f t="shared" si="372"/>
        <v>Women</v>
      </c>
      <c r="G4002" s="2" t="str">
        <f t="shared" si="373"/>
        <v xml:space="preserve"> Street Footwear</v>
      </c>
      <c r="H4002" s="2" t="s">
        <v>17</v>
      </c>
      <c r="I4002" s="2">
        <v>39</v>
      </c>
      <c r="J4002" s="2">
        <v>297</v>
      </c>
      <c r="K4002" s="2">
        <v>11583</v>
      </c>
      <c r="L4002" s="2" t="s">
        <v>80</v>
      </c>
      <c r="M4002" s="2">
        <f t="shared" si="374"/>
        <v>9</v>
      </c>
      <c r="N4002" s="2" t="str">
        <f t="shared" si="375"/>
        <v>Sep</v>
      </c>
      <c r="O4002" s="2" t="str">
        <f t="shared" si="376"/>
        <v>Tue</v>
      </c>
      <c r="P4002" s="2" t="str">
        <f t="shared" si="377"/>
        <v>2020</v>
      </c>
    </row>
    <row r="4003" spans="1:16" x14ac:dyDescent="0.3">
      <c r="A4003" s="2" t="s">
        <v>22</v>
      </c>
      <c r="B4003" s="3">
        <v>44076</v>
      </c>
      <c r="C4003" s="2" t="s">
        <v>24</v>
      </c>
      <c r="D4003" s="2" t="s">
        <v>25</v>
      </c>
      <c r="E4003" s="2" t="s">
        <v>26</v>
      </c>
      <c r="F4003" s="2" t="str">
        <f t="shared" si="372"/>
        <v>Women</v>
      </c>
      <c r="G4003" s="2" t="str">
        <f t="shared" si="373"/>
        <v xml:space="preserve"> Athletic Footwear</v>
      </c>
      <c r="H4003" s="2" t="s">
        <v>18</v>
      </c>
      <c r="I4003" s="2">
        <v>38</v>
      </c>
      <c r="J4003" s="2">
        <v>189</v>
      </c>
      <c r="K4003" s="2">
        <v>7182</v>
      </c>
      <c r="L4003" s="2" t="s">
        <v>80</v>
      </c>
      <c r="M4003" s="2">
        <f t="shared" si="374"/>
        <v>9</v>
      </c>
      <c r="N4003" s="2" t="str">
        <f t="shared" si="375"/>
        <v>Sep</v>
      </c>
      <c r="O4003" s="2" t="str">
        <f t="shared" si="376"/>
        <v>Wed</v>
      </c>
      <c r="P4003" s="2" t="str">
        <f t="shared" si="377"/>
        <v>2020</v>
      </c>
    </row>
    <row r="4004" spans="1:16" x14ac:dyDescent="0.3">
      <c r="A4004" s="2" t="s">
        <v>22</v>
      </c>
      <c r="B4004" s="3">
        <v>44077</v>
      </c>
      <c r="C4004" s="2" t="s">
        <v>24</v>
      </c>
      <c r="D4004" s="2" t="s">
        <v>25</v>
      </c>
      <c r="E4004" s="2" t="s">
        <v>26</v>
      </c>
      <c r="F4004" s="2" t="str">
        <f t="shared" si="372"/>
        <v>Men</v>
      </c>
      <c r="G4004" s="2" t="str">
        <f t="shared" si="373"/>
        <v xml:space="preserve"> Apparel</v>
      </c>
      <c r="H4004" s="2" t="s">
        <v>19</v>
      </c>
      <c r="I4004" s="2">
        <v>41</v>
      </c>
      <c r="J4004" s="2">
        <v>169</v>
      </c>
      <c r="K4004" s="2">
        <v>6929</v>
      </c>
      <c r="L4004" s="2" t="s">
        <v>80</v>
      </c>
      <c r="M4004" s="2">
        <f t="shared" si="374"/>
        <v>9</v>
      </c>
      <c r="N4004" s="2" t="str">
        <f t="shared" si="375"/>
        <v>Sep</v>
      </c>
      <c r="O4004" s="2" t="str">
        <f t="shared" si="376"/>
        <v>Thu</v>
      </c>
      <c r="P4004" s="2" t="str">
        <f t="shared" si="377"/>
        <v>2020</v>
      </c>
    </row>
    <row r="4005" spans="1:16" x14ac:dyDescent="0.3">
      <c r="A4005" s="2" t="s">
        <v>22</v>
      </c>
      <c r="B4005" s="3">
        <v>44078</v>
      </c>
      <c r="C4005" s="2" t="s">
        <v>24</v>
      </c>
      <c r="D4005" s="2" t="s">
        <v>25</v>
      </c>
      <c r="E4005" s="2" t="s">
        <v>26</v>
      </c>
      <c r="F4005" s="2" t="str">
        <f t="shared" si="372"/>
        <v>Women</v>
      </c>
      <c r="G4005" s="2" t="str">
        <f t="shared" si="373"/>
        <v xml:space="preserve"> Apparel</v>
      </c>
      <c r="H4005" s="2" t="s">
        <v>20</v>
      </c>
      <c r="I4005" s="2">
        <v>46</v>
      </c>
      <c r="J4005" s="2">
        <v>225</v>
      </c>
      <c r="K4005" s="2">
        <v>10350</v>
      </c>
      <c r="L4005" s="2" t="s">
        <v>80</v>
      </c>
      <c r="M4005" s="2">
        <f t="shared" si="374"/>
        <v>9</v>
      </c>
      <c r="N4005" s="2" t="str">
        <f t="shared" si="375"/>
        <v>Sep</v>
      </c>
      <c r="O4005" s="2" t="str">
        <f t="shared" si="376"/>
        <v>Fri</v>
      </c>
      <c r="P4005" s="2" t="str">
        <f t="shared" si="377"/>
        <v>2020</v>
      </c>
    </row>
    <row r="4006" spans="1:16" x14ac:dyDescent="0.3">
      <c r="A4006" s="2" t="s">
        <v>22</v>
      </c>
      <c r="B4006" s="3">
        <v>44079</v>
      </c>
      <c r="C4006" s="2" t="s">
        <v>24</v>
      </c>
      <c r="D4006" s="2" t="s">
        <v>25</v>
      </c>
      <c r="E4006" s="2" t="s">
        <v>26</v>
      </c>
      <c r="F4006" s="2" t="str">
        <f t="shared" si="372"/>
        <v>Men</v>
      </c>
      <c r="G4006" s="2" t="str">
        <f t="shared" si="373"/>
        <v xml:space="preserve"> Street Footwear</v>
      </c>
      <c r="H4006" s="2" t="s">
        <v>14</v>
      </c>
      <c r="I4006" s="2">
        <v>44</v>
      </c>
      <c r="J4006" s="2">
        <v>255</v>
      </c>
      <c r="K4006" s="2">
        <v>11220</v>
      </c>
      <c r="L4006" s="2" t="s">
        <v>80</v>
      </c>
      <c r="M4006" s="2">
        <f t="shared" si="374"/>
        <v>9</v>
      </c>
      <c r="N4006" s="2" t="str">
        <f t="shared" si="375"/>
        <v>Sep</v>
      </c>
      <c r="O4006" s="2" t="str">
        <f t="shared" si="376"/>
        <v>Sat</v>
      </c>
      <c r="P4006" s="2" t="str">
        <f t="shared" si="377"/>
        <v>2020</v>
      </c>
    </row>
    <row r="4007" spans="1:16" x14ac:dyDescent="0.3">
      <c r="A4007" s="2" t="s">
        <v>22</v>
      </c>
      <c r="B4007" s="3">
        <v>44080</v>
      </c>
      <c r="C4007" s="2" t="s">
        <v>24</v>
      </c>
      <c r="D4007" s="2" t="s">
        <v>25</v>
      </c>
      <c r="E4007" s="2" t="s">
        <v>26</v>
      </c>
      <c r="F4007" s="2" t="str">
        <f t="shared" si="372"/>
        <v>Men</v>
      </c>
      <c r="G4007" s="2" t="str">
        <f t="shared" si="373"/>
        <v xml:space="preserve"> Athletic Footwear</v>
      </c>
      <c r="H4007" s="2" t="s">
        <v>16</v>
      </c>
      <c r="I4007" s="2">
        <v>41</v>
      </c>
      <c r="J4007" s="2">
        <v>213</v>
      </c>
      <c r="K4007" s="2">
        <v>8733</v>
      </c>
      <c r="L4007" s="2" t="s">
        <v>80</v>
      </c>
      <c r="M4007" s="2">
        <f t="shared" si="374"/>
        <v>9</v>
      </c>
      <c r="N4007" s="2" t="str">
        <f t="shared" si="375"/>
        <v>Sep</v>
      </c>
      <c r="O4007" s="2" t="str">
        <f t="shared" si="376"/>
        <v>Sun</v>
      </c>
      <c r="P4007" s="2" t="str">
        <f t="shared" si="377"/>
        <v>2020</v>
      </c>
    </row>
    <row r="4008" spans="1:16" x14ac:dyDescent="0.3">
      <c r="A4008" s="2" t="s">
        <v>22</v>
      </c>
      <c r="B4008" s="3">
        <v>44081</v>
      </c>
      <c r="C4008" s="2" t="s">
        <v>24</v>
      </c>
      <c r="D4008" s="2" t="s">
        <v>25</v>
      </c>
      <c r="E4008" s="2" t="s">
        <v>26</v>
      </c>
      <c r="F4008" s="2" t="str">
        <f t="shared" si="372"/>
        <v>Women</v>
      </c>
      <c r="G4008" s="2" t="str">
        <f t="shared" si="373"/>
        <v xml:space="preserve"> Street Footwear</v>
      </c>
      <c r="H4008" s="2" t="s">
        <v>17</v>
      </c>
      <c r="I4008" s="2">
        <v>46</v>
      </c>
      <c r="J4008" s="2">
        <v>234</v>
      </c>
      <c r="K4008" s="2">
        <v>10764</v>
      </c>
      <c r="L4008" s="2" t="s">
        <v>80</v>
      </c>
      <c r="M4008" s="2">
        <f t="shared" si="374"/>
        <v>9</v>
      </c>
      <c r="N4008" s="2" t="str">
        <f t="shared" si="375"/>
        <v>Sep</v>
      </c>
      <c r="O4008" s="2" t="str">
        <f t="shared" si="376"/>
        <v>Mon</v>
      </c>
      <c r="P4008" s="2" t="str">
        <f t="shared" si="377"/>
        <v>2020</v>
      </c>
    </row>
    <row r="4009" spans="1:16" x14ac:dyDescent="0.3">
      <c r="A4009" s="2" t="s">
        <v>22</v>
      </c>
      <c r="B4009" s="3">
        <v>44082</v>
      </c>
      <c r="C4009" s="2" t="s">
        <v>24</v>
      </c>
      <c r="D4009" s="2" t="s">
        <v>25</v>
      </c>
      <c r="E4009" s="2" t="s">
        <v>26</v>
      </c>
      <c r="F4009" s="2" t="str">
        <f t="shared" si="372"/>
        <v>Women</v>
      </c>
      <c r="G4009" s="2" t="str">
        <f t="shared" si="373"/>
        <v xml:space="preserve"> Athletic Footwear</v>
      </c>
      <c r="H4009" s="2" t="s">
        <v>18</v>
      </c>
      <c r="I4009" s="2">
        <v>47</v>
      </c>
      <c r="J4009" s="2">
        <v>181</v>
      </c>
      <c r="K4009" s="2">
        <v>8507</v>
      </c>
      <c r="L4009" s="2" t="s">
        <v>80</v>
      </c>
      <c r="M4009" s="2">
        <f t="shared" si="374"/>
        <v>9</v>
      </c>
      <c r="N4009" s="2" t="str">
        <f t="shared" si="375"/>
        <v>Sep</v>
      </c>
      <c r="O4009" s="2" t="str">
        <f t="shared" si="376"/>
        <v>Tue</v>
      </c>
      <c r="P4009" s="2" t="str">
        <f t="shared" si="377"/>
        <v>2020</v>
      </c>
    </row>
    <row r="4010" spans="1:16" x14ac:dyDescent="0.3">
      <c r="A4010" s="2" t="s">
        <v>22</v>
      </c>
      <c r="B4010" s="3">
        <v>44083</v>
      </c>
      <c r="C4010" s="2" t="s">
        <v>24</v>
      </c>
      <c r="D4010" s="2" t="s">
        <v>25</v>
      </c>
      <c r="E4010" s="2" t="s">
        <v>26</v>
      </c>
      <c r="F4010" s="2" t="str">
        <f t="shared" si="372"/>
        <v>Men</v>
      </c>
      <c r="G4010" s="2" t="str">
        <f t="shared" si="373"/>
        <v xml:space="preserve"> Apparel</v>
      </c>
      <c r="H4010" s="2" t="s">
        <v>19</v>
      </c>
      <c r="I4010" s="2">
        <v>44</v>
      </c>
      <c r="J4010" s="2">
        <v>175</v>
      </c>
      <c r="K4010" s="2">
        <v>7700</v>
      </c>
      <c r="L4010" s="2" t="s">
        <v>80</v>
      </c>
      <c r="M4010" s="2">
        <f t="shared" si="374"/>
        <v>9</v>
      </c>
      <c r="N4010" s="2" t="str">
        <f t="shared" si="375"/>
        <v>Sep</v>
      </c>
      <c r="O4010" s="2" t="str">
        <f t="shared" si="376"/>
        <v>Wed</v>
      </c>
      <c r="P4010" s="2" t="str">
        <f t="shared" si="377"/>
        <v>2020</v>
      </c>
    </row>
    <row r="4011" spans="1:16" x14ac:dyDescent="0.3">
      <c r="A4011" s="2" t="s">
        <v>22</v>
      </c>
      <c r="B4011" s="3">
        <v>44084</v>
      </c>
      <c r="C4011" s="2" t="s">
        <v>24</v>
      </c>
      <c r="D4011" s="2" t="s">
        <v>25</v>
      </c>
      <c r="E4011" s="2" t="s">
        <v>26</v>
      </c>
      <c r="F4011" s="2" t="str">
        <f t="shared" si="372"/>
        <v>Women</v>
      </c>
      <c r="G4011" s="2" t="str">
        <f t="shared" si="373"/>
        <v xml:space="preserve"> Apparel</v>
      </c>
      <c r="H4011" s="2" t="s">
        <v>20</v>
      </c>
      <c r="I4011" s="2">
        <v>50</v>
      </c>
      <c r="J4011" s="2">
        <v>213</v>
      </c>
      <c r="K4011" s="2">
        <v>10650</v>
      </c>
      <c r="L4011" s="2" t="s">
        <v>80</v>
      </c>
      <c r="M4011" s="2">
        <f t="shared" si="374"/>
        <v>9</v>
      </c>
      <c r="N4011" s="2" t="str">
        <f t="shared" si="375"/>
        <v>Sep</v>
      </c>
      <c r="O4011" s="2" t="str">
        <f t="shared" si="376"/>
        <v>Thu</v>
      </c>
      <c r="P4011" s="2" t="str">
        <f t="shared" si="377"/>
        <v>2020</v>
      </c>
    </row>
    <row r="4012" spans="1:16" x14ac:dyDescent="0.3">
      <c r="A4012" s="2" t="s">
        <v>22</v>
      </c>
      <c r="B4012" s="3">
        <v>44085</v>
      </c>
      <c r="C4012" s="2" t="s">
        <v>24</v>
      </c>
      <c r="D4012" s="2" t="s">
        <v>25</v>
      </c>
      <c r="E4012" s="2" t="s">
        <v>26</v>
      </c>
      <c r="F4012" s="2" t="str">
        <f t="shared" si="372"/>
        <v>Men</v>
      </c>
      <c r="G4012" s="2" t="str">
        <f t="shared" si="373"/>
        <v xml:space="preserve"> Street Footwear</v>
      </c>
      <c r="H4012" s="2" t="s">
        <v>14</v>
      </c>
      <c r="I4012" s="2">
        <v>44</v>
      </c>
      <c r="J4012" s="2">
        <v>240</v>
      </c>
      <c r="K4012" s="2">
        <v>10560</v>
      </c>
      <c r="L4012" s="2" t="s">
        <v>80</v>
      </c>
      <c r="M4012" s="2">
        <f t="shared" si="374"/>
        <v>9</v>
      </c>
      <c r="N4012" s="2" t="str">
        <f t="shared" si="375"/>
        <v>Sep</v>
      </c>
      <c r="O4012" s="2" t="str">
        <f t="shared" si="376"/>
        <v>Fri</v>
      </c>
      <c r="P4012" s="2" t="str">
        <f t="shared" si="377"/>
        <v>2020</v>
      </c>
    </row>
    <row r="4013" spans="1:16" x14ac:dyDescent="0.3">
      <c r="A4013" s="2" t="s">
        <v>22</v>
      </c>
      <c r="B4013" s="3">
        <v>44086</v>
      </c>
      <c r="C4013" s="2" t="s">
        <v>24</v>
      </c>
      <c r="D4013" s="2" t="s">
        <v>25</v>
      </c>
      <c r="E4013" s="2" t="s">
        <v>26</v>
      </c>
      <c r="F4013" s="2" t="str">
        <f t="shared" si="372"/>
        <v>Men</v>
      </c>
      <c r="G4013" s="2" t="str">
        <f t="shared" si="373"/>
        <v xml:space="preserve"> Athletic Footwear</v>
      </c>
      <c r="H4013" s="2" t="s">
        <v>16</v>
      </c>
      <c r="I4013" s="2">
        <v>43</v>
      </c>
      <c r="J4013" s="2">
        <v>216</v>
      </c>
      <c r="K4013" s="2">
        <v>9288</v>
      </c>
      <c r="L4013" s="2" t="s">
        <v>80</v>
      </c>
      <c r="M4013" s="2">
        <f t="shared" si="374"/>
        <v>9</v>
      </c>
      <c r="N4013" s="2" t="str">
        <f t="shared" si="375"/>
        <v>Sep</v>
      </c>
      <c r="O4013" s="2" t="str">
        <f t="shared" si="376"/>
        <v>Sat</v>
      </c>
      <c r="P4013" s="2" t="str">
        <f t="shared" si="377"/>
        <v>2020</v>
      </c>
    </row>
    <row r="4014" spans="1:16" x14ac:dyDescent="0.3">
      <c r="A4014" s="2" t="s">
        <v>22</v>
      </c>
      <c r="B4014" s="3">
        <v>44087</v>
      </c>
      <c r="C4014" s="2" t="s">
        <v>24</v>
      </c>
      <c r="D4014" s="2" t="s">
        <v>25</v>
      </c>
      <c r="E4014" s="2" t="s">
        <v>26</v>
      </c>
      <c r="F4014" s="2" t="str">
        <f t="shared" si="372"/>
        <v>Women</v>
      </c>
      <c r="G4014" s="2" t="str">
        <f t="shared" si="373"/>
        <v xml:space="preserve"> Street Footwear</v>
      </c>
      <c r="H4014" s="2" t="s">
        <v>17</v>
      </c>
      <c r="I4014" s="2">
        <v>48</v>
      </c>
      <c r="J4014" s="2">
        <v>188</v>
      </c>
      <c r="K4014" s="2">
        <v>9024</v>
      </c>
      <c r="L4014" s="2" t="s">
        <v>80</v>
      </c>
      <c r="M4014" s="2">
        <f t="shared" si="374"/>
        <v>9</v>
      </c>
      <c r="N4014" s="2" t="str">
        <f t="shared" si="375"/>
        <v>Sep</v>
      </c>
      <c r="O4014" s="2" t="str">
        <f t="shared" si="376"/>
        <v>Sun</v>
      </c>
      <c r="P4014" s="2" t="str">
        <f t="shared" si="377"/>
        <v>2020</v>
      </c>
    </row>
    <row r="4015" spans="1:16" x14ac:dyDescent="0.3">
      <c r="A4015" s="2" t="s">
        <v>22</v>
      </c>
      <c r="B4015" s="3">
        <v>44088</v>
      </c>
      <c r="C4015" s="2" t="s">
        <v>24</v>
      </c>
      <c r="D4015" s="2" t="s">
        <v>25</v>
      </c>
      <c r="E4015" s="2" t="s">
        <v>26</v>
      </c>
      <c r="F4015" s="2" t="str">
        <f t="shared" si="372"/>
        <v>Women</v>
      </c>
      <c r="G4015" s="2" t="str">
        <f t="shared" si="373"/>
        <v xml:space="preserve"> Athletic Footwear</v>
      </c>
      <c r="H4015" s="2" t="s">
        <v>18</v>
      </c>
      <c r="I4015" s="2">
        <v>45</v>
      </c>
      <c r="J4015" s="2">
        <v>168</v>
      </c>
      <c r="K4015" s="2">
        <v>7560</v>
      </c>
      <c r="L4015" s="2" t="s">
        <v>80</v>
      </c>
      <c r="M4015" s="2">
        <f t="shared" si="374"/>
        <v>9</v>
      </c>
      <c r="N4015" s="2" t="str">
        <f t="shared" si="375"/>
        <v>Sep</v>
      </c>
      <c r="O4015" s="2" t="str">
        <f t="shared" si="376"/>
        <v>Mon</v>
      </c>
      <c r="P4015" s="2" t="str">
        <f t="shared" si="377"/>
        <v>2020</v>
      </c>
    </row>
    <row r="4016" spans="1:16" x14ac:dyDescent="0.3">
      <c r="A4016" s="2" t="s">
        <v>22</v>
      </c>
      <c r="B4016" s="3">
        <v>44089</v>
      </c>
      <c r="C4016" s="2" t="s">
        <v>24</v>
      </c>
      <c r="D4016" s="2" t="s">
        <v>25</v>
      </c>
      <c r="E4016" s="2" t="s">
        <v>26</v>
      </c>
      <c r="F4016" s="2" t="str">
        <f t="shared" si="372"/>
        <v>Men</v>
      </c>
      <c r="G4016" s="2" t="str">
        <f t="shared" si="373"/>
        <v xml:space="preserve"> Apparel</v>
      </c>
      <c r="H4016" s="2" t="s">
        <v>19</v>
      </c>
      <c r="I4016" s="2">
        <v>42</v>
      </c>
      <c r="J4016" s="2">
        <v>150</v>
      </c>
      <c r="K4016" s="2">
        <v>6300</v>
      </c>
      <c r="L4016" s="2" t="s">
        <v>80</v>
      </c>
      <c r="M4016" s="2">
        <f t="shared" si="374"/>
        <v>9</v>
      </c>
      <c r="N4016" s="2" t="str">
        <f t="shared" si="375"/>
        <v>Sep</v>
      </c>
      <c r="O4016" s="2" t="str">
        <f t="shared" si="376"/>
        <v>Tue</v>
      </c>
      <c r="P4016" s="2" t="str">
        <f t="shared" si="377"/>
        <v>2020</v>
      </c>
    </row>
    <row r="4017" spans="1:16" x14ac:dyDescent="0.3">
      <c r="A4017" s="2" t="s">
        <v>22</v>
      </c>
      <c r="B4017" s="3">
        <v>44090</v>
      </c>
      <c r="C4017" s="2" t="s">
        <v>24</v>
      </c>
      <c r="D4017" s="2" t="s">
        <v>25</v>
      </c>
      <c r="E4017" s="2" t="s">
        <v>26</v>
      </c>
      <c r="F4017" s="2" t="str">
        <f t="shared" si="372"/>
        <v>Women</v>
      </c>
      <c r="G4017" s="2" t="str">
        <f t="shared" si="373"/>
        <v xml:space="preserve"> Apparel</v>
      </c>
      <c r="H4017" s="2" t="s">
        <v>20</v>
      </c>
      <c r="I4017" s="2">
        <v>53</v>
      </c>
      <c r="J4017" s="2">
        <v>210</v>
      </c>
      <c r="K4017" s="2">
        <v>11130</v>
      </c>
      <c r="L4017" s="2" t="s">
        <v>80</v>
      </c>
      <c r="M4017" s="2">
        <f t="shared" si="374"/>
        <v>9</v>
      </c>
      <c r="N4017" s="2" t="str">
        <f t="shared" si="375"/>
        <v>Sep</v>
      </c>
      <c r="O4017" s="2" t="str">
        <f t="shared" si="376"/>
        <v>Wed</v>
      </c>
      <c r="P4017" s="2" t="str">
        <f t="shared" si="377"/>
        <v>2020</v>
      </c>
    </row>
    <row r="4018" spans="1:16" x14ac:dyDescent="0.3">
      <c r="A4018" s="2" t="s">
        <v>22</v>
      </c>
      <c r="B4018" s="3">
        <v>44124</v>
      </c>
      <c r="C4018" s="2" t="s">
        <v>24</v>
      </c>
      <c r="D4018" s="2" t="s">
        <v>25</v>
      </c>
      <c r="E4018" s="2" t="s">
        <v>26</v>
      </c>
      <c r="F4018" s="2" t="str">
        <f t="shared" si="372"/>
        <v>Men</v>
      </c>
      <c r="G4018" s="2" t="str">
        <f t="shared" si="373"/>
        <v xml:space="preserve"> Street Footwear</v>
      </c>
      <c r="H4018" s="2" t="s">
        <v>14</v>
      </c>
      <c r="I4018" s="2">
        <v>43</v>
      </c>
      <c r="J4018" s="2">
        <v>234</v>
      </c>
      <c r="K4018" s="2">
        <v>10062</v>
      </c>
      <c r="L4018" s="2" t="s">
        <v>80</v>
      </c>
      <c r="M4018" s="2">
        <f t="shared" si="374"/>
        <v>10</v>
      </c>
      <c r="N4018" s="2" t="str">
        <f t="shared" si="375"/>
        <v>Oct</v>
      </c>
      <c r="O4018" s="2" t="str">
        <f t="shared" si="376"/>
        <v>Tue</v>
      </c>
      <c r="P4018" s="2" t="str">
        <f t="shared" si="377"/>
        <v>2020</v>
      </c>
    </row>
    <row r="4019" spans="1:16" x14ac:dyDescent="0.3">
      <c r="A4019" s="2" t="s">
        <v>22</v>
      </c>
      <c r="B4019" s="3">
        <v>44125</v>
      </c>
      <c r="C4019" s="2" t="s">
        <v>24</v>
      </c>
      <c r="D4019" s="2" t="s">
        <v>25</v>
      </c>
      <c r="E4019" s="2" t="s">
        <v>26</v>
      </c>
      <c r="F4019" s="2" t="str">
        <f t="shared" si="372"/>
        <v>Men</v>
      </c>
      <c r="G4019" s="2" t="str">
        <f t="shared" si="373"/>
        <v xml:space="preserve"> Athletic Footwear</v>
      </c>
      <c r="H4019" s="2" t="s">
        <v>16</v>
      </c>
      <c r="I4019" s="2">
        <v>43</v>
      </c>
      <c r="J4019" s="2">
        <v>243</v>
      </c>
      <c r="K4019" s="2">
        <v>10449</v>
      </c>
      <c r="L4019" s="2" t="s">
        <v>80</v>
      </c>
      <c r="M4019" s="2">
        <f t="shared" si="374"/>
        <v>10</v>
      </c>
      <c r="N4019" s="2" t="str">
        <f t="shared" si="375"/>
        <v>Oct</v>
      </c>
      <c r="O4019" s="2" t="str">
        <f t="shared" si="376"/>
        <v>Wed</v>
      </c>
      <c r="P4019" s="2" t="str">
        <f t="shared" si="377"/>
        <v>2020</v>
      </c>
    </row>
    <row r="4020" spans="1:16" x14ac:dyDescent="0.3">
      <c r="A4020" s="2" t="s">
        <v>22</v>
      </c>
      <c r="B4020" s="3">
        <v>44126</v>
      </c>
      <c r="C4020" s="2" t="s">
        <v>24</v>
      </c>
      <c r="D4020" s="2" t="s">
        <v>25</v>
      </c>
      <c r="E4020" s="2" t="s">
        <v>26</v>
      </c>
      <c r="F4020" s="2" t="str">
        <f t="shared" si="372"/>
        <v>Women</v>
      </c>
      <c r="G4020" s="2" t="str">
        <f t="shared" si="373"/>
        <v xml:space="preserve"> Street Footwear</v>
      </c>
      <c r="H4020" s="2" t="s">
        <v>17</v>
      </c>
      <c r="I4020" s="2">
        <v>47</v>
      </c>
      <c r="J4020" s="2">
        <v>206</v>
      </c>
      <c r="K4020" s="2">
        <v>9682</v>
      </c>
      <c r="L4020" s="2" t="s">
        <v>80</v>
      </c>
      <c r="M4020" s="2">
        <f t="shared" si="374"/>
        <v>10</v>
      </c>
      <c r="N4020" s="2" t="str">
        <f t="shared" si="375"/>
        <v>Oct</v>
      </c>
      <c r="O4020" s="2" t="str">
        <f t="shared" si="376"/>
        <v>Thu</v>
      </c>
      <c r="P4020" s="2" t="str">
        <f t="shared" si="377"/>
        <v>2020</v>
      </c>
    </row>
    <row r="4021" spans="1:16" x14ac:dyDescent="0.3">
      <c r="A4021" s="2" t="s">
        <v>22</v>
      </c>
      <c r="B4021" s="3">
        <v>44127</v>
      </c>
      <c r="C4021" s="2" t="s">
        <v>24</v>
      </c>
      <c r="D4021" s="2" t="s">
        <v>25</v>
      </c>
      <c r="E4021" s="2" t="s">
        <v>26</v>
      </c>
      <c r="F4021" s="2" t="str">
        <f t="shared" si="372"/>
        <v>Women</v>
      </c>
      <c r="G4021" s="2" t="str">
        <f t="shared" si="373"/>
        <v xml:space="preserve"> Athletic Footwear</v>
      </c>
      <c r="H4021" s="2" t="s">
        <v>18</v>
      </c>
      <c r="I4021" s="2">
        <v>48</v>
      </c>
      <c r="J4021" s="2">
        <v>203</v>
      </c>
      <c r="K4021" s="2">
        <v>9744</v>
      </c>
      <c r="L4021" s="2" t="s">
        <v>80</v>
      </c>
      <c r="M4021" s="2">
        <f t="shared" si="374"/>
        <v>10</v>
      </c>
      <c r="N4021" s="2" t="str">
        <f t="shared" si="375"/>
        <v>Oct</v>
      </c>
      <c r="O4021" s="2" t="str">
        <f t="shared" si="376"/>
        <v>Fri</v>
      </c>
      <c r="P4021" s="2" t="str">
        <f t="shared" si="377"/>
        <v>2020</v>
      </c>
    </row>
    <row r="4022" spans="1:16" x14ac:dyDescent="0.3">
      <c r="A4022" s="2" t="s">
        <v>22</v>
      </c>
      <c r="B4022" s="3">
        <v>44128</v>
      </c>
      <c r="C4022" s="2" t="s">
        <v>24</v>
      </c>
      <c r="D4022" s="2" t="s">
        <v>25</v>
      </c>
      <c r="E4022" s="2" t="s">
        <v>26</v>
      </c>
      <c r="F4022" s="2" t="str">
        <f t="shared" si="372"/>
        <v>Men</v>
      </c>
      <c r="G4022" s="2" t="str">
        <f t="shared" si="373"/>
        <v xml:space="preserve"> Apparel</v>
      </c>
      <c r="H4022" s="2" t="s">
        <v>19</v>
      </c>
      <c r="I4022" s="2">
        <v>42</v>
      </c>
      <c r="J4022" s="2">
        <v>195</v>
      </c>
      <c r="K4022" s="2">
        <v>8190</v>
      </c>
      <c r="L4022" s="2" t="s">
        <v>80</v>
      </c>
      <c r="M4022" s="2">
        <f t="shared" si="374"/>
        <v>10</v>
      </c>
      <c r="N4022" s="2" t="str">
        <f t="shared" si="375"/>
        <v>Oct</v>
      </c>
      <c r="O4022" s="2" t="str">
        <f t="shared" si="376"/>
        <v>Sat</v>
      </c>
      <c r="P4022" s="2" t="str">
        <f t="shared" si="377"/>
        <v>2020</v>
      </c>
    </row>
    <row r="4023" spans="1:16" x14ac:dyDescent="0.3">
      <c r="A4023" s="2" t="s">
        <v>22</v>
      </c>
      <c r="B4023" s="3">
        <v>44129</v>
      </c>
      <c r="C4023" s="2" t="s">
        <v>24</v>
      </c>
      <c r="D4023" s="2" t="s">
        <v>25</v>
      </c>
      <c r="E4023" s="2" t="s">
        <v>26</v>
      </c>
      <c r="F4023" s="2" t="str">
        <f t="shared" si="372"/>
        <v>Women</v>
      </c>
      <c r="G4023" s="2" t="str">
        <f t="shared" si="373"/>
        <v xml:space="preserve"> Apparel</v>
      </c>
      <c r="H4023" s="2" t="s">
        <v>20</v>
      </c>
      <c r="I4023" s="2">
        <v>51</v>
      </c>
      <c r="J4023" s="2">
        <v>247</v>
      </c>
      <c r="K4023" s="2">
        <v>12597</v>
      </c>
      <c r="L4023" s="2" t="s">
        <v>80</v>
      </c>
      <c r="M4023" s="2">
        <f t="shared" si="374"/>
        <v>10</v>
      </c>
      <c r="N4023" s="2" t="str">
        <f t="shared" si="375"/>
        <v>Oct</v>
      </c>
      <c r="O4023" s="2" t="str">
        <f t="shared" si="376"/>
        <v>Sun</v>
      </c>
      <c r="P4023" s="2" t="str">
        <f t="shared" si="377"/>
        <v>2020</v>
      </c>
    </row>
    <row r="4024" spans="1:16" x14ac:dyDescent="0.3">
      <c r="A4024" s="2" t="s">
        <v>22</v>
      </c>
      <c r="B4024" s="3">
        <v>44130</v>
      </c>
      <c r="C4024" s="2" t="s">
        <v>24</v>
      </c>
      <c r="D4024" s="2" t="s">
        <v>25</v>
      </c>
      <c r="E4024" s="2" t="s">
        <v>26</v>
      </c>
      <c r="F4024" s="2" t="str">
        <f t="shared" si="372"/>
        <v>Men</v>
      </c>
      <c r="G4024" s="2" t="str">
        <f t="shared" si="373"/>
        <v xml:space="preserve"> Street Footwear</v>
      </c>
      <c r="H4024" s="2" t="s">
        <v>14</v>
      </c>
      <c r="I4024" s="2">
        <v>41</v>
      </c>
      <c r="J4024" s="2">
        <v>238</v>
      </c>
      <c r="K4024" s="2">
        <v>9758</v>
      </c>
      <c r="L4024" s="2" t="s">
        <v>80</v>
      </c>
      <c r="M4024" s="2">
        <f t="shared" si="374"/>
        <v>10</v>
      </c>
      <c r="N4024" s="2" t="str">
        <f t="shared" si="375"/>
        <v>Oct</v>
      </c>
      <c r="O4024" s="2" t="str">
        <f t="shared" si="376"/>
        <v>Mon</v>
      </c>
      <c r="P4024" s="2" t="str">
        <f t="shared" si="377"/>
        <v>2020</v>
      </c>
    </row>
    <row r="4025" spans="1:16" x14ac:dyDescent="0.3">
      <c r="A4025" s="2" t="s">
        <v>22</v>
      </c>
      <c r="B4025" s="3">
        <v>44131</v>
      </c>
      <c r="C4025" s="2" t="s">
        <v>24</v>
      </c>
      <c r="D4025" s="2" t="s">
        <v>25</v>
      </c>
      <c r="E4025" s="2" t="s">
        <v>26</v>
      </c>
      <c r="F4025" s="2" t="str">
        <f t="shared" si="372"/>
        <v>Men</v>
      </c>
      <c r="G4025" s="2" t="str">
        <f t="shared" si="373"/>
        <v xml:space="preserve"> Athletic Footwear</v>
      </c>
      <c r="H4025" s="2" t="s">
        <v>16</v>
      </c>
      <c r="I4025" s="2">
        <v>44</v>
      </c>
      <c r="J4025" s="2">
        <v>285</v>
      </c>
      <c r="K4025" s="2">
        <v>12540</v>
      </c>
      <c r="L4025" s="2" t="s">
        <v>80</v>
      </c>
      <c r="M4025" s="2">
        <f t="shared" si="374"/>
        <v>10</v>
      </c>
      <c r="N4025" s="2" t="str">
        <f t="shared" si="375"/>
        <v>Oct</v>
      </c>
      <c r="O4025" s="2" t="str">
        <f t="shared" si="376"/>
        <v>Tue</v>
      </c>
      <c r="P4025" s="2" t="str">
        <f t="shared" si="377"/>
        <v>2020</v>
      </c>
    </row>
    <row r="4026" spans="1:16" x14ac:dyDescent="0.3">
      <c r="A4026" s="2" t="s">
        <v>22</v>
      </c>
      <c r="B4026" s="3">
        <v>44132</v>
      </c>
      <c r="C4026" s="2" t="s">
        <v>24</v>
      </c>
      <c r="D4026" s="2" t="s">
        <v>25</v>
      </c>
      <c r="E4026" s="2" t="s">
        <v>26</v>
      </c>
      <c r="F4026" s="2" t="str">
        <f t="shared" si="372"/>
        <v>Women</v>
      </c>
      <c r="G4026" s="2" t="str">
        <f t="shared" si="373"/>
        <v xml:space="preserve"> Street Footwear</v>
      </c>
      <c r="H4026" s="2" t="s">
        <v>17</v>
      </c>
      <c r="I4026" s="2">
        <v>47</v>
      </c>
      <c r="J4026" s="2">
        <v>255</v>
      </c>
      <c r="K4026" s="2">
        <v>11985</v>
      </c>
      <c r="L4026" s="2" t="s">
        <v>80</v>
      </c>
      <c r="M4026" s="2">
        <f t="shared" si="374"/>
        <v>10</v>
      </c>
      <c r="N4026" s="2" t="str">
        <f t="shared" si="375"/>
        <v>Oct</v>
      </c>
      <c r="O4026" s="2" t="str">
        <f t="shared" si="376"/>
        <v>Wed</v>
      </c>
      <c r="P4026" s="2" t="str">
        <f t="shared" si="377"/>
        <v>2020</v>
      </c>
    </row>
    <row r="4027" spans="1:16" x14ac:dyDescent="0.3">
      <c r="A4027" s="2" t="s">
        <v>22</v>
      </c>
      <c r="B4027" s="3">
        <v>44133</v>
      </c>
      <c r="C4027" s="2" t="s">
        <v>24</v>
      </c>
      <c r="D4027" s="2" t="s">
        <v>25</v>
      </c>
      <c r="E4027" s="2" t="s">
        <v>26</v>
      </c>
      <c r="F4027" s="2" t="str">
        <f t="shared" si="372"/>
        <v>Women</v>
      </c>
      <c r="G4027" s="2" t="str">
        <f t="shared" si="373"/>
        <v xml:space="preserve"> Athletic Footwear</v>
      </c>
      <c r="H4027" s="2" t="s">
        <v>18</v>
      </c>
      <c r="I4027" s="2">
        <v>47</v>
      </c>
      <c r="J4027" s="2">
        <v>182</v>
      </c>
      <c r="K4027" s="2">
        <v>8554</v>
      </c>
      <c r="L4027" s="2" t="s">
        <v>80</v>
      </c>
      <c r="M4027" s="2">
        <f t="shared" si="374"/>
        <v>10</v>
      </c>
      <c r="N4027" s="2" t="str">
        <f t="shared" si="375"/>
        <v>Oct</v>
      </c>
      <c r="O4027" s="2" t="str">
        <f t="shared" si="376"/>
        <v>Thu</v>
      </c>
      <c r="P4027" s="2" t="str">
        <f t="shared" si="377"/>
        <v>2020</v>
      </c>
    </row>
    <row r="4028" spans="1:16" x14ac:dyDescent="0.3">
      <c r="A4028" s="2" t="s">
        <v>22</v>
      </c>
      <c r="B4028" s="3">
        <v>44134</v>
      </c>
      <c r="C4028" s="2" t="s">
        <v>24</v>
      </c>
      <c r="D4028" s="2" t="s">
        <v>25</v>
      </c>
      <c r="E4028" s="2" t="s">
        <v>26</v>
      </c>
      <c r="F4028" s="2" t="str">
        <f t="shared" si="372"/>
        <v>Men</v>
      </c>
      <c r="G4028" s="2" t="str">
        <f t="shared" si="373"/>
        <v xml:space="preserve"> Apparel</v>
      </c>
      <c r="H4028" s="2" t="s">
        <v>19</v>
      </c>
      <c r="I4028" s="2">
        <v>42</v>
      </c>
      <c r="J4028" s="2">
        <v>169</v>
      </c>
      <c r="K4028" s="2">
        <v>7098</v>
      </c>
      <c r="L4028" s="2" t="s">
        <v>80</v>
      </c>
      <c r="M4028" s="2">
        <f t="shared" si="374"/>
        <v>10</v>
      </c>
      <c r="N4028" s="2" t="str">
        <f t="shared" si="375"/>
        <v>Oct</v>
      </c>
      <c r="O4028" s="2" t="str">
        <f t="shared" si="376"/>
        <v>Fri</v>
      </c>
      <c r="P4028" s="2" t="str">
        <f t="shared" si="377"/>
        <v>2020</v>
      </c>
    </row>
    <row r="4029" spans="1:16" x14ac:dyDescent="0.3">
      <c r="A4029" s="2" t="s">
        <v>22</v>
      </c>
      <c r="B4029" s="3">
        <v>44135</v>
      </c>
      <c r="C4029" s="2" t="s">
        <v>24</v>
      </c>
      <c r="D4029" s="2" t="s">
        <v>25</v>
      </c>
      <c r="E4029" s="2" t="s">
        <v>26</v>
      </c>
      <c r="F4029" s="2" t="str">
        <f t="shared" si="372"/>
        <v>Women</v>
      </c>
      <c r="G4029" s="2" t="str">
        <f t="shared" si="373"/>
        <v xml:space="preserve"> Apparel</v>
      </c>
      <c r="H4029" s="2" t="s">
        <v>20</v>
      </c>
      <c r="I4029" s="2">
        <v>53</v>
      </c>
      <c r="J4029" s="2">
        <v>261</v>
      </c>
      <c r="K4029" s="2">
        <v>13833</v>
      </c>
      <c r="L4029" s="2" t="s">
        <v>80</v>
      </c>
      <c r="M4029" s="2">
        <f t="shared" si="374"/>
        <v>10</v>
      </c>
      <c r="N4029" s="2" t="str">
        <f t="shared" si="375"/>
        <v>Oct</v>
      </c>
      <c r="O4029" s="2" t="str">
        <f t="shared" si="376"/>
        <v>Sat</v>
      </c>
      <c r="P4029" s="2" t="str">
        <f t="shared" si="377"/>
        <v>2020</v>
      </c>
    </row>
    <row r="4030" spans="1:16" x14ac:dyDescent="0.3">
      <c r="A4030" s="2" t="s">
        <v>27</v>
      </c>
      <c r="B4030" s="3">
        <v>44136</v>
      </c>
      <c r="C4030" s="2" t="s">
        <v>24</v>
      </c>
      <c r="D4030" s="2" t="s">
        <v>25</v>
      </c>
      <c r="E4030" s="2" t="s">
        <v>26</v>
      </c>
      <c r="F4030" s="2" t="str">
        <f t="shared" si="372"/>
        <v>Men</v>
      </c>
      <c r="G4030" s="2" t="str">
        <f t="shared" si="373"/>
        <v xml:space="preserve"> Street Footwear</v>
      </c>
      <c r="H4030" s="2" t="s">
        <v>14</v>
      </c>
      <c r="I4030" s="2">
        <v>37</v>
      </c>
      <c r="J4030" s="2">
        <v>209</v>
      </c>
      <c r="K4030" s="2">
        <v>7733</v>
      </c>
      <c r="L4030" s="2" t="s">
        <v>80</v>
      </c>
      <c r="M4030" s="2">
        <f t="shared" si="374"/>
        <v>11</v>
      </c>
      <c r="N4030" s="2" t="str">
        <f t="shared" si="375"/>
        <v>Nov</v>
      </c>
      <c r="O4030" s="2" t="str">
        <f t="shared" si="376"/>
        <v>Sun</v>
      </c>
      <c r="P4030" s="2" t="str">
        <f t="shared" si="377"/>
        <v>2020</v>
      </c>
    </row>
    <row r="4031" spans="1:16" x14ac:dyDescent="0.3">
      <c r="A4031" s="2" t="s">
        <v>27</v>
      </c>
      <c r="B4031" s="3">
        <v>44137</v>
      </c>
      <c r="C4031" s="2" t="s">
        <v>24</v>
      </c>
      <c r="D4031" s="2" t="s">
        <v>25</v>
      </c>
      <c r="E4031" s="2" t="s">
        <v>26</v>
      </c>
      <c r="F4031" s="2" t="str">
        <f t="shared" si="372"/>
        <v>Men</v>
      </c>
      <c r="G4031" s="2" t="str">
        <f t="shared" si="373"/>
        <v xml:space="preserve"> Athletic Footwear</v>
      </c>
      <c r="H4031" s="2" t="s">
        <v>16</v>
      </c>
      <c r="I4031" s="2">
        <v>49</v>
      </c>
      <c r="J4031" s="2">
        <v>194</v>
      </c>
      <c r="K4031" s="2">
        <v>9506</v>
      </c>
      <c r="L4031" s="2" t="s">
        <v>80</v>
      </c>
      <c r="M4031" s="2">
        <f t="shared" si="374"/>
        <v>11</v>
      </c>
      <c r="N4031" s="2" t="str">
        <f t="shared" si="375"/>
        <v>Nov</v>
      </c>
      <c r="O4031" s="2" t="str">
        <f t="shared" si="376"/>
        <v>Mon</v>
      </c>
      <c r="P4031" s="2" t="str">
        <f t="shared" si="377"/>
        <v>2020</v>
      </c>
    </row>
    <row r="4032" spans="1:16" x14ac:dyDescent="0.3">
      <c r="A4032" s="2" t="s">
        <v>27</v>
      </c>
      <c r="B4032" s="3">
        <v>44138</v>
      </c>
      <c r="C4032" s="2" t="s">
        <v>24</v>
      </c>
      <c r="D4032" s="2" t="s">
        <v>25</v>
      </c>
      <c r="E4032" s="2" t="s">
        <v>26</v>
      </c>
      <c r="F4032" s="2" t="str">
        <f t="shared" si="372"/>
        <v>Women</v>
      </c>
      <c r="G4032" s="2" t="str">
        <f t="shared" si="373"/>
        <v xml:space="preserve"> Street Footwear</v>
      </c>
      <c r="H4032" s="2" t="s">
        <v>17</v>
      </c>
      <c r="I4032" s="2">
        <v>46</v>
      </c>
      <c r="J4032" s="2">
        <v>217</v>
      </c>
      <c r="K4032" s="2">
        <v>9982</v>
      </c>
      <c r="L4032" s="2" t="s">
        <v>80</v>
      </c>
      <c r="M4032" s="2">
        <f t="shared" si="374"/>
        <v>11</v>
      </c>
      <c r="N4032" s="2" t="str">
        <f t="shared" si="375"/>
        <v>Nov</v>
      </c>
      <c r="O4032" s="2" t="str">
        <f t="shared" si="376"/>
        <v>Tue</v>
      </c>
      <c r="P4032" s="2" t="str">
        <f t="shared" si="377"/>
        <v>2020</v>
      </c>
    </row>
    <row r="4033" spans="1:16" x14ac:dyDescent="0.3">
      <c r="A4033" s="2" t="s">
        <v>27</v>
      </c>
      <c r="B4033" s="3">
        <v>44139</v>
      </c>
      <c r="C4033" s="2" t="s">
        <v>24</v>
      </c>
      <c r="D4033" s="2" t="s">
        <v>25</v>
      </c>
      <c r="E4033" s="2" t="s">
        <v>26</v>
      </c>
      <c r="F4033" s="2" t="str">
        <f t="shared" si="372"/>
        <v>Women</v>
      </c>
      <c r="G4033" s="2" t="str">
        <f t="shared" si="373"/>
        <v xml:space="preserve"> Athletic Footwear</v>
      </c>
      <c r="H4033" s="2" t="s">
        <v>18</v>
      </c>
      <c r="I4033" s="2">
        <v>48</v>
      </c>
      <c r="J4033" s="2">
        <v>175</v>
      </c>
      <c r="K4033" s="2">
        <v>8400</v>
      </c>
      <c r="L4033" s="2" t="s">
        <v>80</v>
      </c>
      <c r="M4033" s="2">
        <f t="shared" si="374"/>
        <v>11</v>
      </c>
      <c r="N4033" s="2" t="str">
        <f t="shared" si="375"/>
        <v>Nov</v>
      </c>
      <c r="O4033" s="2" t="str">
        <f t="shared" si="376"/>
        <v>Wed</v>
      </c>
      <c r="P4033" s="2" t="str">
        <f t="shared" si="377"/>
        <v>2020</v>
      </c>
    </row>
    <row r="4034" spans="1:16" x14ac:dyDescent="0.3">
      <c r="A4034" s="2" t="s">
        <v>27</v>
      </c>
      <c r="B4034" s="3">
        <v>44140</v>
      </c>
      <c r="C4034" s="2" t="s">
        <v>28</v>
      </c>
      <c r="D4034" s="2" t="s">
        <v>29</v>
      </c>
      <c r="E4034" s="2" t="s">
        <v>30</v>
      </c>
      <c r="F4034" s="2" t="str">
        <f t="shared" ref="F4034:F4097" si="378">MID(H4034, 1, FIND("'", H4034) - 1)</f>
        <v>Men</v>
      </c>
      <c r="G4034" s="2" t="str">
        <f t="shared" ref="G4034:G4097" si="379">MID(H4034, FIND("'", H4034) + 2, LEN(H4034) - FIND("'", H4034) - 1)</f>
        <v xml:space="preserve"> Apparel</v>
      </c>
      <c r="H4034" s="2" t="s">
        <v>19</v>
      </c>
      <c r="I4034" s="2">
        <v>51</v>
      </c>
      <c r="J4034" s="2">
        <v>161</v>
      </c>
      <c r="K4034" s="2">
        <v>8211</v>
      </c>
      <c r="L4034" s="2" t="s">
        <v>80</v>
      </c>
      <c r="M4034" s="2">
        <f t="shared" si="374"/>
        <v>11</v>
      </c>
      <c r="N4034" s="2" t="str">
        <f t="shared" si="375"/>
        <v>Nov</v>
      </c>
      <c r="O4034" s="2" t="str">
        <f t="shared" si="376"/>
        <v>Thu</v>
      </c>
      <c r="P4034" s="2" t="str">
        <f t="shared" si="377"/>
        <v>2020</v>
      </c>
    </row>
    <row r="4035" spans="1:16" x14ac:dyDescent="0.3">
      <c r="A4035" s="2" t="s">
        <v>27</v>
      </c>
      <c r="B4035" s="3">
        <v>44141</v>
      </c>
      <c r="C4035" s="2" t="s">
        <v>28</v>
      </c>
      <c r="D4035" s="2" t="s">
        <v>29</v>
      </c>
      <c r="E4035" s="2" t="s">
        <v>30</v>
      </c>
      <c r="F4035" s="2" t="str">
        <f t="shared" si="378"/>
        <v>Women</v>
      </c>
      <c r="G4035" s="2" t="str">
        <f t="shared" si="379"/>
        <v xml:space="preserve"> Apparel</v>
      </c>
      <c r="H4035" s="2" t="s">
        <v>20</v>
      </c>
      <c r="I4035" s="2">
        <v>49</v>
      </c>
      <c r="J4035" s="2">
        <v>233</v>
      </c>
      <c r="K4035" s="2">
        <v>11417</v>
      </c>
      <c r="L4035" s="2" t="s">
        <v>80</v>
      </c>
      <c r="M4035" s="2">
        <f t="shared" ref="M4035:M4098" si="380">MONTH(B4035)</f>
        <v>11</v>
      </c>
      <c r="N4035" s="2" t="str">
        <f t="shared" ref="N4035:N4098" si="381">TEXT(B4035,"mmm")</f>
        <v>Nov</v>
      </c>
      <c r="O4035" s="2" t="str">
        <f t="shared" ref="O4035:O4098" si="382">TEXT(B4035,"ddd")</f>
        <v>Fri</v>
      </c>
      <c r="P4035" s="2" t="str">
        <f t="shared" ref="P4035:P4098" si="383">TEXT(B4035,"YYY")</f>
        <v>2020</v>
      </c>
    </row>
    <row r="4036" spans="1:16" x14ac:dyDescent="0.3">
      <c r="A4036" s="2" t="s">
        <v>27</v>
      </c>
      <c r="B4036" s="3">
        <v>44142</v>
      </c>
      <c r="C4036" s="2" t="s">
        <v>28</v>
      </c>
      <c r="D4036" s="2" t="s">
        <v>29</v>
      </c>
      <c r="E4036" s="2" t="s">
        <v>30</v>
      </c>
      <c r="F4036" s="2" t="str">
        <f t="shared" si="378"/>
        <v>Men</v>
      </c>
      <c r="G4036" s="2" t="str">
        <f t="shared" si="379"/>
        <v xml:space="preserve"> Street Footwear</v>
      </c>
      <c r="H4036" s="2" t="s">
        <v>14</v>
      </c>
      <c r="I4036" s="2">
        <v>37</v>
      </c>
      <c r="J4036" s="2">
        <v>223</v>
      </c>
      <c r="K4036" s="2">
        <v>8251</v>
      </c>
      <c r="L4036" s="2" t="s">
        <v>80</v>
      </c>
      <c r="M4036" s="2">
        <f t="shared" si="380"/>
        <v>11</v>
      </c>
      <c r="N4036" s="2" t="str">
        <f t="shared" si="381"/>
        <v>Nov</v>
      </c>
      <c r="O4036" s="2" t="str">
        <f t="shared" si="382"/>
        <v>Sat</v>
      </c>
      <c r="P4036" s="2" t="str">
        <f t="shared" si="383"/>
        <v>2020</v>
      </c>
    </row>
    <row r="4037" spans="1:16" x14ac:dyDescent="0.3">
      <c r="A4037" s="2" t="s">
        <v>27</v>
      </c>
      <c r="B4037" s="3">
        <v>44143</v>
      </c>
      <c r="C4037" s="2" t="s">
        <v>28</v>
      </c>
      <c r="D4037" s="2" t="s">
        <v>29</v>
      </c>
      <c r="E4037" s="2" t="s">
        <v>30</v>
      </c>
      <c r="F4037" s="2" t="str">
        <f t="shared" si="378"/>
        <v>Men</v>
      </c>
      <c r="G4037" s="2" t="str">
        <f t="shared" si="379"/>
        <v xml:space="preserve"> Athletic Footwear</v>
      </c>
      <c r="H4037" s="2" t="s">
        <v>16</v>
      </c>
      <c r="I4037" s="2">
        <v>49</v>
      </c>
      <c r="J4037" s="2">
        <v>210</v>
      </c>
      <c r="K4037" s="2">
        <v>10290</v>
      </c>
      <c r="L4037" s="2" t="s">
        <v>80</v>
      </c>
      <c r="M4037" s="2">
        <f t="shared" si="380"/>
        <v>11</v>
      </c>
      <c r="N4037" s="2" t="str">
        <f t="shared" si="381"/>
        <v>Nov</v>
      </c>
      <c r="O4037" s="2" t="str">
        <f t="shared" si="382"/>
        <v>Sun</v>
      </c>
      <c r="P4037" s="2" t="str">
        <f t="shared" si="383"/>
        <v>2020</v>
      </c>
    </row>
    <row r="4038" spans="1:16" x14ac:dyDescent="0.3">
      <c r="A4038" s="2" t="s">
        <v>27</v>
      </c>
      <c r="B4038" s="3">
        <v>44144</v>
      </c>
      <c r="C4038" s="2" t="s">
        <v>28</v>
      </c>
      <c r="D4038" s="2" t="s">
        <v>29</v>
      </c>
      <c r="E4038" s="2" t="s">
        <v>30</v>
      </c>
      <c r="F4038" s="2" t="str">
        <f t="shared" si="378"/>
        <v>Women</v>
      </c>
      <c r="G4038" s="2" t="str">
        <f t="shared" si="379"/>
        <v xml:space="preserve"> Street Footwear</v>
      </c>
      <c r="H4038" s="2" t="s">
        <v>17</v>
      </c>
      <c r="I4038" s="2">
        <v>49</v>
      </c>
      <c r="J4038" s="2">
        <v>196</v>
      </c>
      <c r="K4038" s="2">
        <v>9604</v>
      </c>
      <c r="L4038" s="2" t="s">
        <v>80</v>
      </c>
      <c r="M4038" s="2">
        <f t="shared" si="380"/>
        <v>11</v>
      </c>
      <c r="N4038" s="2" t="str">
        <f t="shared" si="381"/>
        <v>Nov</v>
      </c>
      <c r="O4038" s="2" t="str">
        <f t="shared" si="382"/>
        <v>Mon</v>
      </c>
      <c r="P4038" s="2" t="str">
        <f t="shared" si="383"/>
        <v>2020</v>
      </c>
    </row>
    <row r="4039" spans="1:16" x14ac:dyDescent="0.3">
      <c r="A4039" s="2" t="s">
        <v>27</v>
      </c>
      <c r="B4039" s="3">
        <v>44145</v>
      </c>
      <c r="C4039" s="2" t="s">
        <v>28</v>
      </c>
      <c r="D4039" s="2" t="s">
        <v>29</v>
      </c>
      <c r="E4039" s="2" t="s">
        <v>30</v>
      </c>
      <c r="F4039" s="2" t="str">
        <f t="shared" si="378"/>
        <v>Women</v>
      </c>
      <c r="G4039" s="2" t="str">
        <f t="shared" si="379"/>
        <v xml:space="preserve"> Athletic Footwear</v>
      </c>
      <c r="H4039" s="2" t="s">
        <v>18</v>
      </c>
      <c r="I4039" s="2">
        <v>47</v>
      </c>
      <c r="J4039" s="2">
        <v>150</v>
      </c>
      <c r="K4039" s="2">
        <v>7050</v>
      </c>
      <c r="L4039" s="2" t="s">
        <v>80</v>
      </c>
      <c r="M4039" s="2">
        <f t="shared" si="380"/>
        <v>11</v>
      </c>
      <c r="N4039" s="2" t="str">
        <f t="shared" si="381"/>
        <v>Nov</v>
      </c>
      <c r="O4039" s="2" t="str">
        <f t="shared" si="382"/>
        <v>Tue</v>
      </c>
      <c r="P4039" s="2" t="str">
        <f t="shared" si="383"/>
        <v>2020</v>
      </c>
    </row>
    <row r="4040" spans="1:16" x14ac:dyDescent="0.3">
      <c r="A4040" s="2" t="s">
        <v>27</v>
      </c>
      <c r="B4040" s="3">
        <v>44146</v>
      </c>
      <c r="C4040" s="2" t="s">
        <v>28</v>
      </c>
      <c r="D4040" s="2" t="s">
        <v>29</v>
      </c>
      <c r="E4040" s="2" t="s">
        <v>30</v>
      </c>
      <c r="F4040" s="2" t="str">
        <f t="shared" si="378"/>
        <v>Men</v>
      </c>
      <c r="G4040" s="2" t="str">
        <f t="shared" si="379"/>
        <v xml:space="preserve"> Apparel</v>
      </c>
      <c r="H4040" s="2" t="s">
        <v>19</v>
      </c>
      <c r="I4040" s="2">
        <v>50</v>
      </c>
      <c r="J4040" s="2">
        <v>140</v>
      </c>
      <c r="K4040" s="2">
        <v>7000</v>
      </c>
      <c r="L4040" s="2" t="s">
        <v>80</v>
      </c>
      <c r="M4040" s="2">
        <f t="shared" si="380"/>
        <v>11</v>
      </c>
      <c r="N4040" s="2" t="str">
        <f t="shared" si="381"/>
        <v>Nov</v>
      </c>
      <c r="O4040" s="2" t="str">
        <f t="shared" si="382"/>
        <v>Wed</v>
      </c>
      <c r="P4040" s="2" t="str">
        <f t="shared" si="383"/>
        <v>2020</v>
      </c>
    </row>
    <row r="4041" spans="1:16" x14ac:dyDescent="0.3">
      <c r="A4041" s="2" t="s">
        <v>27</v>
      </c>
      <c r="B4041" s="3">
        <v>44147</v>
      </c>
      <c r="C4041" s="2" t="s">
        <v>28</v>
      </c>
      <c r="D4041" s="2" t="s">
        <v>29</v>
      </c>
      <c r="E4041" s="2" t="s">
        <v>30</v>
      </c>
      <c r="F4041" s="2" t="str">
        <f t="shared" si="378"/>
        <v>Women</v>
      </c>
      <c r="G4041" s="2" t="str">
        <f t="shared" si="379"/>
        <v xml:space="preserve"> Apparel</v>
      </c>
      <c r="H4041" s="2" t="s">
        <v>20</v>
      </c>
      <c r="I4041" s="2">
        <v>46</v>
      </c>
      <c r="J4041" s="2">
        <v>182</v>
      </c>
      <c r="K4041" s="2">
        <v>8372</v>
      </c>
      <c r="L4041" s="2" t="s">
        <v>80</v>
      </c>
      <c r="M4041" s="2">
        <f t="shared" si="380"/>
        <v>11</v>
      </c>
      <c r="N4041" s="2" t="str">
        <f t="shared" si="381"/>
        <v>Nov</v>
      </c>
      <c r="O4041" s="2" t="str">
        <f t="shared" si="382"/>
        <v>Thu</v>
      </c>
      <c r="P4041" s="2" t="str">
        <f t="shared" si="383"/>
        <v>2020</v>
      </c>
    </row>
    <row r="4042" spans="1:16" x14ac:dyDescent="0.3">
      <c r="A4042" s="2" t="s">
        <v>27</v>
      </c>
      <c r="B4042" s="3">
        <v>44148</v>
      </c>
      <c r="C4042" s="2" t="s">
        <v>28</v>
      </c>
      <c r="D4042" s="2" t="s">
        <v>29</v>
      </c>
      <c r="E4042" s="2" t="s">
        <v>30</v>
      </c>
      <c r="F4042" s="2" t="str">
        <f t="shared" si="378"/>
        <v>Men</v>
      </c>
      <c r="G4042" s="2" t="str">
        <f t="shared" si="379"/>
        <v xml:space="preserve"> Street Footwear</v>
      </c>
      <c r="H4042" s="2" t="s">
        <v>14</v>
      </c>
      <c r="I4042" s="2">
        <v>49</v>
      </c>
      <c r="J4042" s="2">
        <v>230</v>
      </c>
      <c r="K4042" s="2">
        <v>11270</v>
      </c>
      <c r="L4042" s="2" t="s">
        <v>80</v>
      </c>
      <c r="M4042" s="2">
        <f t="shared" si="380"/>
        <v>11</v>
      </c>
      <c r="N4042" s="2" t="str">
        <f t="shared" si="381"/>
        <v>Nov</v>
      </c>
      <c r="O4042" s="2" t="str">
        <f t="shared" si="382"/>
        <v>Fri</v>
      </c>
      <c r="P4042" s="2" t="str">
        <f t="shared" si="383"/>
        <v>2020</v>
      </c>
    </row>
    <row r="4043" spans="1:16" x14ac:dyDescent="0.3">
      <c r="A4043" s="2" t="s">
        <v>27</v>
      </c>
      <c r="B4043" s="3">
        <v>44149</v>
      </c>
      <c r="C4043" s="2" t="s">
        <v>28</v>
      </c>
      <c r="D4043" s="2" t="s">
        <v>29</v>
      </c>
      <c r="E4043" s="2" t="s">
        <v>30</v>
      </c>
      <c r="F4043" s="2" t="str">
        <f t="shared" si="378"/>
        <v>Men</v>
      </c>
      <c r="G4043" s="2" t="str">
        <f t="shared" si="379"/>
        <v xml:space="preserve"> Athletic Footwear</v>
      </c>
      <c r="H4043" s="2" t="s">
        <v>16</v>
      </c>
      <c r="I4043" s="2">
        <v>58</v>
      </c>
      <c r="J4043" s="2">
        <v>175</v>
      </c>
      <c r="K4043" s="2">
        <v>10150</v>
      </c>
      <c r="L4043" s="2" t="s">
        <v>80</v>
      </c>
      <c r="M4043" s="2">
        <f t="shared" si="380"/>
        <v>11</v>
      </c>
      <c r="N4043" s="2" t="str">
        <f t="shared" si="381"/>
        <v>Nov</v>
      </c>
      <c r="O4043" s="2" t="str">
        <f t="shared" si="382"/>
        <v>Sat</v>
      </c>
      <c r="P4043" s="2" t="str">
        <f t="shared" si="383"/>
        <v>2020</v>
      </c>
    </row>
    <row r="4044" spans="1:16" x14ac:dyDescent="0.3">
      <c r="A4044" s="2" t="s">
        <v>27</v>
      </c>
      <c r="B4044" s="3">
        <v>44150</v>
      </c>
      <c r="C4044" s="2" t="s">
        <v>28</v>
      </c>
      <c r="D4044" s="2" t="s">
        <v>29</v>
      </c>
      <c r="E4044" s="2" t="s">
        <v>30</v>
      </c>
      <c r="F4044" s="2" t="str">
        <f t="shared" si="378"/>
        <v>Women</v>
      </c>
      <c r="G4044" s="2" t="str">
        <f t="shared" si="379"/>
        <v xml:space="preserve"> Street Footwear</v>
      </c>
      <c r="H4044" s="2" t="s">
        <v>17</v>
      </c>
      <c r="I4044" s="2">
        <v>55</v>
      </c>
      <c r="J4044" s="2">
        <v>203</v>
      </c>
      <c r="K4044" s="2">
        <v>11165</v>
      </c>
      <c r="L4044" s="2" t="s">
        <v>80</v>
      </c>
      <c r="M4044" s="2">
        <f t="shared" si="380"/>
        <v>11</v>
      </c>
      <c r="N4044" s="2" t="str">
        <f t="shared" si="381"/>
        <v>Nov</v>
      </c>
      <c r="O4044" s="2" t="str">
        <f t="shared" si="382"/>
        <v>Sun</v>
      </c>
      <c r="P4044" s="2" t="str">
        <f t="shared" si="383"/>
        <v>2020</v>
      </c>
    </row>
    <row r="4045" spans="1:16" x14ac:dyDescent="0.3">
      <c r="A4045" s="2" t="s">
        <v>27</v>
      </c>
      <c r="B4045" s="3">
        <v>44187</v>
      </c>
      <c r="C4045" s="2" t="s">
        <v>28</v>
      </c>
      <c r="D4045" s="2" t="s">
        <v>29</v>
      </c>
      <c r="E4045" s="2" t="s">
        <v>30</v>
      </c>
      <c r="F4045" s="2" t="str">
        <f t="shared" si="378"/>
        <v>Women</v>
      </c>
      <c r="G4045" s="2" t="str">
        <f t="shared" si="379"/>
        <v xml:space="preserve"> Athletic Footwear</v>
      </c>
      <c r="H4045" s="2" t="s">
        <v>18</v>
      </c>
      <c r="I4045" s="2">
        <v>58</v>
      </c>
      <c r="J4045" s="2">
        <v>174</v>
      </c>
      <c r="K4045" s="2">
        <v>10092</v>
      </c>
      <c r="L4045" s="2" t="s">
        <v>80</v>
      </c>
      <c r="M4045" s="2">
        <f t="shared" si="380"/>
        <v>12</v>
      </c>
      <c r="N4045" s="2" t="str">
        <f t="shared" si="381"/>
        <v>Dec</v>
      </c>
      <c r="O4045" s="2" t="str">
        <f t="shared" si="382"/>
        <v>Tue</v>
      </c>
      <c r="P4045" s="2" t="str">
        <f t="shared" si="383"/>
        <v>2020</v>
      </c>
    </row>
    <row r="4046" spans="1:16" x14ac:dyDescent="0.3">
      <c r="A4046" s="2" t="s">
        <v>27</v>
      </c>
      <c r="B4046" s="3">
        <v>44188</v>
      </c>
      <c r="C4046" s="2" t="s">
        <v>28</v>
      </c>
      <c r="D4046" s="2" t="s">
        <v>29</v>
      </c>
      <c r="E4046" s="2" t="s">
        <v>30</v>
      </c>
      <c r="F4046" s="2" t="str">
        <f t="shared" si="378"/>
        <v>Men</v>
      </c>
      <c r="G4046" s="2" t="str">
        <f t="shared" si="379"/>
        <v xml:space="preserve"> Apparel</v>
      </c>
      <c r="H4046" s="2" t="s">
        <v>19</v>
      </c>
      <c r="I4046" s="2">
        <v>62</v>
      </c>
      <c r="J4046" s="2">
        <v>145</v>
      </c>
      <c r="K4046" s="2">
        <v>8990</v>
      </c>
      <c r="L4046" s="2" t="s">
        <v>80</v>
      </c>
      <c r="M4046" s="2">
        <f t="shared" si="380"/>
        <v>12</v>
      </c>
      <c r="N4046" s="2" t="str">
        <f t="shared" si="381"/>
        <v>Dec</v>
      </c>
      <c r="O4046" s="2" t="str">
        <f t="shared" si="382"/>
        <v>Wed</v>
      </c>
      <c r="P4046" s="2" t="str">
        <f t="shared" si="383"/>
        <v>2020</v>
      </c>
    </row>
    <row r="4047" spans="1:16" x14ac:dyDescent="0.3">
      <c r="A4047" s="2" t="s">
        <v>27</v>
      </c>
      <c r="B4047" s="3">
        <v>44189</v>
      </c>
      <c r="C4047" s="2" t="s">
        <v>28</v>
      </c>
      <c r="D4047" s="2" t="s">
        <v>29</v>
      </c>
      <c r="E4047" s="2" t="s">
        <v>30</v>
      </c>
      <c r="F4047" s="2" t="str">
        <f t="shared" si="378"/>
        <v>Women</v>
      </c>
      <c r="G4047" s="2" t="str">
        <f t="shared" si="379"/>
        <v xml:space="preserve"> Apparel</v>
      </c>
      <c r="H4047" s="2" t="s">
        <v>20</v>
      </c>
      <c r="I4047" s="2">
        <v>54</v>
      </c>
      <c r="J4047" s="2">
        <v>210</v>
      </c>
      <c r="K4047" s="2">
        <v>11340</v>
      </c>
      <c r="L4047" s="2" t="s">
        <v>80</v>
      </c>
      <c r="M4047" s="2">
        <f t="shared" si="380"/>
        <v>12</v>
      </c>
      <c r="N4047" s="2" t="str">
        <f t="shared" si="381"/>
        <v>Dec</v>
      </c>
      <c r="O4047" s="2" t="str">
        <f t="shared" si="382"/>
        <v>Thu</v>
      </c>
      <c r="P4047" s="2" t="str">
        <f t="shared" si="383"/>
        <v>2020</v>
      </c>
    </row>
    <row r="4048" spans="1:16" x14ac:dyDescent="0.3">
      <c r="A4048" s="2" t="s">
        <v>27</v>
      </c>
      <c r="B4048" s="3">
        <v>44190</v>
      </c>
      <c r="C4048" s="2" t="s">
        <v>28</v>
      </c>
      <c r="D4048" s="2" t="s">
        <v>29</v>
      </c>
      <c r="E4048" s="2" t="s">
        <v>30</v>
      </c>
      <c r="F4048" s="2" t="str">
        <f t="shared" si="378"/>
        <v>Men</v>
      </c>
      <c r="G4048" s="2" t="str">
        <f t="shared" si="379"/>
        <v xml:space="preserve"> Street Footwear</v>
      </c>
      <c r="H4048" s="2" t="s">
        <v>14</v>
      </c>
      <c r="I4048" s="2">
        <v>56</v>
      </c>
      <c r="J4048" s="2">
        <v>228</v>
      </c>
      <c r="K4048" s="2">
        <v>12768</v>
      </c>
      <c r="L4048" s="2" t="s">
        <v>80</v>
      </c>
      <c r="M4048" s="2">
        <f t="shared" si="380"/>
        <v>12</v>
      </c>
      <c r="N4048" s="2" t="str">
        <f t="shared" si="381"/>
        <v>Dec</v>
      </c>
      <c r="O4048" s="2" t="str">
        <f t="shared" si="382"/>
        <v>Fri</v>
      </c>
      <c r="P4048" s="2" t="str">
        <f t="shared" si="383"/>
        <v>2020</v>
      </c>
    </row>
    <row r="4049" spans="1:16" x14ac:dyDescent="0.3">
      <c r="A4049" s="2" t="s">
        <v>27</v>
      </c>
      <c r="B4049" s="3">
        <v>44191</v>
      </c>
      <c r="C4049" s="2" t="s">
        <v>28</v>
      </c>
      <c r="D4049" s="2" t="s">
        <v>29</v>
      </c>
      <c r="E4049" s="2" t="s">
        <v>30</v>
      </c>
      <c r="F4049" s="2" t="str">
        <f t="shared" si="378"/>
        <v>Men</v>
      </c>
      <c r="G4049" s="2" t="str">
        <f t="shared" si="379"/>
        <v xml:space="preserve"> Athletic Footwear</v>
      </c>
      <c r="H4049" s="2" t="s">
        <v>16</v>
      </c>
      <c r="I4049" s="2">
        <v>62</v>
      </c>
      <c r="J4049" s="2">
        <v>203</v>
      </c>
      <c r="K4049" s="2">
        <v>12586</v>
      </c>
      <c r="L4049" s="2" t="s">
        <v>80</v>
      </c>
      <c r="M4049" s="2">
        <f t="shared" si="380"/>
        <v>12</v>
      </c>
      <c r="N4049" s="2" t="str">
        <f t="shared" si="381"/>
        <v>Dec</v>
      </c>
      <c r="O4049" s="2" t="str">
        <f t="shared" si="382"/>
        <v>Sat</v>
      </c>
      <c r="P4049" s="2" t="str">
        <f t="shared" si="383"/>
        <v>2020</v>
      </c>
    </row>
    <row r="4050" spans="1:16" x14ac:dyDescent="0.3">
      <c r="A4050" s="2" t="s">
        <v>27</v>
      </c>
      <c r="B4050" s="3">
        <v>44192</v>
      </c>
      <c r="C4050" s="2" t="s">
        <v>28</v>
      </c>
      <c r="D4050" s="2" t="s">
        <v>29</v>
      </c>
      <c r="E4050" s="2" t="s">
        <v>30</v>
      </c>
      <c r="F4050" s="2" t="str">
        <f t="shared" si="378"/>
        <v>Women</v>
      </c>
      <c r="G4050" s="2" t="str">
        <f t="shared" si="379"/>
        <v xml:space="preserve"> Street Footwear</v>
      </c>
      <c r="H4050" s="2" t="s">
        <v>17</v>
      </c>
      <c r="I4050" s="2">
        <v>64</v>
      </c>
      <c r="J4050" s="2">
        <v>210</v>
      </c>
      <c r="K4050" s="2">
        <v>13440</v>
      </c>
      <c r="L4050" s="2" t="s">
        <v>80</v>
      </c>
      <c r="M4050" s="2">
        <f t="shared" si="380"/>
        <v>12</v>
      </c>
      <c r="N4050" s="2" t="str">
        <f t="shared" si="381"/>
        <v>Dec</v>
      </c>
      <c r="O4050" s="2" t="str">
        <f t="shared" si="382"/>
        <v>Sun</v>
      </c>
      <c r="P4050" s="2" t="str">
        <f t="shared" si="383"/>
        <v>2020</v>
      </c>
    </row>
    <row r="4051" spans="1:16" x14ac:dyDescent="0.3">
      <c r="A4051" s="2" t="s">
        <v>27</v>
      </c>
      <c r="B4051" s="3">
        <v>44193</v>
      </c>
      <c r="C4051" s="2" t="s">
        <v>28</v>
      </c>
      <c r="D4051" s="2" t="s">
        <v>29</v>
      </c>
      <c r="E4051" s="2" t="s">
        <v>30</v>
      </c>
      <c r="F4051" s="2" t="str">
        <f t="shared" si="378"/>
        <v>Women</v>
      </c>
      <c r="G4051" s="2" t="str">
        <f t="shared" si="379"/>
        <v xml:space="preserve"> Athletic Footwear</v>
      </c>
      <c r="H4051" s="2" t="s">
        <v>18</v>
      </c>
      <c r="I4051" s="2">
        <v>54</v>
      </c>
      <c r="J4051" s="2">
        <v>188</v>
      </c>
      <c r="K4051" s="2">
        <v>10152</v>
      </c>
      <c r="L4051" s="2" t="s">
        <v>80</v>
      </c>
      <c r="M4051" s="2">
        <f t="shared" si="380"/>
        <v>12</v>
      </c>
      <c r="N4051" s="2" t="str">
        <f t="shared" si="381"/>
        <v>Dec</v>
      </c>
      <c r="O4051" s="2" t="str">
        <f t="shared" si="382"/>
        <v>Mon</v>
      </c>
      <c r="P4051" s="2" t="str">
        <f t="shared" si="383"/>
        <v>2020</v>
      </c>
    </row>
    <row r="4052" spans="1:16" x14ac:dyDescent="0.3">
      <c r="A4052" s="2" t="s">
        <v>27</v>
      </c>
      <c r="B4052" s="3">
        <v>44194</v>
      </c>
      <c r="C4052" s="2" t="s">
        <v>28</v>
      </c>
      <c r="D4052" s="2" t="s">
        <v>29</v>
      </c>
      <c r="E4052" s="2" t="s">
        <v>30</v>
      </c>
      <c r="F4052" s="2" t="str">
        <f t="shared" si="378"/>
        <v>Men</v>
      </c>
      <c r="G4052" s="2" t="str">
        <f t="shared" si="379"/>
        <v xml:space="preserve"> Apparel</v>
      </c>
      <c r="H4052" s="2" t="s">
        <v>19</v>
      </c>
      <c r="I4052" s="2">
        <v>59</v>
      </c>
      <c r="J4052" s="2">
        <v>152</v>
      </c>
      <c r="K4052" s="2">
        <v>8968</v>
      </c>
      <c r="L4052" s="2" t="s">
        <v>80</v>
      </c>
      <c r="M4052" s="2">
        <f t="shared" si="380"/>
        <v>12</v>
      </c>
      <c r="N4052" s="2" t="str">
        <f t="shared" si="381"/>
        <v>Dec</v>
      </c>
      <c r="O4052" s="2" t="str">
        <f t="shared" si="382"/>
        <v>Tue</v>
      </c>
      <c r="P4052" s="2" t="str">
        <f t="shared" si="383"/>
        <v>2020</v>
      </c>
    </row>
    <row r="4053" spans="1:16" x14ac:dyDescent="0.3">
      <c r="A4053" s="2" t="s">
        <v>27</v>
      </c>
      <c r="B4053" s="3">
        <v>44195</v>
      </c>
      <c r="C4053" s="2" t="s">
        <v>28</v>
      </c>
      <c r="D4053" s="2" t="s">
        <v>29</v>
      </c>
      <c r="E4053" s="2" t="s">
        <v>30</v>
      </c>
      <c r="F4053" s="2" t="str">
        <f t="shared" si="378"/>
        <v>Women</v>
      </c>
      <c r="G4053" s="2" t="str">
        <f t="shared" si="379"/>
        <v xml:space="preserve"> Apparel</v>
      </c>
      <c r="H4053" s="2" t="s">
        <v>20</v>
      </c>
      <c r="I4053" s="2">
        <v>72</v>
      </c>
      <c r="J4053" s="2">
        <v>203</v>
      </c>
      <c r="K4053" s="2">
        <v>14616</v>
      </c>
      <c r="L4053" s="2" t="s">
        <v>80</v>
      </c>
      <c r="M4053" s="2">
        <f t="shared" si="380"/>
        <v>12</v>
      </c>
      <c r="N4053" s="2" t="str">
        <f t="shared" si="381"/>
        <v>Dec</v>
      </c>
      <c r="O4053" s="2" t="str">
        <f t="shared" si="382"/>
        <v>Wed</v>
      </c>
      <c r="P4053" s="2" t="str">
        <f t="shared" si="383"/>
        <v>2020</v>
      </c>
    </row>
    <row r="4054" spans="1:16" x14ac:dyDescent="0.3">
      <c r="A4054" s="2" t="s">
        <v>27</v>
      </c>
      <c r="B4054" s="3">
        <v>44196</v>
      </c>
      <c r="C4054" s="2" t="s">
        <v>28</v>
      </c>
      <c r="D4054" s="2" t="s">
        <v>29</v>
      </c>
      <c r="E4054" s="2" t="s">
        <v>30</v>
      </c>
      <c r="F4054" s="2" t="str">
        <f t="shared" si="378"/>
        <v>Men</v>
      </c>
      <c r="G4054" s="2" t="str">
        <f t="shared" si="379"/>
        <v xml:space="preserve"> Street Footwear</v>
      </c>
      <c r="H4054" s="2" t="s">
        <v>14</v>
      </c>
      <c r="I4054" s="2">
        <v>56</v>
      </c>
      <c r="J4054" s="2">
        <v>252</v>
      </c>
      <c r="K4054" s="2">
        <v>14112</v>
      </c>
      <c r="L4054" s="2" t="s">
        <v>80</v>
      </c>
      <c r="M4054" s="2">
        <f t="shared" si="380"/>
        <v>12</v>
      </c>
      <c r="N4054" s="2" t="str">
        <f t="shared" si="381"/>
        <v>Dec</v>
      </c>
      <c r="O4054" s="2" t="str">
        <f t="shared" si="382"/>
        <v>Thu</v>
      </c>
      <c r="P4054" s="2" t="str">
        <f t="shared" si="383"/>
        <v>2020</v>
      </c>
    </row>
    <row r="4055" spans="1:16" x14ac:dyDescent="0.3">
      <c r="A4055" s="2" t="s">
        <v>27</v>
      </c>
      <c r="B4055" s="3">
        <v>44197</v>
      </c>
      <c r="C4055" s="2" t="s">
        <v>28</v>
      </c>
      <c r="D4055" s="2" t="s">
        <v>29</v>
      </c>
      <c r="E4055" s="2" t="s">
        <v>30</v>
      </c>
      <c r="F4055" s="2" t="str">
        <f t="shared" si="378"/>
        <v>Men</v>
      </c>
      <c r="G4055" s="2" t="str">
        <f t="shared" si="379"/>
        <v xml:space="preserve"> Athletic Footwear</v>
      </c>
      <c r="H4055" s="2" t="s">
        <v>16</v>
      </c>
      <c r="I4055" s="2">
        <v>64</v>
      </c>
      <c r="J4055" s="2">
        <v>225</v>
      </c>
      <c r="K4055" s="2">
        <v>14400</v>
      </c>
      <c r="L4055" s="2" t="s">
        <v>80</v>
      </c>
      <c r="M4055" s="2">
        <f t="shared" si="380"/>
        <v>1</v>
      </c>
      <c r="N4055" s="2" t="str">
        <f t="shared" si="381"/>
        <v>Jan</v>
      </c>
      <c r="O4055" s="2" t="str">
        <f t="shared" si="382"/>
        <v>Fri</v>
      </c>
      <c r="P4055" s="2" t="str">
        <f t="shared" si="383"/>
        <v>2021</v>
      </c>
    </row>
    <row r="4056" spans="1:16" x14ac:dyDescent="0.3">
      <c r="A4056" s="2" t="s">
        <v>27</v>
      </c>
      <c r="B4056" s="3">
        <v>44198</v>
      </c>
      <c r="C4056" s="2" t="s">
        <v>28</v>
      </c>
      <c r="D4056" s="2" t="s">
        <v>29</v>
      </c>
      <c r="E4056" s="2" t="s">
        <v>30</v>
      </c>
      <c r="F4056" s="2" t="str">
        <f t="shared" si="378"/>
        <v>Women</v>
      </c>
      <c r="G4056" s="2" t="str">
        <f t="shared" si="379"/>
        <v xml:space="preserve"> Street Footwear</v>
      </c>
      <c r="H4056" s="2" t="s">
        <v>17</v>
      </c>
      <c r="I4056" s="2">
        <v>60</v>
      </c>
      <c r="J4056" s="2">
        <v>218</v>
      </c>
      <c r="K4056" s="2">
        <v>13080</v>
      </c>
      <c r="L4056" s="2" t="s">
        <v>80</v>
      </c>
      <c r="M4056" s="2">
        <f t="shared" si="380"/>
        <v>1</v>
      </c>
      <c r="N4056" s="2" t="str">
        <f t="shared" si="381"/>
        <v>Jan</v>
      </c>
      <c r="O4056" s="2" t="str">
        <f t="shared" si="382"/>
        <v>Sat</v>
      </c>
      <c r="P4056" s="2" t="str">
        <f t="shared" si="383"/>
        <v>2021</v>
      </c>
    </row>
    <row r="4057" spans="1:16" x14ac:dyDescent="0.3">
      <c r="A4057" s="2" t="s">
        <v>27</v>
      </c>
      <c r="B4057" s="3">
        <v>44199</v>
      </c>
      <c r="C4057" s="2" t="s">
        <v>28</v>
      </c>
      <c r="D4057" s="2" t="s">
        <v>29</v>
      </c>
      <c r="E4057" s="2" t="s">
        <v>30</v>
      </c>
      <c r="F4057" s="2" t="str">
        <f t="shared" si="378"/>
        <v>Women</v>
      </c>
      <c r="G4057" s="2" t="str">
        <f t="shared" si="379"/>
        <v xml:space="preserve"> Athletic Footwear</v>
      </c>
      <c r="H4057" s="2" t="s">
        <v>18</v>
      </c>
      <c r="I4057" s="2">
        <v>56</v>
      </c>
      <c r="J4057" s="2">
        <v>182</v>
      </c>
      <c r="K4057" s="2">
        <v>10192</v>
      </c>
      <c r="L4057" s="2" t="s">
        <v>80</v>
      </c>
      <c r="M4057" s="2">
        <f t="shared" si="380"/>
        <v>1</v>
      </c>
      <c r="N4057" s="2" t="str">
        <f t="shared" si="381"/>
        <v>Jan</v>
      </c>
      <c r="O4057" s="2" t="str">
        <f t="shared" si="382"/>
        <v>Sun</v>
      </c>
      <c r="P4057" s="2" t="str">
        <f t="shared" si="383"/>
        <v>2021</v>
      </c>
    </row>
    <row r="4058" spans="1:16" x14ac:dyDescent="0.3">
      <c r="A4058" s="2" t="s">
        <v>27</v>
      </c>
      <c r="B4058" s="3">
        <v>44200</v>
      </c>
      <c r="C4058" s="2" t="s">
        <v>28</v>
      </c>
      <c r="D4058" s="2" t="s">
        <v>29</v>
      </c>
      <c r="E4058" s="2" t="s">
        <v>30</v>
      </c>
      <c r="F4058" s="2" t="str">
        <f t="shared" si="378"/>
        <v>Men</v>
      </c>
      <c r="G4058" s="2" t="str">
        <f t="shared" si="379"/>
        <v xml:space="preserve"> Apparel</v>
      </c>
      <c r="H4058" s="2" t="s">
        <v>19</v>
      </c>
      <c r="I4058" s="2">
        <v>60</v>
      </c>
      <c r="J4058" s="2">
        <v>154</v>
      </c>
      <c r="K4058" s="2">
        <v>9240</v>
      </c>
      <c r="L4058" s="2" t="s">
        <v>80</v>
      </c>
      <c r="M4058" s="2">
        <f t="shared" si="380"/>
        <v>1</v>
      </c>
      <c r="N4058" s="2" t="str">
        <f t="shared" si="381"/>
        <v>Jan</v>
      </c>
      <c r="O4058" s="2" t="str">
        <f t="shared" si="382"/>
        <v>Mon</v>
      </c>
      <c r="P4058" s="2" t="str">
        <f t="shared" si="383"/>
        <v>2021</v>
      </c>
    </row>
    <row r="4059" spans="1:16" x14ac:dyDescent="0.3">
      <c r="A4059" s="2" t="s">
        <v>27</v>
      </c>
      <c r="B4059" s="3">
        <v>44201</v>
      </c>
      <c r="C4059" s="2" t="s">
        <v>28</v>
      </c>
      <c r="D4059" s="2" t="s">
        <v>29</v>
      </c>
      <c r="E4059" s="2" t="s">
        <v>30</v>
      </c>
      <c r="F4059" s="2" t="str">
        <f t="shared" si="378"/>
        <v>Women</v>
      </c>
      <c r="G4059" s="2" t="str">
        <f t="shared" si="379"/>
        <v xml:space="preserve"> Apparel</v>
      </c>
      <c r="H4059" s="2" t="s">
        <v>20</v>
      </c>
      <c r="I4059" s="2">
        <v>72</v>
      </c>
      <c r="J4059" s="2">
        <v>189</v>
      </c>
      <c r="K4059" s="2">
        <v>13608</v>
      </c>
      <c r="L4059" s="2" t="s">
        <v>80</v>
      </c>
      <c r="M4059" s="2">
        <f t="shared" si="380"/>
        <v>1</v>
      </c>
      <c r="N4059" s="2" t="str">
        <f t="shared" si="381"/>
        <v>Jan</v>
      </c>
      <c r="O4059" s="2" t="str">
        <f t="shared" si="382"/>
        <v>Tue</v>
      </c>
      <c r="P4059" s="2" t="str">
        <f t="shared" si="383"/>
        <v>2021</v>
      </c>
    </row>
    <row r="4060" spans="1:16" x14ac:dyDescent="0.3">
      <c r="A4060" s="2" t="s">
        <v>27</v>
      </c>
      <c r="B4060" s="3">
        <v>44202</v>
      </c>
      <c r="C4060" s="2" t="s">
        <v>28</v>
      </c>
      <c r="D4060" s="2" t="s">
        <v>29</v>
      </c>
      <c r="E4060" s="2" t="s">
        <v>30</v>
      </c>
      <c r="F4060" s="2" t="str">
        <f t="shared" si="378"/>
        <v>Men</v>
      </c>
      <c r="G4060" s="2" t="str">
        <f t="shared" si="379"/>
        <v xml:space="preserve"> Street Footwear</v>
      </c>
      <c r="H4060" s="2" t="s">
        <v>14</v>
      </c>
      <c r="I4060" s="2">
        <v>56</v>
      </c>
      <c r="J4060" s="2">
        <v>273</v>
      </c>
      <c r="K4060" s="2">
        <v>15288</v>
      </c>
      <c r="L4060" s="2" t="s">
        <v>80</v>
      </c>
      <c r="M4060" s="2">
        <f t="shared" si="380"/>
        <v>1</v>
      </c>
      <c r="N4060" s="2" t="str">
        <f t="shared" si="381"/>
        <v>Jan</v>
      </c>
      <c r="O4060" s="2" t="str">
        <f t="shared" si="382"/>
        <v>Wed</v>
      </c>
      <c r="P4060" s="2" t="str">
        <f t="shared" si="383"/>
        <v>2021</v>
      </c>
    </row>
    <row r="4061" spans="1:16" x14ac:dyDescent="0.3">
      <c r="A4061" s="2" t="s">
        <v>27</v>
      </c>
      <c r="B4061" s="3">
        <v>44203</v>
      </c>
      <c r="C4061" s="2" t="s">
        <v>28</v>
      </c>
      <c r="D4061" s="2" t="s">
        <v>29</v>
      </c>
      <c r="E4061" s="2" t="s">
        <v>30</v>
      </c>
      <c r="F4061" s="2" t="str">
        <f t="shared" si="378"/>
        <v>Men</v>
      </c>
      <c r="G4061" s="2" t="str">
        <f t="shared" si="379"/>
        <v xml:space="preserve"> Athletic Footwear</v>
      </c>
      <c r="H4061" s="2" t="s">
        <v>16</v>
      </c>
      <c r="I4061" s="2">
        <v>63</v>
      </c>
      <c r="J4061" s="2">
        <v>248</v>
      </c>
      <c r="K4061" s="2">
        <v>15624</v>
      </c>
      <c r="L4061" s="2" t="s">
        <v>80</v>
      </c>
      <c r="M4061" s="2">
        <f t="shared" si="380"/>
        <v>1</v>
      </c>
      <c r="N4061" s="2" t="str">
        <f t="shared" si="381"/>
        <v>Jan</v>
      </c>
      <c r="O4061" s="2" t="str">
        <f t="shared" si="382"/>
        <v>Thu</v>
      </c>
      <c r="P4061" s="2" t="str">
        <f t="shared" si="383"/>
        <v>2021</v>
      </c>
    </row>
    <row r="4062" spans="1:16" x14ac:dyDescent="0.3">
      <c r="A4062" s="2" t="s">
        <v>27</v>
      </c>
      <c r="B4062" s="3">
        <v>44204</v>
      </c>
      <c r="C4062" s="2" t="s">
        <v>28</v>
      </c>
      <c r="D4062" s="2" t="s">
        <v>29</v>
      </c>
      <c r="E4062" s="2" t="s">
        <v>30</v>
      </c>
      <c r="F4062" s="2" t="str">
        <f t="shared" si="378"/>
        <v>Women</v>
      </c>
      <c r="G4062" s="2" t="str">
        <f t="shared" si="379"/>
        <v xml:space="preserve"> Street Footwear</v>
      </c>
      <c r="H4062" s="2" t="s">
        <v>17</v>
      </c>
      <c r="I4062" s="2">
        <v>64</v>
      </c>
      <c r="J4062" s="2">
        <v>206</v>
      </c>
      <c r="K4062" s="2">
        <v>13184</v>
      </c>
      <c r="L4062" s="2" t="s">
        <v>80</v>
      </c>
      <c r="M4062" s="2">
        <f t="shared" si="380"/>
        <v>1</v>
      </c>
      <c r="N4062" s="2" t="str">
        <f t="shared" si="381"/>
        <v>Jan</v>
      </c>
      <c r="O4062" s="2" t="str">
        <f t="shared" si="382"/>
        <v>Fri</v>
      </c>
      <c r="P4062" s="2" t="str">
        <f t="shared" si="383"/>
        <v>2021</v>
      </c>
    </row>
    <row r="4063" spans="1:16" x14ac:dyDescent="0.3">
      <c r="A4063" s="2" t="s">
        <v>27</v>
      </c>
      <c r="B4063" s="3">
        <v>44205</v>
      </c>
      <c r="C4063" s="2" t="s">
        <v>28</v>
      </c>
      <c r="D4063" s="2" t="s">
        <v>29</v>
      </c>
      <c r="E4063" s="2" t="s">
        <v>30</v>
      </c>
      <c r="F4063" s="2" t="str">
        <f t="shared" si="378"/>
        <v>Women</v>
      </c>
      <c r="G4063" s="2" t="str">
        <f t="shared" si="379"/>
        <v xml:space="preserve"> Athletic Footwear</v>
      </c>
      <c r="H4063" s="2" t="s">
        <v>18</v>
      </c>
      <c r="I4063" s="2">
        <v>59</v>
      </c>
      <c r="J4063" s="2">
        <v>210</v>
      </c>
      <c r="K4063" s="2">
        <v>12390</v>
      </c>
      <c r="L4063" s="2" t="s">
        <v>80</v>
      </c>
      <c r="M4063" s="2">
        <f t="shared" si="380"/>
        <v>1</v>
      </c>
      <c r="N4063" s="2" t="str">
        <f t="shared" si="381"/>
        <v>Jan</v>
      </c>
      <c r="O4063" s="2" t="str">
        <f t="shared" si="382"/>
        <v>Sat</v>
      </c>
      <c r="P4063" s="2" t="str">
        <f t="shared" si="383"/>
        <v>2021</v>
      </c>
    </row>
    <row r="4064" spans="1:16" x14ac:dyDescent="0.3">
      <c r="A4064" s="2" t="s">
        <v>27</v>
      </c>
      <c r="B4064" s="3">
        <v>44206</v>
      </c>
      <c r="C4064" s="2" t="s">
        <v>28</v>
      </c>
      <c r="D4064" s="2" t="s">
        <v>29</v>
      </c>
      <c r="E4064" s="2" t="s">
        <v>30</v>
      </c>
      <c r="F4064" s="2" t="str">
        <f t="shared" si="378"/>
        <v>Men</v>
      </c>
      <c r="G4064" s="2" t="str">
        <f t="shared" si="379"/>
        <v xml:space="preserve"> Apparel</v>
      </c>
      <c r="H4064" s="2" t="s">
        <v>19</v>
      </c>
      <c r="I4064" s="2">
        <v>62</v>
      </c>
      <c r="J4064" s="2">
        <v>155</v>
      </c>
      <c r="K4064" s="2">
        <v>9610</v>
      </c>
      <c r="L4064" s="2" t="s">
        <v>80</v>
      </c>
      <c r="M4064" s="2">
        <f t="shared" si="380"/>
        <v>1</v>
      </c>
      <c r="N4064" s="2" t="str">
        <f t="shared" si="381"/>
        <v>Jan</v>
      </c>
      <c r="O4064" s="2" t="str">
        <f t="shared" si="382"/>
        <v>Sun</v>
      </c>
      <c r="P4064" s="2" t="str">
        <f t="shared" si="383"/>
        <v>2021</v>
      </c>
    </row>
    <row r="4065" spans="1:16" x14ac:dyDescent="0.3">
      <c r="A4065" s="2" t="s">
        <v>27</v>
      </c>
      <c r="B4065" s="3">
        <v>44207</v>
      </c>
      <c r="C4065" s="2" t="s">
        <v>28</v>
      </c>
      <c r="D4065" s="2" t="s">
        <v>29</v>
      </c>
      <c r="E4065" s="2" t="s">
        <v>30</v>
      </c>
      <c r="F4065" s="2" t="str">
        <f t="shared" si="378"/>
        <v>Women</v>
      </c>
      <c r="G4065" s="2" t="str">
        <f t="shared" si="379"/>
        <v xml:space="preserve"> Apparel</v>
      </c>
      <c r="H4065" s="2" t="s">
        <v>20</v>
      </c>
      <c r="I4065" s="2">
        <v>72</v>
      </c>
      <c r="J4065" s="2">
        <v>219</v>
      </c>
      <c r="K4065" s="2">
        <v>15768</v>
      </c>
      <c r="L4065" s="2" t="s">
        <v>80</v>
      </c>
      <c r="M4065" s="2">
        <f t="shared" si="380"/>
        <v>1</v>
      </c>
      <c r="N4065" s="2" t="str">
        <f t="shared" si="381"/>
        <v>Jan</v>
      </c>
      <c r="O4065" s="2" t="str">
        <f t="shared" si="382"/>
        <v>Mon</v>
      </c>
      <c r="P4065" s="2" t="str">
        <f t="shared" si="383"/>
        <v>2021</v>
      </c>
    </row>
    <row r="4066" spans="1:16" x14ac:dyDescent="0.3">
      <c r="A4066" s="2" t="s">
        <v>27</v>
      </c>
      <c r="B4066" s="3">
        <v>44208</v>
      </c>
      <c r="C4066" s="2" t="s">
        <v>28</v>
      </c>
      <c r="D4066" s="2" t="s">
        <v>29</v>
      </c>
      <c r="E4066" s="2" t="s">
        <v>30</v>
      </c>
      <c r="F4066" s="2" t="str">
        <f t="shared" si="378"/>
        <v>Men</v>
      </c>
      <c r="G4066" s="2" t="str">
        <f t="shared" si="379"/>
        <v xml:space="preserve"> Street Footwear</v>
      </c>
      <c r="H4066" s="2" t="s">
        <v>14</v>
      </c>
      <c r="I4066" s="2">
        <v>56</v>
      </c>
      <c r="J4066" s="2">
        <v>277</v>
      </c>
      <c r="K4066" s="2">
        <v>15512</v>
      </c>
      <c r="L4066" s="2" t="s">
        <v>80</v>
      </c>
      <c r="M4066" s="2">
        <f t="shared" si="380"/>
        <v>1</v>
      </c>
      <c r="N4066" s="2" t="str">
        <f t="shared" si="381"/>
        <v>Jan</v>
      </c>
      <c r="O4066" s="2" t="str">
        <f t="shared" si="382"/>
        <v>Tue</v>
      </c>
      <c r="P4066" s="2" t="str">
        <f t="shared" si="383"/>
        <v>2021</v>
      </c>
    </row>
    <row r="4067" spans="1:16" x14ac:dyDescent="0.3">
      <c r="A4067" s="2" t="s">
        <v>27</v>
      </c>
      <c r="B4067" s="3">
        <v>44209</v>
      </c>
      <c r="C4067" s="2" t="s">
        <v>28</v>
      </c>
      <c r="D4067" s="2" t="s">
        <v>29</v>
      </c>
      <c r="E4067" s="2" t="s">
        <v>30</v>
      </c>
      <c r="F4067" s="2" t="str">
        <f t="shared" si="378"/>
        <v>Men</v>
      </c>
      <c r="G4067" s="2" t="str">
        <f t="shared" si="379"/>
        <v xml:space="preserve"> Athletic Footwear</v>
      </c>
      <c r="H4067" s="2" t="s">
        <v>16</v>
      </c>
      <c r="I4067" s="2">
        <v>59</v>
      </c>
      <c r="J4067" s="2">
        <v>245</v>
      </c>
      <c r="K4067" s="2">
        <v>14455</v>
      </c>
      <c r="L4067" s="2" t="s">
        <v>80</v>
      </c>
      <c r="M4067" s="2">
        <f t="shared" si="380"/>
        <v>1</v>
      </c>
      <c r="N4067" s="2" t="str">
        <f t="shared" si="381"/>
        <v>Jan</v>
      </c>
      <c r="O4067" s="2" t="str">
        <f t="shared" si="382"/>
        <v>Wed</v>
      </c>
      <c r="P4067" s="2" t="str">
        <f t="shared" si="383"/>
        <v>2021</v>
      </c>
    </row>
    <row r="4068" spans="1:16" x14ac:dyDescent="0.3">
      <c r="A4068" s="2" t="s">
        <v>27</v>
      </c>
      <c r="B4068" s="3">
        <v>44210</v>
      </c>
      <c r="C4068" s="2" t="s">
        <v>28</v>
      </c>
      <c r="D4068" s="2" t="s">
        <v>29</v>
      </c>
      <c r="E4068" s="2" t="s">
        <v>30</v>
      </c>
      <c r="F4068" s="2" t="str">
        <f t="shared" si="378"/>
        <v>Women</v>
      </c>
      <c r="G4068" s="2" t="str">
        <f t="shared" si="379"/>
        <v xml:space="preserve"> Street Footwear</v>
      </c>
      <c r="H4068" s="2" t="s">
        <v>17</v>
      </c>
      <c r="I4068" s="2">
        <v>62</v>
      </c>
      <c r="J4068" s="2">
        <v>248</v>
      </c>
      <c r="K4068" s="2">
        <v>15376</v>
      </c>
      <c r="L4068" s="2" t="s">
        <v>80</v>
      </c>
      <c r="M4068" s="2">
        <f t="shared" si="380"/>
        <v>1</v>
      </c>
      <c r="N4068" s="2" t="str">
        <f t="shared" si="381"/>
        <v>Jan</v>
      </c>
      <c r="O4068" s="2" t="str">
        <f t="shared" si="382"/>
        <v>Thu</v>
      </c>
      <c r="P4068" s="2" t="str">
        <f t="shared" si="383"/>
        <v>2021</v>
      </c>
    </row>
    <row r="4069" spans="1:16" x14ac:dyDescent="0.3">
      <c r="A4069" s="2" t="s">
        <v>27</v>
      </c>
      <c r="B4069" s="3">
        <v>44211</v>
      </c>
      <c r="C4069" s="2" t="s">
        <v>28</v>
      </c>
      <c r="D4069" s="2" t="s">
        <v>29</v>
      </c>
      <c r="E4069" s="2" t="s">
        <v>30</v>
      </c>
      <c r="F4069" s="2" t="str">
        <f t="shared" si="378"/>
        <v>Women</v>
      </c>
      <c r="G4069" s="2" t="str">
        <f t="shared" si="379"/>
        <v xml:space="preserve"> Athletic Footwear</v>
      </c>
      <c r="H4069" s="2" t="s">
        <v>18</v>
      </c>
      <c r="I4069" s="2">
        <v>55</v>
      </c>
      <c r="J4069" s="2">
        <v>218</v>
      </c>
      <c r="K4069" s="2">
        <v>11990</v>
      </c>
      <c r="L4069" s="2" t="s">
        <v>80</v>
      </c>
      <c r="M4069" s="2">
        <f t="shared" si="380"/>
        <v>1</v>
      </c>
      <c r="N4069" s="2" t="str">
        <f t="shared" si="381"/>
        <v>Jan</v>
      </c>
      <c r="O4069" s="2" t="str">
        <f t="shared" si="382"/>
        <v>Fri</v>
      </c>
      <c r="P4069" s="2" t="str">
        <f t="shared" si="383"/>
        <v>2021</v>
      </c>
    </row>
    <row r="4070" spans="1:16" x14ac:dyDescent="0.3">
      <c r="A4070" s="2" t="s">
        <v>27</v>
      </c>
      <c r="B4070" s="3">
        <v>44212</v>
      </c>
      <c r="C4070" s="2" t="s">
        <v>28</v>
      </c>
      <c r="D4070" s="2" t="s">
        <v>29</v>
      </c>
      <c r="E4070" s="2" t="s">
        <v>30</v>
      </c>
      <c r="F4070" s="2" t="str">
        <f t="shared" si="378"/>
        <v>Men</v>
      </c>
      <c r="G4070" s="2" t="str">
        <f t="shared" si="379"/>
        <v xml:space="preserve"> Apparel</v>
      </c>
      <c r="H4070" s="2" t="s">
        <v>19</v>
      </c>
      <c r="I4070" s="2">
        <v>64</v>
      </c>
      <c r="J4070" s="2">
        <v>233</v>
      </c>
      <c r="K4070" s="2">
        <v>14912</v>
      </c>
      <c r="L4070" s="2" t="s">
        <v>80</v>
      </c>
      <c r="M4070" s="2">
        <f t="shared" si="380"/>
        <v>1</v>
      </c>
      <c r="N4070" s="2" t="str">
        <f t="shared" si="381"/>
        <v>Jan</v>
      </c>
      <c r="O4070" s="2" t="str">
        <f t="shared" si="382"/>
        <v>Sat</v>
      </c>
      <c r="P4070" s="2" t="str">
        <f t="shared" si="383"/>
        <v>2021</v>
      </c>
    </row>
    <row r="4071" spans="1:16" x14ac:dyDescent="0.3">
      <c r="A4071" s="2" t="s">
        <v>27</v>
      </c>
      <c r="B4071" s="3">
        <v>44213</v>
      </c>
      <c r="C4071" s="2" t="s">
        <v>28</v>
      </c>
      <c r="D4071" s="2" t="s">
        <v>29</v>
      </c>
      <c r="E4071" s="2" t="s">
        <v>30</v>
      </c>
      <c r="F4071" s="2" t="str">
        <f t="shared" si="378"/>
        <v>Women</v>
      </c>
      <c r="G4071" s="2" t="str">
        <f t="shared" si="379"/>
        <v xml:space="preserve"> Apparel</v>
      </c>
      <c r="H4071" s="2" t="s">
        <v>20</v>
      </c>
      <c r="I4071" s="2">
        <v>72</v>
      </c>
      <c r="J4071" s="2">
        <v>233</v>
      </c>
      <c r="K4071" s="2">
        <v>16776</v>
      </c>
      <c r="L4071" s="2" t="s">
        <v>80</v>
      </c>
      <c r="M4071" s="2">
        <f t="shared" si="380"/>
        <v>1</v>
      </c>
      <c r="N4071" s="2" t="str">
        <f t="shared" si="381"/>
        <v>Jan</v>
      </c>
      <c r="O4071" s="2" t="str">
        <f t="shared" si="382"/>
        <v>Sun</v>
      </c>
      <c r="P4071" s="2" t="str">
        <f t="shared" si="383"/>
        <v>2021</v>
      </c>
    </row>
    <row r="4072" spans="1:16" x14ac:dyDescent="0.3">
      <c r="A4072" s="2" t="s">
        <v>27</v>
      </c>
      <c r="B4072" s="3">
        <v>44214</v>
      </c>
      <c r="C4072" s="2" t="s">
        <v>28</v>
      </c>
      <c r="D4072" s="2" t="s">
        <v>29</v>
      </c>
      <c r="E4072" s="2" t="s">
        <v>30</v>
      </c>
      <c r="F4072" s="2" t="str">
        <f t="shared" si="378"/>
        <v>Men</v>
      </c>
      <c r="G4072" s="2" t="str">
        <f t="shared" si="379"/>
        <v xml:space="preserve"> Street Footwear</v>
      </c>
      <c r="H4072" s="2" t="s">
        <v>14</v>
      </c>
      <c r="I4072" s="2">
        <v>62</v>
      </c>
      <c r="J4072" s="2">
        <v>273</v>
      </c>
      <c r="K4072" s="2">
        <v>16926</v>
      </c>
      <c r="L4072" s="2" t="s">
        <v>80</v>
      </c>
      <c r="M4072" s="2">
        <f t="shared" si="380"/>
        <v>1</v>
      </c>
      <c r="N4072" s="2" t="str">
        <f t="shared" si="381"/>
        <v>Jan</v>
      </c>
      <c r="O4072" s="2" t="str">
        <f t="shared" si="382"/>
        <v>Mon</v>
      </c>
      <c r="P4072" s="2" t="str">
        <f t="shared" si="383"/>
        <v>2021</v>
      </c>
    </row>
    <row r="4073" spans="1:16" x14ac:dyDescent="0.3">
      <c r="A4073" s="2" t="s">
        <v>27</v>
      </c>
      <c r="B4073" s="3">
        <v>44215</v>
      </c>
      <c r="C4073" s="2" t="s">
        <v>28</v>
      </c>
      <c r="D4073" s="2" t="s">
        <v>29</v>
      </c>
      <c r="E4073" s="2" t="s">
        <v>30</v>
      </c>
      <c r="F4073" s="2" t="str">
        <f t="shared" si="378"/>
        <v>Men</v>
      </c>
      <c r="G4073" s="2" t="str">
        <f t="shared" si="379"/>
        <v xml:space="preserve"> Athletic Footwear</v>
      </c>
      <c r="H4073" s="2" t="s">
        <v>16</v>
      </c>
      <c r="I4073" s="2">
        <v>66</v>
      </c>
      <c r="J4073" s="2">
        <v>259</v>
      </c>
      <c r="K4073" s="2">
        <v>17094</v>
      </c>
      <c r="L4073" s="2" t="s">
        <v>80</v>
      </c>
      <c r="M4073" s="2">
        <f t="shared" si="380"/>
        <v>1</v>
      </c>
      <c r="N4073" s="2" t="str">
        <f t="shared" si="381"/>
        <v>Jan</v>
      </c>
      <c r="O4073" s="2" t="str">
        <f t="shared" si="382"/>
        <v>Tue</v>
      </c>
      <c r="P4073" s="2" t="str">
        <f t="shared" si="383"/>
        <v>2021</v>
      </c>
    </row>
    <row r="4074" spans="1:16" x14ac:dyDescent="0.3">
      <c r="A4074" s="2" t="s">
        <v>27</v>
      </c>
      <c r="B4074" s="3">
        <v>44216</v>
      </c>
      <c r="C4074" s="2" t="s">
        <v>28</v>
      </c>
      <c r="D4074" s="2" t="s">
        <v>29</v>
      </c>
      <c r="E4074" s="2" t="s">
        <v>30</v>
      </c>
      <c r="F4074" s="2" t="str">
        <f t="shared" si="378"/>
        <v>Women</v>
      </c>
      <c r="G4074" s="2" t="str">
        <f t="shared" si="379"/>
        <v xml:space="preserve"> Street Footwear</v>
      </c>
      <c r="H4074" s="2" t="s">
        <v>17</v>
      </c>
      <c r="I4074" s="2">
        <v>60</v>
      </c>
      <c r="J4074" s="2">
        <v>200</v>
      </c>
      <c r="K4074" s="2">
        <v>12000</v>
      </c>
      <c r="L4074" s="2" t="s">
        <v>80</v>
      </c>
      <c r="M4074" s="2">
        <f t="shared" si="380"/>
        <v>1</v>
      </c>
      <c r="N4074" s="2" t="str">
        <f t="shared" si="381"/>
        <v>Jan</v>
      </c>
      <c r="O4074" s="2" t="str">
        <f t="shared" si="382"/>
        <v>Wed</v>
      </c>
      <c r="P4074" s="2" t="str">
        <f t="shared" si="383"/>
        <v>2021</v>
      </c>
    </row>
    <row r="4075" spans="1:16" x14ac:dyDescent="0.3">
      <c r="A4075" s="2" t="s">
        <v>27</v>
      </c>
      <c r="B4075" s="3">
        <v>44217</v>
      </c>
      <c r="C4075" s="2" t="s">
        <v>28</v>
      </c>
      <c r="D4075" s="2" t="s">
        <v>29</v>
      </c>
      <c r="E4075" s="2" t="s">
        <v>30</v>
      </c>
      <c r="F4075" s="2" t="str">
        <f t="shared" si="378"/>
        <v>Women</v>
      </c>
      <c r="G4075" s="2" t="str">
        <f t="shared" si="379"/>
        <v xml:space="preserve"> Athletic Footwear</v>
      </c>
      <c r="H4075" s="2" t="s">
        <v>18</v>
      </c>
      <c r="I4075" s="2">
        <v>59</v>
      </c>
      <c r="J4075" s="2">
        <v>188</v>
      </c>
      <c r="K4075" s="2">
        <v>11092</v>
      </c>
      <c r="L4075" s="2" t="s">
        <v>80</v>
      </c>
      <c r="M4075" s="2">
        <f t="shared" si="380"/>
        <v>1</v>
      </c>
      <c r="N4075" s="2" t="str">
        <f t="shared" si="381"/>
        <v>Jan</v>
      </c>
      <c r="O4075" s="2" t="str">
        <f t="shared" si="382"/>
        <v>Thu</v>
      </c>
      <c r="P4075" s="2" t="str">
        <f t="shared" si="383"/>
        <v>2021</v>
      </c>
    </row>
    <row r="4076" spans="1:16" x14ac:dyDescent="0.3">
      <c r="A4076" s="2" t="s">
        <v>27</v>
      </c>
      <c r="B4076" s="3">
        <v>44218</v>
      </c>
      <c r="C4076" s="2" t="s">
        <v>28</v>
      </c>
      <c r="D4076" s="2" t="s">
        <v>29</v>
      </c>
      <c r="E4076" s="2" t="s">
        <v>30</v>
      </c>
      <c r="F4076" s="2" t="str">
        <f t="shared" si="378"/>
        <v>Men</v>
      </c>
      <c r="G4076" s="2" t="str">
        <f t="shared" si="379"/>
        <v xml:space="preserve"> Apparel</v>
      </c>
      <c r="H4076" s="2" t="s">
        <v>19</v>
      </c>
      <c r="I4076" s="2">
        <v>69</v>
      </c>
      <c r="J4076" s="2">
        <v>188</v>
      </c>
      <c r="K4076" s="2">
        <v>12972</v>
      </c>
      <c r="L4076" s="2" t="s">
        <v>80</v>
      </c>
      <c r="M4076" s="2">
        <f t="shared" si="380"/>
        <v>1</v>
      </c>
      <c r="N4076" s="2" t="str">
        <f t="shared" si="381"/>
        <v>Jan</v>
      </c>
      <c r="O4076" s="2" t="str">
        <f t="shared" si="382"/>
        <v>Fri</v>
      </c>
      <c r="P4076" s="2" t="str">
        <f t="shared" si="383"/>
        <v>2021</v>
      </c>
    </row>
    <row r="4077" spans="1:16" x14ac:dyDescent="0.3">
      <c r="A4077" s="2" t="s">
        <v>27</v>
      </c>
      <c r="B4077" s="3">
        <v>44219</v>
      </c>
      <c r="C4077" s="2" t="s">
        <v>28</v>
      </c>
      <c r="D4077" s="2" t="s">
        <v>29</v>
      </c>
      <c r="E4077" s="2" t="s">
        <v>30</v>
      </c>
      <c r="F4077" s="2" t="str">
        <f t="shared" si="378"/>
        <v>Women</v>
      </c>
      <c r="G4077" s="2" t="str">
        <f t="shared" si="379"/>
        <v xml:space="preserve"> Apparel</v>
      </c>
      <c r="H4077" s="2" t="s">
        <v>20</v>
      </c>
      <c r="I4077" s="2">
        <v>76</v>
      </c>
      <c r="J4077" s="2">
        <v>181</v>
      </c>
      <c r="K4077" s="2">
        <v>13756</v>
      </c>
      <c r="L4077" s="2" t="s">
        <v>80</v>
      </c>
      <c r="M4077" s="2">
        <f t="shared" si="380"/>
        <v>1</v>
      </c>
      <c r="N4077" s="2" t="str">
        <f t="shared" si="381"/>
        <v>Jan</v>
      </c>
      <c r="O4077" s="2" t="str">
        <f t="shared" si="382"/>
        <v>Sat</v>
      </c>
      <c r="P4077" s="2" t="str">
        <f t="shared" si="383"/>
        <v>2021</v>
      </c>
    </row>
    <row r="4078" spans="1:16" x14ac:dyDescent="0.3">
      <c r="A4078" s="2" t="s">
        <v>27</v>
      </c>
      <c r="B4078" s="3">
        <v>44220</v>
      </c>
      <c r="C4078" s="2" t="s">
        <v>28</v>
      </c>
      <c r="D4078" s="2" t="s">
        <v>29</v>
      </c>
      <c r="E4078" s="2" t="s">
        <v>30</v>
      </c>
      <c r="F4078" s="2" t="str">
        <f t="shared" si="378"/>
        <v>Men</v>
      </c>
      <c r="G4078" s="2" t="str">
        <f t="shared" si="379"/>
        <v xml:space="preserve"> Street Footwear</v>
      </c>
      <c r="H4078" s="2" t="s">
        <v>14</v>
      </c>
      <c r="I4078" s="2">
        <v>51</v>
      </c>
      <c r="J4078" s="2">
        <v>241</v>
      </c>
      <c r="K4078" s="2">
        <v>12291</v>
      </c>
      <c r="L4078" s="2" t="s">
        <v>80</v>
      </c>
      <c r="M4078" s="2">
        <f t="shared" si="380"/>
        <v>1</v>
      </c>
      <c r="N4078" s="2" t="str">
        <f t="shared" si="381"/>
        <v>Jan</v>
      </c>
      <c r="O4078" s="2" t="str">
        <f t="shared" si="382"/>
        <v>Sun</v>
      </c>
      <c r="P4078" s="2" t="str">
        <f t="shared" si="383"/>
        <v>2021</v>
      </c>
    </row>
    <row r="4079" spans="1:16" x14ac:dyDescent="0.3">
      <c r="A4079" s="2" t="s">
        <v>27</v>
      </c>
      <c r="B4079" s="3">
        <v>44221</v>
      </c>
      <c r="C4079" s="2" t="s">
        <v>28</v>
      </c>
      <c r="D4079" s="2" t="s">
        <v>29</v>
      </c>
      <c r="E4079" s="2" t="s">
        <v>30</v>
      </c>
      <c r="F4079" s="2" t="str">
        <f t="shared" si="378"/>
        <v>Men</v>
      </c>
      <c r="G4079" s="2" t="str">
        <f t="shared" si="379"/>
        <v xml:space="preserve"> Athletic Footwear</v>
      </c>
      <c r="H4079" s="2" t="s">
        <v>16</v>
      </c>
      <c r="I4079" s="2">
        <v>56</v>
      </c>
      <c r="J4079" s="2">
        <v>268</v>
      </c>
      <c r="K4079" s="2">
        <v>15008</v>
      </c>
      <c r="L4079" s="2" t="s">
        <v>80</v>
      </c>
      <c r="M4079" s="2">
        <f t="shared" si="380"/>
        <v>1</v>
      </c>
      <c r="N4079" s="2" t="str">
        <f t="shared" si="381"/>
        <v>Jan</v>
      </c>
      <c r="O4079" s="2" t="str">
        <f t="shared" si="382"/>
        <v>Mon</v>
      </c>
      <c r="P4079" s="2" t="str">
        <f t="shared" si="383"/>
        <v>2021</v>
      </c>
    </row>
    <row r="4080" spans="1:16" x14ac:dyDescent="0.3">
      <c r="A4080" s="2" t="s">
        <v>27</v>
      </c>
      <c r="B4080" s="3">
        <v>44222</v>
      </c>
      <c r="C4080" s="2" t="s">
        <v>28</v>
      </c>
      <c r="D4080" s="2" t="s">
        <v>29</v>
      </c>
      <c r="E4080" s="2" t="s">
        <v>30</v>
      </c>
      <c r="F4080" s="2" t="str">
        <f t="shared" si="378"/>
        <v>Women</v>
      </c>
      <c r="G4080" s="2" t="str">
        <f t="shared" si="379"/>
        <v xml:space="preserve"> Street Footwear</v>
      </c>
      <c r="H4080" s="2" t="s">
        <v>17</v>
      </c>
      <c r="I4080" s="2">
        <v>52</v>
      </c>
      <c r="J4080" s="2">
        <v>225</v>
      </c>
      <c r="K4080" s="2">
        <v>11700</v>
      </c>
      <c r="L4080" s="2" t="s">
        <v>80</v>
      </c>
      <c r="M4080" s="2">
        <f t="shared" si="380"/>
        <v>1</v>
      </c>
      <c r="N4080" s="2" t="str">
        <f t="shared" si="381"/>
        <v>Jan</v>
      </c>
      <c r="O4080" s="2" t="str">
        <f t="shared" si="382"/>
        <v>Tue</v>
      </c>
      <c r="P4080" s="2" t="str">
        <f t="shared" si="383"/>
        <v>2021</v>
      </c>
    </row>
    <row r="4081" spans="1:16" x14ac:dyDescent="0.3">
      <c r="A4081" s="2" t="s">
        <v>27</v>
      </c>
      <c r="B4081" s="3">
        <v>44223</v>
      </c>
      <c r="C4081" s="2" t="s">
        <v>28</v>
      </c>
      <c r="D4081" s="2" t="s">
        <v>29</v>
      </c>
      <c r="E4081" s="2" t="s">
        <v>30</v>
      </c>
      <c r="F4081" s="2" t="str">
        <f t="shared" si="378"/>
        <v>Women</v>
      </c>
      <c r="G4081" s="2" t="str">
        <f t="shared" si="379"/>
        <v xml:space="preserve"> Athletic Footwear</v>
      </c>
      <c r="H4081" s="2" t="s">
        <v>18</v>
      </c>
      <c r="I4081" s="2">
        <v>53</v>
      </c>
      <c r="J4081" s="2">
        <v>203</v>
      </c>
      <c r="K4081" s="2">
        <v>10759</v>
      </c>
      <c r="L4081" s="2" t="s">
        <v>80</v>
      </c>
      <c r="M4081" s="2">
        <f t="shared" si="380"/>
        <v>1</v>
      </c>
      <c r="N4081" s="2" t="str">
        <f t="shared" si="381"/>
        <v>Jan</v>
      </c>
      <c r="O4081" s="2" t="str">
        <f t="shared" si="382"/>
        <v>Wed</v>
      </c>
      <c r="P4081" s="2" t="str">
        <f t="shared" si="383"/>
        <v>2021</v>
      </c>
    </row>
    <row r="4082" spans="1:16" x14ac:dyDescent="0.3">
      <c r="A4082" s="2" t="s">
        <v>27</v>
      </c>
      <c r="B4082" s="3">
        <v>44224</v>
      </c>
      <c r="C4082" s="2" t="s">
        <v>28</v>
      </c>
      <c r="D4082" s="2" t="s">
        <v>29</v>
      </c>
      <c r="E4082" s="2" t="s">
        <v>30</v>
      </c>
      <c r="F4082" s="2" t="str">
        <f t="shared" si="378"/>
        <v>Men</v>
      </c>
      <c r="G4082" s="2" t="str">
        <f t="shared" si="379"/>
        <v xml:space="preserve"> Apparel</v>
      </c>
      <c r="H4082" s="2" t="s">
        <v>19</v>
      </c>
      <c r="I4082" s="2">
        <v>63</v>
      </c>
      <c r="J4082" s="2">
        <v>218</v>
      </c>
      <c r="K4082" s="2">
        <v>13734</v>
      </c>
      <c r="L4082" s="2" t="s">
        <v>80</v>
      </c>
      <c r="M4082" s="2">
        <f t="shared" si="380"/>
        <v>1</v>
      </c>
      <c r="N4082" s="2" t="str">
        <f t="shared" si="381"/>
        <v>Jan</v>
      </c>
      <c r="O4082" s="2" t="str">
        <f t="shared" si="382"/>
        <v>Thu</v>
      </c>
      <c r="P4082" s="2" t="str">
        <f t="shared" si="383"/>
        <v>2021</v>
      </c>
    </row>
    <row r="4083" spans="1:16" x14ac:dyDescent="0.3">
      <c r="A4083" s="2" t="s">
        <v>27</v>
      </c>
      <c r="B4083" s="3">
        <v>44225</v>
      </c>
      <c r="C4083" s="2" t="s">
        <v>28</v>
      </c>
      <c r="D4083" s="2" t="s">
        <v>29</v>
      </c>
      <c r="E4083" s="2" t="s">
        <v>30</v>
      </c>
      <c r="F4083" s="2" t="str">
        <f t="shared" si="378"/>
        <v>Women</v>
      </c>
      <c r="G4083" s="2" t="str">
        <f t="shared" si="379"/>
        <v xml:space="preserve"> Apparel</v>
      </c>
      <c r="H4083" s="2" t="s">
        <v>20</v>
      </c>
      <c r="I4083" s="2">
        <v>65</v>
      </c>
      <c r="J4083" s="2">
        <v>217</v>
      </c>
      <c r="K4083" s="2">
        <v>14105</v>
      </c>
      <c r="L4083" s="2" t="s">
        <v>80</v>
      </c>
      <c r="M4083" s="2">
        <f t="shared" si="380"/>
        <v>1</v>
      </c>
      <c r="N4083" s="2" t="str">
        <f t="shared" si="381"/>
        <v>Jan</v>
      </c>
      <c r="O4083" s="2" t="str">
        <f t="shared" si="382"/>
        <v>Fri</v>
      </c>
      <c r="P4083" s="2" t="str">
        <f t="shared" si="383"/>
        <v>2021</v>
      </c>
    </row>
    <row r="4084" spans="1:16" x14ac:dyDescent="0.3">
      <c r="A4084" s="2" t="s">
        <v>27</v>
      </c>
      <c r="B4084" s="3">
        <v>44226</v>
      </c>
      <c r="C4084" s="2" t="s">
        <v>28</v>
      </c>
      <c r="D4084" s="2" t="s">
        <v>29</v>
      </c>
      <c r="E4084" s="2" t="s">
        <v>30</v>
      </c>
      <c r="F4084" s="2" t="str">
        <f t="shared" si="378"/>
        <v>Men</v>
      </c>
      <c r="G4084" s="2" t="str">
        <f t="shared" si="379"/>
        <v xml:space="preserve"> Street Footwear</v>
      </c>
      <c r="H4084" s="2" t="s">
        <v>14</v>
      </c>
      <c r="I4084" s="2">
        <v>51</v>
      </c>
      <c r="J4084" s="2">
        <v>236</v>
      </c>
      <c r="K4084" s="2">
        <v>12036</v>
      </c>
      <c r="L4084" s="2" t="s">
        <v>80</v>
      </c>
      <c r="M4084" s="2">
        <f t="shared" si="380"/>
        <v>1</v>
      </c>
      <c r="N4084" s="2" t="str">
        <f t="shared" si="381"/>
        <v>Jan</v>
      </c>
      <c r="O4084" s="2" t="str">
        <f t="shared" si="382"/>
        <v>Sat</v>
      </c>
      <c r="P4084" s="2" t="str">
        <f t="shared" si="383"/>
        <v>2021</v>
      </c>
    </row>
    <row r="4085" spans="1:16" x14ac:dyDescent="0.3">
      <c r="A4085" s="2" t="s">
        <v>27</v>
      </c>
      <c r="B4085" s="3">
        <v>44227</v>
      </c>
      <c r="C4085" s="2" t="s">
        <v>28</v>
      </c>
      <c r="D4085" s="2" t="s">
        <v>29</v>
      </c>
      <c r="E4085" s="2" t="s">
        <v>30</v>
      </c>
      <c r="F4085" s="2" t="str">
        <f t="shared" si="378"/>
        <v>Men</v>
      </c>
      <c r="G4085" s="2" t="str">
        <f t="shared" si="379"/>
        <v xml:space="preserve"> Athletic Footwear</v>
      </c>
      <c r="H4085" s="2" t="s">
        <v>16</v>
      </c>
      <c r="I4085" s="2">
        <v>59</v>
      </c>
      <c r="J4085" s="2">
        <v>219</v>
      </c>
      <c r="K4085" s="2">
        <v>12921</v>
      </c>
      <c r="L4085" s="2" t="s">
        <v>80</v>
      </c>
      <c r="M4085" s="2">
        <f t="shared" si="380"/>
        <v>1</v>
      </c>
      <c r="N4085" s="2" t="str">
        <f t="shared" si="381"/>
        <v>Jan</v>
      </c>
      <c r="O4085" s="2" t="str">
        <f t="shared" si="382"/>
        <v>Sun</v>
      </c>
      <c r="P4085" s="2" t="str">
        <f t="shared" si="383"/>
        <v>2021</v>
      </c>
    </row>
    <row r="4086" spans="1:16" x14ac:dyDescent="0.3">
      <c r="A4086" s="2" t="s">
        <v>27</v>
      </c>
      <c r="B4086" s="3">
        <v>44228</v>
      </c>
      <c r="C4086" s="2" t="s">
        <v>28</v>
      </c>
      <c r="D4086" s="2" t="s">
        <v>29</v>
      </c>
      <c r="E4086" s="2" t="s">
        <v>30</v>
      </c>
      <c r="F4086" s="2" t="str">
        <f t="shared" si="378"/>
        <v>Women</v>
      </c>
      <c r="G4086" s="2" t="str">
        <f t="shared" si="379"/>
        <v xml:space="preserve"> Street Footwear</v>
      </c>
      <c r="H4086" s="2" t="s">
        <v>17</v>
      </c>
      <c r="I4086" s="2">
        <v>50</v>
      </c>
      <c r="J4086" s="2">
        <v>182</v>
      </c>
      <c r="K4086" s="2">
        <v>9100</v>
      </c>
      <c r="L4086" s="2" t="s">
        <v>80</v>
      </c>
      <c r="M4086" s="2">
        <f t="shared" si="380"/>
        <v>2</v>
      </c>
      <c r="N4086" s="2" t="str">
        <f t="shared" si="381"/>
        <v>Feb</v>
      </c>
      <c r="O4086" s="2" t="str">
        <f t="shared" si="382"/>
        <v>Mon</v>
      </c>
      <c r="P4086" s="2" t="str">
        <f t="shared" si="383"/>
        <v>2021</v>
      </c>
    </row>
    <row r="4087" spans="1:16" x14ac:dyDescent="0.3">
      <c r="A4087" s="2" t="s">
        <v>27</v>
      </c>
      <c r="B4087" s="3">
        <v>44229</v>
      </c>
      <c r="C4087" s="2" t="s">
        <v>28</v>
      </c>
      <c r="D4087" s="2" t="s">
        <v>29</v>
      </c>
      <c r="E4087" s="2" t="s">
        <v>30</v>
      </c>
      <c r="F4087" s="2" t="str">
        <f t="shared" si="378"/>
        <v>Women</v>
      </c>
      <c r="G4087" s="2" t="str">
        <f t="shared" si="379"/>
        <v xml:space="preserve"> Athletic Footwear</v>
      </c>
      <c r="H4087" s="2" t="s">
        <v>18</v>
      </c>
      <c r="I4087" s="2">
        <v>51</v>
      </c>
      <c r="J4087" s="2">
        <v>203</v>
      </c>
      <c r="K4087" s="2">
        <v>10353</v>
      </c>
      <c r="L4087" s="2" t="s">
        <v>80</v>
      </c>
      <c r="M4087" s="2">
        <f t="shared" si="380"/>
        <v>2</v>
      </c>
      <c r="N4087" s="2" t="str">
        <f t="shared" si="381"/>
        <v>Feb</v>
      </c>
      <c r="O4087" s="2" t="str">
        <f t="shared" si="382"/>
        <v>Tue</v>
      </c>
      <c r="P4087" s="2" t="str">
        <f t="shared" si="383"/>
        <v>2021</v>
      </c>
    </row>
    <row r="4088" spans="1:16" x14ac:dyDescent="0.3">
      <c r="A4088" s="2" t="s">
        <v>27</v>
      </c>
      <c r="B4088" s="3">
        <v>44230</v>
      </c>
      <c r="C4088" s="2" t="s">
        <v>28</v>
      </c>
      <c r="D4088" s="2" t="s">
        <v>29</v>
      </c>
      <c r="E4088" s="2" t="s">
        <v>30</v>
      </c>
      <c r="F4088" s="2" t="str">
        <f t="shared" si="378"/>
        <v>Men</v>
      </c>
      <c r="G4088" s="2" t="str">
        <f t="shared" si="379"/>
        <v xml:space="preserve"> Apparel</v>
      </c>
      <c r="H4088" s="2" t="s">
        <v>19</v>
      </c>
      <c r="I4088" s="2">
        <v>59</v>
      </c>
      <c r="J4088" s="2">
        <v>182</v>
      </c>
      <c r="K4088" s="2">
        <v>10738</v>
      </c>
      <c r="L4088" s="2" t="s">
        <v>80</v>
      </c>
      <c r="M4088" s="2">
        <f t="shared" si="380"/>
        <v>2</v>
      </c>
      <c r="N4088" s="2" t="str">
        <f t="shared" si="381"/>
        <v>Feb</v>
      </c>
      <c r="O4088" s="2" t="str">
        <f t="shared" si="382"/>
        <v>Wed</v>
      </c>
      <c r="P4088" s="2" t="str">
        <f t="shared" si="383"/>
        <v>2021</v>
      </c>
    </row>
    <row r="4089" spans="1:16" x14ac:dyDescent="0.3">
      <c r="A4089" s="2" t="s">
        <v>27</v>
      </c>
      <c r="B4089" s="3">
        <v>44231</v>
      </c>
      <c r="C4089" s="2" t="s">
        <v>28</v>
      </c>
      <c r="D4089" s="2" t="s">
        <v>29</v>
      </c>
      <c r="E4089" s="2" t="s">
        <v>30</v>
      </c>
      <c r="F4089" s="2" t="str">
        <f t="shared" si="378"/>
        <v>Women</v>
      </c>
      <c r="G4089" s="2" t="str">
        <f t="shared" si="379"/>
        <v xml:space="preserve"> Apparel</v>
      </c>
      <c r="H4089" s="2" t="s">
        <v>20</v>
      </c>
      <c r="I4089" s="2">
        <v>63</v>
      </c>
      <c r="J4089" s="2">
        <v>196</v>
      </c>
      <c r="K4089" s="2">
        <v>12348</v>
      </c>
      <c r="L4089" s="2" t="s">
        <v>80</v>
      </c>
      <c r="M4089" s="2">
        <f t="shared" si="380"/>
        <v>2</v>
      </c>
      <c r="N4089" s="2" t="str">
        <f t="shared" si="381"/>
        <v>Feb</v>
      </c>
      <c r="O4089" s="2" t="str">
        <f t="shared" si="382"/>
        <v>Thu</v>
      </c>
      <c r="P4089" s="2" t="str">
        <f t="shared" si="383"/>
        <v>2021</v>
      </c>
    </row>
    <row r="4090" spans="1:16" x14ac:dyDescent="0.3">
      <c r="A4090" s="2" t="s">
        <v>27</v>
      </c>
      <c r="B4090" s="3">
        <v>44232</v>
      </c>
      <c r="C4090" s="2" t="s">
        <v>28</v>
      </c>
      <c r="D4090" s="2" t="s">
        <v>29</v>
      </c>
      <c r="E4090" s="2" t="s">
        <v>30</v>
      </c>
      <c r="F4090" s="2" t="str">
        <f t="shared" si="378"/>
        <v>Men</v>
      </c>
      <c r="G4090" s="2" t="str">
        <f t="shared" si="379"/>
        <v xml:space="preserve"> Street Footwear</v>
      </c>
      <c r="H4090" s="2" t="s">
        <v>14</v>
      </c>
      <c r="I4090" s="2">
        <v>52</v>
      </c>
      <c r="J4090" s="2">
        <v>263</v>
      </c>
      <c r="K4090" s="2">
        <v>13676</v>
      </c>
      <c r="L4090" s="2" t="s">
        <v>80</v>
      </c>
      <c r="M4090" s="2">
        <f t="shared" si="380"/>
        <v>2</v>
      </c>
      <c r="N4090" s="2" t="str">
        <f t="shared" si="381"/>
        <v>Feb</v>
      </c>
      <c r="O4090" s="2" t="str">
        <f t="shared" si="382"/>
        <v>Fri</v>
      </c>
      <c r="P4090" s="2" t="str">
        <f t="shared" si="383"/>
        <v>2021</v>
      </c>
    </row>
    <row r="4091" spans="1:16" x14ac:dyDescent="0.3">
      <c r="A4091" s="2" t="s">
        <v>27</v>
      </c>
      <c r="B4091" s="3">
        <v>44233</v>
      </c>
      <c r="C4091" s="2" t="s">
        <v>28</v>
      </c>
      <c r="D4091" s="2" t="s">
        <v>29</v>
      </c>
      <c r="E4091" s="2" t="s">
        <v>30</v>
      </c>
      <c r="F4091" s="2" t="str">
        <f t="shared" si="378"/>
        <v>Men</v>
      </c>
      <c r="G4091" s="2" t="str">
        <f t="shared" si="379"/>
        <v xml:space="preserve"> Athletic Footwear</v>
      </c>
      <c r="H4091" s="2" t="s">
        <v>16</v>
      </c>
      <c r="I4091" s="2">
        <v>58</v>
      </c>
      <c r="J4091" s="2">
        <v>236</v>
      </c>
      <c r="K4091" s="2">
        <v>13688</v>
      </c>
      <c r="L4091" s="2" t="s">
        <v>80</v>
      </c>
      <c r="M4091" s="2">
        <f t="shared" si="380"/>
        <v>2</v>
      </c>
      <c r="N4091" s="2" t="str">
        <f t="shared" si="381"/>
        <v>Feb</v>
      </c>
      <c r="O4091" s="2" t="str">
        <f t="shared" si="382"/>
        <v>Sat</v>
      </c>
      <c r="P4091" s="2" t="str">
        <f t="shared" si="383"/>
        <v>2021</v>
      </c>
    </row>
    <row r="4092" spans="1:16" x14ac:dyDescent="0.3">
      <c r="A4092" s="2" t="s">
        <v>27</v>
      </c>
      <c r="B4092" s="3">
        <v>44234</v>
      </c>
      <c r="C4092" s="2" t="s">
        <v>28</v>
      </c>
      <c r="D4092" s="2" t="s">
        <v>29</v>
      </c>
      <c r="E4092" s="2" t="s">
        <v>30</v>
      </c>
      <c r="F4092" s="2" t="str">
        <f t="shared" si="378"/>
        <v>Women</v>
      </c>
      <c r="G4092" s="2" t="str">
        <f t="shared" si="379"/>
        <v xml:space="preserve"> Street Footwear</v>
      </c>
      <c r="H4092" s="2" t="s">
        <v>17</v>
      </c>
      <c r="I4092" s="2">
        <v>50</v>
      </c>
      <c r="J4092" s="2">
        <v>210</v>
      </c>
      <c r="K4092" s="2">
        <v>10500</v>
      </c>
      <c r="L4092" s="2" t="s">
        <v>80</v>
      </c>
      <c r="M4092" s="2">
        <f t="shared" si="380"/>
        <v>2</v>
      </c>
      <c r="N4092" s="2" t="str">
        <f t="shared" si="381"/>
        <v>Feb</v>
      </c>
      <c r="O4092" s="2" t="str">
        <f t="shared" si="382"/>
        <v>Sun</v>
      </c>
      <c r="P4092" s="2" t="str">
        <f t="shared" si="383"/>
        <v>2021</v>
      </c>
    </row>
    <row r="4093" spans="1:16" x14ac:dyDescent="0.3">
      <c r="A4093" s="2" t="s">
        <v>27</v>
      </c>
      <c r="B4093" s="3">
        <v>44235</v>
      </c>
      <c r="C4093" s="2" t="s">
        <v>28</v>
      </c>
      <c r="D4093" s="2" t="s">
        <v>29</v>
      </c>
      <c r="E4093" s="2" t="s">
        <v>30</v>
      </c>
      <c r="F4093" s="2" t="str">
        <f t="shared" si="378"/>
        <v>Women</v>
      </c>
      <c r="G4093" s="2" t="str">
        <f t="shared" si="379"/>
        <v xml:space="preserve"> Athletic Footwear</v>
      </c>
      <c r="H4093" s="2" t="s">
        <v>18</v>
      </c>
      <c r="I4093" s="2">
        <v>53</v>
      </c>
      <c r="J4093" s="2">
        <v>210</v>
      </c>
      <c r="K4093" s="2">
        <v>11130</v>
      </c>
      <c r="L4093" s="2" t="s">
        <v>80</v>
      </c>
      <c r="M4093" s="2">
        <f t="shared" si="380"/>
        <v>2</v>
      </c>
      <c r="N4093" s="2" t="str">
        <f t="shared" si="381"/>
        <v>Feb</v>
      </c>
      <c r="O4093" s="2" t="str">
        <f t="shared" si="382"/>
        <v>Mon</v>
      </c>
      <c r="P4093" s="2" t="str">
        <f t="shared" si="383"/>
        <v>2021</v>
      </c>
    </row>
    <row r="4094" spans="1:16" x14ac:dyDescent="0.3">
      <c r="A4094" s="2" t="s">
        <v>27</v>
      </c>
      <c r="B4094" s="3">
        <v>44236</v>
      </c>
      <c r="C4094" s="2" t="s">
        <v>28</v>
      </c>
      <c r="D4094" s="2" t="s">
        <v>29</v>
      </c>
      <c r="E4094" s="2" t="s">
        <v>30</v>
      </c>
      <c r="F4094" s="2" t="str">
        <f t="shared" si="378"/>
        <v>Men</v>
      </c>
      <c r="G4094" s="2" t="str">
        <f t="shared" si="379"/>
        <v xml:space="preserve"> Apparel</v>
      </c>
      <c r="H4094" s="2" t="s">
        <v>19</v>
      </c>
      <c r="I4094" s="2">
        <v>63</v>
      </c>
      <c r="J4094" s="2">
        <v>163</v>
      </c>
      <c r="K4094" s="2">
        <v>10269</v>
      </c>
      <c r="L4094" s="2" t="s">
        <v>80</v>
      </c>
      <c r="M4094" s="2">
        <f t="shared" si="380"/>
        <v>2</v>
      </c>
      <c r="N4094" s="2" t="str">
        <f t="shared" si="381"/>
        <v>Feb</v>
      </c>
      <c r="O4094" s="2" t="str">
        <f t="shared" si="382"/>
        <v>Tue</v>
      </c>
      <c r="P4094" s="2" t="str">
        <f t="shared" si="383"/>
        <v>2021</v>
      </c>
    </row>
    <row r="4095" spans="1:16" x14ac:dyDescent="0.3">
      <c r="A4095" s="2" t="s">
        <v>27</v>
      </c>
      <c r="B4095" s="3">
        <v>44237</v>
      </c>
      <c r="C4095" s="2" t="s">
        <v>28</v>
      </c>
      <c r="D4095" s="2" t="s">
        <v>29</v>
      </c>
      <c r="E4095" s="2" t="s">
        <v>30</v>
      </c>
      <c r="F4095" s="2" t="str">
        <f t="shared" si="378"/>
        <v>Women</v>
      </c>
      <c r="G4095" s="2" t="str">
        <f t="shared" si="379"/>
        <v xml:space="preserve"> Apparel</v>
      </c>
      <c r="H4095" s="2" t="s">
        <v>20</v>
      </c>
      <c r="I4095" s="2">
        <v>67</v>
      </c>
      <c r="J4095" s="2">
        <v>202</v>
      </c>
      <c r="K4095" s="2">
        <v>13534</v>
      </c>
      <c r="L4095" s="2" t="s">
        <v>80</v>
      </c>
      <c r="M4095" s="2">
        <f t="shared" si="380"/>
        <v>2</v>
      </c>
      <c r="N4095" s="2" t="str">
        <f t="shared" si="381"/>
        <v>Feb</v>
      </c>
      <c r="O4095" s="2" t="str">
        <f t="shared" si="382"/>
        <v>Wed</v>
      </c>
      <c r="P4095" s="2" t="str">
        <f t="shared" si="383"/>
        <v>2021</v>
      </c>
    </row>
    <row r="4096" spans="1:16" x14ac:dyDescent="0.3">
      <c r="A4096" s="2" t="s">
        <v>27</v>
      </c>
      <c r="B4096" s="3">
        <v>44238</v>
      </c>
      <c r="C4096" s="2" t="s">
        <v>28</v>
      </c>
      <c r="D4096" s="2" t="s">
        <v>29</v>
      </c>
      <c r="E4096" s="2" t="s">
        <v>30</v>
      </c>
      <c r="F4096" s="2" t="str">
        <f t="shared" si="378"/>
        <v>Men</v>
      </c>
      <c r="G4096" s="2" t="str">
        <f t="shared" si="379"/>
        <v xml:space="preserve"> Street Footwear</v>
      </c>
      <c r="H4096" s="2" t="s">
        <v>14</v>
      </c>
      <c r="I4096" s="2">
        <v>51</v>
      </c>
      <c r="J4096" s="2">
        <v>293</v>
      </c>
      <c r="K4096" s="2">
        <v>14943</v>
      </c>
      <c r="L4096" s="2" t="s">
        <v>80</v>
      </c>
      <c r="M4096" s="2">
        <f t="shared" si="380"/>
        <v>2</v>
      </c>
      <c r="N4096" s="2" t="str">
        <f t="shared" si="381"/>
        <v>Feb</v>
      </c>
      <c r="O4096" s="2" t="str">
        <f t="shared" si="382"/>
        <v>Thu</v>
      </c>
      <c r="P4096" s="2" t="str">
        <f t="shared" si="383"/>
        <v>2021</v>
      </c>
    </row>
    <row r="4097" spans="1:16" x14ac:dyDescent="0.3">
      <c r="A4097" s="2" t="s">
        <v>27</v>
      </c>
      <c r="B4097" s="3">
        <v>44239</v>
      </c>
      <c r="C4097" s="2" t="s">
        <v>28</v>
      </c>
      <c r="D4097" s="2" t="s">
        <v>29</v>
      </c>
      <c r="E4097" s="2" t="s">
        <v>30</v>
      </c>
      <c r="F4097" s="2" t="str">
        <f t="shared" si="378"/>
        <v>Men</v>
      </c>
      <c r="G4097" s="2" t="str">
        <f t="shared" si="379"/>
        <v xml:space="preserve"> Athletic Footwear</v>
      </c>
      <c r="H4097" s="2" t="s">
        <v>16</v>
      </c>
      <c r="I4097" s="2">
        <v>58</v>
      </c>
      <c r="J4097" s="2">
        <v>273</v>
      </c>
      <c r="K4097" s="2">
        <v>15834</v>
      </c>
      <c r="L4097" s="2" t="s">
        <v>80</v>
      </c>
      <c r="M4097" s="2">
        <f t="shared" si="380"/>
        <v>2</v>
      </c>
      <c r="N4097" s="2" t="str">
        <f t="shared" si="381"/>
        <v>Feb</v>
      </c>
      <c r="O4097" s="2" t="str">
        <f t="shared" si="382"/>
        <v>Fri</v>
      </c>
      <c r="P4097" s="2" t="str">
        <f t="shared" si="383"/>
        <v>2021</v>
      </c>
    </row>
    <row r="4098" spans="1:16" x14ac:dyDescent="0.3">
      <c r="A4098" s="2" t="s">
        <v>27</v>
      </c>
      <c r="B4098" s="3">
        <v>44240</v>
      </c>
      <c r="C4098" s="2" t="s">
        <v>28</v>
      </c>
      <c r="D4098" s="2" t="s">
        <v>29</v>
      </c>
      <c r="E4098" s="2" t="s">
        <v>30</v>
      </c>
      <c r="F4098" s="2" t="str">
        <f t="shared" ref="F4098:F4161" si="384">MID(H4098, 1, FIND("'", H4098) - 1)</f>
        <v>Women</v>
      </c>
      <c r="G4098" s="2" t="str">
        <f t="shared" ref="G4098:G4161" si="385">MID(H4098, FIND("'", H4098) + 2, LEN(H4098) - FIND("'", H4098) - 1)</f>
        <v xml:space="preserve"> Street Footwear</v>
      </c>
      <c r="H4098" s="2" t="s">
        <v>17</v>
      </c>
      <c r="I4098" s="2">
        <v>52</v>
      </c>
      <c r="J4098" s="2">
        <v>233</v>
      </c>
      <c r="K4098" s="2">
        <v>12116</v>
      </c>
      <c r="L4098" s="2" t="s">
        <v>80</v>
      </c>
      <c r="M4098" s="2">
        <f t="shared" si="380"/>
        <v>2</v>
      </c>
      <c r="N4098" s="2" t="str">
        <f t="shared" si="381"/>
        <v>Feb</v>
      </c>
      <c r="O4098" s="2" t="str">
        <f t="shared" si="382"/>
        <v>Sat</v>
      </c>
      <c r="P4098" s="2" t="str">
        <f t="shared" si="383"/>
        <v>2021</v>
      </c>
    </row>
    <row r="4099" spans="1:16" x14ac:dyDescent="0.3">
      <c r="A4099" s="2" t="s">
        <v>27</v>
      </c>
      <c r="B4099" s="3">
        <v>44241</v>
      </c>
      <c r="C4099" s="2" t="s">
        <v>28</v>
      </c>
      <c r="D4099" s="2" t="s">
        <v>29</v>
      </c>
      <c r="E4099" s="2" t="s">
        <v>30</v>
      </c>
      <c r="F4099" s="2" t="str">
        <f t="shared" si="384"/>
        <v>Women</v>
      </c>
      <c r="G4099" s="2" t="str">
        <f t="shared" si="385"/>
        <v xml:space="preserve"> Athletic Footwear</v>
      </c>
      <c r="H4099" s="2" t="s">
        <v>18</v>
      </c>
      <c r="I4099" s="2">
        <v>51</v>
      </c>
      <c r="J4099" s="2">
        <v>194</v>
      </c>
      <c r="K4099" s="2">
        <v>9894</v>
      </c>
      <c r="L4099" s="2" t="s">
        <v>80</v>
      </c>
      <c r="M4099" s="2">
        <f t="shared" ref="M4099:M4162" si="386">MONTH(B4099)</f>
        <v>2</v>
      </c>
      <c r="N4099" s="2" t="str">
        <f t="shared" ref="N4099:N4162" si="387">TEXT(B4099,"mmm")</f>
        <v>Feb</v>
      </c>
      <c r="O4099" s="2" t="str">
        <f t="shared" ref="O4099:O4162" si="388">TEXT(B4099,"ddd")</f>
        <v>Sun</v>
      </c>
      <c r="P4099" s="2" t="str">
        <f t="shared" ref="P4099:P4162" si="389">TEXT(B4099,"YYY")</f>
        <v>2021</v>
      </c>
    </row>
    <row r="4100" spans="1:16" x14ac:dyDescent="0.3">
      <c r="A4100" s="2" t="s">
        <v>27</v>
      </c>
      <c r="B4100" s="3">
        <v>44242</v>
      </c>
      <c r="C4100" s="2" t="s">
        <v>28</v>
      </c>
      <c r="D4100" s="2" t="s">
        <v>29</v>
      </c>
      <c r="E4100" s="2" t="s">
        <v>30</v>
      </c>
      <c r="F4100" s="2" t="str">
        <f t="shared" si="384"/>
        <v>Men</v>
      </c>
      <c r="G4100" s="2" t="str">
        <f t="shared" si="385"/>
        <v xml:space="preserve"> Apparel</v>
      </c>
      <c r="H4100" s="2" t="s">
        <v>19</v>
      </c>
      <c r="I4100" s="2">
        <v>59</v>
      </c>
      <c r="J4100" s="2">
        <v>175</v>
      </c>
      <c r="K4100" s="2">
        <v>10325</v>
      </c>
      <c r="L4100" s="2" t="s">
        <v>80</v>
      </c>
      <c r="M4100" s="2">
        <f t="shared" si="386"/>
        <v>2</v>
      </c>
      <c r="N4100" s="2" t="str">
        <f t="shared" si="387"/>
        <v>Feb</v>
      </c>
      <c r="O4100" s="2" t="str">
        <f t="shared" si="388"/>
        <v>Mon</v>
      </c>
      <c r="P4100" s="2" t="str">
        <f t="shared" si="389"/>
        <v>2021</v>
      </c>
    </row>
    <row r="4101" spans="1:16" x14ac:dyDescent="0.3">
      <c r="A4101" s="2" t="s">
        <v>27</v>
      </c>
      <c r="B4101" s="3">
        <v>44243</v>
      </c>
      <c r="C4101" s="2" t="s">
        <v>28</v>
      </c>
      <c r="D4101" s="2" t="s">
        <v>29</v>
      </c>
      <c r="E4101" s="2" t="s">
        <v>30</v>
      </c>
      <c r="F4101" s="2" t="str">
        <f t="shared" si="384"/>
        <v>Women</v>
      </c>
      <c r="G4101" s="2" t="str">
        <f t="shared" si="385"/>
        <v xml:space="preserve"> Apparel</v>
      </c>
      <c r="H4101" s="2" t="s">
        <v>20</v>
      </c>
      <c r="I4101" s="2">
        <v>67</v>
      </c>
      <c r="J4101" s="2">
        <v>208</v>
      </c>
      <c r="K4101" s="2">
        <v>13936</v>
      </c>
      <c r="L4101" s="2" t="s">
        <v>80</v>
      </c>
      <c r="M4101" s="2">
        <f t="shared" si="386"/>
        <v>2</v>
      </c>
      <c r="N4101" s="2" t="str">
        <f t="shared" si="387"/>
        <v>Feb</v>
      </c>
      <c r="O4101" s="2" t="str">
        <f t="shared" si="388"/>
        <v>Tue</v>
      </c>
      <c r="P4101" s="2" t="str">
        <f t="shared" si="389"/>
        <v>2021</v>
      </c>
    </row>
    <row r="4102" spans="1:16" x14ac:dyDescent="0.3">
      <c r="A4102" s="2" t="s">
        <v>31</v>
      </c>
      <c r="B4102" s="3">
        <v>44244</v>
      </c>
      <c r="C4102" s="2" t="s">
        <v>28</v>
      </c>
      <c r="D4102" s="2" t="s">
        <v>29</v>
      </c>
      <c r="E4102" s="2" t="s">
        <v>30</v>
      </c>
      <c r="F4102" s="2" t="str">
        <f t="shared" si="384"/>
        <v>Men</v>
      </c>
      <c r="G4102" s="2" t="str">
        <f t="shared" si="385"/>
        <v xml:space="preserve"> Street Footwear</v>
      </c>
      <c r="H4102" s="2" t="s">
        <v>14</v>
      </c>
      <c r="I4102" s="2">
        <v>32</v>
      </c>
      <c r="J4102" s="2">
        <v>203</v>
      </c>
      <c r="K4102" s="2">
        <v>6496</v>
      </c>
      <c r="L4102" s="2" t="s">
        <v>80</v>
      </c>
      <c r="M4102" s="2">
        <f t="shared" si="386"/>
        <v>2</v>
      </c>
      <c r="N4102" s="2" t="str">
        <f t="shared" si="387"/>
        <v>Feb</v>
      </c>
      <c r="O4102" s="2" t="str">
        <f t="shared" si="388"/>
        <v>Wed</v>
      </c>
      <c r="P4102" s="2" t="str">
        <f t="shared" si="389"/>
        <v>2021</v>
      </c>
    </row>
    <row r="4103" spans="1:16" x14ac:dyDescent="0.3">
      <c r="A4103" s="2" t="s">
        <v>31</v>
      </c>
      <c r="B4103" s="3">
        <v>44245</v>
      </c>
      <c r="C4103" s="2" t="s">
        <v>28</v>
      </c>
      <c r="D4103" s="2" t="s">
        <v>29</v>
      </c>
      <c r="E4103" s="2" t="s">
        <v>30</v>
      </c>
      <c r="F4103" s="2" t="str">
        <f t="shared" si="384"/>
        <v>Men</v>
      </c>
      <c r="G4103" s="2" t="str">
        <f t="shared" si="385"/>
        <v xml:space="preserve"> Athletic Footwear</v>
      </c>
      <c r="H4103" s="2" t="s">
        <v>16</v>
      </c>
      <c r="I4103" s="2">
        <v>41</v>
      </c>
      <c r="J4103" s="2">
        <v>196</v>
      </c>
      <c r="K4103" s="2">
        <v>8036</v>
      </c>
      <c r="L4103" s="2" t="s">
        <v>80</v>
      </c>
      <c r="M4103" s="2">
        <f t="shared" si="386"/>
        <v>2</v>
      </c>
      <c r="N4103" s="2" t="str">
        <f t="shared" si="387"/>
        <v>Feb</v>
      </c>
      <c r="O4103" s="2" t="str">
        <f t="shared" si="388"/>
        <v>Thu</v>
      </c>
      <c r="P4103" s="2" t="str">
        <f t="shared" si="389"/>
        <v>2021</v>
      </c>
    </row>
    <row r="4104" spans="1:16" x14ac:dyDescent="0.3">
      <c r="A4104" s="2" t="s">
        <v>31</v>
      </c>
      <c r="B4104" s="3">
        <v>44264</v>
      </c>
      <c r="C4104" s="2" t="s">
        <v>28</v>
      </c>
      <c r="D4104" s="2" t="s">
        <v>29</v>
      </c>
      <c r="E4104" s="2" t="s">
        <v>30</v>
      </c>
      <c r="F4104" s="2" t="str">
        <f t="shared" si="384"/>
        <v>Women</v>
      </c>
      <c r="G4104" s="2" t="str">
        <f t="shared" si="385"/>
        <v xml:space="preserve"> Street Footwear</v>
      </c>
      <c r="H4104" s="2" t="s">
        <v>17</v>
      </c>
      <c r="I4104" s="2">
        <v>41</v>
      </c>
      <c r="J4104" s="2">
        <v>189</v>
      </c>
      <c r="K4104" s="2">
        <v>7749</v>
      </c>
      <c r="L4104" s="2" t="s">
        <v>80</v>
      </c>
      <c r="M4104" s="2">
        <f t="shared" si="386"/>
        <v>3</v>
      </c>
      <c r="N4104" s="2" t="str">
        <f t="shared" si="387"/>
        <v>Mar</v>
      </c>
      <c r="O4104" s="2" t="str">
        <f t="shared" si="388"/>
        <v>Tue</v>
      </c>
      <c r="P4104" s="2" t="str">
        <f t="shared" si="389"/>
        <v>2021</v>
      </c>
    </row>
    <row r="4105" spans="1:16" x14ac:dyDescent="0.3">
      <c r="A4105" s="2" t="s">
        <v>31</v>
      </c>
      <c r="B4105" s="3">
        <v>44265</v>
      </c>
      <c r="C4105" s="2" t="s">
        <v>28</v>
      </c>
      <c r="D4105" s="2" t="s">
        <v>29</v>
      </c>
      <c r="E4105" s="2" t="s">
        <v>30</v>
      </c>
      <c r="F4105" s="2" t="str">
        <f t="shared" si="384"/>
        <v>Women</v>
      </c>
      <c r="G4105" s="2" t="str">
        <f t="shared" si="385"/>
        <v xml:space="preserve"> Athletic Footwear</v>
      </c>
      <c r="H4105" s="2" t="s">
        <v>18</v>
      </c>
      <c r="I4105" s="2">
        <v>41</v>
      </c>
      <c r="J4105" s="2">
        <v>160</v>
      </c>
      <c r="K4105" s="2">
        <v>6560</v>
      </c>
      <c r="L4105" s="2" t="s">
        <v>80</v>
      </c>
      <c r="M4105" s="2">
        <f t="shared" si="386"/>
        <v>3</v>
      </c>
      <c r="N4105" s="2" t="str">
        <f t="shared" si="387"/>
        <v>Mar</v>
      </c>
      <c r="O4105" s="2" t="str">
        <f t="shared" si="388"/>
        <v>Wed</v>
      </c>
      <c r="P4105" s="2" t="str">
        <f t="shared" si="389"/>
        <v>2021</v>
      </c>
    </row>
    <row r="4106" spans="1:16" x14ac:dyDescent="0.3">
      <c r="A4106" s="2" t="s">
        <v>31</v>
      </c>
      <c r="B4106" s="3">
        <v>44266</v>
      </c>
      <c r="C4106" s="2" t="s">
        <v>28</v>
      </c>
      <c r="D4106" s="2" t="s">
        <v>29</v>
      </c>
      <c r="E4106" s="2" t="s">
        <v>32</v>
      </c>
      <c r="F4106" s="2" t="str">
        <f t="shared" si="384"/>
        <v>Men</v>
      </c>
      <c r="G4106" s="2" t="str">
        <f t="shared" si="385"/>
        <v xml:space="preserve"> Apparel</v>
      </c>
      <c r="H4106" s="2" t="s">
        <v>19</v>
      </c>
      <c r="I4106" s="2">
        <v>49</v>
      </c>
      <c r="J4106" s="2">
        <v>145</v>
      </c>
      <c r="K4106" s="2">
        <v>7105</v>
      </c>
      <c r="L4106" s="2" t="s">
        <v>80</v>
      </c>
      <c r="M4106" s="2">
        <f t="shared" si="386"/>
        <v>3</v>
      </c>
      <c r="N4106" s="2" t="str">
        <f t="shared" si="387"/>
        <v>Mar</v>
      </c>
      <c r="O4106" s="2" t="str">
        <f t="shared" si="388"/>
        <v>Thu</v>
      </c>
      <c r="P4106" s="2" t="str">
        <f t="shared" si="389"/>
        <v>2021</v>
      </c>
    </row>
    <row r="4107" spans="1:16" x14ac:dyDescent="0.3">
      <c r="A4107" s="2" t="s">
        <v>31</v>
      </c>
      <c r="B4107" s="3">
        <v>44267</v>
      </c>
      <c r="C4107" s="2" t="s">
        <v>28</v>
      </c>
      <c r="D4107" s="2" t="s">
        <v>29</v>
      </c>
      <c r="E4107" s="2" t="s">
        <v>32</v>
      </c>
      <c r="F4107" s="2" t="str">
        <f t="shared" si="384"/>
        <v>Women</v>
      </c>
      <c r="G4107" s="2" t="str">
        <f t="shared" si="385"/>
        <v xml:space="preserve"> Apparel</v>
      </c>
      <c r="H4107" s="2" t="s">
        <v>20</v>
      </c>
      <c r="I4107" s="2">
        <v>41</v>
      </c>
      <c r="J4107" s="2">
        <v>182</v>
      </c>
      <c r="K4107" s="2">
        <v>7462</v>
      </c>
      <c r="L4107" s="2" t="s">
        <v>80</v>
      </c>
      <c r="M4107" s="2">
        <f t="shared" si="386"/>
        <v>3</v>
      </c>
      <c r="N4107" s="2" t="str">
        <f t="shared" si="387"/>
        <v>Mar</v>
      </c>
      <c r="O4107" s="2" t="str">
        <f t="shared" si="388"/>
        <v>Fri</v>
      </c>
      <c r="P4107" s="2" t="str">
        <f t="shared" si="389"/>
        <v>2021</v>
      </c>
    </row>
    <row r="4108" spans="1:16" x14ac:dyDescent="0.3">
      <c r="A4108" s="2" t="s">
        <v>31</v>
      </c>
      <c r="B4108" s="3">
        <v>44268</v>
      </c>
      <c r="C4108" s="2" t="s">
        <v>28</v>
      </c>
      <c r="D4108" s="2" t="s">
        <v>29</v>
      </c>
      <c r="E4108" s="2" t="s">
        <v>32</v>
      </c>
      <c r="F4108" s="2" t="str">
        <f t="shared" si="384"/>
        <v>Men</v>
      </c>
      <c r="G4108" s="2" t="str">
        <f t="shared" si="385"/>
        <v xml:space="preserve"> Street Footwear</v>
      </c>
      <c r="H4108" s="2" t="s">
        <v>14</v>
      </c>
      <c r="I4108" s="2">
        <v>34</v>
      </c>
      <c r="J4108" s="2">
        <v>225</v>
      </c>
      <c r="K4108" s="2">
        <v>7650</v>
      </c>
      <c r="L4108" s="2" t="s">
        <v>80</v>
      </c>
      <c r="M4108" s="2">
        <f t="shared" si="386"/>
        <v>3</v>
      </c>
      <c r="N4108" s="2" t="str">
        <f t="shared" si="387"/>
        <v>Mar</v>
      </c>
      <c r="O4108" s="2" t="str">
        <f t="shared" si="388"/>
        <v>Sat</v>
      </c>
      <c r="P4108" s="2" t="str">
        <f t="shared" si="389"/>
        <v>2021</v>
      </c>
    </row>
    <row r="4109" spans="1:16" x14ac:dyDescent="0.3">
      <c r="A4109" s="2" t="s">
        <v>31</v>
      </c>
      <c r="B4109" s="3">
        <v>44269</v>
      </c>
      <c r="C4109" s="2" t="s">
        <v>28</v>
      </c>
      <c r="D4109" s="2" t="s">
        <v>29</v>
      </c>
      <c r="E4109" s="2" t="s">
        <v>32</v>
      </c>
      <c r="F4109" s="2" t="str">
        <f t="shared" si="384"/>
        <v>Men</v>
      </c>
      <c r="G4109" s="2" t="str">
        <f t="shared" si="385"/>
        <v xml:space="preserve"> Athletic Footwear</v>
      </c>
      <c r="H4109" s="2" t="s">
        <v>16</v>
      </c>
      <c r="I4109" s="2">
        <v>43</v>
      </c>
      <c r="J4109" s="2">
        <v>195</v>
      </c>
      <c r="K4109" s="2">
        <v>8385</v>
      </c>
      <c r="L4109" s="2" t="s">
        <v>80</v>
      </c>
      <c r="M4109" s="2">
        <f t="shared" si="386"/>
        <v>3</v>
      </c>
      <c r="N4109" s="2" t="str">
        <f t="shared" si="387"/>
        <v>Mar</v>
      </c>
      <c r="O4109" s="2" t="str">
        <f t="shared" si="388"/>
        <v>Sun</v>
      </c>
      <c r="P4109" s="2" t="str">
        <f t="shared" si="389"/>
        <v>2021</v>
      </c>
    </row>
    <row r="4110" spans="1:16" x14ac:dyDescent="0.3">
      <c r="A4110" s="2" t="s">
        <v>31</v>
      </c>
      <c r="B4110" s="3">
        <v>44270</v>
      </c>
      <c r="C4110" s="2" t="s">
        <v>28</v>
      </c>
      <c r="D4110" s="2" t="s">
        <v>29</v>
      </c>
      <c r="E4110" s="2" t="s">
        <v>32</v>
      </c>
      <c r="F4110" s="2" t="str">
        <f t="shared" si="384"/>
        <v>Women</v>
      </c>
      <c r="G4110" s="2" t="str">
        <f t="shared" si="385"/>
        <v xml:space="preserve"> Street Footwear</v>
      </c>
      <c r="H4110" s="2" t="s">
        <v>17</v>
      </c>
      <c r="I4110" s="2">
        <v>44</v>
      </c>
      <c r="J4110" s="2">
        <v>169</v>
      </c>
      <c r="K4110" s="2">
        <v>7436</v>
      </c>
      <c r="L4110" s="2" t="s">
        <v>80</v>
      </c>
      <c r="M4110" s="2">
        <f t="shared" si="386"/>
        <v>3</v>
      </c>
      <c r="N4110" s="2" t="str">
        <f t="shared" si="387"/>
        <v>Mar</v>
      </c>
      <c r="O4110" s="2" t="str">
        <f t="shared" si="388"/>
        <v>Mon</v>
      </c>
      <c r="P4110" s="2" t="str">
        <f t="shared" si="389"/>
        <v>2021</v>
      </c>
    </row>
    <row r="4111" spans="1:16" x14ac:dyDescent="0.3">
      <c r="A4111" s="2" t="s">
        <v>31</v>
      </c>
      <c r="B4111" s="3">
        <v>44271</v>
      </c>
      <c r="C4111" s="2" t="s">
        <v>28</v>
      </c>
      <c r="D4111" s="2" t="s">
        <v>29</v>
      </c>
      <c r="E4111" s="2" t="s">
        <v>32</v>
      </c>
      <c r="F4111" s="2" t="str">
        <f t="shared" si="384"/>
        <v>Women</v>
      </c>
      <c r="G4111" s="2" t="str">
        <f t="shared" si="385"/>
        <v xml:space="preserve"> Athletic Footwear</v>
      </c>
      <c r="H4111" s="2" t="s">
        <v>18</v>
      </c>
      <c r="I4111" s="2">
        <v>41</v>
      </c>
      <c r="J4111" s="2">
        <v>152</v>
      </c>
      <c r="K4111" s="2">
        <v>6232</v>
      </c>
      <c r="L4111" s="2" t="s">
        <v>80</v>
      </c>
      <c r="M4111" s="2">
        <f t="shared" si="386"/>
        <v>3</v>
      </c>
      <c r="N4111" s="2" t="str">
        <f t="shared" si="387"/>
        <v>Mar</v>
      </c>
      <c r="O4111" s="2" t="str">
        <f t="shared" si="388"/>
        <v>Tue</v>
      </c>
      <c r="P4111" s="2" t="str">
        <f t="shared" si="389"/>
        <v>2021</v>
      </c>
    </row>
    <row r="4112" spans="1:16" x14ac:dyDescent="0.3">
      <c r="A4112" s="2" t="s">
        <v>31</v>
      </c>
      <c r="B4112" s="3">
        <v>44272</v>
      </c>
      <c r="C4112" s="2" t="s">
        <v>28</v>
      </c>
      <c r="D4112" s="2" t="s">
        <v>29</v>
      </c>
      <c r="E4112" s="2" t="s">
        <v>32</v>
      </c>
      <c r="F4112" s="2" t="str">
        <f t="shared" si="384"/>
        <v>Men</v>
      </c>
      <c r="G4112" s="2" t="str">
        <f t="shared" si="385"/>
        <v xml:space="preserve"> Apparel</v>
      </c>
      <c r="H4112" s="2" t="s">
        <v>19</v>
      </c>
      <c r="I4112" s="2">
        <v>46</v>
      </c>
      <c r="J4112" s="2">
        <v>113</v>
      </c>
      <c r="K4112" s="2">
        <v>5198</v>
      </c>
      <c r="L4112" s="2" t="s">
        <v>80</v>
      </c>
      <c r="M4112" s="2">
        <f t="shared" si="386"/>
        <v>3</v>
      </c>
      <c r="N4112" s="2" t="str">
        <f t="shared" si="387"/>
        <v>Mar</v>
      </c>
      <c r="O4112" s="2" t="str">
        <f t="shared" si="388"/>
        <v>Wed</v>
      </c>
      <c r="P4112" s="2" t="str">
        <f t="shared" si="389"/>
        <v>2021</v>
      </c>
    </row>
    <row r="4113" spans="1:16" x14ac:dyDescent="0.3">
      <c r="A4113" s="2" t="s">
        <v>31</v>
      </c>
      <c r="B4113" s="3">
        <v>44273</v>
      </c>
      <c r="C4113" s="2" t="s">
        <v>28</v>
      </c>
      <c r="D4113" s="2" t="s">
        <v>29</v>
      </c>
      <c r="E4113" s="2" t="s">
        <v>32</v>
      </c>
      <c r="F4113" s="2" t="str">
        <f t="shared" si="384"/>
        <v>Women</v>
      </c>
      <c r="G4113" s="2" t="str">
        <f t="shared" si="385"/>
        <v xml:space="preserve"> Apparel</v>
      </c>
      <c r="H4113" s="2" t="s">
        <v>20</v>
      </c>
      <c r="I4113" s="2">
        <v>41</v>
      </c>
      <c r="J4113" s="2">
        <v>176</v>
      </c>
      <c r="K4113" s="2">
        <v>7216</v>
      </c>
      <c r="L4113" s="2" t="s">
        <v>80</v>
      </c>
      <c r="M4113" s="2">
        <f t="shared" si="386"/>
        <v>3</v>
      </c>
      <c r="N4113" s="2" t="str">
        <f t="shared" si="387"/>
        <v>Mar</v>
      </c>
      <c r="O4113" s="2" t="str">
        <f t="shared" si="388"/>
        <v>Thu</v>
      </c>
      <c r="P4113" s="2" t="str">
        <f t="shared" si="389"/>
        <v>2021</v>
      </c>
    </row>
    <row r="4114" spans="1:16" x14ac:dyDescent="0.3">
      <c r="A4114" s="2" t="s">
        <v>31</v>
      </c>
      <c r="B4114" s="3">
        <v>44274</v>
      </c>
      <c r="C4114" s="2" t="s">
        <v>28</v>
      </c>
      <c r="D4114" s="2" t="s">
        <v>29</v>
      </c>
      <c r="E4114" s="2" t="s">
        <v>32</v>
      </c>
      <c r="F4114" s="2" t="str">
        <f t="shared" si="384"/>
        <v>Men</v>
      </c>
      <c r="G4114" s="2" t="str">
        <f t="shared" si="385"/>
        <v xml:space="preserve"> Street Footwear</v>
      </c>
      <c r="H4114" s="2" t="s">
        <v>14</v>
      </c>
      <c r="I4114" s="2">
        <v>32</v>
      </c>
      <c r="J4114" s="2">
        <v>216</v>
      </c>
      <c r="K4114" s="2">
        <v>6912</v>
      </c>
      <c r="L4114" s="2" t="s">
        <v>80</v>
      </c>
      <c r="M4114" s="2">
        <f t="shared" si="386"/>
        <v>3</v>
      </c>
      <c r="N4114" s="2" t="str">
        <f t="shared" si="387"/>
        <v>Mar</v>
      </c>
      <c r="O4114" s="2" t="str">
        <f t="shared" si="388"/>
        <v>Fri</v>
      </c>
      <c r="P4114" s="2" t="str">
        <f t="shared" si="389"/>
        <v>2021</v>
      </c>
    </row>
    <row r="4115" spans="1:16" x14ac:dyDescent="0.3">
      <c r="A4115" s="2" t="s">
        <v>31</v>
      </c>
      <c r="B4115" s="3">
        <v>44275</v>
      </c>
      <c r="C4115" s="2" t="s">
        <v>28</v>
      </c>
      <c r="D4115" s="2" t="s">
        <v>29</v>
      </c>
      <c r="E4115" s="2" t="s">
        <v>32</v>
      </c>
      <c r="F4115" s="2" t="str">
        <f t="shared" si="384"/>
        <v>Men</v>
      </c>
      <c r="G4115" s="2" t="str">
        <f t="shared" si="385"/>
        <v xml:space="preserve"> Athletic Footwear</v>
      </c>
      <c r="H4115" s="2" t="s">
        <v>16</v>
      </c>
      <c r="I4115" s="2">
        <v>41</v>
      </c>
      <c r="J4115" s="2">
        <v>195</v>
      </c>
      <c r="K4115" s="2">
        <v>7995</v>
      </c>
      <c r="L4115" s="2" t="s">
        <v>80</v>
      </c>
      <c r="M4115" s="2">
        <f t="shared" si="386"/>
        <v>3</v>
      </c>
      <c r="N4115" s="2" t="str">
        <f t="shared" si="387"/>
        <v>Mar</v>
      </c>
      <c r="O4115" s="2" t="str">
        <f t="shared" si="388"/>
        <v>Sat</v>
      </c>
      <c r="P4115" s="2" t="str">
        <f t="shared" si="389"/>
        <v>2021</v>
      </c>
    </row>
    <row r="4116" spans="1:16" x14ac:dyDescent="0.3">
      <c r="A4116" s="2" t="s">
        <v>31</v>
      </c>
      <c r="B4116" s="3">
        <v>44276</v>
      </c>
      <c r="C4116" s="2" t="s">
        <v>28</v>
      </c>
      <c r="D4116" s="2" t="s">
        <v>29</v>
      </c>
      <c r="E4116" s="2" t="s">
        <v>32</v>
      </c>
      <c r="F4116" s="2" t="str">
        <f t="shared" si="384"/>
        <v>Women</v>
      </c>
      <c r="G4116" s="2" t="str">
        <f t="shared" si="385"/>
        <v xml:space="preserve"> Street Footwear</v>
      </c>
      <c r="H4116" s="2" t="s">
        <v>17</v>
      </c>
      <c r="I4116" s="2">
        <v>42</v>
      </c>
      <c r="J4116" s="2">
        <v>169</v>
      </c>
      <c r="K4116" s="2">
        <v>7098</v>
      </c>
      <c r="L4116" s="2" t="s">
        <v>80</v>
      </c>
      <c r="M4116" s="2">
        <f t="shared" si="386"/>
        <v>3</v>
      </c>
      <c r="N4116" s="2" t="str">
        <f t="shared" si="387"/>
        <v>Mar</v>
      </c>
      <c r="O4116" s="2" t="str">
        <f t="shared" si="388"/>
        <v>Sun</v>
      </c>
      <c r="P4116" s="2" t="str">
        <f t="shared" si="389"/>
        <v>2021</v>
      </c>
    </row>
    <row r="4117" spans="1:16" x14ac:dyDescent="0.3">
      <c r="A4117" s="2" t="s">
        <v>31</v>
      </c>
      <c r="B4117" s="3">
        <v>44277</v>
      </c>
      <c r="C4117" s="2" t="s">
        <v>28</v>
      </c>
      <c r="D4117" s="2" t="s">
        <v>29</v>
      </c>
      <c r="E4117" s="2" t="s">
        <v>32</v>
      </c>
      <c r="F4117" s="2" t="str">
        <f t="shared" si="384"/>
        <v>Women</v>
      </c>
      <c r="G4117" s="2" t="str">
        <f t="shared" si="385"/>
        <v xml:space="preserve"> Athletic Footwear</v>
      </c>
      <c r="H4117" s="2" t="s">
        <v>18</v>
      </c>
      <c r="I4117" s="2">
        <v>41</v>
      </c>
      <c r="J4117" s="2">
        <v>154</v>
      </c>
      <c r="K4117" s="2">
        <v>6314</v>
      </c>
      <c r="L4117" s="2" t="s">
        <v>80</v>
      </c>
      <c r="M4117" s="2">
        <f t="shared" si="386"/>
        <v>3</v>
      </c>
      <c r="N4117" s="2" t="str">
        <f t="shared" si="387"/>
        <v>Mar</v>
      </c>
      <c r="O4117" s="2" t="str">
        <f t="shared" si="388"/>
        <v>Mon</v>
      </c>
      <c r="P4117" s="2" t="str">
        <f t="shared" si="389"/>
        <v>2021</v>
      </c>
    </row>
    <row r="4118" spans="1:16" x14ac:dyDescent="0.3">
      <c r="A4118" s="2" t="s">
        <v>31</v>
      </c>
      <c r="B4118" s="3">
        <v>44278</v>
      </c>
      <c r="C4118" s="2" t="s">
        <v>28</v>
      </c>
      <c r="D4118" s="2" t="s">
        <v>29</v>
      </c>
      <c r="E4118" s="2" t="s">
        <v>32</v>
      </c>
      <c r="F4118" s="2" t="str">
        <f t="shared" si="384"/>
        <v>Men</v>
      </c>
      <c r="G4118" s="2" t="str">
        <f t="shared" si="385"/>
        <v xml:space="preserve"> Apparel</v>
      </c>
      <c r="H4118" s="2" t="s">
        <v>19</v>
      </c>
      <c r="I4118" s="2">
        <v>46</v>
      </c>
      <c r="J4118" s="2">
        <v>106</v>
      </c>
      <c r="K4118" s="2">
        <v>4876</v>
      </c>
      <c r="L4118" s="2" t="s">
        <v>80</v>
      </c>
      <c r="M4118" s="2">
        <f t="shared" si="386"/>
        <v>3</v>
      </c>
      <c r="N4118" s="2" t="str">
        <f t="shared" si="387"/>
        <v>Mar</v>
      </c>
      <c r="O4118" s="2" t="str">
        <f t="shared" si="388"/>
        <v>Tue</v>
      </c>
      <c r="P4118" s="2" t="str">
        <f t="shared" si="389"/>
        <v>2021</v>
      </c>
    </row>
    <row r="4119" spans="1:16" x14ac:dyDescent="0.3">
      <c r="A4119" s="2" t="s">
        <v>31</v>
      </c>
      <c r="B4119" s="3">
        <v>44292</v>
      </c>
      <c r="C4119" s="2" t="s">
        <v>28</v>
      </c>
      <c r="D4119" s="2" t="s">
        <v>29</v>
      </c>
      <c r="E4119" s="2" t="s">
        <v>32</v>
      </c>
      <c r="F4119" s="2" t="str">
        <f t="shared" si="384"/>
        <v>Women</v>
      </c>
      <c r="G4119" s="2" t="str">
        <f t="shared" si="385"/>
        <v xml:space="preserve"> Apparel</v>
      </c>
      <c r="H4119" s="2" t="s">
        <v>20</v>
      </c>
      <c r="I4119" s="2">
        <v>41</v>
      </c>
      <c r="J4119" s="2">
        <v>188</v>
      </c>
      <c r="K4119" s="2">
        <v>7708</v>
      </c>
      <c r="L4119" s="2" t="s">
        <v>80</v>
      </c>
      <c r="M4119" s="2">
        <f t="shared" si="386"/>
        <v>4</v>
      </c>
      <c r="N4119" s="2" t="str">
        <f t="shared" si="387"/>
        <v>Apr</v>
      </c>
      <c r="O4119" s="2" t="str">
        <f t="shared" si="388"/>
        <v>Tue</v>
      </c>
      <c r="P4119" s="2" t="str">
        <f t="shared" si="389"/>
        <v>2021</v>
      </c>
    </row>
    <row r="4120" spans="1:16" x14ac:dyDescent="0.3">
      <c r="A4120" s="2" t="s">
        <v>31</v>
      </c>
      <c r="B4120" s="3">
        <v>44293</v>
      </c>
      <c r="C4120" s="2" t="s">
        <v>28</v>
      </c>
      <c r="D4120" s="2" t="s">
        <v>29</v>
      </c>
      <c r="E4120" s="2" t="s">
        <v>32</v>
      </c>
      <c r="F4120" s="2" t="str">
        <f t="shared" si="384"/>
        <v>Men</v>
      </c>
      <c r="G4120" s="2" t="str">
        <f t="shared" si="385"/>
        <v xml:space="preserve"> Street Footwear</v>
      </c>
      <c r="H4120" s="2" t="s">
        <v>14</v>
      </c>
      <c r="I4120" s="2">
        <v>43</v>
      </c>
      <c r="J4120" s="2">
        <v>240</v>
      </c>
      <c r="K4120" s="2">
        <v>10320</v>
      </c>
      <c r="L4120" s="2" t="s">
        <v>80</v>
      </c>
      <c r="M4120" s="2">
        <f t="shared" si="386"/>
        <v>4</v>
      </c>
      <c r="N4120" s="2" t="str">
        <f t="shared" si="387"/>
        <v>Apr</v>
      </c>
      <c r="O4120" s="2" t="str">
        <f t="shared" si="388"/>
        <v>Wed</v>
      </c>
      <c r="P4120" s="2" t="str">
        <f t="shared" si="389"/>
        <v>2021</v>
      </c>
    </row>
    <row r="4121" spans="1:16" x14ac:dyDescent="0.3">
      <c r="A4121" s="2" t="s">
        <v>31</v>
      </c>
      <c r="B4121" s="3">
        <v>44294</v>
      </c>
      <c r="C4121" s="2" t="s">
        <v>28</v>
      </c>
      <c r="D4121" s="2" t="s">
        <v>29</v>
      </c>
      <c r="E4121" s="2" t="s">
        <v>32</v>
      </c>
      <c r="F4121" s="2" t="str">
        <f t="shared" si="384"/>
        <v>Men</v>
      </c>
      <c r="G4121" s="2" t="str">
        <f t="shared" si="385"/>
        <v xml:space="preserve"> Athletic Footwear</v>
      </c>
      <c r="H4121" s="2" t="s">
        <v>16</v>
      </c>
      <c r="I4121" s="2">
        <v>49</v>
      </c>
      <c r="J4121" s="2">
        <v>156</v>
      </c>
      <c r="K4121" s="2">
        <v>7644</v>
      </c>
      <c r="L4121" s="2" t="s">
        <v>80</v>
      </c>
      <c r="M4121" s="2">
        <f t="shared" si="386"/>
        <v>4</v>
      </c>
      <c r="N4121" s="2" t="str">
        <f t="shared" si="387"/>
        <v>Apr</v>
      </c>
      <c r="O4121" s="2" t="str">
        <f t="shared" si="388"/>
        <v>Thu</v>
      </c>
      <c r="P4121" s="2" t="str">
        <f t="shared" si="389"/>
        <v>2021</v>
      </c>
    </row>
    <row r="4122" spans="1:16" x14ac:dyDescent="0.3">
      <c r="A4122" s="2" t="s">
        <v>31</v>
      </c>
      <c r="B4122" s="3">
        <v>44295</v>
      </c>
      <c r="C4122" s="2" t="s">
        <v>28</v>
      </c>
      <c r="D4122" s="2" t="s">
        <v>29</v>
      </c>
      <c r="E4122" s="2" t="s">
        <v>32</v>
      </c>
      <c r="F4122" s="2" t="str">
        <f t="shared" si="384"/>
        <v>Women</v>
      </c>
      <c r="G4122" s="2" t="str">
        <f t="shared" si="385"/>
        <v xml:space="preserve"> Street Footwear</v>
      </c>
      <c r="H4122" s="2" t="s">
        <v>17</v>
      </c>
      <c r="I4122" s="2">
        <v>49</v>
      </c>
      <c r="J4122" s="2">
        <v>175</v>
      </c>
      <c r="K4122" s="2">
        <v>8575</v>
      </c>
      <c r="L4122" s="2" t="s">
        <v>80</v>
      </c>
      <c r="M4122" s="2">
        <f t="shared" si="386"/>
        <v>4</v>
      </c>
      <c r="N4122" s="2" t="str">
        <f t="shared" si="387"/>
        <v>Apr</v>
      </c>
      <c r="O4122" s="2" t="str">
        <f t="shared" si="388"/>
        <v>Fri</v>
      </c>
      <c r="P4122" s="2" t="str">
        <f t="shared" si="389"/>
        <v>2021</v>
      </c>
    </row>
    <row r="4123" spans="1:16" x14ac:dyDescent="0.3">
      <c r="A4123" s="2" t="s">
        <v>31</v>
      </c>
      <c r="B4123" s="3">
        <v>44296</v>
      </c>
      <c r="C4123" s="2" t="s">
        <v>28</v>
      </c>
      <c r="D4123" s="2" t="s">
        <v>29</v>
      </c>
      <c r="E4123" s="2" t="s">
        <v>32</v>
      </c>
      <c r="F4123" s="2" t="str">
        <f t="shared" si="384"/>
        <v>Women</v>
      </c>
      <c r="G4123" s="2" t="str">
        <f t="shared" si="385"/>
        <v xml:space="preserve"> Athletic Footwear</v>
      </c>
      <c r="H4123" s="2" t="s">
        <v>18</v>
      </c>
      <c r="I4123" s="2">
        <v>43</v>
      </c>
      <c r="J4123" s="2">
        <v>152</v>
      </c>
      <c r="K4123" s="2">
        <v>6536</v>
      </c>
      <c r="L4123" s="2" t="s">
        <v>80</v>
      </c>
      <c r="M4123" s="2">
        <f t="shared" si="386"/>
        <v>4</v>
      </c>
      <c r="N4123" s="2" t="str">
        <f t="shared" si="387"/>
        <v>Apr</v>
      </c>
      <c r="O4123" s="2" t="str">
        <f t="shared" si="388"/>
        <v>Sat</v>
      </c>
      <c r="P4123" s="2" t="str">
        <f t="shared" si="389"/>
        <v>2021</v>
      </c>
    </row>
    <row r="4124" spans="1:16" x14ac:dyDescent="0.3">
      <c r="A4124" s="2" t="s">
        <v>31</v>
      </c>
      <c r="B4124" s="3">
        <v>44297</v>
      </c>
      <c r="C4124" s="2" t="s">
        <v>28</v>
      </c>
      <c r="D4124" s="2" t="s">
        <v>29</v>
      </c>
      <c r="E4124" s="2" t="s">
        <v>32</v>
      </c>
      <c r="F4124" s="2" t="str">
        <f t="shared" si="384"/>
        <v>Men</v>
      </c>
      <c r="G4124" s="2" t="str">
        <f t="shared" si="385"/>
        <v xml:space="preserve"> Apparel</v>
      </c>
      <c r="H4124" s="2" t="s">
        <v>19</v>
      </c>
      <c r="I4124" s="2">
        <v>49</v>
      </c>
      <c r="J4124" s="2">
        <v>119</v>
      </c>
      <c r="K4124" s="2">
        <v>5831</v>
      </c>
      <c r="L4124" s="2" t="s">
        <v>80</v>
      </c>
      <c r="M4124" s="2">
        <f t="shared" si="386"/>
        <v>4</v>
      </c>
      <c r="N4124" s="2" t="str">
        <f t="shared" si="387"/>
        <v>Apr</v>
      </c>
      <c r="O4124" s="2" t="str">
        <f t="shared" si="388"/>
        <v>Sun</v>
      </c>
      <c r="P4124" s="2" t="str">
        <f t="shared" si="389"/>
        <v>2021</v>
      </c>
    </row>
    <row r="4125" spans="1:16" x14ac:dyDescent="0.3">
      <c r="A4125" s="2" t="s">
        <v>31</v>
      </c>
      <c r="B4125" s="3">
        <v>44298</v>
      </c>
      <c r="C4125" s="2" t="s">
        <v>28</v>
      </c>
      <c r="D4125" s="2" t="s">
        <v>29</v>
      </c>
      <c r="E4125" s="2" t="s">
        <v>32</v>
      </c>
      <c r="F4125" s="2" t="str">
        <f t="shared" si="384"/>
        <v>Women</v>
      </c>
      <c r="G4125" s="2" t="str">
        <f t="shared" si="385"/>
        <v xml:space="preserve"> Apparel</v>
      </c>
      <c r="H4125" s="2" t="s">
        <v>20</v>
      </c>
      <c r="I4125" s="2">
        <v>62</v>
      </c>
      <c r="J4125" s="2">
        <v>174</v>
      </c>
      <c r="K4125" s="2">
        <v>10788</v>
      </c>
      <c r="L4125" s="2" t="s">
        <v>80</v>
      </c>
      <c r="M4125" s="2">
        <f t="shared" si="386"/>
        <v>4</v>
      </c>
      <c r="N4125" s="2" t="str">
        <f t="shared" si="387"/>
        <v>Apr</v>
      </c>
      <c r="O4125" s="2" t="str">
        <f t="shared" si="388"/>
        <v>Mon</v>
      </c>
      <c r="P4125" s="2" t="str">
        <f t="shared" si="389"/>
        <v>2021</v>
      </c>
    </row>
    <row r="4126" spans="1:16" x14ac:dyDescent="0.3">
      <c r="A4126" s="2" t="s">
        <v>31</v>
      </c>
      <c r="B4126" s="3">
        <v>44299</v>
      </c>
      <c r="C4126" s="2" t="s">
        <v>28</v>
      </c>
      <c r="D4126" s="2" t="s">
        <v>29</v>
      </c>
      <c r="E4126" s="2" t="s">
        <v>32</v>
      </c>
      <c r="F4126" s="2" t="str">
        <f t="shared" si="384"/>
        <v>Men</v>
      </c>
      <c r="G4126" s="2" t="str">
        <f t="shared" si="385"/>
        <v xml:space="preserve"> Street Footwear</v>
      </c>
      <c r="H4126" s="2" t="s">
        <v>14</v>
      </c>
      <c r="I4126" s="2">
        <v>41</v>
      </c>
      <c r="J4126" s="2">
        <v>208</v>
      </c>
      <c r="K4126" s="2">
        <v>8528</v>
      </c>
      <c r="L4126" s="2" t="s">
        <v>80</v>
      </c>
      <c r="M4126" s="2">
        <f t="shared" si="386"/>
        <v>4</v>
      </c>
      <c r="N4126" s="2" t="str">
        <f t="shared" si="387"/>
        <v>Apr</v>
      </c>
      <c r="O4126" s="2" t="str">
        <f t="shared" si="388"/>
        <v>Tue</v>
      </c>
      <c r="P4126" s="2" t="str">
        <f t="shared" si="389"/>
        <v>2021</v>
      </c>
    </row>
    <row r="4127" spans="1:16" x14ac:dyDescent="0.3">
      <c r="A4127" s="2" t="s">
        <v>31</v>
      </c>
      <c r="B4127" s="3">
        <v>44300</v>
      </c>
      <c r="C4127" s="2" t="s">
        <v>28</v>
      </c>
      <c r="D4127" s="2" t="s">
        <v>29</v>
      </c>
      <c r="E4127" s="2" t="s">
        <v>32</v>
      </c>
      <c r="F4127" s="2" t="str">
        <f t="shared" si="384"/>
        <v>Men</v>
      </c>
      <c r="G4127" s="2" t="str">
        <f t="shared" si="385"/>
        <v xml:space="preserve"> Athletic Footwear</v>
      </c>
      <c r="H4127" s="2" t="s">
        <v>16</v>
      </c>
      <c r="I4127" s="2">
        <v>47</v>
      </c>
      <c r="J4127" s="2">
        <v>169</v>
      </c>
      <c r="K4127" s="2">
        <v>7943</v>
      </c>
      <c r="L4127" s="2" t="s">
        <v>80</v>
      </c>
      <c r="M4127" s="2">
        <f t="shared" si="386"/>
        <v>4</v>
      </c>
      <c r="N4127" s="2" t="str">
        <f t="shared" si="387"/>
        <v>Apr</v>
      </c>
      <c r="O4127" s="2" t="str">
        <f t="shared" si="388"/>
        <v>Wed</v>
      </c>
      <c r="P4127" s="2" t="str">
        <f t="shared" si="389"/>
        <v>2021</v>
      </c>
    </row>
    <row r="4128" spans="1:16" x14ac:dyDescent="0.3">
      <c r="A4128" s="2" t="s">
        <v>31</v>
      </c>
      <c r="B4128" s="3">
        <v>44301</v>
      </c>
      <c r="C4128" s="2" t="s">
        <v>28</v>
      </c>
      <c r="D4128" s="2" t="s">
        <v>29</v>
      </c>
      <c r="E4128" s="2" t="s">
        <v>32</v>
      </c>
      <c r="F4128" s="2" t="str">
        <f t="shared" si="384"/>
        <v>Women</v>
      </c>
      <c r="G4128" s="2" t="str">
        <f t="shared" si="385"/>
        <v xml:space="preserve"> Street Footwear</v>
      </c>
      <c r="H4128" s="2" t="s">
        <v>17</v>
      </c>
      <c r="I4128" s="2">
        <v>45</v>
      </c>
      <c r="J4128" s="2">
        <v>163</v>
      </c>
      <c r="K4128" s="2">
        <v>7335</v>
      </c>
      <c r="L4128" s="2" t="s">
        <v>80</v>
      </c>
      <c r="M4128" s="2">
        <f t="shared" si="386"/>
        <v>4</v>
      </c>
      <c r="N4128" s="2" t="str">
        <f t="shared" si="387"/>
        <v>Apr</v>
      </c>
      <c r="O4128" s="2" t="str">
        <f t="shared" si="388"/>
        <v>Thu</v>
      </c>
      <c r="P4128" s="2" t="str">
        <f t="shared" si="389"/>
        <v>2021</v>
      </c>
    </row>
    <row r="4129" spans="1:16" x14ac:dyDescent="0.3">
      <c r="A4129" s="2" t="s">
        <v>31</v>
      </c>
      <c r="B4129" s="3">
        <v>44302</v>
      </c>
      <c r="C4129" s="2" t="s">
        <v>28</v>
      </c>
      <c r="D4129" s="2" t="s">
        <v>29</v>
      </c>
      <c r="E4129" s="2" t="s">
        <v>32</v>
      </c>
      <c r="F4129" s="2" t="str">
        <f t="shared" si="384"/>
        <v>Women</v>
      </c>
      <c r="G4129" s="2" t="str">
        <f t="shared" si="385"/>
        <v xml:space="preserve"> Athletic Footwear</v>
      </c>
      <c r="H4129" s="2" t="s">
        <v>18</v>
      </c>
      <c r="I4129" s="2">
        <v>41</v>
      </c>
      <c r="J4129" s="2">
        <v>154</v>
      </c>
      <c r="K4129" s="2">
        <v>6314</v>
      </c>
      <c r="L4129" s="2" t="s">
        <v>80</v>
      </c>
      <c r="M4129" s="2">
        <f t="shared" si="386"/>
        <v>4</v>
      </c>
      <c r="N4129" s="2" t="str">
        <f t="shared" si="387"/>
        <v>Apr</v>
      </c>
      <c r="O4129" s="2" t="str">
        <f t="shared" si="388"/>
        <v>Fri</v>
      </c>
      <c r="P4129" s="2" t="str">
        <f t="shared" si="389"/>
        <v>2021</v>
      </c>
    </row>
    <row r="4130" spans="1:16" x14ac:dyDescent="0.3">
      <c r="A4130" s="2" t="s">
        <v>31</v>
      </c>
      <c r="B4130" s="3">
        <v>44303</v>
      </c>
      <c r="C4130" s="2" t="s">
        <v>28</v>
      </c>
      <c r="D4130" s="2" t="s">
        <v>29</v>
      </c>
      <c r="E4130" s="2" t="s">
        <v>32</v>
      </c>
      <c r="F4130" s="2" t="str">
        <f t="shared" si="384"/>
        <v>Men</v>
      </c>
      <c r="G4130" s="2" t="str">
        <f t="shared" si="385"/>
        <v xml:space="preserve"> Apparel</v>
      </c>
      <c r="H4130" s="2" t="s">
        <v>19</v>
      </c>
      <c r="I4130" s="2">
        <v>45</v>
      </c>
      <c r="J4130" s="2">
        <v>131</v>
      </c>
      <c r="K4130" s="2">
        <v>5895</v>
      </c>
      <c r="L4130" s="2" t="s">
        <v>80</v>
      </c>
      <c r="M4130" s="2">
        <f t="shared" si="386"/>
        <v>4</v>
      </c>
      <c r="N4130" s="2" t="str">
        <f t="shared" si="387"/>
        <v>Apr</v>
      </c>
      <c r="O4130" s="2" t="str">
        <f t="shared" si="388"/>
        <v>Sat</v>
      </c>
      <c r="P4130" s="2" t="str">
        <f t="shared" si="389"/>
        <v>2021</v>
      </c>
    </row>
    <row r="4131" spans="1:16" x14ac:dyDescent="0.3">
      <c r="A4131" s="2" t="s">
        <v>31</v>
      </c>
      <c r="B4131" s="3">
        <v>44304</v>
      </c>
      <c r="C4131" s="2" t="s">
        <v>28</v>
      </c>
      <c r="D4131" s="2" t="s">
        <v>29</v>
      </c>
      <c r="E4131" s="2" t="s">
        <v>32</v>
      </c>
      <c r="F4131" s="2" t="str">
        <f t="shared" si="384"/>
        <v>Women</v>
      </c>
      <c r="G4131" s="2" t="str">
        <f t="shared" si="385"/>
        <v xml:space="preserve"> Apparel</v>
      </c>
      <c r="H4131" s="2" t="s">
        <v>20</v>
      </c>
      <c r="I4131" s="2">
        <v>64</v>
      </c>
      <c r="J4131" s="2">
        <v>181</v>
      </c>
      <c r="K4131" s="2">
        <v>11584</v>
      </c>
      <c r="L4131" s="2" t="s">
        <v>80</v>
      </c>
      <c r="M4131" s="2">
        <f t="shared" si="386"/>
        <v>4</v>
      </c>
      <c r="N4131" s="2" t="str">
        <f t="shared" si="387"/>
        <v>Apr</v>
      </c>
      <c r="O4131" s="2" t="str">
        <f t="shared" si="388"/>
        <v>Sun</v>
      </c>
      <c r="P4131" s="2" t="str">
        <f t="shared" si="389"/>
        <v>2021</v>
      </c>
    </row>
    <row r="4132" spans="1:16" x14ac:dyDescent="0.3">
      <c r="A4132" s="2" t="s">
        <v>31</v>
      </c>
      <c r="B4132" s="3">
        <v>44305</v>
      </c>
      <c r="C4132" s="2" t="s">
        <v>28</v>
      </c>
      <c r="D4132" s="2" t="s">
        <v>29</v>
      </c>
      <c r="E4132" s="2" t="s">
        <v>32</v>
      </c>
      <c r="F4132" s="2" t="str">
        <f t="shared" si="384"/>
        <v>Men</v>
      </c>
      <c r="G4132" s="2" t="str">
        <f t="shared" si="385"/>
        <v xml:space="preserve"> Street Footwear</v>
      </c>
      <c r="H4132" s="2" t="s">
        <v>14</v>
      </c>
      <c r="I4132" s="2">
        <v>44</v>
      </c>
      <c r="J4132" s="2">
        <v>270</v>
      </c>
      <c r="K4132" s="2">
        <v>11880</v>
      </c>
      <c r="L4132" s="2" t="s">
        <v>80</v>
      </c>
      <c r="M4132" s="2">
        <f t="shared" si="386"/>
        <v>4</v>
      </c>
      <c r="N4132" s="2" t="str">
        <f t="shared" si="387"/>
        <v>Apr</v>
      </c>
      <c r="O4132" s="2" t="str">
        <f t="shared" si="388"/>
        <v>Mon</v>
      </c>
      <c r="P4132" s="2" t="str">
        <f t="shared" si="389"/>
        <v>2021</v>
      </c>
    </row>
    <row r="4133" spans="1:16" x14ac:dyDescent="0.3">
      <c r="A4133" s="2" t="s">
        <v>31</v>
      </c>
      <c r="B4133" s="3">
        <v>44306</v>
      </c>
      <c r="C4133" s="2" t="s">
        <v>28</v>
      </c>
      <c r="D4133" s="2" t="s">
        <v>29</v>
      </c>
      <c r="E4133" s="2" t="s">
        <v>32</v>
      </c>
      <c r="F4133" s="2" t="str">
        <f t="shared" si="384"/>
        <v>Men</v>
      </c>
      <c r="G4133" s="2" t="str">
        <f t="shared" si="385"/>
        <v xml:space="preserve"> Athletic Footwear</v>
      </c>
      <c r="H4133" s="2" t="s">
        <v>16</v>
      </c>
      <c r="I4133" s="2">
        <v>47</v>
      </c>
      <c r="J4133" s="2">
        <v>225</v>
      </c>
      <c r="K4133" s="2">
        <v>10575</v>
      </c>
      <c r="L4133" s="2" t="s">
        <v>80</v>
      </c>
      <c r="M4133" s="2">
        <f t="shared" si="386"/>
        <v>4</v>
      </c>
      <c r="N4133" s="2" t="str">
        <f t="shared" si="387"/>
        <v>Apr</v>
      </c>
      <c r="O4133" s="2" t="str">
        <f t="shared" si="388"/>
        <v>Tue</v>
      </c>
      <c r="P4133" s="2" t="str">
        <f t="shared" si="389"/>
        <v>2021</v>
      </c>
    </row>
    <row r="4134" spans="1:16" x14ac:dyDescent="0.3">
      <c r="A4134" s="2" t="s">
        <v>31</v>
      </c>
      <c r="B4134" s="3">
        <v>44307</v>
      </c>
      <c r="C4134" s="2" t="s">
        <v>28</v>
      </c>
      <c r="D4134" s="2" t="s">
        <v>29</v>
      </c>
      <c r="E4134" s="2" t="s">
        <v>32</v>
      </c>
      <c r="F4134" s="2" t="str">
        <f t="shared" si="384"/>
        <v>Women</v>
      </c>
      <c r="G4134" s="2" t="str">
        <f t="shared" si="385"/>
        <v xml:space="preserve"> Street Footwear</v>
      </c>
      <c r="H4134" s="2" t="s">
        <v>17</v>
      </c>
      <c r="I4134" s="2">
        <v>48</v>
      </c>
      <c r="J4134" s="2">
        <v>203</v>
      </c>
      <c r="K4134" s="2">
        <v>9744</v>
      </c>
      <c r="L4134" s="2" t="s">
        <v>80</v>
      </c>
      <c r="M4134" s="2">
        <f t="shared" si="386"/>
        <v>4</v>
      </c>
      <c r="N4134" s="2" t="str">
        <f t="shared" si="387"/>
        <v>Apr</v>
      </c>
      <c r="O4134" s="2" t="str">
        <f t="shared" si="388"/>
        <v>Wed</v>
      </c>
      <c r="P4134" s="2" t="str">
        <f t="shared" si="389"/>
        <v>2021</v>
      </c>
    </row>
    <row r="4135" spans="1:16" x14ac:dyDescent="0.3">
      <c r="A4135" s="2" t="s">
        <v>31</v>
      </c>
      <c r="B4135" s="3">
        <v>44308</v>
      </c>
      <c r="C4135" s="2" t="s">
        <v>28</v>
      </c>
      <c r="D4135" s="2" t="s">
        <v>29</v>
      </c>
      <c r="E4135" s="2" t="s">
        <v>32</v>
      </c>
      <c r="F4135" s="2" t="str">
        <f t="shared" si="384"/>
        <v>Women</v>
      </c>
      <c r="G4135" s="2" t="str">
        <f t="shared" si="385"/>
        <v xml:space="preserve"> Athletic Footwear</v>
      </c>
      <c r="H4135" s="2" t="s">
        <v>18</v>
      </c>
      <c r="I4135" s="2">
        <v>44</v>
      </c>
      <c r="J4135" s="2">
        <v>175</v>
      </c>
      <c r="K4135" s="2">
        <v>7700</v>
      </c>
      <c r="L4135" s="2" t="s">
        <v>80</v>
      </c>
      <c r="M4135" s="2">
        <f t="shared" si="386"/>
        <v>4</v>
      </c>
      <c r="N4135" s="2" t="str">
        <f t="shared" si="387"/>
        <v>Apr</v>
      </c>
      <c r="O4135" s="2" t="str">
        <f t="shared" si="388"/>
        <v>Thu</v>
      </c>
      <c r="P4135" s="2" t="str">
        <f t="shared" si="389"/>
        <v>2021</v>
      </c>
    </row>
    <row r="4136" spans="1:16" x14ac:dyDescent="0.3">
      <c r="A4136" s="2" t="s">
        <v>31</v>
      </c>
      <c r="B4136" s="3">
        <v>44309</v>
      </c>
      <c r="C4136" s="2" t="s">
        <v>28</v>
      </c>
      <c r="D4136" s="2" t="s">
        <v>29</v>
      </c>
      <c r="E4136" s="2" t="s">
        <v>32</v>
      </c>
      <c r="F4136" s="2" t="str">
        <f t="shared" si="384"/>
        <v>Men</v>
      </c>
      <c r="G4136" s="2" t="str">
        <f t="shared" si="385"/>
        <v xml:space="preserve"> Apparel</v>
      </c>
      <c r="H4136" s="2" t="s">
        <v>19</v>
      </c>
      <c r="I4136" s="2">
        <v>45</v>
      </c>
      <c r="J4136" s="2">
        <v>125</v>
      </c>
      <c r="K4136" s="2">
        <v>5625</v>
      </c>
      <c r="L4136" s="2" t="s">
        <v>80</v>
      </c>
      <c r="M4136" s="2">
        <f t="shared" si="386"/>
        <v>4</v>
      </c>
      <c r="N4136" s="2" t="str">
        <f t="shared" si="387"/>
        <v>Apr</v>
      </c>
      <c r="O4136" s="2" t="str">
        <f t="shared" si="388"/>
        <v>Fri</v>
      </c>
      <c r="P4136" s="2" t="str">
        <f t="shared" si="389"/>
        <v>2021</v>
      </c>
    </row>
    <row r="4137" spans="1:16" x14ac:dyDescent="0.3">
      <c r="A4137" s="2" t="s">
        <v>31</v>
      </c>
      <c r="B4137" s="3">
        <v>44310</v>
      </c>
      <c r="C4137" s="2" t="s">
        <v>28</v>
      </c>
      <c r="D4137" s="2" t="s">
        <v>29</v>
      </c>
      <c r="E4137" s="2" t="s">
        <v>32</v>
      </c>
      <c r="F4137" s="2" t="str">
        <f t="shared" si="384"/>
        <v>Women</v>
      </c>
      <c r="G4137" s="2" t="str">
        <f t="shared" si="385"/>
        <v xml:space="preserve"> Apparel</v>
      </c>
      <c r="H4137" s="2" t="s">
        <v>20</v>
      </c>
      <c r="I4137" s="2">
        <v>60</v>
      </c>
      <c r="J4137" s="2">
        <v>200</v>
      </c>
      <c r="K4137" s="2">
        <v>12000</v>
      </c>
      <c r="L4137" s="2" t="s">
        <v>80</v>
      </c>
      <c r="M4137" s="2">
        <f t="shared" si="386"/>
        <v>4</v>
      </c>
      <c r="N4137" s="2" t="str">
        <f t="shared" si="387"/>
        <v>Apr</v>
      </c>
      <c r="O4137" s="2" t="str">
        <f t="shared" si="388"/>
        <v>Sat</v>
      </c>
      <c r="P4137" s="2" t="str">
        <f t="shared" si="389"/>
        <v>2021</v>
      </c>
    </row>
    <row r="4138" spans="1:16" x14ac:dyDescent="0.3">
      <c r="A4138" s="2" t="s">
        <v>31</v>
      </c>
      <c r="B4138" s="3">
        <v>44311</v>
      </c>
      <c r="C4138" s="2" t="s">
        <v>28</v>
      </c>
      <c r="D4138" s="2" t="s">
        <v>29</v>
      </c>
      <c r="E4138" s="2" t="s">
        <v>32</v>
      </c>
      <c r="F4138" s="2" t="str">
        <f t="shared" si="384"/>
        <v>Men</v>
      </c>
      <c r="G4138" s="2" t="str">
        <f t="shared" si="385"/>
        <v xml:space="preserve"> Street Footwear</v>
      </c>
      <c r="H4138" s="2" t="s">
        <v>14</v>
      </c>
      <c r="I4138" s="2">
        <v>41</v>
      </c>
      <c r="J4138" s="2">
        <v>238</v>
      </c>
      <c r="K4138" s="2">
        <v>9758</v>
      </c>
      <c r="L4138" s="2" t="s">
        <v>80</v>
      </c>
      <c r="M4138" s="2">
        <f t="shared" si="386"/>
        <v>4</v>
      </c>
      <c r="N4138" s="2" t="str">
        <f t="shared" si="387"/>
        <v>Apr</v>
      </c>
      <c r="O4138" s="2" t="str">
        <f t="shared" si="388"/>
        <v>Sun</v>
      </c>
      <c r="P4138" s="2" t="str">
        <f t="shared" si="389"/>
        <v>2021</v>
      </c>
    </row>
    <row r="4139" spans="1:16" x14ac:dyDescent="0.3">
      <c r="A4139" s="2" t="s">
        <v>31</v>
      </c>
      <c r="B4139" s="3">
        <v>44312</v>
      </c>
      <c r="C4139" s="2" t="s">
        <v>28</v>
      </c>
      <c r="D4139" s="2" t="s">
        <v>29</v>
      </c>
      <c r="E4139" s="2" t="s">
        <v>32</v>
      </c>
      <c r="F4139" s="2" t="str">
        <f t="shared" si="384"/>
        <v>Men</v>
      </c>
      <c r="G4139" s="2" t="str">
        <f t="shared" si="385"/>
        <v xml:space="preserve"> Athletic Footwear</v>
      </c>
      <c r="H4139" s="2" t="s">
        <v>16</v>
      </c>
      <c r="I4139" s="2">
        <v>46</v>
      </c>
      <c r="J4139" s="2">
        <v>216</v>
      </c>
      <c r="K4139" s="2">
        <v>9936</v>
      </c>
      <c r="L4139" s="2" t="s">
        <v>80</v>
      </c>
      <c r="M4139" s="2">
        <f t="shared" si="386"/>
        <v>4</v>
      </c>
      <c r="N4139" s="2" t="str">
        <f t="shared" si="387"/>
        <v>Apr</v>
      </c>
      <c r="O4139" s="2" t="str">
        <f t="shared" si="388"/>
        <v>Mon</v>
      </c>
      <c r="P4139" s="2" t="str">
        <f t="shared" si="389"/>
        <v>2021</v>
      </c>
    </row>
    <row r="4140" spans="1:16" x14ac:dyDescent="0.3">
      <c r="A4140" s="2" t="s">
        <v>31</v>
      </c>
      <c r="B4140" s="3">
        <v>44313</v>
      </c>
      <c r="C4140" s="2" t="s">
        <v>28</v>
      </c>
      <c r="D4140" s="2" t="s">
        <v>29</v>
      </c>
      <c r="E4140" s="2" t="s">
        <v>32</v>
      </c>
      <c r="F4140" s="2" t="str">
        <f t="shared" si="384"/>
        <v>Women</v>
      </c>
      <c r="G4140" s="2" t="str">
        <f t="shared" si="385"/>
        <v xml:space="preserve"> Street Footwear</v>
      </c>
      <c r="H4140" s="2" t="s">
        <v>17</v>
      </c>
      <c r="I4140" s="2">
        <v>47</v>
      </c>
      <c r="J4140" s="2">
        <v>218</v>
      </c>
      <c r="K4140" s="2">
        <v>10246</v>
      </c>
      <c r="L4140" s="2" t="s">
        <v>80</v>
      </c>
      <c r="M4140" s="2">
        <f t="shared" si="386"/>
        <v>4</v>
      </c>
      <c r="N4140" s="2" t="str">
        <f t="shared" si="387"/>
        <v>Apr</v>
      </c>
      <c r="O4140" s="2" t="str">
        <f t="shared" si="388"/>
        <v>Tue</v>
      </c>
      <c r="P4140" s="2" t="str">
        <f t="shared" si="389"/>
        <v>2021</v>
      </c>
    </row>
    <row r="4141" spans="1:16" x14ac:dyDescent="0.3">
      <c r="A4141" s="2" t="s">
        <v>31</v>
      </c>
      <c r="B4141" s="3">
        <v>44314</v>
      </c>
      <c r="C4141" s="2" t="s">
        <v>28</v>
      </c>
      <c r="D4141" s="2" t="s">
        <v>29</v>
      </c>
      <c r="E4141" s="2" t="s">
        <v>32</v>
      </c>
      <c r="F4141" s="2" t="str">
        <f t="shared" si="384"/>
        <v>Women</v>
      </c>
      <c r="G4141" s="2" t="str">
        <f t="shared" si="385"/>
        <v xml:space="preserve"> Athletic Footwear</v>
      </c>
      <c r="H4141" s="2" t="s">
        <v>18</v>
      </c>
      <c r="I4141" s="2">
        <v>44</v>
      </c>
      <c r="J4141" s="2">
        <v>189</v>
      </c>
      <c r="K4141" s="2">
        <v>8316</v>
      </c>
      <c r="L4141" s="2" t="s">
        <v>80</v>
      </c>
      <c r="M4141" s="2">
        <f t="shared" si="386"/>
        <v>4</v>
      </c>
      <c r="N4141" s="2" t="str">
        <f t="shared" si="387"/>
        <v>Apr</v>
      </c>
      <c r="O4141" s="2" t="str">
        <f t="shared" si="388"/>
        <v>Wed</v>
      </c>
      <c r="P4141" s="2" t="str">
        <f t="shared" si="389"/>
        <v>2021</v>
      </c>
    </row>
    <row r="4142" spans="1:16" x14ac:dyDescent="0.3">
      <c r="A4142" s="2" t="s">
        <v>31</v>
      </c>
      <c r="B4142" s="3">
        <v>44315</v>
      </c>
      <c r="C4142" s="2" t="s">
        <v>28</v>
      </c>
      <c r="D4142" s="2" t="s">
        <v>29</v>
      </c>
      <c r="E4142" s="2" t="s">
        <v>32</v>
      </c>
      <c r="F4142" s="2" t="str">
        <f t="shared" si="384"/>
        <v>Men</v>
      </c>
      <c r="G4142" s="2" t="str">
        <f t="shared" si="385"/>
        <v xml:space="preserve"> Apparel</v>
      </c>
      <c r="H4142" s="2" t="s">
        <v>19</v>
      </c>
      <c r="I4142" s="2">
        <v>46</v>
      </c>
      <c r="J4142" s="2">
        <v>189</v>
      </c>
      <c r="K4142" s="2">
        <v>8694</v>
      </c>
      <c r="L4142" s="2" t="s">
        <v>80</v>
      </c>
      <c r="M4142" s="2">
        <f t="shared" si="386"/>
        <v>4</v>
      </c>
      <c r="N4142" s="2" t="str">
        <f t="shared" si="387"/>
        <v>Apr</v>
      </c>
      <c r="O4142" s="2" t="str">
        <f t="shared" si="388"/>
        <v>Thu</v>
      </c>
      <c r="P4142" s="2" t="str">
        <f t="shared" si="389"/>
        <v>2021</v>
      </c>
    </row>
    <row r="4143" spans="1:16" x14ac:dyDescent="0.3">
      <c r="A4143" s="2" t="s">
        <v>31</v>
      </c>
      <c r="B4143" s="3">
        <v>44316</v>
      </c>
      <c r="C4143" s="2" t="s">
        <v>28</v>
      </c>
      <c r="D4143" s="2" t="s">
        <v>29</v>
      </c>
      <c r="E4143" s="2" t="s">
        <v>32</v>
      </c>
      <c r="F4143" s="2" t="str">
        <f t="shared" si="384"/>
        <v>Women</v>
      </c>
      <c r="G4143" s="2" t="str">
        <f t="shared" si="385"/>
        <v xml:space="preserve"> Apparel</v>
      </c>
      <c r="H4143" s="2" t="s">
        <v>20</v>
      </c>
      <c r="I4143" s="2">
        <v>59</v>
      </c>
      <c r="J4143" s="2">
        <v>203</v>
      </c>
      <c r="K4143" s="2">
        <v>11977</v>
      </c>
      <c r="L4143" s="2" t="s">
        <v>80</v>
      </c>
      <c r="M4143" s="2">
        <f t="shared" si="386"/>
        <v>4</v>
      </c>
      <c r="N4143" s="2" t="str">
        <f t="shared" si="387"/>
        <v>Apr</v>
      </c>
      <c r="O4143" s="2" t="str">
        <f t="shared" si="388"/>
        <v>Fri</v>
      </c>
      <c r="P4143" s="2" t="str">
        <f t="shared" si="389"/>
        <v>2021</v>
      </c>
    </row>
    <row r="4144" spans="1:16" x14ac:dyDescent="0.3">
      <c r="A4144" s="2" t="s">
        <v>31</v>
      </c>
      <c r="B4144" s="3">
        <v>44317</v>
      </c>
      <c r="C4144" s="2" t="s">
        <v>28</v>
      </c>
      <c r="D4144" s="2" t="s">
        <v>29</v>
      </c>
      <c r="E4144" s="2" t="s">
        <v>32</v>
      </c>
      <c r="F4144" s="2" t="str">
        <f t="shared" si="384"/>
        <v>Men</v>
      </c>
      <c r="G4144" s="2" t="str">
        <f t="shared" si="385"/>
        <v xml:space="preserve"> Street Footwear</v>
      </c>
      <c r="H4144" s="2" t="s">
        <v>14</v>
      </c>
      <c r="I4144" s="2">
        <v>47</v>
      </c>
      <c r="J4144" s="2">
        <v>252</v>
      </c>
      <c r="K4144" s="2">
        <v>11844</v>
      </c>
      <c r="L4144" s="2" t="s">
        <v>80</v>
      </c>
      <c r="M4144" s="2">
        <f t="shared" si="386"/>
        <v>5</v>
      </c>
      <c r="N4144" s="2" t="str">
        <f t="shared" si="387"/>
        <v>May</v>
      </c>
      <c r="O4144" s="2" t="str">
        <f t="shared" si="388"/>
        <v>Sat</v>
      </c>
      <c r="P4144" s="2" t="str">
        <f t="shared" si="389"/>
        <v>2021</v>
      </c>
    </row>
    <row r="4145" spans="1:16" x14ac:dyDescent="0.3">
      <c r="A4145" s="2" t="s">
        <v>31</v>
      </c>
      <c r="B4145" s="3">
        <v>44318</v>
      </c>
      <c r="C4145" s="2" t="s">
        <v>28</v>
      </c>
      <c r="D4145" s="2" t="s">
        <v>29</v>
      </c>
      <c r="E4145" s="2" t="s">
        <v>32</v>
      </c>
      <c r="F4145" s="2" t="str">
        <f t="shared" si="384"/>
        <v>Men</v>
      </c>
      <c r="G4145" s="2" t="str">
        <f t="shared" si="385"/>
        <v xml:space="preserve"> Athletic Footwear</v>
      </c>
      <c r="H4145" s="2" t="s">
        <v>16</v>
      </c>
      <c r="I4145" s="2">
        <v>51</v>
      </c>
      <c r="J4145" s="2">
        <v>221</v>
      </c>
      <c r="K4145" s="2">
        <v>11271</v>
      </c>
      <c r="L4145" s="2" t="s">
        <v>80</v>
      </c>
      <c r="M4145" s="2">
        <f t="shared" si="386"/>
        <v>5</v>
      </c>
      <c r="N4145" s="2" t="str">
        <f t="shared" si="387"/>
        <v>May</v>
      </c>
      <c r="O4145" s="2" t="str">
        <f t="shared" si="388"/>
        <v>Sun</v>
      </c>
      <c r="P4145" s="2" t="str">
        <f t="shared" si="389"/>
        <v>2021</v>
      </c>
    </row>
    <row r="4146" spans="1:16" x14ac:dyDescent="0.3">
      <c r="A4146" s="2" t="s">
        <v>31</v>
      </c>
      <c r="B4146" s="3">
        <v>44319</v>
      </c>
      <c r="C4146" s="2" t="s">
        <v>28</v>
      </c>
      <c r="D4146" s="2" t="s">
        <v>29</v>
      </c>
      <c r="E4146" s="2" t="s">
        <v>32</v>
      </c>
      <c r="F4146" s="2" t="str">
        <f t="shared" si="384"/>
        <v>Women</v>
      </c>
      <c r="G4146" s="2" t="str">
        <f t="shared" si="385"/>
        <v xml:space="preserve"> Street Footwear</v>
      </c>
      <c r="H4146" s="2" t="s">
        <v>17</v>
      </c>
      <c r="I4146" s="2">
        <v>48</v>
      </c>
      <c r="J4146" s="2">
        <v>218</v>
      </c>
      <c r="K4146" s="2">
        <v>10464</v>
      </c>
      <c r="L4146" s="2" t="s">
        <v>80</v>
      </c>
      <c r="M4146" s="2">
        <f t="shared" si="386"/>
        <v>5</v>
      </c>
      <c r="N4146" s="2" t="str">
        <f t="shared" si="387"/>
        <v>May</v>
      </c>
      <c r="O4146" s="2" t="str">
        <f t="shared" si="388"/>
        <v>Mon</v>
      </c>
      <c r="P4146" s="2" t="str">
        <f t="shared" si="389"/>
        <v>2021</v>
      </c>
    </row>
    <row r="4147" spans="1:16" x14ac:dyDescent="0.3">
      <c r="A4147" s="2" t="s">
        <v>31</v>
      </c>
      <c r="B4147" s="3">
        <v>44320</v>
      </c>
      <c r="C4147" s="2" t="s">
        <v>28</v>
      </c>
      <c r="D4147" s="2" t="s">
        <v>29</v>
      </c>
      <c r="E4147" s="2" t="s">
        <v>32</v>
      </c>
      <c r="F4147" s="2" t="str">
        <f t="shared" si="384"/>
        <v>Women</v>
      </c>
      <c r="G4147" s="2" t="str">
        <f t="shared" si="385"/>
        <v xml:space="preserve"> Athletic Footwear</v>
      </c>
      <c r="H4147" s="2" t="s">
        <v>18</v>
      </c>
      <c r="I4147" s="2">
        <v>47</v>
      </c>
      <c r="J4147" s="2">
        <v>169</v>
      </c>
      <c r="K4147" s="2">
        <v>7943</v>
      </c>
      <c r="L4147" s="2" t="s">
        <v>80</v>
      </c>
      <c r="M4147" s="2">
        <f t="shared" si="386"/>
        <v>5</v>
      </c>
      <c r="N4147" s="2" t="str">
        <f t="shared" si="387"/>
        <v>May</v>
      </c>
      <c r="O4147" s="2" t="str">
        <f t="shared" si="388"/>
        <v>Tue</v>
      </c>
      <c r="P4147" s="2" t="str">
        <f t="shared" si="389"/>
        <v>2021</v>
      </c>
    </row>
    <row r="4148" spans="1:16" x14ac:dyDescent="0.3">
      <c r="A4148" s="2" t="s">
        <v>31</v>
      </c>
      <c r="B4148" s="3">
        <v>44321</v>
      </c>
      <c r="C4148" s="2" t="s">
        <v>28</v>
      </c>
      <c r="D4148" s="2" t="s">
        <v>29</v>
      </c>
      <c r="E4148" s="2" t="s">
        <v>32</v>
      </c>
      <c r="F4148" s="2" t="str">
        <f t="shared" si="384"/>
        <v>Men</v>
      </c>
      <c r="G4148" s="2" t="str">
        <f t="shared" si="385"/>
        <v xml:space="preserve"> Apparel</v>
      </c>
      <c r="H4148" s="2" t="s">
        <v>19</v>
      </c>
      <c r="I4148" s="2">
        <v>58</v>
      </c>
      <c r="J4148" s="2">
        <v>182</v>
      </c>
      <c r="K4148" s="2">
        <v>10556</v>
      </c>
      <c r="L4148" s="2" t="s">
        <v>80</v>
      </c>
      <c r="M4148" s="2">
        <f t="shared" si="386"/>
        <v>5</v>
      </c>
      <c r="N4148" s="2" t="str">
        <f t="shared" si="387"/>
        <v>May</v>
      </c>
      <c r="O4148" s="2" t="str">
        <f t="shared" si="388"/>
        <v>Wed</v>
      </c>
      <c r="P4148" s="2" t="str">
        <f t="shared" si="389"/>
        <v>2021</v>
      </c>
    </row>
    <row r="4149" spans="1:16" x14ac:dyDescent="0.3">
      <c r="A4149" s="2" t="s">
        <v>31</v>
      </c>
      <c r="B4149" s="3">
        <v>44322</v>
      </c>
      <c r="C4149" s="2" t="s">
        <v>28</v>
      </c>
      <c r="D4149" s="2" t="s">
        <v>29</v>
      </c>
      <c r="E4149" s="2" t="s">
        <v>32</v>
      </c>
      <c r="F4149" s="2" t="str">
        <f t="shared" si="384"/>
        <v>Women</v>
      </c>
      <c r="G4149" s="2" t="str">
        <f t="shared" si="385"/>
        <v xml:space="preserve"> Apparel</v>
      </c>
      <c r="H4149" s="2" t="s">
        <v>20</v>
      </c>
      <c r="I4149" s="2">
        <v>61</v>
      </c>
      <c r="J4149" s="2">
        <v>189</v>
      </c>
      <c r="K4149" s="2">
        <v>11529</v>
      </c>
      <c r="L4149" s="2" t="s">
        <v>80</v>
      </c>
      <c r="M4149" s="2">
        <f t="shared" si="386"/>
        <v>5</v>
      </c>
      <c r="N4149" s="2" t="str">
        <f t="shared" si="387"/>
        <v>May</v>
      </c>
      <c r="O4149" s="2" t="str">
        <f t="shared" si="388"/>
        <v>Thu</v>
      </c>
      <c r="P4149" s="2" t="str">
        <f t="shared" si="389"/>
        <v>2021</v>
      </c>
    </row>
    <row r="4150" spans="1:16" x14ac:dyDescent="0.3">
      <c r="A4150" s="2" t="s">
        <v>31</v>
      </c>
      <c r="B4150" s="3">
        <v>44323</v>
      </c>
      <c r="C4150" s="2" t="s">
        <v>28</v>
      </c>
      <c r="D4150" s="2" t="s">
        <v>29</v>
      </c>
      <c r="E4150" s="2" t="s">
        <v>32</v>
      </c>
      <c r="F4150" s="2" t="str">
        <f t="shared" si="384"/>
        <v>Men</v>
      </c>
      <c r="G4150" s="2" t="str">
        <f t="shared" si="385"/>
        <v xml:space="preserve"> Street Footwear</v>
      </c>
      <c r="H4150" s="2" t="s">
        <v>14</v>
      </c>
      <c r="I4150" s="2">
        <v>47</v>
      </c>
      <c r="J4150" s="2">
        <v>213</v>
      </c>
      <c r="K4150" s="2">
        <v>10011</v>
      </c>
      <c r="L4150" s="2" t="s">
        <v>80</v>
      </c>
      <c r="M4150" s="2">
        <f t="shared" si="386"/>
        <v>5</v>
      </c>
      <c r="N4150" s="2" t="str">
        <f t="shared" si="387"/>
        <v>May</v>
      </c>
      <c r="O4150" s="2" t="str">
        <f t="shared" si="388"/>
        <v>Fri</v>
      </c>
      <c r="P4150" s="2" t="str">
        <f t="shared" si="389"/>
        <v>2021</v>
      </c>
    </row>
    <row r="4151" spans="1:16" x14ac:dyDescent="0.3">
      <c r="A4151" s="2" t="s">
        <v>31</v>
      </c>
      <c r="B4151" s="3">
        <v>44324</v>
      </c>
      <c r="C4151" s="2" t="s">
        <v>28</v>
      </c>
      <c r="D4151" s="2" t="s">
        <v>29</v>
      </c>
      <c r="E4151" s="2" t="s">
        <v>32</v>
      </c>
      <c r="F4151" s="2" t="str">
        <f t="shared" si="384"/>
        <v>Men</v>
      </c>
      <c r="G4151" s="2" t="str">
        <f t="shared" si="385"/>
        <v xml:space="preserve"> Athletic Footwear</v>
      </c>
      <c r="H4151" s="2" t="s">
        <v>16</v>
      </c>
      <c r="I4151" s="2">
        <v>50</v>
      </c>
      <c r="J4151" s="2">
        <v>247</v>
      </c>
      <c r="K4151" s="2">
        <v>12350</v>
      </c>
      <c r="L4151" s="2" t="s">
        <v>80</v>
      </c>
      <c r="M4151" s="2">
        <f t="shared" si="386"/>
        <v>5</v>
      </c>
      <c r="N4151" s="2" t="str">
        <f t="shared" si="387"/>
        <v>May</v>
      </c>
      <c r="O4151" s="2" t="str">
        <f t="shared" si="388"/>
        <v>Sat</v>
      </c>
      <c r="P4151" s="2" t="str">
        <f t="shared" si="389"/>
        <v>2021</v>
      </c>
    </row>
    <row r="4152" spans="1:16" x14ac:dyDescent="0.3">
      <c r="A4152" s="2" t="s">
        <v>31</v>
      </c>
      <c r="B4152" s="3">
        <v>44325</v>
      </c>
      <c r="C4152" s="2" t="s">
        <v>28</v>
      </c>
      <c r="D4152" s="2" t="s">
        <v>29</v>
      </c>
      <c r="E4152" s="2" t="s">
        <v>32</v>
      </c>
      <c r="F4152" s="2" t="str">
        <f t="shared" si="384"/>
        <v>Women</v>
      </c>
      <c r="G4152" s="2" t="str">
        <f t="shared" si="385"/>
        <v xml:space="preserve"> Street Footwear</v>
      </c>
      <c r="H4152" s="2" t="s">
        <v>17</v>
      </c>
      <c r="I4152" s="2">
        <v>46</v>
      </c>
      <c r="J4152" s="2">
        <v>196</v>
      </c>
      <c r="K4152" s="2">
        <v>9016</v>
      </c>
      <c r="L4152" s="2" t="s">
        <v>80</v>
      </c>
      <c r="M4152" s="2">
        <f t="shared" si="386"/>
        <v>5</v>
      </c>
      <c r="N4152" s="2" t="str">
        <f t="shared" si="387"/>
        <v>May</v>
      </c>
      <c r="O4152" s="2" t="str">
        <f t="shared" si="388"/>
        <v>Sun</v>
      </c>
      <c r="P4152" s="2" t="str">
        <f t="shared" si="389"/>
        <v>2021</v>
      </c>
    </row>
    <row r="4153" spans="1:16" x14ac:dyDescent="0.3">
      <c r="A4153" s="2" t="s">
        <v>31</v>
      </c>
      <c r="B4153" s="3">
        <v>44326</v>
      </c>
      <c r="C4153" s="2" t="s">
        <v>28</v>
      </c>
      <c r="D4153" s="2" t="s">
        <v>29</v>
      </c>
      <c r="E4153" s="2" t="s">
        <v>32</v>
      </c>
      <c r="F4153" s="2" t="str">
        <f t="shared" si="384"/>
        <v>Women</v>
      </c>
      <c r="G4153" s="2" t="str">
        <f t="shared" si="385"/>
        <v xml:space="preserve"> Athletic Footwear</v>
      </c>
      <c r="H4153" s="2" t="s">
        <v>18</v>
      </c>
      <c r="I4153" s="2">
        <v>46</v>
      </c>
      <c r="J4153" s="2">
        <v>176</v>
      </c>
      <c r="K4153" s="2">
        <v>8096</v>
      </c>
      <c r="L4153" s="2" t="s">
        <v>80</v>
      </c>
      <c r="M4153" s="2">
        <f t="shared" si="386"/>
        <v>5</v>
      </c>
      <c r="N4153" s="2" t="str">
        <f t="shared" si="387"/>
        <v>May</v>
      </c>
      <c r="O4153" s="2" t="str">
        <f t="shared" si="388"/>
        <v>Mon</v>
      </c>
      <c r="P4153" s="2" t="str">
        <f t="shared" si="389"/>
        <v>2021</v>
      </c>
    </row>
    <row r="4154" spans="1:16" x14ac:dyDescent="0.3">
      <c r="A4154" s="2" t="s">
        <v>31</v>
      </c>
      <c r="B4154" s="3">
        <v>44327</v>
      </c>
      <c r="C4154" s="2" t="s">
        <v>28</v>
      </c>
      <c r="D4154" s="2" t="s">
        <v>29</v>
      </c>
      <c r="E4154" s="2" t="s">
        <v>32</v>
      </c>
      <c r="F4154" s="2" t="str">
        <f t="shared" si="384"/>
        <v>Men</v>
      </c>
      <c r="G4154" s="2" t="str">
        <f t="shared" si="385"/>
        <v xml:space="preserve"> Apparel</v>
      </c>
      <c r="H4154" s="2" t="s">
        <v>19</v>
      </c>
      <c r="I4154" s="2">
        <v>58</v>
      </c>
      <c r="J4154" s="2">
        <v>163</v>
      </c>
      <c r="K4154" s="2">
        <v>9454</v>
      </c>
      <c r="L4154" s="2" t="s">
        <v>80</v>
      </c>
      <c r="M4154" s="2">
        <f t="shared" si="386"/>
        <v>5</v>
      </c>
      <c r="N4154" s="2" t="str">
        <f t="shared" si="387"/>
        <v>May</v>
      </c>
      <c r="O4154" s="2" t="str">
        <f t="shared" si="388"/>
        <v>Tue</v>
      </c>
      <c r="P4154" s="2" t="str">
        <f t="shared" si="389"/>
        <v>2021</v>
      </c>
    </row>
    <row r="4155" spans="1:16" x14ac:dyDescent="0.3">
      <c r="A4155" s="2" t="s">
        <v>31</v>
      </c>
      <c r="B4155" s="3">
        <v>44328</v>
      </c>
      <c r="C4155" s="2" t="s">
        <v>28</v>
      </c>
      <c r="D4155" s="2" t="s">
        <v>29</v>
      </c>
      <c r="E4155" s="2" t="s">
        <v>32</v>
      </c>
      <c r="F4155" s="2" t="str">
        <f t="shared" si="384"/>
        <v>Women</v>
      </c>
      <c r="G4155" s="2" t="str">
        <f t="shared" si="385"/>
        <v xml:space="preserve"> Apparel</v>
      </c>
      <c r="H4155" s="2" t="s">
        <v>20</v>
      </c>
      <c r="I4155" s="2">
        <v>59</v>
      </c>
      <c r="J4155" s="2">
        <v>189</v>
      </c>
      <c r="K4155" s="2">
        <v>11151</v>
      </c>
      <c r="L4155" s="2" t="s">
        <v>80</v>
      </c>
      <c r="M4155" s="2">
        <f t="shared" si="386"/>
        <v>5</v>
      </c>
      <c r="N4155" s="2" t="str">
        <f t="shared" si="387"/>
        <v>May</v>
      </c>
      <c r="O4155" s="2" t="str">
        <f t="shared" si="388"/>
        <v>Wed</v>
      </c>
      <c r="P4155" s="2" t="str">
        <f t="shared" si="389"/>
        <v>2021</v>
      </c>
    </row>
    <row r="4156" spans="1:16" x14ac:dyDescent="0.3">
      <c r="A4156" s="2" t="s">
        <v>31</v>
      </c>
      <c r="B4156" s="3">
        <v>44329</v>
      </c>
      <c r="C4156" s="2" t="s">
        <v>28</v>
      </c>
      <c r="D4156" s="2" t="s">
        <v>29</v>
      </c>
      <c r="E4156" s="2" t="s">
        <v>32</v>
      </c>
      <c r="F4156" s="2" t="str">
        <f t="shared" si="384"/>
        <v>Men</v>
      </c>
      <c r="G4156" s="2" t="str">
        <f t="shared" si="385"/>
        <v xml:space="preserve"> Street Footwear</v>
      </c>
      <c r="H4156" s="2" t="s">
        <v>14</v>
      </c>
      <c r="I4156" s="2">
        <v>49</v>
      </c>
      <c r="J4156" s="2">
        <v>224</v>
      </c>
      <c r="K4156" s="2">
        <v>10976</v>
      </c>
      <c r="L4156" s="2" t="s">
        <v>80</v>
      </c>
      <c r="M4156" s="2">
        <f t="shared" si="386"/>
        <v>5</v>
      </c>
      <c r="N4156" s="2" t="str">
        <f t="shared" si="387"/>
        <v>May</v>
      </c>
      <c r="O4156" s="2" t="str">
        <f t="shared" si="388"/>
        <v>Thu</v>
      </c>
      <c r="P4156" s="2" t="str">
        <f t="shared" si="389"/>
        <v>2021</v>
      </c>
    </row>
    <row r="4157" spans="1:16" x14ac:dyDescent="0.3">
      <c r="A4157" s="2" t="s">
        <v>31</v>
      </c>
      <c r="B4157" s="3">
        <v>44330</v>
      </c>
      <c r="C4157" s="2" t="s">
        <v>28</v>
      </c>
      <c r="D4157" s="2" t="s">
        <v>29</v>
      </c>
      <c r="E4157" s="2" t="s">
        <v>32</v>
      </c>
      <c r="F4157" s="2" t="str">
        <f t="shared" si="384"/>
        <v>Men</v>
      </c>
      <c r="G4157" s="2" t="str">
        <f t="shared" si="385"/>
        <v xml:space="preserve"> Athletic Footwear</v>
      </c>
      <c r="H4157" s="2" t="s">
        <v>16</v>
      </c>
      <c r="I4157" s="2">
        <v>51</v>
      </c>
      <c r="J4157" s="2">
        <v>232</v>
      </c>
      <c r="K4157" s="2">
        <v>11832</v>
      </c>
      <c r="L4157" s="2" t="s">
        <v>80</v>
      </c>
      <c r="M4157" s="2">
        <f t="shared" si="386"/>
        <v>5</v>
      </c>
      <c r="N4157" s="2" t="str">
        <f t="shared" si="387"/>
        <v>May</v>
      </c>
      <c r="O4157" s="2" t="str">
        <f t="shared" si="388"/>
        <v>Fri</v>
      </c>
      <c r="P4157" s="2" t="str">
        <f t="shared" si="389"/>
        <v>2021</v>
      </c>
    </row>
    <row r="4158" spans="1:16" x14ac:dyDescent="0.3">
      <c r="A4158" s="2" t="s">
        <v>31</v>
      </c>
      <c r="B4158" s="3">
        <v>44331</v>
      </c>
      <c r="C4158" s="2" t="s">
        <v>28</v>
      </c>
      <c r="D4158" s="2" t="s">
        <v>29</v>
      </c>
      <c r="E4158" s="2" t="s">
        <v>32</v>
      </c>
      <c r="F4158" s="2" t="str">
        <f t="shared" si="384"/>
        <v>Women</v>
      </c>
      <c r="G4158" s="2" t="str">
        <f t="shared" si="385"/>
        <v xml:space="preserve"> Street Footwear</v>
      </c>
      <c r="H4158" s="2" t="s">
        <v>17</v>
      </c>
      <c r="I4158" s="2">
        <v>49</v>
      </c>
      <c r="J4158" s="2">
        <v>176</v>
      </c>
      <c r="K4158" s="2">
        <v>8624</v>
      </c>
      <c r="L4158" s="2" t="s">
        <v>80</v>
      </c>
      <c r="M4158" s="2">
        <f t="shared" si="386"/>
        <v>5</v>
      </c>
      <c r="N4158" s="2" t="str">
        <f t="shared" si="387"/>
        <v>May</v>
      </c>
      <c r="O4158" s="2" t="str">
        <f t="shared" si="388"/>
        <v>Sat</v>
      </c>
      <c r="P4158" s="2" t="str">
        <f t="shared" si="389"/>
        <v>2021</v>
      </c>
    </row>
    <row r="4159" spans="1:16" x14ac:dyDescent="0.3">
      <c r="A4159" s="2" t="s">
        <v>31</v>
      </c>
      <c r="B4159" s="3">
        <v>44332</v>
      </c>
      <c r="C4159" s="2" t="s">
        <v>28</v>
      </c>
      <c r="D4159" s="2" t="s">
        <v>29</v>
      </c>
      <c r="E4159" s="2" t="s">
        <v>32</v>
      </c>
      <c r="F4159" s="2" t="str">
        <f t="shared" si="384"/>
        <v>Women</v>
      </c>
      <c r="G4159" s="2" t="str">
        <f t="shared" si="385"/>
        <v xml:space="preserve"> Athletic Footwear</v>
      </c>
      <c r="H4159" s="2" t="s">
        <v>18</v>
      </c>
      <c r="I4159" s="2">
        <v>48</v>
      </c>
      <c r="J4159" s="2">
        <v>175</v>
      </c>
      <c r="K4159" s="2">
        <v>8400</v>
      </c>
      <c r="L4159" s="2" t="s">
        <v>80</v>
      </c>
      <c r="M4159" s="2">
        <f t="shared" si="386"/>
        <v>5</v>
      </c>
      <c r="N4159" s="2" t="str">
        <f t="shared" si="387"/>
        <v>May</v>
      </c>
      <c r="O4159" s="2" t="str">
        <f t="shared" si="388"/>
        <v>Sun</v>
      </c>
      <c r="P4159" s="2" t="str">
        <f t="shared" si="389"/>
        <v>2021</v>
      </c>
    </row>
    <row r="4160" spans="1:16" x14ac:dyDescent="0.3">
      <c r="A4160" s="2" t="s">
        <v>31</v>
      </c>
      <c r="B4160" s="3">
        <v>44333</v>
      </c>
      <c r="C4160" s="2" t="s">
        <v>28</v>
      </c>
      <c r="D4160" s="2" t="s">
        <v>29</v>
      </c>
      <c r="E4160" s="2" t="s">
        <v>32</v>
      </c>
      <c r="F4160" s="2" t="str">
        <f t="shared" si="384"/>
        <v>Men</v>
      </c>
      <c r="G4160" s="2" t="str">
        <f t="shared" si="385"/>
        <v xml:space="preserve"> Apparel</v>
      </c>
      <c r="H4160" s="2" t="s">
        <v>19</v>
      </c>
      <c r="I4160" s="2">
        <v>56</v>
      </c>
      <c r="J4160" s="2">
        <v>174</v>
      </c>
      <c r="K4160" s="2">
        <v>9744</v>
      </c>
      <c r="L4160" s="2" t="s">
        <v>80</v>
      </c>
      <c r="M4160" s="2">
        <f t="shared" si="386"/>
        <v>5</v>
      </c>
      <c r="N4160" s="2" t="str">
        <f t="shared" si="387"/>
        <v>May</v>
      </c>
      <c r="O4160" s="2" t="str">
        <f t="shared" si="388"/>
        <v>Mon</v>
      </c>
      <c r="P4160" s="2" t="str">
        <f t="shared" si="389"/>
        <v>2021</v>
      </c>
    </row>
    <row r="4161" spans="1:16" x14ac:dyDescent="0.3">
      <c r="A4161" s="2" t="s">
        <v>31</v>
      </c>
      <c r="B4161" s="3">
        <v>44334</v>
      </c>
      <c r="C4161" s="2" t="s">
        <v>28</v>
      </c>
      <c r="D4161" s="2" t="s">
        <v>29</v>
      </c>
      <c r="E4161" s="2" t="s">
        <v>32</v>
      </c>
      <c r="F4161" s="2" t="str">
        <f t="shared" si="384"/>
        <v>Women</v>
      </c>
      <c r="G4161" s="2" t="str">
        <f t="shared" si="385"/>
        <v xml:space="preserve"> Apparel</v>
      </c>
      <c r="H4161" s="2" t="s">
        <v>20</v>
      </c>
      <c r="I4161" s="2">
        <v>62</v>
      </c>
      <c r="J4161" s="2">
        <v>176</v>
      </c>
      <c r="K4161" s="2">
        <v>10912</v>
      </c>
      <c r="L4161" s="2" t="s">
        <v>80</v>
      </c>
      <c r="M4161" s="2">
        <f t="shared" si="386"/>
        <v>5</v>
      </c>
      <c r="N4161" s="2" t="str">
        <f t="shared" si="387"/>
        <v>May</v>
      </c>
      <c r="O4161" s="2" t="str">
        <f t="shared" si="388"/>
        <v>Tue</v>
      </c>
      <c r="P4161" s="2" t="str">
        <f t="shared" si="389"/>
        <v>2021</v>
      </c>
    </row>
    <row r="4162" spans="1:16" x14ac:dyDescent="0.3">
      <c r="A4162" s="2" t="s">
        <v>31</v>
      </c>
      <c r="B4162" s="3">
        <v>44335</v>
      </c>
      <c r="C4162" s="2" t="s">
        <v>28</v>
      </c>
      <c r="D4162" s="2" t="s">
        <v>29</v>
      </c>
      <c r="E4162" s="2" t="s">
        <v>32</v>
      </c>
      <c r="F4162" s="2" t="str">
        <f t="shared" ref="F4162:F4225" si="390">MID(H4162, 1, FIND("'", H4162) - 1)</f>
        <v>Men</v>
      </c>
      <c r="G4162" s="2" t="str">
        <f t="shared" ref="G4162:G4225" si="391">MID(H4162, FIND("'", H4162) + 2, LEN(H4162) - FIND("'", H4162) - 1)</f>
        <v xml:space="preserve"> Street Footwear</v>
      </c>
      <c r="H4162" s="2" t="s">
        <v>14</v>
      </c>
      <c r="I4162" s="2">
        <v>49</v>
      </c>
      <c r="J4162" s="2">
        <v>231</v>
      </c>
      <c r="K4162" s="2">
        <v>11319</v>
      </c>
      <c r="L4162" s="2" t="s">
        <v>80</v>
      </c>
      <c r="M4162" s="2">
        <f t="shared" si="386"/>
        <v>5</v>
      </c>
      <c r="N4162" s="2" t="str">
        <f t="shared" si="387"/>
        <v>May</v>
      </c>
      <c r="O4162" s="2" t="str">
        <f t="shared" si="388"/>
        <v>Wed</v>
      </c>
      <c r="P4162" s="2" t="str">
        <f t="shared" si="389"/>
        <v>2021</v>
      </c>
    </row>
    <row r="4163" spans="1:16" x14ac:dyDescent="0.3">
      <c r="A4163" s="2" t="s">
        <v>31</v>
      </c>
      <c r="B4163" s="3">
        <v>44336</v>
      </c>
      <c r="C4163" s="2" t="s">
        <v>28</v>
      </c>
      <c r="D4163" s="2" t="s">
        <v>29</v>
      </c>
      <c r="E4163" s="2" t="s">
        <v>32</v>
      </c>
      <c r="F4163" s="2" t="str">
        <f t="shared" si="390"/>
        <v>Men</v>
      </c>
      <c r="G4163" s="2" t="str">
        <f t="shared" si="391"/>
        <v xml:space="preserve"> Athletic Footwear</v>
      </c>
      <c r="H4163" s="2" t="s">
        <v>16</v>
      </c>
      <c r="I4163" s="2">
        <v>54</v>
      </c>
      <c r="J4163" s="2">
        <v>215</v>
      </c>
      <c r="K4163" s="2">
        <v>11610</v>
      </c>
      <c r="L4163" s="2" t="s">
        <v>80</v>
      </c>
      <c r="M4163" s="2">
        <f t="shared" ref="M4163:M4226" si="392">MONTH(B4163)</f>
        <v>5</v>
      </c>
      <c r="N4163" s="2" t="str">
        <f t="shared" ref="N4163:N4226" si="393">TEXT(B4163,"mmm")</f>
        <v>May</v>
      </c>
      <c r="O4163" s="2" t="str">
        <f t="shared" ref="O4163:O4226" si="394">TEXT(B4163,"ddd")</f>
        <v>Thu</v>
      </c>
      <c r="P4163" s="2" t="str">
        <f t="shared" ref="P4163:P4226" si="395">TEXT(B4163,"YYY")</f>
        <v>2021</v>
      </c>
    </row>
    <row r="4164" spans="1:16" x14ac:dyDescent="0.3">
      <c r="A4164" s="2" t="s">
        <v>31</v>
      </c>
      <c r="B4164" s="3">
        <v>44337</v>
      </c>
      <c r="C4164" s="2" t="s">
        <v>28</v>
      </c>
      <c r="D4164" s="2" t="s">
        <v>29</v>
      </c>
      <c r="E4164" s="2" t="s">
        <v>32</v>
      </c>
      <c r="F4164" s="2" t="str">
        <f t="shared" si="390"/>
        <v>Women</v>
      </c>
      <c r="G4164" s="2" t="str">
        <f t="shared" si="391"/>
        <v xml:space="preserve"> Street Footwear</v>
      </c>
      <c r="H4164" s="2" t="s">
        <v>17</v>
      </c>
      <c r="I4164" s="2">
        <v>47</v>
      </c>
      <c r="J4164" s="2">
        <v>169</v>
      </c>
      <c r="K4164" s="2">
        <v>7943</v>
      </c>
      <c r="L4164" s="2" t="s">
        <v>80</v>
      </c>
      <c r="M4164" s="2">
        <f t="shared" si="392"/>
        <v>5</v>
      </c>
      <c r="N4164" s="2" t="str">
        <f t="shared" si="393"/>
        <v>May</v>
      </c>
      <c r="O4164" s="2" t="str">
        <f t="shared" si="394"/>
        <v>Fri</v>
      </c>
      <c r="P4164" s="2" t="str">
        <f t="shared" si="395"/>
        <v>2021</v>
      </c>
    </row>
    <row r="4165" spans="1:16" x14ac:dyDescent="0.3">
      <c r="A4165" s="2" t="s">
        <v>31</v>
      </c>
      <c r="B4165" s="3">
        <v>44338</v>
      </c>
      <c r="C4165" s="2" t="s">
        <v>28</v>
      </c>
      <c r="D4165" s="2" t="s">
        <v>29</v>
      </c>
      <c r="E4165" s="2" t="s">
        <v>32</v>
      </c>
      <c r="F4165" s="2" t="str">
        <f t="shared" si="390"/>
        <v>Women</v>
      </c>
      <c r="G4165" s="2" t="str">
        <f t="shared" si="391"/>
        <v xml:space="preserve"> Athletic Footwear</v>
      </c>
      <c r="H4165" s="2" t="s">
        <v>18</v>
      </c>
      <c r="I4165" s="2">
        <v>47</v>
      </c>
      <c r="J4165" s="2">
        <v>176</v>
      </c>
      <c r="K4165" s="2">
        <v>8272</v>
      </c>
      <c r="L4165" s="2" t="s">
        <v>80</v>
      </c>
      <c r="M4165" s="2">
        <f t="shared" si="392"/>
        <v>5</v>
      </c>
      <c r="N4165" s="2" t="str">
        <f t="shared" si="393"/>
        <v>May</v>
      </c>
      <c r="O4165" s="2" t="str">
        <f t="shared" si="394"/>
        <v>Sat</v>
      </c>
      <c r="P4165" s="2" t="str">
        <f t="shared" si="395"/>
        <v>2021</v>
      </c>
    </row>
    <row r="4166" spans="1:16" x14ac:dyDescent="0.3">
      <c r="A4166" s="2" t="s">
        <v>31</v>
      </c>
      <c r="B4166" s="3">
        <v>44339</v>
      </c>
      <c r="C4166" s="2" t="s">
        <v>28</v>
      </c>
      <c r="D4166" s="2" t="s">
        <v>29</v>
      </c>
      <c r="E4166" s="2" t="s">
        <v>32</v>
      </c>
      <c r="F4166" s="2" t="str">
        <f t="shared" si="390"/>
        <v>Men</v>
      </c>
      <c r="G4166" s="2" t="str">
        <f t="shared" si="391"/>
        <v xml:space="preserve"> Apparel</v>
      </c>
      <c r="H4166" s="2" t="s">
        <v>19</v>
      </c>
      <c r="I4166" s="2">
        <v>55</v>
      </c>
      <c r="J4166" s="2">
        <v>174</v>
      </c>
      <c r="K4166" s="2">
        <v>9570</v>
      </c>
      <c r="L4166" s="2" t="s">
        <v>80</v>
      </c>
      <c r="M4166" s="2">
        <f t="shared" si="392"/>
        <v>5</v>
      </c>
      <c r="N4166" s="2" t="str">
        <f t="shared" si="393"/>
        <v>May</v>
      </c>
      <c r="O4166" s="2" t="str">
        <f t="shared" si="394"/>
        <v>Sun</v>
      </c>
      <c r="P4166" s="2" t="str">
        <f t="shared" si="395"/>
        <v>2021</v>
      </c>
    </row>
    <row r="4167" spans="1:16" x14ac:dyDescent="0.3">
      <c r="A4167" s="2" t="s">
        <v>31</v>
      </c>
      <c r="B4167" s="3">
        <v>44340</v>
      </c>
      <c r="C4167" s="2" t="s">
        <v>28</v>
      </c>
      <c r="D4167" s="2" t="s">
        <v>29</v>
      </c>
      <c r="E4167" s="2" t="s">
        <v>32</v>
      </c>
      <c r="F4167" s="2" t="str">
        <f t="shared" si="390"/>
        <v>Women</v>
      </c>
      <c r="G4167" s="2" t="str">
        <f t="shared" si="391"/>
        <v xml:space="preserve"> Apparel</v>
      </c>
      <c r="H4167" s="2" t="s">
        <v>20</v>
      </c>
      <c r="I4167" s="2">
        <v>59</v>
      </c>
      <c r="J4167" s="2">
        <v>189</v>
      </c>
      <c r="K4167" s="2">
        <v>11151</v>
      </c>
      <c r="L4167" s="2" t="s">
        <v>80</v>
      </c>
      <c r="M4167" s="2">
        <f t="shared" si="392"/>
        <v>5</v>
      </c>
      <c r="N4167" s="2" t="str">
        <f t="shared" si="393"/>
        <v>May</v>
      </c>
      <c r="O4167" s="2" t="str">
        <f t="shared" si="394"/>
        <v>Mon</v>
      </c>
      <c r="P4167" s="2" t="str">
        <f t="shared" si="395"/>
        <v>2021</v>
      </c>
    </row>
    <row r="4168" spans="1:16" x14ac:dyDescent="0.3">
      <c r="A4168" s="2" t="s">
        <v>31</v>
      </c>
      <c r="B4168" s="3">
        <v>44341</v>
      </c>
      <c r="C4168" s="2" t="s">
        <v>28</v>
      </c>
      <c r="D4168" s="2" t="s">
        <v>29</v>
      </c>
      <c r="E4168" s="2" t="s">
        <v>32</v>
      </c>
      <c r="F4168" s="2" t="str">
        <f t="shared" si="390"/>
        <v>Men</v>
      </c>
      <c r="G4168" s="2" t="str">
        <f t="shared" si="391"/>
        <v xml:space="preserve"> Street Footwear</v>
      </c>
      <c r="H4168" s="2" t="s">
        <v>14</v>
      </c>
      <c r="I4168" s="2">
        <v>49</v>
      </c>
      <c r="J4168" s="2">
        <v>225</v>
      </c>
      <c r="K4168" s="2">
        <v>11025</v>
      </c>
      <c r="L4168" s="2" t="s">
        <v>80</v>
      </c>
      <c r="M4168" s="2">
        <f t="shared" si="392"/>
        <v>5</v>
      </c>
      <c r="N4168" s="2" t="str">
        <f t="shared" si="393"/>
        <v>May</v>
      </c>
      <c r="O4168" s="2" t="str">
        <f t="shared" si="394"/>
        <v>Tue</v>
      </c>
      <c r="P4168" s="2" t="str">
        <f t="shared" si="395"/>
        <v>2021</v>
      </c>
    </row>
    <row r="4169" spans="1:16" x14ac:dyDescent="0.3">
      <c r="A4169" s="2" t="s">
        <v>31</v>
      </c>
      <c r="B4169" s="3">
        <v>44342</v>
      </c>
      <c r="C4169" s="2" t="s">
        <v>28</v>
      </c>
      <c r="D4169" s="2" t="s">
        <v>29</v>
      </c>
      <c r="E4169" s="2" t="s">
        <v>32</v>
      </c>
      <c r="F4169" s="2" t="str">
        <f t="shared" si="390"/>
        <v>Men</v>
      </c>
      <c r="G4169" s="2" t="str">
        <f t="shared" si="391"/>
        <v xml:space="preserve"> Athletic Footwear</v>
      </c>
      <c r="H4169" s="2" t="s">
        <v>16</v>
      </c>
      <c r="I4169" s="2">
        <v>50</v>
      </c>
      <c r="J4169" s="2">
        <v>243</v>
      </c>
      <c r="K4169" s="2">
        <v>12150</v>
      </c>
      <c r="L4169" s="2" t="s">
        <v>80</v>
      </c>
      <c r="M4169" s="2">
        <f t="shared" si="392"/>
        <v>5</v>
      </c>
      <c r="N4169" s="2" t="str">
        <f t="shared" si="393"/>
        <v>May</v>
      </c>
      <c r="O4169" s="2" t="str">
        <f t="shared" si="394"/>
        <v>Wed</v>
      </c>
      <c r="P4169" s="2" t="str">
        <f t="shared" si="395"/>
        <v>2021</v>
      </c>
    </row>
    <row r="4170" spans="1:16" x14ac:dyDescent="0.3">
      <c r="A4170" s="2" t="s">
        <v>31</v>
      </c>
      <c r="B4170" s="3">
        <v>44343</v>
      </c>
      <c r="C4170" s="2" t="s">
        <v>28</v>
      </c>
      <c r="D4170" s="2" t="s">
        <v>29</v>
      </c>
      <c r="E4170" s="2" t="s">
        <v>32</v>
      </c>
      <c r="F4170" s="2" t="str">
        <f t="shared" si="390"/>
        <v>Women</v>
      </c>
      <c r="G4170" s="2" t="str">
        <f t="shared" si="391"/>
        <v xml:space="preserve"> Street Footwear</v>
      </c>
      <c r="H4170" s="2" t="s">
        <v>17</v>
      </c>
      <c r="I4170" s="2">
        <v>46</v>
      </c>
      <c r="J4170" s="2">
        <v>182</v>
      </c>
      <c r="K4170" s="2">
        <v>8372</v>
      </c>
      <c r="L4170" s="2" t="s">
        <v>80</v>
      </c>
      <c r="M4170" s="2">
        <f t="shared" si="392"/>
        <v>5</v>
      </c>
      <c r="N4170" s="2" t="str">
        <f t="shared" si="393"/>
        <v>May</v>
      </c>
      <c r="O4170" s="2" t="str">
        <f t="shared" si="394"/>
        <v>Thu</v>
      </c>
      <c r="P4170" s="2" t="str">
        <f t="shared" si="395"/>
        <v>2021</v>
      </c>
    </row>
    <row r="4171" spans="1:16" x14ac:dyDescent="0.3">
      <c r="A4171" s="2" t="s">
        <v>31</v>
      </c>
      <c r="B4171" s="3">
        <v>44344</v>
      </c>
      <c r="C4171" s="2" t="s">
        <v>28</v>
      </c>
      <c r="D4171" s="2" t="s">
        <v>29</v>
      </c>
      <c r="E4171" s="2" t="s">
        <v>32</v>
      </c>
      <c r="F4171" s="2" t="str">
        <f t="shared" si="390"/>
        <v>Women</v>
      </c>
      <c r="G4171" s="2" t="str">
        <f t="shared" si="391"/>
        <v xml:space="preserve"> Athletic Footwear</v>
      </c>
      <c r="H4171" s="2" t="s">
        <v>18</v>
      </c>
      <c r="I4171" s="2">
        <v>49</v>
      </c>
      <c r="J4171" s="2">
        <v>210</v>
      </c>
      <c r="K4171" s="2">
        <v>10290</v>
      </c>
      <c r="L4171" s="2" t="s">
        <v>80</v>
      </c>
      <c r="M4171" s="2">
        <f t="shared" si="392"/>
        <v>5</v>
      </c>
      <c r="N4171" s="2" t="str">
        <f t="shared" si="393"/>
        <v>May</v>
      </c>
      <c r="O4171" s="2" t="str">
        <f t="shared" si="394"/>
        <v>Fri</v>
      </c>
      <c r="P4171" s="2" t="str">
        <f t="shared" si="395"/>
        <v>2021</v>
      </c>
    </row>
    <row r="4172" spans="1:16" x14ac:dyDescent="0.3">
      <c r="A4172" s="2" t="s">
        <v>31</v>
      </c>
      <c r="B4172" s="3">
        <v>44345</v>
      </c>
      <c r="C4172" s="2" t="s">
        <v>28</v>
      </c>
      <c r="D4172" s="2" t="s">
        <v>29</v>
      </c>
      <c r="E4172" s="2" t="s">
        <v>32</v>
      </c>
      <c r="F4172" s="2" t="str">
        <f t="shared" si="390"/>
        <v>Men</v>
      </c>
      <c r="G4172" s="2" t="str">
        <f t="shared" si="391"/>
        <v xml:space="preserve"> Apparel</v>
      </c>
      <c r="H4172" s="2" t="s">
        <v>19</v>
      </c>
      <c r="I4172" s="2">
        <v>55</v>
      </c>
      <c r="J4172" s="2">
        <v>156</v>
      </c>
      <c r="K4172" s="2">
        <v>8580</v>
      </c>
      <c r="L4172" s="2" t="s">
        <v>80</v>
      </c>
      <c r="M4172" s="2">
        <f t="shared" si="392"/>
        <v>5</v>
      </c>
      <c r="N4172" s="2" t="str">
        <f t="shared" si="393"/>
        <v>May</v>
      </c>
      <c r="O4172" s="2" t="str">
        <f t="shared" si="394"/>
        <v>Sat</v>
      </c>
      <c r="P4172" s="2" t="str">
        <f t="shared" si="395"/>
        <v>2021</v>
      </c>
    </row>
    <row r="4173" spans="1:16" x14ac:dyDescent="0.3">
      <c r="A4173" s="2" t="s">
        <v>31</v>
      </c>
      <c r="B4173" s="3">
        <v>44346</v>
      </c>
      <c r="C4173" s="2" t="s">
        <v>28</v>
      </c>
      <c r="D4173" s="2" t="s">
        <v>29</v>
      </c>
      <c r="E4173" s="2" t="s">
        <v>32</v>
      </c>
      <c r="F4173" s="2" t="str">
        <f t="shared" si="390"/>
        <v>Women</v>
      </c>
      <c r="G4173" s="2" t="str">
        <f t="shared" si="391"/>
        <v xml:space="preserve"> Apparel</v>
      </c>
      <c r="H4173" s="2" t="s">
        <v>20</v>
      </c>
      <c r="I4173" s="2">
        <v>59</v>
      </c>
      <c r="J4173" s="2">
        <v>196</v>
      </c>
      <c r="K4173" s="2">
        <v>11564</v>
      </c>
      <c r="L4173" s="2" t="s">
        <v>80</v>
      </c>
      <c r="M4173" s="2">
        <f t="shared" si="392"/>
        <v>5</v>
      </c>
      <c r="N4173" s="2" t="str">
        <f t="shared" si="393"/>
        <v>May</v>
      </c>
      <c r="O4173" s="2" t="str">
        <f t="shared" si="394"/>
        <v>Sun</v>
      </c>
      <c r="P4173" s="2" t="str">
        <f t="shared" si="395"/>
        <v>2021</v>
      </c>
    </row>
    <row r="4174" spans="1:16" x14ac:dyDescent="0.3">
      <c r="A4174" s="2" t="s">
        <v>11</v>
      </c>
      <c r="B4174" s="3">
        <v>44347</v>
      </c>
      <c r="C4174" s="2" t="s">
        <v>28</v>
      </c>
      <c r="D4174" s="2" t="s">
        <v>29</v>
      </c>
      <c r="E4174" s="2" t="s">
        <v>32</v>
      </c>
      <c r="F4174" s="2" t="str">
        <f t="shared" si="390"/>
        <v>Men</v>
      </c>
      <c r="G4174" s="2" t="str">
        <f t="shared" si="391"/>
        <v xml:space="preserve"> Street Footwear</v>
      </c>
      <c r="H4174" s="2" t="s">
        <v>14</v>
      </c>
      <c r="I4174" s="2">
        <v>44</v>
      </c>
      <c r="J4174" s="2">
        <v>124</v>
      </c>
      <c r="K4174" s="2">
        <v>5456</v>
      </c>
      <c r="L4174" s="2" t="s">
        <v>80</v>
      </c>
      <c r="M4174" s="2">
        <f t="shared" si="392"/>
        <v>5</v>
      </c>
      <c r="N4174" s="2" t="str">
        <f t="shared" si="393"/>
        <v>May</v>
      </c>
      <c r="O4174" s="2" t="str">
        <f t="shared" si="394"/>
        <v>Mon</v>
      </c>
      <c r="P4174" s="2" t="str">
        <f t="shared" si="395"/>
        <v>2021</v>
      </c>
    </row>
    <row r="4175" spans="1:16" x14ac:dyDescent="0.3">
      <c r="A4175" s="2" t="s">
        <v>11</v>
      </c>
      <c r="B4175" s="3">
        <v>44348</v>
      </c>
      <c r="C4175" s="2" t="s">
        <v>28</v>
      </c>
      <c r="D4175" s="2" t="s">
        <v>29</v>
      </c>
      <c r="E4175" s="2" t="s">
        <v>32</v>
      </c>
      <c r="F4175" s="2" t="str">
        <f t="shared" si="390"/>
        <v>Men</v>
      </c>
      <c r="G4175" s="2" t="str">
        <f t="shared" si="391"/>
        <v xml:space="preserve"> Athletic Footwear</v>
      </c>
      <c r="H4175" s="2" t="s">
        <v>16</v>
      </c>
      <c r="I4175" s="2">
        <v>41</v>
      </c>
      <c r="J4175" s="2">
        <v>77</v>
      </c>
      <c r="K4175" s="2">
        <v>3157</v>
      </c>
      <c r="L4175" s="2" t="s">
        <v>80</v>
      </c>
      <c r="M4175" s="2">
        <f t="shared" si="392"/>
        <v>6</v>
      </c>
      <c r="N4175" s="2" t="str">
        <f t="shared" si="393"/>
        <v>Jun</v>
      </c>
      <c r="O4175" s="2" t="str">
        <f t="shared" si="394"/>
        <v>Tue</v>
      </c>
      <c r="P4175" s="2" t="str">
        <f t="shared" si="395"/>
        <v>2021</v>
      </c>
    </row>
    <row r="4176" spans="1:16" x14ac:dyDescent="0.3">
      <c r="A4176" s="2" t="s">
        <v>11</v>
      </c>
      <c r="B4176" s="3">
        <v>44349</v>
      </c>
      <c r="C4176" s="2" t="s">
        <v>28</v>
      </c>
      <c r="D4176" s="2" t="s">
        <v>29</v>
      </c>
      <c r="E4176" s="2" t="s">
        <v>32</v>
      </c>
      <c r="F4176" s="2" t="str">
        <f t="shared" si="390"/>
        <v>Women</v>
      </c>
      <c r="G4176" s="2" t="str">
        <f t="shared" si="391"/>
        <v xml:space="preserve"> Street Footwear</v>
      </c>
      <c r="H4176" s="2" t="s">
        <v>17</v>
      </c>
      <c r="I4176" s="2">
        <v>32</v>
      </c>
      <c r="J4176" s="2">
        <v>83</v>
      </c>
      <c r="K4176" s="2">
        <v>2656</v>
      </c>
      <c r="L4176" s="2" t="s">
        <v>80</v>
      </c>
      <c r="M4176" s="2">
        <f t="shared" si="392"/>
        <v>6</v>
      </c>
      <c r="N4176" s="2" t="str">
        <f t="shared" si="393"/>
        <v>Jun</v>
      </c>
      <c r="O4176" s="2" t="str">
        <f t="shared" si="394"/>
        <v>Wed</v>
      </c>
      <c r="P4176" s="2" t="str">
        <f t="shared" si="395"/>
        <v>2021</v>
      </c>
    </row>
    <row r="4177" spans="1:16" x14ac:dyDescent="0.3">
      <c r="A4177" s="2" t="s">
        <v>11</v>
      </c>
      <c r="B4177" s="3">
        <v>44350</v>
      </c>
      <c r="C4177" s="2" t="s">
        <v>28</v>
      </c>
      <c r="D4177" s="2" t="s">
        <v>29</v>
      </c>
      <c r="E4177" s="2" t="s">
        <v>32</v>
      </c>
      <c r="F4177" s="2" t="str">
        <f t="shared" si="390"/>
        <v>Women</v>
      </c>
      <c r="G4177" s="2" t="str">
        <f t="shared" si="391"/>
        <v xml:space="preserve"> Athletic Footwear</v>
      </c>
      <c r="H4177" s="2" t="s">
        <v>18</v>
      </c>
      <c r="I4177" s="2">
        <v>37</v>
      </c>
      <c r="J4177" s="2">
        <v>34</v>
      </c>
      <c r="K4177" s="2">
        <v>1258</v>
      </c>
      <c r="L4177" s="2" t="s">
        <v>80</v>
      </c>
      <c r="M4177" s="2">
        <f t="shared" si="392"/>
        <v>6</v>
      </c>
      <c r="N4177" s="2" t="str">
        <f t="shared" si="393"/>
        <v>Jun</v>
      </c>
      <c r="O4177" s="2" t="str">
        <f t="shared" si="394"/>
        <v>Thu</v>
      </c>
      <c r="P4177" s="2" t="str">
        <f t="shared" si="395"/>
        <v>2021</v>
      </c>
    </row>
    <row r="4178" spans="1:16" x14ac:dyDescent="0.3">
      <c r="A4178" s="2" t="s">
        <v>11</v>
      </c>
      <c r="B4178" s="3">
        <v>44351</v>
      </c>
      <c r="C4178" s="2" t="s">
        <v>33</v>
      </c>
      <c r="D4178" s="2" t="s">
        <v>34</v>
      </c>
      <c r="E4178" s="2" t="s">
        <v>35</v>
      </c>
      <c r="F4178" s="2" t="str">
        <f t="shared" si="390"/>
        <v>Men</v>
      </c>
      <c r="G4178" s="2" t="str">
        <f t="shared" si="391"/>
        <v xml:space="preserve"> Apparel</v>
      </c>
      <c r="H4178" s="2" t="s">
        <v>19</v>
      </c>
      <c r="I4178" s="2">
        <v>53</v>
      </c>
      <c r="J4178" s="2">
        <v>47</v>
      </c>
      <c r="K4178" s="2">
        <v>2491</v>
      </c>
      <c r="L4178" s="2" t="s">
        <v>80</v>
      </c>
      <c r="M4178" s="2">
        <f t="shared" si="392"/>
        <v>6</v>
      </c>
      <c r="N4178" s="2" t="str">
        <f t="shared" si="393"/>
        <v>Jun</v>
      </c>
      <c r="O4178" s="2" t="str">
        <f t="shared" si="394"/>
        <v>Fri</v>
      </c>
      <c r="P4178" s="2" t="str">
        <f t="shared" si="395"/>
        <v>2021</v>
      </c>
    </row>
    <row r="4179" spans="1:16" x14ac:dyDescent="0.3">
      <c r="A4179" s="2" t="s">
        <v>11</v>
      </c>
      <c r="B4179" s="3">
        <v>44352</v>
      </c>
      <c r="C4179" s="2" t="s">
        <v>33</v>
      </c>
      <c r="D4179" s="2" t="s">
        <v>34</v>
      </c>
      <c r="E4179" s="2" t="s">
        <v>35</v>
      </c>
      <c r="F4179" s="2" t="str">
        <f t="shared" si="390"/>
        <v>Women</v>
      </c>
      <c r="G4179" s="2" t="str">
        <f t="shared" si="391"/>
        <v xml:space="preserve"> Apparel</v>
      </c>
      <c r="H4179" s="2" t="s">
        <v>20</v>
      </c>
      <c r="I4179" s="2">
        <v>41</v>
      </c>
      <c r="J4179" s="2">
        <v>69</v>
      </c>
      <c r="K4179" s="2">
        <v>2829</v>
      </c>
      <c r="L4179" s="2" t="s">
        <v>80</v>
      </c>
      <c r="M4179" s="2">
        <f t="shared" si="392"/>
        <v>6</v>
      </c>
      <c r="N4179" s="2" t="str">
        <f t="shared" si="393"/>
        <v>Jun</v>
      </c>
      <c r="O4179" s="2" t="str">
        <f t="shared" si="394"/>
        <v>Sat</v>
      </c>
      <c r="P4179" s="2" t="str">
        <f t="shared" si="395"/>
        <v>2021</v>
      </c>
    </row>
    <row r="4180" spans="1:16" x14ac:dyDescent="0.3">
      <c r="A4180" s="2" t="s">
        <v>11</v>
      </c>
      <c r="B4180" s="3">
        <v>44353</v>
      </c>
      <c r="C4180" s="2" t="s">
        <v>33</v>
      </c>
      <c r="D4180" s="2" t="s">
        <v>34</v>
      </c>
      <c r="E4180" s="2" t="s">
        <v>35</v>
      </c>
      <c r="F4180" s="2" t="str">
        <f t="shared" si="390"/>
        <v>Men</v>
      </c>
      <c r="G4180" s="2" t="str">
        <f t="shared" si="391"/>
        <v xml:space="preserve"> Street Footwear</v>
      </c>
      <c r="H4180" s="2" t="s">
        <v>14</v>
      </c>
      <c r="I4180" s="2">
        <v>44</v>
      </c>
      <c r="J4180" s="2">
        <v>158</v>
      </c>
      <c r="K4180" s="2">
        <v>6952</v>
      </c>
      <c r="L4180" s="2" t="s">
        <v>80</v>
      </c>
      <c r="M4180" s="2">
        <f t="shared" si="392"/>
        <v>6</v>
      </c>
      <c r="N4180" s="2" t="str">
        <f t="shared" si="393"/>
        <v>Jun</v>
      </c>
      <c r="O4180" s="2" t="str">
        <f t="shared" si="394"/>
        <v>Sun</v>
      </c>
      <c r="P4180" s="2" t="str">
        <f t="shared" si="395"/>
        <v>2021</v>
      </c>
    </row>
    <row r="4181" spans="1:16" x14ac:dyDescent="0.3">
      <c r="A4181" s="2" t="s">
        <v>11</v>
      </c>
      <c r="B4181" s="3">
        <v>44354</v>
      </c>
      <c r="C4181" s="2" t="s">
        <v>33</v>
      </c>
      <c r="D4181" s="2" t="s">
        <v>34</v>
      </c>
      <c r="E4181" s="2" t="s">
        <v>35</v>
      </c>
      <c r="F4181" s="2" t="str">
        <f t="shared" si="390"/>
        <v>Men</v>
      </c>
      <c r="G4181" s="2" t="str">
        <f t="shared" si="391"/>
        <v xml:space="preserve"> Athletic Footwear</v>
      </c>
      <c r="H4181" s="2" t="s">
        <v>16</v>
      </c>
      <c r="I4181" s="2">
        <v>43</v>
      </c>
      <c r="J4181" s="2">
        <v>51</v>
      </c>
      <c r="K4181" s="2">
        <v>2193</v>
      </c>
      <c r="L4181" s="2" t="s">
        <v>80</v>
      </c>
      <c r="M4181" s="2">
        <f t="shared" si="392"/>
        <v>6</v>
      </c>
      <c r="N4181" s="2" t="str">
        <f t="shared" si="393"/>
        <v>Jun</v>
      </c>
      <c r="O4181" s="2" t="str">
        <f t="shared" si="394"/>
        <v>Mon</v>
      </c>
      <c r="P4181" s="2" t="str">
        <f t="shared" si="395"/>
        <v>2021</v>
      </c>
    </row>
    <row r="4182" spans="1:16" x14ac:dyDescent="0.3">
      <c r="A4182" s="2" t="s">
        <v>11</v>
      </c>
      <c r="B4182" s="3">
        <v>44355</v>
      </c>
      <c r="C4182" s="2" t="s">
        <v>33</v>
      </c>
      <c r="D4182" s="2" t="s">
        <v>34</v>
      </c>
      <c r="E4182" s="2" t="s">
        <v>35</v>
      </c>
      <c r="F4182" s="2" t="str">
        <f t="shared" si="390"/>
        <v>Women</v>
      </c>
      <c r="G4182" s="2" t="str">
        <f t="shared" si="391"/>
        <v xml:space="preserve"> Street Footwear</v>
      </c>
      <c r="H4182" s="2" t="s">
        <v>17</v>
      </c>
      <c r="I4182" s="2">
        <v>32</v>
      </c>
      <c r="J4182" s="2">
        <v>61</v>
      </c>
      <c r="K4182" s="2">
        <v>1952</v>
      </c>
      <c r="L4182" s="2" t="s">
        <v>80</v>
      </c>
      <c r="M4182" s="2">
        <f t="shared" si="392"/>
        <v>6</v>
      </c>
      <c r="N4182" s="2" t="str">
        <f t="shared" si="393"/>
        <v>Jun</v>
      </c>
      <c r="O4182" s="2" t="str">
        <f t="shared" si="394"/>
        <v>Tue</v>
      </c>
      <c r="P4182" s="2" t="str">
        <f t="shared" si="395"/>
        <v>2021</v>
      </c>
    </row>
    <row r="4183" spans="1:16" x14ac:dyDescent="0.3">
      <c r="A4183" s="2" t="s">
        <v>11</v>
      </c>
      <c r="B4183" s="3">
        <v>44356</v>
      </c>
      <c r="C4183" s="2" t="s">
        <v>33</v>
      </c>
      <c r="D4183" s="2" t="s">
        <v>34</v>
      </c>
      <c r="E4183" s="2" t="s">
        <v>35</v>
      </c>
      <c r="F4183" s="2" t="str">
        <f t="shared" si="390"/>
        <v>Women</v>
      </c>
      <c r="G4183" s="2" t="str">
        <f t="shared" si="391"/>
        <v xml:space="preserve"> Athletic Footwear</v>
      </c>
      <c r="H4183" s="2" t="s">
        <v>18</v>
      </c>
      <c r="I4183" s="2">
        <v>39</v>
      </c>
      <c r="J4183" s="2">
        <v>28</v>
      </c>
      <c r="K4183" s="2">
        <v>1092</v>
      </c>
      <c r="L4183" s="2" t="s">
        <v>80</v>
      </c>
      <c r="M4183" s="2">
        <f t="shared" si="392"/>
        <v>6</v>
      </c>
      <c r="N4183" s="2" t="str">
        <f t="shared" si="393"/>
        <v>Jun</v>
      </c>
      <c r="O4183" s="2" t="str">
        <f t="shared" si="394"/>
        <v>Wed</v>
      </c>
      <c r="P4183" s="2" t="str">
        <f t="shared" si="395"/>
        <v>2021</v>
      </c>
    </row>
    <row r="4184" spans="1:16" x14ac:dyDescent="0.3">
      <c r="A4184" s="2" t="s">
        <v>11</v>
      </c>
      <c r="B4184" s="3">
        <v>44357</v>
      </c>
      <c r="C4184" s="2" t="s">
        <v>33</v>
      </c>
      <c r="D4184" s="2" t="s">
        <v>34</v>
      </c>
      <c r="E4184" s="2" t="s">
        <v>35</v>
      </c>
      <c r="F4184" s="2" t="str">
        <f t="shared" si="390"/>
        <v>Men</v>
      </c>
      <c r="G4184" s="2" t="str">
        <f t="shared" si="391"/>
        <v xml:space="preserve"> Apparel</v>
      </c>
      <c r="H4184" s="2" t="s">
        <v>19</v>
      </c>
      <c r="I4184" s="2">
        <v>50</v>
      </c>
      <c r="J4184" s="2">
        <v>44</v>
      </c>
      <c r="K4184" s="2">
        <v>2200</v>
      </c>
      <c r="L4184" s="2" t="s">
        <v>80</v>
      </c>
      <c r="M4184" s="2">
        <f t="shared" si="392"/>
        <v>6</v>
      </c>
      <c r="N4184" s="2" t="str">
        <f t="shared" si="393"/>
        <v>Jun</v>
      </c>
      <c r="O4184" s="2" t="str">
        <f t="shared" si="394"/>
        <v>Thu</v>
      </c>
      <c r="P4184" s="2" t="str">
        <f t="shared" si="395"/>
        <v>2021</v>
      </c>
    </row>
    <row r="4185" spans="1:16" x14ac:dyDescent="0.3">
      <c r="A4185" s="2" t="s">
        <v>11</v>
      </c>
      <c r="B4185" s="3">
        <v>44358</v>
      </c>
      <c r="C4185" s="2" t="s">
        <v>33</v>
      </c>
      <c r="D4185" s="2" t="s">
        <v>34</v>
      </c>
      <c r="E4185" s="2" t="s">
        <v>35</v>
      </c>
      <c r="F4185" s="2" t="str">
        <f t="shared" si="390"/>
        <v>Women</v>
      </c>
      <c r="G4185" s="2" t="str">
        <f t="shared" si="391"/>
        <v xml:space="preserve"> Apparel</v>
      </c>
      <c r="H4185" s="2" t="s">
        <v>20</v>
      </c>
      <c r="I4185" s="2">
        <v>43</v>
      </c>
      <c r="J4185" s="2">
        <v>77</v>
      </c>
      <c r="K4185" s="2">
        <v>3311</v>
      </c>
      <c r="L4185" s="2" t="s">
        <v>80</v>
      </c>
      <c r="M4185" s="2">
        <f t="shared" si="392"/>
        <v>6</v>
      </c>
      <c r="N4185" s="2" t="str">
        <f t="shared" si="393"/>
        <v>Jun</v>
      </c>
      <c r="O4185" s="2" t="str">
        <f t="shared" si="394"/>
        <v>Fri</v>
      </c>
      <c r="P4185" s="2" t="str">
        <f t="shared" si="395"/>
        <v>2021</v>
      </c>
    </row>
    <row r="4186" spans="1:16" x14ac:dyDescent="0.3">
      <c r="A4186" s="2" t="s">
        <v>11</v>
      </c>
      <c r="B4186" s="3">
        <v>44359</v>
      </c>
      <c r="C4186" s="2" t="s">
        <v>33</v>
      </c>
      <c r="D4186" s="2" t="s">
        <v>34</v>
      </c>
      <c r="E4186" s="2" t="s">
        <v>35</v>
      </c>
      <c r="F4186" s="2" t="str">
        <f t="shared" si="390"/>
        <v>Men</v>
      </c>
      <c r="G4186" s="2" t="str">
        <f t="shared" si="391"/>
        <v xml:space="preserve"> Street Footwear</v>
      </c>
      <c r="H4186" s="2" t="s">
        <v>14</v>
      </c>
      <c r="I4186" s="2">
        <v>47</v>
      </c>
      <c r="J4186" s="2">
        <v>144</v>
      </c>
      <c r="K4186" s="2">
        <v>6768</v>
      </c>
      <c r="L4186" s="2" t="s">
        <v>80</v>
      </c>
      <c r="M4186" s="2">
        <f t="shared" si="392"/>
        <v>6</v>
      </c>
      <c r="N4186" s="2" t="str">
        <f t="shared" si="393"/>
        <v>Jun</v>
      </c>
      <c r="O4186" s="2" t="str">
        <f t="shared" si="394"/>
        <v>Sat</v>
      </c>
      <c r="P4186" s="2" t="str">
        <f t="shared" si="395"/>
        <v>2021</v>
      </c>
    </row>
    <row r="4187" spans="1:16" x14ac:dyDescent="0.3">
      <c r="A4187" s="2" t="s">
        <v>11</v>
      </c>
      <c r="B4187" s="3">
        <v>44360</v>
      </c>
      <c r="C4187" s="2" t="s">
        <v>33</v>
      </c>
      <c r="D4187" s="2" t="s">
        <v>34</v>
      </c>
      <c r="E4187" s="2" t="s">
        <v>35</v>
      </c>
      <c r="F4187" s="2" t="str">
        <f t="shared" si="390"/>
        <v>Men</v>
      </c>
      <c r="G4187" s="2" t="str">
        <f t="shared" si="391"/>
        <v xml:space="preserve"> Athletic Footwear</v>
      </c>
      <c r="H4187" s="2" t="s">
        <v>16</v>
      </c>
      <c r="I4187" s="2">
        <v>46</v>
      </c>
      <c r="J4187" s="2">
        <v>60</v>
      </c>
      <c r="K4187" s="2">
        <v>2760</v>
      </c>
      <c r="L4187" s="2" t="s">
        <v>80</v>
      </c>
      <c r="M4187" s="2">
        <f t="shared" si="392"/>
        <v>6</v>
      </c>
      <c r="N4187" s="2" t="str">
        <f t="shared" si="393"/>
        <v>Jun</v>
      </c>
      <c r="O4187" s="2" t="str">
        <f t="shared" si="394"/>
        <v>Sun</v>
      </c>
      <c r="P4187" s="2" t="str">
        <f t="shared" si="395"/>
        <v>2021</v>
      </c>
    </row>
    <row r="4188" spans="1:16" x14ac:dyDescent="0.3">
      <c r="A4188" s="2" t="s">
        <v>11</v>
      </c>
      <c r="B4188" s="3">
        <v>44361</v>
      </c>
      <c r="C4188" s="2" t="s">
        <v>33</v>
      </c>
      <c r="D4188" s="2" t="s">
        <v>34</v>
      </c>
      <c r="E4188" s="2" t="s">
        <v>35</v>
      </c>
      <c r="F4188" s="2" t="str">
        <f t="shared" si="390"/>
        <v>Women</v>
      </c>
      <c r="G4188" s="2" t="str">
        <f t="shared" si="391"/>
        <v xml:space="preserve"> Street Footwear</v>
      </c>
      <c r="H4188" s="2" t="s">
        <v>17</v>
      </c>
      <c r="I4188" s="2">
        <v>37</v>
      </c>
      <c r="J4188" s="2">
        <v>68</v>
      </c>
      <c r="K4188" s="2">
        <v>2516</v>
      </c>
      <c r="L4188" s="2" t="s">
        <v>80</v>
      </c>
      <c r="M4188" s="2">
        <f t="shared" si="392"/>
        <v>6</v>
      </c>
      <c r="N4188" s="2" t="str">
        <f t="shared" si="393"/>
        <v>Jun</v>
      </c>
      <c r="O4188" s="2" t="str">
        <f t="shared" si="394"/>
        <v>Mon</v>
      </c>
      <c r="P4188" s="2" t="str">
        <f t="shared" si="395"/>
        <v>2021</v>
      </c>
    </row>
    <row r="4189" spans="1:16" x14ac:dyDescent="0.3">
      <c r="A4189" s="2" t="s">
        <v>11</v>
      </c>
      <c r="B4189" s="3">
        <v>44362</v>
      </c>
      <c r="C4189" s="2" t="s">
        <v>33</v>
      </c>
      <c r="D4189" s="2" t="s">
        <v>34</v>
      </c>
      <c r="E4189" s="2" t="s">
        <v>35</v>
      </c>
      <c r="F4189" s="2" t="str">
        <f t="shared" si="390"/>
        <v>Women</v>
      </c>
      <c r="G4189" s="2" t="str">
        <f t="shared" si="391"/>
        <v xml:space="preserve"> Athletic Footwear</v>
      </c>
      <c r="H4189" s="2" t="s">
        <v>18</v>
      </c>
      <c r="I4189" s="2">
        <v>41</v>
      </c>
      <c r="J4189" s="2">
        <v>19</v>
      </c>
      <c r="K4189" s="2">
        <v>779</v>
      </c>
      <c r="L4189" s="2" t="s">
        <v>80</v>
      </c>
      <c r="M4189" s="2">
        <f t="shared" si="392"/>
        <v>6</v>
      </c>
      <c r="N4189" s="2" t="str">
        <f t="shared" si="393"/>
        <v>Jun</v>
      </c>
      <c r="O4189" s="2" t="str">
        <f t="shared" si="394"/>
        <v>Tue</v>
      </c>
      <c r="P4189" s="2" t="str">
        <f t="shared" si="395"/>
        <v>2021</v>
      </c>
    </row>
    <row r="4190" spans="1:16" x14ac:dyDescent="0.3">
      <c r="A4190" s="2" t="s">
        <v>11</v>
      </c>
      <c r="B4190" s="3">
        <v>44363</v>
      </c>
      <c r="C4190" s="2" t="s">
        <v>33</v>
      </c>
      <c r="D4190" s="2" t="s">
        <v>34</v>
      </c>
      <c r="E4190" s="2" t="s">
        <v>35</v>
      </c>
      <c r="F4190" s="2" t="str">
        <f t="shared" si="390"/>
        <v>Men</v>
      </c>
      <c r="G4190" s="2" t="str">
        <f t="shared" si="391"/>
        <v xml:space="preserve"> Apparel</v>
      </c>
      <c r="H4190" s="2" t="s">
        <v>19</v>
      </c>
      <c r="I4190" s="2">
        <v>56</v>
      </c>
      <c r="J4190" s="2">
        <v>38</v>
      </c>
      <c r="K4190" s="2">
        <v>2128</v>
      </c>
      <c r="L4190" s="2" t="s">
        <v>80</v>
      </c>
      <c r="M4190" s="2">
        <f t="shared" si="392"/>
        <v>6</v>
      </c>
      <c r="N4190" s="2" t="str">
        <f t="shared" si="393"/>
        <v>Jun</v>
      </c>
      <c r="O4190" s="2" t="str">
        <f t="shared" si="394"/>
        <v>Wed</v>
      </c>
      <c r="P4190" s="2" t="str">
        <f t="shared" si="395"/>
        <v>2021</v>
      </c>
    </row>
    <row r="4191" spans="1:16" x14ac:dyDescent="0.3">
      <c r="A4191" s="2" t="s">
        <v>11</v>
      </c>
      <c r="B4191" s="3">
        <v>44364</v>
      </c>
      <c r="C4191" s="2" t="s">
        <v>33</v>
      </c>
      <c r="D4191" s="2" t="s">
        <v>34</v>
      </c>
      <c r="E4191" s="2" t="s">
        <v>35</v>
      </c>
      <c r="F4191" s="2" t="str">
        <f t="shared" si="390"/>
        <v>Women</v>
      </c>
      <c r="G4191" s="2" t="str">
        <f t="shared" si="391"/>
        <v xml:space="preserve"> Apparel</v>
      </c>
      <c r="H4191" s="2" t="s">
        <v>20</v>
      </c>
      <c r="I4191" s="2">
        <v>45</v>
      </c>
      <c r="J4191" s="2">
        <v>63</v>
      </c>
      <c r="K4191" s="2">
        <v>2835</v>
      </c>
      <c r="L4191" s="2" t="s">
        <v>80</v>
      </c>
      <c r="M4191" s="2">
        <f t="shared" si="392"/>
        <v>6</v>
      </c>
      <c r="N4191" s="2" t="str">
        <f t="shared" si="393"/>
        <v>Jun</v>
      </c>
      <c r="O4191" s="2" t="str">
        <f t="shared" si="394"/>
        <v>Thu</v>
      </c>
      <c r="P4191" s="2" t="str">
        <f t="shared" si="395"/>
        <v>2021</v>
      </c>
    </row>
    <row r="4192" spans="1:16" x14ac:dyDescent="0.3">
      <c r="A4192" s="2" t="s">
        <v>11</v>
      </c>
      <c r="B4192" s="3">
        <v>44365</v>
      </c>
      <c r="C4192" s="2" t="s">
        <v>33</v>
      </c>
      <c r="D4192" s="2" t="s">
        <v>34</v>
      </c>
      <c r="E4192" s="2" t="s">
        <v>35</v>
      </c>
      <c r="F4192" s="2" t="str">
        <f t="shared" si="390"/>
        <v>Men</v>
      </c>
      <c r="G4192" s="2" t="str">
        <f t="shared" si="391"/>
        <v xml:space="preserve"> Street Footwear</v>
      </c>
      <c r="H4192" s="2" t="s">
        <v>14</v>
      </c>
      <c r="I4192" s="2">
        <v>48</v>
      </c>
      <c r="J4192" s="2">
        <v>122</v>
      </c>
      <c r="K4192" s="2">
        <v>5856</v>
      </c>
      <c r="L4192" s="2" t="s">
        <v>80</v>
      </c>
      <c r="M4192" s="2">
        <f t="shared" si="392"/>
        <v>6</v>
      </c>
      <c r="N4192" s="2" t="str">
        <f t="shared" si="393"/>
        <v>Jun</v>
      </c>
      <c r="O4192" s="2" t="str">
        <f t="shared" si="394"/>
        <v>Fri</v>
      </c>
      <c r="P4192" s="2" t="str">
        <f t="shared" si="395"/>
        <v>2021</v>
      </c>
    </row>
    <row r="4193" spans="1:16" x14ac:dyDescent="0.3">
      <c r="A4193" s="2" t="s">
        <v>11</v>
      </c>
      <c r="B4193" s="3">
        <v>44366</v>
      </c>
      <c r="C4193" s="2" t="s">
        <v>33</v>
      </c>
      <c r="D4193" s="2" t="s">
        <v>34</v>
      </c>
      <c r="E4193" s="2" t="s">
        <v>35</v>
      </c>
      <c r="F4193" s="2" t="str">
        <f t="shared" si="390"/>
        <v>Men</v>
      </c>
      <c r="G4193" s="2" t="str">
        <f t="shared" si="391"/>
        <v xml:space="preserve"> Athletic Footwear</v>
      </c>
      <c r="H4193" s="2" t="s">
        <v>16</v>
      </c>
      <c r="I4193" s="2">
        <v>48</v>
      </c>
      <c r="J4193" s="2">
        <v>44</v>
      </c>
      <c r="K4193" s="2">
        <v>2112</v>
      </c>
      <c r="L4193" s="2" t="s">
        <v>80</v>
      </c>
      <c r="M4193" s="2">
        <f t="shared" si="392"/>
        <v>6</v>
      </c>
      <c r="N4193" s="2" t="str">
        <f t="shared" si="393"/>
        <v>Jun</v>
      </c>
      <c r="O4193" s="2" t="str">
        <f t="shared" si="394"/>
        <v>Sat</v>
      </c>
      <c r="P4193" s="2" t="str">
        <f t="shared" si="395"/>
        <v>2021</v>
      </c>
    </row>
    <row r="4194" spans="1:16" x14ac:dyDescent="0.3">
      <c r="A4194" s="2" t="s">
        <v>11</v>
      </c>
      <c r="B4194" s="3">
        <v>44367</v>
      </c>
      <c r="C4194" s="2" t="s">
        <v>33</v>
      </c>
      <c r="D4194" s="2" t="s">
        <v>34</v>
      </c>
      <c r="E4194" s="2" t="s">
        <v>35</v>
      </c>
      <c r="F4194" s="2" t="str">
        <f t="shared" si="390"/>
        <v>Women</v>
      </c>
      <c r="G4194" s="2" t="str">
        <f t="shared" si="391"/>
        <v xml:space="preserve"> Street Footwear</v>
      </c>
      <c r="H4194" s="2" t="s">
        <v>17</v>
      </c>
      <c r="I4194" s="2">
        <v>36</v>
      </c>
      <c r="J4194" s="2">
        <v>42</v>
      </c>
      <c r="K4194" s="2">
        <v>1512</v>
      </c>
      <c r="L4194" s="2" t="s">
        <v>80</v>
      </c>
      <c r="M4194" s="2">
        <f t="shared" si="392"/>
        <v>6</v>
      </c>
      <c r="N4194" s="2" t="str">
        <f t="shared" si="393"/>
        <v>Jun</v>
      </c>
      <c r="O4194" s="2" t="str">
        <f t="shared" si="394"/>
        <v>Sun</v>
      </c>
      <c r="P4194" s="2" t="str">
        <f t="shared" si="395"/>
        <v>2021</v>
      </c>
    </row>
    <row r="4195" spans="1:16" x14ac:dyDescent="0.3">
      <c r="A4195" s="2" t="s">
        <v>11</v>
      </c>
      <c r="B4195" s="3">
        <v>44368</v>
      </c>
      <c r="C4195" s="2" t="s">
        <v>33</v>
      </c>
      <c r="D4195" s="2" t="s">
        <v>34</v>
      </c>
      <c r="E4195" s="2" t="s">
        <v>35</v>
      </c>
      <c r="F4195" s="2" t="str">
        <f t="shared" si="390"/>
        <v>Women</v>
      </c>
      <c r="G4195" s="2" t="str">
        <f t="shared" si="391"/>
        <v xml:space="preserve"> Athletic Footwear</v>
      </c>
      <c r="H4195" s="2" t="s">
        <v>18</v>
      </c>
      <c r="I4195" s="2">
        <v>44</v>
      </c>
      <c r="J4195" s="2">
        <v>20</v>
      </c>
      <c r="K4195" s="2">
        <v>880</v>
      </c>
      <c r="L4195" s="2" t="s">
        <v>80</v>
      </c>
      <c r="M4195" s="2">
        <f t="shared" si="392"/>
        <v>6</v>
      </c>
      <c r="N4195" s="2" t="str">
        <f t="shared" si="393"/>
        <v>Jun</v>
      </c>
      <c r="O4195" s="2" t="str">
        <f t="shared" si="394"/>
        <v>Mon</v>
      </c>
      <c r="P4195" s="2" t="str">
        <f t="shared" si="395"/>
        <v>2021</v>
      </c>
    </row>
    <row r="4196" spans="1:16" x14ac:dyDescent="0.3">
      <c r="A4196" s="2" t="s">
        <v>11</v>
      </c>
      <c r="B4196" s="3">
        <v>44369</v>
      </c>
      <c r="C4196" s="2" t="s">
        <v>33</v>
      </c>
      <c r="D4196" s="2" t="s">
        <v>34</v>
      </c>
      <c r="E4196" s="2" t="s">
        <v>35</v>
      </c>
      <c r="F4196" s="2" t="str">
        <f t="shared" si="390"/>
        <v>Men</v>
      </c>
      <c r="G4196" s="2" t="str">
        <f t="shared" si="391"/>
        <v xml:space="preserve"> Apparel</v>
      </c>
      <c r="H4196" s="2" t="s">
        <v>19</v>
      </c>
      <c r="I4196" s="2">
        <v>54</v>
      </c>
      <c r="J4196" s="2">
        <v>28</v>
      </c>
      <c r="K4196" s="2">
        <v>1512</v>
      </c>
      <c r="L4196" s="2" t="s">
        <v>80</v>
      </c>
      <c r="M4196" s="2">
        <f t="shared" si="392"/>
        <v>6</v>
      </c>
      <c r="N4196" s="2" t="str">
        <f t="shared" si="393"/>
        <v>Jun</v>
      </c>
      <c r="O4196" s="2" t="str">
        <f t="shared" si="394"/>
        <v>Tue</v>
      </c>
      <c r="P4196" s="2" t="str">
        <f t="shared" si="395"/>
        <v>2021</v>
      </c>
    </row>
    <row r="4197" spans="1:16" x14ac:dyDescent="0.3">
      <c r="A4197" s="2" t="s">
        <v>11</v>
      </c>
      <c r="B4197" s="3">
        <v>44370</v>
      </c>
      <c r="C4197" s="2" t="s">
        <v>33</v>
      </c>
      <c r="D4197" s="2" t="s">
        <v>34</v>
      </c>
      <c r="E4197" s="2" t="s">
        <v>35</v>
      </c>
      <c r="F4197" s="2" t="str">
        <f t="shared" si="390"/>
        <v>Women</v>
      </c>
      <c r="G4197" s="2" t="str">
        <f t="shared" si="391"/>
        <v xml:space="preserve"> Apparel</v>
      </c>
      <c r="H4197" s="2" t="s">
        <v>20</v>
      </c>
      <c r="I4197" s="2">
        <v>49</v>
      </c>
      <c r="J4197" s="2">
        <v>65</v>
      </c>
      <c r="K4197" s="2">
        <v>3185</v>
      </c>
      <c r="L4197" s="2" t="s">
        <v>80</v>
      </c>
      <c r="M4197" s="2">
        <f t="shared" si="392"/>
        <v>6</v>
      </c>
      <c r="N4197" s="2" t="str">
        <f t="shared" si="393"/>
        <v>Jun</v>
      </c>
      <c r="O4197" s="2" t="str">
        <f t="shared" si="394"/>
        <v>Wed</v>
      </c>
      <c r="P4197" s="2" t="str">
        <f t="shared" si="395"/>
        <v>2021</v>
      </c>
    </row>
    <row r="4198" spans="1:16" x14ac:dyDescent="0.3">
      <c r="A4198" s="2" t="s">
        <v>11</v>
      </c>
      <c r="B4198" s="3">
        <v>44371</v>
      </c>
      <c r="C4198" s="2" t="s">
        <v>33</v>
      </c>
      <c r="D4198" s="2" t="s">
        <v>34</v>
      </c>
      <c r="E4198" s="2" t="s">
        <v>35</v>
      </c>
      <c r="F4198" s="2" t="str">
        <f t="shared" si="390"/>
        <v>Men</v>
      </c>
      <c r="G4198" s="2" t="str">
        <f t="shared" si="391"/>
        <v xml:space="preserve"> Street Footwear</v>
      </c>
      <c r="H4198" s="2" t="s">
        <v>14</v>
      </c>
      <c r="I4198" s="2">
        <v>58</v>
      </c>
      <c r="J4198" s="2">
        <v>134</v>
      </c>
      <c r="K4198" s="2">
        <v>7772</v>
      </c>
      <c r="L4198" s="2" t="s">
        <v>80</v>
      </c>
      <c r="M4198" s="2">
        <f t="shared" si="392"/>
        <v>6</v>
      </c>
      <c r="N4198" s="2" t="str">
        <f t="shared" si="393"/>
        <v>Jun</v>
      </c>
      <c r="O4198" s="2" t="str">
        <f t="shared" si="394"/>
        <v>Thu</v>
      </c>
      <c r="P4198" s="2" t="str">
        <f t="shared" si="395"/>
        <v>2021</v>
      </c>
    </row>
    <row r="4199" spans="1:16" x14ac:dyDescent="0.3">
      <c r="A4199" s="2" t="s">
        <v>11</v>
      </c>
      <c r="B4199" s="3">
        <v>44372</v>
      </c>
      <c r="C4199" s="2" t="s">
        <v>33</v>
      </c>
      <c r="D4199" s="2" t="s">
        <v>34</v>
      </c>
      <c r="E4199" s="2" t="s">
        <v>35</v>
      </c>
      <c r="F4199" s="2" t="str">
        <f t="shared" si="390"/>
        <v>Men</v>
      </c>
      <c r="G4199" s="2" t="str">
        <f t="shared" si="391"/>
        <v xml:space="preserve"> Athletic Footwear</v>
      </c>
      <c r="H4199" s="2" t="s">
        <v>16</v>
      </c>
      <c r="I4199" s="2">
        <v>53</v>
      </c>
      <c r="J4199" s="2">
        <v>54</v>
      </c>
      <c r="K4199" s="2">
        <v>2862</v>
      </c>
      <c r="L4199" s="2" t="s">
        <v>80</v>
      </c>
      <c r="M4199" s="2">
        <f t="shared" si="392"/>
        <v>6</v>
      </c>
      <c r="N4199" s="2" t="str">
        <f t="shared" si="393"/>
        <v>Jun</v>
      </c>
      <c r="O4199" s="2" t="str">
        <f t="shared" si="394"/>
        <v>Fri</v>
      </c>
      <c r="P4199" s="2" t="str">
        <f t="shared" si="395"/>
        <v>2021</v>
      </c>
    </row>
    <row r="4200" spans="1:16" x14ac:dyDescent="0.3">
      <c r="A4200" s="2" t="s">
        <v>11</v>
      </c>
      <c r="B4200" s="3">
        <v>44373</v>
      </c>
      <c r="C4200" s="2" t="s">
        <v>33</v>
      </c>
      <c r="D4200" s="2" t="s">
        <v>34</v>
      </c>
      <c r="E4200" s="2" t="s">
        <v>35</v>
      </c>
      <c r="F4200" s="2" t="str">
        <f t="shared" si="390"/>
        <v>Women</v>
      </c>
      <c r="G4200" s="2" t="str">
        <f t="shared" si="391"/>
        <v xml:space="preserve"> Street Footwear</v>
      </c>
      <c r="H4200" s="2" t="s">
        <v>17</v>
      </c>
      <c r="I4200" s="2">
        <v>49</v>
      </c>
      <c r="J4200" s="2">
        <v>44</v>
      </c>
      <c r="K4200" s="2">
        <v>2156</v>
      </c>
      <c r="L4200" s="2" t="s">
        <v>80</v>
      </c>
      <c r="M4200" s="2">
        <f t="shared" si="392"/>
        <v>6</v>
      </c>
      <c r="N4200" s="2" t="str">
        <f t="shared" si="393"/>
        <v>Jun</v>
      </c>
      <c r="O4200" s="2" t="str">
        <f t="shared" si="394"/>
        <v>Sat</v>
      </c>
      <c r="P4200" s="2" t="str">
        <f t="shared" si="395"/>
        <v>2021</v>
      </c>
    </row>
    <row r="4201" spans="1:16" x14ac:dyDescent="0.3">
      <c r="A4201" s="2" t="s">
        <v>11</v>
      </c>
      <c r="B4201" s="3">
        <v>44374</v>
      </c>
      <c r="C4201" s="2" t="s">
        <v>33</v>
      </c>
      <c r="D4201" s="2" t="s">
        <v>34</v>
      </c>
      <c r="E4201" s="2" t="s">
        <v>35</v>
      </c>
      <c r="F4201" s="2" t="str">
        <f t="shared" si="390"/>
        <v>Women</v>
      </c>
      <c r="G4201" s="2" t="str">
        <f t="shared" si="391"/>
        <v xml:space="preserve"> Athletic Footwear</v>
      </c>
      <c r="H4201" s="2" t="s">
        <v>18</v>
      </c>
      <c r="I4201" s="2">
        <v>48</v>
      </c>
      <c r="J4201" s="2">
        <v>28</v>
      </c>
      <c r="K4201" s="2">
        <v>1344</v>
      </c>
      <c r="L4201" s="2" t="s">
        <v>80</v>
      </c>
      <c r="M4201" s="2">
        <f t="shared" si="392"/>
        <v>6</v>
      </c>
      <c r="N4201" s="2" t="str">
        <f t="shared" si="393"/>
        <v>Jun</v>
      </c>
      <c r="O4201" s="2" t="str">
        <f t="shared" si="394"/>
        <v>Sun</v>
      </c>
      <c r="P4201" s="2" t="str">
        <f t="shared" si="395"/>
        <v>2021</v>
      </c>
    </row>
    <row r="4202" spans="1:16" x14ac:dyDescent="0.3">
      <c r="A4202" s="2" t="s">
        <v>11</v>
      </c>
      <c r="B4202" s="3">
        <v>44375</v>
      </c>
      <c r="C4202" s="2" t="s">
        <v>33</v>
      </c>
      <c r="D4202" s="2" t="s">
        <v>34</v>
      </c>
      <c r="E4202" s="2" t="s">
        <v>35</v>
      </c>
      <c r="F4202" s="2" t="str">
        <f t="shared" si="390"/>
        <v>Men</v>
      </c>
      <c r="G4202" s="2" t="str">
        <f t="shared" si="391"/>
        <v xml:space="preserve"> Apparel</v>
      </c>
      <c r="H4202" s="2" t="s">
        <v>19</v>
      </c>
      <c r="I4202" s="2">
        <v>59</v>
      </c>
      <c r="J4202" s="2">
        <v>35</v>
      </c>
      <c r="K4202" s="2">
        <v>2065</v>
      </c>
      <c r="L4202" s="2" t="s">
        <v>80</v>
      </c>
      <c r="M4202" s="2">
        <f t="shared" si="392"/>
        <v>6</v>
      </c>
      <c r="N4202" s="2" t="str">
        <f t="shared" si="393"/>
        <v>Jun</v>
      </c>
      <c r="O4202" s="2" t="str">
        <f t="shared" si="394"/>
        <v>Mon</v>
      </c>
      <c r="P4202" s="2" t="str">
        <f t="shared" si="395"/>
        <v>2021</v>
      </c>
    </row>
    <row r="4203" spans="1:16" x14ac:dyDescent="0.3">
      <c r="A4203" s="2" t="s">
        <v>11</v>
      </c>
      <c r="B4203" s="3">
        <v>44376</v>
      </c>
      <c r="C4203" s="2" t="s">
        <v>33</v>
      </c>
      <c r="D4203" s="2" t="s">
        <v>34</v>
      </c>
      <c r="E4203" s="2" t="s">
        <v>35</v>
      </c>
      <c r="F4203" s="2" t="str">
        <f t="shared" si="390"/>
        <v>Women</v>
      </c>
      <c r="G4203" s="2" t="str">
        <f t="shared" si="391"/>
        <v xml:space="preserve"> Apparel</v>
      </c>
      <c r="H4203" s="2" t="s">
        <v>20</v>
      </c>
      <c r="I4203" s="2">
        <v>64</v>
      </c>
      <c r="J4203" s="2">
        <v>63</v>
      </c>
      <c r="K4203" s="2">
        <v>4032</v>
      </c>
      <c r="L4203" s="2" t="s">
        <v>80</v>
      </c>
      <c r="M4203" s="2">
        <f t="shared" si="392"/>
        <v>6</v>
      </c>
      <c r="N4203" s="2" t="str">
        <f t="shared" si="393"/>
        <v>Jun</v>
      </c>
      <c r="O4203" s="2" t="str">
        <f t="shared" si="394"/>
        <v>Tue</v>
      </c>
      <c r="P4203" s="2" t="str">
        <f t="shared" si="395"/>
        <v>2021</v>
      </c>
    </row>
    <row r="4204" spans="1:16" x14ac:dyDescent="0.3">
      <c r="A4204" s="2" t="s">
        <v>11</v>
      </c>
      <c r="B4204" s="3">
        <v>44377</v>
      </c>
      <c r="C4204" s="2" t="s">
        <v>33</v>
      </c>
      <c r="D4204" s="2" t="s">
        <v>34</v>
      </c>
      <c r="E4204" s="2" t="s">
        <v>35</v>
      </c>
      <c r="F4204" s="2" t="str">
        <f t="shared" si="390"/>
        <v>Men</v>
      </c>
      <c r="G4204" s="2" t="str">
        <f t="shared" si="391"/>
        <v xml:space="preserve"> Street Footwear</v>
      </c>
      <c r="H4204" s="2" t="s">
        <v>14</v>
      </c>
      <c r="I4204" s="2">
        <v>46</v>
      </c>
      <c r="J4204" s="2">
        <v>135</v>
      </c>
      <c r="K4204" s="2">
        <v>6210</v>
      </c>
      <c r="L4204" s="2" t="s">
        <v>80</v>
      </c>
      <c r="M4204" s="2">
        <f t="shared" si="392"/>
        <v>6</v>
      </c>
      <c r="N4204" s="2" t="str">
        <f t="shared" si="393"/>
        <v>Jun</v>
      </c>
      <c r="O4204" s="2" t="str">
        <f t="shared" si="394"/>
        <v>Wed</v>
      </c>
      <c r="P4204" s="2" t="str">
        <f t="shared" si="395"/>
        <v>2021</v>
      </c>
    </row>
    <row r="4205" spans="1:16" x14ac:dyDescent="0.3">
      <c r="A4205" s="2" t="s">
        <v>11</v>
      </c>
      <c r="B4205" s="3">
        <v>44378</v>
      </c>
      <c r="C4205" s="2" t="s">
        <v>33</v>
      </c>
      <c r="D4205" s="2" t="s">
        <v>34</v>
      </c>
      <c r="E4205" s="2" t="s">
        <v>35</v>
      </c>
      <c r="F4205" s="2" t="str">
        <f t="shared" si="390"/>
        <v>Men</v>
      </c>
      <c r="G4205" s="2" t="str">
        <f t="shared" si="391"/>
        <v xml:space="preserve"> Athletic Footwear</v>
      </c>
      <c r="H4205" s="2" t="s">
        <v>16</v>
      </c>
      <c r="I4205" s="2">
        <v>43</v>
      </c>
      <c r="J4205" s="2">
        <v>63</v>
      </c>
      <c r="K4205" s="2">
        <v>2709</v>
      </c>
      <c r="L4205" s="2" t="s">
        <v>80</v>
      </c>
      <c r="M4205" s="2">
        <f t="shared" si="392"/>
        <v>7</v>
      </c>
      <c r="N4205" s="2" t="str">
        <f t="shared" si="393"/>
        <v>Jul</v>
      </c>
      <c r="O4205" s="2" t="str">
        <f t="shared" si="394"/>
        <v>Thu</v>
      </c>
      <c r="P4205" s="2" t="str">
        <f t="shared" si="395"/>
        <v>2021</v>
      </c>
    </row>
    <row r="4206" spans="1:16" x14ac:dyDescent="0.3">
      <c r="A4206" s="2" t="s">
        <v>11</v>
      </c>
      <c r="B4206" s="3">
        <v>44379</v>
      </c>
      <c r="C4206" s="2" t="s">
        <v>33</v>
      </c>
      <c r="D4206" s="2" t="s">
        <v>34</v>
      </c>
      <c r="E4206" s="2" t="s">
        <v>35</v>
      </c>
      <c r="F4206" s="2" t="str">
        <f t="shared" si="390"/>
        <v>Women</v>
      </c>
      <c r="G4206" s="2" t="str">
        <f t="shared" si="391"/>
        <v xml:space="preserve"> Street Footwear</v>
      </c>
      <c r="H4206" s="2" t="s">
        <v>17</v>
      </c>
      <c r="I4206" s="2">
        <v>39</v>
      </c>
      <c r="J4206" s="2">
        <v>54</v>
      </c>
      <c r="K4206" s="2">
        <v>2106</v>
      </c>
      <c r="L4206" s="2" t="s">
        <v>80</v>
      </c>
      <c r="M4206" s="2">
        <f t="shared" si="392"/>
        <v>7</v>
      </c>
      <c r="N4206" s="2" t="str">
        <f t="shared" si="393"/>
        <v>Jul</v>
      </c>
      <c r="O4206" s="2" t="str">
        <f t="shared" si="394"/>
        <v>Fri</v>
      </c>
      <c r="P4206" s="2" t="str">
        <f t="shared" si="395"/>
        <v>2021</v>
      </c>
    </row>
    <row r="4207" spans="1:16" x14ac:dyDescent="0.3">
      <c r="A4207" s="2" t="s">
        <v>11</v>
      </c>
      <c r="B4207" s="3">
        <v>44380</v>
      </c>
      <c r="C4207" s="2" t="s">
        <v>33</v>
      </c>
      <c r="D4207" s="2" t="s">
        <v>34</v>
      </c>
      <c r="E4207" s="2" t="s">
        <v>35</v>
      </c>
      <c r="F4207" s="2" t="str">
        <f t="shared" si="390"/>
        <v>Women</v>
      </c>
      <c r="G4207" s="2" t="str">
        <f t="shared" si="391"/>
        <v xml:space="preserve"> Athletic Footwear</v>
      </c>
      <c r="H4207" s="2" t="s">
        <v>18</v>
      </c>
      <c r="I4207" s="2">
        <v>38</v>
      </c>
      <c r="J4207" s="2">
        <v>47</v>
      </c>
      <c r="K4207" s="2">
        <v>1786</v>
      </c>
      <c r="L4207" s="2" t="s">
        <v>80</v>
      </c>
      <c r="M4207" s="2">
        <f t="shared" si="392"/>
        <v>7</v>
      </c>
      <c r="N4207" s="2" t="str">
        <f t="shared" si="393"/>
        <v>Jul</v>
      </c>
      <c r="O4207" s="2" t="str">
        <f t="shared" si="394"/>
        <v>Sat</v>
      </c>
      <c r="P4207" s="2" t="str">
        <f t="shared" si="395"/>
        <v>2021</v>
      </c>
    </row>
    <row r="4208" spans="1:16" x14ac:dyDescent="0.3">
      <c r="A4208" s="2" t="s">
        <v>11</v>
      </c>
      <c r="B4208" s="3">
        <v>44381</v>
      </c>
      <c r="C4208" s="2" t="s">
        <v>33</v>
      </c>
      <c r="D4208" s="2" t="s">
        <v>34</v>
      </c>
      <c r="E4208" s="2" t="s">
        <v>35</v>
      </c>
      <c r="F4208" s="2" t="str">
        <f t="shared" si="390"/>
        <v>Men</v>
      </c>
      <c r="G4208" s="2" t="str">
        <f t="shared" si="391"/>
        <v xml:space="preserve"> Apparel</v>
      </c>
      <c r="H4208" s="2" t="s">
        <v>19</v>
      </c>
      <c r="I4208" s="2">
        <v>46</v>
      </c>
      <c r="J4208" s="2">
        <v>51</v>
      </c>
      <c r="K4208" s="2">
        <v>2346</v>
      </c>
      <c r="L4208" s="2" t="s">
        <v>80</v>
      </c>
      <c r="M4208" s="2">
        <f t="shared" si="392"/>
        <v>7</v>
      </c>
      <c r="N4208" s="2" t="str">
        <f t="shared" si="393"/>
        <v>Jul</v>
      </c>
      <c r="O4208" s="2" t="str">
        <f t="shared" si="394"/>
        <v>Sun</v>
      </c>
      <c r="P4208" s="2" t="str">
        <f t="shared" si="395"/>
        <v>2021</v>
      </c>
    </row>
    <row r="4209" spans="1:16" x14ac:dyDescent="0.3">
      <c r="A4209" s="2" t="s">
        <v>11</v>
      </c>
      <c r="B4209" s="3">
        <v>44382</v>
      </c>
      <c r="C4209" s="2" t="s">
        <v>33</v>
      </c>
      <c r="D4209" s="2" t="s">
        <v>34</v>
      </c>
      <c r="E4209" s="2" t="s">
        <v>35</v>
      </c>
      <c r="F4209" s="2" t="str">
        <f t="shared" si="390"/>
        <v>Women</v>
      </c>
      <c r="G4209" s="2" t="str">
        <f t="shared" si="391"/>
        <v xml:space="preserve"> Apparel</v>
      </c>
      <c r="H4209" s="2" t="s">
        <v>20</v>
      </c>
      <c r="I4209" s="2">
        <v>51</v>
      </c>
      <c r="J4209" s="2">
        <v>105</v>
      </c>
      <c r="K4209" s="2">
        <v>5355</v>
      </c>
      <c r="L4209" s="2" t="s">
        <v>80</v>
      </c>
      <c r="M4209" s="2">
        <f t="shared" si="392"/>
        <v>7</v>
      </c>
      <c r="N4209" s="2" t="str">
        <f t="shared" si="393"/>
        <v>Jul</v>
      </c>
      <c r="O4209" s="2" t="str">
        <f t="shared" si="394"/>
        <v>Mon</v>
      </c>
      <c r="P4209" s="2" t="str">
        <f t="shared" si="395"/>
        <v>2021</v>
      </c>
    </row>
    <row r="4210" spans="1:16" x14ac:dyDescent="0.3">
      <c r="A4210" s="2" t="s">
        <v>11</v>
      </c>
      <c r="B4210" s="3">
        <v>44383</v>
      </c>
      <c r="C4210" s="2" t="s">
        <v>33</v>
      </c>
      <c r="D4210" s="2" t="s">
        <v>34</v>
      </c>
      <c r="E4210" s="2" t="s">
        <v>35</v>
      </c>
      <c r="F4210" s="2" t="str">
        <f t="shared" si="390"/>
        <v>Men</v>
      </c>
      <c r="G4210" s="2" t="str">
        <f t="shared" si="391"/>
        <v xml:space="preserve"> Street Footwear</v>
      </c>
      <c r="H4210" s="2" t="s">
        <v>14</v>
      </c>
      <c r="I4210" s="2">
        <v>47</v>
      </c>
      <c r="J4210" s="2">
        <v>161</v>
      </c>
      <c r="K4210" s="2">
        <v>7567</v>
      </c>
      <c r="L4210" s="2" t="s">
        <v>80</v>
      </c>
      <c r="M4210" s="2">
        <f t="shared" si="392"/>
        <v>7</v>
      </c>
      <c r="N4210" s="2" t="str">
        <f t="shared" si="393"/>
        <v>Jul</v>
      </c>
      <c r="O4210" s="2" t="str">
        <f t="shared" si="394"/>
        <v>Tue</v>
      </c>
      <c r="P4210" s="2" t="str">
        <f t="shared" si="395"/>
        <v>2021</v>
      </c>
    </row>
    <row r="4211" spans="1:16" x14ac:dyDescent="0.3">
      <c r="A4211" s="2" t="s">
        <v>11</v>
      </c>
      <c r="B4211" s="3">
        <v>44384</v>
      </c>
      <c r="C4211" s="2" t="s">
        <v>33</v>
      </c>
      <c r="D4211" s="2" t="s">
        <v>34</v>
      </c>
      <c r="E4211" s="2" t="s">
        <v>35</v>
      </c>
      <c r="F4211" s="2" t="str">
        <f t="shared" si="390"/>
        <v>Men</v>
      </c>
      <c r="G4211" s="2" t="str">
        <f t="shared" si="391"/>
        <v xml:space="preserve"> Athletic Footwear</v>
      </c>
      <c r="H4211" s="2" t="s">
        <v>16</v>
      </c>
      <c r="I4211" s="2">
        <v>43</v>
      </c>
      <c r="J4211" s="2">
        <v>81</v>
      </c>
      <c r="K4211" s="2">
        <v>3483</v>
      </c>
      <c r="L4211" s="2" t="s">
        <v>80</v>
      </c>
      <c r="M4211" s="2">
        <f t="shared" si="392"/>
        <v>7</v>
      </c>
      <c r="N4211" s="2" t="str">
        <f t="shared" si="393"/>
        <v>Jul</v>
      </c>
      <c r="O4211" s="2" t="str">
        <f t="shared" si="394"/>
        <v>Wed</v>
      </c>
      <c r="P4211" s="2" t="str">
        <f t="shared" si="395"/>
        <v>2021</v>
      </c>
    </row>
    <row r="4212" spans="1:16" x14ac:dyDescent="0.3">
      <c r="A4212" s="2" t="s">
        <v>11</v>
      </c>
      <c r="B4212" s="3">
        <v>44385</v>
      </c>
      <c r="C4212" s="2" t="s">
        <v>33</v>
      </c>
      <c r="D4212" s="2" t="s">
        <v>34</v>
      </c>
      <c r="E4212" s="2" t="s">
        <v>35</v>
      </c>
      <c r="F4212" s="2" t="str">
        <f t="shared" si="390"/>
        <v>Women</v>
      </c>
      <c r="G4212" s="2" t="str">
        <f t="shared" si="391"/>
        <v xml:space="preserve"> Street Footwear</v>
      </c>
      <c r="H4212" s="2" t="s">
        <v>17</v>
      </c>
      <c r="I4212" s="2">
        <v>36</v>
      </c>
      <c r="J4212" s="2">
        <v>65</v>
      </c>
      <c r="K4212" s="2">
        <v>2340</v>
      </c>
      <c r="L4212" s="2" t="s">
        <v>80</v>
      </c>
      <c r="M4212" s="2">
        <f t="shared" si="392"/>
        <v>7</v>
      </c>
      <c r="N4212" s="2" t="str">
        <f t="shared" si="393"/>
        <v>Jul</v>
      </c>
      <c r="O4212" s="2" t="str">
        <f t="shared" si="394"/>
        <v>Thu</v>
      </c>
      <c r="P4212" s="2" t="str">
        <f t="shared" si="395"/>
        <v>2021</v>
      </c>
    </row>
    <row r="4213" spans="1:16" x14ac:dyDescent="0.3">
      <c r="A4213" s="2" t="s">
        <v>11</v>
      </c>
      <c r="B4213" s="3">
        <v>44386</v>
      </c>
      <c r="C4213" s="2" t="s">
        <v>33</v>
      </c>
      <c r="D4213" s="2" t="s">
        <v>34</v>
      </c>
      <c r="E4213" s="2" t="s">
        <v>35</v>
      </c>
      <c r="F4213" s="2" t="str">
        <f t="shared" si="390"/>
        <v>Women</v>
      </c>
      <c r="G4213" s="2" t="str">
        <f t="shared" si="391"/>
        <v xml:space="preserve"> Athletic Footwear</v>
      </c>
      <c r="H4213" s="2" t="s">
        <v>18</v>
      </c>
      <c r="I4213" s="2">
        <v>39</v>
      </c>
      <c r="J4213" s="2">
        <v>50</v>
      </c>
      <c r="K4213" s="2">
        <v>1950</v>
      </c>
      <c r="L4213" s="2" t="s">
        <v>80</v>
      </c>
      <c r="M4213" s="2">
        <f t="shared" si="392"/>
        <v>7</v>
      </c>
      <c r="N4213" s="2" t="str">
        <f t="shared" si="393"/>
        <v>Jul</v>
      </c>
      <c r="O4213" s="2" t="str">
        <f t="shared" si="394"/>
        <v>Fri</v>
      </c>
      <c r="P4213" s="2" t="str">
        <f t="shared" si="395"/>
        <v>2021</v>
      </c>
    </row>
    <row r="4214" spans="1:16" x14ac:dyDescent="0.3">
      <c r="A4214" s="2" t="s">
        <v>11</v>
      </c>
      <c r="B4214" s="3">
        <v>44387</v>
      </c>
      <c r="C4214" s="2" t="s">
        <v>33</v>
      </c>
      <c r="D4214" s="2" t="s">
        <v>34</v>
      </c>
      <c r="E4214" s="2" t="s">
        <v>35</v>
      </c>
      <c r="F4214" s="2" t="str">
        <f t="shared" si="390"/>
        <v>Men</v>
      </c>
      <c r="G4214" s="2" t="str">
        <f t="shared" si="391"/>
        <v xml:space="preserve"> Apparel</v>
      </c>
      <c r="H4214" s="2" t="s">
        <v>19</v>
      </c>
      <c r="I4214" s="2">
        <v>47</v>
      </c>
      <c r="J4214" s="2">
        <v>56</v>
      </c>
      <c r="K4214" s="2">
        <v>2632</v>
      </c>
      <c r="L4214" s="2" t="s">
        <v>80</v>
      </c>
      <c r="M4214" s="2">
        <f t="shared" si="392"/>
        <v>7</v>
      </c>
      <c r="N4214" s="2" t="str">
        <f t="shared" si="393"/>
        <v>Jul</v>
      </c>
      <c r="O4214" s="2" t="str">
        <f t="shared" si="394"/>
        <v>Sat</v>
      </c>
      <c r="P4214" s="2" t="str">
        <f t="shared" si="395"/>
        <v>2021</v>
      </c>
    </row>
    <row r="4215" spans="1:16" x14ac:dyDescent="0.3">
      <c r="A4215" s="2" t="s">
        <v>11</v>
      </c>
      <c r="B4215" s="3">
        <v>44388</v>
      </c>
      <c r="C4215" s="2" t="s">
        <v>33</v>
      </c>
      <c r="D4215" s="2" t="s">
        <v>34</v>
      </c>
      <c r="E4215" s="2" t="s">
        <v>35</v>
      </c>
      <c r="F4215" s="2" t="str">
        <f t="shared" si="390"/>
        <v>Women</v>
      </c>
      <c r="G4215" s="2" t="str">
        <f t="shared" si="391"/>
        <v xml:space="preserve"> Apparel</v>
      </c>
      <c r="H4215" s="2" t="s">
        <v>20</v>
      </c>
      <c r="I4215" s="2">
        <v>54</v>
      </c>
      <c r="J4215" s="2">
        <v>120</v>
      </c>
      <c r="K4215" s="2">
        <v>6480</v>
      </c>
      <c r="L4215" s="2" t="s">
        <v>80</v>
      </c>
      <c r="M4215" s="2">
        <f t="shared" si="392"/>
        <v>7</v>
      </c>
      <c r="N4215" s="2" t="str">
        <f t="shared" si="393"/>
        <v>Jul</v>
      </c>
      <c r="O4215" s="2" t="str">
        <f t="shared" si="394"/>
        <v>Sun</v>
      </c>
      <c r="P4215" s="2" t="str">
        <f t="shared" si="395"/>
        <v>2021</v>
      </c>
    </row>
    <row r="4216" spans="1:16" x14ac:dyDescent="0.3">
      <c r="A4216" s="2" t="s">
        <v>11</v>
      </c>
      <c r="B4216" s="3">
        <v>44389</v>
      </c>
      <c r="C4216" s="2" t="s">
        <v>33</v>
      </c>
      <c r="D4216" s="2" t="s">
        <v>34</v>
      </c>
      <c r="E4216" s="2" t="s">
        <v>35</v>
      </c>
      <c r="F4216" s="2" t="str">
        <f t="shared" si="390"/>
        <v>Men</v>
      </c>
      <c r="G4216" s="2" t="str">
        <f t="shared" si="391"/>
        <v xml:space="preserve"> Street Footwear</v>
      </c>
      <c r="H4216" s="2" t="s">
        <v>14</v>
      </c>
      <c r="I4216" s="2">
        <v>49</v>
      </c>
      <c r="J4216" s="2">
        <v>149</v>
      </c>
      <c r="K4216" s="2">
        <v>7301</v>
      </c>
      <c r="L4216" s="2" t="s">
        <v>80</v>
      </c>
      <c r="M4216" s="2">
        <f t="shared" si="392"/>
        <v>7</v>
      </c>
      <c r="N4216" s="2" t="str">
        <f t="shared" si="393"/>
        <v>Jul</v>
      </c>
      <c r="O4216" s="2" t="str">
        <f t="shared" si="394"/>
        <v>Mon</v>
      </c>
      <c r="P4216" s="2" t="str">
        <f t="shared" si="395"/>
        <v>2021</v>
      </c>
    </row>
    <row r="4217" spans="1:16" x14ac:dyDescent="0.3">
      <c r="A4217" s="2" t="s">
        <v>11</v>
      </c>
      <c r="B4217" s="3">
        <v>44390</v>
      </c>
      <c r="C4217" s="2" t="s">
        <v>33</v>
      </c>
      <c r="D4217" s="2" t="s">
        <v>34</v>
      </c>
      <c r="E4217" s="2" t="s">
        <v>35</v>
      </c>
      <c r="F4217" s="2" t="str">
        <f t="shared" si="390"/>
        <v>Men</v>
      </c>
      <c r="G4217" s="2" t="str">
        <f t="shared" si="391"/>
        <v xml:space="preserve"> Athletic Footwear</v>
      </c>
      <c r="H4217" s="2" t="s">
        <v>16</v>
      </c>
      <c r="I4217" s="2">
        <v>41</v>
      </c>
      <c r="J4217" s="2">
        <v>94</v>
      </c>
      <c r="K4217" s="2">
        <v>3854</v>
      </c>
      <c r="L4217" s="2" t="s">
        <v>80</v>
      </c>
      <c r="M4217" s="2">
        <f t="shared" si="392"/>
        <v>7</v>
      </c>
      <c r="N4217" s="2" t="str">
        <f t="shared" si="393"/>
        <v>Jul</v>
      </c>
      <c r="O4217" s="2" t="str">
        <f t="shared" si="394"/>
        <v>Tue</v>
      </c>
      <c r="P4217" s="2" t="str">
        <f t="shared" si="395"/>
        <v>2021</v>
      </c>
    </row>
    <row r="4218" spans="1:16" x14ac:dyDescent="0.3">
      <c r="A4218" s="2" t="s">
        <v>11</v>
      </c>
      <c r="B4218" s="3">
        <v>44391</v>
      </c>
      <c r="C4218" s="2" t="s">
        <v>33</v>
      </c>
      <c r="D4218" s="2" t="s">
        <v>34</v>
      </c>
      <c r="E4218" s="2" t="s">
        <v>35</v>
      </c>
      <c r="F4218" s="2" t="str">
        <f t="shared" si="390"/>
        <v>Women</v>
      </c>
      <c r="G4218" s="2" t="str">
        <f t="shared" si="391"/>
        <v xml:space="preserve"> Street Footwear</v>
      </c>
      <c r="H4218" s="2" t="s">
        <v>17</v>
      </c>
      <c r="I4218" s="2">
        <v>38</v>
      </c>
      <c r="J4218" s="2">
        <v>75</v>
      </c>
      <c r="K4218" s="2">
        <v>2850</v>
      </c>
      <c r="L4218" s="2" t="s">
        <v>80</v>
      </c>
      <c r="M4218" s="2">
        <f t="shared" si="392"/>
        <v>7</v>
      </c>
      <c r="N4218" s="2" t="str">
        <f t="shared" si="393"/>
        <v>Jul</v>
      </c>
      <c r="O4218" s="2" t="str">
        <f t="shared" si="394"/>
        <v>Wed</v>
      </c>
      <c r="P4218" s="2" t="str">
        <f t="shared" si="395"/>
        <v>2021</v>
      </c>
    </row>
    <row r="4219" spans="1:16" x14ac:dyDescent="0.3">
      <c r="A4219" s="2" t="s">
        <v>11</v>
      </c>
      <c r="B4219" s="3">
        <v>44392</v>
      </c>
      <c r="C4219" s="2" t="s">
        <v>33</v>
      </c>
      <c r="D4219" s="2" t="s">
        <v>34</v>
      </c>
      <c r="E4219" s="2" t="s">
        <v>35</v>
      </c>
      <c r="F4219" s="2" t="str">
        <f t="shared" si="390"/>
        <v>Women</v>
      </c>
      <c r="G4219" s="2" t="str">
        <f t="shared" si="391"/>
        <v xml:space="preserve"> Athletic Footwear</v>
      </c>
      <c r="H4219" s="2" t="s">
        <v>18</v>
      </c>
      <c r="I4219" s="2">
        <v>37</v>
      </c>
      <c r="J4219" s="2">
        <v>63</v>
      </c>
      <c r="K4219" s="2">
        <v>2331</v>
      </c>
      <c r="L4219" s="2" t="s">
        <v>80</v>
      </c>
      <c r="M4219" s="2">
        <f t="shared" si="392"/>
        <v>7</v>
      </c>
      <c r="N4219" s="2" t="str">
        <f t="shared" si="393"/>
        <v>Jul</v>
      </c>
      <c r="O4219" s="2" t="str">
        <f t="shared" si="394"/>
        <v>Thu</v>
      </c>
      <c r="P4219" s="2" t="str">
        <f t="shared" si="395"/>
        <v>2021</v>
      </c>
    </row>
    <row r="4220" spans="1:16" x14ac:dyDescent="0.3">
      <c r="A4220" s="2" t="s">
        <v>11</v>
      </c>
      <c r="B4220" s="3">
        <v>44393</v>
      </c>
      <c r="C4220" s="2" t="s">
        <v>33</v>
      </c>
      <c r="D4220" s="2" t="s">
        <v>34</v>
      </c>
      <c r="E4220" s="2" t="s">
        <v>35</v>
      </c>
      <c r="F4220" s="2" t="str">
        <f t="shared" si="390"/>
        <v>Men</v>
      </c>
      <c r="G4220" s="2" t="str">
        <f t="shared" si="391"/>
        <v xml:space="preserve"> Apparel</v>
      </c>
      <c r="H4220" s="2" t="s">
        <v>19</v>
      </c>
      <c r="I4220" s="2">
        <v>49</v>
      </c>
      <c r="J4220" s="2">
        <v>50</v>
      </c>
      <c r="K4220" s="2">
        <v>2450</v>
      </c>
      <c r="L4220" s="2" t="s">
        <v>80</v>
      </c>
      <c r="M4220" s="2">
        <f t="shared" si="392"/>
        <v>7</v>
      </c>
      <c r="N4220" s="2" t="str">
        <f t="shared" si="393"/>
        <v>Jul</v>
      </c>
      <c r="O4220" s="2" t="str">
        <f t="shared" si="394"/>
        <v>Fri</v>
      </c>
      <c r="P4220" s="2" t="str">
        <f t="shared" si="395"/>
        <v>2021</v>
      </c>
    </row>
    <row r="4221" spans="1:16" x14ac:dyDescent="0.3">
      <c r="A4221" s="2" t="s">
        <v>11</v>
      </c>
      <c r="B4221" s="3">
        <v>44394</v>
      </c>
      <c r="C4221" s="2" t="s">
        <v>33</v>
      </c>
      <c r="D4221" s="2" t="s">
        <v>34</v>
      </c>
      <c r="E4221" s="2" t="s">
        <v>35</v>
      </c>
      <c r="F4221" s="2" t="str">
        <f t="shared" si="390"/>
        <v>Women</v>
      </c>
      <c r="G4221" s="2" t="str">
        <f t="shared" si="391"/>
        <v xml:space="preserve"> Apparel</v>
      </c>
      <c r="H4221" s="2" t="s">
        <v>20</v>
      </c>
      <c r="I4221" s="2">
        <v>50</v>
      </c>
      <c r="J4221" s="2">
        <v>94</v>
      </c>
      <c r="K4221" s="2">
        <v>4700</v>
      </c>
      <c r="L4221" s="2" t="s">
        <v>80</v>
      </c>
      <c r="M4221" s="2">
        <f t="shared" si="392"/>
        <v>7</v>
      </c>
      <c r="N4221" s="2" t="str">
        <f t="shared" si="393"/>
        <v>Jul</v>
      </c>
      <c r="O4221" s="2" t="str">
        <f t="shared" si="394"/>
        <v>Sat</v>
      </c>
      <c r="P4221" s="2" t="str">
        <f t="shared" si="395"/>
        <v>2021</v>
      </c>
    </row>
    <row r="4222" spans="1:16" x14ac:dyDescent="0.3">
      <c r="A4222" s="2" t="s">
        <v>11</v>
      </c>
      <c r="B4222" s="3">
        <v>44395</v>
      </c>
      <c r="C4222" s="2" t="s">
        <v>33</v>
      </c>
      <c r="D4222" s="2" t="s">
        <v>34</v>
      </c>
      <c r="E4222" s="2" t="s">
        <v>35</v>
      </c>
      <c r="F4222" s="2" t="str">
        <f t="shared" si="390"/>
        <v>Men</v>
      </c>
      <c r="G4222" s="2" t="str">
        <f t="shared" si="391"/>
        <v xml:space="preserve"> Street Footwear</v>
      </c>
      <c r="H4222" s="2" t="s">
        <v>14</v>
      </c>
      <c r="I4222" s="2">
        <v>47</v>
      </c>
      <c r="J4222" s="2">
        <v>135</v>
      </c>
      <c r="K4222" s="2">
        <v>6345</v>
      </c>
      <c r="L4222" s="2" t="s">
        <v>80</v>
      </c>
      <c r="M4222" s="2">
        <f t="shared" si="392"/>
        <v>7</v>
      </c>
      <c r="N4222" s="2" t="str">
        <f t="shared" si="393"/>
        <v>Jul</v>
      </c>
      <c r="O4222" s="2" t="str">
        <f t="shared" si="394"/>
        <v>Sun</v>
      </c>
      <c r="P4222" s="2" t="str">
        <f t="shared" si="395"/>
        <v>2021</v>
      </c>
    </row>
    <row r="4223" spans="1:16" x14ac:dyDescent="0.3">
      <c r="A4223" s="2" t="s">
        <v>11</v>
      </c>
      <c r="B4223" s="3">
        <v>44396</v>
      </c>
      <c r="C4223" s="2" t="s">
        <v>33</v>
      </c>
      <c r="D4223" s="2" t="s">
        <v>34</v>
      </c>
      <c r="E4223" s="2" t="s">
        <v>35</v>
      </c>
      <c r="F4223" s="2" t="str">
        <f t="shared" si="390"/>
        <v>Men</v>
      </c>
      <c r="G4223" s="2" t="str">
        <f t="shared" si="391"/>
        <v xml:space="preserve"> Athletic Footwear</v>
      </c>
      <c r="H4223" s="2" t="s">
        <v>16</v>
      </c>
      <c r="I4223" s="2">
        <v>41</v>
      </c>
      <c r="J4223" s="2">
        <v>84</v>
      </c>
      <c r="K4223" s="2">
        <v>3444</v>
      </c>
      <c r="L4223" s="2" t="s">
        <v>80</v>
      </c>
      <c r="M4223" s="2">
        <f t="shared" si="392"/>
        <v>7</v>
      </c>
      <c r="N4223" s="2" t="str">
        <f t="shared" si="393"/>
        <v>Jul</v>
      </c>
      <c r="O4223" s="2" t="str">
        <f t="shared" si="394"/>
        <v>Mon</v>
      </c>
      <c r="P4223" s="2" t="str">
        <f t="shared" si="395"/>
        <v>2021</v>
      </c>
    </row>
    <row r="4224" spans="1:16" x14ac:dyDescent="0.3">
      <c r="A4224" s="2" t="s">
        <v>11</v>
      </c>
      <c r="B4224" s="3">
        <v>44397</v>
      </c>
      <c r="C4224" s="2" t="s">
        <v>33</v>
      </c>
      <c r="D4224" s="2" t="s">
        <v>34</v>
      </c>
      <c r="E4224" s="2" t="s">
        <v>35</v>
      </c>
      <c r="F4224" s="2" t="str">
        <f t="shared" si="390"/>
        <v>Women</v>
      </c>
      <c r="G4224" s="2" t="str">
        <f t="shared" si="391"/>
        <v xml:space="preserve"> Street Footwear</v>
      </c>
      <c r="H4224" s="2" t="s">
        <v>17</v>
      </c>
      <c r="I4224" s="2">
        <v>36</v>
      </c>
      <c r="J4224" s="2">
        <v>60</v>
      </c>
      <c r="K4224" s="2">
        <v>2160</v>
      </c>
      <c r="L4224" s="2" t="s">
        <v>80</v>
      </c>
      <c r="M4224" s="2">
        <f t="shared" si="392"/>
        <v>7</v>
      </c>
      <c r="N4224" s="2" t="str">
        <f t="shared" si="393"/>
        <v>Jul</v>
      </c>
      <c r="O4224" s="2" t="str">
        <f t="shared" si="394"/>
        <v>Tue</v>
      </c>
      <c r="P4224" s="2" t="str">
        <f t="shared" si="395"/>
        <v>2021</v>
      </c>
    </row>
    <row r="4225" spans="1:16" x14ac:dyDescent="0.3">
      <c r="A4225" s="2" t="s">
        <v>11</v>
      </c>
      <c r="B4225" s="3">
        <v>44398</v>
      </c>
      <c r="C4225" s="2" t="s">
        <v>33</v>
      </c>
      <c r="D4225" s="2" t="s">
        <v>34</v>
      </c>
      <c r="E4225" s="2" t="s">
        <v>35</v>
      </c>
      <c r="F4225" s="2" t="str">
        <f t="shared" si="390"/>
        <v>Women</v>
      </c>
      <c r="G4225" s="2" t="str">
        <f t="shared" si="391"/>
        <v xml:space="preserve"> Athletic Footwear</v>
      </c>
      <c r="H4225" s="2" t="s">
        <v>18</v>
      </c>
      <c r="I4225" s="2">
        <v>36</v>
      </c>
      <c r="J4225" s="2">
        <v>44</v>
      </c>
      <c r="K4225" s="2">
        <v>1584</v>
      </c>
      <c r="L4225" s="2" t="s">
        <v>80</v>
      </c>
      <c r="M4225" s="2">
        <f t="shared" si="392"/>
        <v>7</v>
      </c>
      <c r="N4225" s="2" t="str">
        <f t="shared" si="393"/>
        <v>Jul</v>
      </c>
      <c r="O4225" s="2" t="str">
        <f t="shared" si="394"/>
        <v>Wed</v>
      </c>
      <c r="P4225" s="2" t="str">
        <f t="shared" si="395"/>
        <v>2021</v>
      </c>
    </row>
    <row r="4226" spans="1:16" x14ac:dyDescent="0.3">
      <c r="A4226" s="2" t="s">
        <v>11</v>
      </c>
      <c r="B4226" s="3">
        <v>44399</v>
      </c>
      <c r="C4226" s="2" t="s">
        <v>33</v>
      </c>
      <c r="D4226" s="2" t="s">
        <v>34</v>
      </c>
      <c r="E4226" s="2" t="s">
        <v>35</v>
      </c>
      <c r="F4226" s="2" t="str">
        <f t="shared" ref="F4226:F4289" si="396">MID(H4226, 1, FIND("'", H4226) - 1)</f>
        <v>Men</v>
      </c>
      <c r="G4226" s="2" t="str">
        <f t="shared" ref="G4226:G4289" si="397">MID(H4226, FIND("'", H4226) + 2, LEN(H4226) - FIND("'", H4226) - 1)</f>
        <v xml:space="preserve"> Apparel</v>
      </c>
      <c r="H4226" s="2" t="s">
        <v>19</v>
      </c>
      <c r="I4226" s="2">
        <v>49</v>
      </c>
      <c r="J4226" s="2">
        <v>49</v>
      </c>
      <c r="K4226" s="2">
        <v>2401</v>
      </c>
      <c r="L4226" s="2" t="s">
        <v>80</v>
      </c>
      <c r="M4226" s="2">
        <f t="shared" si="392"/>
        <v>7</v>
      </c>
      <c r="N4226" s="2" t="str">
        <f t="shared" si="393"/>
        <v>Jul</v>
      </c>
      <c r="O4226" s="2" t="str">
        <f t="shared" si="394"/>
        <v>Thu</v>
      </c>
      <c r="P4226" s="2" t="str">
        <f t="shared" si="395"/>
        <v>2021</v>
      </c>
    </row>
    <row r="4227" spans="1:16" x14ac:dyDescent="0.3">
      <c r="A4227" s="2" t="s">
        <v>11</v>
      </c>
      <c r="B4227" s="3">
        <v>44400</v>
      </c>
      <c r="C4227" s="2" t="s">
        <v>33</v>
      </c>
      <c r="D4227" s="2" t="s">
        <v>34</v>
      </c>
      <c r="E4227" s="2" t="s">
        <v>35</v>
      </c>
      <c r="F4227" s="2" t="str">
        <f t="shared" si="396"/>
        <v>Women</v>
      </c>
      <c r="G4227" s="2" t="str">
        <f t="shared" si="397"/>
        <v xml:space="preserve"> Apparel</v>
      </c>
      <c r="H4227" s="2" t="s">
        <v>20</v>
      </c>
      <c r="I4227" s="2">
        <v>53</v>
      </c>
      <c r="J4227" s="2">
        <v>73</v>
      </c>
      <c r="K4227" s="2">
        <v>3869</v>
      </c>
      <c r="L4227" s="2" t="s">
        <v>80</v>
      </c>
      <c r="M4227" s="2">
        <f t="shared" ref="M4227:M4290" si="398">MONTH(B4227)</f>
        <v>7</v>
      </c>
      <c r="N4227" s="2" t="str">
        <f t="shared" ref="N4227:N4290" si="399">TEXT(B4227,"mmm")</f>
        <v>Jul</v>
      </c>
      <c r="O4227" s="2" t="str">
        <f t="shared" ref="O4227:O4290" si="400">TEXT(B4227,"ddd")</f>
        <v>Fri</v>
      </c>
      <c r="P4227" s="2" t="str">
        <f t="shared" ref="P4227:P4290" si="401">TEXT(B4227,"YYY")</f>
        <v>2021</v>
      </c>
    </row>
    <row r="4228" spans="1:16" x14ac:dyDescent="0.3">
      <c r="A4228" s="2" t="s">
        <v>11</v>
      </c>
      <c r="B4228" s="3">
        <v>44401</v>
      </c>
      <c r="C4228" s="2" t="s">
        <v>33</v>
      </c>
      <c r="D4228" s="2" t="s">
        <v>34</v>
      </c>
      <c r="E4228" s="2" t="s">
        <v>35</v>
      </c>
      <c r="F4228" s="2" t="str">
        <f t="shared" si="396"/>
        <v>Men</v>
      </c>
      <c r="G4228" s="2" t="str">
        <f t="shared" si="397"/>
        <v xml:space="preserve"> Street Footwear</v>
      </c>
      <c r="H4228" s="2" t="s">
        <v>14</v>
      </c>
      <c r="I4228" s="2">
        <v>56</v>
      </c>
      <c r="J4228" s="2">
        <v>115</v>
      </c>
      <c r="K4228" s="2">
        <v>6440</v>
      </c>
      <c r="L4228" s="2" t="s">
        <v>80</v>
      </c>
      <c r="M4228" s="2">
        <f t="shared" si="398"/>
        <v>7</v>
      </c>
      <c r="N4228" s="2" t="str">
        <f t="shared" si="399"/>
        <v>Jul</v>
      </c>
      <c r="O4228" s="2" t="str">
        <f t="shared" si="400"/>
        <v>Sat</v>
      </c>
      <c r="P4228" s="2" t="str">
        <f t="shared" si="401"/>
        <v>2021</v>
      </c>
    </row>
    <row r="4229" spans="1:16" x14ac:dyDescent="0.3">
      <c r="A4229" s="2" t="s">
        <v>11</v>
      </c>
      <c r="B4229" s="3">
        <v>44402</v>
      </c>
      <c r="C4229" s="2" t="s">
        <v>33</v>
      </c>
      <c r="D4229" s="2" t="s">
        <v>34</v>
      </c>
      <c r="E4229" s="2" t="s">
        <v>35</v>
      </c>
      <c r="F4229" s="2" t="str">
        <f t="shared" si="396"/>
        <v>Men</v>
      </c>
      <c r="G4229" s="2" t="str">
        <f t="shared" si="397"/>
        <v xml:space="preserve"> Athletic Footwear</v>
      </c>
      <c r="H4229" s="2" t="s">
        <v>16</v>
      </c>
      <c r="I4229" s="2">
        <v>49</v>
      </c>
      <c r="J4229" s="2">
        <v>75</v>
      </c>
      <c r="K4229" s="2">
        <v>3675</v>
      </c>
      <c r="L4229" s="2" t="s">
        <v>80</v>
      </c>
      <c r="M4229" s="2">
        <f t="shared" si="398"/>
        <v>7</v>
      </c>
      <c r="N4229" s="2" t="str">
        <f t="shared" si="399"/>
        <v>Jul</v>
      </c>
      <c r="O4229" s="2" t="str">
        <f t="shared" si="400"/>
        <v>Sun</v>
      </c>
      <c r="P4229" s="2" t="str">
        <f t="shared" si="401"/>
        <v>2021</v>
      </c>
    </row>
    <row r="4230" spans="1:16" x14ac:dyDescent="0.3">
      <c r="A4230" s="2" t="s">
        <v>11</v>
      </c>
      <c r="B4230" s="3">
        <v>44403</v>
      </c>
      <c r="C4230" s="2" t="s">
        <v>33</v>
      </c>
      <c r="D4230" s="2" t="s">
        <v>34</v>
      </c>
      <c r="E4230" s="2" t="s">
        <v>35</v>
      </c>
      <c r="F4230" s="2" t="str">
        <f t="shared" si="396"/>
        <v>Women</v>
      </c>
      <c r="G4230" s="2" t="str">
        <f t="shared" si="397"/>
        <v xml:space="preserve"> Street Footwear</v>
      </c>
      <c r="H4230" s="2" t="s">
        <v>17</v>
      </c>
      <c r="I4230" s="2">
        <v>48</v>
      </c>
      <c r="J4230" s="2">
        <v>39</v>
      </c>
      <c r="K4230" s="2">
        <v>1872</v>
      </c>
      <c r="L4230" s="2" t="s">
        <v>80</v>
      </c>
      <c r="M4230" s="2">
        <f t="shared" si="398"/>
        <v>7</v>
      </c>
      <c r="N4230" s="2" t="str">
        <f t="shared" si="399"/>
        <v>Jul</v>
      </c>
      <c r="O4230" s="2" t="str">
        <f t="shared" si="400"/>
        <v>Mon</v>
      </c>
      <c r="P4230" s="2" t="str">
        <f t="shared" si="401"/>
        <v>2021</v>
      </c>
    </row>
    <row r="4231" spans="1:16" x14ac:dyDescent="0.3">
      <c r="A4231" s="2" t="s">
        <v>11</v>
      </c>
      <c r="B4231" s="3">
        <v>44404</v>
      </c>
      <c r="C4231" s="2" t="s">
        <v>33</v>
      </c>
      <c r="D4231" s="2" t="s">
        <v>34</v>
      </c>
      <c r="E4231" s="2" t="s">
        <v>35</v>
      </c>
      <c r="F4231" s="2" t="str">
        <f t="shared" si="396"/>
        <v>Women</v>
      </c>
      <c r="G4231" s="2" t="str">
        <f t="shared" si="397"/>
        <v xml:space="preserve"> Athletic Footwear</v>
      </c>
      <c r="H4231" s="2" t="s">
        <v>18</v>
      </c>
      <c r="I4231" s="2">
        <v>47</v>
      </c>
      <c r="J4231" s="2">
        <v>33</v>
      </c>
      <c r="K4231" s="2">
        <v>1551</v>
      </c>
      <c r="L4231" s="2" t="s">
        <v>80</v>
      </c>
      <c r="M4231" s="2">
        <f t="shared" si="398"/>
        <v>7</v>
      </c>
      <c r="N4231" s="2" t="str">
        <f t="shared" si="399"/>
        <v>Jul</v>
      </c>
      <c r="O4231" s="2" t="str">
        <f t="shared" si="400"/>
        <v>Tue</v>
      </c>
      <c r="P4231" s="2" t="str">
        <f t="shared" si="401"/>
        <v>2021</v>
      </c>
    </row>
    <row r="4232" spans="1:16" x14ac:dyDescent="0.3">
      <c r="A4232" s="2" t="s">
        <v>11</v>
      </c>
      <c r="B4232" s="3">
        <v>44405</v>
      </c>
      <c r="C4232" s="2" t="s">
        <v>33</v>
      </c>
      <c r="D4232" s="2" t="s">
        <v>34</v>
      </c>
      <c r="E4232" s="2" t="s">
        <v>35</v>
      </c>
      <c r="F4232" s="2" t="str">
        <f t="shared" si="396"/>
        <v>Men</v>
      </c>
      <c r="G4232" s="2" t="str">
        <f t="shared" si="397"/>
        <v xml:space="preserve"> Apparel</v>
      </c>
      <c r="H4232" s="2" t="s">
        <v>19</v>
      </c>
      <c r="I4232" s="2">
        <v>56</v>
      </c>
      <c r="J4232" s="2">
        <v>33</v>
      </c>
      <c r="K4232" s="2">
        <v>1848</v>
      </c>
      <c r="L4232" s="2" t="s">
        <v>80</v>
      </c>
      <c r="M4232" s="2">
        <f t="shared" si="398"/>
        <v>7</v>
      </c>
      <c r="N4232" s="2" t="str">
        <f t="shared" si="399"/>
        <v>Jul</v>
      </c>
      <c r="O4232" s="2" t="str">
        <f t="shared" si="400"/>
        <v>Wed</v>
      </c>
      <c r="P4232" s="2" t="str">
        <f t="shared" si="401"/>
        <v>2021</v>
      </c>
    </row>
    <row r="4233" spans="1:16" x14ac:dyDescent="0.3">
      <c r="A4233" s="2" t="s">
        <v>11</v>
      </c>
      <c r="B4233" s="3">
        <v>44406</v>
      </c>
      <c r="C4233" s="2" t="s">
        <v>33</v>
      </c>
      <c r="D4233" s="2" t="s">
        <v>34</v>
      </c>
      <c r="E4233" s="2" t="s">
        <v>35</v>
      </c>
      <c r="F4233" s="2" t="str">
        <f t="shared" si="396"/>
        <v>Women</v>
      </c>
      <c r="G4233" s="2" t="str">
        <f t="shared" si="397"/>
        <v xml:space="preserve"> Apparel</v>
      </c>
      <c r="H4233" s="2" t="s">
        <v>20</v>
      </c>
      <c r="I4233" s="2">
        <v>60</v>
      </c>
      <c r="J4233" s="2">
        <v>65</v>
      </c>
      <c r="K4233" s="2">
        <v>3900</v>
      </c>
      <c r="L4233" s="2" t="s">
        <v>80</v>
      </c>
      <c r="M4233" s="2">
        <f t="shared" si="398"/>
        <v>7</v>
      </c>
      <c r="N4233" s="2" t="str">
        <f t="shared" si="399"/>
        <v>Jul</v>
      </c>
      <c r="O4233" s="2" t="str">
        <f t="shared" si="400"/>
        <v>Thu</v>
      </c>
      <c r="P4233" s="2" t="str">
        <f t="shared" si="401"/>
        <v>2021</v>
      </c>
    </row>
    <row r="4234" spans="1:16" x14ac:dyDescent="0.3">
      <c r="A4234" s="2" t="s">
        <v>11</v>
      </c>
      <c r="B4234" s="3">
        <v>44407</v>
      </c>
      <c r="C4234" s="2" t="s">
        <v>33</v>
      </c>
      <c r="D4234" s="2" t="s">
        <v>34</v>
      </c>
      <c r="E4234" s="2" t="s">
        <v>35</v>
      </c>
      <c r="F4234" s="2" t="str">
        <f t="shared" si="396"/>
        <v>Men</v>
      </c>
      <c r="G4234" s="2" t="str">
        <f t="shared" si="397"/>
        <v xml:space="preserve"> Street Footwear</v>
      </c>
      <c r="H4234" s="2" t="s">
        <v>14</v>
      </c>
      <c r="I4234" s="2">
        <v>55</v>
      </c>
      <c r="J4234" s="2">
        <v>112</v>
      </c>
      <c r="K4234" s="2">
        <v>6160</v>
      </c>
      <c r="L4234" s="2" t="s">
        <v>80</v>
      </c>
      <c r="M4234" s="2">
        <f t="shared" si="398"/>
        <v>7</v>
      </c>
      <c r="N4234" s="2" t="str">
        <f t="shared" si="399"/>
        <v>Jul</v>
      </c>
      <c r="O4234" s="2" t="str">
        <f t="shared" si="400"/>
        <v>Fri</v>
      </c>
      <c r="P4234" s="2" t="str">
        <f t="shared" si="401"/>
        <v>2021</v>
      </c>
    </row>
    <row r="4235" spans="1:16" x14ac:dyDescent="0.3">
      <c r="A4235" s="2" t="s">
        <v>11</v>
      </c>
      <c r="B4235" s="3">
        <v>44408</v>
      </c>
      <c r="C4235" s="2" t="s">
        <v>33</v>
      </c>
      <c r="D4235" s="2" t="s">
        <v>34</v>
      </c>
      <c r="E4235" s="2" t="s">
        <v>35</v>
      </c>
      <c r="F4235" s="2" t="str">
        <f t="shared" si="396"/>
        <v>Men</v>
      </c>
      <c r="G4235" s="2" t="str">
        <f t="shared" si="397"/>
        <v xml:space="preserve"> Athletic Footwear</v>
      </c>
      <c r="H4235" s="2" t="s">
        <v>16</v>
      </c>
      <c r="I4235" s="2">
        <v>46</v>
      </c>
      <c r="J4235" s="2">
        <v>65</v>
      </c>
      <c r="K4235" s="2">
        <v>2990</v>
      </c>
      <c r="L4235" s="2" t="s">
        <v>80</v>
      </c>
      <c r="M4235" s="2">
        <f t="shared" si="398"/>
        <v>7</v>
      </c>
      <c r="N4235" s="2" t="str">
        <f t="shared" si="399"/>
        <v>Jul</v>
      </c>
      <c r="O4235" s="2" t="str">
        <f t="shared" si="400"/>
        <v>Sat</v>
      </c>
      <c r="P4235" s="2" t="str">
        <f t="shared" si="401"/>
        <v>2021</v>
      </c>
    </row>
    <row r="4236" spans="1:16" x14ac:dyDescent="0.3">
      <c r="A4236" s="2" t="s">
        <v>11</v>
      </c>
      <c r="B4236" s="3">
        <v>44409</v>
      </c>
      <c r="C4236" s="2" t="s">
        <v>33</v>
      </c>
      <c r="D4236" s="2" t="s">
        <v>34</v>
      </c>
      <c r="E4236" s="2" t="s">
        <v>35</v>
      </c>
      <c r="F4236" s="2" t="str">
        <f t="shared" si="396"/>
        <v>Women</v>
      </c>
      <c r="G4236" s="2" t="str">
        <f t="shared" si="397"/>
        <v xml:space="preserve"> Street Footwear</v>
      </c>
      <c r="H4236" s="2" t="s">
        <v>17</v>
      </c>
      <c r="I4236" s="2">
        <v>48</v>
      </c>
      <c r="J4236" s="2">
        <v>49</v>
      </c>
      <c r="K4236" s="2">
        <v>2352</v>
      </c>
      <c r="L4236" s="2" t="s">
        <v>80</v>
      </c>
      <c r="M4236" s="2">
        <f t="shared" si="398"/>
        <v>8</v>
      </c>
      <c r="N4236" s="2" t="str">
        <f t="shared" si="399"/>
        <v>Aug</v>
      </c>
      <c r="O4236" s="2" t="str">
        <f t="shared" si="400"/>
        <v>Sun</v>
      </c>
      <c r="P4236" s="2" t="str">
        <f t="shared" si="401"/>
        <v>2021</v>
      </c>
    </row>
    <row r="4237" spans="1:16" x14ac:dyDescent="0.3">
      <c r="A4237" s="2" t="s">
        <v>11</v>
      </c>
      <c r="B4237" s="3">
        <v>44410</v>
      </c>
      <c r="C4237" s="2" t="s">
        <v>33</v>
      </c>
      <c r="D4237" s="2" t="s">
        <v>34</v>
      </c>
      <c r="E4237" s="2" t="s">
        <v>35</v>
      </c>
      <c r="F4237" s="2" t="str">
        <f t="shared" si="396"/>
        <v>Women</v>
      </c>
      <c r="G4237" s="2" t="str">
        <f t="shared" si="397"/>
        <v xml:space="preserve"> Athletic Footwear</v>
      </c>
      <c r="H4237" s="2" t="s">
        <v>18</v>
      </c>
      <c r="I4237" s="2">
        <v>46</v>
      </c>
      <c r="J4237" s="2">
        <v>53</v>
      </c>
      <c r="K4237" s="2">
        <v>2438</v>
      </c>
      <c r="L4237" s="2" t="s">
        <v>80</v>
      </c>
      <c r="M4237" s="2">
        <f t="shared" si="398"/>
        <v>8</v>
      </c>
      <c r="N4237" s="2" t="str">
        <f t="shared" si="399"/>
        <v>Aug</v>
      </c>
      <c r="O4237" s="2" t="str">
        <f t="shared" si="400"/>
        <v>Mon</v>
      </c>
      <c r="P4237" s="2" t="str">
        <f t="shared" si="401"/>
        <v>2021</v>
      </c>
    </row>
    <row r="4238" spans="1:16" x14ac:dyDescent="0.3">
      <c r="A4238" s="2" t="s">
        <v>11</v>
      </c>
      <c r="B4238" s="3">
        <v>44411</v>
      </c>
      <c r="C4238" s="2" t="s">
        <v>33</v>
      </c>
      <c r="D4238" s="2" t="s">
        <v>34</v>
      </c>
      <c r="E4238" s="2" t="s">
        <v>35</v>
      </c>
      <c r="F4238" s="2" t="str">
        <f t="shared" si="396"/>
        <v>Men</v>
      </c>
      <c r="G4238" s="2" t="str">
        <f t="shared" si="397"/>
        <v xml:space="preserve"> Apparel</v>
      </c>
      <c r="H4238" s="2" t="s">
        <v>19</v>
      </c>
      <c r="I4238" s="2">
        <v>56</v>
      </c>
      <c r="J4238" s="2">
        <v>41</v>
      </c>
      <c r="K4238" s="2">
        <v>2296</v>
      </c>
      <c r="L4238" s="2" t="s">
        <v>80</v>
      </c>
      <c r="M4238" s="2">
        <f t="shared" si="398"/>
        <v>8</v>
      </c>
      <c r="N4238" s="2" t="str">
        <f t="shared" si="399"/>
        <v>Aug</v>
      </c>
      <c r="O4238" s="2" t="str">
        <f t="shared" si="400"/>
        <v>Tue</v>
      </c>
      <c r="P4238" s="2" t="str">
        <f t="shared" si="401"/>
        <v>2021</v>
      </c>
    </row>
    <row r="4239" spans="1:16" x14ac:dyDescent="0.3">
      <c r="A4239" s="2" t="s">
        <v>11</v>
      </c>
      <c r="B4239" s="3">
        <v>44412</v>
      </c>
      <c r="C4239" s="2" t="s">
        <v>33</v>
      </c>
      <c r="D4239" s="2" t="s">
        <v>34</v>
      </c>
      <c r="E4239" s="2" t="s">
        <v>35</v>
      </c>
      <c r="F4239" s="2" t="str">
        <f t="shared" si="396"/>
        <v>Women</v>
      </c>
      <c r="G4239" s="2" t="str">
        <f t="shared" si="397"/>
        <v xml:space="preserve"> Apparel</v>
      </c>
      <c r="H4239" s="2" t="s">
        <v>20</v>
      </c>
      <c r="I4239" s="2">
        <v>61</v>
      </c>
      <c r="J4239" s="2">
        <v>65</v>
      </c>
      <c r="K4239" s="2">
        <v>3965</v>
      </c>
      <c r="L4239" s="2" t="s">
        <v>80</v>
      </c>
      <c r="M4239" s="2">
        <f t="shared" si="398"/>
        <v>8</v>
      </c>
      <c r="N4239" s="2" t="str">
        <f t="shared" si="399"/>
        <v>Aug</v>
      </c>
      <c r="O4239" s="2" t="str">
        <f t="shared" si="400"/>
        <v>Wed</v>
      </c>
      <c r="P4239" s="2" t="str">
        <f t="shared" si="401"/>
        <v>2021</v>
      </c>
    </row>
    <row r="4240" spans="1:16" x14ac:dyDescent="0.3">
      <c r="A4240" s="2" t="s">
        <v>11</v>
      </c>
      <c r="B4240" s="3">
        <v>44413</v>
      </c>
      <c r="C4240" s="2" t="s">
        <v>33</v>
      </c>
      <c r="D4240" s="2" t="s">
        <v>34</v>
      </c>
      <c r="E4240" s="2" t="s">
        <v>35</v>
      </c>
      <c r="F4240" s="2" t="str">
        <f t="shared" si="396"/>
        <v>Men</v>
      </c>
      <c r="G4240" s="2" t="str">
        <f t="shared" si="397"/>
        <v xml:space="preserve"> Street Footwear</v>
      </c>
      <c r="H4240" s="2" t="s">
        <v>14</v>
      </c>
      <c r="I4240" s="2">
        <v>57</v>
      </c>
      <c r="J4240" s="2">
        <v>150</v>
      </c>
      <c r="K4240" s="2">
        <v>8550</v>
      </c>
      <c r="L4240" s="2" t="s">
        <v>80</v>
      </c>
      <c r="M4240" s="2">
        <f t="shared" si="398"/>
        <v>8</v>
      </c>
      <c r="N4240" s="2" t="str">
        <f t="shared" si="399"/>
        <v>Aug</v>
      </c>
      <c r="O4240" s="2" t="str">
        <f t="shared" si="400"/>
        <v>Thu</v>
      </c>
      <c r="P4240" s="2" t="str">
        <f t="shared" si="401"/>
        <v>2021</v>
      </c>
    </row>
    <row r="4241" spans="1:16" x14ac:dyDescent="0.3">
      <c r="A4241" s="2" t="s">
        <v>11</v>
      </c>
      <c r="B4241" s="3">
        <v>44414</v>
      </c>
      <c r="C4241" s="2" t="s">
        <v>33</v>
      </c>
      <c r="D4241" s="2" t="s">
        <v>34</v>
      </c>
      <c r="E4241" s="2" t="s">
        <v>35</v>
      </c>
      <c r="F4241" s="2" t="str">
        <f t="shared" si="396"/>
        <v>Men</v>
      </c>
      <c r="G4241" s="2" t="str">
        <f t="shared" si="397"/>
        <v xml:space="preserve"> Athletic Footwear</v>
      </c>
      <c r="H4241" s="2" t="s">
        <v>16</v>
      </c>
      <c r="I4241" s="2">
        <v>46</v>
      </c>
      <c r="J4241" s="2">
        <v>75</v>
      </c>
      <c r="K4241" s="2">
        <v>3450</v>
      </c>
      <c r="L4241" s="2" t="s">
        <v>80</v>
      </c>
      <c r="M4241" s="2">
        <f t="shared" si="398"/>
        <v>8</v>
      </c>
      <c r="N4241" s="2" t="str">
        <f t="shared" si="399"/>
        <v>Aug</v>
      </c>
      <c r="O4241" s="2" t="str">
        <f t="shared" si="400"/>
        <v>Fri</v>
      </c>
      <c r="P4241" s="2" t="str">
        <f t="shared" si="401"/>
        <v>2021</v>
      </c>
    </row>
    <row r="4242" spans="1:16" x14ac:dyDescent="0.3">
      <c r="A4242" s="2" t="s">
        <v>11</v>
      </c>
      <c r="B4242" s="3">
        <v>44415</v>
      </c>
      <c r="C4242" s="2" t="s">
        <v>33</v>
      </c>
      <c r="D4242" s="2" t="s">
        <v>34</v>
      </c>
      <c r="E4242" s="2" t="s">
        <v>35</v>
      </c>
      <c r="F4242" s="2" t="str">
        <f t="shared" si="396"/>
        <v>Women</v>
      </c>
      <c r="G4242" s="2" t="str">
        <f t="shared" si="397"/>
        <v xml:space="preserve"> Street Footwear</v>
      </c>
      <c r="H4242" s="2" t="s">
        <v>17</v>
      </c>
      <c r="I4242" s="2">
        <v>46</v>
      </c>
      <c r="J4242" s="2">
        <v>75</v>
      </c>
      <c r="K4242" s="2">
        <v>3450</v>
      </c>
      <c r="L4242" s="2" t="s">
        <v>80</v>
      </c>
      <c r="M4242" s="2">
        <f t="shared" si="398"/>
        <v>8</v>
      </c>
      <c r="N4242" s="2" t="str">
        <f t="shared" si="399"/>
        <v>Aug</v>
      </c>
      <c r="O4242" s="2" t="str">
        <f t="shared" si="400"/>
        <v>Sat</v>
      </c>
      <c r="P4242" s="2" t="str">
        <f t="shared" si="401"/>
        <v>2021</v>
      </c>
    </row>
    <row r="4243" spans="1:16" x14ac:dyDescent="0.3">
      <c r="A4243" s="2" t="s">
        <v>11</v>
      </c>
      <c r="B4243" s="3">
        <v>44416</v>
      </c>
      <c r="C4243" s="2" t="s">
        <v>33</v>
      </c>
      <c r="D4243" s="2" t="s">
        <v>34</v>
      </c>
      <c r="E4243" s="2" t="s">
        <v>35</v>
      </c>
      <c r="F4243" s="2" t="str">
        <f t="shared" si="396"/>
        <v>Women</v>
      </c>
      <c r="G4243" s="2" t="str">
        <f t="shared" si="397"/>
        <v xml:space="preserve"> Athletic Footwear</v>
      </c>
      <c r="H4243" s="2" t="s">
        <v>18</v>
      </c>
      <c r="I4243" s="2">
        <v>49</v>
      </c>
      <c r="J4243" s="2">
        <v>54</v>
      </c>
      <c r="K4243" s="2">
        <v>2646</v>
      </c>
      <c r="L4243" s="2" t="s">
        <v>80</v>
      </c>
      <c r="M4243" s="2">
        <f t="shared" si="398"/>
        <v>8</v>
      </c>
      <c r="N4243" s="2" t="str">
        <f t="shared" si="399"/>
        <v>Aug</v>
      </c>
      <c r="O4243" s="2" t="str">
        <f t="shared" si="400"/>
        <v>Sun</v>
      </c>
      <c r="P4243" s="2" t="str">
        <f t="shared" si="401"/>
        <v>2021</v>
      </c>
    </row>
    <row r="4244" spans="1:16" x14ac:dyDescent="0.3">
      <c r="A4244" s="2" t="s">
        <v>11</v>
      </c>
      <c r="B4244" s="3">
        <v>44417</v>
      </c>
      <c r="C4244" s="2" t="s">
        <v>33</v>
      </c>
      <c r="D4244" s="2" t="s">
        <v>34</v>
      </c>
      <c r="E4244" s="2" t="s">
        <v>35</v>
      </c>
      <c r="F4244" s="2" t="str">
        <f t="shared" si="396"/>
        <v>Men</v>
      </c>
      <c r="G4244" s="2" t="str">
        <f t="shared" si="397"/>
        <v xml:space="preserve"> Apparel</v>
      </c>
      <c r="H4244" s="2" t="s">
        <v>19</v>
      </c>
      <c r="I4244" s="2">
        <v>59</v>
      </c>
      <c r="J4244" s="2">
        <v>58</v>
      </c>
      <c r="K4244" s="2">
        <v>3422</v>
      </c>
      <c r="L4244" s="2" t="s">
        <v>80</v>
      </c>
      <c r="M4244" s="2">
        <f t="shared" si="398"/>
        <v>8</v>
      </c>
      <c r="N4244" s="2" t="str">
        <f t="shared" si="399"/>
        <v>Aug</v>
      </c>
      <c r="O4244" s="2" t="str">
        <f t="shared" si="400"/>
        <v>Mon</v>
      </c>
      <c r="P4244" s="2" t="str">
        <f t="shared" si="401"/>
        <v>2021</v>
      </c>
    </row>
    <row r="4245" spans="1:16" x14ac:dyDescent="0.3">
      <c r="A4245" s="2" t="s">
        <v>11</v>
      </c>
      <c r="B4245" s="3">
        <v>44418</v>
      </c>
      <c r="C4245" s="2" t="s">
        <v>33</v>
      </c>
      <c r="D4245" s="2" t="s">
        <v>34</v>
      </c>
      <c r="E4245" s="2" t="s">
        <v>35</v>
      </c>
      <c r="F4245" s="2" t="str">
        <f t="shared" si="396"/>
        <v>Women</v>
      </c>
      <c r="G4245" s="2" t="str">
        <f t="shared" si="397"/>
        <v xml:space="preserve"> Apparel</v>
      </c>
      <c r="H4245" s="2" t="s">
        <v>20</v>
      </c>
      <c r="I4245" s="2">
        <v>64</v>
      </c>
      <c r="J4245" s="2">
        <v>81</v>
      </c>
      <c r="K4245" s="2">
        <v>5184</v>
      </c>
      <c r="L4245" s="2" t="s">
        <v>80</v>
      </c>
      <c r="M4245" s="2">
        <f t="shared" si="398"/>
        <v>8</v>
      </c>
      <c r="N4245" s="2" t="str">
        <f t="shared" si="399"/>
        <v>Aug</v>
      </c>
      <c r="O4245" s="2" t="str">
        <f t="shared" si="400"/>
        <v>Tue</v>
      </c>
      <c r="P4245" s="2" t="str">
        <f t="shared" si="401"/>
        <v>2021</v>
      </c>
    </row>
    <row r="4246" spans="1:16" x14ac:dyDescent="0.3">
      <c r="A4246" s="2" t="s">
        <v>23</v>
      </c>
      <c r="B4246" s="3">
        <v>44419</v>
      </c>
      <c r="C4246" s="2" t="s">
        <v>33</v>
      </c>
      <c r="D4246" s="2" t="s">
        <v>34</v>
      </c>
      <c r="E4246" s="2" t="s">
        <v>35</v>
      </c>
      <c r="F4246" s="2" t="str">
        <f t="shared" si="396"/>
        <v>Men</v>
      </c>
      <c r="G4246" s="2" t="str">
        <f t="shared" si="397"/>
        <v xml:space="preserve"> Street Footwear</v>
      </c>
      <c r="H4246" s="2" t="s">
        <v>14</v>
      </c>
      <c r="I4246" s="2">
        <v>20</v>
      </c>
      <c r="J4246" s="2">
        <v>189</v>
      </c>
      <c r="K4246" s="2">
        <v>3780</v>
      </c>
      <c r="L4246" s="2" t="s">
        <v>80</v>
      </c>
      <c r="M4246" s="2">
        <f t="shared" si="398"/>
        <v>8</v>
      </c>
      <c r="N4246" s="2" t="str">
        <f t="shared" si="399"/>
        <v>Aug</v>
      </c>
      <c r="O4246" s="2" t="str">
        <f t="shared" si="400"/>
        <v>Wed</v>
      </c>
      <c r="P4246" s="2" t="str">
        <f t="shared" si="401"/>
        <v>2021</v>
      </c>
    </row>
    <row r="4247" spans="1:16" x14ac:dyDescent="0.3">
      <c r="A4247" s="2" t="s">
        <v>23</v>
      </c>
      <c r="B4247" s="3">
        <v>44420</v>
      </c>
      <c r="C4247" s="2" t="s">
        <v>33</v>
      </c>
      <c r="D4247" s="2" t="s">
        <v>34</v>
      </c>
      <c r="E4247" s="2" t="s">
        <v>35</v>
      </c>
      <c r="F4247" s="2" t="str">
        <f t="shared" si="396"/>
        <v>Men</v>
      </c>
      <c r="G4247" s="2" t="str">
        <f t="shared" si="397"/>
        <v xml:space="preserve"> Athletic Footwear</v>
      </c>
      <c r="H4247" s="2" t="s">
        <v>16</v>
      </c>
      <c r="I4247" s="2">
        <v>28</v>
      </c>
      <c r="J4247" s="2">
        <v>196</v>
      </c>
      <c r="K4247" s="2">
        <v>5488</v>
      </c>
      <c r="L4247" s="2" t="s">
        <v>80</v>
      </c>
      <c r="M4247" s="2">
        <f t="shared" si="398"/>
        <v>8</v>
      </c>
      <c r="N4247" s="2" t="str">
        <f t="shared" si="399"/>
        <v>Aug</v>
      </c>
      <c r="O4247" s="2" t="str">
        <f t="shared" si="400"/>
        <v>Thu</v>
      </c>
      <c r="P4247" s="2" t="str">
        <f t="shared" si="401"/>
        <v>2021</v>
      </c>
    </row>
    <row r="4248" spans="1:16" x14ac:dyDescent="0.3">
      <c r="A4248" s="2" t="s">
        <v>23</v>
      </c>
      <c r="B4248" s="3">
        <v>44421</v>
      </c>
      <c r="C4248" s="2" t="s">
        <v>33</v>
      </c>
      <c r="D4248" s="2" t="s">
        <v>34</v>
      </c>
      <c r="E4248" s="2" t="s">
        <v>35</v>
      </c>
      <c r="F4248" s="2" t="str">
        <f t="shared" si="396"/>
        <v>Women</v>
      </c>
      <c r="G4248" s="2" t="str">
        <f t="shared" si="397"/>
        <v xml:space="preserve"> Street Footwear</v>
      </c>
      <c r="H4248" s="2" t="s">
        <v>17</v>
      </c>
      <c r="I4248" s="2">
        <v>27</v>
      </c>
      <c r="J4248" s="2">
        <v>158</v>
      </c>
      <c r="K4248" s="2">
        <v>4266</v>
      </c>
      <c r="L4248" s="2" t="s">
        <v>80</v>
      </c>
      <c r="M4248" s="2">
        <f t="shared" si="398"/>
        <v>8</v>
      </c>
      <c r="N4248" s="2" t="str">
        <f t="shared" si="399"/>
        <v>Aug</v>
      </c>
      <c r="O4248" s="2" t="str">
        <f t="shared" si="400"/>
        <v>Fri</v>
      </c>
      <c r="P4248" s="2" t="str">
        <f t="shared" si="401"/>
        <v>2021</v>
      </c>
    </row>
    <row r="4249" spans="1:16" x14ac:dyDescent="0.3">
      <c r="A4249" s="2" t="s">
        <v>23</v>
      </c>
      <c r="B4249" s="3">
        <v>44422</v>
      </c>
      <c r="C4249" s="2" t="s">
        <v>33</v>
      </c>
      <c r="D4249" s="2" t="s">
        <v>34</v>
      </c>
      <c r="E4249" s="2" t="s">
        <v>35</v>
      </c>
      <c r="F4249" s="2" t="str">
        <f t="shared" si="396"/>
        <v>Women</v>
      </c>
      <c r="G4249" s="2" t="str">
        <f t="shared" si="397"/>
        <v xml:space="preserve"> Athletic Footwear</v>
      </c>
      <c r="H4249" s="2" t="s">
        <v>18</v>
      </c>
      <c r="I4249" s="2">
        <v>34</v>
      </c>
      <c r="J4249" s="2">
        <v>152</v>
      </c>
      <c r="K4249" s="2">
        <v>5168</v>
      </c>
      <c r="L4249" s="2" t="s">
        <v>80</v>
      </c>
      <c r="M4249" s="2">
        <f t="shared" si="398"/>
        <v>8</v>
      </c>
      <c r="N4249" s="2" t="str">
        <f t="shared" si="399"/>
        <v>Aug</v>
      </c>
      <c r="O4249" s="2" t="str">
        <f t="shared" si="400"/>
        <v>Sat</v>
      </c>
      <c r="P4249" s="2" t="str">
        <f t="shared" si="401"/>
        <v>2021</v>
      </c>
    </row>
    <row r="4250" spans="1:16" x14ac:dyDescent="0.3">
      <c r="A4250" s="2" t="s">
        <v>23</v>
      </c>
      <c r="B4250" s="3">
        <v>44423</v>
      </c>
      <c r="C4250" s="2" t="s">
        <v>24</v>
      </c>
      <c r="D4250" s="2" t="s">
        <v>25</v>
      </c>
      <c r="E4250" s="2" t="s">
        <v>36</v>
      </c>
      <c r="F4250" s="2" t="str">
        <f t="shared" si="396"/>
        <v>Men</v>
      </c>
      <c r="G4250" s="2" t="str">
        <f t="shared" si="397"/>
        <v xml:space="preserve"> Apparel</v>
      </c>
      <c r="H4250" s="2" t="s">
        <v>19</v>
      </c>
      <c r="I4250" s="2">
        <v>37</v>
      </c>
      <c r="J4250" s="2">
        <v>94</v>
      </c>
      <c r="K4250" s="2">
        <v>3478</v>
      </c>
      <c r="L4250" s="2" t="s">
        <v>80</v>
      </c>
      <c r="M4250" s="2">
        <f t="shared" si="398"/>
        <v>8</v>
      </c>
      <c r="N4250" s="2" t="str">
        <f t="shared" si="399"/>
        <v>Aug</v>
      </c>
      <c r="O4250" s="2" t="str">
        <f t="shared" si="400"/>
        <v>Sun</v>
      </c>
      <c r="P4250" s="2" t="str">
        <f t="shared" si="401"/>
        <v>2021</v>
      </c>
    </row>
    <row r="4251" spans="1:16" x14ac:dyDescent="0.3">
      <c r="A4251" s="2" t="s">
        <v>23</v>
      </c>
      <c r="B4251" s="3">
        <v>44424</v>
      </c>
      <c r="C4251" s="2" t="s">
        <v>24</v>
      </c>
      <c r="D4251" s="2" t="s">
        <v>25</v>
      </c>
      <c r="E4251" s="2" t="s">
        <v>36</v>
      </c>
      <c r="F4251" s="2" t="str">
        <f t="shared" si="396"/>
        <v>Women</v>
      </c>
      <c r="G4251" s="2" t="str">
        <f t="shared" si="397"/>
        <v xml:space="preserve"> Apparel</v>
      </c>
      <c r="H4251" s="2" t="s">
        <v>20</v>
      </c>
      <c r="I4251" s="2">
        <v>33</v>
      </c>
      <c r="J4251" s="2">
        <v>147</v>
      </c>
      <c r="K4251" s="2">
        <v>4851</v>
      </c>
      <c r="L4251" s="2" t="s">
        <v>80</v>
      </c>
      <c r="M4251" s="2">
        <f t="shared" si="398"/>
        <v>8</v>
      </c>
      <c r="N4251" s="2" t="str">
        <f t="shared" si="399"/>
        <v>Aug</v>
      </c>
      <c r="O4251" s="2" t="str">
        <f t="shared" si="400"/>
        <v>Mon</v>
      </c>
      <c r="P4251" s="2" t="str">
        <f t="shared" si="401"/>
        <v>2021</v>
      </c>
    </row>
    <row r="4252" spans="1:16" x14ac:dyDescent="0.3">
      <c r="A4252" s="2" t="s">
        <v>23</v>
      </c>
      <c r="B4252" s="3">
        <v>44425</v>
      </c>
      <c r="C4252" s="2" t="s">
        <v>24</v>
      </c>
      <c r="D4252" s="2" t="s">
        <v>25</v>
      </c>
      <c r="E4252" s="2" t="s">
        <v>36</v>
      </c>
      <c r="F4252" s="2" t="str">
        <f t="shared" si="396"/>
        <v>Men</v>
      </c>
      <c r="G4252" s="2" t="str">
        <f t="shared" si="397"/>
        <v xml:space="preserve"> Street Footwear</v>
      </c>
      <c r="H4252" s="2" t="s">
        <v>14</v>
      </c>
      <c r="I4252" s="2">
        <v>23</v>
      </c>
      <c r="J4252" s="2">
        <v>176</v>
      </c>
      <c r="K4252" s="2">
        <v>4048</v>
      </c>
      <c r="L4252" s="2" t="s">
        <v>80</v>
      </c>
      <c r="M4252" s="2">
        <f t="shared" si="398"/>
        <v>8</v>
      </c>
      <c r="N4252" s="2" t="str">
        <f t="shared" si="399"/>
        <v>Aug</v>
      </c>
      <c r="O4252" s="2" t="str">
        <f t="shared" si="400"/>
        <v>Tue</v>
      </c>
      <c r="P4252" s="2" t="str">
        <f t="shared" si="401"/>
        <v>2021</v>
      </c>
    </row>
    <row r="4253" spans="1:16" x14ac:dyDescent="0.3">
      <c r="A4253" s="2" t="s">
        <v>23</v>
      </c>
      <c r="B4253" s="3">
        <v>44426</v>
      </c>
      <c r="C4253" s="2" t="s">
        <v>24</v>
      </c>
      <c r="D4253" s="2" t="s">
        <v>25</v>
      </c>
      <c r="E4253" s="2" t="s">
        <v>36</v>
      </c>
      <c r="F4253" s="2" t="str">
        <f t="shared" si="396"/>
        <v>Men</v>
      </c>
      <c r="G4253" s="2" t="str">
        <f t="shared" si="397"/>
        <v xml:space="preserve"> Athletic Footwear</v>
      </c>
      <c r="H4253" s="2" t="s">
        <v>16</v>
      </c>
      <c r="I4253" s="2">
        <v>32</v>
      </c>
      <c r="J4253" s="2">
        <v>163</v>
      </c>
      <c r="K4253" s="2">
        <v>5216</v>
      </c>
      <c r="L4253" s="2" t="s">
        <v>80</v>
      </c>
      <c r="M4253" s="2">
        <f t="shared" si="398"/>
        <v>8</v>
      </c>
      <c r="N4253" s="2" t="str">
        <f t="shared" si="399"/>
        <v>Aug</v>
      </c>
      <c r="O4253" s="2" t="str">
        <f t="shared" si="400"/>
        <v>Wed</v>
      </c>
      <c r="P4253" s="2" t="str">
        <f t="shared" si="401"/>
        <v>2021</v>
      </c>
    </row>
    <row r="4254" spans="1:16" x14ac:dyDescent="0.3">
      <c r="A4254" s="2" t="s">
        <v>23</v>
      </c>
      <c r="B4254" s="3">
        <v>44427</v>
      </c>
      <c r="C4254" s="2" t="s">
        <v>24</v>
      </c>
      <c r="D4254" s="2" t="s">
        <v>25</v>
      </c>
      <c r="E4254" s="2" t="s">
        <v>36</v>
      </c>
      <c r="F4254" s="2" t="str">
        <f t="shared" si="396"/>
        <v>Women</v>
      </c>
      <c r="G4254" s="2" t="str">
        <f t="shared" si="397"/>
        <v xml:space="preserve"> Street Footwear</v>
      </c>
      <c r="H4254" s="2" t="s">
        <v>17</v>
      </c>
      <c r="I4254" s="2">
        <v>34</v>
      </c>
      <c r="J4254" s="2">
        <v>119</v>
      </c>
      <c r="K4254" s="2">
        <v>4046</v>
      </c>
      <c r="L4254" s="2" t="s">
        <v>80</v>
      </c>
      <c r="M4254" s="2">
        <f t="shared" si="398"/>
        <v>8</v>
      </c>
      <c r="N4254" s="2" t="str">
        <f t="shared" si="399"/>
        <v>Aug</v>
      </c>
      <c r="O4254" s="2" t="str">
        <f t="shared" si="400"/>
        <v>Thu</v>
      </c>
      <c r="P4254" s="2" t="str">
        <f t="shared" si="401"/>
        <v>2021</v>
      </c>
    </row>
    <row r="4255" spans="1:16" x14ac:dyDescent="0.3">
      <c r="A4255" s="2" t="s">
        <v>23</v>
      </c>
      <c r="B4255" s="3">
        <v>44428</v>
      </c>
      <c r="C4255" s="2" t="s">
        <v>24</v>
      </c>
      <c r="D4255" s="2" t="s">
        <v>25</v>
      </c>
      <c r="E4255" s="2" t="s">
        <v>36</v>
      </c>
      <c r="F4255" s="2" t="str">
        <f t="shared" si="396"/>
        <v>Women</v>
      </c>
      <c r="G4255" s="2" t="str">
        <f t="shared" si="397"/>
        <v xml:space="preserve"> Athletic Footwear</v>
      </c>
      <c r="H4255" s="2" t="s">
        <v>18</v>
      </c>
      <c r="I4255" s="2">
        <v>32</v>
      </c>
      <c r="J4255" s="2">
        <v>128</v>
      </c>
      <c r="K4255" s="2">
        <v>4096</v>
      </c>
      <c r="L4255" s="2" t="s">
        <v>80</v>
      </c>
      <c r="M4255" s="2">
        <f t="shared" si="398"/>
        <v>8</v>
      </c>
      <c r="N4255" s="2" t="str">
        <f t="shared" si="399"/>
        <v>Aug</v>
      </c>
      <c r="O4255" s="2" t="str">
        <f t="shared" si="400"/>
        <v>Fri</v>
      </c>
      <c r="P4255" s="2" t="str">
        <f t="shared" si="401"/>
        <v>2021</v>
      </c>
    </row>
    <row r="4256" spans="1:16" x14ac:dyDescent="0.3">
      <c r="A4256" s="2" t="s">
        <v>23</v>
      </c>
      <c r="B4256" s="3">
        <v>44429</v>
      </c>
      <c r="C4256" s="2" t="s">
        <v>24</v>
      </c>
      <c r="D4256" s="2" t="s">
        <v>25</v>
      </c>
      <c r="E4256" s="2" t="s">
        <v>36</v>
      </c>
      <c r="F4256" s="2" t="str">
        <f t="shared" si="396"/>
        <v>Men</v>
      </c>
      <c r="G4256" s="2" t="str">
        <f t="shared" si="397"/>
        <v xml:space="preserve"> Apparel</v>
      </c>
      <c r="H4256" s="2" t="s">
        <v>19</v>
      </c>
      <c r="I4256" s="2">
        <v>38</v>
      </c>
      <c r="J4256" s="2">
        <v>75</v>
      </c>
      <c r="K4256" s="2">
        <v>2850</v>
      </c>
      <c r="L4256" s="2" t="s">
        <v>80</v>
      </c>
      <c r="M4256" s="2">
        <f t="shared" si="398"/>
        <v>8</v>
      </c>
      <c r="N4256" s="2" t="str">
        <f t="shared" si="399"/>
        <v>Aug</v>
      </c>
      <c r="O4256" s="2" t="str">
        <f t="shared" si="400"/>
        <v>Sat</v>
      </c>
      <c r="P4256" s="2" t="str">
        <f t="shared" si="401"/>
        <v>2021</v>
      </c>
    </row>
    <row r="4257" spans="1:16" x14ac:dyDescent="0.3">
      <c r="A4257" s="2" t="s">
        <v>23</v>
      </c>
      <c r="B4257" s="3">
        <v>44430</v>
      </c>
      <c r="C4257" s="2" t="s">
        <v>24</v>
      </c>
      <c r="D4257" s="2" t="s">
        <v>25</v>
      </c>
      <c r="E4257" s="2" t="s">
        <v>36</v>
      </c>
      <c r="F4257" s="2" t="str">
        <f t="shared" si="396"/>
        <v>Women</v>
      </c>
      <c r="G4257" s="2" t="str">
        <f t="shared" si="397"/>
        <v xml:space="preserve"> Apparel</v>
      </c>
      <c r="H4257" s="2" t="s">
        <v>20</v>
      </c>
      <c r="I4257" s="2">
        <v>32</v>
      </c>
      <c r="J4257" s="2">
        <v>140</v>
      </c>
      <c r="K4257" s="2">
        <v>4480</v>
      </c>
      <c r="L4257" s="2" t="s">
        <v>80</v>
      </c>
      <c r="M4257" s="2">
        <f t="shared" si="398"/>
        <v>8</v>
      </c>
      <c r="N4257" s="2" t="str">
        <f t="shared" si="399"/>
        <v>Aug</v>
      </c>
      <c r="O4257" s="2" t="str">
        <f t="shared" si="400"/>
        <v>Sun</v>
      </c>
      <c r="P4257" s="2" t="str">
        <f t="shared" si="401"/>
        <v>2021</v>
      </c>
    </row>
    <row r="4258" spans="1:16" x14ac:dyDescent="0.3">
      <c r="A4258" s="2" t="s">
        <v>23</v>
      </c>
      <c r="B4258" s="3">
        <v>44431</v>
      </c>
      <c r="C4258" s="2" t="s">
        <v>24</v>
      </c>
      <c r="D4258" s="2" t="s">
        <v>25</v>
      </c>
      <c r="E4258" s="2" t="s">
        <v>36</v>
      </c>
      <c r="F4258" s="2" t="str">
        <f t="shared" si="396"/>
        <v>Men</v>
      </c>
      <c r="G4258" s="2" t="str">
        <f t="shared" si="397"/>
        <v xml:space="preserve"> Street Footwear</v>
      </c>
      <c r="H4258" s="2" t="s">
        <v>14</v>
      </c>
      <c r="I4258" s="2">
        <v>29</v>
      </c>
      <c r="J4258" s="2">
        <v>182</v>
      </c>
      <c r="K4258" s="2">
        <v>5278</v>
      </c>
      <c r="L4258" s="2" t="s">
        <v>80</v>
      </c>
      <c r="M4258" s="2">
        <f t="shared" si="398"/>
        <v>8</v>
      </c>
      <c r="N4258" s="2" t="str">
        <f t="shared" si="399"/>
        <v>Aug</v>
      </c>
      <c r="O4258" s="2" t="str">
        <f t="shared" si="400"/>
        <v>Mon</v>
      </c>
      <c r="P4258" s="2" t="str">
        <f t="shared" si="401"/>
        <v>2021</v>
      </c>
    </row>
    <row r="4259" spans="1:16" x14ac:dyDescent="0.3">
      <c r="A4259" s="2" t="s">
        <v>23</v>
      </c>
      <c r="B4259" s="3">
        <v>44432</v>
      </c>
      <c r="C4259" s="2" t="s">
        <v>24</v>
      </c>
      <c r="D4259" s="2" t="s">
        <v>25</v>
      </c>
      <c r="E4259" s="2" t="s">
        <v>36</v>
      </c>
      <c r="F4259" s="2" t="str">
        <f t="shared" si="396"/>
        <v>Men</v>
      </c>
      <c r="G4259" s="2" t="str">
        <f t="shared" si="397"/>
        <v xml:space="preserve"> Athletic Footwear</v>
      </c>
      <c r="H4259" s="2" t="s">
        <v>16</v>
      </c>
      <c r="I4259" s="2">
        <v>39</v>
      </c>
      <c r="J4259" s="2">
        <v>169</v>
      </c>
      <c r="K4259" s="2">
        <v>6591</v>
      </c>
      <c r="L4259" s="2" t="s">
        <v>80</v>
      </c>
      <c r="M4259" s="2">
        <f t="shared" si="398"/>
        <v>8</v>
      </c>
      <c r="N4259" s="2" t="str">
        <f t="shared" si="399"/>
        <v>Aug</v>
      </c>
      <c r="O4259" s="2" t="str">
        <f t="shared" si="400"/>
        <v>Tue</v>
      </c>
      <c r="P4259" s="2" t="str">
        <f t="shared" si="401"/>
        <v>2021</v>
      </c>
    </row>
    <row r="4260" spans="1:16" x14ac:dyDescent="0.3">
      <c r="A4260" s="2" t="s">
        <v>23</v>
      </c>
      <c r="B4260" s="3">
        <v>44433</v>
      </c>
      <c r="C4260" s="2" t="s">
        <v>24</v>
      </c>
      <c r="D4260" s="2" t="s">
        <v>25</v>
      </c>
      <c r="E4260" s="2" t="s">
        <v>36</v>
      </c>
      <c r="F4260" s="2" t="str">
        <f t="shared" si="396"/>
        <v>Women</v>
      </c>
      <c r="G4260" s="2" t="str">
        <f t="shared" si="397"/>
        <v xml:space="preserve"> Street Footwear</v>
      </c>
      <c r="H4260" s="2" t="s">
        <v>17</v>
      </c>
      <c r="I4260" s="2">
        <v>28</v>
      </c>
      <c r="J4260" s="2">
        <v>145</v>
      </c>
      <c r="K4260" s="2">
        <v>4060</v>
      </c>
      <c r="L4260" s="2" t="s">
        <v>80</v>
      </c>
      <c r="M4260" s="2">
        <f t="shared" si="398"/>
        <v>8</v>
      </c>
      <c r="N4260" s="2" t="str">
        <f t="shared" si="399"/>
        <v>Aug</v>
      </c>
      <c r="O4260" s="2" t="str">
        <f t="shared" si="400"/>
        <v>Wed</v>
      </c>
      <c r="P4260" s="2" t="str">
        <f t="shared" si="401"/>
        <v>2021</v>
      </c>
    </row>
    <row r="4261" spans="1:16" x14ac:dyDescent="0.3">
      <c r="A4261" s="2" t="s">
        <v>23</v>
      </c>
      <c r="B4261" s="3">
        <v>44434</v>
      </c>
      <c r="C4261" s="2" t="s">
        <v>24</v>
      </c>
      <c r="D4261" s="2" t="s">
        <v>25</v>
      </c>
      <c r="E4261" s="2" t="s">
        <v>36</v>
      </c>
      <c r="F4261" s="2" t="str">
        <f t="shared" si="396"/>
        <v>Women</v>
      </c>
      <c r="G4261" s="2" t="str">
        <f t="shared" si="397"/>
        <v xml:space="preserve"> Athletic Footwear</v>
      </c>
      <c r="H4261" s="2" t="s">
        <v>18</v>
      </c>
      <c r="I4261" s="2">
        <v>32</v>
      </c>
      <c r="J4261" s="2">
        <v>116</v>
      </c>
      <c r="K4261" s="2">
        <v>3712</v>
      </c>
      <c r="L4261" s="2" t="s">
        <v>80</v>
      </c>
      <c r="M4261" s="2">
        <f t="shared" si="398"/>
        <v>8</v>
      </c>
      <c r="N4261" s="2" t="str">
        <f t="shared" si="399"/>
        <v>Aug</v>
      </c>
      <c r="O4261" s="2" t="str">
        <f t="shared" si="400"/>
        <v>Thu</v>
      </c>
      <c r="P4261" s="2" t="str">
        <f t="shared" si="401"/>
        <v>2021</v>
      </c>
    </row>
    <row r="4262" spans="1:16" x14ac:dyDescent="0.3">
      <c r="A4262" s="2" t="s">
        <v>23</v>
      </c>
      <c r="B4262" s="3">
        <v>44435</v>
      </c>
      <c r="C4262" s="2" t="s">
        <v>24</v>
      </c>
      <c r="D4262" s="2" t="s">
        <v>25</v>
      </c>
      <c r="E4262" s="2" t="s">
        <v>36</v>
      </c>
      <c r="F4262" s="2" t="str">
        <f t="shared" si="396"/>
        <v>Men</v>
      </c>
      <c r="G4262" s="2" t="str">
        <f t="shared" si="397"/>
        <v xml:space="preserve"> Apparel</v>
      </c>
      <c r="H4262" s="2" t="s">
        <v>19</v>
      </c>
      <c r="I4262" s="2">
        <v>38</v>
      </c>
      <c r="J4262" s="2">
        <v>81</v>
      </c>
      <c r="K4262" s="2">
        <v>3078</v>
      </c>
      <c r="L4262" s="2" t="s">
        <v>80</v>
      </c>
      <c r="M4262" s="2">
        <f t="shared" si="398"/>
        <v>8</v>
      </c>
      <c r="N4262" s="2" t="str">
        <f t="shared" si="399"/>
        <v>Aug</v>
      </c>
      <c r="O4262" s="2" t="str">
        <f t="shared" si="400"/>
        <v>Fri</v>
      </c>
      <c r="P4262" s="2" t="str">
        <f t="shared" si="401"/>
        <v>2021</v>
      </c>
    </row>
    <row r="4263" spans="1:16" x14ac:dyDescent="0.3">
      <c r="A4263" s="2" t="s">
        <v>23</v>
      </c>
      <c r="B4263" s="3">
        <v>44436</v>
      </c>
      <c r="C4263" s="2" t="s">
        <v>24</v>
      </c>
      <c r="D4263" s="2" t="s">
        <v>25</v>
      </c>
      <c r="E4263" s="2" t="s">
        <v>36</v>
      </c>
      <c r="F4263" s="2" t="str">
        <f t="shared" si="396"/>
        <v>Women</v>
      </c>
      <c r="G4263" s="2" t="str">
        <f t="shared" si="397"/>
        <v xml:space="preserve"> Apparel</v>
      </c>
      <c r="H4263" s="2" t="s">
        <v>20</v>
      </c>
      <c r="I4263" s="2">
        <v>32</v>
      </c>
      <c r="J4263" s="2">
        <v>135</v>
      </c>
      <c r="K4263" s="2">
        <v>4320</v>
      </c>
      <c r="L4263" s="2" t="s">
        <v>80</v>
      </c>
      <c r="M4263" s="2">
        <f t="shared" si="398"/>
        <v>8</v>
      </c>
      <c r="N4263" s="2" t="str">
        <f t="shared" si="399"/>
        <v>Aug</v>
      </c>
      <c r="O4263" s="2" t="str">
        <f t="shared" si="400"/>
        <v>Sat</v>
      </c>
      <c r="P4263" s="2" t="str">
        <f t="shared" si="401"/>
        <v>2021</v>
      </c>
    </row>
    <row r="4264" spans="1:16" x14ac:dyDescent="0.3">
      <c r="A4264" s="2" t="s">
        <v>23</v>
      </c>
      <c r="B4264" s="3">
        <v>44437</v>
      </c>
      <c r="C4264" s="2" t="s">
        <v>24</v>
      </c>
      <c r="D4264" s="2" t="s">
        <v>25</v>
      </c>
      <c r="E4264" s="2" t="s">
        <v>36</v>
      </c>
      <c r="F4264" s="2" t="str">
        <f t="shared" si="396"/>
        <v>Men</v>
      </c>
      <c r="G4264" s="2" t="str">
        <f t="shared" si="397"/>
        <v xml:space="preserve"> Street Footwear</v>
      </c>
      <c r="H4264" s="2" t="s">
        <v>14</v>
      </c>
      <c r="I4264" s="2">
        <v>18</v>
      </c>
      <c r="J4264" s="2">
        <v>182</v>
      </c>
      <c r="K4264" s="2">
        <v>3276</v>
      </c>
      <c r="L4264" s="2" t="s">
        <v>80</v>
      </c>
      <c r="M4264" s="2">
        <f t="shared" si="398"/>
        <v>8</v>
      </c>
      <c r="N4264" s="2" t="str">
        <f t="shared" si="399"/>
        <v>Aug</v>
      </c>
      <c r="O4264" s="2" t="str">
        <f t="shared" si="400"/>
        <v>Sun</v>
      </c>
      <c r="P4264" s="2" t="str">
        <f t="shared" si="401"/>
        <v>2021</v>
      </c>
    </row>
    <row r="4265" spans="1:16" x14ac:dyDescent="0.3">
      <c r="A4265" s="2" t="s">
        <v>23</v>
      </c>
      <c r="B4265" s="3">
        <v>44438</v>
      </c>
      <c r="C4265" s="2" t="s">
        <v>24</v>
      </c>
      <c r="D4265" s="2" t="s">
        <v>25</v>
      </c>
      <c r="E4265" s="2" t="s">
        <v>36</v>
      </c>
      <c r="F4265" s="2" t="str">
        <f t="shared" si="396"/>
        <v>Men</v>
      </c>
      <c r="G4265" s="2" t="str">
        <f t="shared" si="397"/>
        <v xml:space="preserve"> Athletic Footwear</v>
      </c>
      <c r="H4265" s="2" t="s">
        <v>16</v>
      </c>
      <c r="I4265" s="2">
        <v>28</v>
      </c>
      <c r="J4265" s="2">
        <v>175</v>
      </c>
      <c r="K4265" s="2">
        <v>4900</v>
      </c>
      <c r="L4265" s="2" t="s">
        <v>80</v>
      </c>
      <c r="M4265" s="2">
        <f t="shared" si="398"/>
        <v>8</v>
      </c>
      <c r="N4265" s="2" t="str">
        <f t="shared" si="399"/>
        <v>Aug</v>
      </c>
      <c r="O4265" s="2" t="str">
        <f t="shared" si="400"/>
        <v>Mon</v>
      </c>
      <c r="P4265" s="2" t="str">
        <f t="shared" si="401"/>
        <v>2021</v>
      </c>
    </row>
    <row r="4266" spans="1:16" x14ac:dyDescent="0.3">
      <c r="A4266" s="2" t="s">
        <v>23</v>
      </c>
      <c r="B4266" s="3">
        <v>44439</v>
      </c>
      <c r="C4266" s="2" t="s">
        <v>24</v>
      </c>
      <c r="D4266" s="2" t="s">
        <v>25</v>
      </c>
      <c r="E4266" s="2" t="s">
        <v>36</v>
      </c>
      <c r="F4266" s="2" t="str">
        <f t="shared" si="396"/>
        <v>Women</v>
      </c>
      <c r="G4266" s="2" t="str">
        <f t="shared" si="397"/>
        <v xml:space="preserve"> Street Footwear</v>
      </c>
      <c r="H4266" s="2" t="s">
        <v>17</v>
      </c>
      <c r="I4266" s="2">
        <v>25</v>
      </c>
      <c r="J4266" s="2">
        <v>152</v>
      </c>
      <c r="K4266" s="2">
        <v>3800</v>
      </c>
      <c r="L4266" s="2" t="s">
        <v>80</v>
      </c>
      <c r="M4266" s="2">
        <f t="shared" si="398"/>
        <v>8</v>
      </c>
      <c r="N4266" s="2" t="str">
        <f t="shared" si="399"/>
        <v>Aug</v>
      </c>
      <c r="O4266" s="2" t="str">
        <f t="shared" si="400"/>
        <v>Tue</v>
      </c>
      <c r="P4266" s="2" t="str">
        <f t="shared" si="401"/>
        <v>2021</v>
      </c>
    </row>
    <row r="4267" spans="1:16" x14ac:dyDescent="0.3">
      <c r="A4267" s="2" t="s">
        <v>23</v>
      </c>
      <c r="B4267" s="3">
        <v>44440</v>
      </c>
      <c r="C4267" s="2" t="s">
        <v>24</v>
      </c>
      <c r="D4267" s="2" t="s">
        <v>25</v>
      </c>
      <c r="E4267" s="2" t="s">
        <v>36</v>
      </c>
      <c r="F4267" s="2" t="str">
        <f t="shared" si="396"/>
        <v>Women</v>
      </c>
      <c r="G4267" s="2" t="str">
        <f t="shared" si="397"/>
        <v xml:space="preserve"> Athletic Footwear</v>
      </c>
      <c r="H4267" s="2" t="s">
        <v>18</v>
      </c>
      <c r="I4267" s="2">
        <v>29</v>
      </c>
      <c r="J4267" s="2">
        <v>128</v>
      </c>
      <c r="K4267" s="2">
        <v>3712</v>
      </c>
      <c r="L4267" s="2" t="s">
        <v>80</v>
      </c>
      <c r="M4267" s="2">
        <f t="shared" si="398"/>
        <v>9</v>
      </c>
      <c r="N4267" s="2" t="str">
        <f t="shared" si="399"/>
        <v>Sep</v>
      </c>
      <c r="O4267" s="2" t="str">
        <f t="shared" si="400"/>
        <v>Wed</v>
      </c>
      <c r="P4267" s="2" t="str">
        <f t="shared" si="401"/>
        <v>2021</v>
      </c>
    </row>
    <row r="4268" spans="1:16" x14ac:dyDescent="0.3">
      <c r="A4268" s="2" t="s">
        <v>23</v>
      </c>
      <c r="B4268" s="3">
        <v>44441</v>
      </c>
      <c r="C4268" s="2" t="s">
        <v>24</v>
      </c>
      <c r="D4268" s="2" t="s">
        <v>25</v>
      </c>
      <c r="E4268" s="2" t="s">
        <v>36</v>
      </c>
      <c r="F4268" s="2" t="str">
        <f t="shared" si="396"/>
        <v>Men</v>
      </c>
      <c r="G4268" s="2" t="str">
        <f t="shared" si="397"/>
        <v xml:space="preserve"> Apparel</v>
      </c>
      <c r="H4268" s="2" t="s">
        <v>19</v>
      </c>
      <c r="I4268" s="2">
        <v>34</v>
      </c>
      <c r="J4268" s="2">
        <v>85</v>
      </c>
      <c r="K4268" s="2">
        <v>2890</v>
      </c>
      <c r="L4268" s="2" t="s">
        <v>80</v>
      </c>
      <c r="M4268" s="2">
        <f t="shared" si="398"/>
        <v>9</v>
      </c>
      <c r="N4268" s="2" t="str">
        <f t="shared" si="399"/>
        <v>Sep</v>
      </c>
      <c r="O4268" s="2" t="str">
        <f t="shared" si="400"/>
        <v>Thu</v>
      </c>
      <c r="P4268" s="2" t="str">
        <f t="shared" si="401"/>
        <v>2021</v>
      </c>
    </row>
    <row r="4269" spans="1:16" x14ac:dyDescent="0.3">
      <c r="A4269" s="2" t="s">
        <v>23</v>
      </c>
      <c r="B4269" s="3">
        <v>44442</v>
      </c>
      <c r="C4269" s="2" t="s">
        <v>24</v>
      </c>
      <c r="D4269" s="2" t="s">
        <v>25</v>
      </c>
      <c r="E4269" s="2" t="s">
        <v>36</v>
      </c>
      <c r="F4269" s="2" t="str">
        <f t="shared" si="396"/>
        <v>Women</v>
      </c>
      <c r="G4269" s="2" t="str">
        <f t="shared" si="397"/>
        <v xml:space="preserve"> Apparel</v>
      </c>
      <c r="H4269" s="2" t="s">
        <v>20</v>
      </c>
      <c r="I4269" s="2">
        <v>29</v>
      </c>
      <c r="J4269" s="2">
        <v>156</v>
      </c>
      <c r="K4269" s="2">
        <v>4524</v>
      </c>
      <c r="L4269" s="2" t="s">
        <v>80</v>
      </c>
      <c r="M4269" s="2">
        <f t="shared" si="398"/>
        <v>9</v>
      </c>
      <c r="N4269" s="2" t="str">
        <f t="shared" si="399"/>
        <v>Sep</v>
      </c>
      <c r="O4269" s="2" t="str">
        <f t="shared" si="400"/>
        <v>Fri</v>
      </c>
      <c r="P4269" s="2" t="str">
        <f t="shared" si="401"/>
        <v>2021</v>
      </c>
    </row>
    <row r="4270" spans="1:16" x14ac:dyDescent="0.3">
      <c r="A4270" s="2" t="s">
        <v>23</v>
      </c>
      <c r="B4270" s="3">
        <v>44443</v>
      </c>
      <c r="C4270" s="2" t="s">
        <v>24</v>
      </c>
      <c r="D4270" s="2" t="s">
        <v>25</v>
      </c>
      <c r="E4270" s="2" t="s">
        <v>36</v>
      </c>
      <c r="F4270" s="2" t="str">
        <f t="shared" si="396"/>
        <v>Men</v>
      </c>
      <c r="G4270" s="2" t="str">
        <f t="shared" si="397"/>
        <v xml:space="preserve"> Street Footwear</v>
      </c>
      <c r="H4270" s="2" t="s">
        <v>14</v>
      </c>
      <c r="I4270" s="2">
        <v>19</v>
      </c>
      <c r="J4270" s="2">
        <v>195</v>
      </c>
      <c r="K4270" s="2">
        <v>3705</v>
      </c>
      <c r="L4270" s="2" t="s">
        <v>80</v>
      </c>
      <c r="M4270" s="2">
        <f t="shared" si="398"/>
        <v>9</v>
      </c>
      <c r="N4270" s="2" t="str">
        <f t="shared" si="399"/>
        <v>Sep</v>
      </c>
      <c r="O4270" s="2" t="str">
        <f t="shared" si="400"/>
        <v>Sat</v>
      </c>
      <c r="P4270" s="2" t="str">
        <f t="shared" si="401"/>
        <v>2021</v>
      </c>
    </row>
    <row r="4271" spans="1:16" x14ac:dyDescent="0.3">
      <c r="A4271" s="2" t="s">
        <v>23</v>
      </c>
      <c r="B4271" s="3">
        <v>44444</v>
      </c>
      <c r="C4271" s="2" t="s">
        <v>24</v>
      </c>
      <c r="D4271" s="2" t="s">
        <v>25</v>
      </c>
      <c r="E4271" s="2" t="s">
        <v>36</v>
      </c>
      <c r="F4271" s="2" t="str">
        <f t="shared" si="396"/>
        <v>Men</v>
      </c>
      <c r="G4271" s="2" t="str">
        <f t="shared" si="397"/>
        <v xml:space="preserve"> Athletic Footwear</v>
      </c>
      <c r="H4271" s="2" t="s">
        <v>16</v>
      </c>
      <c r="I4271" s="2">
        <v>29</v>
      </c>
      <c r="J4271" s="2">
        <v>194</v>
      </c>
      <c r="K4271" s="2">
        <v>5626</v>
      </c>
      <c r="L4271" s="2" t="s">
        <v>80</v>
      </c>
      <c r="M4271" s="2">
        <f t="shared" si="398"/>
        <v>9</v>
      </c>
      <c r="N4271" s="2" t="str">
        <f t="shared" si="399"/>
        <v>Sep</v>
      </c>
      <c r="O4271" s="2" t="str">
        <f t="shared" si="400"/>
        <v>Sun</v>
      </c>
      <c r="P4271" s="2" t="str">
        <f t="shared" si="401"/>
        <v>2021</v>
      </c>
    </row>
    <row r="4272" spans="1:16" x14ac:dyDescent="0.3">
      <c r="A4272" s="2" t="s">
        <v>23</v>
      </c>
      <c r="B4272" s="3">
        <v>44445</v>
      </c>
      <c r="C4272" s="2" t="s">
        <v>24</v>
      </c>
      <c r="D4272" s="2" t="s">
        <v>25</v>
      </c>
      <c r="E4272" s="2" t="s">
        <v>36</v>
      </c>
      <c r="F4272" s="2" t="str">
        <f t="shared" si="396"/>
        <v>Women</v>
      </c>
      <c r="G4272" s="2" t="str">
        <f t="shared" si="397"/>
        <v xml:space="preserve"> Street Footwear</v>
      </c>
      <c r="H4272" s="2" t="s">
        <v>17</v>
      </c>
      <c r="I4272" s="2">
        <v>24</v>
      </c>
      <c r="J4272" s="2">
        <v>175</v>
      </c>
      <c r="K4272" s="2">
        <v>4200</v>
      </c>
      <c r="L4272" s="2" t="s">
        <v>80</v>
      </c>
      <c r="M4272" s="2">
        <f t="shared" si="398"/>
        <v>9</v>
      </c>
      <c r="N4272" s="2" t="str">
        <f t="shared" si="399"/>
        <v>Sep</v>
      </c>
      <c r="O4272" s="2" t="str">
        <f t="shared" si="400"/>
        <v>Mon</v>
      </c>
      <c r="P4272" s="2" t="str">
        <f t="shared" si="401"/>
        <v>2021</v>
      </c>
    </row>
    <row r="4273" spans="1:16" x14ac:dyDescent="0.3">
      <c r="A4273" s="2" t="s">
        <v>23</v>
      </c>
      <c r="B4273" s="3">
        <v>44446</v>
      </c>
      <c r="C4273" s="2" t="s">
        <v>24</v>
      </c>
      <c r="D4273" s="2" t="s">
        <v>25</v>
      </c>
      <c r="E4273" s="2" t="s">
        <v>36</v>
      </c>
      <c r="F4273" s="2" t="str">
        <f t="shared" si="396"/>
        <v>Women</v>
      </c>
      <c r="G4273" s="2" t="str">
        <f t="shared" si="397"/>
        <v xml:space="preserve"> Athletic Footwear</v>
      </c>
      <c r="H4273" s="2" t="s">
        <v>18</v>
      </c>
      <c r="I4273" s="2">
        <v>34</v>
      </c>
      <c r="J4273" s="2">
        <v>154</v>
      </c>
      <c r="K4273" s="2">
        <v>5236</v>
      </c>
      <c r="L4273" s="2" t="s">
        <v>80</v>
      </c>
      <c r="M4273" s="2">
        <f t="shared" si="398"/>
        <v>9</v>
      </c>
      <c r="N4273" s="2" t="str">
        <f t="shared" si="399"/>
        <v>Sep</v>
      </c>
      <c r="O4273" s="2" t="str">
        <f t="shared" si="400"/>
        <v>Tue</v>
      </c>
      <c r="P4273" s="2" t="str">
        <f t="shared" si="401"/>
        <v>2021</v>
      </c>
    </row>
    <row r="4274" spans="1:16" x14ac:dyDescent="0.3">
      <c r="A4274" s="2" t="s">
        <v>23</v>
      </c>
      <c r="B4274" s="3">
        <v>44447</v>
      </c>
      <c r="C4274" s="2" t="s">
        <v>24</v>
      </c>
      <c r="D4274" s="2" t="s">
        <v>25</v>
      </c>
      <c r="E4274" s="2" t="s">
        <v>36</v>
      </c>
      <c r="F4274" s="2" t="str">
        <f t="shared" si="396"/>
        <v>Men</v>
      </c>
      <c r="G4274" s="2" t="str">
        <f t="shared" si="397"/>
        <v xml:space="preserve"> Apparel</v>
      </c>
      <c r="H4274" s="2" t="s">
        <v>19</v>
      </c>
      <c r="I4274" s="2">
        <v>49</v>
      </c>
      <c r="J4274" s="2">
        <v>131</v>
      </c>
      <c r="K4274" s="2">
        <v>6419</v>
      </c>
      <c r="L4274" s="2" t="s">
        <v>80</v>
      </c>
      <c r="M4274" s="2">
        <f t="shared" si="398"/>
        <v>9</v>
      </c>
      <c r="N4274" s="2" t="str">
        <f t="shared" si="399"/>
        <v>Sep</v>
      </c>
      <c r="O4274" s="2" t="str">
        <f t="shared" si="400"/>
        <v>Wed</v>
      </c>
      <c r="P4274" s="2" t="str">
        <f t="shared" si="401"/>
        <v>2021</v>
      </c>
    </row>
    <row r="4275" spans="1:16" x14ac:dyDescent="0.3">
      <c r="A4275" s="2" t="s">
        <v>23</v>
      </c>
      <c r="B4275" s="3">
        <v>44448</v>
      </c>
      <c r="C4275" s="2" t="s">
        <v>24</v>
      </c>
      <c r="D4275" s="2" t="s">
        <v>25</v>
      </c>
      <c r="E4275" s="2" t="s">
        <v>36</v>
      </c>
      <c r="F4275" s="2" t="str">
        <f t="shared" si="396"/>
        <v>Women</v>
      </c>
      <c r="G4275" s="2" t="str">
        <f t="shared" si="397"/>
        <v xml:space="preserve"> Apparel</v>
      </c>
      <c r="H4275" s="2" t="s">
        <v>20</v>
      </c>
      <c r="I4275" s="2">
        <v>43</v>
      </c>
      <c r="J4275" s="2">
        <v>224</v>
      </c>
      <c r="K4275" s="2">
        <v>9632</v>
      </c>
      <c r="L4275" s="2" t="s">
        <v>80</v>
      </c>
      <c r="M4275" s="2">
        <f t="shared" si="398"/>
        <v>9</v>
      </c>
      <c r="N4275" s="2" t="str">
        <f t="shared" si="399"/>
        <v>Sep</v>
      </c>
      <c r="O4275" s="2" t="str">
        <f t="shared" si="400"/>
        <v>Thu</v>
      </c>
      <c r="P4275" s="2" t="str">
        <f t="shared" si="401"/>
        <v>2021</v>
      </c>
    </row>
    <row r="4276" spans="1:16" x14ac:dyDescent="0.3">
      <c r="A4276" s="2" t="s">
        <v>23</v>
      </c>
      <c r="B4276" s="3">
        <v>44449</v>
      </c>
      <c r="C4276" s="2" t="s">
        <v>24</v>
      </c>
      <c r="D4276" s="2" t="s">
        <v>25</v>
      </c>
      <c r="E4276" s="2" t="s">
        <v>36</v>
      </c>
      <c r="F4276" s="2" t="str">
        <f t="shared" si="396"/>
        <v>Men</v>
      </c>
      <c r="G4276" s="2" t="str">
        <f t="shared" si="397"/>
        <v xml:space="preserve"> Street Footwear</v>
      </c>
      <c r="H4276" s="2" t="s">
        <v>14</v>
      </c>
      <c r="I4276" s="2">
        <v>41</v>
      </c>
      <c r="J4276" s="2">
        <v>224</v>
      </c>
      <c r="K4276" s="2">
        <v>9184</v>
      </c>
      <c r="L4276" s="2" t="s">
        <v>80</v>
      </c>
      <c r="M4276" s="2">
        <f t="shared" si="398"/>
        <v>9</v>
      </c>
      <c r="N4276" s="2" t="str">
        <f t="shared" si="399"/>
        <v>Sep</v>
      </c>
      <c r="O4276" s="2" t="str">
        <f t="shared" si="400"/>
        <v>Fri</v>
      </c>
      <c r="P4276" s="2" t="str">
        <f t="shared" si="401"/>
        <v>2021</v>
      </c>
    </row>
    <row r="4277" spans="1:16" x14ac:dyDescent="0.3">
      <c r="A4277" s="2" t="s">
        <v>23</v>
      </c>
      <c r="B4277" s="3">
        <v>44450</v>
      </c>
      <c r="C4277" s="2" t="s">
        <v>24</v>
      </c>
      <c r="D4277" s="2" t="s">
        <v>25</v>
      </c>
      <c r="E4277" s="2" t="s">
        <v>36</v>
      </c>
      <c r="F4277" s="2" t="str">
        <f t="shared" si="396"/>
        <v>Men</v>
      </c>
      <c r="G4277" s="2" t="str">
        <f t="shared" si="397"/>
        <v xml:space="preserve"> Athletic Footwear</v>
      </c>
      <c r="H4277" s="2" t="s">
        <v>16</v>
      </c>
      <c r="I4277" s="2">
        <v>49</v>
      </c>
      <c r="J4277" s="2">
        <v>200</v>
      </c>
      <c r="K4277" s="2">
        <v>9800</v>
      </c>
      <c r="L4277" s="2" t="s">
        <v>80</v>
      </c>
      <c r="M4277" s="2">
        <f t="shared" si="398"/>
        <v>9</v>
      </c>
      <c r="N4277" s="2" t="str">
        <f t="shared" si="399"/>
        <v>Sep</v>
      </c>
      <c r="O4277" s="2" t="str">
        <f t="shared" si="400"/>
        <v>Sat</v>
      </c>
      <c r="P4277" s="2" t="str">
        <f t="shared" si="401"/>
        <v>2021</v>
      </c>
    </row>
    <row r="4278" spans="1:16" x14ac:dyDescent="0.3">
      <c r="A4278" s="2" t="s">
        <v>23</v>
      </c>
      <c r="B4278" s="3">
        <v>44451</v>
      </c>
      <c r="C4278" s="2" t="s">
        <v>24</v>
      </c>
      <c r="D4278" s="2" t="s">
        <v>25</v>
      </c>
      <c r="E4278" s="2" t="s">
        <v>36</v>
      </c>
      <c r="F4278" s="2" t="str">
        <f t="shared" si="396"/>
        <v>Women</v>
      </c>
      <c r="G4278" s="2" t="str">
        <f t="shared" si="397"/>
        <v xml:space="preserve"> Street Footwear</v>
      </c>
      <c r="H4278" s="2" t="s">
        <v>17</v>
      </c>
      <c r="I4278" s="2">
        <v>44</v>
      </c>
      <c r="J4278" s="2">
        <v>176</v>
      </c>
      <c r="K4278" s="2">
        <v>7744</v>
      </c>
      <c r="L4278" s="2" t="s">
        <v>80</v>
      </c>
      <c r="M4278" s="2">
        <f t="shared" si="398"/>
        <v>9</v>
      </c>
      <c r="N4278" s="2" t="str">
        <f t="shared" si="399"/>
        <v>Sep</v>
      </c>
      <c r="O4278" s="2" t="str">
        <f t="shared" si="400"/>
        <v>Sun</v>
      </c>
      <c r="P4278" s="2" t="str">
        <f t="shared" si="401"/>
        <v>2021</v>
      </c>
    </row>
    <row r="4279" spans="1:16" x14ac:dyDescent="0.3">
      <c r="A4279" s="2" t="s">
        <v>23</v>
      </c>
      <c r="B4279" s="3">
        <v>44452</v>
      </c>
      <c r="C4279" s="2" t="s">
        <v>24</v>
      </c>
      <c r="D4279" s="2" t="s">
        <v>25</v>
      </c>
      <c r="E4279" s="2" t="s">
        <v>36</v>
      </c>
      <c r="F4279" s="2" t="str">
        <f t="shared" si="396"/>
        <v>Women</v>
      </c>
      <c r="G4279" s="2" t="str">
        <f t="shared" si="397"/>
        <v xml:space="preserve"> Athletic Footwear</v>
      </c>
      <c r="H4279" s="2" t="s">
        <v>18</v>
      </c>
      <c r="I4279" s="2">
        <v>43</v>
      </c>
      <c r="J4279" s="2">
        <v>174</v>
      </c>
      <c r="K4279" s="2">
        <v>7482</v>
      </c>
      <c r="L4279" s="2" t="s">
        <v>80</v>
      </c>
      <c r="M4279" s="2">
        <f t="shared" si="398"/>
        <v>9</v>
      </c>
      <c r="N4279" s="2" t="str">
        <f t="shared" si="399"/>
        <v>Sep</v>
      </c>
      <c r="O4279" s="2" t="str">
        <f t="shared" si="400"/>
        <v>Mon</v>
      </c>
      <c r="P4279" s="2" t="str">
        <f t="shared" si="401"/>
        <v>2021</v>
      </c>
    </row>
    <row r="4280" spans="1:16" x14ac:dyDescent="0.3">
      <c r="A4280" s="2" t="s">
        <v>23</v>
      </c>
      <c r="B4280" s="3">
        <v>44453</v>
      </c>
      <c r="C4280" s="2" t="s">
        <v>24</v>
      </c>
      <c r="D4280" s="2" t="s">
        <v>25</v>
      </c>
      <c r="E4280" s="2" t="s">
        <v>36</v>
      </c>
      <c r="F4280" s="2" t="str">
        <f t="shared" si="396"/>
        <v>Men</v>
      </c>
      <c r="G4280" s="2" t="str">
        <f t="shared" si="397"/>
        <v xml:space="preserve"> Apparel</v>
      </c>
      <c r="H4280" s="2" t="s">
        <v>19</v>
      </c>
      <c r="I4280" s="2">
        <v>45</v>
      </c>
      <c r="J4280" s="2">
        <v>145</v>
      </c>
      <c r="K4280" s="2">
        <v>6525</v>
      </c>
      <c r="L4280" s="2" t="s">
        <v>80</v>
      </c>
      <c r="M4280" s="2">
        <f t="shared" si="398"/>
        <v>9</v>
      </c>
      <c r="N4280" s="2" t="str">
        <f t="shared" si="399"/>
        <v>Sep</v>
      </c>
      <c r="O4280" s="2" t="str">
        <f t="shared" si="400"/>
        <v>Tue</v>
      </c>
      <c r="P4280" s="2" t="str">
        <f t="shared" si="401"/>
        <v>2021</v>
      </c>
    </row>
    <row r="4281" spans="1:16" x14ac:dyDescent="0.3">
      <c r="A4281" s="2" t="s">
        <v>23</v>
      </c>
      <c r="B4281" s="3">
        <v>44454</v>
      </c>
      <c r="C4281" s="2" t="s">
        <v>24</v>
      </c>
      <c r="D4281" s="2" t="s">
        <v>25</v>
      </c>
      <c r="E4281" s="2" t="s">
        <v>36</v>
      </c>
      <c r="F4281" s="2" t="str">
        <f t="shared" si="396"/>
        <v>Women</v>
      </c>
      <c r="G4281" s="2" t="str">
        <f t="shared" si="397"/>
        <v xml:space="preserve"> Apparel</v>
      </c>
      <c r="H4281" s="2" t="s">
        <v>20</v>
      </c>
      <c r="I4281" s="2">
        <v>53</v>
      </c>
      <c r="J4281" s="2">
        <v>263</v>
      </c>
      <c r="K4281" s="2">
        <v>13939</v>
      </c>
      <c r="L4281" s="2" t="s">
        <v>80</v>
      </c>
      <c r="M4281" s="2">
        <f t="shared" si="398"/>
        <v>9</v>
      </c>
      <c r="N4281" s="2" t="str">
        <f t="shared" si="399"/>
        <v>Sep</v>
      </c>
      <c r="O4281" s="2" t="str">
        <f t="shared" si="400"/>
        <v>Wed</v>
      </c>
      <c r="P4281" s="2" t="str">
        <f t="shared" si="401"/>
        <v>2021</v>
      </c>
    </row>
    <row r="4282" spans="1:16" x14ac:dyDescent="0.3">
      <c r="A4282" s="2" t="s">
        <v>23</v>
      </c>
      <c r="B4282" s="3">
        <v>44455</v>
      </c>
      <c r="C4282" s="2" t="s">
        <v>24</v>
      </c>
      <c r="D4282" s="2" t="s">
        <v>25</v>
      </c>
      <c r="E4282" s="2" t="s">
        <v>36</v>
      </c>
      <c r="F4282" s="2" t="str">
        <f t="shared" si="396"/>
        <v>Men</v>
      </c>
      <c r="G4282" s="2" t="str">
        <f t="shared" si="397"/>
        <v xml:space="preserve"> Street Footwear</v>
      </c>
      <c r="H4282" s="2" t="s">
        <v>14</v>
      </c>
      <c r="I4282" s="2">
        <v>41</v>
      </c>
      <c r="J4282" s="2">
        <v>231</v>
      </c>
      <c r="K4282" s="2">
        <v>9471</v>
      </c>
      <c r="L4282" s="2" t="s">
        <v>80</v>
      </c>
      <c r="M4282" s="2">
        <f t="shared" si="398"/>
        <v>9</v>
      </c>
      <c r="N4282" s="2" t="str">
        <f t="shared" si="399"/>
        <v>Sep</v>
      </c>
      <c r="O4282" s="2" t="str">
        <f t="shared" si="400"/>
        <v>Thu</v>
      </c>
      <c r="P4282" s="2" t="str">
        <f t="shared" si="401"/>
        <v>2021</v>
      </c>
    </row>
    <row r="4283" spans="1:16" x14ac:dyDescent="0.3">
      <c r="A4283" s="2" t="s">
        <v>23</v>
      </c>
      <c r="B4283" s="3">
        <v>44456</v>
      </c>
      <c r="C4283" s="2" t="s">
        <v>24</v>
      </c>
      <c r="D4283" s="2" t="s">
        <v>25</v>
      </c>
      <c r="E4283" s="2" t="s">
        <v>36</v>
      </c>
      <c r="F4283" s="2" t="str">
        <f t="shared" si="396"/>
        <v>Men</v>
      </c>
      <c r="G4283" s="2" t="str">
        <f t="shared" si="397"/>
        <v xml:space="preserve"> Athletic Footwear</v>
      </c>
      <c r="H4283" s="2" t="s">
        <v>16</v>
      </c>
      <c r="I4283" s="2">
        <v>48</v>
      </c>
      <c r="J4283" s="2">
        <v>215</v>
      </c>
      <c r="K4283" s="2">
        <v>10320</v>
      </c>
      <c r="L4283" s="2" t="s">
        <v>80</v>
      </c>
      <c r="M4283" s="2">
        <f t="shared" si="398"/>
        <v>9</v>
      </c>
      <c r="N4283" s="2" t="str">
        <f t="shared" si="399"/>
        <v>Sep</v>
      </c>
      <c r="O4283" s="2" t="str">
        <f t="shared" si="400"/>
        <v>Fri</v>
      </c>
      <c r="P4283" s="2" t="str">
        <f t="shared" si="401"/>
        <v>2021</v>
      </c>
    </row>
    <row r="4284" spans="1:16" x14ac:dyDescent="0.3">
      <c r="A4284" s="2" t="s">
        <v>23</v>
      </c>
      <c r="B4284" s="3">
        <v>44457</v>
      </c>
      <c r="C4284" s="2" t="s">
        <v>24</v>
      </c>
      <c r="D4284" s="2" t="s">
        <v>25</v>
      </c>
      <c r="E4284" s="2" t="s">
        <v>36</v>
      </c>
      <c r="F4284" s="2" t="str">
        <f t="shared" si="396"/>
        <v>Women</v>
      </c>
      <c r="G4284" s="2" t="str">
        <f t="shared" si="397"/>
        <v xml:space="preserve"> Street Footwear</v>
      </c>
      <c r="H4284" s="2" t="s">
        <v>17</v>
      </c>
      <c r="I4284" s="2">
        <v>44</v>
      </c>
      <c r="J4284" s="2">
        <v>254</v>
      </c>
      <c r="K4284" s="2">
        <v>11176</v>
      </c>
      <c r="L4284" s="2" t="s">
        <v>80</v>
      </c>
      <c r="M4284" s="2">
        <f t="shared" si="398"/>
        <v>9</v>
      </c>
      <c r="N4284" s="2" t="str">
        <f t="shared" si="399"/>
        <v>Sep</v>
      </c>
      <c r="O4284" s="2" t="str">
        <f t="shared" si="400"/>
        <v>Sat</v>
      </c>
      <c r="P4284" s="2" t="str">
        <f t="shared" si="401"/>
        <v>2021</v>
      </c>
    </row>
    <row r="4285" spans="1:16" x14ac:dyDescent="0.3">
      <c r="A4285" s="2" t="s">
        <v>23</v>
      </c>
      <c r="B4285" s="3">
        <v>44458</v>
      </c>
      <c r="C4285" s="2" t="s">
        <v>24</v>
      </c>
      <c r="D4285" s="2" t="s">
        <v>25</v>
      </c>
      <c r="E4285" s="2" t="s">
        <v>36</v>
      </c>
      <c r="F4285" s="2" t="str">
        <f t="shared" si="396"/>
        <v>Women</v>
      </c>
      <c r="G4285" s="2" t="str">
        <f t="shared" si="397"/>
        <v xml:space="preserve"> Athletic Footwear</v>
      </c>
      <c r="H4285" s="2" t="s">
        <v>18</v>
      </c>
      <c r="I4285" s="2">
        <v>43</v>
      </c>
      <c r="J4285" s="2">
        <v>150</v>
      </c>
      <c r="K4285" s="2">
        <v>6450</v>
      </c>
      <c r="L4285" s="2" t="s">
        <v>80</v>
      </c>
      <c r="M4285" s="2">
        <f t="shared" si="398"/>
        <v>9</v>
      </c>
      <c r="N4285" s="2" t="str">
        <f t="shared" si="399"/>
        <v>Sep</v>
      </c>
      <c r="O4285" s="2" t="str">
        <f t="shared" si="400"/>
        <v>Sun</v>
      </c>
      <c r="P4285" s="2" t="str">
        <f t="shared" si="401"/>
        <v>2021</v>
      </c>
    </row>
    <row r="4286" spans="1:16" x14ac:dyDescent="0.3">
      <c r="A4286" s="2" t="s">
        <v>23</v>
      </c>
      <c r="B4286" s="3">
        <v>44459</v>
      </c>
      <c r="C4286" s="2" t="s">
        <v>24</v>
      </c>
      <c r="D4286" s="2" t="s">
        <v>25</v>
      </c>
      <c r="E4286" s="2" t="s">
        <v>36</v>
      </c>
      <c r="F4286" s="2" t="str">
        <f t="shared" si="396"/>
        <v>Men</v>
      </c>
      <c r="G4286" s="2" t="str">
        <f t="shared" si="397"/>
        <v xml:space="preserve"> Apparel</v>
      </c>
      <c r="H4286" s="2" t="s">
        <v>19</v>
      </c>
      <c r="I4286" s="2">
        <v>47</v>
      </c>
      <c r="J4286" s="2">
        <v>167</v>
      </c>
      <c r="K4286" s="2">
        <v>7849</v>
      </c>
      <c r="L4286" s="2" t="s">
        <v>80</v>
      </c>
      <c r="M4286" s="2">
        <f t="shared" si="398"/>
        <v>9</v>
      </c>
      <c r="N4286" s="2" t="str">
        <f t="shared" si="399"/>
        <v>Sep</v>
      </c>
      <c r="O4286" s="2" t="str">
        <f t="shared" si="400"/>
        <v>Mon</v>
      </c>
      <c r="P4286" s="2" t="str">
        <f t="shared" si="401"/>
        <v>2021</v>
      </c>
    </row>
    <row r="4287" spans="1:16" x14ac:dyDescent="0.3">
      <c r="A4287" s="2" t="s">
        <v>23</v>
      </c>
      <c r="B4287" s="3">
        <v>44460</v>
      </c>
      <c r="C4287" s="2" t="s">
        <v>24</v>
      </c>
      <c r="D4287" s="2" t="s">
        <v>25</v>
      </c>
      <c r="E4287" s="2" t="s">
        <v>36</v>
      </c>
      <c r="F4287" s="2" t="str">
        <f t="shared" si="396"/>
        <v>Women</v>
      </c>
      <c r="G4287" s="2" t="str">
        <f t="shared" si="397"/>
        <v xml:space="preserve"> Apparel</v>
      </c>
      <c r="H4287" s="2" t="s">
        <v>20</v>
      </c>
      <c r="I4287" s="2">
        <v>54</v>
      </c>
      <c r="J4287" s="2">
        <v>255</v>
      </c>
      <c r="K4287" s="2">
        <v>13770</v>
      </c>
      <c r="L4287" s="2" t="s">
        <v>80</v>
      </c>
      <c r="M4287" s="2">
        <f t="shared" si="398"/>
        <v>9</v>
      </c>
      <c r="N4287" s="2" t="str">
        <f t="shared" si="399"/>
        <v>Sep</v>
      </c>
      <c r="O4287" s="2" t="str">
        <f t="shared" si="400"/>
        <v>Tue</v>
      </c>
      <c r="P4287" s="2" t="str">
        <f t="shared" si="401"/>
        <v>2021</v>
      </c>
    </row>
    <row r="4288" spans="1:16" x14ac:dyDescent="0.3">
      <c r="A4288" s="2" t="s">
        <v>23</v>
      </c>
      <c r="B4288" s="3">
        <v>44461</v>
      </c>
      <c r="C4288" s="2" t="s">
        <v>24</v>
      </c>
      <c r="D4288" s="2" t="s">
        <v>25</v>
      </c>
      <c r="E4288" s="2" t="s">
        <v>36</v>
      </c>
      <c r="F4288" s="2" t="str">
        <f t="shared" si="396"/>
        <v>Men</v>
      </c>
      <c r="G4288" s="2" t="str">
        <f t="shared" si="397"/>
        <v xml:space="preserve"> Street Footwear</v>
      </c>
      <c r="H4288" s="2" t="s">
        <v>14</v>
      </c>
      <c r="I4288" s="2">
        <v>49</v>
      </c>
      <c r="J4288" s="2">
        <v>208</v>
      </c>
      <c r="K4288" s="2">
        <v>10192</v>
      </c>
      <c r="L4288" s="2" t="s">
        <v>80</v>
      </c>
      <c r="M4288" s="2">
        <f t="shared" si="398"/>
        <v>9</v>
      </c>
      <c r="N4288" s="2" t="str">
        <f t="shared" si="399"/>
        <v>Sep</v>
      </c>
      <c r="O4288" s="2" t="str">
        <f t="shared" si="400"/>
        <v>Wed</v>
      </c>
      <c r="P4288" s="2" t="str">
        <f t="shared" si="401"/>
        <v>2021</v>
      </c>
    </row>
    <row r="4289" spans="1:16" x14ac:dyDescent="0.3">
      <c r="A4289" s="2" t="s">
        <v>23</v>
      </c>
      <c r="B4289" s="3">
        <v>44462</v>
      </c>
      <c r="C4289" s="2" t="s">
        <v>24</v>
      </c>
      <c r="D4289" s="2" t="s">
        <v>25</v>
      </c>
      <c r="E4289" s="2" t="s">
        <v>36</v>
      </c>
      <c r="F4289" s="2" t="str">
        <f t="shared" si="396"/>
        <v>Men</v>
      </c>
      <c r="G4289" s="2" t="str">
        <f t="shared" si="397"/>
        <v xml:space="preserve"> Athletic Footwear</v>
      </c>
      <c r="H4289" s="2" t="s">
        <v>16</v>
      </c>
      <c r="I4289" s="2">
        <v>53</v>
      </c>
      <c r="J4289" s="2">
        <v>208</v>
      </c>
      <c r="K4289" s="2">
        <v>11024</v>
      </c>
      <c r="L4289" s="2" t="s">
        <v>80</v>
      </c>
      <c r="M4289" s="2">
        <f t="shared" si="398"/>
        <v>9</v>
      </c>
      <c r="N4289" s="2" t="str">
        <f t="shared" si="399"/>
        <v>Sep</v>
      </c>
      <c r="O4289" s="2" t="str">
        <f t="shared" si="400"/>
        <v>Thu</v>
      </c>
      <c r="P4289" s="2" t="str">
        <f t="shared" si="401"/>
        <v>2021</v>
      </c>
    </row>
    <row r="4290" spans="1:16" x14ac:dyDescent="0.3">
      <c r="A4290" s="2" t="s">
        <v>23</v>
      </c>
      <c r="B4290" s="3">
        <v>44463</v>
      </c>
      <c r="C4290" s="2" t="s">
        <v>24</v>
      </c>
      <c r="D4290" s="2" t="s">
        <v>25</v>
      </c>
      <c r="E4290" s="2" t="s">
        <v>36</v>
      </c>
      <c r="F4290" s="2" t="str">
        <f t="shared" ref="F4290:F4353" si="402">MID(H4290, 1, FIND("'", H4290) - 1)</f>
        <v>Women</v>
      </c>
      <c r="G4290" s="2" t="str">
        <f t="shared" ref="G4290:G4353" si="403">MID(H4290, FIND("'", H4290) + 2, LEN(H4290) - FIND("'", H4290) - 1)</f>
        <v xml:space="preserve"> Street Footwear</v>
      </c>
      <c r="H4290" s="2" t="s">
        <v>17</v>
      </c>
      <c r="I4290" s="2">
        <v>46</v>
      </c>
      <c r="J4290" s="2">
        <v>273</v>
      </c>
      <c r="K4290" s="2">
        <v>12558</v>
      </c>
      <c r="L4290" s="2" t="s">
        <v>80</v>
      </c>
      <c r="M4290" s="2">
        <f t="shared" si="398"/>
        <v>9</v>
      </c>
      <c r="N4290" s="2" t="str">
        <f t="shared" si="399"/>
        <v>Sep</v>
      </c>
      <c r="O4290" s="2" t="str">
        <f t="shared" si="400"/>
        <v>Fri</v>
      </c>
      <c r="P4290" s="2" t="str">
        <f t="shared" si="401"/>
        <v>2021</v>
      </c>
    </row>
    <row r="4291" spans="1:16" x14ac:dyDescent="0.3">
      <c r="A4291" s="2" t="s">
        <v>23</v>
      </c>
      <c r="B4291" s="3">
        <v>44464</v>
      </c>
      <c r="C4291" s="2" t="s">
        <v>24</v>
      </c>
      <c r="D4291" s="2" t="s">
        <v>25</v>
      </c>
      <c r="E4291" s="2" t="s">
        <v>36</v>
      </c>
      <c r="F4291" s="2" t="str">
        <f t="shared" si="402"/>
        <v>Women</v>
      </c>
      <c r="G4291" s="2" t="str">
        <f t="shared" si="403"/>
        <v xml:space="preserve"> Athletic Footwear</v>
      </c>
      <c r="H4291" s="2" t="s">
        <v>18</v>
      </c>
      <c r="I4291" s="2">
        <v>47</v>
      </c>
      <c r="J4291" s="2">
        <v>147</v>
      </c>
      <c r="K4291" s="2">
        <v>6909</v>
      </c>
      <c r="L4291" s="2" t="s">
        <v>80</v>
      </c>
      <c r="M4291" s="2">
        <f t="shared" ref="M4291:M4354" si="404">MONTH(B4291)</f>
        <v>9</v>
      </c>
      <c r="N4291" s="2" t="str">
        <f t="shared" ref="N4291:N4354" si="405">TEXT(B4291,"mmm")</f>
        <v>Sep</v>
      </c>
      <c r="O4291" s="2" t="str">
        <f t="shared" ref="O4291:O4354" si="406">TEXT(B4291,"ddd")</f>
        <v>Sat</v>
      </c>
      <c r="P4291" s="2" t="str">
        <f t="shared" ref="P4291:P4354" si="407">TEXT(B4291,"YYY")</f>
        <v>2021</v>
      </c>
    </row>
    <row r="4292" spans="1:16" x14ac:dyDescent="0.3">
      <c r="A4292" s="2" t="s">
        <v>23</v>
      </c>
      <c r="B4292" s="3">
        <v>44465</v>
      </c>
      <c r="C4292" s="2" t="s">
        <v>24</v>
      </c>
      <c r="D4292" s="2" t="s">
        <v>25</v>
      </c>
      <c r="E4292" s="2" t="s">
        <v>36</v>
      </c>
      <c r="F4292" s="2" t="str">
        <f t="shared" si="402"/>
        <v>Men</v>
      </c>
      <c r="G4292" s="2" t="str">
        <f t="shared" si="403"/>
        <v xml:space="preserve"> Apparel</v>
      </c>
      <c r="H4292" s="2" t="s">
        <v>19</v>
      </c>
      <c r="I4292" s="2">
        <v>53</v>
      </c>
      <c r="J4292" s="2">
        <v>142</v>
      </c>
      <c r="K4292" s="2">
        <v>7526</v>
      </c>
      <c r="L4292" s="2" t="s">
        <v>80</v>
      </c>
      <c r="M4292" s="2">
        <f t="shared" si="404"/>
        <v>9</v>
      </c>
      <c r="N4292" s="2" t="str">
        <f t="shared" si="405"/>
        <v>Sep</v>
      </c>
      <c r="O4292" s="2" t="str">
        <f t="shared" si="406"/>
        <v>Sun</v>
      </c>
      <c r="P4292" s="2" t="str">
        <f t="shared" si="407"/>
        <v>2021</v>
      </c>
    </row>
    <row r="4293" spans="1:16" x14ac:dyDescent="0.3">
      <c r="A4293" s="2" t="s">
        <v>23</v>
      </c>
      <c r="B4293" s="3">
        <v>44466</v>
      </c>
      <c r="C4293" s="2" t="s">
        <v>24</v>
      </c>
      <c r="D4293" s="2" t="s">
        <v>25</v>
      </c>
      <c r="E4293" s="2" t="s">
        <v>36</v>
      </c>
      <c r="F4293" s="2" t="str">
        <f t="shared" si="402"/>
        <v>Women</v>
      </c>
      <c r="G4293" s="2" t="str">
        <f t="shared" si="403"/>
        <v xml:space="preserve"> Apparel</v>
      </c>
      <c r="H4293" s="2" t="s">
        <v>20</v>
      </c>
      <c r="I4293" s="2">
        <v>56</v>
      </c>
      <c r="J4293" s="2">
        <v>233</v>
      </c>
      <c r="K4293" s="2">
        <v>13048</v>
      </c>
      <c r="L4293" s="2" t="s">
        <v>80</v>
      </c>
      <c r="M4293" s="2">
        <f t="shared" si="404"/>
        <v>9</v>
      </c>
      <c r="N4293" s="2" t="str">
        <f t="shared" si="405"/>
        <v>Sep</v>
      </c>
      <c r="O4293" s="2" t="str">
        <f t="shared" si="406"/>
        <v>Mon</v>
      </c>
      <c r="P4293" s="2" t="str">
        <f t="shared" si="407"/>
        <v>2021</v>
      </c>
    </row>
    <row r="4294" spans="1:16" x14ac:dyDescent="0.3">
      <c r="A4294" s="2" t="s">
        <v>23</v>
      </c>
      <c r="B4294" s="3">
        <v>44467</v>
      </c>
      <c r="C4294" s="2" t="s">
        <v>24</v>
      </c>
      <c r="D4294" s="2" t="s">
        <v>25</v>
      </c>
      <c r="E4294" s="2" t="s">
        <v>36</v>
      </c>
      <c r="F4294" s="2" t="str">
        <f t="shared" si="402"/>
        <v>Men</v>
      </c>
      <c r="G4294" s="2" t="str">
        <f t="shared" si="403"/>
        <v xml:space="preserve"> Street Footwear</v>
      </c>
      <c r="H4294" s="2" t="s">
        <v>14</v>
      </c>
      <c r="I4294" s="2">
        <v>53</v>
      </c>
      <c r="J4294" s="2">
        <v>181</v>
      </c>
      <c r="K4294" s="2">
        <v>9593</v>
      </c>
      <c r="L4294" s="2" t="s">
        <v>80</v>
      </c>
      <c r="M4294" s="2">
        <f t="shared" si="404"/>
        <v>9</v>
      </c>
      <c r="N4294" s="2" t="str">
        <f t="shared" si="405"/>
        <v>Sep</v>
      </c>
      <c r="O4294" s="2" t="str">
        <f t="shared" si="406"/>
        <v>Tue</v>
      </c>
      <c r="P4294" s="2" t="str">
        <f t="shared" si="407"/>
        <v>2021</v>
      </c>
    </row>
    <row r="4295" spans="1:16" x14ac:dyDescent="0.3">
      <c r="A4295" s="2" t="s">
        <v>23</v>
      </c>
      <c r="B4295" s="3">
        <v>44468</v>
      </c>
      <c r="C4295" s="2" t="s">
        <v>24</v>
      </c>
      <c r="D4295" s="2" t="s">
        <v>25</v>
      </c>
      <c r="E4295" s="2" t="s">
        <v>36</v>
      </c>
      <c r="F4295" s="2" t="str">
        <f t="shared" si="402"/>
        <v>Men</v>
      </c>
      <c r="G4295" s="2" t="str">
        <f t="shared" si="403"/>
        <v xml:space="preserve"> Athletic Footwear</v>
      </c>
      <c r="H4295" s="2" t="s">
        <v>16</v>
      </c>
      <c r="I4295" s="2">
        <v>54</v>
      </c>
      <c r="J4295" s="2">
        <v>176</v>
      </c>
      <c r="K4295" s="2">
        <v>9504</v>
      </c>
      <c r="L4295" s="2" t="s">
        <v>80</v>
      </c>
      <c r="M4295" s="2">
        <f t="shared" si="404"/>
        <v>9</v>
      </c>
      <c r="N4295" s="2" t="str">
        <f t="shared" si="405"/>
        <v>Sep</v>
      </c>
      <c r="O4295" s="2" t="str">
        <f t="shared" si="406"/>
        <v>Wed</v>
      </c>
      <c r="P4295" s="2" t="str">
        <f t="shared" si="407"/>
        <v>2021</v>
      </c>
    </row>
    <row r="4296" spans="1:16" x14ac:dyDescent="0.3">
      <c r="A4296" s="2" t="s">
        <v>23</v>
      </c>
      <c r="B4296" s="3">
        <v>44469</v>
      </c>
      <c r="C4296" s="2" t="s">
        <v>24</v>
      </c>
      <c r="D4296" s="2" t="s">
        <v>25</v>
      </c>
      <c r="E4296" s="2" t="s">
        <v>36</v>
      </c>
      <c r="F4296" s="2" t="str">
        <f t="shared" si="402"/>
        <v>Women</v>
      </c>
      <c r="G4296" s="2" t="str">
        <f t="shared" si="403"/>
        <v xml:space="preserve"> Street Footwear</v>
      </c>
      <c r="H4296" s="2" t="s">
        <v>17</v>
      </c>
      <c r="I4296" s="2">
        <v>59</v>
      </c>
      <c r="J4296" s="2">
        <v>203</v>
      </c>
      <c r="K4296" s="2">
        <v>11977</v>
      </c>
      <c r="L4296" s="2" t="s">
        <v>80</v>
      </c>
      <c r="M4296" s="2">
        <f t="shared" si="404"/>
        <v>9</v>
      </c>
      <c r="N4296" s="2" t="str">
        <f t="shared" si="405"/>
        <v>Sep</v>
      </c>
      <c r="O4296" s="2" t="str">
        <f t="shared" si="406"/>
        <v>Thu</v>
      </c>
      <c r="P4296" s="2" t="str">
        <f t="shared" si="407"/>
        <v>2021</v>
      </c>
    </row>
    <row r="4297" spans="1:16" x14ac:dyDescent="0.3">
      <c r="A4297" s="2" t="s">
        <v>23</v>
      </c>
      <c r="B4297" s="3">
        <v>44470</v>
      </c>
      <c r="C4297" s="2" t="s">
        <v>24</v>
      </c>
      <c r="D4297" s="2" t="s">
        <v>25</v>
      </c>
      <c r="E4297" s="2" t="s">
        <v>36</v>
      </c>
      <c r="F4297" s="2" t="str">
        <f t="shared" si="402"/>
        <v>Women</v>
      </c>
      <c r="G4297" s="2" t="str">
        <f t="shared" si="403"/>
        <v xml:space="preserve"> Athletic Footwear</v>
      </c>
      <c r="H4297" s="2" t="s">
        <v>18</v>
      </c>
      <c r="I4297" s="2">
        <v>56</v>
      </c>
      <c r="J4297" s="2">
        <v>126</v>
      </c>
      <c r="K4297" s="2">
        <v>7056</v>
      </c>
      <c r="L4297" s="2" t="s">
        <v>80</v>
      </c>
      <c r="M4297" s="2">
        <f t="shared" si="404"/>
        <v>10</v>
      </c>
      <c r="N4297" s="2" t="str">
        <f t="shared" si="405"/>
        <v>Oct</v>
      </c>
      <c r="O4297" s="2" t="str">
        <f t="shared" si="406"/>
        <v>Fri</v>
      </c>
      <c r="P4297" s="2" t="str">
        <f t="shared" si="407"/>
        <v>2021</v>
      </c>
    </row>
    <row r="4298" spans="1:16" x14ac:dyDescent="0.3">
      <c r="A4298" s="2" t="s">
        <v>23</v>
      </c>
      <c r="B4298" s="3">
        <v>44471</v>
      </c>
      <c r="C4298" s="2" t="s">
        <v>24</v>
      </c>
      <c r="D4298" s="2" t="s">
        <v>25</v>
      </c>
      <c r="E4298" s="2" t="s">
        <v>36</v>
      </c>
      <c r="F4298" s="2" t="str">
        <f t="shared" si="402"/>
        <v>Men</v>
      </c>
      <c r="G4298" s="2" t="str">
        <f t="shared" si="403"/>
        <v xml:space="preserve"> Apparel</v>
      </c>
      <c r="H4298" s="2" t="s">
        <v>19</v>
      </c>
      <c r="I4298" s="2">
        <v>53</v>
      </c>
      <c r="J4298" s="2">
        <v>135</v>
      </c>
      <c r="K4298" s="2">
        <v>7155</v>
      </c>
      <c r="L4298" s="2" t="s">
        <v>80</v>
      </c>
      <c r="M4298" s="2">
        <f t="shared" si="404"/>
        <v>10</v>
      </c>
      <c r="N4298" s="2" t="str">
        <f t="shared" si="405"/>
        <v>Oct</v>
      </c>
      <c r="O4298" s="2" t="str">
        <f t="shared" si="406"/>
        <v>Sat</v>
      </c>
      <c r="P4298" s="2" t="str">
        <f t="shared" si="407"/>
        <v>2021</v>
      </c>
    </row>
    <row r="4299" spans="1:16" x14ac:dyDescent="0.3">
      <c r="A4299" s="2" t="s">
        <v>23</v>
      </c>
      <c r="B4299" s="3">
        <v>44472</v>
      </c>
      <c r="C4299" s="2" t="s">
        <v>24</v>
      </c>
      <c r="D4299" s="2" t="s">
        <v>25</v>
      </c>
      <c r="E4299" s="2" t="s">
        <v>36</v>
      </c>
      <c r="F4299" s="2" t="str">
        <f t="shared" si="402"/>
        <v>Women</v>
      </c>
      <c r="G4299" s="2" t="str">
        <f t="shared" si="403"/>
        <v xml:space="preserve"> Apparel</v>
      </c>
      <c r="H4299" s="2" t="s">
        <v>20</v>
      </c>
      <c r="I4299" s="2">
        <v>48</v>
      </c>
      <c r="J4299" s="2">
        <v>203</v>
      </c>
      <c r="K4299" s="2">
        <v>9744</v>
      </c>
      <c r="L4299" s="2" t="s">
        <v>80</v>
      </c>
      <c r="M4299" s="2">
        <f t="shared" si="404"/>
        <v>10</v>
      </c>
      <c r="N4299" s="2" t="str">
        <f t="shared" si="405"/>
        <v>Oct</v>
      </c>
      <c r="O4299" s="2" t="str">
        <f t="shared" si="406"/>
        <v>Sun</v>
      </c>
      <c r="P4299" s="2" t="str">
        <f t="shared" si="407"/>
        <v>2021</v>
      </c>
    </row>
    <row r="4300" spans="1:16" x14ac:dyDescent="0.3">
      <c r="A4300" s="2" t="s">
        <v>23</v>
      </c>
      <c r="B4300" s="3">
        <v>44473</v>
      </c>
      <c r="C4300" s="2" t="s">
        <v>24</v>
      </c>
      <c r="D4300" s="2" t="s">
        <v>25</v>
      </c>
      <c r="E4300" s="2" t="s">
        <v>36</v>
      </c>
      <c r="F4300" s="2" t="str">
        <f t="shared" si="402"/>
        <v>Men</v>
      </c>
      <c r="G4300" s="2" t="str">
        <f t="shared" si="403"/>
        <v xml:space="preserve"> Street Footwear</v>
      </c>
      <c r="H4300" s="2" t="s">
        <v>14</v>
      </c>
      <c r="I4300" s="2">
        <v>39</v>
      </c>
      <c r="J4300" s="2">
        <v>156</v>
      </c>
      <c r="K4300" s="2">
        <v>6084</v>
      </c>
      <c r="L4300" s="2" t="s">
        <v>80</v>
      </c>
      <c r="M4300" s="2">
        <f t="shared" si="404"/>
        <v>10</v>
      </c>
      <c r="N4300" s="2" t="str">
        <f t="shared" si="405"/>
        <v>Oct</v>
      </c>
      <c r="O4300" s="2" t="str">
        <f t="shared" si="406"/>
        <v>Mon</v>
      </c>
      <c r="P4300" s="2" t="str">
        <f t="shared" si="407"/>
        <v>2021</v>
      </c>
    </row>
    <row r="4301" spans="1:16" x14ac:dyDescent="0.3">
      <c r="A4301" s="2" t="s">
        <v>23</v>
      </c>
      <c r="B4301" s="3">
        <v>44474</v>
      </c>
      <c r="C4301" s="2" t="s">
        <v>24</v>
      </c>
      <c r="D4301" s="2" t="s">
        <v>25</v>
      </c>
      <c r="E4301" s="2" t="s">
        <v>36</v>
      </c>
      <c r="F4301" s="2" t="str">
        <f t="shared" si="402"/>
        <v>Men</v>
      </c>
      <c r="G4301" s="2" t="str">
        <f t="shared" si="403"/>
        <v xml:space="preserve"> Athletic Footwear</v>
      </c>
      <c r="H4301" s="2" t="s">
        <v>16</v>
      </c>
      <c r="I4301" s="2">
        <v>38</v>
      </c>
      <c r="J4301" s="2">
        <v>169</v>
      </c>
      <c r="K4301" s="2">
        <v>6422</v>
      </c>
      <c r="L4301" s="2" t="s">
        <v>80</v>
      </c>
      <c r="M4301" s="2">
        <f t="shared" si="404"/>
        <v>10</v>
      </c>
      <c r="N4301" s="2" t="str">
        <f t="shared" si="405"/>
        <v>Oct</v>
      </c>
      <c r="O4301" s="2" t="str">
        <f t="shared" si="406"/>
        <v>Tue</v>
      </c>
      <c r="P4301" s="2" t="str">
        <f t="shared" si="407"/>
        <v>2021</v>
      </c>
    </row>
    <row r="4302" spans="1:16" x14ac:dyDescent="0.3">
      <c r="A4302" s="2" t="s">
        <v>23</v>
      </c>
      <c r="B4302" s="3">
        <v>44475</v>
      </c>
      <c r="C4302" s="2" t="s">
        <v>24</v>
      </c>
      <c r="D4302" s="2" t="s">
        <v>25</v>
      </c>
      <c r="E4302" s="2" t="s">
        <v>36</v>
      </c>
      <c r="F4302" s="2" t="str">
        <f t="shared" si="402"/>
        <v>Women</v>
      </c>
      <c r="G4302" s="2" t="str">
        <f t="shared" si="403"/>
        <v xml:space="preserve"> Street Footwear</v>
      </c>
      <c r="H4302" s="2" t="s">
        <v>17</v>
      </c>
      <c r="I4302" s="2">
        <v>41</v>
      </c>
      <c r="J4302" s="2">
        <v>144</v>
      </c>
      <c r="K4302" s="2">
        <v>5904</v>
      </c>
      <c r="L4302" s="2" t="s">
        <v>80</v>
      </c>
      <c r="M4302" s="2">
        <f t="shared" si="404"/>
        <v>10</v>
      </c>
      <c r="N4302" s="2" t="str">
        <f t="shared" si="405"/>
        <v>Oct</v>
      </c>
      <c r="O4302" s="2" t="str">
        <f t="shared" si="406"/>
        <v>Wed</v>
      </c>
      <c r="P4302" s="2" t="str">
        <f t="shared" si="407"/>
        <v>2021</v>
      </c>
    </row>
    <row r="4303" spans="1:16" x14ac:dyDescent="0.3">
      <c r="A4303" s="2" t="s">
        <v>23</v>
      </c>
      <c r="B4303" s="3">
        <v>44476</v>
      </c>
      <c r="C4303" s="2" t="s">
        <v>24</v>
      </c>
      <c r="D4303" s="2" t="s">
        <v>25</v>
      </c>
      <c r="E4303" s="2" t="s">
        <v>36</v>
      </c>
      <c r="F4303" s="2" t="str">
        <f t="shared" si="402"/>
        <v>Women</v>
      </c>
      <c r="G4303" s="2" t="str">
        <f t="shared" si="403"/>
        <v xml:space="preserve"> Athletic Footwear</v>
      </c>
      <c r="H4303" s="2" t="s">
        <v>18</v>
      </c>
      <c r="I4303" s="2">
        <v>41</v>
      </c>
      <c r="J4303" s="2">
        <v>111</v>
      </c>
      <c r="K4303" s="2">
        <v>4551</v>
      </c>
      <c r="L4303" s="2" t="s">
        <v>80</v>
      </c>
      <c r="M4303" s="2">
        <f t="shared" si="404"/>
        <v>10</v>
      </c>
      <c r="N4303" s="2" t="str">
        <f t="shared" si="405"/>
        <v>Oct</v>
      </c>
      <c r="O4303" s="2" t="str">
        <f t="shared" si="406"/>
        <v>Thu</v>
      </c>
      <c r="P4303" s="2" t="str">
        <f t="shared" si="407"/>
        <v>2021</v>
      </c>
    </row>
    <row r="4304" spans="1:16" x14ac:dyDescent="0.3">
      <c r="A4304" s="2" t="s">
        <v>23</v>
      </c>
      <c r="B4304" s="3">
        <v>44477</v>
      </c>
      <c r="C4304" s="2" t="s">
        <v>24</v>
      </c>
      <c r="D4304" s="2" t="s">
        <v>25</v>
      </c>
      <c r="E4304" s="2" t="s">
        <v>36</v>
      </c>
      <c r="F4304" s="2" t="str">
        <f t="shared" si="402"/>
        <v>Men</v>
      </c>
      <c r="G4304" s="2" t="str">
        <f t="shared" si="403"/>
        <v xml:space="preserve"> Apparel</v>
      </c>
      <c r="H4304" s="2" t="s">
        <v>19</v>
      </c>
      <c r="I4304" s="2">
        <v>36</v>
      </c>
      <c r="J4304" s="2">
        <v>100</v>
      </c>
      <c r="K4304" s="2">
        <v>3600</v>
      </c>
      <c r="L4304" s="2" t="s">
        <v>80</v>
      </c>
      <c r="M4304" s="2">
        <f t="shared" si="404"/>
        <v>10</v>
      </c>
      <c r="N4304" s="2" t="str">
        <f t="shared" si="405"/>
        <v>Oct</v>
      </c>
      <c r="O4304" s="2" t="str">
        <f t="shared" si="406"/>
        <v>Fri</v>
      </c>
      <c r="P4304" s="2" t="str">
        <f t="shared" si="407"/>
        <v>2021</v>
      </c>
    </row>
    <row r="4305" spans="1:16" x14ac:dyDescent="0.3">
      <c r="A4305" s="2" t="s">
        <v>23</v>
      </c>
      <c r="B4305" s="3">
        <v>44478</v>
      </c>
      <c r="C4305" s="2" t="s">
        <v>24</v>
      </c>
      <c r="D4305" s="2" t="s">
        <v>25</v>
      </c>
      <c r="E4305" s="2" t="s">
        <v>36</v>
      </c>
      <c r="F4305" s="2" t="str">
        <f t="shared" si="402"/>
        <v>Women</v>
      </c>
      <c r="G4305" s="2" t="str">
        <f t="shared" si="403"/>
        <v xml:space="preserve"> Apparel</v>
      </c>
      <c r="H4305" s="2" t="s">
        <v>20</v>
      </c>
      <c r="I4305" s="2">
        <v>45</v>
      </c>
      <c r="J4305" s="2">
        <v>161</v>
      </c>
      <c r="K4305" s="2">
        <v>7245</v>
      </c>
      <c r="L4305" s="2" t="s">
        <v>80</v>
      </c>
      <c r="M4305" s="2">
        <f t="shared" si="404"/>
        <v>10</v>
      </c>
      <c r="N4305" s="2" t="str">
        <f t="shared" si="405"/>
        <v>Oct</v>
      </c>
      <c r="O4305" s="2" t="str">
        <f t="shared" si="406"/>
        <v>Sat</v>
      </c>
      <c r="P4305" s="2" t="str">
        <f t="shared" si="407"/>
        <v>2021</v>
      </c>
    </row>
    <row r="4306" spans="1:16" x14ac:dyDescent="0.3">
      <c r="A4306" s="2" t="s">
        <v>23</v>
      </c>
      <c r="B4306" s="3">
        <v>44479</v>
      </c>
      <c r="C4306" s="2" t="s">
        <v>24</v>
      </c>
      <c r="D4306" s="2" t="s">
        <v>25</v>
      </c>
      <c r="E4306" s="2" t="s">
        <v>36</v>
      </c>
      <c r="F4306" s="2" t="str">
        <f t="shared" si="402"/>
        <v>Men</v>
      </c>
      <c r="G4306" s="2" t="str">
        <f t="shared" si="403"/>
        <v xml:space="preserve"> Street Footwear</v>
      </c>
      <c r="H4306" s="2" t="s">
        <v>14</v>
      </c>
      <c r="I4306" s="2">
        <v>38</v>
      </c>
      <c r="J4306" s="2">
        <v>181</v>
      </c>
      <c r="K4306" s="2">
        <v>6878</v>
      </c>
      <c r="L4306" s="2" t="s">
        <v>80</v>
      </c>
      <c r="M4306" s="2">
        <f t="shared" si="404"/>
        <v>10</v>
      </c>
      <c r="N4306" s="2" t="str">
        <f t="shared" si="405"/>
        <v>Oct</v>
      </c>
      <c r="O4306" s="2" t="str">
        <f t="shared" si="406"/>
        <v>Sun</v>
      </c>
      <c r="P4306" s="2" t="str">
        <f t="shared" si="407"/>
        <v>2021</v>
      </c>
    </row>
    <row r="4307" spans="1:16" x14ac:dyDescent="0.3">
      <c r="A4307" s="2" t="s">
        <v>23</v>
      </c>
      <c r="B4307" s="3">
        <v>44480</v>
      </c>
      <c r="C4307" s="2" t="s">
        <v>24</v>
      </c>
      <c r="D4307" s="2" t="s">
        <v>25</v>
      </c>
      <c r="E4307" s="2" t="s">
        <v>36</v>
      </c>
      <c r="F4307" s="2" t="str">
        <f t="shared" si="402"/>
        <v>Men</v>
      </c>
      <c r="G4307" s="2" t="str">
        <f t="shared" si="403"/>
        <v xml:space="preserve"> Athletic Footwear</v>
      </c>
      <c r="H4307" s="2" t="s">
        <v>16</v>
      </c>
      <c r="I4307" s="2">
        <v>37</v>
      </c>
      <c r="J4307" s="2">
        <v>218</v>
      </c>
      <c r="K4307" s="2">
        <v>8066</v>
      </c>
      <c r="L4307" s="2" t="s">
        <v>80</v>
      </c>
      <c r="M4307" s="2">
        <f t="shared" si="404"/>
        <v>10</v>
      </c>
      <c r="N4307" s="2" t="str">
        <f t="shared" si="405"/>
        <v>Oct</v>
      </c>
      <c r="O4307" s="2" t="str">
        <f t="shared" si="406"/>
        <v>Mon</v>
      </c>
      <c r="P4307" s="2" t="str">
        <f t="shared" si="407"/>
        <v>2021</v>
      </c>
    </row>
    <row r="4308" spans="1:16" x14ac:dyDescent="0.3">
      <c r="A4308" s="2" t="s">
        <v>23</v>
      </c>
      <c r="B4308" s="3">
        <v>44481</v>
      </c>
      <c r="C4308" s="2" t="s">
        <v>24</v>
      </c>
      <c r="D4308" s="2" t="s">
        <v>25</v>
      </c>
      <c r="E4308" s="2" t="s">
        <v>36</v>
      </c>
      <c r="F4308" s="2" t="str">
        <f t="shared" si="402"/>
        <v>Women</v>
      </c>
      <c r="G4308" s="2" t="str">
        <f t="shared" si="403"/>
        <v xml:space="preserve"> Street Footwear</v>
      </c>
      <c r="H4308" s="2" t="s">
        <v>17</v>
      </c>
      <c r="I4308" s="2">
        <v>63</v>
      </c>
      <c r="J4308" s="2">
        <v>176</v>
      </c>
      <c r="K4308" s="2">
        <v>11088</v>
      </c>
      <c r="L4308" s="2" t="s">
        <v>80</v>
      </c>
      <c r="M4308" s="2">
        <f t="shared" si="404"/>
        <v>10</v>
      </c>
      <c r="N4308" s="2" t="str">
        <f t="shared" si="405"/>
        <v>Oct</v>
      </c>
      <c r="O4308" s="2" t="str">
        <f t="shared" si="406"/>
        <v>Tue</v>
      </c>
      <c r="P4308" s="2" t="str">
        <f t="shared" si="407"/>
        <v>2021</v>
      </c>
    </row>
    <row r="4309" spans="1:16" x14ac:dyDescent="0.3">
      <c r="A4309" s="2" t="s">
        <v>23</v>
      </c>
      <c r="B4309" s="3">
        <v>44482</v>
      </c>
      <c r="C4309" s="2" t="s">
        <v>24</v>
      </c>
      <c r="D4309" s="2" t="s">
        <v>25</v>
      </c>
      <c r="E4309" s="2" t="s">
        <v>36</v>
      </c>
      <c r="F4309" s="2" t="str">
        <f t="shared" si="402"/>
        <v>Women</v>
      </c>
      <c r="G4309" s="2" t="str">
        <f t="shared" si="403"/>
        <v xml:space="preserve"> Athletic Footwear</v>
      </c>
      <c r="H4309" s="2" t="s">
        <v>18</v>
      </c>
      <c r="I4309" s="2">
        <v>59</v>
      </c>
      <c r="J4309" s="2">
        <v>145</v>
      </c>
      <c r="K4309" s="2">
        <v>8555</v>
      </c>
      <c r="L4309" s="2" t="s">
        <v>80</v>
      </c>
      <c r="M4309" s="2">
        <f t="shared" si="404"/>
        <v>10</v>
      </c>
      <c r="N4309" s="2" t="str">
        <f t="shared" si="405"/>
        <v>Oct</v>
      </c>
      <c r="O4309" s="2" t="str">
        <f t="shared" si="406"/>
        <v>Wed</v>
      </c>
      <c r="P4309" s="2" t="str">
        <f t="shared" si="407"/>
        <v>2021</v>
      </c>
    </row>
    <row r="4310" spans="1:16" x14ac:dyDescent="0.3">
      <c r="A4310" s="2" t="s">
        <v>23</v>
      </c>
      <c r="B4310" s="3">
        <v>44483</v>
      </c>
      <c r="C4310" s="2" t="s">
        <v>24</v>
      </c>
      <c r="D4310" s="2" t="s">
        <v>25</v>
      </c>
      <c r="E4310" s="2" t="s">
        <v>36</v>
      </c>
      <c r="F4310" s="2" t="str">
        <f t="shared" si="402"/>
        <v>Men</v>
      </c>
      <c r="G4310" s="2" t="str">
        <f t="shared" si="403"/>
        <v xml:space="preserve"> Apparel</v>
      </c>
      <c r="H4310" s="2" t="s">
        <v>19</v>
      </c>
      <c r="I4310" s="2">
        <v>56</v>
      </c>
      <c r="J4310" s="2">
        <v>138</v>
      </c>
      <c r="K4310" s="2">
        <v>7728</v>
      </c>
      <c r="L4310" s="2" t="s">
        <v>80</v>
      </c>
      <c r="M4310" s="2">
        <f t="shared" si="404"/>
        <v>10</v>
      </c>
      <c r="N4310" s="2" t="str">
        <f t="shared" si="405"/>
        <v>Oct</v>
      </c>
      <c r="O4310" s="2" t="str">
        <f t="shared" si="406"/>
        <v>Thu</v>
      </c>
      <c r="P4310" s="2" t="str">
        <f t="shared" si="407"/>
        <v>2021</v>
      </c>
    </row>
    <row r="4311" spans="1:16" x14ac:dyDescent="0.3">
      <c r="A4311" s="2" t="s">
        <v>23</v>
      </c>
      <c r="B4311" s="3">
        <v>44484</v>
      </c>
      <c r="C4311" s="2" t="s">
        <v>24</v>
      </c>
      <c r="D4311" s="2" t="s">
        <v>25</v>
      </c>
      <c r="E4311" s="2" t="s">
        <v>36</v>
      </c>
      <c r="F4311" s="2" t="str">
        <f t="shared" si="402"/>
        <v>Women</v>
      </c>
      <c r="G4311" s="2" t="str">
        <f t="shared" si="403"/>
        <v xml:space="preserve"> Apparel</v>
      </c>
      <c r="H4311" s="2" t="s">
        <v>20</v>
      </c>
      <c r="I4311" s="2">
        <v>67</v>
      </c>
      <c r="J4311" s="2">
        <v>176</v>
      </c>
      <c r="K4311" s="2">
        <v>11792</v>
      </c>
      <c r="L4311" s="2" t="s">
        <v>80</v>
      </c>
      <c r="M4311" s="2">
        <f t="shared" si="404"/>
        <v>10</v>
      </c>
      <c r="N4311" s="2" t="str">
        <f t="shared" si="405"/>
        <v>Oct</v>
      </c>
      <c r="O4311" s="2" t="str">
        <f t="shared" si="406"/>
        <v>Fri</v>
      </c>
      <c r="P4311" s="2" t="str">
        <f t="shared" si="407"/>
        <v>2021</v>
      </c>
    </row>
    <row r="4312" spans="1:16" x14ac:dyDescent="0.3">
      <c r="A4312" s="2" t="s">
        <v>23</v>
      </c>
      <c r="B4312" s="3">
        <v>44485</v>
      </c>
      <c r="C4312" s="2" t="s">
        <v>24</v>
      </c>
      <c r="D4312" s="2" t="s">
        <v>25</v>
      </c>
      <c r="E4312" s="2" t="s">
        <v>36</v>
      </c>
      <c r="F4312" s="2" t="str">
        <f t="shared" si="402"/>
        <v>Men</v>
      </c>
      <c r="G4312" s="2" t="str">
        <f t="shared" si="403"/>
        <v xml:space="preserve"> Street Footwear</v>
      </c>
      <c r="H4312" s="2" t="s">
        <v>14</v>
      </c>
      <c r="I4312" s="2">
        <v>59</v>
      </c>
      <c r="J4312" s="2">
        <v>223</v>
      </c>
      <c r="K4312" s="2">
        <v>13157</v>
      </c>
      <c r="L4312" s="2" t="s">
        <v>80</v>
      </c>
      <c r="M4312" s="2">
        <f t="shared" si="404"/>
        <v>10</v>
      </c>
      <c r="N4312" s="2" t="str">
        <f t="shared" si="405"/>
        <v>Oct</v>
      </c>
      <c r="O4312" s="2" t="str">
        <f t="shared" si="406"/>
        <v>Sat</v>
      </c>
      <c r="P4312" s="2" t="str">
        <f t="shared" si="407"/>
        <v>2021</v>
      </c>
    </row>
    <row r="4313" spans="1:16" x14ac:dyDescent="0.3">
      <c r="A4313" s="2" t="s">
        <v>23</v>
      </c>
      <c r="B4313" s="3">
        <v>44486</v>
      </c>
      <c r="C4313" s="2" t="s">
        <v>24</v>
      </c>
      <c r="D4313" s="2" t="s">
        <v>25</v>
      </c>
      <c r="E4313" s="2" t="s">
        <v>36</v>
      </c>
      <c r="F4313" s="2" t="str">
        <f t="shared" si="402"/>
        <v>Men</v>
      </c>
      <c r="G4313" s="2" t="str">
        <f t="shared" si="403"/>
        <v xml:space="preserve"> Athletic Footwear</v>
      </c>
      <c r="H4313" s="2" t="s">
        <v>16</v>
      </c>
      <c r="I4313" s="2">
        <v>56</v>
      </c>
      <c r="J4313" s="2">
        <v>231</v>
      </c>
      <c r="K4313" s="2">
        <v>12936</v>
      </c>
      <c r="L4313" s="2" t="s">
        <v>80</v>
      </c>
      <c r="M4313" s="2">
        <f t="shared" si="404"/>
        <v>10</v>
      </c>
      <c r="N4313" s="2" t="str">
        <f t="shared" si="405"/>
        <v>Oct</v>
      </c>
      <c r="O4313" s="2" t="str">
        <f t="shared" si="406"/>
        <v>Sun</v>
      </c>
      <c r="P4313" s="2" t="str">
        <f t="shared" si="407"/>
        <v>2021</v>
      </c>
    </row>
    <row r="4314" spans="1:16" x14ac:dyDescent="0.3">
      <c r="A4314" s="2" t="s">
        <v>23</v>
      </c>
      <c r="B4314" s="3">
        <v>44487</v>
      </c>
      <c r="C4314" s="2" t="s">
        <v>24</v>
      </c>
      <c r="D4314" s="2" t="s">
        <v>25</v>
      </c>
      <c r="E4314" s="2" t="s">
        <v>36</v>
      </c>
      <c r="F4314" s="2" t="str">
        <f t="shared" si="402"/>
        <v>Women</v>
      </c>
      <c r="G4314" s="2" t="str">
        <f t="shared" si="403"/>
        <v xml:space="preserve"> Street Footwear</v>
      </c>
      <c r="H4314" s="2" t="s">
        <v>17</v>
      </c>
      <c r="I4314" s="2">
        <v>62</v>
      </c>
      <c r="J4314" s="2">
        <v>189</v>
      </c>
      <c r="K4314" s="2">
        <v>11718</v>
      </c>
      <c r="L4314" s="2" t="s">
        <v>80</v>
      </c>
      <c r="M4314" s="2">
        <f t="shared" si="404"/>
        <v>10</v>
      </c>
      <c r="N4314" s="2" t="str">
        <f t="shared" si="405"/>
        <v>Oct</v>
      </c>
      <c r="O4314" s="2" t="str">
        <f t="shared" si="406"/>
        <v>Mon</v>
      </c>
      <c r="P4314" s="2" t="str">
        <f t="shared" si="407"/>
        <v>2021</v>
      </c>
    </row>
    <row r="4315" spans="1:16" x14ac:dyDescent="0.3">
      <c r="A4315" s="2" t="s">
        <v>23</v>
      </c>
      <c r="B4315" s="3">
        <v>44488</v>
      </c>
      <c r="C4315" s="2" t="s">
        <v>24</v>
      </c>
      <c r="D4315" s="2" t="s">
        <v>25</v>
      </c>
      <c r="E4315" s="2" t="s">
        <v>36</v>
      </c>
      <c r="F4315" s="2" t="str">
        <f t="shared" si="402"/>
        <v>Women</v>
      </c>
      <c r="G4315" s="2" t="str">
        <f t="shared" si="403"/>
        <v xml:space="preserve"> Athletic Footwear</v>
      </c>
      <c r="H4315" s="2" t="s">
        <v>18</v>
      </c>
      <c r="I4315" s="2">
        <v>59</v>
      </c>
      <c r="J4315" s="2">
        <v>173</v>
      </c>
      <c r="K4315" s="2">
        <v>10207</v>
      </c>
      <c r="L4315" s="2" t="s">
        <v>80</v>
      </c>
      <c r="M4315" s="2">
        <f t="shared" si="404"/>
        <v>10</v>
      </c>
      <c r="N4315" s="2" t="str">
        <f t="shared" si="405"/>
        <v>Oct</v>
      </c>
      <c r="O4315" s="2" t="str">
        <f t="shared" si="406"/>
        <v>Tue</v>
      </c>
      <c r="P4315" s="2" t="str">
        <f t="shared" si="407"/>
        <v>2021</v>
      </c>
    </row>
    <row r="4316" spans="1:16" x14ac:dyDescent="0.3">
      <c r="A4316" s="2" t="s">
        <v>23</v>
      </c>
      <c r="B4316" s="3">
        <v>44489</v>
      </c>
      <c r="C4316" s="2" t="s">
        <v>24</v>
      </c>
      <c r="D4316" s="2" t="s">
        <v>25</v>
      </c>
      <c r="E4316" s="2" t="s">
        <v>36</v>
      </c>
      <c r="F4316" s="2" t="str">
        <f t="shared" si="402"/>
        <v>Men</v>
      </c>
      <c r="G4316" s="2" t="str">
        <f t="shared" si="403"/>
        <v xml:space="preserve"> Apparel</v>
      </c>
      <c r="H4316" s="2" t="s">
        <v>19</v>
      </c>
      <c r="I4316" s="2">
        <v>58</v>
      </c>
      <c r="J4316" s="2">
        <v>158</v>
      </c>
      <c r="K4316" s="2">
        <v>9164</v>
      </c>
      <c r="L4316" s="2" t="s">
        <v>80</v>
      </c>
      <c r="M4316" s="2">
        <f t="shared" si="404"/>
        <v>10</v>
      </c>
      <c r="N4316" s="2" t="str">
        <f t="shared" si="405"/>
        <v>Oct</v>
      </c>
      <c r="O4316" s="2" t="str">
        <f t="shared" si="406"/>
        <v>Wed</v>
      </c>
      <c r="P4316" s="2" t="str">
        <f t="shared" si="407"/>
        <v>2021</v>
      </c>
    </row>
    <row r="4317" spans="1:16" x14ac:dyDescent="0.3">
      <c r="A4317" s="2" t="s">
        <v>23</v>
      </c>
      <c r="B4317" s="3">
        <v>44490</v>
      </c>
      <c r="C4317" s="2" t="s">
        <v>24</v>
      </c>
      <c r="D4317" s="2" t="s">
        <v>25</v>
      </c>
      <c r="E4317" s="2" t="s">
        <v>36</v>
      </c>
      <c r="F4317" s="2" t="str">
        <f t="shared" si="402"/>
        <v>Women</v>
      </c>
      <c r="G4317" s="2" t="str">
        <f t="shared" si="403"/>
        <v xml:space="preserve"> Apparel</v>
      </c>
      <c r="H4317" s="2" t="s">
        <v>20</v>
      </c>
      <c r="I4317" s="2">
        <v>65</v>
      </c>
      <c r="J4317" s="2">
        <v>233</v>
      </c>
      <c r="K4317" s="2">
        <v>15145</v>
      </c>
      <c r="L4317" s="2" t="s">
        <v>80</v>
      </c>
      <c r="M4317" s="2">
        <f t="shared" si="404"/>
        <v>10</v>
      </c>
      <c r="N4317" s="2" t="str">
        <f t="shared" si="405"/>
        <v>Oct</v>
      </c>
      <c r="O4317" s="2" t="str">
        <f t="shared" si="406"/>
        <v>Thu</v>
      </c>
      <c r="P4317" s="2" t="str">
        <f t="shared" si="407"/>
        <v>2021</v>
      </c>
    </row>
    <row r="4318" spans="1:16" x14ac:dyDescent="0.3">
      <c r="A4318" s="2" t="s">
        <v>11</v>
      </c>
      <c r="B4318" s="3">
        <v>44491</v>
      </c>
      <c r="C4318" s="2" t="s">
        <v>24</v>
      </c>
      <c r="D4318" s="2" t="s">
        <v>25</v>
      </c>
      <c r="E4318" s="2" t="s">
        <v>36</v>
      </c>
      <c r="F4318" s="2" t="str">
        <f t="shared" si="402"/>
        <v>Men</v>
      </c>
      <c r="G4318" s="2" t="str">
        <f t="shared" si="403"/>
        <v xml:space="preserve"> Street Footwear</v>
      </c>
      <c r="H4318" s="2" t="s">
        <v>14</v>
      </c>
      <c r="I4318" s="2">
        <v>44</v>
      </c>
      <c r="J4318" s="2">
        <v>111</v>
      </c>
      <c r="K4318" s="2">
        <v>4884</v>
      </c>
      <c r="L4318" s="2" t="s">
        <v>80</v>
      </c>
      <c r="M4318" s="2">
        <f t="shared" si="404"/>
        <v>10</v>
      </c>
      <c r="N4318" s="2" t="str">
        <f t="shared" si="405"/>
        <v>Oct</v>
      </c>
      <c r="O4318" s="2" t="str">
        <f t="shared" si="406"/>
        <v>Fri</v>
      </c>
      <c r="P4318" s="2" t="str">
        <f t="shared" si="407"/>
        <v>2021</v>
      </c>
    </row>
    <row r="4319" spans="1:16" x14ac:dyDescent="0.3">
      <c r="A4319" s="2" t="s">
        <v>11</v>
      </c>
      <c r="B4319" s="3">
        <v>44492</v>
      </c>
      <c r="C4319" s="2" t="s">
        <v>24</v>
      </c>
      <c r="D4319" s="2" t="s">
        <v>25</v>
      </c>
      <c r="E4319" s="2" t="s">
        <v>36</v>
      </c>
      <c r="F4319" s="2" t="str">
        <f t="shared" si="402"/>
        <v>Men</v>
      </c>
      <c r="G4319" s="2" t="str">
        <f t="shared" si="403"/>
        <v xml:space="preserve"> Athletic Footwear</v>
      </c>
      <c r="H4319" s="2" t="s">
        <v>16</v>
      </c>
      <c r="I4319" s="2">
        <v>41</v>
      </c>
      <c r="J4319" s="2">
        <v>68</v>
      </c>
      <c r="K4319" s="2">
        <v>2788</v>
      </c>
      <c r="L4319" s="2" t="s">
        <v>80</v>
      </c>
      <c r="M4319" s="2">
        <f t="shared" si="404"/>
        <v>10</v>
      </c>
      <c r="N4319" s="2" t="str">
        <f t="shared" si="405"/>
        <v>Oct</v>
      </c>
      <c r="O4319" s="2" t="str">
        <f t="shared" si="406"/>
        <v>Sat</v>
      </c>
      <c r="P4319" s="2" t="str">
        <f t="shared" si="407"/>
        <v>2021</v>
      </c>
    </row>
    <row r="4320" spans="1:16" x14ac:dyDescent="0.3">
      <c r="A4320" s="2" t="s">
        <v>11</v>
      </c>
      <c r="B4320" s="3">
        <v>44493</v>
      </c>
      <c r="C4320" s="2" t="s">
        <v>24</v>
      </c>
      <c r="D4320" s="2" t="s">
        <v>25</v>
      </c>
      <c r="E4320" s="2" t="s">
        <v>36</v>
      </c>
      <c r="F4320" s="2" t="str">
        <f t="shared" si="402"/>
        <v>Women</v>
      </c>
      <c r="G4320" s="2" t="str">
        <f t="shared" si="403"/>
        <v xml:space="preserve"> Street Footwear</v>
      </c>
      <c r="H4320" s="2" t="s">
        <v>17</v>
      </c>
      <c r="I4320" s="2">
        <v>33</v>
      </c>
      <c r="J4320" s="2">
        <v>56</v>
      </c>
      <c r="K4320" s="2">
        <v>1848</v>
      </c>
      <c r="L4320" s="2" t="s">
        <v>80</v>
      </c>
      <c r="M4320" s="2">
        <f t="shared" si="404"/>
        <v>10</v>
      </c>
      <c r="N4320" s="2" t="str">
        <f t="shared" si="405"/>
        <v>Oct</v>
      </c>
      <c r="O4320" s="2" t="str">
        <f t="shared" si="406"/>
        <v>Sun</v>
      </c>
      <c r="P4320" s="2" t="str">
        <f t="shared" si="407"/>
        <v>2021</v>
      </c>
    </row>
    <row r="4321" spans="1:16" x14ac:dyDescent="0.3">
      <c r="A4321" s="2" t="s">
        <v>11</v>
      </c>
      <c r="B4321" s="3">
        <v>44494</v>
      </c>
      <c r="C4321" s="2" t="s">
        <v>24</v>
      </c>
      <c r="D4321" s="2" t="s">
        <v>25</v>
      </c>
      <c r="E4321" s="2" t="s">
        <v>36</v>
      </c>
      <c r="F4321" s="2" t="str">
        <f t="shared" si="402"/>
        <v>Women</v>
      </c>
      <c r="G4321" s="2" t="str">
        <f t="shared" si="403"/>
        <v xml:space="preserve"> Athletic Footwear</v>
      </c>
      <c r="H4321" s="2" t="s">
        <v>18</v>
      </c>
      <c r="I4321" s="2">
        <v>38</v>
      </c>
      <c r="J4321" s="2">
        <v>19</v>
      </c>
      <c r="K4321" s="2">
        <v>722</v>
      </c>
      <c r="L4321" s="2" t="s">
        <v>80</v>
      </c>
      <c r="M4321" s="2">
        <f t="shared" si="404"/>
        <v>10</v>
      </c>
      <c r="N4321" s="2" t="str">
        <f t="shared" si="405"/>
        <v>Oct</v>
      </c>
      <c r="O4321" s="2" t="str">
        <f t="shared" si="406"/>
        <v>Mon</v>
      </c>
      <c r="P4321" s="2" t="str">
        <f t="shared" si="407"/>
        <v>2021</v>
      </c>
    </row>
    <row r="4322" spans="1:16" x14ac:dyDescent="0.3">
      <c r="A4322" s="2" t="s">
        <v>11</v>
      </c>
      <c r="B4322" s="3">
        <v>44495</v>
      </c>
      <c r="C4322" s="2" t="s">
        <v>12</v>
      </c>
      <c r="D4322" s="2" t="s">
        <v>37</v>
      </c>
      <c r="E4322" s="2" t="s">
        <v>38</v>
      </c>
      <c r="F4322" s="2" t="str">
        <f t="shared" si="402"/>
        <v>Men</v>
      </c>
      <c r="G4322" s="2" t="str">
        <f t="shared" si="403"/>
        <v xml:space="preserve"> Apparel</v>
      </c>
      <c r="H4322" s="2" t="s">
        <v>19</v>
      </c>
      <c r="I4322" s="2">
        <v>54</v>
      </c>
      <c r="J4322" s="2">
        <v>36</v>
      </c>
      <c r="K4322" s="2">
        <v>1944</v>
      </c>
      <c r="L4322" s="2" t="s">
        <v>80</v>
      </c>
      <c r="M4322" s="2">
        <f t="shared" si="404"/>
        <v>10</v>
      </c>
      <c r="N4322" s="2" t="str">
        <f t="shared" si="405"/>
        <v>Oct</v>
      </c>
      <c r="O4322" s="2" t="str">
        <f t="shared" si="406"/>
        <v>Tue</v>
      </c>
      <c r="P4322" s="2" t="str">
        <f t="shared" si="407"/>
        <v>2021</v>
      </c>
    </row>
    <row r="4323" spans="1:16" x14ac:dyDescent="0.3">
      <c r="A4323" s="2" t="s">
        <v>11</v>
      </c>
      <c r="B4323" s="3">
        <v>44496</v>
      </c>
      <c r="C4323" s="2" t="s">
        <v>12</v>
      </c>
      <c r="D4323" s="2" t="s">
        <v>37</v>
      </c>
      <c r="E4323" s="2" t="s">
        <v>38</v>
      </c>
      <c r="F4323" s="2" t="str">
        <f t="shared" si="402"/>
        <v>Women</v>
      </c>
      <c r="G4323" s="2" t="str">
        <f t="shared" si="403"/>
        <v xml:space="preserve"> Apparel</v>
      </c>
      <c r="H4323" s="2" t="s">
        <v>20</v>
      </c>
      <c r="I4323" s="2">
        <v>43</v>
      </c>
      <c r="J4323" s="2">
        <v>61</v>
      </c>
      <c r="K4323" s="2">
        <v>2623</v>
      </c>
      <c r="L4323" s="2" t="s">
        <v>80</v>
      </c>
      <c r="M4323" s="2">
        <f t="shared" si="404"/>
        <v>10</v>
      </c>
      <c r="N4323" s="2" t="str">
        <f t="shared" si="405"/>
        <v>Oct</v>
      </c>
      <c r="O4323" s="2" t="str">
        <f t="shared" si="406"/>
        <v>Wed</v>
      </c>
      <c r="P4323" s="2" t="str">
        <f t="shared" si="407"/>
        <v>2021</v>
      </c>
    </row>
    <row r="4324" spans="1:16" x14ac:dyDescent="0.3">
      <c r="A4324" s="2" t="s">
        <v>11</v>
      </c>
      <c r="B4324" s="3">
        <v>44497</v>
      </c>
      <c r="C4324" s="2" t="s">
        <v>12</v>
      </c>
      <c r="D4324" s="2" t="s">
        <v>37</v>
      </c>
      <c r="E4324" s="2" t="s">
        <v>38</v>
      </c>
      <c r="F4324" s="2" t="str">
        <f t="shared" si="402"/>
        <v>Men</v>
      </c>
      <c r="G4324" s="2" t="str">
        <f t="shared" si="403"/>
        <v xml:space="preserve"> Street Footwear</v>
      </c>
      <c r="H4324" s="2" t="s">
        <v>14</v>
      </c>
      <c r="I4324" s="2">
        <v>42</v>
      </c>
      <c r="J4324" s="2">
        <v>119</v>
      </c>
      <c r="K4324" s="2">
        <v>4998</v>
      </c>
      <c r="L4324" s="2" t="s">
        <v>80</v>
      </c>
      <c r="M4324" s="2">
        <f t="shared" si="404"/>
        <v>10</v>
      </c>
      <c r="N4324" s="2" t="str">
        <f t="shared" si="405"/>
        <v>Oct</v>
      </c>
      <c r="O4324" s="2" t="str">
        <f t="shared" si="406"/>
        <v>Thu</v>
      </c>
      <c r="P4324" s="2" t="str">
        <f t="shared" si="407"/>
        <v>2021</v>
      </c>
    </row>
    <row r="4325" spans="1:16" x14ac:dyDescent="0.3">
      <c r="A4325" s="2" t="s">
        <v>11</v>
      </c>
      <c r="B4325" s="3">
        <v>44498</v>
      </c>
      <c r="C4325" s="2" t="s">
        <v>12</v>
      </c>
      <c r="D4325" s="2" t="s">
        <v>37</v>
      </c>
      <c r="E4325" s="2" t="s">
        <v>38</v>
      </c>
      <c r="F4325" s="2" t="str">
        <f t="shared" si="402"/>
        <v>Men</v>
      </c>
      <c r="G4325" s="2" t="str">
        <f t="shared" si="403"/>
        <v xml:space="preserve"> Athletic Footwear</v>
      </c>
      <c r="H4325" s="2" t="s">
        <v>16</v>
      </c>
      <c r="I4325" s="2">
        <v>44</v>
      </c>
      <c r="J4325" s="2">
        <v>35</v>
      </c>
      <c r="K4325" s="2">
        <v>1540</v>
      </c>
      <c r="L4325" s="2" t="s">
        <v>80</v>
      </c>
      <c r="M4325" s="2">
        <f t="shared" si="404"/>
        <v>10</v>
      </c>
      <c r="N4325" s="2" t="str">
        <f t="shared" si="405"/>
        <v>Oct</v>
      </c>
      <c r="O4325" s="2" t="str">
        <f t="shared" si="406"/>
        <v>Fri</v>
      </c>
      <c r="P4325" s="2" t="str">
        <f t="shared" si="407"/>
        <v>2021</v>
      </c>
    </row>
    <row r="4326" spans="1:16" x14ac:dyDescent="0.3">
      <c r="A4326" s="2" t="s">
        <v>11</v>
      </c>
      <c r="B4326" s="3">
        <v>44499</v>
      </c>
      <c r="C4326" s="2" t="s">
        <v>12</v>
      </c>
      <c r="D4326" s="2" t="s">
        <v>37</v>
      </c>
      <c r="E4326" s="2" t="s">
        <v>38</v>
      </c>
      <c r="F4326" s="2" t="str">
        <f t="shared" si="402"/>
        <v>Women</v>
      </c>
      <c r="G4326" s="2" t="str">
        <f t="shared" si="403"/>
        <v xml:space="preserve"> Street Footwear</v>
      </c>
      <c r="H4326" s="2" t="s">
        <v>17</v>
      </c>
      <c r="I4326" s="2">
        <v>34</v>
      </c>
      <c r="J4326" s="2">
        <v>46</v>
      </c>
      <c r="K4326" s="2">
        <v>1564</v>
      </c>
      <c r="L4326" s="2" t="s">
        <v>80</v>
      </c>
      <c r="M4326" s="2">
        <f t="shared" si="404"/>
        <v>10</v>
      </c>
      <c r="N4326" s="2" t="str">
        <f t="shared" si="405"/>
        <v>Oct</v>
      </c>
      <c r="O4326" s="2" t="str">
        <f t="shared" si="406"/>
        <v>Sat</v>
      </c>
      <c r="P4326" s="2" t="str">
        <f t="shared" si="407"/>
        <v>2021</v>
      </c>
    </row>
    <row r="4327" spans="1:16" x14ac:dyDescent="0.3">
      <c r="A4327" s="2" t="s">
        <v>11</v>
      </c>
      <c r="B4327" s="3">
        <v>44500</v>
      </c>
      <c r="C4327" s="2" t="s">
        <v>12</v>
      </c>
      <c r="D4327" s="2" t="s">
        <v>37</v>
      </c>
      <c r="E4327" s="2" t="s">
        <v>38</v>
      </c>
      <c r="F4327" s="2" t="str">
        <f t="shared" si="402"/>
        <v>Women</v>
      </c>
      <c r="G4327" s="2" t="str">
        <f t="shared" si="403"/>
        <v xml:space="preserve"> Athletic Footwear</v>
      </c>
      <c r="H4327" s="2" t="s">
        <v>18</v>
      </c>
      <c r="I4327" s="2">
        <v>39</v>
      </c>
      <c r="J4327" s="2">
        <v>13</v>
      </c>
      <c r="K4327" s="2">
        <v>507</v>
      </c>
      <c r="L4327" s="2" t="s">
        <v>80</v>
      </c>
      <c r="M4327" s="2">
        <f t="shared" si="404"/>
        <v>10</v>
      </c>
      <c r="N4327" s="2" t="str">
        <f t="shared" si="405"/>
        <v>Oct</v>
      </c>
      <c r="O4327" s="2" t="str">
        <f t="shared" si="406"/>
        <v>Sun</v>
      </c>
      <c r="P4327" s="2" t="str">
        <f t="shared" si="407"/>
        <v>2021</v>
      </c>
    </row>
    <row r="4328" spans="1:16" x14ac:dyDescent="0.3">
      <c r="A4328" s="2" t="s">
        <v>11</v>
      </c>
      <c r="B4328" s="3">
        <v>44501</v>
      </c>
      <c r="C4328" s="2" t="s">
        <v>12</v>
      </c>
      <c r="D4328" s="2" t="s">
        <v>37</v>
      </c>
      <c r="E4328" s="2" t="s">
        <v>38</v>
      </c>
      <c r="F4328" s="2" t="str">
        <f t="shared" si="402"/>
        <v>Men</v>
      </c>
      <c r="G4328" s="2" t="str">
        <f t="shared" si="403"/>
        <v xml:space="preserve"> Apparel</v>
      </c>
      <c r="H4328" s="2" t="s">
        <v>19</v>
      </c>
      <c r="I4328" s="2">
        <v>51</v>
      </c>
      <c r="J4328" s="2">
        <v>36</v>
      </c>
      <c r="K4328" s="2">
        <v>1836</v>
      </c>
      <c r="L4328" s="2" t="s">
        <v>80</v>
      </c>
      <c r="M4328" s="2">
        <f t="shared" si="404"/>
        <v>11</v>
      </c>
      <c r="N4328" s="2" t="str">
        <f t="shared" si="405"/>
        <v>Nov</v>
      </c>
      <c r="O4328" s="2" t="str">
        <f t="shared" si="406"/>
        <v>Mon</v>
      </c>
      <c r="P4328" s="2" t="str">
        <f t="shared" si="407"/>
        <v>2021</v>
      </c>
    </row>
    <row r="4329" spans="1:16" x14ac:dyDescent="0.3">
      <c r="A4329" s="2" t="s">
        <v>11</v>
      </c>
      <c r="B4329" s="3">
        <v>44502</v>
      </c>
      <c r="C4329" s="2" t="s">
        <v>12</v>
      </c>
      <c r="D4329" s="2" t="s">
        <v>37</v>
      </c>
      <c r="E4329" s="2" t="s">
        <v>38</v>
      </c>
      <c r="F4329" s="2" t="str">
        <f t="shared" si="402"/>
        <v>Women</v>
      </c>
      <c r="G4329" s="2" t="str">
        <f t="shared" si="403"/>
        <v xml:space="preserve"> Apparel</v>
      </c>
      <c r="H4329" s="2" t="s">
        <v>20</v>
      </c>
      <c r="I4329" s="2">
        <v>44</v>
      </c>
      <c r="J4329" s="2">
        <v>68</v>
      </c>
      <c r="K4329" s="2">
        <v>2992</v>
      </c>
      <c r="L4329" s="2" t="s">
        <v>80</v>
      </c>
      <c r="M4329" s="2">
        <f t="shared" si="404"/>
        <v>11</v>
      </c>
      <c r="N4329" s="2" t="str">
        <f t="shared" si="405"/>
        <v>Nov</v>
      </c>
      <c r="O4329" s="2" t="str">
        <f t="shared" si="406"/>
        <v>Tue</v>
      </c>
      <c r="P4329" s="2" t="str">
        <f t="shared" si="407"/>
        <v>2021</v>
      </c>
    </row>
    <row r="4330" spans="1:16" x14ac:dyDescent="0.3">
      <c r="A4330" s="2" t="s">
        <v>11</v>
      </c>
      <c r="B4330" s="3">
        <v>44503</v>
      </c>
      <c r="C4330" s="2" t="s">
        <v>12</v>
      </c>
      <c r="D4330" s="2" t="s">
        <v>37</v>
      </c>
      <c r="E4330" s="2" t="s">
        <v>38</v>
      </c>
      <c r="F4330" s="2" t="str">
        <f t="shared" si="402"/>
        <v>Men</v>
      </c>
      <c r="G4330" s="2" t="str">
        <f t="shared" si="403"/>
        <v xml:space="preserve"> Street Footwear</v>
      </c>
      <c r="H4330" s="2" t="s">
        <v>14</v>
      </c>
      <c r="I4330" s="2">
        <v>49</v>
      </c>
      <c r="J4330" s="2">
        <v>120</v>
      </c>
      <c r="K4330" s="2">
        <v>5880</v>
      </c>
      <c r="L4330" s="2" t="s">
        <v>80</v>
      </c>
      <c r="M4330" s="2">
        <f t="shared" si="404"/>
        <v>11</v>
      </c>
      <c r="N4330" s="2" t="str">
        <f t="shared" si="405"/>
        <v>Nov</v>
      </c>
      <c r="O4330" s="2" t="str">
        <f t="shared" si="406"/>
        <v>Wed</v>
      </c>
      <c r="P4330" s="2" t="str">
        <f t="shared" si="407"/>
        <v>2021</v>
      </c>
    </row>
    <row r="4331" spans="1:16" x14ac:dyDescent="0.3">
      <c r="A4331" s="2" t="s">
        <v>11</v>
      </c>
      <c r="B4331" s="3">
        <v>44504</v>
      </c>
      <c r="C4331" s="2" t="s">
        <v>12</v>
      </c>
      <c r="D4331" s="2" t="s">
        <v>37</v>
      </c>
      <c r="E4331" s="2" t="s">
        <v>38</v>
      </c>
      <c r="F4331" s="2" t="str">
        <f t="shared" si="402"/>
        <v>Men</v>
      </c>
      <c r="G4331" s="2" t="str">
        <f t="shared" si="403"/>
        <v xml:space="preserve"> Athletic Footwear</v>
      </c>
      <c r="H4331" s="2" t="s">
        <v>16</v>
      </c>
      <c r="I4331" s="2">
        <v>47</v>
      </c>
      <c r="J4331" s="2">
        <v>38</v>
      </c>
      <c r="K4331" s="2">
        <v>1786</v>
      </c>
      <c r="L4331" s="2" t="s">
        <v>80</v>
      </c>
      <c r="M4331" s="2">
        <f t="shared" si="404"/>
        <v>11</v>
      </c>
      <c r="N4331" s="2" t="str">
        <f t="shared" si="405"/>
        <v>Nov</v>
      </c>
      <c r="O4331" s="2" t="str">
        <f t="shared" si="406"/>
        <v>Thu</v>
      </c>
      <c r="P4331" s="2" t="str">
        <f t="shared" si="407"/>
        <v>2021</v>
      </c>
    </row>
    <row r="4332" spans="1:16" x14ac:dyDescent="0.3">
      <c r="A4332" s="2" t="s">
        <v>11</v>
      </c>
      <c r="B4332" s="3">
        <v>44505</v>
      </c>
      <c r="C4332" s="2" t="s">
        <v>12</v>
      </c>
      <c r="D4332" s="2" t="s">
        <v>37</v>
      </c>
      <c r="E4332" s="2" t="s">
        <v>38</v>
      </c>
      <c r="F4332" s="2" t="str">
        <f t="shared" si="402"/>
        <v>Women</v>
      </c>
      <c r="G4332" s="2" t="str">
        <f t="shared" si="403"/>
        <v xml:space="preserve"> Street Footwear</v>
      </c>
      <c r="H4332" s="2" t="s">
        <v>17</v>
      </c>
      <c r="I4332" s="2">
        <v>36</v>
      </c>
      <c r="J4332" s="2">
        <v>51</v>
      </c>
      <c r="K4332" s="2">
        <v>1836</v>
      </c>
      <c r="L4332" s="2" t="s">
        <v>80</v>
      </c>
      <c r="M4332" s="2">
        <f t="shared" si="404"/>
        <v>11</v>
      </c>
      <c r="N4332" s="2" t="str">
        <f t="shared" si="405"/>
        <v>Nov</v>
      </c>
      <c r="O4332" s="2" t="str">
        <f t="shared" si="406"/>
        <v>Fri</v>
      </c>
      <c r="P4332" s="2" t="str">
        <f t="shared" si="407"/>
        <v>2021</v>
      </c>
    </row>
    <row r="4333" spans="1:16" x14ac:dyDescent="0.3">
      <c r="A4333" s="2" t="s">
        <v>11</v>
      </c>
      <c r="B4333" s="3">
        <v>44506</v>
      </c>
      <c r="C4333" s="2" t="s">
        <v>12</v>
      </c>
      <c r="D4333" s="2" t="s">
        <v>37</v>
      </c>
      <c r="E4333" s="2" t="s">
        <v>38</v>
      </c>
      <c r="F4333" s="2" t="str">
        <f t="shared" si="402"/>
        <v>Women</v>
      </c>
      <c r="G4333" s="2" t="str">
        <f t="shared" si="403"/>
        <v xml:space="preserve"> Athletic Footwear</v>
      </c>
      <c r="H4333" s="2" t="s">
        <v>18</v>
      </c>
      <c r="I4333" s="2">
        <v>43</v>
      </c>
      <c r="J4333" s="2">
        <v>8</v>
      </c>
      <c r="K4333" s="2">
        <v>344</v>
      </c>
      <c r="L4333" s="2" t="s">
        <v>80</v>
      </c>
      <c r="M4333" s="2">
        <f t="shared" si="404"/>
        <v>11</v>
      </c>
      <c r="N4333" s="2" t="str">
        <f t="shared" si="405"/>
        <v>Nov</v>
      </c>
      <c r="O4333" s="2" t="str">
        <f t="shared" si="406"/>
        <v>Sat</v>
      </c>
      <c r="P4333" s="2" t="str">
        <f t="shared" si="407"/>
        <v>2021</v>
      </c>
    </row>
    <row r="4334" spans="1:16" x14ac:dyDescent="0.3">
      <c r="A4334" s="2" t="s">
        <v>11</v>
      </c>
      <c r="B4334" s="3">
        <v>44507</v>
      </c>
      <c r="C4334" s="2" t="s">
        <v>12</v>
      </c>
      <c r="D4334" s="2" t="s">
        <v>37</v>
      </c>
      <c r="E4334" s="2" t="s">
        <v>38</v>
      </c>
      <c r="F4334" s="2" t="str">
        <f t="shared" si="402"/>
        <v>Men</v>
      </c>
      <c r="G4334" s="2" t="str">
        <f t="shared" si="403"/>
        <v xml:space="preserve"> Apparel</v>
      </c>
      <c r="H4334" s="2" t="s">
        <v>19</v>
      </c>
      <c r="I4334" s="2">
        <v>58</v>
      </c>
      <c r="J4334" s="2">
        <v>20</v>
      </c>
      <c r="K4334" s="2">
        <v>1160</v>
      </c>
      <c r="L4334" s="2" t="s">
        <v>80</v>
      </c>
      <c r="M4334" s="2">
        <f t="shared" si="404"/>
        <v>11</v>
      </c>
      <c r="N4334" s="2" t="str">
        <f t="shared" si="405"/>
        <v>Nov</v>
      </c>
      <c r="O4334" s="2" t="str">
        <f t="shared" si="406"/>
        <v>Sun</v>
      </c>
      <c r="P4334" s="2" t="str">
        <f t="shared" si="407"/>
        <v>2021</v>
      </c>
    </row>
    <row r="4335" spans="1:16" x14ac:dyDescent="0.3">
      <c r="A4335" s="2" t="s">
        <v>11</v>
      </c>
      <c r="B4335" s="3">
        <v>44508</v>
      </c>
      <c r="C4335" s="2" t="s">
        <v>12</v>
      </c>
      <c r="D4335" s="2" t="s">
        <v>37</v>
      </c>
      <c r="E4335" s="2" t="s">
        <v>38</v>
      </c>
      <c r="F4335" s="2" t="str">
        <f t="shared" si="402"/>
        <v>Women</v>
      </c>
      <c r="G4335" s="2" t="str">
        <f t="shared" si="403"/>
        <v xml:space="preserve"> Apparel</v>
      </c>
      <c r="H4335" s="2" t="s">
        <v>20</v>
      </c>
      <c r="I4335" s="2">
        <v>47</v>
      </c>
      <c r="J4335" s="2">
        <v>44</v>
      </c>
      <c r="K4335" s="2">
        <v>2068</v>
      </c>
      <c r="L4335" s="2" t="s">
        <v>80</v>
      </c>
      <c r="M4335" s="2">
        <f t="shared" si="404"/>
        <v>11</v>
      </c>
      <c r="N4335" s="2" t="str">
        <f t="shared" si="405"/>
        <v>Nov</v>
      </c>
      <c r="O4335" s="2" t="str">
        <f t="shared" si="406"/>
        <v>Mon</v>
      </c>
      <c r="P4335" s="2" t="str">
        <f t="shared" si="407"/>
        <v>2021</v>
      </c>
    </row>
    <row r="4336" spans="1:16" x14ac:dyDescent="0.3">
      <c r="A4336" s="2" t="s">
        <v>11</v>
      </c>
      <c r="B4336" s="3">
        <v>44509</v>
      </c>
      <c r="C4336" s="2" t="s">
        <v>12</v>
      </c>
      <c r="D4336" s="2" t="s">
        <v>37</v>
      </c>
      <c r="E4336" s="2" t="s">
        <v>38</v>
      </c>
      <c r="F4336" s="2" t="str">
        <f t="shared" si="402"/>
        <v>Men</v>
      </c>
      <c r="G4336" s="2" t="str">
        <f t="shared" si="403"/>
        <v xml:space="preserve"> Street Footwear</v>
      </c>
      <c r="H4336" s="2" t="s">
        <v>14</v>
      </c>
      <c r="I4336" s="2">
        <v>46</v>
      </c>
      <c r="J4336" s="2">
        <v>122</v>
      </c>
      <c r="K4336" s="2">
        <v>5612</v>
      </c>
      <c r="L4336" s="2" t="s">
        <v>80</v>
      </c>
      <c r="M4336" s="2">
        <f t="shared" si="404"/>
        <v>11</v>
      </c>
      <c r="N4336" s="2" t="str">
        <f t="shared" si="405"/>
        <v>Nov</v>
      </c>
      <c r="O4336" s="2" t="str">
        <f t="shared" si="406"/>
        <v>Tue</v>
      </c>
      <c r="P4336" s="2" t="str">
        <f t="shared" si="407"/>
        <v>2021</v>
      </c>
    </row>
    <row r="4337" spans="1:16" x14ac:dyDescent="0.3">
      <c r="A4337" s="2" t="s">
        <v>11</v>
      </c>
      <c r="B4337" s="3">
        <v>44510</v>
      </c>
      <c r="C4337" s="2" t="s">
        <v>12</v>
      </c>
      <c r="D4337" s="2" t="s">
        <v>37</v>
      </c>
      <c r="E4337" s="2" t="s">
        <v>38</v>
      </c>
      <c r="F4337" s="2" t="str">
        <f t="shared" si="402"/>
        <v>Men</v>
      </c>
      <c r="G4337" s="2" t="str">
        <f t="shared" si="403"/>
        <v xml:space="preserve"> Athletic Footwear</v>
      </c>
      <c r="H4337" s="2" t="s">
        <v>16</v>
      </c>
      <c r="I4337" s="2">
        <v>45</v>
      </c>
      <c r="J4337" s="2">
        <v>45</v>
      </c>
      <c r="K4337" s="2">
        <v>2025</v>
      </c>
      <c r="L4337" s="2" t="s">
        <v>80</v>
      </c>
      <c r="M4337" s="2">
        <f t="shared" si="404"/>
        <v>11</v>
      </c>
      <c r="N4337" s="2" t="str">
        <f t="shared" si="405"/>
        <v>Nov</v>
      </c>
      <c r="O4337" s="2" t="str">
        <f t="shared" si="406"/>
        <v>Wed</v>
      </c>
      <c r="P4337" s="2" t="str">
        <f t="shared" si="407"/>
        <v>2021</v>
      </c>
    </row>
    <row r="4338" spans="1:16" x14ac:dyDescent="0.3">
      <c r="A4338" s="2" t="s">
        <v>11</v>
      </c>
      <c r="B4338" s="3">
        <v>44511</v>
      </c>
      <c r="C4338" s="2" t="s">
        <v>12</v>
      </c>
      <c r="D4338" s="2" t="s">
        <v>37</v>
      </c>
      <c r="E4338" s="2" t="s">
        <v>38</v>
      </c>
      <c r="F4338" s="2" t="str">
        <f t="shared" si="402"/>
        <v>Women</v>
      </c>
      <c r="G4338" s="2" t="str">
        <f t="shared" si="403"/>
        <v xml:space="preserve"> Street Footwear</v>
      </c>
      <c r="H4338" s="2" t="s">
        <v>17</v>
      </c>
      <c r="I4338" s="2">
        <v>38</v>
      </c>
      <c r="J4338" s="2">
        <v>38</v>
      </c>
      <c r="K4338" s="2">
        <v>1444</v>
      </c>
      <c r="L4338" s="2" t="s">
        <v>80</v>
      </c>
      <c r="M4338" s="2">
        <f t="shared" si="404"/>
        <v>11</v>
      </c>
      <c r="N4338" s="2" t="str">
        <f t="shared" si="405"/>
        <v>Nov</v>
      </c>
      <c r="O4338" s="2" t="str">
        <f t="shared" si="406"/>
        <v>Thu</v>
      </c>
      <c r="P4338" s="2" t="str">
        <f t="shared" si="407"/>
        <v>2021</v>
      </c>
    </row>
    <row r="4339" spans="1:16" x14ac:dyDescent="0.3">
      <c r="A4339" s="2" t="s">
        <v>11</v>
      </c>
      <c r="B4339" s="3">
        <v>44512</v>
      </c>
      <c r="C4339" s="2" t="s">
        <v>12</v>
      </c>
      <c r="D4339" s="2" t="s">
        <v>37</v>
      </c>
      <c r="E4339" s="2" t="s">
        <v>38</v>
      </c>
      <c r="F4339" s="2" t="str">
        <f t="shared" si="402"/>
        <v>Women</v>
      </c>
      <c r="G4339" s="2" t="str">
        <f t="shared" si="403"/>
        <v xml:space="preserve"> Athletic Footwear</v>
      </c>
      <c r="H4339" s="2" t="s">
        <v>18</v>
      </c>
      <c r="I4339" s="2">
        <v>42</v>
      </c>
      <c r="J4339" s="2">
        <v>20</v>
      </c>
      <c r="K4339" s="2">
        <v>840</v>
      </c>
      <c r="L4339" s="2" t="s">
        <v>80</v>
      </c>
      <c r="M4339" s="2">
        <f t="shared" si="404"/>
        <v>11</v>
      </c>
      <c r="N4339" s="2" t="str">
        <f t="shared" si="405"/>
        <v>Nov</v>
      </c>
      <c r="O4339" s="2" t="str">
        <f t="shared" si="406"/>
        <v>Fri</v>
      </c>
      <c r="P4339" s="2" t="str">
        <f t="shared" si="407"/>
        <v>2021</v>
      </c>
    </row>
    <row r="4340" spans="1:16" x14ac:dyDescent="0.3">
      <c r="A4340" s="2" t="s">
        <v>11</v>
      </c>
      <c r="B4340" s="3">
        <v>44513</v>
      </c>
      <c r="C4340" s="2" t="s">
        <v>12</v>
      </c>
      <c r="D4340" s="2" t="s">
        <v>37</v>
      </c>
      <c r="E4340" s="2" t="s">
        <v>38</v>
      </c>
      <c r="F4340" s="2" t="str">
        <f t="shared" si="402"/>
        <v>Men</v>
      </c>
      <c r="G4340" s="2" t="str">
        <f t="shared" si="403"/>
        <v xml:space="preserve"> Apparel</v>
      </c>
      <c r="H4340" s="2" t="s">
        <v>19</v>
      </c>
      <c r="I4340" s="2">
        <v>55</v>
      </c>
      <c r="J4340" s="2">
        <v>22</v>
      </c>
      <c r="K4340" s="2">
        <v>1210</v>
      </c>
      <c r="L4340" s="2" t="s">
        <v>80</v>
      </c>
      <c r="M4340" s="2">
        <f t="shared" si="404"/>
        <v>11</v>
      </c>
      <c r="N4340" s="2" t="str">
        <f t="shared" si="405"/>
        <v>Nov</v>
      </c>
      <c r="O4340" s="2" t="str">
        <f t="shared" si="406"/>
        <v>Sat</v>
      </c>
      <c r="P4340" s="2" t="str">
        <f t="shared" si="407"/>
        <v>2021</v>
      </c>
    </row>
    <row r="4341" spans="1:16" x14ac:dyDescent="0.3">
      <c r="A4341" s="2" t="s">
        <v>11</v>
      </c>
      <c r="B4341" s="3">
        <v>44514</v>
      </c>
      <c r="C4341" s="2" t="s">
        <v>12</v>
      </c>
      <c r="D4341" s="2" t="s">
        <v>37</v>
      </c>
      <c r="E4341" s="2" t="s">
        <v>38</v>
      </c>
      <c r="F4341" s="2" t="str">
        <f t="shared" si="402"/>
        <v>Women</v>
      </c>
      <c r="G4341" s="2" t="str">
        <f t="shared" si="403"/>
        <v xml:space="preserve"> Apparel</v>
      </c>
      <c r="H4341" s="2" t="s">
        <v>20</v>
      </c>
      <c r="I4341" s="2">
        <v>48</v>
      </c>
      <c r="J4341" s="2">
        <v>54</v>
      </c>
      <c r="K4341" s="2">
        <v>2592</v>
      </c>
      <c r="L4341" s="2" t="s">
        <v>80</v>
      </c>
      <c r="M4341" s="2">
        <f t="shared" si="404"/>
        <v>11</v>
      </c>
      <c r="N4341" s="2" t="str">
        <f t="shared" si="405"/>
        <v>Nov</v>
      </c>
      <c r="O4341" s="2" t="str">
        <f t="shared" si="406"/>
        <v>Sun</v>
      </c>
      <c r="P4341" s="2" t="str">
        <f t="shared" si="407"/>
        <v>2021</v>
      </c>
    </row>
    <row r="4342" spans="1:16" x14ac:dyDescent="0.3">
      <c r="A4342" s="2" t="s">
        <v>11</v>
      </c>
      <c r="B4342" s="3">
        <v>44515</v>
      </c>
      <c r="C4342" s="2" t="s">
        <v>12</v>
      </c>
      <c r="D4342" s="2" t="s">
        <v>37</v>
      </c>
      <c r="E4342" s="2" t="s">
        <v>38</v>
      </c>
      <c r="F4342" s="2" t="str">
        <f t="shared" si="402"/>
        <v>Men</v>
      </c>
      <c r="G4342" s="2" t="str">
        <f t="shared" si="403"/>
        <v xml:space="preserve"> Street Footwear</v>
      </c>
      <c r="H4342" s="2" t="s">
        <v>14</v>
      </c>
      <c r="I4342" s="2">
        <v>58</v>
      </c>
      <c r="J4342" s="2">
        <v>136</v>
      </c>
      <c r="K4342" s="2">
        <v>7888</v>
      </c>
      <c r="L4342" s="2" t="s">
        <v>80</v>
      </c>
      <c r="M4342" s="2">
        <f t="shared" si="404"/>
        <v>11</v>
      </c>
      <c r="N4342" s="2" t="str">
        <f t="shared" si="405"/>
        <v>Nov</v>
      </c>
      <c r="O4342" s="2" t="str">
        <f t="shared" si="406"/>
        <v>Mon</v>
      </c>
      <c r="P4342" s="2" t="str">
        <f t="shared" si="407"/>
        <v>2021</v>
      </c>
    </row>
    <row r="4343" spans="1:16" x14ac:dyDescent="0.3">
      <c r="A4343" s="2" t="s">
        <v>11</v>
      </c>
      <c r="B4343" s="3">
        <v>44516</v>
      </c>
      <c r="C4343" s="2" t="s">
        <v>12</v>
      </c>
      <c r="D4343" s="2" t="s">
        <v>37</v>
      </c>
      <c r="E4343" s="2" t="s">
        <v>38</v>
      </c>
      <c r="F4343" s="2" t="str">
        <f t="shared" si="402"/>
        <v>Men</v>
      </c>
      <c r="G4343" s="2" t="str">
        <f t="shared" si="403"/>
        <v xml:space="preserve"> Athletic Footwear</v>
      </c>
      <c r="H4343" s="2" t="s">
        <v>16</v>
      </c>
      <c r="I4343" s="2">
        <v>54</v>
      </c>
      <c r="J4343" s="2">
        <v>53</v>
      </c>
      <c r="K4343" s="2">
        <v>2862</v>
      </c>
      <c r="L4343" s="2" t="s">
        <v>80</v>
      </c>
      <c r="M4343" s="2">
        <f t="shared" si="404"/>
        <v>11</v>
      </c>
      <c r="N4343" s="2" t="str">
        <f t="shared" si="405"/>
        <v>Nov</v>
      </c>
      <c r="O4343" s="2" t="str">
        <f t="shared" si="406"/>
        <v>Tue</v>
      </c>
      <c r="P4343" s="2" t="str">
        <f t="shared" si="407"/>
        <v>2021</v>
      </c>
    </row>
    <row r="4344" spans="1:16" x14ac:dyDescent="0.3">
      <c r="A4344" s="2" t="s">
        <v>11</v>
      </c>
      <c r="B4344" s="3">
        <v>44517</v>
      </c>
      <c r="C4344" s="2" t="s">
        <v>12</v>
      </c>
      <c r="D4344" s="2" t="s">
        <v>37</v>
      </c>
      <c r="E4344" s="2" t="s">
        <v>38</v>
      </c>
      <c r="F4344" s="2" t="str">
        <f t="shared" si="402"/>
        <v>Women</v>
      </c>
      <c r="G4344" s="2" t="str">
        <f t="shared" si="403"/>
        <v xml:space="preserve"> Street Footwear</v>
      </c>
      <c r="H4344" s="2" t="s">
        <v>17</v>
      </c>
      <c r="I4344" s="2">
        <v>52</v>
      </c>
      <c r="J4344" s="2">
        <v>42</v>
      </c>
      <c r="K4344" s="2">
        <v>2184</v>
      </c>
      <c r="L4344" s="2" t="s">
        <v>80</v>
      </c>
      <c r="M4344" s="2">
        <f t="shared" si="404"/>
        <v>11</v>
      </c>
      <c r="N4344" s="2" t="str">
        <f t="shared" si="405"/>
        <v>Nov</v>
      </c>
      <c r="O4344" s="2" t="str">
        <f t="shared" si="406"/>
        <v>Wed</v>
      </c>
      <c r="P4344" s="2" t="str">
        <f t="shared" si="407"/>
        <v>2021</v>
      </c>
    </row>
    <row r="4345" spans="1:16" x14ac:dyDescent="0.3">
      <c r="A4345" s="2" t="s">
        <v>11</v>
      </c>
      <c r="B4345" s="3">
        <v>44518</v>
      </c>
      <c r="C4345" s="2" t="s">
        <v>12</v>
      </c>
      <c r="D4345" s="2" t="s">
        <v>37</v>
      </c>
      <c r="E4345" s="2" t="s">
        <v>38</v>
      </c>
      <c r="F4345" s="2" t="str">
        <f t="shared" si="402"/>
        <v>Women</v>
      </c>
      <c r="G4345" s="2" t="str">
        <f t="shared" si="403"/>
        <v xml:space="preserve"> Athletic Footwear</v>
      </c>
      <c r="H4345" s="2" t="s">
        <v>18</v>
      </c>
      <c r="I4345" s="2">
        <v>51</v>
      </c>
      <c r="J4345" s="2">
        <v>29</v>
      </c>
      <c r="K4345" s="2">
        <v>1479</v>
      </c>
      <c r="L4345" s="2" t="s">
        <v>80</v>
      </c>
      <c r="M4345" s="2">
        <f t="shared" si="404"/>
        <v>11</v>
      </c>
      <c r="N4345" s="2" t="str">
        <f t="shared" si="405"/>
        <v>Nov</v>
      </c>
      <c r="O4345" s="2" t="str">
        <f t="shared" si="406"/>
        <v>Thu</v>
      </c>
      <c r="P4345" s="2" t="str">
        <f t="shared" si="407"/>
        <v>2021</v>
      </c>
    </row>
    <row r="4346" spans="1:16" x14ac:dyDescent="0.3">
      <c r="A4346" s="2" t="s">
        <v>11</v>
      </c>
      <c r="B4346" s="3">
        <v>44519</v>
      </c>
      <c r="C4346" s="2" t="s">
        <v>12</v>
      </c>
      <c r="D4346" s="2" t="s">
        <v>37</v>
      </c>
      <c r="E4346" s="2" t="s">
        <v>38</v>
      </c>
      <c r="F4346" s="2" t="str">
        <f t="shared" si="402"/>
        <v>Men</v>
      </c>
      <c r="G4346" s="2" t="str">
        <f t="shared" si="403"/>
        <v xml:space="preserve"> Apparel</v>
      </c>
      <c r="H4346" s="2" t="s">
        <v>19</v>
      </c>
      <c r="I4346" s="2">
        <v>59</v>
      </c>
      <c r="J4346" s="2">
        <v>31</v>
      </c>
      <c r="K4346" s="2">
        <v>1829</v>
      </c>
      <c r="L4346" s="2" t="s">
        <v>80</v>
      </c>
      <c r="M4346" s="2">
        <f t="shared" si="404"/>
        <v>11</v>
      </c>
      <c r="N4346" s="2" t="str">
        <f t="shared" si="405"/>
        <v>Nov</v>
      </c>
      <c r="O4346" s="2" t="str">
        <f t="shared" si="406"/>
        <v>Fri</v>
      </c>
      <c r="P4346" s="2" t="str">
        <f t="shared" si="407"/>
        <v>2021</v>
      </c>
    </row>
    <row r="4347" spans="1:16" x14ac:dyDescent="0.3">
      <c r="A4347" s="2" t="s">
        <v>11</v>
      </c>
      <c r="B4347" s="3">
        <v>44520</v>
      </c>
      <c r="C4347" s="2" t="s">
        <v>12</v>
      </c>
      <c r="D4347" s="2" t="s">
        <v>37</v>
      </c>
      <c r="E4347" s="2" t="s">
        <v>38</v>
      </c>
      <c r="F4347" s="2" t="str">
        <f t="shared" si="402"/>
        <v>Women</v>
      </c>
      <c r="G4347" s="2" t="str">
        <f t="shared" si="403"/>
        <v xml:space="preserve"> Apparel</v>
      </c>
      <c r="H4347" s="2" t="s">
        <v>20</v>
      </c>
      <c r="I4347" s="2">
        <v>64</v>
      </c>
      <c r="J4347" s="2">
        <v>63</v>
      </c>
      <c r="K4347" s="2">
        <v>4032</v>
      </c>
      <c r="L4347" s="2" t="s">
        <v>80</v>
      </c>
      <c r="M4347" s="2">
        <f t="shared" si="404"/>
        <v>11</v>
      </c>
      <c r="N4347" s="2" t="str">
        <f t="shared" si="405"/>
        <v>Nov</v>
      </c>
      <c r="O4347" s="2" t="str">
        <f t="shared" si="406"/>
        <v>Sat</v>
      </c>
      <c r="P4347" s="2" t="str">
        <f t="shared" si="407"/>
        <v>2021</v>
      </c>
    </row>
    <row r="4348" spans="1:16" x14ac:dyDescent="0.3">
      <c r="A4348" s="2" t="s">
        <v>11</v>
      </c>
      <c r="B4348" s="3">
        <v>44521</v>
      </c>
      <c r="C4348" s="2" t="s">
        <v>12</v>
      </c>
      <c r="D4348" s="2" t="s">
        <v>37</v>
      </c>
      <c r="E4348" s="2" t="s">
        <v>38</v>
      </c>
      <c r="F4348" s="2" t="str">
        <f t="shared" si="402"/>
        <v>Men</v>
      </c>
      <c r="G4348" s="2" t="str">
        <f t="shared" si="403"/>
        <v xml:space="preserve"> Street Footwear</v>
      </c>
      <c r="H4348" s="2" t="s">
        <v>14</v>
      </c>
      <c r="I4348" s="2">
        <v>64</v>
      </c>
      <c r="J4348" s="2">
        <v>135</v>
      </c>
      <c r="K4348" s="2">
        <v>8640</v>
      </c>
      <c r="L4348" s="2" t="s">
        <v>80</v>
      </c>
      <c r="M4348" s="2">
        <f t="shared" si="404"/>
        <v>11</v>
      </c>
      <c r="N4348" s="2" t="str">
        <f t="shared" si="405"/>
        <v>Nov</v>
      </c>
      <c r="O4348" s="2" t="str">
        <f t="shared" si="406"/>
        <v>Sun</v>
      </c>
      <c r="P4348" s="2" t="str">
        <f t="shared" si="407"/>
        <v>2021</v>
      </c>
    </row>
    <row r="4349" spans="1:16" x14ac:dyDescent="0.3">
      <c r="A4349" s="2" t="s">
        <v>11</v>
      </c>
      <c r="B4349" s="3">
        <v>44522</v>
      </c>
      <c r="C4349" s="2" t="s">
        <v>12</v>
      </c>
      <c r="D4349" s="2" t="s">
        <v>37</v>
      </c>
      <c r="E4349" s="2" t="s">
        <v>38</v>
      </c>
      <c r="F4349" s="2" t="str">
        <f t="shared" si="402"/>
        <v>Men</v>
      </c>
      <c r="G4349" s="2" t="str">
        <f t="shared" si="403"/>
        <v xml:space="preserve"> Athletic Footwear</v>
      </c>
      <c r="H4349" s="2" t="s">
        <v>16</v>
      </c>
      <c r="I4349" s="2">
        <v>59</v>
      </c>
      <c r="J4349" s="2">
        <v>70</v>
      </c>
      <c r="K4349" s="2">
        <v>4130</v>
      </c>
      <c r="L4349" s="2" t="s">
        <v>80</v>
      </c>
      <c r="M4349" s="2">
        <f t="shared" si="404"/>
        <v>11</v>
      </c>
      <c r="N4349" s="2" t="str">
        <f t="shared" si="405"/>
        <v>Nov</v>
      </c>
      <c r="O4349" s="2" t="str">
        <f t="shared" si="406"/>
        <v>Mon</v>
      </c>
      <c r="P4349" s="2" t="str">
        <f t="shared" si="407"/>
        <v>2021</v>
      </c>
    </row>
    <row r="4350" spans="1:16" x14ac:dyDescent="0.3">
      <c r="A4350" s="2" t="s">
        <v>11</v>
      </c>
      <c r="B4350" s="3">
        <v>44523</v>
      </c>
      <c r="C4350" s="2" t="s">
        <v>12</v>
      </c>
      <c r="D4350" s="2" t="s">
        <v>37</v>
      </c>
      <c r="E4350" s="2" t="s">
        <v>38</v>
      </c>
      <c r="F4350" s="2" t="str">
        <f t="shared" si="402"/>
        <v>Women</v>
      </c>
      <c r="G4350" s="2" t="str">
        <f t="shared" si="403"/>
        <v xml:space="preserve"> Street Footwear</v>
      </c>
      <c r="H4350" s="2" t="s">
        <v>17</v>
      </c>
      <c r="I4350" s="2">
        <v>52</v>
      </c>
      <c r="J4350" s="2">
        <v>44</v>
      </c>
      <c r="K4350" s="2">
        <v>2288</v>
      </c>
      <c r="L4350" s="2" t="s">
        <v>80</v>
      </c>
      <c r="M4350" s="2">
        <f t="shared" si="404"/>
        <v>11</v>
      </c>
      <c r="N4350" s="2" t="str">
        <f t="shared" si="405"/>
        <v>Nov</v>
      </c>
      <c r="O4350" s="2" t="str">
        <f t="shared" si="406"/>
        <v>Tue</v>
      </c>
      <c r="P4350" s="2" t="str">
        <f t="shared" si="407"/>
        <v>2021</v>
      </c>
    </row>
    <row r="4351" spans="1:16" x14ac:dyDescent="0.3">
      <c r="A4351" s="2" t="s">
        <v>11</v>
      </c>
      <c r="B4351" s="3">
        <v>44524</v>
      </c>
      <c r="C4351" s="2" t="s">
        <v>12</v>
      </c>
      <c r="D4351" s="2" t="s">
        <v>37</v>
      </c>
      <c r="E4351" s="2" t="s">
        <v>38</v>
      </c>
      <c r="F4351" s="2" t="str">
        <f t="shared" si="402"/>
        <v>Women</v>
      </c>
      <c r="G4351" s="2" t="str">
        <f t="shared" si="403"/>
        <v xml:space="preserve"> Athletic Footwear</v>
      </c>
      <c r="H4351" s="2" t="s">
        <v>18</v>
      </c>
      <c r="I4351" s="2">
        <v>52</v>
      </c>
      <c r="J4351" s="2">
        <v>39</v>
      </c>
      <c r="K4351" s="2">
        <v>2028</v>
      </c>
      <c r="L4351" s="2" t="s">
        <v>80</v>
      </c>
      <c r="M4351" s="2">
        <f t="shared" si="404"/>
        <v>11</v>
      </c>
      <c r="N4351" s="2" t="str">
        <f t="shared" si="405"/>
        <v>Nov</v>
      </c>
      <c r="O4351" s="2" t="str">
        <f t="shared" si="406"/>
        <v>Wed</v>
      </c>
      <c r="P4351" s="2" t="str">
        <f t="shared" si="407"/>
        <v>2021</v>
      </c>
    </row>
    <row r="4352" spans="1:16" x14ac:dyDescent="0.3">
      <c r="A4352" s="2" t="s">
        <v>11</v>
      </c>
      <c r="B4352" s="3">
        <v>44525</v>
      </c>
      <c r="C4352" s="2" t="s">
        <v>12</v>
      </c>
      <c r="D4352" s="2" t="s">
        <v>37</v>
      </c>
      <c r="E4352" s="2" t="s">
        <v>38</v>
      </c>
      <c r="F4352" s="2" t="str">
        <f t="shared" si="402"/>
        <v>Men</v>
      </c>
      <c r="G4352" s="2" t="str">
        <f t="shared" si="403"/>
        <v xml:space="preserve"> Apparel</v>
      </c>
      <c r="H4352" s="2" t="s">
        <v>19</v>
      </c>
      <c r="I4352" s="2">
        <v>60</v>
      </c>
      <c r="J4352" s="2">
        <v>45</v>
      </c>
      <c r="K4352" s="2">
        <v>2700</v>
      </c>
      <c r="L4352" s="2" t="s">
        <v>80</v>
      </c>
      <c r="M4352" s="2">
        <f t="shared" si="404"/>
        <v>11</v>
      </c>
      <c r="N4352" s="2" t="str">
        <f t="shared" si="405"/>
        <v>Nov</v>
      </c>
      <c r="O4352" s="2" t="str">
        <f t="shared" si="406"/>
        <v>Thu</v>
      </c>
      <c r="P4352" s="2" t="str">
        <f t="shared" si="407"/>
        <v>2021</v>
      </c>
    </row>
    <row r="4353" spans="1:16" x14ac:dyDescent="0.3">
      <c r="A4353" s="2" t="s">
        <v>11</v>
      </c>
      <c r="B4353" s="3">
        <v>44526</v>
      </c>
      <c r="C4353" s="2" t="s">
        <v>12</v>
      </c>
      <c r="D4353" s="2" t="s">
        <v>37</v>
      </c>
      <c r="E4353" s="2" t="s">
        <v>38</v>
      </c>
      <c r="F4353" s="2" t="str">
        <f t="shared" si="402"/>
        <v>Women</v>
      </c>
      <c r="G4353" s="2" t="str">
        <f t="shared" si="403"/>
        <v xml:space="preserve"> Apparel</v>
      </c>
      <c r="H4353" s="2" t="s">
        <v>20</v>
      </c>
      <c r="I4353" s="2">
        <v>65</v>
      </c>
      <c r="J4353" s="2">
        <v>81</v>
      </c>
      <c r="K4353" s="2">
        <v>5265</v>
      </c>
      <c r="L4353" s="2" t="s">
        <v>80</v>
      </c>
      <c r="M4353" s="2">
        <f t="shared" si="404"/>
        <v>11</v>
      </c>
      <c r="N4353" s="2" t="str">
        <f t="shared" si="405"/>
        <v>Nov</v>
      </c>
      <c r="O4353" s="2" t="str">
        <f t="shared" si="406"/>
        <v>Fri</v>
      </c>
      <c r="P4353" s="2" t="str">
        <f t="shared" si="407"/>
        <v>2021</v>
      </c>
    </row>
    <row r="4354" spans="1:16" x14ac:dyDescent="0.3">
      <c r="A4354" s="2" t="s">
        <v>11</v>
      </c>
      <c r="B4354" s="3">
        <v>44527</v>
      </c>
      <c r="C4354" s="2" t="s">
        <v>12</v>
      </c>
      <c r="D4354" s="2" t="s">
        <v>37</v>
      </c>
      <c r="E4354" s="2" t="s">
        <v>38</v>
      </c>
      <c r="F4354" s="2" t="str">
        <f t="shared" ref="F4354:F4417" si="408">MID(H4354, 1, FIND("'", H4354) - 1)</f>
        <v>Men</v>
      </c>
      <c r="G4354" s="2" t="str">
        <f t="shared" ref="G4354:G4417" si="409">MID(H4354, FIND("'", H4354) + 2, LEN(H4354) - FIND("'", H4354) - 1)</f>
        <v xml:space="preserve"> Street Footwear</v>
      </c>
      <c r="H4354" s="2" t="s">
        <v>14</v>
      </c>
      <c r="I4354" s="2">
        <v>60</v>
      </c>
      <c r="J4354" s="2">
        <v>145</v>
      </c>
      <c r="K4354" s="2">
        <v>8700</v>
      </c>
      <c r="L4354" s="2" t="s">
        <v>80</v>
      </c>
      <c r="M4354" s="2">
        <f t="shared" si="404"/>
        <v>11</v>
      </c>
      <c r="N4354" s="2" t="str">
        <f t="shared" si="405"/>
        <v>Nov</v>
      </c>
      <c r="O4354" s="2" t="str">
        <f t="shared" si="406"/>
        <v>Sat</v>
      </c>
      <c r="P4354" s="2" t="str">
        <f t="shared" si="407"/>
        <v>2021</v>
      </c>
    </row>
    <row r="4355" spans="1:16" x14ac:dyDescent="0.3">
      <c r="A4355" s="2" t="s">
        <v>11</v>
      </c>
      <c r="B4355" s="3">
        <v>44528</v>
      </c>
      <c r="C4355" s="2" t="s">
        <v>12</v>
      </c>
      <c r="D4355" s="2" t="s">
        <v>37</v>
      </c>
      <c r="E4355" s="2" t="s">
        <v>38</v>
      </c>
      <c r="F4355" s="2" t="str">
        <f t="shared" si="408"/>
        <v>Men</v>
      </c>
      <c r="G4355" s="2" t="str">
        <f t="shared" si="409"/>
        <v xml:space="preserve"> Athletic Footwear</v>
      </c>
      <c r="H4355" s="2" t="s">
        <v>16</v>
      </c>
      <c r="I4355" s="2">
        <v>55</v>
      </c>
      <c r="J4355" s="2">
        <v>90</v>
      </c>
      <c r="K4355" s="2">
        <v>4950</v>
      </c>
      <c r="L4355" s="2" t="s">
        <v>80</v>
      </c>
      <c r="M4355" s="2">
        <f t="shared" ref="M4355:M4418" si="410">MONTH(B4355)</f>
        <v>11</v>
      </c>
      <c r="N4355" s="2" t="str">
        <f t="shared" ref="N4355:N4418" si="411">TEXT(B4355,"mmm")</f>
        <v>Nov</v>
      </c>
      <c r="O4355" s="2" t="str">
        <f t="shared" ref="O4355:O4418" si="412">TEXT(B4355,"ddd")</f>
        <v>Sun</v>
      </c>
      <c r="P4355" s="2" t="str">
        <f t="shared" ref="P4355:P4418" si="413">TEXT(B4355,"YYY")</f>
        <v>2021</v>
      </c>
    </row>
    <row r="4356" spans="1:16" x14ac:dyDescent="0.3">
      <c r="A4356" s="2" t="s">
        <v>11</v>
      </c>
      <c r="B4356" s="3">
        <v>44529</v>
      </c>
      <c r="C4356" s="2" t="s">
        <v>12</v>
      </c>
      <c r="D4356" s="2" t="s">
        <v>37</v>
      </c>
      <c r="E4356" s="2" t="s">
        <v>38</v>
      </c>
      <c r="F4356" s="2" t="str">
        <f t="shared" si="408"/>
        <v>Women</v>
      </c>
      <c r="G4356" s="2" t="str">
        <f t="shared" si="409"/>
        <v xml:space="preserve"> Street Footwear</v>
      </c>
      <c r="H4356" s="2" t="s">
        <v>17</v>
      </c>
      <c r="I4356" s="2">
        <v>51</v>
      </c>
      <c r="J4356" s="2">
        <v>59</v>
      </c>
      <c r="K4356" s="2">
        <v>3009</v>
      </c>
      <c r="L4356" s="2" t="s">
        <v>80</v>
      </c>
      <c r="M4356" s="2">
        <f t="shared" si="410"/>
        <v>11</v>
      </c>
      <c r="N4356" s="2" t="str">
        <f t="shared" si="411"/>
        <v>Nov</v>
      </c>
      <c r="O4356" s="2" t="str">
        <f t="shared" si="412"/>
        <v>Mon</v>
      </c>
      <c r="P4356" s="2" t="str">
        <f t="shared" si="413"/>
        <v>2021</v>
      </c>
    </row>
    <row r="4357" spans="1:16" x14ac:dyDescent="0.3">
      <c r="A4357" s="2" t="s">
        <v>11</v>
      </c>
      <c r="B4357" s="3">
        <v>44530</v>
      </c>
      <c r="C4357" s="2" t="s">
        <v>12</v>
      </c>
      <c r="D4357" s="2" t="s">
        <v>37</v>
      </c>
      <c r="E4357" s="2" t="s">
        <v>38</v>
      </c>
      <c r="F4357" s="2" t="str">
        <f t="shared" si="408"/>
        <v>Women</v>
      </c>
      <c r="G4357" s="2" t="str">
        <f t="shared" si="409"/>
        <v xml:space="preserve"> Athletic Footwear</v>
      </c>
      <c r="H4357" s="2" t="s">
        <v>18</v>
      </c>
      <c r="I4357" s="2">
        <v>51</v>
      </c>
      <c r="J4357" s="2">
        <v>44</v>
      </c>
      <c r="K4357" s="2">
        <v>2244</v>
      </c>
      <c r="L4357" s="2" t="s">
        <v>80</v>
      </c>
      <c r="M4357" s="2">
        <f t="shared" si="410"/>
        <v>11</v>
      </c>
      <c r="N4357" s="2" t="str">
        <f t="shared" si="411"/>
        <v>Nov</v>
      </c>
      <c r="O4357" s="2" t="str">
        <f t="shared" si="412"/>
        <v>Tue</v>
      </c>
      <c r="P4357" s="2" t="str">
        <f t="shared" si="413"/>
        <v>2021</v>
      </c>
    </row>
    <row r="4358" spans="1:16" x14ac:dyDescent="0.3">
      <c r="A4358" s="2" t="s">
        <v>11</v>
      </c>
      <c r="B4358" s="3">
        <v>44531</v>
      </c>
      <c r="C4358" s="2" t="s">
        <v>12</v>
      </c>
      <c r="D4358" s="2" t="s">
        <v>37</v>
      </c>
      <c r="E4358" s="2" t="s">
        <v>38</v>
      </c>
      <c r="F4358" s="2" t="str">
        <f t="shared" si="408"/>
        <v>Men</v>
      </c>
      <c r="G4358" s="2" t="str">
        <f t="shared" si="409"/>
        <v xml:space="preserve"> Apparel</v>
      </c>
      <c r="H4358" s="2" t="s">
        <v>19</v>
      </c>
      <c r="I4358" s="2">
        <v>64</v>
      </c>
      <c r="J4358" s="2">
        <v>60</v>
      </c>
      <c r="K4358" s="2">
        <v>3840</v>
      </c>
      <c r="L4358" s="2" t="s">
        <v>80</v>
      </c>
      <c r="M4358" s="2">
        <f t="shared" si="410"/>
        <v>12</v>
      </c>
      <c r="N4358" s="2" t="str">
        <f t="shared" si="411"/>
        <v>Dec</v>
      </c>
      <c r="O4358" s="2" t="str">
        <f t="shared" si="412"/>
        <v>Wed</v>
      </c>
      <c r="P4358" s="2" t="str">
        <f t="shared" si="413"/>
        <v>2021</v>
      </c>
    </row>
    <row r="4359" spans="1:16" x14ac:dyDescent="0.3">
      <c r="A4359" s="2" t="s">
        <v>11</v>
      </c>
      <c r="B4359" s="3">
        <v>44532</v>
      </c>
      <c r="C4359" s="2" t="s">
        <v>12</v>
      </c>
      <c r="D4359" s="2" t="s">
        <v>37</v>
      </c>
      <c r="E4359" s="2" t="s">
        <v>38</v>
      </c>
      <c r="F4359" s="2" t="str">
        <f t="shared" si="408"/>
        <v>Women</v>
      </c>
      <c r="G4359" s="2" t="str">
        <f t="shared" si="409"/>
        <v xml:space="preserve"> Apparel</v>
      </c>
      <c r="H4359" s="2" t="s">
        <v>20</v>
      </c>
      <c r="I4359" s="2">
        <v>64</v>
      </c>
      <c r="J4359" s="2">
        <v>98</v>
      </c>
      <c r="K4359" s="2">
        <v>6272</v>
      </c>
      <c r="L4359" s="2" t="s">
        <v>80</v>
      </c>
      <c r="M4359" s="2">
        <f t="shared" si="410"/>
        <v>12</v>
      </c>
      <c r="N4359" s="2" t="str">
        <f t="shared" si="411"/>
        <v>Dec</v>
      </c>
      <c r="O4359" s="2" t="str">
        <f t="shared" si="412"/>
        <v>Thu</v>
      </c>
      <c r="P4359" s="2" t="str">
        <f t="shared" si="413"/>
        <v>2021</v>
      </c>
    </row>
    <row r="4360" spans="1:16" x14ac:dyDescent="0.3">
      <c r="A4360" s="2" t="s">
        <v>11</v>
      </c>
      <c r="B4360" s="3">
        <v>44533</v>
      </c>
      <c r="C4360" s="2" t="s">
        <v>12</v>
      </c>
      <c r="D4360" s="2" t="s">
        <v>37</v>
      </c>
      <c r="E4360" s="2" t="s">
        <v>38</v>
      </c>
      <c r="F4360" s="2" t="str">
        <f t="shared" si="408"/>
        <v>Men</v>
      </c>
      <c r="G4360" s="2" t="str">
        <f t="shared" si="409"/>
        <v xml:space="preserve"> Street Footwear</v>
      </c>
      <c r="H4360" s="2" t="s">
        <v>14</v>
      </c>
      <c r="I4360" s="2">
        <v>60</v>
      </c>
      <c r="J4360" s="2">
        <v>158</v>
      </c>
      <c r="K4360" s="2">
        <v>9480</v>
      </c>
      <c r="L4360" s="2" t="s">
        <v>80</v>
      </c>
      <c r="M4360" s="2">
        <f t="shared" si="410"/>
        <v>12</v>
      </c>
      <c r="N4360" s="2" t="str">
        <f t="shared" si="411"/>
        <v>Dec</v>
      </c>
      <c r="O4360" s="2" t="str">
        <f t="shared" si="412"/>
        <v>Fri</v>
      </c>
      <c r="P4360" s="2" t="str">
        <f t="shared" si="413"/>
        <v>2021</v>
      </c>
    </row>
    <row r="4361" spans="1:16" x14ac:dyDescent="0.3">
      <c r="A4361" s="2" t="s">
        <v>11</v>
      </c>
      <c r="B4361" s="3">
        <v>44534</v>
      </c>
      <c r="C4361" s="2" t="s">
        <v>12</v>
      </c>
      <c r="D4361" s="2" t="s">
        <v>37</v>
      </c>
      <c r="E4361" s="2" t="s">
        <v>38</v>
      </c>
      <c r="F4361" s="2" t="str">
        <f t="shared" si="408"/>
        <v>Men</v>
      </c>
      <c r="G4361" s="2" t="str">
        <f t="shared" si="409"/>
        <v xml:space="preserve"> Athletic Footwear</v>
      </c>
      <c r="H4361" s="2" t="s">
        <v>16</v>
      </c>
      <c r="I4361" s="2">
        <v>54</v>
      </c>
      <c r="J4361" s="2">
        <v>75</v>
      </c>
      <c r="K4361" s="2">
        <v>4050</v>
      </c>
      <c r="L4361" s="2" t="s">
        <v>80</v>
      </c>
      <c r="M4361" s="2">
        <f t="shared" si="410"/>
        <v>12</v>
      </c>
      <c r="N4361" s="2" t="str">
        <f t="shared" si="411"/>
        <v>Dec</v>
      </c>
      <c r="O4361" s="2" t="str">
        <f t="shared" si="412"/>
        <v>Sat</v>
      </c>
      <c r="P4361" s="2" t="str">
        <f t="shared" si="413"/>
        <v>2021</v>
      </c>
    </row>
    <row r="4362" spans="1:16" x14ac:dyDescent="0.3">
      <c r="A4362" s="2" t="s">
        <v>11</v>
      </c>
      <c r="B4362" s="3">
        <v>44535</v>
      </c>
      <c r="C4362" s="2" t="s">
        <v>12</v>
      </c>
      <c r="D4362" s="2" t="s">
        <v>37</v>
      </c>
      <c r="E4362" s="2" t="s">
        <v>38</v>
      </c>
      <c r="F4362" s="2" t="str">
        <f t="shared" si="408"/>
        <v>Women</v>
      </c>
      <c r="G4362" s="2" t="str">
        <f t="shared" si="409"/>
        <v xml:space="preserve"> Street Footwear</v>
      </c>
      <c r="H4362" s="2" t="s">
        <v>17</v>
      </c>
      <c r="I4362" s="2">
        <v>54</v>
      </c>
      <c r="J4362" s="2">
        <v>61</v>
      </c>
      <c r="K4362" s="2">
        <v>3294</v>
      </c>
      <c r="L4362" s="2" t="s">
        <v>80</v>
      </c>
      <c r="M4362" s="2">
        <f t="shared" si="410"/>
        <v>12</v>
      </c>
      <c r="N4362" s="2" t="str">
        <f t="shared" si="411"/>
        <v>Dec</v>
      </c>
      <c r="O4362" s="2" t="str">
        <f t="shared" si="412"/>
        <v>Sun</v>
      </c>
      <c r="P4362" s="2" t="str">
        <f t="shared" si="413"/>
        <v>2021</v>
      </c>
    </row>
    <row r="4363" spans="1:16" x14ac:dyDescent="0.3">
      <c r="A4363" s="2" t="s">
        <v>11</v>
      </c>
      <c r="B4363" s="3">
        <v>44536</v>
      </c>
      <c r="C4363" s="2" t="s">
        <v>12</v>
      </c>
      <c r="D4363" s="2" t="s">
        <v>37</v>
      </c>
      <c r="E4363" s="2" t="s">
        <v>38</v>
      </c>
      <c r="F4363" s="2" t="str">
        <f t="shared" si="408"/>
        <v>Women</v>
      </c>
      <c r="G4363" s="2" t="str">
        <f t="shared" si="409"/>
        <v xml:space="preserve"> Athletic Footwear</v>
      </c>
      <c r="H4363" s="2" t="s">
        <v>18</v>
      </c>
      <c r="I4363" s="2">
        <v>53</v>
      </c>
      <c r="J4363" s="2">
        <v>58</v>
      </c>
      <c r="K4363" s="2">
        <v>3074</v>
      </c>
      <c r="L4363" s="2" t="s">
        <v>80</v>
      </c>
      <c r="M4363" s="2">
        <f t="shared" si="410"/>
        <v>12</v>
      </c>
      <c r="N4363" s="2" t="str">
        <f t="shared" si="411"/>
        <v>Dec</v>
      </c>
      <c r="O4363" s="2" t="str">
        <f t="shared" si="412"/>
        <v>Mon</v>
      </c>
      <c r="P4363" s="2" t="str">
        <f t="shared" si="413"/>
        <v>2021</v>
      </c>
    </row>
    <row r="4364" spans="1:16" x14ac:dyDescent="0.3">
      <c r="A4364" s="2" t="s">
        <v>11</v>
      </c>
      <c r="B4364" s="3">
        <v>44537</v>
      </c>
      <c r="C4364" s="2" t="s">
        <v>12</v>
      </c>
      <c r="D4364" s="2" t="s">
        <v>37</v>
      </c>
      <c r="E4364" s="2" t="s">
        <v>38</v>
      </c>
      <c r="F4364" s="2" t="str">
        <f t="shared" si="408"/>
        <v>Men</v>
      </c>
      <c r="G4364" s="2" t="str">
        <f t="shared" si="409"/>
        <v xml:space="preserve"> Apparel</v>
      </c>
      <c r="H4364" s="2" t="s">
        <v>19</v>
      </c>
      <c r="I4364" s="2">
        <v>61</v>
      </c>
      <c r="J4364" s="2">
        <v>46</v>
      </c>
      <c r="K4364" s="2">
        <v>2806</v>
      </c>
      <c r="L4364" s="2" t="s">
        <v>80</v>
      </c>
      <c r="M4364" s="2">
        <f t="shared" si="410"/>
        <v>12</v>
      </c>
      <c r="N4364" s="2" t="str">
        <f t="shared" si="411"/>
        <v>Dec</v>
      </c>
      <c r="O4364" s="2" t="str">
        <f t="shared" si="412"/>
        <v>Tue</v>
      </c>
      <c r="P4364" s="2" t="str">
        <f t="shared" si="413"/>
        <v>2021</v>
      </c>
    </row>
    <row r="4365" spans="1:16" x14ac:dyDescent="0.3">
      <c r="A4365" s="2" t="s">
        <v>11</v>
      </c>
      <c r="B4365" s="3">
        <v>44538</v>
      </c>
      <c r="C4365" s="2" t="s">
        <v>12</v>
      </c>
      <c r="D4365" s="2" t="s">
        <v>37</v>
      </c>
      <c r="E4365" s="2" t="s">
        <v>38</v>
      </c>
      <c r="F4365" s="2" t="str">
        <f t="shared" si="408"/>
        <v>Women</v>
      </c>
      <c r="G4365" s="2" t="str">
        <f t="shared" si="409"/>
        <v xml:space="preserve"> Apparel</v>
      </c>
      <c r="H4365" s="2" t="s">
        <v>20</v>
      </c>
      <c r="I4365" s="2">
        <v>64</v>
      </c>
      <c r="J4365" s="2">
        <v>95</v>
      </c>
      <c r="K4365" s="2">
        <v>6080</v>
      </c>
      <c r="L4365" s="2" t="s">
        <v>80</v>
      </c>
      <c r="M4365" s="2">
        <f t="shared" si="410"/>
        <v>12</v>
      </c>
      <c r="N4365" s="2" t="str">
        <f t="shared" si="411"/>
        <v>Dec</v>
      </c>
      <c r="O4365" s="2" t="str">
        <f t="shared" si="412"/>
        <v>Wed</v>
      </c>
      <c r="P4365" s="2" t="str">
        <f t="shared" si="413"/>
        <v>2021</v>
      </c>
    </row>
    <row r="4366" spans="1:16" x14ac:dyDescent="0.3">
      <c r="A4366" s="2" t="s">
        <v>11</v>
      </c>
      <c r="B4366" s="3">
        <v>44539</v>
      </c>
      <c r="C4366" s="2" t="s">
        <v>12</v>
      </c>
      <c r="D4366" s="2" t="s">
        <v>37</v>
      </c>
      <c r="E4366" s="2" t="s">
        <v>38</v>
      </c>
      <c r="F4366" s="2" t="str">
        <f t="shared" si="408"/>
        <v>Men</v>
      </c>
      <c r="G4366" s="2" t="str">
        <f t="shared" si="409"/>
        <v xml:space="preserve"> Street Footwear</v>
      </c>
      <c r="H4366" s="2" t="s">
        <v>14</v>
      </c>
      <c r="I4366" s="2">
        <v>62</v>
      </c>
      <c r="J4366" s="2">
        <v>143</v>
      </c>
      <c r="K4366" s="2">
        <v>8866</v>
      </c>
      <c r="L4366" s="2" t="s">
        <v>80</v>
      </c>
      <c r="M4366" s="2">
        <f t="shared" si="410"/>
        <v>12</v>
      </c>
      <c r="N4366" s="2" t="str">
        <f t="shared" si="411"/>
        <v>Dec</v>
      </c>
      <c r="O4366" s="2" t="str">
        <f t="shared" si="412"/>
        <v>Thu</v>
      </c>
      <c r="P4366" s="2" t="str">
        <f t="shared" si="413"/>
        <v>2021</v>
      </c>
    </row>
    <row r="4367" spans="1:16" x14ac:dyDescent="0.3">
      <c r="A4367" s="2" t="s">
        <v>11</v>
      </c>
      <c r="B4367" s="3">
        <v>44540</v>
      </c>
      <c r="C4367" s="2" t="s">
        <v>12</v>
      </c>
      <c r="D4367" s="2" t="s">
        <v>37</v>
      </c>
      <c r="E4367" s="2" t="s">
        <v>38</v>
      </c>
      <c r="F4367" s="2" t="str">
        <f t="shared" si="408"/>
        <v>Men</v>
      </c>
      <c r="G4367" s="2" t="str">
        <f t="shared" si="409"/>
        <v xml:space="preserve"> Athletic Footwear</v>
      </c>
      <c r="H4367" s="2" t="s">
        <v>16</v>
      </c>
      <c r="I4367" s="2">
        <v>48</v>
      </c>
      <c r="J4367" s="2">
        <v>80</v>
      </c>
      <c r="K4367" s="2">
        <v>3840</v>
      </c>
      <c r="L4367" s="2" t="s">
        <v>80</v>
      </c>
      <c r="M4367" s="2">
        <f t="shared" si="410"/>
        <v>12</v>
      </c>
      <c r="N4367" s="2" t="str">
        <f t="shared" si="411"/>
        <v>Dec</v>
      </c>
      <c r="O4367" s="2" t="str">
        <f t="shared" si="412"/>
        <v>Fri</v>
      </c>
      <c r="P4367" s="2" t="str">
        <f t="shared" si="413"/>
        <v>2021</v>
      </c>
    </row>
    <row r="4368" spans="1:16" x14ac:dyDescent="0.3">
      <c r="A4368" s="2" t="s">
        <v>11</v>
      </c>
      <c r="B4368" s="3">
        <v>44541</v>
      </c>
      <c r="C4368" s="2" t="s">
        <v>12</v>
      </c>
      <c r="D4368" s="2" t="s">
        <v>37</v>
      </c>
      <c r="E4368" s="2" t="s">
        <v>38</v>
      </c>
      <c r="F4368" s="2" t="str">
        <f t="shared" si="408"/>
        <v>Women</v>
      </c>
      <c r="G4368" s="2" t="str">
        <f t="shared" si="409"/>
        <v xml:space="preserve"> Street Footwear</v>
      </c>
      <c r="H4368" s="2" t="s">
        <v>17</v>
      </c>
      <c r="I4368" s="2">
        <v>41</v>
      </c>
      <c r="J4368" s="2">
        <v>50</v>
      </c>
      <c r="K4368" s="2">
        <v>2050</v>
      </c>
      <c r="L4368" s="2" t="s">
        <v>80</v>
      </c>
      <c r="M4368" s="2">
        <f t="shared" si="410"/>
        <v>12</v>
      </c>
      <c r="N4368" s="2" t="str">
        <f t="shared" si="411"/>
        <v>Dec</v>
      </c>
      <c r="O4368" s="2" t="str">
        <f t="shared" si="412"/>
        <v>Sat</v>
      </c>
      <c r="P4368" s="2" t="str">
        <f t="shared" si="413"/>
        <v>2021</v>
      </c>
    </row>
    <row r="4369" spans="1:16" x14ac:dyDescent="0.3">
      <c r="A4369" s="2" t="s">
        <v>11</v>
      </c>
      <c r="B4369" s="3">
        <v>44542</v>
      </c>
      <c r="C4369" s="2" t="s">
        <v>12</v>
      </c>
      <c r="D4369" s="2" t="s">
        <v>37</v>
      </c>
      <c r="E4369" s="2" t="s">
        <v>38</v>
      </c>
      <c r="F4369" s="2" t="str">
        <f t="shared" si="408"/>
        <v>Women</v>
      </c>
      <c r="G4369" s="2" t="str">
        <f t="shared" si="409"/>
        <v xml:space="preserve"> Athletic Footwear</v>
      </c>
      <c r="H4369" s="2" t="s">
        <v>18</v>
      </c>
      <c r="I4369" s="2">
        <v>41</v>
      </c>
      <c r="J4369" s="2">
        <v>53</v>
      </c>
      <c r="K4369" s="2">
        <v>2173</v>
      </c>
      <c r="L4369" s="2" t="s">
        <v>80</v>
      </c>
      <c r="M4369" s="2">
        <f t="shared" si="410"/>
        <v>12</v>
      </c>
      <c r="N4369" s="2" t="str">
        <f t="shared" si="411"/>
        <v>Dec</v>
      </c>
      <c r="O4369" s="2" t="str">
        <f t="shared" si="412"/>
        <v>Sun</v>
      </c>
      <c r="P4369" s="2" t="str">
        <f t="shared" si="413"/>
        <v>2021</v>
      </c>
    </row>
    <row r="4370" spans="1:16" x14ac:dyDescent="0.3">
      <c r="A4370" s="2" t="s">
        <v>11</v>
      </c>
      <c r="B4370" s="3">
        <v>44543</v>
      </c>
      <c r="C4370" s="2" t="s">
        <v>12</v>
      </c>
      <c r="D4370" s="2" t="s">
        <v>37</v>
      </c>
      <c r="E4370" s="2" t="s">
        <v>38</v>
      </c>
      <c r="F4370" s="2" t="str">
        <f t="shared" si="408"/>
        <v>Men</v>
      </c>
      <c r="G4370" s="2" t="str">
        <f t="shared" si="409"/>
        <v xml:space="preserve"> Apparel</v>
      </c>
      <c r="H4370" s="2" t="s">
        <v>19</v>
      </c>
      <c r="I4370" s="2">
        <v>50</v>
      </c>
      <c r="J4370" s="2">
        <v>36</v>
      </c>
      <c r="K4370" s="2">
        <v>1800</v>
      </c>
      <c r="L4370" s="2" t="s">
        <v>80</v>
      </c>
      <c r="M4370" s="2">
        <f t="shared" si="410"/>
        <v>12</v>
      </c>
      <c r="N4370" s="2" t="str">
        <f t="shared" si="411"/>
        <v>Dec</v>
      </c>
      <c r="O4370" s="2" t="str">
        <f t="shared" si="412"/>
        <v>Mon</v>
      </c>
      <c r="P4370" s="2" t="str">
        <f t="shared" si="413"/>
        <v>2021</v>
      </c>
    </row>
    <row r="4371" spans="1:16" x14ac:dyDescent="0.3">
      <c r="A4371" s="2" t="s">
        <v>11</v>
      </c>
      <c r="B4371" s="3">
        <v>44544</v>
      </c>
      <c r="C4371" s="2" t="s">
        <v>12</v>
      </c>
      <c r="D4371" s="2" t="s">
        <v>37</v>
      </c>
      <c r="E4371" s="2" t="s">
        <v>38</v>
      </c>
      <c r="F4371" s="2" t="str">
        <f t="shared" si="408"/>
        <v>Women</v>
      </c>
      <c r="G4371" s="2" t="str">
        <f t="shared" si="409"/>
        <v xml:space="preserve"> Apparel</v>
      </c>
      <c r="H4371" s="2" t="s">
        <v>20</v>
      </c>
      <c r="I4371" s="2">
        <v>55</v>
      </c>
      <c r="J4371" s="2">
        <v>61</v>
      </c>
      <c r="K4371" s="2">
        <v>3355</v>
      </c>
      <c r="L4371" s="2" t="s">
        <v>80</v>
      </c>
      <c r="M4371" s="2">
        <f t="shared" si="410"/>
        <v>12</v>
      </c>
      <c r="N4371" s="2" t="str">
        <f t="shared" si="411"/>
        <v>Dec</v>
      </c>
      <c r="O4371" s="2" t="str">
        <f t="shared" si="412"/>
        <v>Tue</v>
      </c>
      <c r="P4371" s="2" t="str">
        <f t="shared" si="413"/>
        <v>2021</v>
      </c>
    </row>
    <row r="4372" spans="1:16" x14ac:dyDescent="0.3">
      <c r="A4372" s="2" t="s">
        <v>11</v>
      </c>
      <c r="B4372" s="3">
        <v>44545</v>
      </c>
      <c r="C4372" s="2" t="s">
        <v>12</v>
      </c>
      <c r="D4372" s="2" t="s">
        <v>37</v>
      </c>
      <c r="E4372" s="2" t="s">
        <v>38</v>
      </c>
      <c r="F4372" s="2" t="str">
        <f t="shared" si="408"/>
        <v>Men</v>
      </c>
      <c r="G4372" s="2" t="str">
        <f t="shared" si="409"/>
        <v xml:space="preserve"> Street Footwear</v>
      </c>
      <c r="H4372" s="2" t="s">
        <v>14</v>
      </c>
      <c r="I4372" s="2">
        <v>55</v>
      </c>
      <c r="J4372" s="2">
        <v>104</v>
      </c>
      <c r="K4372" s="2">
        <v>5720</v>
      </c>
      <c r="L4372" s="2" t="s">
        <v>80</v>
      </c>
      <c r="M4372" s="2">
        <f t="shared" si="410"/>
        <v>12</v>
      </c>
      <c r="N4372" s="2" t="str">
        <f t="shared" si="411"/>
        <v>Dec</v>
      </c>
      <c r="O4372" s="2" t="str">
        <f t="shared" si="412"/>
        <v>Wed</v>
      </c>
      <c r="P4372" s="2" t="str">
        <f t="shared" si="413"/>
        <v>2021</v>
      </c>
    </row>
    <row r="4373" spans="1:16" x14ac:dyDescent="0.3">
      <c r="A4373" s="2" t="s">
        <v>11</v>
      </c>
      <c r="B4373" s="3">
        <v>44546</v>
      </c>
      <c r="C4373" s="2" t="s">
        <v>12</v>
      </c>
      <c r="D4373" s="2" t="s">
        <v>37</v>
      </c>
      <c r="E4373" s="2" t="s">
        <v>38</v>
      </c>
      <c r="F4373" s="2" t="str">
        <f t="shared" si="408"/>
        <v>Men</v>
      </c>
      <c r="G4373" s="2" t="str">
        <f t="shared" si="409"/>
        <v xml:space="preserve"> Athletic Footwear</v>
      </c>
      <c r="H4373" s="2" t="s">
        <v>16</v>
      </c>
      <c r="I4373" s="2">
        <v>47</v>
      </c>
      <c r="J4373" s="2">
        <v>63</v>
      </c>
      <c r="K4373" s="2">
        <v>2961</v>
      </c>
      <c r="L4373" s="2" t="s">
        <v>80</v>
      </c>
      <c r="M4373" s="2">
        <f t="shared" si="410"/>
        <v>12</v>
      </c>
      <c r="N4373" s="2" t="str">
        <f t="shared" si="411"/>
        <v>Dec</v>
      </c>
      <c r="O4373" s="2" t="str">
        <f t="shared" si="412"/>
        <v>Thu</v>
      </c>
      <c r="P4373" s="2" t="str">
        <f t="shared" si="413"/>
        <v>2021</v>
      </c>
    </row>
    <row r="4374" spans="1:16" x14ac:dyDescent="0.3">
      <c r="A4374" s="2" t="s">
        <v>11</v>
      </c>
      <c r="B4374" s="3">
        <v>44547</v>
      </c>
      <c r="C4374" s="2" t="s">
        <v>12</v>
      </c>
      <c r="D4374" s="2" t="s">
        <v>37</v>
      </c>
      <c r="E4374" s="2" t="s">
        <v>38</v>
      </c>
      <c r="F4374" s="2" t="str">
        <f t="shared" si="408"/>
        <v>Women</v>
      </c>
      <c r="G4374" s="2" t="str">
        <f t="shared" si="409"/>
        <v xml:space="preserve"> Street Footwear</v>
      </c>
      <c r="H4374" s="2" t="s">
        <v>17</v>
      </c>
      <c r="I4374" s="2">
        <v>48</v>
      </c>
      <c r="J4374" s="2">
        <v>34</v>
      </c>
      <c r="K4374" s="2">
        <v>1632</v>
      </c>
      <c r="L4374" s="2" t="s">
        <v>80</v>
      </c>
      <c r="M4374" s="2">
        <f t="shared" si="410"/>
        <v>12</v>
      </c>
      <c r="N4374" s="2" t="str">
        <f t="shared" si="411"/>
        <v>Dec</v>
      </c>
      <c r="O4374" s="2" t="str">
        <f t="shared" si="412"/>
        <v>Fri</v>
      </c>
      <c r="P4374" s="2" t="str">
        <f t="shared" si="413"/>
        <v>2021</v>
      </c>
    </row>
    <row r="4375" spans="1:16" x14ac:dyDescent="0.3">
      <c r="A4375" s="2" t="s">
        <v>11</v>
      </c>
      <c r="B4375" s="3">
        <v>44548</v>
      </c>
      <c r="C4375" s="2" t="s">
        <v>12</v>
      </c>
      <c r="D4375" s="2" t="s">
        <v>37</v>
      </c>
      <c r="E4375" s="2" t="s">
        <v>38</v>
      </c>
      <c r="F4375" s="2" t="str">
        <f t="shared" si="408"/>
        <v>Women</v>
      </c>
      <c r="G4375" s="2" t="str">
        <f t="shared" si="409"/>
        <v xml:space="preserve"> Athletic Footwear</v>
      </c>
      <c r="H4375" s="2" t="s">
        <v>18</v>
      </c>
      <c r="I4375" s="2">
        <v>48</v>
      </c>
      <c r="J4375" s="2">
        <v>29</v>
      </c>
      <c r="K4375" s="2">
        <v>1392</v>
      </c>
      <c r="L4375" s="2" t="s">
        <v>80</v>
      </c>
      <c r="M4375" s="2">
        <f t="shared" si="410"/>
        <v>12</v>
      </c>
      <c r="N4375" s="2" t="str">
        <f t="shared" si="411"/>
        <v>Dec</v>
      </c>
      <c r="O4375" s="2" t="str">
        <f t="shared" si="412"/>
        <v>Sat</v>
      </c>
      <c r="P4375" s="2" t="str">
        <f t="shared" si="413"/>
        <v>2021</v>
      </c>
    </row>
    <row r="4376" spans="1:16" x14ac:dyDescent="0.3">
      <c r="A4376" s="2" t="s">
        <v>11</v>
      </c>
      <c r="B4376" s="3">
        <v>44549</v>
      </c>
      <c r="C4376" s="2" t="s">
        <v>12</v>
      </c>
      <c r="D4376" s="2" t="s">
        <v>37</v>
      </c>
      <c r="E4376" s="2" t="s">
        <v>38</v>
      </c>
      <c r="F4376" s="2" t="str">
        <f t="shared" si="408"/>
        <v>Men</v>
      </c>
      <c r="G4376" s="2" t="str">
        <f t="shared" si="409"/>
        <v xml:space="preserve"> Apparel</v>
      </c>
      <c r="H4376" s="2" t="s">
        <v>19</v>
      </c>
      <c r="I4376" s="2">
        <v>56</v>
      </c>
      <c r="J4376" s="2">
        <v>27</v>
      </c>
      <c r="K4376" s="2">
        <v>1512</v>
      </c>
      <c r="L4376" s="2" t="s">
        <v>80</v>
      </c>
      <c r="M4376" s="2">
        <f t="shared" si="410"/>
        <v>12</v>
      </c>
      <c r="N4376" s="2" t="str">
        <f t="shared" si="411"/>
        <v>Dec</v>
      </c>
      <c r="O4376" s="2" t="str">
        <f t="shared" si="412"/>
        <v>Sun</v>
      </c>
      <c r="P4376" s="2" t="str">
        <f t="shared" si="413"/>
        <v>2021</v>
      </c>
    </row>
    <row r="4377" spans="1:16" x14ac:dyDescent="0.3">
      <c r="A4377" s="2" t="s">
        <v>11</v>
      </c>
      <c r="B4377" s="3">
        <v>44550</v>
      </c>
      <c r="C4377" s="2" t="s">
        <v>12</v>
      </c>
      <c r="D4377" s="2" t="s">
        <v>37</v>
      </c>
      <c r="E4377" s="2" t="s">
        <v>38</v>
      </c>
      <c r="F4377" s="2" t="str">
        <f t="shared" si="408"/>
        <v>Women</v>
      </c>
      <c r="G4377" s="2" t="str">
        <f t="shared" si="409"/>
        <v xml:space="preserve"> Apparel</v>
      </c>
      <c r="H4377" s="2" t="s">
        <v>20</v>
      </c>
      <c r="I4377" s="2">
        <v>60</v>
      </c>
      <c r="J4377" s="2">
        <v>63</v>
      </c>
      <c r="K4377" s="2">
        <v>3780</v>
      </c>
      <c r="L4377" s="2" t="s">
        <v>80</v>
      </c>
      <c r="M4377" s="2">
        <f t="shared" si="410"/>
        <v>12</v>
      </c>
      <c r="N4377" s="2" t="str">
        <f t="shared" si="411"/>
        <v>Dec</v>
      </c>
      <c r="O4377" s="2" t="str">
        <f t="shared" si="412"/>
        <v>Mon</v>
      </c>
      <c r="P4377" s="2" t="str">
        <f t="shared" si="413"/>
        <v>2021</v>
      </c>
    </row>
    <row r="4378" spans="1:16" x14ac:dyDescent="0.3">
      <c r="A4378" s="2" t="s">
        <v>11</v>
      </c>
      <c r="B4378" s="3">
        <v>44551</v>
      </c>
      <c r="C4378" s="2" t="s">
        <v>12</v>
      </c>
      <c r="D4378" s="2" t="s">
        <v>37</v>
      </c>
      <c r="E4378" s="2" t="s">
        <v>38</v>
      </c>
      <c r="F4378" s="2" t="str">
        <f t="shared" si="408"/>
        <v>Men</v>
      </c>
      <c r="G4378" s="2" t="str">
        <f t="shared" si="409"/>
        <v xml:space="preserve"> Street Footwear</v>
      </c>
      <c r="H4378" s="2" t="s">
        <v>14</v>
      </c>
      <c r="I4378" s="2">
        <v>66</v>
      </c>
      <c r="J4378" s="2">
        <v>113</v>
      </c>
      <c r="K4378" s="2">
        <v>7458</v>
      </c>
      <c r="L4378" s="2" t="s">
        <v>80</v>
      </c>
      <c r="M4378" s="2">
        <f t="shared" si="410"/>
        <v>12</v>
      </c>
      <c r="N4378" s="2" t="str">
        <f t="shared" si="411"/>
        <v>Dec</v>
      </c>
      <c r="O4378" s="2" t="str">
        <f t="shared" si="412"/>
        <v>Tue</v>
      </c>
      <c r="P4378" s="2" t="str">
        <f t="shared" si="413"/>
        <v>2021</v>
      </c>
    </row>
    <row r="4379" spans="1:16" x14ac:dyDescent="0.3">
      <c r="A4379" s="2" t="s">
        <v>11</v>
      </c>
      <c r="B4379" s="3">
        <v>44552</v>
      </c>
      <c r="C4379" s="2" t="s">
        <v>12</v>
      </c>
      <c r="D4379" s="2" t="s">
        <v>37</v>
      </c>
      <c r="E4379" s="2" t="s">
        <v>38</v>
      </c>
      <c r="F4379" s="2" t="str">
        <f t="shared" si="408"/>
        <v>Men</v>
      </c>
      <c r="G4379" s="2" t="str">
        <f t="shared" si="409"/>
        <v xml:space="preserve"> Athletic Footwear</v>
      </c>
      <c r="H4379" s="2" t="s">
        <v>16</v>
      </c>
      <c r="I4379" s="2">
        <v>55</v>
      </c>
      <c r="J4379" s="2">
        <v>60</v>
      </c>
      <c r="K4379" s="2">
        <v>3300</v>
      </c>
      <c r="L4379" s="2" t="s">
        <v>80</v>
      </c>
      <c r="M4379" s="2">
        <f t="shared" si="410"/>
        <v>12</v>
      </c>
      <c r="N4379" s="2" t="str">
        <f t="shared" si="411"/>
        <v>Dec</v>
      </c>
      <c r="O4379" s="2" t="str">
        <f t="shared" si="412"/>
        <v>Wed</v>
      </c>
      <c r="P4379" s="2" t="str">
        <f t="shared" si="413"/>
        <v>2021</v>
      </c>
    </row>
    <row r="4380" spans="1:16" x14ac:dyDescent="0.3">
      <c r="A4380" s="2" t="s">
        <v>11</v>
      </c>
      <c r="B4380" s="3">
        <v>44553</v>
      </c>
      <c r="C4380" s="2" t="s">
        <v>12</v>
      </c>
      <c r="D4380" s="2" t="s">
        <v>37</v>
      </c>
      <c r="E4380" s="2" t="s">
        <v>38</v>
      </c>
      <c r="F4380" s="2" t="str">
        <f t="shared" si="408"/>
        <v>Women</v>
      </c>
      <c r="G4380" s="2" t="str">
        <f t="shared" si="409"/>
        <v xml:space="preserve"> Street Footwear</v>
      </c>
      <c r="H4380" s="2" t="s">
        <v>17</v>
      </c>
      <c r="I4380" s="2">
        <v>55</v>
      </c>
      <c r="J4380" s="2">
        <v>55</v>
      </c>
      <c r="K4380" s="2">
        <v>3025</v>
      </c>
      <c r="L4380" s="2" t="s">
        <v>80</v>
      </c>
      <c r="M4380" s="2">
        <f t="shared" si="410"/>
        <v>12</v>
      </c>
      <c r="N4380" s="2" t="str">
        <f t="shared" si="411"/>
        <v>Dec</v>
      </c>
      <c r="O4380" s="2" t="str">
        <f t="shared" si="412"/>
        <v>Thu</v>
      </c>
      <c r="P4380" s="2" t="str">
        <f t="shared" si="413"/>
        <v>2021</v>
      </c>
    </row>
    <row r="4381" spans="1:16" x14ac:dyDescent="0.3">
      <c r="A4381" s="2" t="s">
        <v>11</v>
      </c>
      <c r="B4381" s="3">
        <v>44554</v>
      </c>
      <c r="C4381" s="2" t="s">
        <v>12</v>
      </c>
      <c r="D4381" s="2" t="s">
        <v>37</v>
      </c>
      <c r="E4381" s="2" t="s">
        <v>38</v>
      </c>
      <c r="F4381" s="2" t="str">
        <f t="shared" si="408"/>
        <v>Women</v>
      </c>
      <c r="G4381" s="2" t="str">
        <f t="shared" si="409"/>
        <v xml:space="preserve"> Athletic Footwear</v>
      </c>
      <c r="H4381" s="2" t="s">
        <v>18</v>
      </c>
      <c r="I4381" s="2">
        <v>56</v>
      </c>
      <c r="J4381" s="2">
        <v>44</v>
      </c>
      <c r="K4381" s="2">
        <v>2464</v>
      </c>
      <c r="L4381" s="2" t="s">
        <v>80</v>
      </c>
      <c r="M4381" s="2">
        <f t="shared" si="410"/>
        <v>12</v>
      </c>
      <c r="N4381" s="2" t="str">
        <f t="shared" si="411"/>
        <v>Dec</v>
      </c>
      <c r="O4381" s="2" t="str">
        <f t="shared" si="412"/>
        <v>Fri</v>
      </c>
      <c r="P4381" s="2" t="str">
        <f t="shared" si="413"/>
        <v>2021</v>
      </c>
    </row>
    <row r="4382" spans="1:16" x14ac:dyDescent="0.3">
      <c r="A4382" s="2" t="s">
        <v>11</v>
      </c>
      <c r="B4382" s="3">
        <v>44555</v>
      </c>
      <c r="C4382" s="2" t="s">
        <v>12</v>
      </c>
      <c r="D4382" s="2" t="s">
        <v>37</v>
      </c>
      <c r="E4382" s="2" t="s">
        <v>38</v>
      </c>
      <c r="F4382" s="2" t="str">
        <f t="shared" si="408"/>
        <v>Men</v>
      </c>
      <c r="G4382" s="2" t="str">
        <f t="shared" si="409"/>
        <v xml:space="preserve"> Apparel</v>
      </c>
      <c r="H4382" s="2" t="s">
        <v>19</v>
      </c>
      <c r="I4382" s="2">
        <v>64</v>
      </c>
      <c r="J4382" s="2">
        <v>42</v>
      </c>
      <c r="K4382" s="2">
        <v>2688</v>
      </c>
      <c r="L4382" s="2" t="s">
        <v>80</v>
      </c>
      <c r="M4382" s="2">
        <f t="shared" si="410"/>
        <v>12</v>
      </c>
      <c r="N4382" s="2" t="str">
        <f t="shared" si="411"/>
        <v>Dec</v>
      </c>
      <c r="O4382" s="2" t="str">
        <f t="shared" si="412"/>
        <v>Sat</v>
      </c>
      <c r="P4382" s="2" t="str">
        <f t="shared" si="413"/>
        <v>2021</v>
      </c>
    </row>
    <row r="4383" spans="1:16" x14ac:dyDescent="0.3">
      <c r="A4383" s="2" t="s">
        <v>11</v>
      </c>
      <c r="B4383" s="3">
        <v>44556</v>
      </c>
      <c r="C4383" s="2" t="s">
        <v>12</v>
      </c>
      <c r="D4383" s="2" t="s">
        <v>37</v>
      </c>
      <c r="E4383" s="2" t="s">
        <v>38</v>
      </c>
      <c r="F4383" s="2" t="str">
        <f t="shared" si="408"/>
        <v>Women</v>
      </c>
      <c r="G4383" s="2" t="str">
        <f t="shared" si="409"/>
        <v xml:space="preserve"> Apparel</v>
      </c>
      <c r="H4383" s="2" t="s">
        <v>20</v>
      </c>
      <c r="I4383" s="2">
        <v>71</v>
      </c>
      <c r="J4383" s="2">
        <v>65</v>
      </c>
      <c r="K4383" s="2">
        <v>4615</v>
      </c>
      <c r="L4383" s="2" t="s">
        <v>80</v>
      </c>
      <c r="M4383" s="2">
        <f t="shared" si="410"/>
        <v>12</v>
      </c>
      <c r="N4383" s="2" t="str">
        <f t="shared" si="411"/>
        <v>Dec</v>
      </c>
      <c r="O4383" s="2" t="str">
        <f t="shared" si="412"/>
        <v>Sun</v>
      </c>
      <c r="P4383" s="2" t="str">
        <f t="shared" si="413"/>
        <v>2021</v>
      </c>
    </row>
    <row r="4384" spans="1:16" x14ac:dyDescent="0.3">
      <c r="A4384" s="2" t="s">
        <v>11</v>
      </c>
      <c r="B4384" s="3">
        <v>44557</v>
      </c>
      <c r="C4384" s="2" t="s">
        <v>12</v>
      </c>
      <c r="D4384" s="2" t="s">
        <v>37</v>
      </c>
      <c r="E4384" s="2" t="s">
        <v>38</v>
      </c>
      <c r="F4384" s="2" t="str">
        <f t="shared" si="408"/>
        <v>Men</v>
      </c>
      <c r="G4384" s="2" t="str">
        <f t="shared" si="409"/>
        <v xml:space="preserve"> Street Footwear</v>
      </c>
      <c r="H4384" s="2" t="s">
        <v>14</v>
      </c>
      <c r="I4384" s="2">
        <v>67</v>
      </c>
      <c r="J4384" s="2">
        <v>124</v>
      </c>
      <c r="K4384" s="2">
        <v>8308</v>
      </c>
      <c r="L4384" s="2" t="s">
        <v>80</v>
      </c>
      <c r="M4384" s="2">
        <f t="shared" si="410"/>
        <v>12</v>
      </c>
      <c r="N4384" s="2" t="str">
        <f t="shared" si="411"/>
        <v>Dec</v>
      </c>
      <c r="O4384" s="2" t="str">
        <f t="shared" si="412"/>
        <v>Mon</v>
      </c>
      <c r="P4384" s="2" t="str">
        <f t="shared" si="413"/>
        <v>2021</v>
      </c>
    </row>
    <row r="4385" spans="1:16" x14ac:dyDescent="0.3">
      <c r="A4385" s="2" t="s">
        <v>11</v>
      </c>
      <c r="B4385" s="3">
        <v>44558</v>
      </c>
      <c r="C4385" s="2" t="s">
        <v>12</v>
      </c>
      <c r="D4385" s="2" t="s">
        <v>37</v>
      </c>
      <c r="E4385" s="2" t="s">
        <v>38</v>
      </c>
      <c r="F4385" s="2" t="str">
        <f t="shared" si="408"/>
        <v>Men</v>
      </c>
      <c r="G4385" s="2" t="str">
        <f t="shared" si="409"/>
        <v xml:space="preserve"> Athletic Footwear</v>
      </c>
      <c r="H4385" s="2" t="s">
        <v>16</v>
      </c>
      <c r="I4385" s="2">
        <v>55</v>
      </c>
      <c r="J4385" s="2">
        <v>69</v>
      </c>
      <c r="K4385" s="2">
        <v>3795</v>
      </c>
      <c r="L4385" s="2" t="s">
        <v>80</v>
      </c>
      <c r="M4385" s="2">
        <f t="shared" si="410"/>
        <v>12</v>
      </c>
      <c r="N4385" s="2" t="str">
        <f t="shared" si="411"/>
        <v>Dec</v>
      </c>
      <c r="O4385" s="2" t="str">
        <f t="shared" si="412"/>
        <v>Tue</v>
      </c>
      <c r="P4385" s="2" t="str">
        <f t="shared" si="413"/>
        <v>2021</v>
      </c>
    </row>
    <row r="4386" spans="1:16" x14ac:dyDescent="0.3">
      <c r="A4386" s="2" t="s">
        <v>11</v>
      </c>
      <c r="B4386" s="3">
        <v>44559</v>
      </c>
      <c r="C4386" s="2" t="s">
        <v>12</v>
      </c>
      <c r="D4386" s="2" t="s">
        <v>37</v>
      </c>
      <c r="E4386" s="2" t="s">
        <v>38</v>
      </c>
      <c r="F4386" s="2" t="str">
        <f t="shared" si="408"/>
        <v>Women</v>
      </c>
      <c r="G4386" s="2" t="str">
        <f t="shared" si="409"/>
        <v xml:space="preserve"> Street Footwear</v>
      </c>
      <c r="H4386" s="2" t="s">
        <v>17</v>
      </c>
      <c r="I4386" s="2">
        <v>55</v>
      </c>
      <c r="J4386" s="2">
        <v>65</v>
      </c>
      <c r="K4386" s="2">
        <v>3575</v>
      </c>
      <c r="L4386" s="2" t="s">
        <v>80</v>
      </c>
      <c r="M4386" s="2">
        <f t="shared" si="410"/>
        <v>12</v>
      </c>
      <c r="N4386" s="2" t="str">
        <f t="shared" si="411"/>
        <v>Dec</v>
      </c>
      <c r="O4386" s="2" t="str">
        <f t="shared" si="412"/>
        <v>Wed</v>
      </c>
      <c r="P4386" s="2" t="str">
        <f t="shared" si="413"/>
        <v>2021</v>
      </c>
    </row>
    <row r="4387" spans="1:16" x14ac:dyDescent="0.3">
      <c r="A4387" s="2" t="s">
        <v>11</v>
      </c>
      <c r="B4387" s="3">
        <v>44560</v>
      </c>
      <c r="C4387" s="2" t="s">
        <v>12</v>
      </c>
      <c r="D4387" s="2" t="s">
        <v>37</v>
      </c>
      <c r="E4387" s="2" t="s">
        <v>38</v>
      </c>
      <c r="F4387" s="2" t="str">
        <f t="shared" si="408"/>
        <v>Women</v>
      </c>
      <c r="G4387" s="2" t="str">
        <f t="shared" si="409"/>
        <v xml:space="preserve"> Athletic Footwear</v>
      </c>
      <c r="H4387" s="2" t="s">
        <v>18</v>
      </c>
      <c r="I4387" s="2">
        <v>57</v>
      </c>
      <c r="J4387" s="2">
        <v>53</v>
      </c>
      <c r="K4387" s="2">
        <v>3021</v>
      </c>
      <c r="L4387" s="2" t="s">
        <v>80</v>
      </c>
      <c r="M4387" s="2">
        <f t="shared" si="410"/>
        <v>12</v>
      </c>
      <c r="N4387" s="2" t="str">
        <f t="shared" si="411"/>
        <v>Dec</v>
      </c>
      <c r="O4387" s="2" t="str">
        <f t="shared" si="412"/>
        <v>Thu</v>
      </c>
      <c r="P4387" s="2" t="str">
        <f t="shared" si="413"/>
        <v>2021</v>
      </c>
    </row>
    <row r="4388" spans="1:16" x14ac:dyDescent="0.3">
      <c r="A4388" s="2" t="s">
        <v>11</v>
      </c>
      <c r="B4388" s="3">
        <v>44561</v>
      </c>
      <c r="C4388" s="2" t="s">
        <v>12</v>
      </c>
      <c r="D4388" s="2" t="s">
        <v>37</v>
      </c>
      <c r="E4388" s="2" t="s">
        <v>38</v>
      </c>
      <c r="F4388" s="2" t="str">
        <f t="shared" si="408"/>
        <v>Men</v>
      </c>
      <c r="G4388" s="2" t="str">
        <f t="shared" si="409"/>
        <v xml:space="preserve"> Apparel</v>
      </c>
      <c r="H4388" s="2" t="s">
        <v>19</v>
      </c>
      <c r="I4388" s="2">
        <v>63</v>
      </c>
      <c r="J4388" s="2">
        <v>47</v>
      </c>
      <c r="K4388" s="2">
        <v>2961</v>
      </c>
      <c r="L4388" s="2" t="s">
        <v>80</v>
      </c>
      <c r="M4388" s="2">
        <f t="shared" si="410"/>
        <v>12</v>
      </c>
      <c r="N4388" s="2" t="str">
        <f t="shared" si="411"/>
        <v>Dec</v>
      </c>
      <c r="O4388" s="2" t="str">
        <f t="shared" si="412"/>
        <v>Fri</v>
      </c>
      <c r="P4388" s="2" t="str">
        <f t="shared" si="413"/>
        <v>2021</v>
      </c>
    </row>
    <row r="4389" spans="1:16" x14ac:dyDescent="0.3">
      <c r="A4389" s="2" t="s">
        <v>11</v>
      </c>
      <c r="B4389" s="3">
        <v>43831</v>
      </c>
      <c r="C4389" s="2" t="s">
        <v>12</v>
      </c>
      <c r="D4389" s="2" t="s">
        <v>37</v>
      </c>
      <c r="E4389" s="2" t="s">
        <v>38</v>
      </c>
      <c r="F4389" s="2" t="str">
        <f t="shared" si="408"/>
        <v>Women</v>
      </c>
      <c r="G4389" s="2" t="str">
        <f t="shared" si="409"/>
        <v xml:space="preserve"> Apparel</v>
      </c>
      <c r="H4389" s="2" t="s">
        <v>20</v>
      </c>
      <c r="I4389" s="2">
        <v>68</v>
      </c>
      <c r="J4389" s="2">
        <v>83</v>
      </c>
      <c r="K4389" s="2">
        <v>5644</v>
      </c>
      <c r="L4389" s="2" t="s">
        <v>80</v>
      </c>
      <c r="M4389" s="2">
        <f t="shared" si="410"/>
        <v>1</v>
      </c>
      <c r="N4389" s="2" t="str">
        <f t="shared" si="411"/>
        <v>Jan</v>
      </c>
      <c r="O4389" s="2" t="str">
        <f t="shared" si="412"/>
        <v>Wed</v>
      </c>
      <c r="P4389" s="2" t="str">
        <f t="shared" si="413"/>
        <v>2020</v>
      </c>
    </row>
    <row r="4390" spans="1:16" x14ac:dyDescent="0.3">
      <c r="A4390" s="2" t="s">
        <v>27</v>
      </c>
      <c r="B4390" s="3">
        <v>43832</v>
      </c>
      <c r="C4390" s="2" t="s">
        <v>12</v>
      </c>
      <c r="D4390" s="2" t="s">
        <v>37</v>
      </c>
      <c r="E4390" s="2" t="s">
        <v>38</v>
      </c>
      <c r="F4390" s="2" t="str">
        <f t="shared" si="408"/>
        <v>Men</v>
      </c>
      <c r="G4390" s="2" t="str">
        <f t="shared" si="409"/>
        <v xml:space="preserve"> Street Footwear</v>
      </c>
      <c r="H4390" s="2" t="s">
        <v>14</v>
      </c>
      <c r="I4390" s="2">
        <v>32</v>
      </c>
      <c r="J4390" s="2">
        <v>122</v>
      </c>
      <c r="K4390" s="2">
        <v>3904</v>
      </c>
      <c r="L4390" s="2" t="s">
        <v>80</v>
      </c>
      <c r="M4390" s="2">
        <f t="shared" si="410"/>
        <v>1</v>
      </c>
      <c r="N4390" s="2" t="str">
        <f t="shared" si="411"/>
        <v>Jan</v>
      </c>
      <c r="O4390" s="2" t="str">
        <f t="shared" si="412"/>
        <v>Thu</v>
      </c>
      <c r="P4390" s="2" t="str">
        <f t="shared" si="413"/>
        <v>2020</v>
      </c>
    </row>
    <row r="4391" spans="1:16" x14ac:dyDescent="0.3">
      <c r="A4391" s="2" t="s">
        <v>27</v>
      </c>
      <c r="B4391" s="3">
        <v>43833</v>
      </c>
      <c r="C4391" s="2" t="s">
        <v>12</v>
      </c>
      <c r="D4391" s="2" t="s">
        <v>37</v>
      </c>
      <c r="E4391" s="2" t="s">
        <v>38</v>
      </c>
      <c r="F4391" s="2" t="str">
        <f t="shared" si="408"/>
        <v>Men</v>
      </c>
      <c r="G4391" s="2" t="str">
        <f t="shared" si="409"/>
        <v xml:space="preserve"> Athletic Footwear</v>
      </c>
      <c r="H4391" s="2" t="s">
        <v>16</v>
      </c>
      <c r="I4391" s="2">
        <v>44</v>
      </c>
      <c r="J4391" s="2">
        <v>117</v>
      </c>
      <c r="K4391" s="2">
        <v>5148</v>
      </c>
      <c r="L4391" s="2" t="s">
        <v>80</v>
      </c>
      <c r="M4391" s="2">
        <f t="shared" si="410"/>
        <v>1</v>
      </c>
      <c r="N4391" s="2" t="str">
        <f t="shared" si="411"/>
        <v>Jan</v>
      </c>
      <c r="O4391" s="2" t="str">
        <f t="shared" si="412"/>
        <v>Fri</v>
      </c>
      <c r="P4391" s="2" t="str">
        <f t="shared" si="413"/>
        <v>2020</v>
      </c>
    </row>
    <row r="4392" spans="1:16" x14ac:dyDescent="0.3">
      <c r="A4392" s="2" t="s">
        <v>27</v>
      </c>
      <c r="B4392" s="3">
        <v>43834</v>
      </c>
      <c r="C4392" s="2" t="s">
        <v>12</v>
      </c>
      <c r="D4392" s="2" t="s">
        <v>37</v>
      </c>
      <c r="E4392" s="2" t="s">
        <v>38</v>
      </c>
      <c r="F4392" s="2" t="str">
        <f t="shared" si="408"/>
        <v>Women</v>
      </c>
      <c r="G4392" s="2" t="str">
        <f t="shared" si="409"/>
        <v xml:space="preserve"> Street Footwear</v>
      </c>
      <c r="H4392" s="2" t="s">
        <v>17</v>
      </c>
      <c r="I4392" s="2">
        <v>41</v>
      </c>
      <c r="J4392" s="2">
        <v>117</v>
      </c>
      <c r="K4392" s="2">
        <v>4797</v>
      </c>
      <c r="L4392" s="2" t="s">
        <v>80</v>
      </c>
      <c r="M4392" s="2">
        <f t="shared" si="410"/>
        <v>1</v>
      </c>
      <c r="N4392" s="2" t="str">
        <f t="shared" si="411"/>
        <v>Jan</v>
      </c>
      <c r="O4392" s="2" t="str">
        <f t="shared" si="412"/>
        <v>Sat</v>
      </c>
      <c r="P4392" s="2" t="str">
        <f t="shared" si="413"/>
        <v>2020</v>
      </c>
    </row>
    <row r="4393" spans="1:16" x14ac:dyDescent="0.3">
      <c r="A4393" s="2" t="s">
        <v>27</v>
      </c>
      <c r="B4393" s="3">
        <v>43835</v>
      </c>
      <c r="C4393" s="2" t="s">
        <v>12</v>
      </c>
      <c r="D4393" s="2" t="s">
        <v>37</v>
      </c>
      <c r="E4393" s="2" t="s">
        <v>38</v>
      </c>
      <c r="F4393" s="2" t="str">
        <f t="shared" si="408"/>
        <v>Women</v>
      </c>
      <c r="G4393" s="2" t="str">
        <f t="shared" si="409"/>
        <v xml:space="preserve"> Athletic Footwear</v>
      </c>
      <c r="H4393" s="2" t="s">
        <v>18</v>
      </c>
      <c r="I4393" s="2">
        <v>43</v>
      </c>
      <c r="J4393" s="2">
        <v>87</v>
      </c>
      <c r="K4393" s="2">
        <v>3741</v>
      </c>
      <c r="L4393" s="2" t="s">
        <v>80</v>
      </c>
      <c r="M4393" s="2">
        <f t="shared" si="410"/>
        <v>1</v>
      </c>
      <c r="N4393" s="2" t="str">
        <f t="shared" si="411"/>
        <v>Jan</v>
      </c>
      <c r="O4393" s="2" t="str">
        <f t="shared" si="412"/>
        <v>Sun</v>
      </c>
      <c r="P4393" s="2" t="str">
        <f t="shared" si="413"/>
        <v>2020</v>
      </c>
    </row>
    <row r="4394" spans="1:16" x14ac:dyDescent="0.3">
      <c r="A4394" s="2" t="s">
        <v>27</v>
      </c>
      <c r="B4394" s="3">
        <v>43836</v>
      </c>
      <c r="C4394" s="2" t="s">
        <v>28</v>
      </c>
      <c r="D4394" s="2" t="s">
        <v>39</v>
      </c>
      <c r="E4394" s="2" t="s">
        <v>40</v>
      </c>
      <c r="F4394" s="2" t="str">
        <f t="shared" si="408"/>
        <v>Men</v>
      </c>
      <c r="G4394" s="2" t="str">
        <f t="shared" si="409"/>
        <v xml:space="preserve"> Apparel</v>
      </c>
      <c r="H4394" s="2" t="s">
        <v>19</v>
      </c>
      <c r="I4394" s="2">
        <v>47</v>
      </c>
      <c r="J4394" s="2">
        <v>70</v>
      </c>
      <c r="K4394" s="2">
        <v>3290</v>
      </c>
      <c r="L4394" s="2" t="s">
        <v>80</v>
      </c>
      <c r="M4394" s="2">
        <f t="shared" si="410"/>
        <v>1</v>
      </c>
      <c r="N4394" s="2" t="str">
        <f t="shared" si="411"/>
        <v>Jan</v>
      </c>
      <c r="O4394" s="2" t="str">
        <f t="shared" si="412"/>
        <v>Mon</v>
      </c>
      <c r="P4394" s="2" t="str">
        <f t="shared" si="413"/>
        <v>2020</v>
      </c>
    </row>
    <row r="4395" spans="1:16" x14ac:dyDescent="0.3">
      <c r="A4395" s="2" t="s">
        <v>27</v>
      </c>
      <c r="B4395" s="3">
        <v>43837</v>
      </c>
      <c r="C4395" s="2" t="s">
        <v>28</v>
      </c>
      <c r="D4395" s="2" t="s">
        <v>39</v>
      </c>
      <c r="E4395" s="2" t="s">
        <v>40</v>
      </c>
      <c r="F4395" s="2" t="str">
        <f t="shared" si="408"/>
        <v>Women</v>
      </c>
      <c r="G4395" s="2" t="str">
        <f t="shared" si="409"/>
        <v xml:space="preserve"> Apparel</v>
      </c>
      <c r="H4395" s="2" t="s">
        <v>20</v>
      </c>
      <c r="I4395" s="2">
        <v>41</v>
      </c>
      <c r="J4395" s="2">
        <v>128</v>
      </c>
      <c r="K4395" s="2">
        <v>5248</v>
      </c>
      <c r="L4395" s="2" t="s">
        <v>80</v>
      </c>
      <c r="M4395" s="2">
        <f t="shared" si="410"/>
        <v>1</v>
      </c>
      <c r="N4395" s="2" t="str">
        <f t="shared" si="411"/>
        <v>Jan</v>
      </c>
      <c r="O4395" s="2" t="str">
        <f t="shared" si="412"/>
        <v>Tue</v>
      </c>
      <c r="P4395" s="2" t="str">
        <f t="shared" si="413"/>
        <v>2020</v>
      </c>
    </row>
    <row r="4396" spans="1:16" x14ac:dyDescent="0.3">
      <c r="A4396" s="2" t="s">
        <v>27</v>
      </c>
      <c r="B4396" s="3">
        <v>43838</v>
      </c>
      <c r="C4396" s="2" t="s">
        <v>28</v>
      </c>
      <c r="D4396" s="2" t="s">
        <v>39</v>
      </c>
      <c r="E4396" s="2" t="s">
        <v>40</v>
      </c>
      <c r="F4396" s="2" t="str">
        <f t="shared" si="408"/>
        <v>Men</v>
      </c>
      <c r="G4396" s="2" t="str">
        <f t="shared" si="409"/>
        <v xml:space="preserve"> Street Footwear</v>
      </c>
      <c r="H4396" s="2" t="s">
        <v>14</v>
      </c>
      <c r="I4396" s="2">
        <v>34</v>
      </c>
      <c r="J4396" s="2">
        <v>158</v>
      </c>
      <c r="K4396" s="2">
        <v>5372</v>
      </c>
      <c r="L4396" s="2" t="s">
        <v>80</v>
      </c>
      <c r="M4396" s="2">
        <f t="shared" si="410"/>
        <v>1</v>
      </c>
      <c r="N4396" s="2" t="str">
        <f t="shared" si="411"/>
        <v>Jan</v>
      </c>
      <c r="O4396" s="2" t="str">
        <f t="shared" si="412"/>
        <v>Wed</v>
      </c>
      <c r="P4396" s="2" t="str">
        <f t="shared" si="413"/>
        <v>2020</v>
      </c>
    </row>
    <row r="4397" spans="1:16" x14ac:dyDescent="0.3">
      <c r="A4397" s="2" t="s">
        <v>27</v>
      </c>
      <c r="B4397" s="3">
        <v>43839</v>
      </c>
      <c r="C4397" s="2" t="s">
        <v>28</v>
      </c>
      <c r="D4397" s="2" t="s">
        <v>39</v>
      </c>
      <c r="E4397" s="2" t="s">
        <v>40</v>
      </c>
      <c r="F4397" s="2" t="str">
        <f t="shared" si="408"/>
        <v>Men</v>
      </c>
      <c r="G4397" s="2" t="str">
        <f t="shared" si="409"/>
        <v xml:space="preserve"> Athletic Footwear</v>
      </c>
      <c r="H4397" s="2" t="s">
        <v>16</v>
      </c>
      <c r="I4397" s="2">
        <v>43</v>
      </c>
      <c r="J4397" s="2">
        <v>128</v>
      </c>
      <c r="K4397" s="2">
        <v>5504</v>
      </c>
      <c r="L4397" s="2" t="s">
        <v>80</v>
      </c>
      <c r="M4397" s="2">
        <f t="shared" si="410"/>
        <v>1</v>
      </c>
      <c r="N4397" s="2" t="str">
        <f t="shared" si="411"/>
        <v>Jan</v>
      </c>
      <c r="O4397" s="2" t="str">
        <f t="shared" si="412"/>
        <v>Thu</v>
      </c>
      <c r="P4397" s="2" t="str">
        <f t="shared" si="413"/>
        <v>2020</v>
      </c>
    </row>
    <row r="4398" spans="1:16" x14ac:dyDescent="0.3">
      <c r="A4398" s="2" t="s">
        <v>27</v>
      </c>
      <c r="B4398" s="3">
        <v>43840</v>
      </c>
      <c r="C4398" s="2" t="s">
        <v>28</v>
      </c>
      <c r="D4398" s="2" t="s">
        <v>39</v>
      </c>
      <c r="E4398" s="2" t="s">
        <v>40</v>
      </c>
      <c r="F4398" s="2" t="str">
        <f t="shared" si="408"/>
        <v>Women</v>
      </c>
      <c r="G4398" s="2" t="str">
        <f t="shared" si="409"/>
        <v xml:space="preserve"> Street Footwear</v>
      </c>
      <c r="H4398" s="2" t="s">
        <v>17</v>
      </c>
      <c r="I4398" s="2">
        <v>41</v>
      </c>
      <c r="J4398" s="2">
        <v>119</v>
      </c>
      <c r="K4398" s="2">
        <v>4879</v>
      </c>
      <c r="L4398" s="2" t="s">
        <v>80</v>
      </c>
      <c r="M4398" s="2">
        <f t="shared" si="410"/>
        <v>1</v>
      </c>
      <c r="N4398" s="2" t="str">
        <f t="shared" si="411"/>
        <v>Jan</v>
      </c>
      <c r="O4398" s="2" t="str">
        <f t="shared" si="412"/>
        <v>Fri</v>
      </c>
      <c r="P4398" s="2" t="str">
        <f t="shared" si="413"/>
        <v>2020</v>
      </c>
    </row>
    <row r="4399" spans="1:16" x14ac:dyDescent="0.3">
      <c r="A4399" s="2" t="s">
        <v>27</v>
      </c>
      <c r="B4399" s="3">
        <v>43841</v>
      </c>
      <c r="C4399" s="2" t="s">
        <v>28</v>
      </c>
      <c r="D4399" s="2" t="s">
        <v>39</v>
      </c>
      <c r="E4399" s="2" t="s">
        <v>40</v>
      </c>
      <c r="F4399" s="2" t="str">
        <f t="shared" si="408"/>
        <v>Women</v>
      </c>
      <c r="G4399" s="2" t="str">
        <f t="shared" si="409"/>
        <v xml:space="preserve"> Athletic Footwear</v>
      </c>
      <c r="H4399" s="2" t="s">
        <v>18</v>
      </c>
      <c r="I4399" s="2">
        <v>44</v>
      </c>
      <c r="J4399" s="2">
        <v>74</v>
      </c>
      <c r="K4399" s="2">
        <v>3256</v>
      </c>
      <c r="L4399" s="2" t="s">
        <v>80</v>
      </c>
      <c r="M4399" s="2">
        <f t="shared" si="410"/>
        <v>1</v>
      </c>
      <c r="N4399" s="2" t="str">
        <f t="shared" si="411"/>
        <v>Jan</v>
      </c>
      <c r="O4399" s="2" t="str">
        <f t="shared" si="412"/>
        <v>Sat</v>
      </c>
      <c r="P4399" s="2" t="str">
        <f t="shared" si="413"/>
        <v>2020</v>
      </c>
    </row>
    <row r="4400" spans="1:16" x14ac:dyDescent="0.3">
      <c r="A4400" s="2" t="s">
        <v>27</v>
      </c>
      <c r="B4400" s="3">
        <v>43842</v>
      </c>
      <c r="C4400" s="2" t="s">
        <v>28</v>
      </c>
      <c r="D4400" s="2" t="s">
        <v>39</v>
      </c>
      <c r="E4400" s="2" t="s">
        <v>40</v>
      </c>
      <c r="F4400" s="2" t="str">
        <f t="shared" si="408"/>
        <v>Men</v>
      </c>
      <c r="G4400" s="2" t="str">
        <f t="shared" si="409"/>
        <v xml:space="preserve"> Apparel</v>
      </c>
      <c r="H4400" s="2" t="s">
        <v>19</v>
      </c>
      <c r="I4400" s="2">
        <v>46</v>
      </c>
      <c r="J4400" s="2">
        <v>52</v>
      </c>
      <c r="K4400" s="2">
        <v>2392</v>
      </c>
      <c r="L4400" s="2" t="s">
        <v>80</v>
      </c>
      <c r="M4400" s="2">
        <f t="shared" si="410"/>
        <v>1</v>
      </c>
      <c r="N4400" s="2" t="str">
        <f t="shared" si="411"/>
        <v>Jan</v>
      </c>
      <c r="O4400" s="2" t="str">
        <f t="shared" si="412"/>
        <v>Sun</v>
      </c>
      <c r="P4400" s="2" t="str">
        <f t="shared" si="413"/>
        <v>2020</v>
      </c>
    </row>
    <row r="4401" spans="1:16" x14ac:dyDescent="0.3">
      <c r="A4401" s="2" t="s">
        <v>27</v>
      </c>
      <c r="B4401" s="3">
        <v>43843</v>
      </c>
      <c r="C4401" s="2" t="s">
        <v>28</v>
      </c>
      <c r="D4401" s="2" t="s">
        <v>39</v>
      </c>
      <c r="E4401" s="2" t="s">
        <v>40</v>
      </c>
      <c r="F4401" s="2" t="str">
        <f t="shared" si="408"/>
        <v>Women</v>
      </c>
      <c r="G4401" s="2" t="str">
        <f t="shared" si="409"/>
        <v xml:space="preserve"> Apparel</v>
      </c>
      <c r="H4401" s="2" t="s">
        <v>20</v>
      </c>
      <c r="I4401" s="2">
        <v>41</v>
      </c>
      <c r="J4401" s="2">
        <v>116</v>
      </c>
      <c r="K4401" s="2">
        <v>4756</v>
      </c>
      <c r="L4401" s="2" t="s">
        <v>80</v>
      </c>
      <c r="M4401" s="2">
        <f t="shared" si="410"/>
        <v>1</v>
      </c>
      <c r="N4401" s="2" t="str">
        <f t="shared" si="411"/>
        <v>Jan</v>
      </c>
      <c r="O4401" s="2" t="str">
        <f t="shared" si="412"/>
        <v>Mon</v>
      </c>
      <c r="P4401" s="2" t="str">
        <f t="shared" si="413"/>
        <v>2020</v>
      </c>
    </row>
    <row r="4402" spans="1:16" x14ac:dyDescent="0.3">
      <c r="A4402" s="2" t="s">
        <v>27</v>
      </c>
      <c r="B4402" s="3">
        <v>43844</v>
      </c>
      <c r="C4402" s="2" t="s">
        <v>28</v>
      </c>
      <c r="D4402" s="2" t="s">
        <v>39</v>
      </c>
      <c r="E4402" s="2" t="s">
        <v>40</v>
      </c>
      <c r="F4402" s="2" t="str">
        <f t="shared" si="408"/>
        <v>Men</v>
      </c>
      <c r="G4402" s="2" t="str">
        <f t="shared" si="409"/>
        <v xml:space="preserve"> Street Footwear</v>
      </c>
      <c r="H4402" s="2" t="s">
        <v>14</v>
      </c>
      <c r="I4402" s="2">
        <v>43</v>
      </c>
      <c r="J4402" s="2">
        <v>160</v>
      </c>
      <c r="K4402" s="2">
        <v>6880</v>
      </c>
      <c r="L4402" s="2" t="s">
        <v>80</v>
      </c>
      <c r="M4402" s="2">
        <f t="shared" si="410"/>
        <v>1</v>
      </c>
      <c r="N4402" s="2" t="str">
        <f t="shared" si="411"/>
        <v>Jan</v>
      </c>
      <c r="O4402" s="2" t="str">
        <f t="shared" si="412"/>
        <v>Tue</v>
      </c>
      <c r="P4402" s="2" t="str">
        <f t="shared" si="413"/>
        <v>2020</v>
      </c>
    </row>
    <row r="4403" spans="1:16" x14ac:dyDescent="0.3">
      <c r="A4403" s="2" t="s">
        <v>27</v>
      </c>
      <c r="B4403" s="3">
        <v>43845</v>
      </c>
      <c r="C4403" s="2" t="s">
        <v>28</v>
      </c>
      <c r="D4403" s="2" t="s">
        <v>39</v>
      </c>
      <c r="E4403" s="2" t="s">
        <v>40</v>
      </c>
      <c r="F4403" s="2" t="str">
        <f t="shared" si="408"/>
        <v>Men</v>
      </c>
      <c r="G4403" s="2" t="str">
        <f t="shared" si="409"/>
        <v xml:space="preserve"> Athletic Footwear</v>
      </c>
      <c r="H4403" s="2" t="s">
        <v>16</v>
      </c>
      <c r="I4403" s="2">
        <v>50</v>
      </c>
      <c r="J4403" s="2">
        <v>120</v>
      </c>
      <c r="K4403" s="2">
        <v>6000</v>
      </c>
      <c r="L4403" s="2" t="s">
        <v>80</v>
      </c>
      <c r="M4403" s="2">
        <f t="shared" si="410"/>
        <v>1</v>
      </c>
      <c r="N4403" s="2" t="str">
        <f t="shared" si="411"/>
        <v>Jan</v>
      </c>
      <c r="O4403" s="2" t="str">
        <f t="shared" si="412"/>
        <v>Wed</v>
      </c>
      <c r="P4403" s="2" t="str">
        <f t="shared" si="413"/>
        <v>2020</v>
      </c>
    </row>
    <row r="4404" spans="1:16" x14ac:dyDescent="0.3">
      <c r="A4404" s="2" t="s">
        <v>27</v>
      </c>
      <c r="B4404" s="3">
        <v>43846</v>
      </c>
      <c r="C4404" s="2" t="s">
        <v>28</v>
      </c>
      <c r="D4404" s="2" t="s">
        <v>39</v>
      </c>
      <c r="E4404" s="2" t="s">
        <v>40</v>
      </c>
      <c r="F4404" s="2" t="str">
        <f t="shared" si="408"/>
        <v>Women</v>
      </c>
      <c r="G4404" s="2" t="str">
        <f t="shared" si="409"/>
        <v xml:space="preserve"> Street Footwear</v>
      </c>
      <c r="H4404" s="2" t="s">
        <v>17</v>
      </c>
      <c r="I4404" s="2">
        <v>52</v>
      </c>
      <c r="J4404" s="2">
        <v>104</v>
      </c>
      <c r="K4404" s="2">
        <v>5408</v>
      </c>
      <c r="L4404" s="2" t="s">
        <v>80</v>
      </c>
      <c r="M4404" s="2">
        <f t="shared" si="410"/>
        <v>1</v>
      </c>
      <c r="N4404" s="2" t="str">
        <f t="shared" si="411"/>
        <v>Jan</v>
      </c>
      <c r="O4404" s="2" t="str">
        <f t="shared" si="412"/>
        <v>Thu</v>
      </c>
      <c r="P4404" s="2" t="str">
        <f t="shared" si="413"/>
        <v>2020</v>
      </c>
    </row>
    <row r="4405" spans="1:16" x14ac:dyDescent="0.3">
      <c r="A4405" s="2" t="s">
        <v>27</v>
      </c>
      <c r="B4405" s="3">
        <v>43847</v>
      </c>
      <c r="C4405" s="2" t="s">
        <v>28</v>
      </c>
      <c r="D4405" s="2" t="s">
        <v>39</v>
      </c>
      <c r="E4405" s="2" t="s">
        <v>40</v>
      </c>
      <c r="F4405" s="2" t="str">
        <f t="shared" si="408"/>
        <v>Women</v>
      </c>
      <c r="G4405" s="2" t="str">
        <f t="shared" si="409"/>
        <v xml:space="preserve"> Athletic Footwear</v>
      </c>
      <c r="H4405" s="2" t="s">
        <v>18</v>
      </c>
      <c r="I4405" s="2">
        <v>50</v>
      </c>
      <c r="J4405" s="2">
        <v>84</v>
      </c>
      <c r="K4405" s="2">
        <v>4200</v>
      </c>
      <c r="L4405" s="2" t="s">
        <v>80</v>
      </c>
      <c r="M4405" s="2">
        <f t="shared" si="410"/>
        <v>1</v>
      </c>
      <c r="N4405" s="2" t="str">
        <f t="shared" si="411"/>
        <v>Jan</v>
      </c>
      <c r="O4405" s="2" t="str">
        <f t="shared" si="412"/>
        <v>Fri</v>
      </c>
      <c r="P4405" s="2" t="str">
        <f t="shared" si="413"/>
        <v>2020</v>
      </c>
    </row>
    <row r="4406" spans="1:16" x14ac:dyDescent="0.3">
      <c r="A4406" s="2" t="s">
        <v>27</v>
      </c>
      <c r="B4406" s="3">
        <v>43848</v>
      </c>
      <c r="C4406" s="2" t="s">
        <v>28</v>
      </c>
      <c r="D4406" s="2" t="s">
        <v>39</v>
      </c>
      <c r="E4406" s="2" t="s">
        <v>40</v>
      </c>
      <c r="F4406" s="2" t="str">
        <f t="shared" si="408"/>
        <v>Men</v>
      </c>
      <c r="G4406" s="2" t="str">
        <f t="shared" si="409"/>
        <v xml:space="preserve"> Apparel</v>
      </c>
      <c r="H4406" s="2" t="s">
        <v>19</v>
      </c>
      <c r="I4406" s="2">
        <v>55</v>
      </c>
      <c r="J4406" s="2">
        <v>47</v>
      </c>
      <c r="K4406" s="2">
        <v>2585</v>
      </c>
      <c r="L4406" s="2" t="s">
        <v>80</v>
      </c>
      <c r="M4406" s="2">
        <f t="shared" si="410"/>
        <v>1</v>
      </c>
      <c r="N4406" s="2" t="str">
        <f t="shared" si="411"/>
        <v>Jan</v>
      </c>
      <c r="O4406" s="2" t="str">
        <f t="shared" si="412"/>
        <v>Sat</v>
      </c>
      <c r="P4406" s="2" t="str">
        <f t="shared" si="413"/>
        <v>2020</v>
      </c>
    </row>
    <row r="4407" spans="1:16" x14ac:dyDescent="0.3">
      <c r="A4407" s="2" t="s">
        <v>27</v>
      </c>
      <c r="B4407" s="3">
        <v>43849</v>
      </c>
      <c r="C4407" s="2" t="s">
        <v>28</v>
      </c>
      <c r="D4407" s="2" t="s">
        <v>39</v>
      </c>
      <c r="E4407" s="2" t="s">
        <v>40</v>
      </c>
      <c r="F4407" s="2" t="str">
        <f t="shared" si="408"/>
        <v>Women</v>
      </c>
      <c r="G4407" s="2" t="str">
        <f t="shared" si="409"/>
        <v xml:space="preserve"> Apparel</v>
      </c>
      <c r="H4407" s="2" t="s">
        <v>20</v>
      </c>
      <c r="I4407" s="2">
        <v>54</v>
      </c>
      <c r="J4407" s="2">
        <v>94</v>
      </c>
      <c r="K4407" s="2">
        <v>5076</v>
      </c>
      <c r="L4407" s="2" t="s">
        <v>80</v>
      </c>
      <c r="M4407" s="2">
        <f t="shared" si="410"/>
        <v>1</v>
      </c>
      <c r="N4407" s="2" t="str">
        <f t="shared" si="411"/>
        <v>Jan</v>
      </c>
      <c r="O4407" s="2" t="str">
        <f t="shared" si="412"/>
        <v>Sun</v>
      </c>
      <c r="P4407" s="2" t="str">
        <f t="shared" si="413"/>
        <v>2020</v>
      </c>
    </row>
    <row r="4408" spans="1:16" x14ac:dyDescent="0.3">
      <c r="A4408" s="2" t="s">
        <v>27</v>
      </c>
      <c r="B4408" s="3">
        <v>43850</v>
      </c>
      <c r="C4408" s="2" t="s">
        <v>28</v>
      </c>
      <c r="D4408" s="2" t="s">
        <v>39</v>
      </c>
      <c r="E4408" s="2" t="s">
        <v>40</v>
      </c>
      <c r="F4408" s="2" t="str">
        <f t="shared" si="408"/>
        <v>Men</v>
      </c>
      <c r="G4408" s="2" t="str">
        <f t="shared" si="409"/>
        <v xml:space="preserve"> Street Footwear</v>
      </c>
      <c r="H4408" s="2" t="s">
        <v>14</v>
      </c>
      <c r="I4408" s="2">
        <v>58</v>
      </c>
      <c r="J4408" s="2">
        <v>143</v>
      </c>
      <c r="K4408" s="2">
        <v>8294</v>
      </c>
      <c r="L4408" s="2" t="s">
        <v>80</v>
      </c>
      <c r="M4408" s="2">
        <f t="shared" si="410"/>
        <v>1</v>
      </c>
      <c r="N4408" s="2" t="str">
        <f t="shared" si="411"/>
        <v>Jan</v>
      </c>
      <c r="O4408" s="2" t="str">
        <f t="shared" si="412"/>
        <v>Mon</v>
      </c>
      <c r="P4408" s="2" t="str">
        <f t="shared" si="413"/>
        <v>2020</v>
      </c>
    </row>
    <row r="4409" spans="1:16" x14ac:dyDescent="0.3">
      <c r="A4409" s="2" t="s">
        <v>27</v>
      </c>
      <c r="B4409" s="3">
        <v>43851</v>
      </c>
      <c r="C4409" s="2" t="s">
        <v>28</v>
      </c>
      <c r="D4409" s="2" t="s">
        <v>39</v>
      </c>
      <c r="E4409" s="2" t="s">
        <v>40</v>
      </c>
      <c r="F4409" s="2" t="str">
        <f t="shared" si="408"/>
        <v>Men</v>
      </c>
      <c r="G4409" s="2" t="str">
        <f t="shared" si="409"/>
        <v xml:space="preserve"> Athletic Footwear</v>
      </c>
      <c r="H4409" s="2" t="s">
        <v>16</v>
      </c>
      <c r="I4409" s="2">
        <v>62</v>
      </c>
      <c r="J4409" s="2">
        <v>102</v>
      </c>
      <c r="K4409" s="2">
        <v>6324</v>
      </c>
      <c r="L4409" s="2" t="s">
        <v>80</v>
      </c>
      <c r="M4409" s="2">
        <f t="shared" si="410"/>
        <v>1</v>
      </c>
      <c r="N4409" s="2" t="str">
        <f t="shared" si="411"/>
        <v>Jan</v>
      </c>
      <c r="O4409" s="2" t="str">
        <f t="shared" si="412"/>
        <v>Tue</v>
      </c>
      <c r="P4409" s="2" t="str">
        <f t="shared" si="413"/>
        <v>2020</v>
      </c>
    </row>
    <row r="4410" spans="1:16" x14ac:dyDescent="0.3">
      <c r="A4410" s="2" t="s">
        <v>27</v>
      </c>
      <c r="B4410" s="3">
        <v>43852</v>
      </c>
      <c r="C4410" s="2" t="s">
        <v>28</v>
      </c>
      <c r="D4410" s="2" t="s">
        <v>39</v>
      </c>
      <c r="E4410" s="2" t="s">
        <v>40</v>
      </c>
      <c r="F4410" s="2" t="str">
        <f t="shared" si="408"/>
        <v>Women</v>
      </c>
      <c r="G4410" s="2" t="str">
        <f t="shared" si="409"/>
        <v xml:space="preserve"> Street Footwear</v>
      </c>
      <c r="H4410" s="2" t="s">
        <v>17</v>
      </c>
      <c r="I4410" s="2">
        <v>61</v>
      </c>
      <c r="J4410" s="2">
        <v>120</v>
      </c>
      <c r="K4410" s="2">
        <v>7320</v>
      </c>
      <c r="L4410" s="2" t="s">
        <v>80</v>
      </c>
      <c r="M4410" s="2">
        <f t="shared" si="410"/>
        <v>1</v>
      </c>
      <c r="N4410" s="2" t="str">
        <f t="shared" si="411"/>
        <v>Jan</v>
      </c>
      <c r="O4410" s="2" t="str">
        <f t="shared" si="412"/>
        <v>Wed</v>
      </c>
      <c r="P4410" s="2" t="str">
        <f t="shared" si="413"/>
        <v>2020</v>
      </c>
    </row>
    <row r="4411" spans="1:16" x14ac:dyDescent="0.3">
      <c r="A4411" s="2" t="s">
        <v>27</v>
      </c>
      <c r="B4411" s="3">
        <v>43853</v>
      </c>
      <c r="C4411" s="2" t="s">
        <v>28</v>
      </c>
      <c r="D4411" s="2" t="s">
        <v>39</v>
      </c>
      <c r="E4411" s="2" t="s">
        <v>40</v>
      </c>
      <c r="F4411" s="2" t="str">
        <f t="shared" si="408"/>
        <v>Women</v>
      </c>
      <c r="G4411" s="2" t="str">
        <f t="shared" si="409"/>
        <v xml:space="preserve"> Athletic Footwear</v>
      </c>
      <c r="H4411" s="2" t="s">
        <v>18</v>
      </c>
      <c r="I4411" s="2">
        <v>59</v>
      </c>
      <c r="J4411" s="2">
        <v>75</v>
      </c>
      <c r="K4411" s="2">
        <v>4425</v>
      </c>
      <c r="L4411" s="2" t="s">
        <v>80</v>
      </c>
      <c r="M4411" s="2">
        <f t="shared" si="410"/>
        <v>1</v>
      </c>
      <c r="N4411" s="2" t="str">
        <f t="shared" si="411"/>
        <v>Jan</v>
      </c>
      <c r="O4411" s="2" t="str">
        <f t="shared" si="412"/>
        <v>Thu</v>
      </c>
      <c r="P4411" s="2" t="str">
        <f t="shared" si="413"/>
        <v>2020</v>
      </c>
    </row>
    <row r="4412" spans="1:16" x14ac:dyDescent="0.3">
      <c r="A4412" s="2" t="s">
        <v>27</v>
      </c>
      <c r="B4412" s="3">
        <v>43854</v>
      </c>
      <c r="C4412" s="2" t="s">
        <v>28</v>
      </c>
      <c r="D4412" s="2" t="s">
        <v>39</v>
      </c>
      <c r="E4412" s="2" t="s">
        <v>40</v>
      </c>
      <c r="F4412" s="2" t="str">
        <f t="shared" si="408"/>
        <v>Men</v>
      </c>
      <c r="G4412" s="2" t="str">
        <f t="shared" si="409"/>
        <v xml:space="preserve"> Apparel</v>
      </c>
      <c r="H4412" s="2" t="s">
        <v>19</v>
      </c>
      <c r="I4412" s="2">
        <v>63</v>
      </c>
      <c r="J4412" s="2">
        <v>52</v>
      </c>
      <c r="K4412" s="2">
        <v>3276</v>
      </c>
      <c r="L4412" s="2" t="s">
        <v>80</v>
      </c>
      <c r="M4412" s="2">
        <f t="shared" si="410"/>
        <v>1</v>
      </c>
      <c r="N4412" s="2" t="str">
        <f t="shared" si="411"/>
        <v>Jan</v>
      </c>
      <c r="O4412" s="2" t="str">
        <f t="shared" si="412"/>
        <v>Fri</v>
      </c>
      <c r="P4412" s="2" t="str">
        <f t="shared" si="413"/>
        <v>2020</v>
      </c>
    </row>
    <row r="4413" spans="1:16" x14ac:dyDescent="0.3">
      <c r="A4413" s="2" t="s">
        <v>27</v>
      </c>
      <c r="B4413" s="3">
        <v>43855</v>
      </c>
      <c r="C4413" s="2" t="s">
        <v>28</v>
      </c>
      <c r="D4413" s="2" t="s">
        <v>39</v>
      </c>
      <c r="E4413" s="2" t="s">
        <v>40</v>
      </c>
      <c r="F4413" s="2" t="str">
        <f t="shared" si="408"/>
        <v>Women</v>
      </c>
      <c r="G4413" s="2" t="str">
        <f t="shared" si="409"/>
        <v xml:space="preserve"> Apparel</v>
      </c>
      <c r="H4413" s="2" t="s">
        <v>20</v>
      </c>
      <c r="I4413" s="2">
        <v>78</v>
      </c>
      <c r="J4413" s="2">
        <v>95</v>
      </c>
      <c r="K4413" s="2">
        <v>7410</v>
      </c>
      <c r="L4413" s="2" t="s">
        <v>80</v>
      </c>
      <c r="M4413" s="2">
        <f t="shared" si="410"/>
        <v>1</v>
      </c>
      <c r="N4413" s="2" t="str">
        <f t="shared" si="411"/>
        <v>Jan</v>
      </c>
      <c r="O4413" s="2" t="str">
        <f t="shared" si="412"/>
        <v>Sat</v>
      </c>
      <c r="P4413" s="2" t="str">
        <f t="shared" si="413"/>
        <v>2020</v>
      </c>
    </row>
    <row r="4414" spans="1:16" x14ac:dyDescent="0.3">
      <c r="A4414" s="2" t="s">
        <v>27</v>
      </c>
      <c r="B4414" s="3">
        <v>43856</v>
      </c>
      <c r="C4414" s="2" t="s">
        <v>28</v>
      </c>
      <c r="D4414" s="2" t="s">
        <v>39</v>
      </c>
      <c r="E4414" s="2" t="s">
        <v>40</v>
      </c>
      <c r="F4414" s="2" t="str">
        <f t="shared" si="408"/>
        <v>Men</v>
      </c>
      <c r="G4414" s="2" t="str">
        <f t="shared" si="409"/>
        <v xml:space="preserve"> Street Footwear</v>
      </c>
      <c r="H4414" s="2" t="s">
        <v>14</v>
      </c>
      <c r="I4414" s="2">
        <v>58</v>
      </c>
      <c r="J4414" s="2">
        <v>149</v>
      </c>
      <c r="K4414" s="2">
        <v>8642</v>
      </c>
      <c r="L4414" s="2" t="s">
        <v>80</v>
      </c>
      <c r="M4414" s="2">
        <f t="shared" si="410"/>
        <v>1</v>
      </c>
      <c r="N4414" s="2" t="str">
        <f t="shared" si="411"/>
        <v>Jan</v>
      </c>
      <c r="O4414" s="2" t="str">
        <f t="shared" si="412"/>
        <v>Sun</v>
      </c>
      <c r="P4414" s="2" t="str">
        <f t="shared" si="413"/>
        <v>2020</v>
      </c>
    </row>
    <row r="4415" spans="1:16" x14ac:dyDescent="0.3">
      <c r="A4415" s="2" t="s">
        <v>27</v>
      </c>
      <c r="B4415" s="3">
        <v>43857</v>
      </c>
      <c r="C4415" s="2" t="s">
        <v>28</v>
      </c>
      <c r="D4415" s="2" t="s">
        <v>39</v>
      </c>
      <c r="E4415" s="2" t="s">
        <v>40</v>
      </c>
      <c r="F4415" s="2" t="str">
        <f t="shared" si="408"/>
        <v>Men</v>
      </c>
      <c r="G4415" s="2" t="str">
        <f t="shared" si="409"/>
        <v xml:space="preserve"> Athletic Footwear</v>
      </c>
      <c r="H4415" s="2" t="s">
        <v>16</v>
      </c>
      <c r="I4415" s="2">
        <v>60</v>
      </c>
      <c r="J4415" s="2">
        <v>104</v>
      </c>
      <c r="K4415" s="2">
        <v>6240</v>
      </c>
      <c r="L4415" s="2" t="s">
        <v>80</v>
      </c>
      <c r="M4415" s="2">
        <f t="shared" si="410"/>
        <v>1</v>
      </c>
      <c r="N4415" s="2" t="str">
        <f t="shared" si="411"/>
        <v>Jan</v>
      </c>
      <c r="O4415" s="2" t="str">
        <f t="shared" si="412"/>
        <v>Mon</v>
      </c>
      <c r="P4415" s="2" t="str">
        <f t="shared" si="413"/>
        <v>2020</v>
      </c>
    </row>
    <row r="4416" spans="1:16" x14ac:dyDescent="0.3">
      <c r="A4416" s="2" t="s">
        <v>27</v>
      </c>
      <c r="B4416" s="3">
        <v>43858</v>
      </c>
      <c r="C4416" s="2" t="s">
        <v>28</v>
      </c>
      <c r="D4416" s="2" t="s">
        <v>39</v>
      </c>
      <c r="E4416" s="2" t="s">
        <v>40</v>
      </c>
      <c r="F4416" s="2" t="str">
        <f t="shared" si="408"/>
        <v>Women</v>
      </c>
      <c r="G4416" s="2" t="str">
        <f t="shared" si="409"/>
        <v xml:space="preserve"> Street Footwear</v>
      </c>
      <c r="H4416" s="2" t="s">
        <v>17</v>
      </c>
      <c r="I4416" s="2">
        <v>63</v>
      </c>
      <c r="J4416" s="2">
        <v>116</v>
      </c>
      <c r="K4416" s="2">
        <v>7308</v>
      </c>
      <c r="L4416" s="2" t="s">
        <v>80</v>
      </c>
      <c r="M4416" s="2">
        <f t="shared" si="410"/>
        <v>1</v>
      </c>
      <c r="N4416" s="2" t="str">
        <f t="shared" si="411"/>
        <v>Jan</v>
      </c>
      <c r="O4416" s="2" t="str">
        <f t="shared" si="412"/>
        <v>Tue</v>
      </c>
      <c r="P4416" s="2" t="str">
        <f t="shared" si="413"/>
        <v>2020</v>
      </c>
    </row>
    <row r="4417" spans="1:16" x14ac:dyDescent="0.3">
      <c r="A4417" s="2" t="s">
        <v>27</v>
      </c>
      <c r="B4417" s="3">
        <v>43859</v>
      </c>
      <c r="C4417" s="2" t="s">
        <v>28</v>
      </c>
      <c r="D4417" s="2" t="s">
        <v>39</v>
      </c>
      <c r="E4417" s="2" t="s">
        <v>40</v>
      </c>
      <c r="F4417" s="2" t="str">
        <f t="shared" si="408"/>
        <v>Women</v>
      </c>
      <c r="G4417" s="2" t="str">
        <f t="shared" si="409"/>
        <v xml:space="preserve"> Athletic Footwear</v>
      </c>
      <c r="H4417" s="2" t="s">
        <v>18</v>
      </c>
      <c r="I4417" s="2">
        <v>57</v>
      </c>
      <c r="J4417" s="2">
        <v>90</v>
      </c>
      <c r="K4417" s="2">
        <v>5130</v>
      </c>
      <c r="L4417" s="2" t="s">
        <v>80</v>
      </c>
      <c r="M4417" s="2">
        <f t="shared" si="410"/>
        <v>1</v>
      </c>
      <c r="N4417" s="2" t="str">
        <f t="shared" si="411"/>
        <v>Jan</v>
      </c>
      <c r="O4417" s="2" t="str">
        <f t="shared" si="412"/>
        <v>Wed</v>
      </c>
      <c r="P4417" s="2" t="str">
        <f t="shared" si="413"/>
        <v>2020</v>
      </c>
    </row>
    <row r="4418" spans="1:16" x14ac:dyDescent="0.3">
      <c r="A4418" s="2" t="s">
        <v>27</v>
      </c>
      <c r="B4418" s="3">
        <v>43860</v>
      </c>
      <c r="C4418" s="2" t="s">
        <v>28</v>
      </c>
      <c r="D4418" s="2" t="s">
        <v>39</v>
      </c>
      <c r="E4418" s="2" t="s">
        <v>40</v>
      </c>
      <c r="F4418" s="2" t="str">
        <f t="shared" ref="F4418:F4481" si="414">MID(H4418, 1, FIND("'", H4418) - 1)</f>
        <v>Men</v>
      </c>
      <c r="G4418" s="2" t="str">
        <f t="shared" ref="G4418:G4481" si="415">MID(H4418, FIND("'", H4418) + 2, LEN(H4418) - FIND("'", H4418) - 1)</f>
        <v xml:space="preserve"> Apparel</v>
      </c>
      <c r="H4418" s="2" t="s">
        <v>19</v>
      </c>
      <c r="I4418" s="2">
        <v>60</v>
      </c>
      <c r="J4418" s="2">
        <v>60</v>
      </c>
      <c r="K4418" s="2">
        <v>3600</v>
      </c>
      <c r="L4418" s="2" t="s">
        <v>80</v>
      </c>
      <c r="M4418" s="2">
        <f t="shared" si="410"/>
        <v>1</v>
      </c>
      <c r="N4418" s="2" t="str">
        <f t="shared" si="411"/>
        <v>Jan</v>
      </c>
      <c r="O4418" s="2" t="str">
        <f t="shared" si="412"/>
        <v>Thu</v>
      </c>
      <c r="P4418" s="2" t="str">
        <f t="shared" si="413"/>
        <v>2020</v>
      </c>
    </row>
    <row r="4419" spans="1:16" x14ac:dyDescent="0.3">
      <c r="A4419" s="2" t="s">
        <v>27</v>
      </c>
      <c r="B4419" s="3">
        <v>43861</v>
      </c>
      <c r="C4419" s="2" t="s">
        <v>28</v>
      </c>
      <c r="D4419" s="2" t="s">
        <v>39</v>
      </c>
      <c r="E4419" s="2" t="s">
        <v>40</v>
      </c>
      <c r="F4419" s="2" t="str">
        <f t="shared" si="414"/>
        <v>Women</v>
      </c>
      <c r="G4419" s="2" t="str">
        <f t="shared" si="415"/>
        <v xml:space="preserve"> Apparel</v>
      </c>
      <c r="H4419" s="2" t="s">
        <v>20</v>
      </c>
      <c r="I4419" s="2">
        <v>78</v>
      </c>
      <c r="J4419" s="2">
        <v>131</v>
      </c>
      <c r="K4419" s="2">
        <v>10218</v>
      </c>
      <c r="L4419" s="2" t="s">
        <v>80</v>
      </c>
      <c r="M4419" s="2">
        <f t="shared" ref="M4419:M4482" si="416">MONTH(B4419)</f>
        <v>1</v>
      </c>
      <c r="N4419" s="2" t="str">
        <f t="shared" ref="N4419:N4482" si="417">TEXT(B4419,"mmm")</f>
        <v>Jan</v>
      </c>
      <c r="O4419" s="2" t="str">
        <f t="shared" ref="O4419:O4482" si="418">TEXT(B4419,"ddd")</f>
        <v>Fri</v>
      </c>
      <c r="P4419" s="2" t="str">
        <f t="shared" ref="P4419:P4482" si="419">TEXT(B4419,"YYY")</f>
        <v>2020</v>
      </c>
    </row>
    <row r="4420" spans="1:16" x14ac:dyDescent="0.3">
      <c r="A4420" s="2" t="s">
        <v>27</v>
      </c>
      <c r="B4420" s="3">
        <v>43862</v>
      </c>
      <c r="C4420" s="2" t="s">
        <v>28</v>
      </c>
      <c r="D4420" s="2" t="s">
        <v>39</v>
      </c>
      <c r="E4420" s="2" t="s">
        <v>40</v>
      </c>
      <c r="F4420" s="2" t="str">
        <f t="shared" si="414"/>
        <v>Men</v>
      </c>
      <c r="G4420" s="2" t="str">
        <f t="shared" si="415"/>
        <v xml:space="preserve"> Street Footwear</v>
      </c>
      <c r="H4420" s="2" t="s">
        <v>14</v>
      </c>
      <c r="I4420" s="2">
        <v>56</v>
      </c>
      <c r="J4420" s="2">
        <v>189</v>
      </c>
      <c r="K4420" s="2">
        <v>10584</v>
      </c>
      <c r="L4420" s="2" t="s">
        <v>80</v>
      </c>
      <c r="M4420" s="2">
        <f t="shared" si="416"/>
        <v>2</v>
      </c>
      <c r="N4420" s="2" t="str">
        <f t="shared" si="417"/>
        <v>Feb</v>
      </c>
      <c r="O4420" s="2" t="str">
        <f t="shared" si="418"/>
        <v>Sat</v>
      </c>
      <c r="P4420" s="2" t="str">
        <f t="shared" si="419"/>
        <v>2020</v>
      </c>
    </row>
    <row r="4421" spans="1:16" x14ac:dyDescent="0.3">
      <c r="A4421" s="2" t="s">
        <v>27</v>
      </c>
      <c r="B4421" s="3">
        <v>43863</v>
      </c>
      <c r="C4421" s="2" t="s">
        <v>28</v>
      </c>
      <c r="D4421" s="2" t="s">
        <v>39</v>
      </c>
      <c r="E4421" s="2" t="s">
        <v>40</v>
      </c>
      <c r="F4421" s="2" t="str">
        <f t="shared" si="414"/>
        <v>Men</v>
      </c>
      <c r="G4421" s="2" t="str">
        <f t="shared" si="415"/>
        <v xml:space="preserve"> Athletic Footwear</v>
      </c>
      <c r="H4421" s="2" t="s">
        <v>16</v>
      </c>
      <c r="I4421" s="2">
        <v>62</v>
      </c>
      <c r="J4421" s="2">
        <v>165</v>
      </c>
      <c r="K4421" s="2">
        <v>10230</v>
      </c>
      <c r="L4421" s="2" t="s">
        <v>80</v>
      </c>
      <c r="M4421" s="2">
        <f t="shared" si="416"/>
        <v>2</v>
      </c>
      <c r="N4421" s="2" t="str">
        <f t="shared" si="417"/>
        <v>Feb</v>
      </c>
      <c r="O4421" s="2" t="str">
        <f t="shared" si="418"/>
        <v>Sun</v>
      </c>
      <c r="P4421" s="2" t="str">
        <f t="shared" si="419"/>
        <v>2020</v>
      </c>
    </row>
    <row r="4422" spans="1:16" x14ac:dyDescent="0.3">
      <c r="A4422" s="2" t="s">
        <v>27</v>
      </c>
      <c r="B4422" s="3">
        <v>43864</v>
      </c>
      <c r="C4422" s="2" t="s">
        <v>28</v>
      </c>
      <c r="D4422" s="2" t="s">
        <v>39</v>
      </c>
      <c r="E4422" s="2" t="s">
        <v>40</v>
      </c>
      <c r="F4422" s="2" t="str">
        <f t="shared" si="414"/>
        <v>Women</v>
      </c>
      <c r="G4422" s="2" t="str">
        <f t="shared" si="415"/>
        <v xml:space="preserve"> Street Footwear</v>
      </c>
      <c r="H4422" s="2" t="s">
        <v>17</v>
      </c>
      <c r="I4422" s="2">
        <v>62</v>
      </c>
      <c r="J4422" s="2">
        <v>165</v>
      </c>
      <c r="K4422" s="2">
        <v>10230</v>
      </c>
      <c r="L4422" s="2" t="s">
        <v>80</v>
      </c>
      <c r="M4422" s="2">
        <f t="shared" si="416"/>
        <v>2</v>
      </c>
      <c r="N4422" s="2" t="str">
        <f t="shared" si="417"/>
        <v>Feb</v>
      </c>
      <c r="O4422" s="2" t="str">
        <f t="shared" si="418"/>
        <v>Mon</v>
      </c>
      <c r="P4422" s="2" t="str">
        <f t="shared" si="419"/>
        <v>2020</v>
      </c>
    </row>
    <row r="4423" spans="1:16" x14ac:dyDescent="0.3">
      <c r="A4423" s="2" t="s">
        <v>27</v>
      </c>
      <c r="B4423" s="3">
        <v>43865</v>
      </c>
      <c r="C4423" s="2" t="s">
        <v>28</v>
      </c>
      <c r="D4423" s="2" t="s">
        <v>39</v>
      </c>
      <c r="E4423" s="2" t="s">
        <v>40</v>
      </c>
      <c r="F4423" s="2" t="str">
        <f t="shared" si="414"/>
        <v>Women</v>
      </c>
      <c r="G4423" s="2" t="str">
        <f t="shared" si="415"/>
        <v xml:space="preserve"> Athletic Footwear</v>
      </c>
      <c r="H4423" s="2" t="s">
        <v>18</v>
      </c>
      <c r="I4423" s="2">
        <v>58</v>
      </c>
      <c r="J4423" s="2">
        <v>111</v>
      </c>
      <c r="K4423" s="2">
        <v>6438</v>
      </c>
      <c r="L4423" s="2" t="s">
        <v>80</v>
      </c>
      <c r="M4423" s="2">
        <f t="shared" si="416"/>
        <v>2</v>
      </c>
      <c r="N4423" s="2" t="str">
        <f t="shared" si="417"/>
        <v>Feb</v>
      </c>
      <c r="O4423" s="2" t="str">
        <f t="shared" si="418"/>
        <v>Tue</v>
      </c>
      <c r="P4423" s="2" t="str">
        <f t="shared" si="419"/>
        <v>2020</v>
      </c>
    </row>
    <row r="4424" spans="1:16" x14ac:dyDescent="0.3">
      <c r="A4424" s="2" t="s">
        <v>27</v>
      </c>
      <c r="B4424" s="3">
        <v>43866</v>
      </c>
      <c r="C4424" s="2" t="s">
        <v>28</v>
      </c>
      <c r="D4424" s="2" t="s">
        <v>39</v>
      </c>
      <c r="E4424" s="2" t="s">
        <v>40</v>
      </c>
      <c r="F4424" s="2" t="str">
        <f t="shared" si="414"/>
        <v>Men</v>
      </c>
      <c r="G4424" s="2" t="str">
        <f t="shared" si="415"/>
        <v xml:space="preserve"> Apparel</v>
      </c>
      <c r="H4424" s="2" t="s">
        <v>19</v>
      </c>
      <c r="I4424" s="2">
        <v>59</v>
      </c>
      <c r="J4424" s="2">
        <v>81</v>
      </c>
      <c r="K4424" s="2">
        <v>4779</v>
      </c>
      <c r="L4424" s="2" t="s">
        <v>80</v>
      </c>
      <c r="M4424" s="2">
        <f t="shared" si="416"/>
        <v>2</v>
      </c>
      <c r="N4424" s="2" t="str">
        <f t="shared" si="417"/>
        <v>Feb</v>
      </c>
      <c r="O4424" s="2" t="str">
        <f t="shared" si="418"/>
        <v>Wed</v>
      </c>
      <c r="P4424" s="2" t="str">
        <f t="shared" si="419"/>
        <v>2020</v>
      </c>
    </row>
    <row r="4425" spans="1:16" x14ac:dyDescent="0.3">
      <c r="A4425" s="2" t="s">
        <v>27</v>
      </c>
      <c r="B4425" s="3">
        <v>43867</v>
      </c>
      <c r="C4425" s="2" t="s">
        <v>28</v>
      </c>
      <c r="D4425" s="2" t="s">
        <v>39</v>
      </c>
      <c r="E4425" s="2" t="s">
        <v>40</v>
      </c>
      <c r="F4425" s="2" t="str">
        <f t="shared" si="414"/>
        <v>Women</v>
      </c>
      <c r="G4425" s="2" t="str">
        <f t="shared" si="415"/>
        <v xml:space="preserve"> Apparel</v>
      </c>
      <c r="H4425" s="2" t="s">
        <v>20</v>
      </c>
      <c r="I4425" s="2">
        <v>73</v>
      </c>
      <c r="J4425" s="2">
        <v>174</v>
      </c>
      <c r="K4425" s="2">
        <v>12702</v>
      </c>
      <c r="L4425" s="2" t="s">
        <v>80</v>
      </c>
      <c r="M4425" s="2">
        <f t="shared" si="416"/>
        <v>2</v>
      </c>
      <c r="N4425" s="2" t="str">
        <f t="shared" si="417"/>
        <v>Feb</v>
      </c>
      <c r="O4425" s="2" t="str">
        <f t="shared" si="418"/>
        <v>Thu</v>
      </c>
      <c r="P4425" s="2" t="str">
        <f t="shared" si="419"/>
        <v>2020</v>
      </c>
    </row>
    <row r="4426" spans="1:16" x14ac:dyDescent="0.3">
      <c r="A4426" s="2" t="s">
        <v>27</v>
      </c>
      <c r="B4426" s="3">
        <v>43868</v>
      </c>
      <c r="C4426" s="2" t="s">
        <v>28</v>
      </c>
      <c r="D4426" s="2" t="s">
        <v>39</v>
      </c>
      <c r="E4426" s="2" t="s">
        <v>40</v>
      </c>
      <c r="F4426" s="2" t="str">
        <f t="shared" si="414"/>
        <v>Men</v>
      </c>
      <c r="G4426" s="2" t="str">
        <f t="shared" si="415"/>
        <v xml:space="preserve"> Street Footwear</v>
      </c>
      <c r="H4426" s="2" t="s">
        <v>14</v>
      </c>
      <c r="I4426" s="2">
        <v>58</v>
      </c>
      <c r="J4426" s="2">
        <v>218</v>
      </c>
      <c r="K4426" s="2">
        <v>12644</v>
      </c>
      <c r="L4426" s="2" t="s">
        <v>80</v>
      </c>
      <c r="M4426" s="2">
        <f t="shared" si="416"/>
        <v>2</v>
      </c>
      <c r="N4426" s="2" t="str">
        <f t="shared" si="417"/>
        <v>Feb</v>
      </c>
      <c r="O4426" s="2" t="str">
        <f t="shared" si="418"/>
        <v>Fri</v>
      </c>
      <c r="P4426" s="2" t="str">
        <f t="shared" si="419"/>
        <v>2020</v>
      </c>
    </row>
    <row r="4427" spans="1:16" x14ac:dyDescent="0.3">
      <c r="A4427" s="2" t="s">
        <v>27</v>
      </c>
      <c r="B4427" s="3">
        <v>43869</v>
      </c>
      <c r="C4427" s="2" t="s">
        <v>28</v>
      </c>
      <c r="D4427" s="2" t="s">
        <v>39</v>
      </c>
      <c r="E4427" s="2" t="s">
        <v>40</v>
      </c>
      <c r="F4427" s="2" t="str">
        <f t="shared" si="414"/>
        <v>Men</v>
      </c>
      <c r="G4427" s="2" t="str">
        <f t="shared" si="415"/>
        <v xml:space="preserve"> Athletic Footwear</v>
      </c>
      <c r="H4427" s="2" t="s">
        <v>16</v>
      </c>
      <c r="I4427" s="2">
        <v>61</v>
      </c>
      <c r="J4427" s="2">
        <v>174</v>
      </c>
      <c r="K4427" s="2">
        <v>10614</v>
      </c>
      <c r="L4427" s="2" t="s">
        <v>80</v>
      </c>
      <c r="M4427" s="2">
        <f t="shared" si="416"/>
        <v>2</v>
      </c>
      <c r="N4427" s="2" t="str">
        <f t="shared" si="417"/>
        <v>Feb</v>
      </c>
      <c r="O4427" s="2" t="str">
        <f t="shared" si="418"/>
        <v>Sat</v>
      </c>
      <c r="P4427" s="2" t="str">
        <f t="shared" si="419"/>
        <v>2020</v>
      </c>
    </row>
    <row r="4428" spans="1:16" x14ac:dyDescent="0.3">
      <c r="A4428" s="2" t="s">
        <v>27</v>
      </c>
      <c r="B4428" s="3">
        <v>43870</v>
      </c>
      <c r="C4428" s="2" t="s">
        <v>28</v>
      </c>
      <c r="D4428" s="2" t="s">
        <v>39</v>
      </c>
      <c r="E4428" s="2" t="s">
        <v>40</v>
      </c>
      <c r="F4428" s="2" t="str">
        <f t="shared" si="414"/>
        <v>Women</v>
      </c>
      <c r="G4428" s="2" t="str">
        <f t="shared" si="415"/>
        <v xml:space="preserve"> Street Footwear</v>
      </c>
      <c r="H4428" s="2" t="s">
        <v>17</v>
      </c>
      <c r="I4428" s="2">
        <v>61</v>
      </c>
      <c r="J4428" s="2">
        <v>143</v>
      </c>
      <c r="K4428" s="2">
        <v>8723</v>
      </c>
      <c r="L4428" s="2" t="s">
        <v>80</v>
      </c>
      <c r="M4428" s="2">
        <f t="shared" si="416"/>
        <v>2</v>
      </c>
      <c r="N4428" s="2" t="str">
        <f t="shared" si="417"/>
        <v>Feb</v>
      </c>
      <c r="O4428" s="2" t="str">
        <f t="shared" si="418"/>
        <v>Sun</v>
      </c>
      <c r="P4428" s="2" t="str">
        <f t="shared" si="419"/>
        <v>2020</v>
      </c>
    </row>
    <row r="4429" spans="1:16" x14ac:dyDescent="0.3">
      <c r="A4429" s="2" t="s">
        <v>27</v>
      </c>
      <c r="B4429" s="3">
        <v>43871</v>
      </c>
      <c r="C4429" s="2" t="s">
        <v>28</v>
      </c>
      <c r="D4429" s="2" t="s">
        <v>39</v>
      </c>
      <c r="E4429" s="2" t="s">
        <v>40</v>
      </c>
      <c r="F4429" s="2" t="str">
        <f t="shared" si="414"/>
        <v>Women</v>
      </c>
      <c r="G4429" s="2" t="str">
        <f t="shared" si="415"/>
        <v xml:space="preserve"> Athletic Footwear</v>
      </c>
      <c r="H4429" s="2" t="s">
        <v>18</v>
      </c>
      <c r="I4429" s="2">
        <v>55</v>
      </c>
      <c r="J4429" s="2">
        <v>117</v>
      </c>
      <c r="K4429" s="2">
        <v>6435</v>
      </c>
      <c r="L4429" s="2" t="s">
        <v>80</v>
      </c>
      <c r="M4429" s="2">
        <f t="shared" si="416"/>
        <v>2</v>
      </c>
      <c r="N4429" s="2" t="str">
        <f t="shared" si="417"/>
        <v>Feb</v>
      </c>
      <c r="O4429" s="2" t="str">
        <f t="shared" si="418"/>
        <v>Mon</v>
      </c>
      <c r="P4429" s="2" t="str">
        <f t="shared" si="419"/>
        <v>2020</v>
      </c>
    </row>
    <row r="4430" spans="1:16" x14ac:dyDescent="0.3">
      <c r="A4430" s="2" t="s">
        <v>27</v>
      </c>
      <c r="B4430" s="3">
        <v>43872</v>
      </c>
      <c r="C4430" s="2" t="s">
        <v>28</v>
      </c>
      <c r="D4430" s="2" t="s">
        <v>39</v>
      </c>
      <c r="E4430" s="2" t="s">
        <v>40</v>
      </c>
      <c r="F4430" s="2" t="str">
        <f t="shared" si="414"/>
        <v>Men</v>
      </c>
      <c r="G4430" s="2" t="str">
        <f t="shared" si="415"/>
        <v xml:space="preserve"> Apparel</v>
      </c>
      <c r="H4430" s="2" t="s">
        <v>19</v>
      </c>
      <c r="I4430" s="2">
        <v>60</v>
      </c>
      <c r="J4430" s="2">
        <v>130</v>
      </c>
      <c r="K4430" s="2">
        <v>7800</v>
      </c>
      <c r="L4430" s="2" t="s">
        <v>80</v>
      </c>
      <c r="M4430" s="2">
        <f t="shared" si="416"/>
        <v>2</v>
      </c>
      <c r="N4430" s="2" t="str">
        <f t="shared" si="417"/>
        <v>Feb</v>
      </c>
      <c r="O4430" s="2" t="str">
        <f t="shared" si="418"/>
        <v>Tue</v>
      </c>
      <c r="P4430" s="2" t="str">
        <f t="shared" si="419"/>
        <v>2020</v>
      </c>
    </row>
    <row r="4431" spans="1:16" x14ac:dyDescent="0.3">
      <c r="A4431" s="2" t="s">
        <v>27</v>
      </c>
      <c r="B4431" s="3">
        <v>43873</v>
      </c>
      <c r="C4431" s="2" t="s">
        <v>28</v>
      </c>
      <c r="D4431" s="2" t="s">
        <v>39</v>
      </c>
      <c r="E4431" s="2" t="s">
        <v>40</v>
      </c>
      <c r="F4431" s="2" t="str">
        <f t="shared" si="414"/>
        <v>Women</v>
      </c>
      <c r="G4431" s="2" t="str">
        <f t="shared" si="415"/>
        <v xml:space="preserve"> Apparel</v>
      </c>
      <c r="H4431" s="2" t="s">
        <v>20</v>
      </c>
      <c r="I4431" s="2">
        <v>78</v>
      </c>
      <c r="J4431" s="2">
        <v>145</v>
      </c>
      <c r="K4431" s="2">
        <v>11310</v>
      </c>
      <c r="L4431" s="2" t="s">
        <v>80</v>
      </c>
      <c r="M4431" s="2">
        <f t="shared" si="416"/>
        <v>2</v>
      </c>
      <c r="N4431" s="2" t="str">
        <f t="shared" si="417"/>
        <v>Feb</v>
      </c>
      <c r="O4431" s="2" t="str">
        <f t="shared" si="418"/>
        <v>Wed</v>
      </c>
      <c r="P4431" s="2" t="str">
        <f t="shared" si="419"/>
        <v>2020</v>
      </c>
    </row>
    <row r="4432" spans="1:16" x14ac:dyDescent="0.3">
      <c r="A4432" s="2" t="s">
        <v>27</v>
      </c>
      <c r="B4432" s="3">
        <v>43874</v>
      </c>
      <c r="C4432" s="2" t="s">
        <v>28</v>
      </c>
      <c r="D4432" s="2" t="s">
        <v>39</v>
      </c>
      <c r="E4432" s="2" t="s">
        <v>40</v>
      </c>
      <c r="F4432" s="2" t="str">
        <f t="shared" si="414"/>
        <v>Men</v>
      </c>
      <c r="G4432" s="2" t="str">
        <f t="shared" si="415"/>
        <v xml:space="preserve"> Street Footwear</v>
      </c>
      <c r="H4432" s="2" t="s">
        <v>14</v>
      </c>
      <c r="I4432" s="2">
        <v>62</v>
      </c>
      <c r="J4432" s="2">
        <v>210</v>
      </c>
      <c r="K4432" s="2">
        <v>13020</v>
      </c>
      <c r="L4432" s="2" t="s">
        <v>80</v>
      </c>
      <c r="M4432" s="2">
        <f t="shared" si="416"/>
        <v>2</v>
      </c>
      <c r="N4432" s="2" t="str">
        <f t="shared" si="417"/>
        <v>Feb</v>
      </c>
      <c r="O4432" s="2" t="str">
        <f t="shared" si="418"/>
        <v>Thu</v>
      </c>
      <c r="P4432" s="2" t="str">
        <f t="shared" si="419"/>
        <v>2020</v>
      </c>
    </row>
    <row r="4433" spans="1:16" x14ac:dyDescent="0.3">
      <c r="A4433" s="2" t="s">
        <v>27</v>
      </c>
      <c r="B4433" s="3">
        <v>43875</v>
      </c>
      <c r="C4433" s="2" t="s">
        <v>28</v>
      </c>
      <c r="D4433" s="2" t="s">
        <v>39</v>
      </c>
      <c r="E4433" s="2" t="s">
        <v>40</v>
      </c>
      <c r="F4433" s="2" t="str">
        <f t="shared" si="414"/>
        <v>Men</v>
      </c>
      <c r="G4433" s="2" t="str">
        <f t="shared" si="415"/>
        <v xml:space="preserve"> Athletic Footwear</v>
      </c>
      <c r="H4433" s="2" t="s">
        <v>16</v>
      </c>
      <c r="I4433" s="2">
        <v>64</v>
      </c>
      <c r="J4433" s="2">
        <v>182</v>
      </c>
      <c r="K4433" s="2">
        <v>11648</v>
      </c>
      <c r="L4433" s="2" t="s">
        <v>80</v>
      </c>
      <c r="M4433" s="2">
        <f t="shared" si="416"/>
        <v>2</v>
      </c>
      <c r="N4433" s="2" t="str">
        <f t="shared" si="417"/>
        <v>Feb</v>
      </c>
      <c r="O4433" s="2" t="str">
        <f t="shared" si="418"/>
        <v>Fri</v>
      </c>
      <c r="P4433" s="2" t="str">
        <f t="shared" si="419"/>
        <v>2020</v>
      </c>
    </row>
    <row r="4434" spans="1:16" x14ac:dyDescent="0.3">
      <c r="A4434" s="2" t="s">
        <v>27</v>
      </c>
      <c r="B4434" s="3">
        <v>43876</v>
      </c>
      <c r="C4434" s="2" t="s">
        <v>28</v>
      </c>
      <c r="D4434" s="2" t="s">
        <v>39</v>
      </c>
      <c r="E4434" s="2" t="s">
        <v>40</v>
      </c>
      <c r="F4434" s="2" t="str">
        <f t="shared" si="414"/>
        <v>Women</v>
      </c>
      <c r="G4434" s="2" t="str">
        <f t="shared" si="415"/>
        <v xml:space="preserve"> Street Footwear</v>
      </c>
      <c r="H4434" s="2" t="s">
        <v>17</v>
      </c>
      <c r="I4434" s="2">
        <v>60</v>
      </c>
      <c r="J4434" s="2">
        <v>152</v>
      </c>
      <c r="K4434" s="2">
        <v>9120</v>
      </c>
      <c r="L4434" s="2" t="s">
        <v>80</v>
      </c>
      <c r="M4434" s="2">
        <f t="shared" si="416"/>
        <v>2</v>
      </c>
      <c r="N4434" s="2" t="str">
        <f t="shared" si="417"/>
        <v>Feb</v>
      </c>
      <c r="O4434" s="2" t="str">
        <f t="shared" si="418"/>
        <v>Sat</v>
      </c>
      <c r="P4434" s="2" t="str">
        <f t="shared" si="419"/>
        <v>2020</v>
      </c>
    </row>
    <row r="4435" spans="1:16" x14ac:dyDescent="0.3">
      <c r="A4435" s="2" t="s">
        <v>27</v>
      </c>
      <c r="B4435" s="3">
        <v>43877</v>
      </c>
      <c r="C4435" s="2" t="s">
        <v>28</v>
      </c>
      <c r="D4435" s="2" t="s">
        <v>39</v>
      </c>
      <c r="E4435" s="2" t="s">
        <v>40</v>
      </c>
      <c r="F4435" s="2" t="str">
        <f t="shared" si="414"/>
        <v>Women</v>
      </c>
      <c r="G4435" s="2" t="str">
        <f t="shared" si="415"/>
        <v xml:space="preserve"> Athletic Footwear</v>
      </c>
      <c r="H4435" s="2" t="s">
        <v>18</v>
      </c>
      <c r="I4435" s="2">
        <v>64</v>
      </c>
      <c r="J4435" s="2">
        <v>124</v>
      </c>
      <c r="K4435" s="2">
        <v>7936</v>
      </c>
      <c r="L4435" s="2" t="s">
        <v>80</v>
      </c>
      <c r="M4435" s="2">
        <f t="shared" si="416"/>
        <v>2</v>
      </c>
      <c r="N4435" s="2" t="str">
        <f t="shared" si="417"/>
        <v>Feb</v>
      </c>
      <c r="O4435" s="2" t="str">
        <f t="shared" si="418"/>
        <v>Sun</v>
      </c>
      <c r="P4435" s="2" t="str">
        <f t="shared" si="419"/>
        <v>2020</v>
      </c>
    </row>
    <row r="4436" spans="1:16" x14ac:dyDescent="0.3">
      <c r="A4436" s="2" t="s">
        <v>27</v>
      </c>
      <c r="B4436" s="3">
        <v>43878</v>
      </c>
      <c r="C4436" s="2" t="s">
        <v>28</v>
      </c>
      <c r="D4436" s="2" t="s">
        <v>39</v>
      </c>
      <c r="E4436" s="2" t="s">
        <v>40</v>
      </c>
      <c r="F4436" s="2" t="str">
        <f t="shared" si="414"/>
        <v>Men</v>
      </c>
      <c r="G4436" s="2" t="str">
        <f t="shared" si="415"/>
        <v xml:space="preserve"> Apparel</v>
      </c>
      <c r="H4436" s="2" t="s">
        <v>19</v>
      </c>
      <c r="I4436" s="2">
        <v>68</v>
      </c>
      <c r="J4436" s="2">
        <v>138</v>
      </c>
      <c r="K4436" s="2">
        <v>9384</v>
      </c>
      <c r="L4436" s="2" t="s">
        <v>80</v>
      </c>
      <c r="M4436" s="2">
        <f t="shared" si="416"/>
        <v>2</v>
      </c>
      <c r="N4436" s="2" t="str">
        <f t="shared" si="417"/>
        <v>Feb</v>
      </c>
      <c r="O4436" s="2" t="str">
        <f t="shared" si="418"/>
        <v>Mon</v>
      </c>
      <c r="P4436" s="2" t="str">
        <f t="shared" si="419"/>
        <v>2020</v>
      </c>
    </row>
    <row r="4437" spans="1:16" x14ac:dyDescent="0.3">
      <c r="A4437" s="2" t="s">
        <v>27</v>
      </c>
      <c r="B4437" s="3">
        <v>43879</v>
      </c>
      <c r="C4437" s="2" t="s">
        <v>28</v>
      </c>
      <c r="D4437" s="2" t="s">
        <v>39</v>
      </c>
      <c r="E4437" s="2" t="s">
        <v>40</v>
      </c>
      <c r="F4437" s="2" t="str">
        <f t="shared" si="414"/>
        <v>Women</v>
      </c>
      <c r="G4437" s="2" t="str">
        <f t="shared" si="415"/>
        <v xml:space="preserve"> Apparel</v>
      </c>
      <c r="H4437" s="2" t="s">
        <v>20</v>
      </c>
      <c r="I4437" s="2">
        <v>78</v>
      </c>
      <c r="J4437" s="2">
        <v>108</v>
      </c>
      <c r="K4437" s="2">
        <v>8424</v>
      </c>
      <c r="L4437" s="2" t="s">
        <v>80</v>
      </c>
      <c r="M4437" s="2">
        <f t="shared" si="416"/>
        <v>2</v>
      </c>
      <c r="N4437" s="2" t="str">
        <f t="shared" si="417"/>
        <v>Feb</v>
      </c>
      <c r="O4437" s="2" t="str">
        <f t="shared" si="418"/>
        <v>Tue</v>
      </c>
      <c r="P4437" s="2" t="str">
        <f t="shared" si="419"/>
        <v>2020</v>
      </c>
    </row>
    <row r="4438" spans="1:16" x14ac:dyDescent="0.3">
      <c r="A4438" s="2" t="s">
        <v>27</v>
      </c>
      <c r="B4438" s="3">
        <v>43880</v>
      </c>
      <c r="C4438" s="2" t="s">
        <v>28</v>
      </c>
      <c r="D4438" s="2" t="s">
        <v>39</v>
      </c>
      <c r="E4438" s="2" t="s">
        <v>40</v>
      </c>
      <c r="F4438" s="2" t="str">
        <f t="shared" si="414"/>
        <v>Men</v>
      </c>
      <c r="G4438" s="2" t="str">
        <f t="shared" si="415"/>
        <v xml:space="preserve"> Street Footwear</v>
      </c>
      <c r="H4438" s="2" t="s">
        <v>14</v>
      </c>
      <c r="I4438" s="2">
        <v>56</v>
      </c>
      <c r="J4438" s="2">
        <v>174</v>
      </c>
      <c r="K4438" s="2">
        <v>9744</v>
      </c>
      <c r="L4438" s="2" t="s">
        <v>80</v>
      </c>
      <c r="M4438" s="2">
        <f t="shared" si="416"/>
        <v>2</v>
      </c>
      <c r="N4438" s="2" t="str">
        <f t="shared" si="417"/>
        <v>Feb</v>
      </c>
      <c r="O4438" s="2" t="str">
        <f t="shared" si="418"/>
        <v>Wed</v>
      </c>
      <c r="P4438" s="2" t="str">
        <f t="shared" si="419"/>
        <v>2020</v>
      </c>
    </row>
    <row r="4439" spans="1:16" x14ac:dyDescent="0.3">
      <c r="A4439" s="2" t="s">
        <v>27</v>
      </c>
      <c r="B4439" s="3">
        <v>43881</v>
      </c>
      <c r="C4439" s="2" t="s">
        <v>28</v>
      </c>
      <c r="D4439" s="2" t="s">
        <v>39</v>
      </c>
      <c r="E4439" s="2" t="s">
        <v>40</v>
      </c>
      <c r="F4439" s="2" t="str">
        <f t="shared" si="414"/>
        <v>Men</v>
      </c>
      <c r="G4439" s="2" t="str">
        <f t="shared" si="415"/>
        <v xml:space="preserve"> Athletic Footwear</v>
      </c>
      <c r="H4439" s="2" t="s">
        <v>16</v>
      </c>
      <c r="I4439" s="2">
        <v>61</v>
      </c>
      <c r="J4439" s="2">
        <v>162</v>
      </c>
      <c r="K4439" s="2">
        <v>9882</v>
      </c>
      <c r="L4439" s="2" t="s">
        <v>80</v>
      </c>
      <c r="M4439" s="2">
        <f t="shared" si="416"/>
        <v>2</v>
      </c>
      <c r="N4439" s="2" t="str">
        <f t="shared" si="417"/>
        <v>Feb</v>
      </c>
      <c r="O4439" s="2" t="str">
        <f t="shared" si="418"/>
        <v>Thu</v>
      </c>
      <c r="P4439" s="2" t="str">
        <f t="shared" si="419"/>
        <v>2020</v>
      </c>
    </row>
    <row r="4440" spans="1:16" x14ac:dyDescent="0.3">
      <c r="A4440" s="2" t="s">
        <v>27</v>
      </c>
      <c r="B4440" s="3">
        <v>43882</v>
      </c>
      <c r="C4440" s="2" t="s">
        <v>28</v>
      </c>
      <c r="D4440" s="2" t="s">
        <v>39</v>
      </c>
      <c r="E4440" s="2" t="s">
        <v>40</v>
      </c>
      <c r="F4440" s="2" t="str">
        <f t="shared" si="414"/>
        <v>Women</v>
      </c>
      <c r="G4440" s="2" t="str">
        <f t="shared" si="415"/>
        <v xml:space="preserve"> Street Footwear</v>
      </c>
      <c r="H4440" s="2" t="s">
        <v>17</v>
      </c>
      <c r="I4440" s="2">
        <v>57</v>
      </c>
      <c r="J4440" s="2">
        <v>117</v>
      </c>
      <c r="K4440" s="2">
        <v>6669</v>
      </c>
      <c r="L4440" s="2" t="s">
        <v>80</v>
      </c>
      <c r="M4440" s="2">
        <f t="shared" si="416"/>
        <v>2</v>
      </c>
      <c r="N4440" s="2" t="str">
        <f t="shared" si="417"/>
        <v>Feb</v>
      </c>
      <c r="O4440" s="2" t="str">
        <f t="shared" si="418"/>
        <v>Fri</v>
      </c>
      <c r="P4440" s="2" t="str">
        <f t="shared" si="419"/>
        <v>2020</v>
      </c>
    </row>
    <row r="4441" spans="1:16" x14ac:dyDescent="0.3">
      <c r="A4441" s="2" t="s">
        <v>27</v>
      </c>
      <c r="B4441" s="3">
        <v>43883</v>
      </c>
      <c r="C4441" s="2" t="s">
        <v>28</v>
      </c>
      <c r="D4441" s="2" t="s">
        <v>39</v>
      </c>
      <c r="E4441" s="2" t="s">
        <v>40</v>
      </c>
      <c r="F4441" s="2" t="str">
        <f t="shared" si="414"/>
        <v>Women</v>
      </c>
      <c r="G4441" s="2" t="str">
        <f t="shared" si="415"/>
        <v xml:space="preserve"> Athletic Footwear</v>
      </c>
      <c r="H4441" s="2" t="s">
        <v>18</v>
      </c>
      <c r="I4441" s="2">
        <v>58</v>
      </c>
      <c r="J4441" s="2">
        <v>112</v>
      </c>
      <c r="K4441" s="2">
        <v>6496</v>
      </c>
      <c r="L4441" s="2" t="s">
        <v>80</v>
      </c>
      <c r="M4441" s="2">
        <f t="shared" si="416"/>
        <v>2</v>
      </c>
      <c r="N4441" s="2" t="str">
        <f t="shared" si="417"/>
        <v>Feb</v>
      </c>
      <c r="O4441" s="2" t="str">
        <f t="shared" si="418"/>
        <v>Sat</v>
      </c>
      <c r="P4441" s="2" t="str">
        <f t="shared" si="419"/>
        <v>2020</v>
      </c>
    </row>
    <row r="4442" spans="1:16" x14ac:dyDescent="0.3">
      <c r="A4442" s="2" t="s">
        <v>27</v>
      </c>
      <c r="B4442" s="3">
        <v>43884</v>
      </c>
      <c r="C4442" s="2" t="s">
        <v>28</v>
      </c>
      <c r="D4442" s="2" t="s">
        <v>39</v>
      </c>
      <c r="E4442" s="2" t="s">
        <v>40</v>
      </c>
      <c r="F4442" s="2" t="str">
        <f t="shared" si="414"/>
        <v>Men</v>
      </c>
      <c r="G4442" s="2" t="str">
        <f t="shared" si="415"/>
        <v xml:space="preserve"> Apparel</v>
      </c>
      <c r="H4442" s="2" t="s">
        <v>19</v>
      </c>
      <c r="I4442" s="2">
        <v>67</v>
      </c>
      <c r="J4442" s="2">
        <v>120</v>
      </c>
      <c r="K4442" s="2">
        <v>8040</v>
      </c>
      <c r="L4442" s="2" t="s">
        <v>80</v>
      </c>
      <c r="M4442" s="2">
        <f t="shared" si="416"/>
        <v>2</v>
      </c>
      <c r="N4442" s="2" t="str">
        <f t="shared" si="417"/>
        <v>Feb</v>
      </c>
      <c r="O4442" s="2" t="str">
        <f t="shared" si="418"/>
        <v>Sun</v>
      </c>
      <c r="P4442" s="2" t="str">
        <f t="shared" si="419"/>
        <v>2020</v>
      </c>
    </row>
    <row r="4443" spans="1:16" x14ac:dyDescent="0.3">
      <c r="A4443" s="2" t="s">
        <v>27</v>
      </c>
      <c r="B4443" s="3">
        <v>43885</v>
      </c>
      <c r="C4443" s="2" t="s">
        <v>28</v>
      </c>
      <c r="D4443" s="2" t="s">
        <v>39</v>
      </c>
      <c r="E4443" s="2" t="s">
        <v>40</v>
      </c>
      <c r="F4443" s="2" t="str">
        <f t="shared" si="414"/>
        <v>Women</v>
      </c>
      <c r="G4443" s="2" t="str">
        <f t="shared" si="415"/>
        <v xml:space="preserve"> Apparel</v>
      </c>
      <c r="H4443" s="2" t="s">
        <v>20</v>
      </c>
      <c r="I4443" s="2">
        <v>74</v>
      </c>
      <c r="J4443" s="2">
        <v>113</v>
      </c>
      <c r="K4443" s="2">
        <v>8362</v>
      </c>
      <c r="L4443" s="2" t="s">
        <v>80</v>
      </c>
      <c r="M4443" s="2">
        <f t="shared" si="416"/>
        <v>2</v>
      </c>
      <c r="N4443" s="2" t="str">
        <f t="shared" si="417"/>
        <v>Feb</v>
      </c>
      <c r="O4443" s="2" t="str">
        <f t="shared" si="418"/>
        <v>Mon</v>
      </c>
      <c r="P4443" s="2" t="str">
        <f t="shared" si="419"/>
        <v>2020</v>
      </c>
    </row>
    <row r="4444" spans="1:16" x14ac:dyDescent="0.3">
      <c r="A4444" s="2" t="s">
        <v>27</v>
      </c>
      <c r="B4444" s="3">
        <v>43886</v>
      </c>
      <c r="C4444" s="2" t="s">
        <v>28</v>
      </c>
      <c r="D4444" s="2" t="s">
        <v>39</v>
      </c>
      <c r="E4444" s="2" t="s">
        <v>40</v>
      </c>
      <c r="F4444" s="2" t="str">
        <f t="shared" si="414"/>
        <v>Men</v>
      </c>
      <c r="G4444" s="2" t="str">
        <f t="shared" si="415"/>
        <v xml:space="preserve"> Street Footwear</v>
      </c>
      <c r="H4444" s="2" t="s">
        <v>14</v>
      </c>
      <c r="I4444" s="2">
        <v>56</v>
      </c>
      <c r="J4444" s="2">
        <v>138</v>
      </c>
      <c r="K4444" s="2">
        <v>7728</v>
      </c>
      <c r="L4444" s="2" t="s">
        <v>80</v>
      </c>
      <c r="M4444" s="2">
        <f t="shared" si="416"/>
        <v>2</v>
      </c>
      <c r="N4444" s="2" t="str">
        <f t="shared" si="417"/>
        <v>Feb</v>
      </c>
      <c r="O4444" s="2" t="str">
        <f t="shared" si="418"/>
        <v>Tue</v>
      </c>
      <c r="P4444" s="2" t="str">
        <f t="shared" si="419"/>
        <v>2020</v>
      </c>
    </row>
    <row r="4445" spans="1:16" x14ac:dyDescent="0.3">
      <c r="A4445" s="2" t="s">
        <v>27</v>
      </c>
      <c r="B4445" s="3">
        <v>43887</v>
      </c>
      <c r="C4445" s="2" t="s">
        <v>28</v>
      </c>
      <c r="D4445" s="2" t="s">
        <v>39</v>
      </c>
      <c r="E4445" s="2" t="s">
        <v>40</v>
      </c>
      <c r="F4445" s="2" t="str">
        <f t="shared" si="414"/>
        <v>Men</v>
      </c>
      <c r="G4445" s="2" t="str">
        <f t="shared" si="415"/>
        <v xml:space="preserve"> Athletic Footwear</v>
      </c>
      <c r="H4445" s="2" t="s">
        <v>16</v>
      </c>
      <c r="I4445" s="2">
        <v>59</v>
      </c>
      <c r="J4445" s="2">
        <v>165</v>
      </c>
      <c r="K4445" s="2">
        <v>9735</v>
      </c>
      <c r="L4445" s="2" t="s">
        <v>80</v>
      </c>
      <c r="M4445" s="2">
        <f t="shared" si="416"/>
        <v>2</v>
      </c>
      <c r="N4445" s="2" t="str">
        <f t="shared" si="417"/>
        <v>Feb</v>
      </c>
      <c r="O4445" s="2" t="str">
        <f t="shared" si="418"/>
        <v>Wed</v>
      </c>
      <c r="P4445" s="2" t="str">
        <f t="shared" si="419"/>
        <v>2020</v>
      </c>
    </row>
    <row r="4446" spans="1:16" x14ac:dyDescent="0.3">
      <c r="A4446" s="2" t="s">
        <v>27</v>
      </c>
      <c r="B4446" s="3">
        <v>43888</v>
      </c>
      <c r="C4446" s="2" t="s">
        <v>28</v>
      </c>
      <c r="D4446" s="2" t="s">
        <v>39</v>
      </c>
      <c r="E4446" s="2" t="s">
        <v>40</v>
      </c>
      <c r="F4446" s="2" t="str">
        <f t="shared" si="414"/>
        <v>Women</v>
      </c>
      <c r="G4446" s="2" t="str">
        <f t="shared" si="415"/>
        <v xml:space="preserve"> Street Footwear</v>
      </c>
      <c r="H4446" s="2" t="s">
        <v>17</v>
      </c>
      <c r="I4446" s="2">
        <v>54</v>
      </c>
      <c r="J4446" s="2">
        <v>109</v>
      </c>
      <c r="K4446" s="2">
        <v>5886</v>
      </c>
      <c r="L4446" s="2" t="s">
        <v>80</v>
      </c>
      <c r="M4446" s="2">
        <f t="shared" si="416"/>
        <v>2</v>
      </c>
      <c r="N4446" s="2" t="str">
        <f t="shared" si="417"/>
        <v>Feb</v>
      </c>
      <c r="O4446" s="2" t="str">
        <f t="shared" si="418"/>
        <v>Thu</v>
      </c>
      <c r="P4446" s="2" t="str">
        <f t="shared" si="419"/>
        <v>2020</v>
      </c>
    </row>
    <row r="4447" spans="1:16" x14ac:dyDescent="0.3">
      <c r="A4447" s="2" t="s">
        <v>27</v>
      </c>
      <c r="B4447" s="3">
        <v>43889</v>
      </c>
      <c r="C4447" s="2" t="s">
        <v>28</v>
      </c>
      <c r="D4447" s="2" t="s">
        <v>39</v>
      </c>
      <c r="E4447" s="2" t="s">
        <v>40</v>
      </c>
      <c r="F4447" s="2" t="str">
        <f t="shared" si="414"/>
        <v>Women</v>
      </c>
      <c r="G4447" s="2" t="str">
        <f t="shared" si="415"/>
        <v xml:space="preserve"> Athletic Footwear</v>
      </c>
      <c r="H4447" s="2" t="s">
        <v>18</v>
      </c>
      <c r="I4447" s="2">
        <v>54</v>
      </c>
      <c r="J4447" s="2">
        <v>105</v>
      </c>
      <c r="K4447" s="2">
        <v>5670</v>
      </c>
      <c r="L4447" s="2" t="s">
        <v>80</v>
      </c>
      <c r="M4447" s="2">
        <f t="shared" si="416"/>
        <v>2</v>
      </c>
      <c r="N4447" s="2" t="str">
        <f t="shared" si="417"/>
        <v>Feb</v>
      </c>
      <c r="O4447" s="2" t="str">
        <f t="shared" si="418"/>
        <v>Fri</v>
      </c>
      <c r="P4447" s="2" t="str">
        <f t="shared" si="419"/>
        <v>2020</v>
      </c>
    </row>
    <row r="4448" spans="1:16" x14ac:dyDescent="0.3">
      <c r="A4448" s="2" t="s">
        <v>27</v>
      </c>
      <c r="B4448" s="3">
        <v>43891</v>
      </c>
      <c r="C4448" s="2" t="s">
        <v>28</v>
      </c>
      <c r="D4448" s="2" t="s">
        <v>39</v>
      </c>
      <c r="E4448" s="2" t="s">
        <v>40</v>
      </c>
      <c r="F4448" s="2" t="str">
        <f t="shared" si="414"/>
        <v>Men</v>
      </c>
      <c r="G4448" s="2" t="str">
        <f t="shared" si="415"/>
        <v xml:space="preserve"> Apparel</v>
      </c>
      <c r="H4448" s="2" t="s">
        <v>19</v>
      </c>
      <c r="I4448" s="2">
        <v>63</v>
      </c>
      <c r="J4448" s="2">
        <v>81</v>
      </c>
      <c r="K4448" s="2">
        <v>5103</v>
      </c>
      <c r="L4448" s="2" t="s">
        <v>80</v>
      </c>
      <c r="M4448" s="2">
        <f t="shared" si="416"/>
        <v>3</v>
      </c>
      <c r="N4448" s="2" t="str">
        <f t="shared" si="417"/>
        <v>Mar</v>
      </c>
      <c r="O4448" s="2" t="str">
        <f t="shared" si="418"/>
        <v>Sun</v>
      </c>
      <c r="P4448" s="2" t="str">
        <f t="shared" si="419"/>
        <v>2020</v>
      </c>
    </row>
    <row r="4449" spans="1:16" x14ac:dyDescent="0.3">
      <c r="A4449" s="2" t="s">
        <v>27</v>
      </c>
      <c r="B4449" s="3">
        <v>43892</v>
      </c>
      <c r="C4449" s="2" t="s">
        <v>28</v>
      </c>
      <c r="D4449" s="2" t="s">
        <v>39</v>
      </c>
      <c r="E4449" s="2" t="s">
        <v>40</v>
      </c>
      <c r="F4449" s="2" t="str">
        <f t="shared" si="414"/>
        <v>Women</v>
      </c>
      <c r="G4449" s="2" t="str">
        <f t="shared" si="415"/>
        <v xml:space="preserve"> Apparel</v>
      </c>
      <c r="H4449" s="2" t="s">
        <v>20</v>
      </c>
      <c r="I4449" s="2">
        <v>68</v>
      </c>
      <c r="J4449" s="2">
        <v>94</v>
      </c>
      <c r="K4449" s="2">
        <v>6392</v>
      </c>
      <c r="L4449" s="2" t="s">
        <v>80</v>
      </c>
      <c r="M4449" s="2">
        <f t="shared" si="416"/>
        <v>3</v>
      </c>
      <c r="N4449" s="2" t="str">
        <f t="shared" si="417"/>
        <v>Mar</v>
      </c>
      <c r="O4449" s="2" t="str">
        <f t="shared" si="418"/>
        <v>Mon</v>
      </c>
      <c r="P4449" s="2" t="str">
        <f t="shared" si="419"/>
        <v>2020</v>
      </c>
    </row>
    <row r="4450" spans="1:16" x14ac:dyDescent="0.3">
      <c r="A4450" s="2" t="s">
        <v>27</v>
      </c>
      <c r="B4450" s="3">
        <v>43893</v>
      </c>
      <c r="C4450" s="2" t="s">
        <v>28</v>
      </c>
      <c r="D4450" s="2" t="s">
        <v>39</v>
      </c>
      <c r="E4450" s="2" t="s">
        <v>40</v>
      </c>
      <c r="F4450" s="2" t="str">
        <f t="shared" si="414"/>
        <v>Men</v>
      </c>
      <c r="G4450" s="2" t="str">
        <f t="shared" si="415"/>
        <v xml:space="preserve"> Street Footwear</v>
      </c>
      <c r="H4450" s="2" t="s">
        <v>14</v>
      </c>
      <c r="I4450" s="2">
        <v>57</v>
      </c>
      <c r="J4450" s="2">
        <v>155</v>
      </c>
      <c r="K4450" s="2">
        <v>8835</v>
      </c>
      <c r="L4450" s="2" t="s">
        <v>80</v>
      </c>
      <c r="M4450" s="2">
        <f t="shared" si="416"/>
        <v>3</v>
      </c>
      <c r="N4450" s="2" t="str">
        <f t="shared" si="417"/>
        <v>Mar</v>
      </c>
      <c r="O4450" s="2" t="str">
        <f t="shared" si="418"/>
        <v>Tue</v>
      </c>
      <c r="P4450" s="2" t="str">
        <f t="shared" si="419"/>
        <v>2020</v>
      </c>
    </row>
    <row r="4451" spans="1:16" x14ac:dyDescent="0.3">
      <c r="A4451" s="2" t="s">
        <v>27</v>
      </c>
      <c r="B4451" s="3">
        <v>43894</v>
      </c>
      <c r="C4451" s="2" t="s">
        <v>28</v>
      </c>
      <c r="D4451" s="2" t="s">
        <v>39</v>
      </c>
      <c r="E4451" s="2" t="s">
        <v>40</v>
      </c>
      <c r="F4451" s="2" t="str">
        <f t="shared" si="414"/>
        <v>Men</v>
      </c>
      <c r="G4451" s="2" t="str">
        <f t="shared" si="415"/>
        <v xml:space="preserve"> Athletic Footwear</v>
      </c>
      <c r="H4451" s="2" t="s">
        <v>16</v>
      </c>
      <c r="I4451" s="2">
        <v>64</v>
      </c>
      <c r="J4451" s="2">
        <v>150</v>
      </c>
      <c r="K4451" s="2">
        <v>9600</v>
      </c>
      <c r="L4451" s="2" t="s">
        <v>80</v>
      </c>
      <c r="M4451" s="2">
        <f t="shared" si="416"/>
        <v>3</v>
      </c>
      <c r="N4451" s="2" t="str">
        <f t="shared" si="417"/>
        <v>Mar</v>
      </c>
      <c r="O4451" s="2" t="str">
        <f t="shared" si="418"/>
        <v>Wed</v>
      </c>
      <c r="P4451" s="2" t="str">
        <f t="shared" si="419"/>
        <v>2020</v>
      </c>
    </row>
    <row r="4452" spans="1:16" x14ac:dyDescent="0.3">
      <c r="A4452" s="2" t="s">
        <v>27</v>
      </c>
      <c r="B4452" s="3">
        <v>43895</v>
      </c>
      <c r="C4452" s="2" t="s">
        <v>28</v>
      </c>
      <c r="D4452" s="2" t="s">
        <v>39</v>
      </c>
      <c r="E4452" s="2" t="s">
        <v>40</v>
      </c>
      <c r="F4452" s="2" t="str">
        <f t="shared" si="414"/>
        <v>Women</v>
      </c>
      <c r="G4452" s="2" t="str">
        <f t="shared" si="415"/>
        <v xml:space="preserve"> Street Footwear</v>
      </c>
      <c r="H4452" s="2" t="s">
        <v>17</v>
      </c>
      <c r="I4452" s="2">
        <v>55</v>
      </c>
      <c r="J4452" s="2">
        <v>106</v>
      </c>
      <c r="K4452" s="2">
        <v>5830</v>
      </c>
      <c r="L4452" s="2" t="s">
        <v>80</v>
      </c>
      <c r="M4452" s="2">
        <f t="shared" si="416"/>
        <v>3</v>
      </c>
      <c r="N4452" s="2" t="str">
        <f t="shared" si="417"/>
        <v>Mar</v>
      </c>
      <c r="O4452" s="2" t="str">
        <f t="shared" si="418"/>
        <v>Thu</v>
      </c>
      <c r="P4452" s="2" t="str">
        <f t="shared" si="419"/>
        <v>2020</v>
      </c>
    </row>
    <row r="4453" spans="1:16" x14ac:dyDescent="0.3">
      <c r="A4453" s="2" t="s">
        <v>27</v>
      </c>
      <c r="B4453" s="3">
        <v>43896</v>
      </c>
      <c r="C4453" s="2" t="s">
        <v>28</v>
      </c>
      <c r="D4453" s="2" t="s">
        <v>39</v>
      </c>
      <c r="E4453" s="2" t="s">
        <v>40</v>
      </c>
      <c r="F4453" s="2" t="str">
        <f t="shared" si="414"/>
        <v>Women</v>
      </c>
      <c r="G4453" s="2" t="str">
        <f t="shared" si="415"/>
        <v xml:space="preserve"> Athletic Footwear</v>
      </c>
      <c r="H4453" s="2" t="s">
        <v>18</v>
      </c>
      <c r="I4453" s="2">
        <v>56</v>
      </c>
      <c r="J4453" s="2">
        <v>108</v>
      </c>
      <c r="K4453" s="2">
        <v>6048</v>
      </c>
      <c r="L4453" s="2" t="s">
        <v>80</v>
      </c>
      <c r="M4453" s="2">
        <f t="shared" si="416"/>
        <v>3</v>
      </c>
      <c r="N4453" s="2" t="str">
        <f t="shared" si="417"/>
        <v>Mar</v>
      </c>
      <c r="O4453" s="2" t="str">
        <f t="shared" si="418"/>
        <v>Fri</v>
      </c>
      <c r="P4453" s="2" t="str">
        <f t="shared" si="419"/>
        <v>2020</v>
      </c>
    </row>
    <row r="4454" spans="1:16" x14ac:dyDescent="0.3">
      <c r="A4454" s="2" t="s">
        <v>27</v>
      </c>
      <c r="B4454" s="3">
        <v>43897</v>
      </c>
      <c r="C4454" s="2" t="s">
        <v>28</v>
      </c>
      <c r="D4454" s="2" t="s">
        <v>39</v>
      </c>
      <c r="E4454" s="2" t="s">
        <v>40</v>
      </c>
      <c r="F4454" s="2" t="str">
        <f t="shared" si="414"/>
        <v>Men</v>
      </c>
      <c r="G4454" s="2" t="str">
        <f t="shared" si="415"/>
        <v xml:space="preserve"> Apparel</v>
      </c>
      <c r="H4454" s="2" t="s">
        <v>19</v>
      </c>
      <c r="I4454" s="2">
        <v>64</v>
      </c>
      <c r="J4454" s="2">
        <v>88</v>
      </c>
      <c r="K4454" s="2">
        <v>5632</v>
      </c>
      <c r="L4454" s="2" t="s">
        <v>80</v>
      </c>
      <c r="M4454" s="2">
        <f t="shared" si="416"/>
        <v>3</v>
      </c>
      <c r="N4454" s="2" t="str">
        <f t="shared" si="417"/>
        <v>Mar</v>
      </c>
      <c r="O4454" s="2" t="str">
        <f t="shared" si="418"/>
        <v>Sat</v>
      </c>
      <c r="P4454" s="2" t="str">
        <f t="shared" si="419"/>
        <v>2020</v>
      </c>
    </row>
    <row r="4455" spans="1:16" x14ac:dyDescent="0.3">
      <c r="A4455" s="2" t="s">
        <v>27</v>
      </c>
      <c r="B4455" s="3">
        <v>43898</v>
      </c>
      <c r="C4455" s="2" t="s">
        <v>28</v>
      </c>
      <c r="D4455" s="2" t="s">
        <v>39</v>
      </c>
      <c r="E4455" s="2" t="s">
        <v>40</v>
      </c>
      <c r="F4455" s="2" t="str">
        <f t="shared" si="414"/>
        <v>Women</v>
      </c>
      <c r="G4455" s="2" t="str">
        <f t="shared" si="415"/>
        <v xml:space="preserve"> Apparel</v>
      </c>
      <c r="H4455" s="2" t="s">
        <v>20</v>
      </c>
      <c r="I4455" s="2">
        <v>68</v>
      </c>
      <c r="J4455" s="2">
        <v>133</v>
      </c>
      <c r="K4455" s="2">
        <v>9044</v>
      </c>
      <c r="L4455" s="2" t="s">
        <v>80</v>
      </c>
      <c r="M4455" s="2">
        <f t="shared" si="416"/>
        <v>3</v>
      </c>
      <c r="N4455" s="2" t="str">
        <f t="shared" si="417"/>
        <v>Mar</v>
      </c>
      <c r="O4455" s="2" t="str">
        <f t="shared" si="418"/>
        <v>Sun</v>
      </c>
      <c r="P4455" s="2" t="str">
        <f t="shared" si="419"/>
        <v>2020</v>
      </c>
    </row>
    <row r="4456" spans="1:16" x14ac:dyDescent="0.3">
      <c r="A4456" s="2" t="s">
        <v>27</v>
      </c>
      <c r="B4456" s="3">
        <v>43899</v>
      </c>
      <c r="C4456" s="2" t="s">
        <v>28</v>
      </c>
      <c r="D4456" s="2" t="s">
        <v>39</v>
      </c>
      <c r="E4456" s="2" t="s">
        <v>40</v>
      </c>
      <c r="F4456" s="2" t="str">
        <f t="shared" si="414"/>
        <v>Men</v>
      </c>
      <c r="G4456" s="2" t="str">
        <f t="shared" si="415"/>
        <v xml:space="preserve"> Street Footwear</v>
      </c>
      <c r="H4456" s="2" t="s">
        <v>14</v>
      </c>
      <c r="I4456" s="2">
        <v>58</v>
      </c>
      <c r="J4456" s="2">
        <v>196</v>
      </c>
      <c r="K4456" s="2">
        <v>11368</v>
      </c>
      <c r="L4456" s="2" t="s">
        <v>80</v>
      </c>
      <c r="M4456" s="2">
        <f t="shared" si="416"/>
        <v>3</v>
      </c>
      <c r="N4456" s="2" t="str">
        <f t="shared" si="417"/>
        <v>Mar</v>
      </c>
      <c r="O4456" s="2" t="str">
        <f t="shared" si="418"/>
        <v>Mon</v>
      </c>
      <c r="P4456" s="2" t="str">
        <f t="shared" si="419"/>
        <v>2020</v>
      </c>
    </row>
    <row r="4457" spans="1:16" x14ac:dyDescent="0.3">
      <c r="A4457" s="2" t="s">
        <v>27</v>
      </c>
      <c r="B4457" s="3">
        <v>43900</v>
      </c>
      <c r="C4457" s="2" t="s">
        <v>28</v>
      </c>
      <c r="D4457" s="2" t="s">
        <v>39</v>
      </c>
      <c r="E4457" s="2" t="s">
        <v>40</v>
      </c>
      <c r="F4457" s="2" t="str">
        <f t="shared" si="414"/>
        <v>Men</v>
      </c>
      <c r="G4457" s="2" t="str">
        <f t="shared" si="415"/>
        <v xml:space="preserve"> Athletic Footwear</v>
      </c>
      <c r="H4457" s="2" t="s">
        <v>16</v>
      </c>
      <c r="I4457" s="2">
        <v>62</v>
      </c>
      <c r="J4457" s="2">
        <v>189</v>
      </c>
      <c r="K4457" s="2">
        <v>11718</v>
      </c>
      <c r="L4457" s="2" t="s">
        <v>80</v>
      </c>
      <c r="M4457" s="2">
        <f t="shared" si="416"/>
        <v>3</v>
      </c>
      <c r="N4457" s="2" t="str">
        <f t="shared" si="417"/>
        <v>Mar</v>
      </c>
      <c r="O4457" s="2" t="str">
        <f t="shared" si="418"/>
        <v>Tue</v>
      </c>
      <c r="P4457" s="2" t="str">
        <f t="shared" si="419"/>
        <v>2020</v>
      </c>
    </row>
    <row r="4458" spans="1:16" x14ac:dyDescent="0.3">
      <c r="A4458" s="2" t="s">
        <v>27</v>
      </c>
      <c r="B4458" s="3">
        <v>43901</v>
      </c>
      <c r="C4458" s="2" t="s">
        <v>28</v>
      </c>
      <c r="D4458" s="2" t="s">
        <v>39</v>
      </c>
      <c r="E4458" s="2" t="s">
        <v>40</v>
      </c>
      <c r="F4458" s="2" t="str">
        <f t="shared" si="414"/>
        <v>Women</v>
      </c>
      <c r="G4458" s="2" t="str">
        <f t="shared" si="415"/>
        <v xml:space="preserve"> Street Footwear</v>
      </c>
      <c r="H4458" s="2" t="s">
        <v>17</v>
      </c>
      <c r="I4458" s="2">
        <v>59</v>
      </c>
      <c r="J4458" s="2">
        <v>119</v>
      </c>
      <c r="K4458" s="2">
        <v>7021</v>
      </c>
      <c r="L4458" s="2" t="s">
        <v>80</v>
      </c>
      <c r="M4458" s="2">
        <f t="shared" si="416"/>
        <v>3</v>
      </c>
      <c r="N4458" s="2" t="str">
        <f t="shared" si="417"/>
        <v>Mar</v>
      </c>
      <c r="O4458" s="2" t="str">
        <f t="shared" si="418"/>
        <v>Wed</v>
      </c>
      <c r="P4458" s="2" t="str">
        <f t="shared" si="419"/>
        <v>2020</v>
      </c>
    </row>
    <row r="4459" spans="1:16" x14ac:dyDescent="0.3">
      <c r="A4459" s="2" t="s">
        <v>27</v>
      </c>
      <c r="B4459" s="3">
        <v>43902</v>
      </c>
      <c r="C4459" s="2" t="s">
        <v>28</v>
      </c>
      <c r="D4459" s="2" t="s">
        <v>39</v>
      </c>
      <c r="E4459" s="2" t="s">
        <v>40</v>
      </c>
      <c r="F4459" s="2" t="str">
        <f t="shared" si="414"/>
        <v>Women</v>
      </c>
      <c r="G4459" s="2" t="str">
        <f t="shared" si="415"/>
        <v xml:space="preserve"> Athletic Footwear</v>
      </c>
      <c r="H4459" s="2" t="s">
        <v>18</v>
      </c>
      <c r="I4459" s="2">
        <v>57</v>
      </c>
      <c r="J4459" s="2">
        <v>133</v>
      </c>
      <c r="K4459" s="2">
        <v>7581</v>
      </c>
      <c r="L4459" s="2" t="s">
        <v>80</v>
      </c>
      <c r="M4459" s="2">
        <f t="shared" si="416"/>
        <v>3</v>
      </c>
      <c r="N4459" s="2" t="str">
        <f t="shared" si="417"/>
        <v>Mar</v>
      </c>
      <c r="O4459" s="2" t="str">
        <f t="shared" si="418"/>
        <v>Thu</v>
      </c>
      <c r="P4459" s="2" t="str">
        <f t="shared" si="419"/>
        <v>2020</v>
      </c>
    </row>
    <row r="4460" spans="1:16" x14ac:dyDescent="0.3">
      <c r="A4460" s="2" t="s">
        <v>27</v>
      </c>
      <c r="B4460" s="3">
        <v>43903</v>
      </c>
      <c r="C4460" s="2" t="s">
        <v>28</v>
      </c>
      <c r="D4460" s="2" t="s">
        <v>39</v>
      </c>
      <c r="E4460" s="2" t="s">
        <v>40</v>
      </c>
      <c r="F4460" s="2" t="str">
        <f t="shared" si="414"/>
        <v>Men</v>
      </c>
      <c r="G4460" s="2" t="str">
        <f t="shared" si="415"/>
        <v xml:space="preserve"> Apparel</v>
      </c>
      <c r="H4460" s="2" t="s">
        <v>19</v>
      </c>
      <c r="I4460" s="2">
        <v>69</v>
      </c>
      <c r="J4460" s="2">
        <v>112</v>
      </c>
      <c r="K4460" s="2">
        <v>7728</v>
      </c>
      <c r="L4460" s="2" t="s">
        <v>80</v>
      </c>
      <c r="M4460" s="2">
        <f t="shared" si="416"/>
        <v>3</v>
      </c>
      <c r="N4460" s="2" t="str">
        <f t="shared" si="417"/>
        <v>Mar</v>
      </c>
      <c r="O4460" s="2" t="str">
        <f t="shared" si="418"/>
        <v>Fri</v>
      </c>
      <c r="P4460" s="2" t="str">
        <f t="shared" si="419"/>
        <v>2020</v>
      </c>
    </row>
    <row r="4461" spans="1:16" x14ac:dyDescent="0.3">
      <c r="A4461" s="2" t="s">
        <v>27</v>
      </c>
      <c r="B4461" s="3">
        <v>43904</v>
      </c>
      <c r="C4461" s="2" t="s">
        <v>28</v>
      </c>
      <c r="D4461" s="2" t="s">
        <v>39</v>
      </c>
      <c r="E4461" s="2" t="s">
        <v>40</v>
      </c>
      <c r="F4461" s="2" t="str">
        <f t="shared" si="414"/>
        <v>Women</v>
      </c>
      <c r="G4461" s="2" t="str">
        <f t="shared" si="415"/>
        <v xml:space="preserve"> Apparel</v>
      </c>
      <c r="H4461" s="2" t="s">
        <v>20</v>
      </c>
      <c r="I4461" s="2">
        <v>74</v>
      </c>
      <c r="J4461" s="2">
        <v>150</v>
      </c>
      <c r="K4461" s="2">
        <v>11100</v>
      </c>
      <c r="L4461" s="2" t="s">
        <v>80</v>
      </c>
      <c r="M4461" s="2">
        <f t="shared" si="416"/>
        <v>3</v>
      </c>
      <c r="N4461" s="2" t="str">
        <f t="shared" si="417"/>
        <v>Mar</v>
      </c>
      <c r="O4461" s="2" t="str">
        <f t="shared" si="418"/>
        <v>Sat</v>
      </c>
      <c r="P4461" s="2" t="str">
        <f t="shared" si="419"/>
        <v>2020</v>
      </c>
    </row>
    <row r="4462" spans="1:16" x14ac:dyDescent="0.3">
      <c r="A4462" s="2" t="s">
        <v>27</v>
      </c>
      <c r="B4462" s="3">
        <v>43905</v>
      </c>
      <c r="C4462" s="2" t="s">
        <v>28</v>
      </c>
      <c r="D4462" s="2" t="s">
        <v>39</v>
      </c>
      <c r="E4462" s="2" t="s">
        <v>40</v>
      </c>
      <c r="F4462" s="2" t="str">
        <f t="shared" si="414"/>
        <v>Men</v>
      </c>
      <c r="G4462" s="2" t="str">
        <f t="shared" si="415"/>
        <v xml:space="preserve"> Street Footwear</v>
      </c>
      <c r="H4462" s="2" t="s">
        <v>14</v>
      </c>
      <c r="I4462" s="2">
        <v>28</v>
      </c>
      <c r="J4462" s="2">
        <v>123</v>
      </c>
      <c r="K4462" s="2">
        <v>3444</v>
      </c>
      <c r="L4462" s="2" t="s">
        <v>80</v>
      </c>
      <c r="M4462" s="2">
        <f t="shared" si="416"/>
        <v>3</v>
      </c>
      <c r="N4462" s="2" t="str">
        <f t="shared" si="417"/>
        <v>Mar</v>
      </c>
      <c r="O4462" s="2" t="str">
        <f t="shared" si="418"/>
        <v>Sun</v>
      </c>
      <c r="P4462" s="2" t="str">
        <f t="shared" si="419"/>
        <v>2020</v>
      </c>
    </row>
    <row r="4463" spans="1:16" x14ac:dyDescent="0.3">
      <c r="A4463" s="2" t="s">
        <v>27</v>
      </c>
      <c r="B4463" s="3">
        <v>43906</v>
      </c>
      <c r="C4463" s="2" t="s">
        <v>28</v>
      </c>
      <c r="D4463" s="2" t="s">
        <v>39</v>
      </c>
      <c r="E4463" s="2" t="s">
        <v>40</v>
      </c>
      <c r="F4463" s="2" t="str">
        <f t="shared" si="414"/>
        <v>Men</v>
      </c>
      <c r="G4463" s="2" t="str">
        <f t="shared" si="415"/>
        <v xml:space="preserve"> Athletic Footwear</v>
      </c>
      <c r="H4463" s="2" t="s">
        <v>16</v>
      </c>
      <c r="I4463" s="2">
        <v>38</v>
      </c>
      <c r="J4463" s="2">
        <v>123</v>
      </c>
      <c r="K4463" s="2">
        <v>4674</v>
      </c>
      <c r="L4463" s="2" t="s">
        <v>80</v>
      </c>
      <c r="M4463" s="2">
        <f t="shared" si="416"/>
        <v>3</v>
      </c>
      <c r="N4463" s="2" t="str">
        <f t="shared" si="417"/>
        <v>Mar</v>
      </c>
      <c r="O4463" s="2" t="str">
        <f t="shared" si="418"/>
        <v>Mon</v>
      </c>
      <c r="P4463" s="2" t="str">
        <f t="shared" si="419"/>
        <v>2020</v>
      </c>
    </row>
    <row r="4464" spans="1:16" x14ac:dyDescent="0.3">
      <c r="A4464" s="2" t="s">
        <v>27</v>
      </c>
      <c r="B4464" s="3">
        <v>43907</v>
      </c>
      <c r="C4464" s="2" t="s">
        <v>28</v>
      </c>
      <c r="D4464" s="2" t="s">
        <v>39</v>
      </c>
      <c r="E4464" s="2" t="s">
        <v>40</v>
      </c>
      <c r="F4464" s="2" t="str">
        <f t="shared" si="414"/>
        <v>Women</v>
      </c>
      <c r="G4464" s="2" t="str">
        <f t="shared" si="415"/>
        <v xml:space="preserve"> Street Footwear</v>
      </c>
      <c r="H4464" s="2" t="s">
        <v>17</v>
      </c>
      <c r="I4464" s="2">
        <v>39</v>
      </c>
      <c r="J4464" s="2">
        <v>115</v>
      </c>
      <c r="K4464" s="2">
        <v>4485</v>
      </c>
      <c r="L4464" s="2" t="s">
        <v>80</v>
      </c>
      <c r="M4464" s="2">
        <f t="shared" si="416"/>
        <v>3</v>
      </c>
      <c r="N4464" s="2" t="str">
        <f t="shared" si="417"/>
        <v>Mar</v>
      </c>
      <c r="O4464" s="2" t="str">
        <f t="shared" si="418"/>
        <v>Tue</v>
      </c>
      <c r="P4464" s="2" t="str">
        <f t="shared" si="419"/>
        <v>2020</v>
      </c>
    </row>
    <row r="4465" spans="1:16" x14ac:dyDescent="0.3">
      <c r="A4465" s="2" t="s">
        <v>27</v>
      </c>
      <c r="B4465" s="3">
        <v>43908</v>
      </c>
      <c r="C4465" s="2" t="s">
        <v>28</v>
      </c>
      <c r="D4465" s="2" t="s">
        <v>39</v>
      </c>
      <c r="E4465" s="2" t="s">
        <v>40</v>
      </c>
      <c r="F4465" s="2" t="str">
        <f t="shared" si="414"/>
        <v>Women</v>
      </c>
      <c r="G4465" s="2" t="str">
        <f t="shared" si="415"/>
        <v xml:space="preserve"> Athletic Footwear</v>
      </c>
      <c r="H4465" s="2" t="s">
        <v>18</v>
      </c>
      <c r="I4465" s="2">
        <v>38</v>
      </c>
      <c r="J4465" s="2">
        <v>72</v>
      </c>
      <c r="K4465" s="2">
        <v>2736</v>
      </c>
      <c r="L4465" s="2" t="s">
        <v>80</v>
      </c>
      <c r="M4465" s="2">
        <f t="shared" si="416"/>
        <v>3</v>
      </c>
      <c r="N4465" s="2" t="str">
        <f t="shared" si="417"/>
        <v>Mar</v>
      </c>
      <c r="O4465" s="2" t="str">
        <f t="shared" si="418"/>
        <v>Wed</v>
      </c>
      <c r="P4465" s="2" t="str">
        <f t="shared" si="419"/>
        <v>2020</v>
      </c>
    </row>
    <row r="4466" spans="1:16" x14ac:dyDescent="0.3">
      <c r="A4466" s="2" t="s">
        <v>27</v>
      </c>
      <c r="B4466" s="3">
        <v>43909</v>
      </c>
      <c r="C4466" s="2" t="s">
        <v>28</v>
      </c>
      <c r="D4466" s="2" t="s">
        <v>41</v>
      </c>
      <c r="E4466" s="2" t="s">
        <v>42</v>
      </c>
      <c r="F4466" s="2" t="str">
        <f t="shared" si="414"/>
        <v>Men</v>
      </c>
      <c r="G4466" s="2" t="str">
        <f t="shared" si="415"/>
        <v xml:space="preserve"> Apparel</v>
      </c>
      <c r="H4466" s="2" t="s">
        <v>19</v>
      </c>
      <c r="I4466" s="2">
        <v>41</v>
      </c>
      <c r="J4466" s="2">
        <v>56</v>
      </c>
      <c r="K4466" s="2">
        <v>2296</v>
      </c>
      <c r="L4466" s="2" t="s">
        <v>80</v>
      </c>
      <c r="M4466" s="2">
        <f t="shared" si="416"/>
        <v>3</v>
      </c>
      <c r="N4466" s="2" t="str">
        <f t="shared" si="417"/>
        <v>Mar</v>
      </c>
      <c r="O4466" s="2" t="str">
        <f t="shared" si="418"/>
        <v>Thu</v>
      </c>
      <c r="P4466" s="2" t="str">
        <f t="shared" si="419"/>
        <v>2020</v>
      </c>
    </row>
    <row r="4467" spans="1:16" x14ac:dyDescent="0.3">
      <c r="A4467" s="2" t="s">
        <v>27</v>
      </c>
      <c r="B4467" s="3">
        <v>43910</v>
      </c>
      <c r="C4467" s="2" t="s">
        <v>28</v>
      </c>
      <c r="D4467" s="2" t="s">
        <v>41</v>
      </c>
      <c r="E4467" s="2" t="s">
        <v>42</v>
      </c>
      <c r="F4467" s="2" t="str">
        <f t="shared" si="414"/>
        <v>Women</v>
      </c>
      <c r="G4467" s="2" t="str">
        <f t="shared" si="415"/>
        <v xml:space="preserve"> Apparel</v>
      </c>
      <c r="H4467" s="2" t="s">
        <v>20</v>
      </c>
      <c r="I4467" s="2">
        <v>37</v>
      </c>
      <c r="J4467" s="2">
        <v>128</v>
      </c>
      <c r="K4467" s="2">
        <v>4736</v>
      </c>
      <c r="L4467" s="2" t="s">
        <v>80</v>
      </c>
      <c r="M4467" s="2">
        <f t="shared" si="416"/>
        <v>3</v>
      </c>
      <c r="N4467" s="2" t="str">
        <f t="shared" si="417"/>
        <v>Mar</v>
      </c>
      <c r="O4467" s="2" t="str">
        <f t="shared" si="418"/>
        <v>Fri</v>
      </c>
      <c r="P4467" s="2" t="str">
        <f t="shared" si="419"/>
        <v>2020</v>
      </c>
    </row>
    <row r="4468" spans="1:16" x14ac:dyDescent="0.3">
      <c r="A4468" s="2" t="s">
        <v>27</v>
      </c>
      <c r="B4468" s="3">
        <v>43911</v>
      </c>
      <c r="C4468" s="2" t="s">
        <v>28</v>
      </c>
      <c r="D4468" s="2" t="s">
        <v>41</v>
      </c>
      <c r="E4468" s="2" t="s">
        <v>42</v>
      </c>
      <c r="F4468" s="2" t="str">
        <f t="shared" si="414"/>
        <v>Men</v>
      </c>
      <c r="G4468" s="2" t="str">
        <f t="shared" si="415"/>
        <v xml:space="preserve"> Street Footwear</v>
      </c>
      <c r="H4468" s="2" t="s">
        <v>14</v>
      </c>
      <c r="I4468" s="2">
        <v>27</v>
      </c>
      <c r="J4468" s="2">
        <v>131</v>
      </c>
      <c r="K4468" s="2">
        <v>3537</v>
      </c>
      <c r="L4468" s="2" t="s">
        <v>80</v>
      </c>
      <c r="M4468" s="2">
        <f t="shared" si="416"/>
        <v>3</v>
      </c>
      <c r="N4468" s="2" t="str">
        <f t="shared" si="417"/>
        <v>Mar</v>
      </c>
      <c r="O4468" s="2" t="str">
        <f t="shared" si="418"/>
        <v>Sat</v>
      </c>
      <c r="P4468" s="2" t="str">
        <f t="shared" si="419"/>
        <v>2020</v>
      </c>
    </row>
    <row r="4469" spans="1:16" x14ac:dyDescent="0.3">
      <c r="A4469" s="2" t="s">
        <v>27</v>
      </c>
      <c r="B4469" s="3">
        <v>43912</v>
      </c>
      <c r="C4469" s="2" t="s">
        <v>28</v>
      </c>
      <c r="D4469" s="2" t="s">
        <v>41</v>
      </c>
      <c r="E4469" s="2" t="s">
        <v>42</v>
      </c>
      <c r="F4469" s="2" t="str">
        <f t="shared" si="414"/>
        <v>Men</v>
      </c>
      <c r="G4469" s="2" t="str">
        <f t="shared" si="415"/>
        <v xml:space="preserve"> Athletic Footwear</v>
      </c>
      <c r="H4469" s="2" t="s">
        <v>16</v>
      </c>
      <c r="I4469" s="2">
        <v>38</v>
      </c>
      <c r="J4469" s="2">
        <v>111</v>
      </c>
      <c r="K4469" s="2">
        <v>4218</v>
      </c>
      <c r="L4469" s="2" t="s">
        <v>80</v>
      </c>
      <c r="M4469" s="2">
        <f t="shared" si="416"/>
        <v>3</v>
      </c>
      <c r="N4469" s="2" t="str">
        <f t="shared" si="417"/>
        <v>Mar</v>
      </c>
      <c r="O4469" s="2" t="str">
        <f t="shared" si="418"/>
        <v>Sun</v>
      </c>
      <c r="P4469" s="2" t="str">
        <f t="shared" si="419"/>
        <v>2020</v>
      </c>
    </row>
    <row r="4470" spans="1:16" x14ac:dyDescent="0.3">
      <c r="A4470" s="2" t="s">
        <v>27</v>
      </c>
      <c r="B4470" s="3">
        <v>43913</v>
      </c>
      <c r="C4470" s="2" t="s">
        <v>28</v>
      </c>
      <c r="D4470" s="2" t="s">
        <v>41</v>
      </c>
      <c r="E4470" s="2" t="s">
        <v>42</v>
      </c>
      <c r="F4470" s="2" t="str">
        <f t="shared" si="414"/>
        <v>Women</v>
      </c>
      <c r="G4470" s="2" t="str">
        <f t="shared" si="415"/>
        <v xml:space="preserve"> Street Footwear</v>
      </c>
      <c r="H4470" s="2" t="s">
        <v>17</v>
      </c>
      <c r="I4470" s="2">
        <v>38</v>
      </c>
      <c r="J4470" s="2">
        <v>123</v>
      </c>
      <c r="K4470" s="2">
        <v>4674</v>
      </c>
      <c r="L4470" s="2" t="s">
        <v>80</v>
      </c>
      <c r="M4470" s="2">
        <f t="shared" si="416"/>
        <v>3</v>
      </c>
      <c r="N4470" s="2" t="str">
        <f t="shared" si="417"/>
        <v>Mar</v>
      </c>
      <c r="O4470" s="2" t="str">
        <f t="shared" si="418"/>
        <v>Mon</v>
      </c>
      <c r="P4470" s="2" t="str">
        <f t="shared" si="419"/>
        <v>2020</v>
      </c>
    </row>
    <row r="4471" spans="1:16" x14ac:dyDescent="0.3">
      <c r="A4471" s="2" t="s">
        <v>27</v>
      </c>
      <c r="B4471" s="3">
        <v>43914</v>
      </c>
      <c r="C4471" s="2" t="s">
        <v>28</v>
      </c>
      <c r="D4471" s="2" t="s">
        <v>41</v>
      </c>
      <c r="E4471" s="2" t="s">
        <v>42</v>
      </c>
      <c r="F4471" s="2" t="str">
        <f t="shared" si="414"/>
        <v>Women</v>
      </c>
      <c r="G4471" s="2" t="str">
        <f t="shared" si="415"/>
        <v xml:space="preserve"> Athletic Footwear</v>
      </c>
      <c r="H4471" s="2" t="s">
        <v>18</v>
      </c>
      <c r="I4471" s="2">
        <v>36</v>
      </c>
      <c r="J4471" s="2">
        <v>72</v>
      </c>
      <c r="K4471" s="2">
        <v>2592</v>
      </c>
      <c r="L4471" s="2" t="s">
        <v>80</v>
      </c>
      <c r="M4471" s="2">
        <f t="shared" si="416"/>
        <v>3</v>
      </c>
      <c r="N4471" s="2" t="str">
        <f t="shared" si="417"/>
        <v>Mar</v>
      </c>
      <c r="O4471" s="2" t="str">
        <f t="shared" si="418"/>
        <v>Tue</v>
      </c>
      <c r="P4471" s="2" t="str">
        <f t="shared" si="419"/>
        <v>2020</v>
      </c>
    </row>
    <row r="4472" spans="1:16" x14ac:dyDescent="0.3">
      <c r="A4472" s="2" t="s">
        <v>27</v>
      </c>
      <c r="B4472" s="3">
        <v>43915</v>
      </c>
      <c r="C4472" s="2" t="s">
        <v>28</v>
      </c>
      <c r="D4472" s="2" t="s">
        <v>41</v>
      </c>
      <c r="E4472" s="2" t="s">
        <v>42</v>
      </c>
      <c r="F4472" s="2" t="str">
        <f t="shared" si="414"/>
        <v>Men</v>
      </c>
      <c r="G4472" s="2" t="str">
        <f t="shared" si="415"/>
        <v xml:space="preserve"> Apparel</v>
      </c>
      <c r="H4472" s="2" t="s">
        <v>19</v>
      </c>
      <c r="I4472" s="2">
        <v>43</v>
      </c>
      <c r="J4472" s="2">
        <v>58</v>
      </c>
      <c r="K4472" s="2">
        <v>2494</v>
      </c>
      <c r="L4472" s="2" t="s">
        <v>80</v>
      </c>
      <c r="M4472" s="2">
        <f t="shared" si="416"/>
        <v>3</v>
      </c>
      <c r="N4472" s="2" t="str">
        <f t="shared" si="417"/>
        <v>Mar</v>
      </c>
      <c r="O4472" s="2" t="str">
        <f t="shared" si="418"/>
        <v>Wed</v>
      </c>
      <c r="P4472" s="2" t="str">
        <f t="shared" si="419"/>
        <v>2020</v>
      </c>
    </row>
    <row r="4473" spans="1:16" x14ac:dyDescent="0.3">
      <c r="A4473" s="2" t="s">
        <v>27</v>
      </c>
      <c r="B4473" s="3">
        <v>43916</v>
      </c>
      <c r="C4473" s="2" t="s">
        <v>28</v>
      </c>
      <c r="D4473" s="2" t="s">
        <v>41</v>
      </c>
      <c r="E4473" s="2" t="s">
        <v>42</v>
      </c>
      <c r="F4473" s="2" t="str">
        <f t="shared" si="414"/>
        <v>Women</v>
      </c>
      <c r="G4473" s="2" t="str">
        <f t="shared" si="415"/>
        <v xml:space="preserve"> Apparel</v>
      </c>
      <c r="H4473" s="2" t="s">
        <v>20</v>
      </c>
      <c r="I4473" s="2">
        <v>37</v>
      </c>
      <c r="J4473" s="2">
        <v>116</v>
      </c>
      <c r="K4473" s="2">
        <v>4292</v>
      </c>
      <c r="L4473" s="2" t="s">
        <v>80</v>
      </c>
      <c r="M4473" s="2">
        <f t="shared" si="416"/>
        <v>3</v>
      </c>
      <c r="N4473" s="2" t="str">
        <f t="shared" si="417"/>
        <v>Mar</v>
      </c>
      <c r="O4473" s="2" t="str">
        <f t="shared" si="418"/>
        <v>Thu</v>
      </c>
      <c r="P4473" s="2" t="str">
        <f t="shared" si="419"/>
        <v>2020</v>
      </c>
    </row>
    <row r="4474" spans="1:16" x14ac:dyDescent="0.3">
      <c r="A4474" s="2" t="s">
        <v>27</v>
      </c>
      <c r="B4474" s="3">
        <v>43917</v>
      </c>
      <c r="C4474" s="2" t="s">
        <v>28</v>
      </c>
      <c r="D4474" s="2" t="s">
        <v>41</v>
      </c>
      <c r="E4474" s="2" t="s">
        <v>42</v>
      </c>
      <c r="F4474" s="2" t="str">
        <f t="shared" si="414"/>
        <v>Men</v>
      </c>
      <c r="G4474" s="2" t="str">
        <f t="shared" si="415"/>
        <v xml:space="preserve"> Street Footwear</v>
      </c>
      <c r="H4474" s="2" t="s">
        <v>14</v>
      </c>
      <c r="I4474" s="2">
        <v>37</v>
      </c>
      <c r="J4474" s="2">
        <v>165</v>
      </c>
      <c r="K4474" s="2">
        <v>6105</v>
      </c>
      <c r="L4474" s="2" t="s">
        <v>80</v>
      </c>
      <c r="M4474" s="2">
        <f t="shared" si="416"/>
        <v>3</v>
      </c>
      <c r="N4474" s="2" t="str">
        <f t="shared" si="417"/>
        <v>Mar</v>
      </c>
      <c r="O4474" s="2" t="str">
        <f t="shared" si="418"/>
        <v>Fri</v>
      </c>
      <c r="P4474" s="2" t="str">
        <f t="shared" si="419"/>
        <v>2020</v>
      </c>
    </row>
    <row r="4475" spans="1:16" x14ac:dyDescent="0.3">
      <c r="A4475" s="2" t="s">
        <v>27</v>
      </c>
      <c r="B4475" s="3">
        <v>43918</v>
      </c>
      <c r="C4475" s="2" t="s">
        <v>28</v>
      </c>
      <c r="D4475" s="2" t="s">
        <v>41</v>
      </c>
      <c r="E4475" s="2" t="s">
        <v>42</v>
      </c>
      <c r="F4475" s="2" t="str">
        <f t="shared" si="414"/>
        <v>Men</v>
      </c>
      <c r="G4475" s="2" t="str">
        <f t="shared" si="415"/>
        <v xml:space="preserve"> Athletic Footwear</v>
      </c>
      <c r="H4475" s="2" t="s">
        <v>16</v>
      </c>
      <c r="I4475" s="2">
        <v>48</v>
      </c>
      <c r="J4475" s="2">
        <v>112</v>
      </c>
      <c r="K4475" s="2">
        <v>5376</v>
      </c>
      <c r="L4475" s="2" t="s">
        <v>80</v>
      </c>
      <c r="M4475" s="2">
        <f t="shared" si="416"/>
        <v>3</v>
      </c>
      <c r="N4475" s="2" t="str">
        <f t="shared" si="417"/>
        <v>Mar</v>
      </c>
      <c r="O4475" s="2" t="str">
        <f t="shared" si="418"/>
        <v>Sat</v>
      </c>
      <c r="P4475" s="2" t="str">
        <f t="shared" si="419"/>
        <v>2020</v>
      </c>
    </row>
    <row r="4476" spans="1:16" x14ac:dyDescent="0.3">
      <c r="A4476" s="2" t="s">
        <v>27</v>
      </c>
      <c r="B4476" s="3">
        <v>43919</v>
      </c>
      <c r="C4476" s="2" t="s">
        <v>28</v>
      </c>
      <c r="D4476" s="2" t="s">
        <v>41</v>
      </c>
      <c r="E4476" s="2" t="s">
        <v>42</v>
      </c>
      <c r="F4476" s="2" t="str">
        <f t="shared" si="414"/>
        <v>Women</v>
      </c>
      <c r="G4476" s="2" t="str">
        <f t="shared" si="415"/>
        <v xml:space="preserve"> Street Footwear</v>
      </c>
      <c r="H4476" s="2" t="s">
        <v>17</v>
      </c>
      <c r="I4476" s="2">
        <v>51</v>
      </c>
      <c r="J4476" s="2">
        <v>116</v>
      </c>
      <c r="K4476" s="2">
        <v>5916</v>
      </c>
      <c r="L4476" s="2" t="s">
        <v>80</v>
      </c>
      <c r="M4476" s="2">
        <f t="shared" si="416"/>
        <v>3</v>
      </c>
      <c r="N4476" s="2" t="str">
        <f t="shared" si="417"/>
        <v>Mar</v>
      </c>
      <c r="O4476" s="2" t="str">
        <f t="shared" si="418"/>
        <v>Sun</v>
      </c>
      <c r="P4476" s="2" t="str">
        <f t="shared" si="419"/>
        <v>2020</v>
      </c>
    </row>
    <row r="4477" spans="1:16" x14ac:dyDescent="0.3">
      <c r="A4477" s="2" t="s">
        <v>27</v>
      </c>
      <c r="B4477" s="3">
        <v>43920</v>
      </c>
      <c r="C4477" s="2" t="s">
        <v>28</v>
      </c>
      <c r="D4477" s="2" t="s">
        <v>41</v>
      </c>
      <c r="E4477" s="2" t="s">
        <v>42</v>
      </c>
      <c r="F4477" s="2" t="str">
        <f t="shared" si="414"/>
        <v>Women</v>
      </c>
      <c r="G4477" s="2" t="str">
        <f t="shared" si="415"/>
        <v xml:space="preserve"> Athletic Footwear</v>
      </c>
      <c r="H4477" s="2" t="s">
        <v>18</v>
      </c>
      <c r="I4477" s="2">
        <v>51</v>
      </c>
      <c r="J4477" s="2">
        <v>90</v>
      </c>
      <c r="K4477" s="2">
        <v>4590</v>
      </c>
      <c r="L4477" s="2" t="s">
        <v>80</v>
      </c>
      <c r="M4477" s="2">
        <f t="shared" si="416"/>
        <v>3</v>
      </c>
      <c r="N4477" s="2" t="str">
        <f t="shared" si="417"/>
        <v>Mar</v>
      </c>
      <c r="O4477" s="2" t="str">
        <f t="shared" si="418"/>
        <v>Mon</v>
      </c>
      <c r="P4477" s="2" t="str">
        <f t="shared" si="419"/>
        <v>2020</v>
      </c>
    </row>
    <row r="4478" spans="1:16" x14ac:dyDescent="0.3">
      <c r="A4478" s="2" t="s">
        <v>27</v>
      </c>
      <c r="B4478" s="3">
        <v>43921</v>
      </c>
      <c r="C4478" s="2" t="s">
        <v>28</v>
      </c>
      <c r="D4478" s="2" t="s">
        <v>41</v>
      </c>
      <c r="E4478" s="2" t="s">
        <v>42</v>
      </c>
      <c r="F4478" s="2" t="str">
        <f t="shared" si="414"/>
        <v>Men</v>
      </c>
      <c r="G4478" s="2" t="str">
        <f t="shared" si="415"/>
        <v xml:space="preserve"> Apparel</v>
      </c>
      <c r="H4478" s="2" t="s">
        <v>19</v>
      </c>
      <c r="I4478" s="2">
        <v>56</v>
      </c>
      <c r="J4478" s="2">
        <v>39</v>
      </c>
      <c r="K4478" s="2">
        <v>2184</v>
      </c>
      <c r="L4478" s="2" t="s">
        <v>80</v>
      </c>
      <c r="M4478" s="2">
        <f t="shared" si="416"/>
        <v>3</v>
      </c>
      <c r="N4478" s="2" t="str">
        <f t="shared" si="417"/>
        <v>Mar</v>
      </c>
      <c r="O4478" s="2" t="str">
        <f t="shared" si="418"/>
        <v>Tue</v>
      </c>
      <c r="P4478" s="2" t="str">
        <f t="shared" si="419"/>
        <v>2020</v>
      </c>
    </row>
    <row r="4479" spans="1:16" x14ac:dyDescent="0.3">
      <c r="A4479" s="2" t="s">
        <v>27</v>
      </c>
      <c r="B4479" s="3">
        <v>43922</v>
      </c>
      <c r="C4479" s="2" t="s">
        <v>28</v>
      </c>
      <c r="D4479" s="2" t="s">
        <v>41</v>
      </c>
      <c r="E4479" s="2" t="s">
        <v>42</v>
      </c>
      <c r="F4479" s="2" t="str">
        <f t="shared" si="414"/>
        <v>Women</v>
      </c>
      <c r="G4479" s="2" t="str">
        <f t="shared" si="415"/>
        <v xml:space="preserve"> Apparel</v>
      </c>
      <c r="H4479" s="2" t="s">
        <v>20</v>
      </c>
      <c r="I4479" s="2">
        <v>52</v>
      </c>
      <c r="J4479" s="2">
        <v>95</v>
      </c>
      <c r="K4479" s="2">
        <v>4940</v>
      </c>
      <c r="L4479" s="2" t="s">
        <v>80</v>
      </c>
      <c r="M4479" s="2">
        <f t="shared" si="416"/>
        <v>4</v>
      </c>
      <c r="N4479" s="2" t="str">
        <f t="shared" si="417"/>
        <v>Apr</v>
      </c>
      <c r="O4479" s="2" t="str">
        <f t="shared" si="418"/>
        <v>Wed</v>
      </c>
      <c r="P4479" s="2" t="str">
        <f t="shared" si="419"/>
        <v>2020</v>
      </c>
    </row>
    <row r="4480" spans="1:16" x14ac:dyDescent="0.3">
      <c r="A4480" s="2" t="s">
        <v>27</v>
      </c>
      <c r="B4480" s="3">
        <v>43923</v>
      </c>
      <c r="C4480" s="2" t="s">
        <v>28</v>
      </c>
      <c r="D4480" s="2" t="s">
        <v>41</v>
      </c>
      <c r="E4480" s="2" t="s">
        <v>42</v>
      </c>
      <c r="F4480" s="2" t="str">
        <f t="shared" si="414"/>
        <v>Men</v>
      </c>
      <c r="G4480" s="2" t="str">
        <f t="shared" si="415"/>
        <v xml:space="preserve"> Street Footwear</v>
      </c>
      <c r="H4480" s="2" t="s">
        <v>14</v>
      </c>
      <c r="I4480" s="2">
        <v>55</v>
      </c>
      <c r="J4480" s="2">
        <v>131</v>
      </c>
      <c r="K4480" s="2">
        <v>7205</v>
      </c>
      <c r="L4480" s="2" t="s">
        <v>80</v>
      </c>
      <c r="M4480" s="2">
        <f t="shared" si="416"/>
        <v>4</v>
      </c>
      <c r="N4480" s="2" t="str">
        <f t="shared" si="417"/>
        <v>Apr</v>
      </c>
      <c r="O4480" s="2" t="str">
        <f t="shared" si="418"/>
        <v>Thu</v>
      </c>
      <c r="P4480" s="2" t="str">
        <f t="shared" si="419"/>
        <v>2020</v>
      </c>
    </row>
    <row r="4481" spans="1:16" x14ac:dyDescent="0.3">
      <c r="A4481" s="2" t="s">
        <v>27</v>
      </c>
      <c r="B4481" s="3">
        <v>43924</v>
      </c>
      <c r="C4481" s="2" t="s">
        <v>28</v>
      </c>
      <c r="D4481" s="2" t="s">
        <v>41</v>
      </c>
      <c r="E4481" s="2" t="s">
        <v>42</v>
      </c>
      <c r="F4481" s="2" t="str">
        <f t="shared" si="414"/>
        <v>Men</v>
      </c>
      <c r="G4481" s="2" t="str">
        <f t="shared" si="415"/>
        <v xml:space="preserve"> Athletic Footwear</v>
      </c>
      <c r="H4481" s="2" t="s">
        <v>16</v>
      </c>
      <c r="I4481" s="2">
        <v>59</v>
      </c>
      <c r="J4481" s="2">
        <v>94</v>
      </c>
      <c r="K4481" s="2">
        <v>5546</v>
      </c>
      <c r="L4481" s="2" t="s">
        <v>80</v>
      </c>
      <c r="M4481" s="2">
        <f t="shared" si="416"/>
        <v>4</v>
      </c>
      <c r="N4481" s="2" t="str">
        <f t="shared" si="417"/>
        <v>Apr</v>
      </c>
      <c r="O4481" s="2" t="str">
        <f t="shared" si="418"/>
        <v>Fri</v>
      </c>
      <c r="P4481" s="2" t="str">
        <f t="shared" si="419"/>
        <v>2020</v>
      </c>
    </row>
    <row r="4482" spans="1:16" x14ac:dyDescent="0.3">
      <c r="A4482" s="2" t="s">
        <v>27</v>
      </c>
      <c r="B4482" s="3">
        <v>43925</v>
      </c>
      <c r="C4482" s="2" t="s">
        <v>28</v>
      </c>
      <c r="D4482" s="2" t="s">
        <v>41</v>
      </c>
      <c r="E4482" s="2" t="s">
        <v>42</v>
      </c>
      <c r="F4482" s="2" t="str">
        <f t="shared" ref="F4482:F4545" si="420">MID(H4482, 1, FIND("'", H4482) - 1)</f>
        <v>Women</v>
      </c>
      <c r="G4482" s="2" t="str">
        <f t="shared" ref="G4482:G4545" si="421">MID(H4482, FIND("'", H4482) + 2, LEN(H4482) - FIND("'", H4482) - 1)</f>
        <v xml:space="preserve"> Street Footwear</v>
      </c>
      <c r="H4482" s="2" t="s">
        <v>17</v>
      </c>
      <c r="I4482" s="2">
        <v>61</v>
      </c>
      <c r="J4482" s="2">
        <v>113</v>
      </c>
      <c r="K4482" s="2">
        <v>6893</v>
      </c>
      <c r="L4482" s="2" t="s">
        <v>80</v>
      </c>
      <c r="M4482" s="2">
        <f t="shared" si="416"/>
        <v>4</v>
      </c>
      <c r="N4482" s="2" t="str">
        <f t="shared" si="417"/>
        <v>Apr</v>
      </c>
      <c r="O4482" s="2" t="str">
        <f t="shared" si="418"/>
        <v>Sat</v>
      </c>
      <c r="P4482" s="2" t="str">
        <f t="shared" si="419"/>
        <v>2020</v>
      </c>
    </row>
    <row r="4483" spans="1:16" x14ac:dyDescent="0.3">
      <c r="A4483" s="2" t="s">
        <v>27</v>
      </c>
      <c r="B4483" s="3">
        <v>43926</v>
      </c>
      <c r="C4483" s="2" t="s">
        <v>28</v>
      </c>
      <c r="D4483" s="2" t="s">
        <v>41</v>
      </c>
      <c r="E4483" s="2" t="s">
        <v>42</v>
      </c>
      <c r="F4483" s="2" t="str">
        <f t="shared" si="420"/>
        <v>Women</v>
      </c>
      <c r="G4483" s="2" t="str">
        <f t="shared" si="421"/>
        <v xml:space="preserve"> Athletic Footwear</v>
      </c>
      <c r="H4483" s="2" t="s">
        <v>18</v>
      </c>
      <c r="I4483" s="2">
        <v>56</v>
      </c>
      <c r="J4483" s="2">
        <v>74</v>
      </c>
      <c r="K4483" s="2">
        <v>4144</v>
      </c>
      <c r="L4483" s="2" t="s">
        <v>80</v>
      </c>
      <c r="M4483" s="2">
        <f t="shared" ref="M4483:M4546" si="422">MONTH(B4483)</f>
        <v>4</v>
      </c>
      <c r="N4483" s="2" t="str">
        <f t="shared" ref="N4483:N4546" si="423">TEXT(B4483,"mmm")</f>
        <v>Apr</v>
      </c>
      <c r="O4483" s="2" t="str">
        <f t="shared" ref="O4483:O4546" si="424">TEXT(B4483,"ddd")</f>
        <v>Sun</v>
      </c>
      <c r="P4483" s="2" t="str">
        <f t="shared" ref="P4483:P4546" si="425">TEXT(B4483,"YYY")</f>
        <v>2020</v>
      </c>
    </row>
    <row r="4484" spans="1:16" x14ac:dyDescent="0.3">
      <c r="A4484" s="2" t="s">
        <v>27</v>
      </c>
      <c r="B4484" s="3">
        <v>43927</v>
      </c>
      <c r="C4484" s="2" t="s">
        <v>28</v>
      </c>
      <c r="D4484" s="2" t="s">
        <v>41</v>
      </c>
      <c r="E4484" s="2" t="s">
        <v>42</v>
      </c>
      <c r="F4484" s="2" t="str">
        <f t="shared" si="420"/>
        <v>Men</v>
      </c>
      <c r="G4484" s="2" t="str">
        <f t="shared" si="421"/>
        <v xml:space="preserve"> Apparel</v>
      </c>
      <c r="H4484" s="2" t="s">
        <v>19</v>
      </c>
      <c r="I4484" s="2">
        <v>62</v>
      </c>
      <c r="J4484" s="2">
        <v>44</v>
      </c>
      <c r="K4484" s="2">
        <v>2728</v>
      </c>
      <c r="L4484" s="2" t="s">
        <v>80</v>
      </c>
      <c r="M4484" s="2">
        <f t="shared" si="422"/>
        <v>4</v>
      </c>
      <c r="N4484" s="2" t="str">
        <f t="shared" si="423"/>
        <v>Apr</v>
      </c>
      <c r="O4484" s="2" t="str">
        <f t="shared" si="424"/>
        <v>Mon</v>
      </c>
      <c r="P4484" s="2" t="str">
        <f t="shared" si="425"/>
        <v>2020</v>
      </c>
    </row>
    <row r="4485" spans="1:16" x14ac:dyDescent="0.3">
      <c r="A4485" s="2" t="s">
        <v>27</v>
      </c>
      <c r="B4485" s="3">
        <v>43928</v>
      </c>
      <c r="C4485" s="2" t="s">
        <v>28</v>
      </c>
      <c r="D4485" s="2" t="s">
        <v>41</v>
      </c>
      <c r="E4485" s="2" t="s">
        <v>42</v>
      </c>
      <c r="F4485" s="2" t="str">
        <f t="shared" si="420"/>
        <v>Women</v>
      </c>
      <c r="G4485" s="2" t="str">
        <f t="shared" si="421"/>
        <v xml:space="preserve"> Apparel</v>
      </c>
      <c r="H4485" s="2" t="s">
        <v>20</v>
      </c>
      <c r="I4485" s="2">
        <v>72</v>
      </c>
      <c r="J4485" s="2">
        <v>98</v>
      </c>
      <c r="K4485" s="2">
        <v>7056</v>
      </c>
      <c r="L4485" s="2" t="s">
        <v>80</v>
      </c>
      <c r="M4485" s="2">
        <f t="shared" si="422"/>
        <v>4</v>
      </c>
      <c r="N4485" s="2" t="str">
        <f t="shared" si="423"/>
        <v>Apr</v>
      </c>
      <c r="O4485" s="2" t="str">
        <f t="shared" si="424"/>
        <v>Tue</v>
      </c>
      <c r="P4485" s="2" t="str">
        <f t="shared" si="425"/>
        <v>2020</v>
      </c>
    </row>
    <row r="4486" spans="1:16" x14ac:dyDescent="0.3">
      <c r="A4486" s="2" t="s">
        <v>27</v>
      </c>
      <c r="B4486" s="3">
        <v>43929</v>
      </c>
      <c r="C4486" s="2" t="s">
        <v>28</v>
      </c>
      <c r="D4486" s="2" t="s">
        <v>41</v>
      </c>
      <c r="E4486" s="2" t="s">
        <v>42</v>
      </c>
      <c r="F4486" s="2" t="str">
        <f t="shared" si="420"/>
        <v>Men</v>
      </c>
      <c r="G4486" s="2" t="str">
        <f t="shared" si="421"/>
        <v xml:space="preserve"> Street Footwear</v>
      </c>
      <c r="H4486" s="2" t="s">
        <v>14</v>
      </c>
      <c r="I4486" s="2">
        <v>55</v>
      </c>
      <c r="J4486" s="2">
        <v>131</v>
      </c>
      <c r="K4486" s="2">
        <v>7205</v>
      </c>
      <c r="L4486" s="2" t="s">
        <v>80</v>
      </c>
      <c r="M4486" s="2">
        <f t="shared" si="422"/>
        <v>4</v>
      </c>
      <c r="N4486" s="2" t="str">
        <f t="shared" si="423"/>
        <v>Apr</v>
      </c>
      <c r="O4486" s="2" t="str">
        <f t="shared" si="424"/>
        <v>Wed</v>
      </c>
      <c r="P4486" s="2" t="str">
        <f t="shared" si="425"/>
        <v>2020</v>
      </c>
    </row>
    <row r="4487" spans="1:16" x14ac:dyDescent="0.3">
      <c r="A4487" s="2" t="s">
        <v>27</v>
      </c>
      <c r="B4487" s="3">
        <v>43930</v>
      </c>
      <c r="C4487" s="2" t="s">
        <v>28</v>
      </c>
      <c r="D4487" s="2" t="s">
        <v>41</v>
      </c>
      <c r="E4487" s="2" t="s">
        <v>42</v>
      </c>
      <c r="F4487" s="2" t="str">
        <f t="shared" si="420"/>
        <v>Men</v>
      </c>
      <c r="G4487" s="2" t="str">
        <f t="shared" si="421"/>
        <v xml:space="preserve"> Athletic Footwear</v>
      </c>
      <c r="H4487" s="2" t="s">
        <v>16</v>
      </c>
      <c r="I4487" s="2">
        <v>60</v>
      </c>
      <c r="J4487" s="2">
        <v>105</v>
      </c>
      <c r="K4487" s="2">
        <v>6300</v>
      </c>
      <c r="L4487" s="2" t="s">
        <v>80</v>
      </c>
      <c r="M4487" s="2">
        <f t="shared" si="422"/>
        <v>4</v>
      </c>
      <c r="N4487" s="2" t="str">
        <f t="shared" si="423"/>
        <v>Apr</v>
      </c>
      <c r="O4487" s="2" t="str">
        <f t="shared" si="424"/>
        <v>Thu</v>
      </c>
      <c r="P4487" s="2" t="str">
        <f t="shared" si="425"/>
        <v>2020</v>
      </c>
    </row>
    <row r="4488" spans="1:16" x14ac:dyDescent="0.3">
      <c r="A4488" s="2" t="s">
        <v>27</v>
      </c>
      <c r="B4488" s="3">
        <v>43931</v>
      </c>
      <c r="C4488" s="2" t="s">
        <v>28</v>
      </c>
      <c r="D4488" s="2" t="s">
        <v>41</v>
      </c>
      <c r="E4488" s="2" t="s">
        <v>42</v>
      </c>
      <c r="F4488" s="2" t="str">
        <f t="shared" si="420"/>
        <v>Women</v>
      </c>
      <c r="G4488" s="2" t="str">
        <f t="shared" si="421"/>
        <v xml:space="preserve"> Street Footwear</v>
      </c>
      <c r="H4488" s="2" t="s">
        <v>17</v>
      </c>
      <c r="I4488" s="2">
        <v>59</v>
      </c>
      <c r="J4488" s="2">
        <v>98</v>
      </c>
      <c r="K4488" s="2">
        <v>5782</v>
      </c>
      <c r="L4488" s="2" t="s">
        <v>80</v>
      </c>
      <c r="M4488" s="2">
        <f t="shared" si="422"/>
        <v>4</v>
      </c>
      <c r="N4488" s="2" t="str">
        <f t="shared" si="423"/>
        <v>Apr</v>
      </c>
      <c r="O4488" s="2" t="str">
        <f t="shared" si="424"/>
        <v>Fri</v>
      </c>
      <c r="P4488" s="2" t="str">
        <f t="shared" si="425"/>
        <v>2020</v>
      </c>
    </row>
    <row r="4489" spans="1:16" x14ac:dyDescent="0.3">
      <c r="A4489" s="2" t="s">
        <v>27</v>
      </c>
      <c r="B4489" s="3">
        <v>43932</v>
      </c>
      <c r="C4489" s="2" t="s">
        <v>28</v>
      </c>
      <c r="D4489" s="2" t="s">
        <v>41</v>
      </c>
      <c r="E4489" s="2" t="s">
        <v>42</v>
      </c>
      <c r="F4489" s="2" t="str">
        <f t="shared" si="420"/>
        <v>Women</v>
      </c>
      <c r="G4489" s="2" t="str">
        <f t="shared" si="421"/>
        <v xml:space="preserve"> Athletic Footwear</v>
      </c>
      <c r="H4489" s="2" t="s">
        <v>18</v>
      </c>
      <c r="I4489" s="2">
        <v>58</v>
      </c>
      <c r="J4489" s="2">
        <v>69</v>
      </c>
      <c r="K4489" s="2">
        <v>4002</v>
      </c>
      <c r="L4489" s="2" t="s">
        <v>80</v>
      </c>
      <c r="M4489" s="2">
        <f t="shared" si="422"/>
        <v>4</v>
      </c>
      <c r="N4489" s="2" t="str">
        <f t="shared" si="423"/>
        <v>Apr</v>
      </c>
      <c r="O4489" s="2" t="str">
        <f t="shared" si="424"/>
        <v>Sat</v>
      </c>
      <c r="P4489" s="2" t="str">
        <f t="shared" si="425"/>
        <v>2020</v>
      </c>
    </row>
    <row r="4490" spans="1:16" x14ac:dyDescent="0.3">
      <c r="A4490" s="2" t="s">
        <v>27</v>
      </c>
      <c r="B4490" s="3">
        <v>43933</v>
      </c>
      <c r="C4490" s="2" t="s">
        <v>28</v>
      </c>
      <c r="D4490" s="2" t="s">
        <v>41</v>
      </c>
      <c r="E4490" s="2" t="s">
        <v>42</v>
      </c>
      <c r="F4490" s="2" t="str">
        <f t="shared" si="420"/>
        <v>Men</v>
      </c>
      <c r="G4490" s="2" t="str">
        <f t="shared" si="421"/>
        <v xml:space="preserve"> Apparel</v>
      </c>
      <c r="H4490" s="2" t="s">
        <v>19</v>
      </c>
      <c r="I4490" s="2">
        <v>63</v>
      </c>
      <c r="J4490" s="2">
        <v>44</v>
      </c>
      <c r="K4490" s="2">
        <v>2772</v>
      </c>
      <c r="L4490" s="2" t="s">
        <v>80</v>
      </c>
      <c r="M4490" s="2">
        <f t="shared" si="422"/>
        <v>4</v>
      </c>
      <c r="N4490" s="2" t="str">
        <f t="shared" si="423"/>
        <v>Apr</v>
      </c>
      <c r="O4490" s="2" t="str">
        <f t="shared" si="424"/>
        <v>Sun</v>
      </c>
      <c r="P4490" s="2" t="str">
        <f t="shared" si="425"/>
        <v>2020</v>
      </c>
    </row>
    <row r="4491" spans="1:16" x14ac:dyDescent="0.3">
      <c r="A4491" s="2" t="s">
        <v>27</v>
      </c>
      <c r="B4491" s="3">
        <v>43934</v>
      </c>
      <c r="C4491" s="2" t="s">
        <v>28</v>
      </c>
      <c r="D4491" s="2" t="s">
        <v>41</v>
      </c>
      <c r="E4491" s="2" t="s">
        <v>42</v>
      </c>
      <c r="F4491" s="2" t="str">
        <f t="shared" si="420"/>
        <v>Women</v>
      </c>
      <c r="G4491" s="2" t="str">
        <f t="shared" si="421"/>
        <v xml:space="preserve"> Apparel</v>
      </c>
      <c r="H4491" s="2" t="s">
        <v>20</v>
      </c>
      <c r="I4491" s="2">
        <v>74</v>
      </c>
      <c r="J4491" s="2">
        <v>133</v>
      </c>
      <c r="K4491" s="2">
        <v>9842</v>
      </c>
      <c r="L4491" s="2" t="s">
        <v>80</v>
      </c>
      <c r="M4491" s="2">
        <f t="shared" si="422"/>
        <v>4</v>
      </c>
      <c r="N4491" s="2" t="str">
        <f t="shared" si="423"/>
        <v>Apr</v>
      </c>
      <c r="O4491" s="2" t="str">
        <f t="shared" si="424"/>
        <v>Mon</v>
      </c>
      <c r="P4491" s="2" t="str">
        <f t="shared" si="425"/>
        <v>2020</v>
      </c>
    </row>
    <row r="4492" spans="1:16" x14ac:dyDescent="0.3">
      <c r="A4492" s="2" t="s">
        <v>27</v>
      </c>
      <c r="B4492" s="3">
        <v>43935</v>
      </c>
      <c r="C4492" s="2" t="s">
        <v>28</v>
      </c>
      <c r="D4492" s="2" t="s">
        <v>41</v>
      </c>
      <c r="E4492" s="2" t="s">
        <v>42</v>
      </c>
      <c r="F4492" s="2" t="str">
        <f t="shared" si="420"/>
        <v>Men</v>
      </c>
      <c r="G4492" s="2" t="str">
        <f t="shared" si="421"/>
        <v xml:space="preserve"> Street Footwear</v>
      </c>
      <c r="H4492" s="2" t="s">
        <v>14</v>
      </c>
      <c r="I4492" s="2">
        <v>54</v>
      </c>
      <c r="J4492" s="2">
        <v>189</v>
      </c>
      <c r="K4492" s="2">
        <v>10206</v>
      </c>
      <c r="L4492" s="2" t="s">
        <v>80</v>
      </c>
      <c r="M4492" s="2">
        <f t="shared" si="422"/>
        <v>4</v>
      </c>
      <c r="N4492" s="2" t="str">
        <f t="shared" si="423"/>
        <v>Apr</v>
      </c>
      <c r="O4492" s="2" t="str">
        <f t="shared" si="424"/>
        <v>Tue</v>
      </c>
      <c r="P4492" s="2" t="str">
        <f t="shared" si="425"/>
        <v>2020</v>
      </c>
    </row>
    <row r="4493" spans="1:16" x14ac:dyDescent="0.3">
      <c r="A4493" s="2" t="s">
        <v>27</v>
      </c>
      <c r="B4493" s="3">
        <v>43936</v>
      </c>
      <c r="C4493" s="2" t="s">
        <v>28</v>
      </c>
      <c r="D4493" s="2" t="s">
        <v>41</v>
      </c>
      <c r="E4493" s="2" t="s">
        <v>42</v>
      </c>
      <c r="F4493" s="2" t="str">
        <f t="shared" si="420"/>
        <v>Men</v>
      </c>
      <c r="G4493" s="2" t="str">
        <f t="shared" si="421"/>
        <v xml:space="preserve"> Athletic Footwear</v>
      </c>
      <c r="H4493" s="2" t="s">
        <v>16</v>
      </c>
      <c r="I4493" s="2">
        <v>59</v>
      </c>
      <c r="J4493" s="2">
        <v>144</v>
      </c>
      <c r="K4493" s="2">
        <v>8496</v>
      </c>
      <c r="L4493" s="2" t="s">
        <v>80</v>
      </c>
      <c r="M4493" s="2">
        <f t="shared" si="422"/>
        <v>4</v>
      </c>
      <c r="N4493" s="2" t="str">
        <f t="shared" si="423"/>
        <v>Apr</v>
      </c>
      <c r="O4493" s="2" t="str">
        <f t="shared" si="424"/>
        <v>Wed</v>
      </c>
      <c r="P4493" s="2" t="str">
        <f t="shared" si="425"/>
        <v>2020</v>
      </c>
    </row>
    <row r="4494" spans="1:16" x14ac:dyDescent="0.3">
      <c r="A4494" s="2" t="s">
        <v>27</v>
      </c>
      <c r="B4494" s="3">
        <v>43937</v>
      </c>
      <c r="C4494" s="2" t="s">
        <v>28</v>
      </c>
      <c r="D4494" s="2" t="s">
        <v>41</v>
      </c>
      <c r="E4494" s="2" t="s">
        <v>42</v>
      </c>
      <c r="F4494" s="2" t="str">
        <f t="shared" si="420"/>
        <v>Women</v>
      </c>
      <c r="G4494" s="2" t="str">
        <f t="shared" si="421"/>
        <v xml:space="preserve"> Street Footwear</v>
      </c>
      <c r="H4494" s="2" t="s">
        <v>17</v>
      </c>
      <c r="I4494" s="2">
        <v>64</v>
      </c>
      <c r="J4494" s="2">
        <v>150</v>
      </c>
      <c r="K4494" s="2">
        <v>9600</v>
      </c>
      <c r="L4494" s="2" t="s">
        <v>80</v>
      </c>
      <c r="M4494" s="2">
        <f t="shared" si="422"/>
        <v>4</v>
      </c>
      <c r="N4494" s="2" t="str">
        <f t="shared" si="423"/>
        <v>Apr</v>
      </c>
      <c r="O4494" s="2" t="str">
        <f t="shared" si="424"/>
        <v>Thu</v>
      </c>
      <c r="P4494" s="2" t="str">
        <f t="shared" si="425"/>
        <v>2020</v>
      </c>
    </row>
    <row r="4495" spans="1:16" x14ac:dyDescent="0.3">
      <c r="A4495" s="2" t="s">
        <v>27</v>
      </c>
      <c r="B4495" s="3">
        <v>43938</v>
      </c>
      <c r="C4495" s="2" t="s">
        <v>28</v>
      </c>
      <c r="D4495" s="2" t="s">
        <v>41</v>
      </c>
      <c r="E4495" s="2" t="s">
        <v>42</v>
      </c>
      <c r="F4495" s="2" t="str">
        <f t="shared" si="420"/>
        <v>Women</v>
      </c>
      <c r="G4495" s="2" t="str">
        <f t="shared" si="421"/>
        <v xml:space="preserve"> Athletic Footwear</v>
      </c>
      <c r="H4495" s="2" t="s">
        <v>18</v>
      </c>
      <c r="I4495" s="2">
        <v>62</v>
      </c>
      <c r="J4495" s="2">
        <v>135</v>
      </c>
      <c r="K4495" s="2">
        <v>8370</v>
      </c>
      <c r="L4495" s="2" t="s">
        <v>80</v>
      </c>
      <c r="M4495" s="2">
        <f t="shared" si="422"/>
        <v>4</v>
      </c>
      <c r="N4495" s="2" t="str">
        <f t="shared" si="423"/>
        <v>Apr</v>
      </c>
      <c r="O4495" s="2" t="str">
        <f t="shared" si="424"/>
        <v>Fri</v>
      </c>
      <c r="P4495" s="2" t="str">
        <f t="shared" si="425"/>
        <v>2020</v>
      </c>
    </row>
    <row r="4496" spans="1:16" x14ac:dyDescent="0.3">
      <c r="A4496" s="2" t="s">
        <v>27</v>
      </c>
      <c r="B4496" s="3">
        <v>43939</v>
      </c>
      <c r="C4496" s="2" t="s">
        <v>28</v>
      </c>
      <c r="D4496" s="2" t="s">
        <v>41</v>
      </c>
      <c r="E4496" s="2" t="s">
        <v>42</v>
      </c>
      <c r="F4496" s="2" t="str">
        <f t="shared" si="420"/>
        <v>Men</v>
      </c>
      <c r="G4496" s="2" t="str">
        <f t="shared" si="421"/>
        <v xml:space="preserve"> Apparel</v>
      </c>
      <c r="H4496" s="2" t="s">
        <v>19</v>
      </c>
      <c r="I4496" s="2">
        <v>66</v>
      </c>
      <c r="J4496" s="2">
        <v>91</v>
      </c>
      <c r="K4496" s="2">
        <v>6006</v>
      </c>
      <c r="L4496" s="2" t="s">
        <v>80</v>
      </c>
      <c r="M4496" s="2">
        <f t="shared" si="422"/>
        <v>4</v>
      </c>
      <c r="N4496" s="2" t="str">
        <f t="shared" si="423"/>
        <v>Apr</v>
      </c>
      <c r="O4496" s="2" t="str">
        <f t="shared" si="424"/>
        <v>Sat</v>
      </c>
      <c r="P4496" s="2" t="str">
        <f t="shared" si="425"/>
        <v>2020</v>
      </c>
    </row>
    <row r="4497" spans="1:16" x14ac:dyDescent="0.3">
      <c r="A4497" s="2" t="s">
        <v>27</v>
      </c>
      <c r="B4497" s="3">
        <v>43940</v>
      </c>
      <c r="C4497" s="2" t="s">
        <v>28</v>
      </c>
      <c r="D4497" s="2" t="s">
        <v>41</v>
      </c>
      <c r="E4497" s="2" t="s">
        <v>42</v>
      </c>
      <c r="F4497" s="2" t="str">
        <f t="shared" si="420"/>
        <v>Women</v>
      </c>
      <c r="G4497" s="2" t="str">
        <f t="shared" si="421"/>
        <v xml:space="preserve"> Apparel</v>
      </c>
      <c r="H4497" s="2" t="s">
        <v>20</v>
      </c>
      <c r="I4497" s="2">
        <v>83</v>
      </c>
      <c r="J4497" s="2">
        <v>181</v>
      </c>
      <c r="K4497" s="2">
        <v>15023</v>
      </c>
      <c r="L4497" s="2" t="s">
        <v>80</v>
      </c>
      <c r="M4497" s="2">
        <f t="shared" si="422"/>
        <v>4</v>
      </c>
      <c r="N4497" s="2" t="str">
        <f t="shared" si="423"/>
        <v>Apr</v>
      </c>
      <c r="O4497" s="2" t="str">
        <f t="shared" si="424"/>
        <v>Sun</v>
      </c>
      <c r="P4497" s="2" t="str">
        <f t="shared" si="425"/>
        <v>2020</v>
      </c>
    </row>
    <row r="4498" spans="1:16" x14ac:dyDescent="0.3">
      <c r="A4498" s="2" t="s">
        <v>27</v>
      </c>
      <c r="B4498" s="3">
        <v>43941</v>
      </c>
      <c r="C4498" s="2" t="s">
        <v>28</v>
      </c>
      <c r="D4498" s="2" t="s">
        <v>41</v>
      </c>
      <c r="E4498" s="2" t="s">
        <v>42</v>
      </c>
      <c r="F4498" s="2" t="str">
        <f t="shared" si="420"/>
        <v>Men</v>
      </c>
      <c r="G4498" s="2" t="str">
        <f t="shared" si="421"/>
        <v xml:space="preserve"> Street Footwear</v>
      </c>
      <c r="H4498" s="2" t="s">
        <v>14</v>
      </c>
      <c r="I4498" s="2">
        <v>64</v>
      </c>
      <c r="J4498" s="2">
        <v>202</v>
      </c>
      <c r="K4498" s="2">
        <v>12928</v>
      </c>
      <c r="L4498" s="2" t="s">
        <v>80</v>
      </c>
      <c r="M4498" s="2">
        <f t="shared" si="422"/>
        <v>4</v>
      </c>
      <c r="N4498" s="2" t="str">
        <f t="shared" si="423"/>
        <v>Apr</v>
      </c>
      <c r="O4498" s="2" t="str">
        <f t="shared" si="424"/>
        <v>Mon</v>
      </c>
      <c r="P4498" s="2" t="str">
        <f t="shared" si="425"/>
        <v>2020</v>
      </c>
    </row>
    <row r="4499" spans="1:16" x14ac:dyDescent="0.3">
      <c r="A4499" s="2" t="s">
        <v>27</v>
      </c>
      <c r="B4499" s="3">
        <v>43942</v>
      </c>
      <c r="C4499" s="2" t="s">
        <v>28</v>
      </c>
      <c r="D4499" s="2" t="s">
        <v>41</v>
      </c>
      <c r="E4499" s="2" t="s">
        <v>42</v>
      </c>
      <c r="F4499" s="2" t="str">
        <f t="shared" si="420"/>
        <v>Men</v>
      </c>
      <c r="G4499" s="2" t="str">
        <f t="shared" si="421"/>
        <v xml:space="preserve"> Athletic Footwear</v>
      </c>
      <c r="H4499" s="2" t="s">
        <v>16</v>
      </c>
      <c r="I4499" s="2">
        <v>67</v>
      </c>
      <c r="J4499" s="2">
        <v>188</v>
      </c>
      <c r="K4499" s="2">
        <v>12596</v>
      </c>
      <c r="L4499" s="2" t="s">
        <v>80</v>
      </c>
      <c r="M4499" s="2">
        <f t="shared" si="422"/>
        <v>4</v>
      </c>
      <c r="N4499" s="2" t="str">
        <f t="shared" si="423"/>
        <v>Apr</v>
      </c>
      <c r="O4499" s="2" t="str">
        <f t="shared" si="424"/>
        <v>Tue</v>
      </c>
      <c r="P4499" s="2" t="str">
        <f t="shared" si="425"/>
        <v>2020</v>
      </c>
    </row>
    <row r="4500" spans="1:16" x14ac:dyDescent="0.3">
      <c r="A4500" s="2" t="s">
        <v>27</v>
      </c>
      <c r="B4500" s="3">
        <v>43943</v>
      </c>
      <c r="C4500" s="2" t="s">
        <v>28</v>
      </c>
      <c r="D4500" s="2" t="s">
        <v>41</v>
      </c>
      <c r="E4500" s="2" t="s">
        <v>42</v>
      </c>
      <c r="F4500" s="2" t="str">
        <f t="shared" si="420"/>
        <v>Women</v>
      </c>
      <c r="G4500" s="2" t="str">
        <f t="shared" si="421"/>
        <v xml:space="preserve"> Street Footwear</v>
      </c>
      <c r="H4500" s="2" t="s">
        <v>17</v>
      </c>
      <c r="I4500" s="2">
        <v>67</v>
      </c>
      <c r="J4500" s="2">
        <v>161</v>
      </c>
      <c r="K4500" s="2">
        <v>10787</v>
      </c>
      <c r="L4500" s="2" t="s">
        <v>80</v>
      </c>
      <c r="M4500" s="2">
        <f t="shared" si="422"/>
        <v>4</v>
      </c>
      <c r="N4500" s="2" t="str">
        <f t="shared" si="423"/>
        <v>Apr</v>
      </c>
      <c r="O4500" s="2" t="str">
        <f t="shared" si="424"/>
        <v>Wed</v>
      </c>
      <c r="P4500" s="2" t="str">
        <f t="shared" si="425"/>
        <v>2020</v>
      </c>
    </row>
    <row r="4501" spans="1:16" x14ac:dyDescent="0.3">
      <c r="A4501" s="2" t="s">
        <v>27</v>
      </c>
      <c r="B4501" s="3">
        <v>43944</v>
      </c>
      <c r="C4501" s="2" t="s">
        <v>28</v>
      </c>
      <c r="D4501" s="2" t="s">
        <v>41</v>
      </c>
      <c r="E4501" s="2" t="s">
        <v>42</v>
      </c>
      <c r="F4501" s="2" t="str">
        <f t="shared" si="420"/>
        <v>Women</v>
      </c>
      <c r="G4501" s="2" t="str">
        <f t="shared" si="421"/>
        <v xml:space="preserve"> Athletic Footwear</v>
      </c>
      <c r="H4501" s="2" t="s">
        <v>18</v>
      </c>
      <c r="I4501" s="2">
        <v>61</v>
      </c>
      <c r="J4501" s="2">
        <v>143</v>
      </c>
      <c r="K4501" s="2">
        <v>8723</v>
      </c>
      <c r="L4501" s="2" t="s">
        <v>80</v>
      </c>
      <c r="M4501" s="2">
        <f t="shared" si="422"/>
        <v>4</v>
      </c>
      <c r="N4501" s="2" t="str">
        <f t="shared" si="423"/>
        <v>Apr</v>
      </c>
      <c r="O4501" s="2" t="str">
        <f t="shared" si="424"/>
        <v>Thu</v>
      </c>
      <c r="P4501" s="2" t="str">
        <f t="shared" si="425"/>
        <v>2020</v>
      </c>
    </row>
    <row r="4502" spans="1:16" x14ac:dyDescent="0.3">
      <c r="A4502" s="2" t="s">
        <v>27</v>
      </c>
      <c r="B4502" s="3">
        <v>43945</v>
      </c>
      <c r="C4502" s="2" t="s">
        <v>28</v>
      </c>
      <c r="D4502" s="2" t="s">
        <v>41</v>
      </c>
      <c r="E4502" s="2" t="s">
        <v>42</v>
      </c>
      <c r="F4502" s="2" t="str">
        <f t="shared" si="420"/>
        <v>Men</v>
      </c>
      <c r="G4502" s="2" t="str">
        <f t="shared" si="421"/>
        <v xml:space="preserve"> Apparel</v>
      </c>
      <c r="H4502" s="2" t="s">
        <v>19</v>
      </c>
      <c r="I4502" s="2">
        <v>67</v>
      </c>
      <c r="J4502" s="2">
        <v>131</v>
      </c>
      <c r="K4502" s="2">
        <v>8777</v>
      </c>
      <c r="L4502" s="2" t="s">
        <v>80</v>
      </c>
      <c r="M4502" s="2">
        <f t="shared" si="422"/>
        <v>4</v>
      </c>
      <c r="N4502" s="2" t="str">
        <f t="shared" si="423"/>
        <v>Apr</v>
      </c>
      <c r="O4502" s="2" t="str">
        <f t="shared" si="424"/>
        <v>Fri</v>
      </c>
      <c r="P4502" s="2" t="str">
        <f t="shared" si="425"/>
        <v>2020</v>
      </c>
    </row>
    <row r="4503" spans="1:16" x14ac:dyDescent="0.3">
      <c r="A4503" s="2" t="s">
        <v>27</v>
      </c>
      <c r="B4503" s="3">
        <v>43946</v>
      </c>
      <c r="C4503" s="2" t="s">
        <v>28</v>
      </c>
      <c r="D4503" s="2" t="s">
        <v>41</v>
      </c>
      <c r="E4503" s="2" t="s">
        <v>42</v>
      </c>
      <c r="F4503" s="2" t="str">
        <f t="shared" si="420"/>
        <v>Women</v>
      </c>
      <c r="G4503" s="2" t="str">
        <f t="shared" si="421"/>
        <v xml:space="preserve"> Apparel</v>
      </c>
      <c r="H4503" s="2" t="s">
        <v>20</v>
      </c>
      <c r="I4503" s="2">
        <v>78</v>
      </c>
      <c r="J4503" s="2">
        <v>137</v>
      </c>
      <c r="K4503" s="2">
        <v>10686</v>
      </c>
      <c r="L4503" s="2" t="s">
        <v>80</v>
      </c>
      <c r="M4503" s="2">
        <f t="shared" si="422"/>
        <v>4</v>
      </c>
      <c r="N4503" s="2" t="str">
        <f t="shared" si="423"/>
        <v>Apr</v>
      </c>
      <c r="O4503" s="2" t="str">
        <f t="shared" si="424"/>
        <v>Sat</v>
      </c>
      <c r="P4503" s="2" t="str">
        <f t="shared" si="425"/>
        <v>2020</v>
      </c>
    </row>
    <row r="4504" spans="1:16" x14ac:dyDescent="0.3">
      <c r="A4504" s="2" t="s">
        <v>27</v>
      </c>
      <c r="B4504" s="3">
        <v>43947</v>
      </c>
      <c r="C4504" s="2" t="s">
        <v>28</v>
      </c>
      <c r="D4504" s="2" t="s">
        <v>41</v>
      </c>
      <c r="E4504" s="2" t="s">
        <v>42</v>
      </c>
      <c r="F4504" s="2" t="str">
        <f t="shared" si="420"/>
        <v>Men</v>
      </c>
      <c r="G4504" s="2" t="str">
        <f t="shared" si="421"/>
        <v xml:space="preserve"> Street Footwear</v>
      </c>
      <c r="H4504" s="2" t="s">
        <v>14</v>
      </c>
      <c r="I4504" s="2">
        <v>63</v>
      </c>
      <c r="J4504" s="2">
        <v>196</v>
      </c>
      <c r="K4504" s="2">
        <v>12348</v>
      </c>
      <c r="L4504" s="2" t="s">
        <v>80</v>
      </c>
      <c r="M4504" s="2">
        <f t="shared" si="422"/>
        <v>4</v>
      </c>
      <c r="N4504" s="2" t="str">
        <f t="shared" si="423"/>
        <v>Apr</v>
      </c>
      <c r="O4504" s="2" t="str">
        <f t="shared" si="424"/>
        <v>Sun</v>
      </c>
      <c r="P4504" s="2" t="str">
        <f t="shared" si="425"/>
        <v>2020</v>
      </c>
    </row>
    <row r="4505" spans="1:16" x14ac:dyDescent="0.3">
      <c r="A4505" s="2" t="s">
        <v>27</v>
      </c>
      <c r="B4505" s="3">
        <v>43948</v>
      </c>
      <c r="C4505" s="2" t="s">
        <v>28</v>
      </c>
      <c r="D4505" s="2" t="s">
        <v>41</v>
      </c>
      <c r="E4505" s="2" t="s">
        <v>42</v>
      </c>
      <c r="F4505" s="2" t="str">
        <f t="shared" si="420"/>
        <v>Men</v>
      </c>
      <c r="G4505" s="2" t="str">
        <f t="shared" si="421"/>
        <v xml:space="preserve"> Athletic Footwear</v>
      </c>
      <c r="H4505" s="2" t="s">
        <v>16</v>
      </c>
      <c r="I4505" s="2">
        <v>73</v>
      </c>
      <c r="J4505" s="2">
        <v>189</v>
      </c>
      <c r="K4505" s="2">
        <v>13797</v>
      </c>
      <c r="L4505" s="2" t="s">
        <v>80</v>
      </c>
      <c r="M4505" s="2">
        <f t="shared" si="422"/>
        <v>4</v>
      </c>
      <c r="N4505" s="2" t="str">
        <f t="shared" si="423"/>
        <v>Apr</v>
      </c>
      <c r="O4505" s="2" t="str">
        <f t="shared" si="424"/>
        <v>Mon</v>
      </c>
      <c r="P4505" s="2" t="str">
        <f t="shared" si="425"/>
        <v>2020</v>
      </c>
    </row>
    <row r="4506" spans="1:16" x14ac:dyDescent="0.3">
      <c r="A4506" s="2" t="s">
        <v>27</v>
      </c>
      <c r="B4506" s="3">
        <v>43949</v>
      </c>
      <c r="C4506" s="2" t="s">
        <v>28</v>
      </c>
      <c r="D4506" s="2" t="s">
        <v>41</v>
      </c>
      <c r="E4506" s="2" t="s">
        <v>42</v>
      </c>
      <c r="F4506" s="2" t="str">
        <f t="shared" si="420"/>
        <v>Women</v>
      </c>
      <c r="G4506" s="2" t="str">
        <f t="shared" si="421"/>
        <v xml:space="preserve"> Street Footwear</v>
      </c>
      <c r="H4506" s="2" t="s">
        <v>17</v>
      </c>
      <c r="I4506" s="2">
        <v>67</v>
      </c>
      <c r="J4506" s="2">
        <v>143</v>
      </c>
      <c r="K4506" s="2">
        <v>9581</v>
      </c>
      <c r="L4506" s="2" t="s">
        <v>80</v>
      </c>
      <c r="M4506" s="2">
        <f t="shared" si="422"/>
        <v>4</v>
      </c>
      <c r="N4506" s="2" t="str">
        <f t="shared" si="423"/>
        <v>Apr</v>
      </c>
      <c r="O4506" s="2" t="str">
        <f t="shared" si="424"/>
        <v>Tue</v>
      </c>
      <c r="P4506" s="2" t="str">
        <f t="shared" si="425"/>
        <v>2020</v>
      </c>
    </row>
    <row r="4507" spans="1:16" x14ac:dyDescent="0.3">
      <c r="A4507" s="2" t="s">
        <v>27</v>
      </c>
      <c r="B4507" s="3">
        <v>43950</v>
      </c>
      <c r="C4507" s="2" t="s">
        <v>28</v>
      </c>
      <c r="D4507" s="2" t="s">
        <v>41</v>
      </c>
      <c r="E4507" s="2" t="s">
        <v>42</v>
      </c>
      <c r="F4507" s="2" t="str">
        <f t="shared" si="420"/>
        <v>Women</v>
      </c>
      <c r="G4507" s="2" t="str">
        <f t="shared" si="421"/>
        <v xml:space="preserve"> Athletic Footwear</v>
      </c>
      <c r="H4507" s="2" t="s">
        <v>18</v>
      </c>
      <c r="I4507" s="2">
        <v>63</v>
      </c>
      <c r="J4507" s="2">
        <v>135</v>
      </c>
      <c r="K4507" s="2">
        <v>8505</v>
      </c>
      <c r="L4507" s="2" t="s">
        <v>80</v>
      </c>
      <c r="M4507" s="2">
        <f t="shared" si="422"/>
        <v>4</v>
      </c>
      <c r="N4507" s="2" t="str">
        <f t="shared" si="423"/>
        <v>Apr</v>
      </c>
      <c r="O4507" s="2" t="str">
        <f t="shared" si="424"/>
        <v>Wed</v>
      </c>
      <c r="P4507" s="2" t="str">
        <f t="shared" si="425"/>
        <v>2020</v>
      </c>
    </row>
    <row r="4508" spans="1:16" x14ac:dyDescent="0.3">
      <c r="A4508" s="2" t="s">
        <v>27</v>
      </c>
      <c r="B4508" s="3">
        <v>43951</v>
      </c>
      <c r="C4508" s="2" t="s">
        <v>28</v>
      </c>
      <c r="D4508" s="2" t="s">
        <v>41</v>
      </c>
      <c r="E4508" s="2" t="s">
        <v>42</v>
      </c>
      <c r="F4508" s="2" t="str">
        <f t="shared" si="420"/>
        <v>Men</v>
      </c>
      <c r="G4508" s="2" t="str">
        <f t="shared" si="421"/>
        <v xml:space="preserve"> Apparel</v>
      </c>
      <c r="H4508" s="2" t="s">
        <v>19</v>
      </c>
      <c r="I4508" s="2">
        <v>74</v>
      </c>
      <c r="J4508" s="2">
        <v>140</v>
      </c>
      <c r="K4508" s="2">
        <v>10360</v>
      </c>
      <c r="L4508" s="2" t="s">
        <v>80</v>
      </c>
      <c r="M4508" s="2">
        <f t="shared" si="422"/>
        <v>4</v>
      </c>
      <c r="N4508" s="2" t="str">
        <f t="shared" si="423"/>
        <v>Apr</v>
      </c>
      <c r="O4508" s="2" t="str">
        <f t="shared" si="424"/>
        <v>Thu</v>
      </c>
      <c r="P4508" s="2" t="str">
        <f t="shared" si="425"/>
        <v>2020</v>
      </c>
    </row>
    <row r="4509" spans="1:16" x14ac:dyDescent="0.3">
      <c r="A4509" s="2" t="s">
        <v>27</v>
      </c>
      <c r="B4509" s="3">
        <v>43952</v>
      </c>
      <c r="C4509" s="2" t="s">
        <v>28</v>
      </c>
      <c r="D4509" s="2" t="s">
        <v>41</v>
      </c>
      <c r="E4509" s="2" t="s">
        <v>42</v>
      </c>
      <c r="F4509" s="2" t="str">
        <f t="shared" si="420"/>
        <v>Women</v>
      </c>
      <c r="G4509" s="2" t="str">
        <f t="shared" si="421"/>
        <v xml:space="preserve"> Apparel</v>
      </c>
      <c r="H4509" s="2" t="s">
        <v>20</v>
      </c>
      <c r="I4509" s="2">
        <v>74</v>
      </c>
      <c r="J4509" s="2">
        <v>100</v>
      </c>
      <c r="K4509" s="2">
        <v>7400</v>
      </c>
      <c r="L4509" s="2" t="s">
        <v>80</v>
      </c>
      <c r="M4509" s="2">
        <f t="shared" si="422"/>
        <v>5</v>
      </c>
      <c r="N4509" s="2" t="str">
        <f t="shared" si="423"/>
        <v>May</v>
      </c>
      <c r="O4509" s="2" t="str">
        <f t="shared" si="424"/>
        <v>Fri</v>
      </c>
      <c r="P4509" s="2" t="str">
        <f t="shared" si="425"/>
        <v>2020</v>
      </c>
    </row>
    <row r="4510" spans="1:16" x14ac:dyDescent="0.3">
      <c r="A4510" s="2" t="s">
        <v>27</v>
      </c>
      <c r="B4510" s="3">
        <v>43953</v>
      </c>
      <c r="C4510" s="2" t="s">
        <v>28</v>
      </c>
      <c r="D4510" s="2" t="s">
        <v>41</v>
      </c>
      <c r="E4510" s="2" t="s">
        <v>42</v>
      </c>
      <c r="F4510" s="2" t="str">
        <f t="shared" si="420"/>
        <v>Men</v>
      </c>
      <c r="G4510" s="2" t="str">
        <f t="shared" si="421"/>
        <v xml:space="preserve"> Street Footwear</v>
      </c>
      <c r="H4510" s="2" t="s">
        <v>14</v>
      </c>
      <c r="I4510" s="2">
        <v>59</v>
      </c>
      <c r="J4510" s="2">
        <v>162</v>
      </c>
      <c r="K4510" s="2">
        <v>9558</v>
      </c>
      <c r="L4510" s="2" t="s">
        <v>80</v>
      </c>
      <c r="M4510" s="2">
        <f t="shared" si="422"/>
        <v>5</v>
      </c>
      <c r="N4510" s="2" t="str">
        <f t="shared" si="423"/>
        <v>May</v>
      </c>
      <c r="O4510" s="2" t="str">
        <f t="shared" si="424"/>
        <v>Sat</v>
      </c>
      <c r="P4510" s="2" t="str">
        <f t="shared" si="425"/>
        <v>2020</v>
      </c>
    </row>
    <row r="4511" spans="1:16" x14ac:dyDescent="0.3">
      <c r="A4511" s="2" t="s">
        <v>27</v>
      </c>
      <c r="B4511" s="3">
        <v>43954</v>
      </c>
      <c r="C4511" s="2" t="s">
        <v>28</v>
      </c>
      <c r="D4511" s="2" t="s">
        <v>41</v>
      </c>
      <c r="E4511" s="2" t="s">
        <v>42</v>
      </c>
      <c r="F4511" s="2" t="str">
        <f t="shared" si="420"/>
        <v>Men</v>
      </c>
      <c r="G4511" s="2" t="str">
        <f t="shared" si="421"/>
        <v xml:space="preserve"> Athletic Footwear</v>
      </c>
      <c r="H4511" s="2" t="s">
        <v>16</v>
      </c>
      <c r="I4511" s="2">
        <v>69</v>
      </c>
      <c r="J4511" s="2">
        <v>168</v>
      </c>
      <c r="K4511" s="2">
        <v>11592</v>
      </c>
      <c r="L4511" s="2" t="s">
        <v>80</v>
      </c>
      <c r="M4511" s="2">
        <f t="shared" si="422"/>
        <v>5</v>
      </c>
      <c r="N4511" s="2" t="str">
        <f t="shared" si="423"/>
        <v>May</v>
      </c>
      <c r="O4511" s="2" t="str">
        <f t="shared" si="424"/>
        <v>Sun</v>
      </c>
      <c r="P4511" s="2" t="str">
        <f t="shared" si="425"/>
        <v>2020</v>
      </c>
    </row>
    <row r="4512" spans="1:16" x14ac:dyDescent="0.3">
      <c r="A4512" s="2" t="s">
        <v>27</v>
      </c>
      <c r="B4512" s="3">
        <v>43955</v>
      </c>
      <c r="C4512" s="2" t="s">
        <v>28</v>
      </c>
      <c r="D4512" s="2" t="s">
        <v>41</v>
      </c>
      <c r="E4512" s="2" t="s">
        <v>42</v>
      </c>
      <c r="F4512" s="2" t="str">
        <f t="shared" si="420"/>
        <v>Women</v>
      </c>
      <c r="G4512" s="2" t="str">
        <f t="shared" si="421"/>
        <v xml:space="preserve"> Street Footwear</v>
      </c>
      <c r="H4512" s="2" t="s">
        <v>17</v>
      </c>
      <c r="I4512" s="2">
        <v>60</v>
      </c>
      <c r="J4512" s="2">
        <v>113</v>
      </c>
      <c r="K4512" s="2">
        <v>6780</v>
      </c>
      <c r="L4512" s="2" t="s">
        <v>80</v>
      </c>
      <c r="M4512" s="2">
        <f t="shared" si="422"/>
        <v>5</v>
      </c>
      <c r="N4512" s="2" t="str">
        <f t="shared" si="423"/>
        <v>May</v>
      </c>
      <c r="O4512" s="2" t="str">
        <f t="shared" si="424"/>
        <v>Mon</v>
      </c>
      <c r="P4512" s="2" t="str">
        <f t="shared" si="425"/>
        <v>2020</v>
      </c>
    </row>
    <row r="4513" spans="1:16" x14ac:dyDescent="0.3">
      <c r="A4513" s="2" t="s">
        <v>27</v>
      </c>
      <c r="B4513" s="3">
        <v>43956</v>
      </c>
      <c r="C4513" s="2" t="s">
        <v>28</v>
      </c>
      <c r="D4513" s="2" t="s">
        <v>41</v>
      </c>
      <c r="E4513" s="2" t="s">
        <v>42</v>
      </c>
      <c r="F4513" s="2" t="str">
        <f t="shared" si="420"/>
        <v>Women</v>
      </c>
      <c r="G4513" s="2" t="str">
        <f t="shared" si="421"/>
        <v xml:space="preserve"> Athletic Footwear</v>
      </c>
      <c r="H4513" s="2" t="s">
        <v>18</v>
      </c>
      <c r="I4513" s="2">
        <v>59</v>
      </c>
      <c r="J4513" s="2">
        <v>100</v>
      </c>
      <c r="K4513" s="2">
        <v>5900</v>
      </c>
      <c r="L4513" s="2" t="s">
        <v>80</v>
      </c>
      <c r="M4513" s="2">
        <f t="shared" si="422"/>
        <v>5</v>
      </c>
      <c r="N4513" s="2" t="str">
        <f t="shared" si="423"/>
        <v>May</v>
      </c>
      <c r="O4513" s="2" t="str">
        <f t="shared" si="424"/>
        <v>Tue</v>
      </c>
      <c r="P4513" s="2" t="str">
        <f t="shared" si="425"/>
        <v>2020</v>
      </c>
    </row>
    <row r="4514" spans="1:16" x14ac:dyDescent="0.3">
      <c r="A4514" s="2" t="s">
        <v>27</v>
      </c>
      <c r="B4514" s="3">
        <v>43957</v>
      </c>
      <c r="C4514" s="2" t="s">
        <v>28</v>
      </c>
      <c r="D4514" s="2" t="s">
        <v>41</v>
      </c>
      <c r="E4514" s="2" t="s">
        <v>42</v>
      </c>
      <c r="F4514" s="2" t="str">
        <f t="shared" si="420"/>
        <v>Men</v>
      </c>
      <c r="G4514" s="2" t="str">
        <f t="shared" si="421"/>
        <v xml:space="preserve"> Apparel</v>
      </c>
      <c r="H4514" s="2" t="s">
        <v>19</v>
      </c>
      <c r="I4514" s="2">
        <v>74</v>
      </c>
      <c r="J4514" s="2">
        <v>120</v>
      </c>
      <c r="K4514" s="2">
        <v>8880</v>
      </c>
      <c r="L4514" s="2" t="s">
        <v>80</v>
      </c>
      <c r="M4514" s="2">
        <f t="shared" si="422"/>
        <v>5</v>
      </c>
      <c r="N4514" s="2" t="str">
        <f t="shared" si="423"/>
        <v>May</v>
      </c>
      <c r="O4514" s="2" t="str">
        <f t="shared" si="424"/>
        <v>Wed</v>
      </c>
      <c r="P4514" s="2" t="str">
        <f t="shared" si="425"/>
        <v>2020</v>
      </c>
    </row>
    <row r="4515" spans="1:16" x14ac:dyDescent="0.3">
      <c r="A4515" s="2" t="s">
        <v>27</v>
      </c>
      <c r="B4515" s="3">
        <v>43958</v>
      </c>
      <c r="C4515" s="2" t="s">
        <v>28</v>
      </c>
      <c r="D4515" s="2" t="s">
        <v>41</v>
      </c>
      <c r="E4515" s="2" t="s">
        <v>42</v>
      </c>
      <c r="F4515" s="2" t="str">
        <f t="shared" si="420"/>
        <v>Women</v>
      </c>
      <c r="G4515" s="2" t="str">
        <f t="shared" si="421"/>
        <v xml:space="preserve"> Apparel</v>
      </c>
      <c r="H4515" s="2" t="s">
        <v>20</v>
      </c>
      <c r="I4515" s="2">
        <v>65</v>
      </c>
      <c r="J4515" s="2">
        <v>106</v>
      </c>
      <c r="K4515" s="2">
        <v>6890</v>
      </c>
      <c r="L4515" s="2" t="s">
        <v>80</v>
      </c>
      <c r="M4515" s="2">
        <f t="shared" si="422"/>
        <v>5</v>
      </c>
      <c r="N4515" s="2" t="str">
        <f t="shared" si="423"/>
        <v>May</v>
      </c>
      <c r="O4515" s="2" t="str">
        <f t="shared" si="424"/>
        <v>Thu</v>
      </c>
      <c r="P4515" s="2" t="str">
        <f t="shared" si="425"/>
        <v>2020</v>
      </c>
    </row>
    <row r="4516" spans="1:16" x14ac:dyDescent="0.3">
      <c r="A4516" s="2" t="s">
        <v>27</v>
      </c>
      <c r="B4516" s="3">
        <v>43959</v>
      </c>
      <c r="C4516" s="2" t="s">
        <v>28</v>
      </c>
      <c r="D4516" s="2" t="s">
        <v>41</v>
      </c>
      <c r="E4516" s="2" t="s">
        <v>42</v>
      </c>
      <c r="F4516" s="2" t="str">
        <f t="shared" si="420"/>
        <v>Men</v>
      </c>
      <c r="G4516" s="2" t="str">
        <f t="shared" si="421"/>
        <v xml:space="preserve"> Street Footwear</v>
      </c>
      <c r="H4516" s="2" t="s">
        <v>14</v>
      </c>
      <c r="I4516" s="2">
        <v>51</v>
      </c>
      <c r="J4516" s="2">
        <v>137</v>
      </c>
      <c r="K4516" s="2">
        <v>6987</v>
      </c>
      <c r="L4516" s="2" t="s">
        <v>80</v>
      </c>
      <c r="M4516" s="2">
        <f t="shared" si="422"/>
        <v>5</v>
      </c>
      <c r="N4516" s="2" t="str">
        <f t="shared" si="423"/>
        <v>May</v>
      </c>
      <c r="O4516" s="2" t="str">
        <f t="shared" si="424"/>
        <v>Fri</v>
      </c>
      <c r="P4516" s="2" t="str">
        <f t="shared" si="425"/>
        <v>2020</v>
      </c>
    </row>
    <row r="4517" spans="1:16" x14ac:dyDescent="0.3">
      <c r="A4517" s="2" t="s">
        <v>27</v>
      </c>
      <c r="B4517" s="3">
        <v>43960</v>
      </c>
      <c r="C4517" s="2" t="s">
        <v>28</v>
      </c>
      <c r="D4517" s="2" t="s">
        <v>41</v>
      </c>
      <c r="E4517" s="2" t="s">
        <v>42</v>
      </c>
      <c r="F4517" s="2" t="str">
        <f t="shared" si="420"/>
        <v>Men</v>
      </c>
      <c r="G4517" s="2" t="str">
        <f t="shared" si="421"/>
        <v xml:space="preserve"> Athletic Footwear</v>
      </c>
      <c r="H4517" s="2" t="s">
        <v>16</v>
      </c>
      <c r="I4517" s="2">
        <v>54</v>
      </c>
      <c r="J4517" s="2">
        <v>152</v>
      </c>
      <c r="K4517" s="2">
        <v>8208</v>
      </c>
      <c r="L4517" s="2" t="s">
        <v>80</v>
      </c>
      <c r="M4517" s="2">
        <f t="shared" si="422"/>
        <v>5</v>
      </c>
      <c r="N4517" s="2" t="str">
        <f t="shared" si="423"/>
        <v>May</v>
      </c>
      <c r="O4517" s="2" t="str">
        <f t="shared" si="424"/>
        <v>Sat</v>
      </c>
      <c r="P4517" s="2" t="str">
        <f t="shared" si="425"/>
        <v>2020</v>
      </c>
    </row>
    <row r="4518" spans="1:16" x14ac:dyDescent="0.3">
      <c r="A4518" s="2" t="s">
        <v>27</v>
      </c>
      <c r="B4518" s="3">
        <v>43961</v>
      </c>
      <c r="C4518" s="2" t="s">
        <v>28</v>
      </c>
      <c r="D4518" s="2" t="s">
        <v>41</v>
      </c>
      <c r="E4518" s="2" t="s">
        <v>42</v>
      </c>
      <c r="F4518" s="2" t="str">
        <f t="shared" si="420"/>
        <v>Women</v>
      </c>
      <c r="G4518" s="2" t="str">
        <f t="shared" si="421"/>
        <v xml:space="preserve"> Street Footwear</v>
      </c>
      <c r="H4518" s="2" t="s">
        <v>17</v>
      </c>
      <c r="I4518" s="2">
        <v>51</v>
      </c>
      <c r="J4518" s="2">
        <v>102</v>
      </c>
      <c r="K4518" s="2">
        <v>5202</v>
      </c>
      <c r="L4518" s="2" t="s">
        <v>80</v>
      </c>
      <c r="M4518" s="2">
        <f t="shared" si="422"/>
        <v>5</v>
      </c>
      <c r="N4518" s="2" t="str">
        <f t="shared" si="423"/>
        <v>May</v>
      </c>
      <c r="O4518" s="2" t="str">
        <f t="shared" si="424"/>
        <v>Sun</v>
      </c>
      <c r="P4518" s="2" t="str">
        <f t="shared" si="425"/>
        <v>2020</v>
      </c>
    </row>
    <row r="4519" spans="1:16" x14ac:dyDescent="0.3">
      <c r="A4519" s="2" t="s">
        <v>27</v>
      </c>
      <c r="B4519" s="3">
        <v>43962</v>
      </c>
      <c r="C4519" s="2" t="s">
        <v>28</v>
      </c>
      <c r="D4519" s="2" t="s">
        <v>41</v>
      </c>
      <c r="E4519" s="2" t="s">
        <v>42</v>
      </c>
      <c r="F4519" s="2" t="str">
        <f t="shared" si="420"/>
        <v>Women</v>
      </c>
      <c r="G4519" s="2" t="str">
        <f t="shared" si="421"/>
        <v xml:space="preserve"> Athletic Footwear</v>
      </c>
      <c r="H4519" s="2" t="s">
        <v>18</v>
      </c>
      <c r="I4519" s="2">
        <v>53</v>
      </c>
      <c r="J4519" s="2">
        <v>85</v>
      </c>
      <c r="K4519" s="2">
        <v>4505</v>
      </c>
      <c r="L4519" s="2" t="s">
        <v>80</v>
      </c>
      <c r="M4519" s="2">
        <f t="shared" si="422"/>
        <v>5</v>
      </c>
      <c r="N4519" s="2" t="str">
        <f t="shared" si="423"/>
        <v>May</v>
      </c>
      <c r="O4519" s="2" t="str">
        <f t="shared" si="424"/>
        <v>Mon</v>
      </c>
      <c r="P4519" s="2" t="str">
        <f t="shared" si="425"/>
        <v>2020</v>
      </c>
    </row>
    <row r="4520" spans="1:16" x14ac:dyDescent="0.3">
      <c r="A4520" s="2" t="s">
        <v>27</v>
      </c>
      <c r="B4520" s="3">
        <v>43963</v>
      </c>
      <c r="C4520" s="2" t="s">
        <v>28</v>
      </c>
      <c r="D4520" s="2" t="s">
        <v>41</v>
      </c>
      <c r="E4520" s="2" t="s">
        <v>42</v>
      </c>
      <c r="F4520" s="2" t="str">
        <f t="shared" si="420"/>
        <v>Men</v>
      </c>
      <c r="G4520" s="2" t="str">
        <f t="shared" si="421"/>
        <v xml:space="preserve"> Apparel</v>
      </c>
      <c r="H4520" s="2" t="s">
        <v>19</v>
      </c>
      <c r="I4520" s="2">
        <v>64</v>
      </c>
      <c r="J4520" s="2">
        <v>75</v>
      </c>
      <c r="K4520" s="2">
        <v>4800</v>
      </c>
      <c r="L4520" s="2" t="s">
        <v>80</v>
      </c>
      <c r="M4520" s="2">
        <f t="shared" si="422"/>
        <v>5</v>
      </c>
      <c r="N4520" s="2" t="str">
        <f t="shared" si="423"/>
        <v>May</v>
      </c>
      <c r="O4520" s="2" t="str">
        <f t="shared" si="424"/>
        <v>Tue</v>
      </c>
      <c r="P4520" s="2" t="str">
        <f t="shared" si="425"/>
        <v>2020</v>
      </c>
    </row>
    <row r="4521" spans="1:16" x14ac:dyDescent="0.3">
      <c r="A4521" s="2" t="s">
        <v>27</v>
      </c>
      <c r="B4521" s="3">
        <v>43964</v>
      </c>
      <c r="C4521" s="2" t="s">
        <v>28</v>
      </c>
      <c r="D4521" s="2" t="s">
        <v>41</v>
      </c>
      <c r="E4521" s="2" t="s">
        <v>42</v>
      </c>
      <c r="F4521" s="2" t="str">
        <f t="shared" si="420"/>
        <v>Women</v>
      </c>
      <c r="G4521" s="2" t="str">
        <f t="shared" si="421"/>
        <v xml:space="preserve"> Apparel</v>
      </c>
      <c r="H4521" s="2" t="s">
        <v>20</v>
      </c>
      <c r="I4521" s="2">
        <v>65</v>
      </c>
      <c r="J4521" s="2">
        <v>105</v>
      </c>
      <c r="K4521" s="2">
        <v>6825</v>
      </c>
      <c r="L4521" s="2" t="s">
        <v>80</v>
      </c>
      <c r="M4521" s="2">
        <f t="shared" si="422"/>
        <v>5</v>
      </c>
      <c r="N4521" s="2" t="str">
        <f t="shared" si="423"/>
        <v>May</v>
      </c>
      <c r="O4521" s="2" t="str">
        <f t="shared" si="424"/>
        <v>Wed</v>
      </c>
      <c r="P4521" s="2" t="str">
        <f t="shared" si="425"/>
        <v>2020</v>
      </c>
    </row>
    <row r="4522" spans="1:16" x14ac:dyDescent="0.3">
      <c r="A4522" s="2" t="s">
        <v>27</v>
      </c>
      <c r="B4522" s="3">
        <v>43965</v>
      </c>
      <c r="C4522" s="2" t="s">
        <v>28</v>
      </c>
      <c r="D4522" s="2" t="s">
        <v>41</v>
      </c>
      <c r="E4522" s="2" t="s">
        <v>42</v>
      </c>
      <c r="F4522" s="2" t="str">
        <f t="shared" si="420"/>
        <v>Men</v>
      </c>
      <c r="G4522" s="2" t="str">
        <f t="shared" si="421"/>
        <v xml:space="preserve"> Street Footwear</v>
      </c>
      <c r="H4522" s="2" t="s">
        <v>14</v>
      </c>
      <c r="I4522" s="2">
        <v>52</v>
      </c>
      <c r="J4522" s="2">
        <v>150</v>
      </c>
      <c r="K4522" s="2">
        <v>7800</v>
      </c>
      <c r="L4522" s="2" t="s">
        <v>80</v>
      </c>
      <c r="M4522" s="2">
        <f t="shared" si="422"/>
        <v>5</v>
      </c>
      <c r="N4522" s="2" t="str">
        <f t="shared" si="423"/>
        <v>May</v>
      </c>
      <c r="O4522" s="2" t="str">
        <f t="shared" si="424"/>
        <v>Thu</v>
      </c>
      <c r="P4522" s="2" t="str">
        <f t="shared" si="425"/>
        <v>2020</v>
      </c>
    </row>
    <row r="4523" spans="1:16" x14ac:dyDescent="0.3">
      <c r="A4523" s="2" t="s">
        <v>27</v>
      </c>
      <c r="B4523" s="3">
        <v>43966</v>
      </c>
      <c r="C4523" s="2" t="s">
        <v>28</v>
      </c>
      <c r="D4523" s="2" t="s">
        <v>41</v>
      </c>
      <c r="E4523" s="2" t="s">
        <v>42</v>
      </c>
      <c r="F4523" s="2" t="str">
        <f t="shared" si="420"/>
        <v>Men</v>
      </c>
      <c r="G4523" s="2" t="str">
        <f t="shared" si="421"/>
        <v xml:space="preserve"> Athletic Footwear</v>
      </c>
      <c r="H4523" s="2" t="s">
        <v>16</v>
      </c>
      <c r="I4523" s="2">
        <v>55</v>
      </c>
      <c r="J4523" s="2">
        <v>150</v>
      </c>
      <c r="K4523" s="2">
        <v>8250</v>
      </c>
      <c r="L4523" s="2" t="s">
        <v>80</v>
      </c>
      <c r="M4523" s="2">
        <f t="shared" si="422"/>
        <v>5</v>
      </c>
      <c r="N4523" s="2" t="str">
        <f t="shared" si="423"/>
        <v>May</v>
      </c>
      <c r="O4523" s="2" t="str">
        <f t="shared" si="424"/>
        <v>Fri</v>
      </c>
      <c r="P4523" s="2" t="str">
        <f t="shared" si="425"/>
        <v>2020</v>
      </c>
    </row>
    <row r="4524" spans="1:16" x14ac:dyDescent="0.3">
      <c r="A4524" s="2" t="s">
        <v>27</v>
      </c>
      <c r="B4524" s="3">
        <v>43967</v>
      </c>
      <c r="C4524" s="2" t="s">
        <v>28</v>
      </c>
      <c r="D4524" s="2" t="s">
        <v>41</v>
      </c>
      <c r="E4524" s="2" t="s">
        <v>42</v>
      </c>
      <c r="F4524" s="2" t="str">
        <f t="shared" si="420"/>
        <v>Women</v>
      </c>
      <c r="G4524" s="2" t="str">
        <f t="shared" si="421"/>
        <v xml:space="preserve"> Street Footwear</v>
      </c>
      <c r="H4524" s="2" t="s">
        <v>17</v>
      </c>
      <c r="I4524" s="2">
        <v>51</v>
      </c>
      <c r="J4524" s="2">
        <v>128</v>
      </c>
      <c r="K4524" s="2">
        <v>6528</v>
      </c>
      <c r="L4524" s="2" t="s">
        <v>80</v>
      </c>
      <c r="M4524" s="2">
        <f t="shared" si="422"/>
        <v>5</v>
      </c>
      <c r="N4524" s="2" t="str">
        <f t="shared" si="423"/>
        <v>May</v>
      </c>
      <c r="O4524" s="2" t="str">
        <f t="shared" si="424"/>
        <v>Sat</v>
      </c>
      <c r="P4524" s="2" t="str">
        <f t="shared" si="425"/>
        <v>2020</v>
      </c>
    </row>
    <row r="4525" spans="1:16" x14ac:dyDescent="0.3">
      <c r="A4525" s="2" t="s">
        <v>27</v>
      </c>
      <c r="B4525" s="3">
        <v>43968</v>
      </c>
      <c r="C4525" s="2" t="s">
        <v>28</v>
      </c>
      <c r="D4525" s="2" t="s">
        <v>41</v>
      </c>
      <c r="E4525" s="2" t="s">
        <v>42</v>
      </c>
      <c r="F4525" s="2" t="str">
        <f t="shared" si="420"/>
        <v>Women</v>
      </c>
      <c r="G4525" s="2" t="str">
        <f t="shared" si="421"/>
        <v xml:space="preserve"> Athletic Footwear</v>
      </c>
      <c r="H4525" s="2" t="s">
        <v>18</v>
      </c>
      <c r="I4525" s="2">
        <v>60</v>
      </c>
      <c r="J4525" s="2">
        <v>116</v>
      </c>
      <c r="K4525" s="2">
        <v>6960</v>
      </c>
      <c r="L4525" s="2" t="s">
        <v>80</v>
      </c>
      <c r="M4525" s="2">
        <f t="shared" si="422"/>
        <v>5</v>
      </c>
      <c r="N4525" s="2" t="str">
        <f t="shared" si="423"/>
        <v>May</v>
      </c>
      <c r="O4525" s="2" t="str">
        <f t="shared" si="424"/>
        <v>Sun</v>
      </c>
      <c r="P4525" s="2" t="str">
        <f t="shared" si="425"/>
        <v>2020</v>
      </c>
    </row>
    <row r="4526" spans="1:16" x14ac:dyDescent="0.3">
      <c r="A4526" s="2" t="s">
        <v>27</v>
      </c>
      <c r="B4526" s="3">
        <v>43969</v>
      </c>
      <c r="C4526" s="2" t="s">
        <v>28</v>
      </c>
      <c r="D4526" s="2" t="s">
        <v>41</v>
      </c>
      <c r="E4526" s="2" t="s">
        <v>42</v>
      </c>
      <c r="F4526" s="2" t="str">
        <f t="shared" si="420"/>
        <v>Men</v>
      </c>
      <c r="G4526" s="2" t="str">
        <f t="shared" si="421"/>
        <v xml:space="preserve"> Apparel</v>
      </c>
      <c r="H4526" s="2" t="s">
        <v>19</v>
      </c>
      <c r="I4526" s="2">
        <v>68</v>
      </c>
      <c r="J4526" s="2">
        <v>105</v>
      </c>
      <c r="K4526" s="2">
        <v>7140</v>
      </c>
      <c r="L4526" s="2" t="s">
        <v>80</v>
      </c>
      <c r="M4526" s="2">
        <f t="shared" si="422"/>
        <v>5</v>
      </c>
      <c r="N4526" s="2" t="str">
        <f t="shared" si="423"/>
        <v>May</v>
      </c>
      <c r="O4526" s="2" t="str">
        <f t="shared" si="424"/>
        <v>Mon</v>
      </c>
      <c r="P4526" s="2" t="str">
        <f t="shared" si="425"/>
        <v>2020</v>
      </c>
    </row>
    <row r="4527" spans="1:16" x14ac:dyDescent="0.3">
      <c r="A4527" s="2" t="s">
        <v>27</v>
      </c>
      <c r="B4527" s="3">
        <v>43970</v>
      </c>
      <c r="C4527" s="2" t="s">
        <v>28</v>
      </c>
      <c r="D4527" s="2" t="s">
        <v>41</v>
      </c>
      <c r="E4527" s="2" t="s">
        <v>42</v>
      </c>
      <c r="F4527" s="2" t="str">
        <f t="shared" si="420"/>
        <v>Women</v>
      </c>
      <c r="G4527" s="2" t="str">
        <f t="shared" si="421"/>
        <v xml:space="preserve"> Apparel</v>
      </c>
      <c r="H4527" s="2" t="s">
        <v>20</v>
      </c>
      <c r="I4527" s="2">
        <v>73</v>
      </c>
      <c r="J4527" s="2">
        <v>130</v>
      </c>
      <c r="K4527" s="2">
        <v>9490</v>
      </c>
      <c r="L4527" s="2" t="s">
        <v>80</v>
      </c>
      <c r="M4527" s="2">
        <f t="shared" si="422"/>
        <v>5</v>
      </c>
      <c r="N4527" s="2" t="str">
        <f t="shared" si="423"/>
        <v>May</v>
      </c>
      <c r="O4527" s="2" t="str">
        <f t="shared" si="424"/>
        <v>Tue</v>
      </c>
      <c r="P4527" s="2" t="str">
        <f t="shared" si="425"/>
        <v>2020</v>
      </c>
    </row>
    <row r="4528" spans="1:16" x14ac:dyDescent="0.3">
      <c r="A4528" s="2" t="s">
        <v>27</v>
      </c>
      <c r="B4528" s="3">
        <v>43971</v>
      </c>
      <c r="C4528" s="2" t="s">
        <v>28</v>
      </c>
      <c r="D4528" s="2" t="s">
        <v>41</v>
      </c>
      <c r="E4528" s="2" t="s">
        <v>42</v>
      </c>
      <c r="F4528" s="2" t="str">
        <f t="shared" si="420"/>
        <v>Men</v>
      </c>
      <c r="G4528" s="2" t="str">
        <f t="shared" si="421"/>
        <v xml:space="preserve"> Street Footwear</v>
      </c>
      <c r="H4528" s="2" t="s">
        <v>14</v>
      </c>
      <c r="I4528" s="2">
        <v>59</v>
      </c>
      <c r="J4528" s="2">
        <v>203</v>
      </c>
      <c r="K4528" s="2">
        <v>11977</v>
      </c>
      <c r="L4528" s="2" t="s">
        <v>80</v>
      </c>
      <c r="M4528" s="2">
        <f t="shared" si="422"/>
        <v>5</v>
      </c>
      <c r="N4528" s="2" t="str">
        <f t="shared" si="423"/>
        <v>May</v>
      </c>
      <c r="O4528" s="2" t="str">
        <f t="shared" si="424"/>
        <v>Wed</v>
      </c>
      <c r="P4528" s="2" t="str">
        <f t="shared" si="425"/>
        <v>2020</v>
      </c>
    </row>
    <row r="4529" spans="1:16" x14ac:dyDescent="0.3">
      <c r="A4529" s="2" t="s">
        <v>27</v>
      </c>
      <c r="B4529" s="3">
        <v>43972</v>
      </c>
      <c r="C4529" s="2" t="s">
        <v>28</v>
      </c>
      <c r="D4529" s="2" t="s">
        <v>41</v>
      </c>
      <c r="E4529" s="2" t="s">
        <v>42</v>
      </c>
      <c r="F4529" s="2" t="str">
        <f t="shared" si="420"/>
        <v>Men</v>
      </c>
      <c r="G4529" s="2" t="str">
        <f t="shared" si="421"/>
        <v xml:space="preserve"> Athletic Footwear</v>
      </c>
      <c r="H4529" s="2" t="s">
        <v>16</v>
      </c>
      <c r="I4529" s="2">
        <v>64</v>
      </c>
      <c r="J4529" s="2">
        <v>182</v>
      </c>
      <c r="K4529" s="2">
        <v>11648</v>
      </c>
      <c r="L4529" s="2" t="s">
        <v>80</v>
      </c>
      <c r="M4529" s="2">
        <f t="shared" si="422"/>
        <v>5</v>
      </c>
      <c r="N4529" s="2" t="str">
        <f t="shared" si="423"/>
        <v>May</v>
      </c>
      <c r="O4529" s="2" t="str">
        <f t="shared" si="424"/>
        <v>Thu</v>
      </c>
      <c r="P4529" s="2" t="str">
        <f t="shared" si="425"/>
        <v>2020</v>
      </c>
    </row>
    <row r="4530" spans="1:16" x14ac:dyDescent="0.3">
      <c r="A4530" s="2" t="s">
        <v>27</v>
      </c>
      <c r="B4530" s="3">
        <v>43973</v>
      </c>
      <c r="C4530" s="2" t="s">
        <v>28</v>
      </c>
      <c r="D4530" s="2" t="s">
        <v>41</v>
      </c>
      <c r="E4530" s="2" t="s">
        <v>42</v>
      </c>
      <c r="F4530" s="2" t="str">
        <f t="shared" si="420"/>
        <v>Women</v>
      </c>
      <c r="G4530" s="2" t="str">
        <f t="shared" si="421"/>
        <v xml:space="preserve"> Street Footwear</v>
      </c>
      <c r="H4530" s="2" t="s">
        <v>17</v>
      </c>
      <c r="I4530" s="2">
        <v>60</v>
      </c>
      <c r="J4530" s="2">
        <v>125</v>
      </c>
      <c r="K4530" s="2">
        <v>7500</v>
      </c>
      <c r="L4530" s="2" t="s">
        <v>80</v>
      </c>
      <c r="M4530" s="2">
        <f t="shared" si="422"/>
        <v>5</v>
      </c>
      <c r="N4530" s="2" t="str">
        <f t="shared" si="423"/>
        <v>May</v>
      </c>
      <c r="O4530" s="2" t="str">
        <f t="shared" si="424"/>
        <v>Fri</v>
      </c>
      <c r="P4530" s="2" t="str">
        <f t="shared" si="425"/>
        <v>2020</v>
      </c>
    </row>
    <row r="4531" spans="1:16" x14ac:dyDescent="0.3">
      <c r="A4531" s="2" t="s">
        <v>27</v>
      </c>
      <c r="B4531" s="3">
        <v>43974</v>
      </c>
      <c r="C4531" s="2" t="s">
        <v>28</v>
      </c>
      <c r="D4531" s="2" t="s">
        <v>41</v>
      </c>
      <c r="E4531" s="2" t="s">
        <v>42</v>
      </c>
      <c r="F4531" s="2" t="str">
        <f t="shared" si="420"/>
        <v>Women</v>
      </c>
      <c r="G4531" s="2" t="str">
        <f t="shared" si="421"/>
        <v xml:space="preserve"> Athletic Footwear</v>
      </c>
      <c r="H4531" s="2" t="s">
        <v>18</v>
      </c>
      <c r="I4531" s="2">
        <v>63</v>
      </c>
      <c r="J4531" s="2">
        <v>125</v>
      </c>
      <c r="K4531" s="2">
        <v>7875</v>
      </c>
      <c r="L4531" s="2" t="s">
        <v>80</v>
      </c>
      <c r="M4531" s="2">
        <f t="shared" si="422"/>
        <v>5</v>
      </c>
      <c r="N4531" s="2" t="str">
        <f t="shared" si="423"/>
        <v>May</v>
      </c>
      <c r="O4531" s="2" t="str">
        <f t="shared" si="424"/>
        <v>Sat</v>
      </c>
      <c r="P4531" s="2" t="str">
        <f t="shared" si="425"/>
        <v>2020</v>
      </c>
    </row>
    <row r="4532" spans="1:16" x14ac:dyDescent="0.3">
      <c r="A4532" s="2" t="s">
        <v>27</v>
      </c>
      <c r="B4532" s="3">
        <v>43975</v>
      </c>
      <c r="C4532" s="2" t="s">
        <v>28</v>
      </c>
      <c r="D4532" s="2" t="s">
        <v>41</v>
      </c>
      <c r="E4532" s="2" t="s">
        <v>42</v>
      </c>
      <c r="F4532" s="2" t="str">
        <f t="shared" si="420"/>
        <v>Men</v>
      </c>
      <c r="G4532" s="2" t="str">
        <f t="shared" si="421"/>
        <v xml:space="preserve"> Apparel</v>
      </c>
      <c r="H4532" s="2" t="s">
        <v>19</v>
      </c>
      <c r="I4532" s="2">
        <v>68</v>
      </c>
      <c r="J4532" s="2">
        <v>115</v>
      </c>
      <c r="K4532" s="2">
        <v>7820</v>
      </c>
      <c r="L4532" s="2" t="s">
        <v>80</v>
      </c>
      <c r="M4532" s="2">
        <f t="shared" si="422"/>
        <v>5</v>
      </c>
      <c r="N4532" s="2" t="str">
        <f t="shared" si="423"/>
        <v>May</v>
      </c>
      <c r="O4532" s="2" t="str">
        <f t="shared" si="424"/>
        <v>Sun</v>
      </c>
      <c r="P4532" s="2" t="str">
        <f t="shared" si="425"/>
        <v>2020</v>
      </c>
    </row>
    <row r="4533" spans="1:16" x14ac:dyDescent="0.3">
      <c r="A4533" s="2" t="s">
        <v>27</v>
      </c>
      <c r="B4533" s="3">
        <v>43976</v>
      </c>
      <c r="C4533" s="2" t="s">
        <v>28</v>
      </c>
      <c r="D4533" s="2" t="s">
        <v>41</v>
      </c>
      <c r="E4533" s="2" t="s">
        <v>42</v>
      </c>
      <c r="F4533" s="2" t="str">
        <f t="shared" si="420"/>
        <v>Women</v>
      </c>
      <c r="G4533" s="2" t="str">
        <f t="shared" si="421"/>
        <v xml:space="preserve"> Apparel</v>
      </c>
      <c r="H4533" s="2" t="s">
        <v>20</v>
      </c>
      <c r="I4533" s="2">
        <v>75</v>
      </c>
      <c r="J4533" s="2">
        <v>137</v>
      </c>
      <c r="K4533" s="2">
        <v>10275</v>
      </c>
      <c r="L4533" s="2" t="s">
        <v>80</v>
      </c>
      <c r="M4533" s="2">
        <f t="shared" si="422"/>
        <v>5</v>
      </c>
      <c r="N4533" s="2" t="str">
        <f t="shared" si="423"/>
        <v>May</v>
      </c>
      <c r="O4533" s="2" t="str">
        <f t="shared" si="424"/>
        <v>Mon</v>
      </c>
      <c r="P4533" s="2" t="str">
        <f t="shared" si="425"/>
        <v>2020</v>
      </c>
    </row>
    <row r="4534" spans="1:16" x14ac:dyDescent="0.3">
      <c r="A4534" s="2" t="s">
        <v>27</v>
      </c>
      <c r="B4534" s="3">
        <v>43977</v>
      </c>
      <c r="C4534" s="2" t="s">
        <v>28</v>
      </c>
      <c r="D4534" s="2" t="s">
        <v>41</v>
      </c>
      <c r="E4534" s="2" t="s">
        <v>42</v>
      </c>
      <c r="F4534" s="2" t="str">
        <f t="shared" si="420"/>
        <v>Men</v>
      </c>
      <c r="G4534" s="2" t="str">
        <f t="shared" si="421"/>
        <v xml:space="preserve"> Street Footwear</v>
      </c>
      <c r="H4534" s="2" t="s">
        <v>14</v>
      </c>
      <c r="I4534" s="2">
        <v>36</v>
      </c>
      <c r="J4534" s="2">
        <v>117</v>
      </c>
      <c r="K4534" s="2">
        <v>4212</v>
      </c>
      <c r="L4534" s="2" t="s">
        <v>80</v>
      </c>
      <c r="M4534" s="2">
        <f t="shared" si="422"/>
        <v>5</v>
      </c>
      <c r="N4534" s="2" t="str">
        <f t="shared" si="423"/>
        <v>May</v>
      </c>
      <c r="O4534" s="2" t="str">
        <f t="shared" si="424"/>
        <v>Tue</v>
      </c>
      <c r="P4534" s="2" t="str">
        <f t="shared" si="425"/>
        <v>2020</v>
      </c>
    </row>
    <row r="4535" spans="1:16" x14ac:dyDescent="0.3">
      <c r="A4535" s="2" t="s">
        <v>27</v>
      </c>
      <c r="B4535" s="3">
        <v>43978</v>
      </c>
      <c r="C4535" s="2" t="s">
        <v>28</v>
      </c>
      <c r="D4535" s="2" t="s">
        <v>41</v>
      </c>
      <c r="E4535" s="2" t="s">
        <v>42</v>
      </c>
      <c r="F4535" s="2" t="str">
        <f t="shared" si="420"/>
        <v>Men</v>
      </c>
      <c r="G4535" s="2" t="str">
        <f t="shared" si="421"/>
        <v xml:space="preserve"> Athletic Footwear</v>
      </c>
      <c r="H4535" s="2" t="s">
        <v>16</v>
      </c>
      <c r="I4535" s="2">
        <v>48</v>
      </c>
      <c r="J4535" s="2">
        <v>131</v>
      </c>
      <c r="K4535" s="2">
        <v>6288</v>
      </c>
      <c r="L4535" s="2" t="s">
        <v>80</v>
      </c>
      <c r="M4535" s="2">
        <f t="shared" si="422"/>
        <v>5</v>
      </c>
      <c r="N4535" s="2" t="str">
        <f t="shared" si="423"/>
        <v>May</v>
      </c>
      <c r="O4535" s="2" t="str">
        <f t="shared" si="424"/>
        <v>Wed</v>
      </c>
      <c r="P4535" s="2" t="str">
        <f t="shared" si="425"/>
        <v>2020</v>
      </c>
    </row>
    <row r="4536" spans="1:16" x14ac:dyDescent="0.3">
      <c r="A4536" s="2" t="s">
        <v>27</v>
      </c>
      <c r="B4536" s="3">
        <v>43979</v>
      </c>
      <c r="C4536" s="2" t="s">
        <v>28</v>
      </c>
      <c r="D4536" s="2" t="s">
        <v>41</v>
      </c>
      <c r="E4536" s="2" t="s">
        <v>42</v>
      </c>
      <c r="F4536" s="2" t="str">
        <f t="shared" si="420"/>
        <v>Women</v>
      </c>
      <c r="G4536" s="2" t="str">
        <f t="shared" si="421"/>
        <v xml:space="preserve"> Street Footwear</v>
      </c>
      <c r="H4536" s="2" t="s">
        <v>17</v>
      </c>
      <c r="I4536" s="2">
        <v>46</v>
      </c>
      <c r="J4536" s="2">
        <v>135</v>
      </c>
      <c r="K4536" s="2">
        <v>6210</v>
      </c>
      <c r="L4536" s="2" t="s">
        <v>80</v>
      </c>
      <c r="M4536" s="2">
        <f t="shared" si="422"/>
        <v>5</v>
      </c>
      <c r="N4536" s="2" t="str">
        <f t="shared" si="423"/>
        <v>May</v>
      </c>
      <c r="O4536" s="2" t="str">
        <f t="shared" si="424"/>
        <v>Thu</v>
      </c>
      <c r="P4536" s="2" t="str">
        <f t="shared" si="425"/>
        <v>2020</v>
      </c>
    </row>
    <row r="4537" spans="1:16" x14ac:dyDescent="0.3">
      <c r="A4537" s="2" t="s">
        <v>27</v>
      </c>
      <c r="B4537" s="3">
        <v>43980</v>
      </c>
      <c r="C4537" s="2" t="s">
        <v>28</v>
      </c>
      <c r="D4537" s="2" t="s">
        <v>41</v>
      </c>
      <c r="E4537" s="2" t="s">
        <v>42</v>
      </c>
      <c r="F4537" s="2" t="str">
        <f t="shared" si="420"/>
        <v>Women</v>
      </c>
      <c r="G4537" s="2" t="str">
        <f t="shared" si="421"/>
        <v xml:space="preserve"> Athletic Footwear</v>
      </c>
      <c r="H4537" s="2" t="s">
        <v>18</v>
      </c>
      <c r="I4537" s="2">
        <v>49</v>
      </c>
      <c r="J4537" s="2">
        <v>78</v>
      </c>
      <c r="K4537" s="2">
        <v>3822</v>
      </c>
      <c r="L4537" s="2" t="s">
        <v>80</v>
      </c>
      <c r="M4537" s="2">
        <f t="shared" si="422"/>
        <v>5</v>
      </c>
      <c r="N4537" s="2" t="str">
        <f t="shared" si="423"/>
        <v>May</v>
      </c>
      <c r="O4537" s="2" t="str">
        <f t="shared" si="424"/>
        <v>Fri</v>
      </c>
      <c r="P4537" s="2" t="str">
        <f t="shared" si="425"/>
        <v>2020</v>
      </c>
    </row>
    <row r="4538" spans="1:16" x14ac:dyDescent="0.3">
      <c r="A4538" s="2" t="s">
        <v>27</v>
      </c>
      <c r="B4538" s="3">
        <v>43981</v>
      </c>
      <c r="C4538" s="2" t="s">
        <v>28</v>
      </c>
      <c r="D4538" s="2" t="s">
        <v>43</v>
      </c>
      <c r="E4538" s="2" t="s">
        <v>44</v>
      </c>
      <c r="F4538" s="2" t="str">
        <f t="shared" si="420"/>
        <v>Men</v>
      </c>
      <c r="G4538" s="2" t="str">
        <f t="shared" si="421"/>
        <v xml:space="preserve"> Apparel</v>
      </c>
      <c r="H4538" s="2" t="s">
        <v>19</v>
      </c>
      <c r="I4538" s="2">
        <v>51</v>
      </c>
      <c r="J4538" s="2">
        <v>73</v>
      </c>
      <c r="K4538" s="2">
        <v>3723</v>
      </c>
      <c r="L4538" s="2" t="s">
        <v>80</v>
      </c>
      <c r="M4538" s="2">
        <f t="shared" si="422"/>
        <v>5</v>
      </c>
      <c r="N4538" s="2" t="str">
        <f t="shared" si="423"/>
        <v>May</v>
      </c>
      <c r="O4538" s="2" t="str">
        <f t="shared" si="424"/>
        <v>Sat</v>
      </c>
      <c r="P4538" s="2" t="str">
        <f t="shared" si="425"/>
        <v>2020</v>
      </c>
    </row>
    <row r="4539" spans="1:16" x14ac:dyDescent="0.3">
      <c r="A4539" s="2" t="s">
        <v>27</v>
      </c>
      <c r="B4539" s="3">
        <v>43982</v>
      </c>
      <c r="C4539" s="2" t="s">
        <v>28</v>
      </c>
      <c r="D4539" s="2" t="s">
        <v>43</v>
      </c>
      <c r="E4539" s="2" t="s">
        <v>44</v>
      </c>
      <c r="F4539" s="2" t="str">
        <f t="shared" si="420"/>
        <v>Women</v>
      </c>
      <c r="G4539" s="2" t="str">
        <f t="shared" si="421"/>
        <v xml:space="preserve"> Apparel</v>
      </c>
      <c r="H4539" s="2" t="s">
        <v>20</v>
      </c>
      <c r="I4539" s="2">
        <v>46</v>
      </c>
      <c r="J4539" s="2">
        <v>125</v>
      </c>
      <c r="K4539" s="2">
        <v>5750</v>
      </c>
      <c r="L4539" s="2" t="s">
        <v>80</v>
      </c>
      <c r="M4539" s="2">
        <f t="shared" si="422"/>
        <v>5</v>
      </c>
      <c r="N4539" s="2" t="str">
        <f t="shared" si="423"/>
        <v>May</v>
      </c>
      <c r="O4539" s="2" t="str">
        <f t="shared" si="424"/>
        <v>Sun</v>
      </c>
      <c r="P4539" s="2" t="str">
        <f t="shared" si="425"/>
        <v>2020</v>
      </c>
    </row>
    <row r="4540" spans="1:16" x14ac:dyDescent="0.3">
      <c r="A4540" s="2" t="s">
        <v>27</v>
      </c>
      <c r="B4540" s="3">
        <v>43983</v>
      </c>
      <c r="C4540" s="2" t="s">
        <v>28</v>
      </c>
      <c r="D4540" s="2" t="s">
        <v>43</v>
      </c>
      <c r="E4540" s="2" t="s">
        <v>44</v>
      </c>
      <c r="F4540" s="2" t="str">
        <f t="shared" si="420"/>
        <v>Men</v>
      </c>
      <c r="G4540" s="2" t="str">
        <f t="shared" si="421"/>
        <v xml:space="preserve"> Street Footwear</v>
      </c>
      <c r="H4540" s="2" t="s">
        <v>14</v>
      </c>
      <c r="I4540" s="2">
        <v>36</v>
      </c>
      <c r="J4540" s="2">
        <v>138</v>
      </c>
      <c r="K4540" s="2">
        <v>4968</v>
      </c>
      <c r="L4540" s="2" t="s">
        <v>80</v>
      </c>
      <c r="M4540" s="2">
        <f t="shared" si="422"/>
        <v>6</v>
      </c>
      <c r="N4540" s="2" t="str">
        <f t="shared" si="423"/>
        <v>Jun</v>
      </c>
      <c r="O4540" s="2" t="str">
        <f t="shared" si="424"/>
        <v>Mon</v>
      </c>
      <c r="P4540" s="2" t="str">
        <f t="shared" si="425"/>
        <v>2020</v>
      </c>
    </row>
    <row r="4541" spans="1:16" x14ac:dyDescent="0.3">
      <c r="A4541" s="2" t="s">
        <v>27</v>
      </c>
      <c r="B4541" s="3">
        <v>43984</v>
      </c>
      <c r="C4541" s="2" t="s">
        <v>28</v>
      </c>
      <c r="D4541" s="2" t="s">
        <v>43</v>
      </c>
      <c r="E4541" s="2" t="s">
        <v>44</v>
      </c>
      <c r="F4541" s="2" t="str">
        <f t="shared" si="420"/>
        <v>Men</v>
      </c>
      <c r="G4541" s="2" t="str">
        <f t="shared" si="421"/>
        <v xml:space="preserve"> Athletic Footwear</v>
      </c>
      <c r="H4541" s="2" t="s">
        <v>16</v>
      </c>
      <c r="I4541" s="2">
        <v>47</v>
      </c>
      <c r="J4541" s="2">
        <v>131</v>
      </c>
      <c r="K4541" s="2">
        <v>6157</v>
      </c>
      <c r="L4541" s="2" t="s">
        <v>80</v>
      </c>
      <c r="M4541" s="2">
        <f t="shared" si="422"/>
        <v>6</v>
      </c>
      <c r="N4541" s="2" t="str">
        <f t="shared" si="423"/>
        <v>Jun</v>
      </c>
      <c r="O4541" s="2" t="str">
        <f t="shared" si="424"/>
        <v>Tue</v>
      </c>
      <c r="P4541" s="2" t="str">
        <f t="shared" si="425"/>
        <v>2020</v>
      </c>
    </row>
    <row r="4542" spans="1:16" x14ac:dyDescent="0.3">
      <c r="A4542" s="2" t="s">
        <v>27</v>
      </c>
      <c r="B4542" s="3">
        <v>43985</v>
      </c>
      <c r="C4542" s="2" t="s">
        <v>28</v>
      </c>
      <c r="D4542" s="2" t="s">
        <v>43</v>
      </c>
      <c r="E4542" s="2" t="s">
        <v>44</v>
      </c>
      <c r="F4542" s="2" t="str">
        <f t="shared" si="420"/>
        <v>Women</v>
      </c>
      <c r="G4542" s="2" t="str">
        <f t="shared" si="421"/>
        <v xml:space="preserve"> Street Footwear</v>
      </c>
      <c r="H4542" s="2" t="s">
        <v>17</v>
      </c>
      <c r="I4542" s="2">
        <v>47</v>
      </c>
      <c r="J4542" s="2">
        <v>122</v>
      </c>
      <c r="K4542" s="2">
        <v>5734</v>
      </c>
      <c r="L4542" s="2" t="s">
        <v>80</v>
      </c>
      <c r="M4542" s="2">
        <f t="shared" si="422"/>
        <v>6</v>
      </c>
      <c r="N4542" s="2" t="str">
        <f t="shared" si="423"/>
        <v>Jun</v>
      </c>
      <c r="O4542" s="2" t="str">
        <f t="shared" si="424"/>
        <v>Wed</v>
      </c>
      <c r="P4542" s="2" t="str">
        <f t="shared" si="425"/>
        <v>2020</v>
      </c>
    </row>
    <row r="4543" spans="1:16" x14ac:dyDescent="0.3">
      <c r="A4543" s="2" t="s">
        <v>27</v>
      </c>
      <c r="B4543" s="3">
        <v>43986</v>
      </c>
      <c r="C4543" s="2" t="s">
        <v>28</v>
      </c>
      <c r="D4543" s="2" t="s">
        <v>43</v>
      </c>
      <c r="E4543" s="2" t="s">
        <v>44</v>
      </c>
      <c r="F4543" s="2" t="str">
        <f t="shared" si="420"/>
        <v>Women</v>
      </c>
      <c r="G4543" s="2" t="str">
        <f t="shared" si="421"/>
        <v xml:space="preserve"> Athletic Footwear</v>
      </c>
      <c r="H4543" s="2" t="s">
        <v>18</v>
      </c>
      <c r="I4543" s="2">
        <v>48</v>
      </c>
      <c r="J4543" s="2">
        <v>87</v>
      </c>
      <c r="K4543" s="2">
        <v>4176</v>
      </c>
      <c r="L4543" s="2" t="s">
        <v>80</v>
      </c>
      <c r="M4543" s="2">
        <f t="shared" si="422"/>
        <v>6</v>
      </c>
      <c r="N4543" s="2" t="str">
        <f t="shared" si="423"/>
        <v>Jun</v>
      </c>
      <c r="O4543" s="2" t="str">
        <f t="shared" si="424"/>
        <v>Thu</v>
      </c>
      <c r="P4543" s="2" t="str">
        <f t="shared" si="425"/>
        <v>2020</v>
      </c>
    </row>
    <row r="4544" spans="1:16" x14ac:dyDescent="0.3">
      <c r="A4544" s="2" t="s">
        <v>27</v>
      </c>
      <c r="B4544" s="3">
        <v>43987</v>
      </c>
      <c r="C4544" s="2" t="s">
        <v>28</v>
      </c>
      <c r="D4544" s="2" t="s">
        <v>43</v>
      </c>
      <c r="E4544" s="2" t="s">
        <v>44</v>
      </c>
      <c r="F4544" s="2" t="str">
        <f t="shared" si="420"/>
        <v>Men</v>
      </c>
      <c r="G4544" s="2" t="str">
        <f t="shared" si="421"/>
        <v xml:space="preserve"> Apparel</v>
      </c>
      <c r="H4544" s="2" t="s">
        <v>19</v>
      </c>
      <c r="I4544" s="2">
        <v>52</v>
      </c>
      <c r="J4544" s="2">
        <v>65</v>
      </c>
      <c r="K4544" s="2">
        <v>3380</v>
      </c>
      <c r="L4544" s="2" t="s">
        <v>80</v>
      </c>
      <c r="M4544" s="2">
        <f t="shared" si="422"/>
        <v>6</v>
      </c>
      <c r="N4544" s="2" t="str">
        <f t="shared" si="423"/>
        <v>Jun</v>
      </c>
      <c r="O4544" s="2" t="str">
        <f t="shared" si="424"/>
        <v>Fri</v>
      </c>
      <c r="P4544" s="2" t="str">
        <f t="shared" si="425"/>
        <v>2020</v>
      </c>
    </row>
    <row r="4545" spans="1:16" x14ac:dyDescent="0.3">
      <c r="A4545" s="2" t="s">
        <v>27</v>
      </c>
      <c r="B4545" s="3">
        <v>43988</v>
      </c>
      <c r="C4545" s="2" t="s">
        <v>28</v>
      </c>
      <c r="D4545" s="2" t="s">
        <v>43</v>
      </c>
      <c r="E4545" s="2" t="s">
        <v>44</v>
      </c>
      <c r="F4545" s="2" t="str">
        <f t="shared" si="420"/>
        <v>Women</v>
      </c>
      <c r="G4545" s="2" t="str">
        <f t="shared" si="421"/>
        <v xml:space="preserve"> Apparel</v>
      </c>
      <c r="H4545" s="2" t="s">
        <v>20</v>
      </c>
      <c r="I4545" s="2">
        <v>46</v>
      </c>
      <c r="J4545" s="2">
        <v>123</v>
      </c>
      <c r="K4545" s="2">
        <v>5658</v>
      </c>
      <c r="L4545" s="2" t="s">
        <v>80</v>
      </c>
      <c r="M4545" s="2">
        <f t="shared" si="422"/>
        <v>6</v>
      </c>
      <c r="N4545" s="2" t="str">
        <f t="shared" si="423"/>
        <v>Jun</v>
      </c>
      <c r="O4545" s="2" t="str">
        <f t="shared" si="424"/>
        <v>Sat</v>
      </c>
      <c r="P4545" s="2" t="str">
        <f t="shared" si="425"/>
        <v>2020</v>
      </c>
    </row>
    <row r="4546" spans="1:16" x14ac:dyDescent="0.3">
      <c r="A4546" s="2" t="s">
        <v>27</v>
      </c>
      <c r="B4546" s="3">
        <v>43989</v>
      </c>
      <c r="C4546" s="2" t="s">
        <v>28</v>
      </c>
      <c r="D4546" s="2" t="s">
        <v>43</v>
      </c>
      <c r="E4546" s="2" t="s">
        <v>44</v>
      </c>
      <c r="F4546" s="2" t="str">
        <f t="shared" ref="F4546:F4609" si="426">MID(H4546, 1, FIND("'", H4546) - 1)</f>
        <v>Men</v>
      </c>
      <c r="G4546" s="2" t="str">
        <f t="shared" ref="G4546:G4609" si="427">MID(H4546, FIND("'", H4546) + 2, LEN(H4546) - FIND("'", H4546) - 1)</f>
        <v xml:space="preserve"> Street Footwear</v>
      </c>
      <c r="H4546" s="2" t="s">
        <v>14</v>
      </c>
      <c r="I4546" s="2">
        <v>46</v>
      </c>
      <c r="J4546" s="2">
        <v>167</v>
      </c>
      <c r="K4546" s="2">
        <v>7682</v>
      </c>
      <c r="L4546" s="2" t="s">
        <v>80</v>
      </c>
      <c r="M4546" s="2">
        <f t="shared" si="422"/>
        <v>6</v>
      </c>
      <c r="N4546" s="2" t="str">
        <f t="shared" si="423"/>
        <v>Jun</v>
      </c>
      <c r="O4546" s="2" t="str">
        <f t="shared" si="424"/>
        <v>Sun</v>
      </c>
      <c r="P4546" s="2" t="str">
        <f t="shared" si="425"/>
        <v>2020</v>
      </c>
    </row>
    <row r="4547" spans="1:16" x14ac:dyDescent="0.3">
      <c r="A4547" s="2" t="s">
        <v>27</v>
      </c>
      <c r="B4547" s="3">
        <v>43990</v>
      </c>
      <c r="C4547" s="2" t="s">
        <v>28</v>
      </c>
      <c r="D4547" s="2" t="s">
        <v>43</v>
      </c>
      <c r="E4547" s="2" t="s">
        <v>44</v>
      </c>
      <c r="F4547" s="2" t="str">
        <f t="shared" si="426"/>
        <v>Men</v>
      </c>
      <c r="G4547" s="2" t="str">
        <f t="shared" si="427"/>
        <v xml:space="preserve"> Athletic Footwear</v>
      </c>
      <c r="H4547" s="2" t="s">
        <v>16</v>
      </c>
      <c r="I4547" s="2">
        <v>58</v>
      </c>
      <c r="J4547" s="2">
        <v>115</v>
      </c>
      <c r="K4547" s="2">
        <v>6670</v>
      </c>
      <c r="L4547" s="2" t="s">
        <v>80</v>
      </c>
      <c r="M4547" s="2">
        <f t="shared" ref="M4547:M4610" si="428">MONTH(B4547)</f>
        <v>6</v>
      </c>
      <c r="N4547" s="2" t="str">
        <f t="shared" ref="N4547:N4610" si="429">TEXT(B4547,"mmm")</f>
        <v>Jun</v>
      </c>
      <c r="O4547" s="2" t="str">
        <f t="shared" ref="O4547:O4610" si="430">TEXT(B4547,"ddd")</f>
        <v>Mon</v>
      </c>
      <c r="P4547" s="2" t="str">
        <f t="shared" ref="P4547:P4610" si="431">TEXT(B4547,"YYY")</f>
        <v>2020</v>
      </c>
    </row>
    <row r="4548" spans="1:16" x14ac:dyDescent="0.3">
      <c r="A4548" s="2" t="s">
        <v>27</v>
      </c>
      <c r="B4548" s="3">
        <v>43991</v>
      </c>
      <c r="C4548" s="2" t="s">
        <v>28</v>
      </c>
      <c r="D4548" s="2" t="s">
        <v>43</v>
      </c>
      <c r="E4548" s="2" t="s">
        <v>44</v>
      </c>
      <c r="F4548" s="2" t="str">
        <f t="shared" si="426"/>
        <v>Women</v>
      </c>
      <c r="G4548" s="2" t="str">
        <f t="shared" si="427"/>
        <v xml:space="preserve"> Street Footwear</v>
      </c>
      <c r="H4548" s="2" t="s">
        <v>17</v>
      </c>
      <c r="I4548" s="2">
        <v>60</v>
      </c>
      <c r="J4548" s="2">
        <v>115</v>
      </c>
      <c r="K4548" s="2">
        <v>6900</v>
      </c>
      <c r="L4548" s="2" t="s">
        <v>80</v>
      </c>
      <c r="M4548" s="2">
        <f t="shared" si="428"/>
        <v>6</v>
      </c>
      <c r="N4548" s="2" t="str">
        <f t="shared" si="429"/>
        <v>Jun</v>
      </c>
      <c r="O4548" s="2" t="str">
        <f t="shared" si="430"/>
        <v>Tue</v>
      </c>
      <c r="P4548" s="2" t="str">
        <f t="shared" si="431"/>
        <v>2020</v>
      </c>
    </row>
    <row r="4549" spans="1:16" x14ac:dyDescent="0.3">
      <c r="A4549" s="2" t="s">
        <v>27</v>
      </c>
      <c r="B4549" s="3">
        <v>43992</v>
      </c>
      <c r="C4549" s="2" t="s">
        <v>28</v>
      </c>
      <c r="D4549" s="2" t="s">
        <v>43</v>
      </c>
      <c r="E4549" s="2" t="s">
        <v>44</v>
      </c>
      <c r="F4549" s="2" t="str">
        <f t="shared" si="426"/>
        <v>Women</v>
      </c>
      <c r="G4549" s="2" t="str">
        <f t="shared" si="427"/>
        <v xml:space="preserve"> Athletic Footwear</v>
      </c>
      <c r="H4549" s="2" t="s">
        <v>18</v>
      </c>
      <c r="I4549" s="2">
        <v>64</v>
      </c>
      <c r="J4549" s="2">
        <v>85</v>
      </c>
      <c r="K4549" s="2">
        <v>5440</v>
      </c>
      <c r="L4549" s="2" t="s">
        <v>80</v>
      </c>
      <c r="M4549" s="2">
        <f t="shared" si="428"/>
        <v>6</v>
      </c>
      <c r="N4549" s="2" t="str">
        <f t="shared" si="429"/>
        <v>Jun</v>
      </c>
      <c r="O4549" s="2" t="str">
        <f t="shared" si="430"/>
        <v>Wed</v>
      </c>
      <c r="P4549" s="2" t="str">
        <f t="shared" si="431"/>
        <v>2020</v>
      </c>
    </row>
    <row r="4550" spans="1:16" x14ac:dyDescent="0.3">
      <c r="A4550" s="2" t="s">
        <v>27</v>
      </c>
      <c r="B4550" s="3">
        <v>43993</v>
      </c>
      <c r="C4550" s="2" t="s">
        <v>28</v>
      </c>
      <c r="D4550" s="2" t="s">
        <v>43</v>
      </c>
      <c r="E4550" s="2" t="s">
        <v>44</v>
      </c>
      <c r="F4550" s="2" t="str">
        <f t="shared" si="426"/>
        <v>Men</v>
      </c>
      <c r="G4550" s="2" t="str">
        <f t="shared" si="427"/>
        <v xml:space="preserve"> Apparel</v>
      </c>
      <c r="H4550" s="2" t="s">
        <v>19</v>
      </c>
      <c r="I4550" s="2">
        <v>69</v>
      </c>
      <c r="J4550" s="2">
        <v>46</v>
      </c>
      <c r="K4550" s="2">
        <v>3174</v>
      </c>
      <c r="L4550" s="2" t="s">
        <v>80</v>
      </c>
      <c r="M4550" s="2">
        <f t="shared" si="428"/>
        <v>6</v>
      </c>
      <c r="N4550" s="2" t="str">
        <f t="shared" si="429"/>
        <v>Jun</v>
      </c>
      <c r="O4550" s="2" t="str">
        <f t="shared" si="430"/>
        <v>Thu</v>
      </c>
      <c r="P4550" s="2" t="str">
        <f t="shared" si="431"/>
        <v>2020</v>
      </c>
    </row>
    <row r="4551" spans="1:16" x14ac:dyDescent="0.3">
      <c r="A4551" s="2" t="s">
        <v>27</v>
      </c>
      <c r="B4551" s="3">
        <v>43994</v>
      </c>
      <c r="C4551" s="2" t="s">
        <v>28</v>
      </c>
      <c r="D4551" s="2" t="s">
        <v>43</v>
      </c>
      <c r="E4551" s="2" t="s">
        <v>44</v>
      </c>
      <c r="F4551" s="2" t="str">
        <f t="shared" si="426"/>
        <v>Women</v>
      </c>
      <c r="G4551" s="2" t="str">
        <f t="shared" si="427"/>
        <v xml:space="preserve"> Apparel</v>
      </c>
      <c r="H4551" s="2" t="s">
        <v>20</v>
      </c>
      <c r="I4551" s="2">
        <v>62</v>
      </c>
      <c r="J4551" s="2">
        <v>105</v>
      </c>
      <c r="K4551" s="2">
        <v>6510</v>
      </c>
      <c r="L4551" s="2" t="s">
        <v>80</v>
      </c>
      <c r="M4551" s="2">
        <f t="shared" si="428"/>
        <v>6</v>
      </c>
      <c r="N4551" s="2" t="str">
        <f t="shared" si="429"/>
        <v>Jun</v>
      </c>
      <c r="O4551" s="2" t="str">
        <f t="shared" si="430"/>
        <v>Fri</v>
      </c>
      <c r="P4551" s="2" t="str">
        <f t="shared" si="431"/>
        <v>2020</v>
      </c>
    </row>
    <row r="4552" spans="1:16" x14ac:dyDescent="0.3">
      <c r="A4552" s="2" t="s">
        <v>27</v>
      </c>
      <c r="B4552" s="3">
        <v>43995</v>
      </c>
      <c r="C4552" s="2" t="s">
        <v>28</v>
      </c>
      <c r="D4552" s="2" t="s">
        <v>43</v>
      </c>
      <c r="E4552" s="2" t="s">
        <v>44</v>
      </c>
      <c r="F4552" s="2" t="str">
        <f t="shared" si="426"/>
        <v>Men</v>
      </c>
      <c r="G4552" s="2" t="str">
        <f t="shared" si="427"/>
        <v xml:space="preserve"> Street Footwear</v>
      </c>
      <c r="H4552" s="2" t="s">
        <v>14</v>
      </c>
      <c r="I4552" s="2">
        <v>68</v>
      </c>
      <c r="J4552" s="2">
        <v>160</v>
      </c>
      <c r="K4552" s="2">
        <v>10880</v>
      </c>
      <c r="L4552" s="2" t="s">
        <v>80</v>
      </c>
      <c r="M4552" s="2">
        <f t="shared" si="428"/>
        <v>6</v>
      </c>
      <c r="N4552" s="2" t="str">
        <f t="shared" si="429"/>
        <v>Jun</v>
      </c>
      <c r="O4552" s="2" t="str">
        <f t="shared" si="430"/>
        <v>Sat</v>
      </c>
      <c r="P4552" s="2" t="str">
        <f t="shared" si="431"/>
        <v>2020</v>
      </c>
    </row>
    <row r="4553" spans="1:16" x14ac:dyDescent="0.3">
      <c r="A4553" s="2" t="s">
        <v>27</v>
      </c>
      <c r="B4553" s="3">
        <v>43996</v>
      </c>
      <c r="C4553" s="2" t="s">
        <v>28</v>
      </c>
      <c r="D4553" s="2" t="s">
        <v>43</v>
      </c>
      <c r="E4553" s="2" t="s">
        <v>44</v>
      </c>
      <c r="F4553" s="2" t="str">
        <f t="shared" si="426"/>
        <v>Men</v>
      </c>
      <c r="G4553" s="2" t="str">
        <f t="shared" si="427"/>
        <v xml:space="preserve"> Athletic Footwear</v>
      </c>
      <c r="H4553" s="2" t="s">
        <v>16</v>
      </c>
      <c r="I4553" s="2">
        <v>71</v>
      </c>
      <c r="J4553" s="2">
        <v>88</v>
      </c>
      <c r="K4553" s="2">
        <v>6248</v>
      </c>
      <c r="L4553" s="2" t="s">
        <v>80</v>
      </c>
      <c r="M4553" s="2">
        <f t="shared" si="428"/>
        <v>6</v>
      </c>
      <c r="N4553" s="2" t="str">
        <f t="shared" si="429"/>
        <v>Jun</v>
      </c>
      <c r="O4553" s="2" t="str">
        <f t="shared" si="430"/>
        <v>Sun</v>
      </c>
      <c r="P4553" s="2" t="str">
        <f t="shared" si="431"/>
        <v>2020</v>
      </c>
    </row>
    <row r="4554" spans="1:16" x14ac:dyDescent="0.3">
      <c r="A4554" s="2" t="s">
        <v>27</v>
      </c>
      <c r="B4554" s="3">
        <v>43997</v>
      </c>
      <c r="C4554" s="2" t="s">
        <v>28</v>
      </c>
      <c r="D4554" s="2" t="s">
        <v>43</v>
      </c>
      <c r="E4554" s="2" t="s">
        <v>44</v>
      </c>
      <c r="F4554" s="2" t="str">
        <f t="shared" si="426"/>
        <v>Women</v>
      </c>
      <c r="G4554" s="2" t="str">
        <f t="shared" si="427"/>
        <v xml:space="preserve"> Street Footwear</v>
      </c>
      <c r="H4554" s="2" t="s">
        <v>17</v>
      </c>
      <c r="I4554" s="2">
        <v>74</v>
      </c>
      <c r="J4554" s="2">
        <v>120</v>
      </c>
      <c r="K4554" s="2">
        <v>8880</v>
      </c>
      <c r="L4554" s="2" t="s">
        <v>80</v>
      </c>
      <c r="M4554" s="2">
        <f t="shared" si="428"/>
        <v>6</v>
      </c>
      <c r="N4554" s="2" t="str">
        <f t="shared" si="429"/>
        <v>Jun</v>
      </c>
      <c r="O4554" s="2" t="str">
        <f t="shared" si="430"/>
        <v>Mon</v>
      </c>
      <c r="P4554" s="2" t="str">
        <f t="shared" si="431"/>
        <v>2020</v>
      </c>
    </row>
    <row r="4555" spans="1:16" x14ac:dyDescent="0.3">
      <c r="A4555" s="2" t="s">
        <v>27</v>
      </c>
      <c r="B4555" s="3">
        <v>43998</v>
      </c>
      <c r="C4555" s="2" t="s">
        <v>28</v>
      </c>
      <c r="D4555" s="2" t="s">
        <v>43</v>
      </c>
      <c r="E4555" s="2" t="s">
        <v>44</v>
      </c>
      <c r="F4555" s="2" t="str">
        <f t="shared" si="426"/>
        <v>Women</v>
      </c>
      <c r="G4555" s="2" t="str">
        <f t="shared" si="427"/>
        <v xml:space="preserve"> Athletic Footwear</v>
      </c>
      <c r="H4555" s="2" t="s">
        <v>18</v>
      </c>
      <c r="I4555" s="2">
        <v>55</v>
      </c>
      <c r="J4555" s="2">
        <v>90</v>
      </c>
      <c r="K4555" s="2">
        <v>4950</v>
      </c>
      <c r="L4555" s="2" t="s">
        <v>80</v>
      </c>
      <c r="M4555" s="2">
        <f t="shared" si="428"/>
        <v>6</v>
      </c>
      <c r="N4555" s="2" t="str">
        <f t="shared" si="429"/>
        <v>Jun</v>
      </c>
      <c r="O4555" s="2" t="str">
        <f t="shared" si="430"/>
        <v>Tue</v>
      </c>
      <c r="P4555" s="2" t="str">
        <f t="shared" si="431"/>
        <v>2020</v>
      </c>
    </row>
    <row r="4556" spans="1:16" x14ac:dyDescent="0.3">
      <c r="A4556" s="2" t="s">
        <v>27</v>
      </c>
      <c r="B4556" s="3">
        <v>43999</v>
      </c>
      <c r="C4556" s="2" t="s">
        <v>28</v>
      </c>
      <c r="D4556" s="2" t="s">
        <v>43</v>
      </c>
      <c r="E4556" s="2" t="s">
        <v>44</v>
      </c>
      <c r="F4556" s="2" t="str">
        <f t="shared" si="426"/>
        <v>Men</v>
      </c>
      <c r="G4556" s="2" t="str">
        <f t="shared" si="427"/>
        <v xml:space="preserve"> Apparel</v>
      </c>
      <c r="H4556" s="2" t="s">
        <v>19</v>
      </c>
      <c r="I4556" s="2">
        <v>59</v>
      </c>
      <c r="J4556" s="2">
        <v>56</v>
      </c>
      <c r="K4556" s="2">
        <v>3304</v>
      </c>
      <c r="L4556" s="2" t="s">
        <v>80</v>
      </c>
      <c r="M4556" s="2">
        <f t="shared" si="428"/>
        <v>6</v>
      </c>
      <c r="N4556" s="2" t="str">
        <f t="shared" si="429"/>
        <v>Jun</v>
      </c>
      <c r="O4556" s="2" t="str">
        <f t="shared" si="430"/>
        <v>Wed</v>
      </c>
      <c r="P4556" s="2" t="str">
        <f t="shared" si="431"/>
        <v>2020</v>
      </c>
    </row>
    <row r="4557" spans="1:16" x14ac:dyDescent="0.3">
      <c r="A4557" s="2" t="s">
        <v>27</v>
      </c>
      <c r="B4557" s="3">
        <v>44000</v>
      </c>
      <c r="C4557" s="2" t="s">
        <v>28</v>
      </c>
      <c r="D4557" s="2" t="s">
        <v>43</v>
      </c>
      <c r="E4557" s="2" t="s">
        <v>44</v>
      </c>
      <c r="F4557" s="2" t="str">
        <f t="shared" si="426"/>
        <v>Women</v>
      </c>
      <c r="G4557" s="2" t="str">
        <f t="shared" si="427"/>
        <v xml:space="preserve"> Apparel</v>
      </c>
      <c r="H4557" s="2" t="s">
        <v>20</v>
      </c>
      <c r="I4557" s="2">
        <v>78</v>
      </c>
      <c r="J4557" s="2">
        <v>88</v>
      </c>
      <c r="K4557" s="2">
        <v>6864</v>
      </c>
      <c r="L4557" s="2" t="s">
        <v>80</v>
      </c>
      <c r="M4557" s="2">
        <f t="shared" si="428"/>
        <v>6</v>
      </c>
      <c r="N4557" s="2" t="str">
        <f t="shared" si="429"/>
        <v>Jun</v>
      </c>
      <c r="O4557" s="2" t="str">
        <f t="shared" si="430"/>
        <v>Thu</v>
      </c>
      <c r="P4557" s="2" t="str">
        <f t="shared" si="431"/>
        <v>2020</v>
      </c>
    </row>
    <row r="4558" spans="1:16" x14ac:dyDescent="0.3">
      <c r="A4558" s="2" t="s">
        <v>27</v>
      </c>
      <c r="B4558" s="3">
        <v>44001</v>
      </c>
      <c r="C4558" s="2" t="s">
        <v>28</v>
      </c>
      <c r="D4558" s="2" t="s">
        <v>43</v>
      </c>
      <c r="E4558" s="2" t="s">
        <v>44</v>
      </c>
      <c r="F4558" s="2" t="str">
        <f t="shared" si="426"/>
        <v>Men</v>
      </c>
      <c r="G4558" s="2" t="str">
        <f t="shared" si="427"/>
        <v xml:space="preserve"> Street Footwear</v>
      </c>
      <c r="H4558" s="2" t="s">
        <v>14</v>
      </c>
      <c r="I4558" s="2">
        <v>55</v>
      </c>
      <c r="J4558" s="2">
        <v>165</v>
      </c>
      <c r="K4558" s="2">
        <v>9075</v>
      </c>
      <c r="L4558" s="2" t="s">
        <v>80</v>
      </c>
      <c r="M4558" s="2">
        <f t="shared" si="428"/>
        <v>6</v>
      </c>
      <c r="N4558" s="2" t="str">
        <f t="shared" si="429"/>
        <v>Jun</v>
      </c>
      <c r="O4558" s="2" t="str">
        <f t="shared" si="430"/>
        <v>Fri</v>
      </c>
      <c r="P4558" s="2" t="str">
        <f t="shared" si="431"/>
        <v>2020</v>
      </c>
    </row>
    <row r="4559" spans="1:16" x14ac:dyDescent="0.3">
      <c r="A4559" s="2" t="s">
        <v>27</v>
      </c>
      <c r="B4559" s="3">
        <v>44002</v>
      </c>
      <c r="C4559" s="2" t="s">
        <v>28</v>
      </c>
      <c r="D4559" s="2" t="s">
        <v>43</v>
      </c>
      <c r="E4559" s="2" t="s">
        <v>44</v>
      </c>
      <c r="F4559" s="2" t="str">
        <f t="shared" si="426"/>
        <v>Men</v>
      </c>
      <c r="G4559" s="2" t="str">
        <f t="shared" si="427"/>
        <v xml:space="preserve"> Athletic Footwear</v>
      </c>
      <c r="H4559" s="2" t="s">
        <v>16</v>
      </c>
      <c r="I4559" s="2">
        <v>60</v>
      </c>
      <c r="J4559" s="2">
        <v>108</v>
      </c>
      <c r="K4559" s="2">
        <v>6480</v>
      </c>
      <c r="L4559" s="2" t="s">
        <v>80</v>
      </c>
      <c r="M4559" s="2">
        <f t="shared" si="428"/>
        <v>6</v>
      </c>
      <c r="N4559" s="2" t="str">
        <f t="shared" si="429"/>
        <v>Jun</v>
      </c>
      <c r="O4559" s="2" t="str">
        <f t="shared" si="430"/>
        <v>Sat</v>
      </c>
      <c r="P4559" s="2" t="str">
        <f t="shared" si="431"/>
        <v>2020</v>
      </c>
    </row>
    <row r="4560" spans="1:16" x14ac:dyDescent="0.3">
      <c r="A4560" s="2" t="s">
        <v>27</v>
      </c>
      <c r="B4560" s="3">
        <v>44003</v>
      </c>
      <c r="C4560" s="2" t="s">
        <v>28</v>
      </c>
      <c r="D4560" s="2" t="s">
        <v>43</v>
      </c>
      <c r="E4560" s="2" t="s">
        <v>44</v>
      </c>
      <c r="F4560" s="2" t="str">
        <f t="shared" si="426"/>
        <v>Women</v>
      </c>
      <c r="G4560" s="2" t="str">
        <f t="shared" si="427"/>
        <v xml:space="preserve"> Street Footwear</v>
      </c>
      <c r="H4560" s="2" t="s">
        <v>17</v>
      </c>
      <c r="I4560" s="2">
        <v>61</v>
      </c>
      <c r="J4560" s="2">
        <v>120</v>
      </c>
      <c r="K4560" s="2">
        <v>7320</v>
      </c>
      <c r="L4560" s="2" t="s">
        <v>80</v>
      </c>
      <c r="M4560" s="2">
        <f t="shared" si="428"/>
        <v>6</v>
      </c>
      <c r="N4560" s="2" t="str">
        <f t="shared" si="429"/>
        <v>Jun</v>
      </c>
      <c r="O4560" s="2" t="str">
        <f t="shared" si="430"/>
        <v>Sun</v>
      </c>
      <c r="P4560" s="2" t="str">
        <f t="shared" si="431"/>
        <v>2020</v>
      </c>
    </row>
    <row r="4561" spans="1:16" x14ac:dyDescent="0.3">
      <c r="A4561" s="2" t="s">
        <v>27</v>
      </c>
      <c r="B4561" s="3">
        <v>44004</v>
      </c>
      <c r="C4561" s="2" t="s">
        <v>28</v>
      </c>
      <c r="D4561" s="2" t="s">
        <v>43</v>
      </c>
      <c r="E4561" s="2" t="s">
        <v>44</v>
      </c>
      <c r="F4561" s="2" t="str">
        <f t="shared" si="426"/>
        <v>Women</v>
      </c>
      <c r="G4561" s="2" t="str">
        <f t="shared" si="427"/>
        <v xml:space="preserve"> Athletic Footwear</v>
      </c>
      <c r="H4561" s="2" t="s">
        <v>18</v>
      </c>
      <c r="I4561" s="2">
        <v>59</v>
      </c>
      <c r="J4561" s="2">
        <v>90</v>
      </c>
      <c r="K4561" s="2">
        <v>5310</v>
      </c>
      <c r="L4561" s="2" t="s">
        <v>80</v>
      </c>
      <c r="M4561" s="2">
        <f t="shared" si="428"/>
        <v>6</v>
      </c>
      <c r="N4561" s="2" t="str">
        <f t="shared" si="429"/>
        <v>Jun</v>
      </c>
      <c r="O4561" s="2" t="str">
        <f t="shared" si="430"/>
        <v>Mon</v>
      </c>
      <c r="P4561" s="2" t="str">
        <f t="shared" si="431"/>
        <v>2020</v>
      </c>
    </row>
    <row r="4562" spans="1:16" x14ac:dyDescent="0.3">
      <c r="A4562" s="2" t="s">
        <v>27</v>
      </c>
      <c r="B4562" s="3">
        <v>44005</v>
      </c>
      <c r="C4562" s="2" t="s">
        <v>28</v>
      </c>
      <c r="D4562" s="2" t="s">
        <v>43</v>
      </c>
      <c r="E4562" s="2" t="s">
        <v>44</v>
      </c>
      <c r="F4562" s="2" t="str">
        <f t="shared" si="426"/>
        <v>Men</v>
      </c>
      <c r="G4562" s="2" t="str">
        <f t="shared" si="427"/>
        <v xml:space="preserve"> Apparel</v>
      </c>
      <c r="H4562" s="2" t="s">
        <v>19</v>
      </c>
      <c r="I4562" s="2">
        <v>60</v>
      </c>
      <c r="J4562" s="2">
        <v>52</v>
      </c>
      <c r="K4562" s="2">
        <v>3120</v>
      </c>
      <c r="L4562" s="2" t="s">
        <v>80</v>
      </c>
      <c r="M4562" s="2">
        <f t="shared" si="428"/>
        <v>6</v>
      </c>
      <c r="N4562" s="2" t="str">
        <f t="shared" si="429"/>
        <v>Jun</v>
      </c>
      <c r="O4562" s="2" t="str">
        <f t="shared" si="430"/>
        <v>Tue</v>
      </c>
      <c r="P4562" s="2" t="str">
        <f t="shared" si="431"/>
        <v>2020</v>
      </c>
    </row>
    <row r="4563" spans="1:16" x14ac:dyDescent="0.3">
      <c r="A4563" s="2" t="s">
        <v>27</v>
      </c>
      <c r="B4563" s="3">
        <v>44006</v>
      </c>
      <c r="C4563" s="2" t="s">
        <v>28</v>
      </c>
      <c r="D4563" s="2" t="s">
        <v>43</v>
      </c>
      <c r="E4563" s="2" t="s">
        <v>44</v>
      </c>
      <c r="F4563" s="2" t="str">
        <f t="shared" si="426"/>
        <v>Women</v>
      </c>
      <c r="G4563" s="2" t="str">
        <f t="shared" si="427"/>
        <v xml:space="preserve"> Apparel</v>
      </c>
      <c r="H4563" s="2" t="s">
        <v>20</v>
      </c>
      <c r="I4563" s="2">
        <v>75</v>
      </c>
      <c r="J4563" s="2">
        <v>125</v>
      </c>
      <c r="K4563" s="2">
        <v>9375</v>
      </c>
      <c r="L4563" s="2" t="s">
        <v>80</v>
      </c>
      <c r="M4563" s="2">
        <f t="shared" si="428"/>
        <v>6</v>
      </c>
      <c r="N4563" s="2" t="str">
        <f t="shared" si="429"/>
        <v>Jun</v>
      </c>
      <c r="O4563" s="2" t="str">
        <f t="shared" si="430"/>
        <v>Wed</v>
      </c>
      <c r="P4563" s="2" t="str">
        <f t="shared" si="431"/>
        <v>2020</v>
      </c>
    </row>
    <row r="4564" spans="1:16" x14ac:dyDescent="0.3">
      <c r="A4564" s="2" t="s">
        <v>27</v>
      </c>
      <c r="B4564" s="3">
        <v>44007</v>
      </c>
      <c r="C4564" s="2" t="s">
        <v>28</v>
      </c>
      <c r="D4564" s="2" t="s">
        <v>43</v>
      </c>
      <c r="E4564" s="2" t="s">
        <v>44</v>
      </c>
      <c r="F4564" s="2" t="str">
        <f t="shared" si="426"/>
        <v>Men</v>
      </c>
      <c r="G4564" s="2" t="str">
        <f t="shared" si="427"/>
        <v xml:space="preserve"> Street Footwear</v>
      </c>
      <c r="H4564" s="2" t="s">
        <v>14</v>
      </c>
      <c r="I4564" s="2">
        <v>71</v>
      </c>
      <c r="J4564" s="2">
        <v>195</v>
      </c>
      <c r="K4564" s="2">
        <v>13845</v>
      </c>
      <c r="L4564" s="2" t="s">
        <v>80</v>
      </c>
      <c r="M4564" s="2">
        <f t="shared" si="428"/>
        <v>6</v>
      </c>
      <c r="N4564" s="2" t="str">
        <f t="shared" si="429"/>
        <v>Jun</v>
      </c>
      <c r="O4564" s="2" t="str">
        <f t="shared" si="430"/>
        <v>Thu</v>
      </c>
      <c r="P4564" s="2" t="str">
        <f t="shared" si="431"/>
        <v>2020</v>
      </c>
    </row>
    <row r="4565" spans="1:16" x14ac:dyDescent="0.3">
      <c r="A4565" s="2" t="s">
        <v>27</v>
      </c>
      <c r="B4565" s="3">
        <v>44008</v>
      </c>
      <c r="C4565" s="2" t="s">
        <v>28</v>
      </c>
      <c r="D4565" s="2" t="s">
        <v>43</v>
      </c>
      <c r="E4565" s="2" t="s">
        <v>44</v>
      </c>
      <c r="F4565" s="2" t="str">
        <f t="shared" si="426"/>
        <v>Men</v>
      </c>
      <c r="G4565" s="2" t="str">
        <f t="shared" si="427"/>
        <v xml:space="preserve"> Athletic Footwear</v>
      </c>
      <c r="H4565" s="2" t="s">
        <v>16</v>
      </c>
      <c r="I4565" s="2">
        <v>74</v>
      </c>
      <c r="J4565" s="2">
        <v>188</v>
      </c>
      <c r="K4565" s="2">
        <v>13912</v>
      </c>
      <c r="L4565" s="2" t="s">
        <v>80</v>
      </c>
      <c r="M4565" s="2">
        <f t="shared" si="428"/>
        <v>6</v>
      </c>
      <c r="N4565" s="2" t="str">
        <f t="shared" si="429"/>
        <v>Jun</v>
      </c>
      <c r="O4565" s="2" t="str">
        <f t="shared" si="430"/>
        <v>Fri</v>
      </c>
      <c r="P4565" s="2" t="str">
        <f t="shared" si="431"/>
        <v>2020</v>
      </c>
    </row>
    <row r="4566" spans="1:16" x14ac:dyDescent="0.3">
      <c r="A4566" s="2" t="s">
        <v>27</v>
      </c>
      <c r="B4566" s="3">
        <v>44009</v>
      </c>
      <c r="C4566" s="2" t="s">
        <v>28</v>
      </c>
      <c r="D4566" s="2" t="s">
        <v>43</v>
      </c>
      <c r="E4566" s="2" t="s">
        <v>44</v>
      </c>
      <c r="F4566" s="2" t="str">
        <f t="shared" si="426"/>
        <v>Women</v>
      </c>
      <c r="G4566" s="2" t="str">
        <f t="shared" si="427"/>
        <v xml:space="preserve"> Street Footwear</v>
      </c>
      <c r="H4566" s="2" t="s">
        <v>17</v>
      </c>
      <c r="I4566" s="2">
        <v>72</v>
      </c>
      <c r="J4566" s="2">
        <v>163</v>
      </c>
      <c r="K4566" s="2">
        <v>11736</v>
      </c>
      <c r="L4566" s="2" t="s">
        <v>80</v>
      </c>
      <c r="M4566" s="2">
        <f t="shared" si="428"/>
        <v>6</v>
      </c>
      <c r="N4566" s="2" t="str">
        <f t="shared" si="429"/>
        <v>Jun</v>
      </c>
      <c r="O4566" s="2" t="str">
        <f t="shared" si="430"/>
        <v>Sat</v>
      </c>
      <c r="P4566" s="2" t="str">
        <f t="shared" si="431"/>
        <v>2020</v>
      </c>
    </row>
    <row r="4567" spans="1:16" x14ac:dyDescent="0.3">
      <c r="A4567" s="2" t="s">
        <v>27</v>
      </c>
      <c r="B4567" s="3">
        <v>44010</v>
      </c>
      <c r="C4567" s="2" t="s">
        <v>28</v>
      </c>
      <c r="D4567" s="2" t="s">
        <v>43</v>
      </c>
      <c r="E4567" s="2" t="s">
        <v>44</v>
      </c>
      <c r="F4567" s="2" t="str">
        <f t="shared" si="426"/>
        <v>Women</v>
      </c>
      <c r="G4567" s="2" t="str">
        <f t="shared" si="427"/>
        <v xml:space="preserve"> Athletic Footwear</v>
      </c>
      <c r="H4567" s="2" t="s">
        <v>18</v>
      </c>
      <c r="I4567" s="2">
        <v>75</v>
      </c>
      <c r="J4567" s="2">
        <v>125</v>
      </c>
      <c r="K4567" s="2">
        <v>9375</v>
      </c>
      <c r="L4567" s="2" t="s">
        <v>80</v>
      </c>
      <c r="M4567" s="2">
        <f t="shared" si="428"/>
        <v>6</v>
      </c>
      <c r="N4567" s="2" t="str">
        <f t="shared" si="429"/>
        <v>Jun</v>
      </c>
      <c r="O4567" s="2" t="str">
        <f t="shared" si="430"/>
        <v>Sun</v>
      </c>
      <c r="P4567" s="2" t="str">
        <f t="shared" si="431"/>
        <v>2020</v>
      </c>
    </row>
    <row r="4568" spans="1:16" x14ac:dyDescent="0.3">
      <c r="A4568" s="2" t="s">
        <v>27</v>
      </c>
      <c r="B4568" s="3">
        <v>44011</v>
      </c>
      <c r="C4568" s="2" t="s">
        <v>28</v>
      </c>
      <c r="D4568" s="2" t="s">
        <v>43</v>
      </c>
      <c r="E4568" s="2" t="s">
        <v>44</v>
      </c>
      <c r="F4568" s="2" t="str">
        <f t="shared" si="426"/>
        <v>Men</v>
      </c>
      <c r="G4568" s="2" t="str">
        <f t="shared" si="427"/>
        <v xml:space="preserve"> Apparel</v>
      </c>
      <c r="H4568" s="2" t="s">
        <v>19</v>
      </c>
      <c r="I4568" s="2">
        <v>82</v>
      </c>
      <c r="J4568" s="2">
        <v>105</v>
      </c>
      <c r="K4568" s="2">
        <v>8610</v>
      </c>
      <c r="L4568" s="2" t="s">
        <v>80</v>
      </c>
      <c r="M4568" s="2">
        <f t="shared" si="428"/>
        <v>6</v>
      </c>
      <c r="N4568" s="2" t="str">
        <f t="shared" si="429"/>
        <v>Jun</v>
      </c>
      <c r="O4568" s="2" t="str">
        <f t="shared" si="430"/>
        <v>Mon</v>
      </c>
      <c r="P4568" s="2" t="str">
        <f t="shared" si="431"/>
        <v>2020</v>
      </c>
    </row>
    <row r="4569" spans="1:16" x14ac:dyDescent="0.3">
      <c r="A4569" s="2" t="s">
        <v>27</v>
      </c>
      <c r="B4569" s="3">
        <v>44012</v>
      </c>
      <c r="C4569" s="2" t="s">
        <v>28</v>
      </c>
      <c r="D4569" s="2" t="s">
        <v>43</v>
      </c>
      <c r="E4569" s="2" t="s">
        <v>44</v>
      </c>
      <c r="F4569" s="2" t="str">
        <f t="shared" si="426"/>
        <v>Women</v>
      </c>
      <c r="G4569" s="2" t="str">
        <f t="shared" si="427"/>
        <v xml:space="preserve"> Apparel</v>
      </c>
      <c r="H4569" s="2" t="s">
        <v>20</v>
      </c>
      <c r="I4569" s="2">
        <v>98</v>
      </c>
      <c r="J4569" s="2">
        <v>182</v>
      </c>
      <c r="K4569" s="2">
        <v>17836</v>
      </c>
      <c r="L4569" s="2" t="s">
        <v>80</v>
      </c>
      <c r="M4569" s="2">
        <f t="shared" si="428"/>
        <v>6</v>
      </c>
      <c r="N4569" s="2" t="str">
        <f t="shared" si="429"/>
        <v>Jun</v>
      </c>
      <c r="O4569" s="2" t="str">
        <f t="shared" si="430"/>
        <v>Tue</v>
      </c>
      <c r="P4569" s="2" t="str">
        <f t="shared" si="431"/>
        <v>2020</v>
      </c>
    </row>
    <row r="4570" spans="1:16" x14ac:dyDescent="0.3">
      <c r="A4570" s="2" t="s">
        <v>27</v>
      </c>
      <c r="B4570" s="3">
        <v>44013</v>
      </c>
      <c r="C4570" s="2" t="s">
        <v>28</v>
      </c>
      <c r="D4570" s="2" t="s">
        <v>43</v>
      </c>
      <c r="E4570" s="2" t="s">
        <v>44</v>
      </c>
      <c r="F4570" s="2" t="str">
        <f t="shared" si="426"/>
        <v>Men</v>
      </c>
      <c r="G4570" s="2" t="str">
        <f t="shared" si="427"/>
        <v xml:space="preserve"> Street Footwear</v>
      </c>
      <c r="H4570" s="2" t="s">
        <v>14</v>
      </c>
      <c r="I4570" s="2">
        <v>73</v>
      </c>
      <c r="J4570" s="2">
        <v>239</v>
      </c>
      <c r="K4570" s="2">
        <v>17447</v>
      </c>
      <c r="L4570" s="2" t="s">
        <v>80</v>
      </c>
      <c r="M4570" s="2">
        <f t="shared" si="428"/>
        <v>7</v>
      </c>
      <c r="N4570" s="2" t="str">
        <f t="shared" si="429"/>
        <v>Jul</v>
      </c>
      <c r="O4570" s="2" t="str">
        <f t="shared" si="430"/>
        <v>Wed</v>
      </c>
      <c r="P4570" s="2" t="str">
        <f t="shared" si="431"/>
        <v>2020</v>
      </c>
    </row>
    <row r="4571" spans="1:16" x14ac:dyDescent="0.3">
      <c r="A4571" s="2" t="s">
        <v>27</v>
      </c>
      <c r="B4571" s="3">
        <v>44014</v>
      </c>
      <c r="C4571" s="2" t="s">
        <v>28</v>
      </c>
      <c r="D4571" s="2" t="s">
        <v>43</v>
      </c>
      <c r="E4571" s="2" t="s">
        <v>44</v>
      </c>
      <c r="F4571" s="2" t="str">
        <f t="shared" si="426"/>
        <v>Men</v>
      </c>
      <c r="G4571" s="2" t="str">
        <f t="shared" si="427"/>
        <v xml:space="preserve"> Athletic Footwear</v>
      </c>
      <c r="H4571" s="2" t="s">
        <v>16</v>
      </c>
      <c r="I4571" s="2">
        <v>82</v>
      </c>
      <c r="J4571" s="2">
        <v>182</v>
      </c>
      <c r="K4571" s="2">
        <v>14924</v>
      </c>
      <c r="L4571" s="2" t="s">
        <v>80</v>
      </c>
      <c r="M4571" s="2">
        <f t="shared" si="428"/>
        <v>7</v>
      </c>
      <c r="N4571" s="2" t="str">
        <f t="shared" si="429"/>
        <v>Jul</v>
      </c>
      <c r="O4571" s="2" t="str">
        <f t="shared" si="430"/>
        <v>Thu</v>
      </c>
      <c r="P4571" s="2" t="str">
        <f t="shared" si="431"/>
        <v>2020</v>
      </c>
    </row>
    <row r="4572" spans="1:16" x14ac:dyDescent="0.3">
      <c r="A4572" s="2" t="s">
        <v>27</v>
      </c>
      <c r="B4572" s="3">
        <v>44015</v>
      </c>
      <c r="C4572" s="2" t="s">
        <v>28</v>
      </c>
      <c r="D4572" s="2" t="s">
        <v>43</v>
      </c>
      <c r="E4572" s="2" t="s">
        <v>44</v>
      </c>
      <c r="F4572" s="2" t="str">
        <f t="shared" si="426"/>
        <v>Women</v>
      </c>
      <c r="G4572" s="2" t="str">
        <f t="shared" si="427"/>
        <v xml:space="preserve"> Street Footwear</v>
      </c>
      <c r="H4572" s="2" t="s">
        <v>17</v>
      </c>
      <c r="I4572" s="2">
        <v>78</v>
      </c>
      <c r="J4572" s="2">
        <v>175</v>
      </c>
      <c r="K4572" s="2">
        <v>13650</v>
      </c>
      <c r="L4572" s="2" t="s">
        <v>80</v>
      </c>
      <c r="M4572" s="2">
        <f t="shared" si="428"/>
        <v>7</v>
      </c>
      <c r="N4572" s="2" t="str">
        <f t="shared" si="429"/>
        <v>Jul</v>
      </c>
      <c r="O4572" s="2" t="str">
        <f t="shared" si="430"/>
        <v>Fri</v>
      </c>
      <c r="P4572" s="2" t="str">
        <f t="shared" si="431"/>
        <v>2020</v>
      </c>
    </row>
    <row r="4573" spans="1:16" x14ac:dyDescent="0.3">
      <c r="A4573" s="2" t="s">
        <v>27</v>
      </c>
      <c r="B4573" s="3">
        <v>44016</v>
      </c>
      <c r="C4573" s="2" t="s">
        <v>28</v>
      </c>
      <c r="D4573" s="2" t="s">
        <v>43</v>
      </c>
      <c r="E4573" s="2" t="s">
        <v>44</v>
      </c>
      <c r="F4573" s="2" t="str">
        <f t="shared" si="426"/>
        <v>Women</v>
      </c>
      <c r="G4573" s="2" t="str">
        <f t="shared" si="427"/>
        <v xml:space="preserve"> Athletic Footwear</v>
      </c>
      <c r="H4573" s="2" t="s">
        <v>18</v>
      </c>
      <c r="I4573" s="2">
        <v>78</v>
      </c>
      <c r="J4573" s="2">
        <v>137</v>
      </c>
      <c r="K4573" s="2">
        <v>10686</v>
      </c>
      <c r="L4573" s="2" t="s">
        <v>80</v>
      </c>
      <c r="M4573" s="2">
        <f t="shared" si="428"/>
        <v>7</v>
      </c>
      <c r="N4573" s="2" t="str">
        <f t="shared" si="429"/>
        <v>Jul</v>
      </c>
      <c r="O4573" s="2" t="str">
        <f t="shared" si="430"/>
        <v>Sat</v>
      </c>
      <c r="P4573" s="2" t="str">
        <f t="shared" si="431"/>
        <v>2020</v>
      </c>
    </row>
    <row r="4574" spans="1:16" x14ac:dyDescent="0.3">
      <c r="A4574" s="2" t="s">
        <v>27</v>
      </c>
      <c r="B4574" s="3">
        <v>44017</v>
      </c>
      <c r="C4574" s="2" t="s">
        <v>28</v>
      </c>
      <c r="D4574" s="2" t="s">
        <v>43</v>
      </c>
      <c r="E4574" s="2" t="s">
        <v>44</v>
      </c>
      <c r="F4574" s="2" t="str">
        <f t="shared" si="426"/>
        <v>Men</v>
      </c>
      <c r="G4574" s="2" t="str">
        <f t="shared" si="427"/>
        <v xml:space="preserve"> Apparel</v>
      </c>
      <c r="H4574" s="2" t="s">
        <v>19</v>
      </c>
      <c r="I4574" s="2">
        <v>77</v>
      </c>
      <c r="J4574" s="2">
        <v>144</v>
      </c>
      <c r="K4574" s="2">
        <v>11088</v>
      </c>
      <c r="L4574" s="2" t="s">
        <v>80</v>
      </c>
      <c r="M4574" s="2">
        <f t="shared" si="428"/>
        <v>7</v>
      </c>
      <c r="N4574" s="2" t="str">
        <f t="shared" si="429"/>
        <v>Jul</v>
      </c>
      <c r="O4574" s="2" t="str">
        <f t="shared" si="430"/>
        <v>Sun</v>
      </c>
      <c r="P4574" s="2" t="str">
        <f t="shared" si="431"/>
        <v>2020</v>
      </c>
    </row>
    <row r="4575" spans="1:16" x14ac:dyDescent="0.3">
      <c r="A4575" s="2" t="s">
        <v>27</v>
      </c>
      <c r="B4575" s="3">
        <v>44018</v>
      </c>
      <c r="C4575" s="2" t="s">
        <v>28</v>
      </c>
      <c r="D4575" s="2" t="s">
        <v>43</v>
      </c>
      <c r="E4575" s="2" t="s">
        <v>44</v>
      </c>
      <c r="F4575" s="2" t="str">
        <f t="shared" si="426"/>
        <v>Women</v>
      </c>
      <c r="G4575" s="2" t="str">
        <f t="shared" si="427"/>
        <v xml:space="preserve"> Apparel</v>
      </c>
      <c r="H4575" s="2" t="s">
        <v>20</v>
      </c>
      <c r="I4575" s="2">
        <v>95</v>
      </c>
      <c r="J4575" s="2">
        <v>155</v>
      </c>
      <c r="K4575" s="2">
        <v>14725</v>
      </c>
      <c r="L4575" s="2" t="s">
        <v>80</v>
      </c>
      <c r="M4575" s="2">
        <f t="shared" si="428"/>
        <v>7</v>
      </c>
      <c r="N4575" s="2" t="str">
        <f t="shared" si="429"/>
        <v>Jul</v>
      </c>
      <c r="O4575" s="2" t="str">
        <f t="shared" si="430"/>
        <v>Mon</v>
      </c>
      <c r="P4575" s="2" t="str">
        <f t="shared" si="431"/>
        <v>2020</v>
      </c>
    </row>
    <row r="4576" spans="1:16" x14ac:dyDescent="0.3">
      <c r="A4576" s="2" t="s">
        <v>27</v>
      </c>
      <c r="B4576" s="3">
        <v>44019</v>
      </c>
      <c r="C4576" s="2" t="s">
        <v>28</v>
      </c>
      <c r="D4576" s="2" t="s">
        <v>43</v>
      </c>
      <c r="E4576" s="2" t="s">
        <v>44</v>
      </c>
      <c r="F4576" s="2" t="str">
        <f t="shared" si="426"/>
        <v>Men</v>
      </c>
      <c r="G4576" s="2" t="str">
        <f t="shared" si="427"/>
        <v xml:space="preserve"> Street Footwear</v>
      </c>
      <c r="H4576" s="2" t="s">
        <v>14</v>
      </c>
      <c r="I4576" s="2">
        <v>80</v>
      </c>
      <c r="J4576" s="2">
        <v>217</v>
      </c>
      <c r="K4576" s="2">
        <v>17360</v>
      </c>
      <c r="L4576" s="2" t="s">
        <v>80</v>
      </c>
      <c r="M4576" s="2">
        <f t="shared" si="428"/>
        <v>7</v>
      </c>
      <c r="N4576" s="2" t="str">
        <f t="shared" si="429"/>
        <v>Jul</v>
      </c>
      <c r="O4576" s="2" t="str">
        <f t="shared" si="430"/>
        <v>Tue</v>
      </c>
      <c r="P4576" s="2" t="str">
        <f t="shared" si="431"/>
        <v>2020</v>
      </c>
    </row>
    <row r="4577" spans="1:16" x14ac:dyDescent="0.3">
      <c r="A4577" s="2" t="s">
        <v>27</v>
      </c>
      <c r="B4577" s="3">
        <v>44020</v>
      </c>
      <c r="C4577" s="2" t="s">
        <v>28</v>
      </c>
      <c r="D4577" s="2" t="s">
        <v>43</v>
      </c>
      <c r="E4577" s="2" t="s">
        <v>44</v>
      </c>
      <c r="F4577" s="2" t="str">
        <f t="shared" si="426"/>
        <v>Men</v>
      </c>
      <c r="G4577" s="2" t="str">
        <f t="shared" si="427"/>
        <v xml:space="preserve"> Athletic Footwear</v>
      </c>
      <c r="H4577" s="2" t="s">
        <v>16</v>
      </c>
      <c r="I4577" s="2">
        <v>77</v>
      </c>
      <c r="J4577" s="2">
        <v>210</v>
      </c>
      <c r="K4577" s="2">
        <v>16170</v>
      </c>
      <c r="L4577" s="2" t="s">
        <v>80</v>
      </c>
      <c r="M4577" s="2">
        <f t="shared" si="428"/>
        <v>7</v>
      </c>
      <c r="N4577" s="2" t="str">
        <f t="shared" si="429"/>
        <v>Jul</v>
      </c>
      <c r="O4577" s="2" t="str">
        <f t="shared" si="430"/>
        <v>Wed</v>
      </c>
      <c r="P4577" s="2" t="str">
        <f t="shared" si="431"/>
        <v>2020</v>
      </c>
    </row>
    <row r="4578" spans="1:16" x14ac:dyDescent="0.3">
      <c r="A4578" s="2" t="s">
        <v>27</v>
      </c>
      <c r="B4578" s="3">
        <v>44021</v>
      </c>
      <c r="C4578" s="2" t="s">
        <v>28</v>
      </c>
      <c r="D4578" s="2" t="s">
        <v>43</v>
      </c>
      <c r="E4578" s="2" t="s">
        <v>44</v>
      </c>
      <c r="F4578" s="2" t="str">
        <f t="shared" si="426"/>
        <v>Women</v>
      </c>
      <c r="G4578" s="2" t="str">
        <f t="shared" si="427"/>
        <v xml:space="preserve"> Street Footwear</v>
      </c>
      <c r="H4578" s="2" t="s">
        <v>17</v>
      </c>
      <c r="I4578" s="2">
        <v>73</v>
      </c>
      <c r="J4578" s="2">
        <v>163</v>
      </c>
      <c r="K4578" s="2">
        <v>11899</v>
      </c>
      <c r="L4578" s="2" t="s">
        <v>80</v>
      </c>
      <c r="M4578" s="2">
        <f t="shared" si="428"/>
        <v>7</v>
      </c>
      <c r="N4578" s="2" t="str">
        <f t="shared" si="429"/>
        <v>Jul</v>
      </c>
      <c r="O4578" s="2" t="str">
        <f t="shared" si="430"/>
        <v>Thu</v>
      </c>
      <c r="P4578" s="2" t="str">
        <f t="shared" si="431"/>
        <v>2020</v>
      </c>
    </row>
    <row r="4579" spans="1:16" x14ac:dyDescent="0.3">
      <c r="A4579" s="2" t="s">
        <v>27</v>
      </c>
      <c r="B4579" s="3">
        <v>44022</v>
      </c>
      <c r="C4579" s="2" t="s">
        <v>28</v>
      </c>
      <c r="D4579" s="2" t="s">
        <v>43</v>
      </c>
      <c r="E4579" s="2" t="s">
        <v>44</v>
      </c>
      <c r="F4579" s="2" t="str">
        <f t="shared" si="426"/>
        <v>Women</v>
      </c>
      <c r="G4579" s="2" t="str">
        <f t="shared" si="427"/>
        <v xml:space="preserve"> Athletic Footwear</v>
      </c>
      <c r="H4579" s="2" t="s">
        <v>18</v>
      </c>
      <c r="I4579" s="2">
        <v>74</v>
      </c>
      <c r="J4579" s="2">
        <v>155</v>
      </c>
      <c r="K4579" s="2">
        <v>11470</v>
      </c>
      <c r="L4579" s="2" t="s">
        <v>80</v>
      </c>
      <c r="M4579" s="2">
        <f t="shared" si="428"/>
        <v>7</v>
      </c>
      <c r="N4579" s="2" t="str">
        <f t="shared" si="429"/>
        <v>Jul</v>
      </c>
      <c r="O4579" s="2" t="str">
        <f t="shared" si="430"/>
        <v>Fri</v>
      </c>
      <c r="P4579" s="2" t="str">
        <f t="shared" si="431"/>
        <v>2020</v>
      </c>
    </row>
    <row r="4580" spans="1:16" x14ac:dyDescent="0.3">
      <c r="A4580" s="2" t="s">
        <v>27</v>
      </c>
      <c r="B4580" s="3">
        <v>44023</v>
      </c>
      <c r="C4580" s="2" t="s">
        <v>28</v>
      </c>
      <c r="D4580" s="2" t="s">
        <v>43</v>
      </c>
      <c r="E4580" s="2" t="s">
        <v>44</v>
      </c>
      <c r="F4580" s="2" t="str">
        <f t="shared" si="426"/>
        <v>Men</v>
      </c>
      <c r="G4580" s="2" t="str">
        <f t="shared" si="427"/>
        <v xml:space="preserve"> Apparel</v>
      </c>
      <c r="H4580" s="2" t="s">
        <v>19</v>
      </c>
      <c r="I4580" s="2">
        <v>71</v>
      </c>
      <c r="J4580" s="2">
        <v>155</v>
      </c>
      <c r="K4580" s="2">
        <v>11005</v>
      </c>
      <c r="L4580" s="2" t="s">
        <v>80</v>
      </c>
      <c r="M4580" s="2">
        <f t="shared" si="428"/>
        <v>7</v>
      </c>
      <c r="N4580" s="2" t="str">
        <f t="shared" si="429"/>
        <v>Jul</v>
      </c>
      <c r="O4580" s="2" t="str">
        <f t="shared" si="430"/>
        <v>Sat</v>
      </c>
      <c r="P4580" s="2" t="str">
        <f t="shared" si="431"/>
        <v>2020</v>
      </c>
    </row>
    <row r="4581" spans="1:16" x14ac:dyDescent="0.3">
      <c r="A4581" s="2" t="s">
        <v>27</v>
      </c>
      <c r="B4581" s="3">
        <v>44024</v>
      </c>
      <c r="C4581" s="2" t="s">
        <v>28</v>
      </c>
      <c r="D4581" s="2" t="s">
        <v>43</v>
      </c>
      <c r="E4581" s="2" t="s">
        <v>44</v>
      </c>
      <c r="F4581" s="2" t="str">
        <f t="shared" si="426"/>
        <v>Women</v>
      </c>
      <c r="G4581" s="2" t="str">
        <f t="shared" si="427"/>
        <v xml:space="preserve"> Apparel</v>
      </c>
      <c r="H4581" s="2" t="s">
        <v>20</v>
      </c>
      <c r="I4581" s="2">
        <v>76</v>
      </c>
      <c r="J4581" s="2">
        <v>108</v>
      </c>
      <c r="K4581" s="2">
        <v>8208</v>
      </c>
      <c r="L4581" s="2" t="s">
        <v>80</v>
      </c>
      <c r="M4581" s="2">
        <f t="shared" si="428"/>
        <v>7</v>
      </c>
      <c r="N4581" s="2" t="str">
        <f t="shared" si="429"/>
        <v>Jul</v>
      </c>
      <c r="O4581" s="2" t="str">
        <f t="shared" si="430"/>
        <v>Sun</v>
      </c>
      <c r="P4581" s="2" t="str">
        <f t="shared" si="431"/>
        <v>2020</v>
      </c>
    </row>
    <row r="4582" spans="1:16" x14ac:dyDescent="0.3">
      <c r="A4582" s="2" t="s">
        <v>27</v>
      </c>
      <c r="B4582" s="3">
        <v>44025</v>
      </c>
      <c r="C4582" s="2" t="s">
        <v>28</v>
      </c>
      <c r="D4582" s="2" t="s">
        <v>43</v>
      </c>
      <c r="E4582" s="2" t="s">
        <v>44</v>
      </c>
      <c r="F4582" s="2" t="str">
        <f t="shared" si="426"/>
        <v>Men</v>
      </c>
      <c r="G4582" s="2" t="str">
        <f t="shared" si="427"/>
        <v xml:space="preserve"> Street Footwear</v>
      </c>
      <c r="H4582" s="2" t="s">
        <v>14</v>
      </c>
      <c r="I4582" s="2">
        <v>64</v>
      </c>
      <c r="J4582" s="2">
        <v>156</v>
      </c>
      <c r="K4582" s="2">
        <v>9984</v>
      </c>
      <c r="L4582" s="2" t="s">
        <v>80</v>
      </c>
      <c r="M4582" s="2">
        <f t="shared" si="428"/>
        <v>7</v>
      </c>
      <c r="N4582" s="2" t="str">
        <f t="shared" si="429"/>
        <v>Jul</v>
      </c>
      <c r="O4582" s="2" t="str">
        <f t="shared" si="430"/>
        <v>Mon</v>
      </c>
      <c r="P4582" s="2" t="str">
        <f t="shared" si="431"/>
        <v>2020</v>
      </c>
    </row>
    <row r="4583" spans="1:16" x14ac:dyDescent="0.3">
      <c r="A4583" s="2" t="s">
        <v>27</v>
      </c>
      <c r="B4583" s="3">
        <v>44026</v>
      </c>
      <c r="C4583" s="2" t="s">
        <v>28</v>
      </c>
      <c r="D4583" s="2" t="s">
        <v>43</v>
      </c>
      <c r="E4583" s="2" t="s">
        <v>44</v>
      </c>
      <c r="F4583" s="2" t="str">
        <f t="shared" si="426"/>
        <v>Men</v>
      </c>
      <c r="G4583" s="2" t="str">
        <f t="shared" si="427"/>
        <v xml:space="preserve"> Athletic Footwear</v>
      </c>
      <c r="H4583" s="2" t="s">
        <v>16</v>
      </c>
      <c r="I4583" s="2">
        <v>71</v>
      </c>
      <c r="J4583" s="2">
        <v>174</v>
      </c>
      <c r="K4583" s="2">
        <v>12354</v>
      </c>
      <c r="L4583" s="2" t="s">
        <v>80</v>
      </c>
      <c r="M4583" s="2">
        <f t="shared" si="428"/>
        <v>7</v>
      </c>
      <c r="N4583" s="2" t="str">
        <f t="shared" si="429"/>
        <v>Jul</v>
      </c>
      <c r="O4583" s="2" t="str">
        <f t="shared" si="430"/>
        <v>Tue</v>
      </c>
      <c r="P4583" s="2" t="str">
        <f t="shared" si="431"/>
        <v>2020</v>
      </c>
    </row>
    <row r="4584" spans="1:16" x14ac:dyDescent="0.3">
      <c r="A4584" s="2" t="s">
        <v>27</v>
      </c>
      <c r="B4584" s="3">
        <v>44027</v>
      </c>
      <c r="C4584" s="2" t="s">
        <v>28</v>
      </c>
      <c r="D4584" s="2" t="s">
        <v>43</v>
      </c>
      <c r="E4584" s="2" t="s">
        <v>44</v>
      </c>
      <c r="F4584" s="2" t="str">
        <f t="shared" si="426"/>
        <v>Women</v>
      </c>
      <c r="G4584" s="2" t="str">
        <f t="shared" si="427"/>
        <v xml:space="preserve"> Street Footwear</v>
      </c>
      <c r="H4584" s="2" t="s">
        <v>17</v>
      </c>
      <c r="I4584" s="2">
        <v>63</v>
      </c>
      <c r="J4584" s="2">
        <v>135</v>
      </c>
      <c r="K4584" s="2">
        <v>8505</v>
      </c>
      <c r="L4584" s="2" t="s">
        <v>80</v>
      </c>
      <c r="M4584" s="2">
        <f t="shared" si="428"/>
        <v>7</v>
      </c>
      <c r="N4584" s="2" t="str">
        <f t="shared" si="429"/>
        <v>Jul</v>
      </c>
      <c r="O4584" s="2" t="str">
        <f t="shared" si="430"/>
        <v>Wed</v>
      </c>
      <c r="P4584" s="2" t="str">
        <f t="shared" si="431"/>
        <v>2020</v>
      </c>
    </row>
    <row r="4585" spans="1:16" x14ac:dyDescent="0.3">
      <c r="A4585" s="2" t="s">
        <v>27</v>
      </c>
      <c r="B4585" s="3">
        <v>44028</v>
      </c>
      <c r="C4585" s="2" t="s">
        <v>28</v>
      </c>
      <c r="D4585" s="2" t="s">
        <v>43</v>
      </c>
      <c r="E4585" s="2" t="s">
        <v>44</v>
      </c>
      <c r="F4585" s="2" t="str">
        <f t="shared" si="426"/>
        <v>Women</v>
      </c>
      <c r="G4585" s="2" t="str">
        <f t="shared" si="427"/>
        <v xml:space="preserve"> Athletic Footwear</v>
      </c>
      <c r="H4585" s="2" t="s">
        <v>18</v>
      </c>
      <c r="I4585" s="2">
        <v>67</v>
      </c>
      <c r="J4585" s="2">
        <v>112</v>
      </c>
      <c r="K4585" s="2">
        <v>7504</v>
      </c>
      <c r="L4585" s="2" t="s">
        <v>80</v>
      </c>
      <c r="M4585" s="2">
        <f t="shared" si="428"/>
        <v>7</v>
      </c>
      <c r="N4585" s="2" t="str">
        <f t="shared" si="429"/>
        <v>Jul</v>
      </c>
      <c r="O4585" s="2" t="str">
        <f t="shared" si="430"/>
        <v>Thu</v>
      </c>
      <c r="P4585" s="2" t="str">
        <f t="shared" si="431"/>
        <v>2020</v>
      </c>
    </row>
    <row r="4586" spans="1:16" x14ac:dyDescent="0.3">
      <c r="A4586" s="2" t="s">
        <v>27</v>
      </c>
      <c r="B4586" s="3">
        <v>44029</v>
      </c>
      <c r="C4586" s="2" t="s">
        <v>28</v>
      </c>
      <c r="D4586" s="2" t="s">
        <v>43</v>
      </c>
      <c r="E4586" s="2" t="s">
        <v>44</v>
      </c>
      <c r="F4586" s="2" t="str">
        <f t="shared" si="426"/>
        <v>Men</v>
      </c>
      <c r="G4586" s="2" t="str">
        <f t="shared" si="427"/>
        <v xml:space="preserve"> Apparel</v>
      </c>
      <c r="H4586" s="2" t="s">
        <v>19</v>
      </c>
      <c r="I4586" s="2">
        <v>72</v>
      </c>
      <c r="J4586" s="2">
        <v>111</v>
      </c>
      <c r="K4586" s="2">
        <v>7992</v>
      </c>
      <c r="L4586" s="2" t="s">
        <v>80</v>
      </c>
      <c r="M4586" s="2">
        <f t="shared" si="428"/>
        <v>7</v>
      </c>
      <c r="N4586" s="2" t="str">
        <f t="shared" si="429"/>
        <v>Jul</v>
      </c>
      <c r="O4586" s="2" t="str">
        <f t="shared" si="430"/>
        <v>Fri</v>
      </c>
      <c r="P4586" s="2" t="str">
        <f t="shared" si="431"/>
        <v>2020</v>
      </c>
    </row>
    <row r="4587" spans="1:16" x14ac:dyDescent="0.3">
      <c r="A4587" s="2" t="s">
        <v>27</v>
      </c>
      <c r="B4587" s="3">
        <v>44030</v>
      </c>
      <c r="C4587" s="2" t="s">
        <v>28</v>
      </c>
      <c r="D4587" s="2" t="s">
        <v>43</v>
      </c>
      <c r="E4587" s="2" t="s">
        <v>44</v>
      </c>
      <c r="F4587" s="2" t="str">
        <f t="shared" si="426"/>
        <v>Women</v>
      </c>
      <c r="G4587" s="2" t="str">
        <f t="shared" si="427"/>
        <v xml:space="preserve"> Apparel</v>
      </c>
      <c r="H4587" s="2" t="s">
        <v>20</v>
      </c>
      <c r="I4587" s="2">
        <v>62</v>
      </c>
      <c r="J4587" s="2">
        <v>113</v>
      </c>
      <c r="K4587" s="2">
        <v>7006</v>
      </c>
      <c r="L4587" s="2" t="s">
        <v>80</v>
      </c>
      <c r="M4587" s="2">
        <f t="shared" si="428"/>
        <v>7</v>
      </c>
      <c r="N4587" s="2" t="str">
        <f t="shared" si="429"/>
        <v>Jul</v>
      </c>
      <c r="O4587" s="2" t="str">
        <f t="shared" si="430"/>
        <v>Sat</v>
      </c>
      <c r="P4587" s="2" t="str">
        <f t="shared" si="431"/>
        <v>2020</v>
      </c>
    </row>
    <row r="4588" spans="1:16" x14ac:dyDescent="0.3">
      <c r="A4588" s="2" t="s">
        <v>27</v>
      </c>
      <c r="B4588" s="3">
        <v>44031</v>
      </c>
      <c r="C4588" s="2" t="s">
        <v>28</v>
      </c>
      <c r="D4588" s="2" t="s">
        <v>43</v>
      </c>
      <c r="E4588" s="2" t="s">
        <v>44</v>
      </c>
      <c r="F4588" s="2" t="str">
        <f t="shared" si="426"/>
        <v>Men</v>
      </c>
      <c r="G4588" s="2" t="str">
        <f t="shared" si="427"/>
        <v xml:space="preserve"> Street Footwear</v>
      </c>
      <c r="H4588" s="2" t="s">
        <v>14</v>
      </c>
      <c r="I4588" s="2">
        <v>58</v>
      </c>
      <c r="J4588" s="2">
        <v>149</v>
      </c>
      <c r="K4588" s="2">
        <v>8642</v>
      </c>
      <c r="L4588" s="2" t="s">
        <v>80</v>
      </c>
      <c r="M4588" s="2">
        <f t="shared" si="428"/>
        <v>7</v>
      </c>
      <c r="N4588" s="2" t="str">
        <f t="shared" si="429"/>
        <v>Jul</v>
      </c>
      <c r="O4588" s="2" t="str">
        <f t="shared" si="430"/>
        <v>Sun</v>
      </c>
      <c r="P4588" s="2" t="str">
        <f t="shared" si="431"/>
        <v>2020</v>
      </c>
    </row>
    <row r="4589" spans="1:16" x14ac:dyDescent="0.3">
      <c r="A4589" s="2" t="s">
        <v>27</v>
      </c>
      <c r="B4589" s="3">
        <v>44032</v>
      </c>
      <c r="C4589" s="2" t="s">
        <v>28</v>
      </c>
      <c r="D4589" s="2" t="s">
        <v>43</v>
      </c>
      <c r="E4589" s="2" t="s">
        <v>44</v>
      </c>
      <c r="F4589" s="2" t="str">
        <f t="shared" si="426"/>
        <v>Men</v>
      </c>
      <c r="G4589" s="2" t="str">
        <f t="shared" si="427"/>
        <v xml:space="preserve"> Athletic Footwear</v>
      </c>
      <c r="H4589" s="2" t="s">
        <v>16</v>
      </c>
      <c r="I4589" s="2">
        <v>64</v>
      </c>
      <c r="J4589" s="2">
        <v>138</v>
      </c>
      <c r="K4589" s="2">
        <v>8832</v>
      </c>
      <c r="L4589" s="2" t="s">
        <v>80</v>
      </c>
      <c r="M4589" s="2">
        <f t="shared" si="428"/>
        <v>7</v>
      </c>
      <c r="N4589" s="2" t="str">
        <f t="shared" si="429"/>
        <v>Jul</v>
      </c>
      <c r="O4589" s="2" t="str">
        <f t="shared" si="430"/>
        <v>Mon</v>
      </c>
      <c r="P4589" s="2" t="str">
        <f t="shared" si="431"/>
        <v>2020</v>
      </c>
    </row>
    <row r="4590" spans="1:16" x14ac:dyDescent="0.3">
      <c r="A4590" s="2" t="s">
        <v>27</v>
      </c>
      <c r="B4590" s="3">
        <v>44033</v>
      </c>
      <c r="C4590" s="2" t="s">
        <v>28</v>
      </c>
      <c r="D4590" s="2" t="s">
        <v>43</v>
      </c>
      <c r="E4590" s="2" t="s">
        <v>44</v>
      </c>
      <c r="F4590" s="2" t="str">
        <f t="shared" si="426"/>
        <v>Women</v>
      </c>
      <c r="G4590" s="2" t="str">
        <f t="shared" si="427"/>
        <v xml:space="preserve"> Street Footwear</v>
      </c>
      <c r="H4590" s="2" t="s">
        <v>17</v>
      </c>
      <c r="I4590" s="2">
        <v>56</v>
      </c>
      <c r="J4590" s="2">
        <v>113</v>
      </c>
      <c r="K4590" s="2">
        <v>6328</v>
      </c>
      <c r="L4590" s="2" t="s">
        <v>80</v>
      </c>
      <c r="M4590" s="2">
        <f t="shared" si="428"/>
        <v>7</v>
      </c>
      <c r="N4590" s="2" t="str">
        <f t="shared" si="429"/>
        <v>Jul</v>
      </c>
      <c r="O4590" s="2" t="str">
        <f t="shared" si="430"/>
        <v>Tue</v>
      </c>
      <c r="P4590" s="2" t="str">
        <f t="shared" si="431"/>
        <v>2020</v>
      </c>
    </row>
    <row r="4591" spans="1:16" x14ac:dyDescent="0.3">
      <c r="A4591" s="2" t="s">
        <v>27</v>
      </c>
      <c r="B4591" s="3">
        <v>44034</v>
      </c>
      <c r="C4591" s="2" t="s">
        <v>28</v>
      </c>
      <c r="D4591" s="2" t="s">
        <v>43</v>
      </c>
      <c r="E4591" s="2" t="s">
        <v>44</v>
      </c>
      <c r="F4591" s="2" t="str">
        <f t="shared" si="426"/>
        <v>Women</v>
      </c>
      <c r="G4591" s="2" t="str">
        <f t="shared" si="427"/>
        <v xml:space="preserve"> Athletic Footwear</v>
      </c>
      <c r="H4591" s="2" t="s">
        <v>18</v>
      </c>
      <c r="I4591" s="2">
        <v>58</v>
      </c>
      <c r="J4591" s="2">
        <v>98</v>
      </c>
      <c r="K4591" s="2">
        <v>5684</v>
      </c>
      <c r="L4591" s="2" t="s">
        <v>80</v>
      </c>
      <c r="M4591" s="2">
        <f t="shared" si="428"/>
        <v>7</v>
      </c>
      <c r="N4591" s="2" t="str">
        <f t="shared" si="429"/>
        <v>Jul</v>
      </c>
      <c r="O4591" s="2" t="str">
        <f t="shared" si="430"/>
        <v>Wed</v>
      </c>
      <c r="P4591" s="2" t="str">
        <f t="shared" si="431"/>
        <v>2020</v>
      </c>
    </row>
    <row r="4592" spans="1:16" x14ac:dyDescent="0.3">
      <c r="A4592" s="2" t="s">
        <v>27</v>
      </c>
      <c r="B4592" s="3">
        <v>44035</v>
      </c>
      <c r="C4592" s="2" t="s">
        <v>28</v>
      </c>
      <c r="D4592" s="2" t="s">
        <v>43</v>
      </c>
      <c r="E4592" s="2" t="s">
        <v>44</v>
      </c>
      <c r="F4592" s="2" t="str">
        <f t="shared" si="426"/>
        <v>Men</v>
      </c>
      <c r="G4592" s="2" t="str">
        <f t="shared" si="427"/>
        <v xml:space="preserve"> Apparel</v>
      </c>
      <c r="H4592" s="2" t="s">
        <v>19</v>
      </c>
      <c r="I4592" s="2">
        <v>69</v>
      </c>
      <c r="J4592" s="2">
        <v>94</v>
      </c>
      <c r="K4592" s="2">
        <v>6486</v>
      </c>
      <c r="L4592" s="2" t="s">
        <v>80</v>
      </c>
      <c r="M4592" s="2">
        <f t="shared" si="428"/>
        <v>7</v>
      </c>
      <c r="N4592" s="2" t="str">
        <f t="shared" si="429"/>
        <v>Jul</v>
      </c>
      <c r="O4592" s="2" t="str">
        <f t="shared" si="430"/>
        <v>Thu</v>
      </c>
      <c r="P4592" s="2" t="str">
        <f t="shared" si="431"/>
        <v>2020</v>
      </c>
    </row>
    <row r="4593" spans="1:16" x14ac:dyDescent="0.3">
      <c r="A4593" s="2" t="s">
        <v>27</v>
      </c>
      <c r="B4593" s="3">
        <v>44036</v>
      </c>
      <c r="C4593" s="2" t="s">
        <v>28</v>
      </c>
      <c r="D4593" s="2" t="s">
        <v>43</v>
      </c>
      <c r="E4593" s="2" t="s">
        <v>44</v>
      </c>
      <c r="F4593" s="2" t="str">
        <f t="shared" si="426"/>
        <v>Women</v>
      </c>
      <c r="G4593" s="2" t="str">
        <f t="shared" si="427"/>
        <v xml:space="preserve"> Apparel</v>
      </c>
      <c r="H4593" s="2" t="s">
        <v>20</v>
      </c>
      <c r="I4593" s="2">
        <v>71</v>
      </c>
      <c r="J4593" s="2">
        <v>101</v>
      </c>
      <c r="K4593" s="2">
        <v>7171</v>
      </c>
      <c r="L4593" s="2" t="s">
        <v>80</v>
      </c>
      <c r="M4593" s="2">
        <f t="shared" si="428"/>
        <v>7</v>
      </c>
      <c r="N4593" s="2" t="str">
        <f t="shared" si="429"/>
        <v>Jul</v>
      </c>
      <c r="O4593" s="2" t="str">
        <f t="shared" si="430"/>
        <v>Fri</v>
      </c>
      <c r="P4593" s="2" t="str">
        <f t="shared" si="431"/>
        <v>2020</v>
      </c>
    </row>
    <row r="4594" spans="1:16" x14ac:dyDescent="0.3">
      <c r="A4594" s="2" t="s">
        <v>27</v>
      </c>
      <c r="B4594" s="3">
        <v>44037</v>
      </c>
      <c r="C4594" s="2" t="s">
        <v>28</v>
      </c>
      <c r="D4594" s="2" t="s">
        <v>43</v>
      </c>
      <c r="E4594" s="2" t="s">
        <v>44</v>
      </c>
      <c r="F4594" s="2" t="str">
        <f t="shared" si="426"/>
        <v>Men</v>
      </c>
      <c r="G4594" s="2" t="str">
        <f t="shared" si="427"/>
        <v xml:space="preserve"> Street Footwear</v>
      </c>
      <c r="H4594" s="2" t="s">
        <v>14</v>
      </c>
      <c r="I4594" s="2">
        <v>54</v>
      </c>
      <c r="J4594" s="2">
        <v>162</v>
      </c>
      <c r="K4594" s="2">
        <v>8748</v>
      </c>
      <c r="L4594" s="2" t="s">
        <v>80</v>
      </c>
      <c r="M4594" s="2">
        <f t="shared" si="428"/>
        <v>7</v>
      </c>
      <c r="N4594" s="2" t="str">
        <f t="shared" si="429"/>
        <v>Jul</v>
      </c>
      <c r="O4594" s="2" t="str">
        <f t="shared" si="430"/>
        <v>Sat</v>
      </c>
      <c r="P4594" s="2" t="str">
        <f t="shared" si="431"/>
        <v>2020</v>
      </c>
    </row>
    <row r="4595" spans="1:16" x14ac:dyDescent="0.3">
      <c r="A4595" s="2" t="s">
        <v>27</v>
      </c>
      <c r="B4595" s="3">
        <v>44038</v>
      </c>
      <c r="C4595" s="2" t="s">
        <v>28</v>
      </c>
      <c r="D4595" s="2" t="s">
        <v>43</v>
      </c>
      <c r="E4595" s="2" t="s">
        <v>44</v>
      </c>
      <c r="F4595" s="2" t="str">
        <f t="shared" si="426"/>
        <v>Men</v>
      </c>
      <c r="G4595" s="2" t="str">
        <f t="shared" si="427"/>
        <v xml:space="preserve"> Athletic Footwear</v>
      </c>
      <c r="H4595" s="2" t="s">
        <v>16</v>
      </c>
      <c r="I4595" s="2">
        <v>60</v>
      </c>
      <c r="J4595" s="2">
        <v>188</v>
      </c>
      <c r="K4595" s="2">
        <v>11280</v>
      </c>
      <c r="L4595" s="2" t="s">
        <v>80</v>
      </c>
      <c r="M4595" s="2">
        <f t="shared" si="428"/>
        <v>7</v>
      </c>
      <c r="N4595" s="2" t="str">
        <f t="shared" si="429"/>
        <v>Jul</v>
      </c>
      <c r="O4595" s="2" t="str">
        <f t="shared" si="430"/>
        <v>Sun</v>
      </c>
      <c r="P4595" s="2" t="str">
        <f t="shared" si="431"/>
        <v>2020</v>
      </c>
    </row>
    <row r="4596" spans="1:16" x14ac:dyDescent="0.3">
      <c r="A4596" s="2" t="s">
        <v>27</v>
      </c>
      <c r="B4596" s="3">
        <v>44039</v>
      </c>
      <c r="C4596" s="2" t="s">
        <v>28</v>
      </c>
      <c r="D4596" s="2" t="s">
        <v>43</v>
      </c>
      <c r="E4596" s="2" t="s">
        <v>44</v>
      </c>
      <c r="F4596" s="2" t="str">
        <f t="shared" si="426"/>
        <v>Women</v>
      </c>
      <c r="G4596" s="2" t="str">
        <f t="shared" si="427"/>
        <v xml:space="preserve"> Street Footwear</v>
      </c>
      <c r="H4596" s="2" t="s">
        <v>17</v>
      </c>
      <c r="I4596" s="2">
        <v>54</v>
      </c>
      <c r="J4596" s="2">
        <v>124</v>
      </c>
      <c r="K4596" s="2">
        <v>6696</v>
      </c>
      <c r="L4596" s="2" t="s">
        <v>80</v>
      </c>
      <c r="M4596" s="2">
        <f t="shared" si="428"/>
        <v>7</v>
      </c>
      <c r="N4596" s="2" t="str">
        <f t="shared" si="429"/>
        <v>Jul</v>
      </c>
      <c r="O4596" s="2" t="str">
        <f t="shared" si="430"/>
        <v>Mon</v>
      </c>
      <c r="P4596" s="2" t="str">
        <f t="shared" si="431"/>
        <v>2020</v>
      </c>
    </row>
    <row r="4597" spans="1:16" x14ac:dyDescent="0.3">
      <c r="A4597" s="2" t="s">
        <v>27</v>
      </c>
      <c r="B4597" s="3">
        <v>44040</v>
      </c>
      <c r="C4597" s="2" t="s">
        <v>28</v>
      </c>
      <c r="D4597" s="2" t="s">
        <v>43</v>
      </c>
      <c r="E4597" s="2" t="s">
        <v>44</v>
      </c>
      <c r="F4597" s="2" t="str">
        <f t="shared" si="426"/>
        <v>Women</v>
      </c>
      <c r="G4597" s="2" t="str">
        <f t="shared" si="427"/>
        <v xml:space="preserve"> Athletic Footwear</v>
      </c>
      <c r="H4597" s="2" t="s">
        <v>18</v>
      </c>
      <c r="I4597" s="2">
        <v>69</v>
      </c>
      <c r="J4597" s="2">
        <v>117</v>
      </c>
      <c r="K4597" s="2">
        <v>8073</v>
      </c>
      <c r="L4597" s="2" t="s">
        <v>80</v>
      </c>
      <c r="M4597" s="2">
        <f t="shared" si="428"/>
        <v>7</v>
      </c>
      <c r="N4597" s="2" t="str">
        <f t="shared" si="429"/>
        <v>Jul</v>
      </c>
      <c r="O4597" s="2" t="str">
        <f t="shared" si="430"/>
        <v>Tue</v>
      </c>
      <c r="P4597" s="2" t="str">
        <f t="shared" si="431"/>
        <v>2020</v>
      </c>
    </row>
    <row r="4598" spans="1:16" x14ac:dyDescent="0.3">
      <c r="A4598" s="2" t="s">
        <v>27</v>
      </c>
      <c r="B4598" s="3">
        <v>44041</v>
      </c>
      <c r="C4598" s="2" t="s">
        <v>28</v>
      </c>
      <c r="D4598" s="2" t="s">
        <v>43</v>
      </c>
      <c r="E4598" s="2" t="s">
        <v>44</v>
      </c>
      <c r="F4598" s="2" t="str">
        <f t="shared" si="426"/>
        <v>Men</v>
      </c>
      <c r="G4598" s="2" t="str">
        <f t="shared" si="427"/>
        <v xml:space="preserve"> Apparel</v>
      </c>
      <c r="H4598" s="2" t="s">
        <v>19</v>
      </c>
      <c r="I4598" s="2">
        <v>85</v>
      </c>
      <c r="J4598" s="2">
        <v>115</v>
      </c>
      <c r="K4598" s="2">
        <v>9775</v>
      </c>
      <c r="L4598" s="2" t="s">
        <v>80</v>
      </c>
      <c r="M4598" s="2">
        <f t="shared" si="428"/>
        <v>7</v>
      </c>
      <c r="N4598" s="2" t="str">
        <f t="shared" si="429"/>
        <v>Jul</v>
      </c>
      <c r="O4598" s="2" t="str">
        <f t="shared" si="430"/>
        <v>Wed</v>
      </c>
      <c r="P4598" s="2" t="str">
        <f t="shared" si="431"/>
        <v>2020</v>
      </c>
    </row>
    <row r="4599" spans="1:16" x14ac:dyDescent="0.3">
      <c r="A4599" s="2" t="s">
        <v>27</v>
      </c>
      <c r="B4599" s="3">
        <v>44042</v>
      </c>
      <c r="C4599" s="2" t="s">
        <v>28</v>
      </c>
      <c r="D4599" s="2" t="s">
        <v>43</v>
      </c>
      <c r="E4599" s="2" t="s">
        <v>44</v>
      </c>
      <c r="F4599" s="2" t="str">
        <f t="shared" si="426"/>
        <v>Women</v>
      </c>
      <c r="G4599" s="2" t="str">
        <f t="shared" si="427"/>
        <v xml:space="preserve"> Apparel</v>
      </c>
      <c r="H4599" s="2" t="s">
        <v>20</v>
      </c>
      <c r="I4599" s="2">
        <v>88</v>
      </c>
      <c r="J4599" s="2">
        <v>138</v>
      </c>
      <c r="K4599" s="2">
        <v>12144</v>
      </c>
      <c r="L4599" s="2" t="s">
        <v>80</v>
      </c>
      <c r="M4599" s="2">
        <f t="shared" si="428"/>
        <v>7</v>
      </c>
      <c r="N4599" s="2" t="str">
        <f t="shared" si="429"/>
        <v>Jul</v>
      </c>
      <c r="O4599" s="2" t="str">
        <f t="shared" si="430"/>
        <v>Thu</v>
      </c>
      <c r="P4599" s="2" t="str">
        <f t="shared" si="431"/>
        <v>2020</v>
      </c>
    </row>
    <row r="4600" spans="1:16" x14ac:dyDescent="0.3">
      <c r="A4600" s="2" t="s">
        <v>27</v>
      </c>
      <c r="B4600" s="3">
        <v>44043</v>
      </c>
      <c r="C4600" s="2" t="s">
        <v>28</v>
      </c>
      <c r="D4600" s="2" t="s">
        <v>43</v>
      </c>
      <c r="E4600" s="2" t="s">
        <v>44</v>
      </c>
      <c r="F4600" s="2" t="str">
        <f t="shared" si="426"/>
        <v>Men</v>
      </c>
      <c r="G4600" s="2" t="str">
        <f t="shared" si="427"/>
        <v xml:space="preserve"> Street Footwear</v>
      </c>
      <c r="H4600" s="2" t="s">
        <v>14</v>
      </c>
      <c r="I4600" s="2">
        <v>78</v>
      </c>
      <c r="J4600" s="2">
        <v>188</v>
      </c>
      <c r="K4600" s="2">
        <v>14664</v>
      </c>
      <c r="L4600" s="2" t="s">
        <v>80</v>
      </c>
      <c r="M4600" s="2">
        <f t="shared" si="428"/>
        <v>7</v>
      </c>
      <c r="N4600" s="2" t="str">
        <f t="shared" si="429"/>
        <v>Jul</v>
      </c>
      <c r="O4600" s="2" t="str">
        <f t="shared" si="430"/>
        <v>Fri</v>
      </c>
      <c r="P4600" s="2" t="str">
        <f t="shared" si="431"/>
        <v>2020</v>
      </c>
    </row>
    <row r="4601" spans="1:16" x14ac:dyDescent="0.3">
      <c r="A4601" s="2" t="s">
        <v>27</v>
      </c>
      <c r="B4601" s="3">
        <v>44044</v>
      </c>
      <c r="C4601" s="2" t="s">
        <v>28</v>
      </c>
      <c r="D4601" s="2" t="s">
        <v>43</v>
      </c>
      <c r="E4601" s="2" t="s">
        <v>44</v>
      </c>
      <c r="F4601" s="2" t="str">
        <f t="shared" si="426"/>
        <v>Men</v>
      </c>
      <c r="G4601" s="2" t="str">
        <f t="shared" si="427"/>
        <v xml:space="preserve"> Athletic Footwear</v>
      </c>
      <c r="H4601" s="2" t="s">
        <v>16</v>
      </c>
      <c r="I4601" s="2">
        <v>77</v>
      </c>
      <c r="J4601" s="2">
        <v>195</v>
      </c>
      <c r="K4601" s="2">
        <v>15015</v>
      </c>
      <c r="L4601" s="2" t="s">
        <v>80</v>
      </c>
      <c r="M4601" s="2">
        <f t="shared" si="428"/>
        <v>8</v>
      </c>
      <c r="N4601" s="2" t="str">
        <f t="shared" si="429"/>
        <v>Aug</v>
      </c>
      <c r="O4601" s="2" t="str">
        <f t="shared" si="430"/>
        <v>Sat</v>
      </c>
      <c r="P4601" s="2" t="str">
        <f t="shared" si="431"/>
        <v>2020</v>
      </c>
    </row>
    <row r="4602" spans="1:16" x14ac:dyDescent="0.3">
      <c r="A4602" s="2" t="s">
        <v>27</v>
      </c>
      <c r="B4602" s="3">
        <v>44045</v>
      </c>
      <c r="C4602" s="2" t="s">
        <v>28</v>
      </c>
      <c r="D4602" s="2" t="s">
        <v>43</v>
      </c>
      <c r="E4602" s="2" t="s">
        <v>44</v>
      </c>
      <c r="F4602" s="2" t="str">
        <f t="shared" si="426"/>
        <v>Women</v>
      </c>
      <c r="G4602" s="2" t="str">
        <f t="shared" si="427"/>
        <v xml:space="preserve"> Street Footwear</v>
      </c>
      <c r="H4602" s="2" t="s">
        <v>17</v>
      </c>
      <c r="I4602" s="2">
        <v>73</v>
      </c>
      <c r="J4602" s="2">
        <v>138</v>
      </c>
      <c r="K4602" s="2">
        <v>10074</v>
      </c>
      <c r="L4602" s="2" t="s">
        <v>80</v>
      </c>
      <c r="M4602" s="2">
        <f t="shared" si="428"/>
        <v>8</v>
      </c>
      <c r="N4602" s="2" t="str">
        <f t="shared" si="429"/>
        <v>Aug</v>
      </c>
      <c r="O4602" s="2" t="str">
        <f t="shared" si="430"/>
        <v>Sun</v>
      </c>
      <c r="P4602" s="2" t="str">
        <f t="shared" si="431"/>
        <v>2020</v>
      </c>
    </row>
    <row r="4603" spans="1:16" x14ac:dyDescent="0.3">
      <c r="A4603" s="2" t="s">
        <v>27</v>
      </c>
      <c r="B4603" s="3">
        <v>44046</v>
      </c>
      <c r="C4603" s="2" t="s">
        <v>28</v>
      </c>
      <c r="D4603" s="2" t="s">
        <v>43</v>
      </c>
      <c r="E4603" s="2" t="s">
        <v>44</v>
      </c>
      <c r="F4603" s="2" t="str">
        <f t="shared" si="426"/>
        <v>Women</v>
      </c>
      <c r="G4603" s="2" t="str">
        <f t="shared" si="427"/>
        <v xml:space="preserve"> Athletic Footwear</v>
      </c>
      <c r="H4603" s="2" t="s">
        <v>18</v>
      </c>
      <c r="I4603" s="2">
        <v>76</v>
      </c>
      <c r="J4603" s="2">
        <v>138</v>
      </c>
      <c r="K4603" s="2">
        <v>10488</v>
      </c>
      <c r="L4603" s="2" t="s">
        <v>80</v>
      </c>
      <c r="M4603" s="2">
        <f t="shared" si="428"/>
        <v>8</v>
      </c>
      <c r="N4603" s="2" t="str">
        <f t="shared" si="429"/>
        <v>Aug</v>
      </c>
      <c r="O4603" s="2" t="str">
        <f t="shared" si="430"/>
        <v>Mon</v>
      </c>
      <c r="P4603" s="2" t="str">
        <f t="shared" si="431"/>
        <v>2020</v>
      </c>
    </row>
    <row r="4604" spans="1:16" x14ac:dyDescent="0.3">
      <c r="A4604" s="2" t="s">
        <v>27</v>
      </c>
      <c r="B4604" s="3">
        <v>44047</v>
      </c>
      <c r="C4604" s="2" t="s">
        <v>28</v>
      </c>
      <c r="D4604" s="2" t="s">
        <v>43</v>
      </c>
      <c r="E4604" s="2" t="s">
        <v>44</v>
      </c>
      <c r="F4604" s="2" t="str">
        <f t="shared" si="426"/>
        <v>Men</v>
      </c>
      <c r="G4604" s="2" t="str">
        <f t="shared" si="427"/>
        <v xml:space="preserve"> Apparel</v>
      </c>
      <c r="H4604" s="2" t="s">
        <v>19</v>
      </c>
      <c r="I4604" s="2">
        <v>82</v>
      </c>
      <c r="J4604" s="2">
        <v>133</v>
      </c>
      <c r="K4604" s="2">
        <v>10906</v>
      </c>
      <c r="L4604" s="2" t="s">
        <v>80</v>
      </c>
      <c r="M4604" s="2">
        <f t="shared" si="428"/>
        <v>8</v>
      </c>
      <c r="N4604" s="2" t="str">
        <f t="shared" si="429"/>
        <v>Aug</v>
      </c>
      <c r="O4604" s="2" t="str">
        <f t="shared" si="430"/>
        <v>Tue</v>
      </c>
      <c r="P4604" s="2" t="str">
        <f t="shared" si="431"/>
        <v>2020</v>
      </c>
    </row>
    <row r="4605" spans="1:16" x14ac:dyDescent="0.3">
      <c r="A4605" s="2" t="s">
        <v>27</v>
      </c>
      <c r="B4605" s="3">
        <v>44048</v>
      </c>
      <c r="C4605" s="2" t="s">
        <v>28</v>
      </c>
      <c r="D4605" s="2" t="s">
        <v>43</v>
      </c>
      <c r="E4605" s="2" t="s">
        <v>44</v>
      </c>
      <c r="F4605" s="2" t="str">
        <f t="shared" si="426"/>
        <v>Women</v>
      </c>
      <c r="G4605" s="2" t="str">
        <f t="shared" si="427"/>
        <v xml:space="preserve"> Apparel</v>
      </c>
      <c r="H4605" s="2" t="s">
        <v>20</v>
      </c>
      <c r="I4605" s="2">
        <v>86</v>
      </c>
      <c r="J4605" s="2">
        <v>150</v>
      </c>
      <c r="K4605" s="2">
        <v>12900</v>
      </c>
      <c r="L4605" s="2" t="s">
        <v>80</v>
      </c>
      <c r="M4605" s="2">
        <f t="shared" si="428"/>
        <v>8</v>
      </c>
      <c r="N4605" s="2" t="str">
        <f t="shared" si="429"/>
        <v>Aug</v>
      </c>
      <c r="O4605" s="2" t="str">
        <f t="shared" si="430"/>
        <v>Wed</v>
      </c>
      <c r="P4605" s="2" t="str">
        <f t="shared" si="431"/>
        <v>2020</v>
      </c>
    </row>
    <row r="4606" spans="1:16" x14ac:dyDescent="0.3">
      <c r="A4606" s="2" t="s">
        <v>11</v>
      </c>
      <c r="B4606" s="3">
        <v>44049</v>
      </c>
      <c r="C4606" s="2" t="s">
        <v>28</v>
      </c>
      <c r="D4606" s="2" t="s">
        <v>43</v>
      </c>
      <c r="E4606" s="2" t="s">
        <v>44</v>
      </c>
      <c r="F4606" s="2" t="str">
        <f t="shared" si="426"/>
        <v>Men</v>
      </c>
      <c r="G4606" s="2" t="str">
        <f t="shared" si="427"/>
        <v xml:space="preserve"> Street Footwear</v>
      </c>
      <c r="H4606" s="2" t="s">
        <v>14</v>
      </c>
      <c r="I4606" s="2">
        <v>44</v>
      </c>
      <c r="J4606" s="2">
        <v>273</v>
      </c>
      <c r="K4606" s="2">
        <v>12012</v>
      </c>
      <c r="L4606" s="2" t="s">
        <v>80</v>
      </c>
      <c r="M4606" s="2">
        <f t="shared" si="428"/>
        <v>8</v>
      </c>
      <c r="N4606" s="2" t="str">
        <f t="shared" si="429"/>
        <v>Aug</v>
      </c>
      <c r="O4606" s="2" t="str">
        <f t="shared" si="430"/>
        <v>Thu</v>
      </c>
      <c r="P4606" s="2" t="str">
        <f t="shared" si="431"/>
        <v>2020</v>
      </c>
    </row>
    <row r="4607" spans="1:16" x14ac:dyDescent="0.3">
      <c r="A4607" s="2" t="s">
        <v>11</v>
      </c>
      <c r="B4607" s="3">
        <v>44050</v>
      </c>
      <c r="C4607" s="2" t="s">
        <v>28</v>
      </c>
      <c r="D4607" s="2" t="s">
        <v>43</v>
      </c>
      <c r="E4607" s="2" t="s">
        <v>44</v>
      </c>
      <c r="F4607" s="2" t="str">
        <f t="shared" si="426"/>
        <v>Men</v>
      </c>
      <c r="G4607" s="2" t="str">
        <f t="shared" si="427"/>
        <v xml:space="preserve"> Athletic Footwear</v>
      </c>
      <c r="H4607" s="2" t="s">
        <v>16</v>
      </c>
      <c r="I4607" s="2">
        <v>41</v>
      </c>
      <c r="J4607" s="2">
        <v>221</v>
      </c>
      <c r="K4607" s="2">
        <v>9061</v>
      </c>
      <c r="L4607" s="2" t="s">
        <v>80</v>
      </c>
      <c r="M4607" s="2">
        <f t="shared" si="428"/>
        <v>8</v>
      </c>
      <c r="N4607" s="2" t="str">
        <f t="shared" si="429"/>
        <v>Aug</v>
      </c>
      <c r="O4607" s="2" t="str">
        <f t="shared" si="430"/>
        <v>Fri</v>
      </c>
      <c r="P4607" s="2" t="str">
        <f t="shared" si="431"/>
        <v>2020</v>
      </c>
    </row>
    <row r="4608" spans="1:16" x14ac:dyDescent="0.3">
      <c r="A4608" s="2" t="s">
        <v>11</v>
      </c>
      <c r="B4608" s="3">
        <v>44051</v>
      </c>
      <c r="C4608" s="2" t="s">
        <v>28</v>
      </c>
      <c r="D4608" s="2" t="s">
        <v>43</v>
      </c>
      <c r="E4608" s="2" t="s">
        <v>44</v>
      </c>
      <c r="F4608" s="2" t="str">
        <f t="shared" si="426"/>
        <v>Women</v>
      </c>
      <c r="G4608" s="2" t="str">
        <f t="shared" si="427"/>
        <v xml:space="preserve"> Street Footwear</v>
      </c>
      <c r="H4608" s="2" t="s">
        <v>17</v>
      </c>
      <c r="I4608" s="2">
        <v>34</v>
      </c>
      <c r="J4608" s="2">
        <v>230</v>
      </c>
      <c r="K4608" s="2">
        <v>7820</v>
      </c>
      <c r="L4608" s="2" t="s">
        <v>80</v>
      </c>
      <c r="M4608" s="2">
        <f t="shared" si="428"/>
        <v>8</v>
      </c>
      <c r="N4608" s="2" t="str">
        <f t="shared" si="429"/>
        <v>Aug</v>
      </c>
      <c r="O4608" s="2" t="str">
        <f t="shared" si="430"/>
        <v>Sat</v>
      </c>
      <c r="P4608" s="2" t="str">
        <f t="shared" si="431"/>
        <v>2020</v>
      </c>
    </row>
    <row r="4609" spans="1:16" x14ac:dyDescent="0.3">
      <c r="A4609" s="2" t="s">
        <v>11</v>
      </c>
      <c r="B4609" s="3">
        <v>44052</v>
      </c>
      <c r="C4609" s="2" t="s">
        <v>28</v>
      </c>
      <c r="D4609" s="2" t="s">
        <v>43</v>
      </c>
      <c r="E4609" s="2" t="s">
        <v>44</v>
      </c>
      <c r="F4609" s="2" t="str">
        <f t="shared" si="426"/>
        <v>Women</v>
      </c>
      <c r="G4609" s="2" t="str">
        <f t="shared" si="427"/>
        <v xml:space="preserve"> Athletic Footwear</v>
      </c>
      <c r="H4609" s="2" t="s">
        <v>18</v>
      </c>
      <c r="I4609" s="2">
        <v>38</v>
      </c>
      <c r="J4609" s="2">
        <v>175</v>
      </c>
      <c r="K4609" s="2">
        <v>6650</v>
      </c>
      <c r="L4609" s="2" t="s">
        <v>80</v>
      </c>
      <c r="M4609" s="2">
        <f t="shared" si="428"/>
        <v>8</v>
      </c>
      <c r="N4609" s="2" t="str">
        <f t="shared" si="429"/>
        <v>Aug</v>
      </c>
      <c r="O4609" s="2" t="str">
        <f t="shared" si="430"/>
        <v>Sun</v>
      </c>
      <c r="P4609" s="2" t="str">
        <f t="shared" si="431"/>
        <v>2020</v>
      </c>
    </row>
    <row r="4610" spans="1:16" x14ac:dyDescent="0.3">
      <c r="A4610" s="2" t="s">
        <v>11</v>
      </c>
      <c r="B4610" s="3">
        <v>44053</v>
      </c>
      <c r="C4610" s="2" t="s">
        <v>45</v>
      </c>
      <c r="D4610" s="2" t="s">
        <v>46</v>
      </c>
      <c r="E4610" s="2" t="s">
        <v>47</v>
      </c>
      <c r="F4610" s="2" t="str">
        <f t="shared" ref="F4610:F4673" si="432">MID(H4610, 1, FIND("'", H4610) - 1)</f>
        <v>Men</v>
      </c>
      <c r="G4610" s="2" t="str">
        <f t="shared" ref="G4610:G4673" si="433">MID(H4610, FIND("'", H4610) + 2, LEN(H4610) - FIND("'", H4610) - 1)</f>
        <v xml:space="preserve"> Apparel</v>
      </c>
      <c r="H4610" s="2" t="s">
        <v>19</v>
      </c>
      <c r="I4610" s="2">
        <v>50</v>
      </c>
      <c r="J4610" s="2">
        <v>195</v>
      </c>
      <c r="K4610" s="2">
        <v>9750</v>
      </c>
      <c r="L4610" s="2" t="s">
        <v>80</v>
      </c>
      <c r="M4610" s="2">
        <f t="shared" si="428"/>
        <v>8</v>
      </c>
      <c r="N4610" s="2" t="str">
        <f t="shared" si="429"/>
        <v>Aug</v>
      </c>
      <c r="O4610" s="2" t="str">
        <f t="shared" si="430"/>
        <v>Mon</v>
      </c>
      <c r="P4610" s="2" t="str">
        <f t="shared" si="431"/>
        <v>2020</v>
      </c>
    </row>
    <row r="4611" spans="1:16" x14ac:dyDescent="0.3">
      <c r="A4611" s="2" t="s">
        <v>11</v>
      </c>
      <c r="B4611" s="3">
        <v>44054</v>
      </c>
      <c r="C4611" s="2" t="s">
        <v>45</v>
      </c>
      <c r="D4611" s="2" t="s">
        <v>46</v>
      </c>
      <c r="E4611" s="2" t="s">
        <v>47</v>
      </c>
      <c r="F4611" s="2" t="str">
        <f t="shared" si="432"/>
        <v>Women</v>
      </c>
      <c r="G4611" s="2" t="str">
        <f t="shared" si="433"/>
        <v xml:space="preserve"> Apparel</v>
      </c>
      <c r="H4611" s="2" t="s">
        <v>20</v>
      </c>
      <c r="I4611" s="2">
        <v>41</v>
      </c>
      <c r="J4611" s="2">
        <v>247</v>
      </c>
      <c r="K4611" s="2">
        <v>10127</v>
      </c>
      <c r="L4611" s="2" t="s">
        <v>80</v>
      </c>
      <c r="M4611" s="2">
        <f t="shared" ref="M4611:M4674" si="434">MONTH(B4611)</f>
        <v>8</v>
      </c>
      <c r="N4611" s="2" t="str">
        <f t="shared" ref="N4611:N4674" si="435">TEXT(B4611,"mmm")</f>
        <v>Aug</v>
      </c>
      <c r="O4611" s="2" t="str">
        <f t="shared" ref="O4611:O4674" si="436">TEXT(B4611,"ddd")</f>
        <v>Tue</v>
      </c>
      <c r="P4611" s="2" t="str">
        <f t="shared" ref="P4611:P4674" si="437">TEXT(B4611,"YYY")</f>
        <v>2020</v>
      </c>
    </row>
    <row r="4612" spans="1:16" x14ac:dyDescent="0.3">
      <c r="A4612" s="2" t="s">
        <v>11</v>
      </c>
      <c r="B4612" s="3">
        <v>44055</v>
      </c>
      <c r="C4612" s="2" t="s">
        <v>45</v>
      </c>
      <c r="D4612" s="2" t="s">
        <v>46</v>
      </c>
      <c r="E4612" s="2" t="s">
        <v>47</v>
      </c>
      <c r="F4612" s="2" t="str">
        <f t="shared" si="432"/>
        <v>Men</v>
      </c>
      <c r="G4612" s="2" t="str">
        <f t="shared" si="433"/>
        <v xml:space="preserve"> Street Footwear</v>
      </c>
      <c r="H4612" s="2" t="s">
        <v>14</v>
      </c>
      <c r="I4612" s="2">
        <v>43</v>
      </c>
      <c r="J4612" s="2">
        <v>319</v>
      </c>
      <c r="K4612" s="2">
        <v>13717</v>
      </c>
      <c r="L4612" s="2" t="s">
        <v>80</v>
      </c>
      <c r="M4612" s="2">
        <f t="shared" si="434"/>
        <v>8</v>
      </c>
      <c r="N4612" s="2" t="str">
        <f t="shared" si="435"/>
        <v>Aug</v>
      </c>
      <c r="O4612" s="2" t="str">
        <f t="shared" si="436"/>
        <v>Wed</v>
      </c>
      <c r="P4612" s="2" t="str">
        <f t="shared" si="437"/>
        <v>2020</v>
      </c>
    </row>
    <row r="4613" spans="1:16" x14ac:dyDescent="0.3">
      <c r="A4613" s="2" t="s">
        <v>11</v>
      </c>
      <c r="B4613" s="3">
        <v>44056</v>
      </c>
      <c r="C4613" s="2" t="s">
        <v>45</v>
      </c>
      <c r="D4613" s="2" t="s">
        <v>46</v>
      </c>
      <c r="E4613" s="2" t="s">
        <v>47</v>
      </c>
      <c r="F4613" s="2" t="str">
        <f t="shared" si="432"/>
        <v>Men</v>
      </c>
      <c r="G4613" s="2" t="str">
        <f t="shared" si="433"/>
        <v xml:space="preserve"> Athletic Footwear</v>
      </c>
      <c r="H4613" s="2" t="s">
        <v>16</v>
      </c>
      <c r="I4613" s="2">
        <v>43</v>
      </c>
      <c r="J4613" s="2">
        <v>195</v>
      </c>
      <c r="K4613" s="2">
        <v>8385</v>
      </c>
      <c r="L4613" s="2" t="s">
        <v>80</v>
      </c>
      <c r="M4613" s="2">
        <f t="shared" si="434"/>
        <v>8</v>
      </c>
      <c r="N4613" s="2" t="str">
        <f t="shared" si="435"/>
        <v>Aug</v>
      </c>
      <c r="O4613" s="2" t="str">
        <f t="shared" si="436"/>
        <v>Thu</v>
      </c>
      <c r="P4613" s="2" t="str">
        <f t="shared" si="437"/>
        <v>2020</v>
      </c>
    </row>
    <row r="4614" spans="1:16" x14ac:dyDescent="0.3">
      <c r="A4614" s="2" t="s">
        <v>11</v>
      </c>
      <c r="B4614" s="3">
        <v>44057</v>
      </c>
      <c r="C4614" s="2" t="s">
        <v>45</v>
      </c>
      <c r="D4614" s="2" t="s">
        <v>46</v>
      </c>
      <c r="E4614" s="2" t="s">
        <v>47</v>
      </c>
      <c r="F4614" s="2" t="str">
        <f t="shared" si="432"/>
        <v>Women</v>
      </c>
      <c r="G4614" s="2" t="str">
        <f t="shared" si="433"/>
        <v xml:space="preserve"> Street Footwear</v>
      </c>
      <c r="H4614" s="2" t="s">
        <v>17</v>
      </c>
      <c r="I4614" s="2">
        <v>32</v>
      </c>
      <c r="J4614" s="2">
        <v>240</v>
      </c>
      <c r="K4614" s="2">
        <v>7680</v>
      </c>
      <c r="L4614" s="2" t="s">
        <v>80</v>
      </c>
      <c r="M4614" s="2">
        <f t="shared" si="434"/>
        <v>8</v>
      </c>
      <c r="N4614" s="2" t="str">
        <f t="shared" si="435"/>
        <v>Aug</v>
      </c>
      <c r="O4614" s="2" t="str">
        <f t="shared" si="436"/>
        <v>Fri</v>
      </c>
      <c r="P4614" s="2" t="str">
        <f t="shared" si="437"/>
        <v>2020</v>
      </c>
    </row>
    <row r="4615" spans="1:16" x14ac:dyDescent="0.3">
      <c r="A4615" s="2" t="s">
        <v>27</v>
      </c>
      <c r="B4615" s="3">
        <v>44058</v>
      </c>
      <c r="C4615" s="2" t="s">
        <v>45</v>
      </c>
      <c r="D4615" s="2" t="s">
        <v>46</v>
      </c>
      <c r="E4615" s="2" t="s">
        <v>47</v>
      </c>
      <c r="F4615" s="2" t="str">
        <f t="shared" si="432"/>
        <v>Women</v>
      </c>
      <c r="G4615" s="2" t="str">
        <f t="shared" si="433"/>
        <v xml:space="preserve"> Athletic Footwear</v>
      </c>
      <c r="H4615" s="2" t="s">
        <v>18</v>
      </c>
      <c r="I4615" s="2">
        <v>38</v>
      </c>
      <c r="J4615" s="2">
        <v>169</v>
      </c>
      <c r="K4615" s="2">
        <v>6422</v>
      </c>
      <c r="L4615" s="2" t="s">
        <v>80</v>
      </c>
      <c r="M4615" s="2">
        <f t="shared" si="434"/>
        <v>8</v>
      </c>
      <c r="N4615" s="2" t="str">
        <f t="shared" si="435"/>
        <v>Aug</v>
      </c>
      <c r="O4615" s="2" t="str">
        <f t="shared" si="436"/>
        <v>Sat</v>
      </c>
      <c r="P4615" s="2" t="str">
        <f t="shared" si="437"/>
        <v>2020</v>
      </c>
    </row>
    <row r="4616" spans="1:16" x14ac:dyDescent="0.3">
      <c r="A4616" s="2" t="s">
        <v>11</v>
      </c>
      <c r="B4616" s="3">
        <v>44059</v>
      </c>
      <c r="C4616" s="2" t="s">
        <v>45</v>
      </c>
      <c r="D4616" s="2" t="s">
        <v>46</v>
      </c>
      <c r="E4616" s="2" t="s">
        <v>47</v>
      </c>
      <c r="F4616" s="2" t="str">
        <f t="shared" si="432"/>
        <v>Men</v>
      </c>
      <c r="G4616" s="2" t="str">
        <f t="shared" si="433"/>
        <v xml:space="preserve"> Apparel</v>
      </c>
      <c r="H4616" s="2" t="s">
        <v>19</v>
      </c>
      <c r="I4616" s="2">
        <v>53</v>
      </c>
      <c r="J4616" s="2">
        <v>218</v>
      </c>
      <c r="K4616" s="2">
        <v>11554</v>
      </c>
      <c r="L4616" s="2" t="s">
        <v>80</v>
      </c>
      <c r="M4616" s="2">
        <f t="shared" si="434"/>
        <v>8</v>
      </c>
      <c r="N4616" s="2" t="str">
        <f t="shared" si="435"/>
        <v>Aug</v>
      </c>
      <c r="O4616" s="2" t="str">
        <f t="shared" si="436"/>
        <v>Sun</v>
      </c>
      <c r="P4616" s="2" t="str">
        <f t="shared" si="437"/>
        <v>2020</v>
      </c>
    </row>
    <row r="4617" spans="1:16" x14ac:dyDescent="0.3">
      <c r="A4617" s="2" t="s">
        <v>11</v>
      </c>
      <c r="B4617" s="3">
        <v>44060</v>
      </c>
      <c r="C4617" s="2" t="s">
        <v>45</v>
      </c>
      <c r="D4617" s="2" t="s">
        <v>46</v>
      </c>
      <c r="E4617" s="2" t="s">
        <v>47</v>
      </c>
      <c r="F4617" s="2" t="str">
        <f t="shared" si="432"/>
        <v>Women</v>
      </c>
      <c r="G4617" s="2" t="str">
        <f t="shared" si="433"/>
        <v xml:space="preserve"> Apparel</v>
      </c>
      <c r="H4617" s="2" t="s">
        <v>20</v>
      </c>
      <c r="I4617" s="2">
        <v>41</v>
      </c>
      <c r="J4617" s="2">
        <v>221</v>
      </c>
      <c r="K4617" s="2">
        <v>9061</v>
      </c>
      <c r="L4617" s="2" t="s">
        <v>80</v>
      </c>
      <c r="M4617" s="2">
        <f t="shared" si="434"/>
        <v>8</v>
      </c>
      <c r="N4617" s="2" t="str">
        <f t="shared" si="435"/>
        <v>Aug</v>
      </c>
      <c r="O4617" s="2" t="str">
        <f t="shared" si="436"/>
        <v>Mon</v>
      </c>
      <c r="P4617" s="2" t="str">
        <f t="shared" si="437"/>
        <v>2020</v>
      </c>
    </row>
    <row r="4618" spans="1:16" x14ac:dyDescent="0.3">
      <c r="A4618" s="2" t="s">
        <v>11</v>
      </c>
      <c r="B4618" s="3">
        <v>44061</v>
      </c>
      <c r="C4618" s="2" t="s">
        <v>45</v>
      </c>
      <c r="D4618" s="2" t="s">
        <v>46</v>
      </c>
      <c r="E4618" s="2" t="s">
        <v>47</v>
      </c>
      <c r="F4618" s="2" t="str">
        <f t="shared" si="432"/>
        <v>Men</v>
      </c>
      <c r="G4618" s="2" t="str">
        <f t="shared" si="433"/>
        <v xml:space="preserve"> Street Footwear</v>
      </c>
      <c r="H4618" s="2" t="s">
        <v>14</v>
      </c>
      <c r="I4618" s="2">
        <v>41</v>
      </c>
      <c r="J4618" s="2">
        <v>268</v>
      </c>
      <c r="K4618" s="2">
        <v>10988</v>
      </c>
      <c r="L4618" s="2" t="s">
        <v>80</v>
      </c>
      <c r="M4618" s="2">
        <f t="shared" si="434"/>
        <v>8</v>
      </c>
      <c r="N4618" s="2" t="str">
        <f t="shared" si="435"/>
        <v>Aug</v>
      </c>
      <c r="O4618" s="2" t="str">
        <f t="shared" si="436"/>
        <v>Tue</v>
      </c>
      <c r="P4618" s="2" t="str">
        <f t="shared" si="437"/>
        <v>2020</v>
      </c>
    </row>
    <row r="4619" spans="1:16" x14ac:dyDescent="0.3">
      <c r="A4619" s="2" t="s">
        <v>11</v>
      </c>
      <c r="B4619" s="3">
        <v>44062</v>
      </c>
      <c r="C4619" s="2" t="s">
        <v>45</v>
      </c>
      <c r="D4619" s="2" t="s">
        <v>46</v>
      </c>
      <c r="E4619" s="2" t="s">
        <v>47</v>
      </c>
      <c r="F4619" s="2" t="str">
        <f t="shared" si="432"/>
        <v>Men</v>
      </c>
      <c r="G4619" s="2" t="str">
        <f t="shared" si="433"/>
        <v xml:space="preserve"> Athletic Footwear</v>
      </c>
      <c r="H4619" s="2" t="s">
        <v>16</v>
      </c>
      <c r="I4619" s="2">
        <v>42</v>
      </c>
      <c r="J4619" s="2">
        <v>225</v>
      </c>
      <c r="K4619" s="2">
        <v>9450</v>
      </c>
      <c r="L4619" s="2" t="s">
        <v>80</v>
      </c>
      <c r="M4619" s="2">
        <f t="shared" si="434"/>
        <v>8</v>
      </c>
      <c r="N4619" s="2" t="str">
        <f t="shared" si="435"/>
        <v>Aug</v>
      </c>
      <c r="O4619" s="2" t="str">
        <f t="shared" si="436"/>
        <v>Wed</v>
      </c>
      <c r="P4619" s="2" t="str">
        <f t="shared" si="437"/>
        <v>2020</v>
      </c>
    </row>
    <row r="4620" spans="1:16" x14ac:dyDescent="0.3">
      <c r="A4620" s="2" t="s">
        <v>11</v>
      </c>
      <c r="B4620" s="3">
        <v>44063</v>
      </c>
      <c r="C4620" s="2" t="s">
        <v>45</v>
      </c>
      <c r="D4620" s="2" t="s">
        <v>46</v>
      </c>
      <c r="E4620" s="2" t="s">
        <v>47</v>
      </c>
      <c r="F4620" s="2" t="str">
        <f t="shared" si="432"/>
        <v>Women</v>
      </c>
      <c r="G4620" s="2" t="str">
        <f t="shared" si="433"/>
        <v xml:space="preserve"> Street Footwear</v>
      </c>
      <c r="H4620" s="2" t="s">
        <v>17</v>
      </c>
      <c r="I4620" s="2">
        <v>32</v>
      </c>
      <c r="J4620" s="2">
        <v>217</v>
      </c>
      <c r="K4620" s="2">
        <v>6944</v>
      </c>
      <c r="L4620" s="2" t="s">
        <v>80</v>
      </c>
      <c r="M4620" s="2">
        <f t="shared" si="434"/>
        <v>8</v>
      </c>
      <c r="N4620" s="2" t="str">
        <f t="shared" si="435"/>
        <v>Aug</v>
      </c>
      <c r="O4620" s="2" t="str">
        <f t="shared" si="436"/>
        <v>Thu</v>
      </c>
      <c r="P4620" s="2" t="str">
        <f t="shared" si="437"/>
        <v>2020</v>
      </c>
    </row>
    <row r="4621" spans="1:16" x14ac:dyDescent="0.3">
      <c r="A4621" s="2" t="s">
        <v>11</v>
      </c>
      <c r="B4621" s="3">
        <v>44064</v>
      </c>
      <c r="C4621" s="2" t="s">
        <v>45</v>
      </c>
      <c r="D4621" s="2" t="s">
        <v>46</v>
      </c>
      <c r="E4621" s="2" t="s">
        <v>47</v>
      </c>
      <c r="F4621" s="2" t="str">
        <f t="shared" si="432"/>
        <v>Women</v>
      </c>
      <c r="G4621" s="2" t="str">
        <f t="shared" si="433"/>
        <v xml:space="preserve"> Athletic Footwear</v>
      </c>
      <c r="H4621" s="2" t="s">
        <v>18</v>
      </c>
      <c r="I4621" s="2">
        <v>36</v>
      </c>
      <c r="J4621" s="2">
        <v>175</v>
      </c>
      <c r="K4621" s="2">
        <v>6300</v>
      </c>
      <c r="L4621" s="2" t="s">
        <v>80</v>
      </c>
      <c r="M4621" s="2">
        <f t="shared" si="434"/>
        <v>8</v>
      </c>
      <c r="N4621" s="2" t="str">
        <f t="shared" si="435"/>
        <v>Aug</v>
      </c>
      <c r="O4621" s="2" t="str">
        <f t="shared" si="436"/>
        <v>Fri</v>
      </c>
      <c r="P4621" s="2" t="str">
        <f t="shared" si="437"/>
        <v>2020</v>
      </c>
    </row>
    <row r="4622" spans="1:16" x14ac:dyDescent="0.3">
      <c r="A4622" s="2" t="s">
        <v>11</v>
      </c>
      <c r="B4622" s="3">
        <v>44065</v>
      </c>
      <c r="C4622" s="2" t="s">
        <v>45</v>
      </c>
      <c r="D4622" s="2" t="s">
        <v>46</v>
      </c>
      <c r="E4622" s="2" t="s">
        <v>47</v>
      </c>
      <c r="F4622" s="2" t="str">
        <f t="shared" si="432"/>
        <v>Men</v>
      </c>
      <c r="G4622" s="2" t="str">
        <f t="shared" si="433"/>
        <v xml:space="preserve"> Apparel</v>
      </c>
      <c r="H4622" s="2" t="s">
        <v>19</v>
      </c>
      <c r="I4622" s="2">
        <v>53</v>
      </c>
      <c r="J4622" s="2">
        <v>182</v>
      </c>
      <c r="K4622" s="2">
        <v>9646</v>
      </c>
      <c r="L4622" s="2" t="s">
        <v>80</v>
      </c>
      <c r="M4622" s="2">
        <f t="shared" si="434"/>
        <v>8</v>
      </c>
      <c r="N4622" s="2" t="str">
        <f t="shared" si="435"/>
        <v>Aug</v>
      </c>
      <c r="O4622" s="2" t="str">
        <f t="shared" si="436"/>
        <v>Sat</v>
      </c>
      <c r="P4622" s="2" t="str">
        <f t="shared" si="437"/>
        <v>2020</v>
      </c>
    </row>
    <row r="4623" spans="1:16" x14ac:dyDescent="0.3">
      <c r="A4623" s="2" t="s">
        <v>11</v>
      </c>
      <c r="B4623" s="3">
        <v>44066</v>
      </c>
      <c r="C4623" s="2" t="s">
        <v>45</v>
      </c>
      <c r="D4623" s="2" t="s">
        <v>46</v>
      </c>
      <c r="E4623" s="2" t="s">
        <v>47</v>
      </c>
      <c r="F4623" s="2" t="str">
        <f t="shared" si="432"/>
        <v>Women</v>
      </c>
      <c r="G4623" s="2" t="str">
        <f t="shared" si="433"/>
        <v xml:space="preserve"> Apparel</v>
      </c>
      <c r="H4623" s="2" t="s">
        <v>20</v>
      </c>
      <c r="I4623" s="2">
        <v>42</v>
      </c>
      <c r="J4623" s="2">
        <v>225</v>
      </c>
      <c r="K4623" s="2">
        <v>9450</v>
      </c>
      <c r="L4623" s="2" t="s">
        <v>80</v>
      </c>
      <c r="M4623" s="2">
        <f t="shared" si="434"/>
        <v>8</v>
      </c>
      <c r="N4623" s="2" t="str">
        <f t="shared" si="435"/>
        <v>Aug</v>
      </c>
      <c r="O4623" s="2" t="str">
        <f t="shared" si="436"/>
        <v>Sun</v>
      </c>
      <c r="P4623" s="2" t="str">
        <f t="shared" si="437"/>
        <v>2020</v>
      </c>
    </row>
    <row r="4624" spans="1:16" x14ac:dyDescent="0.3">
      <c r="A4624" s="2" t="s">
        <v>11</v>
      </c>
      <c r="B4624" s="3">
        <v>43945</v>
      </c>
      <c r="C4624" s="2" t="s">
        <v>45</v>
      </c>
      <c r="D4624" s="2" t="s">
        <v>46</v>
      </c>
      <c r="E4624" s="2" t="s">
        <v>47</v>
      </c>
      <c r="F4624" s="2" t="str">
        <f t="shared" si="432"/>
        <v>Men</v>
      </c>
      <c r="G4624" s="2" t="str">
        <f t="shared" si="433"/>
        <v xml:space="preserve"> Street Footwear</v>
      </c>
      <c r="H4624" s="2" t="s">
        <v>14</v>
      </c>
      <c r="I4624" s="2">
        <v>42</v>
      </c>
      <c r="J4624" s="2">
        <v>256</v>
      </c>
      <c r="K4624" s="2">
        <v>10752</v>
      </c>
      <c r="L4624" s="2" t="s">
        <v>80</v>
      </c>
      <c r="M4624" s="2">
        <f t="shared" si="434"/>
        <v>4</v>
      </c>
      <c r="N4624" s="2" t="str">
        <f t="shared" si="435"/>
        <v>Apr</v>
      </c>
      <c r="O4624" s="2" t="str">
        <f t="shared" si="436"/>
        <v>Fri</v>
      </c>
      <c r="P4624" s="2" t="str">
        <f t="shared" si="437"/>
        <v>2020</v>
      </c>
    </row>
    <row r="4625" spans="1:16" x14ac:dyDescent="0.3">
      <c r="A4625" s="2" t="s">
        <v>11</v>
      </c>
      <c r="B4625" s="3">
        <v>43945</v>
      </c>
      <c r="C4625" s="2" t="s">
        <v>45</v>
      </c>
      <c r="D4625" s="2" t="s">
        <v>46</v>
      </c>
      <c r="E4625" s="2" t="s">
        <v>47</v>
      </c>
      <c r="F4625" s="2" t="str">
        <f t="shared" si="432"/>
        <v>Men</v>
      </c>
      <c r="G4625" s="2" t="str">
        <f t="shared" si="433"/>
        <v xml:space="preserve"> Athletic Footwear</v>
      </c>
      <c r="H4625" s="2" t="s">
        <v>16</v>
      </c>
      <c r="I4625" s="2">
        <v>41</v>
      </c>
      <c r="J4625" s="2">
        <v>210</v>
      </c>
      <c r="K4625" s="2">
        <v>8610</v>
      </c>
      <c r="L4625" s="2" t="s">
        <v>80</v>
      </c>
      <c r="M4625" s="2">
        <f t="shared" si="434"/>
        <v>4</v>
      </c>
      <c r="N4625" s="2" t="str">
        <f t="shared" si="435"/>
        <v>Apr</v>
      </c>
      <c r="O4625" s="2" t="str">
        <f t="shared" si="436"/>
        <v>Fri</v>
      </c>
      <c r="P4625" s="2" t="str">
        <f t="shared" si="437"/>
        <v>2020</v>
      </c>
    </row>
    <row r="4626" spans="1:16" x14ac:dyDescent="0.3">
      <c r="A4626" s="2" t="s">
        <v>27</v>
      </c>
      <c r="B4626" s="3">
        <v>43945</v>
      </c>
      <c r="C4626" s="2" t="s">
        <v>45</v>
      </c>
      <c r="D4626" s="2" t="s">
        <v>46</v>
      </c>
      <c r="E4626" s="2" t="s">
        <v>47</v>
      </c>
      <c r="F4626" s="2" t="str">
        <f t="shared" si="432"/>
        <v>Women</v>
      </c>
      <c r="G4626" s="2" t="str">
        <f t="shared" si="433"/>
        <v xml:space="preserve"> Street Footwear</v>
      </c>
      <c r="H4626" s="2" t="s">
        <v>17</v>
      </c>
      <c r="I4626" s="2">
        <v>32</v>
      </c>
      <c r="J4626" s="2">
        <v>203</v>
      </c>
      <c r="K4626" s="2">
        <v>6496</v>
      </c>
      <c r="L4626" s="2" t="s">
        <v>80</v>
      </c>
      <c r="M4626" s="2">
        <f t="shared" si="434"/>
        <v>4</v>
      </c>
      <c r="N4626" s="2" t="str">
        <f t="shared" si="435"/>
        <v>Apr</v>
      </c>
      <c r="O4626" s="2" t="str">
        <f t="shared" si="436"/>
        <v>Fri</v>
      </c>
      <c r="P4626" s="2" t="str">
        <f t="shared" si="437"/>
        <v>2020</v>
      </c>
    </row>
    <row r="4627" spans="1:16" x14ac:dyDescent="0.3">
      <c r="A4627" s="2" t="s">
        <v>27</v>
      </c>
      <c r="B4627" s="3">
        <v>43945</v>
      </c>
      <c r="C4627" s="2" t="s">
        <v>45</v>
      </c>
      <c r="D4627" s="2" t="s">
        <v>46</v>
      </c>
      <c r="E4627" s="2" t="s">
        <v>47</v>
      </c>
      <c r="F4627" s="2" t="str">
        <f t="shared" si="432"/>
        <v>Women</v>
      </c>
      <c r="G4627" s="2" t="str">
        <f t="shared" si="433"/>
        <v xml:space="preserve"> Athletic Footwear</v>
      </c>
      <c r="H4627" s="2" t="s">
        <v>18</v>
      </c>
      <c r="I4627" s="2">
        <v>38</v>
      </c>
      <c r="J4627" s="2">
        <v>189</v>
      </c>
      <c r="K4627" s="2">
        <v>7182</v>
      </c>
      <c r="L4627" s="2" t="s">
        <v>80</v>
      </c>
      <c r="M4627" s="2">
        <f t="shared" si="434"/>
        <v>4</v>
      </c>
      <c r="N4627" s="2" t="str">
        <f t="shared" si="435"/>
        <v>Apr</v>
      </c>
      <c r="O4627" s="2" t="str">
        <f t="shared" si="436"/>
        <v>Fri</v>
      </c>
      <c r="P4627" s="2" t="str">
        <f t="shared" si="437"/>
        <v>2020</v>
      </c>
    </row>
    <row r="4628" spans="1:16" x14ac:dyDescent="0.3">
      <c r="A4628" s="2" t="s">
        <v>27</v>
      </c>
      <c r="B4628" s="3">
        <v>43945</v>
      </c>
      <c r="C4628" s="2" t="s">
        <v>45</v>
      </c>
      <c r="D4628" s="2" t="s">
        <v>46</v>
      </c>
      <c r="E4628" s="2" t="s">
        <v>47</v>
      </c>
      <c r="F4628" s="2" t="str">
        <f t="shared" si="432"/>
        <v>Men</v>
      </c>
      <c r="G4628" s="2" t="str">
        <f t="shared" si="433"/>
        <v xml:space="preserve"> Apparel</v>
      </c>
      <c r="H4628" s="2" t="s">
        <v>19</v>
      </c>
      <c r="I4628" s="2">
        <v>52</v>
      </c>
      <c r="J4628" s="2">
        <v>196</v>
      </c>
      <c r="K4628" s="2">
        <v>10192</v>
      </c>
      <c r="L4628" s="2" t="s">
        <v>80</v>
      </c>
      <c r="M4628" s="2">
        <f t="shared" si="434"/>
        <v>4</v>
      </c>
      <c r="N4628" s="2" t="str">
        <f t="shared" si="435"/>
        <v>Apr</v>
      </c>
      <c r="O4628" s="2" t="str">
        <f t="shared" si="436"/>
        <v>Fri</v>
      </c>
      <c r="P4628" s="2" t="str">
        <f t="shared" si="437"/>
        <v>2020</v>
      </c>
    </row>
    <row r="4629" spans="1:16" x14ac:dyDescent="0.3">
      <c r="A4629" s="2" t="s">
        <v>27</v>
      </c>
      <c r="B4629" s="3">
        <v>43945</v>
      </c>
      <c r="C4629" s="2" t="s">
        <v>45</v>
      </c>
      <c r="D4629" s="2" t="s">
        <v>46</v>
      </c>
      <c r="E4629" s="2" t="s">
        <v>47</v>
      </c>
      <c r="F4629" s="2" t="str">
        <f t="shared" si="432"/>
        <v>Women</v>
      </c>
      <c r="G4629" s="2" t="str">
        <f t="shared" si="433"/>
        <v xml:space="preserve"> Apparel</v>
      </c>
      <c r="H4629" s="2" t="s">
        <v>20</v>
      </c>
      <c r="I4629" s="2">
        <v>44</v>
      </c>
      <c r="J4629" s="2">
        <v>208</v>
      </c>
      <c r="K4629" s="2">
        <v>9152</v>
      </c>
      <c r="L4629" s="2" t="s">
        <v>80</v>
      </c>
      <c r="M4629" s="2">
        <f t="shared" si="434"/>
        <v>4</v>
      </c>
      <c r="N4629" s="2" t="str">
        <f t="shared" si="435"/>
        <v>Apr</v>
      </c>
      <c r="O4629" s="2" t="str">
        <f t="shared" si="436"/>
        <v>Fri</v>
      </c>
      <c r="P4629" s="2" t="str">
        <f t="shared" si="437"/>
        <v>2020</v>
      </c>
    </row>
    <row r="4630" spans="1:16" x14ac:dyDescent="0.3">
      <c r="A4630" s="2" t="s">
        <v>27</v>
      </c>
      <c r="B4630" s="3">
        <v>43945</v>
      </c>
      <c r="C4630" s="2" t="s">
        <v>45</v>
      </c>
      <c r="D4630" s="2" t="s">
        <v>46</v>
      </c>
      <c r="E4630" s="2" t="s">
        <v>47</v>
      </c>
      <c r="F4630" s="2" t="str">
        <f t="shared" si="432"/>
        <v>Men</v>
      </c>
      <c r="G4630" s="2" t="str">
        <f t="shared" si="433"/>
        <v xml:space="preserve"> Street Footwear</v>
      </c>
      <c r="H4630" s="2" t="s">
        <v>14</v>
      </c>
      <c r="I4630" s="2">
        <v>52</v>
      </c>
      <c r="J4630" s="2">
        <v>300</v>
      </c>
      <c r="K4630" s="2">
        <v>15600</v>
      </c>
      <c r="L4630" s="2" t="s">
        <v>80</v>
      </c>
      <c r="M4630" s="2">
        <f t="shared" si="434"/>
        <v>4</v>
      </c>
      <c r="N4630" s="2" t="str">
        <f t="shared" si="435"/>
        <v>Apr</v>
      </c>
      <c r="O4630" s="2" t="str">
        <f t="shared" si="436"/>
        <v>Fri</v>
      </c>
      <c r="P4630" s="2" t="str">
        <f t="shared" si="437"/>
        <v>2020</v>
      </c>
    </row>
    <row r="4631" spans="1:16" x14ac:dyDescent="0.3">
      <c r="A4631" s="2" t="s">
        <v>27</v>
      </c>
      <c r="B4631" s="3">
        <v>43945</v>
      </c>
      <c r="C4631" s="2" t="s">
        <v>45</v>
      </c>
      <c r="D4631" s="2" t="s">
        <v>46</v>
      </c>
      <c r="E4631" s="2" t="s">
        <v>47</v>
      </c>
      <c r="F4631" s="2" t="str">
        <f t="shared" si="432"/>
        <v>Men</v>
      </c>
      <c r="G4631" s="2" t="str">
        <f t="shared" si="433"/>
        <v xml:space="preserve"> Athletic Footwear</v>
      </c>
      <c r="H4631" s="2" t="s">
        <v>16</v>
      </c>
      <c r="I4631" s="2">
        <v>54</v>
      </c>
      <c r="J4631" s="2">
        <v>194</v>
      </c>
      <c r="K4631" s="2">
        <v>10476</v>
      </c>
      <c r="L4631" s="2" t="s">
        <v>80</v>
      </c>
      <c r="M4631" s="2">
        <f t="shared" si="434"/>
        <v>4</v>
      </c>
      <c r="N4631" s="2" t="str">
        <f t="shared" si="435"/>
        <v>Apr</v>
      </c>
      <c r="O4631" s="2" t="str">
        <f t="shared" si="436"/>
        <v>Fri</v>
      </c>
      <c r="P4631" s="2" t="str">
        <f t="shared" si="437"/>
        <v>2020</v>
      </c>
    </row>
    <row r="4632" spans="1:16" x14ac:dyDescent="0.3">
      <c r="A4632" s="2" t="s">
        <v>27</v>
      </c>
      <c r="B4632" s="3">
        <v>43945</v>
      </c>
      <c r="C4632" s="2" t="s">
        <v>45</v>
      </c>
      <c r="D4632" s="2" t="s">
        <v>46</v>
      </c>
      <c r="E4632" s="2" t="s">
        <v>47</v>
      </c>
      <c r="F4632" s="2" t="str">
        <f t="shared" si="432"/>
        <v>Women</v>
      </c>
      <c r="G4632" s="2" t="str">
        <f t="shared" si="433"/>
        <v xml:space="preserve"> Street Footwear</v>
      </c>
      <c r="H4632" s="2" t="s">
        <v>17</v>
      </c>
      <c r="I4632" s="2">
        <v>47</v>
      </c>
      <c r="J4632" s="2">
        <v>188</v>
      </c>
      <c r="K4632" s="2">
        <v>8836</v>
      </c>
      <c r="L4632" s="2" t="s">
        <v>80</v>
      </c>
      <c r="M4632" s="2">
        <f t="shared" si="434"/>
        <v>4</v>
      </c>
      <c r="N4632" s="2" t="str">
        <f t="shared" si="435"/>
        <v>Apr</v>
      </c>
      <c r="O4632" s="2" t="str">
        <f t="shared" si="436"/>
        <v>Fri</v>
      </c>
      <c r="P4632" s="2" t="str">
        <f t="shared" si="437"/>
        <v>2020</v>
      </c>
    </row>
    <row r="4633" spans="1:16" x14ac:dyDescent="0.3">
      <c r="A4633" s="2" t="s">
        <v>27</v>
      </c>
      <c r="B4633" s="3">
        <v>43945</v>
      </c>
      <c r="C4633" s="2" t="s">
        <v>45</v>
      </c>
      <c r="D4633" s="2" t="s">
        <v>46</v>
      </c>
      <c r="E4633" s="2" t="s">
        <v>47</v>
      </c>
      <c r="F4633" s="2" t="str">
        <f t="shared" si="432"/>
        <v>Women</v>
      </c>
      <c r="G4633" s="2" t="str">
        <f t="shared" si="433"/>
        <v xml:space="preserve"> Athletic Footwear</v>
      </c>
      <c r="H4633" s="2" t="s">
        <v>18</v>
      </c>
      <c r="I4633" s="2">
        <v>49</v>
      </c>
      <c r="J4633" s="2">
        <v>175</v>
      </c>
      <c r="K4633" s="2">
        <v>8575</v>
      </c>
      <c r="L4633" s="2" t="s">
        <v>80</v>
      </c>
      <c r="M4633" s="2">
        <f t="shared" si="434"/>
        <v>4</v>
      </c>
      <c r="N4633" s="2" t="str">
        <f t="shared" si="435"/>
        <v>Apr</v>
      </c>
      <c r="O4633" s="2" t="str">
        <f t="shared" si="436"/>
        <v>Fri</v>
      </c>
      <c r="P4633" s="2" t="str">
        <f t="shared" si="437"/>
        <v>2020</v>
      </c>
    </row>
    <row r="4634" spans="1:16" x14ac:dyDescent="0.3">
      <c r="A4634" s="2" t="s">
        <v>27</v>
      </c>
      <c r="B4634" s="3">
        <v>43945</v>
      </c>
      <c r="C4634" s="2" t="s">
        <v>45</v>
      </c>
      <c r="D4634" s="2" t="s">
        <v>46</v>
      </c>
      <c r="E4634" s="2" t="s">
        <v>47</v>
      </c>
      <c r="F4634" s="2" t="str">
        <f t="shared" si="432"/>
        <v>Men</v>
      </c>
      <c r="G4634" s="2" t="str">
        <f t="shared" si="433"/>
        <v xml:space="preserve"> Apparel</v>
      </c>
      <c r="H4634" s="2" t="s">
        <v>19</v>
      </c>
      <c r="I4634" s="2">
        <v>58</v>
      </c>
      <c r="J4634" s="2">
        <v>196</v>
      </c>
      <c r="K4634" s="2">
        <v>11368</v>
      </c>
      <c r="L4634" s="2" t="s">
        <v>80</v>
      </c>
      <c r="M4634" s="2">
        <f t="shared" si="434"/>
        <v>4</v>
      </c>
      <c r="N4634" s="2" t="str">
        <f t="shared" si="435"/>
        <v>Apr</v>
      </c>
      <c r="O4634" s="2" t="str">
        <f t="shared" si="436"/>
        <v>Fri</v>
      </c>
      <c r="P4634" s="2" t="str">
        <f t="shared" si="437"/>
        <v>2020</v>
      </c>
    </row>
    <row r="4635" spans="1:16" x14ac:dyDescent="0.3">
      <c r="A4635" s="2" t="s">
        <v>27</v>
      </c>
      <c r="B4635" s="3">
        <v>43945</v>
      </c>
      <c r="C4635" s="2" t="s">
        <v>45</v>
      </c>
      <c r="D4635" s="2" t="s">
        <v>46</v>
      </c>
      <c r="E4635" s="2" t="s">
        <v>47</v>
      </c>
      <c r="F4635" s="2" t="str">
        <f t="shared" si="432"/>
        <v>Women</v>
      </c>
      <c r="G4635" s="2" t="str">
        <f t="shared" si="433"/>
        <v xml:space="preserve"> Apparel</v>
      </c>
      <c r="H4635" s="2" t="s">
        <v>20</v>
      </c>
      <c r="I4635" s="2">
        <v>64</v>
      </c>
      <c r="J4635" s="2">
        <v>248</v>
      </c>
      <c r="K4635" s="2">
        <v>15872</v>
      </c>
      <c r="L4635" s="2" t="s">
        <v>80</v>
      </c>
      <c r="M4635" s="2">
        <f t="shared" si="434"/>
        <v>4</v>
      </c>
      <c r="N4635" s="2" t="str">
        <f t="shared" si="435"/>
        <v>Apr</v>
      </c>
      <c r="O4635" s="2" t="str">
        <f t="shared" si="436"/>
        <v>Fri</v>
      </c>
      <c r="P4635" s="2" t="str">
        <f t="shared" si="437"/>
        <v>2020</v>
      </c>
    </row>
    <row r="4636" spans="1:16" x14ac:dyDescent="0.3">
      <c r="A4636" s="2" t="s">
        <v>27</v>
      </c>
      <c r="B4636" s="3">
        <v>43945</v>
      </c>
      <c r="C4636" s="2" t="s">
        <v>45</v>
      </c>
      <c r="D4636" s="2" t="s">
        <v>46</v>
      </c>
      <c r="E4636" s="2" t="s">
        <v>47</v>
      </c>
      <c r="F4636" s="2" t="str">
        <f t="shared" si="432"/>
        <v>Men</v>
      </c>
      <c r="G4636" s="2" t="str">
        <f t="shared" si="433"/>
        <v xml:space="preserve"> Street Footwear</v>
      </c>
      <c r="H4636" s="2" t="s">
        <v>14</v>
      </c>
      <c r="I4636" s="2">
        <v>55</v>
      </c>
      <c r="J4636" s="2">
        <v>290</v>
      </c>
      <c r="K4636" s="2">
        <v>15950</v>
      </c>
      <c r="L4636" s="2" t="s">
        <v>80</v>
      </c>
      <c r="M4636" s="2">
        <f t="shared" si="434"/>
        <v>4</v>
      </c>
      <c r="N4636" s="2" t="str">
        <f t="shared" si="435"/>
        <v>Apr</v>
      </c>
      <c r="O4636" s="2" t="str">
        <f t="shared" si="436"/>
        <v>Fri</v>
      </c>
      <c r="P4636" s="2" t="str">
        <f t="shared" si="437"/>
        <v>2020</v>
      </c>
    </row>
    <row r="4637" spans="1:16" x14ac:dyDescent="0.3">
      <c r="A4637" s="2" t="s">
        <v>27</v>
      </c>
      <c r="B4637" s="3">
        <v>43945</v>
      </c>
      <c r="C4637" s="2" t="s">
        <v>45</v>
      </c>
      <c r="D4637" s="2" t="s">
        <v>46</v>
      </c>
      <c r="E4637" s="2" t="s">
        <v>47</v>
      </c>
      <c r="F4637" s="2" t="str">
        <f t="shared" si="432"/>
        <v>Men</v>
      </c>
      <c r="G4637" s="2" t="str">
        <f t="shared" si="433"/>
        <v xml:space="preserve"> Athletic Footwear</v>
      </c>
      <c r="H4637" s="2" t="s">
        <v>16</v>
      </c>
      <c r="I4637" s="2">
        <v>54</v>
      </c>
      <c r="J4637" s="2">
        <v>206</v>
      </c>
      <c r="K4637" s="2">
        <v>11124</v>
      </c>
      <c r="L4637" s="2" t="s">
        <v>80</v>
      </c>
      <c r="M4637" s="2">
        <f t="shared" si="434"/>
        <v>4</v>
      </c>
      <c r="N4637" s="2" t="str">
        <f t="shared" si="435"/>
        <v>Apr</v>
      </c>
      <c r="O4637" s="2" t="str">
        <f t="shared" si="436"/>
        <v>Fri</v>
      </c>
      <c r="P4637" s="2" t="str">
        <f t="shared" si="437"/>
        <v>2020</v>
      </c>
    </row>
    <row r="4638" spans="1:16" x14ac:dyDescent="0.3">
      <c r="A4638" s="2" t="s">
        <v>27</v>
      </c>
      <c r="B4638" s="3">
        <v>44081</v>
      </c>
      <c r="C4638" s="2" t="s">
        <v>45</v>
      </c>
      <c r="D4638" s="2" t="s">
        <v>46</v>
      </c>
      <c r="E4638" s="2" t="s">
        <v>47</v>
      </c>
      <c r="F4638" s="2" t="str">
        <f t="shared" si="432"/>
        <v>Women</v>
      </c>
      <c r="G4638" s="2" t="str">
        <f t="shared" si="433"/>
        <v xml:space="preserve"> Street Footwear</v>
      </c>
      <c r="H4638" s="2" t="s">
        <v>17</v>
      </c>
      <c r="I4638" s="2">
        <v>49</v>
      </c>
      <c r="J4638" s="2">
        <v>208</v>
      </c>
      <c r="K4638" s="2">
        <v>10192</v>
      </c>
      <c r="L4638" s="2" t="s">
        <v>80</v>
      </c>
      <c r="M4638" s="2">
        <f t="shared" si="434"/>
        <v>9</v>
      </c>
      <c r="N4638" s="2" t="str">
        <f t="shared" si="435"/>
        <v>Sep</v>
      </c>
      <c r="O4638" s="2" t="str">
        <f t="shared" si="436"/>
        <v>Mon</v>
      </c>
      <c r="P4638" s="2" t="str">
        <f t="shared" si="437"/>
        <v>2020</v>
      </c>
    </row>
    <row r="4639" spans="1:16" x14ac:dyDescent="0.3">
      <c r="A4639" s="2" t="s">
        <v>27</v>
      </c>
      <c r="B4639" s="3">
        <v>44082</v>
      </c>
      <c r="C4639" s="2" t="s">
        <v>45</v>
      </c>
      <c r="D4639" s="2" t="s">
        <v>46</v>
      </c>
      <c r="E4639" s="2" t="s">
        <v>47</v>
      </c>
      <c r="F4639" s="2" t="str">
        <f t="shared" si="432"/>
        <v>Women</v>
      </c>
      <c r="G4639" s="2" t="str">
        <f t="shared" si="433"/>
        <v xml:space="preserve"> Athletic Footwear</v>
      </c>
      <c r="H4639" s="2" t="s">
        <v>18</v>
      </c>
      <c r="I4639" s="2">
        <v>47</v>
      </c>
      <c r="J4639" s="2">
        <v>217</v>
      </c>
      <c r="K4639" s="2">
        <v>10199</v>
      </c>
      <c r="L4639" s="2" t="s">
        <v>80</v>
      </c>
      <c r="M4639" s="2">
        <f t="shared" si="434"/>
        <v>9</v>
      </c>
      <c r="N4639" s="2" t="str">
        <f t="shared" si="435"/>
        <v>Sep</v>
      </c>
      <c r="O4639" s="2" t="str">
        <f t="shared" si="436"/>
        <v>Tue</v>
      </c>
      <c r="P4639" s="2" t="str">
        <f t="shared" si="437"/>
        <v>2020</v>
      </c>
    </row>
    <row r="4640" spans="1:16" x14ac:dyDescent="0.3">
      <c r="A4640" s="2" t="s">
        <v>27</v>
      </c>
      <c r="B4640" s="3">
        <v>44083</v>
      </c>
      <c r="C4640" s="2" t="s">
        <v>45</v>
      </c>
      <c r="D4640" s="2" t="s">
        <v>46</v>
      </c>
      <c r="E4640" s="2" t="s">
        <v>47</v>
      </c>
      <c r="F4640" s="2" t="str">
        <f t="shared" si="432"/>
        <v>Men</v>
      </c>
      <c r="G4640" s="2" t="str">
        <f t="shared" si="433"/>
        <v xml:space="preserve"> Apparel</v>
      </c>
      <c r="H4640" s="2" t="s">
        <v>19</v>
      </c>
      <c r="I4640" s="2">
        <v>62</v>
      </c>
      <c r="J4640" s="2">
        <v>233</v>
      </c>
      <c r="K4640" s="2">
        <v>14446</v>
      </c>
      <c r="L4640" s="2" t="s">
        <v>80</v>
      </c>
      <c r="M4640" s="2">
        <f t="shared" si="434"/>
        <v>9</v>
      </c>
      <c r="N4640" s="2" t="str">
        <f t="shared" si="435"/>
        <v>Sep</v>
      </c>
      <c r="O4640" s="2" t="str">
        <f t="shared" si="436"/>
        <v>Wed</v>
      </c>
      <c r="P4640" s="2" t="str">
        <f t="shared" si="437"/>
        <v>2020</v>
      </c>
    </row>
    <row r="4641" spans="1:16" x14ac:dyDescent="0.3">
      <c r="A4641" s="2" t="s">
        <v>27</v>
      </c>
      <c r="B4641" s="3">
        <v>44084</v>
      </c>
      <c r="C4641" s="2" t="s">
        <v>45</v>
      </c>
      <c r="D4641" s="2" t="s">
        <v>46</v>
      </c>
      <c r="E4641" s="2" t="s">
        <v>47</v>
      </c>
      <c r="F4641" s="2" t="str">
        <f t="shared" si="432"/>
        <v>Women</v>
      </c>
      <c r="G4641" s="2" t="str">
        <f t="shared" si="433"/>
        <v xml:space="preserve"> Apparel</v>
      </c>
      <c r="H4641" s="2" t="s">
        <v>20</v>
      </c>
      <c r="I4641" s="2">
        <v>63</v>
      </c>
      <c r="J4641" s="2">
        <v>259</v>
      </c>
      <c r="K4641" s="2">
        <v>16317</v>
      </c>
      <c r="L4641" s="2" t="s">
        <v>80</v>
      </c>
      <c r="M4641" s="2">
        <f t="shared" si="434"/>
        <v>9</v>
      </c>
      <c r="N4641" s="2" t="str">
        <f t="shared" si="435"/>
        <v>Sep</v>
      </c>
      <c r="O4641" s="2" t="str">
        <f t="shared" si="436"/>
        <v>Thu</v>
      </c>
      <c r="P4641" s="2" t="str">
        <f t="shared" si="437"/>
        <v>2020</v>
      </c>
    </row>
    <row r="4642" spans="1:16" x14ac:dyDescent="0.3">
      <c r="A4642" s="2" t="s">
        <v>27</v>
      </c>
      <c r="B4642" s="3">
        <v>44085</v>
      </c>
      <c r="C4642" s="2" t="s">
        <v>45</v>
      </c>
      <c r="D4642" s="2" t="s">
        <v>46</v>
      </c>
      <c r="E4642" s="2" t="s">
        <v>47</v>
      </c>
      <c r="F4642" s="2" t="str">
        <f t="shared" si="432"/>
        <v>Men</v>
      </c>
      <c r="G4642" s="2" t="str">
        <f t="shared" si="433"/>
        <v xml:space="preserve"> Street Footwear</v>
      </c>
      <c r="H4642" s="2" t="s">
        <v>14</v>
      </c>
      <c r="I4642" s="2">
        <v>60</v>
      </c>
      <c r="J4642" s="2">
        <v>299</v>
      </c>
      <c r="K4642" s="2">
        <v>17940</v>
      </c>
      <c r="L4642" s="2" t="s">
        <v>80</v>
      </c>
      <c r="M4642" s="2">
        <f t="shared" si="434"/>
        <v>9</v>
      </c>
      <c r="N4642" s="2" t="str">
        <f t="shared" si="435"/>
        <v>Sep</v>
      </c>
      <c r="O4642" s="2" t="str">
        <f t="shared" si="436"/>
        <v>Fri</v>
      </c>
      <c r="P4642" s="2" t="str">
        <f t="shared" si="437"/>
        <v>2020</v>
      </c>
    </row>
    <row r="4643" spans="1:16" x14ac:dyDescent="0.3">
      <c r="A4643" s="2" t="s">
        <v>27</v>
      </c>
      <c r="B4643" s="3">
        <v>44086</v>
      </c>
      <c r="C4643" s="2" t="s">
        <v>45</v>
      </c>
      <c r="D4643" s="2" t="s">
        <v>46</v>
      </c>
      <c r="E4643" s="2" t="s">
        <v>47</v>
      </c>
      <c r="F4643" s="2" t="str">
        <f t="shared" si="432"/>
        <v>Men</v>
      </c>
      <c r="G4643" s="2" t="str">
        <f t="shared" si="433"/>
        <v xml:space="preserve"> Athletic Footwear</v>
      </c>
      <c r="H4643" s="2" t="s">
        <v>16</v>
      </c>
      <c r="I4643" s="2">
        <v>57</v>
      </c>
      <c r="J4643" s="2">
        <v>225</v>
      </c>
      <c r="K4643" s="2">
        <v>12825</v>
      </c>
      <c r="L4643" s="2" t="s">
        <v>80</v>
      </c>
      <c r="M4643" s="2">
        <f t="shared" si="434"/>
        <v>9</v>
      </c>
      <c r="N4643" s="2" t="str">
        <f t="shared" si="435"/>
        <v>Sep</v>
      </c>
      <c r="O4643" s="2" t="str">
        <f t="shared" si="436"/>
        <v>Sat</v>
      </c>
      <c r="P4643" s="2" t="str">
        <f t="shared" si="437"/>
        <v>2020</v>
      </c>
    </row>
    <row r="4644" spans="1:16" x14ac:dyDescent="0.3">
      <c r="A4644" s="2" t="s">
        <v>27</v>
      </c>
      <c r="B4644" s="3">
        <v>44087</v>
      </c>
      <c r="C4644" s="2" t="s">
        <v>45</v>
      </c>
      <c r="D4644" s="2" t="s">
        <v>46</v>
      </c>
      <c r="E4644" s="2" t="s">
        <v>47</v>
      </c>
      <c r="F4644" s="2" t="str">
        <f t="shared" si="432"/>
        <v>Women</v>
      </c>
      <c r="G4644" s="2" t="str">
        <f t="shared" si="433"/>
        <v xml:space="preserve"> Street Footwear</v>
      </c>
      <c r="H4644" s="2" t="s">
        <v>17</v>
      </c>
      <c r="I4644" s="2">
        <v>50</v>
      </c>
      <c r="J4644" s="2">
        <v>215</v>
      </c>
      <c r="K4644" s="2">
        <v>10750</v>
      </c>
      <c r="L4644" s="2" t="s">
        <v>80</v>
      </c>
      <c r="M4644" s="2">
        <f t="shared" si="434"/>
        <v>9</v>
      </c>
      <c r="N4644" s="2" t="str">
        <f t="shared" si="435"/>
        <v>Sep</v>
      </c>
      <c r="O4644" s="2" t="str">
        <f t="shared" si="436"/>
        <v>Sun</v>
      </c>
      <c r="P4644" s="2" t="str">
        <f t="shared" si="437"/>
        <v>2020</v>
      </c>
    </row>
    <row r="4645" spans="1:16" x14ac:dyDescent="0.3">
      <c r="A4645" s="2" t="s">
        <v>27</v>
      </c>
      <c r="B4645" s="3">
        <v>44088</v>
      </c>
      <c r="C4645" s="2" t="s">
        <v>45</v>
      </c>
      <c r="D4645" s="2" t="s">
        <v>46</v>
      </c>
      <c r="E4645" s="2" t="s">
        <v>47</v>
      </c>
      <c r="F4645" s="2" t="str">
        <f t="shared" si="432"/>
        <v>Women</v>
      </c>
      <c r="G4645" s="2" t="str">
        <f t="shared" si="433"/>
        <v xml:space="preserve"> Athletic Footwear</v>
      </c>
      <c r="H4645" s="2" t="s">
        <v>18</v>
      </c>
      <c r="I4645" s="2">
        <v>53</v>
      </c>
      <c r="J4645" s="2">
        <v>233</v>
      </c>
      <c r="K4645" s="2">
        <v>12349</v>
      </c>
      <c r="L4645" s="2" t="s">
        <v>80</v>
      </c>
      <c r="M4645" s="2">
        <f t="shared" si="434"/>
        <v>9</v>
      </c>
      <c r="N4645" s="2" t="str">
        <f t="shared" si="435"/>
        <v>Sep</v>
      </c>
      <c r="O4645" s="2" t="str">
        <f t="shared" si="436"/>
        <v>Mon</v>
      </c>
      <c r="P4645" s="2" t="str">
        <f t="shared" si="437"/>
        <v>2020</v>
      </c>
    </row>
    <row r="4646" spans="1:16" x14ac:dyDescent="0.3">
      <c r="A4646" s="2" t="s">
        <v>27</v>
      </c>
      <c r="B4646" s="3">
        <v>44089</v>
      </c>
      <c r="C4646" s="2" t="s">
        <v>45</v>
      </c>
      <c r="D4646" s="2" t="s">
        <v>46</v>
      </c>
      <c r="E4646" s="2" t="s">
        <v>47</v>
      </c>
      <c r="F4646" s="2" t="str">
        <f t="shared" si="432"/>
        <v>Men</v>
      </c>
      <c r="G4646" s="2" t="str">
        <f t="shared" si="433"/>
        <v xml:space="preserve"> Apparel</v>
      </c>
      <c r="H4646" s="2" t="s">
        <v>19</v>
      </c>
      <c r="I4646" s="2">
        <v>61</v>
      </c>
      <c r="J4646" s="2">
        <v>208</v>
      </c>
      <c r="K4646" s="2">
        <v>12688</v>
      </c>
      <c r="L4646" s="2" t="s">
        <v>80</v>
      </c>
      <c r="M4646" s="2">
        <f t="shared" si="434"/>
        <v>9</v>
      </c>
      <c r="N4646" s="2" t="str">
        <f t="shared" si="435"/>
        <v>Sep</v>
      </c>
      <c r="O4646" s="2" t="str">
        <f t="shared" si="436"/>
        <v>Tue</v>
      </c>
      <c r="P4646" s="2" t="str">
        <f t="shared" si="437"/>
        <v>2020</v>
      </c>
    </row>
    <row r="4647" spans="1:16" x14ac:dyDescent="0.3">
      <c r="A4647" s="2" t="s">
        <v>27</v>
      </c>
      <c r="B4647" s="3">
        <v>44090</v>
      </c>
      <c r="C4647" s="2" t="s">
        <v>45</v>
      </c>
      <c r="D4647" s="2" t="s">
        <v>46</v>
      </c>
      <c r="E4647" s="2" t="s">
        <v>47</v>
      </c>
      <c r="F4647" s="2" t="str">
        <f t="shared" si="432"/>
        <v>Women</v>
      </c>
      <c r="G4647" s="2" t="str">
        <f t="shared" si="433"/>
        <v xml:space="preserve"> Apparel</v>
      </c>
      <c r="H4647" s="2" t="s">
        <v>20</v>
      </c>
      <c r="I4647" s="2">
        <v>67</v>
      </c>
      <c r="J4647" s="2">
        <v>244</v>
      </c>
      <c r="K4647" s="2">
        <v>16348</v>
      </c>
      <c r="L4647" s="2" t="s">
        <v>80</v>
      </c>
      <c r="M4647" s="2">
        <f t="shared" si="434"/>
        <v>9</v>
      </c>
      <c r="N4647" s="2" t="str">
        <f t="shared" si="435"/>
        <v>Sep</v>
      </c>
      <c r="O4647" s="2" t="str">
        <f t="shared" si="436"/>
        <v>Wed</v>
      </c>
      <c r="P4647" s="2" t="str">
        <f t="shared" si="437"/>
        <v>2020</v>
      </c>
    </row>
    <row r="4648" spans="1:16" x14ac:dyDescent="0.3">
      <c r="A4648" s="2" t="s">
        <v>27</v>
      </c>
      <c r="B4648" s="3">
        <v>44091</v>
      </c>
      <c r="C4648" s="2" t="s">
        <v>45</v>
      </c>
      <c r="D4648" s="2" t="s">
        <v>46</v>
      </c>
      <c r="E4648" s="2" t="s">
        <v>47</v>
      </c>
      <c r="F4648" s="2" t="str">
        <f t="shared" si="432"/>
        <v>Men</v>
      </c>
      <c r="G4648" s="2" t="str">
        <f t="shared" si="433"/>
        <v xml:space="preserve"> Street Footwear</v>
      </c>
      <c r="H4648" s="2" t="s">
        <v>14</v>
      </c>
      <c r="I4648" s="2">
        <v>60</v>
      </c>
      <c r="J4648" s="2">
        <v>304</v>
      </c>
      <c r="K4648" s="2">
        <v>18240</v>
      </c>
      <c r="L4648" s="2" t="s">
        <v>80</v>
      </c>
      <c r="M4648" s="2">
        <f t="shared" si="434"/>
        <v>9</v>
      </c>
      <c r="N4648" s="2" t="str">
        <f t="shared" si="435"/>
        <v>Sep</v>
      </c>
      <c r="O4648" s="2" t="str">
        <f t="shared" si="436"/>
        <v>Thu</v>
      </c>
      <c r="P4648" s="2" t="str">
        <f t="shared" si="437"/>
        <v>2020</v>
      </c>
    </row>
    <row r="4649" spans="1:16" x14ac:dyDescent="0.3">
      <c r="A4649" s="2" t="s">
        <v>27</v>
      </c>
      <c r="B4649" s="3">
        <v>44092</v>
      </c>
      <c r="C4649" s="2" t="s">
        <v>45</v>
      </c>
      <c r="D4649" s="2" t="s">
        <v>46</v>
      </c>
      <c r="E4649" s="2" t="s">
        <v>47</v>
      </c>
      <c r="F4649" s="2" t="str">
        <f t="shared" si="432"/>
        <v>Men</v>
      </c>
      <c r="G4649" s="2" t="str">
        <f t="shared" si="433"/>
        <v xml:space="preserve"> Athletic Footwear</v>
      </c>
      <c r="H4649" s="2" t="s">
        <v>16</v>
      </c>
      <c r="I4649" s="2">
        <v>55</v>
      </c>
      <c r="J4649" s="2">
        <v>252</v>
      </c>
      <c r="K4649" s="2">
        <v>13860</v>
      </c>
      <c r="L4649" s="2" t="s">
        <v>80</v>
      </c>
      <c r="M4649" s="2">
        <f t="shared" si="434"/>
        <v>9</v>
      </c>
      <c r="N4649" s="2" t="str">
        <f t="shared" si="435"/>
        <v>Sep</v>
      </c>
      <c r="O4649" s="2" t="str">
        <f t="shared" si="436"/>
        <v>Fri</v>
      </c>
      <c r="P4649" s="2" t="str">
        <f t="shared" si="437"/>
        <v>2020</v>
      </c>
    </row>
    <row r="4650" spans="1:16" x14ac:dyDescent="0.3">
      <c r="A4650" s="2" t="s">
        <v>27</v>
      </c>
      <c r="B4650" s="3">
        <v>44093</v>
      </c>
      <c r="C4650" s="2" t="s">
        <v>45</v>
      </c>
      <c r="D4650" s="2" t="s">
        <v>46</v>
      </c>
      <c r="E4650" s="2" t="s">
        <v>47</v>
      </c>
      <c r="F4650" s="2" t="str">
        <f t="shared" si="432"/>
        <v>Women</v>
      </c>
      <c r="G4650" s="2" t="str">
        <f t="shared" si="433"/>
        <v xml:space="preserve"> Street Footwear</v>
      </c>
      <c r="H4650" s="2" t="s">
        <v>17</v>
      </c>
      <c r="I4650" s="2">
        <v>53</v>
      </c>
      <c r="J4650" s="2">
        <v>231</v>
      </c>
      <c r="K4650" s="2">
        <v>12243</v>
      </c>
      <c r="L4650" s="2" t="s">
        <v>80</v>
      </c>
      <c r="M4650" s="2">
        <f t="shared" si="434"/>
        <v>9</v>
      </c>
      <c r="N4650" s="2" t="str">
        <f t="shared" si="435"/>
        <v>Sep</v>
      </c>
      <c r="O4650" s="2" t="str">
        <f t="shared" si="436"/>
        <v>Sat</v>
      </c>
      <c r="P4650" s="2" t="str">
        <f t="shared" si="437"/>
        <v>2020</v>
      </c>
    </row>
    <row r="4651" spans="1:16" x14ac:dyDescent="0.3">
      <c r="A4651" s="2" t="s">
        <v>11</v>
      </c>
      <c r="B4651" s="3">
        <v>44094</v>
      </c>
      <c r="C4651" s="2" t="s">
        <v>45</v>
      </c>
      <c r="D4651" s="2" t="s">
        <v>46</v>
      </c>
      <c r="E4651" s="2" t="s">
        <v>47</v>
      </c>
      <c r="F4651" s="2" t="str">
        <f t="shared" si="432"/>
        <v>Women</v>
      </c>
      <c r="G4651" s="2" t="str">
        <f t="shared" si="433"/>
        <v xml:space="preserve"> Athletic Footwear</v>
      </c>
      <c r="H4651" s="2" t="s">
        <v>18</v>
      </c>
      <c r="I4651" s="2">
        <v>44</v>
      </c>
      <c r="J4651" s="2">
        <v>233</v>
      </c>
      <c r="K4651" s="2">
        <v>10252</v>
      </c>
      <c r="L4651" s="2" t="s">
        <v>80</v>
      </c>
      <c r="M4651" s="2">
        <f t="shared" si="434"/>
        <v>9</v>
      </c>
      <c r="N4651" s="2" t="str">
        <f t="shared" si="435"/>
        <v>Sep</v>
      </c>
      <c r="O4651" s="2" t="str">
        <f t="shared" si="436"/>
        <v>Sun</v>
      </c>
      <c r="P4651" s="2" t="str">
        <f t="shared" si="437"/>
        <v>2020</v>
      </c>
    </row>
    <row r="4652" spans="1:16" x14ac:dyDescent="0.3">
      <c r="A4652" s="2" t="s">
        <v>11</v>
      </c>
      <c r="B4652" s="3">
        <v>44095</v>
      </c>
      <c r="C4652" s="2" t="s">
        <v>45</v>
      </c>
      <c r="D4652" s="2" t="s">
        <v>46</v>
      </c>
      <c r="E4652" s="2" t="s">
        <v>47</v>
      </c>
      <c r="F4652" s="2" t="str">
        <f t="shared" si="432"/>
        <v>Men</v>
      </c>
      <c r="G4652" s="2" t="str">
        <f t="shared" si="433"/>
        <v xml:space="preserve"> Apparel</v>
      </c>
      <c r="H4652" s="2" t="s">
        <v>19</v>
      </c>
      <c r="I4652" s="2">
        <v>52</v>
      </c>
      <c r="J4652" s="2">
        <v>225</v>
      </c>
      <c r="K4652" s="2">
        <v>11700</v>
      </c>
      <c r="L4652" s="2" t="s">
        <v>80</v>
      </c>
      <c r="M4652" s="2">
        <f t="shared" si="434"/>
        <v>9</v>
      </c>
      <c r="N4652" s="2" t="str">
        <f t="shared" si="435"/>
        <v>Sep</v>
      </c>
      <c r="O4652" s="2" t="str">
        <f t="shared" si="436"/>
        <v>Mon</v>
      </c>
      <c r="P4652" s="2" t="str">
        <f t="shared" si="437"/>
        <v>2020</v>
      </c>
    </row>
    <row r="4653" spans="1:16" x14ac:dyDescent="0.3">
      <c r="A4653" s="2" t="s">
        <v>11</v>
      </c>
      <c r="B4653" s="3">
        <v>44096</v>
      </c>
      <c r="C4653" s="2" t="s">
        <v>45</v>
      </c>
      <c r="D4653" s="2" t="s">
        <v>46</v>
      </c>
      <c r="E4653" s="2" t="s">
        <v>47</v>
      </c>
      <c r="F4653" s="2" t="str">
        <f t="shared" si="432"/>
        <v>Women</v>
      </c>
      <c r="G4653" s="2" t="str">
        <f t="shared" si="433"/>
        <v xml:space="preserve"> Apparel</v>
      </c>
      <c r="H4653" s="2" t="s">
        <v>20</v>
      </c>
      <c r="I4653" s="2">
        <v>56</v>
      </c>
      <c r="J4653" s="2">
        <v>278</v>
      </c>
      <c r="K4653" s="2">
        <v>15568</v>
      </c>
      <c r="L4653" s="2" t="s">
        <v>80</v>
      </c>
      <c r="M4653" s="2">
        <f t="shared" si="434"/>
        <v>9</v>
      </c>
      <c r="N4653" s="2" t="str">
        <f t="shared" si="435"/>
        <v>Sep</v>
      </c>
      <c r="O4653" s="2" t="str">
        <f t="shared" si="436"/>
        <v>Tue</v>
      </c>
      <c r="P4653" s="2" t="str">
        <f t="shared" si="437"/>
        <v>2020</v>
      </c>
    </row>
    <row r="4654" spans="1:16" x14ac:dyDescent="0.3">
      <c r="A4654" s="2" t="s">
        <v>11</v>
      </c>
      <c r="B4654" s="3">
        <v>44097</v>
      </c>
      <c r="C4654" s="2" t="s">
        <v>45</v>
      </c>
      <c r="D4654" s="2" t="s">
        <v>46</v>
      </c>
      <c r="E4654" s="2" t="s">
        <v>47</v>
      </c>
      <c r="F4654" s="2" t="str">
        <f t="shared" si="432"/>
        <v>Men</v>
      </c>
      <c r="G4654" s="2" t="str">
        <f t="shared" si="433"/>
        <v xml:space="preserve"> Street Footwear</v>
      </c>
      <c r="H4654" s="2" t="s">
        <v>14</v>
      </c>
      <c r="I4654" s="2">
        <v>53</v>
      </c>
      <c r="J4654" s="2">
        <v>284</v>
      </c>
      <c r="K4654" s="2">
        <v>15052</v>
      </c>
      <c r="L4654" s="2" t="s">
        <v>80</v>
      </c>
      <c r="M4654" s="2">
        <f t="shared" si="434"/>
        <v>9</v>
      </c>
      <c r="N4654" s="2" t="str">
        <f t="shared" si="435"/>
        <v>Sep</v>
      </c>
      <c r="O4654" s="2" t="str">
        <f t="shared" si="436"/>
        <v>Wed</v>
      </c>
      <c r="P4654" s="2" t="str">
        <f t="shared" si="437"/>
        <v>2020</v>
      </c>
    </row>
    <row r="4655" spans="1:16" x14ac:dyDescent="0.3">
      <c r="A4655" s="2" t="s">
        <v>11</v>
      </c>
      <c r="B4655" s="3">
        <v>44098</v>
      </c>
      <c r="C4655" s="2" t="s">
        <v>45</v>
      </c>
      <c r="D4655" s="2" t="s">
        <v>46</v>
      </c>
      <c r="E4655" s="2" t="s">
        <v>47</v>
      </c>
      <c r="F4655" s="2" t="str">
        <f t="shared" si="432"/>
        <v>Men</v>
      </c>
      <c r="G4655" s="2" t="str">
        <f t="shared" si="433"/>
        <v xml:space="preserve"> Athletic Footwear</v>
      </c>
      <c r="H4655" s="2" t="s">
        <v>16</v>
      </c>
      <c r="I4655" s="2">
        <v>46</v>
      </c>
      <c r="J4655" s="2">
        <v>255</v>
      </c>
      <c r="K4655" s="2">
        <v>11730</v>
      </c>
      <c r="L4655" s="2" t="s">
        <v>80</v>
      </c>
      <c r="M4655" s="2">
        <f t="shared" si="434"/>
        <v>9</v>
      </c>
      <c r="N4655" s="2" t="str">
        <f t="shared" si="435"/>
        <v>Sep</v>
      </c>
      <c r="O4655" s="2" t="str">
        <f t="shared" si="436"/>
        <v>Thu</v>
      </c>
      <c r="P4655" s="2" t="str">
        <f t="shared" si="437"/>
        <v>2020</v>
      </c>
    </row>
    <row r="4656" spans="1:16" x14ac:dyDescent="0.3">
      <c r="A4656" s="2" t="s">
        <v>23</v>
      </c>
      <c r="B4656" s="3">
        <v>44099</v>
      </c>
      <c r="C4656" s="2" t="s">
        <v>45</v>
      </c>
      <c r="D4656" s="2" t="s">
        <v>46</v>
      </c>
      <c r="E4656" s="2" t="s">
        <v>47</v>
      </c>
      <c r="F4656" s="2" t="str">
        <f t="shared" si="432"/>
        <v>Women</v>
      </c>
      <c r="G4656" s="2" t="str">
        <f t="shared" si="433"/>
        <v xml:space="preserve"> Street Footwear</v>
      </c>
      <c r="H4656" s="2" t="s">
        <v>17</v>
      </c>
      <c r="I4656" s="2">
        <v>41</v>
      </c>
      <c r="J4656" s="2">
        <v>225</v>
      </c>
      <c r="K4656" s="2">
        <v>9225</v>
      </c>
      <c r="L4656" s="2" t="s">
        <v>80</v>
      </c>
      <c r="M4656" s="2">
        <f t="shared" si="434"/>
        <v>9</v>
      </c>
      <c r="N4656" s="2" t="str">
        <f t="shared" si="435"/>
        <v>Sep</v>
      </c>
      <c r="O4656" s="2" t="str">
        <f t="shared" si="436"/>
        <v>Fri</v>
      </c>
      <c r="P4656" s="2" t="str">
        <f t="shared" si="437"/>
        <v>2020</v>
      </c>
    </row>
    <row r="4657" spans="1:16" x14ac:dyDescent="0.3">
      <c r="A4657" s="2" t="s">
        <v>23</v>
      </c>
      <c r="B4657" s="3">
        <v>44100</v>
      </c>
      <c r="C4657" s="2" t="s">
        <v>45</v>
      </c>
      <c r="D4657" s="2" t="s">
        <v>46</v>
      </c>
      <c r="E4657" s="2" t="s">
        <v>47</v>
      </c>
      <c r="F4657" s="2" t="str">
        <f t="shared" si="432"/>
        <v>Women</v>
      </c>
      <c r="G4657" s="2" t="str">
        <f t="shared" si="433"/>
        <v xml:space="preserve"> Athletic Footwear</v>
      </c>
      <c r="H4657" s="2" t="s">
        <v>18</v>
      </c>
      <c r="I4657" s="2">
        <v>42</v>
      </c>
      <c r="J4657" s="2">
        <v>210</v>
      </c>
      <c r="K4657" s="2">
        <v>8820</v>
      </c>
      <c r="L4657" s="2" t="s">
        <v>80</v>
      </c>
      <c r="M4657" s="2">
        <f t="shared" si="434"/>
        <v>9</v>
      </c>
      <c r="N4657" s="2" t="str">
        <f t="shared" si="435"/>
        <v>Sep</v>
      </c>
      <c r="O4657" s="2" t="str">
        <f t="shared" si="436"/>
        <v>Sat</v>
      </c>
      <c r="P4657" s="2" t="str">
        <f t="shared" si="437"/>
        <v>2020</v>
      </c>
    </row>
    <row r="4658" spans="1:16" x14ac:dyDescent="0.3">
      <c r="A4658" s="2" t="s">
        <v>23</v>
      </c>
      <c r="B4658" s="3">
        <v>44101</v>
      </c>
      <c r="C4658" s="2" t="s">
        <v>45</v>
      </c>
      <c r="D4658" s="2" t="s">
        <v>46</v>
      </c>
      <c r="E4658" s="2" t="s">
        <v>47</v>
      </c>
      <c r="F4658" s="2" t="str">
        <f t="shared" si="432"/>
        <v>Men</v>
      </c>
      <c r="G4658" s="2" t="str">
        <f t="shared" si="433"/>
        <v xml:space="preserve"> Apparel</v>
      </c>
      <c r="H4658" s="2" t="s">
        <v>19</v>
      </c>
      <c r="I4658" s="2">
        <v>50</v>
      </c>
      <c r="J4658" s="2">
        <v>210</v>
      </c>
      <c r="K4658" s="2">
        <v>10500</v>
      </c>
      <c r="L4658" s="2" t="s">
        <v>80</v>
      </c>
      <c r="M4658" s="2">
        <f t="shared" si="434"/>
        <v>9</v>
      </c>
      <c r="N4658" s="2" t="str">
        <f t="shared" si="435"/>
        <v>Sep</v>
      </c>
      <c r="O4658" s="2" t="str">
        <f t="shared" si="436"/>
        <v>Sun</v>
      </c>
      <c r="P4658" s="2" t="str">
        <f t="shared" si="437"/>
        <v>2020</v>
      </c>
    </row>
    <row r="4659" spans="1:16" x14ac:dyDescent="0.3">
      <c r="A4659" s="2" t="s">
        <v>23</v>
      </c>
      <c r="B4659" s="3">
        <v>44102</v>
      </c>
      <c r="C4659" s="2" t="s">
        <v>45</v>
      </c>
      <c r="D4659" s="2" t="s">
        <v>46</v>
      </c>
      <c r="E4659" s="2" t="s">
        <v>47</v>
      </c>
      <c r="F4659" s="2" t="str">
        <f t="shared" si="432"/>
        <v>Women</v>
      </c>
      <c r="G4659" s="2" t="str">
        <f t="shared" si="433"/>
        <v xml:space="preserve"> Apparel</v>
      </c>
      <c r="H4659" s="2" t="s">
        <v>20</v>
      </c>
      <c r="I4659" s="2">
        <v>55</v>
      </c>
      <c r="J4659" s="2">
        <v>223</v>
      </c>
      <c r="K4659" s="2">
        <v>12265</v>
      </c>
      <c r="L4659" s="2" t="s">
        <v>80</v>
      </c>
      <c r="M4659" s="2">
        <f t="shared" si="434"/>
        <v>9</v>
      </c>
      <c r="N4659" s="2" t="str">
        <f t="shared" si="435"/>
        <v>Sep</v>
      </c>
      <c r="O4659" s="2" t="str">
        <f t="shared" si="436"/>
        <v>Mon</v>
      </c>
      <c r="P4659" s="2" t="str">
        <f t="shared" si="437"/>
        <v>2020</v>
      </c>
    </row>
    <row r="4660" spans="1:16" x14ac:dyDescent="0.3">
      <c r="A4660" s="2" t="s">
        <v>23</v>
      </c>
      <c r="B4660" s="3">
        <v>44103</v>
      </c>
      <c r="C4660" s="2" t="s">
        <v>45</v>
      </c>
      <c r="D4660" s="2" t="s">
        <v>46</v>
      </c>
      <c r="E4660" s="2" t="s">
        <v>47</v>
      </c>
      <c r="F4660" s="2" t="str">
        <f t="shared" si="432"/>
        <v>Men</v>
      </c>
      <c r="G4660" s="2" t="str">
        <f t="shared" si="433"/>
        <v xml:space="preserve"> Street Footwear</v>
      </c>
      <c r="H4660" s="2" t="s">
        <v>14</v>
      </c>
      <c r="I4660" s="2">
        <v>56</v>
      </c>
      <c r="J4660" s="2">
        <v>270</v>
      </c>
      <c r="K4660" s="2">
        <v>15120</v>
      </c>
      <c r="L4660" s="2" t="s">
        <v>80</v>
      </c>
      <c r="M4660" s="2">
        <f t="shared" si="434"/>
        <v>9</v>
      </c>
      <c r="N4660" s="2" t="str">
        <f t="shared" si="435"/>
        <v>Sep</v>
      </c>
      <c r="O4660" s="2" t="str">
        <f t="shared" si="436"/>
        <v>Tue</v>
      </c>
      <c r="P4660" s="2" t="str">
        <f t="shared" si="437"/>
        <v>2020</v>
      </c>
    </row>
    <row r="4661" spans="1:16" x14ac:dyDescent="0.3">
      <c r="A4661" s="2" t="s">
        <v>23</v>
      </c>
      <c r="B4661" s="3">
        <v>44104</v>
      </c>
      <c r="C4661" s="2" t="s">
        <v>45</v>
      </c>
      <c r="D4661" s="2" t="s">
        <v>46</v>
      </c>
      <c r="E4661" s="2" t="s">
        <v>47</v>
      </c>
      <c r="F4661" s="2" t="str">
        <f t="shared" si="432"/>
        <v>Men</v>
      </c>
      <c r="G4661" s="2" t="str">
        <f t="shared" si="433"/>
        <v xml:space="preserve"> Athletic Footwear</v>
      </c>
      <c r="H4661" s="2" t="s">
        <v>16</v>
      </c>
      <c r="I4661" s="2">
        <v>47</v>
      </c>
      <c r="J4661" s="2">
        <v>215</v>
      </c>
      <c r="K4661" s="2">
        <v>10105</v>
      </c>
      <c r="L4661" s="2" t="s">
        <v>80</v>
      </c>
      <c r="M4661" s="2">
        <f t="shared" si="434"/>
        <v>9</v>
      </c>
      <c r="N4661" s="2" t="str">
        <f t="shared" si="435"/>
        <v>Sep</v>
      </c>
      <c r="O4661" s="2" t="str">
        <f t="shared" si="436"/>
        <v>Wed</v>
      </c>
      <c r="P4661" s="2" t="str">
        <f t="shared" si="437"/>
        <v>2020</v>
      </c>
    </row>
    <row r="4662" spans="1:16" x14ac:dyDescent="0.3">
      <c r="A4662" s="2" t="s">
        <v>23</v>
      </c>
      <c r="B4662" s="3">
        <v>44105</v>
      </c>
      <c r="C4662" s="2" t="s">
        <v>45</v>
      </c>
      <c r="D4662" s="2" t="s">
        <v>46</v>
      </c>
      <c r="E4662" s="2" t="s">
        <v>47</v>
      </c>
      <c r="F4662" s="2" t="str">
        <f t="shared" si="432"/>
        <v>Women</v>
      </c>
      <c r="G4662" s="2" t="str">
        <f t="shared" si="433"/>
        <v xml:space="preserve"> Street Footwear</v>
      </c>
      <c r="H4662" s="2" t="s">
        <v>17</v>
      </c>
      <c r="I4662" s="2">
        <v>47</v>
      </c>
      <c r="J4662" s="2">
        <v>203</v>
      </c>
      <c r="K4662" s="2">
        <v>9541</v>
      </c>
      <c r="L4662" s="2" t="s">
        <v>80</v>
      </c>
      <c r="M4662" s="2">
        <f t="shared" si="434"/>
        <v>10</v>
      </c>
      <c r="N4662" s="2" t="str">
        <f t="shared" si="435"/>
        <v>Oct</v>
      </c>
      <c r="O4662" s="2" t="str">
        <f t="shared" si="436"/>
        <v>Thu</v>
      </c>
      <c r="P4662" s="2" t="str">
        <f t="shared" si="437"/>
        <v>2020</v>
      </c>
    </row>
    <row r="4663" spans="1:16" x14ac:dyDescent="0.3">
      <c r="A4663" s="2" t="s">
        <v>23</v>
      </c>
      <c r="B4663" s="3">
        <v>44106</v>
      </c>
      <c r="C4663" s="2" t="s">
        <v>45</v>
      </c>
      <c r="D4663" s="2" t="s">
        <v>46</v>
      </c>
      <c r="E4663" s="2" t="s">
        <v>47</v>
      </c>
      <c r="F4663" s="2" t="str">
        <f t="shared" si="432"/>
        <v>Women</v>
      </c>
      <c r="G4663" s="2" t="str">
        <f t="shared" si="433"/>
        <v xml:space="preserve"> Athletic Footwear</v>
      </c>
      <c r="H4663" s="2" t="s">
        <v>18</v>
      </c>
      <c r="I4663" s="2">
        <v>45</v>
      </c>
      <c r="J4663" s="2">
        <v>182</v>
      </c>
      <c r="K4663" s="2">
        <v>8190</v>
      </c>
      <c r="L4663" s="2" t="s">
        <v>80</v>
      </c>
      <c r="M4663" s="2">
        <f t="shared" si="434"/>
        <v>10</v>
      </c>
      <c r="N4663" s="2" t="str">
        <f t="shared" si="435"/>
        <v>Oct</v>
      </c>
      <c r="O4663" s="2" t="str">
        <f t="shared" si="436"/>
        <v>Fri</v>
      </c>
      <c r="P4663" s="2" t="str">
        <f t="shared" si="437"/>
        <v>2020</v>
      </c>
    </row>
    <row r="4664" spans="1:16" x14ac:dyDescent="0.3">
      <c r="A4664" s="2" t="s">
        <v>23</v>
      </c>
      <c r="B4664" s="3">
        <v>44107</v>
      </c>
      <c r="C4664" s="2" t="s">
        <v>45</v>
      </c>
      <c r="D4664" s="2" t="s">
        <v>46</v>
      </c>
      <c r="E4664" s="2" t="s">
        <v>47</v>
      </c>
      <c r="F4664" s="2" t="str">
        <f t="shared" si="432"/>
        <v>Men</v>
      </c>
      <c r="G4664" s="2" t="str">
        <f t="shared" si="433"/>
        <v xml:space="preserve"> Apparel</v>
      </c>
      <c r="H4664" s="2" t="s">
        <v>19</v>
      </c>
      <c r="I4664" s="2">
        <v>57</v>
      </c>
      <c r="J4664" s="2">
        <v>189</v>
      </c>
      <c r="K4664" s="2">
        <v>10773</v>
      </c>
      <c r="L4664" s="2" t="s">
        <v>80</v>
      </c>
      <c r="M4664" s="2">
        <f t="shared" si="434"/>
        <v>10</v>
      </c>
      <c r="N4664" s="2" t="str">
        <f t="shared" si="435"/>
        <v>Oct</v>
      </c>
      <c r="O4664" s="2" t="str">
        <f t="shared" si="436"/>
        <v>Sat</v>
      </c>
      <c r="P4664" s="2" t="str">
        <f t="shared" si="437"/>
        <v>2020</v>
      </c>
    </row>
    <row r="4665" spans="1:16" x14ac:dyDescent="0.3">
      <c r="A4665" s="2" t="s">
        <v>23</v>
      </c>
      <c r="B4665" s="3">
        <v>44108</v>
      </c>
      <c r="C4665" s="2" t="s">
        <v>45</v>
      </c>
      <c r="D4665" s="2" t="s">
        <v>46</v>
      </c>
      <c r="E4665" s="2" t="s">
        <v>47</v>
      </c>
      <c r="F4665" s="2" t="str">
        <f t="shared" si="432"/>
        <v>Women</v>
      </c>
      <c r="G4665" s="2" t="str">
        <f t="shared" si="433"/>
        <v xml:space="preserve"> Apparel</v>
      </c>
      <c r="H4665" s="2" t="s">
        <v>20</v>
      </c>
      <c r="I4665" s="2">
        <v>59</v>
      </c>
      <c r="J4665" s="2">
        <v>223</v>
      </c>
      <c r="K4665" s="2">
        <v>13157</v>
      </c>
      <c r="L4665" s="2" t="s">
        <v>80</v>
      </c>
      <c r="M4665" s="2">
        <f t="shared" si="434"/>
        <v>10</v>
      </c>
      <c r="N4665" s="2" t="str">
        <f t="shared" si="435"/>
        <v>Oct</v>
      </c>
      <c r="O4665" s="2" t="str">
        <f t="shared" si="436"/>
        <v>Sun</v>
      </c>
      <c r="P4665" s="2" t="str">
        <f t="shared" si="437"/>
        <v>2020</v>
      </c>
    </row>
    <row r="4666" spans="1:16" x14ac:dyDescent="0.3">
      <c r="A4666" s="2" t="s">
        <v>23</v>
      </c>
      <c r="B4666" s="3">
        <v>44109</v>
      </c>
      <c r="C4666" s="2" t="s">
        <v>45</v>
      </c>
      <c r="D4666" s="2" t="s">
        <v>46</v>
      </c>
      <c r="E4666" s="2" t="s">
        <v>47</v>
      </c>
      <c r="F4666" s="2" t="str">
        <f t="shared" si="432"/>
        <v>Men</v>
      </c>
      <c r="G4666" s="2" t="str">
        <f t="shared" si="433"/>
        <v xml:space="preserve"> Street Footwear</v>
      </c>
      <c r="H4666" s="2" t="s">
        <v>14</v>
      </c>
      <c r="I4666" s="2">
        <v>56</v>
      </c>
      <c r="J4666" s="2">
        <v>244</v>
      </c>
      <c r="K4666" s="2">
        <v>13664</v>
      </c>
      <c r="L4666" s="2" t="s">
        <v>80</v>
      </c>
      <c r="M4666" s="2">
        <f t="shared" si="434"/>
        <v>10</v>
      </c>
      <c r="N4666" s="2" t="str">
        <f t="shared" si="435"/>
        <v>Oct</v>
      </c>
      <c r="O4666" s="2" t="str">
        <f t="shared" si="436"/>
        <v>Mon</v>
      </c>
      <c r="P4666" s="2" t="str">
        <f t="shared" si="437"/>
        <v>2020</v>
      </c>
    </row>
    <row r="4667" spans="1:16" x14ac:dyDescent="0.3">
      <c r="A4667" s="2" t="s">
        <v>23</v>
      </c>
      <c r="B4667" s="3">
        <v>44110</v>
      </c>
      <c r="C4667" s="2" t="s">
        <v>45</v>
      </c>
      <c r="D4667" s="2" t="s">
        <v>46</v>
      </c>
      <c r="E4667" s="2" t="s">
        <v>47</v>
      </c>
      <c r="F4667" s="2" t="str">
        <f t="shared" si="432"/>
        <v>Men</v>
      </c>
      <c r="G4667" s="2" t="str">
        <f t="shared" si="433"/>
        <v xml:space="preserve"> Athletic Footwear</v>
      </c>
      <c r="H4667" s="2" t="s">
        <v>16</v>
      </c>
      <c r="I4667" s="2">
        <v>49</v>
      </c>
      <c r="J4667" s="2">
        <v>224</v>
      </c>
      <c r="K4667" s="2">
        <v>10976</v>
      </c>
      <c r="L4667" s="2" t="s">
        <v>80</v>
      </c>
      <c r="M4667" s="2">
        <f t="shared" si="434"/>
        <v>10</v>
      </c>
      <c r="N4667" s="2" t="str">
        <f t="shared" si="435"/>
        <v>Oct</v>
      </c>
      <c r="O4667" s="2" t="str">
        <f t="shared" si="436"/>
        <v>Tue</v>
      </c>
      <c r="P4667" s="2" t="str">
        <f t="shared" si="437"/>
        <v>2020</v>
      </c>
    </row>
    <row r="4668" spans="1:16" x14ac:dyDescent="0.3">
      <c r="A4668" s="2" t="s">
        <v>23</v>
      </c>
      <c r="B4668" s="3">
        <v>44111</v>
      </c>
      <c r="C4668" s="2" t="s">
        <v>45</v>
      </c>
      <c r="D4668" s="2" t="s">
        <v>46</v>
      </c>
      <c r="E4668" s="2" t="s">
        <v>47</v>
      </c>
      <c r="F4668" s="2" t="str">
        <f t="shared" si="432"/>
        <v>Women</v>
      </c>
      <c r="G4668" s="2" t="str">
        <f t="shared" si="433"/>
        <v xml:space="preserve"> Street Footwear</v>
      </c>
      <c r="H4668" s="2" t="s">
        <v>17</v>
      </c>
      <c r="I4668" s="2">
        <v>46</v>
      </c>
      <c r="J4668" s="2">
        <v>224</v>
      </c>
      <c r="K4668" s="2">
        <v>10304</v>
      </c>
      <c r="L4668" s="2" t="s">
        <v>80</v>
      </c>
      <c r="M4668" s="2">
        <f t="shared" si="434"/>
        <v>10</v>
      </c>
      <c r="N4668" s="2" t="str">
        <f t="shared" si="435"/>
        <v>Oct</v>
      </c>
      <c r="O4668" s="2" t="str">
        <f t="shared" si="436"/>
        <v>Wed</v>
      </c>
      <c r="P4668" s="2" t="str">
        <f t="shared" si="437"/>
        <v>2020</v>
      </c>
    </row>
    <row r="4669" spans="1:16" x14ac:dyDescent="0.3">
      <c r="A4669" s="2" t="s">
        <v>23</v>
      </c>
      <c r="B4669" s="3">
        <v>44112</v>
      </c>
      <c r="C4669" s="2" t="s">
        <v>45</v>
      </c>
      <c r="D4669" s="2" t="s">
        <v>46</v>
      </c>
      <c r="E4669" s="2" t="s">
        <v>47</v>
      </c>
      <c r="F4669" s="2" t="str">
        <f t="shared" si="432"/>
        <v>Women</v>
      </c>
      <c r="G4669" s="2" t="str">
        <f t="shared" si="433"/>
        <v xml:space="preserve"> Athletic Footwear</v>
      </c>
      <c r="H4669" s="2" t="s">
        <v>18</v>
      </c>
      <c r="I4669" s="2">
        <v>49</v>
      </c>
      <c r="J4669" s="2">
        <v>202</v>
      </c>
      <c r="K4669" s="2">
        <v>9898</v>
      </c>
      <c r="L4669" s="2" t="s">
        <v>80</v>
      </c>
      <c r="M4669" s="2">
        <f t="shared" si="434"/>
        <v>10</v>
      </c>
      <c r="N4669" s="2" t="str">
        <f t="shared" si="435"/>
        <v>Oct</v>
      </c>
      <c r="O4669" s="2" t="str">
        <f t="shared" si="436"/>
        <v>Thu</v>
      </c>
      <c r="P4669" s="2" t="str">
        <f t="shared" si="437"/>
        <v>2020</v>
      </c>
    </row>
    <row r="4670" spans="1:16" x14ac:dyDescent="0.3">
      <c r="A4670" s="2" t="s">
        <v>23</v>
      </c>
      <c r="B4670" s="3">
        <v>44113</v>
      </c>
      <c r="C4670" s="2" t="s">
        <v>45</v>
      </c>
      <c r="D4670" s="2" t="s">
        <v>46</v>
      </c>
      <c r="E4670" s="2" t="s">
        <v>47</v>
      </c>
      <c r="F4670" s="2" t="str">
        <f t="shared" si="432"/>
        <v>Men</v>
      </c>
      <c r="G4670" s="2" t="str">
        <f t="shared" si="433"/>
        <v xml:space="preserve"> Apparel</v>
      </c>
      <c r="H4670" s="2" t="s">
        <v>19</v>
      </c>
      <c r="I4670" s="2">
        <v>64</v>
      </c>
      <c r="J4670" s="2">
        <v>195</v>
      </c>
      <c r="K4670" s="2">
        <v>12480</v>
      </c>
      <c r="L4670" s="2" t="s">
        <v>80</v>
      </c>
      <c r="M4670" s="2">
        <f t="shared" si="434"/>
        <v>10</v>
      </c>
      <c r="N4670" s="2" t="str">
        <f t="shared" si="435"/>
        <v>Oct</v>
      </c>
      <c r="O4670" s="2" t="str">
        <f t="shared" si="436"/>
        <v>Fri</v>
      </c>
      <c r="P4670" s="2" t="str">
        <f t="shared" si="437"/>
        <v>2020</v>
      </c>
    </row>
    <row r="4671" spans="1:16" x14ac:dyDescent="0.3">
      <c r="A4671" s="2" t="s">
        <v>23</v>
      </c>
      <c r="B4671" s="3">
        <v>44114</v>
      </c>
      <c r="C4671" s="2" t="s">
        <v>45</v>
      </c>
      <c r="D4671" s="2" t="s">
        <v>46</v>
      </c>
      <c r="E4671" s="2" t="s">
        <v>47</v>
      </c>
      <c r="F4671" s="2" t="str">
        <f t="shared" si="432"/>
        <v>Women</v>
      </c>
      <c r="G4671" s="2" t="str">
        <f t="shared" si="433"/>
        <v xml:space="preserve"> Apparel</v>
      </c>
      <c r="H4671" s="2" t="s">
        <v>20</v>
      </c>
      <c r="I4671" s="2">
        <v>64</v>
      </c>
      <c r="J4671" s="2">
        <v>213</v>
      </c>
      <c r="K4671" s="2">
        <v>13632</v>
      </c>
      <c r="L4671" s="2" t="s">
        <v>80</v>
      </c>
      <c r="M4671" s="2">
        <f t="shared" si="434"/>
        <v>10</v>
      </c>
      <c r="N4671" s="2" t="str">
        <f t="shared" si="435"/>
        <v>Oct</v>
      </c>
      <c r="O4671" s="2" t="str">
        <f t="shared" si="436"/>
        <v>Sat</v>
      </c>
      <c r="P4671" s="2" t="str">
        <f t="shared" si="437"/>
        <v>2020</v>
      </c>
    </row>
    <row r="4672" spans="1:16" x14ac:dyDescent="0.3">
      <c r="A4672" s="2" t="s">
        <v>23</v>
      </c>
      <c r="B4672" s="3">
        <v>43975</v>
      </c>
      <c r="C4672" s="2" t="s">
        <v>45</v>
      </c>
      <c r="D4672" s="2" t="s">
        <v>46</v>
      </c>
      <c r="E4672" s="2" t="s">
        <v>47</v>
      </c>
      <c r="F4672" s="2" t="str">
        <f t="shared" si="432"/>
        <v>Men</v>
      </c>
      <c r="G4672" s="2" t="str">
        <f t="shared" si="433"/>
        <v xml:space="preserve"> Street Footwear</v>
      </c>
      <c r="H4672" s="2" t="s">
        <v>14</v>
      </c>
      <c r="I4672" s="2">
        <v>63</v>
      </c>
      <c r="J4672" s="2">
        <v>323</v>
      </c>
      <c r="K4672" s="2">
        <v>20349</v>
      </c>
      <c r="L4672" s="2" t="s">
        <v>80</v>
      </c>
      <c r="M4672" s="2">
        <f t="shared" si="434"/>
        <v>5</v>
      </c>
      <c r="N4672" s="2" t="str">
        <f t="shared" si="435"/>
        <v>May</v>
      </c>
      <c r="O4672" s="2" t="str">
        <f t="shared" si="436"/>
        <v>Sun</v>
      </c>
      <c r="P4672" s="2" t="str">
        <f t="shared" si="437"/>
        <v>2020</v>
      </c>
    </row>
    <row r="4673" spans="1:16" x14ac:dyDescent="0.3">
      <c r="A4673" s="2" t="s">
        <v>23</v>
      </c>
      <c r="B4673" s="3">
        <v>43975</v>
      </c>
      <c r="C4673" s="2" t="s">
        <v>45</v>
      </c>
      <c r="D4673" s="2" t="s">
        <v>46</v>
      </c>
      <c r="E4673" s="2" t="s">
        <v>47</v>
      </c>
      <c r="F4673" s="2" t="str">
        <f t="shared" si="432"/>
        <v>Men</v>
      </c>
      <c r="G4673" s="2" t="str">
        <f t="shared" si="433"/>
        <v xml:space="preserve"> Athletic Footwear</v>
      </c>
      <c r="H4673" s="2" t="s">
        <v>16</v>
      </c>
      <c r="I4673" s="2">
        <v>51</v>
      </c>
      <c r="J4673" s="2">
        <v>254</v>
      </c>
      <c r="K4673" s="2">
        <v>12954</v>
      </c>
      <c r="L4673" s="2" t="s">
        <v>80</v>
      </c>
      <c r="M4673" s="2">
        <f t="shared" si="434"/>
        <v>5</v>
      </c>
      <c r="N4673" s="2" t="str">
        <f t="shared" si="435"/>
        <v>May</v>
      </c>
      <c r="O4673" s="2" t="str">
        <f t="shared" si="436"/>
        <v>Sun</v>
      </c>
      <c r="P4673" s="2" t="str">
        <f t="shared" si="437"/>
        <v>2020</v>
      </c>
    </row>
    <row r="4674" spans="1:16" x14ac:dyDescent="0.3">
      <c r="A4674" s="2" t="s">
        <v>23</v>
      </c>
      <c r="B4674" s="3">
        <v>43975</v>
      </c>
      <c r="C4674" s="2" t="s">
        <v>45</v>
      </c>
      <c r="D4674" s="2" t="s">
        <v>46</v>
      </c>
      <c r="E4674" s="2" t="s">
        <v>47</v>
      </c>
      <c r="F4674" s="2" t="str">
        <f t="shared" ref="F4674:F4737" si="438">MID(H4674, 1, FIND("'", H4674) - 1)</f>
        <v>Women</v>
      </c>
      <c r="G4674" s="2" t="str">
        <f t="shared" ref="G4674:G4737" si="439">MID(H4674, FIND("'", H4674) + 2, LEN(H4674) - FIND("'", H4674) - 1)</f>
        <v xml:space="preserve"> Street Footwear</v>
      </c>
      <c r="H4674" s="2" t="s">
        <v>17</v>
      </c>
      <c r="I4674" s="2">
        <v>52</v>
      </c>
      <c r="J4674" s="2">
        <v>248</v>
      </c>
      <c r="K4674" s="2">
        <v>12896</v>
      </c>
      <c r="L4674" s="2" t="s">
        <v>80</v>
      </c>
      <c r="M4674" s="2">
        <f t="shared" si="434"/>
        <v>5</v>
      </c>
      <c r="N4674" s="2" t="str">
        <f t="shared" si="435"/>
        <v>May</v>
      </c>
      <c r="O4674" s="2" t="str">
        <f t="shared" si="436"/>
        <v>Sun</v>
      </c>
      <c r="P4674" s="2" t="str">
        <f t="shared" si="437"/>
        <v>2020</v>
      </c>
    </row>
    <row r="4675" spans="1:16" x14ac:dyDescent="0.3">
      <c r="A4675" s="2" t="s">
        <v>23</v>
      </c>
      <c r="B4675" s="3">
        <v>43975</v>
      </c>
      <c r="C4675" s="2" t="s">
        <v>45</v>
      </c>
      <c r="D4675" s="2" t="s">
        <v>46</v>
      </c>
      <c r="E4675" s="2" t="s">
        <v>47</v>
      </c>
      <c r="F4675" s="2" t="str">
        <f t="shared" si="438"/>
        <v>Women</v>
      </c>
      <c r="G4675" s="2" t="str">
        <f t="shared" si="439"/>
        <v xml:space="preserve"> Athletic Footwear</v>
      </c>
      <c r="H4675" s="2" t="s">
        <v>18</v>
      </c>
      <c r="I4675" s="2">
        <v>54</v>
      </c>
      <c r="J4675" s="2">
        <v>209</v>
      </c>
      <c r="K4675" s="2">
        <v>11286</v>
      </c>
      <c r="L4675" s="2" t="s">
        <v>80</v>
      </c>
      <c r="M4675" s="2">
        <f t="shared" ref="M4675:M4738" si="440">MONTH(B4675)</f>
        <v>5</v>
      </c>
      <c r="N4675" s="2" t="str">
        <f t="shared" ref="N4675:N4738" si="441">TEXT(B4675,"mmm")</f>
        <v>May</v>
      </c>
      <c r="O4675" s="2" t="str">
        <f t="shared" ref="O4675:O4738" si="442">TEXT(B4675,"ddd")</f>
        <v>Sun</v>
      </c>
      <c r="P4675" s="2" t="str">
        <f t="shared" ref="P4675:P4738" si="443">TEXT(B4675,"YYY")</f>
        <v>2020</v>
      </c>
    </row>
    <row r="4676" spans="1:16" x14ac:dyDescent="0.3">
      <c r="A4676" s="2" t="s">
        <v>11</v>
      </c>
      <c r="B4676" s="3">
        <v>43975</v>
      </c>
      <c r="C4676" s="2" t="s">
        <v>45</v>
      </c>
      <c r="D4676" s="2" t="s">
        <v>46</v>
      </c>
      <c r="E4676" s="2" t="s">
        <v>47</v>
      </c>
      <c r="F4676" s="2" t="str">
        <f t="shared" si="438"/>
        <v>Men</v>
      </c>
      <c r="G4676" s="2" t="str">
        <f t="shared" si="439"/>
        <v xml:space="preserve"> Apparel</v>
      </c>
      <c r="H4676" s="2" t="s">
        <v>19</v>
      </c>
      <c r="I4676" s="2">
        <v>60</v>
      </c>
      <c r="J4676" s="2">
        <v>202</v>
      </c>
      <c r="K4676" s="2">
        <v>12120</v>
      </c>
      <c r="L4676" s="2" t="s">
        <v>80</v>
      </c>
      <c r="M4676" s="2">
        <f t="shared" si="440"/>
        <v>5</v>
      </c>
      <c r="N4676" s="2" t="str">
        <f t="shared" si="441"/>
        <v>May</v>
      </c>
      <c r="O4676" s="2" t="str">
        <f t="shared" si="442"/>
        <v>Sun</v>
      </c>
      <c r="P4676" s="2" t="str">
        <f t="shared" si="443"/>
        <v>2020</v>
      </c>
    </row>
    <row r="4677" spans="1:16" x14ac:dyDescent="0.3">
      <c r="A4677" s="2" t="s">
        <v>11</v>
      </c>
      <c r="B4677" s="3">
        <v>43975</v>
      </c>
      <c r="C4677" s="2" t="s">
        <v>45</v>
      </c>
      <c r="D4677" s="2" t="s">
        <v>46</v>
      </c>
      <c r="E4677" s="2" t="s">
        <v>47</v>
      </c>
      <c r="F4677" s="2" t="str">
        <f t="shared" si="438"/>
        <v>Women</v>
      </c>
      <c r="G4677" s="2" t="str">
        <f t="shared" si="439"/>
        <v xml:space="preserve"> Apparel</v>
      </c>
      <c r="H4677" s="2" t="s">
        <v>20</v>
      </c>
      <c r="I4677" s="2">
        <v>64</v>
      </c>
      <c r="J4677" s="2">
        <v>219</v>
      </c>
      <c r="K4677" s="2">
        <v>14016</v>
      </c>
      <c r="L4677" s="2" t="s">
        <v>80</v>
      </c>
      <c r="M4677" s="2">
        <f t="shared" si="440"/>
        <v>5</v>
      </c>
      <c r="N4677" s="2" t="str">
        <f t="shared" si="441"/>
        <v>May</v>
      </c>
      <c r="O4677" s="2" t="str">
        <f t="shared" si="442"/>
        <v>Sun</v>
      </c>
      <c r="P4677" s="2" t="str">
        <f t="shared" si="443"/>
        <v>2020</v>
      </c>
    </row>
    <row r="4678" spans="1:16" x14ac:dyDescent="0.3">
      <c r="A4678" s="2" t="s">
        <v>11</v>
      </c>
      <c r="B4678" s="3">
        <v>44121</v>
      </c>
      <c r="C4678" s="2" t="s">
        <v>45</v>
      </c>
      <c r="D4678" s="2" t="s">
        <v>46</v>
      </c>
      <c r="E4678" s="2" t="s">
        <v>47</v>
      </c>
      <c r="F4678" s="2" t="str">
        <f t="shared" si="438"/>
        <v>Men</v>
      </c>
      <c r="G4678" s="2" t="str">
        <f t="shared" si="439"/>
        <v xml:space="preserve"> Street Footwear</v>
      </c>
      <c r="H4678" s="2" t="s">
        <v>14</v>
      </c>
      <c r="I4678" s="2">
        <v>33</v>
      </c>
      <c r="J4678" s="2">
        <v>131</v>
      </c>
      <c r="K4678" s="2">
        <v>4323</v>
      </c>
      <c r="L4678" s="2" t="s">
        <v>80</v>
      </c>
      <c r="M4678" s="2">
        <f t="shared" si="440"/>
        <v>10</v>
      </c>
      <c r="N4678" s="2" t="str">
        <f t="shared" si="441"/>
        <v>Oct</v>
      </c>
      <c r="O4678" s="2" t="str">
        <f t="shared" si="442"/>
        <v>Sat</v>
      </c>
      <c r="P4678" s="2" t="str">
        <f t="shared" si="443"/>
        <v>2020</v>
      </c>
    </row>
    <row r="4679" spans="1:16" x14ac:dyDescent="0.3">
      <c r="A4679" s="2" t="s">
        <v>11</v>
      </c>
      <c r="B4679" s="3">
        <v>44122</v>
      </c>
      <c r="C4679" s="2" t="s">
        <v>45</v>
      </c>
      <c r="D4679" s="2" t="s">
        <v>46</v>
      </c>
      <c r="E4679" s="2" t="s">
        <v>47</v>
      </c>
      <c r="F4679" s="2" t="str">
        <f t="shared" si="438"/>
        <v>Men</v>
      </c>
      <c r="G4679" s="2" t="str">
        <f t="shared" si="439"/>
        <v xml:space="preserve"> Athletic Footwear</v>
      </c>
      <c r="H4679" s="2" t="s">
        <v>16</v>
      </c>
      <c r="I4679" s="2">
        <v>33</v>
      </c>
      <c r="J4679" s="2">
        <v>65</v>
      </c>
      <c r="K4679" s="2">
        <v>2145</v>
      </c>
      <c r="L4679" s="2" t="s">
        <v>80</v>
      </c>
      <c r="M4679" s="2">
        <f t="shared" si="440"/>
        <v>10</v>
      </c>
      <c r="N4679" s="2" t="str">
        <f t="shared" si="441"/>
        <v>Oct</v>
      </c>
      <c r="O4679" s="2" t="str">
        <f t="shared" si="442"/>
        <v>Sun</v>
      </c>
      <c r="P4679" s="2" t="str">
        <f t="shared" si="443"/>
        <v>2020</v>
      </c>
    </row>
    <row r="4680" spans="1:16" x14ac:dyDescent="0.3">
      <c r="A4680" s="2" t="s">
        <v>11</v>
      </c>
      <c r="B4680" s="3">
        <v>44123</v>
      </c>
      <c r="C4680" s="2" t="s">
        <v>45</v>
      </c>
      <c r="D4680" s="2" t="s">
        <v>46</v>
      </c>
      <c r="E4680" s="2" t="s">
        <v>47</v>
      </c>
      <c r="F4680" s="2" t="str">
        <f t="shared" si="438"/>
        <v>Women</v>
      </c>
      <c r="G4680" s="2" t="str">
        <f t="shared" si="439"/>
        <v xml:space="preserve"> Street Footwear</v>
      </c>
      <c r="H4680" s="2" t="s">
        <v>17</v>
      </c>
      <c r="I4680" s="2">
        <v>24</v>
      </c>
      <c r="J4680" s="2">
        <v>63</v>
      </c>
      <c r="K4680" s="2">
        <v>1512</v>
      </c>
      <c r="L4680" s="2" t="s">
        <v>80</v>
      </c>
      <c r="M4680" s="2">
        <f t="shared" si="440"/>
        <v>10</v>
      </c>
      <c r="N4680" s="2" t="str">
        <f t="shared" si="441"/>
        <v>Oct</v>
      </c>
      <c r="O4680" s="2" t="str">
        <f t="shared" si="442"/>
        <v>Mon</v>
      </c>
      <c r="P4680" s="2" t="str">
        <f t="shared" si="443"/>
        <v>2020</v>
      </c>
    </row>
    <row r="4681" spans="1:16" x14ac:dyDescent="0.3">
      <c r="A4681" s="2" t="s">
        <v>11</v>
      </c>
      <c r="B4681" s="3">
        <v>44124</v>
      </c>
      <c r="C4681" s="2" t="s">
        <v>45</v>
      </c>
      <c r="D4681" s="2" t="s">
        <v>46</v>
      </c>
      <c r="E4681" s="2" t="s">
        <v>47</v>
      </c>
      <c r="F4681" s="2" t="str">
        <f t="shared" si="438"/>
        <v>Women</v>
      </c>
      <c r="G4681" s="2" t="str">
        <f t="shared" si="439"/>
        <v xml:space="preserve"> Athletic Footwear</v>
      </c>
      <c r="H4681" s="2" t="s">
        <v>18</v>
      </c>
      <c r="I4681" s="2">
        <v>29</v>
      </c>
      <c r="J4681" s="2">
        <v>26</v>
      </c>
      <c r="K4681" s="2">
        <v>754</v>
      </c>
      <c r="L4681" s="2" t="s">
        <v>80</v>
      </c>
      <c r="M4681" s="2">
        <f t="shared" si="440"/>
        <v>10</v>
      </c>
      <c r="N4681" s="2" t="str">
        <f t="shared" si="441"/>
        <v>Oct</v>
      </c>
      <c r="O4681" s="2" t="str">
        <f t="shared" si="442"/>
        <v>Tue</v>
      </c>
      <c r="P4681" s="2" t="str">
        <f t="shared" si="443"/>
        <v>2020</v>
      </c>
    </row>
    <row r="4682" spans="1:16" x14ac:dyDescent="0.3">
      <c r="A4682" s="2" t="s">
        <v>11</v>
      </c>
      <c r="B4682" s="3">
        <v>44125</v>
      </c>
      <c r="C4682" s="2" t="s">
        <v>33</v>
      </c>
      <c r="D4682" s="2" t="s">
        <v>48</v>
      </c>
      <c r="E4682" s="2" t="s">
        <v>49</v>
      </c>
      <c r="F4682" s="2" t="str">
        <f t="shared" si="438"/>
        <v>Men</v>
      </c>
      <c r="G4682" s="2" t="str">
        <f t="shared" si="439"/>
        <v xml:space="preserve"> Apparel</v>
      </c>
      <c r="H4682" s="2" t="s">
        <v>19</v>
      </c>
      <c r="I4682" s="2">
        <v>43</v>
      </c>
      <c r="J4682" s="2">
        <v>39</v>
      </c>
      <c r="K4682" s="2">
        <v>1677</v>
      </c>
      <c r="L4682" s="2" t="s">
        <v>80</v>
      </c>
      <c r="M4682" s="2">
        <f t="shared" si="440"/>
        <v>10</v>
      </c>
      <c r="N4682" s="2" t="str">
        <f t="shared" si="441"/>
        <v>Oct</v>
      </c>
      <c r="O4682" s="2" t="str">
        <f t="shared" si="442"/>
        <v>Wed</v>
      </c>
      <c r="P4682" s="2" t="str">
        <f t="shared" si="443"/>
        <v>2020</v>
      </c>
    </row>
    <row r="4683" spans="1:16" x14ac:dyDescent="0.3">
      <c r="A4683" s="2" t="s">
        <v>11</v>
      </c>
      <c r="B4683" s="3">
        <v>44126</v>
      </c>
      <c r="C4683" s="2" t="s">
        <v>33</v>
      </c>
      <c r="D4683" s="2" t="s">
        <v>48</v>
      </c>
      <c r="E4683" s="2" t="s">
        <v>49</v>
      </c>
      <c r="F4683" s="2" t="str">
        <f t="shared" si="438"/>
        <v>Women</v>
      </c>
      <c r="G4683" s="2" t="str">
        <f t="shared" si="439"/>
        <v xml:space="preserve"> Apparel</v>
      </c>
      <c r="H4683" s="2" t="s">
        <v>20</v>
      </c>
      <c r="I4683" s="2">
        <v>32</v>
      </c>
      <c r="J4683" s="2">
        <v>65</v>
      </c>
      <c r="K4683" s="2">
        <v>2080</v>
      </c>
      <c r="L4683" s="2" t="s">
        <v>80</v>
      </c>
      <c r="M4683" s="2">
        <f t="shared" si="440"/>
        <v>10</v>
      </c>
      <c r="N4683" s="2" t="str">
        <f t="shared" si="441"/>
        <v>Oct</v>
      </c>
      <c r="O4683" s="2" t="str">
        <f t="shared" si="442"/>
        <v>Thu</v>
      </c>
      <c r="P4683" s="2" t="str">
        <f t="shared" si="443"/>
        <v>2020</v>
      </c>
    </row>
    <row r="4684" spans="1:16" x14ac:dyDescent="0.3">
      <c r="A4684" s="2" t="s">
        <v>11</v>
      </c>
      <c r="B4684" s="3">
        <v>44127</v>
      </c>
      <c r="C4684" s="2" t="s">
        <v>33</v>
      </c>
      <c r="D4684" s="2" t="s">
        <v>48</v>
      </c>
      <c r="E4684" s="2" t="s">
        <v>49</v>
      </c>
      <c r="F4684" s="2" t="str">
        <f t="shared" si="438"/>
        <v>Men</v>
      </c>
      <c r="G4684" s="2" t="str">
        <f t="shared" si="439"/>
        <v xml:space="preserve"> Street Footwear</v>
      </c>
      <c r="H4684" s="2" t="s">
        <v>14</v>
      </c>
      <c r="I4684" s="2">
        <v>32</v>
      </c>
      <c r="J4684" s="2">
        <v>135</v>
      </c>
      <c r="K4684" s="2">
        <v>4320</v>
      </c>
      <c r="L4684" s="2" t="s">
        <v>80</v>
      </c>
      <c r="M4684" s="2">
        <f t="shared" si="440"/>
        <v>10</v>
      </c>
      <c r="N4684" s="2" t="str">
        <f t="shared" si="441"/>
        <v>Oct</v>
      </c>
      <c r="O4684" s="2" t="str">
        <f t="shared" si="442"/>
        <v>Fri</v>
      </c>
      <c r="P4684" s="2" t="str">
        <f t="shared" si="443"/>
        <v>2020</v>
      </c>
    </row>
    <row r="4685" spans="1:16" x14ac:dyDescent="0.3">
      <c r="A4685" s="2" t="s">
        <v>11</v>
      </c>
      <c r="B4685" s="3">
        <v>44128</v>
      </c>
      <c r="C4685" s="2" t="s">
        <v>33</v>
      </c>
      <c r="D4685" s="2" t="s">
        <v>48</v>
      </c>
      <c r="E4685" s="2" t="s">
        <v>49</v>
      </c>
      <c r="F4685" s="2" t="str">
        <f t="shared" si="438"/>
        <v>Men</v>
      </c>
      <c r="G4685" s="2" t="str">
        <f t="shared" si="439"/>
        <v xml:space="preserve"> Athletic Footwear</v>
      </c>
      <c r="H4685" s="2" t="s">
        <v>16</v>
      </c>
      <c r="I4685" s="2">
        <v>34</v>
      </c>
      <c r="J4685" s="2">
        <v>38</v>
      </c>
      <c r="K4685" s="2">
        <v>1292</v>
      </c>
      <c r="L4685" s="2" t="s">
        <v>80</v>
      </c>
      <c r="M4685" s="2">
        <f t="shared" si="440"/>
        <v>10</v>
      </c>
      <c r="N4685" s="2" t="str">
        <f t="shared" si="441"/>
        <v>Oct</v>
      </c>
      <c r="O4685" s="2" t="str">
        <f t="shared" si="442"/>
        <v>Sat</v>
      </c>
      <c r="P4685" s="2" t="str">
        <f t="shared" si="443"/>
        <v>2020</v>
      </c>
    </row>
    <row r="4686" spans="1:16" x14ac:dyDescent="0.3">
      <c r="A4686" s="2" t="s">
        <v>11</v>
      </c>
      <c r="B4686" s="3">
        <v>44129</v>
      </c>
      <c r="C4686" s="2" t="s">
        <v>33</v>
      </c>
      <c r="D4686" s="2" t="s">
        <v>48</v>
      </c>
      <c r="E4686" s="2" t="s">
        <v>49</v>
      </c>
      <c r="F4686" s="2" t="str">
        <f t="shared" si="438"/>
        <v>Women</v>
      </c>
      <c r="G4686" s="2" t="str">
        <f t="shared" si="439"/>
        <v xml:space="preserve"> Street Footwear</v>
      </c>
      <c r="H4686" s="2" t="s">
        <v>17</v>
      </c>
      <c r="I4686" s="2">
        <v>25</v>
      </c>
      <c r="J4686" s="2">
        <v>56</v>
      </c>
      <c r="K4686" s="2">
        <v>1400</v>
      </c>
      <c r="L4686" s="2" t="s">
        <v>80</v>
      </c>
      <c r="M4686" s="2">
        <f t="shared" si="440"/>
        <v>10</v>
      </c>
      <c r="N4686" s="2" t="str">
        <f t="shared" si="441"/>
        <v>Oct</v>
      </c>
      <c r="O4686" s="2" t="str">
        <f t="shared" si="442"/>
        <v>Sun</v>
      </c>
      <c r="P4686" s="2" t="str">
        <f t="shared" si="443"/>
        <v>2020</v>
      </c>
    </row>
    <row r="4687" spans="1:16" x14ac:dyDescent="0.3">
      <c r="A4687" s="2" t="s">
        <v>11</v>
      </c>
      <c r="B4687" s="3">
        <v>44130</v>
      </c>
      <c r="C4687" s="2" t="s">
        <v>33</v>
      </c>
      <c r="D4687" s="2" t="s">
        <v>48</v>
      </c>
      <c r="E4687" s="2" t="s">
        <v>49</v>
      </c>
      <c r="F4687" s="2" t="str">
        <f t="shared" si="438"/>
        <v>Women</v>
      </c>
      <c r="G4687" s="2" t="str">
        <f t="shared" si="439"/>
        <v xml:space="preserve"> Athletic Footwear</v>
      </c>
      <c r="H4687" s="2" t="s">
        <v>18</v>
      </c>
      <c r="I4687" s="2">
        <v>27</v>
      </c>
      <c r="J4687" s="2">
        <v>20</v>
      </c>
      <c r="K4687" s="2">
        <v>540</v>
      </c>
      <c r="L4687" s="2" t="s">
        <v>80</v>
      </c>
      <c r="M4687" s="2">
        <f t="shared" si="440"/>
        <v>10</v>
      </c>
      <c r="N4687" s="2" t="str">
        <f t="shared" si="441"/>
        <v>Oct</v>
      </c>
      <c r="O4687" s="2" t="str">
        <f t="shared" si="442"/>
        <v>Mon</v>
      </c>
      <c r="P4687" s="2" t="str">
        <f t="shared" si="443"/>
        <v>2020</v>
      </c>
    </row>
    <row r="4688" spans="1:16" x14ac:dyDescent="0.3">
      <c r="A4688" s="2" t="s">
        <v>11</v>
      </c>
      <c r="B4688" s="3">
        <v>44131</v>
      </c>
      <c r="C4688" s="2" t="s">
        <v>33</v>
      </c>
      <c r="D4688" s="2" t="s">
        <v>48</v>
      </c>
      <c r="E4688" s="2" t="s">
        <v>49</v>
      </c>
      <c r="F4688" s="2" t="str">
        <f t="shared" si="438"/>
        <v>Men</v>
      </c>
      <c r="G4688" s="2" t="str">
        <f t="shared" si="439"/>
        <v xml:space="preserve"> Apparel</v>
      </c>
      <c r="H4688" s="2" t="s">
        <v>19</v>
      </c>
      <c r="I4688" s="2">
        <v>41</v>
      </c>
      <c r="J4688" s="2">
        <v>44</v>
      </c>
      <c r="K4688" s="2">
        <v>1804</v>
      </c>
      <c r="L4688" s="2" t="s">
        <v>80</v>
      </c>
      <c r="M4688" s="2">
        <f t="shared" si="440"/>
        <v>10</v>
      </c>
      <c r="N4688" s="2" t="str">
        <f t="shared" si="441"/>
        <v>Oct</v>
      </c>
      <c r="O4688" s="2" t="str">
        <f t="shared" si="442"/>
        <v>Tue</v>
      </c>
      <c r="P4688" s="2" t="str">
        <f t="shared" si="443"/>
        <v>2020</v>
      </c>
    </row>
    <row r="4689" spans="1:16" x14ac:dyDescent="0.3">
      <c r="A4689" s="2" t="s">
        <v>11</v>
      </c>
      <c r="B4689" s="3">
        <v>44132</v>
      </c>
      <c r="C4689" s="2" t="s">
        <v>33</v>
      </c>
      <c r="D4689" s="2" t="s">
        <v>48</v>
      </c>
      <c r="E4689" s="2" t="s">
        <v>49</v>
      </c>
      <c r="F4689" s="2" t="str">
        <f t="shared" si="438"/>
        <v>Women</v>
      </c>
      <c r="G4689" s="2" t="str">
        <f t="shared" si="439"/>
        <v xml:space="preserve"> Apparel</v>
      </c>
      <c r="H4689" s="2" t="s">
        <v>20</v>
      </c>
      <c r="I4689" s="2">
        <v>34</v>
      </c>
      <c r="J4689" s="2">
        <v>65</v>
      </c>
      <c r="K4689" s="2">
        <v>2210</v>
      </c>
      <c r="L4689" s="2" t="s">
        <v>80</v>
      </c>
      <c r="M4689" s="2">
        <f t="shared" si="440"/>
        <v>10</v>
      </c>
      <c r="N4689" s="2" t="str">
        <f t="shared" si="441"/>
        <v>Oct</v>
      </c>
      <c r="O4689" s="2" t="str">
        <f t="shared" si="442"/>
        <v>Wed</v>
      </c>
      <c r="P4689" s="2" t="str">
        <f t="shared" si="443"/>
        <v>2020</v>
      </c>
    </row>
    <row r="4690" spans="1:16" x14ac:dyDescent="0.3">
      <c r="A4690" s="2" t="s">
        <v>11</v>
      </c>
      <c r="B4690" s="3">
        <v>44133</v>
      </c>
      <c r="C4690" s="2" t="s">
        <v>33</v>
      </c>
      <c r="D4690" s="2" t="s">
        <v>48</v>
      </c>
      <c r="E4690" s="2" t="s">
        <v>49</v>
      </c>
      <c r="F4690" s="2" t="str">
        <f t="shared" si="438"/>
        <v>Men</v>
      </c>
      <c r="G4690" s="2" t="str">
        <f t="shared" si="439"/>
        <v xml:space="preserve"> Street Footwear</v>
      </c>
      <c r="H4690" s="2" t="s">
        <v>14</v>
      </c>
      <c r="I4690" s="2">
        <v>39</v>
      </c>
      <c r="J4690" s="2">
        <v>116</v>
      </c>
      <c r="K4690" s="2">
        <v>4524</v>
      </c>
      <c r="L4690" s="2" t="s">
        <v>80</v>
      </c>
      <c r="M4690" s="2">
        <f t="shared" si="440"/>
        <v>10</v>
      </c>
      <c r="N4690" s="2" t="str">
        <f t="shared" si="441"/>
        <v>Oct</v>
      </c>
      <c r="O4690" s="2" t="str">
        <f t="shared" si="442"/>
        <v>Thu</v>
      </c>
      <c r="P4690" s="2" t="str">
        <f t="shared" si="443"/>
        <v>2020</v>
      </c>
    </row>
    <row r="4691" spans="1:16" x14ac:dyDescent="0.3">
      <c r="A4691" s="2" t="s">
        <v>11</v>
      </c>
      <c r="B4691" s="3">
        <v>44134</v>
      </c>
      <c r="C4691" s="2" t="s">
        <v>33</v>
      </c>
      <c r="D4691" s="2" t="s">
        <v>48</v>
      </c>
      <c r="E4691" s="2" t="s">
        <v>49</v>
      </c>
      <c r="F4691" s="2" t="str">
        <f t="shared" si="438"/>
        <v>Men</v>
      </c>
      <c r="G4691" s="2" t="str">
        <f t="shared" si="439"/>
        <v xml:space="preserve"> Athletic Footwear</v>
      </c>
      <c r="H4691" s="2" t="s">
        <v>16</v>
      </c>
      <c r="I4691" s="2">
        <v>38</v>
      </c>
      <c r="J4691" s="2">
        <v>35</v>
      </c>
      <c r="K4691" s="2">
        <v>1330</v>
      </c>
      <c r="L4691" s="2" t="s">
        <v>80</v>
      </c>
      <c r="M4691" s="2">
        <f t="shared" si="440"/>
        <v>10</v>
      </c>
      <c r="N4691" s="2" t="str">
        <f t="shared" si="441"/>
        <v>Oct</v>
      </c>
      <c r="O4691" s="2" t="str">
        <f t="shared" si="442"/>
        <v>Fri</v>
      </c>
      <c r="P4691" s="2" t="str">
        <f t="shared" si="443"/>
        <v>2020</v>
      </c>
    </row>
    <row r="4692" spans="1:16" x14ac:dyDescent="0.3">
      <c r="A4692" s="2" t="s">
        <v>11</v>
      </c>
      <c r="B4692" s="3">
        <v>44135</v>
      </c>
      <c r="C4692" s="2" t="s">
        <v>33</v>
      </c>
      <c r="D4692" s="2" t="s">
        <v>48</v>
      </c>
      <c r="E4692" s="2" t="s">
        <v>49</v>
      </c>
      <c r="F4692" s="2" t="str">
        <f t="shared" si="438"/>
        <v>Women</v>
      </c>
      <c r="G4692" s="2" t="str">
        <f t="shared" si="439"/>
        <v xml:space="preserve"> Street Footwear</v>
      </c>
      <c r="H4692" s="2" t="s">
        <v>17</v>
      </c>
      <c r="I4692" s="2">
        <v>29</v>
      </c>
      <c r="J4692" s="2">
        <v>53</v>
      </c>
      <c r="K4692" s="2">
        <v>1537</v>
      </c>
      <c r="L4692" s="2" t="s">
        <v>80</v>
      </c>
      <c r="M4692" s="2">
        <f t="shared" si="440"/>
        <v>10</v>
      </c>
      <c r="N4692" s="2" t="str">
        <f t="shared" si="441"/>
        <v>Oct</v>
      </c>
      <c r="O4692" s="2" t="str">
        <f t="shared" si="442"/>
        <v>Sat</v>
      </c>
      <c r="P4692" s="2" t="str">
        <f t="shared" si="443"/>
        <v>2020</v>
      </c>
    </row>
    <row r="4693" spans="1:16" x14ac:dyDescent="0.3">
      <c r="A4693" s="2" t="s">
        <v>11</v>
      </c>
      <c r="B4693" s="3">
        <v>44136</v>
      </c>
      <c r="C4693" s="2" t="s">
        <v>33</v>
      </c>
      <c r="D4693" s="2" t="s">
        <v>48</v>
      </c>
      <c r="E4693" s="2" t="s">
        <v>49</v>
      </c>
      <c r="F4693" s="2" t="str">
        <f t="shared" si="438"/>
        <v>Women</v>
      </c>
      <c r="G4693" s="2" t="str">
        <f t="shared" si="439"/>
        <v xml:space="preserve"> Athletic Footwear</v>
      </c>
      <c r="H4693" s="2" t="s">
        <v>18</v>
      </c>
      <c r="I4693" s="2">
        <v>32</v>
      </c>
      <c r="J4693" s="2">
        <v>7</v>
      </c>
      <c r="K4693" s="2">
        <v>224</v>
      </c>
      <c r="L4693" s="2" t="s">
        <v>80</v>
      </c>
      <c r="M4693" s="2">
        <f t="shared" si="440"/>
        <v>11</v>
      </c>
      <c r="N4693" s="2" t="str">
        <f t="shared" si="441"/>
        <v>Nov</v>
      </c>
      <c r="O4693" s="2" t="str">
        <f t="shared" si="442"/>
        <v>Sun</v>
      </c>
      <c r="P4693" s="2" t="str">
        <f t="shared" si="443"/>
        <v>2020</v>
      </c>
    </row>
    <row r="4694" spans="1:16" x14ac:dyDescent="0.3">
      <c r="A4694" s="2" t="s">
        <v>11</v>
      </c>
      <c r="B4694" s="3">
        <v>44137</v>
      </c>
      <c r="C4694" s="2" t="s">
        <v>33</v>
      </c>
      <c r="D4694" s="2" t="s">
        <v>48</v>
      </c>
      <c r="E4694" s="2" t="s">
        <v>49</v>
      </c>
      <c r="F4694" s="2" t="str">
        <f t="shared" si="438"/>
        <v>Men</v>
      </c>
      <c r="G4694" s="2" t="str">
        <f t="shared" si="439"/>
        <v xml:space="preserve"> Apparel</v>
      </c>
      <c r="H4694" s="2" t="s">
        <v>19</v>
      </c>
      <c r="I4694" s="2">
        <v>47</v>
      </c>
      <c r="J4694" s="2">
        <v>19</v>
      </c>
      <c r="K4694" s="2">
        <v>893</v>
      </c>
      <c r="L4694" s="2" t="s">
        <v>80</v>
      </c>
      <c r="M4694" s="2">
        <f t="shared" si="440"/>
        <v>11</v>
      </c>
      <c r="N4694" s="2" t="str">
        <f t="shared" si="441"/>
        <v>Nov</v>
      </c>
      <c r="O4694" s="2" t="str">
        <f t="shared" si="442"/>
        <v>Mon</v>
      </c>
      <c r="P4694" s="2" t="str">
        <f t="shared" si="443"/>
        <v>2020</v>
      </c>
    </row>
    <row r="4695" spans="1:16" x14ac:dyDescent="0.3">
      <c r="A4695" s="2" t="s">
        <v>11</v>
      </c>
      <c r="B4695" s="3">
        <v>44138</v>
      </c>
      <c r="C4695" s="2" t="s">
        <v>33</v>
      </c>
      <c r="D4695" s="2" t="s">
        <v>48</v>
      </c>
      <c r="E4695" s="2" t="s">
        <v>49</v>
      </c>
      <c r="F4695" s="2" t="str">
        <f t="shared" si="438"/>
        <v>Women</v>
      </c>
      <c r="G4695" s="2" t="str">
        <f t="shared" si="439"/>
        <v xml:space="preserve"> Apparel</v>
      </c>
      <c r="H4695" s="2" t="s">
        <v>20</v>
      </c>
      <c r="I4695" s="2">
        <v>38</v>
      </c>
      <c r="J4695" s="2">
        <v>47</v>
      </c>
      <c r="K4695" s="2">
        <v>1786</v>
      </c>
      <c r="L4695" s="2" t="s">
        <v>80</v>
      </c>
      <c r="M4695" s="2">
        <f t="shared" si="440"/>
        <v>11</v>
      </c>
      <c r="N4695" s="2" t="str">
        <f t="shared" si="441"/>
        <v>Nov</v>
      </c>
      <c r="O4695" s="2" t="str">
        <f t="shared" si="442"/>
        <v>Tue</v>
      </c>
      <c r="P4695" s="2" t="str">
        <f t="shared" si="443"/>
        <v>2020</v>
      </c>
    </row>
    <row r="4696" spans="1:16" x14ac:dyDescent="0.3">
      <c r="A4696" s="2" t="s">
        <v>11</v>
      </c>
      <c r="B4696" s="3">
        <v>44139</v>
      </c>
      <c r="C4696" s="2" t="s">
        <v>33</v>
      </c>
      <c r="D4696" s="2" t="s">
        <v>48</v>
      </c>
      <c r="E4696" s="2" t="s">
        <v>49</v>
      </c>
      <c r="F4696" s="2" t="str">
        <f t="shared" si="438"/>
        <v>Men</v>
      </c>
      <c r="G4696" s="2" t="str">
        <f t="shared" si="439"/>
        <v xml:space="preserve"> Street Footwear</v>
      </c>
      <c r="H4696" s="2" t="s">
        <v>14</v>
      </c>
      <c r="I4696" s="2">
        <v>36</v>
      </c>
      <c r="J4696" s="2">
        <v>120</v>
      </c>
      <c r="K4696" s="2">
        <v>4320</v>
      </c>
      <c r="L4696" s="2" t="s">
        <v>80</v>
      </c>
      <c r="M4696" s="2">
        <f t="shared" si="440"/>
        <v>11</v>
      </c>
      <c r="N4696" s="2" t="str">
        <f t="shared" si="441"/>
        <v>Nov</v>
      </c>
      <c r="O4696" s="2" t="str">
        <f t="shared" si="442"/>
        <v>Wed</v>
      </c>
      <c r="P4696" s="2" t="str">
        <f t="shared" si="443"/>
        <v>2020</v>
      </c>
    </row>
    <row r="4697" spans="1:16" x14ac:dyDescent="0.3">
      <c r="A4697" s="2" t="s">
        <v>11</v>
      </c>
      <c r="B4697" s="3">
        <v>44140</v>
      </c>
      <c r="C4697" s="2" t="s">
        <v>33</v>
      </c>
      <c r="D4697" s="2" t="s">
        <v>48</v>
      </c>
      <c r="E4697" s="2" t="s">
        <v>49</v>
      </c>
      <c r="F4697" s="2" t="str">
        <f t="shared" si="438"/>
        <v>Men</v>
      </c>
      <c r="G4697" s="2" t="str">
        <f t="shared" si="439"/>
        <v xml:space="preserve"> Athletic Footwear</v>
      </c>
      <c r="H4697" s="2" t="s">
        <v>16</v>
      </c>
      <c r="I4697" s="2">
        <v>38</v>
      </c>
      <c r="J4697" s="2">
        <v>28</v>
      </c>
      <c r="K4697" s="2">
        <v>1064</v>
      </c>
      <c r="L4697" s="2" t="s">
        <v>80</v>
      </c>
      <c r="M4697" s="2">
        <f t="shared" si="440"/>
        <v>11</v>
      </c>
      <c r="N4697" s="2" t="str">
        <f t="shared" si="441"/>
        <v>Nov</v>
      </c>
      <c r="O4697" s="2" t="str">
        <f t="shared" si="442"/>
        <v>Thu</v>
      </c>
      <c r="P4697" s="2" t="str">
        <f t="shared" si="443"/>
        <v>2020</v>
      </c>
    </row>
    <row r="4698" spans="1:16" x14ac:dyDescent="0.3">
      <c r="A4698" s="2" t="s">
        <v>11</v>
      </c>
      <c r="B4698" s="3">
        <v>44141</v>
      </c>
      <c r="C4698" s="2" t="s">
        <v>33</v>
      </c>
      <c r="D4698" s="2" t="s">
        <v>48</v>
      </c>
      <c r="E4698" s="2" t="s">
        <v>49</v>
      </c>
      <c r="F4698" s="2" t="str">
        <f t="shared" si="438"/>
        <v>Women</v>
      </c>
      <c r="G4698" s="2" t="str">
        <f t="shared" si="439"/>
        <v xml:space="preserve"> Street Footwear</v>
      </c>
      <c r="H4698" s="2" t="s">
        <v>17</v>
      </c>
      <c r="I4698" s="2">
        <v>29</v>
      </c>
      <c r="J4698" s="2">
        <v>26</v>
      </c>
      <c r="K4698" s="2">
        <v>754</v>
      </c>
      <c r="L4698" s="2" t="s">
        <v>80</v>
      </c>
      <c r="M4698" s="2">
        <f t="shared" si="440"/>
        <v>11</v>
      </c>
      <c r="N4698" s="2" t="str">
        <f t="shared" si="441"/>
        <v>Nov</v>
      </c>
      <c r="O4698" s="2" t="str">
        <f t="shared" si="442"/>
        <v>Fri</v>
      </c>
      <c r="P4698" s="2" t="str">
        <f t="shared" si="443"/>
        <v>2020</v>
      </c>
    </row>
    <row r="4699" spans="1:16" x14ac:dyDescent="0.3">
      <c r="A4699" s="2" t="s">
        <v>11</v>
      </c>
      <c r="B4699" s="3">
        <v>44142</v>
      </c>
      <c r="C4699" s="2" t="s">
        <v>33</v>
      </c>
      <c r="D4699" s="2" t="s">
        <v>48</v>
      </c>
      <c r="E4699" s="2" t="s">
        <v>49</v>
      </c>
      <c r="F4699" s="2" t="str">
        <f t="shared" si="438"/>
        <v>Women</v>
      </c>
      <c r="G4699" s="2" t="str">
        <f t="shared" si="439"/>
        <v xml:space="preserve"> Athletic Footwear</v>
      </c>
      <c r="H4699" s="2" t="s">
        <v>18</v>
      </c>
      <c r="I4699" s="2">
        <v>32</v>
      </c>
      <c r="J4699" s="2">
        <v>7</v>
      </c>
      <c r="K4699" s="2">
        <v>224</v>
      </c>
      <c r="L4699" s="2" t="s">
        <v>80</v>
      </c>
      <c r="M4699" s="2">
        <f t="shared" si="440"/>
        <v>11</v>
      </c>
      <c r="N4699" s="2" t="str">
        <f t="shared" si="441"/>
        <v>Nov</v>
      </c>
      <c r="O4699" s="2" t="str">
        <f t="shared" si="442"/>
        <v>Sat</v>
      </c>
      <c r="P4699" s="2" t="str">
        <f t="shared" si="443"/>
        <v>2020</v>
      </c>
    </row>
    <row r="4700" spans="1:16" x14ac:dyDescent="0.3">
      <c r="A4700" s="2" t="s">
        <v>11</v>
      </c>
      <c r="B4700" s="3">
        <v>44143</v>
      </c>
      <c r="C4700" s="2" t="s">
        <v>33</v>
      </c>
      <c r="D4700" s="2" t="s">
        <v>48</v>
      </c>
      <c r="E4700" s="2" t="s">
        <v>49</v>
      </c>
      <c r="F4700" s="2" t="str">
        <f t="shared" si="438"/>
        <v>Men</v>
      </c>
      <c r="G4700" s="2" t="str">
        <f t="shared" si="439"/>
        <v xml:space="preserve"> Apparel</v>
      </c>
      <c r="H4700" s="2" t="s">
        <v>19</v>
      </c>
      <c r="I4700" s="2">
        <v>47</v>
      </c>
      <c r="J4700" s="2">
        <v>14</v>
      </c>
      <c r="K4700" s="2">
        <v>658</v>
      </c>
      <c r="L4700" s="2" t="s">
        <v>80</v>
      </c>
      <c r="M4700" s="2">
        <f t="shared" si="440"/>
        <v>11</v>
      </c>
      <c r="N4700" s="2" t="str">
        <f t="shared" si="441"/>
        <v>Nov</v>
      </c>
      <c r="O4700" s="2" t="str">
        <f t="shared" si="442"/>
        <v>Sun</v>
      </c>
      <c r="P4700" s="2" t="str">
        <f t="shared" si="443"/>
        <v>2020</v>
      </c>
    </row>
    <row r="4701" spans="1:16" x14ac:dyDescent="0.3">
      <c r="A4701" s="2" t="s">
        <v>11</v>
      </c>
      <c r="B4701" s="3">
        <v>44144</v>
      </c>
      <c r="C4701" s="2" t="s">
        <v>33</v>
      </c>
      <c r="D4701" s="2" t="s">
        <v>48</v>
      </c>
      <c r="E4701" s="2" t="s">
        <v>49</v>
      </c>
      <c r="F4701" s="2" t="str">
        <f t="shared" si="438"/>
        <v>Women</v>
      </c>
      <c r="G4701" s="2" t="str">
        <f t="shared" si="439"/>
        <v xml:space="preserve"> Apparel</v>
      </c>
      <c r="H4701" s="2" t="s">
        <v>20</v>
      </c>
      <c r="I4701" s="2">
        <v>36</v>
      </c>
      <c r="J4701" s="2">
        <v>53</v>
      </c>
      <c r="K4701" s="2">
        <v>1908</v>
      </c>
      <c r="L4701" s="2" t="s">
        <v>80</v>
      </c>
      <c r="M4701" s="2">
        <f t="shared" si="440"/>
        <v>11</v>
      </c>
      <c r="N4701" s="2" t="str">
        <f t="shared" si="441"/>
        <v>Nov</v>
      </c>
      <c r="O4701" s="2" t="str">
        <f t="shared" si="442"/>
        <v>Mon</v>
      </c>
      <c r="P4701" s="2" t="str">
        <f t="shared" si="443"/>
        <v>2020</v>
      </c>
    </row>
    <row r="4702" spans="1:16" x14ac:dyDescent="0.3">
      <c r="A4702" s="2" t="s">
        <v>11</v>
      </c>
      <c r="B4702" s="3">
        <v>44145</v>
      </c>
      <c r="C4702" s="2" t="s">
        <v>33</v>
      </c>
      <c r="D4702" s="2" t="s">
        <v>48</v>
      </c>
      <c r="E4702" s="2" t="s">
        <v>49</v>
      </c>
      <c r="F4702" s="2" t="str">
        <f t="shared" si="438"/>
        <v>Men</v>
      </c>
      <c r="G4702" s="2" t="str">
        <f t="shared" si="439"/>
        <v xml:space="preserve"> Street Footwear</v>
      </c>
      <c r="H4702" s="2" t="s">
        <v>14</v>
      </c>
      <c r="I4702" s="2">
        <v>48</v>
      </c>
      <c r="J4702" s="2">
        <v>116</v>
      </c>
      <c r="K4702" s="2">
        <v>5568</v>
      </c>
      <c r="L4702" s="2" t="s">
        <v>80</v>
      </c>
      <c r="M4702" s="2">
        <f t="shared" si="440"/>
        <v>11</v>
      </c>
      <c r="N4702" s="2" t="str">
        <f t="shared" si="441"/>
        <v>Nov</v>
      </c>
      <c r="O4702" s="2" t="str">
        <f t="shared" si="442"/>
        <v>Tue</v>
      </c>
      <c r="P4702" s="2" t="str">
        <f t="shared" si="443"/>
        <v>2020</v>
      </c>
    </row>
    <row r="4703" spans="1:16" x14ac:dyDescent="0.3">
      <c r="A4703" s="2" t="s">
        <v>11</v>
      </c>
      <c r="B4703" s="3">
        <v>44146</v>
      </c>
      <c r="C4703" s="2" t="s">
        <v>33</v>
      </c>
      <c r="D4703" s="2" t="s">
        <v>48</v>
      </c>
      <c r="E4703" s="2" t="s">
        <v>49</v>
      </c>
      <c r="F4703" s="2" t="str">
        <f t="shared" si="438"/>
        <v>Men</v>
      </c>
      <c r="G4703" s="2" t="str">
        <f t="shared" si="439"/>
        <v xml:space="preserve"> Athletic Footwear</v>
      </c>
      <c r="H4703" s="2" t="s">
        <v>16</v>
      </c>
      <c r="I4703" s="2">
        <v>44</v>
      </c>
      <c r="J4703" s="2">
        <v>44</v>
      </c>
      <c r="K4703" s="2">
        <v>1936</v>
      </c>
      <c r="L4703" s="2" t="s">
        <v>80</v>
      </c>
      <c r="M4703" s="2">
        <f t="shared" si="440"/>
        <v>11</v>
      </c>
      <c r="N4703" s="2" t="str">
        <f t="shared" si="441"/>
        <v>Nov</v>
      </c>
      <c r="O4703" s="2" t="str">
        <f t="shared" si="442"/>
        <v>Wed</v>
      </c>
      <c r="P4703" s="2" t="str">
        <f t="shared" si="443"/>
        <v>2020</v>
      </c>
    </row>
    <row r="4704" spans="1:16" x14ac:dyDescent="0.3">
      <c r="A4704" s="2" t="s">
        <v>11</v>
      </c>
      <c r="B4704" s="3">
        <v>44147</v>
      </c>
      <c r="C4704" s="2" t="s">
        <v>33</v>
      </c>
      <c r="D4704" s="2" t="s">
        <v>48</v>
      </c>
      <c r="E4704" s="2" t="s">
        <v>49</v>
      </c>
      <c r="F4704" s="2" t="str">
        <f t="shared" si="438"/>
        <v>Women</v>
      </c>
      <c r="G4704" s="2" t="str">
        <f t="shared" si="439"/>
        <v xml:space="preserve"> Street Footwear</v>
      </c>
      <c r="H4704" s="2" t="s">
        <v>17</v>
      </c>
      <c r="I4704" s="2">
        <v>37</v>
      </c>
      <c r="J4704" s="2">
        <v>38</v>
      </c>
      <c r="K4704" s="2">
        <v>1406</v>
      </c>
      <c r="L4704" s="2" t="s">
        <v>80</v>
      </c>
      <c r="M4704" s="2">
        <f t="shared" si="440"/>
        <v>11</v>
      </c>
      <c r="N4704" s="2" t="str">
        <f t="shared" si="441"/>
        <v>Nov</v>
      </c>
      <c r="O4704" s="2" t="str">
        <f t="shared" si="442"/>
        <v>Thu</v>
      </c>
      <c r="P4704" s="2" t="str">
        <f t="shared" si="443"/>
        <v>2020</v>
      </c>
    </row>
    <row r="4705" spans="1:16" x14ac:dyDescent="0.3">
      <c r="A4705" s="2" t="s">
        <v>11</v>
      </c>
      <c r="B4705" s="3">
        <v>44148</v>
      </c>
      <c r="C4705" s="2" t="s">
        <v>33</v>
      </c>
      <c r="D4705" s="2" t="s">
        <v>48</v>
      </c>
      <c r="E4705" s="2" t="s">
        <v>49</v>
      </c>
      <c r="F4705" s="2" t="str">
        <f t="shared" si="438"/>
        <v>Women</v>
      </c>
      <c r="G4705" s="2" t="str">
        <f t="shared" si="439"/>
        <v xml:space="preserve"> Athletic Footwear</v>
      </c>
      <c r="H4705" s="2" t="s">
        <v>18</v>
      </c>
      <c r="I4705" s="2">
        <v>36</v>
      </c>
      <c r="J4705" s="2">
        <v>13</v>
      </c>
      <c r="K4705" s="2">
        <v>468</v>
      </c>
      <c r="L4705" s="2" t="s">
        <v>80</v>
      </c>
      <c r="M4705" s="2">
        <f t="shared" si="440"/>
        <v>11</v>
      </c>
      <c r="N4705" s="2" t="str">
        <f t="shared" si="441"/>
        <v>Nov</v>
      </c>
      <c r="O4705" s="2" t="str">
        <f t="shared" si="442"/>
        <v>Fri</v>
      </c>
      <c r="P4705" s="2" t="str">
        <f t="shared" si="443"/>
        <v>2020</v>
      </c>
    </row>
    <row r="4706" spans="1:16" x14ac:dyDescent="0.3">
      <c r="A4706" s="2" t="s">
        <v>11</v>
      </c>
      <c r="B4706" s="3">
        <v>44149</v>
      </c>
      <c r="C4706" s="2" t="s">
        <v>33</v>
      </c>
      <c r="D4706" s="2" t="s">
        <v>48</v>
      </c>
      <c r="E4706" s="2" t="s">
        <v>49</v>
      </c>
      <c r="F4706" s="2" t="str">
        <f t="shared" si="438"/>
        <v>Men</v>
      </c>
      <c r="G4706" s="2" t="str">
        <f t="shared" si="439"/>
        <v xml:space="preserve"> Apparel</v>
      </c>
      <c r="H4706" s="2" t="s">
        <v>19</v>
      </c>
      <c r="I4706" s="2">
        <v>50</v>
      </c>
      <c r="J4706" s="2">
        <v>20</v>
      </c>
      <c r="K4706" s="2">
        <v>1000</v>
      </c>
      <c r="L4706" s="2" t="s">
        <v>80</v>
      </c>
      <c r="M4706" s="2">
        <f t="shared" si="440"/>
        <v>11</v>
      </c>
      <c r="N4706" s="2" t="str">
        <f t="shared" si="441"/>
        <v>Nov</v>
      </c>
      <c r="O4706" s="2" t="str">
        <f t="shared" si="442"/>
        <v>Sat</v>
      </c>
      <c r="P4706" s="2" t="str">
        <f t="shared" si="443"/>
        <v>2020</v>
      </c>
    </row>
    <row r="4707" spans="1:16" x14ac:dyDescent="0.3">
      <c r="A4707" s="2" t="s">
        <v>11</v>
      </c>
      <c r="B4707" s="3">
        <v>44150</v>
      </c>
      <c r="C4707" s="2" t="s">
        <v>33</v>
      </c>
      <c r="D4707" s="2" t="s">
        <v>48</v>
      </c>
      <c r="E4707" s="2" t="s">
        <v>49</v>
      </c>
      <c r="F4707" s="2" t="str">
        <f t="shared" si="438"/>
        <v>Women</v>
      </c>
      <c r="G4707" s="2" t="str">
        <f t="shared" si="439"/>
        <v xml:space="preserve"> Apparel</v>
      </c>
      <c r="H4707" s="2" t="s">
        <v>20</v>
      </c>
      <c r="I4707" s="2">
        <v>58</v>
      </c>
      <c r="J4707" s="2">
        <v>51</v>
      </c>
      <c r="K4707" s="2">
        <v>2958</v>
      </c>
      <c r="L4707" s="2" t="s">
        <v>80</v>
      </c>
      <c r="M4707" s="2">
        <f t="shared" si="440"/>
        <v>11</v>
      </c>
      <c r="N4707" s="2" t="str">
        <f t="shared" si="441"/>
        <v>Nov</v>
      </c>
      <c r="O4707" s="2" t="str">
        <f t="shared" si="442"/>
        <v>Sun</v>
      </c>
      <c r="P4707" s="2" t="str">
        <f t="shared" si="443"/>
        <v>2020</v>
      </c>
    </row>
    <row r="4708" spans="1:16" x14ac:dyDescent="0.3">
      <c r="A4708" s="2" t="s">
        <v>11</v>
      </c>
      <c r="B4708" s="3">
        <v>44151</v>
      </c>
      <c r="C4708" s="2" t="s">
        <v>33</v>
      </c>
      <c r="D4708" s="2" t="s">
        <v>48</v>
      </c>
      <c r="E4708" s="2" t="s">
        <v>49</v>
      </c>
      <c r="F4708" s="2" t="str">
        <f t="shared" si="438"/>
        <v>Men</v>
      </c>
      <c r="G4708" s="2" t="str">
        <f t="shared" si="439"/>
        <v xml:space="preserve"> Street Footwear</v>
      </c>
      <c r="H4708" s="2" t="s">
        <v>14</v>
      </c>
      <c r="I4708" s="2">
        <v>44</v>
      </c>
      <c r="J4708" s="2">
        <v>106</v>
      </c>
      <c r="K4708" s="2">
        <v>4664</v>
      </c>
      <c r="L4708" s="2" t="s">
        <v>80</v>
      </c>
      <c r="M4708" s="2">
        <f t="shared" si="440"/>
        <v>11</v>
      </c>
      <c r="N4708" s="2" t="str">
        <f t="shared" si="441"/>
        <v>Nov</v>
      </c>
      <c r="O4708" s="2" t="str">
        <f t="shared" si="442"/>
        <v>Mon</v>
      </c>
      <c r="P4708" s="2" t="str">
        <f t="shared" si="443"/>
        <v>2020</v>
      </c>
    </row>
    <row r="4709" spans="1:16" x14ac:dyDescent="0.3">
      <c r="A4709" s="2" t="s">
        <v>11</v>
      </c>
      <c r="B4709" s="3">
        <v>44152</v>
      </c>
      <c r="C4709" s="2" t="s">
        <v>33</v>
      </c>
      <c r="D4709" s="2" t="s">
        <v>48</v>
      </c>
      <c r="E4709" s="2" t="s">
        <v>49</v>
      </c>
      <c r="F4709" s="2" t="str">
        <f t="shared" si="438"/>
        <v>Men</v>
      </c>
      <c r="G4709" s="2" t="str">
        <f t="shared" si="439"/>
        <v xml:space="preserve"> Athletic Footwear</v>
      </c>
      <c r="H4709" s="2" t="s">
        <v>16</v>
      </c>
      <c r="I4709" s="2">
        <v>38</v>
      </c>
      <c r="J4709" s="2">
        <v>49</v>
      </c>
      <c r="K4709" s="2">
        <v>1862</v>
      </c>
      <c r="L4709" s="2" t="s">
        <v>80</v>
      </c>
      <c r="M4709" s="2">
        <f t="shared" si="440"/>
        <v>11</v>
      </c>
      <c r="N4709" s="2" t="str">
        <f t="shared" si="441"/>
        <v>Nov</v>
      </c>
      <c r="O4709" s="2" t="str">
        <f t="shared" si="442"/>
        <v>Tue</v>
      </c>
      <c r="P4709" s="2" t="str">
        <f t="shared" si="443"/>
        <v>2020</v>
      </c>
    </row>
    <row r="4710" spans="1:16" x14ac:dyDescent="0.3">
      <c r="A4710" s="2" t="s">
        <v>11</v>
      </c>
      <c r="B4710" s="3">
        <v>44153</v>
      </c>
      <c r="C4710" s="2" t="s">
        <v>33</v>
      </c>
      <c r="D4710" s="2" t="s">
        <v>48</v>
      </c>
      <c r="E4710" s="2" t="s">
        <v>49</v>
      </c>
      <c r="F4710" s="2" t="str">
        <f t="shared" si="438"/>
        <v>Women</v>
      </c>
      <c r="G4710" s="2" t="str">
        <f t="shared" si="439"/>
        <v xml:space="preserve"> Street Footwear</v>
      </c>
      <c r="H4710" s="2" t="s">
        <v>17</v>
      </c>
      <c r="I4710" s="2">
        <v>33</v>
      </c>
      <c r="J4710" s="2">
        <v>47</v>
      </c>
      <c r="K4710" s="2">
        <v>1551</v>
      </c>
      <c r="L4710" s="2" t="s">
        <v>80</v>
      </c>
      <c r="M4710" s="2">
        <f t="shared" si="440"/>
        <v>11</v>
      </c>
      <c r="N4710" s="2" t="str">
        <f t="shared" si="441"/>
        <v>Nov</v>
      </c>
      <c r="O4710" s="2" t="str">
        <f t="shared" si="442"/>
        <v>Wed</v>
      </c>
      <c r="P4710" s="2" t="str">
        <f t="shared" si="443"/>
        <v>2020</v>
      </c>
    </row>
    <row r="4711" spans="1:16" x14ac:dyDescent="0.3">
      <c r="A4711" s="2" t="s">
        <v>11</v>
      </c>
      <c r="B4711" s="3">
        <v>44154</v>
      </c>
      <c r="C4711" s="2" t="s">
        <v>33</v>
      </c>
      <c r="D4711" s="2" t="s">
        <v>48</v>
      </c>
      <c r="E4711" s="2" t="s">
        <v>49</v>
      </c>
      <c r="F4711" s="2" t="str">
        <f t="shared" si="438"/>
        <v>Women</v>
      </c>
      <c r="G4711" s="2" t="str">
        <f t="shared" si="439"/>
        <v xml:space="preserve"> Athletic Footwear</v>
      </c>
      <c r="H4711" s="2" t="s">
        <v>18</v>
      </c>
      <c r="I4711" s="2">
        <v>32</v>
      </c>
      <c r="J4711" s="2">
        <v>45</v>
      </c>
      <c r="K4711" s="2">
        <v>1440</v>
      </c>
      <c r="L4711" s="2" t="s">
        <v>80</v>
      </c>
      <c r="M4711" s="2">
        <f t="shared" si="440"/>
        <v>11</v>
      </c>
      <c r="N4711" s="2" t="str">
        <f t="shared" si="441"/>
        <v>Nov</v>
      </c>
      <c r="O4711" s="2" t="str">
        <f t="shared" si="442"/>
        <v>Thu</v>
      </c>
      <c r="P4711" s="2" t="str">
        <f t="shared" si="443"/>
        <v>2020</v>
      </c>
    </row>
    <row r="4712" spans="1:16" x14ac:dyDescent="0.3">
      <c r="A4712" s="2" t="s">
        <v>11</v>
      </c>
      <c r="B4712" s="3">
        <v>44155</v>
      </c>
      <c r="C4712" s="2" t="s">
        <v>33</v>
      </c>
      <c r="D4712" s="2" t="s">
        <v>48</v>
      </c>
      <c r="E4712" s="2" t="s">
        <v>49</v>
      </c>
      <c r="F4712" s="2" t="str">
        <f t="shared" si="438"/>
        <v>Men</v>
      </c>
      <c r="G4712" s="2" t="str">
        <f t="shared" si="439"/>
        <v xml:space="preserve"> Apparel</v>
      </c>
      <c r="H4712" s="2" t="s">
        <v>19</v>
      </c>
      <c r="I4712" s="2">
        <v>49</v>
      </c>
      <c r="J4712" s="2">
        <v>45</v>
      </c>
      <c r="K4712" s="2">
        <v>2205</v>
      </c>
      <c r="L4712" s="2" t="s">
        <v>80</v>
      </c>
      <c r="M4712" s="2">
        <f t="shared" si="440"/>
        <v>11</v>
      </c>
      <c r="N4712" s="2" t="str">
        <f t="shared" si="441"/>
        <v>Nov</v>
      </c>
      <c r="O4712" s="2" t="str">
        <f t="shared" si="442"/>
        <v>Fri</v>
      </c>
      <c r="P4712" s="2" t="str">
        <f t="shared" si="443"/>
        <v>2020</v>
      </c>
    </row>
    <row r="4713" spans="1:16" x14ac:dyDescent="0.3">
      <c r="A4713" s="2" t="s">
        <v>11</v>
      </c>
      <c r="B4713" s="3">
        <v>44156</v>
      </c>
      <c r="C4713" s="2" t="s">
        <v>33</v>
      </c>
      <c r="D4713" s="2" t="s">
        <v>48</v>
      </c>
      <c r="E4713" s="2" t="s">
        <v>49</v>
      </c>
      <c r="F4713" s="2" t="str">
        <f t="shared" si="438"/>
        <v>Women</v>
      </c>
      <c r="G4713" s="2" t="str">
        <f t="shared" si="439"/>
        <v xml:space="preserve"> Apparel</v>
      </c>
      <c r="H4713" s="2" t="s">
        <v>20</v>
      </c>
      <c r="I4713" s="2">
        <v>53</v>
      </c>
      <c r="J4713" s="2">
        <v>81</v>
      </c>
      <c r="K4713" s="2">
        <v>4293</v>
      </c>
      <c r="L4713" s="2" t="s">
        <v>80</v>
      </c>
      <c r="M4713" s="2">
        <f t="shared" si="440"/>
        <v>11</v>
      </c>
      <c r="N4713" s="2" t="str">
        <f t="shared" si="441"/>
        <v>Nov</v>
      </c>
      <c r="O4713" s="2" t="str">
        <f t="shared" si="442"/>
        <v>Sat</v>
      </c>
      <c r="P4713" s="2" t="str">
        <f t="shared" si="443"/>
        <v>2020</v>
      </c>
    </row>
    <row r="4714" spans="1:16" x14ac:dyDescent="0.3">
      <c r="A4714" s="2" t="s">
        <v>11</v>
      </c>
      <c r="B4714" s="3">
        <v>44157</v>
      </c>
      <c r="C4714" s="2" t="s">
        <v>33</v>
      </c>
      <c r="D4714" s="2" t="s">
        <v>48</v>
      </c>
      <c r="E4714" s="2" t="s">
        <v>49</v>
      </c>
      <c r="F4714" s="2" t="str">
        <f t="shared" si="438"/>
        <v>Men</v>
      </c>
      <c r="G4714" s="2" t="str">
        <f t="shared" si="439"/>
        <v xml:space="preserve"> Street Footwear</v>
      </c>
      <c r="H4714" s="2" t="s">
        <v>14</v>
      </c>
      <c r="I4714" s="2">
        <v>49</v>
      </c>
      <c r="J4714" s="2">
        <v>160</v>
      </c>
      <c r="K4714" s="2">
        <v>7840</v>
      </c>
      <c r="L4714" s="2" t="s">
        <v>80</v>
      </c>
      <c r="M4714" s="2">
        <f t="shared" si="440"/>
        <v>11</v>
      </c>
      <c r="N4714" s="2" t="str">
        <f t="shared" si="441"/>
        <v>Nov</v>
      </c>
      <c r="O4714" s="2" t="str">
        <f t="shared" si="442"/>
        <v>Sun</v>
      </c>
      <c r="P4714" s="2" t="str">
        <f t="shared" si="443"/>
        <v>2020</v>
      </c>
    </row>
    <row r="4715" spans="1:16" x14ac:dyDescent="0.3">
      <c r="A4715" s="2" t="s">
        <v>11</v>
      </c>
      <c r="B4715" s="3">
        <v>44158</v>
      </c>
      <c r="C4715" s="2" t="s">
        <v>33</v>
      </c>
      <c r="D4715" s="2" t="s">
        <v>48</v>
      </c>
      <c r="E4715" s="2" t="s">
        <v>49</v>
      </c>
      <c r="F4715" s="2" t="str">
        <f t="shared" si="438"/>
        <v>Men</v>
      </c>
      <c r="G4715" s="2" t="str">
        <f t="shared" si="439"/>
        <v xml:space="preserve"> Athletic Footwear</v>
      </c>
      <c r="H4715" s="2" t="s">
        <v>16</v>
      </c>
      <c r="I4715" s="2">
        <v>42</v>
      </c>
      <c r="J4715" s="2">
        <v>75</v>
      </c>
      <c r="K4715" s="2">
        <v>3150</v>
      </c>
      <c r="L4715" s="2" t="s">
        <v>80</v>
      </c>
      <c r="M4715" s="2">
        <f t="shared" si="440"/>
        <v>11</v>
      </c>
      <c r="N4715" s="2" t="str">
        <f t="shared" si="441"/>
        <v>Nov</v>
      </c>
      <c r="O4715" s="2" t="str">
        <f t="shared" si="442"/>
        <v>Mon</v>
      </c>
      <c r="P4715" s="2" t="str">
        <f t="shared" si="443"/>
        <v>2020</v>
      </c>
    </row>
    <row r="4716" spans="1:16" x14ac:dyDescent="0.3">
      <c r="A4716" s="2" t="s">
        <v>11</v>
      </c>
      <c r="B4716" s="3">
        <v>44159</v>
      </c>
      <c r="C4716" s="2" t="s">
        <v>33</v>
      </c>
      <c r="D4716" s="2" t="s">
        <v>48</v>
      </c>
      <c r="E4716" s="2" t="s">
        <v>49</v>
      </c>
      <c r="F4716" s="2" t="str">
        <f t="shared" si="438"/>
        <v>Women</v>
      </c>
      <c r="G4716" s="2" t="str">
        <f t="shared" si="439"/>
        <v xml:space="preserve"> Street Footwear</v>
      </c>
      <c r="H4716" s="2" t="s">
        <v>17</v>
      </c>
      <c r="I4716" s="2">
        <v>36</v>
      </c>
      <c r="J4716" s="2">
        <v>63</v>
      </c>
      <c r="K4716" s="2">
        <v>2268</v>
      </c>
      <c r="L4716" s="2" t="s">
        <v>80</v>
      </c>
      <c r="M4716" s="2">
        <f t="shared" si="440"/>
        <v>11</v>
      </c>
      <c r="N4716" s="2" t="str">
        <f t="shared" si="441"/>
        <v>Nov</v>
      </c>
      <c r="O4716" s="2" t="str">
        <f t="shared" si="442"/>
        <v>Tue</v>
      </c>
      <c r="P4716" s="2" t="str">
        <f t="shared" si="443"/>
        <v>2020</v>
      </c>
    </row>
    <row r="4717" spans="1:16" x14ac:dyDescent="0.3">
      <c r="A4717" s="2" t="s">
        <v>11</v>
      </c>
      <c r="B4717" s="3">
        <v>44160</v>
      </c>
      <c r="C4717" s="2" t="s">
        <v>33</v>
      </c>
      <c r="D4717" s="2" t="s">
        <v>48</v>
      </c>
      <c r="E4717" s="2" t="s">
        <v>49</v>
      </c>
      <c r="F4717" s="2" t="str">
        <f t="shared" si="438"/>
        <v>Women</v>
      </c>
      <c r="G4717" s="2" t="str">
        <f t="shared" si="439"/>
        <v xml:space="preserve"> Athletic Footwear</v>
      </c>
      <c r="H4717" s="2" t="s">
        <v>18</v>
      </c>
      <c r="I4717" s="2">
        <v>38</v>
      </c>
      <c r="J4717" s="2">
        <v>51</v>
      </c>
      <c r="K4717" s="2">
        <v>1938</v>
      </c>
      <c r="L4717" s="2" t="s">
        <v>80</v>
      </c>
      <c r="M4717" s="2">
        <f t="shared" si="440"/>
        <v>11</v>
      </c>
      <c r="N4717" s="2" t="str">
        <f t="shared" si="441"/>
        <v>Nov</v>
      </c>
      <c r="O4717" s="2" t="str">
        <f t="shared" si="442"/>
        <v>Wed</v>
      </c>
      <c r="P4717" s="2" t="str">
        <f t="shared" si="443"/>
        <v>2020</v>
      </c>
    </row>
    <row r="4718" spans="1:16" x14ac:dyDescent="0.3">
      <c r="A4718" s="2" t="s">
        <v>11</v>
      </c>
      <c r="B4718" s="3">
        <v>44161</v>
      </c>
      <c r="C4718" s="2" t="s">
        <v>33</v>
      </c>
      <c r="D4718" s="2" t="s">
        <v>48</v>
      </c>
      <c r="E4718" s="2" t="s">
        <v>49</v>
      </c>
      <c r="F4718" s="2" t="str">
        <f t="shared" si="438"/>
        <v>Men</v>
      </c>
      <c r="G4718" s="2" t="str">
        <f t="shared" si="439"/>
        <v xml:space="preserve"> Apparel</v>
      </c>
      <c r="H4718" s="2" t="s">
        <v>19</v>
      </c>
      <c r="I4718" s="2">
        <v>49</v>
      </c>
      <c r="J4718" s="2">
        <v>58</v>
      </c>
      <c r="K4718" s="2">
        <v>2842</v>
      </c>
      <c r="L4718" s="2" t="s">
        <v>80</v>
      </c>
      <c r="M4718" s="2">
        <f t="shared" si="440"/>
        <v>11</v>
      </c>
      <c r="N4718" s="2" t="str">
        <f t="shared" si="441"/>
        <v>Nov</v>
      </c>
      <c r="O4718" s="2" t="str">
        <f t="shared" si="442"/>
        <v>Thu</v>
      </c>
      <c r="P4718" s="2" t="str">
        <f t="shared" si="443"/>
        <v>2020</v>
      </c>
    </row>
    <row r="4719" spans="1:16" x14ac:dyDescent="0.3">
      <c r="A4719" s="2" t="s">
        <v>11</v>
      </c>
      <c r="B4719" s="3">
        <v>44162</v>
      </c>
      <c r="C4719" s="2" t="s">
        <v>33</v>
      </c>
      <c r="D4719" s="2" t="s">
        <v>48</v>
      </c>
      <c r="E4719" s="2" t="s">
        <v>49</v>
      </c>
      <c r="F4719" s="2" t="str">
        <f t="shared" si="438"/>
        <v>Women</v>
      </c>
      <c r="G4719" s="2" t="str">
        <f t="shared" si="439"/>
        <v xml:space="preserve"> Apparel</v>
      </c>
      <c r="H4719" s="2" t="s">
        <v>20</v>
      </c>
      <c r="I4719" s="2">
        <v>54</v>
      </c>
      <c r="J4719" s="2">
        <v>98</v>
      </c>
      <c r="K4719" s="2">
        <v>5292</v>
      </c>
      <c r="L4719" s="2" t="s">
        <v>80</v>
      </c>
      <c r="M4719" s="2">
        <f t="shared" si="440"/>
        <v>11</v>
      </c>
      <c r="N4719" s="2" t="str">
        <f t="shared" si="441"/>
        <v>Nov</v>
      </c>
      <c r="O4719" s="2" t="str">
        <f t="shared" si="442"/>
        <v>Fri</v>
      </c>
      <c r="P4719" s="2" t="str">
        <f t="shared" si="443"/>
        <v>2020</v>
      </c>
    </row>
    <row r="4720" spans="1:16" x14ac:dyDescent="0.3">
      <c r="A4720" s="2" t="s">
        <v>11</v>
      </c>
      <c r="B4720" s="3">
        <v>44163</v>
      </c>
      <c r="C4720" s="2" t="s">
        <v>33</v>
      </c>
      <c r="D4720" s="2" t="s">
        <v>48</v>
      </c>
      <c r="E4720" s="2" t="s">
        <v>49</v>
      </c>
      <c r="F4720" s="2" t="str">
        <f t="shared" si="438"/>
        <v>Men</v>
      </c>
      <c r="G4720" s="2" t="str">
        <f t="shared" si="439"/>
        <v xml:space="preserve"> Street Footwear</v>
      </c>
      <c r="H4720" s="2" t="s">
        <v>14</v>
      </c>
      <c r="I4720" s="2">
        <v>47</v>
      </c>
      <c r="J4720" s="2">
        <v>137</v>
      </c>
      <c r="K4720" s="2">
        <v>6439</v>
      </c>
      <c r="L4720" s="2" t="s">
        <v>80</v>
      </c>
      <c r="M4720" s="2">
        <f t="shared" si="440"/>
        <v>11</v>
      </c>
      <c r="N4720" s="2" t="str">
        <f t="shared" si="441"/>
        <v>Nov</v>
      </c>
      <c r="O4720" s="2" t="str">
        <f t="shared" si="442"/>
        <v>Sat</v>
      </c>
      <c r="P4720" s="2" t="str">
        <f t="shared" si="443"/>
        <v>2020</v>
      </c>
    </row>
    <row r="4721" spans="1:16" x14ac:dyDescent="0.3">
      <c r="A4721" s="2" t="s">
        <v>11</v>
      </c>
      <c r="B4721" s="3">
        <v>44164</v>
      </c>
      <c r="C4721" s="2" t="s">
        <v>33</v>
      </c>
      <c r="D4721" s="2" t="s">
        <v>48</v>
      </c>
      <c r="E4721" s="2" t="s">
        <v>49</v>
      </c>
      <c r="F4721" s="2" t="str">
        <f t="shared" si="438"/>
        <v>Men</v>
      </c>
      <c r="G4721" s="2" t="str">
        <f t="shared" si="439"/>
        <v xml:space="preserve"> Athletic Footwear</v>
      </c>
      <c r="H4721" s="2" t="s">
        <v>16</v>
      </c>
      <c r="I4721" s="2">
        <v>43</v>
      </c>
      <c r="J4721" s="2">
        <v>87</v>
      </c>
      <c r="K4721" s="2">
        <v>3741</v>
      </c>
      <c r="L4721" s="2" t="s">
        <v>80</v>
      </c>
      <c r="M4721" s="2">
        <f t="shared" si="440"/>
        <v>11</v>
      </c>
      <c r="N4721" s="2" t="str">
        <f t="shared" si="441"/>
        <v>Nov</v>
      </c>
      <c r="O4721" s="2" t="str">
        <f t="shared" si="442"/>
        <v>Sun</v>
      </c>
      <c r="P4721" s="2" t="str">
        <f t="shared" si="443"/>
        <v>2020</v>
      </c>
    </row>
    <row r="4722" spans="1:16" x14ac:dyDescent="0.3">
      <c r="A4722" s="2" t="s">
        <v>11</v>
      </c>
      <c r="B4722" s="3">
        <v>44165</v>
      </c>
      <c r="C4722" s="2" t="s">
        <v>33</v>
      </c>
      <c r="D4722" s="2" t="s">
        <v>48</v>
      </c>
      <c r="E4722" s="2" t="s">
        <v>49</v>
      </c>
      <c r="F4722" s="2" t="str">
        <f t="shared" si="438"/>
        <v>Women</v>
      </c>
      <c r="G4722" s="2" t="str">
        <f t="shared" si="439"/>
        <v xml:space="preserve"> Street Footwear</v>
      </c>
      <c r="H4722" s="2" t="s">
        <v>17</v>
      </c>
      <c r="I4722" s="2">
        <v>37</v>
      </c>
      <c r="J4722" s="2">
        <v>68</v>
      </c>
      <c r="K4722" s="2">
        <v>2516</v>
      </c>
      <c r="L4722" s="2" t="s">
        <v>80</v>
      </c>
      <c r="M4722" s="2">
        <f t="shared" si="440"/>
        <v>11</v>
      </c>
      <c r="N4722" s="2" t="str">
        <f t="shared" si="441"/>
        <v>Nov</v>
      </c>
      <c r="O4722" s="2" t="str">
        <f t="shared" si="442"/>
        <v>Mon</v>
      </c>
      <c r="P4722" s="2" t="str">
        <f t="shared" si="443"/>
        <v>2020</v>
      </c>
    </row>
    <row r="4723" spans="1:16" x14ac:dyDescent="0.3">
      <c r="A4723" s="2" t="s">
        <v>11</v>
      </c>
      <c r="B4723" s="3">
        <v>44166</v>
      </c>
      <c r="C4723" s="2" t="s">
        <v>33</v>
      </c>
      <c r="D4723" s="2" t="s">
        <v>48</v>
      </c>
      <c r="E4723" s="2" t="s">
        <v>49</v>
      </c>
      <c r="F4723" s="2" t="str">
        <f t="shared" si="438"/>
        <v>Women</v>
      </c>
      <c r="G4723" s="2" t="str">
        <f t="shared" si="439"/>
        <v xml:space="preserve"> Athletic Footwear</v>
      </c>
      <c r="H4723" s="2" t="s">
        <v>18</v>
      </c>
      <c r="I4723" s="2">
        <v>33</v>
      </c>
      <c r="J4723" s="2">
        <v>47</v>
      </c>
      <c r="K4723" s="2">
        <v>1551</v>
      </c>
      <c r="L4723" s="2" t="s">
        <v>80</v>
      </c>
      <c r="M4723" s="2">
        <f t="shared" si="440"/>
        <v>12</v>
      </c>
      <c r="N4723" s="2" t="str">
        <f t="shared" si="441"/>
        <v>Dec</v>
      </c>
      <c r="O4723" s="2" t="str">
        <f t="shared" si="442"/>
        <v>Tue</v>
      </c>
      <c r="P4723" s="2" t="str">
        <f t="shared" si="443"/>
        <v>2020</v>
      </c>
    </row>
    <row r="4724" spans="1:16" x14ac:dyDescent="0.3">
      <c r="A4724" s="2" t="s">
        <v>11</v>
      </c>
      <c r="B4724" s="3">
        <v>44167</v>
      </c>
      <c r="C4724" s="2" t="s">
        <v>33</v>
      </c>
      <c r="D4724" s="2" t="s">
        <v>48</v>
      </c>
      <c r="E4724" s="2" t="s">
        <v>49</v>
      </c>
      <c r="F4724" s="2" t="str">
        <f t="shared" si="438"/>
        <v>Men</v>
      </c>
      <c r="G4724" s="2" t="str">
        <f t="shared" si="439"/>
        <v xml:space="preserve"> Apparel</v>
      </c>
      <c r="H4724" s="2" t="s">
        <v>19</v>
      </c>
      <c r="I4724" s="2">
        <v>42</v>
      </c>
      <c r="J4724" s="2">
        <v>42</v>
      </c>
      <c r="K4724" s="2">
        <v>1764</v>
      </c>
      <c r="L4724" s="2" t="s">
        <v>80</v>
      </c>
      <c r="M4724" s="2">
        <f t="shared" si="440"/>
        <v>12</v>
      </c>
      <c r="N4724" s="2" t="str">
        <f t="shared" si="441"/>
        <v>Dec</v>
      </c>
      <c r="O4724" s="2" t="str">
        <f t="shared" si="442"/>
        <v>Wed</v>
      </c>
      <c r="P4724" s="2" t="str">
        <f t="shared" si="443"/>
        <v>2020</v>
      </c>
    </row>
    <row r="4725" spans="1:16" x14ac:dyDescent="0.3">
      <c r="A4725" s="2" t="s">
        <v>11</v>
      </c>
      <c r="B4725" s="3">
        <v>44168</v>
      </c>
      <c r="C4725" s="2" t="s">
        <v>33</v>
      </c>
      <c r="D4725" s="2" t="s">
        <v>48</v>
      </c>
      <c r="E4725" s="2" t="s">
        <v>49</v>
      </c>
      <c r="F4725" s="2" t="str">
        <f t="shared" si="438"/>
        <v>Women</v>
      </c>
      <c r="G4725" s="2" t="str">
        <f t="shared" si="439"/>
        <v xml:space="preserve"> Apparel</v>
      </c>
      <c r="H4725" s="2" t="s">
        <v>20</v>
      </c>
      <c r="I4725" s="2">
        <v>46</v>
      </c>
      <c r="J4725" s="2">
        <v>88</v>
      </c>
      <c r="K4725" s="2">
        <v>4048</v>
      </c>
      <c r="L4725" s="2" t="s">
        <v>80</v>
      </c>
      <c r="M4725" s="2">
        <f t="shared" si="440"/>
        <v>12</v>
      </c>
      <c r="N4725" s="2" t="str">
        <f t="shared" si="441"/>
        <v>Dec</v>
      </c>
      <c r="O4725" s="2" t="str">
        <f t="shared" si="442"/>
        <v>Thu</v>
      </c>
      <c r="P4725" s="2" t="str">
        <f t="shared" si="443"/>
        <v>2020</v>
      </c>
    </row>
    <row r="4726" spans="1:16" x14ac:dyDescent="0.3">
      <c r="A4726" s="2" t="s">
        <v>11</v>
      </c>
      <c r="B4726" s="3">
        <v>44169</v>
      </c>
      <c r="C4726" s="2" t="s">
        <v>33</v>
      </c>
      <c r="D4726" s="2" t="s">
        <v>48</v>
      </c>
      <c r="E4726" s="2" t="s">
        <v>49</v>
      </c>
      <c r="F4726" s="2" t="str">
        <f t="shared" si="438"/>
        <v>Men</v>
      </c>
      <c r="G4726" s="2" t="str">
        <f t="shared" si="439"/>
        <v xml:space="preserve"> Street Footwear</v>
      </c>
      <c r="H4726" s="2" t="s">
        <v>14</v>
      </c>
      <c r="I4726" s="2">
        <v>43</v>
      </c>
      <c r="J4726" s="2">
        <v>113</v>
      </c>
      <c r="K4726" s="2">
        <v>4859</v>
      </c>
      <c r="L4726" s="2" t="s">
        <v>80</v>
      </c>
      <c r="M4726" s="2">
        <f t="shared" si="440"/>
        <v>12</v>
      </c>
      <c r="N4726" s="2" t="str">
        <f t="shared" si="441"/>
        <v>Dec</v>
      </c>
      <c r="O4726" s="2" t="str">
        <f t="shared" si="442"/>
        <v>Fri</v>
      </c>
      <c r="P4726" s="2" t="str">
        <f t="shared" si="443"/>
        <v>2020</v>
      </c>
    </row>
    <row r="4727" spans="1:16" x14ac:dyDescent="0.3">
      <c r="A4727" s="2" t="s">
        <v>11</v>
      </c>
      <c r="B4727" s="3">
        <v>44170</v>
      </c>
      <c r="C4727" s="2" t="s">
        <v>33</v>
      </c>
      <c r="D4727" s="2" t="s">
        <v>48</v>
      </c>
      <c r="E4727" s="2" t="s">
        <v>49</v>
      </c>
      <c r="F4727" s="2" t="str">
        <f t="shared" si="438"/>
        <v>Men</v>
      </c>
      <c r="G4727" s="2" t="str">
        <f t="shared" si="439"/>
        <v xml:space="preserve"> Athletic Footwear</v>
      </c>
      <c r="H4727" s="2" t="s">
        <v>16</v>
      </c>
      <c r="I4727" s="2">
        <v>37</v>
      </c>
      <c r="J4727" s="2">
        <v>73</v>
      </c>
      <c r="K4727" s="2">
        <v>2701</v>
      </c>
      <c r="L4727" s="2" t="s">
        <v>80</v>
      </c>
      <c r="M4727" s="2">
        <f t="shared" si="440"/>
        <v>12</v>
      </c>
      <c r="N4727" s="2" t="str">
        <f t="shared" si="441"/>
        <v>Dec</v>
      </c>
      <c r="O4727" s="2" t="str">
        <f t="shared" si="442"/>
        <v>Sat</v>
      </c>
      <c r="P4727" s="2" t="str">
        <f t="shared" si="443"/>
        <v>2020</v>
      </c>
    </row>
    <row r="4728" spans="1:16" x14ac:dyDescent="0.3">
      <c r="A4728" s="2" t="s">
        <v>11</v>
      </c>
      <c r="B4728" s="3">
        <v>44171</v>
      </c>
      <c r="C4728" s="2" t="s">
        <v>33</v>
      </c>
      <c r="D4728" s="2" t="s">
        <v>48</v>
      </c>
      <c r="E4728" s="2" t="s">
        <v>49</v>
      </c>
      <c r="F4728" s="2" t="str">
        <f t="shared" si="438"/>
        <v>Women</v>
      </c>
      <c r="G4728" s="2" t="str">
        <f t="shared" si="439"/>
        <v xml:space="preserve"> Street Footwear</v>
      </c>
      <c r="H4728" s="2" t="s">
        <v>17</v>
      </c>
      <c r="I4728" s="2">
        <v>24</v>
      </c>
      <c r="J4728" s="2">
        <v>41</v>
      </c>
      <c r="K4728" s="2">
        <v>984</v>
      </c>
      <c r="L4728" s="2" t="s">
        <v>80</v>
      </c>
      <c r="M4728" s="2">
        <f t="shared" si="440"/>
        <v>12</v>
      </c>
      <c r="N4728" s="2" t="str">
        <f t="shared" si="441"/>
        <v>Dec</v>
      </c>
      <c r="O4728" s="2" t="str">
        <f t="shared" si="442"/>
        <v>Sun</v>
      </c>
      <c r="P4728" s="2" t="str">
        <f t="shared" si="443"/>
        <v>2020</v>
      </c>
    </row>
    <row r="4729" spans="1:16" x14ac:dyDescent="0.3">
      <c r="A4729" s="2" t="s">
        <v>11</v>
      </c>
      <c r="B4729" s="3">
        <v>44172</v>
      </c>
      <c r="C4729" s="2" t="s">
        <v>33</v>
      </c>
      <c r="D4729" s="2" t="s">
        <v>48</v>
      </c>
      <c r="E4729" s="2" t="s">
        <v>49</v>
      </c>
      <c r="F4729" s="2" t="str">
        <f t="shared" si="438"/>
        <v>Women</v>
      </c>
      <c r="G4729" s="2" t="str">
        <f t="shared" si="439"/>
        <v xml:space="preserve"> Athletic Footwear</v>
      </c>
      <c r="H4729" s="2" t="s">
        <v>18</v>
      </c>
      <c r="I4729" s="2">
        <v>24</v>
      </c>
      <c r="J4729" s="2">
        <v>31</v>
      </c>
      <c r="K4729" s="2">
        <v>744</v>
      </c>
      <c r="L4729" s="2" t="s">
        <v>80</v>
      </c>
      <c r="M4729" s="2">
        <f t="shared" si="440"/>
        <v>12</v>
      </c>
      <c r="N4729" s="2" t="str">
        <f t="shared" si="441"/>
        <v>Dec</v>
      </c>
      <c r="O4729" s="2" t="str">
        <f t="shared" si="442"/>
        <v>Mon</v>
      </c>
      <c r="P4729" s="2" t="str">
        <f t="shared" si="443"/>
        <v>2020</v>
      </c>
    </row>
    <row r="4730" spans="1:16" x14ac:dyDescent="0.3">
      <c r="A4730" s="2" t="s">
        <v>11</v>
      </c>
      <c r="B4730" s="3">
        <v>44173</v>
      </c>
      <c r="C4730" s="2" t="s">
        <v>33</v>
      </c>
      <c r="D4730" s="2" t="s">
        <v>48</v>
      </c>
      <c r="E4730" s="2" t="s">
        <v>49</v>
      </c>
      <c r="F4730" s="2" t="str">
        <f t="shared" si="438"/>
        <v>Men</v>
      </c>
      <c r="G4730" s="2" t="str">
        <f t="shared" si="439"/>
        <v xml:space="preserve"> Apparel</v>
      </c>
      <c r="H4730" s="2" t="s">
        <v>19</v>
      </c>
      <c r="I4730" s="2">
        <v>32</v>
      </c>
      <c r="J4730" s="2">
        <v>34</v>
      </c>
      <c r="K4730" s="2">
        <v>1088</v>
      </c>
      <c r="L4730" s="2" t="s">
        <v>80</v>
      </c>
      <c r="M4730" s="2">
        <f t="shared" si="440"/>
        <v>12</v>
      </c>
      <c r="N4730" s="2" t="str">
        <f t="shared" si="441"/>
        <v>Dec</v>
      </c>
      <c r="O4730" s="2" t="str">
        <f t="shared" si="442"/>
        <v>Tue</v>
      </c>
      <c r="P4730" s="2" t="str">
        <f t="shared" si="443"/>
        <v>2020</v>
      </c>
    </row>
    <row r="4731" spans="1:16" x14ac:dyDescent="0.3">
      <c r="A4731" s="2" t="s">
        <v>11</v>
      </c>
      <c r="B4731" s="3">
        <v>44174</v>
      </c>
      <c r="C4731" s="2" t="s">
        <v>33</v>
      </c>
      <c r="D4731" s="2" t="s">
        <v>48</v>
      </c>
      <c r="E4731" s="2" t="s">
        <v>49</v>
      </c>
      <c r="F4731" s="2" t="str">
        <f t="shared" si="438"/>
        <v>Women</v>
      </c>
      <c r="G4731" s="2" t="str">
        <f t="shared" si="439"/>
        <v xml:space="preserve"> Apparel</v>
      </c>
      <c r="H4731" s="2" t="s">
        <v>20</v>
      </c>
      <c r="I4731" s="2">
        <v>39</v>
      </c>
      <c r="J4731" s="2">
        <v>52</v>
      </c>
      <c r="K4731" s="2">
        <v>2028</v>
      </c>
      <c r="L4731" s="2" t="s">
        <v>80</v>
      </c>
      <c r="M4731" s="2">
        <f t="shared" si="440"/>
        <v>12</v>
      </c>
      <c r="N4731" s="2" t="str">
        <f t="shared" si="441"/>
        <v>Dec</v>
      </c>
      <c r="O4731" s="2" t="str">
        <f t="shared" si="442"/>
        <v>Wed</v>
      </c>
      <c r="P4731" s="2" t="str">
        <f t="shared" si="443"/>
        <v>2020</v>
      </c>
    </row>
    <row r="4732" spans="1:16" x14ac:dyDescent="0.3">
      <c r="A4732" s="2" t="s">
        <v>11</v>
      </c>
      <c r="B4732" s="3">
        <v>44175</v>
      </c>
      <c r="C4732" s="2" t="s">
        <v>33</v>
      </c>
      <c r="D4732" s="2" t="s">
        <v>48</v>
      </c>
      <c r="E4732" s="2" t="s">
        <v>49</v>
      </c>
      <c r="F4732" s="2" t="str">
        <f t="shared" si="438"/>
        <v>Men</v>
      </c>
      <c r="G4732" s="2" t="str">
        <f t="shared" si="439"/>
        <v xml:space="preserve"> Street Footwear</v>
      </c>
      <c r="H4732" s="2" t="s">
        <v>14</v>
      </c>
      <c r="I4732" s="2">
        <v>41</v>
      </c>
      <c r="J4732" s="2">
        <v>98</v>
      </c>
      <c r="K4732" s="2">
        <v>4018</v>
      </c>
      <c r="L4732" s="2" t="s">
        <v>80</v>
      </c>
      <c r="M4732" s="2">
        <f t="shared" si="440"/>
        <v>12</v>
      </c>
      <c r="N4732" s="2" t="str">
        <f t="shared" si="441"/>
        <v>Dec</v>
      </c>
      <c r="O4732" s="2" t="str">
        <f t="shared" si="442"/>
        <v>Thu</v>
      </c>
      <c r="P4732" s="2" t="str">
        <f t="shared" si="443"/>
        <v>2020</v>
      </c>
    </row>
    <row r="4733" spans="1:16" x14ac:dyDescent="0.3">
      <c r="A4733" s="2" t="s">
        <v>11</v>
      </c>
      <c r="B4733" s="3">
        <v>44176</v>
      </c>
      <c r="C4733" s="2" t="s">
        <v>33</v>
      </c>
      <c r="D4733" s="2" t="s">
        <v>48</v>
      </c>
      <c r="E4733" s="2" t="s">
        <v>49</v>
      </c>
      <c r="F4733" s="2" t="str">
        <f t="shared" si="438"/>
        <v>Men</v>
      </c>
      <c r="G4733" s="2" t="str">
        <f t="shared" si="439"/>
        <v xml:space="preserve"> Athletic Footwear</v>
      </c>
      <c r="H4733" s="2" t="s">
        <v>16</v>
      </c>
      <c r="I4733" s="2">
        <v>34</v>
      </c>
      <c r="J4733" s="2">
        <v>58</v>
      </c>
      <c r="K4733" s="2">
        <v>1972</v>
      </c>
      <c r="L4733" s="2" t="s">
        <v>80</v>
      </c>
      <c r="M4733" s="2">
        <f t="shared" si="440"/>
        <v>12</v>
      </c>
      <c r="N4733" s="2" t="str">
        <f t="shared" si="441"/>
        <v>Dec</v>
      </c>
      <c r="O4733" s="2" t="str">
        <f t="shared" si="442"/>
        <v>Fri</v>
      </c>
      <c r="P4733" s="2" t="str">
        <f t="shared" si="443"/>
        <v>2020</v>
      </c>
    </row>
    <row r="4734" spans="1:16" x14ac:dyDescent="0.3">
      <c r="A4734" s="2" t="s">
        <v>11</v>
      </c>
      <c r="B4734" s="3">
        <v>44177</v>
      </c>
      <c r="C4734" s="2" t="s">
        <v>33</v>
      </c>
      <c r="D4734" s="2" t="s">
        <v>48</v>
      </c>
      <c r="E4734" s="2" t="s">
        <v>49</v>
      </c>
      <c r="F4734" s="2" t="str">
        <f t="shared" si="438"/>
        <v>Women</v>
      </c>
      <c r="G4734" s="2" t="str">
        <f t="shared" si="439"/>
        <v xml:space="preserve"> Street Footwear</v>
      </c>
      <c r="H4734" s="2" t="s">
        <v>17</v>
      </c>
      <c r="I4734" s="2">
        <v>32</v>
      </c>
      <c r="J4734" s="2">
        <v>25</v>
      </c>
      <c r="K4734" s="2">
        <v>800</v>
      </c>
      <c r="L4734" s="2" t="s">
        <v>80</v>
      </c>
      <c r="M4734" s="2">
        <f t="shared" si="440"/>
        <v>12</v>
      </c>
      <c r="N4734" s="2" t="str">
        <f t="shared" si="441"/>
        <v>Dec</v>
      </c>
      <c r="O4734" s="2" t="str">
        <f t="shared" si="442"/>
        <v>Sat</v>
      </c>
      <c r="P4734" s="2" t="str">
        <f t="shared" si="443"/>
        <v>2020</v>
      </c>
    </row>
    <row r="4735" spans="1:16" x14ac:dyDescent="0.3">
      <c r="A4735" s="2" t="s">
        <v>11</v>
      </c>
      <c r="B4735" s="3">
        <v>44178</v>
      </c>
      <c r="C4735" s="2" t="s">
        <v>33</v>
      </c>
      <c r="D4735" s="2" t="s">
        <v>48</v>
      </c>
      <c r="E4735" s="2" t="s">
        <v>49</v>
      </c>
      <c r="F4735" s="2" t="str">
        <f t="shared" si="438"/>
        <v>Women</v>
      </c>
      <c r="G4735" s="2" t="str">
        <f t="shared" si="439"/>
        <v xml:space="preserve"> Athletic Footwear</v>
      </c>
      <c r="H4735" s="2" t="s">
        <v>18</v>
      </c>
      <c r="I4735" s="2">
        <v>32</v>
      </c>
      <c r="J4735" s="2">
        <v>21</v>
      </c>
      <c r="K4735" s="2">
        <v>672</v>
      </c>
      <c r="L4735" s="2" t="s">
        <v>80</v>
      </c>
      <c r="M4735" s="2">
        <f t="shared" si="440"/>
        <v>12</v>
      </c>
      <c r="N4735" s="2" t="str">
        <f t="shared" si="441"/>
        <v>Dec</v>
      </c>
      <c r="O4735" s="2" t="str">
        <f t="shared" si="442"/>
        <v>Sun</v>
      </c>
      <c r="P4735" s="2" t="str">
        <f t="shared" si="443"/>
        <v>2020</v>
      </c>
    </row>
    <row r="4736" spans="1:16" x14ac:dyDescent="0.3">
      <c r="A4736" s="2" t="s">
        <v>11</v>
      </c>
      <c r="B4736" s="3">
        <v>44179</v>
      </c>
      <c r="C4736" s="2" t="s">
        <v>33</v>
      </c>
      <c r="D4736" s="2" t="s">
        <v>48</v>
      </c>
      <c r="E4736" s="2" t="s">
        <v>49</v>
      </c>
      <c r="F4736" s="2" t="str">
        <f t="shared" si="438"/>
        <v>Men</v>
      </c>
      <c r="G4736" s="2" t="str">
        <f t="shared" si="439"/>
        <v xml:space="preserve"> Apparel</v>
      </c>
      <c r="H4736" s="2" t="s">
        <v>19</v>
      </c>
      <c r="I4736" s="2">
        <v>41</v>
      </c>
      <c r="J4736" s="2">
        <v>19</v>
      </c>
      <c r="K4736" s="2">
        <v>779</v>
      </c>
      <c r="L4736" s="2" t="s">
        <v>80</v>
      </c>
      <c r="M4736" s="2">
        <f t="shared" si="440"/>
        <v>12</v>
      </c>
      <c r="N4736" s="2" t="str">
        <f t="shared" si="441"/>
        <v>Dec</v>
      </c>
      <c r="O4736" s="2" t="str">
        <f t="shared" si="442"/>
        <v>Mon</v>
      </c>
      <c r="P4736" s="2" t="str">
        <f t="shared" si="443"/>
        <v>2020</v>
      </c>
    </row>
    <row r="4737" spans="1:16" x14ac:dyDescent="0.3">
      <c r="A4737" s="2" t="s">
        <v>11</v>
      </c>
      <c r="B4737" s="3">
        <v>44180</v>
      </c>
      <c r="C4737" s="2" t="s">
        <v>33</v>
      </c>
      <c r="D4737" s="2" t="s">
        <v>48</v>
      </c>
      <c r="E4737" s="2" t="s">
        <v>49</v>
      </c>
      <c r="F4737" s="2" t="str">
        <f t="shared" si="438"/>
        <v>Women</v>
      </c>
      <c r="G4737" s="2" t="str">
        <f t="shared" si="439"/>
        <v xml:space="preserve"> Apparel</v>
      </c>
      <c r="H4737" s="2" t="s">
        <v>20</v>
      </c>
      <c r="I4737" s="2">
        <v>49</v>
      </c>
      <c r="J4737" s="2">
        <v>60</v>
      </c>
      <c r="K4737" s="2">
        <v>2940</v>
      </c>
      <c r="L4737" s="2" t="s">
        <v>80</v>
      </c>
      <c r="M4737" s="2">
        <f t="shared" si="440"/>
        <v>12</v>
      </c>
      <c r="N4737" s="2" t="str">
        <f t="shared" si="441"/>
        <v>Dec</v>
      </c>
      <c r="O4737" s="2" t="str">
        <f t="shared" si="442"/>
        <v>Tue</v>
      </c>
      <c r="P4737" s="2" t="str">
        <f t="shared" si="443"/>
        <v>2020</v>
      </c>
    </row>
    <row r="4738" spans="1:16" x14ac:dyDescent="0.3">
      <c r="A4738" s="2" t="s">
        <v>11</v>
      </c>
      <c r="B4738" s="3">
        <v>44181</v>
      </c>
      <c r="C4738" s="2" t="s">
        <v>33</v>
      </c>
      <c r="D4738" s="2" t="s">
        <v>48</v>
      </c>
      <c r="E4738" s="2" t="s">
        <v>49</v>
      </c>
      <c r="F4738" s="2" t="str">
        <f t="shared" ref="F4738:F4801" si="444">MID(H4738, 1, FIND("'", H4738) - 1)</f>
        <v>Men</v>
      </c>
      <c r="G4738" s="2" t="str">
        <f t="shared" ref="G4738:G4801" si="445">MID(H4738, FIND("'", H4738) + 2, LEN(H4738) - FIND("'", H4738) - 1)</f>
        <v xml:space="preserve"> Street Footwear</v>
      </c>
      <c r="H4738" s="2" t="s">
        <v>14</v>
      </c>
      <c r="I4738" s="2">
        <v>46</v>
      </c>
      <c r="J4738" s="2">
        <v>91</v>
      </c>
      <c r="K4738" s="2">
        <v>4186</v>
      </c>
      <c r="L4738" s="2" t="s">
        <v>80</v>
      </c>
      <c r="M4738" s="2">
        <f t="shared" si="440"/>
        <v>12</v>
      </c>
      <c r="N4738" s="2" t="str">
        <f t="shared" si="441"/>
        <v>Dec</v>
      </c>
      <c r="O4738" s="2" t="str">
        <f t="shared" si="442"/>
        <v>Wed</v>
      </c>
      <c r="P4738" s="2" t="str">
        <f t="shared" si="443"/>
        <v>2020</v>
      </c>
    </row>
    <row r="4739" spans="1:16" x14ac:dyDescent="0.3">
      <c r="A4739" s="2" t="s">
        <v>11</v>
      </c>
      <c r="B4739" s="3">
        <v>44182</v>
      </c>
      <c r="C4739" s="2" t="s">
        <v>33</v>
      </c>
      <c r="D4739" s="2" t="s">
        <v>48</v>
      </c>
      <c r="E4739" s="2" t="s">
        <v>49</v>
      </c>
      <c r="F4739" s="2" t="str">
        <f t="shared" si="444"/>
        <v>Men</v>
      </c>
      <c r="G4739" s="2" t="str">
        <f t="shared" si="445"/>
        <v xml:space="preserve"> Athletic Footwear</v>
      </c>
      <c r="H4739" s="2" t="s">
        <v>16</v>
      </c>
      <c r="I4739" s="2">
        <v>38</v>
      </c>
      <c r="J4739" s="2">
        <v>52</v>
      </c>
      <c r="K4739" s="2">
        <v>1976</v>
      </c>
      <c r="L4739" s="2" t="s">
        <v>80</v>
      </c>
      <c r="M4739" s="2">
        <f t="shared" ref="M4739:M4802" si="446">MONTH(B4739)</f>
        <v>12</v>
      </c>
      <c r="N4739" s="2" t="str">
        <f t="shared" ref="N4739:N4802" si="447">TEXT(B4739,"mmm")</f>
        <v>Dec</v>
      </c>
      <c r="O4739" s="2" t="str">
        <f t="shared" ref="O4739:O4802" si="448">TEXT(B4739,"ddd")</f>
        <v>Thu</v>
      </c>
      <c r="P4739" s="2" t="str">
        <f t="shared" ref="P4739:P4802" si="449">TEXT(B4739,"YYY")</f>
        <v>2020</v>
      </c>
    </row>
    <row r="4740" spans="1:16" x14ac:dyDescent="0.3">
      <c r="A4740" s="2" t="s">
        <v>11</v>
      </c>
      <c r="B4740" s="3">
        <v>44183</v>
      </c>
      <c r="C4740" s="2" t="s">
        <v>33</v>
      </c>
      <c r="D4740" s="2" t="s">
        <v>48</v>
      </c>
      <c r="E4740" s="2" t="s">
        <v>49</v>
      </c>
      <c r="F4740" s="2" t="str">
        <f t="shared" si="444"/>
        <v>Women</v>
      </c>
      <c r="G4740" s="2" t="str">
        <f t="shared" si="445"/>
        <v xml:space="preserve"> Street Footwear</v>
      </c>
      <c r="H4740" s="2" t="s">
        <v>17</v>
      </c>
      <c r="I4740" s="2">
        <v>36</v>
      </c>
      <c r="J4740" s="2">
        <v>38</v>
      </c>
      <c r="K4740" s="2">
        <v>1368</v>
      </c>
      <c r="L4740" s="2" t="s">
        <v>80</v>
      </c>
      <c r="M4740" s="2">
        <f t="shared" si="446"/>
        <v>12</v>
      </c>
      <c r="N4740" s="2" t="str">
        <f t="shared" si="447"/>
        <v>Dec</v>
      </c>
      <c r="O4740" s="2" t="str">
        <f t="shared" si="448"/>
        <v>Fri</v>
      </c>
      <c r="P4740" s="2" t="str">
        <f t="shared" si="449"/>
        <v>2020</v>
      </c>
    </row>
    <row r="4741" spans="1:16" x14ac:dyDescent="0.3">
      <c r="A4741" s="2" t="s">
        <v>11</v>
      </c>
      <c r="B4741" s="3">
        <v>44184</v>
      </c>
      <c r="C4741" s="2" t="s">
        <v>33</v>
      </c>
      <c r="D4741" s="2" t="s">
        <v>48</v>
      </c>
      <c r="E4741" s="2" t="s">
        <v>49</v>
      </c>
      <c r="F4741" s="2" t="str">
        <f t="shared" si="444"/>
        <v>Women</v>
      </c>
      <c r="G4741" s="2" t="str">
        <f t="shared" si="445"/>
        <v xml:space="preserve"> Athletic Footwear</v>
      </c>
      <c r="H4741" s="2" t="s">
        <v>18</v>
      </c>
      <c r="I4741" s="2">
        <v>38</v>
      </c>
      <c r="J4741" s="2">
        <v>45</v>
      </c>
      <c r="K4741" s="2">
        <v>1710</v>
      </c>
      <c r="L4741" s="2" t="s">
        <v>80</v>
      </c>
      <c r="M4741" s="2">
        <f t="shared" si="446"/>
        <v>12</v>
      </c>
      <c r="N4741" s="2" t="str">
        <f t="shared" si="447"/>
        <v>Dec</v>
      </c>
      <c r="O4741" s="2" t="str">
        <f t="shared" si="448"/>
        <v>Sat</v>
      </c>
      <c r="P4741" s="2" t="str">
        <f t="shared" si="449"/>
        <v>2020</v>
      </c>
    </row>
    <row r="4742" spans="1:16" x14ac:dyDescent="0.3">
      <c r="A4742" s="2" t="s">
        <v>11</v>
      </c>
      <c r="B4742" s="3">
        <v>44185</v>
      </c>
      <c r="C4742" s="2" t="s">
        <v>33</v>
      </c>
      <c r="D4742" s="2" t="s">
        <v>48</v>
      </c>
      <c r="E4742" s="2" t="s">
        <v>49</v>
      </c>
      <c r="F4742" s="2" t="str">
        <f t="shared" si="444"/>
        <v>Men</v>
      </c>
      <c r="G4742" s="2" t="str">
        <f t="shared" si="445"/>
        <v xml:space="preserve"> Apparel</v>
      </c>
      <c r="H4742" s="2" t="s">
        <v>19</v>
      </c>
      <c r="I4742" s="2">
        <v>52</v>
      </c>
      <c r="J4742" s="2">
        <v>34</v>
      </c>
      <c r="K4742" s="2">
        <v>1768</v>
      </c>
      <c r="L4742" s="2" t="s">
        <v>80</v>
      </c>
      <c r="M4742" s="2">
        <f t="shared" si="446"/>
        <v>12</v>
      </c>
      <c r="N4742" s="2" t="str">
        <f t="shared" si="447"/>
        <v>Dec</v>
      </c>
      <c r="O4742" s="2" t="str">
        <f t="shared" si="448"/>
        <v>Sun</v>
      </c>
      <c r="P4742" s="2" t="str">
        <f t="shared" si="449"/>
        <v>2020</v>
      </c>
    </row>
    <row r="4743" spans="1:16" x14ac:dyDescent="0.3">
      <c r="A4743" s="2" t="s">
        <v>11</v>
      </c>
      <c r="B4743" s="3">
        <v>44186</v>
      </c>
      <c r="C4743" s="2" t="s">
        <v>33</v>
      </c>
      <c r="D4743" s="2" t="s">
        <v>48</v>
      </c>
      <c r="E4743" s="2" t="s">
        <v>49</v>
      </c>
      <c r="F4743" s="2" t="str">
        <f t="shared" si="444"/>
        <v>Women</v>
      </c>
      <c r="G4743" s="2" t="str">
        <f t="shared" si="445"/>
        <v xml:space="preserve"> Apparel</v>
      </c>
      <c r="H4743" s="2" t="s">
        <v>20</v>
      </c>
      <c r="I4743" s="2">
        <v>59</v>
      </c>
      <c r="J4743" s="2">
        <v>61</v>
      </c>
      <c r="K4743" s="2">
        <v>3599</v>
      </c>
      <c r="L4743" s="2" t="s">
        <v>80</v>
      </c>
      <c r="M4743" s="2">
        <f t="shared" si="446"/>
        <v>12</v>
      </c>
      <c r="N4743" s="2" t="str">
        <f t="shared" si="447"/>
        <v>Dec</v>
      </c>
      <c r="O4743" s="2" t="str">
        <f t="shared" si="448"/>
        <v>Mon</v>
      </c>
      <c r="P4743" s="2" t="str">
        <f t="shared" si="449"/>
        <v>2020</v>
      </c>
    </row>
    <row r="4744" spans="1:16" x14ac:dyDescent="0.3">
      <c r="A4744" s="2" t="s">
        <v>11</v>
      </c>
      <c r="B4744" s="3">
        <v>44187</v>
      </c>
      <c r="C4744" s="2" t="s">
        <v>33</v>
      </c>
      <c r="D4744" s="2" t="s">
        <v>48</v>
      </c>
      <c r="E4744" s="2" t="s">
        <v>49</v>
      </c>
      <c r="F4744" s="2" t="str">
        <f t="shared" si="444"/>
        <v>Men</v>
      </c>
      <c r="G4744" s="2" t="str">
        <f t="shared" si="445"/>
        <v xml:space="preserve"> Street Footwear</v>
      </c>
      <c r="H4744" s="2" t="s">
        <v>14</v>
      </c>
      <c r="I4744" s="2">
        <v>50</v>
      </c>
      <c r="J4744" s="2">
        <v>124</v>
      </c>
      <c r="K4744" s="2">
        <v>6200</v>
      </c>
      <c r="L4744" s="2" t="s">
        <v>80</v>
      </c>
      <c r="M4744" s="2">
        <f t="shared" si="446"/>
        <v>12</v>
      </c>
      <c r="N4744" s="2" t="str">
        <f t="shared" si="447"/>
        <v>Dec</v>
      </c>
      <c r="O4744" s="2" t="str">
        <f t="shared" si="448"/>
        <v>Tue</v>
      </c>
      <c r="P4744" s="2" t="str">
        <f t="shared" si="449"/>
        <v>2020</v>
      </c>
    </row>
    <row r="4745" spans="1:16" x14ac:dyDescent="0.3">
      <c r="A4745" s="2" t="s">
        <v>11</v>
      </c>
      <c r="B4745" s="3">
        <v>44188</v>
      </c>
      <c r="C4745" s="2" t="s">
        <v>33</v>
      </c>
      <c r="D4745" s="2" t="s">
        <v>48</v>
      </c>
      <c r="E4745" s="2" t="s">
        <v>49</v>
      </c>
      <c r="F4745" s="2" t="str">
        <f t="shared" si="444"/>
        <v>Men</v>
      </c>
      <c r="G4745" s="2" t="str">
        <f t="shared" si="445"/>
        <v xml:space="preserve"> Athletic Footwear</v>
      </c>
      <c r="H4745" s="2" t="s">
        <v>16</v>
      </c>
      <c r="I4745" s="2">
        <v>42</v>
      </c>
      <c r="J4745" s="2">
        <v>77</v>
      </c>
      <c r="K4745" s="2">
        <v>3234</v>
      </c>
      <c r="L4745" s="2" t="s">
        <v>80</v>
      </c>
      <c r="M4745" s="2">
        <f t="shared" si="446"/>
        <v>12</v>
      </c>
      <c r="N4745" s="2" t="str">
        <f t="shared" si="447"/>
        <v>Dec</v>
      </c>
      <c r="O4745" s="2" t="str">
        <f t="shared" si="448"/>
        <v>Wed</v>
      </c>
      <c r="P4745" s="2" t="str">
        <f t="shared" si="449"/>
        <v>2020</v>
      </c>
    </row>
    <row r="4746" spans="1:16" x14ac:dyDescent="0.3">
      <c r="A4746" s="2" t="s">
        <v>11</v>
      </c>
      <c r="B4746" s="3">
        <v>44189</v>
      </c>
      <c r="C4746" s="2" t="s">
        <v>33</v>
      </c>
      <c r="D4746" s="2" t="s">
        <v>48</v>
      </c>
      <c r="E4746" s="2" t="s">
        <v>49</v>
      </c>
      <c r="F4746" s="2" t="str">
        <f t="shared" si="444"/>
        <v>Women</v>
      </c>
      <c r="G4746" s="2" t="str">
        <f t="shared" si="445"/>
        <v xml:space="preserve"> Street Footwear</v>
      </c>
      <c r="H4746" s="2" t="s">
        <v>17</v>
      </c>
      <c r="I4746" s="2">
        <v>44</v>
      </c>
      <c r="J4746" s="2">
        <v>56</v>
      </c>
      <c r="K4746" s="2">
        <v>2464</v>
      </c>
      <c r="L4746" s="2" t="s">
        <v>80</v>
      </c>
      <c r="M4746" s="2">
        <f t="shared" si="446"/>
        <v>12</v>
      </c>
      <c r="N4746" s="2" t="str">
        <f t="shared" si="447"/>
        <v>Dec</v>
      </c>
      <c r="O4746" s="2" t="str">
        <f t="shared" si="448"/>
        <v>Thu</v>
      </c>
      <c r="P4746" s="2" t="str">
        <f t="shared" si="449"/>
        <v>2020</v>
      </c>
    </row>
    <row r="4747" spans="1:16" x14ac:dyDescent="0.3">
      <c r="A4747" s="2" t="s">
        <v>11</v>
      </c>
      <c r="B4747" s="3">
        <v>44190</v>
      </c>
      <c r="C4747" s="2" t="s">
        <v>33</v>
      </c>
      <c r="D4747" s="2" t="s">
        <v>48</v>
      </c>
      <c r="E4747" s="2" t="s">
        <v>49</v>
      </c>
      <c r="F4747" s="2" t="str">
        <f t="shared" si="444"/>
        <v>Women</v>
      </c>
      <c r="G4747" s="2" t="str">
        <f t="shared" si="445"/>
        <v xml:space="preserve"> Athletic Footwear</v>
      </c>
      <c r="H4747" s="2" t="s">
        <v>18</v>
      </c>
      <c r="I4747" s="2">
        <v>44</v>
      </c>
      <c r="J4747" s="2">
        <v>49</v>
      </c>
      <c r="K4747" s="2">
        <v>2156</v>
      </c>
      <c r="L4747" s="2" t="s">
        <v>80</v>
      </c>
      <c r="M4747" s="2">
        <f t="shared" si="446"/>
        <v>12</v>
      </c>
      <c r="N4747" s="2" t="str">
        <f t="shared" si="447"/>
        <v>Dec</v>
      </c>
      <c r="O4747" s="2" t="str">
        <f t="shared" si="448"/>
        <v>Fri</v>
      </c>
      <c r="P4747" s="2" t="str">
        <f t="shared" si="449"/>
        <v>2020</v>
      </c>
    </row>
    <row r="4748" spans="1:16" x14ac:dyDescent="0.3">
      <c r="A4748" s="2" t="s">
        <v>11</v>
      </c>
      <c r="B4748" s="3">
        <v>44191</v>
      </c>
      <c r="C4748" s="2" t="s">
        <v>33</v>
      </c>
      <c r="D4748" s="2" t="s">
        <v>48</v>
      </c>
      <c r="E4748" s="2" t="s">
        <v>49</v>
      </c>
      <c r="F4748" s="2" t="str">
        <f t="shared" si="444"/>
        <v>Men</v>
      </c>
      <c r="G4748" s="2" t="str">
        <f t="shared" si="445"/>
        <v xml:space="preserve"> Apparel</v>
      </c>
      <c r="H4748" s="2" t="s">
        <v>19</v>
      </c>
      <c r="I4748" s="2">
        <v>54</v>
      </c>
      <c r="J4748" s="2">
        <v>44</v>
      </c>
      <c r="K4748" s="2">
        <v>2376</v>
      </c>
      <c r="L4748" s="2" t="s">
        <v>80</v>
      </c>
      <c r="M4748" s="2">
        <f t="shared" si="446"/>
        <v>12</v>
      </c>
      <c r="N4748" s="2" t="str">
        <f t="shared" si="447"/>
        <v>Dec</v>
      </c>
      <c r="O4748" s="2" t="str">
        <f t="shared" si="448"/>
        <v>Sat</v>
      </c>
      <c r="P4748" s="2" t="str">
        <f t="shared" si="449"/>
        <v>2020</v>
      </c>
    </row>
    <row r="4749" spans="1:16" x14ac:dyDescent="0.3">
      <c r="A4749" s="2" t="s">
        <v>11</v>
      </c>
      <c r="B4749" s="3">
        <v>44192</v>
      </c>
      <c r="C4749" s="2" t="s">
        <v>33</v>
      </c>
      <c r="D4749" s="2" t="s">
        <v>48</v>
      </c>
      <c r="E4749" s="2" t="s">
        <v>49</v>
      </c>
      <c r="F4749" s="2" t="str">
        <f t="shared" si="444"/>
        <v>Women</v>
      </c>
      <c r="G4749" s="2" t="str">
        <f t="shared" si="445"/>
        <v xml:space="preserve"> Apparel</v>
      </c>
      <c r="H4749" s="2" t="s">
        <v>20</v>
      </c>
      <c r="I4749" s="2">
        <v>54</v>
      </c>
      <c r="J4749" s="2">
        <v>77</v>
      </c>
      <c r="K4749" s="2">
        <v>4158</v>
      </c>
      <c r="L4749" s="2" t="s">
        <v>80</v>
      </c>
      <c r="M4749" s="2">
        <f t="shared" si="446"/>
        <v>12</v>
      </c>
      <c r="N4749" s="2" t="str">
        <f t="shared" si="447"/>
        <v>Dec</v>
      </c>
      <c r="O4749" s="2" t="str">
        <f t="shared" si="448"/>
        <v>Sun</v>
      </c>
      <c r="P4749" s="2" t="str">
        <f t="shared" si="449"/>
        <v>2020</v>
      </c>
    </row>
    <row r="4750" spans="1:16" x14ac:dyDescent="0.3">
      <c r="A4750" s="2" t="s">
        <v>31</v>
      </c>
      <c r="B4750" s="3">
        <v>44193</v>
      </c>
      <c r="C4750" s="2" t="s">
        <v>33</v>
      </c>
      <c r="D4750" s="2" t="s">
        <v>48</v>
      </c>
      <c r="E4750" s="2" t="s">
        <v>49</v>
      </c>
      <c r="F4750" s="2" t="str">
        <f t="shared" si="444"/>
        <v>Men</v>
      </c>
      <c r="G4750" s="2" t="str">
        <f t="shared" si="445"/>
        <v xml:space="preserve"> Street Footwear</v>
      </c>
      <c r="H4750" s="2" t="s">
        <v>14</v>
      </c>
      <c r="I4750" s="2">
        <v>32</v>
      </c>
      <c r="J4750" s="2">
        <v>119</v>
      </c>
      <c r="K4750" s="2">
        <v>3808</v>
      </c>
      <c r="L4750" s="2" t="s">
        <v>80</v>
      </c>
      <c r="M4750" s="2">
        <f t="shared" si="446"/>
        <v>12</v>
      </c>
      <c r="N4750" s="2" t="str">
        <f t="shared" si="447"/>
        <v>Dec</v>
      </c>
      <c r="O4750" s="2" t="str">
        <f t="shared" si="448"/>
        <v>Mon</v>
      </c>
      <c r="P4750" s="2" t="str">
        <f t="shared" si="449"/>
        <v>2020</v>
      </c>
    </row>
    <row r="4751" spans="1:16" x14ac:dyDescent="0.3">
      <c r="A4751" s="2" t="s">
        <v>31</v>
      </c>
      <c r="B4751" s="3">
        <v>44194</v>
      </c>
      <c r="C4751" s="2" t="s">
        <v>33</v>
      </c>
      <c r="D4751" s="2" t="s">
        <v>48</v>
      </c>
      <c r="E4751" s="2" t="s">
        <v>49</v>
      </c>
      <c r="F4751" s="2" t="str">
        <f t="shared" si="444"/>
        <v>Men</v>
      </c>
      <c r="G4751" s="2" t="str">
        <f t="shared" si="445"/>
        <v xml:space="preserve"> Athletic Footwear</v>
      </c>
      <c r="H4751" s="2" t="s">
        <v>16</v>
      </c>
      <c r="I4751" s="2">
        <v>43</v>
      </c>
      <c r="J4751" s="2">
        <v>128</v>
      </c>
      <c r="K4751" s="2">
        <v>5504</v>
      </c>
      <c r="L4751" s="2" t="s">
        <v>80</v>
      </c>
      <c r="M4751" s="2">
        <f t="shared" si="446"/>
        <v>12</v>
      </c>
      <c r="N4751" s="2" t="str">
        <f t="shared" si="447"/>
        <v>Dec</v>
      </c>
      <c r="O4751" s="2" t="str">
        <f t="shared" si="448"/>
        <v>Tue</v>
      </c>
      <c r="P4751" s="2" t="str">
        <f t="shared" si="449"/>
        <v>2020</v>
      </c>
    </row>
    <row r="4752" spans="1:16" x14ac:dyDescent="0.3">
      <c r="A4752" s="2" t="s">
        <v>31</v>
      </c>
      <c r="B4752" s="3">
        <v>44195</v>
      </c>
      <c r="C4752" s="2" t="s">
        <v>33</v>
      </c>
      <c r="D4752" s="2" t="s">
        <v>48</v>
      </c>
      <c r="E4752" s="2" t="s">
        <v>49</v>
      </c>
      <c r="F4752" s="2" t="str">
        <f t="shared" si="444"/>
        <v>Women</v>
      </c>
      <c r="G4752" s="2" t="str">
        <f t="shared" si="445"/>
        <v xml:space="preserve"> Street Footwear</v>
      </c>
      <c r="H4752" s="2" t="s">
        <v>17</v>
      </c>
      <c r="I4752" s="2">
        <v>41</v>
      </c>
      <c r="J4752" s="2">
        <v>119</v>
      </c>
      <c r="K4752" s="2">
        <v>4879</v>
      </c>
      <c r="L4752" s="2" t="s">
        <v>80</v>
      </c>
      <c r="M4752" s="2">
        <f t="shared" si="446"/>
        <v>12</v>
      </c>
      <c r="N4752" s="2" t="str">
        <f t="shared" si="447"/>
        <v>Dec</v>
      </c>
      <c r="O4752" s="2" t="str">
        <f t="shared" si="448"/>
        <v>Wed</v>
      </c>
      <c r="P4752" s="2" t="str">
        <f t="shared" si="449"/>
        <v>2020</v>
      </c>
    </row>
    <row r="4753" spans="1:16" x14ac:dyDescent="0.3">
      <c r="A4753" s="2" t="s">
        <v>31</v>
      </c>
      <c r="B4753" s="3">
        <v>44196</v>
      </c>
      <c r="C4753" s="2" t="s">
        <v>33</v>
      </c>
      <c r="D4753" s="2" t="s">
        <v>48</v>
      </c>
      <c r="E4753" s="2" t="s">
        <v>49</v>
      </c>
      <c r="F4753" s="2" t="str">
        <f t="shared" si="444"/>
        <v>Women</v>
      </c>
      <c r="G4753" s="2" t="str">
        <f t="shared" si="445"/>
        <v xml:space="preserve"> Athletic Footwear</v>
      </c>
      <c r="H4753" s="2" t="s">
        <v>18</v>
      </c>
      <c r="I4753" s="2">
        <v>44</v>
      </c>
      <c r="J4753" s="2">
        <v>98</v>
      </c>
      <c r="K4753" s="2">
        <v>4312</v>
      </c>
      <c r="L4753" s="2" t="s">
        <v>80</v>
      </c>
      <c r="M4753" s="2">
        <f t="shared" si="446"/>
        <v>12</v>
      </c>
      <c r="N4753" s="2" t="str">
        <f t="shared" si="447"/>
        <v>Dec</v>
      </c>
      <c r="O4753" s="2" t="str">
        <f t="shared" si="448"/>
        <v>Thu</v>
      </c>
      <c r="P4753" s="2" t="str">
        <f t="shared" si="449"/>
        <v>2020</v>
      </c>
    </row>
    <row r="4754" spans="1:16" x14ac:dyDescent="0.3">
      <c r="A4754" s="2" t="s">
        <v>31</v>
      </c>
      <c r="B4754" s="3">
        <v>44197</v>
      </c>
      <c r="C4754" s="2" t="s">
        <v>33</v>
      </c>
      <c r="D4754" s="2" t="s">
        <v>50</v>
      </c>
      <c r="E4754" s="2" t="s">
        <v>51</v>
      </c>
      <c r="F4754" s="2" t="str">
        <f t="shared" si="444"/>
        <v>Men</v>
      </c>
      <c r="G4754" s="2" t="str">
        <f t="shared" si="445"/>
        <v xml:space="preserve"> Apparel</v>
      </c>
      <c r="H4754" s="2" t="s">
        <v>19</v>
      </c>
      <c r="I4754" s="2">
        <v>47</v>
      </c>
      <c r="J4754" s="2">
        <v>77</v>
      </c>
      <c r="K4754" s="2">
        <v>3619</v>
      </c>
      <c r="L4754" s="2" t="s">
        <v>80</v>
      </c>
      <c r="M4754" s="2">
        <f t="shared" si="446"/>
        <v>1</v>
      </c>
      <c r="N4754" s="2" t="str">
        <f t="shared" si="447"/>
        <v>Jan</v>
      </c>
      <c r="O4754" s="2" t="str">
        <f t="shared" si="448"/>
        <v>Fri</v>
      </c>
      <c r="P4754" s="2" t="str">
        <f t="shared" si="449"/>
        <v>2021</v>
      </c>
    </row>
    <row r="4755" spans="1:16" x14ac:dyDescent="0.3">
      <c r="A4755" s="2" t="s">
        <v>31</v>
      </c>
      <c r="B4755" s="3">
        <v>44198</v>
      </c>
      <c r="C4755" s="2" t="s">
        <v>33</v>
      </c>
      <c r="D4755" s="2" t="s">
        <v>50</v>
      </c>
      <c r="E4755" s="2" t="s">
        <v>51</v>
      </c>
      <c r="F4755" s="2" t="str">
        <f t="shared" si="444"/>
        <v>Women</v>
      </c>
      <c r="G4755" s="2" t="str">
        <f t="shared" si="445"/>
        <v xml:space="preserve"> Apparel</v>
      </c>
      <c r="H4755" s="2" t="s">
        <v>20</v>
      </c>
      <c r="I4755" s="2">
        <v>43</v>
      </c>
      <c r="J4755" s="2">
        <v>138</v>
      </c>
      <c r="K4755" s="2">
        <v>5934</v>
      </c>
      <c r="L4755" s="2" t="s">
        <v>80</v>
      </c>
      <c r="M4755" s="2">
        <f t="shared" si="446"/>
        <v>1</v>
      </c>
      <c r="N4755" s="2" t="str">
        <f t="shared" si="447"/>
        <v>Jan</v>
      </c>
      <c r="O4755" s="2" t="str">
        <f t="shared" si="448"/>
        <v>Sat</v>
      </c>
      <c r="P4755" s="2" t="str">
        <f t="shared" si="449"/>
        <v>2021</v>
      </c>
    </row>
    <row r="4756" spans="1:16" x14ac:dyDescent="0.3">
      <c r="A4756" s="2" t="s">
        <v>31</v>
      </c>
      <c r="B4756" s="3">
        <v>44199</v>
      </c>
      <c r="C4756" s="2" t="s">
        <v>33</v>
      </c>
      <c r="D4756" s="2" t="s">
        <v>50</v>
      </c>
      <c r="E4756" s="2" t="s">
        <v>51</v>
      </c>
      <c r="F4756" s="2" t="str">
        <f t="shared" si="444"/>
        <v>Men</v>
      </c>
      <c r="G4756" s="2" t="str">
        <f t="shared" si="445"/>
        <v xml:space="preserve"> Street Footwear</v>
      </c>
      <c r="H4756" s="2" t="s">
        <v>14</v>
      </c>
      <c r="I4756" s="2">
        <v>34</v>
      </c>
      <c r="J4756" s="2">
        <v>158</v>
      </c>
      <c r="K4756" s="2">
        <v>5372</v>
      </c>
      <c r="L4756" s="2" t="s">
        <v>80</v>
      </c>
      <c r="M4756" s="2">
        <f t="shared" si="446"/>
        <v>1</v>
      </c>
      <c r="N4756" s="2" t="str">
        <f t="shared" si="447"/>
        <v>Jan</v>
      </c>
      <c r="O4756" s="2" t="str">
        <f t="shared" si="448"/>
        <v>Sun</v>
      </c>
      <c r="P4756" s="2" t="str">
        <f t="shared" si="449"/>
        <v>2021</v>
      </c>
    </row>
    <row r="4757" spans="1:16" x14ac:dyDescent="0.3">
      <c r="A4757" s="2" t="s">
        <v>31</v>
      </c>
      <c r="B4757" s="3">
        <v>44200</v>
      </c>
      <c r="C4757" s="2" t="s">
        <v>33</v>
      </c>
      <c r="D4757" s="2" t="s">
        <v>50</v>
      </c>
      <c r="E4757" s="2" t="s">
        <v>51</v>
      </c>
      <c r="F4757" s="2" t="str">
        <f t="shared" si="444"/>
        <v>Men</v>
      </c>
      <c r="G4757" s="2" t="str">
        <f t="shared" si="445"/>
        <v xml:space="preserve"> Athletic Footwear</v>
      </c>
      <c r="H4757" s="2" t="s">
        <v>16</v>
      </c>
      <c r="I4757" s="2">
        <v>42</v>
      </c>
      <c r="J4757" s="2">
        <v>123</v>
      </c>
      <c r="K4757" s="2">
        <v>5166</v>
      </c>
      <c r="L4757" s="2" t="s">
        <v>80</v>
      </c>
      <c r="M4757" s="2">
        <f t="shared" si="446"/>
        <v>1</v>
      </c>
      <c r="N4757" s="2" t="str">
        <f t="shared" si="447"/>
        <v>Jan</v>
      </c>
      <c r="O4757" s="2" t="str">
        <f t="shared" si="448"/>
        <v>Mon</v>
      </c>
      <c r="P4757" s="2" t="str">
        <f t="shared" si="449"/>
        <v>2021</v>
      </c>
    </row>
    <row r="4758" spans="1:16" x14ac:dyDescent="0.3">
      <c r="A4758" s="2" t="s">
        <v>31</v>
      </c>
      <c r="B4758" s="3">
        <v>44201</v>
      </c>
      <c r="C4758" s="2" t="s">
        <v>33</v>
      </c>
      <c r="D4758" s="2" t="s">
        <v>50</v>
      </c>
      <c r="E4758" s="2" t="s">
        <v>51</v>
      </c>
      <c r="F4758" s="2" t="str">
        <f t="shared" si="444"/>
        <v>Women</v>
      </c>
      <c r="G4758" s="2" t="str">
        <f t="shared" si="445"/>
        <v xml:space="preserve"> Street Footwear</v>
      </c>
      <c r="H4758" s="2" t="s">
        <v>17</v>
      </c>
      <c r="I4758" s="2">
        <v>43</v>
      </c>
      <c r="J4758" s="2">
        <v>122</v>
      </c>
      <c r="K4758" s="2">
        <v>5246</v>
      </c>
      <c r="L4758" s="2" t="s">
        <v>80</v>
      </c>
      <c r="M4758" s="2">
        <f t="shared" si="446"/>
        <v>1</v>
      </c>
      <c r="N4758" s="2" t="str">
        <f t="shared" si="447"/>
        <v>Jan</v>
      </c>
      <c r="O4758" s="2" t="str">
        <f t="shared" si="448"/>
        <v>Tue</v>
      </c>
      <c r="P4758" s="2" t="str">
        <f t="shared" si="449"/>
        <v>2021</v>
      </c>
    </row>
    <row r="4759" spans="1:16" x14ac:dyDescent="0.3">
      <c r="A4759" s="2" t="s">
        <v>31</v>
      </c>
      <c r="B4759" s="3">
        <v>44202</v>
      </c>
      <c r="C4759" s="2" t="s">
        <v>33</v>
      </c>
      <c r="D4759" s="2" t="s">
        <v>50</v>
      </c>
      <c r="E4759" s="2" t="s">
        <v>51</v>
      </c>
      <c r="F4759" s="2" t="str">
        <f t="shared" si="444"/>
        <v>Women</v>
      </c>
      <c r="G4759" s="2" t="str">
        <f t="shared" si="445"/>
        <v xml:space="preserve"> Athletic Footwear</v>
      </c>
      <c r="H4759" s="2" t="s">
        <v>18</v>
      </c>
      <c r="I4759" s="2">
        <v>44</v>
      </c>
      <c r="J4759" s="2">
        <v>81</v>
      </c>
      <c r="K4759" s="2">
        <v>3564</v>
      </c>
      <c r="L4759" s="2" t="s">
        <v>80</v>
      </c>
      <c r="M4759" s="2">
        <f t="shared" si="446"/>
        <v>1</v>
      </c>
      <c r="N4759" s="2" t="str">
        <f t="shared" si="447"/>
        <v>Jan</v>
      </c>
      <c r="O4759" s="2" t="str">
        <f t="shared" si="448"/>
        <v>Wed</v>
      </c>
      <c r="P4759" s="2" t="str">
        <f t="shared" si="449"/>
        <v>2021</v>
      </c>
    </row>
    <row r="4760" spans="1:16" x14ac:dyDescent="0.3">
      <c r="A4760" s="2" t="s">
        <v>31</v>
      </c>
      <c r="B4760" s="3">
        <v>44203</v>
      </c>
      <c r="C4760" s="2" t="s">
        <v>33</v>
      </c>
      <c r="D4760" s="2" t="s">
        <v>50</v>
      </c>
      <c r="E4760" s="2" t="s">
        <v>51</v>
      </c>
      <c r="F4760" s="2" t="str">
        <f t="shared" si="444"/>
        <v>Men</v>
      </c>
      <c r="G4760" s="2" t="str">
        <f t="shared" si="445"/>
        <v xml:space="preserve"> Apparel</v>
      </c>
      <c r="H4760" s="2" t="s">
        <v>19</v>
      </c>
      <c r="I4760" s="2">
        <v>48</v>
      </c>
      <c r="J4760" s="2">
        <v>59</v>
      </c>
      <c r="K4760" s="2">
        <v>2832</v>
      </c>
      <c r="L4760" s="2" t="s">
        <v>80</v>
      </c>
      <c r="M4760" s="2">
        <f t="shared" si="446"/>
        <v>1</v>
      </c>
      <c r="N4760" s="2" t="str">
        <f t="shared" si="447"/>
        <v>Jan</v>
      </c>
      <c r="O4760" s="2" t="str">
        <f t="shared" si="448"/>
        <v>Thu</v>
      </c>
      <c r="P4760" s="2" t="str">
        <f t="shared" si="449"/>
        <v>2021</v>
      </c>
    </row>
    <row r="4761" spans="1:16" x14ac:dyDescent="0.3">
      <c r="A4761" s="2" t="s">
        <v>31</v>
      </c>
      <c r="B4761" s="3">
        <v>44204</v>
      </c>
      <c r="C4761" s="2" t="s">
        <v>33</v>
      </c>
      <c r="D4761" s="2" t="s">
        <v>50</v>
      </c>
      <c r="E4761" s="2" t="s">
        <v>51</v>
      </c>
      <c r="F4761" s="2" t="str">
        <f t="shared" si="444"/>
        <v>Women</v>
      </c>
      <c r="G4761" s="2" t="str">
        <f t="shared" si="445"/>
        <v xml:space="preserve"> Apparel</v>
      </c>
      <c r="H4761" s="2" t="s">
        <v>20</v>
      </c>
      <c r="I4761" s="2">
        <v>43</v>
      </c>
      <c r="J4761" s="2">
        <v>119</v>
      </c>
      <c r="K4761" s="2">
        <v>5117</v>
      </c>
      <c r="L4761" s="2" t="s">
        <v>80</v>
      </c>
      <c r="M4761" s="2">
        <f t="shared" si="446"/>
        <v>1</v>
      </c>
      <c r="N4761" s="2" t="str">
        <f t="shared" si="447"/>
        <v>Jan</v>
      </c>
      <c r="O4761" s="2" t="str">
        <f t="shared" si="448"/>
        <v>Fri</v>
      </c>
      <c r="P4761" s="2" t="str">
        <f t="shared" si="449"/>
        <v>2021</v>
      </c>
    </row>
    <row r="4762" spans="1:16" x14ac:dyDescent="0.3">
      <c r="A4762" s="2" t="s">
        <v>31</v>
      </c>
      <c r="B4762" s="3">
        <v>44205</v>
      </c>
      <c r="C4762" s="2" t="s">
        <v>33</v>
      </c>
      <c r="D4762" s="2" t="s">
        <v>50</v>
      </c>
      <c r="E4762" s="2" t="s">
        <v>51</v>
      </c>
      <c r="F4762" s="2" t="str">
        <f t="shared" si="444"/>
        <v>Men</v>
      </c>
      <c r="G4762" s="2" t="str">
        <f t="shared" si="445"/>
        <v xml:space="preserve"> Street Footwear</v>
      </c>
      <c r="H4762" s="2" t="s">
        <v>14</v>
      </c>
      <c r="I4762" s="2">
        <v>32</v>
      </c>
      <c r="J4762" s="2">
        <v>173</v>
      </c>
      <c r="K4762" s="2">
        <v>5536</v>
      </c>
      <c r="L4762" s="2" t="s">
        <v>80</v>
      </c>
      <c r="M4762" s="2">
        <f t="shared" si="446"/>
        <v>1</v>
      </c>
      <c r="N4762" s="2" t="str">
        <f t="shared" si="447"/>
        <v>Jan</v>
      </c>
      <c r="O4762" s="2" t="str">
        <f t="shared" si="448"/>
        <v>Sat</v>
      </c>
      <c r="P4762" s="2" t="str">
        <f t="shared" si="449"/>
        <v>2021</v>
      </c>
    </row>
    <row r="4763" spans="1:16" x14ac:dyDescent="0.3">
      <c r="A4763" s="2" t="s">
        <v>31</v>
      </c>
      <c r="B4763" s="3">
        <v>44206</v>
      </c>
      <c r="C4763" s="2" t="s">
        <v>33</v>
      </c>
      <c r="D4763" s="2" t="s">
        <v>50</v>
      </c>
      <c r="E4763" s="2" t="s">
        <v>51</v>
      </c>
      <c r="F4763" s="2" t="str">
        <f t="shared" si="444"/>
        <v>Men</v>
      </c>
      <c r="G4763" s="2" t="str">
        <f t="shared" si="445"/>
        <v xml:space="preserve"> Athletic Footwear</v>
      </c>
      <c r="H4763" s="2" t="s">
        <v>16</v>
      </c>
      <c r="I4763" s="2">
        <v>41</v>
      </c>
      <c r="J4763" s="2">
        <v>115</v>
      </c>
      <c r="K4763" s="2">
        <v>4715</v>
      </c>
      <c r="L4763" s="2" t="s">
        <v>80</v>
      </c>
      <c r="M4763" s="2">
        <f t="shared" si="446"/>
        <v>1</v>
      </c>
      <c r="N4763" s="2" t="str">
        <f t="shared" si="447"/>
        <v>Jan</v>
      </c>
      <c r="O4763" s="2" t="str">
        <f t="shared" si="448"/>
        <v>Sun</v>
      </c>
      <c r="P4763" s="2" t="str">
        <f t="shared" si="449"/>
        <v>2021</v>
      </c>
    </row>
    <row r="4764" spans="1:16" x14ac:dyDescent="0.3">
      <c r="A4764" s="2" t="s">
        <v>31</v>
      </c>
      <c r="B4764" s="3">
        <v>44207</v>
      </c>
      <c r="C4764" s="2" t="s">
        <v>33</v>
      </c>
      <c r="D4764" s="2" t="s">
        <v>50</v>
      </c>
      <c r="E4764" s="2" t="s">
        <v>51</v>
      </c>
      <c r="F4764" s="2" t="str">
        <f t="shared" si="444"/>
        <v>Women</v>
      </c>
      <c r="G4764" s="2" t="str">
        <f t="shared" si="445"/>
        <v xml:space="preserve"> Street Footwear</v>
      </c>
      <c r="H4764" s="2" t="s">
        <v>17</v>
      </c>
      <c r="I4764" s="2">
        <v>42</v>
      </c>
      <c r="J4764" s="2">
        <v>128</v>
      </c>
      <c r="K4764" s="2">
        <v>5376</v>
      </c>
      <c r="L4764" s="2" t="s">
        <v>80</v>
      </c>
      <c r="M4764" s="2">
        <f t="shared" si="446"/>
        <v>1</v>
      </c>
      <c r="N4764" s="2" t="str">
        <f t="shared" si="447"/>
        <v>Jan</v>
      </c>
      <c r="O4764" s="2" t="str">
        <f t="shared" si="448"/>
        <v>Mon</v>
      </c>
      <c r="P4764" s="2" t="str">
        <f t="shared" si="449"/>
        <v>2021</v>
      </c>
    </row>
    <row r="4765" spans="1:16" x14ac:dyDescent="0.3">
      <c r="A4765" s="2" t="s">
        <v>31</v>
      </c>
      <c r="B4765" s="3">
        <v>44208</v>
      </c>
      <c r="C4765" s="2" t="s">
        <v>33</v>
      </c>
      <c r="D4765" s="2" t="s">
        <v>50</v>
      </c>
      <c r="E4765" s="2" t="s">
        <v>51</v>
      </c>
      <c r="F4765" s="2" t="str">
        <f t="shared" si="444"/>
        <v>Women</v>
      </c>
      <c r="G4765" s="2" t="str">
        <f t="shared" si="445"/>
        <v xml:space="preserve"> Athletic Footwear</v>
      </c>
      <c r="H4765" s="2" t="s">
        <v>18</v>
      </c>
      <c r="I4765" s="2">
        <v>44</v>
      </c>
      <c r="J4765" s="2">
        <v>91</v>
      </c>
      <c r="K4765" s="2">
        <v>4004</v>
      </c>
      <c r="L4765" s="2" t="s">
        <v>80</v>
      </c>
      <c r="M4765" s="2">
        <f t="shared" si="446"/>
        <v>1</v>
      </c>
      <c r="N4765" s="2" t="str">
        <f t="shared" si="447"/>
        <v>Jan</v>
      </c>
      <c r="O4765" s="2" t="str">
        <f t="shared" si="448"/>
        <v>Tue</v>
      </c>
      <c r="P4765" s="2" t="str">
        <f t="shared" si="449"/>
        <v>2021</v>
      </c>
    </row>
    <row r="4766" spans="1:16" x14ac:dyDescent="0.3">
      <c r="A4766" s="2" t="s">
        <v>31</v>
      </c>
      <c r="B4766" s="3">
        <v>44209</v>
      </c>
      <c r="C4766" s="2" t="s">
        <v>33</v>
      </c>
      <c r="D4766" s="2" t="s">
        <v>50</v>
      </c>
      <c r="E4766" s="2" t="s">
        <v>51</v>
      </c>
      <c r="F4766" s="2" t="str">
        <f t="shared" si="444"/>
        <v>Men</v>
      </c>
      <c r="G4766" s="2" t="str">
        <f t="shared" si="445"/>
        <v xml:space="preserve"> Apparel</v>
      </c>
      <c r="H4766" s="2" t="s">
        <v>19</v>
      </c>
      <c r="I4766" s="2">
        <v>48</v>
      </c>
      <c r="J4766" s="2">
        <v>60</v>
      </c>
      <c r="K4766" s="2">
        <v>2880</v>
      </c>
      <c r="L4766" s="2" t="s">
        <v>80</v>
      </c>
      <c r="M4766" s="2">
        <f t="shared" si="446"/>
        <v>1</v>
      </c>
      <c r="N4766" s="2" t="str">
        <f t="shared" si="447"/>
        <v>Jan</v>
      </c>
      <c r="O4766" s="2" t="str">
        <f t="shared" si="448"/>
        <v>Wed</v>
      </c>
      <c r="P4766" s="2" t="str">
        <f t="shared" si="449"/>
        <v>2021</v>
      </c>
    </row>
    <row r="4767" spans="1:16" x14ac:dyDescent="0.3">
      <c r="A4767" s="2" t="s">
        <v>31</v>
      </c>
      <c r="B4767" s="3">
        <v>44210</v>
      </c>
      <c r="C4767" s="2" t="s">
        <v>33</v>
      </c>
      <c r="D4767" s="2" t="s">
        <v>50</v>
      </c>
      <c r="E4767" s="2" t="s">
        <v>51</v>
      </c>
      <c r="F4767" s="2" t="str">
        <f t="shared" si="444"/>
        <v>Women</v>
      </c>
      <c r="G4767" s="2" t="str">
        <f t="shared" si="445"/>
        <v xml:space="preserve"> Apparel</v>
      </c>
      <c r="H4767" s="2" t="s">
        <v>20</v>
      </c>
      <c r="I4767" s="2">
        <v>42</v>
      </c>
      <c r="J4767" s="2">
        <v>112</v>
      </c>
      <c r="K4767" s="2">
        <v>4704</v>
      </c>
      <c r="L4767" s="2" t="s">
        <v>80</v>
      </c>
      <c r="M4767" s="2">
        <f t="shared" si="446"/>
        <v>1</v>
      </c>
      <c r="N4767" s="2" t="str">
        <f t="shared" si="447"/>
        <v>Jan</v>
      </c>
      <c r="O4767" s="2" t="str">
        <f t="shared" si="448"/>
        <v>Thu</v>
      </c>
      <c r="P4767" s="2" t="str">
        <f t="shared" si="449"/>
        <v>2021</v>
      </c>
    </row>
    <row r="4768" spans="1:16" x14ac:dyDescent="0.3">
      <c r="A4768" s="2" t="s">
        <v>31</v>
      </c>
      <c r="B4768" s="3">
        <v>44211</v>
      </c>
      <c r="C4768" s="2" t="s">
        <v>33</v>
      </c>
      <c r="D4768" s="2" t="s">
        <v>50</v>
      </c>
      <c r="E4768" s="2" t="s">
        <v>51</v>
      </c>
      <c r="F4768" s="2" t="str">
        <f t="shared" si="444"/>
        <v>Men</v>
      </c>
      <c r="G4768" s="2" t="str">
        <f t="shared" si="445"/>
        <v xml:space="preserve"> Street Footwear</v>
      </c>
      <c r="H4768" s="2" t="s">
        <v>14</v>
      </c>
      <c r="I4768" s="2">
        <v>44</v>
      </c>
      <c r="J4768" s="2">
        <v>161</v>
      </c>
      <c r="K4768" s="2">
        <v>7084</v>
      </c>
      <c r="L4768" s="2" t="s">
        <v>80</v>
      </c>
      <c r="M4768" s="2">
        <f t="shared" si="446"/>
        <v>1</v>
      </c>
      <c r="N4768" s="2" t="str">
        <f t="shared" si="447"/>
        <v>Jan</v>
      </c>
      <c r="O4768" s="2" t="str">
        <f t="shared" si="448"/>
        <v>Fri</v>
      </c>
      <c r="P4768" s="2" t="str">
        <f t="shared" si="449"/>
        <v>2021</v>
      </c>
    </row>
    <row r="4769" spans="1:16" x14ac:dyDescent="0.3">
      <c r="A4769" s="2" t="s">
        <v>31</v>
      </c>
      <c r="B4769" s="3">
        <v>44212</v>
      </c>
      <c r="C4769" s="2" t="s">
        <v>33</v>
      </c>
      <c r="D4769" s="2" t="s">
        <v>50</v>
      </c>
      <c r="E4769" s="2" t="s">
        <v>51</v>
      </c>
      <c r="F4769" s="2" t="str">
        <f t="shared" si="444"/>
        <v>Men</v>
      </c>
      <c r="G4769" s="2" t="str">
        <f t="shared" si="445"/>
        <v xml:space="preserve"> Athletic Footwear</v>
      </c>
      <c r="H4769" s="2" t="s">
        <v>16</v>
      </c>
      <c r="I4769" s="2">
        <v>43</v>
      </c>
      <c r="J4769" s="2">
        <v>101</v>
      </c>
      <c r="K4769" s="2">
        <v>4343</v>
      </c>
      <c r="L4769" s="2" t="s">
        <v>80</v>
      </c>
      <c r="M4769" s="2">
        <f t="shared" si="446"/>
        <v>1</v>
      </c>
      <c r="N4769" s="2" t="str">
        <f t="shared" si="447"/>
        <v>Jan</v>
      </c>
      <c r="O4769" s="2" t="str">
        <f t="shared" si="448"/>
        <v>Sat</v>
      </c>
      <c r="P4769" s="2" t="str">
        <f t="shared" si="449"/>
        <v>2021</v>
      </c>
    </row>
    <row r="4770" spans="1:16" x14ac:dyDescent="0.3">
      <c r="A4770" s="2" t="s">
        <v>31</v>
      </c>
      <c r="B4770" s="3">
        <v>44213</v>
      </c>
      <c r="C4770" s="2" t="s">
        <v>33</v>
      </c>
      <c r="D4770" s="2" t="s">
        <v>50</v>
      </c>
      <c r="E4770" s="2" t="s">
        <v>51</v>
      </c>
      <c r="F4770" s="2" t="str">
        <f t="shared" si="444"/>
        <v>Women</v>
      </c>
      <c r="G4770" s="2" t="str">
        <f t="shared" si="445"/>
        <v xml:space="preserve"> Street Footwear</v>
      </c>
      <c r="H4770" s="2" t="s">
        <v>17</v>
      </c>
      <c r="I4770" s="2">
        <v>44</v>
      </c>
      <c r="J4770" s="2">
        <v>120</v>
      </c>
      <c r="K4770" s="2">
        <v>5280</v>
      </c>
      <c r="L4770" s="2" t="s">
        <v>80</v>
      </c>
      <c r="M4770" s="2">
        <f t="shared" si="446"/>
        <v>1</v>
      </c>
      <c r="N4770" s="2" t="str">
        <f t="shared" si="447"/>
        <v>Jan</v>
      </c>
      <c r="O4770" s="2" t="str">
        <f t="shared" si="448"/>
        <v>Sun</v>
      </c>
      <c r="P4770" s="2" t="str">
        <f t="shared" si="449"/>
        <v>2021</v>
      </c>
    </row>
    <row r="4771" spans="1:16" x14ac:dyDescent="0.3">
      <c r="A4771" s="2" t="s">
        <v>31</v>
      </c>
      <c r="B4771" s="3">
        <v>44214</v>
      </c>
      <c r="C4771" s="2" t="s">
        <v>33</v>
      </c>
      <c r="D4771" s="2" t="s">
        <v>50</v>
      </c>
      <c r="E4771" s="2" t="s">
        <v>51</v>
      </c>
      <c r="F4771" s="2" t="str">
        <f t="shared" si="444"/>
        <v>Women</v>
      </c>
      <c r="G4771" s="2" t="str">
        <f t="shared" si="445"/>
        <v xml:space="preserve"> Athletic Footwear</v>
      </c>
      <c r="H4771" s="2" t="s">
        <v>18</v>
      </c>
      <c r="I4771" s="2">
        <v>36</v>
      </c>
      <c r="J4771" s="2">
        <v>78</v>
      </c>
      <c r="K4771" s="2">
        <v>2808</v>
      </c>
      <c r="L4771" s="2" t="s">
        <v>80</v>
      </c>
      <c r="M4771" s="2">
        <f t="shared" si="446"/>
        <v>1</v>
      </c>
      <c r="N4771" s="2" t="str">
        <f t="shared" si="447"/>
        <v>Jan</v>
      </c>
      <c r="O4771" s="2" t="str">
        <f t="shared" si="448"/>
        <v>Mon</v>
      </c>
      <c r="P4771" s="2" t="str">
        <f t="shared" si="449"/>
        <v>2021</v>
      </c>
    </row>
    <row r="4772" spans="1:16" x14ac:dyDescent="0.3">
      <c r="A4772" s="2" t="s">
        <v>31</v>
      </c>
      <c r="B4772" s="3">
        <v>44215</v>
      </c>
      <c r="C4772" s="2" t="s">
        <v>33</v>
      </c>
      <c r="D4772" s="2" t="s">
        <v>50</v>
      </c>
      <c r="E4772" s="2" t="s">
        <v>51</v>
      </c>
      <c r="F4772" s="2" t="str">
        <f t="shared" si="444"/>
        <v>Men</v>
      </c>
      <c r="G4772" s="2" t="str">
        <f t="shared" si="445"/>
        <v xml:space="preserve"> Apparel</v>
      </c>
      <c r="H4772" s="2" t="s">
        <v>19</v>
      </c>
      <c r="I4772" s="2">
        <v>44</v>
      </c>
      <c r="J4772" s="2">
        <v>56</v>
      </c>
      <c r="K4772" s="2">
        <v>2464</v>
      </c>
      <c r="L4772" s="2" t="s">
        <v>80</v>
      </c>
      <c r="M4772" s="2">
        <f t="shared" si="446"/>
        <v>1</v>
      </c>
      <c r="N4772" s="2" t="str">
        <f t="shared" si="447"/>
        <v>Jan</v>
      </c>
      <c r="O4772" s="2" t="str">
        <f t="shared" si="448"/>
        <v>Tue</v>
      </c>
      <c r="P4772" s="2" t="str">
        <f t="shared" si="449"/>
        <v>2021</v>
      </c>
    </row>
    <row r="4773" spans="1:16" x14ac:dyDescent="0.3">
      <c r="A4773" s="2" t="s">
        <v>31</v>
      </c>
      <c r="B4773" s="3">
        <v>44216</v>
      </c>
      <c r="C4773" s="2" t="s">
        <v>33</v>
      </c>
      <c r="D4773" s="2" t="s">
        <v>50</v>
      </c>
      <c r="E4773" s="2" t="s">
        <v>51</v>
      </c>
      <c r="F4773" s="2" t="str">
        <f t="shared" si="444"/>
        <v>Women</v>
      </c>
      <c r="G4773" s="2" t="str">
        <f t="shared" si="445"/>
        <v xml:space="preserve"> Apparel</v>
      </c>
      <c r="H4773" s="2" t="s">
        <v>20</v>
      </c>
      <c r="I4773" s="2">
        <v>55</v>
      </c>
      <c r="J4773" s="2">
        <v>101</v>
      </c>
      <c r="K4773" s="2">
        <v>5555</v>
      </c>
      <c r="L4773" s="2" t="s">
        <v>80</v>
      </c>
      <c r="M4773" s="2">
        <f t="shared" si="446"/>
        <v>1</v>
      </c>
      <c r="N4773" s="2" t="str">
        <f t="shared" si="447"/>
        <v>Jan</v>
      </c>
      <c r="O4773" s="2" t="str">
        <f t="shared" si="448"/>
        <v>Wed</v>
      </c>
      <c r="P4773" s="2" t="str">
        <f t="shared" si="449"/>
        <v>2021</v>
      </c>
    </row>
    <row r="4774" spans="1:16" x14ac:dyDescent="0.3">
      <c r="A4774" s="2" t="s">
        <v>31</v>
      </c>
      <c r="B4774" s="3">
        <v>44217</v>
      </c>
      <c r="C4774" s="2" t="s">
        <v>33</v>
      </c>
      <c r="D4774" s="2" t="s">
        <v>50</v>
      </c>
      <c r="E4774" s="2" t="s">
        <v>51</v>
      </c>
      <c r="F4774" s="2" t="str">
        <f t="shared" si="444"/>
        <v>Men</v>
      </c>
      <c r="G4774" s="2" t="str">
        <f t="shared" si="445"/>
        <v xml:space="preserve"> Street Footwear</v>
      </c>
      <c r="H4774" s="2" t="s">
        <v>14</v>
      </c>
      <c r="I4774" s="2">
        <v>39</v>
      </c>
      <c r="J4774" s="2">
        <v>150</v>
      </c>
      <c r="K4774" s="2">
        <v>5850</v>
      </c>
      <c r="L4774" s="2" t="s">
        <v>80</v>
      </c>
      <c r="M4774" s="2">
        <f t="shared" si="446"/>
        <v>1</v>
      </c>
      <c r="N4774" s="2" t="str">
        <f t="shared" si="447"/>
        <v>Jan</v>
      </c>
      <c r="O4774" s="2" t="str">
        <f t="shared" si="448"/>
        <v>Thu</v>
      </c>
      <c r="P4774" s="2" t="str">
        <f t="shared" si="449"/>
        <v>2021</v>
      </c>
    </row>
    <row r="4775" spans="1:16" x14ac:dyDescent="0.3">
      <c r="A4775" s="2" t="s">
        <v>31</v>
      </c>
      <c r="B4775" s="3">
        <v>44218</v>
      </c>
      <c r="C4775" s="2" t="s">
        <v>33</v>
      </c>
      <c r="D4775" s="2" t="s">
        <v>50</v>
      </c>
      <c r="E4775" s="2" t="s">
        <v>51</v>
      </c>
      <c r="F4775" s="2" t="str">
        <f t="shared" si="444"/>
        <v>Men</v>
      </c>
      <c r="G4775" s="2" t="str">
        <f t="shared" si="445"/>
        <v xml:space="preserve"> Athletic Footwear</v>
      </c>
      <c r="H4775" s="2" t="s">
        <v>16</v>
      </c>
      <c r="I4775" s="2">
        <v>41</v>
      </c>
      <c r="J4775" s="2">
        <v>106</v>
      </c>
      <c r="K4775" s="2">
        <v>4346</v>
      </c>
      <c r="L4775" s="2" t="s">
        <v>80</v>
      </c>
      <c r="M4775" s="2">
        <f t="shared" si="446"/>
        <v>1</v>
      </c>
      <c r="N4775" s="2" t="str">
        <f t="shared" si="447"/>
        <v>Jan</v>
      </c>
      <c r="O4775" s="2" t="str">
        <f t="shared" si="448"/>
        <v>Fri</v>
      </c>
      <c r="P4775" s="2" t="str">
        <f t="shared" si="449"/>
        <v>2021</v>
      </c>
    </row>
    <row r="4776" spans="1:16" x14ac:dyDescent="0.3">
      <c r="A4776" s="2" t="s">
        <v>31</v>
      </c>
      <c r="B4776" s="3">
        <v>44219</v>
      </c>
      <c r="C4776" s="2" t="s">
        <v>33</v>
      </c>
      <c r="D4776" s="2" t="s">
        <v>50</v>
      </c>
      <c r="E4776" s="2" t="s">
        <v>51</v>
      </c>
      <c r="F4776" s="2" t="str">
        <f t="shared" si="444"/>
        <v>Women</v>
      </c>
      <c r="G4776" s="2" t="str">
        <f t="shared" si="445"/>
        <v xml:space="preserve"> Street Footwear</v>
      </c>
      <c r="H4776" s="2" t="s">
        <v>17</v>
      </c>
      <c r="I4776" s="2">
        <v>44</v>
      </c>
      <c r="J4776" s="2">
        <v>111</v>
      </c>
      <c r="K4776" s="2">
        <v>4884</v>
      </c>
      <c r="L4776" s="2" t="s">
        <v>80</v>
      </c>
      <c r="M4776" s="2">
        <f t="shared" si="446"/>
        <v>1</v>
      </c>
      <c r="N4776" s="2" t="str">
        <f t="shared" si="447"/>
        <v>Jan</v>
      </c>
      <c r="O4776" s="2" t="str">
        <f t="shared" si="448"/>
        <v>Sat</v>
      </c>
      <c r="P4776" s="2" t="str">
        <f t="shared" si="449"/>
        <v>2021</v>
      </c>
    </row>
    <row r="4777" spans="1:16" x14ac:dyDescent="0.3">
      <c r="A4777" s="2" t="s">
        <v>31</v>
      </c>
      <c r="B4777" s="3">
        <v>44220</v>
      </c>
      <c r="C4777" s="2" t="s">
        <v>33</v>
      </c>
      <c r="D4777" s="2" t="s">
        <v>50</v>
      </c>
      <c r="E4777" s="2" t="s">
        <v>51</v>
      </c>
      <c r="F4777" s="2" t="str">
        <f t="shared" si="444"/>
        <v>Women</v>
      </c>
      <c r="G4777" s="2" t="str">
        <f t="shared" si="445"/>
        <v xml:space="preserve"> Athletic Footwear</v>
      </c>
      <c r="H4777" s="2" t="s">
        <v>18</v>
      </c>
      <c r="I4777" s="2">
        <v>38</v>
      </c>
      <c r="J4777" s="2">
        <v>88</v>
      </c>
      <c r="K4777" s="2">
        <v>3344</v>
      </c>
      <c r="L4777" s="2" t="s">
        <v>80</v>
      </c>
      <c r="M4777" s="2">
        <f t="shared" si="446"/>
        <v>1</v>
      </c>
      <c r="N4777" s="2" t="str">
        <f t="shared" si="447"/>
        <v>Jan</v>
      </c>
      <c r="O4777" s="2" t="str">
        <f t="shared" si="448"/>
        <v>Sun</v>
      </c>
      <c r="P4777" s="2" t="str">
        <f t="shared" si="449"/>
        <v>2021</v>
      </c>
    </row>
    <row r="4778" spans="1:16" x14ac:dyDescent="0.3">
      <c r="A4778" s="2" t="s">
        <v>31</v>
      </c>
      <c r="B4778" s="3">
        <v>44221</v>
      </c>
      <c r="C4778" s="2" t="s">
        <v>33</v>
      </c>
      <c r="D4778" s="2" t="s">
        <v>50</v>
      </c>
      <c r="E4778" s="2" t="s">
        <v>51</v>
      </c>
      <c r="F4778" s="2" t="str">
        <f t="shared" si="444"/>
        <v>Men</v>
      </c>
      <c r="G4778" s="2" t="str">
        <f t="shared" si="445"/>
        <v xml:space="preserve"> Apparel</v>
      </c>
      <c r="H4778" s="2" t="s">
        <v>19</v>
      </c>
      <c r="I4778" s="2">
        <v>41</v>
      </c>
      <c r="J4778" s="2">
        <v>61</v>
      </c>
      <c r="K4778" s="2">
        <v>2501</v>
      </c>
      <c r="L4778" s="2" t="s">
        <v>80</v>
      </c>
      <c r="M4778" s="2">
        <f t="shared" si="446"/>
        <v>1</v>
      </c>
      <c r="N4778" s="2" t="str">
        <f t="shared" si="447"/>
        <v>Jan</v>
      </c>
      <c r="O4778" s="2" t="str">
        <f t="shared" si="448"/>
        <v>Mon</v>
      </c>
      <c r="P4778" s="2" t="str">
        <f t="shared" si="449"/>
        <v>2021</v>
      </c>
    </row>
    <row r="4779" spans="1:16" x14ac:dyDescent="0.3">
      <c r="A4779" s="2" t="s">
        <v>31</v>
      </c>
      <c r="B4779" s="3">
        <v>44222</v>
      </c>
      <c r="C4779" s="2" t="s">
        <v>33</v>
      </c>
      <c r="D4779" s="2" t="s">
        <v>50</v>
      </c>
      <c r="E4779" s="2" t="s">
        <v>51</v>
      </c>
      <c r="F4779" s="2" t="str">
        <f t="shared" si="444"/>
        <v>Women</v>
      </c>
      <c r="G4779" s="2" t="str">
        <f t="shared" si="445"/>
        <v xml:space="preserve"> Apparel</v>
      </c>
      <c r="H4779" s="2" t="s">
        <v>20</v>
      </c>
      <c r="I4779" s="2">
        <v>59</v>
      </c>
      <c r="J4779" s="2">
        <v>108</v>
      </c>
      <c r="K4779" s="2">
        <v>6372</v>
      </c>
      <c r="L4779" s="2" t="s">
        <v>80</v>
      </c>
      <c r="M4779" s="2">
        <f t="shared" si="446"/>
        <v>1</v>
      </c>
      <c r="N4779" s="2" t="str">
        <f t="shared" si="447"/>
        <v>Jan</v>
      </c>
      <c r="O4779" s="2" t="str">
        <f t="shared" si="448"/>
        <v>Tue</v>
      </c>
      <c r="P4779" s="2" t="str">
        <f t="shared" si="449"/>
        <v>2021</v>
      </c>
    </row>
    <row r="4780" spans="1:16" x14ac:dyDescent="0.3">
      <c r="A4780" s="2" t="s">
        <v>31</v>
      </c>
      <c r="B4780" s="3">
        <v>44223</v>
      </c>
      <c r="C4780" s="2" t="s">
        <v>33</v>
      </c>
      <c r="D4780" s="2" t="s">
        <v>50</v>
      </c>
      <c r="E4780" s="2" t="s">
        <v>51</v>
      </c>
      <c r="F4780" s="2" t="str">
        <f t="shared" si="444"/>
        <v>Men</v>
      </c>
      <c r="G4780" s="2" t="str">
        <f t="shared" si="445"/>
        <v xml:space="preserve"> Street Footwear</v>
      </c>
      <c r="H4780" s="2" t="s">
        <v>14</v>
      </c>
      <c r="I4780" s="2">
        <v>36</v>
      </c>
      <c r="J4780" s="2">
        <v>169</v>
      </c>
      <c r="K4780" s="2">
        <v>6084</v>
      </c>
      <c r="L4780" s="2" t="s">
        <v>80</v>
      </c>
      <c r="M4780" s="2">
        <f t="shared" si="446"/>
        <v>1</v>
      </c>
      <c r="N4780" s="2" t="str">
        <f t="shared" si="447"/>
        <v>Jan</v>
      </c>
      <c r="O4780" s="2" t="str">
        <f t="shared" si="448"/>
        <v>Wed</v>
      </c>
      <c r="P4780" s="2" t="str">
        <f t="shared" si="449"/>
        <v>2021</v>
      </c>
    </row>
    <row r="4781" spans="1:16" x14ac:dyDescent="0.3">
      <c r="A4781" s="2" t="s">
        <v>31</v>
      </c>
      <c r="B4781" s="3">
        <v>44224</v>
      </c>
      <c r="C4781" s="2" t="s">
        <v>33</v>
      </c>
      <c r="D4781" s="2" t="s">
        <v>50</v>
      </c>
      <c r="E4781" s="2" t="s">
        <v>51</v>
      </c>
      <c r="F4781" s="2" t="str">
        <f t="shared" si="444"/>
        <v>Men</v>
      </c>
      <c r="G4781" s="2" t="str">
        <f t="shared" si="445"/>
        <v xml:space="preserve"> Athletic Footwear</v>
      </c>
      <c r="H4781" s="2" t="s">
        <v>16</v>
      </c>
      <c r="I4781" s="2">
        <v>42</v>
      </c>
      <c r="J4781" s="2">
        <v>147</v>
      </c>
      <c r="K4781" s="2">
        <v>6174</v>
      </c>
      <c r="L4781" s="2" t="s">
        <v>80</v>
      </c>
      <c r="M4781" s="2">
        <f t="shared" si="446"/>
        <v>1</v>
      </c>
      <c r="N4781" s="2" t="str">
        <f t="shared" si="447"/>
        <v>Jan</v>
      </c>
      <c r="O4781" s="2" t="str">
        <f t="shared" si="448"/>
        <v>Thu</v>
      </c>
      <c r="P4781" s="2" t="str">
        <f t="shared" si="449"/>
        <v>2021</v>
      </c>
    </row>
    <row r="4782" spans="1:16" x14ac:dyDescent="0.3">
      <c r="A4782" s="2" t="s">
        <v>31</v>
      </c>
      <c r="B4782" s="3">
        <v>44225</v>
      </c>
      <c r="C4782" s="2" t="s">
        <v>33</v>
      </c>
      <c r="D4782" s="2" t="s">
        <v>50</v>
      </c>
      <c r="E4782" s="2" t="s">
        <v>51</v>
      </c>
      <c r="F4782" s="2" t="str">
        <f t="shared" si="444"/>
        <v>Women</v>
      </c>
      <c r="G4782" s="2" t="str">
        <f t="shared" si="445"/>
        <v xml:space="preserve"> Street Footwear</v>
      </c>
      <c r="H4782" s="2" t="s">
        <v>17</v>
      </c>
      <c r="I4782" s="2">
        <v>44</v>
      </c>
      <c r="J4782" s="2">
        <v>165</v>
      </c>
      <c r="K4782" s="2">
        <v>7260</v>
      </c>
      <c r="L4782" s="2" t="s">
        <v>80</v>
      </c>
      <c r="M4782" s="2">
        <f t="shared" si="446"/>
        <v>1</v>
      </c>
      <c r="N4782" s="2" t="str">
        <f t="shared" si="447"/>
        <v>Jan</v>
      </c>
      <c r="O4782" s="2" t="str">
        <f t="shared" si="448"/>
        <v>Fri</v>
      </c>
      <c r="P4782" s="2" t="str">
        <f t="shared" si="449"/>
        <v>2021</v>
      </c>
    </row>
    <row r="4783" spans="1:16" x14ac:dyDescent="0.3">
      <c r="A4783" s="2" t="s">
        <v>31</v>
      </c>
      <c r="B4783" s="3">
        <v>44226</v>
      </c>
      <c r="C4783" s="2" t="s">
        <v>33</v>
      </c>
      <c r="D4783" s="2" t="s">
        <v>50</v>
      </c>
      <c r="E4783" s="2" t="s">
        <v>51</v>
      </c>
      <c r="F4783" s="2" t="str">
        <f t="shared" si="444"/>
        <v>Women</v>
      </c>
      <c r="G4783" s="2" t="str">
        <f t="shared" si="445"/>
        <v xml:space="preserve"> Athletic Footwear</v>
      </c>
      <c r="H4783" s="2" t="s">
        <v>18</v>
      </c>
      <c r="I4783" s="2">
        <v>38</v>
      </c>
      <c r="J4783" s="2">
        <v>106</v>
      </c>
      <c r="K4783" s="2">
        <v>4028</v>
      </c>
      <c r="L4783" s="2" t="s">
        <v>80</v>
      </c>
      <c r="M4783" s="2">
        <f t="shared" si="446"/>
        <v>1</v>
      </c>
      <c r="N4783" s="2" t="str">
        <f t="shared" si="447"/>
        <v>Jan</v>
      </c>
      <c r="O4783" s="2" t="str">
        <f t="shared" si="448"/>
        <v>Sat</v>
      </c>
      <c r="P4783" s="2" t="str">
        <f t="shared" si="449"/>
        <v>2021</v>
      </c>
    </row>
    <row r="4784" spans="1:16" x14ac:dyDescent="0.3">
      <c r="A4784" s="2" t="s">
        <v>31</v>
      </c>
      <c r="B4784" s="3">
        <v>44227</v>
      </c>
      <c r="C4784" s="2" t="s">
        <v>33</v>
      </c>
      <c r="D4784" s="2" t="s">
        <v>50</v>
      </c>
      <c r="E4784" s="2" t="s">
        <v>51</v>
      </c>
      <c r="F4784" s="2" t="str">
        <f t="shared" si="444"/>
        <v>Men</v>
      </c>
      <c r="G4784" s="2" t="str">
        <f t="shared" si="445"/>
        <v xml:space="preserve"> Apparel</v>
      </c>
      <c r="H4784" s="2" t="s">
        <v>19</v>
      </c>
      <c r="I4784" s="2">
        <v>41</v>
      </c>
      <c r="J4784" s="2">
        <v>75</v>
      </c>
      <c r="K4784" s="2">
        <v>3075</v>
      </c>
      <c r="L4784" s="2" t="s">
        <v>80</v>
      </c>
      <c r="M4784" s="2">
        <f t="shared" si="446"/>
        <v>1</v>
      </c>
      <c r="N4784" s="2" t="str">
        <f t="shared" si="447"/>
        <v>Jan</v>
      </c>
      <c r="O4784" s="2" t="str">
        <f t="shared" si="448"/>
        <v>Sun</v>
      </c>
      <c r="P4784" s="2" t="str">
        <f t="shared" si="449"/>
        <v>2021</v>
      </c>
    </row>
    <row r="4785" spans="1:16" x14ac:dyDescent="0.3">
      <c r="A4785" s="2" t="s">
        <v>31</v>
      </c>
      <c r="B4785" s="3">
        <v>44228</v>
      </c>
      <c r="C4785" s="2" t="s">
        <v>33</v>
      </c>
      <c r="D4785" s="2" t="s">
        <v>50</v>
      </c>
      <c r="E4785" s="2" t="s">
        <v>51</v>
      </c>
      <c r="F4785" s="2" t="str">
        <f t="shared" si="444"/>
        <v>Women</v>
      </c>
      <c r="G4785" s="2" t="str">
        <f t="shared" si="445"/>
        <v xml:space="preserve"> Apparel</v>
      </c>
      <c r="H4785" s="2" t="s">
        <v>20</v>
      </c>
      <c r="I4785" s="2">
        <v>55</v>
      </c>
      <c r="J4785" s="2">
        <v>150</v>
      </c>
      <c r="K4785" s="2">
        <v>8250</v>
      </c>
      <c r="L4785" s="2" t="s">
        <v>80</v>
      </c>
      <c r="M4785" s="2">
        <f t="shared" si="446"/>
        <v>2</v>
      </c>
      <c r="N4785" s="2" t="str">
        <f t="shared" si="447"/>
        <v>Feb</v>
      </c>
      <c r="O4785" s="2" t="str">
        <f t="shared" si="448"/>
        <v>Mon</v>
      </c>
      <c r="P4785" s="2" t="str">
        <f t="shared" si="449"/>
        <v>2021</v>
      </c>
    </row>
    <row r="4786" spans="1:16" x14ac:dyDescent="0.3">
      <c r="A4786" s="2" t="s">
        <v>31</v>
      </c>
      <c r="B4786" s="3">
        <v>44229</v>
      </c>
      <c r="C4786" s="2" t="s">
        <v>33</v>
      </c>
      <c r="D4786" s="2" t="s">
        <v>50</v>
      </c>
      <c r="E4786" s="2" t="s">
        <v>51</v>
      </c>
      <c r="F4786" s="2" t="str">
        <f t="shared" si="444"/>
        <v>Men</v>
      </c>
      <c r="G4786" s="2" t="str">
        <f t="shared" si="445"/>
        <v xml:space="preserve"> Street Footwear</v>
      </c>
      <c r="H4786" s="2" t="s">
        <v>14</v>
      </c>
      <c r="I4786" s="2">
        <v>37</v>
      </c>
      <c r="J4786" s="2">
        <v>203</v>
      </c>
      <c r="K4786" s="2">
        <v>7511</v>
      </c>
      <c r="L4786" s="2" t="s">
        <v>80</v>
      </c>
      <c r="M4786" s="2">
        <f t="shared" si="446"/>
        <v>2</v>
      </c>
      <c r="N4786" s="2" t="str">
        <f t="shared" si="447"/>
        <v>Feb</v>
      </c>
      <c r="O4786" s="2" t="str">
        <f t="shared" si="448"/>
        <v>Tue</v>
      </c>
      <c r="P4786" s="2" t="str">
        <f t="shared" si="449"/>
        <v>2021</v>
      </c>
    </row>
    <row r="4787" spans="1:16" x14ac:dyDescent="0.3">
      <c r="A4787" s="2" t="s">
        <v>31</v>
      </c>
      <c r="B4787" s="3">
        <v>44230</v>
      </c>
      <c r="C4787" s="2" t="s">
        <v>33</v>
      </c>
      <c r="D4787" s="2" t="s">
        <v>50</v>
      </c>
      <c r="E4787" s="2" t="s">
        <v>51</v>
      </c>
      <c r="F4787" s="2" t="str">
        <f t="shared" si="444"/>
        <v>Men</v>
      </c>
      <c r="G4787" s="2" t="str">
        <f t="shared" si="445"/>
        <v xml:space="preserve"> Athletic Footwear</v>
      </c>
      <c r="H4787" s="2" t="s">
        <v>16</v>
      </c>
      <c r="I4787" s="2">
        <v>41</v>
      </c>
      <c r="J4787" s="2">
        <v>156</v>
      </c>
      <c r="K4787" s="2">
        <v>6396</v>
      </c>
      <c r="L4787" s="2" t="s">
        <v>80</v>
      </c>
      <c r="M4787" s="2">
        <f t="shared" si="446"/>
        <v>2</v>
      </c>
      <c r="N4787" s="2" t="str">
        <f t="shared" si="447"/>
        <v>Feb</v>
      </c>
      <c r="O4787" s="2" t="str">
        <f t="shared" si="448"/>
        <v>Wed</v>
      </c>
      <c r="P4787" s="2" t="str">
        <f t="shared" si="449"/>
        <v>2021</v>
      </c>
    </row>
    <row r="4788" spans="1:16" x14ac:dyDescent="0.3">
      <c r="A4788" s="2" t="s">
        <v>31</v>
      </c>
      <c r="B4788" s="3">
        <v>44231</v>
      </c>
      <c r="C4788" s="2" t="s">
        <v>33</v>
      </c>
      <c r="D4788" s="2" t="s">
        <v>50</v>
      </c>
      <c r="E4788" s="2" t="s">
        <v>51</v>
      </c>
      <c r="F4788" s="2" t="str">
        <f t="shared" si="444"/>
        <v>Women</v>
      </c>
      <c r="G4788" s="2" t="str">
        <f t="shared" si="445"/>
        <v xml:space="preserve"> Street Footwear</v>
      </c>
      <c r="H4788" s="2" t="s">
        <v>17</v>
      </c>
      <c r="I4788" s="2">
        <v>44</v>
      </c>
      <c r="J4788" s="2">
        <v>143</v>
      </c>
      <c r="K4788" s="2">
        <v>6292</v>
      </c>
      <c r="L4788" s="2" t="s">
        <v>80</v>
      </c>
      <c r="M4788" s="2">
        <f t="shared" si="446"/>
        <v>2</v>
      </c>
      <c r="N4788" s="2" t="str">
        <f t="shared" si="447"/>
        <v>Feb</v>
      </c>
      <c r="O4788" s="2" t="str">
        <f t="shared" si="448"/>
        <v>Thu</v>
      </c>
      <c r="P4788" s="2" t="str">
        <f t="shared" si="449"/>
        <v>2021</v>
      </c>
    </row>
    <row r="4789" spans="1:16" x14ac:dyDescent="0.3">
      <c r="A4789" s="2" t="s">
        <v>31</v>
      </c>
      <c r="B4789" s="3">
        <v>44232</v>
      </c>
      <c r="C4789" s="2" t="s">
        <v>33</v>
      </c>
      <c r="D4789" s="2" t="s">
        <v>50</v>
      </c>
      <c r="E4789" s="2" t="s">
        <v>51</v>
      </c>
      <c r="F4789" s="2" t="str">
        <f t="shared" si="444"/>
        <v>Women</v>
      </c>
      <c r="G4789" s="2" t="str">
        <f t="shared" si="445"/>
        <v xml:space="preserve"> Athletic Footwear</v>
      </c>
      <c r="H4789" s="2" t="s">
        <v>18</v>
      </c>
      <c r="I4789" s="2">
        <v>36</v>
      </c>
      <c r="J4789" s="2">
        <v>113</v>
      </c>
      <c r="K4789" s="2">
        <v>4068</v>
      </c>
      <c r="L4789" s="2" t="s">
        <v>80</v>
      </c>
      <c r="M4789" s="2">
        <f t="shared" si="446"/>
        <v>2</v>
      </c>
      <c r="N4789" s="2" t="str">
        <f t="shared" si="447"/>
        <v>Feb</v>
      </c>
      <c r="O4789" s="2" t="str">
        <f t="shared" si="448"/>
        <v>Fri</v>
      </c>
      <c r="P4789" s="2" t="str">
        <f t="shared" si="449"/>
        <v>2021</v>
      </c>
    </row>
    <row r="4790" spans="1:16" x14ac:dyDescent="0.3">
      <c r="A4790" s="2" t="s">
        <v>31</v>
      </c>
      <c r="B4790" s="3">
        <v>44233</v>
      </c>
      <c r="C4790" s="2" t="s">
        <v>33</v>
      </c>
      <c r="D4790" s="2" t="s">
        <v>50</v>
      </c>
      <c r="E4790" s="2" t="s">
        <v>51</v>
      </c>
      <c r="F4790" s="2" t="str">
        <f t="shared" si="444"/>
        <v>Men</v>
      </c>
      <c r="G4790" s="2" t="str">
        <f t="shared" si="445"/>
        <v xml:space="preserve"> Apparel</v>
      </c>
      <c r="H4790" s="2" t="s">
        <v>19</v>
      </c>
      <c r="I4790" s="2">
        <v>42</v>
      </c>
      <c r="J4790" s="2">
        <v>124</v>
      </c>
      <c r="K4790" s="2">
        <v>5208</v>
      </c>
      <c r="L4790" s="2" t="s">
        <v>80</v>
      </c>
      <c r="M4790" s="2">
        <f t="shared" si="446"/>
        <v>2</v>
      </c>
      <c r="N4790" s="2" t="str">
        <f t="shared" si="447"/>
        <v>Feb</v>
      </c>
      <c r="O4790" s="2" t="str">
        <f t="shared" si="448"/>
        <v>Sat</v>
      </c>
      <c r="P4790" s="2" t="str">
        <f t="shared" si="449"/>
        <v>2021</v>
      </c>
    </row>
    <row r="4791" spans="1:16" x14ac:dyDescent="0.3">
      <c r="A4791" s="2" t="s">
        <v>31</v>
      </c>
      <c r="B4791" s="3">
        <v>44234</v>
      </c>
      <c r="C4791" s="2" t="s">
        <v>33</v>
      </c>
      <c r="D4791" s="2" t="s">
        <v>50</v>
      </c>
      <c r="E4791" s="2" t="s">
        <v>51</v>
      </c>
      <c r="F4791" s="2" t="str">
        <f t="shared" si="444"/>
        <v>Women</v>
      </c>
      <c r="G4791" s="2" t="str">
        <f t="shared" si="445"/>
        <v xml:space="preserve"> Apparel</v>
      </c>
      <c r="H4791" s="2" t="s">
        <v>20</v>
      </c>
      <c r="I4791" s="2">
        <v>58</v>
      </c>
      <c r="J4791" s="2">
        <v>143</v>
      </c>
      <c r="K4791" s="2">
        <v>8294</v>
      </c>
      <c r="L4791" s="2" t="s">
        <v>80</v>
      </c>
      <c r="M4791" s="2">
        <f t="shared" si="446"/>
        <v>2</v>
      </c>
      <c r="N4791" s="2" t="str">
        <f t="shared" si="447"/>
        <v>Feb</v>
      </c>
      <c r="O4791" s="2" t="str">
        <f t="shared" si="448"/>
        <v>Sun</v>
      </c>
      <c r="P4791" s="2" t="str">
        <f t="shared" si="449"/>
        <v>2021</v>
      </c>
    </row>
    <row r="4792" spans="1:16" x14ac:dyDescent="0.3">
      <c r="A4792" s="2" t="s">
        <v>31</v>
      </c>
      <c r="B4792" s="3">
        <v>44235</v>
      </c>
      <c r="C4792" s="2" t="s">
        <v>33</v>
      </c>
      <c r="D4792" s="2" t="s">
        <v>50</v>
      </c>
      <c r="E4792" s="2" t="s">
        <v>51</v>
      </c>
      <c r="F4792" s="2" t="str">
        <f t="shared" si="444"/>
        <v>Men</v>
      </c>
      <c r="G4792" s="2" t="str">
        <f t="shared" si="445"/>
        <v xml:space="preserve"> Street Footwear</v>
      </c>
      <c r="H4792" s="2" t="s">
        <v>14</v>
      </c>
      <c r="I4792" s="2">
        <v>42</v>
      </c>
      <c r="J4792" s="2">
        <v>203</v>
      </c>
      <c r="K4792" s="2">
        <v>8526</v>
      </c>
      <c r="L4792" s="2" t="s">
        <v>80</v>
      </c>
      <c r="M4792" s="2">
        <f t="shared" si="446"/>
        <v>2</v>
      </c>
      <c r="N4792" s="2" t="str">
        <f t="shared" si="447"/>
        <v>Feb</v>
      </c>
      <c r="O4792" s="2" t="str">
        <f t="shared" si="448"/>
        <v>Mon</v>
      </c>
      <c r="P4792" s="2" t="str">
        <f t="shared" si="449"/>
        <v>2021</v>
      </c>
    </row>
    <row r="4793" spans="1:16" x14ac:dyDescent="0.3">
      <c r="A4793" s="2" t="s">
        <v>31</v>
      </c>
      <c r="B4793" s="3">
        <v>44236</v>
      </c>
      <c r="C4793" s="2" t="s">
        <v>33</v>
      </c>
      <c r="D4793" s="2" t="s">
        <v>50</v>
      </c>
      <c r="E4793" s="2" t="s">
        <v>51</v>
      </c>
      <c r="F4793" s="2" t="str">
        <f t="shared" si="444"/>
        <v>Men</v>
      </c>
      <c r="G4793" s="2" t="str">
        <f t="shared" si="445"/>
        <v xml:space="preserve"> Athletic Footwear</v>
      </c>
      <c r="H4793" s="2" t="s">
        <v>16</v>
      </c>
      <c r="I4793" s="2">
        <v>54</v>
      </c>
      <c r="J4793" s="2">
        <v>188</v>
      </c>
      <c r="K4793" s="2">
        <v>10152</v>
      </c>
      <c r="L4793" s="2" t="s">
        <v>80</v>
      </c>
      <c r="M4793" s="2">
        <f t="shared" si="446"/>
        <v>2</v>
      </c>
      <c r="N4793" s="2" t="str">
        <f t="shared" si="447"/>
        <v>Feb</v>
      </c>
      <c r="O4793" s="2" t="str">
        <f t="shared" si="448"/>
        <v>Tue</v>
      </c>
      <c r="P4793" s="2" t="str">
        <f t="shared" si="449"/>
        <v>2021</v>
      </c>
    </row>
    <row r="4794" spans="1:16" x14ac:dyDescent="0.3">
      <c r="A4794" s="2" t="s">
        <v>31</v>
      </c>
      <c r="B4794" s="3">
        <v>44237</v>
      </c>
      <c r="C4794" s="2" t="s">
        <v>33</v>
      </c>
      <c r="D4794" s="2" t="s">
        <v>50</v>
      </c>
      <c r="E4794" s="2" t="s">
        <v>51</v>
      </c>
      <c r="F4794" s="2" t="str">
        <f t="shared" si="444"/>
        <v>Women</v>
      </c>
      <c r="G4794" s="2" t="str">
        <f t="shared" si="445"/>
        <v xml:space="preserve"> Street Footwear</v>
      </c>
      <c r="H4794" s="2" t="s">
        <v>17</v>
      </c>
      <c r="I4794" s="2">
        <v>49</v>
      </c>
      <c r="J4794" s="2">
        <v>130</v>
      </c>
      <c r="K4794" s="2">
        <v>6370</v>
      </c>
      <c r="L4794" s="2" t="s">
        <v>80</v>
      </c>
      <c r="M4794" s="2">
        <f t="shared" si="446"/>
        <v>2</v>
      </c>
      <c r="N4794" s="2" t="str">
        <f t="shared" si="447"/>
        <v>Feb</v>
      </c>
      <c r="O4794" s="2" t="str">
        <f t="shared" si="448"/>
        <v>Wed</v>
      </c>
      <c r="P4794" s="2" t="str">
        <f t="shared" si="449"/>
        <v>2021</v>
      </c>
    </row>
    <row r="4795" spans="1:16" x14ac:dyDescent="0.3">
      <c r="A4795" s="2" t="s">
        <v>31</v>
      </c>
      <c r="B4795" s="3">
        <v>44238</v>
      </c>
      <c r="C4795" s="2" t="s">
        <v>33</v>
      </c>
      <c r="D4795" s="2" t="s">
        <v>50</v>
      </c>
      <c r="E4795" s="2" t="s">
        <v>51</v>
      </c>
      <c r="F4795" s="2" t="str">
        <f t="shared" si="444"/>
        <v>Women</v>
      </c>
      <c r="G4795" s="2" t="str">
        <f t="shared" si="445"/>
        <v xml:space="preserve"> Athletic Footwear</v>
      </c>
      <c r="H4795" s="2" t="s">
        <v>18</v>
      </c>
      <c r="I4795" s="2">
        <v>41</v>
      </c>
      <c r="J4795" s="2">
        <v>106</v>
      </c>
      <c r="K4795" s="2">
        <v>4346</v>
      </c>
      <c r="L4795" s="2" t="s">
        <v>80</v>
      </c>
      <c r="M4795" s="2">
        <f t="shared" si="446"/>
        <v>2</v>
      </c>
      <c r="N4795" s="2" t="str">
        <f t="shared" si="447"/>
        <v>Feb</v>
      </c>
      <c r="O4795" s="2" t="str">
        <f t="shared" si="448"/>
        <v>Thu</v>
      </c>
      <c r="P4795" s="2" t="str">
        <f t="shared" si="449"/>
        <v>2021</v>
      </c>
    </row>
    <row r="4796" spans="1:16" x14ac:dyDescent="0.3">
      <c r="A4796" s="2" t="s">
        <v>31</v>
      </c>
      <c r="B4796" s="3">
        <v>44239</v>
      </c>
      <c r="C4796" s="2" t="s">
        <v>33</v>
      </c>
      <c r="D4796" s="2" t="s">
        <v>50</v>
      </c>
      <c r="E4796" s="2" t="s">
        <v>51</v>
      </c>
      <c r="F4796" s="2" t="str">
        <f t="shared" si="444"/>
        <v>Men</v>
      </c>
      <c r="G4796" s="2" t="str">
        <f t="shared" si="445"/>
        <v xml:space="preserve"> Apparel</v>
      </c>
      <c r="H4796" s="2" t="s">
        <v>19</v>
      </c>
      <c r="I4796" s="2">
        <v>52</v>
      </c>
      <c r="J4796" s="2">
        <v>106</v>
      </c>
      <c r="K4796" s="2">
        <v>5512</v>
      </c>
      <c r="L4796" s="2" t="s">
        <v>80</v>
      </c>
      <c r="M4796" s="2">
        <f t="shared" si="446"/>
        <v>2</v>
      </c>
      <c r="N4796" s="2" t="str">
        <f t="shared" si="447"/>
        <v>Feb</v>
      </c>
      <c r="O4796" s="2" t="str">
        <f t="shared" si="448"/>
        <v>Fri</v>
      </c>
      <c r="P4796" s="2" t="str">
        <f t="shared" si="449"/>
        <v>2021</v>
      </c>
    </row>
    <row r="4797" spans="1:16" x14ac:dyDescent="0.3">
      <c r="A4797" s="2" t="s">
        <v>31</v>
      </c>
      <c r="B4797" s="3">
        <v>44240</v>
      </c>
      <c r="C4797" s="2" t="s">
        <v>33</v>
      </c>
      <c r="D4797" s="2" t="s">
        <v>50</v>
      </c>
      <c r="E4797" s="2" t="s">
        <v>51</v>
      </c>
      <c r="F4797" s="2" t="str">
        <f t="shared" si="444"/>
        <v>Women</v>
      </c>
      <c r="G4797" s="2" t="str">
        <f t="shared" si="445"/>
        <v xml:space="preserve"> Apparel</v>
      </c>
      <c r="H4797" s="2" t="s">
        <v>20</v>
      </c>
      <c r="I4797" s="2">
        <v>56</v>
      </c>
      <c r="J4797" s="2">
        <v>112</v>
      </c>
      <c r="K4797" s="2">
        <v>6272</v>
      </c>
      <c r="L4797" s="2" t="s">
        <v>80</v>
      </c>
      <c r="M4797" s="2">
        <f t="shared" si="446"/>
        <v>2</v>
      </c>
      <c r="N4797" s="2" t="str">
        <f t="shared" si="447"/>
        <v>Feb</v>
      </c>
      <c r="O4797" s="2" t="str">
        <f t="shared" si="448"/>
        <v>Sat</v>
      </c>
      <c r="P4797" s="2" t="str">
        <f t="shared" si="449"/>
        <v>2021</v>
      </c>
    </row>
    <row r="4798" spans="1:16" x14ac:dyDescent="0.3">
      <c r="A4798" s="2" t="s">
        <v>31</v>
      </c>
      <c r="B4798" s="3">
        <v>44241</v>
      </c>
      <c r="C4798" s="2" t="s">
        <v>33</v>
      </c>
      <c r="D4798" s="2" t="s">
        <v>50</v>
      </c>
      <c r="E4798" s="2" t="s">
        <v>51</v>
      </c>
      <c r="F4798" s="2" t="str">
        <f t="shared" si="444"/>
        <v>Men</v>
      </c>
      <c r="G4798" s="2" t="str">
        <f t="shared" si="445"/>
        <v xml:space="preserve"> Street Footwear</v>
      </c>
      <c r="H4798" s="2" t="s">
        <v>14</v>
      </c>
      <c r="I4798" s="2">
        <v>41</v>
      </c>
      <c r="J4798" s="2">
        <v>180</v>
      </c>
      <c r="K4798" s="2">
        <v>7380</v>
      </c>
      <c r="L4798" s="2" t="s">
        <v>80</v>
      </c>
      <c r="M4798" s="2">
        <f t="shared" si="446"/>
        <v>2</v>
      </c>
      <c r="N4798" s="2" t="str">
        <f t="shared" si="447"/>
        <v>Feb</v>
      </c>
      <c r="O4798" s="2" t="str">
        <f t="shared" si="448"/>
        <v>Sun</v>
      </c>
      <c r="P4798" s="2" t="str">
        <f t="shared" si="449"/>
        <v>2021</v>
      </c>
    </row>
    <row r="4799" spans="1:16" x14ac:dyDescent="0.3">
      <c r="A4799" s="2" t="s">
        <v>31</v>
      </c>
      <c r="B4799" s="3">
        <v>44242</v>
      </c>
      <c r="C4799" s="2" t="s">
        <v>33</v>
      </c>
      <c r="D4799" s="2" t="s">
        <v>50</v>
      </c>
      <c r="E4799" s="2" t="s">
        <v>51</v>
      </c>
      <c r="F4799" s="2" t="str">
        <f t="shared" si="444"/>
        <v>Men</v>
      </c>
      <c r="G4799" s="2" t="str">
        <f t="shared" si="445"/>
        <v xml:space="preserve"> Athletic Footwear</v>
      </c>
      <c r="H4799" s="2" t="s">
        <v>16</v>
      </c>
      <c r="I4799" s="2">
        <v>48</v>
      </c>
      <c r="J4799" s="2">
        <v>156</v>
      </c>
      <c r="K4799" s="2">
        <v>7488</v>
      </c>
      <c r="L4799" s="2" t="s">
        <v>80</v>
      </c>
      <c r="M4799" s="2">
        <f t="shared" si="446"/>
        <v>2</v>
      </c>
      <c r="N4799" s="2" t="str">
        <f t="shared" si="447"/>
        <v>Feb</v>
      </c>
      <c r="O4799" s="2" t="str">
        <f t="shared" si="448"/>
        <v>Mon</v>
      </c>
      <c r="P4799" s="2" t="str">
        <f t="shared" si="449"/>
        <v>2021</v>
      </c>
    </row>
    <row r="4800" spans="1:16" x14ac:dyDescent="0.3">
      <c r="A4800" s="2" t="s">
        <v>31</v>
      </c>
      <c r="B4800" s="3">
        <v>44243</v>
      </c>
      <c r="C4800" s="2" t="s">
        <v>33</v>
      </c>
      <c r="D4800" s="2" t="s">
        <v>50</v>
      </c>
      <c r="E4800" s="2" t="s">
        <v>51</v>
      </c>
      <c r="F4800" s="2" t="str">
        <f t="shared" si="444"/>
        <v>Women</v>
      </c>
      <c r="G4800" s="2" t="str">
        <f t="shared" si="445"/>
        <v xml:space="preserve"> Street Footwear</v>
      </c>
      <c r="H4800" s="2" t="s">
        <v>17</v>
      </c>
      <c r="I4800" s="2">
        <v>42</v>
      </c>
      <c r="J4800" s="2">
        <v>117</v>
      </c>
      <c r="K4800" s="2">
        <v>4914</v>
      </c>
      <c r="L4800" s="2" t="s">
        <v>80</v>
      </c>
      <c r="M4800" s="2">
        <f t="shared" si="446"/>
        <v>2</v>
      </c>
      <c r="N4800" s="2" t="str">
        <f t="shared" si="447"/>
        <v>Feb</v>
      </c>
      <c r="O4800" s="2" t="str">
        <f t="shared" si="448"/>
        <v>Tue</v>
      </c>
      <c r="P4800" s="2" t="str">
        <f t="shared" si="449"/>
        <v>2021</v>
      </c>
    </row>
    <row r="4801" spans="1:16" x14ac:dyDescent="0.3">
      <c r="A4801" s="2" t="s">
        <v>31</v>
      </c>
      <c r="B4801" s="3">
        <v>44244</v>
      </c>
      <c r="C4801" s="2" t="s">
        <v>33</v>
      </c>
      <c r="D4801" s="2" t="s">
        <v>50</v>
      </c>
      <c r="E4801" s="2" t="s">
        <v>51</v>
      </c>
      <c r="F4801" s="2" t="str">
        <f t="shared" si="444"/>
        <v>Women</v>
      </c>
      <c r="G4801" s="2" t="str">
        <f t="shared" si="445"/>
        <v xml:space="preserve"> Athletic Footwear</v>
      </c>
      <c r="H4801" s="2" t="s">
        <v>18</v>
      </c>
      <c r="I4801" s="2">
        <v>41</v>
      </c>
      <c r="J4801" s="2">
        <v>116</v>
      </c>
      <c r="K4801" s="2">
        <v>4756</v>
      </c>
      <c r="L4801" s="2" t="s">
        <v>80</v>
      </c>
      <c r="M4801" s="2">
        <f t="shared" si="446"/>
        <v>2</v>
      </c>
      <c r="N4801" s="2" t="str">
        <f t="shared" si="447"/>
        <v>Feb</v>
      </c>
      <c r="O4801" s="2" t="str">
        <f t="shared" si="448"/>
        <v>Wed</v>
      </c>
      <c r="P4801" s="2" t="str">
        <f t="shared" si="449"/>
        <v>2021</v>
      </c>
    </row>
    <row r="4802" spans="1:16" x14ac:dyDescent="0.3">
      <c r="A4802" s="2" t="s">
        <v>31</v>
      </c>
      <c r="B4802" s="3">
        <v>44245</v>
      </c>
      <c r="C4802" s="2" t="s">
        <v>33</v>
      </c>
      <c r="D4802" s="2" t="s">
        <v>50</v>
      </c>
      <c r="E4802" s="2" t="s">
        <v>51</v>
      </c>
      <c r="F4802" s="2" t="str">
        <f t="shared" ref="F4802:F4865" si="450">MID(H4802, 1, FIND("'", H4802) - 1)</f>
        <v>Men</v>
      </c>
      <c r="G4802" s="2" t="str">
        <f t="shared" ref="G4802:G4865" si="451">MID(H4802, FIND("'", H4802) + 2, LEN(H4802) - FIND("'", H4802) - 1)</f>
        <v xml:space="preserve"> Apparel</v>
      </c>
      <c r="H4802" s="2" t="s">
        <v>19</v>
      </c>
      <c r="I4802" s="2">
        <v>50</v>
      </c>
      <c r="J4802" s="2">
        <v>100</v>
      </c>
      <c r="K4802" s="2">
        <v>5000</v>
      </c>
      <c r="L4802" s="2" t="s">
        <v>80</v>
      </c>
      <c r="M4802" s="2">
        <f t="shared" si="446"/>
        <v>2</v>
      </c>
      <c r="N4802" s="2" t="str">
        <f t="shared" si="447"/>
        <v>Feb</v>
      </c>
      <c r="O4802" s="2" t="str">
        <f t="shared" si="448"/>
        <v>Thu</v>
      </c>
      <c r="P4802" s="2" t="str">
        <f t="shared" si="449"/>
        <v>2021</v>
      </c>
    </row>
    <row r="4803" spans="1:16" x14ac:dyDescent="0.3">
      <c r="A4803" s="2" t="s">
        <v>31</v>
      </c>
      <c r="B4803" s="3">
        <v>44246</v>
      </c>
      <c r="C4803" s="2" t="s">
        <v>33</v>
      </c>
      <c r="D4803" s="2" t="s">
        <v>50</v>
      </c>
      <c r="E4803" s="2" t="s">
        <v>51</v>
      </c>
      <c r="F4803" s="2" t="str">
        <f t="shared" si="450"/>
        <v>Women</v>
      </c>
      <c r="G4803" s="2" t="str">
        <f t="shared" si="451"/>
        <v xml:space="preserve"> Apparel</v>
      </c>
      <c r="H4803" s="2" t="s">
        <v>20</v>
      </c>
      <c r="I4803" s="2">
        <v>59</v>
      </c>
      <c r="J4803" s="2">
        <v>122</v>
      </c>
      <c r="K4803" s="2">
        <v>7198</v>
      </c>
      <c r="L4803" s="2" t="s">
        <v>80</v>
      </c>
      <c r="M4803" s="2">
        <f t="shared" ref="M4803:M4866" si="452">MONTH(B4803)</f>
        <v>2</v>
      </c>
      <c r="N4803" s="2" t="str">
        <f t="shared" ref="N4803:N4866" si="453">TEXT(B4803,"mmm")</f>
        <v>Feb</v>
      </c>
      <c r="O4803" s="2" t="str">
        <f t="shared" ref="O4803:O4866" si="454">TEXT(B4803,"ddd")</f>
        <v>Fri</v>
      </c>
      <c r="P4803" s="2" t="str">
        <f t="shared" ref="P4803:P4866" si="455">TEXT(B4803,"YYY")</f>
        <v>2021</v>
      </c>
    </row>
    <row r="4804" spans="1:16" x14ac:dyDescent="0.3">
      <c r="A4804" s="2" t="s">
        <v>31</v>
      </c>
      <c r="B4804" s="3">
        <v>44247</v>
      </c>
      <c r="C4804" s="2" t="s">
        <v>33</v>
      </c>
      <c r="D4804" s="2" t="s">
        <v>50</v>
      </c>
      <c r="E4804" s="2" t="s">
        <v>51</v>
      </c>
      <c r="F4804" s="2" t="str">
        <f t="shared" si="450"/>
        <v>Men</v>
      </c>
      <c r="G4804" s="2" t="str">
        <f t="shared" si="451"/>
        <v xml:space="preserve"> Street Footwear</v>
      </c>
      <c r="H4804" s="2" t="s">
        <v>14</v>
      </c>
      <c r="I4804" s="2">
        <v>44</v>
      </c>
      <c r="J4804" s="2">
        <v>160</v>
      </c>
      <c r="K4804" s="2">
        <v>7040</v>
      </c>
      <c r="L4804" s="2" t="s">
        <v>80</v>
      </c>
      <c r="M4804" s="2">
        <f t="shared" si="452"/>
        <v>2</v>
      </c>
      <c r="N4804" s="2" t="str">
        <f t="shared" si="453"/>
        <v>Feb</v>
      </c>
      <c r="O4804" s="2" t="str">
        <f t="shared" si="454"/>
        <v>Sat</v>
      </c>
      <c r="P4804" s="2" t="str">
        <f t="shared" si="455"/>
        <v>2021</v>
      </c>
    </row>
    <row r="4805" spans="1:16" x14ac:dyDescent="0.3">
      <c r="A4805" s="2" t="s">
        <v>31</v>
      </c>
      <c r="B4805" s="3">
        <v>44248</v>
      </c>
      <c r="C4805" s="2" t="s">
        <v>33</v>
      </c>
      <c r="D4805" s="2" t="s">
        <v>50</v>
      </c>
      <c r="E4805" s="2" t="s">
        <v>51</v>
      </c>
      <c r="F4805" s="2" t="str">
        <f t="shared" si="450"/>
        <v>Men</v>
      </c>
      <c r="G4805" s="2" t="str">
        <f t="shared" si="451"/>
        <v xml:space="preserve"> Athletic Footwear</v>
      </c>
      <c r="H4805" s="2" t="s">
        <v>16</v>
      </c>
      <c r="I4805" s="2">
        <v>49</v>
      </c>
      <c r="J4805" s="2">
        <v>160</v>
      </c>
      <c r="K4805" s="2">
        <v>7840</v>
      </c>
      <c r="L4805" s="2" t="s">
        <v>80</v>
      </c>
      <c r="M4805" s="2">
        <f t="shared" si="452"/>
        <v>2</v>
      </c>
      <c r="N4805" s="2" t="str">
        <f t="shared" si="453"/>
        <v>Feb</v>
      </c>
      <c r="O4805" s="2" t="str">
        <f t="shared" si="454"/>
        <v>Sun</v>
      </c>
      <c r="P4805" s="2" t="str">
        <f t="shared" si="455"/>
        <v>2021</v>
      </c>
    </row>
    <row r="4806" spans="1:16" x14ac:dyDescent="0.3">
      <c r="A4806" s="2" t="s">
        <v>31</v>
      </c>
      <c r="B4806" s="3">
        <v>44249</v>
      </c>
      <c r="C4806" s="2" t="s">
        <v>33</v>
      </c>
      <c r="D4806" s="2" t="s">
        <v>50</v>
      </c>
      <c r="E4806" s="2" t="s">
        <v>51</v>
      </c>
      <c r="F4806" s="2" t="str">
        <f t="shared" si="450"/>
        <v>Women</v>
      </c>
      <c r="G4806" s="2" t="str">
        <f t="shared" si="451"/>
        <v xml:space="preserve"> Street Footwear</v>
      </c>
      <c r="H4806" s="2" t="s">
        <v>17</v>
      </c>
      <c r="I4806" s="2">
        <v>41</v>
      </c>
      <c r="J4806" s="2">
        <v>116</v>
      </c>
      <c r="K4806" s="2">
        <v>4756</v>
      </c>
      <c r="L4806" s="2" t="s">
        <v>80</v>
      </c>
      <c r="M4806" s="2">
        <f t="shared" si="452"/>
        <v>2</v>
      </c>
      <c r="N4806" s="2" t="str">
        <f t="shared" si="453"/>
        <v>Feb</v>
      </c>
      <c r="O4806" s="2" t="str">
        <f t="shared" si="454"/>
        <v>Mon</v>
      </c>
      <c r="P4806" s="2" t="str">
        <f t="shared" si="455"/>
        <v>2021</v>
      </c>
    </row>
    <row r="4807" spans="1:16" x14ac:dyDescent="0.3">
      <c r="A4807" s="2" t="s">
        <v>31</v>
      </c>
      <c r="B4807" s="3">
        <v>44250</v>
      </c>
      <c r="C4807" s="2" t="s">
        <v>33</v>
      </c>
      <c r="D4807" s="2" t="s">
        <v>50</v>
      </c>
      <c r="E4807" s="2" t="s">
        <v>51</v>
      </c>
      <c r="F4807" s="2" t="str">
        <f t="shared" si="450"/>
        <v>Women</v>
      </c>
      <c r="G4807" s="2" t="str">
        <f t="shared" si="451"/>
        <v xml:space="preserve"> Athletic Footwear</v>
      </c>
      <c r="H4807" s="2" t="s">
        <v>18</v>
      </c>
      <c r="I4807" s="2">
        <v>44</v>
      </c>
      <c r="J4807" s="2">
        <v>105</v>
      </c>
      <c r="K4807" s="2">
        <v>4620</v>
      </c>
      <c r="L4807" s="2" t="s">
        <v>80</v>
      </c>
      <c r="M4807" s="2">
        <f t="shared" si="452"/>
        <v>2</v>
      </c>
      <c r="N4807" s="2" t="str">
        <f t="shared" si="453"/>
        <v>Feb</v>
      </c>
      <c r="O4807" s="2" t="str">
        <f t="shared" si="454"/>
        <v>Tue</v>
      </c>
      <c r="P4807" s="2" t="str">
        <f t="shared" si="455"/>
        <v>2021</v>
      </c>
    </row>
    <row r="4808" spans="1:16" x14ac:dyDescent="0.3">
      <c r="A4808" s="2" t="s">
        <v>31</v>
      </c>
      <c r="B4808" s="3">
        <v>44251</v>
      </c>
      <c r="C4808" s="2" t="s">
        <v>33</v>
      </c>
      <c r="D4808" s="2" t="s">
        <v>50</v>
      </c>
      <c r="E4808" s="2" t="s">
        <v>51</v>
      </c>
      <c r="F4808" s="2" t="str">
        <f t="shared" si="450"/>
        <v>Men</v>
      </c>
      <c r="G4808" s="2" t="str">
        <f t="shared" si="451"/>
        <v xml:space="preserve"> Apparel</v>
      </c>
      <c r="H4808" s="2" t="s">
        <v>19</v>
      </c>
      <c r="I4808" s="2">
        <v>54</v>
      </c>
      <c r="J4808" s="2">
        <v>98</v>
      </c>
      <c r="K4808" s="2">
        <v>5292</v>
      </c>
      <c r="L4808" s="2" t="s">
        <v>80</v>
      </c>
      <c r="M4808" s="2">
        <f t="shared" si="452"/>
        <v>2</v>
      </c>
      <c r="N4808" s="2" t="str">
        <f t="shared" si="453"/>
        <v>Feb</v>
      </c>
      <c r="O4808" s="2" t="str">
        <f t="shared" si="454"/>
        <v>Wed</v>
      </c>
      <c r="P4808" s="2" t="str">
        <f t="shared" si="455"/>
        <v>2021</v>
      </c>
    </row>
    <row r="4809" spans="1:16" x14ac:dyDescent="0.3">
      <c r="A4809" s="2" t="s">
        <v>31</v>
      </c>
      <c r="B4809" s="3">
        <v>44252</v>
      </c>
      <c r="C4809" s="2" t="s">
        <v>33</v>
      </c>
      <c r="D4809" s="2" t="s">
        <v>50</v>
      </c>
      <c r="E4809" s="2" t="s">
        <v>51</v>
      </c>
      <c r="F4809" s="2" t="str">
        <f t="shared" si="450"/>
        <v>Women</v>
      </c>
      <c r="G4809" s="2" t="str">
        <f t="shared" si="451"/>
        <v xml:space="preserve"> Apparel</v>
      </c>
      <c r="H4809" s="2" t="s">
        <v>20</v>
      </c>
      <c r="I4809" s="2">
        <v>58</v>
      </c>
      <c r="J4809" s="2">
        <v>108</v>
      </c>
      <c r="K4809" s="2">
        <v>6264</v>
      </c>
      <c r="L4809" s="2" t="s">
        <v>80</v>
      </c>
      <c r="M4809" s="2">
        <f t="shared" si="452"/>
        <v>2</v>
      </c>
      <c r="N4809" s="2" t="str">
        <f t="shared" si="453"/>
        <v>Feb</v>
      </c>
      <c r="O4809" s="2" t="str">
        <f t="shared" si="454"/>
        <v>Thu</v>
      </c>
      <c r="P4809" s="2" t="str">
        <f t="shared" si="455"/>
        <v>2021</v>
      </c>
    </row>
    <row r="4810" spans="1:16" x14ac:dyDescent="0.3">
      <c r="A4810" s="2" t="s">
        <v>31</v>
      </c>
      <c r="B4810" s="3">
        <v>44253</v>
      </c>
      <c r="C4810" s="2" t="s">
        <v>33</v>
      </c>
      <c r="D4810" s="2" t="s">
        <v>50</v>
      </c>
      <c r="E4810" s="2" t="s">
        <v>51</v>
      </c>
      <c r="F4810" s="2" t="str">
        <f t="shared" si="450"/>
        <v>Men</v>
      </c>
      <c r="G4810" s="2" t="str">
        <f t="shared" si="451"/>
        <v xml:space="preserve"> Street Footwear</v>
      </c>
      <c r="H4810" s="2" t="s">
        <v>14</v>
      </c>
      <c r="I4810" s="2">
        <v>38</v>
      </c>
      <c r="J4810" s="2">
        <v>167</v>
      </c>
      <c r="K4810" s="2">
        <v>6346</v>
      </c>
      <c r="L4810" s="2" t="s">
        <v>80</v>
      </c>
      <c r="M4810" s="2">
        <f t="shared" si="452"/>
        <v>2</v>
      </c>
      <c r="N4810" s="2" t="str">
        <f t="shared" si="453"/>
        <v>Feb</v>
      </c>
      <c r="O4810" s="2" t="str">
        <f t="shared" si="454"/>
        <v>Fri</v>
      </c>
      <c r="P4810" s="2" t="str">
        <f t="shared" si="455"/>
        <v>2021</v>
      </c>
    </row>
    <row r="4811" spans="1:16" x14ac:dyDescent="0.3">
      <c r="A4811" s="2" t="s">
        <v>31</v>
      </c>
      <c r="B4811" s="3">
        <v>44254</v>
      </c>
      <c r="C4811" s="2" t="s">
        <v>33</v>
      </c>
      <c r="D4811" s="2" t="s">
        <v>50</v>
      </c>
      <c r="E4811" s="2" t="s">
        <v>51</v>
      </c>
      <c r="F4811" s="2" t="str">
        <f t="shared" si="450"/>
        <v>Men</v>
      </c>
      <c r="G4811" s="2" t="str">
        <f t="shared" si="451"/>
        <v xml:space="preserve"> Athletic Footwear</v>
      </c>
      <c r="H4811" s="2" t="s">
        <v>16</v>
      </c>
      <c r="I4811" s="2">
        <v>42</v>
      </c>
      <c r="J4811" s="2">
        <v>173</v>
      </c>
      <c r="K4811" s="2">
        <v>7266</v>
      </c>
      <c r="L4811" s="2" t="s">
        <v>80</v>
      </c>
      <c r="M4811" s="2">
        <f t="shared" si="452"/>
        <v>2</v>
      </c>
      <c r="N4811" s="2" t="str">
        <f t="shared" si="453"/>
        <v>Feb</v>
      </c>
      <c r="O4811" s="2" t="str">
        <f t="shared" si="454"/>
        <v>Sat</v>
      </c>
      <c r="P4811" s="2" t="str">
        <f t="shared" si="455"/>
        <v>2021</v>
      </c>
    </row>
    <row r="4812" spans="1:16" x14ac:dyDescent="0.3">
      <c r="A4812" s="2" t="s">
        <v>31</v>
      </c>
      <c r="B4812" s="3">
        <v>44255</v>
      </c>
      <c r="C4812" s="2" t="s">
        <v>33</v>
      </c>
      <c r="D4812" s="2" t="s">
        <v>50</v>
      </c>
      <c r="E4812" s="2" t="s">
        <v>51</v>
      </c>
      <c r="F4812" s="2" t="str">
        <f t="shared" si="450"/>
        <v>Women</v>
      </c>
      <c r="G4812" s="2" t="str">
        <f t="shared" si="451"/>
        <v xml:space="preserve"> Street Footwear</v>
      </c>
      <c r="H4812" s="2" t="s">
        <v>17</v>
      </c>
      <c r="I4812" s="2">
        <v>37</v>
      </c>
      <c r="J4812" s="2">
        <v>123</v>
      </c>
      <c r="K4812" s="2">
        <v>4551</v>
      </c>
      <c r="L4812" s="2" t="s">
        <v>80</v>
      </c>
      <c r="M4812" s="2">
        <f t="shared" si="452"/>
        <v>2</v>
      </c>
      <c r="N4812" s="2" t="str">
        <f t="shared" si="453"/>
        <v>Feb</v>
      </c>
      <c r="O4812" s="2" t="str">
        <f t="shared" si="454"/>
        <v>Sun</v>
      </c>
      <c r="P4812" s="2" t="str">
        <f t="shared" si="455"/>
        <v>2021</v>
      </c>
    </row>
    <row r="4813" spans="1:16" x14ac:dyDescent="0.3">
      <c r="A4813" s="2" t="s">
        <v>31</v>
      </c>
      <c r="B4813" s="3">
        <v>44256</v>
      </c>
      <c r="C4813" s="2" t="s">
        <v>33</v>
      </c>
      <c r="D4813" s="2" t="s">
        <v>50</v>
      </c>
      <c r="E4813" s="2" t="s">
        <v>51</v>
      </c>
      <c r="F4813" s="2" t="str">
        <f t="shared" si="450"/>
        <v>Women</v>
      </c>
      <c r="G4813" s="2" t="str">
        <f t="shared" si="451"/>
        <v xml:space="preserve"> Athletic Footwear</v>
      </c>
      <c r="H4813" s="2" t="s">
        <v>18</v>
      </c>
      <c r="I4813" s="2">
        <v>39</v>
      </c>
      <c r="J4813" s="2">
        <v>119</v>
      </c>
      <c r="K4813" s="2">
        <v>4641</v>
      </c>
      <c r="L4813" s="2" t="s">
        <v>80</v>
      </c>
      <c r="M4813" s="2">
        <f t="shared" si="452"/>
        <v>3</v>
      </c>
      <c r="N4813" s="2" t="str">
        <f t="shared" si="453"/>
        <v>Mar</v>
      </c>
      <c r="O4813" s="2" t="str">
        <f t="shared" si="454"/>
        <v>Mon</v>
      </c>
      <c r="P4813" s="2" t="str">
        <f t="shared" si="455"/>
        <v>2021</v>
      </c>
    </row>
    <row r="4814" spans="1:16" x14ac:dyDescent="0.3">
      <c r="A4814" s="2" t="s">
        <v>31</v>
      </c>
      <c r="B4814" s="3">
        <v>44257</v>
      </c>
      <c r="C4814" s="2" t="s">
        <v>33</v>
      </c>
      <c r="D4814" s="2" t="s">
        <v>50</v>
      </c>
      <c r="E4814" s="2" t="s">
        <v>51</v>
      </c>
      <c r="F4814" s="2" t="str">
        <f t="shared" si="450"/>
        <v>Men</v>
      </c>
      <c r="G4814" s="2" t="str">
        <f t="shared" si="451"/>
        <v xml:space="preserve"> Apparel</v>
      </c>
      <c r="H4814" s="2" t="s">
        <v>19</v>
      </c>
      <c r="I4814" s="2">
        <v>51</v>
      </c>
      <c r="J4814" s="2">
        <v>113</v>
      </c>
      <c r="K4814" s="2">
        <v>5763</v>
      </c>
      <c r="L4814" s="2" t="s">
        <v>80</v>
      </c>
      <c r="M4814" s="2">
        <f t="shared" si="452"/>
        <v>3</v>
      </c>
      <c r="N4814" s="2" t="str">
        <f t="shared" si="453"/>
        <v>Mar</v>
      </c>
      <c r="O4814" s="2" t="str">
        <f t="shared" si="454"/>
        <v>Tue</v>
      </c>
      <c r="P4814" s="2" t="str">
        <f t="shared" si="455"/>
        <v>2021</v>
      </c>
    </row>
    <row r="4815" spans="1:16" x14ac:dyDescent="0.3">
      <c r="A4815" s="2" t="s">
        <v>31</v>
      </c>
      <c r="B4815" s="3">
        <v>44258</v>
      </c>
      <c r="C4815" s="2" t="s">
        <v>33</v>
      </c>
      <c r="D4815" s="2" t="s">
        <v>50</v>
      </c>
      <c r="E4815" s="2" t="s">
        <v>51</v>
      </c>
      <c r="F4815" s="2" t="str">
        <f t="shared" si="450"/>
        <v>Women</v>
      </c>
      <c r="G4815" s="2" t="str">
        <f t="shared" si="451"/>
        <v xml:space="preserve"> Apparel</v>
      </c>
      <c r="H4815" s="2" t="s">
        <v>20</v>
      </c>
      <c r="I4815" s="2">
        <v>56</v>
      </c>
      <c r="J4815" s="2">
        <v>133</v>
      </c>
      <c r="K4815" s="2">
        <v>7448</v>
      </c>
      <c r="L4815" s="2" t="s">
        <v>80</v>
      </c>
      <c r="M4815" s="2">
        <f t="shared" si="452"/>
        <v>3</v>
      </c>
      <c r="N4815" s="2" t="str">
        <f t="shared" si="453"/>
        <v>Mar</v>
      </c>
      <c r="O4815" s="2" t="str">
        <f t="shared" si="454"/>
        <v>Wed</v>
      </c>
      <c r="P4815" s="2" t="str">
        <f t="shared" si="455"/>
        <v>2021</v>
      </c>
    </row>
    <row r="4816" spans="1:16" x14ac:dyDescent="0.3">
      <c r="A4816" s="2" t="s">
        <v>31</v>
      </c>
      <c r="B4816" s="3">
        <v>44259</v>
      </c>
      <c r="C4816" s="2" t="s">
        <v>33</v>
      </c>
      <c r="D4816" s="2" t="s">
        <v>50</v>
      </c>
      <c r="E4816" s="2" t="s">
        <v>51</v>
      </c>
      <c r="F4816" s="2" t="str">
        <f t="shared" si="450"/>
        <v>Men</v>
      </c>
      <c r="G4816" s="2" t="str">
        <f t="shared" si="451"/>
        <v xml:space="preserve"> Street Footwear</v>
      </c>
      <c r="H4816" s="2" t="s">
        <v>14</v>
      </c>
      <c r="I4816" s="2">
        <v>41</v>
      </c>
      <c r="J4816" s="2">
        <v>196</v>
      </c>
      <c r="K4816" s="2">
        <v>8036</v>
      </c>
      <c r="L4816" s="2" t="s">
        <v>80</v>
      </c>
      <c r="M4816" s="2">
        <f t="shared" si="452"/>
        <v>3</v>
      </c>
      <c r="N4816" s="2" t="str">
        <f t="shared" si="453"/>
        <v>Mar</v>
      </c>
      <c r="O4816" s="2" t="str">
        <f t="shared" si="454"/>
        <v>Thu</v>
      </c>
      <c r="P4816" s="2" t="str">
        <f t="shared" si="455"/>
        <v>2021</v>
      </c>
    </row>
    <row r="4817" spans="1:16" x14ac:dyDescent="0.3">
      <c r="A4817" s="2" t="s">
        <v>31</v>
      </c>
      <c r="B4817" s="3">
        <v>44260</v>
      </c>
      <c r="C4817" s="2" t="s">
        <v>33</v>
      </c>
      <c r="D4817" s="2" t="s">
        <v>50</v>
      </c>
      <c r="E4817" s="2" t="s">
        <v>51</v>
      </c>
      <c r="F4817" s="2" t="str">
        <f t="shared" si="450"/>
        <v>Men</v>
      </c>
      <c r="G4817" s="2" t="str">
        <f t="shared" si="451"/>
        <v xml:space="preserve"> Athletic Footwear</v>
      </c>
      <c r="H4817" s="2" t="s">
        <v>16</v>
      </c>
      <c r="I4817" s="2">
        <v>45</v>
      </c>
      <c r="J4817" s="2">
        <v>182</v>
      </c>
      <c r="K4817" s="2">
        <v>8190</v>
      </c>
      <c r="L4817" s="2" t="s">
        <v>80</v>
      </c>
      <c r="M4817" s="2">
        <f t="shared" si="452"/>
        <v>3</v>
      </c>
      <c r="N4817" s="2" t="str">
        <f t="shared" si="453"/>
        <v>Mar</v>
      </c>
      <c r="O4817" s="2" t="str">
        <f t="shared" si="454"/>
        <v>Fri</v>
      </c>
      <c r="P4817" s="2" t="str">
        <f t="shared" si="455"/>
        <v>2021</v>
      </c>
    </row>
    <row r="4818" spans="1:16" x14ac:dyDescent="0.3">
      <c r="A4818" s="2" t="s">
        <v>31</v>
      </c>
      <c r="B4818" s="3">
        <v>44261</v>
      </c>
      <c r="C4818" s="2" t="s">
        <v>33</v>
      </c>
      <c r="D4818" s="2" t="s">
        <v>50</v>
      </c>
      <c r="E4818" s="2" t="s">
        <v>51</v>
      </c>
      <c r="F4818" s="2" t="str">
        <f t="shared" si="450"/>
        <v>Women</v>
      </c>
      <c r="G4818" s="2" t="str">
        <f t="shared" si="451"/>
        <v xml:space="preserve"> Street Footwear</v>
      </c>
      <c r="H4818" s="2" t="s">
        <v>17</v>
      </c>
      <c r="I4818" s="2">
        <v>42</v>
      </c>
      <c r="J4818" s="2">
        <v>133</v>
      </c>
      <c r="K4818" s="2">
        <v>5586</v>
      </c>
      <c r="L4818" s="2" t="s">
        <v>80</v>
      </c>
      <c r="M4818" s="2">
        <f t="shared" si="452"/>
        <v>3</v>
      </c>
      <c r="N4818" s="2" t="str">
        <f t="shared" si="453"/>
        <v>Mar</v>
      </c>
      <c r="O4818" s="2" t="str">
        <f t="shared" si="454"/>
        <v>Sat</v>
      </c>
      <c r="P4818" s="2" t="str">
        <f t="shared" si="455"/>
        <v>2021</v>
      </c>
    </row>
    <row r="4819" spans="1:16" x14ac:dyDescent="0.3">
      <c r="A4819" s="2" t="s">
        <v>31</v>
      </c>
      <c r="B4819" s="3">
        <v>44262</v>
      </c>
      <c r="C4819" s="2" t="s">
        <v>33</v>
      </c>
      <c r="D4819" s="2" t="s">
        <v>50</v>
      </c>
      <c r="E4819" s="2" t="s">
        <v>51</v>
      </c>
      <c r="F4819" s="2" t="str">
        <f t="shared" si="450"/>
        <v>Women</v>
      </c>
      <c r="G4819" s="2" t="str">
        <f t="shared" si="451"/>
        <v xml:space="preserve"> Athletic Footwear</v>
      </c>
      <c r="H4819" s="2" t="s">
        <v>18</v>
      </c>
      <c r="I4819" s="2">
        <v>43</v>
      </c>
      <c r="J4819" s="2">
        <v>143</v>
      </c>
      <c r="K4819" s="2">
        <v>6149</v>
      </c>
      <c r="L4819" s="2" t="s">
        <v>80</v>
      </c>
      <c r="M4819" s="2">
        <f t="shared" si="452"/>
        <v>3</v>
      </c>
      <c r="N4819" s="2" t="str">
        <f t="shared" si="453"/>
        <v>Mar</v>
      </c>
      <c r="O4819" s="2" t="str">
        <f t="shared" si="454"/>
        <v>Sun</v>
      </c>
      <c r="P4819" s="2" t="str">
        <f t="shared" si="455"/>
        <v>2021</v>
      </c>
    </row>
    <row r="4820" spans="1:16" x14ac:dyDescent="0.3">
      <c r="A4820" s="2" t="s">
        <v>31</v>
      </c>
      <c r="B4820" s="3">
        <v>44263</v>
      </c>
      <c r="C4820" s="2" t="s">
        <v>33</v>
      </c>
      <c r="D4820" s="2" t="s">
        <v>50</v>
      </c>
      <c r="E4820" s="2" t="s">
        <v>51</v>
      </c>
      <c r="F4820" s="2" t="str">
        <f t="shared" si="450"/>
        <v>Men</v>
      </c>
      <c r="G4820" s="2" t="str">
        <f t="shared" si="451"/>
        <v xml:space="preserve"> Apparel</v>
      </c>
      <c r="H4820" s="2" t="s">
        <v>19</v>
      </c>
      <c r="I4820" s="2">
        <v>53</v>
      </c>
      <c r="J4820" s="2">
        <v>120</v>
      </c>
      <c r="K4820" s="2">
        <v>6360</v>
      </c>
      <c r="L4820" s="2" t="s">
        <v>80</v>
      </c>
      <c r="M4820" s="2">
        <f t="shared" si="452"/>
        <v>3</v>
      </c>
      <c r="N4820" s="2" t="str">
        <f t="shared" si="453"/>
        <v>Mar</v>
      </c>
      <c r="O4820" s="2" t="str">
        <f t="shared" si="454"/>
        <v>Mon</v>
      </c>
      <c r="P4820" s="2" t="str">
        <f t="shared" si="455"/>
        <v>2021</v>
      </c>
    </row>
    <row r="4821" spans="1:16" x14ac:dyDescent="0.3">
      <c r="A4821" s="2" t="s">
        <v>31</v>
      </c>
      <c r="B4821" s="3">
        <v>44264</v>
      </c>
      <c r="C4821" s="2" t="s">
        <v>33</v>
      </c>
      <c r="D4821" s="2" t="s">
        <v>50</v>
      </c>
      <c r="E4821" s="2" t="s">
        <v>51</v>
      </c>
      <c r="F4821" s="2" t="str">
        <f t="shared" si="450"/>
        <v>Women</v>
      </c>
      <c r="G4821" s="2" t="str">
        <f t="shared" si="451"/>
        <v xml:space="preserve"> Apparel</v>
      </c>
      <c r="H4821" s="2" t="s">
        <v>20</v>
      </c>
      <c r="I4821" s="2">
        <v>55</v>
      </c>
      <c r="J4821" s="2">
        <v>130</v>
      </c>
      <c r="K4821" s="2">
        <v>7150</v>
      </c>
      <c r="L4821" s="2" t="s">
        <v>80</v>
      </c>
      <c r="M4821" s="2">
        <f t="shared" si="452"/>
        <v>3</v>
      </c>
      <c r="N4821" s="2" t="str">
        <f t="shared" si="453"/>
        <v>Mar</v>
      </c>
      <c r="O4821" s="2" t="str">
        <f t="shared" si="454"/>
        <v>Tue</v>
      </c>
      <c r="P4821" s="2" t="str">
        <f t="shared" si="455"/>
        <v>2021</v>
      </c>
    </row>
    <row r="4822" spans="1:16" x14ac:dyDescent="0.3">
      <c r="A4822" s="2" t="s">
        <v>23</v>
      </c>
      <c r="B4822" s="3">
        <v>44265</v>
      </c>
      <c r="C4822" s="2" t="s">
        <v>33</v>
      </c>
      <c r="D4822" s="2" t="s">
        <v>50</v>
      </c>
      <c r="E4822" s="2" t="s">
        <v>51</v>
      </c>
      <c r="F4822" s="2" t="str">
        <f t="shared" si="450"/>
        <v>Men</v>
      </c>
      <c r="G4822" s="2" t="str">
        <f t="shared" si="451"/>
        <v xml:space="preserve"> Street Footwear</v>
      </c>
      <c r="H4822" s="2" t="s">
        <v>14</v>
      </c>
      <c r="I4822" s="2">
        <v>18</v>
      </c>
      <c r="J4822" s="2">
        <v>210</v>
      </c>
      <c r="K4822" s="2">
        <v>3780</v>
      </c>
      <c r="L4822" s="2" t="s">
        <v>80</v>
      </c>
      <c r="M4822" s="2">
        <f t="shared" si="452"/>
        <v>3</v>
      </c>
      <c r="N4822" s="2" t="str">
        <f t="shared" si="453"/>
        <v>Mar</v>
      </c>
      <c r="O4822" s="2" t="str">
        <f t="shared" si="454"/>
        <v>Wed</v>
      </c>
      <c r="P4822" s="2" t="str">
        <f t="shared" si="455"/>
        <v>2021</v>
      </c>
    </row>
    <row r="4823" spans="1:16" x14ac:dyDescent="0.3">
      <c r="A4823" s="2" t="s">
        <v>23</v>
      </c>
      <c r="B4823" s="3">
        <v>44266</v>
      </c>
      <c r="C4823" s="2" t="s">
        <v>33</v>
      </c>
      <c r="D4823" s="2" t="s">
        <v>50</v>
      </c>
      <c r="E4823" s="2" t="s">
        <v>51</v>
      </c>
      <c r="F4823" s="2" t="str">
        <f t="shared" si="450"/>
        <v>Men</v>
      </c>
      <c r="G4823" s="2" t="str">
        <f t="shared" si="451"/>
        <v xml:space="preserve"> Athletic Footwear</v>
      </c>
      <c r="H4823" s="2" t="s">
        <v>16</v>
      </c>
      <c r="I4823" s="2">
        <v>29</v>
      </c>
      <c r="J4823" s="2">
        <v>182</v>
      </c>
      <c r="K4823" s="2">
        <v>5278</v>
      </c>
      <c r="L4823" s="2" t="s">
        <v>80</v>
      </c>
      <c r="M4823" s="2">
        <f t="shared" si="452"/>
        <v>3</v>
      </c>
      <c r="N4823" s="2" t="str">
        <f t="shared" si="453"/>
        <v>Mar</v>
      </c>
      <c r="O4823" s="2" t="str">
        <f t="shared" si="454"/>
        <v>Thu</v>
      </c>
      <c r="P4823" s="2" t="str">
        <f t="shared" si="455"/>
        <v>2021</v>
      </c>
    </row>
    <row r="4824" spans="1:16" x14ac:dyDescent="0.3">
      <c r="A4824" s="2" t="s">
        <v>23</v>
      </c>
      <c r="B4824" s="3">
        <v>44267</v>
      </c>
      <c r="C4824" s="2" t="s">
        <v>33</v>
      </c>
      <c r="D4824" s="2" t="s">
        <v>50</v>
      </c>
      <c r="E4824" s="2" t="s">
        <v>51</v>
      </c>
      <c r="F4824" s="2" t="str">
        <f t="shared" si="450"/>
        <v>Women</v>
      </c>
      <c r="G4824" s="2" t="str">
        <f t="shared" si="451"/>
        <v xml:space="preserve"> Street Footwear</v>
      </c>
      <c r="H4824" s="2" t="s">
        <v>17</v>
      </c>
      <c r="I4824" s="2">
        <v>27</v>
      </c>
      <c r="J4824" s="2">
        <v>130</v>
      </c>
      <c r="K4824" s="2">
        <v>3510</v>
      </c>
      <c r="L4824" s="2" t="s">
        <v>80</v>
      </c>
      <c r="M4824" s="2">
        <f t="shared" si="452"/>
        <v>3</v>
      </c>
      <c r="N4824" s="2" t="str">
        <f t="shared" si="453"/>
        <v>Mar</v>
      </c>
      <c r="O4824" s="2" t="str">
        <f t="shared" si="454"/>
        <v>Fri</v>
      </c>
      <c r="P4824" s="2" t="str">
        <f t="shared" si="455"/>
        <v>2021</v>
      </c>
    </row>
    <row r="4825" spans="1:16" x14ac:dyDescent="0.3">
      <c r="A4825" s="2" t="s">
        <v>23</v>
      </c>
      <c r="B4825" s="3">
        <v>44268</v>
      </c>
      <c r="C4825" s="2" t="s">
        <v>33</v>
      </c>
      <c r="D4825" s="2" t="s">
        <v>50</v>
      </c>
      <c r="E4825" s="2" t="s">
        <v>51</v>
      </c>
      <c r="F4825" s="2" t="str">
        <f t="shared" si="450"/>
        <v>Women</v>
      </c>
      <c r="G4825" s="2" t="str">
        <f t="shared" si="451"/>
        <v xml:space="preserve"> Athletic Footwear</v>
      </c>
      <c r="H4825" s="2" t="s">
        <v>18</v>
      </c>
      <c r="I4825" s="2">
        <v>32</v>
      </c>
      <c r="J4825" s="2">
        <v>135</v>
      </c>
      <c r="K4825" s="2">
        <v>4320</v>
      </c>
      <c r="L4825" s="2" t="s">
        <v>80</v>
      </c>
      <c r="M4825" s="2">
        <f t="shared" si="452"/>
        <v>3</v>
      </c>
      <c r="N4825" s="2" t="str">
        <f t="shared" si="453"/>
        <v>Mar</v>
      </c>
      <c r="O4825" s="2" t="str">
        <f t="shared" si="454"/>
        <v>Sat</v>
      </c>
      <c r="P4825" s="2" t="str">
        <f t="shared" si="455"/>
        <v>2021</v>
      </c>
    </row>
    <row r="4826" spans="1:16" x14ac:dyDescent="0.3">
      <c r="A4826" s="2" t="s">
        <v>23</v>
      </c>
      <c r="B4826" s="3">
        <v>44269</v>
      </c>
      <c r="C4826" s="2" t="s">
        <v>24</v>
      </c>
      <c r="D4826" s="2" t="s">
        <v>52</v>
      </c>
      <c r="E4826" s="2" t="s">
        <v>53</v>
      </c>
      <c r="F4826" s="2" t="str">
        <f t="shared" si="450"/>
        <v>Men</v>
      </c>
      <c r="G4826" s="2" t="str">
        <f t="shared" si="451"/>
        <v xml:space="preserve"> Apparel</v>
      </c>
      <c r="H4826" s="2" t="s">
        <v>19</v>
      </c>
      <c r="I4826" s="2">
        <v>39</v>
      </c>
      <c r="J4826" s="2">
        <v>95</v>
      </c>
      <c r="K4826" s="2">
        <v>3705</v>
      </c>
      <c r="L4826" s="2" t="s">
        <v>80</v>
      </c>
      <c r="M4826" s="2">
        <f t="shared" si="452"/>
        <v>3</v>
      </c>
      <c r="N4826" s="2" t="str">
        <f t="shared" si="453"/>
        <v>Mar</v>
      </c>
      <c r="O4826" s="2" t="str">
        <f t="shared" si="454"/>
        <v>Sun</v>
      </c>
      <c r="P4826" s="2" t="str">
        <f t="shared" si="455"/>
        <v>2021</v>
      </c>
    </row>
    <row r="4827" spans="1:16" x14ac:dyDescent="0.3">
      <c r="A4827" s="2" t="s">
        <v>23</v>
      </c>
      <c r="B4827" s="3">
        <v>44270</v>
      </c>
      <c r="C4827" s="2" t="s">
        <v>24</v>
      </c>
      <c r="D4827" s="2" t="s">
        <v>52</v>
      </c>
      <c r="E4827" s="2" t="s">
        <v>53</v>
      </c>
      <c r="F4827" s="2" t="str">
        <f t="shared" si="450"/>
        <v>Women</v>
      </c>
      <c r="G4827" s="2" t="str">
        <f t="shared" si="451"/>
        <v xml:space="preserve"> Apparel</v>
      </c>
      <c r="H4827" s="2" t="s">
        <v>20</v>
      </c>
      <c r="I4827" s="2">
        <v>33</v>
      </c>
      <c r="J4827" s="2">
        <v>125</v>
      </c>
      <c r="K4827" s="2">
        <v>4125</v>
      </c>
      <c r="L4827" s="2" t="s">
        <v>80</v>
      </c>
      <c r="M4827" s="2">
        <f t="shared" si="452"/>
        <v>3</v>
      </c>
      <c r="N4827" s="2" t="str">
        <f t="shared" si="453"/>
        <v>Mar</v>
      </c>
      <c r="O4827" s="2" t="str">
        <f t="shared" si="454"/>
        <v>Mon</v>
      </c>
      <c r="P4827" s="2" t="str">
        <f t="shared" si="455"/>
        <v>2021</v>
      </c>
    </row>
    <row r="4828" spans="1:16" x14ac:dyDescent="0.3">
      <c r="A4828" s="2" t="s">
        <v>23</v>
      </c>
      <c r="B4828" s="3">
        <v>44271</v>
      </c>
      <c r="C4828" s="2" t="s">
        <v>24</v>
      </c>
      <c r="D4828" s="2" t="s">
        <v>52</v>
      </c>
      <c r="E4828" s="2" t="s">
        <v>53</v>
      </c>
      <c r="F4828" s="2" t="str">
        <f t="shared" si="450"/>
        <v>Men</v>
      </c>
      <c r="G4828" s="2" t="str">
        <f t="shared" si="451"/>
        <v xml:space="preserve"> Street Footwear</v>
      </c>
      <c r="H4828" s="2" t="s">
        <v>14</v>
      </c>
      <c r="I4828" s="2">
        <v>24</v>
      </c>
      <c r="J4828" s="2">
        <v>169</v>
      </c>
      <c r="K4828" s="2">
        <v>4056</v>
      </c>
      <c r="L4828" s="2" t="s">
        <v>80</v>
      </c>
      <c r="M4828" s="2">
        <f t="shared" si="452"/>
        <v>3</v>
      </c>
      <c r="N4828" s="2" t="str">
        <f t="shared" si="453"/>
        <v>Mar</v>
      </c>
      <c r="O4828" s="2" t="str">
        <f t="shared" si="454"/>
        <v>Tue</v>
      </c>
      <c r="P4828" s="2" t="str">
        <f t="shared" si="455"/>
        <v>2021</v>
      </c>
    </row>
    <row r="4829" spans="1:16" x14ac:dyDescent="0.3">
      <c r="A4829" s="2" t="s">
        <v>23</v>
      </c>
      <c r="B4829" s="3">
        <v>44272</v>
      </c>
      <c r="C4829" s="2" t="s">
        <v>24</v>
      </c>
      <c r="D4829" s="2" t="s">
        <v>52</v>
      </c>
      <c r="E4829" s="2" t="s">
        <v>53</v>
      </c>
      <c r="F4829" s="2" t="str">
        <f t="shared" si="450"/>
        <v>Men</v>
      </c>
      <c r="G4829" s="2" t="str">
        <f t="shared" si="451"/>
        <v xml:space="preserve"> Athletic Footwear</v>
      </c>
      <c r="H4829" s="2" t="s">
        <v>16</v>
      </c>
      <c r="I4829" s="2">
        <v>33</v>
      </c>
      <c r="J4829" s="2">
        <v>181</v>
      </c>
      <c r="K4829" s="2">
        <v>5973</v>
      </c>
      <c r="L4829" s="2" t="s">
        <v>80</v>
      </c>
      <c r="M4829" s="2">
        <f t="shared" si="452"/>
        <v>3</v>
      </c>
      <c r="N4829" s="2" t="str">
        <f t="shared" si="453"/>
        <v>Mar</v>
      </c>
      <c r="O4829" s="2" t="str">
        <f t="shared" si="454"/>
        <v>Wed</v>
      </c>
      <c r="P4829" s="2" t="str">
        <f t="shared" si="455"/>
        <v>2021</v>
      </c>
    </row>
    <row r="4830" spans="1:16" x14ac:dyDescent="0.3">
      <c r="A4830" s="2" t="s">
        <v>23</v>
      </c>
      <c r="B4830" s="3">
        <v>44273</v>
      </c>
      <c r="C4830" s="2" t="s">
        <v>24</v>
      </c>
      <c r="D4830" s="2" t="s">
        <v>52</v>
      </c>
      <c r="E4830" s="2" t="s">
        <v>53</v>
      </c>
      <c r="F4830" s="2" t="str">
        <f t="shared" si="450"/>
        <v>Women</v>
      </c>
      <c r="G4830" s="2" t="str">
        <f t="shared" si="451"/>
        <v xml:space="preserve"> Street Footwear</v>
      </c>
      <c r="H4830" s="2" t="s">
        <v>17</v>
      </c>
      <c r="I4830" s="2">
        <v>32</v>
      </c>
      <c r="J4830" s="2">
        <v>122</v>
      </c>
      <c r="K4830" s="2">
        <v>3904</v>
      </c>
      <c r="L4830" s="2" t="s">
        <v>80</v>
      </c>
      <c r="M4830" s="2">
        <f t="shared" si="452"/>
        <v>3</v>
      </c>
      <c r="N4830" s="2" t="str">
        <f t="shared" si="453"/>
        <v>Mar</v>
      </c>
      <c r="O4830" s="2" t="str">
        <f t="shared" si="454"/>
        <v>Thu</v>
      </c>
      <c r="P4830" s="2" t="str">
        <f t="shared" si="455"/>
        <v>2021</v>
      </c>
    </row>
    <row r="4831" spans="1:16" x14ac:dyDescent="0.3">
      <c r="A4831" s="2" t="s">
        <v>23</v>
      </c>
      <c r="B4831" s="3">
        <v>44274</v>
      </c>
      <c r="C4831" s="2" t="s">
        <v>24</v>
      </c>
      <c r="D4831" s="2" t="s">
        <v>52</v>
      </c>
      <c r="E4831" s="2" t="s">
        <v>53</v>
      </c>
      <c r="F4831" s="2" t="str">
        <f t="shared" si="450"/>
        <v>Women</v>
      </c>
      <c r="G4831" s="2" t="str">
        <f t="shared" si="451"/>
        <v xml:space="preserve"> Athletic Footwear</v>
      </c>
      <c r="H4831" s="2" t="s">
        <v>18</v>
      </c>
      <c r="I4831" s="2">
        <v>33</v>
      </c>
      <c r="J4831" s="2">
        <v>108</v>
      </c>
      <c r="K4831" s="2">
        <v>3564</v>
      </c>
      <c r="L4831" s="2" t="s">
        <v>80</v>
      </c>
      <c r="M4831" s="2">
        <f t="shared" si="452"/>
        <v>3</v>
      </c>
      <c r="N4831" s="2" t="str">
        <f t="shared" si="453"/>
        <v>Mar</v>
      </c>
      <c r="O4831" s="2" t="str">
        <f t="shared" si="454"/>
        <v>Fri</v>
      </c>
      <c r="P4831" s="2" t="str">
        <f t="shared" si="455"/>
        <v>2021</v>
      </c>
    </row>
    <row r="4832" spans="1:16" x14ac:dyDescent="0.3">
      <c r="A4832" s="2" t="s">
        <v>23</v>
      </c>
      <c r="B4832" s="3">
        <v>44275</v>
      </c>
      <c r="C4832" s="2" t="s">
        <v>24</v>
      </c>
      <c r="D4832" s="2" t="s">
        <v>52</v>
      </c>
      <c r="E4832" s="2" t="s">
        <v>53</v>
      </c>
      <c r="F4832" s="2" t="str">
        <f t="shared" si="450"/>
        <v>Men</v>
      </c>
      <c r="G4832" s="2" t="str">
        <f t="shared" si="451"/>
        <v xml:space="preserve"> Apparel</v>
      </c>
      <c r="H4832" s="2" t="s">
        <v>19</v>
      </c>
      <c r="I4832" s="2">
        <v>37</v>
      </c>
      <c r="J4832" s="2">
        <v>83</v>
      </c>
      <c r="K4832" s="2">
        <v>3071</v>
      </c>
      <c r="L4832" s="2" t="s">
        <v>80</v>
      </c>
      <c r="M4832" s="2">
        <f t="shared" si="452"/>
        <v>3</v>
      </c>
      <c r="N4832" s="2" t="str">
        <f t="shared" si="453"/>
        <v>Mar</v>
      </c>
      <c r="O4832" s="2" t="str">
        <f t="shared" si="454"/>
        <v>Sat</v>
      </c>
      <c r="P4832" s="2" t="str">
        <f t="shared" si="455"/>
        <v>2021</v>
      </c>
    </row>
    <row r="4833" spans="1:16" x14ac:dyDescent="0.3">
      <c r="A4833" s="2" t="s">
        <v>23</v>
      </c>
      <c r="B4833" s="3">
        <v>44276</v>
      </c>
      <c r="C4833" s="2" t="s">
        <v>24</v>
      </c>
      <c r="D4833" s="2" t="s">
        <v>52</v>
      </c>
      <c r="E4833" s="2" t="s">
        <v>53</v>
      </c>
      <c r="F4833" s="2" t="str">
        <f t="shared" si="450"/>
        <v>Women</v>
      </c>
      <c r="G4833" s="2" t="str">
        <f t="shared" si="451"/>
        <v xml:space="preserve"> Apparel</v>
      </c>
      <c r="H4833" s="2" t="s">
        <v>20</v>
      </c>
      <c r="I4833" s="2">
        <v>32</v>
      </c>
      <c r="J4833" s="2">
        <v>133</v>
      </c>
      <c r="K4833" s="2">
        <v>4256</v>
      </c>
      <c r="L4833" s="2" t="s">
        <v>80</v>
      </c>
      <c r="M4833" s="2">
        <f t="shared" si="452"/>
        <v>3</v>
      </c>
      <c r="N4833" s="2" t="str">
        <f t="shared" si="453"/>
        <v>Mar</v>
      </c>
      <c r="O4833" s="2" t="str">
        <f t="shared" si="454"/>
        <v>Sun</v>
      </c>
      <c r="P4833" s="2" t="str">
        <f t="shared" si="455"/>
        <v>2021</v>
      </c>
    </row>
    <row r="4834" spans="1:16" x14ac:dyDescent="0.3">
      <c r="A4834" s="2" t="s">
        <v>23</v>
      </c>
      <c r="B4834" s="3">
        <v>44277</v>
      </c>
      <c r="C4834" s="2" t="s">
        <v>24</v>
      </c>
      <c r="D4834" s="2" t="s">
        <v>52</v>
      </c>
      <c r="E4834" s="2" t="s">
        <v>53</v>
      </c>
      <c r="F4834" s="2" t="str">
        <f t="shared" si="450"/>
        <v>Men</v>
      </c>
      <c r="G4834" s="2" t="str">
        <f t="shared" si="451"/>
        <v xml:space="preserve"> Street Footwear</v>
      </c>
      <c r="H4834" s="2" t="s">
        <v>14</v>
      </c>
      <c r="I4834" s="2">
        <v>27</v>
      </c>
      <c r="J4834" s="2">
        <v>189</v>
      </c>
      <c r="K4834" s="2">
        <v>5103</v>
      </c>
      <c r="L4834" s="2" t="s">
        <v>80</v>
      </c>
      <c r="M4834" s="2">
        <f t="shared" si="452"/>
        <v>3</v>
      </c>
      <c r="N4834" s="2" t="str">
        <f t="shared" si="453"/>
        <v>Mar</v>
      </c>
      <c r="O4834" s="2" t="str">
        <f t="shared" si="454"/>
        <v>Mon</v>
      </c>
      <c r="P4834" s="2" t="str">
        <f t="shared" si="455"/>
        <v>2021</v>
      </c>
    </row>
    <row r="4835" spans="1:16" x14ac:dyDescent="0.3">
      <c r="A4835" s="2" t="s">
        <v>23</v>
      </c>
      <c r="B4835" s="3">
        <v>44278</v>
      </c>
      <c r="C4835" s="2" t="s">
        <v>24</v>
      </c>
      <c r="D4835" s="2" t="s">
        <v>52</v>
      </c>
      <c r="E4835" s="2" t="s">
        <v>53</v>
      </c>
      <c r="F4835" s="2" t="str">
        <f t="shared" si="450"/>
        <v>Men</v>
      </c>
      <c r="G4835" s="2" t="str">
        <f t="shared" si="451"/>
        <v xml:space="preserve"> Athletic Footwear</v>
      </c>
      <c r="H4835" s="2" t="s">
        <v>16</v>
      </c>
      <c r="I4835" s="2">
        <v>37</v>
      </c>
      <c r="J4835" s="2">
        <v>163</v>
      </c>
      <c r="K4835" s="2">
        <v>6031</v>
      </c>
      <c r="L4835" s="2" t="s">
        <v>80</v>
      </c>
      <c r="M4835" s="2">
        <f t="shared" si="452"/>
        <v>3</v>
      </c>
      <c r="N4835" s="2" t="str">
        <f t="shared" si="453"/>
        <v>Mar</v>
      </c>
      <c r="O4835" s="2" t="str">
        <f t="shared" si="454"/>
        <v>Tue</v>
      </c>
      <c r="P4835" s="2" t="str">
        <f t="shared" si="455"/>
        <v>2021</v>
      </c>
    </row>
    <row r="4836" spans="1:16" x14ac:dyDescent="0.3">
      <c r="A4836" s="2" t="s">
        <v>23</v>
      </c>
      <c r="B4836" s="3">
        <v>44279</v>
      </c>
      <c r="C4836" s="2" t="s">
        <v>24</v>
      </c>
      <c r="D4836" s="2" t="s">
        <v>52</v>
      </c>
      <c r="E4836" s="2" t="s">
        <v>53</v>
      </c>
      <c r="F4836" s="2" t="str">
        <f t="shared" si="450"/>
        <v>Women</v>
      </c>
      <c r="G4836" s="2" t="str">
        <f t="shared" si="451"/>
        <v xml:space="preserve"> Street Footwear</v>
      </c>
      <c r="H4836" s="2" t="s">
        <v>17</v>
      </c>
      <c r="I4836" s="2">
        <v>28</v>
      </c>
      <c r="J4836" s="2">
        <v>124</v>
      </c>
      <c r="K4836" s="2">
        <v>3472</v>
      </c>
      <c r="L4836" s="2" t="s">
        <v>80</v>
      </c>
      <c r="M4836" s="2">
        <f t="shared" si="452"/>
        <v>3</v>
      </c>
      <c r="N4836" s="2" t="str">
        <f t="shared" si="453"/>
        <v>Mar</v>
      </c>
      <c r="O4836" s="2" t="str">
        <f t="shared" si="454"/>
        <v>Wed</v>
      </c>
      <c r="P4836" s="2" t="str">
        <f t="shared" si="455"/>
        <v>2021</v>
      </c>
    </row>
    <row r="4837" spans="1:16" x14ac:dyDescent="0.3">
      <c r="A4837" s="2" t="s">
        <v>23</v>
      </c>
      <c r="B4837" s="3">
        <v>44280</v>
      </c>
      <c r="C4837" s="2" t="s">
        <v>24</v>
      </c>
      <c r="D4837" s="2" t="s">
        <v>52</v>
      </c>
      <c r="E4837" s="2" t="s">
        <v>53</v>
      </c>
      <c r="F4837" s="2" t="str">
        <f t="shared" si="450"/>
        <v>Women</v>
      </c>
      <c r="G4837" s="2" t="str">
        <f t="shared" si="451"/>
        <v xml:space="preserve"> Athletic Footwear</v>
      </c>
      <c r="H4837" s="2" t="s">
        <v>18</v>
      </c>
      <c r="I4837" s="2">
        <v>33</v>
      </c>
      <c r="J4837" s="2">
        <v>101</v>
      </c>
      <c r="K4837" s="2">
        <v>3333</v>
      </c>
      <c r="L4837" s="2" t="s">
        <v>80</v>
      </c>
      <c r="M4837" s="2">
        <f t="shared" si="452"/>
        <v>3</v>
      </c>
      <c r="N4837" s="2" t="str">
        <f t="shared" si="453"/>
        <v>Mar</v>
      </c>
      <c r="O4837" s="2" t="str">
        <f t="shared" si="454"/>
        <v>Thu</v>
      </c>
      <c r="P4837" s="2" t="str">
        <f t="shared" si="455"/>
        <v>2021</v>
      </c>
    </row>
    <row r="4838" spans="1:16" x14ac:dyDescent="0.3">
      <c r="A4838" s="2" t="s">
        <v>23</v>
      </c>
      <c r="B4838" s="3">
        <v>44281</v>
      </c>
      <c r="C4838" s="2" t="s">
        <v>24</v>
      </c>
      <c r="D4838" s="2" t="s">
        <v>52</v>
      </c>
      <c r="E4838" s="2" t="s">
        <v>53</v>
      </c>
      <c r="F4838" s="2" t="str">
        <f t="shared" si="450"/>
        <v>Men</v>
      </c>
      <c r="G4838" s="2" t="str">
        <f t="shared" si="451"/>
        <v xml:space="preserve"> Apparel</v>
      </c>
      <c r="H4838" s="2" t="s">
        <v>19</v>
      </c>
      <c r="I4838" s="2">
        <v>39</v>
      </c>
      <c r="J4838" s="2">
        <v>69</v>
      </c>
      <c r="K4838" s="2">
        <v>2691</v>
      </c>
      <c r="L4838" s="2" t="s">
        <v>80</v>
      </c>
      <c r="M4838" s="2">
        <f t="shared" si="452"/>
        <v>3</v>
      </c>
      <c r="N4838" s="2" t="str">
        <f t="shared" si="453"/>
        <v>Mar</v>
      </c>
      <c r="O4838" s="2" t="str">
        <f t="shared" si="454"/>
        <v>Fri</v>
      </c>
      <c r="P4838" s="2" t="str">
        <f t="shared" si="455"/>
        <v>2021</v>
      </c>
    </row>
    <row r="4839" spans="1:16" x14ac:dyDescent="0.3">
      <c r="A4839" s="2" t="s">
        <v>23</v>
      </c>
      <c r="B4839" s="3">
        <v>44282</v>
      </c>
      <c r="C4839" s="2" t="s">
        <v>24</v>
      </c>
      <c r="D4839" s="2" t="s">
        <v>52</v>
      </c>
      <c r="E4839" s="2" t="s">
        <v>53</v>
      </c>
      <c r="F4839" s="2" t="str">
        <f t="shared" si="450"/>
        <v>Women</v>
      </c>
      <c r="G4839" s="2" t="str">
        <f t="shared" si="451"/>
        <v xml:space="preserve"> Apparel</v>
      </c>
      <c r="H4839" s="2" t="s">
        <v>20</v>
      </c>
      <c r="I4839" s="2">
        <v>33</v>
      </c>
      <c r="J4839" s="2">
        <v>111</v>
      </c>
      <c r="K4839" s="2">
        <v>3663</v>
      </c>
      <c r="L4839" s="2" t="s">
        <v>80</v>
      </c>
      <c r="M4839" s="2">
        <f t="shared" si="452"/>
        <v>3</v>
      </c>
      <c r="N4839" s="2" t="str">
        <f t="shared" si="453"/>
        <v>Mar</v>
      </c>
      <c r="O4839" s="2" t="str">
        <f t="shared" si="454"/>
        <v>Sat</v>
      </c>
      <c r="P4839" s="2" t="str">
        <f t="shared" si="455"/>
        <v>2021</v>
      </c>
    </row>
    <row r="4840" spans="1:16" x14ac:dyDescent="0.3">
      <c r="A4840" s="2" t="s">
        <v>23</v>
      </c>
      <c r="B4840" s="3">
        <v>44283</v>
      </c>
      <c r="C4840" s="2" t="s">
        <v>24</v>
      </c>
      <c r="D4840" s="2" t="s">
        <v>52</v>
      </c>
      <c r="E4840" s="2" t="s">
        <v>53</v>
      </c>
      <c r="F4840" s="2" t="str">
        <f t="shared" si="450"/>
        <v>Men</v>
      </c>
      <c r="G4840" s="2" t="str">
        <f t="shared" si="451"/>
        <v xml:space="preserve"> Street Footwear</v>
      </c>
      <c r="H4840" s="2" t="s">
        <v>14</v>
      </c>
      <c r="I4840" s="2">
        <v>19</v>
      </c>
      <c r="J4840" s="2">
        <v>169</v>
      </c>
      <c r="K4840" s="2">
        <v>3211</v>
      </c>
      <c r="L4840" s="2" t="s">
        <v>80</v>
      </c>
      <c r="M4840" s="2">
        <f t="shared" si="452"/>
        <v>3</v>
      </c>
      <c r="N4840" s="2" t="str">
        <f t="shared" si="453"/>
        <v>Mar</v>
      </c>
      <c r="O4840" s="2" t="str">
        <f t="shared" si="454"/>
        <v>Sun</v>
      </c>
      <c r="P4840" s="2" t="str">
        <f t="shared" si="455"/>
        <v>2021</v>
      </c>
    </row>
    <row r="4841" spans="1:16" x14ac:dyDescent="0.3">
      <c r="A4841" s="2" t="s">
        <v>23</v>
      </c>
      <c r="B4841" s="3">
        <v>44284</v>
      </c>
      <c r="C4841" s="2" t="s">
        <v>24</v>
      </c>
      <c r="D4841" s="2" t="s">
        <v>52</v>
      </c>
      <c r="E4841" s="2" t="s">
        <v>53</v>
      </c>
      <c r="F4841" s="2" t="str">
        <f t="shared" si="450"/>
        <v>Men</v>
      </c>
      <c r="G4841" s="2" t="str">
        <f t="shared" si="451"/>
        <v xml:space="preserve"> Athletic Footwear</v>
      </c>
      <c r="H4841" s="2" t="s">
        <v>16</v>
      </c>
      <c r="I4841" s="2">
        <v>24</v>
      </c>
      <c r="J4841" s="2">
        <v>176</v>
      </c>
      <c r="K4841" s="2">
        <v>4224</v>
      </c>
      <c r="L4841" s="2" t="s">
        <v>80</v>
      </c>
      <c r="M4841" s="2">
        <f t="shared" si="452"/>
        <v>3</v>
      </c>
      <c r="N4841" s="2" t="str">
        <f t="shared" si="453"/>
        <v>Mar</v>
      </c>
      <c r="O4841" s="2" t="str">
        <f t="shared" si="454"/>
        <v>Mon</v>
      </c>
      <c r="P4841" s="2" t="str">
        <f t="shared" si="455"/>
        <v>2021</v>
      </c>
    </row>
    <row r="4842" spans="1:16" x14ac:dyDescent="0.3">
      <c r="A4842" s="2" t="s">
        <v>23</v>
      </c>
      <c r="B4842" s="3">
        <v>44285</v>
      </c>
      <c r="C4842" s="2" t="s">
        <v>24</v>
      </c>
      <c r="D4842" s="2" t="s">
        <v>52</v>
      </c>
      <c r="E4842" s="2" t="s">
        <v>53</v>
      </c>
      <c r="F4842" s="2" t="str">
        <f t="shared" si="450"/>
        <v>Women</v>
      </c>
      <c r="G4842" s="2" t="str">
        <f t="shared" si="451"/>
        <v xml:space="preserve"> Street Footwear</v>
      </c>
      <c r="H4842" s="2" t="s">
        <v>17</v>
      </c>
      <c r="I4842" s="2">
        <v>19</v>
      </c>
      <c r="J4842" s="2">
        <v>135</v>
      </c>
      <c r="K4842" s="2">
        <v>2565</v>
      </c>
      <c r="L4842" s="2" t="s">
        <v>80</v>
      </c>
      <c r="M4842" s="2">
        <f t="shared" si="452"/>
        <v>3</v>
      </c>
      <c r="N4842" s="2" t="str">
        <f t="shared" si="453"/>
        <v>Mar</v>
      </c>
      <c r="O4842" s="2" t="str">
        <f t="shared" si="454"/>
        <v>Tue</v>
      </c>
      <c r="P4842" s="2" t="str">
        <f t="shared" si="455"/>
        <v>2021</v>
      </c>
    </row>
    <row r="4843" spans="1:16" x14ac:dyDescent="0.3">
      <c r="A4843" s="2" t="s">
        <v>23</v>
      </c>
      <c r="B4843" s="3">
        <v>44286</v>
      </c>
      <c r="C4843" s="2" t="s">
        <v>24</v>
      </c>
      <c r="D4843" s="2" t="s">
        <v>52</v>
      </c>
      <c r="E4843" s="2" t="s">
        <v>53</v>
      </c>
      <c r="F4843" s="2" t="str">
        <f t="shared" si="450"/>
        <v>Women</v>
      </c>
      <c r="G4843" s="2" t="str">
        <f t="shared" si="451"/>
        <v xml:space="preserve"> Athletic Footwear</v>
      </c>
      <c r="H4843" s="2" t="s">
        <v>18</v>
      </c>
      <c r="I4843" s="2">
        <v>23</v>
      </c>
      <c r="J4843" s="2">
        <v>112</v>
      </c>
      <c r="K4843" s="2">
        <v>2576</v>
      </c>
      <c r="L4843" s="2" t="s">
        <v>80</v>
      </c>
      <c r="M4843" s="2">
        <f t="shared" si="452"/>
        <v>3</v>
      </c>
      <c r="N4843" s="2" t="str">
        <f t="shared" si="453"/>
        <v>Mar</v>
      </c>
      <c r="O4843" s="2" t="str">
        <f t="shared" si="454"/>
        <v>Wed</v>
      </c>
      <c r="P4843" s="2" t="str">
        <f t="shared" si="455"/>
        <v>2021</v>
      </c>
    </row>
    <row r="4844" spans="1:16" x14ac:dyDescent="0.3">
      <c r="A4844" s="2" t="s">
        <v>23</v>
      </c>
      <c r="B4844" s="3">
        <v>44287</v>
      </c>
      <c r="C4844" s="2" t="s">
        <v>24</v>
      </c>
      <c r="D4844" s="2" t="s">
        <v>52</v>
      </c>
      <c r="E4844" s="2" t="s">
        <v>53</v>
      </c>
      <c r="F4844" s="2" t="str">
        <f t="shared" si="450"/>
        <v>Men</v>
      </c>
      <c r="G4844" s="2" t="str">
        <f t="shared" si="451"/>
        <v xml:space="preserve"> Apparel</v>
      </c>
      <c r="H4844" s="2" t="s">
        <v>19</v>
      </c>
      <c r="I4844" s="2">
        <v>28</v>
      </c>
      <c r="J4844" s="2">
        <v>84</v>
      </c>
      <c r="K4844" s="2">
        <v>2352</v>
      </c>
      <c r="L4844" s="2" t="s">
        <v>80</v>
      </c>
      <c r="M4844" s="2">
        <f t="shared" si="452"/>
        <v>4</v>
      </c>
      <c r="N4844" s="2" t="str">
        <f t="shared" si="453"/>
        <v>Apr</v>
      </c>
      <c r="O4844" s="2" t="str">
        <f t="shared" si="454"/>
        <v>Thu</v>
      </c>
      <c r="P4844" s="2" t="str">
        <f t="shared" si="455"/>
        <v>2021</v>
      </c>
    </row>
    <row r="4845" spans="1:16" x14ac:dyDescent="0.3">
      <c r="A4845" s="2" t="s">
        <v>23</v>
      </c>
      <c r="B4845" s="3">
        <v>44288</v>
      </c>
      <c r="C4845" s="2" t="s">
        <v>24</v>
      </c>
      <c r="D4845" s="2" t="s">
        <v>52</v>
      </c>
      <c r="E4845" s="2" t="s">
        <v>53</v>
      </c>
      <c r="F4845" s="2" t="str">
        <f t="shared" si="450"/>
        <v>Women</v>
      </c>
      <c r="G4845" s="2" t="str">
        <f t="shared" si="451"/>
        <v xml:space="preserve"> Apparel</v>
      </c>
      <c r="H4845" s="2" t="s">
        <v>20</v>
      </c>
      <c r="I4845" s="2">
        <v>24</v>
      </c>
      <c r="J4845" s="2">
        <v>161</v>
      </c>
      <c r="K4845" s="2">
        <v>3864</v>
      </c>
      <c r="L4845" s="2" t="s">
        <v>80</v>
      </c>
      <c r="M4845" s="2">
        <f t="shared" si="452"/>
        <v>4</v>
      </c>
      <c r="N4845" s="2" t="str">
        <f t="shared" si="453"/>
        <v>Apr</v>
      </c>
      <c r="O4845" s="2" t="str">
        <f t="shared" si="454"/>
        <v>Fri</v>
      </c>
      <c r="P4845" s="2" t="str">
        <f t="shared" si="455"/>
        <v>2021</v>
      </c>
    </row>
    <row r="4846" spans="1:16" x14ac:dyDescent="0.3">
      <c r="A4846" s="2" t="s">
        <v>23</v>
      </c>
      <c r="B4846" s="3">
        <v>44289</v>
      </c>
      <c r="C4846" s="2" t="s">
        <v>24</v>
      </c>
      <c r="D4846" s="2" t="s">
        <v>52</v>
      </c>
      <c r="E4846" s="2" t="s">
        <v>53</v>
      </c>
      <c r="F4846" s="2" t="str">
        <f t="shared" si="450"/>
        <v>Men</v>
      </c>
      <c r="G4846" s="2" t="str">
        <f t="shared" si="451"/>
        <v xml:space="preserve"> Street Footwear</v>
      </c>
      <c r="H4846" s="2" t="s">
        <v>14</v>
      </c>
      <c r="I4846" s="2">
        <v>14</v>
      </c>
      <c r="J4846" s="2">
        <v>189</v>
      </c>
      <c r="K4846" s="2">
        <v>2646</v>
      </c>
      <c r="L4846" s="2" t="s">
        <v>80</v>
      </c>
      <c r="M4846" s="2">
        <f t="shared" si="452"/>
        <v>4</v>
      </c>
      <c r="N4846" s="2" t="str">
        <f t="shared" si="453"/>
        <v>Apr</v>
      </c>
      <c r="O4846" s="2" t="str">
        <f t="shared" si="454"/>
        <v>Sat</v>
      </c>
      <c r="P4846" s="2" t="str">
        <f t="shared" si="455"/>
        <v>2021</v>
      </c>
    </row>
    <row r="4847" spans="1:16" x14ac:dyDescent="0.3">
      <c r="A4847" s="2" t="s">
        <v>23</v>
      </c>
      <c r="B4847" s="3">
        <v>44290</v>
      </c>
      <c r="C4847" s="2" t="s">
        <v>24</v>
      </c>
      <c r="D4847" s="2" t="s">
        <v>52</v>
      </c>
      <c r="E4847" s="2" t="s">
        <v>53</v>
      </c>
      <c r="F4847" s="2" t="str">
        <f t="shared" si="450"/>
        <v>Men</v>
      </c>
      <c r="G4847" s="2" t="str">
        <f t="shared" si="451"/>
        <v xml:space="preserve"> Athletic Footwear</v>
      </c>
      <c r="H4847" s="2" t="s">
        <v>16</v>
      </c>
      <c r="I4847" s="2">
        <v>23</v>
      </c>
      <c r="J4847" s="2">
        <v>218</v>
      </c>
      <c r="K4847" s="2">
        <v>5014</v>
      </c>
      <c r="L4847" s="2" t="s">
        <v>80</v>
      </c>
      <c r="M4847" s="2">
        <f t="shared" si="452"/>
        <v>4</v>
      </c>
      <c r="N4847" s="2" t="str">
        <f t="shared" si="453"/>
        <v>Apr</v>
      </c>
      <c r="O4847" s="2" t="str">
        <f t="shared" si="454"/>
        <v>Sun</v>
      </c>
      <c r="P4847" s="2" t="str">
        <f t="shared" si="455"/>
        <v>2021</v>
      </c>
    </row>
    <row r="4848" spans="1:16" x14ac:dyDescent="0.3">
      <c r="A4848" s="2" t="s">
        <v>23</v>
      </c>
      <c r="B4848" s="3">
        <v>44291</v>
      </c>
      <c r="C4848" s="2" t="s">
        <v>24</v>
      </c>
      <c r="D4848" s="2" t="s">
        <v>52</v>
      </c>
      <c r="E4848" s="2" t="s">
        <v>53</v>
      </c>
      <c r="F4848" s="2" t="str">
        <f t="shared" si="450"/>
        <v>Women</v>
      </c>
      <c r="G4848" s="2" t="str">
        <f t="shared" si="451"/>
        <v xml:space="preserve"> Street Footwear</v>
      </c>
      <c r="H4848" s="2" t="s">
        <v>17</v>
      </c>
      <c r="I4848" s="2">
        <v>19</v>
      </c>
      <c r="J4848" s="2">
        <v>180</v>
      </c>
      <c r="K4848" s="2">
        <v>3420</v>
      </c>
      <c r="L4848" s="2" t="s">
        <v>80</v>
      </c>
      <c r="M4848" s="2">
        <f t="shared" si="452"/>
        <v>4</v>
      </c>
      <c r="N4848" s="2" t="str">
        <f t="shared" si="453"/>
        <v>Apr</v>
      </c>
      <c r="O4848" s="2" t="str">
        <f t="shared" si="454"/>
        <v>Mon</v>
      </c>
      <c r="P4848" s="2" t="str">
        <f t="shared" si="455"/>
        <v>2021</v>
      </c>
    </row>
    <row r="4849" spans="1:16" x14ac:dyDescent="0.3">
      <c r="A4849" s="2" t="s">
        <v>23</v>
      </c>
      <c r="B4849" s="3">
        <v>44292</v>
      </c>
      <c r="C4849" s="2" t="s">
        <v>24</v>
      </c>
      <c r="D4849" s="2" t="s">
        <v>52</v>
      </c>
      <c r="E4849" s="2" t="s">
        <v>53</v>
      </c>
      <c r="F4849" s="2" t="str">
        <f t="shared" si="450"/>
        <v>Women</v>
      </c>
      <c r="G4849" s="2" t="str">
        <f t="shared" si="451"/>
        <v xml:space="preserve"> Athletic Footwear</v>
      </c>
      <c r="H4849" s="2" t="s">
        <v>18</v>
      </c>
      <c r="I4849" s="2">
        <v>27</v>
      </c>
      <c r="J4849" s="2">
        <v>142</v>
      </c>
      <c r="K4849" s="2">
        <v>3834</v>
      </c>
      <c r="L4849" s="2" t="s">
        <v>80</v>
      </c>
      <c r="M4849" s="2">
        <f t="shared" si="452"/>
        <v>4</v>
      </c>
      <c r="N4849" s="2" t="str">
        <f t="shared" si="453"/>
        <v>Apr</v>
      </c>
      <c r="O4849" s="2" t="str">
        <f t="shared" si="454"/>
        <v>Tue</v>
      </c>
      <c r="P4849" s="2" t="str">
        <f t="shared" si="455"/>
        <v>2021</v>
      </c>
    </row>
    <row r="4850" spans="1:16" x14ac:dyDescent="0.3">
      <c r="A4850" s="2" t="s">
        <v>23</v>
      </c>
      <c r="B4850" s="3">
        <v>44293</v>
      </c>
      <c r="C4850" s="2" t="s">
        <v>24</v>
      </c>
      <c r="D4850" s="2" t="s">
        <v>52</v>
      </c>
      <c r="E4850" s="2" t="s">
        <v>53</v>
      </c>
      <c r="F4850" s="2" t="str">
        <f t="shared" si="450"/>
        <v>Men</v>
      </c>
      <c r="G4850" s="2" t="str">
        <f t="shared" si="451"/>
        <v xml:space="preserve"> Apparel</v>
      </c>
      <c r="H4850" s="2" t="s">
        <v>19</v>
      </c>
      <c r="I4850" s="2">
        <v>41</v>
      </c>
      <c r="J4850" s="2">
        <v>106</v>
      </c>
      <c r="K4850" s="2">
        <v>4346</v>
      </c>
      <c r="L4850" s="2" t="s">
        <v>80</v>
      </c>
      <c r="M4850" s="2">
        <f t="shared" si="452"/>
        <v>4</v>
      </c>
      <c r="N4850" s="2" t="str">
        <f t="shared" si="453"/>
        <v>Apr</v>
      </c>
      <c r="O4850" s="2" t="str">
        <f t="shared" si="454"/>
        <v>Wed</v>
      </c>
      <c r="P4850" s="2" t="str">
        <f t="shared" si="455"/>
        <v>2021</v>
      </c>
    </row>
    <row r="4851" spans="1:16" x14ac:dyDescent="0.3">
      <c r="A4851" s="2" t="s">
        <v>23</v>
      </c>
      <c r="B4851" s="3">
        <v>44294</v>
      </c>
      <c r="C4851" s="2" t="s">
        <v>24</v>
      </c>
      <c r="D4851" s="2" t="s">
        <v>52</v>
      </c>
      <c r="E4851" s="2" t="s">
        <v>53</v>
      </c>
      <c r="F4851" s="2" t="str">
        <f t="shared" si="450"/>
        <v>Women</v>
      </c>
      <c r="G4851" s="2" t="str">
        <f t="shared" si="451"/>
        <v xml:space="preserve"> Apparel</v>
      </c>
      <c r="H4851" s="2" t="s">
        <v>20</v>
      </c>
      <c r="I4851" s="2">
        <v>38</v>
      </c>
      <c r="J4851" s="2">
        <v>202</v>
      </c>
      <c r="K4851" s="2">
        <v>7676</v>
      </c>
      <c r="L4851" s="2" t="s">
        <v>80</v>
      </c>
      <c r="M4851" s="2">
        <f t="shared" si="452"/>
        <v>4</v>
      </c>
      <c r="N4851" s="2" t="str">
        <f t="shared" si="453"/>
        <v>Apr</v>
      </c>
      <c r="O4851" s="2" t="str">
        <f t="shared" si="454"/>
        <v>Thu</v>
      </c>
      <c r="P4851" s="2" t="str">
        <f t="shared" si="455"/>
        <v>2021</v>
      </c>
    </row>
    <row r="4852" spans="1:16" x14ac:dyDescent="0.3">
      <c r="A4852" s="2" t="s">
        <v>23</v>
      </c>
      <c r="B4852" s="3">
        <v>44295</v>
      </c>
      <c r="C4852" s="2" t="s">
        <v>24</v>
      </c>
      <c r="D4852" s="2" t="s">
        <v>52</v>
      </c>
      <c r="E4852" s="2" t="s">
        <v>53</v>
      </c>
      <c r="F4852" s="2" t="str">
        <f t="shared" si="450"/>
        <v>Men</v>
      </c>
      <c r="G4852" s="2" t="str">
        <f t="shared" si="451"/>
        <v xml:space="preserve"> Street Footwear</v>
      </c>
      <c r="H4852" s="2" t="s">
        <v>14</v>
      </c>
      <c r="I4852" s="2">
        <v>36</v>
      </c>
      <c r="J4852" s="2">
        <v>217</v>
      </c>
      <c r="K4852" s="2">
        <v>7812</v>
      </c>
      <c r="L4852" s="2" t="s">
        <v>80</v>
      </c>
      <c r="M4852" s="2">
        <f t="shared" si="452"/>
        <v>4</v>
      </c>
      <c r="N4852" s="2" t="str">
        <f t="shared" si="453"/>
        <v>Apr</v>
      </c>
      <c r="O4852" s="2" t="str">
        <f t="shared" si="454"/>
        <v>Fri</v>
      </c>
      <c r="P4852" s="2" t="str">
        <f t="shared" si="455"/>
        <v>2021</v>
      </c>
    </row>
    <row r="4853" spans="1:16" x14ac:dyDescent="0.3">
      <c r="A4853" s="2" t="s">
        <v>23</v>
      </c>
      <c r="B4853" s="3">
        <v>44296</v>
      </c>
      <c r="C4853" s="2" t="s">
        <v>24</v>
      </c>
      <c r="D4853" s="2" t="s">
        <v>52</v>
      </c>
      <c r="E4853" s="2" t="s">
        <v>53</v>
      </c>
      <c r="F4853" s="2" t="str">
        <f t="shared" si="450"/>
        <v>Men</v>
      </c>
      <c r="G4853" s="2" t="str">
        <f t="shared" si="451"/>
        <v xml:space="preserve"> Athletic Footwear</v>
      </c>
      <c r="H4853" s="2" t="s">
        <v>16</v>
      </c>
      <c r="I4853" s="2">
        <v>42</v>
      </c>
      <c r="J4853" s="2">
        <v>202</v>
      </c>
      <c r="K4853" s="2">
        <v>8484</v>
      </c>
      <c r="L4853" s="2" t="s">
        <v>80</v>
      </c>
      <c r="M4853" s="2">
        <f t="shared" si="452"/>
        <v>4</v>
      </c>
      <c r="N4853" s="2" t="str">
        <f t="shared" si="453"/>
        <v>Apr</v>
      </c>
      <c r="O4853" s="2" t="str">
        <f t="shared" si="454"/>
        <v>Sat</v>
      </c>
      <c r="P4853" s="2" t="str">
        <f t="shared" si="455"/>
        <v>2021</v>
      </c>
    </row>
    <row r="4854" spans="1:16" x14ac:dyDescent="0.3">
      <c r="A4854" s="2" t="s">
        <v>23</v>
      </c>
      <c r="B4854" s="3">
        <v>44297</v>
      </c>
      <c r="C4854" s="2" t="s">
        <v>24</v>
      </c>
      <c r="D4854" s="2" t="s">
        <v>52</v>
      </c>
      <c r="E4854" s="2" t="s">
        <v>53</v>
      </c>
      <c r="F4854" s="2" t="str">
        <f t="shared" si="450"/>
        <v>Women</v>
      </c>
      <c r="G4854" s="2" t="str">
        <f t="shared" si="451"/>
        <v xml:space="preserve"> Street Footwear</v>
      </c>
      <c r="H4854" s="2" t="s">
        <v>17</v>
      </c>
      <c r="I4854" s="2">
        <v>36</v>
      </c>
      <c r="J4854" s="2">
        <v>169</v>
      </c>
      <c r="K4854" s="2">
        <v>6084</v>
      </c>
      <c r="L4854" s="2" t="s">
        <v>80</v>
      </c>
      <c r="M4854" s="2">
        <f t="shared" si="452"/>
        <v>4</v>
      </c>
      <c r="N4854" s="2" t="str">
        <f t="shared" si="453"/>
        <v>Apr</v>
      </c>
      <c r="O4854" s="2" t="str">
        <f t="shared" si="454"/>
        <v>Sun</v>
      </c>
      <c r="P4854" s="2" t="str">
        <f t="shared" si="455"/>
        <v>2021</v>
      </c>
    </row>
    <row r="4855" spans="1:16" x14ac:dyDescent="0.3">
      <c r="A4855" s="2" t="s">
        <v>23</v>
      </c>
      <c r="B4855" s="3">
        <v>44298</v>
      </c>
      <c r="C4855" s="2" t="s">
        <v>24</v>
      </c>
      <c r="D4855" s="2" t="s">
        <v>52</v>
      </c>
      <c r="E4855" s="2" t="s">
        <v>53</v>
      </c>
      <c r="F4855" s="2" t="str">
        <f t="shared" si="450"/>
        <v>Women</v>
      </c>
      <c r="G4855" s="2" t="str">
        <f t="shared" si="451"/>
        <v xml:space="preserve"> Athletic Footwear</v>
      </c>
      <c r="H4855" s="2" t="s">
        <v>18</v>
      </c>
      <c r="I4855" s="2">
        <v>36</v>
      </c>
      <c r="J4855" s="2">
        <v>174</v>
      </c>
      <c r="K4855" s="2">
        <v>6264</v>
      </c>
      <c r="L4855" s="2" t="s">
        <v>80</v>
      </c>
      <c r="M4855" s="2">
        <f t="shared" si="452"/>
        <v>4</v>
      </c>
      <c r="N4855" s="2" t="str">
        <f t="shared" si="453"/>
        <v>Apr</v>
      </c>
      <c r="O4855" s="2" t="str">
        <f t="shared" si="454"/>
        <v>Mon</v>
      </c>
      <c r="P4855" s="2" t="str">
        <f t="shared" si="455"/>
        <v>2021</v>
      </c>
    </row>
    <row r="4856" spans="1:16" x14ac:dyDescent="0.3">
      <c r="A4856" s="2" t="s">
        <v>23</v>
      </c>
      <c r="B4856" s="3">
        <v>44299</v>
      </c>
      <c r="C4856" s="2" t="s">
        <v>24</v>
      </c>
      <c r="D4856" s="2" t="s">
        <v>52</v>
      </c>
      <c r="E4856" s="2" t="s">
        <v>53</v>
      </c>
      <c r="F4856" s="2" t="str">
        <f t="shared" si="450"/>
        <v>Men</v>
      </c>
      <c r="G4856" s="2" t="str">
        <f t="shared" si="451"/>
        <v xml:space="preserve"> Apparel</v>
      </c>
      <c r="H4856" s="2" t="s">
        <v>19</v>
      </c>
      <c r="I4856" s="2">
        <v>43</v>
      </c>
      <c r="J4856" s="2">
        <v>145</v>
      </c>
      <c r="K4856" s="2">
        <v>6235</v>
      </c>
      <c r="L4856" s="2" t="s">
        <v>80</v>
      </c>
      <c r="M4856" s="2">
        <f t="shared" si="452"/>
        <v>4</v>
      </c>
      <c r="N4856" s="2" t="str">
        <f t="shared" si="453"/>
        <v>Apr</v>
      </c>
      <c r="O4856" s="2" t="str">
        <f t="shared" si="454"/>
        <v>Tue</v>
      </c>
      <c r="P4856" s="2" t="str">
        <f t="shared" si="455"/>
        <v>2021</v>
      </c>
    </row>
    <row r="4857" spans="1:16" x14ac:dyDescent="0.3">
      <c r="A4857" s="2" t="s">
        <v>23</v>
      </c>
      <c r="B4857" s="3">
        <v>44300</v>
      </c>
      <c r="C4857" s="2" t="s">
        <v>24</v>
      </c>
      <c r="D4857" s="2" t="s">
        <v>52</v>
      </c>
      <c r="E4857" s="2" t="s">
        <v>53</v>
      </c>
      <c r="F4857" s="2" t="str">
        <f t="shared" si="450"/>
        <v>Women</v>
      </c>
      <c r="G4857" s="2" t="str">
        <f t="shared" si="451"/>
        <v xml:space="preserve"> Apparel</v>
      </c>
      <c r="H4857" s="2" t="s">
        <v>20</v>
      </c>
      <c r="I4857" s="2">
        <v>49</v>
      </c>
      <c r="J4857" s="2">
        <v>236</v>
      </c>
      <c r="K4857" s="2">
        <v>11564</v>
      </c>
      <c r="L4857" s="2" t="s">
        <v>80</v>
      </c>
      <c r="M4857" s="2">
        <f t="shared" si="452"/>
        <v>4</v>
      </c>
      <c r="N4857" s="2" t="str">
        <f t="shared" si="453"/>
        <v>Apr</v>
      </c>
      <c r="O4857" s="2" t="str">
        <f t="shared" si="454"/>
        <v>Wed</v>
      </c>
      <c r="P4857" s="2" t="str">
        <f t="shared" si="455"/>
        <v>2021</v>
      </c>
    </row>
    <row r="4858" spans="1:16" x14ac:dyDescent="0.3">
      <c r="A4858" s="2" t="s">
        <v>23</v>
      </c>
      <c r="B4858" s="3">
        <v>44301</v>
      </c>
      <c r="C4858" s="2" t="s">
        <v>24</v>
      </c>
      <c r="D4858" s="2" t="s">
        <v>52</v>
      </c>
      <c r="E4858" s="2" t="s">
        <v>53</v>
      </c>
      <c r="F4858" s="2" t="str">
        <f t="shared" si="450"/>
        <v>Men</v>
      </c>
      <c r="G4858" s="2" t="str">
        <f t="shared" si="451"/>
        <v xml:space="preserve"> Street Footwear</v>
      </c>
      <c r="H4858" s="2" t="s">
        <v>14</v>
      </c>
      <c r="I4858" s="2">
        <v>36</v>
      </c>
      <c r="J4858" s="2">
        <v>215</v>
      </c>
      <c r="K4858" s="2">
        <v>7740</v>
      </c>
      <c r="L4858" s="2" t="s">
        <v>80</v>
      </c>
      <c r="M4858" s="2">
        <f t="shared" si="452"/>
        <v>4</v>
      </c>
      <c r="N4858" s="2" t="str">
        <f t="shared" si="453"/>
        <v>Apr</v>
      </c>
      <c r="O4858" s="2" t="str">
        <f t="shared" si="454"/>
        <v>Thu</v>
      </c>
      <c r="P4858" s="2" t="str">
        <f t="shared" si="455"/>
        <v>2021</v>
      </c>
    </row>
    <row r="4859" spans="1:16" x14ac:dyDescent="0.3">
      <c r="A4859" s="2" t="s">
        <v>23</v>
      </c>
      <c r="B4859" s="3">
        <v>44302</v>
      </c>
      <c r="C4859" s="2" t="s">
        <v>24</v>
      </c>
      <c r="D4859" s="2" t="s">
        <v>52</v>
      </c>
      <c r="E4859" s="2" t="s">
        <v>53</v>
      </c>
      <c r="F4859" s="2" t="str">
        <f t="shared" si="450"/>
        <v>Men</v>
      </c>
      <c r="G4859" s="2" t="str">
        <f t="shared" si="451"/>
        <v xml:space="preserve"> Athletic Footwear</v>
      </c>
      <c r="H4859" s="2" t="s">
        <v>16</v>
      </c>
      <c r="I4859" s="2">
        <v>43</v>
      </c>
      <c r="J4859" s="2">
        <v>206</v>
      </c>
      <c r="K4859" s="2">
        <v>8858</v>
      </c>
      <c r="L4859" s="2" t="s">
        <v>80</v>
      </c>
      <c r="M4859" s="2">
        <f t="shared" si="452"/>
        <v>4</v>
      </c>
      <c r="N4859" s="2" t="str">
        <f t="shared" si="453"/>
        <v>Apr</v>
      </c>
      <c r="O4859" s="2" t="str">
        <f t="shared" si="454"/>
        <v>Fri</v>
      </c>
      <c r="P4859" s="2" t="str">
        <f t="shared" si="455"/>
        <v>2021</v>
      </c>
    </row>
    <row r="4860" spans="1:16" x14ac:dyDescent="0.3">
      <c r="A4860" s="2" t="s">
        <v>23</v>
      </c>
      <c r="B4860" s="3">
        <v>44303</v>
      </c>
      <c r="C4860" s="2" t="s">
        <v>24</v>
      </c>
      <c r="D4860" s="2" t="s">
        <v>52</v>
      </c>
      <c r="E4860" s="2" t="s">
        <v>53</v>
      </c>
      <c r="F4860" s="2" t="str">
        <f t="shared" si="450"/>
        <v>Women</v>
      </c>
      <c r="G4860" s="2" t="str">
        <f t="shared" si="451"/>
        <v xml:space="preserve"> Street Footwear</v>
      </c>
      <c r="H4860" s="2" t="s">
        <v>17</v>
      </c>
      <c r="I4860" s="2">
        <v>36</v>
      </c>
      <c r="J4860" s="2">
        <v>263</v>
      </c>
      <c r="K4860" s="2">
        <v>9468</v>
      </c>
      <c r="L4860" s="2" t="s">
        <v>80</v>
      </c>
      <c r="M4860" s="2">
        <f t="shared" si="452"/>
        <v>4</v>
      </c>
      <c r="N4860" s="2" t="str">
        <f t="shared" si="453"/>
        <v>Apr</v>
      </c>
      <c r="O4860" s="2" t="str">
        <f t="shared" si="454"/>
        <v>Sat</v>
      </c>
      <c r="P4860" s="2" t="str">
        <f t="shared" si="455"/>
        <v>2021</v>
      </c>
    </row>
    <row r="4861" spans="1:16" x14ac:dyDescent="0.3">
      <c r="A4861" s="2" t="s">
        <v>23</v>
      </c>
      <c r="B4861" s="3">
        <v>44304</v>
      </c>
      <c r="C4861" s="2" t="s">
        <v>24</v>
      </c>
      <c r="D4861" s="2" t="s">
        <v>52</v>
      </c>
      <c r="E4861" s="2" t="s">
        <v>53</v>
      </c>
      <c r="F4861" s="2" t="str">
        <f t="shared" si="450"/>
        <v>Women</v>
      </c>
      <c r="G4861" s="2" t="str">
        <f t="shared" si="451"/>
        <v xml:space="preserve"> Athletic Footwear</v>
      </c>
      <c r="H4861" s="2" t="s">
        <v>18</v>
      </c>
      <c r="I4861" s="2">
        <v>37</v>
      </c>
      <c r="J4861" s="2">
        <v>161</v>
      </c>
      <c r="K4861" s="2">
        <v>5957</v>
      </c>
      <c r="L4861" s="2" t="s">
        <v>80</v>
      </c>
      <c r="M4861" s="2">
        <f t="shared" si="452"/>
        <v>4</v>
      </c>
      <c r="N4861" s="2" t="str">
        <f t="shared" si="453"/>
        <v>Apr</v>
      </c>
      <c r="O4861" s="2" t="str">
        <f t="shared" si="454"/>
        <v>Sun</v>
      </c>
      <c r="P4861" s="2" t="str">
        <f t="shared" si="455"/>
        <v>2021</v>
      </c>
    </row>
    <row r="4862" spans="1:16" x14ac:dyDescent="0.3">
      <c r="A4862" s="2" t="s">
        <v>23</v>
      </c>
      <c r="B4862" s="3">
        <v>44305</v>
      </c>
      <c r="C4862" s="2" t="s">
        <v>24</v>
      </c>
      <c r="D4862" s="2" t="s">
        <v>52</v>
      </c>
      <c r="E4862" s="2" t="s">
        <v>53</v>
      </c>
      <c r="F4862" s="2" t="str">
        <f t="shared" si="450"/>
        <v>Men</v>
      </c>
      <c r="G4862" s="2" t="str">
        <f t="shared" si="451"/>
        <v xml:space="preserve"> Apparel</v>
      </c>
      <c r="H4862" s="2" t="s">
        <v>19</v>
      </c>
      <c r="I4862" s="2">
        <v>43</v>
      </c>
      <c r="J4862" s="2">
        <v>165</v>
      </c>
      <c r="K4862" s="2">
        <v>7095</v>
      </c>
      <c r="L4862" s="2" t="s">
        <v>80</v>
      </c>
      <c r="M4862" s="2">
        <f t="shared" si="452"/>
        <v>4</v>
      </c>
      <c r="N4862" s="2" t="str">
        <f t="shared" si="453"/>
        <v>Apr</v>
      </c>
      <c r="O4862" s="2" t="str">
        <f t="shared" si="454"/>
        <v>Mon</v>
      </c>
      <c r="P4862" s="2" t="str">
        <f t="shared" si="455"/>
        <v>2021</v>
      </c>
    </row>
    <row r="4863" spans="1:16" x14ac:dyDescent="0.3">
      <c r="A4863" s="2" t="s">
        <v>23</v>
      </c>
      <c r="B4863" s="3">
        <v>44306</v>
      </c>
      <c r="C4863" s="2" t="s">
        <v>24</v>
      </c>
      <c r="D4863" s="2" t="s">
        <v>52</v>
      </c>
      <c r="E4863" s="2" t="s">
        <v>53</v>
      </c>
      <c r="F4863" s="2" t="str">
        <f t="shared" si="450"/>
        <v>Women</v>
      </c>
      <c r="G4863" s="2" t="str">
        <f t="shared" si="451"/>
        <v xml:space="preserve"> Apparel</v>
      </c>
      <c r="H4863" s="2" t="s">
        <v>20</v>
      </c>
      <c r="I4863" s="2">
        <v>52</v>
      </c>
      <c r="J4863" s="2">
        <v>223</v>
      </c>
      <c r="K4863" s="2">
        <v>11596</v>
      </c>
      <c r="L4863" s="2" t="s">
        <v>80</v>
      </c>
      <c r="M4863" s="2">
        <f t="shared" si="452"/>
        <v>4</v>
      </c>
      <c r="N4863" s="2" t="str">
        <f t="shared" si="453"/>
        <v>Apr</v>
      </c>
      <c r="O4863" s="2" t="str">
        <f t="shared" si="454"/>
        <v>Tue</v>
      </c>
      <c r="P4863" s="2" t="str">
        <f t="shared" si="455"/>
        <v>2021</v>
      </c>
    </row>
    <row r="4864" spans="1:16" x14ac:dyDescent="0.3">
      <c r="A4864" s="2" t="s">
        <v>23</v>
      </c>
      <c r="B4864" s="3">
        <v>44307</v>
      </c>
      <c r="C4864" s="2" t="s">
        <v>24</v>
      </c>
      <c r="D4864" s="2" t="s">
        <v>52</v>
      </c>
      <c r="E4864" s="2" t="s">
        <v>53</v>
      </c>
      <c r="F4864" s="2" t="str">
        <f t="shared" si="450"/>
        <v>Men</v>
      </c>
      <c r="G4864" s="2" t="str">
        <f t="shared" si="451"/>
        <v xml:space="preserve"> Street Footwear</v>
      </c>
      <c r="H4864" s="2" t="s">
        <v>14</v>
      </c>
      <c r="I4864" s="2">
        <v>41</v>
      </c>
      <c r="J4864" s="2">
        <v>233</v>
      </c>
      <c r="K4864" s="2">
        <v>9553</v>
      </c>
      <c r="L4864" s="2" t="s">
        <v>80</v>
      </c>
      <c r="M4864" s="2">
        <f t="shared" si="452"/>
        <v>4</v>
      </c>
      <c r="N4864" s="2" t="str">
        <f t="shared" si="453"/>
        <v>Apr</v>
      </c>
      <c r="O4864" s="2" t="str">
        <f t="shared" si="454"/>
        <v>Wed</v>
      </c>
      <c r="P4864" s="2" t="str">
        <f t="shared" si="455"/>
        <v>2021</v>
      </c>
    </row>
    <row r="4865" spans="1:16" x14ac:dyDescent="0.3">
      <c r="A4865" s="2" t="s">
        <v>23</v>
      </c>
      <c r="B4865" s="3">
        <v>44308</v>
      </c>
      <c r="C4865" s="2" t="s">
        <v>24</v>
      </c>
      <c r="D4865" s="2" t="s">
        <v>52</v>
      </c>
      <c r="E4865" s="2" t="s">
        <v>53</v>
      </c>
      <c r="F4865" s="2" t="str">
        <f t="shared" si="450"/>
        <v>Men</v>
      </c>
      <c r="G4865" s="2" t="str">
        <f t="shared" si="451"/>
        <v xml:space="preserve"> Athletic Footwear</v>
      </c>
      <c r="H4865" s="2" t="s">
        <v>16</v>
      </c>
      <c r="I4865" s="2">
        <v>54</v>
      </c>
      <c r="J4865" s="2">
        <v>233</v>
      </c>
      <c r="K4865" s="2">
        <v>12582</v>
      </c>
      <c r="L4865" s="2" t="s">
        <v>80</v>
      </c>
      <c r="M4865" s="2">
        <f t="shared" si="452"/>
        <v>4</v>
      </c>
      <c r="N4865" s="2" t="str">
        <f t="shared" si="453"/>
        <v>Apr</v>
      </c>
      <c r="O4865" s="2" t="str">
        <f t="shared" si="454"/>
        <v>Thu</v>
      </c>
      <c r="P4865" s="2" t="str">
        <f t="shared" si="455"/>
        <v>2021</v>
      </c>
    </row>
    <row r="4866" spans="1:16" x14ac:dyDescent="0.3">
      <c r="A4866" s="2" t="s">
        <v>23</v>
      </c>
      <c r="B4866" s="3">
        <v>44309</v>
      </c>
      <c r="C4866" s="2" t="s">
        <v>24</v>
      </c>
      <c r="D4866" s="2" t="s">
        <v>52</v>
      </c>
      <c r="E4866" s="2" t="s">
        <v>53</v>
      </c>
      <c r="F4866" s="2" t="str">
        <f t="shared" ref="F4866:F4929" si="456">MID(H4866, 1, FIND("'", H4866) - 1)</f>
        <v>Women</v>
      </c>
      <c r="G4866" s="2" t="str">
        <f t="shared" ref="G4866:G4929" si="457">MID(H4866, FIND("'", H4866) + 2, LEN(H4866) - FIND("'", H4866) - 1)</f>
        <v xml:space="preserve"> Street Footwear</v>
      </c>
      <c r="H4866" s="2" t="s">
        <v>17</v>
      </c>
      <c r="I4866" s="2">
        <v>46</v>
      </c>
      <c r="J4866" s="2">
        <v>285</v>
      </c>
      <c r="K4866" s="2">
        <v>13110</v>
      </c>
      <c r="L4866" s="2" t="s">
        <v>80</v>
      </c>
      <c r="M4866" s="2">
        <f t="shared" si="452"/>
        <v>4</v>
      </c>
      <c r="N4866" s="2" t="str">
        <f t="shared" si="453"/>
        <v>Apr</v>
      </c>
      <c r="O4866" s="2" t="str">
        <f t="shared" si="454"/>
        <v>Fri</v>
      </c>
      <c r="P4866" s="2" t="str">
        <f t="shared" si="455"/>
        <v>2021</v>
      </c>
    </row>
    <row r="4867" spans="1:16" x14ac:dyDescent="0.3">
      <c r="A4867" s="2" t="s">
        <v>23</v>
      </c>
      <c r="B4867" s="3">
        <v>44310</v>
      </c>
      <c r="C4867" s="2" t="s">
        <v>24</v>
      </c>
      <c r="D4867" s="2" t="s">
        <v>52</v>
      </c>
      <c r="E4867" s="2" t="s">
        <v>53</v>
      </c>
      <c r="F4867" s="2" t="str">
        <f t="shared" si="456"/>
        <v>Women</v>
      </c>
      <c r="G4867" s="2" t="str">
        <f t="shared" si="457"/>
        <v xml:space="preserve"> Athletic Footwear</v>
      </c>
      <c r="H4867" s="2" t="s">
        <v>18</v>
      </c>
      <c r="I4867" s="2">
        <v>42</v>
      </c>
      <c r="J4867" s="2">
        <v>133</v>
      </c>
      <c r="K4867" s="2">
        <v>5586</v>
      </c>
      <c r="L4867" s="2" t="s">
        <v>80</v>
      </c>
      <c r="M4867" s="2">
        <f t="shared" ref="M4867:M4930" si="458">MONTH(B4867)</f>
        <v>4</v>
      </c>
      <c r="N4867" s="2" t="str">
        <f t="shared" ref="N4867:N4930" si="459">TEXT(B4867,"mmm")</f>
        <v>Apr</v>
      </c>
      <c r="O4867" s="2" t="str">
        <f t="shared" ref="O4867:O4930" si="460">TEXT(B4867,"ddd")</f>
        <v>Sat</v>
      </c>
      <c r="P4867" s="2" t="str">
        <f t="shared" ref="P4867:P4930" si="461">TEXT(B4867,"YYY")</f>
        <v>2021</v>
      </c>
    </row>
    <row r="4868" spans="1:16" x14ac:dyDescent="0.3">
      <c r="A4868" s="2" t="s">
        <v>23</v>
      </c>
      <c r="B4868" s="3">
        <v>44311</v>
      </c>
      <c r="C4868" s="2" t="s">
        <v>24</v>
      </c>
      <c r="D4868" s="2" t="s">
        <v>52</v>
      </c>
      <c r="E4868" s="2" t="s">
        <v>53</v>
      </c>
      <c r="F4868" s="2" t="str">
        <f t="shared" si="456"/>
        <v>Men</v>
      </c>
      <c r="G4868" s="2" t="str">
        <f t="shared" si="457"/>
        <v xml:space="preserve"> Apparel</v>
      </c>
      <c r="H4868" s="2" t="s">
        <v>19</v>
      </c>
      <c r="I4868" s="2">
        <v>49</v>
      </c>
      <c r="J4868" s="2">
        <v>133</v>
      </c>
      <c r="K4868" s="2">
        <v>6517</v>
      </c>
      <c r="L4868" s="2" t="s">
        <v>80</v>
      </c>
      <c r="M4868" s="2">
        <f t="shared" si="458"/>
        <v>4</v>
      </c>
      <c r="N4868" s="2" t="str">
        <f t="shared" si="459"/>
        <v>Apr</v>
      </c>
      <c r="O4868" s="2" t="str">
        <f t="shared" si="460"/>
        <v>Sun</v>
      </c>
      <c r="P4868" s="2" t="str">
        <f t="shared" si="461"/>
        <v>2021</v>
      </c>
    </row>
    <row r="4869" spans="1:16" x14ac:dyDescent="0.3">
      <c r="A4869" s="2" t="s">
        <v>23</v>
      </c>
      <c r="B4869" s="3">
        <v>44312</v>
      </c>
      <c r="C4869" s="2" t="s">
        <v>24</v>
      </c>
      <c r="D4869" s="2" t="s">
        <v>52</v>
      </c>
      <c r="E4869" s="2" t="s">
        <v>53</v>
      </c>
      <c r="F4869" s="2" t="str">
        <f t="shared" si="456"/>
        <v>Women</v>
      </c>
      <c r="G4869" s="2" t="str">
        <f t="shared" si="457"/>
        <v xml:space="preserve"> Apparel</v>
      </c>
      <c r="H4869" s="2" t="s">
        <v>20</v>
      </c>
      <c r="I4869" s="2">
        <v>53</v>
      </c>
      <c r="J4869" s="2">
        <v>181</v>
      </c>
      <c r="K4869" s="2">
        <v>9593</v>
      </c>
      <c r="L4869" s="2" t="s">
        <v>80</v>
      </c>
      <c r="M4869" s="2">
        <f t="shared" si="458"/>
        <v>4</v>
      </c>
      <c r="N4869" s="2" t="str">
        <f t="shared" si="459"/>
        <v>Apr</v>
      </c>
      <c r="O4869" s="2" t="str">
        <f t="shared" si="460"/>
        <v>Mon</v>
      </c>
      <c r="P4869" s="2" t="str">
        <f t="shared" si="461"/>
        <v>2021</v>
      </c>
    </row>
    <row r="4870" spans="1:16" x14ac:dyDescent="0.3">
      <c r="A4870" s="2" t="s">
        <v>23</v>
      </c>
      <c r="B4870" s="3">
        <v>44313</v>
      </c>
      <c r="C4870" s="2" t="s">
        <v>24</v>
      </c>
      <c r="D4870" s="2" t="s">
        <v>52</v>
      </c>
      <c r="E4870" s="2" t="s">
        <v>53</v>
      </c>
      <c r="F4870" s="2" t="str">
        <f t="shared" si="456"/>
        <v>Men</v>
      </c>
      <c r="G4870" s="2" t="str">
        <f t="shared" si="457"/>
        <v xml:space="preserve"> Street Footwear</v>
      </c>
      <c r="H4870" s="2" t="s">
        <v>14</v>
      </c>
      <c r="I4870" s="2">
        <v>49</v>
      </c>
      <c r="J4870" s="2">
        <v>182</v>
      </c>
      <c r="K4870" s="2">
        <v>8918</v>
      </c>
      <c r="L4870" s="2" t="s">
        <v>80</v>
      </c>
      <c r="M4870" s="2">
        <f t="shared" si="458"/>
        <v>4</v>
      </c>
      <c r="N4870" s="2" t="str">
        <f t="shared" si="459"/>
        <v>Apr</v>
      </c>
      <c r="O4870" s="2" t="str">
        <f t="shared" si="460"/>
        <v>Tue</v>
      </c>
      <c r="P4870" s="2" t="str">
        <f t="shared" si="461"/>
        <v>2021</v>
      </c>
    </row>
    <row r="4871" spans="1:16" x14ac:dyDescent="0.3">
      <c r="A4871" s="2" t="s">
        <v>23</v>
      </c>
      <c r="B4871" s="3">
        <v>44314</v>
      </c>
      <c r="C4871" s="2" t="s">
        <v>24</v>
      </c>
      <c r="D4871" s="2" t="s">
        <v>52</v>
      </c>
      <c r="E4871" s="2" t="s">
        <v>53</v>
      </c>
      <c r="F4871" s="2" t="str">
        <f t="shared" si="456"/>
        <v>Men</v>
      </c>
      <c r="G4871" s="2" t="str">
        <f t="shared" si="457"/>
        <v xml:space="preserve"> Athletic Footwear</v>
      </c>
      <c r="H4871" s="2" t="s">
        <v>16</v>
      </c>
      <c r="I4871" s="2">
        <v>47</v>
      </c>
      <c r="J4871" s="2">
        <v>169</v>
      </c>
      <c r="K4871" s="2">
        <v>7943</v>
      </c>
      <c r="L4871" s="2" t="s">
        <v>80</v>
      </c>
      <c r="M4871" s="2">
        <f t="shared" si="458"/>
        <v>4</v>
      </c>
      <c r="N4871" s="2" t="str">
        <f t="shared" si="459"/>
        <v>Apr</v>
      </c>
      <c r="O4871" s="2" t="str">
        <f t="shared" si="460"/>
        <v>Wed</v>
      </c>
      <c r="P4871" s="2" t="str">
        <f t="shared" si="461"/>
        <v>2021</v>
      </c>
    </row>
    <row r="4872" spans="1:16" x14ac:dyDescent="0.3">
      <c r="A4872" s="2" t="s">
        <v>23</v>
      </c>
      <c r="B4872" s="3">
        <v>44315</v>
      </c>
      <c r="C4872" s="2" t="s">
        <v>24</v>
      </c>
      <c r="D4872" s="2" t="s">
        <v>52</v>
      </c>
      <c r="E4872" s="2" t="s">
        <v>53</v>
      </c>
      <c r="F4872" s="2" t="str">
        <f t="shared" si="456"/>
        <v>Women</v>
      </c>
      <c r="G4872" s="2" t="str">
        <f t="shared" si="457"/>
        <v xml:space="preserve"> Street Footwear</v>
      </c>
      <c r="H4872" s="2" t="s">
        <v>17</v>
      </c>
      <c r="I4872" s="2">
        <v>54</v>
      </c>
      <c r="J4872" s="2">
        <v>182</v>
      </c>
      <c r="K4872" s="2">
        <v>9828</v>
      </c>
      <c r="L4872" s="2" t="s">
        <v>80</v>
      </c>
      <c r="M4872" s="2">
        <f t="shared" si="458"/>
        <v>4</v>
      </c>
      <c r="N4872" s="2" t="str">
        <f t="shared" si="459"/>
        <v>Apr</v>
      </c>
      <c r="O4872" s="2" t="str">
        <f t="shared" si="460"/>
        <v>Thu</v>
      </c>
      <c r="P4872" s="2" t="str">
        <f t="shared" si="461"/>
        <v>2021</v>
      </c>
    </row>
    <row r="4873" spans="1:16" x14ac:dyDescent="0.3">
      <c r="A4873" s="2" t="s">
        <v>23</v>
      </c>
      <c r="B4873" s="3">
        <v>44316</v>
      </c>
      <c r="C4873" s="2" t="s">
        <v>24</v>
      </c>
      <c r="D4873" s="2" t="s">
        <v>52</v>
      </c>
      <c r="E4873" s="2" t="s">
        <v>53</v>
      </c>
      <c r="F4873" s="2" t="str">
        <f t="shared" si="456"/>
        <v>Women</v>
      </c>
      <c r="G4873" s="2" t="str">
        <f t="shared" si="457"/>
        <v xml:space="preserve"> Athletic Footwear</v>
      </c>
      <c r="H4873" s="2" t="s">
        <v>18</v>
      </c>
      <c r="I4873" s="2">
        <v>53</v>
      </c>
      <c r="J4873" s="2">
        <v>100</v>
      </c>
      <c r="K4873" s="2">
        <v>5300</v>
      </c>
      <c r="L4873" s="2" t="s">
        <v>80</v>
      </c>
      <c r="M4873" s="2">
        <f t="shared" si="458"/>
        <v>4</v>
      </c>
      <c r="N4873" s="2" t="str">
        <f t="shared" si="459"/>
        <v>Apr</v>
      </c>
      <c r="O4873" s="2" t="str">
        <f t="shared" si="460"/>
        <v>Fri</v>
      </c>
      <c r="P4873" s="2" t="str">
        <f t="shared" si="461"/>
        <v>2021</v>
      </c>
    </row>
    <row r="4874" spans="1:16" x14ac:dyDescent="0.3">
      <c r="A4874" s="2" t="s">
        <v>23</v>
      </c>
      <c r="B4874" s="3">
        <v>44317</v>
      </c>
      <c r="C4874" s="2" t="s">
        <v>24</v>
      </c>
      <c r="D4874" s="2" t="s">
        <v>52</v>
      </c>
      <c r="E4874" s="2" t="s">
        <v>53</v>
      </c>
      <c r="F4874" s="2" t="str">
        <f t="shared" si="456"/>
        <v>Men</v>
      </c>
      <c r="G4874" s="2" t="str">
        <f t="shared" si="457"/>
        <v xml:space="preserve"> Apparel</v>
      </c>
      <c r="H4874" s="2" t="s">
        <v>19</v>
      </c>
      <c r="I4874" s="2">
        <v>47</v>
      </c>
      <c r="J4874" s="2">
        <v>120</v>
      </c>
      <c r="K4874" s="2">
        <v>5640</v>
      </c>
      <c r="L4874" s="2" t="s">
        <v>80</v>
      </c>
      <c r="M4874" s="2">
        <f t="shared" si="458"/>
        <v>5</v>
      </c>
      <c r="N4874" s="2" t="str">
        <f t="shared" si="459"/>
        <v>May</v>
      </c>
      <c r="O4874" s="2" t="str">
        <f t="shared" si="460"/>
        <v>Sat</v>
      </c>
      <c r="P4874" s="2" t="str">
        <f t="shared" si="461"/>
        <v>2021</v>
      </c>
    </row>
    <row r="4875" spans="1:16" x14ac:dyDescent="0.3">
      <c r="A4875" s="2" t="s">
        <v>23</v>
      </c>
      <c r="B4875" s="3">
        <v>44318</v>
      </c>
      <c r="C4875" s="2" t="s">
        <v>24</v>
      </c>
      <c r="D4875" s="2" t="s">
        <v>52</v>
      </c>
      <c r="E4875" s="2" t="s">
        <v>53</v>
      </c>
      <c r="F4875" s="2" t="str">
        <f t="shared" si="456"/>
        <v>Women</v>
      </c>
      <c r="G4875" s="2" t="str">
        <f t="shared" si="457"/>
        <v xml:space="preserve"> Apparel</v>
      </c>
      <c r="H4875" s="2" t="s">
        <v>20</v>
      </c>
      <c r="I4875" s="2">
        <v>42</v>
      </c>
      <c r="J4875" s="2">
        <v>163</v>
      </c>
      <c r="K4875" s="2">
        <v>6846</v>
      </c>
      <c r="L4875" s="2" t="s">
        <v>80</v>
      </c>
      <c r="M4875" s="2">
        <f t="shared" si="458"/>
        <v>5</v>
      </c>
      <c r="N4875" s="2" t="str">
        <f t="shared" si="459"/>
        <v>May</v>
      </c>
      <c r="O4875" s="2" t="str">
        <f t="shared" si="460"/>
        <v>Sun</v>
      </c>
      <c r="P4875" s="2" t="str">
        <f t="shared" si="461"/>
        <v>2021</v>
      </c>
    </row>
    <row r="4876" spans="1:16" x14ac:dyDescent="0.3">
      <c r="A4876" s="2" t="s">
        <v>23</v>
      </c>
      <c r="B4876" s="3">
        <v>44319</v>
      </c>
      <c r="C4876" s="2" t="s">
        <v>24</v>
      </c>
      <c r="D4876" s="2" t="s">
        <v>52</v>
      </c>
      <c r="E4876" s="2" t="s">
        <v>53</v>
      </c>
      <c r="F4876" s="2" t="str">
        <f t="shared" si="456"/>
        <v>Men</v>
      </c>
      <c r="G4876" s="2" t="str">
        <f t="shared" si="457"/>
        <v xml:space="preserve"> Street Footwear</v>
      </c>
      <c r="H4876" s="2" t="s">
        <v>14</v>
      </c>
      <c r="I4876" s="2">
        <v>33</v>
      </c>
      <c r="J4876" s="2">
        <v>173</v>
      </c>
      <c r="K4876" s="2">
        <v>5709</v>
      </c>
      <c r="L4876" s="2" t="s">
        <v>80</v>
      </c>
      <c r="M4876" s="2">
        <f t="shared" si="458"/>
        <v>5</v>
      </c>
      <c r="N4876" s="2" t="str">
        <f t="shared" si="459"/>
        <v>May</v>
      </c>
      <c r="O4876" s="2" t="str">
        <f t="shared" si="460"/>
        <v>Mon</v>
      </c>
      <c r="P4876" s="2" t="str">
        <f t="shared" si="461"/>
        <v>2021</v>
      </c>
    </row>
    <row r="4877" spans="1:16" x14ac:dyDescent="0.3">
      <c r="A4877" s="2" t="s">
        <v>23</v>
      </c>
      <c r="B4877" s="3">
        <v>44320</v>
      </c>
      <c r="C4877" s="2" t="s">
        <v>24</v>
      </c>
      <c r="D4877" s="2" t="s">
        <v>52</v>
      </c>
      <c r="E4877" s="2" t="s">
        <v>53</v>
      </c>
      <c r="F4877" s="2" t="str">
        <f t="shared" si="456"/>
        <v>Men</v>
      </c>
      <c r="G4877" s="2" t="str">
        <f t="shared" si="457"/>
        <v xml:space="preserve"> Athletic Footwear</v>
      </c>
      <c r="H4877" s="2" t="s">
        <v>16</v>
      </c>
      <c r="I4877" s="2">
        <v>32</v>
      </c>
      <c r="J4877" s="2">
        <v>150</v>
      </c>
      <c r="K4877" s="2">
        <v>4800</v>
      </c>
      <c r="L4877" s="2" t="s">
        <v>80</v>
      </c>
      <c r="M4877" s="2">
        <f t="shared" si="458"/>
        <v>5</v>
      </c>
      <c r="N4877" s="2" t="str">
        <f t="shared" si="459"/>
        <v>May</v>
      </c>
      <c r="O4877" s="2" t="str">
        <f t="shared" si="460"/>
        <v>Tue</v>
      </c>
      <c r="P4877" s="2" t="str">
        <f t="shared" si="461"/>
        <v>2021</v>
      </c>
    </row>
    <row r="4878" spans="1:16" x14ac:dyDescent="0.3">
      <c r="A4878" s="2" t="s">
        <v>23</v>
      </c>
      <c r="B4878" s="3">
        <v>44321</v>
      </c>
      <c r="C4878" s="2" t="s">
        <v>24</v>
      </c>
      <c r="D4878" s="2" t="s">
        <v>52</v>
      </c>
      <c r="E4878" s="2" t="s">
        <v>53</v>
      </c>
      <c r="F4878" s="2" t="str">
        <f t="shared" si="456"/>
        <v>Women</v>
      </c>
      <c r="G4878" s="2" t="str">
        <f t="shared" si="457"/>
        <v xml:space="preserve"> Street Footwear</v>
      </c>
      <c r="H4878" s="2" t="s">
        <v>17</v>
      </c>
      <c r="I4878" s="2">
        <v>36</v>
      </c>
      <c r="J4878" s="2">
        <v>147</v>
      </c>
      <c r="K4878" s="2">
        <v>5292</v>
      </c>
      <c r="L4878" s="2" t="s">
        <v>80</v>
      </c>
      <c r="M4878" s="2">
        <f t="shared" si="458"/>
        <v>5</v>
      </c>
      <c r="N4878" s="2" t="str">
        <f t="shared" si="459"/>
        <v>May</v>
      </c>
      <c r="O4878" s="2" t="str">
        <f t="shared" si="460"/>
        <v>Wed</v>
      </c>
      <c r="P4878" s="2" t="str">
        <f t="shared" si="461"/>
        <v>2021</v>
      </c>
    </row>
    <row r="4879" spans="1:16" x14ac:dyDescent="0.3">
      <c r="A4879" s="2" t="s">
        <v>23</v>
      </c>
      <c r="B4879" s="3">
        <v>44322</v>
      </c>
      <c r="C4879" s="2" t="s">
        <v>24</v>
      </c>
      <c r="D4879" s="2" t="s">
        <v>52</v>
      </c>
      <c r="E4879" s="2" t="s">
        <v>53</v>
      </c>
      <c r="F4879" s="2" t="str">
        <f t="shared" si="456"/>
        <v>Women</v>
      </c>
      <c r="G4879" s="2" t="str">
        <f t="shared" si="457"/>
        <v xml:space="preserve"> Athletic Footwear</v>
      </c>
      <c r="H4879" s="2" t="s">
        <v>18</v>
      </c>
      <c r="I4879" s="2">
        <v>38</v>
      </c>
      <c r="J4879" s="2">
        <v>98</v>
      </c>
      <c r="K4879" s="2">
        <v>3724</v>
      </c>
      <c r="L4879" s="2" t="s">
        <v>80</v>
      </c>
      <c r="M4879" s="2">
        <f t="shared" si="458"/>
        <v>5</v>
      </c>
      <c r="N4879" s="2" t="str">
        <f t="shared" si="459"/>
        <v>May</v>
      </c>
      <c r="O4879" s="2" t="str">
        <f t="shared" si="460"/>
        <v>Thu</v>
      </c>
      <c r="P4879" s="2" t="str">
        <f t="shared" si="461"/>
        <v>2021</v>
      </c>
    </row>
    <row r="4880" spans="1:16" x14ac:dyDescent="0.3">
      <c r="A4880" s="2" t="s">
        <v>23</v>
      </c>
      <c r="B4880" s="3">
        <v>44323</v>
      </c>
      <c r="C4880" s="2" t="s">
        <v>24</v>
      </c>
      <c r="D4880" s="2" t="s">
        <v>52</v>
      </c>
      <c r="E4880" s="2" t="s">
        <v>53</v>
      </c>
      <c r="F4880" s="2" t="str">
        <f t="shared" si="456"/>
        <v>Men</v>
      </c>
      <c r="G4880" s="2" t="str">
        <f t="shared" si="457"/>
        <v xml:space="preserve"> Apparel</v>
      </c>
      <c r="H4880" s="2" t="s">
        <v>19</v>
      </c>
      <c r="I4880" s="2">
        <v>32</v>
      </c>
      <c r="J4880" s="2">
        <v>88</v>
      </c>
      <c r="K4880" s="2">
        <v>2816</v>
      </c>
      <c r="L4880" s="2" t="s">
        <v>80</v>
      </c>
      <c r="M4880" s="2">
        <f t="shared" si="458"/>
        <v>5</v>
      </c>
      <c r="N4880" s="2" t="str">
        <f t="shared" si="459"/>
        <v>May</v>
      </c>
      <c r="O4880" s="2" t="str">
        <f t="shared" si="460"/>
        <v>Fri</v>
      </c>
      <c r="P4880" s="2" t="str">
        <f t="shared" si="461"/>
        <v>2021</v>
      </c>
    </row>
    <row r="4881" spans="1:16" x14ac:dyDescent="0.3">
      <c r="A4881" s="2" t="s">
        <v>23</v>
      </c>
      <c r="B4881" s="3">
        <v>44324</v>
      </c>
      <c r="C4881" s="2" t="s">
        <v>24</v>
      </c>
      <c r="D4881" s="2" t="s">
        <v>52</v>
      </c>
      <c r="E4881" s="2" t="s">
        <v>53</v>
      </c>
      <c r="F4881" s="2" t="str">
        <f t="shared" si="456"/>
        <v>Women</v>
      </c>
      <c r="G4881" s="2" t="str">
        <f t="shared" si="457"/>
        <v xml:space="preserve"> Apparel</v>
      </c>
      <c r="H4881" s="2" t="s">
        <v>20</v>
      </c>
      <c r="I4881" s="2">
        <v>43</v>
      </c>
      <c r="J4881" s="2">
        <v>131</v>
      </c>
      <c r="K4881" s="2">
        <v>5633</v>
      </c>
      <c r="L4881" s="2" t="s">
        <v>80</v>
      </c>
      <c r="M4881" s="2">
        <f t="shared" si="458"/>
        <v>5</v>
      </c>
      <c r="N4881" s="2" t="str">
        <f t="shared" si="459"/>
        <v>May</v>
      </c>
      <c r="O4881" s="2" t="str">
        <f t="shared" si="460"/>
        <v>Sat</v>
      </c>
      <c r="P4881" s="2" t="str">
        <f t="shared" si="461"/>
        <v>2021</v>
      </c>
    </row>
    <row r="4882" spans="1:16" x14ac:dyDescent="0.3">
      <c r="A4882" s="2" t="s">
        <v>23</v>
      </c>
      <c r="B4882" s="3">
        <v>44325</v>
      </c>
      <c r="C4882" s="2" t="s">
        <v>24</v>
      </c>
      <c r="D4882" s="2" t="s">
        <v>52</v>
      </c>
      <c r="E4882" s="2" t="s">
        <v>53</v>
      </c>
      <c r="F4882" s="2" t="str">
        <f t="shared" si="456"/>
        <v>Men</v>
      </c>
      <c r="G4882" s="2" t="str">
        <f t="shared" si="457"/>
        <v xml:space="preserve"> Street Footwear</v>
      </c>
      <c r="H4882" s="2" t="s">
        <v>14</v>
      </c>
      <c r="I4882" s="2">
        <v>29</v>
      </c>
      <c r="J4882" s="2">
        <v>196</v>
      </c>
      <c r="K4882" s="2">
        <v>5684</v>
      </c>
      <c r="L4882" s="2" t="s">
        <v>80</v>
      </c>
      <c r="M4882" s="2">
        <f t="shared" si="458"/>
        <v>5</v>
      </c>
      <c r="N4882" s="2" t="str">
        <f t="shared" si="459"/>
        <v>May</v>
      </c>
      <c r="O4882" s="2" t="str">
        <f t="shared" si="460"/>
        <v>Sun</v>
      </c>
      <c r="P4882" s="2" t="str">
        <f t="shared" si="461"/>
        <v>2021</v>
      </c>
    </row>
    <row r="4883" spans="1:16" x14ac:dyDescent="0.3">
      <c r="A4883" s="2" t="s">
        <v>23</v>
      </c>
      <c r="B4883" s="3">
        <v>44326</v>
      </c>
      <c r="C4883" s="2" t="s">
        <v>24</v>
      </c>
      <c r="D4883" s="2" t="s">
        <v>52</v>
      </c>
      <c r="E4883" s="2" t="s">
        <v>53</v>
      </c>
      <c r="F4883" s="2" t="str">
        <f t="shared" si="456"/>
        <v>Men</v>
      </c>
      <c r="G4883" s="2" t="str">
        <f t="shared" si="457"/>
        <v xml:space="preserve"> Athletic Footwear</v>
      </c>
      <c r="H4883" s="2" t="s">
        <v>16</v>
      </c>
      <c r="I4883" s="2">
        <v>29</v>
      </c>
      <c r="J4883" s="2">
        <v>189</v>
      </c>
      <c r="K4883" s="2">
        <v>5481</v>
      </c>
      <c r="L4883" s="2" t="s">
        <v>80</v>
      </c>
      <c r="M4883" s="2">
        <f t="shared" si="458"/>
        <v>5</v>
      </c>
      <c r="N4883" s="2" t="str">
        <f t="shared" si="459"/>
        <v>May</v>
      </c>
      <c r="O4883" s="2" t="str">
        <f t="shared" si="460"/>
        <v>Mon</v>
      </c>
      <c r="P4883" s="2" t="str">
        <f t="shared" si="461"/>
        <v>2021</v>
      </c>
    </row>
    <row r="4884" spans="1:16" x14ac:dyDescent="0.3">
      <c r="A4884" s="2" t="s">
        <v>23</v>
      </c>
      <c r="B4884" s="3">
        <v>44327</v>
      </c>
      <c r="C4884" s="2" t="s">
        <v>24</v>
      </c>
      <c r="D4884" s="2" t="s">
        <v>52</v>
      </c>
      <c r="E4884" s="2" t="s">
        <v>53</v>
      </c>
      <c r="F4884" s="2" t="str">
        <f t="shared" si="456"/>
        <v>Women</v>
      </c>
      <c r="G4884" s="2" t="str">
        <f t="shared" si="457"/>
        <v xml:space="preserve"> Street Footwear</v>
      </c>
      <c r="H4884" s="2" t="s">
        <v>17</v>
      </c>
      <c r="I4884" s="2">
        <v>50</v>
      </c>
      <c r="J4884" s="2">
        <v>174</v>
      </c>
      <c r="K4884" s="2">
        <v>8700</v>
      </c>
      <c r="L4884" s="2" t="s">
        <v>80</v>
      </c>
      <c r="M4884" s="2">
        <f t="shared" si="458"/>
        <v>5</v>
      </c>
      <c r="N4884" s="2" t="str">
        <f t="shared" si="459"/>
        <v>May</v>
      </c>
      <c r="O4884" s="2" t="str">
        <f t="shared" si="460"/>
        <v>Tue</v>
      </c>
      <c r="P4884" s="2" t="str">
        <f t="shared" si="461"/>
        <v>2021</v>
      </c>
    </row>
    <row r="4885" spans="1:16" x14ac:dyDescent="0.3">
      <c r="A4885" s="2" t="s">
        <v>23</v>
      </c>
      <c r="B4885" s="3">
        <v>44328</v>
      </c>
      <c r="C4885" s="2" t="s">
        <v>24</v>
      </c>
      <c r="D4885" s="2" t="s">
        <v>52</v>
      </c>
      <c r="E4885" s="2" t="s">
        <v>53</v>
      </c>
      <c r="F4885" s="2" t="str">
        <f t="shared" si="456"/>
        <v>Women</v>
      </c>
      <c r="G4885" s="2" t="str">
        <f t="shared" si="457"/>
        <v xml:space="preserve"> Athletic Footwear</v>
      </c>
      <c r="H4885" s="2" t="s">
        <v>18</v>
      </c>
      <c r="I4885" s="2">
        <v>52</v>
      </c>
      <c r="J4885" s="2">
        <v>133</v>
      </c>
      <c r="K4885" s="2">
        <v>6916</v>
      </c>
      <c r="L4885" s="2" t="s">
        <v>80</v>
      </c>
      <c r="M4885" s="2">
        <f t="shared" si="458"/>
        <v>5</v>
      </c>
      <c r="N4885" s="2" t="str">
        <f t="shared" si="459"/>
        <v>May</v>
      </c>
      <c r="O4885" s="2" t="str">
        <f t="shared" si="460"/>
        <v>Wed</v>
      </c>
      <c r="P4885" s="2" t="str">
        <f t="shared" si="461"/>
        <v>2021</v>
      </c>
    </row>
    <row r="4886" spans="1:16" x14ac:dyDescent="0.3">
      <c r="A4886" s="2" t="s">
        <v>23</v>
      </c>
      <c r="B4886" s="3">
        <v>44329</v>
      </c>
      <c r="C4886" s="2" t="s">
        <v>24</v>
      </c>
      <c r="D4886" s="2" t="s">
        <v>52</v>
      </c>
      <c r="E4886" s="2" t="s">
        <v>53</v>
      </c>
      <c r="F4886" s="2" t="str">
        <f t="shared" si="456"/>
        <v>Men</v>
      </c>
      <c r="G4886" s="2" t="str">
        <f t="shared" si="457"/>
        <v xml:space="preserve"> Apparel</v>
      </c>
      <c r="H4886" s="2" t="s">
        <v>19</v>
      </c>
      <c r="I4886" s="2">
        <v>51</v>
      </c>
      <c r="J4886" s="2">
        <v>113</v>
      </c>
      <c r="K4886" s="2">
        <v>5763</v>
      </c>
      <c r="L4886" s="2" t="s">
        <v>80</v>
      </c>
      <c r="M4886" s="2">
        <f t="shared" si="458"/>
        <v>5</v>
      </c>
      <c r="N4886" s="2" t="str">
        <f t="shared" si="459"/>
        <v>May</v>
      </c>
      <c r="O4886" s="2" t="str">
        <f t="shared" si="460"/>
        <v>Thu</v>
      </c>
      <c r="P4886" s="2" t="str">
        <f t="shared" si="461"/>
        <v>2021</v>
      </c>
    </row>
    <row r="4887" spans="1:16" x14ac:dyDescent="0.3">
      <c r="A4887" s="2" t="s">
        <v>23</v>
      </c>
      <c r="B4887" s="3">
        <v>44330</v>
      </c>
      <c r="C4887" s="2" t="s">
        <v>24</v>
      </c>
      <c r="D4887" s="2" t="s">
        <v>52</v>
      </c>
      <c r="E4887" s="2" t="s">
        <v>53</v>
      </c>
      <c r="F4887" s="2" t="str">
        <f t="shared" si="456"/>
        <v>Women</v>
      </c>
      <c r="G4887" s="2" t="str">
        <f t="shared" si="457"/>
        <v xml:space="preserve"> Apparel</v>
      </c>
      <c r="H4887" s="2" t="s">
        <v>20</v>
      </c>
      <c r="I4887" s="2">
        <v>59</v>
      </c>
      <c r="J4887" s="2">
        <v>169</v>
      </c>
      <c r="K4887" s="2">
        <v>9971</v>
      </c>
      <c r="L4887" s="2" t="s">
        <v>80</v>
      </c>
      <c r="M4887" s="2">
        <f t="shared" si="458"/>
        <v>5</v>
      </c>
      <c r="N4887" s="2" t="str">
        <f t="shared" si="459"/>
        <v>May</v>
      </c>
      <c r="O4887" s="2" t="str">
        <f t="shared" si="460"/>
        <v>Fri</v>
      </c>
      <c r="P4887" s="2" t="str">
        <f t="shared" si="461"/>
        <v>2021</v>
      </c>
    </row>
    <row r="4888" spans="1:16" x14ac:dyDescent="0.3">
      <c r="A4888" s="2" t="s">
        <v>23</v>
      </c>
      <c r="B4888" s="3">
        <v>44331</v>
      </c>
      <c r="C4888" s="2" t="s">
        <v>24</v>
      </c>
      <c r="D4888" s="2" t="s">
        <v>52</v>
      </c>
      <c r="E4888" s="2" t="s">
        <v>53</v>
      </c>
      <c r="F4888" s="2" t="str">
        <f t="shared" si="456"/>
        <v>Men</v>
      </c>
      <c r="G4888" s="2" t="str">
        <f t="shared" si="457"/>
        <v xml:space="preserve"> Street Footwear</v>
      </c>
      <c r="H4888" s="2" t="s">
        <v>14</v>
      </c>
      <c r="I4888" s="2">
        <v>53</v>
      </c>
      <c r="J4888" s="2">
        <v>200</v>
      </c>
      <c r="K4888" s="2">
        <v>10600</v>
      </c>
      <c r="L4888" s="2" t="s">
        <v>80</v>
      </c>
      <c r="M4888" s="2">
        <f t="shared" si="458"/>
        <v>5</v>
      </c>
      <c r="N4888" s="2" t="str">
        <f t="shared" si="459"/>
        <v>May</v>
      </c>
      <c r="O4888" s="2" t="str">
        <f t="shared" si="460"/>
        <v>Sat</v>
      </c>
      <c r="P4888" s="2" t="str">
        <f t="shared" si="461"/>
        <v>2021</v>
      </c>
    </row>
    <row r="4889" spans="1:16" x14ac:dyDescent="0.3">
      <c r="A4889" s="2" t="s">
        <v>23</v>
      </c>
      <c r="B4889" s="3">
        <v>44332</v>
      </c>
      <c r="C4889" s="2" t="s">
        <v>24</v>
      </c>
      <c r="D4889" s="2" t="s">
        <v>52</v>
      </c>
      <c r="E4889" s="2" t="s">
        <v>53</v>
      </c>
      <c r="F4889" s="2" t="str">
        <f t="shared" si="456"/>
        <v>Men</v>
      </c>
      <c r="G4889" s="2" t="str">
        <f t="shared" si="457"/>
        <v xml:space="preserve"> Athletic Footwear</v>
      </c>
      <c r="H4889" s="2" t="s">
        <v>16</v>
      </c>
      <c r="I4889" s="2">
        <v>51</v>
      </c>
      <c r="J4889" s="2">
        <v>240</v>
      </c>
      <c r="K4889" s="2">
        <v>12240</v>
      </c>
      <c r="L4889" s="2" t="s">
        <v>80</v>
      </c>
      <c r="M4889" s="2">
        <f t="shared" si="458"/>
        <v>5</v>
      </c>
      <c r="N4889" s="2" t="str">
        <f t="shared" si="459"/>
        <v>May</v>
      </c>
      <c r="O4889" s="2" t="str">
        <f t="shared" si="460"/>
        <v>Sun</v>
      </c>
      <c r="P4889" s="2" t="str">
        <f t="shared" si="461"/>
        <v>2021</v>
      </c>
    </row>
    <row r="4890" spans="1:16" x14ac:dyDescent="0.3">
      <c r="A4890" s="2" t="s">
        <v>23</v>
      </c>
      <c r="B4890" s="3">
        <v>44333</v>
      </c>
      <c r="C4890" s="2" t="s">
        <v>24</v>
      </c>
      <c r="D4890" s="2" t="s">
        <v>52</v>
      </c>
      <c r="E4890" s="2" t="s">
        <v>53</v>
      </c>
      <c r="F4890" s="2" t="str">
        <f t="shared" si="456"/>
        <v>Women</v>
      </c>
      <c r="G4890" s="2" t="str">
        <f t="shared" si="457"/>
        <v xml:space="preserve"> Street Footwear</v>
      </c>
      <c r="H4890" s="2" t="s">
        <v>17</v>
      </c>
      <c r="I4890" s="2">
        <v>54</v>
      </c>
      <c r="J4890" s="2">
        <v>210</v>
      </c>
      <c r="K4890" s="2">
        <v>11340</v>
      </c>
      <c r="L4890" s="2" t="s">
        <v>80</v>
      </c>
      <c r="M4890" s="2">
        <f t="shared" si="458"/>
        <v>5</v>
      </c>
      <c r="N4890" s="2" t="str">
        <f t="shared" si="459"/>
        <v>May</v>
      </c>
      <c r="O4890" s="2" t="str">
        <f t="shared" si="460"/>
        <v>Mon</v>
      </c>
      <c r="P4890" s="2" t="str">
        <f t="shared" si="461"/>
        <v>2021</v>
      </c>
    </row>
    <row r="4891" spans="1:16" x14ac:dyDescent="0.3">
      <c r="A4891" s="2" t="s">
        <v>23</v>
      </c>
      <c r="B4891" s="3">
        <v>44334</v>
      </c>
      <c r="C4891" s="2" t="s">
        <v>24</v>
      </c>
      <c r="D4891" s="2" t="s">
        <v>52</v>
      </c>
      <c r="E4891" s="2" t="s">
        <v>53</v>
      </c>
      <c r="F4891" s="2" t="str">
        <f t="shared" si="456"/>
        <v>Women</v>
      </c>
      <c r="G4891" s="2" t="str">
        <f t="shared" si="457"/>
        <v xml:space="preserve"> Athletic Footwear</v>
      </c>
      <c r="H4891" s="2" t="s">
        <v>18</v>
      </c>
      <c r="I4891" s="2">
        <v>54</v>
      </c>
      <c r="J4891" s="2">
        <v>149</v>
      </c>
      <c r="K4891" s="2">
        <v>8046</v>
      </c>
      <c r="L4891" s="2" t="s">
        <v>80</v>
      </c>
      <c r="M4891" s="2">
        <f t="shared" si="458"/>
        <v>5</v>
      </c>
      <c r="N4891" s="2" t="str">
        <f t="shared" si="459"/>
        <v>May</v>
      </c>
      <c r="O4891" s="2" t="str">
        <f t="shared" si="460"/>
        <v>Tue</v>
      </c>
      <c r="P4891" s="2" t="str">
        <f t="shared" si="461"/>
        <v>2021</v>
      </c>
    </row>
    <row r="4892" spans="1:16" x14ac:dyDescent="0.3">
      <c r="A4892" s="2" t="s">
        <v>23</v>
      </c>
      <c r="B4892" s="3">
        <v>44335</v>
      </c>
      <c r="C4892" s="2" t="s">
        <v>24</v>
      </c>
      <c r="D4892" s="2" t="s">
        <v>52</v>
      </c>
      <c r="E4892" s="2" t="s">
        <v>53</v>
      </c>
      <c r="F4892" s="2" t="str">
        <f t="shared" si="456"/>
        <v>Men</v>
      </c>
      <c r="G4892" s="2" t="str">
        <f t="shared" si="457"/>
        <v xml:space="preserve"> Apparel</v>
      </c>
      <c r="H4892" s="2" t="s">
        <v>19</v>
      </c>
      <c r="I4892" s="2">
        <v>50</v>
      </c>
      <c r="J4892" s="2">
        <v>140</v>
      </c>
      <c r="K4892" s="2">
        <v>7000</v>
      </c>
      <c r="L4892" s="2" t="s">
        <v>80</v>
      </c>
      <c r="M4892" s="2">
        <f t="shared" si="458"/>
        <v>5</v>
      </c>
      <c r="N4892" s="2" t="str">
        <f t="shared" si="459"/>
        <v>May</v>
      </c>
      <c r="O4892" s="2" t="str">
        <f t="shared" si="460"/>
        <v>Wed</v>
      </c>
      <c r="P4892" s="2" t="str">
        <f t="shared" si="461"/>
        <v>2021</v>
      </c>
    </row>
    <row r="4893" spans="1:16" x14ac:dyDescent="0.3">
      <c r="A4893" s="2" t="s">
        <v>23</v>
      </c>
      <c r="B4893" s="3">
        <v>44336</v>
      </c>
      <c r="C4893" s="2" t="s">
        <v>24</v>
      </c>
      <c r="D4893" s="2" t="s">
        <v>52</v>
      </c>
      <c r="E4893" s="2" t="s">
        <v>53</v>
      </c>
      <c r="F4893" s="2" t="str">
        <f t="shared" si="456"/>
        <v>Women</v>
      </c>
      <c r="G4893" s="2" t="str">
        <f t="shared" si="457"/>
        <v xml:space="preserve"> Apparel</v>
      </c>
      <c r="H4893" s="2" t="s">
        <v>20</v>
      </c>
      <c r="I4893" s="2">
        <v>61</v>
      </c>
      <c r="J4893" s="2">
        <v>225</v>
      </c>
      <c r="K4893" s="2">
        <v>13725</v>
      </c>
      <c r="L4893" s="2" t="s">
        <v>80</v>
      </c>
      <c r="M4893" s="2">
        <f t="shared" si="458"/>
        <v>5</v>
      </c>
      <c r="N4893" s="2" t="str">
        <f t="shared" si="459"/>
        <v>May</v>
      </c>
      <c r="O4893" s="2" t="str">
        <f t="shared" si="460"/>
        <v>Thu</v>
      </c>
      <c r="P4893" s="2" t="str">
        <f t="shared" si="461"/>
        <v>2021</v>
      </c>
    </row>
    <row r="4894" spans="1:16" x14ac:dyDescent="0.3">
      <c r="A4894" s="2" t="s">
        <v>11</v>
      </c>
      <c r="B4894" s="3">
        <v>44337</v>
      </c>
      <c r="C4894" s="2" t="s">
        <v>24</v>
      </c>
      <c r="D4894" s="2" t="s">
        <v>52</v>
      </c>
      <c r="E4894" s="2" t="s">
        <v>53</v>
      </c>
      <c r="F4894" s="2" t="str">
        <f t="shared" si="456"/>
        <v>Men</v>
      </c>
      <c r="G4894" s="2" t="str">
        <f t="shared" si="457"/>
        <v xml:space="preserve"> Street Footwear</v>
      </c>
      <c r="H4894" s="2" t="s">
        <v>14</v>
      </c>
      <c r="I4894" s="2">
        <v>32</v>
      </c>
      <c r="J4894" s="2">
        <v>119</v>
      </c>
      <c r="K4894" s="2">
        <v>3808</v>
      </c>
      <c r="L4894" s="2" t="s">
        <v>80</v>
      </c>
      <c r="M4894" s="2">
        <f t="shared" si="458"/>
        <v>5</v>
      </c>
      <c r="N4894" s="2" t="str">
        <f t="shared" si="459"/>
        <v>May</v>
      </c>
      <c r="O4894" s="2" t="str">
        <f t="shared" si="460"/>
        <v>Fri</v>
      </c>
      <c r="P4894" s="2" t="str">
        <f t="shared" si="461"/>
        <v>2021</v>
      </c>
    </row>
    <row r="4895" spans="1:16" x14ac:dyDescent="0.3">
      <c r="A4895" s="2" t="s">
        <v>11</v>
      </c>
      <c r="B4895" s="3">
        <v>44338</v>
      </c>
      <c r="C4895" s="2" t="s">
        <v>24</v>
      </c>
      <c r="D4895" s="2" t="s">
        <v>52</v>
      </c>
      <c r="E4895" s="2" t="s">
        <v>53</v>
      </c>
      <c r="F4895" s="2" t="str">
        <f t="shared" si="456"/>
        <v>Men</v>
      </c>
      <c r="G4895" s="2" t="str">
        <f t="shared" si="457"/>
        <v xml:space="preserve"> Athletic Footwear</v>
      </c>
      <c r="H4895" s="2" t="s">
        <v>16</v>
      </c>
      <c r="I4895" s="2">
        <v>32</v>
      </c>
      <c r="J4895" s="2">
        <v>56</v>
      </c>
      <c r="K4895" s="2">
        <v>1792</v>
      </c>
      <c r="L4895" s="2" t="s">
        <v>80</v>
      </c>
      <c r="M4895" s="2">
        <f t="shared" si="458"/>
        <v>5</v>
      </c>
      <c r="N4895" s="2" t="str">
        <f t="shared" si="459"/>
        <v>May</v>
      </c>
      <c r="O4895" s="2" t="str">
        <f t="shared" si="460"/>
        <v>Sat</v>
      </c>
      <c r="P4895" s="2" t="str">
        <f t="shared" si="461"/>
        <v>2021</v>
      </c>
    </row>
    <row r="4896" spans="1:16" x14ac:dyDescent="0.3">
      <c r="A4896" s="2" t="s">
        <v>11</v>
      </c>
      <c r="B4896" s="3">
        <v>44339</v>
      </c>
      <c r="C4896" s="2" t="s">
        <v>24</v>
      </c>
      <c r="D4896" s="2" t="s">
        <v>52</v>
      </c>
      <c r="E4896" s="2" t="s">
        <v>53</v>
      </c>
      <c r="F4896" s="2" t="str">
        <f t="shared" si="456"/>
        <v>Women</v>
      </c>
      <c r="G4896" s="2" t="str">
        <f t="shared" si="457"/>
        <v xml:space="preserve"> Street Footwear</v>
      </c>
      <c r="H4896" s="2" t="s">
        <v>17</v>
      </c>
      <c r="I4896" s="2">
        <v>24</v>
      </c>
      <c r="J4896" s="2">
        <v>65</v>
      </c>
      <c r="K4896" s="2">
        <v>1560</v>
      </c>
      <c r="L4896" s="2" t="s">
        <v>80</v>
      </c>
      <c r="M4896" s="2">
        <f t="shared" si="458"/>
        <v>5</v>
      </c>
      <c r="N4896" s="2" t="str">
        <f t="shared" si="459"/>
        <v>May</v>
      </c>
      <c r="O4896" s="2" t="str">
        <f t="shared" si="460"/>
        <v>Sun</v>
      </c>
      <c r="P4896" s="2" t="str">
        <f t="shared" si="461"/>
        <v>2021</v>
      </c>
    </row>
    <row r="4897" spans="1:16" x14ac:dyDescent="0.3">
      <c r="A4897" s="2" t="s">
        <v>11</v>
      </c>
      <c r="B4897" s="3">
        <v>44340</v>
      </c>
      <c r="C4897" s="2" t="s">
        <v>24</v>
      </c>
      <c r="D4897" s="2" t="s">
        <v>52</v>
      </c>
      <c r="E4897" s="2" t="s">
        <v>53</v>
      </c>
      <c r="F4897" s="2" t="str">
        <f t="shared" si="456"/>
        <v>Women</v>
      </c>
      <c r="G4897" s="2" t="str">
        <f t="shared" si="457"/>
        <v xml:space="preserve"> Athletic Footwear</v>
      </c>
      <c r="H4897" s="2" t="s">
        <v>18</v>
      </c>
      <c r="I4897" s="2">
        <v>27</v>
      </c>
      <c r="J4897" s="2">
        <v>19</v>
      </c>
      <c r="K4897" s="2">
        <v>513</v>
      </c>
      <c r="L4897" s="2" t="s">
        <v>80</v>
      </c>
      <c r="M4897" s="2">
        <f t="shared" si="458"/>
        <v>5</v>
      </c>
      <c r="N4897" s="2" t="str">
        <f t="shared" si="459"/>
        <v>May</v>
      </c>
      <c r="O4897" s="2" t="str">
        <f t="shared" si="460"/>
        <v>Mon</v>
      </c>
      <c r="P4897" s="2" t="str">
        <f t="shared" si="461"/>
        <v>2021</v>
      </c>
    </row>
    <row r="4898" spans="1:16" x14ac:dyDescent="0.3">
      <c r="A4898" s="2" t="s">
        <v>11</v>
      </c>
      <c r="B4898" s="3">
        <v>44341</v>
      </c>
      <c r="C4898" s="2" t="s">
        <v>33</v>
      </c>
      <c r="D4898" s="2" t="s">
        <v>54</v>
      </c>
      <c r="E4898" s="2" t="s">
        <v>55</v>
      </c>
      <c r="F4898" s="2" t="str">
        <f t="shared" si="456"/>
        <v>Men</v>
      </c>
      <c r="G4898" s="2" t="str">
        <f t="shared" si="457"/>
        <v xml:space="preserve"> Apparel</v>
      </c>
      <c r="H4898" s="2" t="s">
        <v>19</v>
      </c>
      <c r="I4898" s="2">
        <v>43</v>
      </c>
      <c r="J4898" s="2">
        <v>35</v>
      </c>
      <c r="K4898" s="2">
        <v>1505</v>
      </c>
      <c r="L4898" s="2" t="s">
        <v>80</v>
      </c>
      <c r="M4898" s="2">
        <f t="shared" si="458"/>
        <v>5</v>
      </c>
      <c r="N4898" s="2" t="str">
        <f t="shared" si="459"/>
        <v>May</v>
      </c>
      <c r="O4898" s="2" t="str">
        <f t="shared" si="460"/>
        <v>Tue</v>
      </c>
      <c r="P4898" s="2" t="str">
        <f t="shared" si="461"/>
        <v>2021</v>
      </c>
    </row>
    <row r="4899" spans="1:16" x14ac:dyDescent="0.3">
      <c r="A4899" s="2" t="s">
        <v>11</v>
      </c>
      <c r="B4899" s="3">
        <v>44342</v>
      </c>
      <c r="C4899" s="2" t="s">
        <v>33</v>
      </c>
      <c r="D4899" s="2" t="s">
        <v>54</v>
      </c>
      <c r="E4899" s="2" t="s">
        <v>55</v>
      </c>
      <c r="F4899" s="2" t="str">
        <f t="shared" si="456"/>
        <v>Women</v>
      </c>
      <c r="G4899" s="2" t="str">
        <f t="shared" si="457"/>
        <v xml:space="preserve"> Apparel</v>
      </c>
      <c r="H4899" s="2" t="s">
        <v>20</v>
      </c>
      <c r="I4899" s="2">
        <v>32</v>
      </c>
      <c r="J4899" s="2">
        <v>68</v>
      </c>
      <c r="K4899" s="2">
        <v>2176</v>
      </c>
      <c r="L4899" s="2" t="s">
        <v>80</v>
      </c>
      <c r="M4899" s="2">
        <f t="shared" si="458"/>
        <v>5</v>
      </c>
      <c r="N4899" s="2" t="str">
        <f t="shared" si="459"/>
        <v>May</v>
      </c>
      <c r="O4899" s="2" t="str">
        <f t="shared" si="460"/>
        <v>Wed</v>
      </c>
      <c r="P4899" s="2" t="str">
        <f t="shared" si="461"/>
        <v>2021</v>
      </c>
    </row>
    <row r="4900" spans="1:16" x14ac:dyDescent="0.3">
      <c r="A4900" s="2" t="s">
        <v>11</v>
      </c>
      <c r="B4900" s="3">
        <v>44343</v>
      </c>
      <c r="C4900" s="2" t="s">
        <v>33</v>
      </c>
      <c r="D4900" s="2" t="s">
        <v>54</v>
      </c>
      <c r="E4900" s="2" t="s">
        <v>55</v>
      </c>
      <c r="F4900" s="2" t="str">
        <f t="shared" si="456"/>
        <v>Men</v>
      </c>
      <c r="G4900" s="2" t="str">
        <f t="shared" si="457"/>
        <v xml:space="preserve"> Street Footwear</v>
      </c>
      <c r="H4900" s="2" t="s">
        <v>14</v>
      </c>
      <c r="I4900" s="2">
        <v>32</v>
      </c>
      <c r="J4900" s="2">
        <v>119</v>
      </c>
      <c r="K4900" s="2">
        <v>3808</v>
      </c>
      <c r="L4900" s="2" t="s">
        <v>80</v>
      </c>
      <c r="M4900" s="2">
        <f t="shared" si="458"/>
        <v>5</v>
      </c>
      <c r="N4900" s="2" t="str">
        <f t="shared" si="459"/>
        <v>May</v>
      </c>
      <c r="O4900" s="2" t="str">
        <f t="shared" si="460"/>
        <v>Thu</v>
      </c>
      <c r="P4900" s="2" t="str">
        <f t="shared" si="461"/>
        <v>2021</v>
      </c>
    </row>
    <row r="4901" spans="1:16" x14ac:dyDescent="0.3">
      <c r="A4901" s="2" t="s">
        <v>11</v>
      </c>
      <c r="B4901" s="3">
        <v>44344</v>
      </c>
      <c r="C4901" s="2" t="s">
        <v>33</v>
      </c>
      <c r="D4901" s="2" t="s">
        <v>54</v>
      </c>
      <c r="E4901" s="2" t="s">
        <v>55</v>
      </c>
      <c r="F4901" s="2" t="str">
        <f t="shared" si="456"/>
        <v>Men</v>
      </c>
      <c r="G4901" s="2" t="str">
        <f t="shared" si="457"/>
        <v xml:space="preserve"> Athletic Footwear</v>
      </c>
      <c r="H4901" s="2" t="s">
        <v>16</v>
      </c>
      <c r="I4901" s="2">
        <v>33</v>
      </c>
      <c r="J4901" s="2">
        <v>38</v>
      </c>
      <c r="K4901" s="2">
        <v>1254</v>
      </c>
      <c r="L4901" s="2" t="s">
        <v>80</v>
      </c>
      <c r="M4901" s="2">
        <f t="shared" si="458"/>
        <v>5</v>
      </c>
      <c r="N4901" s="2" t="str">
        <f t="shared" si="459"/>
        <v>May</v>
      </c>
      <c r="O4901" s="2" t="str">
        <f t="shared" si="460"/>
        <v>Fri</v>
      </c>
      <c r="P4901" s="2" t="str">
        <f t="shared" si="461"/>
        <v>2021</v>
      </c>
    </row>
    <row r="4902" spans="1:16" x14ac:dyDescent="0.3">
      <c r="A4902" s="2" t="s">
        <v>11</v>
      </c>
      <c r="B4902" s="3">
        <v>44345</v>
      </c>
      <c r="C4902" s="2" t="s">
        <v>33</v>
      </c>
      <c r="D4902" s="2" t="s">
        <v>54</v>
      </c>
      <c r="E4902" s="2" t="s">
        <v>55</v>
      </c>
      <c r="F4902" s="2" t="str">
        <f t="shared" si="456"/>
        <v>Women</v>
      </c>
      <c r="G4902" s="2" t="str">
        <f t="shared" si="457"/>
        <v xml:space="preserve"> Street Footwear</v>
      </c>
      <c r="H4902" s="2" t="s">
        <v>17</v>
      </c>
      <c r="I4902" s="2">
        <v>23</v>
      </c>
      <c r="J4902" s="2">
        <v>47</v>
      </c>
      <c r="K4902" s="2">
        <v>1081</v>
      </c>
      <c r="L4902" s="2" t="s">
        <v>80</v>
      </c>
      <c r="M4902" s="2">
        <f t="shared" si="458"/>
        <v>5</v>
      </c>
      <c r="N4902" s="2" t="str">
        <f t="shared" si="459"/>
        <v>May</v>
      </c>
      <c r="O4902" s="2" t="str">
        <f t="shared" si="460"/>
        <v>Sat</v>
      </c>
      <c r="P4902" s="2" t="str">
        <f t="shared" si="461"/>
        <v>2021</v>
      </c>
    </row>
    <row r="4903" spans="1:16" x14ac:dyDescent="0.3">
      <c r="A4903" s="2" t="s">
        <v>11</v>
      </c>
      <c r="B4903" s="3">
        <v>44346</v>
      </c>
      <c r="C4903" s="2" t="s">
        <v>33</v>
      </c>
      <c r="D4903" s="2" t="s">
        <v>54</v>
      </c>
      <c r="E4903" s="2" t="s">
        <v>55</v>
      </c>
      <c r="F4903" s="2" t="str">
        <f t="shared" si="456"/>
        <v>Women</v>
      </c>
      <c r="G4903" s="2" t="str">
        <f t="shared" si="457"/>
        <v xml:space="preserve"> Athletic Footwear</v>
      </c>
      <c r="H4903" s="2" t="s">
        <v>18</v>
      </c>
      <c r="I4903" s="2">
        <v>29</v>
      </c>
      <c r="J4903" s="2">
        <v>14</v>
      </c>
      <c r="K4903" s="2">
        <v>406</v>
      </c>
      <c r="L4903" s="2" t="s">
        <v>80</v>
      </c>
      <c r="M4903" s="2">
        <f t="shared" si="458"/>
        <v>5</v>
      </c>
      <c r="N4903" s="2" t="str">
        <f t="shared" si="459"/>
        <v>May</v>
      </c>
      <c r="O4903" s="2" t="str">
        <f t="shared" si="460"/>
        <v>Sun</v>
      </c>
      <c r="P4903" s="2" t="str">
        <f t="shared" si="461"/>
        <v>2021</v>
      </c>
    </row>
    <row r="4904" spans="1:16" x14ac:dyDescent="0.3">
      <c r="A4904" s="2" t="s">
        <v>11</v>
      </c>
      <c r="B4904" s="3">
        <v>44347</v>
      </c>
      <c r="C4904" s="2" t="s">
        <v>33</v>
      </c>
      <c r="D4904" s="2" t="s">
        <v>54</v>
      </c>
      <c r="E4904" s="2" t="s">
        <v>55</v>
      </c>
      <c r="F4904" s="2" t="str">
        <f t="shared" si="456"/>
        <v>Men</v>
      </c>
      <c r="G4904" s="2" t="str">
        <f t="shared" si="457"/>
        <v xml:space="preserve"> Apparel</v>
      </c>
      <c r="H4904" s="2" t="s">
        <v>19</v>
      </c>
      <c r="I4904" s="2">
        <v>41</v>
      </c>
      <c r="J4904" s="2">
        <v>31</v>
      </c>
      <c r="K4904" s="2">
        <v>1271</v>
      </c>
      <c r="L4904" s="2" t="s">
        <v>80</v>
      </c>
      <c r="M4904" s="2">
        <f t="shared" si="458"/>
        <v>5</v>
      </c>
      <c r="N4904" s="2" t="str">
        <f t="shared" si="459"/>
        <v>May</v>
      </c>
      <c r="O4904" s="2" t="str">
        <f t="shared" si="460"/>
        <v>Mon</v>
      </c>
      <c r="P4904" s="2" t="str">
        <f t="shared" si="461"/>
        <v>2021</v>
      </c>
    </row>
    <row r="4905" spans="1:16" x14ac:dyDescent="0.3">
      <c r="A4905" s="2" t="s">
        <v>11</v>
      </c>
      <c r="B4905" s="3">
        <v>44348</v>
      </c>
      <c r="C4905" s="2" t="s">
        <v>33</v>
      </c>
      <c r="D4905" s="2" t="s">
        <v>54</v>
      </c>
      <c r="E4905" s="2" t="s">
        <v>55</v>
      </c>
      <c r="F4905" s="2" t="str">
        <f t="shared" si="456"/>
        <v>Women</v>
      </c>
      <c r="G4905" s="2" t="str">
        <f t="shared" si="457"/>
        <v xml:space="preserve"> Apparel</v>
      </c>
      <c r="H4905" s="2" t="s">
        <v>20</v>
      </c>
      <c r="I4905" s="2">
        <v>32</v>
      </c>
      <c r="J4905" s="2">
        <v>60</v>
      </c>
      <c r="K4905" s="2">
        <v>1920</v>
      </c>
      <c r="L4905" s="2" t="s">
        <v>80</v>
      </c>
      <c r="M4905" s="2">
        <f t="shared" si="458"/>
        <v>6</v>
      </c>
      <c r="N4905" s="2" t="str">
        <f t="shared" si="459"/>
        <v>Jun</v>
      </c>
      <c r="O4905" s="2" t="str">
        <f t="shared" si="460"/>
        <v>Tue</v>
      </c>
      <c r="P4905" s="2" t="str">
        <f t="shared" si="461"/>
        <v>2021</v>
      </c>
    </row>
    <row r="4906" spans="1:16" x14ac:dyDescent="0.3">
      <c r="A4906" s="2" t="s">
        <v>11</v>
      </c>
      <c r="B4906" s="3">
        <v>44349</v>
      </c>
      <c r="C4906" s="2" t="s">
        <v>33</v>
      </c>
      <c r="D4906" s="2" t="s">
        <v>54</v>
      </c>
      <c r="E4906" s="2" t="s">
        <v>55</v>
      </c>
      <c r="F4906" s="2" t="str">
        <f t="shared" si="456"/>
        <v>Men</v>
      </c>
      <c r="G4906" s="2" t="str">
        <f t="shared" si="457"/>
        <v xml:space="preserve"> Street Footwear</v>
      </c>
      <c r="H4906" s="2" t="s">
        <v>14</v>
      </c>
      <c r="I4906" s="2">
        <v>38</v>
      </c>
      <c r="J4906" s="2">
        <v>122</v>
      </c>
      <c r="K4906" s="2">
        <v>4636</v>
      </c>
      <c r="L4906" s="2" t="s">
        <v>80</v>
      </c>
      <c r="M4906" s="2">
        <f t="shared" si="458"/>
        <v>6</v>
      </c>
      <c r="N4906" s="2" t="str">
        <f t="shared" si="459"/>
        <v>Jun</v>
      </c>
      <c r="O4906" s="2" t="str">
        <f t="shared" si="460"/>
        <v>Wed</v>
      </c>
      <c r="P4906" s="2" t="str">
        <f t="shared" si="461"/>
        <v>2021</v>
      </c>
    </row>
    <row r="4907" spans="1:16" x14ac:dyDescent="0.3">
      <c r="A4907" s="2" t="s">
        <v>11</v>
      </c>
      <c r="B4907" s="3">
        <v>44350</v>
      </c>
      <c r="C4907" s="2" t="s">
        <v>33</v>
      </c>
      <c r="D4907" s="2" t="s">
        <v>54</v>
      </c>
      <c r="E4907" s="2" t="s">
        <v>55</v>
      </c>
      <c r="F4907" s="2" t="str">
        <f t="shared" si="456"/>
        <v>Men</v>
      </c>
      <c r="G4907" s="2" t="str">
        <f t="shared" si="457"/>
        <v xml:space="preserve"> Athletic Footwear</v>
      </c>
      <c r="H4907" s="2" t="s">
        <v>16</v>
      </c>
      <c r="I4907" s="2">
        <v>39</v>
      </c>
      <c r="J4907" s="2">
        <v>26</v>
      </c>
      <c r="K4907" s="2">
        <v>1014</v>
      </c>
      <c r="L4907" s="2" t="s">
        <v>80</v>
      </c>
      <c r="M4907" s="2">
        <f t="shared" si="458"/>
        <v>6</v>
      </c>
      <c r="N4907" s="2" t="str">
        <f t="shared" si="459"/>
        <v>Jun</v>
      </c>
      <c r="O4907" s="2" t="str">
        <f t="shared" si="460"/>
        <v>Thu</v>
      </c>
      <c r="P4907" s="2" t="str">
        <f t="shared" si="461"/>
        <v>2021</v>
      </c>
    </row>
    <row r="4908" spans="1:16" x14ac:dyDescent="0.3">
      <c r="A4908" s="2" t="s">
        <v>11</v>
      </c>
      <c r="B4908" s="3">
        <v>44351</v>
      </c>
      <c r="C4908" s="2" t="s">
        <v>33</v>
      </c>
      <c r="D4908" s="2" t="s">
        <v>54</v>
      </c>
      <c r="E4908" s="2" t="s">
        <v>55</v>
      </c>
      <c r="F4908" s="2" t="str">
        <f t="shared" si="456"/>
        <v>Women</v>
      </c>
      <c r="G4908" s="2" t="str">
        <f t="shared" si="457"/>
        <v xml:space="preserve"> Street Footwear</v>
      </c>
      <c r="H4908" s="2" t="s">
        <v>17</v>
      </c>
      <c r="I4908" s="2">
        <v>29</v>
      </c>
      <c r="J4908" s="2">
        <v>39</v>
      </c>
      <c r="K4908" s="2">
        <v>1131</v>
      </c>
      <c r="L4908" s="2" t="s">
        <v>80</v>
      </c>
      <c r="M4908" s="2">
        <f t="shared" si="458"/>
        <v>6</v>
      </c>
      <c r="N4908" s="2" t="str">
        <f t="shared" si="459"/>
        <v>Jun</v>
      </c>
      <c r="O4908" s="2" t="str">
        <f t="shared" si="460"/>
        <v>Fri</v>
      </c>
      <c r="P4908" s="2" t="str">
        <f t="shared" si="461"/>
        <v>2021</v>
      </c>
    </row>
    <row r="4909" spans="1:16" x14ac:dyDescent="0.3">
      <c r="A4909" s="2" t="s">
        <v>11</v>
      </c>
      <c r="B4909" s="3">
        <v>44352</v>
      </c>
      <c r="C4909" s="2" t="s">
        <v>33</v>
      </c>
      <c r="D4909" s="2" t="s">
        <v>54</v>
      </c>
      <c r="E4909" s="2" t="s">
        <v>55</v>
      </c>
      <c r="F4909" s="2" t="str">
        <f t="shared" si="456"/>
        <v>Women</v>
      </c>
      <c r="G4909" s="2" t="str">
        <f t="shared" si="457"/>
        <v xml:space="preserve"> Athletic Footwear</v>
      </c>
      <c r="H4909" s="2" t="s">
        <v>18</v>
      </c>
      <c r="I4909" s="2">
        <v>33</v>
      </c>
      <c r="J4909" s="2">
        <v>0</v>
      </c>
      <c r="K4909" s="2">
        <v>0</v>
      </c>
      <c r="L4909" s="2" t="s">
        <v>80</v>
      </c>
      <c r="M4909" s="2">
        <f t="shared" si="458"/>
        <v>6</v>
      </c>
      <c r="N4909" s="2" t="str">
        <f t="shared" si="459"/>
        <v>Jun</v>
      </c>
      <c r="O4909" s="2" t="str">
        <f t="shared" si="460"/>
        <v>Sat</v>
      </c>
      <c r="P4909" s="2" t="str">
        <f t="shared" si="461"/>
        <v>2021</v>
      </c>
    </row>
    <row r="4910" spans="1:16" x14ac:dyDescent="0.3">
      <c r="A4910" s="2" t="s">
        <v>11</v>
      </c>
      <c r="B4910" s="3">
        <v>44353</v>
      </c>
      <c r="C4910" s="2" t="s">
        <v>33</v>
      </c>
      <c r="D4910" s="2" t="s">
        <v>54</v>
      </c>
      <c r="E4910" s="2" t="s">
        <v>55</v>
      </c>
      <c r="F4910" s="2" t="str">
        <f t="shared" si="456"/>
        <v>Men</v>
      </c>
      <c r="G4910" s="2" t="str">
        <f t="shared" si="457"/>
        <v xml:space="preserve"> Apparel</v>
      </c>
      <c r="H4910" s="2" t="s">
        <v>19</v>
      </c>
      <c r="I4910" s="2">
        <v>45</v>
      </c>
      <c r="J4910" s="2">
        <v>13</v>
      </c>
      <c r="K4910" s="2">
        <v>585</v>
      </c>
      <c r="L4910" s="2" t="s">
        <v>80</v>
      </c>
      <c r="M4910" s="2">
        <f t="shared" si="458"/>
        <v>6</v>
      </c>
      <c r="N4910" s="2" t="str">
        <f t="shared" si="459"/>
        <v>Jun</v>
      </c>
      <c r="O4910" s="2" t="str">
        <f t="shared" si="460"/>
        <v>Sun</v>
      </c>
      <c r="P4910" s="2" t="str">
        <f t="shared" si="461"/>
        <v>2021</v>
      </c>
    </row>
    <row r="4911" spans="1:16" x14ac:dyDescent="0.3">
      <c r="A4911" s="2" t="s">
        <v>11</v>
      </c>
      <c r="B4911" s="3">
        <v>44354</v>
      </c>
      <c r="C4911" s="2" t="s">
        <v>33</v>
      </c>
      <c r="D4911" s="2" t="s">
        <v>54</v>
      </c>
      <c r="E4911" s="2" t="s">
        <v>55</v>
      </c>
      <c r="F4911" s="2" t="str">
        <f t="shared" si="456"/>
        <v>Women</v>
      </c>
      <c r="G4911" s="2" t="str">
        <f t="shared" si="457"/>
        <v xml:space="preserve"> Apparel</v>
      </c>
      <c r="H4911" s="2" t="s">
        <v>20</v>
      </c>
      <c r="I4911" s="2">
        <v>37</v>
      </c>
      <c r="J4911" s="2">
        <v>38</v>
      </c>
      <c r="K4911" s="2">
        <v>1406</v>
      </c>
      <c r="L4911" s="2" t="s">
        <v>80</v>
      </c>
      <c r="M4911" s="2">
        <f t="shared" si="458"/>
        <v>6</v>
      </c>
      <c r="N4911" s="2" t="str">
        <f t="shared" si="459"/>
        <v>Jun</v>
      </c>
      <c r="O4911" s="2" t="str">
        <f t="shared" si="460"/>
        <v>Mon</v>
      </c>
      <c r="P4911" s="2" t="str">
        <f t="shared" si="461"/>
        <v>2021</v>
      </c>
    </row>
    <row r="4912" spans="1:16" x14ac:dyDescent="0.3">
      <c r="A4912" s="2" t="s">
        <v>11</v>
      </c>
      <c r="B4912" s="3">
        <v>44355</v>
      </c>
      <c r="C4912" s="2" t="s">
        <v>33</v>
      </c>
      <c r="D4912" s="2" t="s">
        <v>54</v>
      </c>
      <c r="E4912" s="2" t="s">
        <v>55</v>
      </c>
      <c r="F4912" s="2" t="str">
        <f t="shared" si="456"/>
        <v>Men</v>
      </c>
      <c r="G4912" s="2" t="str">
        <f t="shared" si="457"/>
        <v xml:space="preserve"> Street Footwear</v>
      </c>
      <c r="H4912" s="2" t="s">
        <v>14</v>
      </c>
      <c r="I4912" s="2">
        <v>38</v>
      </c>
      <c r="J4912" s="2">
        <v>105</v>
      </c>
      <c r="K4912" s="2">
        <v>3990</v>
      </c>
      <c r="L4912" s="2" t="s">
        <v>80</v>
      </c>
      <c r="M4912" s="2">
        <f t="shared" si="458"/>
        <v>6</v>
      </c>
      <c r="N4912" s="2" t="str">
        <f t="shared" si="459"/>
        <v>Jun</v>
      </c>
      <c r="O4912" s="2" t="str">
        <f t="shared" si="460"/>
        <v>Tue</v>
      </c>
      <c r="P4912" s="2" t="str">
        <f t="shared" si="461"/>
        <v>2021</v>
      </c>
    </row>
    <row r="4913" spans="1:16" x14ac:dyDescent="0.3">
      <c r="A4913" s="2" t="s">
        <v>11</v>
      </c>
      <c r="B4913" s="3">
        <v>44356</v>
      </c>
      <c r="C4913" s="2" t="s">
        <v>33</v>
      </c>
      <c r="D4913" s="2" t="s">
        <v>54</v>
      </c>
      <c r="E4913" s="2" t="s">
        <v>55</v>
      </c>
      <c r="F4913" s="2" t="str">
        <f t="shared" si="456"/>
        <v>Men</v>
      </c>
      <c r="G4913" s="2" t="str">
        <f t="shared" si="457"/>
        <v xml:space="preserve"> Athletic Footwear</v>
      </c>
      <c r="H4913" s="2" t="s">
        <v>16</v>
      </c>
      <c r="I4913" s="2">
        <v>32</v>
      </c>
      <c r="J4913" s="2">
        <v>23</v>
      </c>
      <c r="K4913" s="2">
        <v>736</v>
      </c>
      <c r="L4913" s="2" t="s">
        <v>80</v>
      </c>
      <c r="M4913" s="2">
        <f t="shared" si="458"/>
        <v>6</v>
      </c>
      <c r="N4913" s="2" t="str">
        <f t="shared" si="459"/>
        <v>Jun</v>
      </c>
      <c r="O4913" s="2" t="str">
        <f t="shared" si="460"/>
        <v>Wed</v>
      </c>
      <c r="P4913" s="2" t="str">
        <f t="shared" si="461"/>
        <v>2021</v>
      </c>
    </row>
    <row r="4914" spans="1:16" x14ac:dyDescent="0.3">
      <c r="A4914" s="2" t="s">
        <v>11</v>
      </c>
      <c r="B4914" s="3">
        <v>44357</v>
      </c>
      <c r="C4914" s="2" t="s">
        <v>33</v>
      </c>
      <c r="D4914" s="2" t="s">
        <v>54</v>
      </c>
      <c r="E4914" s="2" t="s">
        <v>55</v>
      </c>
      <c r="F4914" s="2" t="str">
        <f t="shared" si="456"/>
        <v>Women</v>
      </c>
      <c r="G4914" s="2" t="str">
        <f t="shared" si="457"/>
        <v xml:space="preserve"> Street Footwear</v>
      </c>
      <c r="H4914" s="2" t="s">
        <v>17</v>
      </c>
      <c r="I4914" s="2">
        <v>23</v>
      </c>
      <c r="J4914" s="2">
        <v>21</v>
      </c>
      <c r="K4914" s="2">
        <v>483</v>
      </c>
      <c r="L4914" s="2" t="s">
        <v>80</v>
      </c>
      <c r="M4914" s="2">
        <f t="shared" si="458"/>
        <v>6</v>
      </c>
      <c r="N4914" s="2" t="str">
        <f t="shared" si="459"/>
        <v>Jun</v>
      </c>
      <c r="O4914" s="2" t="str">
        <f t="shared" si="460"/>
        <v>Thu</v>
      </c>
      <c r="P4914" s="2" t="str">
        <f t="shared" si="461"/>
        <v>2021</v>
      </c>
    </row>
    <row r="4915" spans="1:16" x14ac:dyDescent="0.3">
      <c r="A4915" s="2" t="s">
        <v>11</v>
      </c>
      <c r="B4915" s="3">
        <v>44358</v>
      </c>
      <c r="C4915" s="2" t="s">
        <v>33</v>
      </c>
      <c r="D4915" s="2" t="s">
        <v>54</v>
      </c>
      <c r="E4915" s="2" t="s">
        <v>55</v>
      </c>
      <c r="F4915" s="2" t="str">
        <f t="shared" si="456"/>
        <v>Women</v>
      </c>
      <c r="G4915" s="2" t="str">
        <f t="shared" si="457"/>
        <v xml:space="preserve"> Athletic Footwear</v>
      </c>
      <c r="H4915" s="2" t="s">
        <v>18</v>
      </c>
      <c r="I4915" s="2">
        <v>27</v>
      </c>
      <c r="J4915" s="2">
        <v>0</v>
      </c>
      <c r="K4915" s="2">
        <v>0</v>
      </c>
      <c r="L4915" s="2" t="s">
        <v>80</v>
      </c>
      <c r="M4915" s="2">
        <f t="shared" si="458"/>
        <v>6</v>
      </c>
      <c r="N4915" s="2" t="str">
        <f t="shared" si="459"/>
        <v>Jun</v>
      </c>
      <c r="O4915" s="2" t="str">
        <f t="shared" si="460"/>
        <v>Fri</v>
      </c>
      <c r="P4915" s="2" t="str">
        <f t="shared" si="461"/>
        <v>2021</v>
      </c>
    </row>
    <row r="4916" spans="1:16" x14ac:dyDescent="0.3">
      <c r="A4916" s="2" t="s">
        <v>11</v>
      </c>
      <c r="B4916" s="3">
        <v>44359</v>
      </c>
      <c r="C4916" s="2" t="s">
        <v>33</v>
      </c>
      <c r="D4916" s="2" t="s">
        <v>54</v>
      </c>
      <c r="E4916" s="2" t="s">
        <v>55</v>
      </c>
      <c r="F4916" s="2" t="str">
        <f t="shared" si="456"/>
        <v>Men</v>
      </c>
      <c r="G4916" s="2" t="str">
        <f t="shared" si="457"/>
        <v xml:space="preserve"> Apparel</v>
      </c>
      <c r="H4916" s="2" t="s">
        <v>19</v>
      </c>
      <c r="I4916" s="2">
        <v>42</v>
      </c>
      <c r="J4916" s="2">
        <v>6</v>
      </c>
      <c r="K4916" s="2">
        <v>252</v>
      </c>
      <c r="L4916" s="2" t="s">
        <v>80</v>
      </c>
      <c r="M4916" s="2">
        <f t="shared" si="458"/>
        <v>6</v>
      </c>
      <c r="N4916" s="2" t="str">
        <f t="shared" si="459"/>
        <v>Jun</v>
      </c>
      <c r="O4916" s="2" t="str">
        <f t="shared" si="460"/>
        <v>Sat</v>
      </c>
      <c r="P4916" s="2" t="str">
        <f t="shared" si="461"/>
        <v>2021</v>
      </c>
    </row>
    <row r="4917" spans="1:16" x14ac:dyDescent="0.3">
      <c r="A4917" s="2" t="s">
        <v>11</v>
      </c>
      <c r="B4917" s="3">
        <v>44360</v>
      </c>
      <c r="C4917" s="2" t="s">
        <v>33</v>
      </c>
      <c r="D4917" s="2" t="s">
        <v>54</v>
      </c>
      <c r="E4917" s="2" t="s">
        <v>55</v>
      </c>
      <c r="F4917" s="2" t="str">
        <f t="shared" si="456"/>
        <v>Women</v>
      </c>
      <c r="G4917" s="2" t="str">
        <f t="shared" si="457"/>
        <v xml:space="preserve"> Apparel</v>
      </c>
      <c r="H4917" s="2" t="s">
        <v>20</v>
      </c>
      <c r="I4917" s="2">
        <v>34</v>
      </c>
      <c r="J4917" s="2">
        <v>39</v>
      </c>
      <c r="K4917" s="2">
        <v>1326</v>
      </c>
      <c r="L4917" s="2" t="s">
        <v>80</v>
      </c>
      <c r="M4917" s="2">
        <f t="shared" si="458"/>
        <v>6</v>
      </c>
      <c r="N4917" s="2" t="str">
        <f t="shared" si="459"/>
        <v>Jun</v>
      </c>
      <c r="O4917" s="2" t="str">
        <f t="shared" si="460"/>
        <v>Sun</v>
      </c>
      <c r="P4917" s="2" t="str">
        <f t="shared" si="461"/>
        <v>2021</v>
      </c>
    </row>
    <row r="4918" spans="1:16" x14ac:dyDescent="0.3">
      <c r="A4918" s="2" t="s">
        <v>11</v>
      </c>
      <c r="B4918" s="3">
        <v>44361</v>
      </c>
      <c r="C4918" s="2" t="s">
        <v>33</v>
      </c>
      <c r="D4918" s="2" t="s">
        <v>54</v>
      </c>
      <c r="E4918" s="2" t="s">
        <v>55</v>
      </c>
      <c r="F4918" s="2" t="str">
        <f t="shared" si="456"/>
        <v>Men</v>
      </c>
      <c r="G4918" s="2" t="str">
        <f t="shared" si="457"/>
        <v xml:space="preserve"> Street Footwear</v>
      </c>
      <c r="H4918" s="2" t="s">
        <v>14</v>
      </c>
      <c r="I4918" s="2">
        <v>44</v>
      </c>
      <c r="J4918" s="2">
        <v>118</v>
      </c>
      <c r="K4918" s="2">
        <v>5192</v>
      </c>
      <c r="L4918" s="2" t="s">
        <v>80</v>
      </c>
      <c r="M4918" s="2">
        <f t="shared" si="458"/>
        <v>6</v>
      </c>
      <c r="N4918" s="2" t="str">
        <f t="shared" si="459"/>
        <v>Jun</v>
      </c>
      <c r="O4918" s="2" t="str">
        <f t="shared" si="460"/>
        <v>Mon</v>
      </c>
      <c r="P4918" s="2" t="str">
        <f t="shared" si="461"/>
        <v>2021</v>
      </c>
    </row>
    <row r="4919" spans="1:16" x14ac:dyDescent="0.3">
      <c r="A4919" s="2" t="s">
        <v>11</v>
      </c>
      <c r="B4919" s="3">
        <v>44362</v>
      </c>
      <c r="C4919" s="2" t="s">
        <v>33</v>
      </c>
      <c r="D4919" s="2" t="s">
        <v>54</v>
      </c>
      <c r="E4919" s="2" t="s">
        <v>55</v>
      </c>
      <c r="F4919" s="2" t="str">
        <f t="shared" si="456"/>
        <v>Men</v>
      </c>
      <c r="G4919" s="2" t="str">
        <f t="shared" si="457"/>
        <v xml:space="preserve"> Athletic Footwear</v>
      </c>
      <c r="H4919" s="2" t="s">
        <v>16</v>
      </c>
      <c r="I4919" s="2">
        <v>38</v>
      </c>
      <c r="J4919" s="2">
        <v>33</v>
      </c>
      <c r="K4919" s="2">
        <v>1254</v>
      </c>
      <c r="L4919" s="2" t="s">
        <v>80</v>
      </c>
      <c r="M4919" s="2">
        <f t="shared" si="458"/>
        <v>6</v>
      </c>
      <c r="N4919" s="2" t="str">
        <f t="shared" si="459"/>
        <v>Jun</v>
      </c>
      <c r="O4919" s="2" t="str">
        <f t="shared" si="460"/>
        <v>Tue</v>
      </c>
      <c r="P4919" s="2" t="str">
        <f t="shared" si="461"/>
        <v>2021</v>
      </c>
    </row>
    <row r="4920" spans="1:16" x14ac:dyDescent="0.3">
      <c r="A4920" s="2" t="s">
        <v>11</v>
      </c>
      <c r="B4920" s="3">
        <v>44363</v>
      </c>
      <c r="C4920" s="2" t="s">
        <v>33</v>
      </c>
      <c r="D4920" s="2" t="s">
        <v>54</v>
      </c>
      <c r="E4920" s="2" t="s">
        <v>55</v>
      </c>
      <c r="F4920" s="2" t="str">
        <f t="shared" si="456"/>
        <v>Women</v>
      </c>
      <c r="G4920" s="2" t="str">
        <f t="shared" si="457"/>
        <v xml:space="preserve"> Street Footwear</v>
      </c>
      <c r="H4920" s="2" t="s">
        <v>17</v>
      </c>
      <c r="I4920" s="2">
        <v>32</v>
      </c>
      <c r="J4920" s="2">
        <v>30</v>
      </c>
      <c r="K4920" s="2">
        <v>960</v>
      </c>
      <c r="L4920" s="2" t="s">
        <v>80</v>
      </c>
      <c r="M4920" s="2">
        <f t="shared" si="458"/>
        <v>6</v>
      </c>
      <c r="N4920" s="2" t="str">
        <f t="shared" si="459"/>
        <v>Jun</v>
      </c>
      <c r="O4920" s="2" t="str">
        <f t="shared" si="460"/>
        <v>Wed</v>
      </c>
      <c r="P4920" s="2" t="str">
        <f t="shared" si="461"/>
        <v>2021</v>
      </c>
    </row>
    <row r="4921" spans="1:16" x14ac:dyDescent="0.3">
      <c r="A4921" s="2" t="s">
        <v>11</v>
      </c>
      <c r="B4921" s="3">
        <v>44364</v>
      </c>
      <c r="C4921" s="2" t="s">
        <v>33</v>
      </c>
      <c r="D4921" s="2" t="s">
        <v>54</v>
      </c>
      <c r="E4921" s="2" t="s">
        <v>55</v>
      </c>
      <c r="F4921" s="2" t="str">
        <f t="shared" si="456"/>
        <v>Women</v>
      </c>
      <c r="G4921" s="2" t="str">
        <f t="shared" si="457"/>
        <v xml:space="preserve"> Athletic Footwear</v>
      </c>
      <c r="H4921" s="2" t="s">
        <v>18</v>
      </c>
      <c r="I4921" s="2">
        <v>34</v>
      </c>
      <c r="J4921" s="2">
        <v>7</v>
      </c>
      <c r="K4921" s="2">
        <v>238</v>
      </c>
      <c r="L4921" s="2" t="s">
        <v>80</v>
      </c>
      <c r="M4921" s="2">
        <f t="shared" si="458"/>
        <v>6</v>
      </c>
      <c r="N4921" s="2" t="str">
        <f t="shared" si="459"/>
        <v>Jun</v>
      </c>
      <c r="O4921" s="2" t="str">
        <f t="shared" si="460"/>
        <v>Thu</v>
      </c>
      <c r="P4921" s="2" t="str">
        <f t="shared" si="461"/>
        <v>2021</v>
      </c>
    </row>
    <row r="4922" spans="1:16" x14ac:dyDescent="0.3">
      <c r="A4922" s="2" t="s">
        <v>11</v>
      </c>
      <c r="B4922" s="3">
        <v>44365</v>
      </c>
      <c r="C4922" s="2" t="s">
        <v>33</v>
      </c>
      <c r="D4922" s="2" t="s">
        <v>54</v>
      </c>
      <c r="E4922" s="2" t="s">
        <v>55</v>
      </c>
      <c r="F4922" s="2" t="str">
        <f t="shared" si="456"/>
        <v>Men</v>
      </c>
      <c r="G4922" s="2" t="str">
        <f t="shared" si="457"/>
        <v xml:space="preserve"> Apparel</v>
      </c>
      <c r="H4922" s="2" t="s">
        <v>19</v>
      </c>
      <c r="I4922" s="2">
        <v>46</v>
      </c>
      <c r="J4922" s="2">
        <v>13</v>
      </c>
      <c r="K4922" s="2">
        <v>598</v>
      </c>
      <c r="L4922" s="2" t="s">
        <v>80</v>
      </c>
      <c r="M4922" s="2">
        <f t="shared" si="458"/>
        <v>6</v>
      </c>
      <c r="N4922" s="2" t="str">
        <f t="shared" si="459"/>
        <v>Jun</v>
      </c>
      <c r="O4922" s="2" t="str">
        <f t="shared" si="460"/>
        <v>Fri</v>
      </c>
      <c r="P4922" s="2" t="str">
        <f t="shared" si="461"/>
        <v>2021</v>
      </c>
    </row>
    <row r="4923" spans="1:16" x14ac:dyDescent="0.3">
      <c r="A4923" s="2" t="s">
        <v>11</v>
      </c>
      <c r="B4923" s="3">
        <v>44366</v>
      </c>
      <c r="C4923" s="2" t="s">
        <v>33</v>
      </c>
      <c r="D4923" s="2" t="s">
        <v>54</v>
      </c>
      <c r="E4923" s="2" t="s">
        <v>55</v>
      </c>
      <c r="F4923" s="2" t="str">
        <f t="shared" si="456"/>
        <v>Women</v>
      </c>
      <c r="G4923" s="2" t="str">
        <f t="shared" si="457"/>
        <v xml:space="preserve"> Apparel</v>
      </c>
      <c r="H4923" s="2" t="s">
        <v>20</v>
      </c>
      <c r="I4923" s="2">
        <v>51</v>
      </c>
      <c r="J4923" s="2">
        <v>41</v>
      </c>
      <c r="K4923" s="2">
        <v>2091</v>
      </c>
      <c r="L4923" s="2" t="s">
        <v>80</v>
      </c>
      <c r="M4923" s="2">
        <f t="shared" si="458"/>
        <v>6</v>
      </c>
      <c r="N4923" s="2" t="str">
        <f t="shared" si="459"/>
        <v>Jun</v>
      </c>
      <c r="O4923" s="2" t="str">
        <f t="shared" si="460"/>
        <v>Sat</v>
      </c>
      <c r="P4923" s="2" t="str">
        <f t="shared" si="461"/>
        <v>2021</v>
      </c>
    </row>
    <row r="4924" spans="1:16" x14ac:dyDescent="0.3">
      <c r="A4924" s="2" t="s">
        <v>11</v>
      </c>
      <c r="B4924" s="3">
        <v>44367</v>
      </c>
      <c r="C4924" s="2" t="s">
        <v>33</v>
      </c>
      <c r="D4924" s="2" t="s">
        <v>54</v>
      </c>
      <c r="E4924" s="2" t="s">
        <v>55</v>
      </c>
      <c r="F4924" s="2" t="str">
        <f t="shared" si="456"/>
        <v>Men</v>
      </c>
      <c r="G4924" s="2" t="str">
        <f t="shared" si="457"/>
        <v xml:space="preserve"> Street Footwear</v>
      </c>
      <c r="H4924" s="2" t="s">
        <v>14</v>
      </c>
      <c r="I4924" s="2">
        <v>36</v>
      </c>
      <c r="J4924" s="2">
        <v>120</v>
      </c>
      <c r="K4924" s="2">
        <v>4320</v>
      </c>
      <c r="L4924" s="2" t="s">
        <v>80</v>
      </c>
      <c r="M4924" s="2">
        <f t="shared" si="458"/>
        <v>6</v>
      </c>
      <c r="N4924" s="2" t="str">
        <f t="shared" si="459"/>
        <v>Jun</v>
      </c>
      <c r="O4924" s="2" t="str">
        <f t="shared" si="460"/>
        <v>Sun</v>
      </c>
      <c r="P4924" s="2" t="str">
        <f t="shared" si="461"/>
        <v>2021</v>
      </c>
    </row>
    <row r="4925" spans="1:16" x14ac:dyDescent="0.3">
      <c r="A4925" s="2" t="s">
        <v>11</v>
      </c>
      <c r="B4925" s="3">
        <v>44368</v>
      </c>
      <c r="C4925" s="2" t="s">
        <v>33</v>
      </c>
      <c r="D4925" s="2" t="s">
        <v>54</v>
      </c>
      <c r="E4925" s="2" t="s">
        <v>55</v>
      </c>
      <c r="F4925" s="2" t="str">
        <f t="shared" si="456"/>
        <v>Men</v>
      </c>
      <c r="G4925" s="2" t="str">
        <f t="shared" si="457"/>
        <v xml:space="preserve"> Athletic Footwear</v>
      </c>
      <c r="H4925" s="2" t="s">
        <v>16</v>
      </c>
      <c r="I4925" s="2">
        <v>32</v>
      </c>
      <c r="J4925" s="2">
        <v>45</v>
      </c>
      <c r="K4925" s="2">
        <v>1440</v>
      </c>
      <c r="L4925" s="2" t="s">
        <v>80</v>
      </c>
      <c r="M4925" s="2">
        <f t="shared" si="458"/>
        <v>6</v>
      </c>
      <c r="N4925" s="2" t="str">
        <f t="shared" si="459"/>
        <v>Jun</v>
      </c>
      <c r="O4925" s="2" t="str">
        <f t="shared" si="460"/>
        <v>Mon</v>
      </c>
      <c r="P4925" s="2" t="str">
        <f t="shared" si="461"/>
        <v>2021</v>
      </c>
    </row>
    <row r="4926" spans="1:16" x14ac:dyDescent="0.3">
      <c r="A4926" s="2" t="s">
        <v>11</v>
      </c>
      <c r="B4926" s="3">
        <v>44369</v>
      </c>
      <c r="C4926" s="2" t="s">
        <v>33</v>
      </c>
      <c r="D4926" s="2" t="s">
        <v>54</v>
      </c>
      <c r="E4926" s="2" t="s">
        <v>55</v>
      </c>
      <c r="F4926" s="2" t="str">
        <f t="shared" si="456"/>
        <v>Women</v>
      </c>
      <c r="G4926" s="2" t="str">
        <f t="shared" si="457"/>
        <v xml:space="preserve"> Street Footwear</v>
      </c>
      <c r="H4926" s="2" t="s">
        <v>17</v>
      </c>
      <c r="I4926" s="2">
        <v>27</v>
      </c>
      <c r="J4926" s="2">
        <v>46</v>
      </c>
      <c r="K4926" s="2">
        <v>1242</v>
      </c>
      <c r="L4926" s="2" t="s">
        <v>80</v>
      </c>
      <c r="M4926" s="2">
        <f t="shared" si="458"/>
        <v>6</v>
      </c>
      <c r="N4926" s="2" t="str">
        <f t="shared" si="459"/>
        <v>Jun</v>
      </c>
      <c r="O4926" s="2" t="str">
        <f t="shared" si="460"/>
        <v>Tue</v>
      </c>
      <c r="P4926" s="2" t="str">
        <f t="shared" si="461"/>
        <v>2021</v>
      </c>
    </row>
    <row r="4927" spans="1:16" x14ac:dyDescent="0.3">
      <c r="A4927" s="2" t="s">
        <v>11</v>
      </c>
      <c r="B4927" s="3">
        <v>44370</v>
      </c>
      <c r="C4927" s="2" t="s">
        <v>33</v>
      </c>
      <c r="D4927" s="2" t="s">
        <v>54</v>
      </c>
      <c r="E4927" s="2" t="s">
        <v>55</v>
      </c>
      <c r="F4927" s="2" t="str">
        <f t="shared" si="456"/>
        <v>Women</v>
      </c>
      <c r="G4927" s="2" t="str">
        <f t="shared" si="457"/>
        <v xml:space="preserve"> Athletic Footwear</v>
      </c>
      <c r="H4927" s="2" t="s">
        <v>18</v>
      </c>
      <c r="I4927" s="2">
        <v>27</v>
      </c>
      <c r="J4927" s="2">
        <v>39</v>
      </c>
      <c r="K4927" s="2">
        <v>1053</v>
      </c>
      <c r="L4927" s="2" t="s">
        <v>80</v>
      </c>
      <c r="M4927" s="2">
        <f t="shared" si="458"/>
        <v>6</v>
      </c>
      <c r="N4927" s="2" t="str">
        <f t="shared" si="459"/>
        <v>Jun</v>
      </c>
      <c r="O4927" s="2" t="str">
        <f t="shared" si="460"/>
        <v>Wed</v>
      </c>
      <c r="P4927" s="2" t="str">
        <f t="shared" si="461"/>
        <v>2021</v>
      </c>
    </row>
    <row r="4928" spans="1:16" x14ac:dyDescent="0.3">
      <c r="A4928" s="2" t="s">
        <v>11</v>
      </c>
      <c r="B4928" s="3">
        <v>44371</v>
      </c>
      <c r="C4928" s="2" t="s">
        <v>33</v>
      </c>
      <c r="D4928" s="2" t="s">
        <v>54</v>
      </c>
      <c r="E4928" s="2" t="s">
        <v>55</v>
      </c>
      <c r="F4928" s="2" t="str">
        <f t="shared" si="456"/>
        <v>Men</v>
      </c>
      <c r="G4928" s="2" t="str">
        <f t="shared" si="457"/>
        <v xml:space="preserve"> Apparel</v>
      </c>
      <c r="H4928" s="2" t="s">
        <v>19</v>
      </c>
      <c r="I4928" s="2">
        <v>42</v>
      </c>
      <c r="J4928" s="2">
        <v>42</v>
      </c>
      <c r="K4928" s="2">
        <v>1764</v>
      </c>
      <c r="L4928" s="2" t="s">
        <v>80</v>
      </c>
      <c r="M4928" s="2">
        <f t="shared" si="458"/>
        <v>6</v>
      </c>
      <c r="N4928" s="2" t="str">
        <f t="shared" si="459"/>
        <v>Jun</v>
      </c>
      <c r="O4928" s="2" t="str">
        <f t="shared" si="460"/>
        <v>Thu</v>
      </c>
      <c r="P4928" s="2" t="str">
        <f t="shared" si="461"/>
        <v>2021</v>
      </c>
    </row>
    <row r="4929" spans="1:16" x14ac:dyDescent="0.3">
      <c r="A4929" s="2" t="s">
        <v>11</v>
      </c>
      <c r="B4929" s="3">
        <v>44372</v>
      </c>
      <c r="C4929" s="2" t="s">
        <v>33</v>
      </c>
      <c r="D4929" s="2" t="s">
        <v>54</v>
      </c>
      <c r="E4929" s="2" t="s">
        <v>55</v>
      </c>
      <c r="F4929" s="2" t="str">
        <f t="shared" si="456"/>
        <v>Women</v>
      </c>
      <c r="G4929" s="2" t="str">
        <f t="shared" si="457"/>
        <v xml:space="preserve"> Apparel</v>
      </c>
      <c r="H4929" s="2" t="s">
        <v>20</v>
      </c>
      <c r="I4929" s="2">
        <v>49</v>
      </c>
      <c r="J4929" s="2">
        <v>85</v>
      </c>
      <c r="K4929" s="2">
        <v>4165</v>
      </c>
      <c r="L4929" s="2" t="s">
        <v>80</v>
      </c>
      <c r="M4929" s="2">
        <f t="shared" si="458"/>
        <v>6</v>
      </c>
      <c r="N4929" s="2" t="str">
        <f t="shared" si="459"/>
        <v>Jun</v>
      </c>
      <c r="O4929" s="2" t="str">
        <f t="shared" si="460"/>
        <v>Fri</v>
      </c>
      <c r="P4929" s="2" t="str">
        <f t="shared" si="461"/>
        <v>2021</v>
      </c>
    </row>
    <row r="4930" spans="1:16" x14ac:dyDescent="0.3">
      <c r="A4930" s="2" t="s">
        <v>11</v>
      </c>
      <c r="B4930" s="3">
        <v>44373</v>
      </c>
      <c r="C4930" s="2" t="s">
        <v>33</v>
      </c>
      <c r="D4930" s="2" t="s">
        <v>54</v>
      </c>
      <c r="E4930" s="2" t="s">
        <v>55</v>
      </c>
      <c r="F4930" s="2" t="str">
        <f t="shared" ref="F4930:F4993" si="462">MID(H4930, 1, FIND("'", H4930) - 1)</f>
        <v>Men</v>
      </c>
      <c r="G4930" s="2" t="str">
        <f t="shared" ref="G4930:G4993" si="463">MID(H4930, FIND("'", H4930) + 2, LEN(H4930) - FIND("'", H4930) - 1)</f>
        <v xml:space="preserve"> Street Footwear</v>
      </c>
      <c r="H4930" s="2" t="s">
        <v>14</v>
      </c>
      <c r="I4930" s="2">
        <v>43</v>
      </c>
      <c r="J4930" s="2">
        <v>165</v>
      </c>
      <c r="K4930" s="2">
        <v>7095</v>
      </c>
      <c r="L4930" s="2" t="s">
        <v>80</v>
      </c>
      <c r="M4930" s="2">
        <f t="shared" si="458"/>
        <v>6</v>
      </c>
      <c r="N4930" s="2" t="str">
        <f t="shared" si="459"/>
        <v>Jun</v>
      </c>
      <c r="O4930" s="2" t="str">
        <f t="shared" si="460"/>
        <v>Sat</v>
      </c>
      <c r="P4930" s="2" t="str">
        <f t="shared" si="461"/>
        <v>2021</v>
      </c>
    </row>
    <row r="4931" spans="1:16" x14ac:dyDescent="0.3">
      <c r="A4931" s="2" t="s">
        <v>11</v>
      </c>
      <c r="B4931" s="3">
        <v>44374</v>
      </c>
      <c r="C4931" s="2" t="s">
        <v>33</v>
      </c>
      <c r="D4931" s="2" t="s">
        <v>54</v>
      </c>
      <c r="E4931" s="2" t="s">
        <v>55</v>
      </c>
      <c r="F4931" s="2" t="str">
        <f t="shared" si="462"/>
        <v>Men</v>
      </c>
      <c r="G4931" s="2" t="str">
        <f t="shared" si="463"/>
        <v xml:space="preserve"> Athletic Footwear</v>
      </c>
      <c r="H4931" s="2" t="s">
        <v>16</v>
      </c>
      <c r="I4931" s="2">
        <v>37</v>
      </c>
      <c r="J4931" s="2">
        <v>81</v>
      </c>
      <c r="K4931" s="2">
        <v>2997</v>
      </c>
      <c r="L4931" s="2" t="s">
        <v>80</v>
      </c>
      <c r="M4931" s="2">
        <f t="shared" ref="M4931:M4994" si="464">MONTH(B4931)</f>
        <v>6</v>
      </c>
      <c r="N4931" s="2" t="str">
        <f t="shared" ref="N4931:N4994" si="465">TEXT(B4931,"mmm")</f>
        <v>Jun</v>
      </c>
      <c r="O4931" s="2" t="str">
        <f t="shared" ref="O4931:O4994" si="466">TEXT(B4931,"ddd")</f>
        <v>Sun</v>
      </c>
      <c r="P4931" s="2" t="str">
        <f t="shared" ref="P4931:P4994" si="467">TEXT(B4931,"YYY")</f>
        <v>2021</v>
      </c>
    </row>
    <row r="4932" spans="1:16" x14ac:dyDescent="0.3">
      <c r="A4932" s="2" t="s">
        <v>11</v>
      </c>
      <c r="B4932" s="3">
        <v>44375</v>
      </c>
      <c r="C4932" s="2" t="s">
        <v>33</v>
      </c>
      <c r="D4932" s="2" t="s">
        <v>54</v>
      </c>
      <c r="E4932" s="2" t="s">
        <v>55</v>
      </c>
      <c r="F4932" s="2" t="str">
        <f t="shared" si="462"/>
        <v>Women</v>
      </c>
      <c r="G4932" s="2" t="str">
        <f t="shared" si="463"/>
        <v xml:space="preserve"> Street Footwear</v>
      </c>
      <c r="H4932" s="2" t="s">
        <v>17</v>
      </c>
      <c r="I4932" s="2">
        <v>34</v>
      </c>
      <c r="J4932" s="2">
        <v>63</v>
      </c>
      <c r="K4932" s="2">
        <v>2142</v>
      </c>
      <c r="L4932" s="2" t="s">
        <v>80</v>
      </c>
      <c r="M4932" s="2">
        <f t="shared" si="464"/>
        <v>6</v>
      </c>
      <c r="N4932" s="2" t="str">
        <f t="shared" si="465"/>
        <v>Jun</v>
      </c>
      <c r="O4932" s="2" t="str">
        <f t="shared" si="466"/>
        <v>Mon</v>
      </c>
      <c r="P4932" s="2" t="str">
        <f t="shared" si="467"/>
        <v>2021</v>
      </c>
    </row>
    <row r="4933" spans="1:16" x14ac:dyDescent="0.3">
      <c r="A4933" s="2" t="s">
        <v>11</v>
      </c>
      <c r="B4933" s="3">
        <v>44376</v>
      </c>
      <c r="C4933" s="2" t="s">
        <v>33</v>
      </c>
      <c r="D4933" s="2" t="s">
        <v>54</v>
      </c>
      <c r="E4933" s="2" t="s">
        <v>55</v>
      </c>
      <c r="F4933" s="2" t="str">
        <f t="shared" si="462"/>
        <v>Women</v>
      </c>
      <c r="G4933" s="2" t="str">
        <f t="shared" si="463"/>
        <v xml:space="preserve"> Athletic Footwear</v>
      </c>
      <c r="H4933" s="2" t="s">
        <v>18</v>
      </c>
      <c r="I4933" s="2">
        <v>33</v>
      </c>
      <c r="J4933" s="2">
        <v>46</v>
      </c>
      <c r="K4933" s="2">
        <v>1518</v>
      </c>
      <c r="L4933" s="2" t="s">
        <v>80</v>
      </c>
      <c r="M4933" s="2">
        <f t="shared" si="464"/>
        <v>6</v>
      </c>
      <c r="N4933" s="2" t="str">
        <f t="shared" si="465"/>
        <v>Jun</v>
      </c>
      <c r="O4933" s="2" t="str">
        <f t="shared" si="466"/>
        <v>Tue</v>
      </c>
      <c r="P4933" s="2" t="str">
        <f t="shared" si="467"/>
        <v>2021</v>
      </c>
    </row>
    <row r="4934" spans="1:16" x14ac:dyDescent="0.3">
      <c r="A4934" s="2" t="s">
        <v>11</v>
      </c>
      <c r="B4934" s="3">
        <v>44377</v>
      </c>
      <c r="C4934" s="2" t="s">
        <v>33</v>
      </c>
      <c r="D4934" s="2" t="s">
        <v>54</v>
      </c>
      <c r="E4934" s="2" t="s">
        <v>55</v>
      </c>
      <c r="F4934" s="2" t="str">
        <f t="shared" si="462"/>
        <v>Men</v>
      </c>
      <c r="G4934" s="2" t="str">
        <f t="shared" si="463"/>
        <v xml:space="preserve"> Apparel</v>
      </c>
      <c r="H4934" s="2" t="s">
        <v>19</v>
      </c>
      <c r="I4934" s="2">
        <v>41</v>
      </c>
      <c r="J4934" s="2">
        <v>44</v>
      </c>
      <c r="K4934" s="2">
        <v>1804</v>
      </c>
      <c r="L4934" s="2" t="s">
        <v>80</v>
      </c>
      <c r="M4934" s="2">
        <f t="shared" si="464"/>
        <v>6</v>
      </c>
      <c r="N4934" s="2" t="str">
        <f t="shared" si="465"/>
        <v>Jun</v>
      </c>
      <c r="O4934" s="2" t="str">
        <f t="shared" si="466"/>
        <v>Wed</v>
      </c>
      <c r="P4934" s="2" t="str">
        <f t="shared" si="467"/>
        <v>2021</v>
      </c>
    </row>
    <row r="4935" spans="1:16" x14ac:dyDescent="0.3">
      <c r="A4935" s="2" t="s">
        <v>11</v>
      </c>
      <c r="B4935" s="3">
        <v>44378</v>
      </c>
      <c r="C4935" s="2" t="s">
        <v>33</v>
      </c>
      <c r="D4935" s="2" t="s">
        <v>54</v>
      </c>
      <c r="E4935" s="2" t="s">
        <v>55</v>
      </c>
      <c r="F4935" s="2" t="str">
        <f t="shared" si="462"/>
        <v>Women</v>
      </c>
      <c r="G4935" s="2" t="str">
        <f t="shared" si="463"/>
        <v xml:space="preserve"> Apparel</v>
      </c>
      <c r="H4935" s="2" t="s">
        <v>20</v>
      </c>
      <c r="I4935" s="2">
        <v>49</v>
      </c>
      <c r="J4935" s="2">
        <v>91</v>
      </c>
      <c r="K4935" s="2">
        <v>4459</v>
      </c>
      <c r="L4935" s="2" t="s">
        <v>80</v>
      </c>
      <c r="M4935" s="2">
        <f t="shared" si="464"/>
        <v>7</v>
      </c>
      <c r="N4935" s="2" t="str">
        <f t="shared" si="465"/>
        <v>Jul</v>
      </c>
      <c r="O4935" s="2" t="str">
        <f t="shared" si="466"/>
        <v>Thu</v>
      </c>
      <c r="P4935" s="2" t="str">
        <f t="shared" si="467"/>
        <v>2021</v>
      </c>
    </row>
    <row r="4936" spans="1:16" x14ac:dyDescent="0.3">
      <c r="A4936" s="2" t="s">
        <v>11</v>
      </c>
      <c r="B4936" s="3">
        <v>44379</v>
      </c>
      <c r="C4936" s="2" t="s">
        <v>33</v>
      </c>
      <c r="D4936" s="2" t="s">
        <v>54</v>
      </c>
      <c r="E4936" s="2" t="s">
        <v>55</v>
      </c>
      <c r="F4936" s="2" t="str">
        <f t="shared" si="462"/>
        <v>Men</v>
      </c>
      <c r="G4936" s="2" t="str">
        <f t="shared" si="463"/>
        <v xml:space="preserve"> Street Footwear</v>
      </c>
      <c r="H4936" s="2" t="s">
        <v>14</v>
      </c>
      <c r="I4936" s="2">
        <v>41</v>
      </c>
      <c r="J4936" s="2">
        <v>145</v>
      </c>
      <c r="K4936" s="2">
        <v>5945</v>
      </c>
      <c r="L4936" s="2" t="s">
        <v>80</v>
      </c>
      <c r="M4936" s="2">
        <f t="shared" si="464"/>
        <v>7</v>
      </c>
      <c r="N4936" s="2" t="str">
        <f t="shared" si="465"/>
        <v>Jul</v>
      </c>
      <c r="O4936" s="2" t="str">
        <f t="shared" si="466"/>
        <v>Fri</v>
      </c>
      <c r="P4936" s="2" t="str">
        <f t="shared" si="467"/>
        <v>2021</v>
      </c>
    </row>
    <row r="4937" spans="1:16" x14ac:dyDescent="0.3">
      <c r="A4937" s="2" t="s">
        <v>11</v>
      </c>
      <c r="B4937" s="3">
        <v>44380</v>
      </c>
      <c r="C4937" s="2" t="s">
        <v>33</v>
      </c>
      <c r="D4937" s="2" t="s">
        <v>54</v>
      </c>
      <c r="E4937" s="2" t="s">
        <v>55</v>
      </c>
      <c r="F4937" s="2" t="str">
        <f t="shared" si="462"/>
        <v>Men</v>
      </c>
      <c r="G4937" s="2" t="str">
        <f t="shared" si="463"/>
        <v xml:space="preserve"> Athletic Footwear</v>
      </c>
      <c r="H4937" s="2" t="s">
        <v>16</v>
      </c>
      <c r="I4937" s="2">
        <v>42</v>
      </c>
      <c r="J4937" s="2">
        <v>80</v>
      </c>
      <c r="K4937" s="2">
        <v>3360</v>
      </c>
      <c r="L4937" s="2" t="s">
        <v>80</v>
      </c>
      <c r="M4937" s="2">
        <f t="shared" si="464"/>
        <v>7</v>
      </c>
      <c r="N4937" s="2" t="str">
        <f t="shared" si="465"/>
        <v>Jul</v>
      </c>
      <c r="O4937" s="2" t="str">
        <f t="shared" si="466"/>
        <v>Sat</v>
      </c>
      <c r="P4937" s="2" t="str">
        <f t="shared" si="467"/>
        <v>2021</v>
      </c>
    </row>
    <row r="4938" spans="1:16" x14ac:dyDescent="0.3">
      <c r="A4938" s="2" t="s">
        <v>11</v>
      </c>
      <c r="B4938" s="3">
        <v>44381</v>
      </c>
      <c r="C4938" s="2" t="s">
        <v>33</v>
      </c>
      <c r="D4938" s="2" t="s">
        <v>54</v>
      </c>
      <c r="E4938" s="2" t="s">
        <v>55</v>
      </c>
      <c r="F4938" s="2" t="str">
        <f t="shared" si="462"/>
        <v>Women</v>
      </c>
      <c r="G4938" s="2" t="str">
        <f t="shared" si="463"/>
        <v xml:space="preserve"> Street Footwear</v>
      </c>
      <c r="H4938" s="2" t="s">
        <v>17</v>
      </c>
      <c r="I4938" s="2">
        <v>36</v>
      </c>
      <c r="J4938" s="2">
        <v>52</v>
      </c>
      <c r="K4938" s="2">
        <v>1872</v>
      </c>
      <c r="L4938" s="2" t="s">
        <v>80</v>
      </c>
      <c r="M4938" s="2">
        <f t="shared" si="464"/>
        <v>7</v>
      </c>
      <c r="N4938" s="2" t="str">
        <f t="shared" si="465"/>
        <v>Jul</v>
      </c>
      <c r="O4938" s="2" t="str">
        <f t="shared" si="466"/>
        <v>Sun</v>
      </c>
      <c r="P4938" s="2" t="str">
        <f t="shared" si="467"/>
        <v>2021</v>
      </c>
    </row>
    <row r="4939" spans="1:16" x14ac:dyDescent="0.3">
      <c r="A4939" s="2" t="s">
        <v>11</v>
      </c>
      <c r="B4939" s="3">
        <v>44382</v>
      </c>
      <c r="C4939" s="2" t="s">
        <v>33</v>
      </c>
      <c r="D4939" s="2" t="s">
        <v>54</v>
      </c>
      <c r="E4939" s="2" t="s">
        <v>55</v>
      </c>
      <c r="F4939" s="2" t="str">
        <f t="shared" si="462"/>
        <v>Women</v>
      </c>
      <c r="G4939" s="2" t="str">
        <f t="shared" si="463"/>
        <v xml:space="preserve"> Athletic Footwear</v>
      </c>
      <c r="H4939" s="2" t="s">
        <v>18</v>
      </c>
      <c r="I4939" s="2">
        <v>29</v>
      </c>
      <c r="J4939" s="2">
        <v>38</v>
      </c>
      <c r="K4939" s="2">
        <v>1102</v>
      </c>
      <c r="L4939" s="2" t="s">
        <v>80</v>
      </c>
      <c r="M4939" s="2">
        <f t="shared" si="464"/>
        <v>7</v>
      </c>
      <c r="N4939" s="2" t="str">
        <f t="shared" si="465"/>
        <v>Jul</v>
      </c>
      <c r="O4939" s="2" t="str">
        <f t="shared" si="466"/>
        <v>Mon</v>
      </c>
      <c r="P4939" s="2" t="str">
        <f t="shared" si="467"/>
        <v>2021</v>
      </c>
    </row>
    <row r="4940" spans="1:16" x14ac:dyDescent="0.3">
      <c r="A4940" s="2" t="s">
        <v>11</v>
      </c>
      <c r="B4940" s="3">
        <v>44383</v>
      </c>
      <c r="C4940" s="2" t="s">
        <v>33</v>
      </c>
      <c r="D4940" s="2" t="s">
        <v>54</v>
      </c>
      <c r="E4940" s="2" t="s">
        <v>55</v>
      </c>
      <c r="F4940" s="2" t="str">
        <f t="shared" si="462"/>
        <v>Men</v>
      </c>
      <c r="G4940" s="2" t="str">
        <f t="shared" si="463"/>
        <v xml:space="preserve"> Apparel</v>
      </c>
      <c r="H4940" s="2" t="s">
        <v>19</v>
      </c>
      <c r="I4940" s="2">
        <v>37</v>
      </c>
      <c r="J4940" s="2">
        <v>27</v>
      </c>
      <c r="K4940" s="2">
        <v>999</v>
      </c>
      <c r="L4940" s="2" t="s">
        <v>80</v>
      </c>
      <c r="M4940" s="2">
        <f t="shared" si="464"/>
        <v>7</v>
      </c>
      <c r="N4940" s="2" t="str">
        <f t="shared" si="465"/>
        <v>Jul</v>
      </c>
      <c r="O4940" s="2" t="str">
        <f t="shared" si="466"/>
        <v>Tue</v>
      </c>
      <c r="P4940" s="2" t="str">
        <f t="shared" si="467"/>
        <v>2021</v>
      </c>
    </row>
    <row r="4941" spans="1:16" x14ac:dyDescent="0.3">
      <c r="A4941" s="2" t="s">
        <v>11</v>
      </c>
      <c r="B4941" s="3">
        <v>44384</v>
      </c>
      <c r="C4941" s="2" t="s">
        <v>33</v>
      </c>
      <c r="D4941" s="2" t="s">
        <v>54</v>
      </c>
      <c r="E4941" s="2" t="s">
        <v>55</v>
      </c>
      <c r="F4941" s="2" t="str">
        <f t="shared" si="462"/>
        <v>Women</v>
      </c>
      <c r="G4941" s="2" t="str">
        <f t="shared" si="463"/>
        <v xml:space="preserve"> Apparel</v>
      </c>
      <c r="H4941" s="2" t="s">
        <v>20</v>
      </c>
      <c r="I4941" s="2">
        <v>44</v>
      </c>
      <c r="J4941" s="2">
        <v>69</v>
      </c>
      <c r="K4941" s="2">
        <v>3036</v>
      </c>
      <c r="L4941" s="2" t="s">
        <v>80</v>
      </c>
      <c r="M4941" s="2">
        <f t="shared" si="464"/>
        <v>7</v>
      </c>
      <c r="N4941" s="2" t="str">
        <f t="shared" si="465"/>
        <v>Jul</v>
      </c>
      <c r="O4941" s="2" t="str">
        <f t="shared" si="466"/>
        <v>Wed</v>
      </c>
      <c r="P4941" s="2" t="str">
        <f t="shared" si="467"/>
        <v>2021</v>
      </c>
    </row>
    <row r="4942" spans="1:16" x14ac:dyDescent="0.3">
      <c r="A4942" s="2" t="s">
        <v>11</v>
      </c>
      <c r="B4942" s="3">
        <v>44385</v>
      </c>
      <c r="C4942" s="2" t="s">
        <v>33</v>
      </c>
      <c r="D4942" s="2" t="s">
        <v>54</v>
      </c>
      <c r="E4942" s="2" t="s">
        <v>55</v>
      </c>
      <c r="F4942" s="2" t="str">
        <f t="shared" si="462"/>
        <v>Men</v>
      </c>
      <c r="G4942" s="2" t="str">
        <f t="shared" si="463"/>
        <v xml:space="preserve"> Street Footwear</v>
      </c>
      <c r="H4942" s="2" t="s">
        <v>14</v>
      </c>
      <c r="I4942" s="2">
        <v>38</v>
      </c>
      <c r="J4942" s="2">
        <v>112</v>
      </c>
      <c r="K4942" s="2">
        <v>4256</v>
      </c>
      <c r="L4942" s="2" t="s">
        <v>80</v>
      </c>
      <c r="M4942" s="2">
        <f t="shared" si="464"/>
        <v>7</v>
      </c>
      <c r="N4942" s="2" t="str">
        <f t="shared" si="465"/>
        <v>Jul</v>
      </c>
      <c r="O4942" s="2" t="str">
        <f t="shared" si="466"/>
        <v>Thu</v>
      </c>
      <c r="P4942" s="2" t="str">
        <f t="shared" si="467"/>
        <v>2021</v>
      </c>
    </row>
    <row r="4943" spans="1:16" x14ac:dyDescent="0.3">
      <c r="A4943" s="2" t="s">
        <v>11</v>
      </c>
      <c r="B4943" s="3">
        <v>44386</v>
      </c>
      <c r="C4943" s="2" t="s">
        <v>33</v>
      </c>
      <c r="D4943" s="2" t="s">
        <v>54</v>
      </c>
      <c r="E4943" s="2" t="s">
        <v>55</v>
      </c>
      <c r="F4943" s="2" t="str">
        <f t="shared" si="462"/>
        <v>Men</v>
      </c>
      <c r="G4943" s="2" t="str">
        <f t="shared" si="463"/>
        <v xml:space="preserve"> Athletic Footwear</v>
      </c>
      <c r="H4943" s="2" t="s">
        <v>16</v>
      </c>
      <c r="I4943" s="2">
        <v>33</v>
      </c>
      <c r="J4943" s="2">
        <v>56</v>
      </c>
      <c r="K4943" s="2">
        <v>1848</v>
      </c>
      <c r="L4943" s="2" t="s">
        <v>80</v>
      </c>
      <c r="M4943" s="2">
        <f t="shared" si="464"/>
        <v>7</v>
      </c>
      <c r="N4943" s="2" t="str">
        <f t="shared" si="465"/>
        <v>Jul</v>
      </c>
      <c r="O4943" s="2" t="str">
        <f t="shared" si="466"/>
        <v>Fri</v>
      </c>
      <c r="P4943" s="2" t="str">
        <f t="shared" si="467"/>
        <v>2021</v>
      </c>
    </row>
    <row r="4944" spans="1:16" x14ac:dyDescent="0.3">
      <c r="A4944" s="2" t="s">
        <v>11</v>
      </c>
      <c r="B4944" s="3">
        <v>44387</v>
      </c>
      <c r="C4944" s="2" t="s">
        <v>33</v>
      </c>
      <c r="D4944" s="2" t="s">
        <v>54</v>
      </c>
      <c r="E4944" s="2" t="s">
        <v>55</v>
      </c>
      <c r="F4944" s="2" t="str">
        <f t="shared" si="462"/>
        <v>Women</v>
      </c>
      <c r="G4944" s="2" t="str">
        <f t="shared" si="463"/>
        <v xml:space="preserve"> Street Footwear</v>
      </c>
      <c r="H4944" s="2" t="s">
        <v>17</v>
      </c>
      <c r="I4944" s="2">
        <v>18</v>
      </c>
      <c r="J4944" s="2">
        <v>25</v>
      </c>
      <c r="K4944" s="2">
        <v>450</v>
      </c>
      <c r="L4944" s="2" t="s">
        <v>80</v>
      </c>
      <c r="M4944" s="2">
        <f t="shared" si="464"/>
        <v>7</v>
      </c>
      <c r="N4944" s="2" t="str">
        <f t="shared" si="465"/>
        <v>Jul</v>
      </c>
      <c r="O4944" s="2" t="str">
        <f t="shared" si="466"/>
        <v>Sat</v>
      </c>
      <c r="P4944" s="2" t="str">
        <f t="shared" si="467"/>
        <v>2021</v>
      </c>
    </row>
    <row r="4945" spans="1:16" x14ac:dyDescent="0.3">
      <c r="A4945" s="2" t="s">
        <v>11</v>
      </c>
      <c r="B4945" s="3">
        <v>44388</v>
      </c>
      <c r="C4945" s="2" t="s">
        <v>33</v>
      </c>
      <c r="D4945" s="2" t="s">
        <v>54</v>
      </c>
      <c r="E4945" s="2" t="s">
        <v>55</v>
      </c>
      <c r="F4945" s="2" t="str">
        <f t="shared" si="462"/>
        <v>Women</v>
      </c>
      <c r="G4945" s="2" t="str">
        <f t="shared" si="463"/>
        <v xml:space="preserve"> Athletic Footwear</v>
      </c>
      <c r="H4945" s="2" t="s">
        <v>18</v>
      </c>
      <c r="I4945" s="2">
        <v>19</v>
      </c>
      <c r="J4945" s="2">
        <v>23</v>
      </c>
      <c r="K4945" s="2">
        <v>437</v>
      </c>
      <c r="L4945" s="2" t="s">
        <v>80</v>
      </c>
      <c r="M4945" s="2">
        <f t="shared" si="464"/>
        <v>7</v>
      </c>
      <c r="N4945" s="2" t="str">
        <f t="shared" si="465"/>
        <v>Jul</v>
      </c>
      <c r="O4945" s="2" t="str">
        <f t="shared" si="466"/>
        <v>Sun</v>
      </c>
      <c r="P4945" s="2" t="str">
        <f t="shared" si="467"/>
        <v>2021</v>
      </c>
    </row>
    <row r="4946" spans="1:16" x14ac:dyDescent="0.3">
      <c r="A4946" s="2" t="s">
        <v>11</v>
      </c>
      <c r="B4946" s="3">
        <v>44389</v>
      </c>
      <c r="C4946" s="2" t="s">
        <v>33</v>
      </c>
      <c r="D4946" s="2" t="s">
        <v>54</v>
      </c>
      <c r="E4946" s="2" t="s">
        <v>55</v>
      </c>
      <c r="F4946" s="2" t="str">
        <f t="shared" si="462"/>
        <v>Men</v>
      </c>
      <c r="G4946" s="2" t="str">
        <f t="shared" si="463"/>
        <v xml:space="preserve"> Apparel</v>
      </c>
      <c r="H4946" s="2" t="s">
        <v>19</v>
      </c>
      <c r="I4946" s="2">
        <v>29</v>
      </c>
      <c r="J4946" s="2">
        <v>21</v>
      </c>
      <c r="K4946" s="2">
        <v>609</v>
      </c>
      <c r="L4946" s="2" t="s">
        <v>80</v>
      </c>
      <c r="M4946" s="2">
        <f t="shared" si="464"/>
        <v>7</v>
      </c>
      <c r="N4946" s="2" t="str">
        <f t="shared" si="465"/>
        <v>Jul</v>
      </c>
      <c r="O4946" s="2" t="str">
        <f t="shared" si="466"/>
        <v>Mon</v>
      </c>
      <c r="P4946" s="2" t="str">
        <f t="shared" si="467"/>
        <v>2021</v>
      </c>
    </row>
    <row r="4947" spans="1:16" x14ac:dyDescent="0.3">
      <c r="A4947" s="2" t="s">
        <v>11</v>
      </c>
      <c r="B4947" s="3">
        <v>44390</v>
      </c>
      <c r="C4947" s="2" t="s">
        <v>33</v>
      </c>
      <c r="D4947" s="2" t="s">
        <v>54</v>
      </c>
      <c r="E4947" s="2" t="s">
        <v>55</v>
      </c>
      <c r="F4947" s="2" t="str">
        <f t="shared" si="462"/>
        <v>Women</v>
      </c>
      <c r="G4947" s="2" t="str">
        <f t="shared" si="463"/>
        <v xml:space="preserve"> Apparel</v>
      </c>
      <c r="H4947" s="2" t="s">
        <v>20</v>
      </c>
      <c r="I4947" s="2">
        <v>34</v>
      </c>
      <c r="J4947" s="2">
        <v>39</v>
      </c>
      <c r="K4947" s="2">
        <v>1326</v>
      </c>
      <c r="L4947" s="2" t="s">
        <v>80</v>
      </c>
      <c r="M4947" s="2">
        <f t="shared" si="464"/>
        <v>7</v>
      </c>
      <c r="N4947" s="2" t="str">
        <f t="shared" si="465"/>
        <v>Jul</v>
      </c>
      <c r="O4947" s="2" t="str">
        <f t="shared" si="466"/>
        <v>Tue</v>
      </c>
      <c r="P4947" s="2" t="str">
        <f t="shared" si="467"/>
        <v>2021</v>
      </c>
    </row>
    <row r="4948" spans="1:16" x14ac:dyDescent="0.3">
      <c r="A4948" s="2" t="s">
        <v>11</v>
      </c>
      <c r="B4948" s="3">
        <v>44391</v>
      </c>
      <c r="C4948" s="2" t="s">
        <v>33</v>
      </c>
      <c r="D4948" s="2" t="s">
        <v>54</v>
      </c>
      <c r="E4948" s="2" t="s">
        <v>55</v>
      </c>
      <c r="F4948" s="2" t="str">
        <f t="shared" si="462"/>
        <v>Men</v>
      </c>
      <c r="G4948" s="2" t="str">
        <f t="shared" si="463"/>
        <v xml:space="preserve"> Street Footwear</v>
      </c>
      <c r="H4948" s="2" t="s">
        <v>14</v>
      </c>
      <c r="I4948" s="2">
        <v>36</v>
      </c>
      <c r="J4948" s="2">
        <v>94</v>
      </c>
      <c r="K4948" s="2">
        <v>3384</v>
      </c>
      <c r="L4948" s="2" t="s">
        <v>80</v>
      </c>
      <c r="M4948" s="2">
        <f t="shared" si="464"/>
        <v>7</v>
      </c>
      <c r="N4948" s="2" t="str">
        <f t="shared" si="465"/>
        <v>Jul</v>
      </c>
      <c r="O4948" s="2" t="str">
        <f t="shared" si="466"/>
        <v>Wed</v>
      </c>
      <c r="P4948" s="2" t="str">
        <f t="shared" si="467"/>
        <v>2021</v>
      </c>
    </row>
    <row r="4949" spans="1:16" x14ac:dyDescent="0.3">
      <c r="A4949" s="2" t="s">
        <v>11</v>
      </c>
      <c r="B4949" s="3">
        <v>44392</v>
      </c>
      <c r="C4949" s="2" t="s">
        <v>33</v>
      </c>
      <c r="D4949" s="2" t="s">
        <v>54</v>
      </c>
      <c r="E4949" s="2" t="s">
        <v>55</v>
      </c>
      <c r="F4949" s="2" t="str">
        <f t="shared" si="462"/>
        <v>Men</v>
      </c>
      <c r="G4949" s="2" t="str">
        <f t="shared" si="463"/>
        <v xml:space="preserve"> Athletic Footwear</v>
      </c>
      <c r="H4949" s="2" t="s">
        <v>16</v>
      </c>
      <c r="I4949" s="2">
        <v>29</v>
      </c>
      <c r="J4949" s="2">
        <v>41</v>
      </c>
      <c r="K4949" s="2">
        <v>1189</v>
      </c>
      <c r="L4949" s="2" t="s">
        <v>80</v>
      </c>
      <c r="M4949" s="2">
        <f t="shared" si="464"/>
        <v>7</v>
      </c>
      <c r="N4949" s="2" t="str">
        <f t="shared" si="465"/>
        <v>Jul</v>
      </c>
      <c r="O4949" s="2" t="str">
        <f t="shared" si="466"/>
        <v>Thu</v>
      </c>
      <c r="P4949" s="2" t="str">
        <f t="shared" si="467"/>
        <v>2021</v>
      </c>
    </row>
    <row r="4950" spans="1:16" x14ac:dyDescent="0.3">
      <c r="A4950" s="2" t="s">
        <v>11</v>
      </c>
      <c r="B4950" s="3">
        <v>44393</v>
      </c>
      <c r="C4950" s="2" t="s">
        <v>33</v>
      </c>
      <c r="D4950" s="2" t="s">
        <v>54</v>
      </c>
      <c r="E4950" s="2" t="s">
        <v>55</v>
      </c>
      <c r="F4950" s="2" t="str">
        <f t="shared" si="462"/>
        <v>Women</v>
      </c>
      <c r="G4950" s="2" t="str">
        <f t="shared" si="463"/>
        <v xml:space="preserve"> Street Footwear</v>
      </c>
      <c r="H4950" s="2" t="s">
        <v>17</v>
      </c>
      <c r="I4950" s="2">
        <v>29</v>
      </c>
      <c r="J4950" s="2">
        <v>14</v>
      </c>
      <c r="K4950" s="2">
        <v>406</v>
      </c>
      <c r="L4950" s="2" t="s">
        <v>80</v>
      </c>
      <c r="M4950" s="2">
        <f t="shared" si="464"/>
        <v>7</v>
      </c>
      <c r="N4950" s="2" t="str">
        <f t="shared" si="465"/>
        <v>Jul</v>
      </c>
      <c r="O4950" s="2" t="str">
        <f t="shared" si="466"/>
        <v>Fri</v>
      </c>
      <c r="P4950" s="2" t="str">
        <f t="shared" si="467"/>
        <v>2021</v>
      </c>
    </row>
    <row r="4951" spans="1:16" x14ac:dyDescent="0.3">
      <c r="A4951" s="2" t="s">
        <v>11</v>
      </c>
      <c r="B4951" s="3">
        <v>44394</v>
      </c>
      <c r="C4951" s="2" t="s">
        <v>33</v>
      </c>
      <c r="D4951" s="2" t="s">
        <v>54</v>
      </c>
      <c r="E4951" s="2" t="s">
        <v>55</v>
      </c>
      <c r="F4951" s="2" t="str">
        <f t="shared" si="462"/>
        <v>Women</v>
      </c>
      <c r="G4951" s="2" t="str">
        <f t="shared" si="463"/>
        <v xml:space="preserve"> Athletic Footwear</v>
      </c>
      <c r="H4951" s="2" t="s">
        <v>18</v>
      </c>
      <c r="I4951" s="2">
        <v>29</v>
      </c>
      <c r="J4951" s="2">
        <v>7</v>
      </c>
      <c r="K4951" s="2">
        <v>203</v>
      </c>
      <c r="L4951" s="2" t="s">
        <v>80</v>
      </c>
      <c r="M4951" s="2">
        <f t="shared" si="464"/>
        <v>7</v>
      </c>
      <c r="N4951" s="2" t="str">
        <f t="shared" si="465"/>
        <v>Jul</v>
      </c>
      <c r="O4951" s="2" t="str">
        <f t="shared" si="466"/>
        <v>Sat</v>
      </c>
      <c r="P4951" s="2" t="str">
        <f t="shared" si="467"/>
        <v>2021</v>
      </c>
    </row>
    <row r="4952" spans="1:16" x14ac:dyDescent="0.3">
      <c r="A4952" s="2" t="s">
        <v>11</v>
      </c>
      <c r="B4952" s="3">
        <v>44395</v>
      </c>
      <c r="C4952" s="2" t="s">
        <v>33</v>
      </c>
      <c r="D4952" s="2" t="s">
        <v>54</v>
      </c>
      <c r="E4952" s="2" t="s">
        <v>55</v>
      </c>
      <c r="F4952" s="2" t="str">
        <f t="shared" si="462"/>
        <v>Men</v>
      </c>
      <c r="G4952" s="2" t="str">
        <f t="shared" si="463"/>
        <v xml:space="preserve"> Apparel</v>
      </c>
      <c r="H4952" s="2" t="s">
        <v>19</v>
      </c>
      <c r="I4952" s="2">
        <v>37</v>
      </c>
      <c r="J4952" s="2">
        <v>7</v>
      </c>
      <c r="K4952" s="2">
        <v>259</v>
      </c>
      <c r="L4952" s="2" t="s">
        <v>80</v>
      </c>
      <c r="M4952" s="2">
        <f t="shared" si="464"/>
        <v>7</v>
      </c>
      <c r="N4952" s="2" t="str">
        <f t="shared" si="465"/>
        <v>Jul</v>
      </c>
      <c r="O4952" s="2" t="str">
        <f t="shared" si="466"/>
        <v>Sun</v>
      </c>
      <c r="P4952" s="2" t="str">
        <f t="shared" si="467"/>
        <v>2021</v>
      </c>
    </row>
    <row r="4953" spans="1:16" x14ac:dyDescent="0.3">
      <c r="A4953" s="2" t="s">
        <v>11</v>
      </c>
      <c r="B4953" s="3">
        <v>44396</v>
      </c>
      <c r="C4953" s="2" t="s">
        <v>33</v>
      </c>
      <c r="D4953" s="2" t="s">
        <v>54</v>
      </c>
      <c r="E4953" s="2" t="s">
        <v>55</v>
      </c>
      <c r="F4953" s="2" t="str">
        <f t="shared" si="462"/>
        <v>Women</v>
      </c>
      <c r="G4953" s="2" t="str">
        <f t="shared" si="463"/>
        <v xml:space="preserve"> Apparel</v>
      </c>
      <c r="H4953" s="2" t="s">
        <v>20</v>
      </c>
      <c r="I4953" s="2">
        <v>44</v>
      </c>
      <c r="J4953" s="2">
        <v>38</v>
      </c>
      <c r="K4953" s="2">
        <v>1672</v>
      </c>
      <c r="L4953" s="2" t="s">
        <v>80</v>
      </c>
      <c r="M4953" s="2">
        <f t="shared" si="464"/>
        <v>7</v>
      </c>
      <c r="N4953" s="2" t="str">
        <f t="shared" si="465"/>
        <v>Jul</v>
      </c>
      <c r="O4953" s="2" t="str">
        <f t="shared" si="466"/>
        <v>Mon</v>
      </c>
      <c r="P4953" s="2" t="str">
        <f t="shared" si="467"/>
        <v>2021</v>
      </c>
    </row>
    <row r="4954" spans="1:16" x14ac:dyDescent="0.3">
      <c r="A4954" s="2" t="s">
        <v>11</v>
      </c>
      <c r="B4954" s="3">
        <v>44397</v>
      </c>
      <c r="C4954" s="2" t="s">
        <v>33</v>
      </c>
      <c r="D4954" s="2" t="s">
        <v>54</v>
      </c>
      <c r="E4954" s="2" t="s">
        <v>55</v>
      </c>
      <c r="F4954" s="2" t="str">
        <f t="shared" si="462"/>
        <v>Men</v>
      </c>
      <c r="G4954" s="2" t="str">
        <f t="shared" si="463"/>
        <v xml:space="preserve"> Street Footwear</v>
      </c>
      <c r="H4954" s="2" t="s">
        <v>14</v>
      </c>
      <c r="I4954" s="2">
        <v>37</v>
      </c>
      <c r="J4954" s="2">
        <v>84</v>
      </c>
      <c r="K4954" s="2">
        <v>3108</v>
      </c>
      <c r="L4954" s="2" t="s">
        <v>80</v>
      </c>
      <c r="M4954" s="2">
        <f t="shared" si="464"/>
        <v>7</v>
      </c>
      <c r="N4954" s="2" t="str">
        <f t="shared" si="465"/>
        <v>Jul</v>
      </c>
      <c r="O4954" s="2" t="str">
        <f t="shared" si="466"/>
        <v>Tue</v>
      </c>
      <c r="P4954" s="2" t="str">
        <f t="shared" si="467"/>
        <v>2021</v>
      </c>
    </row>
    <row r="4955" spans="1:16" x14ac:dyDescent="0.3">
      <c r="A4955" s="2" t="s">
        <v>11</v>
      </c>
      <c r="B4955" s="3">
        <v>44398</v>
      </c>
      <c r="C4955" s="2" t="s">
        <v>33</v>
      </c>
      <c r="D4955" s="2" t="s">
        <v>54</v>
      </c>
      <c r="E4955" s="2" t="s">
        <v>55</v>
      </c>
      <c r="F4955" s="2" t="str">
        <f t="shared" si="462"/>
        <v>Men</v>
      </c>
      <c r="G4955" s="2" t="str">
        <f t="shared" si="463"/>
        <v xml:space="preserve"> Athletic Footwear</v>
      </c>
      <c r="H4955" s="2" t="s">
        <v>16</v>
      </c>
      <c r="I4955" s="2">
        <v>29</v>
      </c>
      <c r="J4955" s="2">
        <v>41</v>
      </c>
      <c r="K4955" s="2">
        <v>1189</v>
      </c>
      <c r="L4955" s="2" t="s">
        <v>80</v>
      </c>
      <c r="M4955" s="2">
        <f t="shared" si="464"/>
        <v>7</v>
      </c>
      <c r="N4955" s="2" t="str">
        <f t="shared" si="465"/>
        <v>Jul</v>
      </c>
      <c r="O4955" s="2" t="str">
        <f t="shared" si="466"/>
        <v>Wed</v>
      </c>
      <c r="P4955" s="2" t="str">
        <f t="shared" si="467"/>
        <v>2021</v>
      </c>
    </row>
    <row r="4956" spans="1:16" x14ac:dyDescent="0.3">
      <c r="A4956" s="2" t="s">
        <v>11</v>
      </c>
      <c r="B4956" s="3">
        <v>44399</v>
      </c>
      <c r="C4956" s="2" t="s">
        <v>33</v>
      </c>
      <c r="D4956" s="2" t="s">
        <v>54</v>
      </c>
      <c r="E4956" s="2" t="s">
        <v>55</v>
      </c>
      <c r="F4956" s="2" t="str">
        <f t="shared" si="462"/>
        <v>Women</v>
      </c>
      <c r="G4956" s="2" t="str">
        <f t="shared" si="463"/>
        <v xml:space="preserve"> Street Footwear</v>
      </c>
      <c r="H4956" s="2" t="s">
        <v>17</v>
      </c>
      <c r="I4956" s="2">
        <v>29</v>
      </c>
      <c r="J4956" s="2">
        <v>25</v>
      </c>
      <c r="K4956" s="2">
        <v>725</v>
      </c>
      <c r="L4956" s="2" t="s">
        <v>80</v>
      </c>
      <c r="M4956" s="2">
        <f t="shared" si="464"/>
        <v>7</v>
      </c>
      <c r="N4956" s="2" t="str">
        <f t="shared" si="465"/>
        <v>Jul</v>
      </c>
      <c r="O4956" s="2" t="str">
        <f t="shared" si="466"/>
        <v>Thu</v>
      </c>
      <c r="P4956" s="2" t="str">
        <f t="shared" si="467"/>
        <v>2021</v>
      </c>
    </row>
    <row r="4957" spans="1:16" x14ac:dyDescent="0.3">
      <c r="A4957" s="2" t="s">
        <v>11</v>
      </c>
      <c r="B4957" s="3">
        <v>44400</v>
      </c>
      <c r="C4957" s="2" t="s">
        <v>33</v>
      </c>
      <c r="D4957" s="2" t="s">
        <v>54</v>
      </c>
      <c r="E4957" s="2" t="s">
        <v>55</v>
      </c>
      <c r="F4957" s="2" t="str">
        <f t="shared" si="462"/>
        <v>Women</v>
      </c>
      <c r="G4957" s="2" t="str">
        <f t="shared" si="463"/>
        <v xml:space="preserve"> Athletic Footwear</v>
      </c>
      <c r="H4957" s="2" t="s">
        <v>18</v>
      </c>
      <c r="I4957" s="2">
        <v>27</v>
      </c>
      <c r="J4957" s="2">
        <v>36</v>
      </c>
      <c r="K4957" s="2">
        <v>972</v>
      </c>
      <c r="L4957" s="2" t="s">
        <v>80</v>
      </c>
      <c r="M4957" s="2">
        <f t="shared" si="464"/>
        <v>7</v>
      </c>
      <c r="N4957" s="2" t="str">
        <f t="shared" si="465"/>
        <v>Jul</v>
      </c>
      <c r="O4957" s="2" t="str">
        <f t="shared" si="466"/>
        <v>Fri</v>
      </c>
      <c r="P4957" s="2" t="str">
        <f t="shared" si="467"/>
        <v>2021</v>
      </c>
    </row>
    <row r="4958" spans="1:16" x14ac:dyDescent="0.3">
      <c r="A4958" s="2" t="s">
        <v>11</v>
      </c>
      <c r="B4958" s="3">
        <v>44401</v>
      </c>
      <c r="C4958" s="2" t="s">
        <v>33</v>
      </c>
      <c r="D4958" s="2" t="s">
        <v>54</v>
      </c>
      <c r="E4958" s="2" t="s">
        <v>55</v>
      </c>
      <c r="F4958" s="2" t="str">
        <f t="shared" si="462"/>
        <v>Men</v>
      </c>
      <c r="G4958" s="2" t="str">
        <f t="shared" si="463"/>
        <v xml:space="preserve"> Apparel</v>
      </c>
      <c r="H4958" s="2" t="s">
        <v>19</v>
      </c>
      <c r="I4958" s="2">
        <v>48</v>
      </c>
      <c r="J4958" s="2">
        <v>27</v>
      </c>
      <c r="K4958" s="2">
        <v>1296</v>
      </c>
      <c r="L4958" s="2" t="s">
        <v>80</v>
      </c>
      <c r="M4958" s="2">
        <f t="shared" si="464"/>
        <v>7</v>
      </c>
      <c r="N4958" s="2" t="str">
        <f t="shared" si="465"/>
        <v>Jul</v>
      </c>
      <c r="O4958" s="2" t="str">
        <f t="shared" si="466"/>
        <v>Sat</v>
      </c>
      <c r="P4958" s="2" t="str">
        <f t="shared" si="467"/>
        <v>2021</v>
      </c>
    </row>
    <row r="4959" spans="1:16" x14ac:dyDescent="0.3">
      <c r="A4959" s="2" t="s">
        <v>11</v>
      </c>
      <c r="B4959" s="3">
        <v>44402</v>
      </c>
      <c r="C4959" s="2" t="s">
        <v>33</v>
      </c>
      <c r="D4959" s="2" t="s">
        <v>54</v>
      </c>
      <c r="E4959" s="2" t="s">
        <v>55</v>
      </c>
      <c r="F4959" s="2" t="str">
        <f t="shared" si="462"/>
        <v>Women</v>
      </c>
      <c r="G4959" s="2" t="str">
        <f t="shared" si="463"/>
        <v xml:space="preserve"> Apparel</v>
      </c>
      <c r="H4959" s="2" t="s">
        <v>20</v>
      </c>
      <c r="I4959" s="2">
        <v>53</v>
      </c>
      <c r="J4959" s="2">
        <v>58</v>
      </c>
      <c r="K4959" s="2">
        <v>3074</v>
      </c>
      <c r="L4959" s="2" t="s">
        <v>80</v>
      </c>
      <c r="M4959" s="2">
        <f t="shared" si="464"/>
        <v>7</v>
      </c>
      <c r="N4959" s="2" t="str">
        <f t="shared" si="465"/>
        <v>Jul</v>
      </c>
      <c r="O4959" s="2" t="str">
        <f t="shared" si="466"/>
        <v>Sun</v>
      </c>
      <c r="P4959" s="2" t="str">
        <f t="shared" si="467"/>
        <v>2021</v>
      </c>
    </row>
    <row r="4960" spans="1:16" x14ac:dyDescent="0.3">
      <c r="A4960" s="2" t="s">
        <v>11</v>
      </c>
      <c r="B4960" s="3">
        <v>44403</v>
      </c>
      <c r="C4960" s="2" t="s">
        <v>33</v>
      </c>
      <c r="D4960" s="2" t="s">
        <v>54</v>
      </c>
      <c r="E4960" s="2" t="s">
        <v>55</v>
      </c>
      <c r="F4960" s="2" t="str">
        <f t="shared" si="462"/>
        <v>Men</v>
      </c>
      <c r="G4960" s="2" t="str">
        <f t="shared" si="463"/>
        <v xml:space="preserve"> Street Footwear</v>
      </c>
      <c r="H4960" s="2" t="s">
        <v>14</v>
      </c>
      <c r="I4960" s="2">
        <v>49</v>
      </c>
      <c r="J4960" s="2">
        <v>117</v>
      </c>
      <c r="K4960" s="2">
        <v>5733</v>
      </c>
      <c r="L4960" s="2" t="s">
        <v>80</v>
      </c>
      <c r="M4960" s="2">
        <f t="shared" si="464"/>
        <v>7</v>
      </c>
      <c r="N4960" s="2" t="str">
        <f t="shared" si="465"/>
        <v>Jul</v>
      </c>
      <c r="O4960" s="2" t="str">
        <f t="shared" si="466"/>
        <v>Mon</v>
      </c>
      <c r="P4960" s="2" t="str">
        <f t="shared" si="467"/>
        <v>2021</v>
      </c>
    </row>
    <row r="4961" spans="1:16" x14ac:dyDescent="0.3">
      <c r="A4961" s="2" t="s">
        <v>11</v>
      </c>
      <c r="B4961" s="3">
        <v>44404</v>
      </c>
      <c r="C4961" s="2" t="s">
        <v>33</v>
      </c>
      <c r="D4961" s="2" t="s">
        <v>54</v>
      </c>
      <c r="E4961" s="2" t="s">
        <v>55</v>
      </c>
      <c r="F4961" s="2" t="str">
        <f t="shared" si="462"/>
        <v>Men</v>
      </c>
      <c r="G4961" s="2" t="str">
        <f t="shared" si="463"/>
        <v xml:space="preserve"> Athletic Footwear</v>
      </c>
      <c r="H4961" s="2" t="s">
        <v>16</v>
      </c>
      <c r="I4961" s="2">
        <v>36</v>
      </c>
      <c r="J4961" s="2">
        <v>63</v>
      </c>
      <c r="K4961" s="2">
        <v>2268</v>
      </c>
      <c r="L4961" s="2" t="s">
        <v>80</v>
      </c>
      <c r="M4961" s="2">
        <f t="shared" si="464"/>
        <v>7</v>
      </c>
      <c r="N4961" s="2" t="str">
        <f t="shared" si="465"/>
        <v>Jul</v>
      </c>
      <c r="O4961" s="2" t="str">
        <f t="shared" si="466"/>
        <v>Tue</v>
      </c>
      <c r="P4961" s="2" t="str">
        <f t="shared" si="467"/>
        <v>2021</v>
      </c>
    </row>
    <row r="4962" spans="1:16" x14ac:dyDescent="0.3">
      <c r="A4962" s="2" t="s">
        <v>11</v>
      </c>
      <c r="B4962" s="3">
        <v>44405</v>
      </c>
      <c r="C4962" s="2" t="s">
        <v>33</v>
      </c>
      <c r="D4962" s="2" t="s">
        <v>54</v>
      </c>
      <c r="E4962" s="2" t="s">
        <v>55</v>
      </c>
      <c r="F4962" s="2" t="str">
        <f t="shared" si="462"/>
        <v>Women</v>
      </c>
      <c r="G4962" s="2" t="str">
        <f t="shared" si="463"/>
        <v xml:space="preserve"> Street Footwear</v>
      </c>
      <c r="H4962" s="2" t="s">
        <v>17</v>
      </c>
      <c r="I4962" s="2">
        <v>39</v>
      </c>
      <c r="J4962" s="2">
        <v>60</v>
      </c>
      <c r="K4962" s="2">
        <v>2340</v>
      </c>
      <c r="L4962" s="2" t="s">
        <v>80</v>
      </c>
      <c r="M4962" s="2">
        <f t="shared" si="464"/>
        <v>7</v>
      </c>
      <c r="N4962" s="2" t="str">
        <f t="shared" si="465"/>
        <v>Jul</v>
      </c>
      <c r="O4962" s="2" t="str">
        <f t="shared" si="466"/>
        <v>Wed</v>
      </c>
      <c r="P4962" s="2" t="str">
        <f t="shared" si="467"/>
        <v>2021</v>
      </c>
    </row>
    <row r="4963" spans="1:16" x14ac:dyDescent="0.3">
      <c r="A4963" s="2" t="s">
        <v>11</v>
      </c>
      <c r="B4963" s="3">
        <v>44406</v>
      </c>
      <c r="C4963" s="2" t="s">
        <v>33</v>
      </c>
      <c r="D4963" s="2" t="s">
        <v>54</v>
      </c>
      <c r="E4963" s="2" t="s">
        <v>55</v>
      </c>
      <c r="F4963" s="2" t="str">
        <f t="shared" si="462"/>
        <v>Women</v>
      </c>
      <c r="G4963" s="2" t="str">
        <f t="shared" si="463"/>
        <v xml:space="preserve"> Athletic Footwear</v>
      </c>
      <c r="H4963" s="2" t="s">
        <v>18</v>
      </c>
      <c r="I4963" s="2">
        <v>38</v>
      </c>
      <c r="J4963" s="2">
        <v>38</v>
      </c>
      <c r="K4963" s="2">
        <v>1444</v>
      </c>
      <c r="L4963" s="2" t="s">
        <v>80</v>
      </c>
      <c r="M4963" s="2">
        <f t="shared" si="464"/>
        <v>7</v>
      </c>
      <c r="N4963" s="2" t="str">
        <f t="shared" si="465"/>
        <v>Jul</v>
      </c>
      <c r="O4963" s="2" t="str">
        <f t="shared" si="466"/>
        <v>Thu</v>
      </c>
      <c r="P4963" s="2" t="str">
        <f t="shared" si="467"/>
        <v>2021</v>
      </c>
    </row>
    <row r="4964" spans="1:16" x14ac:dyDescent="0.3">
      <c r="A4964" s="2" t="s">
        <v>11</v>
      </c>
      <c r="B4964" s="3">
        <v>44407</v>
      </c>
      <c r="C4964" s="2" t="s">
        <v>33</v>
      </c>
      <c r="D4964" s="2" t="s">
        <v>54</v>
      </c>
      <c r="E4964" s="2" t="s">
        <v>55</v>
      </c>
      <c r="F4964" s="2" t="str">
        <f t="shared" si="462"/>
        <v>Men</v>
      </c>
      <c r="G4964" s="2" t="str">
        <f t="shared" si="463"/>
        <v xml:space="preserve"> Apparel</v>
      </c>
      <c r="H4964" s="2" t="s">
        <v>19</v>
      </c>
      <c r="I4964" s="2">
        <v>45</v>
      </c>
      <c r="J4964" s="2">
        <v>39</v>
      </c>
      <c r="K4964" s="2">
        <v>1755</v>
      </c>
      <c r="L4964" s="2" t="s">
        <v>80</v>
      </c>
      <c r="M4964" s="2">
        <f t="shared" si="464"/>
        <v>7</v>
      </c>
      <c r="N4964" s="2" t="str">
        <f t="shared" si="465"/>
        <v>Jul</v>
      </c>
      <c r="O4964" s="2" t="str">
        <f t="shared" si="466"/>
        <v>Fri</v>
      </c>
      <c r="P4964" s="2" t="str">
        <f t="shared" si="467"/>
        <v>2021</v>
      </c>
    </row>
    <row r="4965" spans="1:16" x14ac:dyDescent="0.3">
      <c r="A4965" s="2" t="s">
        <v>11</v>
      </c>
      <c r="B4965" s="3">
        <v>44408</v>
      </c>
      <c r="C4965" s="2" t="s">
        <v>33</v>
      </c>
      <c r="D4965" s="2" t="s">
        <v>54</v>
      </c>
      <c r="E4965" s="2" t="s">
        <v>55</v>
      </c>
      <c r="F4965" s="2" t="str">
        <f t="shared" si="462"/>
        <v>Women</v>
      </c>
      <c r="G4965" s="2" t="str">
        <f t="shared" si="463"/>
        <v xml:space="preserve"> Apparel</v>
      </c>
      <c r="H4965" s="2" t="s">
        <v>20</v>
      </c>
      <c r="I4965" s="2">
        <v>54</v>
      </c>
      <c r="J4965" s="2">
        <v>65</v>
      </c>
      <c r="K4965" s="2">
        <v>3510</v>
      </c>
      <c r="L4965" s="2" t="s">
        <v>80</v>
      </c>
      <c r="M4965" s="2">
        <f t="shared" si="464"/>
        <v>7</v>
      </c>
      <c r="N4965" s="2" t="str">
        <f t="shared" si="465"/>
        <v>Jul</v>
      </c>
      <c r="O4965" s="2" t="str">
        <f t="shared" si="466"/>
        <v>Sat</v>
      </c>
      <c r="P4965" s="2" t="str">
        <f t="shared" si="467"/>
        <v>2021</v>
      </c>
    </row>
    <row r="4966" spans="1:16" x14ac:dyDescent="0.3">
      <c r="A4966" s="2" t="s">
        <v>23</v>
      </c>
      <c r="B4966" s="3">
        <v>44409</v>
      </c>
      <c r="C4966" s="2" t="s">
        <v>33</v>
      </c>
      <c r="D4966" s="2" t="s">
        <v>54</v>
      </c>
      <c r="E4966" s="2" t="s">
        <v>55</v>
      </c>
      <c r="F4966" s="2" t="str">
        <f t="shared" si="462"/>
        <v>Men</v>
      </c>
      <c r="G4966" s="2" t="str">
        <f t="shared" si="463"/>
        <v xml:space="preserve"> Street Footwear</v>
      </c>
      <c r="H4966" s="2" t="s">
        <v>14</v>
      </c>
      <c r="I4966" s="2">
        <v>19</v>
      </c>
      <c r="J4966" s="2">
        <v>203</v>
      </c>
      <c r="K4966" s="2">
        <v>3857</v>
      </c>
      <c r="L4966" s="2" t="s">
        <v>80</v>
      </c>
      <c r="M4966" s="2">
        <f t="shared" si="464"/>
        <v>8</v>
      </c>
      <c r="N4966" s="2" t="str">
        <f t="shared" si="465"/>
        <v>Aug</v>
      </c>
      <c r="O4966" s="2" t="str">
        <f t="shared" si="466"/>
        <v>Sun</v>
      </c>
      <c r="P4966" s="2" t="str">
        <f t="shared" si="467"/>
        <v>2021</v>
      </c>
    </row>
    <row r="4967" spans="1:16" x14ac:dyDescent="0.3">
      <c r="A4967" s="2" t="s">
        <v>23</v>
      </c>
      <c r="B4967" s="3">
        <v>44410</v>
      </c>
      <c r="C4967" s="2" t="s">
        <v>33</v>
      </c>
      <c r="D4967" s="2" t="s">
        <v>54</v>
      </c>
      <c r="E4967" s="2" t="s">
        <v>55</v>
      </c>
      <c r="F4967" s="2" t="str">
        <f t="shared" si="462"/>
        <v>Men</v>
      </c>
      <c r="G4967" s="2" t="str">
        <f t="shared" si="463"/>
        <v xml:space="preserve"> Athletic Footwear</v>
      </c>
      <c r="H4967" s="2" t="s">
        <v>16</v>
      </c>
      <c r="I4967" s="2">
        <v>29</v>
      </c>
      <c r="J4967" s="2">
        <v>196</v>
      </c>
      <c r="K4967" s="2">
        <v>5684</v>
      </c>
      <c r="L4967" s="2" t="s">
        <v>80</v>
      </c>
      <c r="M4967" s="2">
        <f t="shared" si="464"/>
        <v>8</v>
      </c>
      <c r="N4967" s="2" t="str">
        <f t="shared" si="465"/>
        <v>Aug</v>
      </c>
      <c r="O4967" s="2" t="str">
        <f t="shared" si="466"/>
        <v>Mon</v>
      </c>
      <c r="P4967" s="2" t="str">
        <f t="shared" si="467"/>
        <v>2021</v>
      </c>
    </row>
    <row r="4968" spans="1:16" x14ac:dyDescent="0.3">
      <c r="A4968" s="2" t="s">
        <v>23</v>
      </c>
      <c r="B4968" s="3">
        <v>44411</v>
      </c>
      <c r="C4968" s="2" t="s">
        <v>33</v>
      </c>
      <c r="D4968" s="2" t="s">
        <v>54</v>
      </c>
      <c r="E4968" s="2" t="s">
        <v>55</v>
      </c>
      <c r="F4968" s="2" t="str">
        <f t="shared" si="462"/>
        <v>Women</v>
      </c>
      <c r="G4968" s="2" t="str">
        <f t="shared" si="463"/>
        <v xml:space="preserve"> Street Footwear</v>
      </c>
      <c r="H4968" s="2" t="s">
        <v>17</v>
      </c>
      <c r="I4968" s="2">
        <v>28</v>
      </c>
      <c r="J4968" s="2">
        <v>138</v>
      </c>
      <c r="K4968" s="2">
        <v>3864</v>
      </c>
      <c r="L4968" s="2" t="s">
        <v>80</v>
      </c>
      <c r="M4968" s="2">
        <f t="shared" si="464"/>
        <v>8</v>
      </c>
      <c r="N4968" s="2" t="str">
        <f t="shared" si="465"/>
        <v>Aug</v>
      </c>
      <c r="O4968" s="2" t="str">
        <f t="shared" si="466"/>
        <v>Tue</v>
      </c>
      <c r="P4968" s="2" t="str">
        <f t="shared" si="467"/>
        <v>2021</v>
      </c>
    </row>
    <row r="4969" spans="1:16" x14ac:dyDescent="0.3">
      <c r="A4969" s="2" t="s">
        <v>23</v>
      </c>
      <c r="B4969" s="3">
        <v>44412</v>
      </c>
      <c r="C4969" s="2" t="s">
        <v>33</v>
      </c>
      <c r="D4969" s="2" t="s">
        <v>54</v>
      </c>
      <c r="E4969" s="2" t="s">
        <v>55</v>
      </c>
      <c r="F4969" s="2" t="str">
        <f t="shared" si="462"/>
        <v>Women</v>
      </c>
      <c r="G4969" s="2" t="str">
        <f t="shared" si="463"/>
        <v xml:space="preserve"> Athletic Footwear</v>
      </c>
      <c r="H4969" s="2" t="s">
        <v>18</v>
      </c>
      <c r="I4969" s="2">
        <v>33</v>
      </c>
      <c r="J4969" s="2">
        <v>138</v>
      </c>
      <c r="K4969" s="2">
        <v>4554</v>
      </c>
      <c r="L4969" s="2" t="s">
        <v>80</v>
      </c>
      <c r="M4969" s="2">
        <f t="shared" si="464"/>
        <v>8</v>
      </c>
      <c r="N4969" s="2" t="str">
        <f t="shared" si="465"/>
        <v>Aug</v>
      </c>
      <c r="O4969" s="2" t="str">
        <f t="shared" si="466"/>
        <v>Wed</v>
      </c>
      <c r="P4969" s="2" t="str">
        <f t="shared" si="467"/>
        <v>2021</v>
      </c>
    </row>
    <row r="4970" spans="1:16" x14ac:dyDescent="0.3">
      <c r="A4970" s="2" t="s">
        <v>23</v>
      </c>
      <c r="B4970" s="3">
        <v>44413</v>
      </c>
      <c r="C4970" s="2" t="s">
        <v>24</v>
      </c>
      <c r="D4970" s="2" t="s">
        <v>56</v>
      </c>
      <c r="E4970" s="2" t="s">
        <v>57</v>
      </c>
      <c r="F4970" s="2" t="str">
        <f t="shared" si="462"/>
        <v>Men</v>
      </c>
      <c r="G4970" s="2" t="str">
        <f t="shared" si="463"/>
        <v xml:space="preserve"> Apparel</v>
      </c>
      <c r="H4970" s="2" t="s">
        <v>19</v>
      </c>
      <c r="I4970" s="2">
        <v>37</v>
      </c>
      <c r="J4970" s="2">
        <v>88</v>
      </c>
      <c r="K4970" s="2">
        <v>3256</v>
      </c>
      <c r="L4970" s="2" t="s">
        <v>80</v>
      </c>
      <c r="M4970" s="2">
        <f t="shared" si="464"/>
        <v>8</v>
      </c>
      <c r="N4970" s="2" t="str">
        <f t="shared" si="465"/>
        <v>Aug</v>
      </c>
      <c r="O4970" s="2" t="str">
        <f t="shared" si="466"/>
        <v>Thu</v>
      </c>
      <c r="P4970" s="2" t="str">
        <f t="shared" si="467"/>
        <v>2021</v>
      </c>
    </row>
    <row r="4971" spans="1:16" x14ac:dyDescent="0.3">
      <c r="A4971" s="2" t="s">
        <v>23</v>
      </c>
      <c r="B4971" s="3">
        <v>44414</v>
      </c>
      <c r="C4971" s="2" t="s">
        <v>24</v>
      </c>
      <c r="D4971" s="2" t="s">
        <v>56</v>
      </c>
      <c r="E4971" s="2" t="s">
        <v>57</v>
      </c>
      <c r="F4971" s="2" t="str">
        <f t="shared" si="462"/>
        <v>Women</v>
      </c>
      <c r="G4971" s="2" t="str">
        <f t="shared" si="463"/>
        <v xml:space="preserve"> Apparel</v>
      </c>
      <c r="H4971" s="2" t="s">
        <v>20</v>
      </c>
      <c r="I4971" s="2">
        <v>32</v>
      </c>
      <c r="J4971" s="2">
        <v>138</v>
      </c>
      <c r="K4971" s="2">
        <v>4416</v>
      </c>
      <c r="L4971" s="2" t="s">
        <v>80</v>
      </c>
      <c r="M4971" s="2">
        <f t="shared" si="464"/>
        <v>8</v>
      </c>
      <c r="N4971" s="2" t="str">
        <f t="shared" si="465"/>
        <v>Aug</v>
      </c>
      <c r="O4971" s="2" t="str">
        <f t="shared" si="466"/>
        <v>Fri</v>
      </c>
      <c r="P4971" s="2" t="str">
        <f t="shared" si="467"/>
        <v>2021</v>
      </c>
    </row>
    <row r="4972" spans="1:16" x14ac:dyDescent="0.3">
      <c r="A4972" s="2" t="s">
        <v>23</v>
      </c>
      <c r="B4972" s="3">
        <v>44415</v>
      </c>
      <c r="C4972" s="2" t="s">
        <v>24</v>
      </c>
      <c r="D4972" s="2" t="s">
        <v>56</v>
      </c>
      <c r="E4972" s="2" t="s">
        <v>57</v>
      </c>
      <c r="F4972" s="2" t="str">
        <f t="shared" si="462"/>
        <v>Men</v>
      </c>
      <c r="G4972" s="2" t="str">
        <f t="shared" si="463"/>
        <v xml:space="preserve"> Street Footwear</v>
      </c>
      <c r="H4972" s="2" t="s">
        <v>14</v>
      </c>
      <c r="I4972" s="2">
        <v>24</v>
      </c>
      <c r="J4972" s="2">
        <v>156</v>
      </c>
      <c r="K4972" s="2">
        <v>3744</v>
      </c>
      <c r="L4972" s="2" t="s">
        <v>80</v>
      </c>
      <c r="M4972" s="2">
        <f t="shared" si="464"/>
        <v>8</v>
      </c>
      <c r="N4972" s="2" t="str">
        <f t="shared" si="465"/>
        <v>Aug</v>
      </c>
      <c r="O4972" s="2" t="str">
        <f t="shared" si="466"/>
        <v>Sat</v>
      </c>
      <c r="P4972" s="2" t="str">
        <f t="shared" si="467"/>
        <v>2021</v>
      </c>
    </row>
    <row r="4973" spans="1:16" x14ac:dyDescent="0.3">
      <c r="A4973" s="2" t="s">
        <v>23</v>
      </c>
      <c r="B4973" s="3">
        <v>44416</v>
      </c>
      <c r="C4973" s="2" t="s">
        <v>24</v>
      </c>
      <c r="D4973" s="2" t="s">
        <v>56</v>
      </c>
      <c r="E4973" s="2" t="s">
        <v>57</v>
      </c>
      <c r="F4973" s="2" t="str">
        <f t="shared" si="462"/>
        <v>Men</v>
      </c>
      <c r="G4973" s="2" t="str">
        <f t="shared" si="463"/>
        <v xml:space="preserve"> Athletic Footwear</v>
      </c>
      <c r="H4973" s="2" t="s">
        <v>16</v>
      </c>
      <c r="I4973" s="2">
        <v>33</v>
      </c>
      <c r="J4973" s="2">
        <v>174</v>
      </c>
      <c r="K4973" s="2">
        <v>5742</v>
      </c>
      <c r="L4973" s="2" t="s">
        <v>80</v>
      </c>
      <c r="M4973" s="2">
        <f t="shared" si="464"/>
        <v>8</v>
      </c>
      <c r="N4973" s="2" t="str">
        <f t="shared" si="465"/>
        <v>Aug</v>
      </c>
      <c r="O4973" s="2" t="str">
        <f t="shared" si="466"/>
        <v>Sun</v>
      </c>
      <c r="P4973" s="2" t="str">
        <f t="shared" si="467"/>
        <v>2021</v>
      </c>
    </row>
    <row r="4974" spans="1:16" x14ac:dyDescent="0.3">
      <c r="A4974" s="2" t="s">
        <v>23</v>
      </c>
      <c r="B4974" s="3">
        <v>44417</v>
      </c>
      <c r="C4974" s="2" t="s">
        <v>24</v>
      </c>
      <c r="D4974" s="2" t="s">
        <v>56</v>
      </c>
      <c r="E4974" s="2" t="s">
        <v>57</v>
      </c>
      <c r="F4974" s="2" t="str">
        <f t="shared" si="462"/>
        <v>Women</v>
      </c>
      <c r="G4974" s="2" t="str">
        <f t="shared" si="463"/>
        <v xml:space="preserve"> Street Footwear</v>
      </c>
      <c r="H4974" s="2" t="s">
        <v>17</v>
      </c>
      <c r="I4974" s="2">
        <v>32</v>
      </c>
      <c r="J4974" s="2">
        <v>128</v>
      </c>
      <c r="K4974" s="2">
        <v>4096</v>
      </c>
      <c r="L4974" s="2" t="s">
        <v>80</v>
      </c>
      <c r="M4974" s="2">
        <f t="shared" si="464"/>
        <v>8</v>
      </c>
      <c r="N4974" s="2" t="str">
        <f t="shared" si="465"/>
        <v>Aug</v>
      </c>
      <c r="O4974" s="2" t="str">
        <f t="shared" si="466"/>
        <v>Mon</v>
      </c>
      <c r="P4974" s="2" t="str">
        <f t="shared" si="467"/>
        <v>2021</v>
      </c>
    </row>
    <row r="4975" spans="1:16" x14ac:dyDescent="0.3">
      <c r="A4975" s="2" t="s">
        <v>23</v>
      </c>
      <c r="B4975" s="3">
        <v>44418</v>
      </c>
      <c r="C4975" s="2" t="s">
        <v>24</v>
      </c>
      <c r="D4975" s="2" t="s">
        <v>56</v>
      </c>
      <c r="E4975" s="2" t="s">
        <v>57</v>
      </c>
      <c r="F4975" s="2" t="str">
        <f t="shared" si="462"/>
        <v>Women</v>
      </c>
      <c r="G4975" s="2" t="str">
        <f t="shared" si="463"/>
        <v xml:space="preserve"> Athletic Footwear</v>
      </c>
      <c r="H4975" s="2" t="s">
        <v>18</v>
      </c>
      <c r="I4975" s="2">
        <v>32</v>
      </c>
      <c r="J4975" s="2">
        <v>98</v>
      </c>
      <c r="K4975" s="2">
        <v>3136</v>
      </c>
      <c r="L4975" s="2" t="s">
        <v>80</v>
      </c>
      <c r="M4975" s="2">
        <f t="shared" si="464"/>
        <v>8</v>
      </c>
      <c r="N4975" s="2" t="str">
        <f t="shared" si="465"/>
        <v>Aug</v>
      </c>
      <c r="O4975" s="2" t="str">
        <f t="shared" si="466"/>
        <v>Tue</v>
      </c>
      <c r="P4975" s="2" t="str">
        <f t="shared" si="467"/>
        <v>2021</v>
      </c>
    </row>
    <row r="4976" spans="1:16" x14ac:dyDescent="0.3">
      <c r="A4976" s="2" t="s">
        <v>23</v>
      </c>
      <c r="B4976" s="3">
        <v>44419</v>
      </c>
      <c r="C4976" s="2" t="s">
        <v>24</v>
      </c>
      <c r="D4976" s="2" t="s">
        <v>56</v>
      </c>
      <c r="E4976" s="2" t="s">
        <v>57</v>
      </c>
      <c r="F4976" s="2" t="str">
        <f t="shared" si="462"/>
        <v>Men</v>
      </c>
      <c r="G4976" s="2" t="str">
        <f t="shared" si="463"/>
        <v xml:space="preserve"> Apparel</v>
      </c>
      <c r="H4976" s="2" t="s">
        <v>19</v>
      </c>
      <c r="I4976" s="2">
        <v>38</v>
      </c>
      <c r="J4976" s="2">
        <v>68</v>
      </c>
      <c r="K4976" s="2">
        <v>2584</v>
      </c>
      <c r="L4976" s="2" t="s">
        <v>80</v>
      </c>
      <c r="M4976" s="2">
        <f t="shared" si="464"/>
        <v>8</v>
      </c>
      <c r="N4976" s="2" t="str">
        <f t="shared" si="465"/>
        <v>Aug</v>
      </c>
      <c r="O4976" s="2" t="str">
        <f t="shared" si="466"/>
        <v>Wed</v>
      </c>
      <c r="P4976" s="2" t="str">
        <f t="shared" si="467"/>
        <v>2021</v>
      </c>
    </row>
    <row r="4977" spans="1:16" x14ac:dyDescent="0.3">
      <c r="A4977" s="2" t="s">
        <v>23</v>
      </c>
      <c r="B4977" s="3">
        <v>44420</v>
      </c>
      <c r="C4977" s="2" t="s">
        <v>24</v>
      </c>
      <c r="D4977" s="2" t="s">
        <v>56</v>
      </c>
      <c r="E4977" s="2" t="s">
        <v>57</v>
      </c>
      <c r="F4977" s="2" t="str">
        <f t="shared" si="462"/>
        <v>Women</v>
      </c>
      <c r="G4977" s="2" t="str">
        <f t="shared" si="463"/>
        <v xml:space="preserve"> Apparel</v>
      </c>
      <c r="H4977" s="2" t="s">
        <v>20</v>
      </c>
      <c r="I4977" s="2">
        <v>33</v>
      </c>
      <c r="J4977" s="2">
        <v>126</v>
      </c>
      <c r="K4977" s="2">
        <v>4158</v>
      </c>
      <c r="L4977" s="2" t="s">
        <v>80</v>
      </c>
      <c r="M4977" s="2">
        <f t="shared" si="464"/>
        <v>8</v>
      </c>
      <c r="N4977" s="2" t="str">
        <f t="shared" si="465"/>
        <v>Aug</v>
      </c>
      <c r="O4977" s="2" t="str">
        <f t="shared" si="466"/>
        <v>Thu</v>
      </c>
      <c r="P4977" s="2" t="str">
        <f t="shared" si="467"/>
        <v>2021</v>
      </c>
    </row>
    <row r="4978" spans="1:16" x14ac:dyDescent="0.3">
      <c r="A4978" s="2" t="s">
        <v>23</v>
      </c>
      <c r="B4978" s="3">
        <v>44421</v>
      </c>
      <c r="C4978" s="2" t="s">
        <v>24</v>
      </c>
      <c r="D4978" s="2" t="s">
        <v>56</v>
      </c>
      <c r="E4978" s="2" t="s">
        <v>57</v>
      </c>
      <c r="F4978" s="2" t="str">
        <f t="shared" si="462"/>
        <v>Men</v>
      </c>
      <c r="G4978" s="2" t="str">
        <f t="shared" si="463"/>
        <v xml:space="preserve"> Street Footwear</v>
      </c>
      <c r="H4978" s="2" t="s">
        <v>14</v>
      </c>
      <c r="I4978" s="2">
        <v>28</v>
      </c>
      <c r="J4978" s="2">
        <v>163</v>
      </c>
      <c r="K4978" s="2">
        <v>4564</v>
      </c>
      <c r="L4978" s="2" t="s">
        <v>80</v>
      </c>
      <c r="M4978" s="2">
        <f t="shared" si="464"/>
        <v>8</v>
      </c>
      <c r="N4978" s="2" t="str">
        <f t="shared" si="465"/>
        <v>Aug</v>
      </c>
      <c r="O4978" s="2" t="str">
        <f t="shared" si="466"/>
        <v>Fri</v>
      </c>
      <c r="P4978" s="2" t="str">
        <f t="shared" si="467"/>
        <v>2021</v>
      </c>
    </row>
    <row r="4979" spans="1:16" x14ac:dyDescent="0.3">
      <c r="A4979" s="2" t="s">
        <v>23</v>
      </c>
      <c r="B4979" s="3">
        <v>44422</v>
      </c>
      <c r="C4979" s="2" t="s">
        <v>24</v>
      </c>
      <c r="D4979" s="2" t="s">
        <v>56</v>
      </c>
      <c r="E4979" s="2" t="s">
        <v>57</v>
      </c>
      <c r="F4979" s="2" t="str">
        <f t="shared" si="462"/>
        <v>Men</v>
      </c>
      <c r="G4979" s="2" t="str">
        <f t="shared" si="463"/>
        <v xml:space="preserve"> Athletic Footwear</v>
      </c>
      <c r="H4979" s="2" t="s">
        <v>16</v>
      </c>
      <c r="I4979" s="2">
        <v>36</v>
      </c>
      <c r="J4979" s="2">
        <v>188</v>
      </c>
      <c r="K4979" s="2">
        <v>6768</v>
      </c>
      <c r="L4979" s="2" t="s">
        <v>80</v>
      </c>
      <c r="M4979" s="2">
        <f t="shared" si="464"/>
        <v>8</v>
      </c>
      <c r="N4979" s="2" t="str">
        <f t="shared" si="465"/>
        <v>Aug</v>
      </c>
      <c r="O4979" s="2" t="str">
        <f t="shared" si="466"/>
        <v>Sat</v>
      </c>
      <c r="P4979" s="2" t="str">
        <f t="shared" si="467"/>
        <v>2021</v>
      </c>
    </row>
    <row r="4980" spans="1:16" x14ac:dyDescent="0.3">
      <c r="A4980" s="2" t="s">
        <v>23</v>
      </c>
      <c r="B4980" s="3">
        <v>44423</v>
      </c>
      <c r="C4980" s="2" t="s">
        <v>24</v>
      </c>
      <c r="D4980" s="2" t="s">
        <v>56</v>
      </c>
      <c r="E4980" s="2" t="s">
        <v>57</v>
      </c>
      <c r="F4980" s="2" t="str">
        <f t="shared" si="462"/>
        <v>Women</v>
      </c>
      <c r="G4980" s="2" t="str">
        <f t="shared" si="463"/>
        <v xml:space="preserve"> Street Footwear</v>
      </c>
      <c r="H4980" s="2" t="s">
        <v>17</v>
      </c>
      <c r="I4980" s="2">
        <v>27</v>
      </c>
      <c r="J4980" s="2">
        <v>117</v>
      </c>
      <c r="K4980" s="2">
        <v>3159</v>
      </c>
      <c r="L4980" s="2" t="s">
        <v>80</v>
      </c>
      <c r="M4980" s="2">
        <f t="shared" si="464"/>
        <v>8</v>
      </c>
      <c r="N4980" s="2" t="str">
        <f t="shared" si="465"/>
        <v>Aug</v>
      </c>
      <c r="O4980" s="2" t="str">
        <f t="shared" si="466"/>
        <v>Sun</v>
      </c>
      <c r="P4980" s="2" t="str">
        <f t="shared" si="467"/>
        <v>2021</v>
      </c>
    </row>
    <row r="4981" spans="1:16" x14ac:dyDescent="0.3">
      <c r="A4981" s="2" t="s">
        <v>23</v>
      </c>
      <c r="B4981" s="3">
        <v>44424</v>
      </c>
      <c r="C4981" s="2" t="s">
        <v>24</v>
      </c>
      <c r="D4981" s="2" t="s">
        <v>56</v>
      </c>
      <c r="E4981" s="2" t="s">
        <v>57</v>
      </c>
      <c r="F4981" s="2" t="str">
        <f t="shared" si="462"/>
        <v>Women</v>
      </c>
      <c r="G4981" s="2" t="str">
        <f t="shared" si="463"/>
        <v xml:space="preserve"> Athletic Footwear</v>
      </c>
      <c r="H4981" s="2" t="s">
        <v>18</v>
      </c>
      <c r="I4981" s="2">
        <v>33</v>
      </c>
      <c r="J4981" s="2">
        <v>105</v>
      </c>
      <c r="K4981" s="2">
        <v>3465</v>
      </c>
      <c r="L4981" s="2" t="s">
        <v>80</v>
      </c>
      <c r="M4981" s="2">
        <f t="shared" si="464"/>
        <v>8</v>
      </c>
      <c r="N4981" s="2" t="str">
        <f t="shared" si="465"/>
        <v>Aug</v>
      </c>
      <c r="O4981" s="2" t="str">
        <f t="shared" si="466"/>
        <v>Mon</v>
      </c>
      <c r="P4981" s="2" t="str">
        <f t="shared" si="467"/>
        <v>2021</v>
      </c>
    </row>
    <row r="4982" spans="1:16" x14ac:dyDescent="0.3">
      <c r="A4982" s="2" t="s">
        <v>23</v>
      </c>
      <c r="B4982" s="3">
        <v>44425</v>
      </c>
      <c r="C4982" s="2" t="s">
        <v>24</v>
      </c>
      <c r="D4982" s="2" t="s">
        <v>56</v>
      </c>
      <c r="E4982" s="2" t="s">
        <v>57</v>
      </c>
      <c r="F4982" s="2" t="str">
        <f t="shared" si="462"/>
        <v>Men</v>
      </c>
      <c r="G4982" s="2" t="str">
        <f t="shared" si="463"/>
        <v xml:space="preserve"> Apparel</v>
      </c>
      <c r="H4982" s="2" t="s">
        <v>19</v>
      </c>
      <c r="I4982" s="2">
        <v>37</v>
      </c>
      <c r="J4982" s="2">
        <v>73</v>
      </c>
      <c r="K4982" s="2">
        <v>2701</v>
      </c>
      <c r="L4982" s="2" t="s">
        <v>80</v>
      </c>
      <c r="M4982" s="2">
        <f t="shared" si="464"/>
        <v>8</v>
      </c>
      <c r="N4982" s="2" t="str">
        <f t="shared" si="465"/>
        <v>Aug</v>
      </c>
      <c r="O4982" s="2" t="str">
        <f t="shared" si="466"/>
        <v>Tue</v>
      </c>
      <c r="P4982" s="2" t="str">
        <f t="shared" si="467"/>
        <v>2021</v>
      </c>
    </row>
    <row r="4983" spans="1:16" x14ac:dyDescent="0.3">
      <c r="A4983" s="2" t="s">
        <v>23</v>
      </c>
      <c r="B4983" s="3">
        <v>44426</v>
      </c>
      <c r="C4983" s="2" t="s">
        <v>24</v>
      </c>
      <c r="D4983" s="2" t="s">
        <v>56</v>
      </c>
      <c r="E4983" s="2" t="s">
        <v>57</v>
      </c>
      <c r="F4983" s="2" t="str">
        <f t="shared" si="462"/>
        <v>Women</v>
      </c>
      <c r="G4983" s="2" t="str">
        <f t="shared" si="463"/>
        <v xml:space="preserve"> Apparel</v>
      </c>
      <c r="H4983" s="2" t="s">
        <v>20</v>
      </c>
      <c r="I4983" s="2">
        <v>34</v>
      </c>
      <c r="J4983" s="2">
        <v>104</v>
      </c>
      <c r="K4983" s="2">
        <v>3536</v>
      </c>
      <c r="L4983" s="2" t="s">
        <v>80</v>
      </c>
      <c r="M4983" s="2">
        <f t="shared" si="464"/>
        <v>8</v>
      </c>
      <c r="N4983" s="2" t="str">
        <f t="shared" si="465"/>
        <v>Aug</v>
      </c>
      <c r="O4983" s="2" t="str">
        <f t="shared" si="466"/>
        <v>Wed</v>
      </c>
      <c r="P4983" s="2" t="str">
        <f t="shared" si="467"/>
        <v>2021</v>
      </c>
    </row>
    <row r="4984" spans="1:16" x14ac:dyDescent="0.3">
      <c r="A4984" s="2" t="s">
        <v>23</v>
      </c>
      <c r="B4984" s="3">
        <v>44427</v>
      </c>
      <c r="C4984" s="2" t="s">
        <v>24</v>
      </c>
      <c r="D4984" s="2" t="s">
        <v>56</v>
      </c>
      <c r="E4984" s="2" t="s">
        <v>57</v>
      </c>
      <c r="F4984" s="2" t="str">
        <f t="shared" si="462"/>
        <v>Men</v>
      </c>
      <c r="G4984" s="2" t="str">
        <f t="shared" si="463"/>
        <v xml:space="preserve"> Street Footwear</v>
      </c>
      <c r="H4984" s="2" t="s">
        <v>14</v>
      </c>
      <c r="I4984" s="2">
        <v>19</v>
      </c>
      <c r="J4984" s="2">
        <v>195</v>
      </c>
      <c r="K4984" s="2">
        <v>3705</v>
      </c>
      <c r="L4984" s="2" t="s">
        <v>80</v>
      </c>
      <c r="M4984" s="2">
        <f t="shared" si="464"/>
        <v>8</v>
      </c>
      <c r="N4984" s="2" t="str">
        <f t="shared" si="465"/>
        <v>Aug</v>
      </c>
      <c r="O4984" s="2" t="str">
        <f t="shared" si="466"/>
        <v>Thu</v>
      </c>
      <c r="P4984" s="2" t="str">
        <f t="shared" si="467"/>
        <v>2021</v>
      </c>
    </row>
    <row r="4985" spans="1:16" x14ac:dyDescent="0.3">
      <c r="A4985" s="2" t="s">
        <v>23</v>
      </c>
      <c r="B4985" s="3">
        <v>44428</v>
      </c>
      <c r="C4985" s="2" t="s">
        <v>24</v>
      </c>
      <c r="D4985" s="2" t="s">
        <v>56</v>
      </c>
      <c r="E4985" s="2" t="s">
        <v>57</v>
      </c>
      <c r="F4985" s="2" t="str">
        <f t="shared" si="462"/>
        <v>Men</v>
      </c>
      <c r="G4985" s="2" t="str">
        <f t="shared" si="463"/>
        <v xml:space="preserve"> Athletic Footwear</v>
      </c>
      <c r="H4985" s="2" t="s">
        <v>16</v>
      </c>
      <c r="I4985" s="2">
        <v>19</v>
      </c>
      <c r="J4985" s="2">
        <v>189</v>
      </c>
      <c r="K4985" s="2">
        <v>3591</v>
      </c>
      <c r="L4985" s="2" t="s">
        <v>80</v>
      </c>
      <c r="M4985" s="2">
        <f t="shared" si="464"/>
        <v>8</v>
      </c>
      <c r="N4985" s="2" t="str">
        <f t="shared" si="465"/>
        <v>Aug</v>
      </c>
      <c r="O4985" s="2" t="str">
        <f t="shared" si="466"/>
        <v>Fri</v>
      </c>
      <c r="P4985" s="2" t="str">
        <f t="shared" si="467"/>
        <v>2021</v>
      </c>
    </row>
    <row r="4986" spans="1:16" x14ac:dyDescent="0.3">
      <c r="A4986" s="2" t="s">
        <v>23</v>
      </c>
      <c r="B4986" s="3">
        <v>44429</v>
      </c>
      <c r="C4986" s="2" t="s">
        <v>24</v>
      </c>
      <c r="D4986" s="2" t="s">
        <v>56</v>
      </c>
      <c r="E4986" s="2" t="s">
        <v>57</v>
      </c>
      <c r="F4986" s="2" t="str">
        <f t="shared" si="462"/>
        <v>Women</v>
      </c>
      <c r="G4986" s="2" t="str">
        <f t="shared" si="463"/>
        <v xml:space="preserve"> Street Footwear</v>
      </c>
      <c r="H4986" s="2" t="s">
        <v>17</v>
      </c>
      <c r="I4986" s="2">
        <v>14</v>
      </c>
      <c r="J4986" s="2">
        <v>119</v>
      </c>
      <c r="K4986" s="2">
        <v>1666</v>
      </c>
      <c r="L4986" s="2" t="s">
        <v>80</v>
      </c>
      <c r="M4986" s="2">
        <f t="shared" si="464"/>
        <v>8</v>
      </c>
      <c r="N4986" s="2" t="str">
        <f t="shared" si="465"/>
        <v>Aug</v>
      </c>
      <c r="O4986" s="2" t="str">
        <f t="shared" si="466"/>
        <v>Sat</v>
      </c>
      <c r="P4986" s="2" t="str">
        <f t="shared" si="467"/>
        <v>2021</v>
      </c>
    </row>
    <row r="4987" spans="1:16" x14ac:dyDescent="0.3">
      <c r="A4987" s="2" t="s">
        <v>23</v>
      </c>
      <c r="B4987" s="3">
        <v>44430</v>
      </c>
      <c r="C4987" s="2" t="s">
        <v>24</v>
      </c>
      <c r="D4987" s="2" t="s">
        <v>56</v>
      </c>
      <c r="E4987" s="2" t="s">
        <v>57</v>
      </c>
      <c r="F4987" s="2" t="str">
        <f t="shared" si="462"/>
        <v>Women</v>
      </c>
      <c r="G4987" s="2" t="str">
        <f t="shared" si="463"/>
        <v xml:space="preserve"> Athletic Footwear</v>
      </c>
      <c r="H4987" s="2" t="s">
        <v>18</v>
      </c>
      <c r="I4987" s="2">
        <v>18</v>
      </c>
      <c r="J4987" s="2">
        <v>113</v>
      </c>
      <c r="K4987" s="2">
        <v>2034</v>
      </c>
      <c r="L4987" s="2" t="s">
        <v>80</v>
      </c>
      <c r="M4987" s="2">
        <f t="shared" si="464"/>
        <v>8</v>
      </c>
      <c r="N4987" s="2" t="str">
        <f t="shared" si="465"/>
        <v>Aug</v>
      </c>
      <c r="O4987" s="2" t="str">
        <f t="shared" si="466"/>
        <v>Sun</v>
      </c>
      <c r="P4987" s="2" t="str">
        <f t="shared" si="467"/>
        <v>2021</v>
      </c>
    </row>
    <row r="4988" spans="1:16" x14ac:dyDescent="0.3">
      <c r="A4988" s="2" t="s">
        <v>23</v>
      </c>
      <c r="B4988" s="3">
        <v>44431</v>
      </c>
      <c r="C4988" s="2" t="s">
        <v>24</v>
      </c>
      <c r="D4988" s="2" t="s">
        <v>56</v>
      </c>
      <c r="E4988" s="2" t="s">
        <v>57</v>
      </c>
      <c r="F4988" s="2" t="str">
        <f t="shared" si="462"/>
        <v>Men</v>
      </c>
      <c r="G4988" s="2" t="str">
        <f t="shared" si="463"/>
        <v xml:space="preserve"> Apparel</v>
      </c>
      <c r="H4988" s="2" t="s">
        <v>19</v>
      </c>
      <c r="I4988" s="2">
        <v>23</v>
      </c>
      <c r="J4988" s="2">
        <v>74</v>
      </c>
      <c r="K4988" s="2">
        <v>1702</v>
      </c>
      <c r="L4988" s="2" t="s">
        <v>80</v>
      </c>
      <c r="M4988" s="2">
        <f t="shared" si="464"/>
        <v>8</v>
      </c>
      <c r="N4988" s="2" t="str">
        <f t="shared" si="465"/>
        <v>Aug</v>
      </c>
      <c r="O4988" s="2" t="str">
        <f t="shared" si="466"/>
        <v>Mon</v>
      </c>
      <c r="P4988" s="2" t="str">
        <f t="shared" si="467"/>
        <v>2021</v>
      </c>
    </row>
    <row r="4989" spans="1:16" x14ac:dyDescent="0.3">
      <c r="A4989" s="2" t="s">
        <v>23</v>
      </c>
      <c r="B4989" s="3">
        <v>44432</v>
      </c>
      <c r="C4989" s="2" t="s">
        <v>24</v>
      </c>
      <c r="D4989" s="2" t="s">
        <v>56</v>
      </c>
      <c r="E4989" s="2" t="s">
        <v>57</v>
      </c>
      <c r="F4989" s="2" t="str">
        <f t="shared" si="462"/>
        <v>Women</v>
      </c>
      <c r="G4989" s="2" t="str">
        <f t="shared" si="463"/>
        <v xml:space="preserve"> Apparel</v>
      </c>
      <c r="H4989" s="2" t="s">
        <v>20</v>
      </c>
      <c r="I4989" s="2">
        <v>20</v>
      </c>
      <c r="J4989" s="2">
        <v>149</v>
      </c>
      <c r="K4989" s="2">
        <v>2980</v>
      </c>
      <c r="L4989" s="2" t="s">
        <v>80</v>
      </c>
      <c r="M4989" s="2">
        <f t="shared" si="464"/>
        <v>8</v>
      </c>
      <c r="N4989" s="2" t="str">
        <f t="shared" si="465"/>
        <v>Aug</v>
      </c>
      <c r="O4989" s="2" t="str">
        <f t="shared" si="466"/>
        <v>Tue</v>
      </c>
      <c r="P4989" s="2" t="str">
        <f t="shared" si="467"/>
        <v>2021</v>
      </c>
    </row>
    <row r="4990" spans="1:16" x14ac:dyDescent="0.3">
      <c r="A4990" s="2" t="s">
        <v>23</v>
      </c>
      <c r="B4990" s="3">
        <v>44433</v>
      </c>
      <c r="C4990" s="2" t="s">
        <v>24</v>
      </c>
      <c r="D4990" s="2" t="s">
        <v>56</v>
      </c>
      <c r="E4990" s="2" t="s">
        <v>57</v>
      </c>
      <c r="F4990" s="2" t="str">
        <f t="shared" si="462"/>
        <v>Men</v>
      </c>
      <c r="G4990" s="2" t="str">
        <f t="shared" si="463"/>
        <v xml:space="preserve"> Street Footwear</v>
      </c>
      <c r="H4990" s="2" t="s">
        <v>14</v>
      </c>
      <c r="I4990" s="2">
        <v>9</v>
      </c>
      <c r="J4990" s="2">
        <v>203</v>
      </c>
      <c r="K4990" s="2">
        <v>1827</v>
      </c>
      <c r="L4990" s="2" t="s">
        <v>80</v>
      </c>
      <c r="M4990" s="2">
        <f t="shared" si="464"/>
        <v>8</v>
      </c>
      <c r="N4990" s="2" t="str">
        <f t="shared" si="465"/>
        <v>Aug</v>
      </c>
      <c r="O4990" s="2" t="str">
        <f t="shared" si="466"/>
        <v>Wed</v>
      </c>
      <c r="P4990" s="2" t="str">
        <f t="shared" si="467"/>
        <v>2021</v>
      </c>
    </row>
    <row r="4991" spans="1:16" x14ac:dyDescent="0.3">
      <c r="A4991" s="2" t="s">
        <v>23</v>
      </c>
      <c r="B4991" s="3">
        <v>44434</v>
      </c>
      <c r="C4991" s="2" t="s">
        <v>24</v>
      </c>
      <c r="D4991" s="2" t="s">
        <v>56</v>
      </c>
      <c r="E4991" s="2" t="s">
        <v>57</v>
      </c>
      <c r="F4991" s="2" t="str">
        <f t="shared" si="462"/>
        <v>Men</v>
      </c>
      <c r="G4991" s="2" t="str">
        <f t="shared" si="463"/>
        <v xml:space="preserve"> Athletic Footwear</v>
      </c>
      <c r="H4991" s="2" t="s">
        <v>16</v>
      </c>
      <c r="I4991" s="2">
        <v>19</v>
      </c>
      <c r="J4991" s="2">
        <v>189</v>
      </c>
      <c r="K4991" s="2">
        <v>3591</v>
      </c>
      <c r="L4991" s="2" t="s">
        <v>80</v>
      </c>
      <c r="M4991" s="2">
        <f t="shared" si="464"/>
        <v>8</v>
      </c>
      <c r="N4991" s="2" t="str">
        <f t="shared" si="465"/>
        <v>Aug</v>
      </c>
      <c r="O4991" s="2" t="str">
        <f t="shared" si="466"/>
        <v>Thu</v>
      </c>
      <c r="P4991" s="2" t="str">
        <f t="shared" si="467"/>
        <v>2021</v>
      </c>
    </row>
    <row r="4992" spans="1:16" x14ac:dyDescent="0.3">
      <c r="A4992" s="2" t="s">
        <v>23</v>
      </c>
      <c r="B4992" s="3">
        <v>44435</v>
      </c>
      <c r="C4992" s="2" t="s">
        <v>24</v>
      </c>
      <c r="D4992" s="2" t="s">
        <v>56</v>
      </c>
      <c r="E4992" s="2" t="s">
        <v>57</v>
      </c>
      <c r="F4992" s="2" t="str">
        <f t="shared" si="462"/>
        <v>Women</v>
      </c>
      <c r="G4992" s="2" t="str">
        <f t="shared" si="463"/>
        <v xml:space="preserve"> Street Footwear</v>
      </c>
      <c r="H4992" s="2" t="s">
        <v>17</v>
      </c>
      <c r="I4992" s="2">
        <v>15</v>
      </c>
      <c r="J4992" s="2">
        <v>173</v>
      </c>
      <c r="K4992" s="2">
        <v>2595</v>
      </c>
      <c r="L4992" s="2" t="s">
        <v>80</v>
      </c>
      <c r="M4992" s="2">
        <f t="shared" si="464"/>
        <v>8</v>
      </c>
      <c r="N4992" s="2" t="str">
        <f t="shared" si="465"/>
        <v>Aug</v>
      </c>
      <c r="O4992" s="2" t="str">
        <f t="shared" si="466"/>
        <v>Fri</v>
      </c>
      <c r="P4992" s="2" t="str">
        <f t="shared" si="467"/>
        <v>2021</v>
      </c>
    </row>
    <row r="4993" spans="1:16" x14ac:dyDescent="0.3">
      <c r="A4993" s="2" t="s">
        <v>23</v>
      </c>
      <c r="B4993" s="3">
        <v>44436</v>
      </c>
      <c r="C4993" s="2" t="s">
        <v>24</v>
      </c>
      <c r="D4993" s="2" t="s">
        <v>56</v>
      </c>
      <c r="E4993" s="2" t="s">
        <v>57</v>
      </c>
      <c r="F4993" s="2" t="str">
        <f t="shared" si="462"/>
        <v>Women</v>
      </c>
      <c r="G4993" s="2" t="str">
        <f t="shared" si="463"/>
        <v xml:space="preserve"> Athletic Footwear</v>
      </c>
      <c r="H4993" s="2" t="s">
        <v>18</v>
      </c>
      <c r="I4993" s="2">
        <v>34</v>
      </c>
      <c r="J4993" s="2">
        <v>135</v>
      </c>
      <c r="K4993" s="2">
        <v>4590</v>
      </c>
      <c r="L4993" s="2" t="s">
        <v>80</v>
      </c>
      <c r="M4993" s="2">
        <f t="shared" si="464"/>
        <v>8</v>
      </c>
      <c r="N4993" s="2" t="str">
        <f t="shared" si="465"/>
        <v>Aug</v>
      </c>
      <c r="O4993" s="2" t="str">
        <f t="shared" si="466"/>
        <v>Sat</v>
      </c>
      <c r="P4993" s="2" t="str">
        <f t="shared" si="467"/>
        <v>2021</v>
      </c>
    </row>
    <row r="4994" spans="1:16" x14ac:dyDescent="0.3">
      <c r="A4994" s="2" t="s">
        <v>23</v>
      </c>
      <c r="B4994" s="3">
        <v>44437</v>
      </c>
      <c r="C4994" s="2" t="s">
        <v>24</v>
      </c>
      <c r="D4994" s="2" t="s">
        <v>56</v>
      </c>
      <c r="E4994" s="2" t="s">
        <v>57</v>
      </c>
      <c r="F4994" s="2" t="str">
        <f t="shared" ref="F4994:F5057" si="468">MID(H4994, 1, FIND("'", H4994) - 1)</f>
        <v>Men</v>
      </c>
      <c r="G4994" s="2" t="str">
        <f t="shared" ref="G4994:G5057" si="469">MID(H4994, FIND("'", H4994) + 2, LEN(H4994) - FIND("'", H4994) - 1)</f>
        <v xml:space="preserve"> Apparel</v>
      </c>
      <c r="H4994" s="2" t="s">
        <v>19</v>
      </c>
      <c r="I4994" s="2">
        <v>49</v>
      </c>
      <c r="J4994" s="2">
        <v>120</v>
      </c>
      <c r="K4994" s="2">
        <v>5880</v>
      </c>
      <c r="L4994" s="2" t="s">
        <v>80</v>
      </c>
      <c r="M4994" s="2">
        <f t="shared" si="464"/>
        <v>8</v>
      </c>
      <c r="N4994" s="2" t="str">
        <f t="shared" si="465"/>
        <v>Aug</v>
      </c>
      <c r="O4994" s="2" t="str">
        <f t="shared" si="466"/>
        <v>Sun</v>
      </c>
      <c r="P4994" s="2" t="str">
        <f t="shared" si="467"/>
        <v>2021</v>
      </c>
    </row>
    <row r="4995" spans="1:16" x14ac:dyDescent="0.3">
      <c r="A4995" s="2" t="s">
        <v>23</v>
      </c>
      <c r="B4995" s="3">
        <v>44438</v>
      </c>
      <c r="C4995" s="2" t="s">
        <v>24</v>
      </c>
      <c r="D4995" s="2" t="s">
        <v>56</v>
      </c>
      <c r="E4995" s="2" t="s">
        <v>57</v>
      </c>
      <c r="F4995" s="2" t="str">
        <f t="shared" si="468"/>
        <v>Women</v>
      </c>
      <c r="G4995" s="2" t="str">
        <f t="shared" si="469"/>
        <v xml:space="preserve"> Apparel</v>
      </c>
      <c r="H4995" s="2" t="s">
        <v>20</v>
      </c>
      <c r="I4995" s="2">
        <v>43</v>
      </c>
      <c r="J4995" s="2">
        <v>203</v>
      </c>
      <c r="K4995" s="2">
        <v>8729</v>
      </c>
      <c r="L4995" s="2" t="s">
        <v>80</v>
      </c>
      <c r="M4995" s="2">
        <f t="shared" ref="M4995:M5058" si="470">MONTH(B4995)</f>
        <v>8</v>
      </c>
      <c r="N4995" s="2" t="str">
        <f t="shared" ref="N4995:N5058" si="471">TEXT(B4995,"mmm")</f>
        <v>Aug</v>
      </c>
      <c r="O4995" s="2" t="str">
        <f t="shared" ref="O4995:O5058" si="472">TEXT(B4995,"ddd")</f>
        <v>Mon</v>
      </c>
      <c r="P4995" s="2" t="str">
        <f t="shared" ref="P4995:P5058" si="473">TEXT(B4995,"YYY")</f>
        <v>2021</v>
      </c>
    </row>
    <row r="4996" spans="1:16" x14ac:dyDescent="0.3">
      <c r="A4996" s="2" t="s">
        <v>23</v>
      </c>
      <c r="B4996" s="3">
        <v>44439</v>
      </c>
      <c r="C4996" s="2" t="s">
        <v>24</v>
      </c>
      <c r="D4996" s="2" t="s">
        <v>56</v>
      </c>
      <c r="E4996" s="2" t="s">
        <v>57</v>
      </c>
      <c r="F4996" s="2" t="str">
        <f t="shared" si="468"/>
        <v>Men</v>
      </c>
      <c r="G4996" s="2" t="str">
        <f t="shared" si="469"/>
        <v xml:space="preserve"> Street Footwear</v>
      </c>
      <c r="H4996" s="2" t="s">
        <v>14</v>
      </c>
      <c r="I4996" s="2">
        <v>43</v>
      </c>
      <c r="J4996" s="2">
        <v>203</v>
      </c>
      <c r="K4996" s="2">
        <v>8729</v>
      </c>
      <c r="L4996" s="2" t="s">
        <v>80</v>
      </c>
      <c r="M4996" s="2">
        <f t="shared" si="470"/>
        <v>8</v>
      </c>
      <c r="N4996" s="2" t="str">
        <f t="shared" si="471"/>
        <v>Aug</v>
      </c>
      <c r="O4996" s="2" t="str">
        <f t="shared" si="472"/>
        <v>Tue</v>
      </c>
      <c r="P4996" s="2" t="str">
        <f t="shared" si="473"/>
        <v>2021</v>
      </c>
    </row>
    <row r="4997" spans="1:16" x14ac:dyDescent="0.3">
      <c r="A4997" s="2" t="s">
        <v>23</v>
      </c>
      <c r="B4997" s="3">
        <v>44440</v>
      </c>
      <c r="C4997" s="2" t="s">
        <v>24</v>
      </c>
      <c r="D4997" s="2" t="s">
        <v>56</v>
      </c>
      <c r="E4997" s="2" t="s">
        <v>57</v>
      </c>
      <c r="F4997" s="2" t="str">
        <f t="shared" si="468"/>
        <v>Men</v>
      </c>
      <c r="G4997" s="2" t="str">
        <f t="shared" si="469"/>
        <v xml:space="preserve"> Athletic Footwear</v>
      </c>
      <c r="H4997" s="2" t="s">
        <v>16</v>
      </c>
      <c r="I4997" s="2">
        <v>49</v>
      </c>
      <c r="J4997" s="2">
        <v>203</v>
      </c>
      <c r="K4997" s="2">
        <v>9947</v>
      </c>
      <c r="L4997" s="2" t="s">
        <v>80</v>
      </c>
      <c r="M4997" s="2">
        <f t="shared" si="470"/>
        <v>9</v>
      </c>
      <c r="N4997" s="2" t="str">
        <f t="shared" si="471"/>
        <v>Sep</v>
      </c>
      <c r="O4997" s="2" t="str">
        <f t="shared" si="472"/>
        <v>Wed</v>
      </c>
      <c r="P4997" s="2" t="str">
        <f t="shared" si="473"/>
        <v>2021</v>
      </c>
    </row>
    <row r="4998" spans="1:16" x14ac:dyDescent="0.3">
      <c r="A4998" s="2" t="s">
        <v>23</v>
      </c>
      <c r="B4998" s="3">
        <v>44441</v>
      </c>
      <c r="C4998" s="2" t="s">
        <v>24</v>
      </c>
      <c r="D4998" s="2" t="s">
        <v>56</v>
      </c>
      <c r="E4998" s="2" t="s">
        <v>57</v>
      </c>
      <c r="F4998" s="2" t="str">
        <f t="shared" si="468"/>
        <v>Women</v>
      </c>
      <c r="G4998" s="2" t="str">
        <f t="shared" si="469"/>
        <v xml:space="preserve"> Street Footwear</v>
      </c>
      <c r="H4998" s="2" t="s">
        <v>17</v>
      </c>
      <c r="I4998" s="2">
        <v>44</v>
      </c>
      <c r="J4998" s="2">
        <v>189</v>
      </c>
      <c r="K4998" s="2">
        <v>8316</v>
      </c>
      <c r="L4998" s="2" t="s">
        <v>80</v>
      </c>
      <c r="M4998" s="2">
        <f t="shared" si="470"/>
        <v>9</v>
      </c>
      <c r="N4998" s="2" t="str">
        <f t="shared" si="471"/>
        <v>Sep</v>
      </c>
      <c r="O4998" s="2" t="str">
        <f t="shared" si="472"/>
        <v>Thu</v>
      </c>
      <c r="P4998" s="2" t="str">
        <f t="shared" si="473"/>
        <v>2021</v>
      </c>
    </row>
    <row r="4999" spans="1:16" x14ac:dyDescent="0.3">
      <c r="A4999" s="2" t="s">
        <v>23</v>
      </c>
      <c r="B4999" s="3">
        <v>44442</v>
      </c>
      <c r="C4999" s="2" t="s">
        <v>24</v>
      </c>
      <c r="D4999" s="2" t="s">
        <v>56</v>
      </c>
      <c r="E4999" s="2" t="s">
        <v>57</v>
      </c>
      <c r="F4999" s="2" t="str">
        <f t="shared" si="468"/>
        <v>Women</v>
      </c>
      <c r="G4999" s="2" t="str">
        <f t="shared" si="469"/>
        <v xml:space="preserve"> Athletic Footwear</v>
      </c>
      <c r="H4999" s="2" t="s">
        <v>18</v>
      </c>
      <c r="I4999" s="2">
        <v>41</v>
      </c>
      <c r="J4999" s="2">
        <v>180</v>
      </c>
      <c r="K4999" s="2">
        <v>7380</v>
      </c>
      <c r="L4999" s="2" t="s">
        <v>80</v>
      </c>
      <c r="M4999" s="2">
        <f t="shared" si="470"/>
        <v>9</v>
      </c>
      <c r="N4999" s="2" t="str">
        <f t="shared" si="471"/>
        <v>Sep</v>
      </c>
      <c r="O4999" s="2" t="str">
        <f t="shared" si="472"/>
        <v>Fri</v>
      </c>
      <c r="P4999" s="2" t="str">
        <f t="shared" si="473"/>
        <v>2021</v>
      </c>
    </row>
    <row r="5000" spans="1:16" x14ac:dyDescent="0.3">
      <c r="A5000" s="2" t="s">
        <v>23</v>
      </c>
      <c r="B5000" s="3">
        <v>44443</v>
      </c>
      <c r="C5000" s="2" t="s">
        <v>24</v>
      </c>
      <c r="D5000" s="2" t="s">
        <v>56</v>
      </c>
      <c r="E5000" s="2" t="s">
        <v>57</v>
      </c>
      <c r="F5000" s="2" t="str">
        <f t="shared" si="468"/>
        <v>Men</v>
      </c>
      <c r="G5000" s="2" t="str">
        <f t="shared" si="469"/>
        <v xml:space="preserve"> Apparel</v>
      </c>
      <c r="H5000" s="2" t="s">
        <v>19</v>
      </c>
      <c r="I5000" s="2">
        <v>49</v>
      </c>
      <c r="J5000" s="2">
        <v>145</v>
      </c>
      <c r="K5000" s="2">
        <v>7105</v>
      </c>
      <c r="L5000" s="2" t="s">
        <v>80</v>
      </c>
      <c r="M5000" s="2">
        <f t="shared" si="470"/>
        <v>9</v>
      </c>
      <c r="N5000" s="2" t="str">
        <f t="shared" si="471"/>
        <v>Sep</v>
      </c>
      <c r="O5000" s="2" t="str">
        <f t="shared" si="472"/>
        <v>Sat</v>
      </c>
      <c r="P5000" s="2" t="str">
        <f t="shared" si="473"/>
        <v>2021</v>
      </c>
    </row>
    <row r="5001" spans="1:16" x14ac:dyDescent="0.3">
      <c r="A5001" s="2" t="s">
        <v>23</v>
      </c>
      <c r="B5001" s="3">
        <v>44444</v>
      </c>
      <c r="C5001" s="2" t="s">
        <v>24</v>
      </c>
      <c r="D5001" s="2" t="s">
        <v>56</v>
      </c>
      <c r="E5001" s="2" t="s">
        <v>57</v>
      </c>
      <c r="F5001" s="2" t="str">
        <f t="shared" si="468"/>
        <v>Women</v>
      </c>
      <c r="G5001" s="2" t="str">
        <f t="shared" si="469"/>
        <v xml:space="preserve"> Apparel</v>
      </c>
      <c r="H5001" s="2" t="s">
        <v>20</v>
      </c>
      <c r="I5001" s="2">
        <v>50</v>
      </c>
      <c r="J5001" s="2">
        <v>245</v>
      </c>
      <c r="K5001" s="2">
        <v>12250</v>
      </c>
      <c r="L5001" s="2" t="s">
        <v>80</v>
      </c>
      <c r="M5001" s="2">
        <f t="shared" si="470"/>
        <v>9</v>
      </c>
      <c r="N5001" s="2" t="str">
        <f t="shared" si="471"/>
        <v>Sep</v>
      </c>
      <c r="O5001" s="2" t="str">
        <f t="shared" si="472"/>
        <v>Sun</v>
      </c>
      <c r="P5001" s="2" t="str">
        <f t="shared" si="473"/>
        <v>2021</v>
      </c>
    </row>
    <row r="5002" spans="1:16" x14ac:dyDescent="0.3">
      <c r="A5002" s="2" t="s">
        <v>23</v>
      </c>
      <c r="B5002" s="3">
        <v>44445</v>
      </c>
      <c r="C5002" s="2" t="s">
        <v>24</v>
      </c>
      <c r="D5002" s="2" t="s">
        <v>56</v>
      </c>
      <c r="E5002" s="2" t="s">
        <v>57</v>
      </c>
      <c r="F5002" s="2" t="str">
        <f t="shared" si="468"/>
        <v>Men</v>
      </c>
      <c r="G5002" s="2" t="str">
        <f t="shared" si="469"/>
        <v xml:space="preserve"> Street Footwear</v>
      </c>
      <c r="H5002" s="2" t="s">
        <v>14</v>
      </c>
      <c r="I5002" s="2">
        <v>44</v>
      </c>
      <c r="J5002" s="2">
        <v>206</v>
      </c>
      <c r="K5002" s="2">
        <v>9064</v>
      </c>
      <c r="L5002" s="2" t="s">
        <v>80</v>
      </c>
      <c r="M5002" s="2">
        <f t="shared" si="470"/>
        <v>9</v>
      </c>
      <c r="N5002" s="2" t="str">
        <f t="shared" si="471"/>
        <v>Sep</v>
      </c>
      <c r="O5002" s="2" t="str">
        <f t="shared" si="472"/>
        <v>Mon</v>
      </c>
      <c r="P5002" s="2" t="str">
        <f t="shared" si="473"/>
        <v>2021</v>
      </c>
    </row>
    <row r="5003" spans="1:16" x14ac:dyDescent="0.3">
      <c r="A5003" s="2" t="s">
        <v>23</v>
      </c>
      <c r="B5003" s="3">
        <v>44446</v>
      </c>
      <c r="C5003" s="2" t="s">
        <v>24</v>
      </c>
      <c r="D5003" s="2" t="s">
        <v>56</v>
      </c>
      <c r="E5003" s="2" t="s">
        <v>57</v>
      </c>
      <c r="F5003" s="2" t="str">
        <f t="shared" si="468"/>
        <v>Men</v>
      </c>
      <c r="G5003" s="2" t="str">
        <f t="shared" si="469"/>
        <v xml:space="preserve"> Athletic Footwear</v>
      </c>
      <c r="H5003" s="2" t="s">
        <v>16</v>
      </c>
      <c r="I5003" s="2">
        <v>49</v>
      </c>
      <c r="J5003" s="2">
        <v>215</v>
      </c>
      <c r="K5003" s="2">
        <v>10535</v>
      </c>
      <c r="L5003" s="2" t="s">
        <v>80</v>
      </c>
      <c r="M5003" s="2">
        <f t="shared" si="470"/>
        <v>9</v>
      </c>
      <c r="N5003" s="2" t="str">
        <f t="shared" si="471"/>
        <v>Sep</v>
      </c>
      <c r="O5003" s="2" t="str">
        <f t="shared" si="472"/>
        <v>Tue</v>
      </c>
      <c r="P5003" s="2" t="str">
        <f t="shared" si="473"/>
        <v>2021</v>
      </c>
    </row>
    <row r="5004" spans="1:16" x14ac:dyDescent="0.3">
      <c r="A5004" s="2" t="s">
        <v>23</v>
      </c>
      <c r="B5004" s="3">
        <v>44447</v>
      </c>
      <c r="C5004" s="2" t="s">
        <v>24</v>
      </c>
      <c r="D5004" s="2" t="s">
        <v>56</v>
      </c>
      <c r="E5004" s="2" t="s">
        <v>57</v>
      </c>
      <c r="F5004" s="2" t="str">
        <f t="shared" si="468"/>
        <v>Women</v>
      </c>
      <c r="G5004" s="2" t="str">
        <f t="shared" si="469"/>
        <v xml:space="preserve"> Street Footwear</v>
      </c>
      <c r="H5004" s="2" t="s">
        <v>17</v>
      </c>
      <c r="I5004" s="2">
        <v>41</v>
      </c>
      <c r="J5004" s="2">
        <v>254</v>
      </c>
      <c r="K5004" s="2">
        <v>10414</v>
      </c>
      <c r="L5004" s="2" t="s">
        <v>80</v>
      </c>
      <c r="M5004" s="2">
        <f t="shared" si="470"/>
        <v>9</v>
      </c>
      <c r="N5004" s="2" t="str">
        <f t="shared" si="471"/>
        <v>Sep</v>
      </c>
      <c r="O5004" s="2" t="str">
        <f t="shared" si="472"/>
        <v>Wed</v>
      </c>
      <c r="P5004" s="2" t="str">
        <f t="shared" si="473"/>
        <v>2021</v>
      </c>
    </row>
    <row r="5005" spans="1:16" x14ac:dyDescent="0.3">
      <c r="A5005" s="2" t="s">
        <v>23</v>
      </c>
      <c r="B5005" s="3">
        <v>44448</v>
      </c>
      <c r="C5005" s="2" t="s">
        <v>24</v>
      </c>
      <c r="D5005" s="2" t="s">
        <v>56</v>
      </c>
      <c r="E5005" s="2" t="s">
        <v>57</v>
      </c>
      <c r="F5005" s="2" t="str">
        <f t="shared" si="468"/>
        <v>Women</v>
      </c>
      <c r="G5005" s="2" t="str">
        <f t="shared" si="469"/>
        <v xml:space="preserve"> Athletic Footwear</v>
      </c>
      <c r="H5005" s="2" t="s">
        <v>18</v>
      </c>
      <c r="I5005" s="2">
        <v>44</v>
      </c>
      <c r="J5005" s="2">
        <v>173</v>
      </c>
      <c r="K5005" s="2">
        <v>7612</v>
      </c>
      <c r="L5005" s="2" t="s">
        <v>80</v>
      </c>
      <c r="M5005" s="2">
        <f t="shared" si="470"/>
        <v>9</v>
      </c>
      <c r="N5005" s="2" t="str">
        <f t="shared" si="471"/>
        <v>Sep</v>
      </c>
      <c r="O5005" s="2" t="str">
        <f t="shared" si="472"/>
        <v>Thu</v>
      </c>
      <c r="P5005" s="2" t="str">
        <f t="shared" si="473"/>
        <v>2021</v>
      </c>
    </row>
    <row r="5006" spans="1:16" x14ac:dyDescent="0.3">
      <c r="A5006" s="2" t="s">
        <v>23</v>
      </c>
      <c r="B5006" s="3">
        <v>44449</v>
      </c>
      <c r="C5006" s="2" t="s">
        <v>24</v>
      </c>
      <c r="D5006" s="2" t="s">
        <v>56</v>
      </c>
      <c r="E5006" s="2" t="s">
        <v>57</v>
      </c>
      <c r="F5006" s="2" t="str">
        <f t="shared" si="468"/>
        <v>Men</v>
      </c>
      <c r="G5006" s="2" t="str">
        <f t="shared" si="469"/>
        <v xml:space="preserve"> Apparel</v>
      </c>
      <c r="H5006" s="2" t="s">
        <v>19</v>
      </c>
      <c r="I5006" s="2">
        <v>45</v>
      </c>
      <c r="J5006" s="2">
        <v>131</v>
      </c>
      <c r="K5006" s="2">
        <v>5895</v>
      </c>
      <c r="L5006" s="2" t="s">
        <v>80</v>
      </c>
      <c r="M5006" s="2">
        <f t="shared" si="470"/>
        <v>9</v>
      </c>
      <c r="N5006" s="2" t="str">
        <f t="shared" si="471"/>
        <v>Sep</v>
      </c>
      <c r="O5006" s="2" t="str">
        <f t="shared" si="472"/>
        <v>Fri</v>
      </c>
      <c r="P5006" s="2" t="str">
        <f t="shared" si="473"/>
        <v>2021</v>
      </c>
    </row>
    <row r="5007" spans="1:16" x14ac:dyDescent="0.3">
      <c r="A5007" s="2" t="s">
        <v>23</v>
      </c>
      <c r="B5007" s="3">
        <v>44450</v>
      </c>
      <c r="C5007" s="2" t="s">
        <v>24</v>
      </c>
      <c r="D5007" s="2" t="s">
        <v>56</v>
      </c>
      <c r="E5007" s="2" t="s">
        <v>57</v>
      </c>
      <c r="F5007" s="2" t="str">
        <f t="shared" si="468"/>
        <v>Women</v>
      </c>
      <c r="G5007" s="2" t="str">
        <f t="shared" si="469"/>
        <v xml:space="preserve"> Apparel</v>
      </c>
      <c r="H5007" s="2" t="s">
        <v>20</v>
      </c>
      <c r="I5007" s="2">
        <v>56</v>
      </c>
      <c r="J5007" s="2">
        <v>240</v>
      </c>
      <c r="K5007" s="2">
        <v>13440</v>
      </c>
      <c r="L5007" s="2" t="s">
        <v>80</v>
      </c>
      <c r="M5007" s="2">
        <f t="shared" si="470"/>
        <v>9</v>
      </c>
      <c r="N5007" s="2" t="str">
        <f t="shared" si="471"/>
        <v>Sep</v>
      </c>
      <c r="O5007" s="2" t="str">
        <f t="shared" si="472"/>
        <v>Sat</v>
      </c>
      <c r="P5007" s="2" t="str">
        <f t="shared" si="473"/>
        <v>2021</v>
      </c>
    </row>
    <row r="5008" spans="1:16" x14ac:dyDescent="0.3">
      <c r="A5008" s="2" t="s">
        <v>23</v>
      </c>
      <c r="B5008" s="3">
        <v>44451</v>
      </c>
      <c r="C5008" s="2" t="s">
        <v>24</v>
      </c>
      <c r="D5008" s="2" t="s">
        <v>56</v>
      </c>
      <c r="E5008" s="2" t="s">
        <v>57</v>
      </c>
      <c r="F5008" s="2" t="str">
        <f t="shared" si="468"/>
        <v>Men</v>
      </c>
      <c r="G5008" s="2" t="str">
        <f t="shared" si="469"/>
        <v xml:space="preserve"> Street Footwear</v>
      </c>
      <c r="H5008" s="2" t="s">
        <v>14</v>
      </c>
      <c r="I5008" s="2">
        <v>38</v>
      </c>
      <c r="J5008" s="2">
        <v>225</v>
      </c>
      <c r="K5008" s="2">
        <v>8550</v>
      </c>
      <c r="L5008" s="2" t="s">
        <v>80</v>
      </c>
      <c r="M5008" s="2">
        <f t="shared" si="470"/>
        <v>9</v>
      </c>
      <c r="N5008" s="2" t="str">
        <f t="shared" si="471"/>
        <v>Sep</v>
      </c>
      <c r="O5008" s="2" t="str">
        <f t="shared" si="472"/>
        <v>Sun</v>
      </c>
      <c r="P5008" s="2" t="str">
        <f t="shared" si="473"/>
        <v>2021</v>
      </c>
    </row>
    <row r="5009" spans="1:16" x14ac:dyDescent="0.3">
      <c r="A5009" s="2" t="s">
        <v>23</v>
      </c>
      <c r="B5009" s="3">
        <v>44452</v>
      </c>
      <c r="C5009" s="2" t="s">
        <v>24</v>
      </c>
      <c r="D5009" s="2" t="s">
        <v>56</v>
      </c>
      <c r="E5009" s="2" t="s">
        <v>57</v>
      </c>
      <c r="F5009" s="2" t="str">
        <f t="shared" si="468"/>
        <v>Men</v>
      </c>
      <c r="G5009" s="2" t="str">
        <f t="shared" si="469"/>
        <v xml:space="preserve"> Athletic Footwear</v>
      </c>
      <c r="H5009" s="2" t="s">
        <v>16</v>
      </c>
      <c r="I5009" s="2">
        <v>52</v>
      </c>
      <c r="J5009" s="2">
        <v>210</v>
      </c>
      <c r="K5009" s="2">
        <v>10920</v>
      </c>
      <c r="L5009" s="2" t="s">
        <v>80</v>
      </c>
      <c r="M5009" s="2">
        <f t="shared" si="470"/>
        <v>9</v>
      </c>
      <c r="N5009" s="2" t="str">
        <f t="shared" si="471"/>
        <v>Sep</v>
      </c>
      <c r="O5009" s="2" t="str">
        <f t="shared" si="472"/>
        <v>Mon</v>
      </c>
      <c r="P5009" s="2" t="str">
        <f t="shared" si="473"/>
        <v>2021</v>
      </c>
    </row>
    <row r="5010" spans="1:16" x14ac:dyDescent="0.3">
      <c r="A5010" s="2" t="s">
        <v>23</v>
      </c>
      <c r="B5010" s="3">
        <v>44453</v>
      </c>
      <c r="C5010" s="2" t="s">
        <v>24</v>
      </c>
      <c r="D5010" s="2" t="s">
        <v>56</v>
      </c>
      <c r="E5010" s="2" t="s">
        <v>57</v>
      </c>
      <c r="F5010" s="2" t="str">
        <f t="shared" si="468"/>
        <v>Women</v>
      </c>
      <c r="G5010" s="2" t="str">
        <f t="shared" si="469"/>
        <v xml:space="preserve"> Street Footwear</v>
      </c>
      <c r="H5010" s="2" t="s">
        <v>17</v>
      </c>
      <c r="I5010" s="2">
        <v>51</v>
      </c>
      <c r="J5010" s="2">
        <v>268</v>
      </c>
      <c r="K5010" s="2">
        <v>13668</v>
      </c>
      <c r="L5010" s="2" t="s">
        <v>80</v>
      </c>
      <c r="M5010" s="2">
        <f t="shared" si="470"/>
        <v>9</v>
      </c>
      <c r="N5010" s="2" t="str">
        <f t="shared" si="471"/>
        <v>Sep</v>
      </c>
      <c r="O5010" s="2" t="str">
        <f t="shared" si="472"/>
        <v>Tue</v>
      </c>
      <c r="P5010" s="2" t="str">
        <f t="shared" si="473"/>
        <v>2021</v>
      </c>
    </row>
    <row r="5011" spans="1:16" x14ac:dyDescent="0.3">
      <c r="A5011" s="2" t="s">
        <v>23</v>
      </c>
      <c r="B5011" s="3">
        <v>44454</v>
      </c>
      <c r="C5011" s="2" t="s">
        <v>24</v>
      </c>
      <c r="D5011" s="2" t="s">
        <v>56</v>
      </c>
      <c r="E5011" s="2" t="s">
        <v>57</v>
      </c>
      <c r="F5011" s="2" t="str">
        <f t="shared" si="468"/>
        <v>Women</v>
      </c>
      <c r="G5011" s="2" t="str">
        <f t="shared" si="469"/>
        <v xml:space="preserve"> Athletic Footwear</v>
      </c>
      <c r="H5011" s="2" t="s">
        <v>18</v>
      </c>
      <c r="I5011" s="2">
        <v>46</v>
      </c>
      <c r="J5011" s="2">
        <v>119</v>
      </c>
      <c r="K5011" s="2">
        <v>5474</v>
      </c>
      <c r="L5011" s="2" t="s">
        <v>80</v>
      </c>
      <c r="M5011" s="2">
        <f t="shared" si="470"/>
        <v>9</v>
      </c>
      <c r="N5011" s="2" t="str">
        <f t="shared" si="471"/>
        <v>Sep</v>
      </c>
      <c r="O5011" s="2" t="str">
        <f t="shared" si="472"/>
        <v>Wed</v>
      </c>
      <c r="P5011" s="2" t="str">
        <f t="shared" si="473"/>
        <v>2021</v>
      </c>
    </row>
    <row r="5012" spans="1:16" x14ac:dyDescent="0.3">
      <c r="A5012" s="2" t="s">
        <v>23</v>
      </c>
      <c r="B5012" s="3">
        <v>44455</v>
      </c>
      <c r="C5012" s="2" t="s">
        <v>24</v>
      </c>
      <c r="D5012" s="2" t="s">
        <v>56</v>
      </c>
      <c r="E5012" s="2" t="s">
        <v>57</v>
      </c>
      <c r="F5012" s="2" t="str">
        <f t="shared" si="468"/>
        <v>Men</v>
      </c>
      <c r="G5012" s="2" t="str">
        <f t="shared" si="469"/>
        <v xml:space="preserve"> Apparel</v>
      </c>
      <c r="H5012" s="2" t="s">
        <v>19</v>
      </c>
      <c r="I5012" s="2">
        <v>50</v>
      </c>
      <c r="J5012" s="2">
        <v>123</v>
      </c>
      <c r="K5012" s="2">
        <v>6150</v>
      </c>
      <c r="L5012" s="2" t="s">
        <v>80</v>
      </c>
      <c r="M5012" s="2">
        <f t="shared" si="470"/>
        <v>9</v>
      </c>
      <c r="N5012" s="2" t="str">
        <f t="shared" si="471"/>
        <v>Sep</v>
      </c>
      <c r="O5012" s="2" t="str">
        <f t="shared" si="472"/>
        <v>Thu</v>
      </c>
      <c r="P5012" s="2" t="str">
        <f t="shared" si="473"/>
        <v>2021</v>
      </c>
    </row>
    <row r="5013" spans="1:16" x14ac:dyDescent="0.3">
      <c r="A5013" s="2" t="s">
        <v>23</v>
      </c>
      <c r="B5013" s="3">
        <v>44456</v>
      </c>
      <c r="C5013" s="2" t="s">
        <v>24</v>
      </c>
      <c r="D5013" s="2" t="s">
        <v>56</v>
      </c>
      <c r="E5013" s="2" t="s">
        <v>57</v>
      </c>
      <c r="F5013" s="2" t="str">
        <f t="shared" si="468"/>
        <v>Women</v>
      </c>
      <c r="G5013" s="2" t="str">
        <f t="shared" si="469"/>
        <v xml:space="preserve"> Apparel</v>
      </c>
      <c r="H5013" s="2" t="s">
        <v>20</v>
      </c>
      <c r="I5013" s="2">
        <v>59</v>
      </c>
      <c r="J5013" s="2">
        <v>182</v>
      </c>
      <c r="K5013" s="2">
        <v>10738</v>
      </c>
      <c r="L5013" s="2" t="s">
        <v>80</v>
      </c>
      <c r="M5013" s="2">
        <f t="shared" si="470"/>
        <v>9</v>
      </c>
      <c r="N5013" s="2" t="str">
        <f t="shared" si="471"/>
        <v>Sep</v>
      </c>
      <c r="O5013" s="2" t="str">
        <f t="shared" si="472"/>
        <v>Fri</v>
      </c>
      <c r="P5013" s="2" t="str">
        <f t="shared" si="473"/>
        <v>2021</v>
      </c>
    </row>
    <row r="5014" spans="1:16" x14ac:dyDescent="0.3">
      <c r="A5014" s="2" t="s">
        <v>23</v>
      </c>
      <c r="B5014" s="3">
        <v>44457</v>
      </c>
      <c r="C5014" s="2" t="s">
        <v>24</v>
      </c>
      <c r="D5014" s="2" t="s">
        <v>56</v>
      </c>
      <c r="E5014" s="2" t="s">
        <v>57</v>
      </c>
      <c r="F5014" s="2" t="str">
        <f t="shared" si="468"/>
        <v>Men</v>
      </c>
      <c r="G5014" s="2" t="str">
        <f t="shared" si="469"/>
        <v xml:space="preserve"> Street Footwear</v>
      </c>
      <c r="H5014" s="2" t="s">
        <v>14</v>
      </c>
      <c r="I5014" s="2">
        <v>51</v>
      </c>
      <c r="J5014" s="2">
        <v>175</v>
      </c>
      <c r="K5014" s="2">
        <v>8925</v>
      </c>
      <c r="L5014" s="2" t="s">
        <v>80</v>
      </c>
      <c r="M5014" s="2">
        <f t="shared" si="470"/>
        <v>9</v>
      </c>
      <c r="N5014" s="2" t="str">
        <f t="shared" si="471"/>
        <v>Sep</v>
      </c>
      <c r="O5014" s="2" t="str">
        <f t="shared" si="472"/>
        <v>Sat</v>
      </c>
      <c r="P5014" s="2" t="str">
        <f t="shared" si="473"/>
        <v>2021</v>
      </c>
    </row>
    <row r="5015" spans="1:16" x14ac:dyDescent="0.3">
      <c r="A5015" s="2" t="s">
        <v>23</v>
      </c>
      <c r="B5015" s="3">
        <v>44458</v>
      </c>
      <c r="C5015" s="2" t="s">
        <v>24</v>
      </c>
      <c r="D5015" s="2" t="s">
        <v>56</v>
      </c>
      <c r="E5015" s="2" t="s">
        <v>57</v>
      </c>
      <c r="F5015" s="2" t="str">
        <f t="shared" si="468"/>
        <v>Men</v>
      </c>
      <c r="G5015" s="2" t="str">
        <f t="shared" si="469"/>
        <v xml:space="preserve"> Athletic Footwear</v>
      </c>
      <c r="H5015" s="2" t="s">
        <v>16</v>
      </c>
      <c r="I5015" s="2">
        <v>50</v>
      </c>
      <c r="J5015" s="2">
        <v>144</v>
      </c>
      <c r="K5015" s="2">
        <v>7200</v>
      </c>
      <c r="L5015" s="2" t="s">
        <v>80</v>
      </c>
      <c r="M5015" s="2">
        <f t="shared" si="470"/>
        <v>9</v>
      </c>
      <c r="N5015" s="2" t="str">
        <f t="shared" si="471"/>
        <v>Sep</v>
      </c>
      <c r="O5015" s="2" t="str">
        <f t="shared" si="472"/>
        <v>Sun</v>
      </c>
      <c r="P5015" s="2" t="str">
        <f t="shared" si="473"/>
        <v>2021</v>
      </c>
    </row>
    <row r="5016" spans="1:16" x14ac:dyDescent="0.3">
      <c r="A5016" s="2" t="s">
        <v>23</v>
      </c>
      <c r="B5016" s="3">
        <v>44459</v>
      </c>
      <c r="C5016" s="2" t="s">
        <v>24</v>
      </c>
      <c r="D5016" s="2" t="s">
        <v>56</v>
      </c>
      <c r="E5016" s="2" t="s">
        <v>57</v>
      </c>
      <c r="F5016" s="2" t="str">
        <f t="shared" si="468"/>
        <v>Women</v>
      </c>
      <c r="G5016" s="2" t="str">
        <f t="shared" si="469"/>
        <v xml:space="preserve"> Street Footwear</v>
      </c>
      <c r="H5016" s="2" t="s">
        <v>17</v>
      </c>
      <c r="I5016" s="2">
        <v>59</v>
      </c>
      <c r="J5016" s="2">
        <v>188</v>
      </c>
      <c r="K5016" s="2">
        <v>11092</v>
      </c>
      <c r="L5016" s="2" t="s">
        <v>80</v>
      </c>
      <c r="M5016" s="2">
        <f t="shared" si="470"/>
        <v>9</v>
      </c>
      <c r="N5016" s="2" t="str">
        <f t="shared" si="471"/>
        <v>Sep</v>
      </c>
      <c r="O5016" s="2" t="str">
        <f t="shared" si="472"/>
        <v>Mon</v>
      </c>
      <c r="P5016" s="2" t="str">
        <f t="shared" si="473"/>
        <v>2021</v>
      </c>
    </row>
    <row r="5017" spans="1:16" x14ac:dyDescent="0.3">
      <c r="A5017" s="2" t="s">
        <v>23</v>
      </c>
      <c r="B5017" s="3">
        <v>44460</v>
      </c>
      <c r="C5017" s="2" t="s">
        <v>24</v>
      </c>
      <c r="D5017" s="2" t="s">
        <v>56</v>
      </c>
      <c r="E5017" s="2" t="s">
        <v>57</v>
      </c>
      <c r="F5017" s="2" t="str">
        <f t="shared" si="468"/>
        <v>Women</v>
      </c>
      <c r="G5017" s="2" t="str">
        <f t="shared" si="469"/>
        <v xml:space="preserve"> Athletic Footwear</v>
      </c>
      <c r="H5017" s="2" t="s">
        <v>18</v>
      </c>
      <c r="I5017" s="2">
        <v>58</v>
      </c>
      <c r="J5017" s="2">
        <v>95</v>
      </c>
      <c r="K5017" s="2">
        <v>5510</v>
      </c>
      <c r="L5017" s="2" t="s">
        <v>80</v>
      </c>
      <c r="M5017" s="2">
        <f t="shared" si="470"/>
        <v>9</v>
      </c>
      <c r="N5017" s="2" t="str">
        <f t="shared" si="471"/>
        <v>Sep</v>
      </c>
      <c r="O5017" s="2" t="str">
        <f t="shared" si="472"/>
        <v>Tue</v>
      </c>
      <c r="P5017" s="2" t="str">
        <f t="shared" si="473"/>
        <v>2021</v>
      </c>
    </row>
    <row r="5018" spans="1:16" x14ac:dyDescent="0.3">
      <c r="A5018" s="2" t="s">
        <v>23</v>
      </c>
      <c r="B5018" s="3">
        <v>44461</v>
      </c>
      <c r="C5018" s="2" t="s">
        <v>24</v>
      </c>
      <c r="D5018" s="2" t="s">
        <v>56</v>
      </c>
      <c r="E5018" s="2" t="s">
        <v>57</v>
      </c>
      <c r="F5018" s="2" t="str">
        <f t="shared" si="468"/>
        <v>Men</v>
      </c>
      <c r="G5018" s="2" t="str">
        <f t="shared" si="469"/>
        <v xml:space="preserve"> Apparel</v>
      </c>
      <c r="H5018" s="2" t="s">
        <v>19</v>
      </c>
      <c r="I5018" s="2">
        <v>41</v>
      </c>
      <c r="J5018" s="2">
        <v>88</v>
      </c>
      <c r="K5018" s="2">
        <v>3608</v>
      </c>
      <c r="L5018" s="2" t="s">
        <v>80</v>
      </c>
      <c r="M5018" s="2">
        <f t="shared" si="470"/>
        <v>9</v>
      </c>
      <c r="N5018" s="2" t="str">
        <f t="shared" si="471"/>
        <v>Sep</v>
      </c>
      <c r="O5018" s="2" t="str">
        <f t="shared" si="472"/>
        <v>Wed</v>
      </c>
      <c r="P5018" s="2" t="str">
        <f t="shared" si="473"/>
        <v>2021</v>
      </c>
    </row>
    <row r="5019" spans="1:16" x14ac:dyDescent="0.3">
      <c r="A5019" s="2" t="s">
        <v>23</v>
      </c>
      <c r="B5019" s="3">
        <v>44462</v>
      </c>
      <c r="C5019" s="2" t="s">
        <v>24</v>
      </c>
      <c r="D5019" s="2" t="s">
        <v>56</v>
      </c>
      <c r="E5019" s="2" t="s">
        <v>57</v>
      </c>
      <c r="F5019" s="2" t="str">
        <f t="shared" si="468"/>
        <v>Women</v>
      </c>
      <c r="G5019" s="2" t="str">
        <f t="shared" si="469"/>
        <v xml:space="preserve"> Apparel</v>
      </c>
      <c r="H5019" s="2" t="s">
        <v>20</v>
      </c>
      <c r="I5019" s="2">
        <v>37</v>
      </c>
      <c r="J5019" s="2">
        <v>150</v>
      </c>
      <c r="K5019" s="2">
        <v>5550</v>
      </c>
      <c r="L5019" s="2" t="s">
        <v>80</v>
      </c>
      <c r="M5019" s="2">
        <f t="shared" si="470"/>
        <v>9</v>
      </c>
      <c r="N5019" s="2" t="str">
        <f t="shared" si="471"/>
        <v>Sep</v>
      </c>
      <c r="O5019" s="2" t="str">
        <f t="shared" si="472"/>
        <v>Thu</v>
      </c>
      <c r="P5019" s="2" t="str">
        <f t="shared" si="473"/>
        <v>2021</v>
      </c>
    </row>
    <row r="5020" spans="1:16" x14ac:dyDescent="0.3">
      <c r="A5020" s="2" t="s">
        <v>23</v>
      </c>
      <c r="B5020" s="3">
        <v>44463</v>
      </c>
      <c r="C5020" s="2" t="s">
        <v>24</v>
      </c>
      <c r="D5020" s="2" t="s">
        <v>56</v>
      </c>
      <c r="E5020" s="2" t="s">
        <v>57</v>
      </c>
      <c r="F5020" s="2" t="str">
        <f t="shared" si="468"/>
        <v>Men</v>
      </c>
      <c r="G5020" s="2" t="str">
        <f t="shared" si="469"/>
        <v xml:space="preserve"> Street Footwear</v>
      </c>
      <c r="H5020" s="2" t="s">
        <v>14</v>
      </c>
      <c r="I5020" s="2">
        <v>29</v>
      </c>
      <c r="J5020" s="2">
        <v>131</v>
      </c>
      <c r="K5020" s="2">
        <v>3799</v>
      </c>
      <c r="L5020" s="2" t="s">
        <v>80</v>
      </c>
      <c r="M5020" s="2">
        <f t="shared" si="470"/>
        <v>9</v>
      </c>
      <c r="N5020" s="2" t="str">
        <f t="shared" si="471"/>
        <v>Sep</v>
      </c>
      <c r="O5020" s="2" t="str">
        <f t="shared" si="472"/>
        <v>Fri</v>
      </c>
      <c r="P5020" s="2" t="str">
        <f t="shared" si="473"/>
        <v>2021</v>
      </c>
    </row>
    <row r="5021" spans="1:16" x14ac:dyDescent="0.3">
      <c r="A5021" s="2" t="s">
        <v>23</v>
      </c>
      <c r="B5021" s="3">
        <v>44464</v>
      </c>
      <c r="C5021" s="2" t="s">
        <v>24</v>
      </c>
      <c r="D5021" s="2" t="s">
        <v>56</v>
      </c>
      <c r="E5021" s="2" t="s">
        <v>57</v>
      </c>
      <c r="F5021" s="2" t="str">
        <f t="shared" si="468"/>
        <v>Men</v>
      </c>
      <c r="G5021" s="2" t="str">
        <f t="shared" si="469"/>
        <v xml:space="preserve"> Athletic Footwear</v>
      </c>
      <c r="H5021" s="2" t="s">
        <v>16</v>
      </c>
      <c r="I5021" s="2">
        <v>29</v>
      </c>
      <c r="J5021" s="2">
        <v>158</v>
      </c>
      <c r="K5021" s="2">
        <v>4582</v>
      </c>
      <c r="L5021" s="2" t="s">
        <v>80</v>
      </c>
      <c r="M5021" s="2">
        <f t="shared" si="470"/>
        <v>9</v>
      </c>
      <c r="N5021" s="2" t="str">
        <f t="shared" si="471"/>
        <v>Sep</v>
      </c>
      <c r="O5021" s="2" t="str">
        <f t="shared" si="472"/>
        <v>Sat</v>
      </c>
      <c r="P5021" s="2" t="str">
        <f t="shared" si="473"/>
        <v>2021</v>
      </c>
    </row>
    <row r="5022" spans="1:16" x14ac:dyDescent="0.3">
      <c r="A5022" s="2" t="s">
        <v>23</v>
      </c>
      <c r="B5022" s="3">
        <v>44465</v>
      </c>
      <c r="C5022" s="2" t="s">
        <v>24</v>
      </c>
      <c r="D5022" s="2" t="s">
        <v>56</v>
      </c>
      <c r="E5022" s="2" t="s">
        <v>57</v>
      </c>
      <c r="F5022" s="2" t="str">
        <f t="shared" si="468"/>
        <v>Women</v>
      </c>
      <c r="G5022" s="2" t="str">
        <f t="shared" si="469"/>
        <v xml:space="preserve"> Street Footwear</v>
      </c>
      <c r="H5022" s="2" t="s">
        <v>17</v>
      </c>
      <c r="I5022" s="2">
        <v>32</v>
      </c>
      <c r="J5022" s="2">
        <v>124</v>
      </c>
      <c r="K5022" s="2">
        <v>3968</v>
      </c>
      <c r="L5022" s="2" t="s">
        <v>80</v>
      </c>
      <c r="M5022" s="2">
        <f t="shared" si="470"/>
        <v>9</v>
      </c>
      <c r="N5022" s="2" t="str">
        <f t="shared" si="471"/>
        <v>Sep</v>
      </c>
      <c r="O5022" s="2" t="str">
        <f t="shared" si="472"/>
        <v>Sun</v>
      </c>
      <c r="P5022" s="2" t="str">
        <f t="shared" si="473"/>
        <v>2021</v>
      </c>
    </row>
    <row r="5023" spans="1:16" x14ac:dyDescent="0.3">
      <c r="A5023" s="2" t="s">
        <v>23</v>
      </c>
      <c r="B5023" s="3">
        <v>44466</v>
      </c>
      <c r="C5023" s="2" t="s">
        <v>24</v>
      </c>
      <c r="D5023" s="2" t="s">
        <v>56</v>
      </c>
      <c r="E5023" s="2" t="s">
        <v>57</v>
      </c>
      <c r="F5023" s="2" t="str">
        <f t="shared" si="468"/>
        <v>Women</v>
      </c>
      <c r="G5023" s="2" t="str">
        <f t="shared" si="469"/>
        <v xml:space="preserve"> Athletic Footwear</v>
      </c>
      <c r="H5023" s="2" t="s">
        <v>18</v>
      </c>
      <c r="I5023" s="2">
        <v>32</v>
      </c>
      <c r="J5023" s="2">
        <v>91</v>
      </c>
      <c r="K5023" s="2">
        <v>2912</v>
      </c>
      <c r="L5023" s="2" t="s">
        <v>80</v>
      </c>
      <c r="M5023" s="2">
        <f t="shared" si="470"/>
        <v>9</v>
      </c>
      <c r="N5023" s="2" t="str">
        <f t="shared" si="471"/>
        <v>Sep</v>
      </c>
      <c r="O5023" s="2" t="str">
        <f t="shared" si="472"/>
        <v>Mon</v>
      </c>
      <c r="P5023" s="2" t="str">
        <f t="shared" si="473"/>
        <v>2021</v>
      </c>
    </row>
    <row r="5024" spans="1:16" x14ac:dyDescent="0.3">
      <c r="A5024" s="2" t="s">
        <v>23</v>
      </c>
      <c r="B5024" s="3">
        <v>44467</v>
      </c>
      <c r="C5024" s="2" t="s">
        <v>24</v>
      </c>
      <c r="D5024" s="2" t="s">
        <v>56</v>
      </c>
      <c r="E5024" s="2" t="s">
        <v>57</v>
      </c>
      <c r="F5024" s="2" t="str">
        <f t="shared" si="468"/>
        <v>Men</v>
      </c>
      <c r="G5024" s="2" t="str">
        <f t="shared" si="469"/>
        <v xml:space="preserve"> Apparel</v>
      </c>
      <c r="H5024" s="2" t="s">
        <v>19</v>
      </c>
      <c r="I5024" s="2">
        <v>29</v>
      </c>
      <c r="J5024" s="2">
        <v>78</v>
      </c>
      <c r="K5024" s="2">
        <v>2262</v>
      </c>
      <c r="L5024" s="2" t="s">
        <v>80</v>
      </c>
      <c r="M5024" s="2">
        <f t="shared" si="470"/>
        <v>9</v>
      </c>
      <c r="N5024" s="2" t="str">
        <f t="shared" si="471"/>
        <v>Sep</v>
      </c>
      <c r="O5024" s="2" t="str">
        <f t="shared" si="472"/>
        <v>Tue</v>
      </c>
      <c r="P5024" s="2" t="str">
        <f t="shared" si="473"/>
        <v>2021</v>
      </c>
    </row>
    <row r="5025" spans="1:16" x14ac:dyDescent="0.3">
      <c r="A5025" s="2" t="s">
        <v>23</v>
      </c>
      <c r="B5025" s="3">
        <v>44468</v>
      </c>
      <c r="C5025" s="2" t="s">
        <v>24</v>
      </c>
      <c r="D5025" s="2" t="s">
        <v>56</v>
      </c>
      <c r="E5025" s="2" t="s">
        <v>57</v>
      </c>
      <c r="F5025" s="2" t="str">
        <f t="shared" si="468"/>
        <v>Women</v>
      </c>
      <c r="G5025" s="2" t="str">
        <f t="shared" si="469"/>
        <v xml:space="preserve"> Apparel</v>
      </c>
      <c r="H5025" s="2" t="s">
        <v>20</v>
      </c>
      <c r="I5025" s="2">
        <v>36</v>
      </c>
      <c r="J5025" s="2">
        <v>143</v>
      </c>
      <c r="K5025" s="2">
        <v>5148</v>
      </c>
      <c r="L5025" s="2" t="s">
        <v>80</v>
      </c>
      <c r="M5025" s="2">
        <f t="shared" si="470"/>
        <v>9</v>
      </c>
      <c r="N5025" s="2" t="str">
        <f t="shared" si="471"/>
        <v>Sep</v>
      </c>
      <c r="O5025" s="2" t="str">
        <f t="shared" si="472"/>
        <v>Wed</v>
      </c>
      <c r="P5025" s="2" t="str">
        <f t="shared" si="473"/>
        <v>2021</v>
      </c>
    </row>
    <row r="5026" spans="1:16" x14ac:dyDescent="0.3">
      <c r="A5026" s="2" t="s">
        <v>23</v>
      </c>
      <c r="B5026" s="3">
        <v>44469</v>
      </c>
      <c r="C5026" s="2" t="s">
        <v>24</v>
      </c>
      <c r="D5026" s="2" t="s">
        <v>56</v>
      </c>
      <c r="E5026" s="2" t="s">
        <v>57</v>
      </c>
      <c r="F5026" s="2" t="str">
        <f t="shared" si="468"/>
        <v>Men</v>
      </c>
      <c r="G5026" s="2" t="str">
        <f t="shared" si="469"/>
        <v xml:space="preserve"> Street Footwear</v>
      </c>
      <c r="H5026" s="2" t="s">
        <v>14</v>
      </c>
      <c r="I5026" s="2">
        <v>18</v>
      </c>
      <c r="J5026" s="2">
        <v>169</v>
      </c>
      <c r="K5026" s="2">
        <v>3042</v>
      </c>
      <c r="L5026" s="2" t="s">
        <v>80</v>
      </c>
      <c r="M5026" s="2">
        <f t="shared" si="470"/>
        <v>9</v>
      </c>
      <c r="N5026" s="2" t="str">
        <f t="shared" si="471"/>
        <v>Sep</v>
      </c>
      <c r="O5026" s="2" t="str">
        <f t="shared" si="472"/>
        <v>Thu</v>
      </c>
      <c r="P5026" s="2" t="str">
        <f t="shared" si="473"/>
        <v>2021</v>
      </c>
    </row>
    <row r="5027" spans="1:16" x14ac:dyDescent="0.3">
      <c r="A5027" s="2" t="s">
        <v>23</v>
      </c>
      <c r="B5027" s="3">
        <v>44470</v>
      </c>
      <c r="C5027" s="2" t="s">
        <v>24</v>
      </c>
      <c r="D5027" s="2" t="s">
        <v>56</v>
      </c>
      <c r="E5027" s="2" t="s">
        <v>57</v>
      </c>
      <c r="F5027" s="2" t="str">
        <f t="shared" si="468"/>
        <v>Men</v>
      </c>
      <c r="G5027" s="2" t="str">
        <f t="shared" si="469"/>
        <v xml:space="preserve"> Athletic Footwear</v>
      </c>
      <c r="H5027" s="2" t="s">
        <v>16</v>
      </c>
      <c r="I5027" s="2">
        <v>19</v>
      </c>
      <c r="J5027" s="2">
        <v>169</v>
      </c>
      <c r="K5027" s="2">
        <v>3211</v>
      </c>
      <c r="L5027" s="2" t="s">
        <v>80</v>
      </c>
      <c r="M5027" s="2">
        <f t="shared" si="470"/>
        <v>10</v>
      </c>
      <c r="N5027" s="2" t="str">
        <f t="shared" si="471"/>
        <v>Oct</v>
      </c>
      <c r="O5027" s="2" t="str">
        <f t="shared" si="472"/>
        <v>Fri</v>
      </c>
      <c r="P5027" s="2" t="str">
        <f t="shared" si="473"/>
        <v>2021</v>
      </c>
    </row>
    <row r="5028" spans="1:16" x14ac:dyDescent="0.3">
      <c r="A5028" s="2" t="s">
        <v>23</v>
      </c>
      <c r="B5028" s="3">
        <v>44471</v>
      </c>
      <c r="C5028" s="2" t="s">
        <v>24</v>
      </c>
      <c r="D5028" s="2" t="s">
        <v>56</v>
      </c>
      <c r="E5028" s="2" t="s">
        <v>57</v>
      </c>
      <c r="F5028" s="2" t="str">
        <f t="shared" si="468"/>
        <v>Women</v>
      </c>
      <c r="G5028" s="2" t="str">
        <f t="shared" si="469"/>
        <v xml:space="preserve"> Street Footwear</v>
      </c>
      <c r="H5028" s="2" t="s">
        <v>17</v>
      </c>
      <c r="I5028" s="2">
        <v>43</v>
      </c>
      <c r="J5028" s="2">
        <v>144</v>
      </c>
      <c r="K5028" s="2">
        <v>6192</v>
      </c>
      <c r="L5028" s="2" t="s">
        <v>80</v>
      </c>
      <c r="M5028" s="2">
        <f t="shared" si="470"/>
        <v>10</v>
      </c>
      <c r="N5028" s="2" t="str">
        <f t="shared" si="471"/>
        <v>Oct</v>
      </c>
      <c r="O5028" s="2" t="str">
        <f t="shared" si="472"/>
        <v>Sat</v>
      </c>
      <c r="P5028" s="2" t="str">
        <f t="shared" si="473"/>
        <v>2021</v>
      </c>
    </row>
    <row r="5029" spans="1:16" x14ac:dyDescent="0.3">
      <c r="A5029" s="2" t="s">
        <v>23</v>
      </c>
      <c r="B5029" s="3">
        <v>44472</v>
      </c>
      <c r="C5029" s="2" t="s">
        <v>24</v>
      </c>
      <c r="D5029" s="2" t="s">
        <v>56</v>
      </c>
      <c r="E5029" s="2" t="s">
        <v>57</v>
      </c>
      <c r="F5029" s="2" t="str">
        <f t="shared" si="468"/>
        <v>Women</v>
      </c>
      <c r="G5029" s="2" t="str">
        <f t="shared" si="469"/>
        <v xml:space="preserve"> Athletic Footwear</v>
      </c>
      <c r="H5029" s="2" t="s">
        <v>18</v>
      </c>
      <c r="I5029" s="2">
        <v>44</v>
      </c>
      <c r="J5029" s="2">
        <v>131</v>
      </c>
      <c r="K5029" s="2">
        <v>5764</v>
      </c>
      <c r="L5029" s="2" t="s">
        <v>80</v>
      </c>
      <c r="M5029" s="2">
        <f t="shared" si="470"/>
        <v>10</v>
      </c>
      <c r="N5029" s="2" t="str">
        <f t="shared" si="471"/>
        <v>Oct</v>
      </c>
      <c r="O5029" s="2" t="str">
        <f t="shared" si="472"/>
        <v>Sun</v>
      </c>
      <c r="P5029" s="2" t="str">
        <f t="shared" si="473"/>
        <v>2021</v>
      </c>
    </row>
    <row r="5030" spans="1:16" x14ac:dyDescent="0.3">
      <c r="A5030" s="2" t="s">
        <v>23</v>
      </c>
      <c r="B5030" s="3">
        <v>44473</v>
      </c>
      <c r="C5030" s="2" t="s">
        <v>24</v>
      </c>
      <c r="D5030" s="2" t="s">
        <v>56</v>
      </c>
      <c r="E5030" s="2" t="s">
        <v>57</v>
      </c>
      <c r="F5030" s="2" t="str">
        <f t="shared" si="468"/>
        <v>Men</v>
      </c>
      <c r="G5030" s="2" t="str">
        <f t="shared" si="469"/>
        <v xml:space="preserve"> Apparel</v>
      </c>
      <c r="H5030" s="2" t="s">
        <v>19</v>
      </c>
      <c r="I5030" s="2">
        <v>48</v>
      </c>
      <c r="J5030" s="2">
        <v>111</v>
      </c>
      <c r="K5030" s="2">
        <v>5328</v>
      </c>
      <c r="L5030" s="2" t="s">
        <v>80</v>
      </c>
      <c r="M5030" s="2">
        <f t="shared" si="470"/>
        <v>10</v>
      </c>
      <c r="N5030" s="2" t="str">
        <f t="shared" si="471"/>
        <v>Oct</v>
      </c>
      <c r="O5030" s="2" t="str">
        <f t="shared" si="472"/>
        <v>Mon</v>
      </c>
      <c r="P5030" s="2" t="str">
        <f t="shared" si="473"/>
        <v>2021</v>
      </c>
    </row>
    <row r="5031" spans="1:16" x14ac:dyDescent="0.3">
      <c r="A5031" s="2" t="s">
        <v>23</v>
      </c>
      <c r="B5031" s="3">
        <v>44474</v>
      </c>
      <c r="C5031" s="2" t="s">
        <v>24</v>
      </c>
      <c r="D5031" s="2" t="s">
        <v>56</v>
      </c>
      <c r="E5031" s="2" t="s">
        <v>57</v>
      </c>
      <c r="F5031" s="2" t="str">
        <f t="shared" si="468"/>
        <v>Women</v>
      </c>
      <c r="G5031" s="2" t="str">
        <f t="shared" si="469"/>
        <v xml:space="preserve"> Apparel</v>
      </c>
      <c r="H5031" s="2" t="s">
        <v>20</v>
      </c>
      <c r="I5031" s="2">
        <v>56</v>
      </c>
      <c r="J5031" s="2">
        <v>188</v>
      </c>
      <c r="K5031" s="2">
        <v>10528</v>
      </c>
      <c r="L5031" s="2" t="s">
        <v>80</v>
      </c>
      <c r="M5031" s="2">
        <f t="shared" si="470"/>
        <v>10</v>
      </c>
      <c r="N5031" s="2" t="str">
        <f t="shared" si="471"/>
        <v>Oct</v>
      </c>
      <c r="O5031" s="2" t="str">
        <f t="shared" si="472"/>
        <v>Tue</v>
      </c>
      <c r="P5031" s="2" t="str">
        <f t="shared" si="473"/>
        <v>2021</v>
      </c>
    </row>
    <row r="5032" spans="1:16" x14ac:dyDescent="0.3">
      <c r="A5032" s="2" t="s">
        <v>23</v>
      </c>
      <c r="B5032" s="3">
        <v>44475</v>
      </c>
      <c r="C5032" s="2" t="s">
        <v>24</v>
      </c>
      <c r="D5032" s="2" t="s">
        <v>56</v>
      </c>
      <c r="E5032" s="2" t="s">
        <v>57</v>
      </c>
      <c r="F5032" s="2" t="str">
        <f t="shared" si="468"/>
        <v>Men</v>
      </c>
      <c r="G5032" s="2" t="str">
        <f t="shared" si="469"/>
        <v xml:space="preserve"> Street Footwear</v>
      </c>
      <c r="H5032" s="2" t="s">
        <v>14</v>
      </c>
      <c r="I5032" s="2">
        <v>56</v>
      </c>
      <c r="J5032" s="2">
        <v>233</v>
      </c>
      <c r="K5032" s="2">
        <v>13048</v>
      </c>
      <c r="L5032" s="2" t="s">
        <v>80</v>
      </c>
      <c r="M5032" s="2">
        <f t="shared" si="470"/>
        <v>10</v>
      </c>
      <c r="N5032" s="2" t="str">
        <f t="shared" si="471"/>
        <v>Oct</v>
      </c>
      <c r="O5032" s="2" t="str">
        <f t="shared" si="472"/>
        <v>Wed</v>
      </c>
      <c r="P5032" s="2" t="str">
        <f t="shared" si="473"/>
        <v>2021</v>
      </c>
    </row>
    <row r="5033" spans="1:16" x14ac:dyDescent="0.3">
      <c r="A5033" s="2" t="s">
        <v>23</v>
      </c>
      <c r="B5033" s="3">
        <v>44476</v>
      </c>
      <c r="C5033" s="2" t="s">
        <v>24</v>
      </c>
      <c r="D5033" s="2" t="s">
        <v>56</v>
      </c>
      <c r="E5033" s="2" t="s">
        <v>57</v>
      </c>
      <c r="F5033" s="2" t="str">
        <f t="shared" si="468"/>
        <v>Men</v>
      </c>
      <c r="G5033" s="2" t="str">
        <f t="shared" si="469"/>
        <v xml:space="preserve"> Athletic Footwear</v>
      </c>
      <c r="H5033" s="2" t="s">
        <v>16</v>
      </c>
      <c r="I5033" s="2">
        <v>58</v>
      </c>
      <c r="J5033" s="2">
        <v>225</v>
      </c>
      <c r="K5033" s="2">
        <v>13050</v>
      </c>
      <c r="L5033" s="2" t="s">
        <v>80</v>
      </c>
      <c r="M5033" s="2">
        <f t="shared" si="470"/>
        <v>10</v>
      </c>
      <c r="N5033" s="2" t="str">
        <f t="shared" si="471"/>
        <v>Oct</v>
      </c>
      <c r="O5033" s="2" t="str">
        <f t="shared" si="472"/>
        <v>Thu</v>
      </c>
      <c r="P5033" s="2" t="str">
        <f t="shared" si="473"/>
        <v>2021</v>
      </c>
    </row>
    <row r="5034" spans="1:16" x14ac:dyDescent="0.3">
      <c r="A5034" s="2" t="s">
        <v>23</v>
      </c>
      <c r="B5034" s="3">
        <v>44477</v>
      </c>
      <c r="C5034" s="2" t="s">
        <v>24</v>
      </c>
      <c r="D5034" s="2" t="s">
        <v>56</v>
      </c>
      <c r="E5034" s="2" t="s">
        <v>57</v>
      </c>
      <c r="F5034" s="2" t="str">
        <f t="shared" si="468"/>
        <v>Women</v>
      </c>
      <c r="G5034" s="2" t="str">
        <f t="shared" si="469"/>
        <v xml:space="preserve"> Street Footwear</v>
      </c>
      <c r="H5034" s="2" t="s">
        <v>17</v>
      </c>
      <c r="I5034" s="2">
        <v>64</v>
      </c>
      <c r="J5034" s="2">
        <v>175</v>
      </c>
      <c r="K5034" s="2">
        <v>11200</v>
      </c>
      <c r="L5034" s="2" t="s">
        <v>80</v>
      </c>
      <c r="M5034" s="2">
        <f t="shared" si="470"/>
        <v>10</v>
      </c>
      <c r="N5034" s="2" t="str">
        <f t="shared" si="471"/>
        <v>Oct</v>
      </c>
      <c r="O5034" s="2" t="str">
        <f t="shared" si="472"/>
        <v>Fri</v>
      </c>
      <c r="P5034" s="2" t="str">
        <f t="shared" si="473"/>
        <v>2021</v>
      </c>
    </row>
    <row r="5035" spans="1:16" x14ac:dyDescent="0.3">
      <c r="A5035" s="2" t="s">
        <v>23</v>
      </c>
      <c r="B5035" s="3">
        <v>44478</v>
      </c>
      <c r="C5035" s="2" t="s">
        <v>24</v>
      </c>
      <c r="D5035" s="2" t="s">
        <v>56</v>
      </c>
      <c r="E5035" s="2" t="s">
        <v>57</v>
      </c>
      <c r="F5035" s="2" t="str">
        <f t="shared" si="468"/>
        <v>Women</v>
      </c>
      <c r="G5035" s="2" t="str">
        <f t="shared" si="469"/>
        <v xml:space="preserve"> Athletic Footwear</v>
      </c>
      <c r="H5035" s="2" t="s">
        <v>18</v>
      </c>
      <c r="I5035" s="2">
        <v>63</v>
      </c>
      <c r="J5035" s="2">
        <v>143</v>
      </c>
      <c r="K5035" s="2">
        <v>9009</v>
      </c>
      <c r="L5035" s="2" t="s">
        <v>80</v>
      </c>
      <c r="M5035" s="2">
        <f t="shared" si="470"/>
        <v>10</v>
      </c>
      <c r="N5035" s="2" t="str">
        <f t="shared" si="471"/>
        <v>Oct</v>
      </c>
      <c r="O5035" s="2" t="str">
        <f t="shared" si="472"/>
        <v>Sat</v>
      </c>
      <c r="P5035" s="2" t="str">
        <f t="shared" si="473"/>
        <v>2021</v>
      </c>
    </row>
    <row r="5036" spans="1:16" x14ac:dyDescent="0.3">
      <c r="A5036" s="2" t="s">
        <v>23</v>
      </c>
      <c r="B5036" s="3">
        <v>44479</v>
      </c>
      <c r="C5036" s="2" t="s">
        <v>24</v>
      </c>
      <c r="D5036" s="2" t="s">
        <v>56</v>
      </c>
      <c r="E5036" s="2" t="s">
        <v>57</v>
      </c>
      <c r="F5036" s="2" t="str">
        <f t="shared" si="468"/>
        <v>Men</v>
      </c>
      <c r="G5036" s="2" t="str">
        <f t="shared" si="469"/>
        <v xml:space="preserve"> Apparel</v>
      </c>
      <c r="H5036" s="2" t="s">
        <v>19</v>
      </c>
      <c r="I5036" s="2">
        <v>58</v>
      </c>
      <c r="J5036" s="2">
        <v>145</v>
      </c>
      <c r="K5036" s="2">
        <v>8410</v>
      </c>
      <c r="L5036" s="2" t="s">
        <v>80</v>
      </c>
      <c r="M5036" s="2">
        <f t="shared" si="470"/>
        <v>10</v>
      </c>
      <c r="N5036" s="2" t="str">
        <f t="shared" si="471"/>
        <v>Oct</v>
      </c>
      <c r="O5036" s="2" t="str">
        <f t="shared" si="472"/>
        <v>Sun</v>
      </c>
      <c r="P5036" s="2" t="str">
        <f t="shared" si="473"/>
        <v>2021</v>
      </c>
    </row>
    <row r="5037" spans="1:16" x14ac:dyDescent="0.3">
      <c r="A5037" s="2" t="s">
        <v>23</v>
      </c>
      <c r="B5037" s="3">
        <v>44480</v>
      </c>
      <c r="C5037" s="2" t="s">
        <v>24</v>
      </c>
      <c r="D5037" s="2" t="s">
        <v>56</v>
      </c>
      <c r="E5037" s="2" t="s">
        <v>57</v>
      </c>
      <c r="F5037" s="2" t="str">
        <f t="shared" si="468"/>
        <v>Women</v>
      </c>
      <c r="G5037" s="2" t="str">
        <f t="shared" si="469"/>
        <v xml:space="preserve"> Apparel</v>
      </c>
      <c r="H5037" s="2" t="s">
        <v>20</v>
      </c>
      <c r="I5037" s="2">
        <v>68</v>
      </c>
      <c r="J5037" s="2">
        <v>203</v>
      </c>
      <c r="K5037" s="2">
        <v>13804</v>
      </c>
      <c r="L5037" s="2" t="s">
        <v>80</v>
      </c>
      <c r="M5037" s="2">
        <f t="shared" si="470"/>
        <v>10</v>
      </c>
      <c r="N5037" s="2" t="str">
        <f t="shared" si="471"/>
        <v>Oct</v>
      </c>
      <c r="O5037" s="2" t="str">
        <f t="shared" si="472"/>
        <v>Mon</v>
      </c>
      <c r="P5037" s="2" t="str">
        <f t="shared" si="473"/>
        <v>2021</v>
      </c>
    </row>
    <row r="5038" spans="1:16" x14ac:dyDescent="0.3">
      <c r="A5038" s="2" t="s">
        <v>58</v>
      </c>
      <c r="B5038" s="3">
        <v>44481</v>
      </c>
      <c r="C5038" s="2" t="s">
        <v>24</v>
      </c>
      <c r="D5038" s="2" t="s">
        <v>56</v>
      </c>
      <c r="E5038" s="2" t="s">
        <v>57</v>
      </c>
      <c r="F5038" s="2" t="str">
        <f t="shared" si="468"/>
        <v>Men</v>
      </c>
      <c r="G5038" s="2" t="str">
        <f t="shared" si="469"/>
        <v xml:space="preserve"> Street Footwear</v>
      </c>
      <c r="H5038" s="2" t="s">
        <v>14</v>
      </c>
      <c r="I5038" s="2">
        <v>38</v>
      </c>
      <c r="J5038" s="2">
        <v>117</v>
      </c>
      <c r="K5038" s="2">
        <v>4446</v>
      </c>
      <c r="L5038" s="2" t="s">
        <v>80</v>
      </c>
      <c r="M5038" s="2">
        <f t="shared" si="470"/>
        <v>10</v>
      </c>
      <c r="N5038" s="2" t="str">
        <f t="shared" si="471"/>
        <v>Oct</v>
      </c>
      <c r="O5038" s="2" t="str">
        <f t="shared" si="472"/>
        <v>Tue</v>
      </c>
      <c r="P5038" s="2" t="str">
        <f t="shared" si="473"/>
        <v>2021</v>
      </c>
    </row>
    <row r="5039" spans="1:16" x14ac:dyDescent="0.3">
      <c r="A5039" s="2" t="s">
        <v>58</v>
      </c>
      <c r="B5039" s="3">
        <v>44482</v>
      </c>
      <c r="C5039" s="2" t="s">
        <v>24</v>
      </c>
      <c r="D5039" s="2" t="s">
        <v>56</v>
      </c>
      <c r="E5039" s="2" t="s">
        <v>57</v>
      </c>
      <c r="F5039" s="2" t="str">
        <f t="shared" si="468"/>
        <v>Men</v>
      </c>
      <c r="G5039" s="2" t="str">
        <f t="shared" si="469"/>
        <v xml:space="preserve"> Athletic Footwear</v>
      </c>
      <c r="H5039" s="2" t="s">
        <v>16</v>
      </c>
      <c r="I5039" s="2">
        <v>38</v>
      </c>
      <c r="J5039" s="2">
        <v>75</v>
      </c>
      <c r="K5039" s="2">
        <v>2850</v>
      </c>
      <c r="L5039" s="2" t="s">
        <v>80</v>
      </c>
      <c r="M5039" s="2">
        <f t="shared" si="470"/>
        <v>10</v>
      </c>
      <c r="N5039" s="2" t="str">
        <f t="shared" si="471"/>
        <v>Oct</v>
      </c>
      <c r="O5039" s="2" t="str">
        <f t="shared" si="472"/>
        <v>Wed</v>
      </c>
      <c r="P5039" s="2" t="str">
        <f t="shared" si="473"/>
        <v>2021</v>
      </c>
    </row>
    <row r="5040" spans="1:16" x14ac:dyDescent="0.3">
      <c r="A5040" s="2" t="s">
        <v>58</v>
      </c>
      <c r="B5040" s="3">
        <v>44483</v>
      </c>
      <c r="C5040" s="2" t="s">
        <v>24</v>
      </c>
      <c r="D5040" s="2" t="s">
        <v>56</v>
      </c>
      <c r="E5040" s="2" t="s">
        <v>57</v>
      </c>
      <c r="F5040" s="2" t="str">
        <f t="shared" si="468"/>
        <v>Women</v>
      </c>
      <c r="G5040" s="2" t="str">
        <f t="shared" si="469"/>
        <v xml:space="preserve"> Street Footwear</v>
      </c>
      <c r="H5040" s="2" t="s">
        <v>17</v>
      </c>
      <c r="I5040" s="2">
        <v>28</v>
      </c>
      <c r="J5040" s="2">
        <v>63</v>
      </c>
      <c r="K5040" s="2">
        <v>1764</v>
      </c>
      <c r="L5040" s="2" t="s">
        <v>80</v>
      </c>
      <c r="M5040" s="2">
        <f t="shared" si="470"/>
        <v>10</v>
      </c>
      <c r="N5040" s="2" t="str">
        <f t="shared" si="471"/>
        <v>Oct</v>
      </c>
      <c r="O5040" s="2" t="str">
        <f t="shared" si="472"/>
        <v>Thu</v>
      </c>
      <c r="P5040" s="2" t="str">
        <f t="shared" si="473"/>
        <v>2021</v>
      </c>
    </row>
    <row r="5041" spans="1:16" x14ac:dyDescent="0.3">
      <c r="A5041" s="2" t="s">
        <v>58</v>
      </c>
      <c r="B5041" s="3">
        <v>44484</v>
      </c>
      <c r="C5041" s="2" t="s">
        <v>24</v>
      </c>
      <c r="D5041" s="2" t="s">
        <v>56</v>
      </c>
      <c r="E5041" s="2" t="s">
        <v>57</v>
      </c>
      <c r="F5041" s="2" t="str">
        <f t="shared" si="468"/>
        <v>Women</v>
      </c>
      <c r="G5041" s="2" t="str">
        <f t="shared" si="469"/>
        <v xml:space="preserve"> Athletic Footwear</v>
      </c>
      <c r="H5041" s="2" t="s">
        <v>18</v>
      </c>
      <c r="I5041" s="2">
        <v>34</v>
      </c>
      <c r="J5041" s="2">
        <v>28</v>
      </c>
      <c r="K5041" s="2">
        <v>952</v>
      </c>
      <c r="L5041" s="2" t="s">
        <v>80</v>
      </c>
      <c r="M5041" s="2">
        <f t="shared" si="470"/>
        <v>10</v>
      </c>
      <c r="N5041" s="2" t="str">
        <f t="shared" si="471"/>
        <v>Oct</v>
      </c>
      <c r="O5041" s="2" t="str">
        <f t="shared" si="472"/>
        <v>Fri</v>
      </c>
      <c r="P5041" s="2" t="str">
        <f t="shared" si="473"/>
        <v>2021</v>
      </c>
    </row>
    <row r="5042" spans="1:16" x14ac:dyDescent="0.3">
      <c r="A5042" s="2" t="s">
        <v>58</v>
      </c>
      <c r="B5042" s="3">
        <v>44485</v>
      </c>
      <c r="C5042" s="2" t="s">
        <v>12</v>
      </c>
      <c r="D5042" s="2" t="s">
        <v>59</v>
      </c>
      <c r="E5042" s="2" t="s">
        <v>60</v>
      </c>
      <c r="F5042" s="2" t="str">
        <f t="shared" si="468"/>
        <v>Men</v>
      </c>
      <c r="G5042" s="2" t="str">
        <f t="shared" si="469"/>
        <v xml:space="preserve"> Apparel</v>
      </c>
      <c r="H5042" s="2" t="s">
        <v>19</v>
      </c>
      <c r="I5042" s="2">
        <v>47</v>
      </c>
      <c r="J5042" s="2">
        <v>42</v>
      </c>
      <c r="K5042" s="2">
        <v>1974</v>
      </c>
      <c r="L5042" s="2" t="s">
        <v>80</v>
      </c>
      <c r="M5042" s="2">
        <f t="shared" si="470"/>
        <v>10</v>
      </c>
      <c r="N5042" s="2" t="str">
        <f t="shared" si="471"/>
        <v>Oct</v>
      </c>
      <c r="O5042" s="2" t="str">
        <f t="shared" si="472"/>
        <v>Sat</v>
      </c>
      <c r="P5042" s="2" t="str">
        <f t="shared" si="473"/>
        <v>2021</v>
      </c>
    </row>
    <row r="5043" spans="1:16" x14ac:dyDescent="0.3">
      <c r="A5043" s="2" t="s">
        <v>58</v>
      </c>
      <c r="B5043" s="3">
        <v>44486</v>
      </c>
      <c r="C5043" s="2" t="s">
        <v>12</v>
      </c>
      <c r="D5043" s="2" t="s">
        <v>59</v>
      </c>
      <c r="E5043" s="2" t="s">
        <v>60</v>
      </c>
      <c r="F5043" s="2" t="str">
        <f t="shared" si="468"/>
        <v>Women</v>
      </c>
      <c r="G5043" s="2" t="str">
        <f t="shared" si="469"/>
        <v xml:space="preserve"> Apparel</v>
      </c>
      <c r="H5043" s="2" t="s">
        <v>20</v>
      </c>
      <c r="I5043" s="2">
        <v>38</v>
      </c>
      <c r="J5043" s="2">
        <v>68</v>
      </c>
      <c r="K5043" s="2">
        <v>2584</v>
      </c>
      <c r="L5043" s="2" t="s">
        <v>80</v>
      </c>
      <c r="M5043" s="2">
        <f t="shared" si="470"/>
        <v>10</v>
      </c>
      <c r="N5043" s="2" t="str">
        <f t="shared" si="471"/>
        <v>Oct</v>
      </c>
      <c r="O5043" s="2" t="str">
        <f t="shared" si="472"/>
        <v>Sun</v>
      </c>
      <c r="P5043" s="2" t="str">
        <f t="shared" si="473"/>
        <v>2021</v>
      </c>
    </row>
    <row r="5044" spans="1:16" x14ac:dyDescent="0.3">
      <c r="A5044" s="2" t="s">
        <v>58</v>
      </c>
      <c r="B5044" s="3">
        <v>44487</v>
      </c>
      <c r="C5044" s="2" t="s">
        <v>12</v>
      </c>
      <c r="D5044" s="2" t="s">
        <v>59</v>
      </c>
      <c r="E5044" s="2" t="s">
        <v>60</v>
      </c>
      <c r="F5044" s="2" t="str">
        <f t="shared" si="468"/>
        <v>Men</v>
      </c>
      <c r="G5044" s="2" t="str">
        <f t="shared" si="469"/>
        <v xml:space="preserve"> Street Footwear</v>
      </c>
      <c r="H5044" s="2" t="s">
        <v>14</v>
      </c>
      <c r="I5044" s="2">
        <v>38</v>
      </c>
      <c r="J5044" s="2">
        <v>140</v>
      </c>
      <c r="K5044" s="2">
        <v>5320</v>
      </c>
      <c r="L5044" s="2" t="s">
        <v>80</v>
      </c>
      <c r="M5044" s="2">
        <f t="shared" si="470"/>
        <v>10</v>
      </c>
      <c r="N5044" s="2" t="str">
        <f t="shared" si="471"/>
        <v>Oct</v>
      </c>
      <c r="O5044" s="2" t="str">
        <f t="shared" si="472"/>
        <v>Mon</v>
      </c>
      <c r="P5044" s="2" t="str">
        <f t="shared" si="473"/>
        <v>2021</v>
      </c>
    </row>
    <row r="5045" spans="1:16" x14ac:dyDescent="0.3">
      <c r="A5045" s="2" t="s">
        <v>58</v>
      </c>
      <c r="B5045" s="3">
        <v>44488</v>
      </c>
      <c r="C5045" s="2" t="s">
        <v>12</v>
      </c>
      <c r="D5045" s="2" t="s">
        <v>59</v>
      </c>
      <c r="E5045" s="2" t="s">
        <v>60</v>
      </c>
      <c r="F5045" s="2" t="str">
        <f t="shared" si="468"/>
        <v>Men</v>
      </c>
      <c r="G5045" s="2" t="str">
        <f t="shared" si="469"/>
        <v xml:space="preserve"> Athletic Footwear</v>
      </c>
      <c r="H5045" s="2" t="s">
        <v>16</v>
      </c>
      <c r="I5045" s="2">
        <v>38</v>
      </c>
      <c r="J5045" s="2">
        <v>45</v>
      </c>
      <c r="K5045" s="2">
        <v>1710</v>
      </c>
      <c r="L5045" s="2" t="s">
        <v>80</v>
      </c>
      <c r="M5045" s="2">
        <f t="shared" si="470"/>
        <v>10</v>
      </c>
      <c r="N5045" s="2" t="str">
        <f t="shared" si="471"/>
        <v>Oct</v>
      </c>
      <c r="O5045" s="2" t="str">
        <f t="shared" si="472"/>
        <v>Tue</v>
      </c>
      <c r="P5045" s="2" t="str">
        <f t="shared" si="473"/>
        <v>2021</v>
      </c>
    </row>
    <row r="5046" spans="1:16" x14ac:dyDescent="0.3">
      <c r="A5046" s="2" t="s">
        <v>58</v>
      </c>
      <c r="B5046" s="3">
        <v>44489</v>
      </c>
      <c r="C5046" s="2" t="s">
        <v>12</v>
      </c>
      <c r="D5046" s="2" t="s">
        <v>59</v>
      </c>
      <c r="E5046" s="2" t="s">
        <v>60</v>
      </c>
      <c r="F5046" s="2" t="str">
        <f t="shared" si="468"/>
        <v>Women</v>
      </c>
      <c r="G5046" s="2" t="str">
        <f t="shared" si="469"/>
        <v xml:space="preserve"> Street Footwear</v>
      </c>
      <c r="H5046" s="2" t="s">
        <v>17</v>
      </c>
      <c r="I5046" s="2">
        <v>29</v>
      </c>
      <c r="J5046" s="2">
        <v>60</v>
      </c>
      <c r="K5046" s="2">
        <v>1740</v>
      </c>
      <c r="L5046" s="2" t="s">
        <v>80</v>
      </c>
      <c r="M5046" s="2">
        <f t="shared" si="470"/>
        <v>10</v>
      </c>
      <c r="N5046" s="2" t="str">
        <f t="shared" si="471"/>
        <v>Oct</v>
      </c>
      <c r="O5046" s="2" t="str">
        <f t="shared" si="472"/>
        <v>Wed</v>
      </c>
      <c r="P5046" s="2" t="str">
        <f t="shared" si="473"/>
        <v>2021</v>
      </c>
    </row>
    <row r="5047" spans="1:16" x14ac:dyDescent="0.3">
      <c r="A5047" s="2" t="s">
        <v>58</v>
      </c>
      <c r="B5047" s="3">
        <v>44490</v>
      </c>
      <c r="C5047" s="2" t="s">
        <v>12</v>
      </c>
      <c r="D5047" s="2" t="s">
        <v>59</v>
      </c>
      <c r="E5047" s="2" t="s">
        <v>60</v>
      </c>
      <c r="F5047" s="2" t="str">
        <f t="shared" si="468"/>
        <v>Women</v>
      </c>
      <c r="G5047" s="2" t="str">
        <f t="shared" si="469"/>
        <v xml:space="preserve"> Athletic Footwear</v>
      </c>
      <c r="H5047" s="2" t="s">
        <v>18</v>
      </c>
      <c r="I5047" s="2">
        <v>34</v>
      </c>
      <c r="J5047" s="2">
        <v>19</v>
      </c>
      <c r="K5047" s="2">
        <v>646</v>
      </c>
      <c r="L5047" s="2" t="s">
        <v>80</v>
      </c>
      <c r="M5047" s="2">
        <f t="shared" si="470"/>
        <v>10</v>
      </c>
      <c r="N5047" s="2" t="str">
        <f t="shared" si="471"/>
        <v>Oct</v>
      </c>
      <c r="O5047" s="2" t="str">
        <f t="shared" si="472"/>
        <v>Thu</v>
      </c>
      <c r="P5047" s="2" t="str">
        <f t="shared" si="473"/>
        <v>2021</v>
      </c>
    </row>
    <row r="5048" spans="1:16" x14ac:dyDescent="0.3">
      <c r="A5048" s="2" t="s">
        <v>58</v>
      </c>
      <c r="B5048" s="3">
        <v>44491</v>
      </c>
      <c r="C5048" s="2" t="s">
        <v>12</v>
      </c>
      <c r="D5048" s="2" t="s">
        <v>59</v>
      </c>
      <c r="E5048" s="2" t="s">
        <v>60</v>
      </c>
      <c r="F5048" s="2" t="str">
        <f t="shared" si="468"/>
        <v>Men</v>
      </c>
      <c r="G5048" s="2" t="str">
        <f t="shared" si="469"/>
        <v xml:space="preserve"> Apparel</v>
      </c>
      <c r="H5048" s="2" t="s">
        <v>19</v>
      </c>
      <c r="I5048" s="2">
        <v>46</v>
      </c>
      <c r="J5048" s="2">
        <v>45</v>
      </c>
      <c r="K5048" s="2">
        <v>2070</v>
      </c>
      <c r="L5048" s="2" t="s">
        <v>80</v>
      </c>
      <c r="M5048" s="2">
        <f t="shared" si="470"/>
        <v>10</v>
      </c>
      <c r="N5048" s="2" t="str">
        <f t="shared" si="471"/>
        <v>Oct</v>
      </c>
      <c r="O5048" s="2" t="str">
        <f t="shared" si="472"/>
        <v>Fri</v>
      </c>
      <c r="P5048" s="2" t="str">
        <f t="shared" si="473"/>
        <v>2021</v>
      </c>
    </row>
    <row r="5049" spans="1:16" x14ac:dyDescent="0.3">
      <c r="A5049" s="2" t="s">
        <v>58</v>
      </c>
      <c r="B5049" s="3">
        <v>44492</v>
      </c>
      <c r="C5049" s="2" t="s">
        <v>12</v>
      </c>
      <c r="D5049" s="2" t="s">
        <v>59</v>
      </c>
      <c r="E5049" s="2" t="s">
        <v>60</v>
      </c>
      <c r="F5049" s="2" t="str">
        <f t="shared" si="468"/>
        <v>Women</v>
      </c>
      <c r="G5049" s="2" t="str">
        <f t="shared" si="469"/>
        <v xml:space="preserve"> Apparel</v>
      </c>
      <c r="H5049" s="2" t="s">
        <v>20</v>
      </c>
      <c r="I5049" s="2">
        <v>37</v>
      </c>
      <c r="J5049" s="2">
        <v>63</v>
      </c>
      <c r="K5049" s="2">
        <v>2331</v>
      </c>
      <c r="L5049" s="2" t="s">
        <v>80</v>
      </c>
      <c r="M5049" s="2">
        <f t="shared" si="470"/>
        <v>10</v>
      </c>
      <c r="N5049" s="2" t="str">
        <f t="shared" si="471"/>
        <v>Oct</v>
      </c>
      <c r="O5049" s="2" t="str">
        <f t="shared" si="472"/>
        <v>Sat</v>
      </c>
      <c r="P5049" s="2" t="str">
        <f t="shared" si="473"/>
        <v>2021</v>
      </c>
    </row>
    <row r="5050" spans="1:16" x14ac:dyDescent="0.3">
      <c r="A5050" s="2" t="s">
        <v>58</v>
      </c>
      <c r="B5050" s="3">
        <v>44493</v>
      </c>
      <c r="C5050" s="2" t="s">
        <v>12</v>
      </c>
      <c r="D5050" s="2" t="s">
        <v>59</v>
      </c>
      <c r="E5050" s="2" t="s">
        <v>60</v>
      </c>
      <c r="F5050" s="2" t="str">
        <f t="shared" si="468"/>
        <v>Men</v>
      </c>
      <c r="G5050" s="2" t="str">
        <f t="shared" si="469"/>
        <v xml:space="preserve"> Street Footwear</v>
      </c>
      <c r="H5050" s="2" t="s">
        <v>14</v>
      </c>
      <c r="I5050" s="2">
        <v>39</v>
      </c>
      <c r="J5050" s="2">
        <v>127</v>
      </c>
      <c r="K5050" s="2">
        <v>4953</v>
      </c>
      <c r="L5050" s="2" t="s">
        <v>80</v>
      </c>
      <c r="M5050" s="2">
        <f t="shared" si="470"/>
        <v>10</v>
      </c>
      <c r="N5050" s="2" t="str">
        <f t="shared" si="471"/>
        <v>Oct</v>
      </c>
      <c r="O5050" s="2" t="str">
        <f t="shared" si="472"/>
        <v>Sun</v>
      </c>
      <c r="P5050" s="2" t="str">
        <f t="shared" si="473"/>
        <v>2021</v>
      </c>
    </row>
    <row r="5051" spans="1:16" x14ac:dyDescent="0.3">
      <c r="A5051" s="2" t="s">
        <v>58</v>
      </c>
      <c r="B5051" s="3">
        <v>44494</v>
      </c>
      <c r="C5051" s="2" t="s">
        <v>12</v>
      </c>
      <c r="D5051" s="2" t="s">
        <v>59</v>
      </c>
      <c r="E5051" s="2" t="s">
        <v>60</v>
      </c>
      <c r="F5051" s="2" t="str">
        <f t="shared" si="468"/>
        <v>Men</v>
      </c>
      <c r="G5051" s="2" t="str">
        <f t="shared" si="469"/>
        <v xml:space="preserve"> Athletic Footwear</v>
      </c>
      <c r="H5051" s="2" t="s">
        <v>16</v>
      </c>
      <c r="I5051" s="2">
        <v>39</v>
      </c>
      <c r="J5051" s="2">
        <v>46</v>
      </c>
      <c r="K5051" s="2">
        <v>1794</v>
      </c>
      <c r="L5051" s="2" t="s">
        <v>80</v>
      </c>
      <c r="M5051" s="2">
        <f t="shared" si="470"/>
        <v>10</v>
      </c>
      <c r="N5051" s="2" t="str">
        <f t="shared" si="471"/>
        <v>Oct</v>
      </c>
      <c r="O5051" s="2" t="str">
        <f t="shared" si="472"/>
        <v>Mon</v>
      </c>
      <c r="P5051" s="2" t="str">
        <f t="shared" si="473"/>
        <v>2021</v>
      </c>
    </row>
    <row r="5052" spans="1:16" x14ac:dyDescent="0.3">
      <c r="A5052" s="2" t="s">
        <v>58</v>
      </c>
      <c r="B5052" s="3">
        <v>44495</v>
      </c>
      <c r="C5052" s="2" t="s">
        <v>12</v>
      </c>
      <c r="D5052" s="2" t="s">
        <v>59</v>
      </c>
      <c r="E5052" s="2" t="s">
        <v>60</v>
      </c>
      <c r="F5052" s="2" t="str">
        <f t="shared" si="468"/>
        <v>Women</v>
      </c>
      <c r="G5052" s="2" t="str">
        <f t="shared" si="469"/>
        <v xml:space="preserve"> Street Footwear</v>
      </c>
      <c r="H5052" s="2" t="s">
        <v>17</v>
      </c>
      <c r="I5052" s="2">
        <v>27</v>
      </c>
      <c r="J5052" s="2">
        <v>52</v>
      </c>
      <c r="K5052" s="2">
        <v>1404</v>
      </c>
      <c r="L5052" s="2" t="s">
        <v>80</v>
      </c>
      <c r="M5052" s="2">
        <f t="shared" si="470"/>
        <v>10</v>
      </c>
      <c r="N5052" s="2" t="str">
        <f t="shared" si="471"/>
        <v>Oct</v>
      </c>
      <c r="O5052" s="2" t="str">
        <f t="shared" si="472"/>
        <v>Tue</v>
      </c>
      <c r="P5052" s="2" t="str">
        <f t="shared" si="473"/>
        <v>2021</v>
      </c>
    </row>
    <row r="5053" spans="1:16" x14ac:dyDescent="0.3">
      <c r="A5053" s="2" t="s">
        <v>58</v>
      </c>
      <c r="B5053" s="3">
        <v>44496</v>
      </c>
      <c r="C5053" s="2" t="s">
        <v>12</v>
      </c>
      <c r="D5053" s="2" t="s">
        <v>59</v>
      </c>
      <c r="E5053" s="2" t="s">
        <v>60</v>
      </c>
      <c r="F5053" s="2" t="str">
        <f t="shared" si="468"/>
        <v>Women</v>
      </c>
      <c r="G5053" s="2" t="str">
        <f t="shared" si="469"/>
        <v xml:space="preserve"> Athletic Footwear</v>
      </c>
      <c r="H5053" s="2" t="s">
        <v>18</v>
      </c>
      <c r="I5053" s="2">
        <v>32</v>
      </c>
      <c r="J5053" s="2">
        <v>13</v>
      </c>
      <c r="K5053" s="2">
        <v>416</v>
      </c>
      <c r="L5053" s="2" t="s">
        <v>80</v>
      </c>
      <c r="M5053" s="2">
        <f t="shared" si="470"/>
        <v>10</v>
      </c>
      <c r="N5053" s="2" t="str">
        <f t="shared" si="471"/>
        <v>Oct</v>
      </c>
      <c r="O5053" s="2" t="str">
        <f t="shared" si="472"/>
        <v>Wed</v>
      </c>
      <c r="P5053" s="2" t="str">
        <f t="shared" si="473"/>
        <v>2021</v>
      </c>
    </row>
    <row r="5054" spans="1:16" x14ac:dyDescent="0.3">
      <c r="A5054" s="2" t="s">
        <v>58</v>
      </c>
      <c r="B5054" s="3">
        <v>44497</v>
      </c>
      <c r="C5054" s="2" t="s">
        <v>12</v>
      </c>
      <c r="D5054" s="2" t="s">
        <v>59</v>
      </c>
      <c r="E5054" s="2" t="s">
        <v>60</v>
      </c>
      <c r="F5054" s="2" t="str">
        <f t="shared" si="468"/>
        <v>Men</v>
      </c>
      <c r="G5054" s="2" t="str">
        <f t="shared" si="469"/>
        <v xml:space="preserve"> Apparel</v>
      </c>
      <c r="H5054" s="2" t="s">
        <v>19</v>
      </c>
      <c r="I5054" s="2">
        <v>49</v>
      </c>
      <c r="J5054" s="2">
        <v>29</v>
      </c>
      <c r="K5054" s="2">
        <v>1421</v>
      </c>
      <c r="L5054" s="2" t="s">
        <v>80</v>
      </c>
      <c r="M5054" s="2">
        <f t="shared" si="470"/>
        <v>10</v>
      </c>
      <c r="N5054" s="2" t="str">
        <f t="shared" si="471"/>
        <v>Oct</v>
      </c>
      <c r="O5054" s="2" t="str">
        <f t="shared" si="472"/>
        <v>Thu</v>
      </c>
      <c r="P5054" s="2" t="str">
        <f t="shared" si="473"/>
        <v>2021</v>
      </c>
    </row>
    <row r="5055" spans="1:16" x14ac:dyDescent="0.3">
      <c r="A5055" s="2" t="s">
        <v>58</v>
      </c>
      <c r="B5055" s="3">
        <v>44498</v>
      </c>
      <c r="C5055" s="2" t="s">
        <v>12</v>
      </c>
      <c r="D5055" s="2" t="s">
        <v>59</v>
      </c>
      <c r="E5055" s="2" t="s">
        <v>60</v>
      </c>
      <c r="F5055" s="2" t="str">
        <f t="shared" si="468"/>
        <v>Women</v>
      </c>
      <c r="G5055" s="2" t="str">
        <f t="shared" si="469"/>
        <v xml:space="preserve"> Apparel</v>
      </c>
      <c r="H5055" s="2" t="s">
        <v>20</v>
      </c>
      <c r="I5055" s="2">
        <v>36</v>
      </c>
      <c r="J5055" s="2">
        <v>50</v>
      </c>
      <c r="K5055" s="2">
        <v>1800</v>
      </c>
      <c r="L5055" s="2" t="s">
        <v>80</v>
      </c>
      <c r="M5055" s="2">
        <f t="shared" si="470"/>
        <v>10</v>
      </c>
      <c r="N5055" s="2" t="str">
        <f t="shared" si="471"/>
        <v>Oct</v>
      </c>
      <c r="O5055" s="2" t="str">
        <f t="shared" si="472"/>
        <v>Fri</v>
      </c>
      <c r="P5055" s="2" t="str">
        <f t="shared" si="473"/>
        <v>2021</v>
      </c>
    </row>
    <row r="5056" spans="1:16" x14ac:dyDescent="0.3">
      <c r="A5056" s="2" t="s">
        <v>58</v>
      </c>
      <c r="B5056" s="3">
        <v>44499</v>
      </c>
      <c r="C5056" s="2" t="s">
        <v>12</v>
      </c>
      <c r="D5056" s="2" t="s">
        <v>59</v>
      </c>
      <c r="E5056" s="2" t="s">
        <v>60</v>
      </c>
      <c r="F5056" s="2" t="str">
        <f t="shared" si="468"/>
        <v>Men</v>
      </c>
      <c r="G5056" s="2" t="str">
        <f t="shared" si="469"/>
        <v xml:space="preserve"> Street Footwear</v>
      </c>
      <c r="H5056" s="2" t="s">
        <v>14</v>
      </c>
      <c r="I5056" s="2">
        <v>37</v>
      </c>
      <c r="J5056" s="2">
        <v>122</v>
      </c>
      <c r="K5056" s="2">
        <v>4514</v>
      </c>
      <c r="L5056" s="2" t="s">
        <v>80</v>
      </c>
      <c r="M5056" s="2">
        <f t="shared" si="470"/>
        <v>10</v>
      </c>
      <c r="N5056" s="2" t="str">
        <f t="shared" si="471"/>
        <v>Oct</v>
      </c>
      <c r="O5056" s="2" t="str">
        <f t="shared" si="472"/>
        <v>Sat</v>
      </c>
      <c r="P5056" s="2" t="str">
        <f t="shared" si="473"/>
        <v>2021</v>
      </c>
    </row>
    <row r="5057" spans="1:16" x14ac:dyDescent="0.3">
      <c r="A5057" s="2" t="s">
        <v>58</v>
      </c>
      <c r="B5057" s="3">
        <v>44500</v>
      </c>
      <c r="C5057" s="2" t="s">
        <v>12</v>
      </c>
      <c r="D5057" s="2" t="s">
        <v>59</v>
      </c>
      <c r="E5057" s="2" t="s">
        <v>60</v>
      </c>
      <c r="F5057" s="2" t="str">
        <f t="shared" si="468"/>
        <v>Men</v>
      </c>
      <c r="G5057" s="2" t="str">
        <f t="shared" si="469"/>
        <v xml:space="preserve"> Athletic Footwear</v>
      </c>
      <c r="H5057" s="2" t="s">
        <v>16</v>
      </c>
      <c r="I5057" s="2">
        <v>37</v>
      </c>
      <c r="J5057" s="2">
        <v>44</v>
      </c>
      <c r="K5057" s="2">
        <v>1628</v>
      </c>
      <c r="L5057" s="2" t="s">
        <v>80</v>
      </c>
      <c r="M5057" s="2">
        <f t="shared" si="470"/>
        <v>10</v>
      </c>
      <c r="N5057" s="2" t="str">
        <f t="shared" si="471"/>
        <v>Oct</v>
      </c>
      <c r="O5057" s="2" t="str">
        <f t="shared" si="472"/>
        <v>Sun</v>
      </c>
      <c r="P5057" s="2" t="str">
        <f t="shared" si="473"/>
        <v>2021</v>
      </c>
    </row>
    <row r="5058" spans="1:16" x14ac:dyDescent="0.3">
      <c r="A5058" s="2" t="s">
        <v>58</v>
      </c>
      <c r="B5058" s="3">
        <v>44501</v>
      </c>
      <c r="C5058" s="2" t="s">
        <v>12</v>
      </c>
      <c r="D5058" s="2" t="s">
        <v>59</v>
      </c>
      <c r="E5058" s="2" t="s">
        <v>60</v>
      </c>
      <c r="F5058" s="2" t="str">
        <f t="shared" ref="F5058:F5121" si="474">MID(H5058, 1, FIND("'", H5058) - 1)</f>
        <v>Women</v>
      </c>
      <c r="G5058" s="2" t="str">
        <f t="shared" ref="G5058:G5121" si="475">MID(H5058, FIND("'", H5058) + 2, LEN(H5058) - FIND("'", H5058) - 1)</f>
        <v xml:space="preserve"> Street Footwear</v>
      </c>
      <c r="H5058" s="2" t="s">
        <v>17</v>
      </c>
      <c r="I5058" s="2">
        <v>27</v>
      </c>
      <c r="J5058" s="2">
        <v>44</v>
      </c>
      <c r="K5058" s="2">
        <v>1188</v>
      </c>
      <c r="L5058" s="2" t="s">
        <v>80</v>
      </c>
      <c r="M5058" s="2">
        <f t="shared" si="470"/>
        <v>11</v>
      </c>
      <c r="N5058" s="2" t="str">
        <f t="shared" si="471"/>
        <v>Nov</v>
      </c>
      <c r="O5058" s="2" t="str">
        <f t="shared" si="472"/>
        <v>Mon</v>
      </c>
      <c r="P5058" s="2" t="str">
        <f t="shared" si="473"/>
        <v>2021</v>
      </c>
    </row>
    <row r="5059" spans="1:16" x14ac:dyDescent="0.3">
      <c r="A5059" s="2" t="s">
        <v>58</v>
      </c>
      <c r="B5059" s="3">
        <v>44502</v>
      </c>
      <c r="C5059" s="2" t="s">
        <v>12</v>
      </c>
      <c r="D5059" s="2" t="s">
        <v>59</v>
      </c>
      <c r="E5059" s="2" t="s">
        <v>60</v>
      </c>
      <c r="F5059" s="2" t="str">
        <f t="shared" si="474"/>
        <v>Women</v>
      </c>
      <c r="G5059" s="2" t="str">
        <f t="shared" si="475"/>
        <v xml:space="preserve"> Athletic Footwear</v>
      </c>
      <c r="H5059" s="2" t="s">
        <v>18</v>
      </c>
      <c r="I5059" s="2">
        <v>33</v>
      </c>
      <c r="J5059" s="2">
        <v>21</v>
      </c>
      <c r="K5059" s="2">
        <v>693</v>
      </c>
      <c r="L5059" s="2" t="s">
        <v>80</v>
      </c>
      <c r="M5059" s="2">
        <f t="shared" ref="M5059:M5122" si="476">MONTH(B5059)</f>
        <v>11</v>
      </c>
      <c r="N5059" s="2" t="str">
        <f t="shared" ref="N5059:N5122" si="477">TEXT(B5059,"mmm")</f>
        <v>Nov</v>
      </c>
      <c r="O5059" s="2" t="str">
        <f t="shared" ref="O5059:O5122" si="478">TEXT(B5059,"ddd")</f>
        <v>Tue</v>
      </c>
      <c r="P5059" s="2" t="str">
        <f t="shared" ref="P5059:P5122" si="479">TEXT(B5059,"YYY")</f>
        <v>2021</v>
      </c>
    </row>
    <row r="5060" spans="1:16" x14ac:dyDescent="0.3">
      <c r="A5060" s="2" t="s">
        <v>58</v>
      </c>
      <c r="B5060" s="3">
        <v>44503</v>
      </c>
      <c r="C5060" s="2" t="s">
        <v>12</v>
      </c>
      <c r="D5060" s="2" t="s">
        <v>59</v>
      </c>
      <c r="E5060" s="2" t="s">
        <v>60</v>
      </c>
      <c r="F5060" s="2" t="str">
        <f t="shared" si="474"/>
        <v>Men</v>
      </c>
      <c r="G5060" s="2" t="str">
        <f t="shared" si="475"/>
        <v xml:space="preserve"> Apparel</v>
      </c>
      <c r="H5060" s="2" t="s">
        <v>19</v>
      </c>
      <c r="I5060" s="2">
        <v>47</v>
      </c>
      <c r="J5060" s="2">
        <v>20</v>
      </c>
      <c r="K5060" s="2">
        <v>940</v>
      </c>
      <c r="L5060" s="2" t="s">
        <v>80</v>
      </c>
      <c r="M5060" s="2">
        <f t="shared" si="476"/>
        <v>11</v>
      </c>
      <c r="N5060" s="2" t="str">
        <f t="shared" si="477"/>
        <v>Nov</v>
      </c>
      <c r="O5060" s="2" t="str">
        <f t="shared" si="478"/>
        <v>Wed</v>
      </c>
      <c r="P5060" s="2" t="str">
        <f t="shared" si="479"/>
        <v>2021</v>
      </c>
    </row>
    <row r="5061" spans="1:16" x14ac:dyDescent="0.3">
      <c r="A5061" s="2" t="s">
        <v>58</v>
      </c>
      <c r="B5061" s="3">
        <v>44504</v>
      </c>
      <c r="C5061" s="2" t="s">
        <v>12</v>
      </c>
      <c r="D5061" s="2" t="s">
        <v>59</v>
      </c>
      <c r="E5061" s="2" t="s">
        <v>60</v>
      </c>
      <c r="F5061" s="2" t="str">
        <f t="shared" si="474"/>
        <v>Women</v>
      </c>
      <c r="G5061" s="2" t="str">
        <f t="shared" si="475"/>
        <v xml:space="preserve"> Apparel</v>
      </c>
      <c r="H5061" s="2" t="s">
        <v>20</v>
      </c>
      <c r="I5061" s="2">
        <v>39</v>
      </c>
      <c r="J5061" s="2">
        <v>63</v>
      </c>
      <c r="K5061" s="2">
        <v>2457</v>
      </c>
      <c r="L5061" s="2" t="s">
        <v>80</v>
      </c>
      <c r="M5061" s="2">
        <f t="shared" si="476"/>
        <v>11</v>
      </c>
      <c r="N5061" s="2" t="str">
        <f t="shared" si="477"/>
        <v>Nov</v>
      </c>
      <c r="O5061" s="2" t="str">
        <f t="shared" si="478"/>
        <v>Thu</v>
      </c>
      <c r="P5061" s="2" t="str">
        <f t="shared" si="479"/>
        <v>2021</v>
      </c>
    </row>
    <row r="5062" spans="1:16" x14ac:dyDescent="0.3">
      <c r="A5062" s="2" t="s">
        <v>58</v>
      </c>
      <c r="B5062" s="3">
        <v>44505</v>
      </c>
      <c r="C5062" s="2" t="s">
        <v>12</v>
      </c>
      <c r="D5062" s="2" t="s">
        <v>59</v>
      </c>
      <c r="E5062" s="2" t="s">
        <v>60</v>
      </c>
      <c r="F5062" s="2" t="str">
        <f t="shared" si="474"/>
        <v>Men</v>
      </c>
      <c r="G5062" s="2" t="str">
        <f t="shared" si="475"/>
        <v xml:space="preserve"> Street Footwear</v>
      </c>
      <c r="H5062" s="2" t="s">
        <v>14</v>
      </c>
      <c r="I5062" s="2">
        <v>52</v>
      </c>
      <c r="J5062" s="2">
        <v>144</v>
      </c>
      <c r="K5062" s="2">
        <v>7488</v>
      </c>
      <c r="L5062" s="2" t="s">
        <v>80</v>
      </c>
      <c r="M5062" s="2">
        <f t="shared" si="476"/>
        <v>11</v>
      </c>
      <c r="N5062" s="2" t="str">
        <f t="shared" si="477"/>
        <v>Nov</v>
      </c>
      <c r="O5062" s="2" t="str">
        <f t="shared" si="478"/>
        <v>Fri</v>
      </c>
      <c r="P5062" s="2" t="str">
        <f t="shared" si="479"/>
        <v>2021</v>
      </c>
    </row>
    <row r="5063" spans="1:16" x14ac:dyDescent="0.3">
      <c r="A5063" s="2" t="s">
        <v>58</v>
      </c>
      <c r="B5063" s="3">
        <v>44506</v>
      </c>
      <c r="C5063" s="2" t="s">
        <v>12</v>
      </c>
      <c r="D5063" s="2" t="s">
        <v>59</v>
      </c>
      <c r="E5063" s="2" t="s">
        <v>60</v>
      </c>
      <c r="F5063" s="2" t="str">
        <f t="shared" si="474"/>
        <v>Men</v>
      </c>
      <c r="G5063" s="2" t="str">
        <f t="shared" si="475"/>
        <v xml:space="preserve"> Athletic Footwear</v>
      </c>
      <c r="H5063" s="2" t="s">
        <v>16</v>
      </c>
      <c r="I5063" s="2">
        <v>48</v>
      </c>
      <c r="J5063" s="2">
        <v>60</v>
      </c>
      <c r="K5063" s="2">
        <v>2880</v>
      </c>
      <c r="L5063" s="2" t="s">
        <v>80</v>
      </c>
      <c r="M5063" s="2">
        <f t="shared" si="476"/>
        <v>11</v>
      </c>
      <c r="N5063" s="2" t="str">
        <f t="shared" si="477"/>
        <v>Nov</v>
      </c>
      <c r="O5063" s="2" t="str">
        <f t="shared" si="478"/>
        <v>Sat</v>
      </c>
      <c r="P5063" s="2" t="str">
        <f t="shared" si="479"/>
        <v>2021</v>
      </c>
    </row>
    <row r="5064" spans="1:16" x14ac:dyDescent="0.3">
      <c r="A5064" s="2" t="s">
        <v>58</v>
      </c>
      <c r="B5064" s="3">
        <v>44507</v>
      </c>
      <c r="C5064" s="2" t="s">
        <v>12</v>
      </c>
      <c r="D5064" s="2" t="s">
        <v>59</v>
      </c>
      <c r="E5064" s="2" t="s">
        <v>60</v>
      </c>
      <c r="F5064" s="2" t="str">
        <f t="shared" si="474"/>
        <v>Women</v>
      </c>
      <c r="G5064" s="2" t="str">
        <f t="shared" si="475"/>
        <v xml:space="preserve"> Street Footwear</v>
      </c>
      <c r="H5064" s="2" t="s">
        <v>17</v>
      </c>
      <c r="I5064" s="2">
        <v>42</v>
      </c>
      <c r="J5064" s="2">
        <v>47</v>
      </c>
      <c r="K5064" s="2">
        <v>1974</v>
      </c>
      <c r="L5064" s="2" t="s">
        <v>80</v>
      </c>
      <c r="M5064" s="2">
        <f t="shared" si="476"/>
        <v>11</v>
      </c>
      <c r="N5064" s="2" t="str">
        <f t="shared" si="477"/>
        <v>Nov</v>
      </c>
      <c r="O5064" s="2" t="str">
        <f t="shared" si="478"/>
        <v>Sun</v>
      </c>
      <c r="P5064" s="2" t="str">
        <f t="shared" si="479"/>
        <v>2021</v>
      </c>
    </row>
    <row r="5065" spans="1:16" x14ac:dyDescent="0.3">
      <c r="A5065" s="2" t="s">
        <v>58</v>
      </c>
      <c r="B5065" s="3">
        <v>44508</v>
      </c>
      <c r="C5065" s="2" t="s">
        <v>12</v>
      </c>
      <c r="D5065" s="2" t="s">
        <v>59</v>
      </c>
      <c r="E5065" s="2" t="s">
        <v>60</v>
      </c>
      <c r="F5065" s="2" t="str">
        <f t="shared" si="474"/>
        <v>Women</v>
      </c>
      <c r="G5065" s="2" t="str">
        <f t="shared" si="475"/>
        <v xml:space="preserve"> Athletic Footwear</v>
      </c>
      <c r="H5065" s="2" t="s">
        <v>18</v>
      </c>
      <c r="I5065" s="2">
        <v>41</v>
      </c>
      <c r="J5065" s="2">
        <v>34</v>
      </c>
      <c r="K5065" s="2">
        <v>1394</v>
      </c>
      <c r="L5065" s="2" t="s">
        <v>80</v>
      </c>
      <c r="M5065" s="2">
        <f t="shared" si="476"/>
        <v>11</v>
      </c>
      <c r="N5065" s="2" t="str">
        <f t="shared" si="477"/>
        <v>Nov</v>
      </c>
      <c r="O5065" s="2" t="str">
        <f t="shared" si="478"/>
        <v>Mon</v>
      </c>
      <c r="P5065" s="2" t="str">
        <f t="shared" si="479"/>
        <v>2021</v>
      </c>
    </row>
    <row r="5066" spans="1:16" x14ac:dyDescent="0.3">
      <c r="A5066" s="2" t="s">
        <v>58</v>
      </c>
      <c r="B5066" s="3">
        <v>44509</v>
      </c>
      <c r="C5066" s="2" t="s">
        <v>12</v>
      </c>
      <c r="D5066" s="2" t="s">
        <v>59</v>
      </c>
      <c r="E5066" s="2" t="s">
        <v>60</v>
      </c>
      <c r="F5066" s="2" t="str">
        <f t="shared" si="474"/>
        <v>Men</v>
      </c>
      <c r="G5066" s="2" t="str">
        <f t="shared" si="475"/>
        <v xml:space="preserve"> Apparel</v>
      </c>
      <c r="H5066" s="2" t="s">
        <v>19</v>
      </c>
      <c r="I5066" s="2">
        <v>51</v>
      </c>
      <c r="J5066" s="2">
        <v>42</v>
      </c>
      <c r="K5066" s="2">
        <v>2142</v>
      </c>
      <c r="L5066" s="2" t="s">
        <v>80</v>
      </c>
      <c r="M5066" s="2">
        <f t="shared" si="476"/>
        <v>11</v>
      </c>
      <c r="N5066" s="2" t="str">
        <f t="shared" si="477"/>
        <v>Nov</v>
      </c>
      <c r="O5066" s="2" t="str">
        <f t="shared" si="478"/>
        <v>Tue</v>
      </c>
      <c r="P5066" s="2" t="str">
        <f t="shared" si="479"/>
        <v>2021</v>
      </c>
    </row>
    <row r="5067" spans="1:16" x14ac:dyDescent="0.3">
      <c r="A5067" s="2" t="s">
        <v>58</v>
      </c>
      <c r="B5067" s="3">
        <v>44510</v>
      </c>
      <c r="C5067" s="2" t="s">
        <v>12</v>
      </c>
      <c r="D5067" s="2" t="s">
        <v>59</v>
      </c>
      <c r="E5067" s="2" t="s">
        <v>60</v>
      </c>
      <c r="F5067" s="2" t="str">
        <f t="shared" si="474"/>
        <v>Women</v>
      </c>
      <c r="G5067" s="2" t="str">
        <f t="shared" si="475"/>
        <v xml:space="preserve"> Apparel</v>
      </c>
      <c r="H5067" s="2" t="s">
        <v>20</v>
      </c>
      <c r="I5067" s="2">
        <v>56</v>
      </c>
      <c r="J5067" s="2">
        <v>72</v>
      </c>
      <c r="K5067" s="2">
        <v>4032</v>
      </c>
      <c r="L5067" s="2" t="s">
        <v>80</v>
      </c>
      <c r="M5067" s="2">
        <f t="shared" si="476"/>
        <v>11</v>
      </c>
      <c r="N5067" s="2" t="str">
        <f t="shared" si="477"/>
        <v>Nov</v>
      </c>
      <c r="O5067" s="2" t="str">
        <f t="shared" si="478"/>
        <v>Wed</v>
      </c>
      <c r="P5067" s="2" t="str">
        <f t="shared" si="479"/>
        <v>2021</v>
      </c>
    </row>
    <row r="5068" spans="1:16" x14ac:dyDescent="0.3">
      <c r="A5068" s="2" t="s">
        <v>58</v>
      </c>
      <c r="B5068" s="3">
        <v>44511</v>
      </c>
      <c r="C5068" s="2" t="s">
        <v>12</v>
      </c>
      <c r="D5068" s="2" t="s">
        <v>59</v>
      </c>
      <c r="E5068" s="2" t="s">
        <v>60</v>
      </c>
      <c r="F5068" s="2" t="str">
        <f t="shared" si="474"/>
        <v>Men</v>
      </c>
      <c r="G5068" s="2" t="str">
        <f t="shared" si="475"/>
        <v xml:space="preserve"> Street Footwear</v>
      </c>
      <c r="H5068" s="2" t="s">
        <v>14</v>
      </c>
      <c r="I5068" s="2">
        <v>54</v>
      </c>
      <c r="J5068" s="2">
        <v>158</v>
      </c>
      <c r="K5068" s="2">
        <v>8532</v>
      </c>
      <c r="L5068" s="2" t="s">
        <v>80</v>
      </c>
      <c r="M5068" s="2">
        <f t="shared" si="476"/>
        <v>11</v>
      </c>
      <c r="N5068" s="2" t="str">
        <f t="shared" si="477"/>
        <v>Nov</v>
      </c>
      <c r="O5068" s="2" t="str">
        <f t="shared" si="478"/>
        <v>Thu</v>
      </c>
      <c r="P5068" s="2" t="str">
        <f t="shared" si="479"/>
        <v>2021</v>
      </c>
    </row>
    <row r="5069" spans="1:16" x14ac:dyDescent="0.3">
      <c r="A5069" s="2" t="s">
        <v>58</v>
      </c>
      <c r="B5069" s="3">
        <v>44512</v>
      </c>
      <c r="C5069" s="2" t="s">
        <v>12</v>
      </c>
      <c r="D5069" s="2" t="s">
        <v>59</v>
      </c>
      <c r="E5069" s="2" t="s">
        <v>60</v>
      </c>
      <c r="F5069" s="2" t="str">
        <f t="shared" si="474"/>
        <v>Men</v>
      </c>
      <c r="G5069" s="2" t="str">
        <f t="shared" si="475"/>
        <v xml:space="preserve"> Athletic Footwear</v>
      </c>
      <c r="H5069" s="2" t="s">
        <v>16</v>
      </c>
      <c r="I5069" s="2">
        <v>48</v>
      </c>
      <c r="J5069" s="2">
        <v>77</v>
      </c>
      <c r="K5069" s="2">
        <v>3696</v>
      </c>
      <c r="L5069" s="2" t="s">
        <v>80</v>
      </c>
      <c r="M5069" s="2">
        <f t="shared" si="476"/>
        <v>11</v>
      </c>
      <c r="N5069" s="2" t="str">
        <f t="shared" si="477"/>
        <v>Nov</v>
      </c>
      <c r="O5069" s="2" t="str">
        <f t="shared" si="478"/>
        <v>Fri</v>
      </c>
      <c r="P5069" s="2" t="str">
        <f t="shared" si="479"/>
        <v>2021</v>
      </c>
    </row>
    <row r="5070" spans="1:16" x14ac:dyDescent="0.3">
      <c r="A5070" s="2" t="s">
        <v>58</v>
      </c>
      <c r="B5070" s="3">
        <v>44513</v>
      </c>
      <c r="C5070" s="2" t="s">
        <v>12</v>
      </c>
      <c r="D5070" s="2" t="s">
        <v>59</v>
      </c>
      <c r="E5070" s="2" t="s">
        <v>60</v>
      </c>
      <c r="F5070" s="2" t="str">
        <f t="shared" si="474"/>
        <v>Women</v>
      </c>
      <c r="G5070" s="2" t="str">
        <f t="shared" si="475"/>
        <v xml:space="preserve"> Street Footwear</v>
      </c>
      <c r="H5070" s="2" t="s">
        <v>17</v>
      </c>
      <c r="I5070" s="2">
        <v>42</v>
      </c>
      <c r="J5070" s="2">
        <v>58</v>
      </c>
      <c r="K5070" s="2">
        <v>2436</v>
      </c>
      <c r="L5070" s="2" t="s">
        <v>80</v>
      </c>
      <c r="M5070" s="2">
        <f t="shared" si="476"/>
        <v>11</v>
      </c>
      <c r="N5070" s="2" t="str">
        <f t="shared" si="477"/>
        <v>Nov</v>
      </c>
      <c r="O5070" s="2" t="str">
        <f t="shared" si="478"/>
        <v>Sat</v>
      </c>
      <c r="P5070" s="2" t="str">
        <f t="shared" si="479"/>
        <v>2021</v>
      </c>
    </row>
    <row r="5071" spans="1:16" x14ac:dyDescent="0.3">
      <c r="A5071" s="2" t="s">
        <v>58</v>
      </c>
      <c r="B5071" s="3">
        <v>44514</v>
      </c>
      <c r="C5071" s="2" t="s">
        <v>12</v>
      </c>
      <c r="D5071" s="2" t="s">
        <v>59</v>
      </c>
      <c r="E5071" s="2" t="s">
        <v>60</v>
      </c>
      <c r="F5071" s="2" t="str">
        <f t="shared" si="474"/>
        <v>Women</v>
      </c>
      <c r="G5071" s="2" t="str">
        <f t="shared" si="475"/>
        <v xml:space="preserve"> Athletic Footwear</v>
      </c>
      <c r="H5071" s="2" t="s">
        <v>18</v>
      </c>
      <c r="I5071" s="2">
        <v>41</v>
      </c>
      <c r="J5071" s="2">
        <v>51</v>
      </c>
      <c r="K5071" s="2">
        <v>2091</v>
      </c>
      <c r="L5071" s="2" t="s">
        <v>80</v>
      </c>
      <c r="M5071" s="2">
        <f t="shared" si="476"/>
        <v>11</v>
      </c>
      <c r="N5071" s="2" t="str">
        <f t="shared" si="477"/>
        <v>Nov</v>
      </c>
      <c r="O5071" s="2" t="str">
        <f t="shared" si="478"/>
        <v>Sun</v>
      </c>
      <c r="P5071" s="2" t="str">
        <f t="shared" si="479"/>
        <v>2021</v>
      </c>
    </row>
    <row r="5072" spans="1:16" x14ac:dyDescent="0.3">
      <c r="A5072" s="2" t="s">
        <v>58</v>
      </c>
      <c r="B5072" s="3">
        <v>44515</v>
      </c>
      <c r="C5072" s="2" t="s">
        <v>12</v>
      </c>
      <c r="D5072" s="2" t="s">
        <v>59</v>
      </c>
      <c r="E5072" s="2" t="s">
        <v>60</v>
      </c>
      <c r="F5072" s="2" t="str">
        <f t="shared" si="474"/>
        <v>Men</v>
      </c>
      <c r="G5072" s="2" t="str">
        <f t="shared" si="475"/>
        <v xml:space="preserve"> Apparel</v>
      </c>
      <c r="H5072" s="2" t="s">
        <v>19</v>
      </c>
      <c r="I5072" s="2">
        <v>50</v>
      </c>
      <c r="J5072" s="2">
        <v>53</v>
      </c>
      <c r="K5072" s="2">
        <v>2650</v>
      </c>
      <c r="L5072" s="2" t="s">
        <v>80</v>
      </c>
      <c r="M5072" s="2">
        <f t="shared" si="476"/>
        <v>11</v>
      </c>
      <c r="N5072" s="2" t="str">
        <f t="shared" si="477"/>
        <v>Nov</v>
      </c>
      <c r="O5072" s="2" t="str">
        <f t="shared" si="478"/>
        <v>Mon</v>
      </c>
      <c r="P5072" s="2" t="str">
        <f t="shared" si="479"/>
        <v>2021</v>
      </c>
    </row>
    <row r="5073" spans="1:16" x14ac:dyDescent="0.3">
      <c r="A5073" s="2" t="s">
        <v>58</v>
      </c>
      <c r="B5073" s="3">
        <v>44516</v>
      </c>
      <c r="C5073" s="2" t="s">
        <v>12</v>
      </c>
      <c r="D5073" s="2" t="s">
        <v>59</v>
      </c>
      <c r="E5073" s="2" t="s">
        <v>60</v>
      </c>
      <c r="F5073" s="2" t="str">
        <f t="shared" si="474"/>
        <v>Women</v>
      </c>
      <c r="G5073" s="2" t="str">
        <f t="shared" si="475"/>
        <v xml:space="preserve"> Apparel</v>
      </c>
      <c r="H5073" s="2" t="s">
        <v>20</v>
      </c>
      <c r="I5073" s="2">
        <v>56</v>
      </c>
      <c r="J5073" s="2">
        <v>85</v>
      </c>
      <c r="K5073" s="2">
        <v>4760</v>
      </c>
      <c r="L5073" s="2" t="s">
        <v>80</v>
      </c>
      <c r="M5073" s="2">
        <f t="shared" si="476"/>
        <v>11</v>
      </c>
      <c r="N5073" s="2" t="str">
        <f t="shared" si="477"/>
        <v>Nov</v>
      </c>
      <c r="O5073" s="2" t="str">
        <f t="shared" si="478"/>
        <v>Tue</v>
      </c>
      <c r="P5073" s="2" t="str">
        <f t="shared" si="479"/>
        <v>2021</v>
      </c>
    </row>
    <row r="5074" spans="1:16" x14ac:dyDescent="0.3">
      <c r="A5074" s="2" t="s">
        <v>58</v>
      </c>
      <c r="B5074" s="3">
        <v>44517</v>
      </c>
      <c r="C5074" s="2" t="s">
        <v>12</v>
      </c>
      <c r="D5074" s="2" t="s">
        <v>59</v>
      </c>
      <c r="E5074" s="2" t="s">
        <v>60</v>
      </c>
      <c r="F5074" s="2" t="str">
        <f t="shared" si="474"/>
        <v>Men</v>
      </c>
      <c r="G5074" s="2" t="str">
        <f t="shared" si="475"/>
        <v xml:space="preserve"> Street Footwear</v>
      </c>
      <c r="H5074" s="2" t="s">
        <v>14</v>
      </c>
      <c r="I5074" s="2">
        <v>51</v>
      </c>
      <c r="J5074" s="2">
        <v>143</v>
      </c>
      <c r="K5074" s="2">
        <v>7293</v>
      </c>
      <c r="L5074" s="2" t="s">
        <v>80</v>
      </c>
      <c r="M5074" s="2">
        <f t="shared" si="476"/>
        <v>11</v>
      </c>
      <c r="N5074" s="2" t="str">
        <f t="shared" si="477"/>
        <v>Nov</v>
      </c>
      <c r="O5074" s="2" t="str">
        <f t="shared" si="478"/>
        <v>Wed</v>
      </c>
      <c r="P5074" s="2" t="str">
        <f t="shared" si="479"/>
        <v>2021</v>
      </c>
    </row>
    <row r="5075" spans="1:16" x14ac:dyDescent="0.3">
      <c r="A5075" s="2" t="s">
        <v>58</v>
      </c>
      <c r="B5075" s="3">
        <v>44518</v>
      </c>
      <c r="C5075" s="2" t="s">
        <v>12</v>
      </c>
      <c r="D5075" s="2" t="s">
        <v>59</v>
      </c>
      <c r="E5075" s="2" t="s">
        <v>60</v>
      </c>
      <c r="F5075" s="2" t="str">
        <f t="shared" si="474"/>
        <v>Men</v>
      </c>
      <c r="G5075" s="2" t="str">
        <f t="shared" si="475"/>
        <v xml:space="preserve"> Athletic Footwear</v>
      </c>
      <c r="H5075" s="2" t="s">
        <v>16</v>
      </c>
      <c r="I5075" s="2">
        <v>46</v>
      </c>
      <c r="J5075" s="2">
        <v>84</v>
      </c>
      <c r="K5075" s="2">
        <v>3864</v>
      </c>
      <c r="L5075" s="2" t="s">
        <v>80</v>
      </c>
      <c r="M5075" s="2">
        <f t="shared" si="476"/>
        <v>11</v>
      </c>
      <c r="N5075" s="2" t="str">
        <f t="shared" si="477"/>
        <v>Nov</v>
      </c>
      <c r="O5075" s="2" t="str">
        <f t="shared" si="478"/>
        <v>Thu</v>
      </c>
      <c r="P5075" s="2" t="str">
        <f t="shared" si="479"/>
        <v>2021</v>
      </c>
    </row>
    <row r="5076" spans="1:16" x14ac:dyDescent="0.3">
      <c r="A5076" s="2" t="s">
        <v>58</v>
      </c>
      <c r="B5076" s="3">
        <v>44519</v>
      </c>
      <c r="C5076" s="2" t="s">
        <v>12</v>
      </c>
      <c r="D5076" s="2" t="s">
        <v>59</v>
      </c>
      <c r="E5076" s="2" t="s">
        <v>60</v>
      </c>
      <c r="F5076" s="2" t="str">
        <f t="shared" si="474"/>
        <v>Women</v>
      </c>
      <c r="G5076" s="2" t="str">
        <f t="shared" si="475"/>
        <v xml:space="preserve"> Street Footwear</v>
      </c>
      <c r="H5076" s="2" t="s">
        <v>17</v>
      </c>
      <c r="I5076" s="2">
        <v>43</v>
      </c>
      <c r="J5076" s="2">
        <v>63</v>
      </c>
      <c r="K5076" s="2">
        <v>2709</v>
      </c>
      <c r="L5076" s="2" t="s">
        <v>80</v>
      </c>
      <c r="M5076" s="2">
        <f t="shared" si="476"/>
        <v>11</v>
      </c>
      <c r="N5076" s="2" t="str">
        <f t="shared" si="477"/>
        <v>Nov</v>
      </c>
      <c r="O5076" s="2" t="str">
        <f t="shared" si="478"/>
        <v>Fri</v>
      </c>
      <c r="P5076" s="2" t="str">
        <f t="shared" si="479"/>
        <v>2021</v>
      </c>
    </row>
    <row r="5077" spans="1:16" x14ac:dyDescent="0.3">
      <c r="A5077" s="2" t="s">
        <v>58</v>
      </c>
      <c r="B5077" s="3">
        <v>44520</v>
      </c>
      <c r="C5077" s="2" t="s">
        <v>12</v>
      </c>
      <c r="D5077" s="2" t="s">
        <v>59</v>
      </c>
      <c r="E5077" s="2" t="s">
        <v>60</v>
      </c>
      <c r="F5077" s="2" t="str">
        <f t="shared" si="474"/>
        <v>Women</v>
      </c>
      <c r="G5077" s="2" t="str">
        <f t="shared" si="475"/>
        <v xml:space="preserve"> Athletic Footwear</v>
      </c>
      <c r="H5077" s="2" t="s">
        <v>18</v>
      </c>
      <c r="I5077" s="2">
        <v>43</v>
      </c>
      <c r="J5077" s="2">
        <v>44</v>
      </c>
      <c r="K5077" s="2">
        <v>1892</v>
      </c>
      <c r="L5077" s="2" t="s">
        <v>80</v>
      </c>
      <c r="M5077" s="2">
        <f t="shared" si="476"/>
        <v>11</v>
      </c>
      <c r="N5077" s="2" t="str">
        <f t="shared" si="477"/>
        <v>Nov</v>
      </c>
      <c r="O5077" s="2" t="str">
        <f t="shared" si="478"/>
        <v>Sat</v>
      </c>
      <c r="P5077" s="2" t="str">
        <f t="shared" si="479"/>
        <v>2021</v>
      </c>
    </row>
    <row r="5078" spans="1:16" x14ac:dyDescent="0.3">
      <c r="A5078" s="2" t="s">
        <v>58</v>
      </c>
      <c r="B5078" s="3">
        <v>44521</v>
      </c>
      <c r="C5078" s="2" t="s">
        <v>12</v>
      </c>
      <c r="D5078" s="2" t="s">
        <v>59</v>
      </c>
      <c r="E5078" s="2" t="s">
        <v>60</v>
      </c>
      <c r="F5078" s="2" t="str">
        <f t="shared" si="474"/>
        <v>Men</v>
      </c>
      <c r="G5078" s="2" t="str">
        <f t="shared" si="475"/>
        <v xml:space="preserve"> Apparel</v>
      </c>
      <c r="H5078" s="2" t="s">
        <v>19</v>
      </c>
      <c r="I5078" s="2">
        <v>53</v>
      </c>
      <c r="J5078" s="2">
        <v>60</v>
      </c>
      <c r="K5078" s="2">
        <v>3180</v>
      </c>
      <c r="L5078" s="2" t="s">
        <v>80</v>
      </c>
      <c r="M5078" s="2">
        <f t="shared" si="476"/>
        <v>11</v>
      </c>
      <c r="N5078" s="2" t="str">
        <f t="shared" si="477"/>
        <v>Nov</v>
      </c>
      <c r="O5078" s="2" t="str">
        <f t="shared" si="478"/>
        <v>Sun</v>
      </c>
      <c r="P5078" s="2" t="str">
        <f t="shared" si="479"/>
        <v>2021</v>
      </c>
    </row>
    <row r="5079" spans="1:16" x14ac:dyDescent="0.3">
      <c r="A5079" s="2" t="s">
        <v>58</v>
      </c>
      <c r="B5079" s="3">
        <v>44550</v>
      </c>
      <c r="C5079" s="2" t="s">
        <v>12</v>
      </c>
      <c r="D5079" s="2" t="s">
        <v>59</v>
      </c>
      <c r="E5079" s="2" t="s">
        <v>60</v>
      </c>
      <c r="F5079" s="2" t="str">
        <f t="shared" si="474"/>
        <v>Women</v>
      </c>
      <c r="G5079" s="2" t="str">
        <f t="shared" si="475"/>
        <v xml:space="preserve"> Apparel</v>
      </c>
      <c r="H5079" s="2" t="s">
        <v>20</v>
      </c>
      <c r="I5079" s="2">
        <v>58</v>
      </c>
      <c r="J5079" s="2">
        <v>113</v>
      </c>
      <c r="K5079" s="2">
        <v>6554</v>
      </c>
      <c r="L5079" s="2" t="s">
        <v>80</v>
      </c>
      <c r="M5079" s="2">
        <f t="shared" si="476"/>
        <v>12</v>
      </c>
      <c r="N5079" s="2" t="str">
        <f t="shared" si="477"/>
        <v>Dec</v>
      </c>
      <c r="O5079" s="2" t="str">
        <f t="shared" si="478"/>
        <v>Mon</v>
      </c>
      <c r="P5079" s="2" t="str">
        <f t="shared" si="479"/>
        <v>2021</v>
      </c>
    </row>
    <row r="5080" spans="1:16" x14ac:dyDescent="0.3">
      <c r="A5080" s="2" t="s">
        <v>58</v>
      </c>
      <c r="B5080" s="3">
        <v>44551</v>
      </c>
      <c r="C5080" s="2" t="s">
        <v>12</v>
      </c>
      <c r="D5080" s="2" t="s">
        <v>59</v>
      </c>
      <c r="E5080" s="2" t="s">
        <v>60</v>
      </c>
      <c r="F5080" s="2" t="str">
        <f t="shared" si="474"/>
        <v>Men</v>
      </c>
      <c r="G5080" s="2" t="str">
        <f t="shared" si="475"/>
        <v xml:space="preserve"> Street Footwear</v>
      </c>
      <c r="H5080" s="2" t="s">
        <v>14</v>
      </c>
      <c r="I5080" s="2">
        <v>50</v>
      </c>
      <c r="J5080" s="2">
        <v>147</v>
      </c>
      <c r="K5080" s="2">
        <v>7350</v>
      </c>
      <c r="L5080" s="2" t="s">
        <v>80</v>
      </c>
      <c r="M5080" s="2">
        <f t="shared" si="476"/>
        <v>12</v>
      </c>
      <c r="N5080" s="2" t="str">
        <f t="shared" si="477"/>
        <v>Dec</v>
      </c>
      <c r="O5080" s="2" t="str">
        <f t="shared" si="478"/>
        <v>Tue</v>
      </c>
      <c r="P5080" s="2" t="str">
        <f t="shared" si="479"/>
        <v>2021</v>
      </c>
    </row>
    <row r="5081" spans="1:16" x14ac:dyDescent="0.3">
      <c r="A5081" s="2" t="s">
        <v>58</v>
      </c>
      <c r="B5081" s="3">
        <v>44552</v>
      </c>
      <c r="C5081" s="2" t="s">
        <v>12</v>
      </c>
      <c r="D5081" s="2" t="s">
        <v>59</v>
      </c>
      <c r="E5081" s="2" t="s">
        <v>60</v>
      </c>
      <c r="F5081" s="2" t="str">
        <f t="shared" si="474"/>
        <v>Men</v>
      </c>
      <c r="G5081" s="2" t="str">
        <f t="shared" si="475"/>
        <v xml:space="preserve"> Athletic Footwear</v>
      </c>
      <c r="H5081" s="2" t="s">
        <v>16</v>
      </c>
      <c r="I5081" s="2">
        <v>49</v>
      </c>
      <c r="J5081" s="2">
        <v>90</v>
      </c>
      <c r="K5081" s="2">
        <v>4410</v>
      </c>
      <c r="L5081" s="2" t="s">
        <v>80</v>
      </c>
      <c r="M5081" s="2">
        <f t="shared" si="476"/>
        <v>12</v>
      </c>
      <c r="N5081" s="2" t="str">
        <f t="shared" si="477"/>
        <v>Dec</v>
      </c>
      <c r="O5081" s="2" t="str">
        <f t="shared" si="478"/>
        <v>Wed</v>
      </c>
      <c r="P5081" s="2" t="str">
        <f t="shared" si="479"/>
        <v>2021</v>
      </c>
    </row>
    <row r="5082" spans="1:16" x14ac:dyDescent="0.3">
      <c r="A5082" s="2" t="s">
        <v>58</v>
      </c>
      <c r="B5082" s="3">
        <v>44553</v>
      </c>
      <c r="C5082" s="2" t="s">
        <v>12</v>
      </c>
      <c r="D5082" s="2" t="s">
        <v>59</v>
      </c>
      <c r="E5082" s="2" t="s">
        <v>60</v>
      </c>
      <c r="F5082" s="2" t="str">
        <f t="shared" si="474"/>
        <v>Women</v>
      </c>
      <c r="G5082" s="2" t="str">
        <f t="shared" si="475"/>
        <v xml:space="preserve"> Street Footwear</v>
      </c>
      <c r="H5082" s="2" t="s">
        <v>17</v>
      </c>
      <c r="I5082" s="2">
        <v>41</v>
      </c>
      <c r="J5082" s="2">
        <v>68</v>
      </c>
      <c r="K5082" s="2">
        <v>2788</v>
      </c>
      <c r="L5082" s="2" t="s">
        <v>80</v>
      </c>
      <c r="M5082" s="2">
        <f t="shared" si="476"/>
        <v>12</v>
      </c>
      <c r="N5082" s="2" t="str">
        <f t="shared" si="477"/>
        <v>Dec</v>
      </c>
      <c r="O5082" s="2" t="str">
        <f t="shared" si="478"/>
        <v>Thu</v>
      </c>
      <c r="P5082" s="2" t="str">
        <f t="shared" si="479"/>
        <v>2021</v>
      </c>
    </row>
    <row r="5083" spans="1:16" x14ac:dyDescent="0.3">
      <c r="A5083" s="2" t="s">
        <v>58</v>
      </c>
      <c r="B5083" s="3">
        <v>44554</v>
      </c>
      <c r="C5083" s="2" t="s">
        <v>12</v>
      </c>
      <c r="D5083" s="2" t="s">
        <v>59</v>
      </c>
      <c r="E5083" s="2" t="s">
        <v>60</v>
      </c>
      <c r="F5083" s="2" t="str">
        <f t="shared" si="474"/>
        <v>Women</v>
      </c>
      <c r="G5083" s="2" t="str">
        <f t="shared" si="475"/>
        <v xml:space="preserve"> Athletic Footwear</v>
      </c>
      <c r="H5083" s="2" t="s">
        <v>18</v>
      </c>
      <c r="I5083" s="2">
        <v>41</v>
      </c>
      <c r="J5083" s="2">
        <v>51</v>
      </c>
      <c r="K5083" s="2">
        <v>2091</v>
      </c>
      <c r="L5083" s="2" t="s">
        <v>80</v>
      </c>
      <c r="M5083" s="2">
        <f t="shared" si="476"/>
        <v>12</v>
      </c>
      <c r="N5083" s="2" t="str">
        <f t="shared" si="477"/>
        <v>Dec</v>
      </c>
      <c r="O5083" s="2" t="str">
        <f t="shared" si="478"/>
        <v>Fri</v>
      </c>
      <c r="P5083" s="2" t="str">
        <f t="shared" si="479"/>
        <v>2021</v>
      </c>
    </row>
    <row r="5084" spans="1:16" x14ac:dyDescent="0.3">
      <c r="A5084" s="2" t="s">
        <v>58</v>
      </c>
      <c r="B5084" s="3">
        <v>44555</v>
      </c>
      <c r="C5084" s="2" t="s">
        <v>12</v>
      </c>
      <c r="D5084" s="2" t="s">
        <v>59</v>
      </c>
      <c r="E5084" s="2" t="s">
        <v>60</v>
      </c>
      <c r="F5084" s="2" t="str">
        <f t="shared" si="474"/>
        <v>Men</v>
      </c>
      <c r="G5084" s="2" t="str">
        <f t="shared" si="475"/>
        <v xml:space="preserve"> Apparel</v>
      </c>
      <c r="H5084" s="2" t="s">
        <v>19</v>
      </c>
      <c r="I5084" s="2">
        <v>54</v>
      </c>
      <c r="J5084" s="2">
        <v>41</v>
      </c>
      <c r="K5084" s="2">
        <v>2214</v>
      </c>
      <c r="L5084" s="2" t="s">
        <v>80</v>
      </c>
      <c r="M5084" s="2">
        <f t="shared" si="476"/>
        <v>12</v>
      </c>
      <c r="N5084" s="2" t="str">
        <f t="shared" si="477"/>
        <v>Dec</v>
      </c>
      <c r="O5084" s="2" t="str">
        <f t="shared" si="478"/>
        <v>Sat</v>
      </c>
      <c r="P5084" s="2" t="str">
        <f t="shared" si="479"/>
        <v>2021</v>
      </c>
    </row>
    <row r="5085" spans="1:16" x14ac:dyDescent="0.3">
      <c r="A5085" s="2" t="s">
        <v>58</v>
      </c>
      <c r="B5085" s="3">
        <v>44556</v>
      </c>
      <c r="C5085" s="2" t="s">
        <v>12</v>
      </c>
      <c r="D5085" s="2" t="s">
        <v>59</v>
      </c>
      <c r="E5085" s="2" t="s">
        <v>60</v>
      </c>
      <c r="F5085" s="2" t="str">
        <f t="shared" si="474"/>
        <v>Women</v>
      </c>
      <c r="G5085" s="2" t="str">
        <f t="shared" si="475"/>
        <v xml:space="preserve"> Apparel</v>
      </c>
      <c r="H5085" s="2" t="s">
        <v>20</v>
      </c>
      <c r="I5085" s="2">
        <v>54</v>
      </c>
      <c r="J5085" s="2">
        <v>91</v>
      </c>
      <c r="K5085" s="2">
        <v>4914</v>
      </c>
      <c r="L5085" s="2" t="s">
        <v>80</v>
      </c>
      <c r="M5085" s="2">
        <f t="shared" si="476"/>
        <v>12</v>
      </c>
      <c r="N5085" s="2" t="str">
        <f t="shared" si="477"/>
        <v>Dec</v>
      </c>
      <c r="O5085" s="2" t="str">
        <f t="shared" si="478"/>
        <v>Sun</v>
      </c>
      <c r="P5085" s="2" t="str">
        <f t="shared" si="479"/>
        <v>2021</v>
      </c>
    </row>
    <row r="5086" spans="1:16" x14ac:dyDescent="0.3">
      <c r="A5086" s="2" t="s">
        <v>58</v>
      </c>
      <c r="B5086" s="3">
        <v>44557</v>
      </c>
      <c r="C5086" s="2" t="s">
        <v>12</v>
      </c>
      <c r="D5086" s="2" t="s">
        <v>59</v>
      </c>
      <c r="E5086" s="2" t="s">
        <v>60</v>
      </c>
      <c r="F5086" s="2" t="str">
        <f t="shared" si="474"/>
        <v>Men</v>
      </c>
      <c r="G5086" s="2" t="str">
        <f t="shared" si="475"/>
        <v xml:space="preserve"> Street Footwear</v>
      </c>
      <c r="H5086" s="2" t="s">
        <v>14</v>
      </c>
      <c r="I5086" s="2">
        <v>53</v>
      </c>
      <c r="J5086" s="2">
        <v>122</v>
      </c>
      <c r="K5086" s="2">
        <v>6466</v>
      </c>
      <c r="L5086" s="2" t="s">
        <v>80</v>
      </c>
      <c r="M5086" s="2">
        <f t="shared" si="476"/>
        <v>12</v>
      </c>
      <c r="N5086" s="2" t="str">
        <f t="shared" si="477"/>
        <v>Dec</v>
      </c>
      <c r="O5086" s="2" t="str">
        <f t="shared" si="478"/>
        <v>Mon</v>
      </c>
      <c r="P5086" s="2" t="str">
        <f t="shared" si="479"/>
        <v>2021</v>
      </c>
    </row>
    <row r="5087" spans="1:16" x14ac:dyDescent="0.3">
      <c r="A5087" s="2" t="s">
        <v>58</v>
      </c>
      <c r="B5087" s="3">
        <v>44558</v>
      </c>
      <c r="C5087" s="2" t="s">
        <v>12</v>
      </c>
      <c r="D5087" s="2" t="s">
        <v>59</v>
      </c>
      <c r="E5087" s="2" t="s">
        <v>60</v>
      </c>
      <c r="F5087" s="2" t="str">
        <f t="shared" si="474"/>
        <v>Men</v>
      </c>
      <c r="G5087" s="2" t="str">
        <f t="shared" si="475"/>
        <v xml:space="preserve"> Athletic Footwear</v>
      </c>
      <c r="H5087" s="2" t="s">
        <v>16</v>
      </c>
      <c r="I5087" s="2">
        <v>46</v>
      </c>
      <c r="J5087" s="2">
        <v>70</v>
      </c>
      <c r="K5087" s="2">
        <v>3220</v>
      </c>
      <c r="L5087" s="2" t="s">
        <v>80</v>
      </c>
      <c r="M5087" s="2">
        <f t="shared" si="476"/>
        <v>12</v>
      </c>
      <c r="N5087" s="2" t="str">
        <f t="shared" si="477"/>
        <v>Dec</v>
      </c>
      <c r="O5087" s="2" t="str">
        <f t="shared" si="478"/>
        <v>Tue</v>
      </c>
      <c r="P5087" s="2" t="str">
        <f t="shared" si="479"/>
        <v>2021</v>
      </c>
    </row>
    <row r="5088" spans="1:16" x14ac:dyDescent="0.3">
      <c r="A5088" s="2" t="s">
        <v>58</v>
      </c>
      <c r="B5088" s="3">
        <v>44559</v>
      </c>
      <c r="C5088" s="2" t="s">
        <v>12</v>
      </c>
      <c r="D5088" s="2" t="s">
        <v>59</v>
      </c>
      <c r="E5088" s="2" t="s">
        <v>60</v>
      </c>
      <c r="F5088" s="2" t="str">
        <f t="shared" si="474"/>
        <v>Women</v>
      </c>
      <c r="G5088" s="2" t="str">
        <f t="shared" si="475"/>
        <v xml:space="preserve"> Street Footwear</v>
      </c>
      <c r="H5088" s="2" t="s">
        <v>17</v>
      </c>
      <c r="I5088" s="2">
        <v>41</v>
      </c>
      <c r="J5088" s="2">
        <v>38</v>
      </c>
      <c r="K5088" s="2">
        <v>1558</v>
      </c>
      <c r="L5088" s="2" t="s">
        <v>80</v>
      </c>
      <c r="M5088" s="2">
        <f t="shared" si="476"/>
        <v>12</v>
      </c>
      <c r="N5088" s="2" t="str">
        <f t="shared" si="477"/>
        <v>Dec</v>
      </c>
      <c r="O5088" s="2" t="str">
        <f t="shared" si="478"/>
        <v>Wed</v>
      </c>
      <c r="P5088" s="2" t="str">
        <f t="shared" si="479"/>
        <v>2021</v>
      </c>
    </row>
    <row r="5089" spans="1:16" x14ac:dyDescent="0.3">
      <c r="A5089" s="2" t="s">
        <v>58</v>
      </c>
      <c r="B5089" s="3">
        <v>44560</v>
      </c>
      <c r="C5089" s="2" t="s">
        <v>12</v>
      </c>
      <c r="D5089" s="2" t="s">
        <v>59</v>
      </c>
      <c r="E5089" s="2" t="s">
        <v>60</v>
      </c>
      <c r="F5089" s="2" t="str">
        <f t="shared" si="474"/>
        <v>Women</v>
      </c>
      <c r="G5089" s="2" t="str">
        <f t="shared" si="475"/>
        <v xml:space="preserve"> Athletic Footwear</v>
      </c>
      <c r="H5089" s="2" t="s">
        <v>18</v>
      </c>
      <c r="I5089" s="2">
        <v>42</v>
      </c>
      <c r="J5089" s="2">
        <v>36</v>
      </c>
      <c r="K5089" s="2">
        <v>1512</v>
      </c>
      <c r="L5089" s="2" t="s">
        <v>80</v>
      </c>
      <c r="M5089" s="2">
        <f t="shared" si="476"/>
        <v>12</v>
      </c>
      <c r="N5089" s="2" t="str">
        <f t="shared" si="477"/>
        <v>Dec</v>
      </c>
      <c r="O5089" s="2" t="str">
        <f t="shared" si="478"/>
        <v>Thu</v>
      </c>
      <c r="P5089" s="2" t="str">
        <f t="shared" si="479"/>
        <v>2021</v>
      </c>
    </row>
    <row r="5090" spans="1:16" x14ac:dyDescent="0.3">
      <c r="A5090" s="2" t="s">
        <v>58</v>
      </c>
      <c r="B5090" s="3">
        <v>44561</v>
      </c>
      <c r="C5090" s="2" t="s">
        <v>12</v>
      </c>
      <c r="D5090" s="2" t="s">
        <v>59</v>
      </c>
      <c r="E5090" s="2" t="s">
        <v>60</v>
      </c>
      <c r="F5090" s="2" t="str">
        <f t="shared" si="474"/>
        <v>Men</v>
      </c>
      <c r="G5090" s="2" t="str">
        <f t="shared" si="475"/>
        <v xml:space="preserve"> Apparel</v>
      </c>
      <c r="H5090" s="2" t="s">
        <v>19</v>
      </c>
      <c r="I5090" s="2">
        <v>52</v>
      </c>
      <c r="J5090" s="2">
        <v>36</v>
      </c>
      <c r="K5090" s="2">
        <v>1872</v>
      </c>
      <c r="L5090" s="2" t="s">
        <v>80</v>
      </c>
      <c r="M5090" s="2">
        <f t="shared" si="476"/>
        <v>12</v>
      </c>
      <c r="N5090" s="2" t="str">
        <f t="shared" si="477"/>
        <v>Dec</v>
      </c>
      <c r="O5090" s="2" t="str">
        <f t="shared" si="478"/>
        <v>Fri</v>
      </c>
      <c r="P5090" s="2" t="str">
        <f t="shared" si="479"/>
        <v>2021</v>
      </c>
    </row>
    <row r="5091" spans="1:16" x14ac:dyDescent="0.3">
      <c r="A5091" s="2" t="s">
        <v>58</v>
      </c>
      <c r="B5091" s="3">
        <v>44456</v>
      </c>
      <c r="C5091" s="2" t="s">
        <v>12</v>
      </c>
      <c r="D5091" s="2" t="s">
        <v>59</v>
      </c>
      <c r="E5091" s="2" t="s">
        <v>60</v>
      </c>
      <c r="F5091" s="2" t="str">
        <f t="shared" si="474"/>
        <v>Women</v>
      </c>
      <c r="G5091" s="2" t="str">
        <f t="shared" si="475"/>
        <v xml:space="preserve"> Apparel</v>
      </c>
      <c r="H5091" s="2" t="s">
        <v>20</v>
      </c>
      <c r="I5091" s="2">
        <v>57</v>
      </c>
      <c r="J5091" s="2">
        <v>59</v>
      </c>
      <c r="K5091" s="2">
        <v>3363</v>
      </c>
      <c r="L5091" s="2" t="s">
        <v>80</v>
      </c>
      <c r="M5091" s="2">
        <f t="shared" si="476"/>
        <v>9</v>
      </c>
      <c r="N5091" s="2" t="str">
        <f t="shared" si="477"/>
        <v>Sep</v>
      </c>
      <c r="O5091" s="2" t="str">
        <f t="shared" si="478"/>
        <v>Fri</v>
      </c>
      <c r="P5091" s="2" t="str">
        <f t="shared" si="479"/>
        <v>2021</v>
      </c>
    </row>
    <row r="5092" spans="1:16" x14ac:dyDescent="0.3">
      <c r="A5092" s="2" t="s">
        <v>58</v>
      </c>
      <c r="B5092" s="3">
        <v>44488</v>
      </c>
      <c r="C5092" s="2" t="s">
        <v>12</v>
      </c>
      <c r="D5092" s="2" t="s">
        <v>59</v>
      </c>
      <c r="E5092" s="2" t="s">
        <v>60</v>
      </c>
      <c r="F5092" s="2" t="str">
        <f t="shared" si="474"/>
        <v>Men</v>
      </c>
      <c r="G5092" s="2" t="str">
        <f t="shared" si="475"/>
        <v xml:space="preserve"> Street Footwear</v>
      </c>
      <c r="H5092" s="2" t="s">
        <v>14</v>
      </c>
      <c r="I5092" s="2">
        <v>55</v>
      </c>
      <c r="J5092" s="2">
        <v>120</v>
      </c>
      <c r="K5092" s="2">
        <v>6600</v>
      </c>
      <c r="L5092" s="2" t="s">
        <v>80</v>
      </c>
      <c r="M5092" s="2">
        <f t="shared" si="476"/>
        <v>10</v>
      </c>
      <c r="N5092" s="2" t="str">
        <f t="shared" si="477"/>
        <v>Oct</v>
      </c>
      <c r="O5092" s="2" t="str">
        <f t="shared" si="478"/>
        <v>Tue</v>
      </c>
      <c r="P5092" s="2" t="str">
        <f t="shared" si="479"/>
        <v>2021</v>
      </c>
    </row>
    <row r="5093" spans="1:16" x14ac:dyDescent="0.3">
      <c r="A5093" s="2" t="s">
        <v>58</v>
      </c>
      <c r="B5093" s="3">
        <v>44488</v>
      </c>
      <c r="C5093" s="2" t="s">
        <v>12</v>
      </c>
      <c r="D5093" s="2" t="s">
        <v>59</v>
      </c>
      <c r="E5093" s="2" t="s">
        <v>60</v>
      </c>
      <c r="F5093" s="2" t="str">
        <f t="shared" si="474"/>
        <v>Men</v>
      </c>
      <c r="G5093" s="2" t="str">
        <f t="shared" si="475"/>
        <v xml:space="preserve"> Athletic Footwear</v>
      </c>
      <c r="H5093" s="2" t="s">
        <v>16</v>
      </c>
      <c r="I5093" s="2">
        <v>54</v>
      </c>
      <c r="J5093" s="2">
        <v>59</v>
      </c>
      <c r="K5093" s="2">
        <v>3186</v>
      </c>
      <c r="L5093" s="2" t="s">
        <v>80</v>
      </c>
      <c r="M5093" s="2">
        <f t="shared" si="476"/>
        <v>10</v>
      </c>
      <c r="N5093" s="2" t="str">
        <f t="shared" si="477"/>
        <v>Oct</v>
      </c>
      <c r="O5093" s="2" t="str">
        <f t="shared" si="478"/>
        <v>Tue</v>
      </c>
      <c r="P5093" s="2" t="str">
        <f t="shared" si="479"/>
        <v>2021</v>
      </c>
    </row>
    <row r="5094" spans="1:16" x14ac:dyDescent="0.3">
      <c r="A5094" s="2" t="s">
        <v>58</v>
      </c>
      <c r="B5094" s="3">
        <v>44488</v>
      </c>
      <c r="C5094" s="2" t="s">
        <v>12</v>
      </c>
      <c r="D5094" s="2" t="s">
        <v>59</v>
      </c>
      <c r="E5094" s="2" t="s">
        <v>60</v>
      </c>
      <c r="F5094" s="2" t="str">
        <f t="shared" si="474"/>
        <v>Women</v>
      </c>
      <c r="G5094" s="2" t="str">
        <f t="shared" si="475"/>
        <v xml:space="preserve"> Street Footwear</v>
      </c>
      <c r="H5094" s="2" t="s">
        <v>17</v>
      </c>
      <c r="I5094" s="2">
        <v>52</v>
      </c>
      <c r="J5094" s="2">
        <v>31</v>
      </c>
      <c r="K5094" s="2">
        <v>1612</v>
      </c>
      <c r="L5094" s="2" t="s">
        <v>80</v>
      </c>
      <c r="M5094" s="2">
        <f t="shared" si="476"/>
        <v>10</v>
      </c>
      <c r="N5094" s="2" t="str">
        <f t="shared" si="477"/>
        <v>Oct</v>
      </c>
      <c r="O5094" s="2" t="str">
        <f t="shared" si="478"/>
        <v>Tue</v>
      </c>
      <c r="P5094" s="2" t="str">
        <f t="shared" si="479"/>
        <v>2021</v>
      </c>
    </row>
    <row r="5095" spans="1:16" x14ac:dyDescent="0.3">
      <c r="A5095" s="2" t="s">
        <v>58</v>
      </c>
      <c r="B5095" s="3">
        <v>44488</v>
      </c>
      <c r="C5095" s="2" t="s">
        <v>12</v>
      </c>
      <c r="D5095" s="2" t="s">
        <v>59</v>
      </c>
      <c r="E5095" s="2" t="s">
        <v>60</v>
      </c>
      <c r="F5095" s="2" t="str">
        <f t="shared" si="474"/>
        <v>Women</v>
      </c>
      <c r="G5095" s="2" t="str">
        <f t="shared" si="475"/>
        <v xml:space="preserve"> Athletic Footwear</v>
      </c>
      <c r="H5095" s="2" t="s">
        <v>18</v>
      </c>
      <c r="I5095" s="2">
        <v>50</v>
      </c>
      <c r="J5095" s="2">
        <v>26</v>
      </c>
      <c r="K5095" s="2">
        <v>1300</v>
      </c>
      <c r="L5095" s="2" t="s">
        <v>80</v>
      </c>
      <c r="M5095" s="2">
        <f t="shared" si="476"/>
        <v>10</v>
      </c>
      <c r="N5095" s="2" t="str">
        <f t="shared" si="477"/>
        <v>Oct</v>
      </c>
      <c r="O5095" s="2" t="str">
        <f t="shared" si="478"/>
        <v>Tue</v>
      </c>
      <c r="P5095" s="2" t="str">
        <f t="shared" si="479"/>
        <v>2021</v>
      </c>
    </row>
    <row r="5096" spans="1:16" x14ac:dyDescent="0.3">
      <c r="A5096" s="2" t="s">
        <v>58</v>
      </c>
      <c r="B5096" s="3">
        <v>44488</v>
      </c>
      <c r="C5096" s="2" t="s">
        <v>12</v>
      </c>
      <c r="D5096" s="2" t="s">
        <v>59</v>
      </c>
      <c r="E5096" s="2" t="s">
        <v>60</v>
      </c>
      <c r="F5096" s="2" t="str">
        <f t="shared" si="474"/>
        <v>Men</v>
      </c>
      <c r="G5096" s="2" t="str">
        <f t="shared" si="475"/>
        <v xml:space="preserve"> Apparel</v>
      </c>
      <c r="H5096" s="2" t="s">
        <v>19</v>
      </c>
      <c r="I5096" s="2">
        <v>61</v>
      </c>
      <c r="J5096" s="2">
        <v>27</v>
      </c>
      <c r="K5096" s="2">
        <v>1647</v>
      </c>
      <c r="L5096" s="2" t="s">
        <v>80</v>
      </c>
      <c r="M5096" s="2">
        <f t="shared" si="476"/>
        <v>10</v>
      </c>
      <c r="N5096" s="2" t="str">
        <f t="shared" si="477"/>
        <v>Oct</v>
      </c>
      <c r="O5096" s="2" t="str">
        <f t="shared" si="478"/>
        <v>Tue</v>
      </c>
      <c r="P5096" s="2" t="str">
        <f t="shared" si="479"/>
        <v>2021</v>
      </c>
    </row>
    <row r="5097" spans="1:16" x14ac:dyDescent="0.3">
      <c r="A5097" s="2" t="s">
        <v>58</v>
      </c>
      <c r="B5097" s="3">
        <v>44488</v>
      </c>
      <c r="C5097" s="2" t="s">
        <v>12</v>
      </c>
      <c r="D5097" s="2" t="s">
        <v>59</v>
      </c>
      <c r="E5097" s="2" t="s">
        <v>60</v>
      </c>
      <c r="F5097" s="2" t="str">
        <f t="shared" si="474"/>
        <v>Women</v>
      </c>
      <c r="G5097" s="2" t="str">
        <f t="shared" si="475"/>
        <v xml:space="preserve"> Apparel</v>
      </c>
      <c r="H5097" s="2" t="s">
        <v>20</v>
      </c>
      <c r="I5097" s="2">
        <v>68</v>
      </c>
      <c r="J5097" s="2">
        <v>56</v>
      </c>
      <c r="K5097" s="2">
        <v>3808</v>
      </c>
      <c r="L5097" s="2" t="s">
        <v>80</v>
      </c>
      <c r="M5097" s="2">
        <f t="shared" si="476"/>
        <v>10</v>
      </c>
      <c r="N5097" s="2" t="str">
        <f t="shared" si="477"/>
        <v>Oct</v>
      </c>
      <c r="O5097" s="2" t="str">
        <f t="shared" si="478"/>
        <v>Tue</v>
      </c>
      <c r="P5097" s="2" t="str">
        <f t="shared" si="479"/>
        <v>2021</v>
      </c>
    </row>
    <row r="5098" spans="1:16" x14ac:dyDescent="0.3">
      <c r="A5098" s="2" t="s">
        <v>58</v>
      </c>
      <c r="B5098" s="3">
        <v>44518</v>
      </c>
      <c r="C5098" s="2" t="s">
        <v>12</v>
      </c>
      <c r="D5098" s="2" t="s">
        <v>59</v>
      </c>
      <c r="E5098" s="2" t="s">
        <v>60</v>
      </c>
      <c r="F5098" s="2" t="str">
        <f t="shared" si="474"/>
        <v>Men</v>
      </c>
      <c r="G5098" s="2" t="str">
        <f t="shared" si="475"/>
        <v xml:space="preserve"> Street Footwear</v>
      </c>
      <c r="H5098" s="2" t="s">
        <v>14</v>
      </c>
      <c r="I5098" s="2">
        <v>62</v>
      </c>
      <c r="J5098" s="2">
        <v>98</v>
      </c>
      <c r="K5098" s="2">
        <v>6076</v>
      </c>
      <c r="L5098" s="2" t="s">
        <v>80</v>
      </c>
      <c r="M5098" s="2">
        <f t="shared" si="476"/>
        <v>11</v>
      </c>
      <c r="N5098" s="2" t="str">
        <f t="shared" si="477"/>
        <v>Nov</v>
      </c>
      <c r="O5098" s="2" t="str">
        <f t="shared" si="478"/>
        <v>Thu</v>
      </c>
      <c r="P5098" s="2" t="str">
        <f t="shared" si="479"/>
        <v>2021</v>
      </c>
    </row>
    <row r="5099" spans="1:16" x14ac:dyDescent="0.3">
      <c r="A5099" s="2" t="s">
        <v>58</v>
      </c>
      <c r="B5099" s="3">
        <v>44518</v>
      </c>
      <c r="C5099" s="2" t="s">
        <v>12</v>
      </c>
      <c r="D5099" s="2" t="s">
        <v>59</v>
      </c>
      <c r="E5099" s="2" t="s">
        <v>60</v>
      </c>
      <c r="F5099" s="2" t="str">
        <f t="shared" si="474"/>
        <v>Men</v>
      </c>
      <c r="G5099" s="2" t="str">
        <f t="shared" si="475"/>
        <v xml:space="preserve"> Athletic Footwear</v>
      </c>
      <c r="H5099" s="2" t="s">
        <v>16</v>
      </c>
      <c r="I5099" s="2">
        <v>52</v>
      </c>
      <c r="J5099" s="2">
        <v>52</v>
      </c>
      <c r="K5099" s="2">
        <v>2704</v>
      </c>
      <c r="L5099" s="2" t="s">
        <v>80</v>
      </c>
      <c r="M5099" s="2">
        <f t="shared" si="476"/>
        <v>11</v>
      </c>
      <c r="N5099" s="2" t="str">
        <f t="shared" si="477"/>
        <v>Nov</v>
      </c>
      <c r="O5099" s="2" t="str">
        <f t="shared" si="478"/>
        <v>Thu</v>
      </c>
      <c r="P5099" s="2" t="str">
        <f t="shared" si="479"/>
        <v>2021</v>
      </c>
    </row>
    <row r="5100" spans="1:16" x14ac:dyDescent="0.3">
      <c r="A5100" s="2" t="s">
        <v>58</v>
      </c>
      <c r="B5100" s="3">
        <v>44518</v>
      </c>
      <c r="C5100" s="2" t="s">
        <v>12</v>
      </c>
      <c r="D5100" s="2" t="s">
        <v>59</v>
      </c>
      <c r="E5100" s="2" t="s">
        <v>60</v>
      </c>
      <c r="F5100" s="2" t="str">
        <f t="shared" si="474"/>
        <v>Women</v>
      </c>
      <c r="G5100" s="2" t="str">
        <f t="shared" si="475"/>
        <v xml:space="preserve"> Street Footwear</v>
      </c>
      <c r="H5100" s="2" t="s">
        <v>17</v>
      </c>
      <c r="I5100" s="2">
        <v>52</v>
      </c>
      <c r="J5100" s="2">
        <v>55</v>
      </c>
      <c r="K5100" s="2">
        <v>2860</v>
      </c>
      <c r="L5100" s="2" t="s">
        <v>80</v>
      </c>
      <c r="M5100" s="2">
        <f t="shared" si="476"/>
        <v>11</v>
      </c>
      <c r="N5100" s="2" t="str">
        <f t="shared" si="477"/>
        <v>Nov</v>
      </c>
      <c r="O5100" s="2" t="str">
        <f t="shared" si="478"/>
        <v>Thu</v>
      </c>
      <c r="P5100" s="2" t="str">
        <f t="shared" si="479"/>
        <v>2021</v>
      </c>
    </row>
    <row r="5101" spans="1:16" x14ac:dyDescent="0.3">
      <c r="A5101" s="2" t="s">
        <v>58</v>
      </c>
      <c r="B5101" s="3">
        <v>44518</v>
      </c>
      <c r="C5101" s="2" t="s">
        <v>12</v>
      </c>
      <c r="D5101" s="2" t="s">
        <v>59</v>
      </c>
      <c r="E5101" s="2" t="s">
        <v>60</v>
      </c>
      <c r="F5101" s="2" t="str">
        <f t="shared" si="474"/>
        <v>Women</v>
      </c>
      <c r="G5101" s="2" t="str">
        <f t="shared" si="475"/>
        <v xml:space="preserve"> Athletic Footwear</v>
      </c>
      <c r="H5101" s="2" t="s">
        <v>18</v>
      </c>
      <c r="I5101" s="2">
        <v>54</v>
      </c>
      <c r="J5101" s="2">
        <v>46</v>
      </c>
      <c r="K5101" s="2">
        <v>2484</v>
      </c>
      <c r="L5101" s="2" t="s">
        <v>80</v>
      </c>
      <c r="M5101" s="2">
        <f t="shared" si="476"/>
        <v>11</v>
      </c>
      <c r="N5101" s="2" t="str">
        <f t="shared" si="477"/>
        <v>Nov</v>
      </c>
      <c r="O5101" s="2" t="str">
        <f t="shared" si="478"/>
        <v>Thu</v>
      </c>
      <c r="P5101" s="2" t="str">
        <f t="shared" si="479"/>
        <v>2021</v>
      </c>
    </row>
    <row r="5102" spans="1:16" x14ac:dyDescent="0.3">
      <c r="A5102" s="2" t="s">
        <v>58</v>
      </c>
      <c r="B5102" s="3">
        <v>44518</v>
      </c>
      <c r="C5102" s="2" t="s">
        <v>12</v>
      </c>
      <c r="D5102" s="2" t="s">
        <v>59</v>
      </c>
      <c r="E5102" s="2" t="s">
        <v>60</v>
      </c>
      <c r="F5102" s="2" t="str">
        <f t="shared" si="474"/>
        <v>Men</v>
      </c>
      <c r="G5102" s="2" t="str">
        <f t="shared" si="475"/>
        <v xml:space="preserve"> Apparel</v>
      </c>
      <c r="H5102" s="2" t="s">
        <v>19</v>
      </c>
      <c r="I5102" s="2">
        <v>60</v>
      </c>
      <c r="J5102" s="2">
        <v>41</v>
      </c>
      <c r="K5102" s="2">
        <v>2460</v>
      </c>
      <c r="L5102" s="2" t="s">
        <v>80</v>
      </c>
      <c r="M5102" s="2">
        <f t="shared" si="476"/>
        <v>11</v>
      </c>
      <c r="N5102" s="2" t="str">
        <f t="shared" si="477"/>
        <v>Nov</v>
      </c>
      <c r="O5102" s="2" t="str">
        <f t="shared" si="478"/>
        <v>Thu</v>
      </c>
      <c r="P5102" s="2" t="str">
        <f t="shared" si="479"/>
        <v>2021</v>
      </c>
    </row>
    <row r="5103" spans="1:16" x14ac:dyDescent="0.3">
      <c r="A5103" s="2" t="s">
        <v>58</v>
      </c>
      <c r="B5103" s="3">
        <v>44518</v>
      </c>
      <c r="C5103" s="2" t="s">
        <v>12</v>
      </c>
      <c r="D5103" s="2" t="s">
        <v>59</v>
      </c>
      <c r="E5103" s="2" t="s">
        <v>60</v>
      </c>
      <c r="F5103" s="2" t="str">
        <f t="shared" si="474"/>
        <v>Women</v>
      </c>
      <c r="G5103" s="2" t="str">
        <f t="shared" si="475"/>
        <v xml:space="preserve"> Apparel</v>
      </c>
      <c r="H5103" s="2" t="s">
        <v>20</v>
      </c>
      <c r="I5103" s="2">
        <v>67</v>
      </c>
      <c r="J5103" s="2">
        <v>63</v>
      </c>
      <c r="K5103" s="2">
        <v>4221</v>
      </c>
      <c r="L5103" s="2" t="s">
        <v>80</v>
      </c>
      <c r="M5103" s="2">
        <f t="shared" si="476"/>
        <v>11</v>
      </c>
      <c r="N5103" s="2" t="str">
        <f t="shared" si="477"/>
        <v>Nov</v>
      </c>
      <c r="O5103" s="2" t="str">
        <f t="shared" si="478"/>
        <v>Thu</v>
      </c>
      <c r="P5103" s="2" t="str">
        <f t="shared" si="479"/>
        <v>2021</v>
      </c>
    </row>
    <row r="5104" spans="1:16" x14ac:dyDescent="0.3">
      <c r="A5104" s="2" t="s">
        <v>58</v>
      </c>
      <c r="B5104" s="3">
        <v>44547</v>
      </c>
      <c r="C5104" s="2" t="s">
        <v>12</v>
      </c>
      <c r="D5104" s="2" t="s">
        <v>59</v>
      </c>
      <c r="E5104" s="2" t="s">
        <v>60</v>
      </c>
      <c r="F5104" s="2" t="str">
        <f t="shared" si="474"/>
        <v>Men</v>
      </c>
      <c r="G5104" s="2" t="str">
        <f t="shared" si="475"/>
        <v xml:space="preserve"> Street Footwear</v>
      </c>
      <c r="H5104" s="2" t="s">
        <v>14</v>
      </c>
      <c r="I5104" s="2">
        <v>62</v>
      </c>
      <c r="J5104" s="2">
        <v>138</v>
      </c>
      <c r="K5104" s="2">
        <v>8556</v>
      </c>
      <c r="L5104" s="2" t="s">
        <v>80</v>
      </c>
      <c r="M5104" s="2">
        <f t="shared" si="476"/>
        <v>12</v>
      </c>
      <c r="N5104" s="2" t="str">
        <f t="shared" si="477"/>
        <v>Dec</v>
      </c>
      <c r="O5104" s="2" t="str">
        <f t="shared" si="478"/>
        <v>Fri</v>
      </c>
      <c r="P5104" s="2" t="str">
        <f t="shared" si="479"/>
        <v>2021</v>
      </c>
    </row>
    <row r="5105" spans="1:16" x14ac:dyDescent="0.3">
      <c r="A5105" s="2" t="s">
        <v>58</v>
      </c>
      <c r="B5105" s="3">
        <v>44547</v>
      </c>
      <c r="C5105" s="2" t="s">
        <v>12</v>
      </c>
      <c r="D5105" s="2" t="s">
        <v>59</v>
      </c>
      <c r="E5105" s="2" t="s">
        <v>60</v>
      </c>
      <c r="F5105" s="2" t="str">
        <f t="shared" si="474"/>
        <v>Men</v>
      </c>
      <c r="G5105" s="2" t="str">
        <f t="shared" si="475"/>
        <v xml:space="preserve"> Athletic Footwear</v>
      </c>
      <c r="H5105" s="2" t="s">
        <v>16</v>
      </c>
      <c r="I5105" s="2">
        <v>53</v>
      </c>
      <c r="J5105" s="2">
        <v>74</v>
      </c>
      <c r="K5105" s="2">
        <v>3922</v>
      </c>
      <c r="L5105" s="2" t="s">
        <v>80</v>
      </c>
      <c r="M5105" s="2">
        <f t="shared" si="476"/>
        <v>12</v>
      </c>
      <c r="N5105" s="2" t="str">
        <f t="shared" si="477"/>
        <v>Dec</v>
      </c>
      <c r="O5105" s="2" t="str">
        <f t="shared" si="478"/>
        <v>Fri</v>
      </c>
      <c r="P5105" s="2" t="str">
        <f t="shared" si="479"/>
        <v>2021</v>
      </c>
    </row>
    <row r="5106" spans="1:16" x14ac:dyDescent="0.3">
      <c r="A5106" s="2" t="s">
        <v>58</v>
      </c>
      <c r="B5106" s="3">
        <v>44547</v>
      </c>
      <c r="C5106" s="2" t="s">
        <v>12</v>
      </c>
      <c r="D5106" s="2" t="s">
        <v>59</v>
      </c>
      <c r="E5106" s="2" t="s">
        <v>60</v>
      </c>
      <c r="F5106" s="2" t="str">
        <f t="shared" si="474"/>
        <v>Women</v>
      </c>
      <c r="G5106" s="2" t="str">
        <f t="shared" si="475"/>
        <v xml:space="preserve"> Street Footwear</v>
      </c>
      <c r="H5106" s="2" t="s">
        <v>17</v>
      </c>
      <c r="I5106" s="2">
        <v>52</v>
      </c>
      <c r="J5106" s="2">
        <v>68</v>
      </c>
      <c r="K5106" s="2">
        <v>3536</v>
      </c>
      <c r="L5106" s="2" t="s">
        <v>80</v>
      </c>
      <c r="M5106" s="2">
        <f t="shared" si="476"/>
        <v>12</v>
      </c>
      <c r="N5106" s="2" t="str">
        <f t="shared" si="477"/>
        <v>Dec</v>
      </c>
      <c r="O5106" s="2" t="str">
        <f t="shared" si="478"/>
        <v>Fri</v>
      </c>
      <c r="P5106" s="2" t="str">
        <f t="shared" si="479"/>
        <v>2021</v>
      </c>
    </row>
    <row r="5107" spans="1:16" x14ac:dyDescent="0.3">
      <c r="A5107" s="2" t="s">
        <v>58</v>
      </c>
      <c r="B5107" s="3">
        <v>44547</v>
      </c>
      <c r="C5107" s="2" t="s">
        <v>12</v>
      </c>
      <c r="D5107" s="2" t="s">
        <v>59</v>
      </c>
      <c r="E5107" s="2" t="s">
        <v>60</v>
      </c>
      <c r="F5107" s="2" t="str">
        <f t="shared" si="474"/>
        <v>Women</v>
      </c>
      <c r="G5107" s="2" t="str">
        <f t="shared" si="475"/>
        <v xml:space="preserve"> Athletic Footwear</v>
      </c>
      <c r="H5107" s="2" t="s">
        <v>18</v>
      </c>
      <c r="I5107" s="2">
        <v>52</v>
      </c>
      <c r="J5107" s="2">
        <v>50</v>
      </c>
      <c r="K5107" s="2">
        <v>2600</v>
      </c>
      <c r="L5107" s="2" t="s">
        <v>80</v>
      </c>
      <c r="M5107" s="2">
        <f t="shared" si="476"/>
        <v>12</v>
      </c>
      <c r="N5107" s="2" t="str">
        <f t="shared" si="477"/>
        <v>Dec</v>
      </c>
      <c r="O5107" s="2" t="str">
        <f t="shared" si="478"/>
        <v>Fri</v>
      </c>
      <c r="P5107" s="2" t="str">
        <f t="shared" si="479"/>
        <v>2021</v>
      </c>
    </row>
    <row r="5108" spans="1:16" x14ac:dyDescent="0.3">
      <c r="A5108" s="2" t="s">
        <v>58</v>
      </c>
      <c r="B5108" s="3">
        <v>44547</v>
      </c>
      <c r="C5108" s="2" t="s">
        <v>12</v>
      </c>
      <c r="D5108" s="2" t="s">
        <v>59</v>
      </c>
      <c r="E5108" s="2" t="s">
        <v>60</v>
      </c>
      <c r="F5108" s="2" t="str">
        <f t="shared" si="474"/>
        <v>Men</v>
      </c>
      <c r="G5108" s="2" t="str">
        <f t="shared" si="475"/>
        <v xml:space="preserve"> Apparel</v>
      </c>
      <c r="H5108" s="2" t="s">
        <v>19</v>
      </c>
      <c r="I5108" s="2">
        <v>60</v>
      </c>
      <c r="J5108" s="2">
        <v>54</v>
      </c>
      <c r="K5108" s="2">
        <v>3240</v>
      </c>
      <c r="L5108" s="2" t="s">
        <v>80</v>
      </c>
      <c r="M5108" s="2">
        <f t="shared" si="476"/>
        <v>12</v>
      </c>
      <c r="N5108" s="2" t="str">
        <f t="shared" si="477"/>
        <v>Dec</v>
      </c>
      <c r="O5108" s="2" t="str">
        <f t="shared" si="478"/>
        <v>Fri</v>
      </c>
      <c r="P5108" s="2" t="str">
        <f t="shared" si="479"/>
        <v>2021</v>
      </c>
    </row>
    <row r="5109" spans="1:16" x14ac:dyDescent="0.3">
      <c r="A5109" s="2" t="s">
        <v>58</v>
      </c>
      <c r="B5109" s="3">
        <v>44547</v>
      </c>
      <c r="C5109" s="2" t="s">
        <v>12</v>
      </c>
      <c r="D5109" s="2" t="s">
        <v>59</v>
      </c>
      <c r="E5109" s="2" t="s">
        <v>60</v>
      </c>
      <c r="F5109" s="2" t="str">
        <f t="shared" si="474"/>
        <v>Women</v>
      </c>
      <c r="G5109" s="2" t="str">
        <f t="shared" si="475"/>
        <v xml:space="preserve"> Apparel</v>
      </c>
      <c r="H5109" s="2" t="s">
        <v>20</v>
      </c>
      <c r="I5109" s="2">
        <v>69</v>
      </c>
      <c r="J5109" s="2">
        <v>75</v>
      </c>
      <c r="K5109" s="2">
        <v>5175</v>
      </c>
      <c r="L5109" s="2" t="s">
        <v>80</v>
      </c>
      <c r="M5109" s="2">
        <f t="shared" si="476"/>
        <v>12</v>
      </c>
      <c r="N5109" s="2" t="str">
        <f t="shared" si="477"/>
        <v>Dec</v>
      </c>
      <c r="O5109" s="2" t="str">
        <f t="shared" si="478"/>
        <v>Fri</v>
      </c>
      <c r="P5109" s="2" t="str">
        <f t="shared" si="479"/>
        <v>2021</v>
      </c>
    </row>
    <row r="5110" spans="1:16" x14ac:dyDescent="0.3">
      <c r="A5110" s="2" t="s">
        <v>27</v>
      </c>
      <c r="B5110" s="3">
        <v>44206</v>
      </c>
      <c r="C5110" s="2" t="s">
        <v>12</v>
      </c>
      <c r="D5110" s="2" t="s">
        <v>59</v>
      </c>
      <c r="E5110" s="2" t="s">
        <v>60</v>
      </c>
      <c r="F5110" s="2" t="str">
        <f t="shared" si="474"/>
        <v>Men</v>
      </c>
      <c r="G5110" s="2" t="str">
        <f t="shared" si="475"/>
        <v xml:space="preserve"> Street Footwear</v>
      </c>
      <c r="H5110" s="2" t="s">
        <v>14</v>
      </c>
      <c r="I5110" s="2">
        <v>33</v>
      </c>
      <c r="J5110" s="2">
        <v>98</v>
      </c>
      <c r="K5110" s="2">
        <v>3234</v>
      </c>
      <c r="L5110" s="2" t="s">
        <v>80</v>
      </c>
      <c r="M5110" s="2">
        <f t="shared" si="476"/>
        <v>1</v>
      </c>
      <c r="N5110" s="2" t="str">
        <f t="shared" si="477"/>
        <v>Jan</v>
      </c>
      <c r="O5110" s="2" t="str">
        <f t="shared" si="478"/>
        <v>Sun</v>
      </c>
      <c r="P5110" s="2" t="str">
        <f t="shared" si="479"/>
        <v>2021</v>
      </c>
    </row>
    <row r="5111" spans="1:16" x14ac:dyDescent="0.3">
      <c r="A5111" s="2" t="s">
        <v>27</v>
      </c>
      <c r="B5111" s="3">
        <v>44206</v>
      </c>
      <c r="C5111" s="2" t="s">
        <v>12</v>
      </c>
      <c r="D5111" s="2" t="s">
        <v>59</v>
      </c>
      <c r="E5111" s="2" t="s">
        <v>60</v>
      </c>
      <c r="F5111" s="2" t="str">
        <f t="shared" si="474"/>
        <v>Men</v>
      </c>
      <c r="G5111" s="2" t="str">
        <f t="shared" si="475"/>
        <v xml:space="preserve"> Athletic Footwear</v>
      </c>
      <c r="H5111" s="2" t="s">
        <v>16</v>
      </c>
      <c r="I5111" s="2">
        <v>41</v>
      </c>
      <c r="J5111" s="2">
        <v>109</v>
      </c>
      <c r="K5111" s="2">
        <v>4469</v>
      </c>
      <c r="L5111" s="2" t="s">
        <v>80</v>
      </c>
      <c r="M5111" s="2">
        <f t="shared" si="476"/>
        <v>1</v>
      </c>
      <c r="N5111" s="2" t="str">
        <f t="shared" si="477"/>
        <v>Jan</v>
      </c>
      <c r="O5111" s="2" t="str">
        <f t="shared" si="478"/>
        <v>Sun</v>
      </c>
      <c r="P5111" s="2" t="str">
        <f t="shared" si="479"/>
        <v>2021</v>
      </c>
    </row>
    <row r="5112" spans="1:16" x14ac:dyDescent="0.3">
      <c r="A5112" s="2" t="s">
        <v>27</v>
      </c>
      <c r="B5112" s="3">
        <v>44206</v>
      </c>
      <c r="C5112" s="2" t="s">
        <v>12</v>
      </c>
      <c r="D5112" s="2" t="s">
        <v>59</v>
      </c>
      <c r="E5112" s="2" t="s">
        <v>60</v>
      </c>
      <c r="F5112" s="2" t="str">
        <f t="shared" si="474"/>
        <v>Women</v>
      </c>
      <c r="G5112" s="2" t="str">
        <f t="shared" si="475"/>
        <v xml:space="preserve"> Street Footwear</v>
      </c>
      <c r="H5112" s="2" t="s">
        <v>17</v>
      </c>
      <c r="I5112" s="2">
        <v>43</v>
      </c>
      <c r="J5112" s="2">
        <v>101</v>
      </c>
      <c r="K5112" s="2">
        <v>4343</v>
      </c>
      <c r="L5112" s="2" t="s">
        <v>80</v>
      </c>
      <c r="M5112" s="2">
        <f t="shared" si="476"/>
        <v>1</v>
      </c>
      <c r="N5112" s="2" t="str">
        <f t="shared" si="477"/>
        <v>Jan</v>
      </c>
      <c r="O5112" s="2" t="str">
        <f t="shared" si="478"/>
        <v>Sun</v>
      </c>
      <c r="P5112" s="2" t="str">
        <f t="shared" si="479"/>
        <v>2021</v>
      </c>
    </row>
    <row r="5113" spans="1:16" x14ac:dyDescent="0.3">
      <c r="A5113" s="2" t="s">
        <v>27</v>
      </c>
      <c r="B5113" s="3">
        <v>44206</v>
      </c>
      <c r="C5113" s="2" t="s">
        <v>12</v>
      </c>
      <c r="D5113" s="2" t="s">
        <v>59</v>
      </c>
      <c r="E5113" s="2" t="s">
        <v>60</v>
      </c>
      <c r="F5113" s="2" t="str">
        <f t="shared" si="474"/>
        <v>Women</v>
      </c>
      <c r="G5113" s="2" t="str">
        <f t="shared" si="475"/>
        <v xml:space="preserve"> Athletic Footwear</v>
      </c>
      <c r="H5113" s="2" t="s">
        <v>18</v>
      </c>
      <c r="I5113" s="2">
        <v>43</v>
      </c>
      <c r="J5113" s="2">
        <v>59</v>
      </c>
      <c r="K5113" s="2">
        <v>2537</v>
      </c>
      <c r="L5113" s="2" t="s">
        <v>80</v>
      </c>
      <c r="M5113" s="2">
        <f t="shared" si="476"/>
        <v>1</v>
      </c>
      <c r="N5113" s="2" t="str">
        <f t="shared" si="477"/>
        <v>Jan</v>
      </c>
      <c r="O5113" s="2" t="str">
        <f t="shared" si="478"/>
        <v>Sun</v>
      </c>
      <c r="P5113" s="2" t="str">
        <f t="shared" si="479"/>
        <v>2021</v>
      </c>
    </row>
    <row r="5114" spans="1:16" x14ac:dyDescent="0.3">
      <c r="A5114" s="2" t="s">
        <v>58</v>
      </c>
      <c r="B5114" s="3">
        <v>44220</v>
      </c>
      <c r="C5114" s="2" t="s">
        <v>28</v>
      </c>
      <c r="D5114" s="2" t="s">
        <v>61</v>
      </c>
      <c r="E5114" s="2" t="s">
        <v>62</v>
      </c>
      <c r="F5114" s="2" t="str">
        <f t="shared" si="474"/>
        <v>Women</v>
      </c>
      <c r="G5114" s="2" t="str">
        <f t="shared" si="475"/>
        <v xml:space="preserve"> Apparel</v>
      </c>
      <c r="H5114" s="2" t="s">
        <v>20</v>
      </c>
      <c r="I5114" s="2">
        <v>52</v>
      </c>
      <c r="J5114" s="2">
        <v>84</v>
      </c>
      <c r="K5114" s="2">
        <v>4368</v>
      </c>
      <c r="L5114" s="2" t="s">
        <v>80</v>
      </c>
      <c r="M5114" s="2">
        <f t="shared" si="476"/>
        <v>1</v>
      </c>
      <c r="N5114" s="2" t="str">
        <f t="shared" si="477"/>
        <v>Jan</v>
      </c>
      <c r="O5114" s="2" t="str">
        <f t="shared" si="478"/>
        <v>Sun</v>
      </c>
      <c r="P5114" s="2" t="str">
        <f t="shared" si="479"/>
        <v>2021</v>
      </c>
    </row>
    <row r="5115" spans="1:16" x14ac:dyDescent="0.3">
      <c r="A5115" s="2" t="s">
        <v>58</v>
      </c>
      <c r="B5115" s="3">
        <v>44249</v>
      </c>
      <c r="C5115" s="2" t="s">
        <v>28</v>
      </c>
      <c r="D5115" s="2" t="s">
        <v>61</v>
      </c>
      <c r="E5115" s="2" t="s">
        <v>62</v>
      </c>
      <c r="F5115" s="2" t="str">
        <f t="shared" si="474"/>
        <v>Men</v>
      </c>
      <c r="G5115" s="2" t="str">
        <f t="shared" si="475"/>
        <v xml:space="preserve"> Street Footwear</v>
      </c>
      <c r="H5115" s="2" t="s">
        <v>14</v>
      </c>
      <c r="I5115" s="2">
        <v>51</v>
      </c>
      <c r="J5115" s="2">
        <v>173</v>
      </c>
      <c r="K5115" s="2">
        <v>8823</v>
      </c>
      <c r="L5115" s="2" t="s">
        <v>80</v>
      </c>
      <c r="M5115" s="2">
        <f t="shared" si="476"/>
        <v>2</v>
      </c>
      <c r="N5115" s="2" t="str">
        <f t="shared" si="477"/>
        <v>Feb</v>
      </c>
      <c r="O5115" s="2" t="str">
        <f t="shared" si="478"/>
        <v>Mon</v>
      </c>
      <c r="P5115" s="2" t="str">
        <f t="shared" si="479"/>
        <v>2021</v>
      </c>
    </row>
    <row r="5116" spans="1:16" x14ac:dyDescent="0.3">
      <c r="A5116" s="2" t="s">
        <v>58</v>
      </c>
      <c r="B5116" s="3">
        <v>44249</v>
      </c>
      <c r="C5116" s="2" t="s">
        <v>28</v>
      </c>
      <c r="D5116" s="2" t="s">
        <v>61</v>
      </c>
      <c r="E5116" s="2" t="s">
        <v>62</v>
      </c>
      <c r="F5116" s="2" t="str">
        <f t="shared" si="474"/>
        <v>Men</v>
      </c>
      <c r="G5116" s="2" t="str">
        <f t="shared" si="475"/>
        <v xml:space="preserve"> Athletic Footwear</v>
      </c>
      <c r="H5116" s="2" t="s">
        <v>16</v>
      </c>
      <c r="I5116" s="2">
        <v>53</v>
      </c>
      <c r="J5116" s="2">
        <v>65</v>
      </c>
      <c r="K5116" s="2">
        <v>3445</v>
      </c>
      <c r="L5116" s="2" t="s">
        <v>80</v>
      </c>
      <c r="M5116" s="2">
        <f t="shared" si="476"/>
        <v>2</v>
      </c>
      <c r="N5116" s="2" t="str">
        <f t="shared" si="477"/>
        <v>Feb</v>
      </c>
      <c r="O5116" s="2" t="str">
        <f t="shared" si="478"/>
        <v>Mon</v>
      </c>
      <c r="P5116" s="2" t="str">
        <f t="shared" si="479"/>
        <v>2021</v>
      </c>
    </row>
    <row r="5117" spans="1:16" x14ac:dyDescent="0.3">
      <c r="A5117" s="2" t="s">
        <v>58</v>
      </c>
      <c r="B5117" s="3">
        <v>44249</v>
      </c>
      <c r="C5117" s="2" t="s">
        <v>28</v>
      </c>
      <c r="D5117" s="2" t="s">
        <v>61</v>
      </c>
      <c r="E5117" s="2" t="s">
        <v>62</v>
      </c>
      <c r="F5117" s="2" t="str">
        <f t="shared" si="474"/>
        <v>Women</v>
      </c>
      <c r="G5117" s="2" t="str">
        <f t="shared" si="475"/>
        <v xml:space="preserve"> Street Footwear</v>
      </c>
      <c r="H5117" s="2" t="s">
        <v>17</v>
      </c>
      <c r="I5117" s="2">
        <v>43</v>
      </c>
      <c r="J5117" s="2">
        <v>77</v>
      </c>
      <c r="K5117" s="2">
        <v>3311</v>
      </c>
      <c r="L5117" s="2" t="s">
        <v>80</v>
      </c>
      <c r="M5117" s="2">
        <f t="shared" si="476"/>
        <v>2</v>
      </c>
      <c r="N5117" s="2" t="str">
        <f t="shared" si="477"/>
        <v>Feb</v>
      </c>
      <c r="O5117" s="2" t="str">
        <f t="shared" si="478"/>
        <v>Mon</v>
      </c>
      <c r="P5117" s="2" t="str">
        <f t="shared" si="479"/>
        <v>2021</v>
      </c>
    </row>
    <row r="5118" spans="1:16" x14ac:dyDescent="0.3">
      <c r="A5118" s="2" t="s">
        <v>58</v>
      </c>
      <c r="B5118" s="3">
        <v>44249</v>
      </c>
      <c r="C5118" s="2" t="s">
        <v>28</v>
      </c>
      <c r="D5118" s="2" t="s">
        <v>61</v>
      </c>
      <c r="E5118" s="2" t="s">
        <v>62</v>
      </c>
      <c r="F5118" s="2" t="str">
        <f t="shared" si="474"/>
        <v>Women</v>
      </c>
      <c r="G5118" s="2" t="str">
        <f t="shared" si="475"/>
        <v xml:space="preserve"> Athletic Footwear</v>
      </c>
      <c r="H5118" s="2" t="s">
        <v>18</v>
      </c>
      <c r="I5118" s="2">
        <v>49</v>
      </c>
      <c r="J5118" s="2">
        <v>46</v>
      </c>
      <c r="K5118" s="2">
        <v>2254</v>
      </c>
      <c r="L5118" s="2" t="s">
        <v>80</v>
      </c>
      <c r="M5118" s="2">
        <f t="shared" si="476"/>
        <v>2</v>
      </c>
      <c r="N5118" s="2" t="str">
        <f t="shared" si="477"/>
        <v>Feb</v>
      </c>
      <c r="O5118" s="2" t="str">
        <f t="shared" si="478"/>
        <v>Mon</v>
      </c>
      <c r="P5118" s="2" t="str">
        <f t="shared" si="479"/>
        <v>2021</v>
      </c>
    </row>
    <row r="5119" spans="1:16" x14ac:dyDescent="0.3">
      <c r="A5119" s="2" t="s">
        <v>58</v>
      </c>
      <c r="B5119" s="3">
        <v>44249</v>
      </c>
      <c r="C5119" s="2" t="s">
        <v>28</v>
      </c>
      <c r="D5119" s="2" t="s">
        <v>61</v>
      </c>
      <c r="E5119" s="2" t="s">
        <v>62</v>
      </c>
      <c r="F5119" s="2" t="str">
        <f t="shared" si="474"/>
        <v>Men</v>
      </c>
      <c r="G5119" s="2" t="str">
        <f t="shared" si="475"/>
        <v xml:space="preserve"> Apparel</v>
      </c>
      <c r="H5119" s="2" t="s">
        <v>19</v>
      </c>
      <c r="I5119" s="2">
        <v>60</v>
      </c>
      <c r="J5119" s="2">
        <v>75</v>
      </c>
      <c r="K5119" s="2">
        <v>4500</v>
      </c>
      <c r="L5119" s="2" t="s">
        <v>80</v>
      </c>
      <c r="M5119" s="2">
        <f t="shared" si="476"/>
        <v>2</v>
      </c>
      <c r="N5119" s="2" t="str">
        <f t="shared" si="477"/>
        <v>Feb</v>
      </c>
      <c r="O5119" s="2" t="str">
        <f t="shared" si="478"/>
        <v>Mon</v>
      </c>
      <c r="P5119" s="2" t="str">
        <f t="shared" si="479"/>
        <v>2021</v>
      </c>
    </row>
    <row r="5120" spans="1:16" x14ac:dyDescent="0.3">
      <c r="A5120" s="2" t="s">
        <v>58</v>
      </c>
      <c r="B5120" s="3">
        <v>44249</v>
      </c>
      <c r="C5120" s="2" t="s">
        <v>28</v>
      </c>
      <c r="D5120" s="2" t="s">
        <v>61</v>
      </c>
      <c r="E5120" s="2" t="s">
        <v>62</v>
      </c>
      <c r="F5120" s="2" t="str">
        <f t="shared" si="474"/>
        <v>Women</v>
      </c>
      <c r="G5120" s="2" t="str">
        <f t="shared" si="475"/>
        <v xml:space="preserve"> Apparel</v>
      </c>
      <c r="H5120" s="2" t="s">
        <v>20</v>
      </c>
      <c r="I5120" s="2">
        <v>52</v>
      </c>
      <c r="J5120" s="2">
        <v>102</v>
      </c>
      <c r="K5120" s="2">
        <v>5304</v>
      </c>
      <c r="L5120" s="2" t="s">
        <v>80</v>
      </c>
      <c r="M5120" s="2">
        <f t="shared" si="476"/>
        <v>2</v>
      </c>
      <c r="N5120" s="2" t="str">
        <f t="shared" si="477"/>
        <v>Feb</v>
      </c>
      <c r="O5120" s="2" t="str">
        <f t="shared" si="478"/>
        <v>Mon</v>
      </c>
      <c r="P5120" s="2" t="str">
        <f t="shared" si="479"/>
        <v>2021</v>
      </c>
    </row>
    <row r="5121" spans="1:16" x14ac:dyDescent="0.3">
      <c r="A5121" s="2" t="s">
        <v>58</v>
      </c>
      <c r="B5121" s="3">
        <v>44275</v>
      </c>
      <c r="C5121" s="2" t="s">
        <v>28</v>
      </c>
      <c r="D5121" s="2" t="s">
        <v>61</v>
      </c>
      <c r="E5121" s="2" t="s">
        <v>62</v>
      </c>
      <c r="F5121" s="2" t="str">
        <f t="shared" si="474"/>
        <v>Men</v>
      </c>
      <c r="G5121" s="2" t="str">
        <f t="shared" si="475"/>
        <v xml:space="preserve"> Street Footwear</v>
      </c>
      <c r="H5121" s="2" t="s">
        <v>14</v>
      </c>
      <c r="I5121" s="2">
        <v>53</v>
      </c>
      <c r="J5121" s="2">
        <v>153</v>
      </c>
      <c r="K5121" s="2">
        <v>8109</v>
      </c>
      <c r="L5121" s="2" t="s">
        <v>80</v>
      </c>
      <c r="M5121" s="2">
        <f t="shared" si="476"/>
        <v>3</v>
      </c>
      <c r="N5121" s="2" t="str">
        <f t="shared" si="477"/>
        <v>Mar</v>
      </c>
      <c r="O5121" s="2" t="str">
        <f t="shared" si="478"/>
        <v>Sat</v>
      </c>
      <c r="P5121" s="2" t="str">
        <f t="shared" si="479"/>
        <v>2021</v>
      </c>
    </row>
    <row r="5122" spans="1:16" x14ac:dyDescent="0.3">
      <c r="A5122" s="2" t="s">
        <v>58</v>
      </c>
      <c r="B5122" s="3">
        <v>44275</v>
      </c>
      <c r="C5122" s="2" t="s">
        <v>28</v>
      </c>
      <c r="D5122" s="2" t="s">
        <v>61</v>
      </c>
      <c r="E5122" s="2" t="s">
        <v>62</v>
      </c>
      <c r="F5122" s="2" t="str">
        <f t="shared" ref="F5122:F5185" si="480">MID(H5122, 1, FIND("'", H5122) - 1)</f>
        <v>Men</v>
      </c>
      <c r="G5122" s="2" t="str">
        <f t="shared" ref="G5122:G5185" si="481">MID(H5122, FIND("'", H5122) + 2, LEN(H5122) - FIND("'", H5122) - 1)</f>
        <v xml:space="preserve"> Athletic Footwear</v>
      </c>
      <c r="H5122" s="2" t="s">
        <v>16</v>
      </c>
      <c r="I5122" s="2">
        <v>52</v>
      </c>
      <c r="J5122" s="2">
        <v>65</v>
      </c>
      <c r="K5122" s="2">
        <v>3380</v>
      </c>
      <c r="L5122" s="2" t="s">
        <v>80</v>
      </c>
      <c r="M5122" s="2">
        <f t="shared" si="476"/>
        <v>3</v>
      </c>
      <c r="N5122" s="2" t="str">
        <f t="shared" si="477"/>
        <v>Mar</v>
      </c>
      <c r="O5122" s="2" t="str">
        <f t="shared" si="478"/>
        <v>Sat</v>
      </c>
      <c r="P5122" s="2" t="str">
        <f t="shared" si="479"/>
        <v>2021</v>
      </c>
    </row>
    <row r="5123" spans="1:16" x14ac:dyDescent="0.3">
      <c r="A5123" s="2" t="s">
        <v>58</v>
      </c>
      <c r="B5123" s="3">
        <v>44275</v>
      </c>
      <c r="C5123" s="2" t="s">
        <v>28</v>
      </c>
      <c r="D5123" s="2" t="s">
        <v>61</v>
      </c>
      <c r="E5123" s="2" t="s">
        <v>62</v>
      </c>
      <c r="F5123" s="2" t="str">
        <f t="shared" si="480"/>
        <v>Women</v>
      </c>
      <c r="G5123" s="2" t="str">
        <f t="shared" si="481"/>
        <v xml:space="preserve"> Street Footwear</v>
      </c>
      <c r="H5123" s="2" t="s">
        <v>17</v>
      </c>
      <c r="I5123" s="2">
        <v>41</v>
      </c>
      <c r="J5123" s="2">
        <v>69</v>
      </c>
      <c r="K5123" s="2">
        <v>2829</v>
      </c>
      <c r="L5123" s="2" t="s">
        <v>80</v>
      </c>
      <c r="M5123" s="2">
        <f t="shared" ref="M5123:M5186" si="482">MONTH(B5123)</f>
        <v>3</v>
      </c>
      <c r="N5123" s="2" t="str">
        <f t="shared" ref="N5123:N5186" si="483">TEXT(B5123,"mmm")</f>
        <v>Mar</v>
      </c>
      <c r="O5123" s="2" t="str">
        <f t="shared" ref="O5123:O5186" si="484">TEXT(B5123,"ddd")</f>
        <v>Sat</v>
      </c>
      <c r="P5123" s="2" t="str">
        <f t="shared" ref="P5123:P5186" si="485">TEXT(B5123,"YYY")</f>
        <v>2021</v>
      </c>
    </row>
    <row r="5124" spans="1:16" x14ac:dyDescent="0.3">
      <c r="A5124" s="2" t="s">
        <v>58</v>
      </c>
      <c r="B5124" s="3">
        <v>44275</v>
      </c>
      <c r="C5124" s="2" t="s">
        <v>28</v>
      </c>
      <c r="D5124" s="2" t="s">
        <v>61</v>
      </c>
      <c r="E5124" s="2" t="s">
        <v>62</v>
      </c>
      <c r="F5124" s="2" t="str">
        <f t="shared" si="480"/>
        <v>Women</v>
      </c>
      <c r="G5124" s="2" t="str">
        <f t="shared" si="481"/>
        <v xml:space="preserve"> Athletic Footwear</v>
      </c>
      <c r="H5124" s="2" t="s">
        <v>18</v>
      </c>
      <c r="I5124" s="2">
        <v>49</v>
      </c>
      <c r="J5124" s="2">
        <v>36</v>
      </c>
      <c r="K5124" s="2">
        <v>1764</v>
      </c>
      <c r="L5124" s="2" t="s">
        <v>80</v>
      </c>
      <c r="M5124" s="2">
        <f t="shared" si="482"/>
        <v>3</v>
      </c>
      <c r="N5124" s="2" t="str">
        <f t="shared" si="483"/>
        <v>Mar</v>
      </c>
      <c r="O5124" s="2" t="str">
        <f t="shared" si="484"/>
        <v>Sat</v>
      </c>
      <c r="P5124" s="2" t="str">
        <f t="shared" si="485"/>
        <v>2021</v>
      </c>
    </row>
    <row r="5125" spans="1:16" x14ac:dyDescent="0.3">
      <c r="A5125" s="2" t="s">
        <v>58</v>
      </c>
      <c r="B5125" s="3">
        <v>44275</v>
      </c>
      <c r="C5125" s="2" t="s">
        <v>28</v>
      </c>
      <c r="D5125" s="2" t="s">
        <v>61</v>
      </c>
      <c r="E5125" s="2" t="s">
        <v>62</v>
      </c>
      <c r="F5125" s="2" t="str">
        <f t="shared" si="480"/>
        <v>Men</v>
      </c>
      <c r="G5125" s="2" t="str">
        <f t="shared" si="481"/>
        <v xml:space="preserve"> Apparel</v>
      </c>
      <c r="H5125" s="2" t="s">
        <v>19</v>
      </c>
      <c r="I5125" s="2">
        <v>64</v>
      </c>
      <c r="J5125" s="2">
        <v>53</v>
      </c>
      <c r="K5125" s="2">
        <v>3392</v>
      </c>
      <c r="L5125" s="2" t="s">
        <v>80</v>
      </c>
      <c r="M5125" s="2">
        <f t="shared" si="482"/>
        <v>3</v>
      </c>
      <c r="N5125" s="2" t="str">
        <f t="shared" si="483"/>
        <v>Mar</v>
      </c>
      <c r="O5125" s="2" t="str">
        <f t="shared" si="484"/>
        <v>Sat</v>
      </c>
      <c r="P5125" s="2" t="str">
        <f t="shared" si="485"/>
        <v>2021</v>
      </c>
    </row>
    <row r="5126" spans="1:16" x14ac:dyDescent="0.3">
      <c r="A5126" s="2" t="s">
        <v>58</v>
      </c>
      <c r="B5126" s="3">
        <v>44275</v>
      </c>
      <c r="C5126" s="2" t="s">
        <v>28</v>
      </c>
      <c r="D5126" s="2" t="s">
        <v>61</v>
      </c>
      <c r="E5126" s="2" t="s">
        <v>62</v>
      </c>
      <c r="F5126" s="2" t="str">
        <f t="shared" si="480"/>
        <v>Women</v>
      </c>
      <c r="G5126" s="2" t="str">
        <f t="shared" si="481"/>
        <v xml:space="preserve"> Apparel</v>
      </c>
      <c r="H5126" s="2" t="s">
        <v>20</v>
      </c>
      <c r="I5126" s="2">
        <v>53</v>
      </c>
      <c r="J5126" s="2">
        <v>72</v>
      </c>
      <c r="K5126" s="2">
        <v>3816</v>
      </c>
      <c r="L5126" s="2" t="s">
        <v>80</v>
      </c>
      <c r="M5126" s="2">
        <f t="shared" si="482"/>
        <v>3</v>
      </c>
      <c r="N5126" s="2" t="str">
        <f t="shared" si="483"/>
        <v>Mar</v>
      </c>
      <c r="O5126" s="2" t="str">
        <f t="shared" si="484"/>
        <v>Sat</v>
      </c>
      <c r="P5126" s="2" t="str">
        <f t="shared" si="485"/>
        <v>2021</v>
      </c>
    </row>
    <row r="5127" spans="1:16" x14ac:dyDescent="0.3">
      <c r="A5127" s="2" t="s">
        <v>58</v>
      </c>
      <c r="B5127" s="3">
        <v>44307</v>
      </c>
      <c r="C5127" s="2" t="s">
        <v>28</v>
      </c>
      <c r="D5127" s="2" t="s">
        <v>61</v>
      </c>
      <c r="E5127" s="2" t="s">
        <v>62</v>
      </c>
      <c r="F5127" s="2" t="str">
        <f t="shared" si="480"/>
        <v>Men</v>
      </c>
      <c r="G5127" s="2" t="str">
        <f t="shared" si="481"/>
        <v xml:space="preserve"> Street Footwear</v>
      </c>
      <c r="H5127" s="2" t="s">
        <v>14</v>
      </c>
      <c r="I5127" s="2">
        <v>54</v>
      </c>
      <c r="J5127" s="2">
        <v>131</v>
      </c>
      <c r="K5127" s="2">
        <v>7074</v>
      </c>
      <c r="L5127" s="2" t="s">
        <v>80</v>
      </c>
      <c r="M5127" s="2">
        <f t="shared" si="482"/>
        <v>4</v>
      </c>
      <c r="N5127" s="2" t="str">
        <f t="shared" si="483"/>
        <v>Apr</v>
      </c>
      <c r="O5127" s="2" t="str">
        <f t="shared" si="484"/>
        <v>Wed</v>
      </c>
      <c r="P5127" s="2" t="str">
        <f t="shared" si="485"/>
        <v>2021</v>
      </c>
    </row>
    <row r="5128" spans="1:16" x14ac:dyDescent="0.3">
      <c r="A5128" s="2" t="s">
        <v>58</v>
      </c>
      <c r="B5128" s="3">
        <v>44307</v>
      </c>
      <c r="C5128" s="2" t="s">
        <v>28</v>
      </c>
      <c r="D5128" s="2" t="s">
        <v>61</v>
      </c>
      <c r="E5128" s="2" t="s">
        <v>62</v>
      </c>
      <c r="F5128" s="2" t="str">
        <f t="shared" si="480"/>
        <v>Men</v>
      </c>
      <c r="G5128" s="2" t="str">
        <f t="shared" si="481"/>
        <v xml:space="preserve"> Athletic Footwear</v>
      </c>
      <c r="H5128" s="2" t="s">
        <v>16</v>
      </c>
      <c r="I5128" s="2">
        <v>50</v>
      </c>
      <c r="J5128" s="2">
        <v>61</v>
      </c>
      <c r="K5128" s="2">
        <v>3050</v>
      </c>
      <c r="L5128" s="2" t="s">
        <v>80</v>
      </c>
      <c r="M5128" s="2">
        <f t="shared" si="482"/>
        <v>4</v>
      </c>
      <c r="N5128" s="2" t="str">
        <f t="shared" si="483"/>
        <v>Apr</v>
      </c>
      <c r="O5128" s="2" t="str">
        <f t="shared" si="484"/>
        <v>Wed</v>
      </c>
      <c r="P5128" s="2" t="str">
        <f t="shared" si="485"/>
        <v>2021</v>
      </c>
    </row>
    <row r="5129" spans="1:16" x14ac:dyDescent="0.3">
      <c r="A5129" s="2" t="s">
        <v>58</v>
      </c>
      <c r="B5129" s="3">
        <v>44307</v>
      </c>
      <c r="C5129" s="2" t="s">
        <v>28</v>
      </c>
      <c r="D5129" s="2" t="s">
        <v>61</v>
      </c>
      <c r="E5129" s="2" t="s">
        <v>62</v>
      </c>
      <c r="F5129" s="2" t="str">
        <f t="shared" si="480"/>
        <v>Women</v>
      </c>
      <c r="G5129" s="2" t="str">
        <f t="shared" si="481"/>
        <v xml:space="preserve"> Street Footwear</v>
      </c>
      <c r="H5129" s="2" t="s">
        <v>17</v>
      </c>
      <c r="I5129" s="2">
        <v>44</v>
      </c>
      <c r="J5129" s="2">
        <v>61</v>
      </c>
      <c r="K5129" s="2">
        <v>2684</v>
      </c>
      <c r="L5129" s="2" t="s">
        <v>80</v>
      </c>
      <c r="M5129" s="2">
        <f t="shared" si="482"/>
        <v>4</v>
      </c>
      <c r="N5129" s="2" t="str">
        <f t="shared" si="483"/>
        <v>Apr</v>
      </c>
      <c r="O5129" s="2" t="str">
        <f t="shared" si="484"/>
        <v>Wed</v>
      </c>
      <c r="P5129" s="2" t="str">
        <f t="shared" si="485"/>
        <v>2021</v>
      </c>
    </row>
    <row r="5130" spans="1:16" x14ac:dyDescent="0.3">
      <c r="A5130" s="2" t="s">
        <v>58</v>
      </c>
      <c r="B5130" s="3">
        <v>44307</v>
      </c>
      <c r="C5130" s="2" t="s">
        <v>28</v>
      </c>
      <c r="D5130" s="2" t="s">
        <v>61</v>
      </c>
      <c r="E5130" s="2" t="s">
        <v>62</v>
      </c>
      <c r="F5130" s="2" t="str">
        <f t="shared" si="480"/>
        <v>Women</v>
      </c>
      <c r="G5130" s="2" t="str">
        <f t="shared" si="481"/>
        <v xml:space="preserve"> Athletic Footwear</v>
      </c>
      <c r="H5130" s="2" t="s">
        <v>18</v>
      </c>
      <c r="I5130" s="2">
        <v>47</v>
      </c>
      <c r="J5130" s="2">
        <v>44</v>
      </c>
      <c r="K5130" s="2">
        <v>2068</v>
      </c>
      <c r="L5130" s="2" t="s">
        <v>80</v>
      </c>
      <c r="M5130" s="2">
        <f t="shared" si="482"/>
        <v>4</v>
      </c>
      <c r="N5130" s="2" t="str">
        <f t="shared" si="483"/>
        <v>Apr</v>
      </c>
      <c r="O5130" s="2" t="str">
        <f t="shared" si="484"/>
        <v>Wed</v>
      </c>
      <c r="P5130" s="2" t="str">
        <f t="shared" si="485"/>
        <v>2021</v>
      </c>
    </row>
    <row r="5131" spans="1:16" x14ac:dyDescent="0.3">
      <c r="A5131" s="2" t="s">
        <v>58</v>
      </c>
      <c r="B5131" s="3">
        <v>44307</v>
      </c>
      <c r="C5131" s="2" t="s">
        <v>28</v>
      </c>
      <c r="D5131" s="2" t="s">
        <v>61</v>
      </c>
      <c r="E5131" s="2" t="s">
        <v>62</v>
      </c>
      <c r="F5131" s="2" t="str">
        <f t="shared" si="480"/>
        <v>Men</v>
      </c>
      <c r="G5131" s="2" t="str">
        <f t="shared" si="481"/>
        <v xml:space="preserve"> Apparel</v>
      </c>
      <c r="H5131" s="2" t="s">
        <v>19</v>
      </c>
      <c r="I5131" s="2">
        <v>56</v>
      </c>
      <c r="J5131" s="2">
        <v>41</v>
      </c>
      <c r="K5131" s="2">
        <v>2296</v>
      </c>
      <c r="L5131" s="2" t="s">
        <v>80</v>
      </c>
      <c r="M5131" s="2">
        <f t="shared" si="482"/>
        <v>4</v>
      </c>
      <c r="N5131" s="2" t="str">
        <f t="shared" si="483"/>
        <v>Apr</v>
      </c>
      <c r="O5131" s="2" t="str">
        <f t="shared" si="484"/>
        <v>Wed</v>
      </c>
      <c r="P5131" s="2" t="str">
        <f t="shared" si="485"/>
        <v>2021</v>
      </c>
    </row>
    <row r="5132" spans="1:16" x14ac:dyDescent="0.3">
      <c r="A5132" s="2" t="s">
        <v>58</v>
      </c>
      <c r="B5132" s="3">
        <v>44307</v>
      </c>
      <c r="C5132" s="2" t="s">
        <v>28</v>
      </c>
      <c r="D5132" s="2" t="s">
        <v>61</v>
      </c>
      <c r="E5132" s="2" t="s">
        <v>62</v>
      </c>
      <c r="F5132" s="2" t="str">
        <f t="shared" si="480"/>
        <v>Women</v>
      </c>
      <c r="G5132" s="2" t="str">
        <f t="shared" si="481"/>
        <v xml:space="preserve"> Apparel</v>
      </c>
      <c r="H5132" s="2" t="s">
        <v>20</v>
      </c>
      <c r="I5132" s="2">
        <v>49</v>
      </c>
      <c r="J5132" s="2">
        <v>84</v>
      </c>
      <c r="K5132" s="2">
        <v>4116</v>
      </c>
      <c r="L5132" s="2" t="s">
        <v>80</v>
      </c>
      <c r="M5132" s="2">
        <f t="shared" si="482"/>
        <v>4</v>
      </c>
      <c r="N5132" s="2" t="str">
        <f t="shared" si="483"/>
        <v>Apr</v>
      </c>
      <c r="O5132" s="2" t="str">
        <f t="shared" si="484"/>
        <v>Wed</v>
      </c>
      <c r="P5132" s="2" t="str">
        <f t="shared" si="485"/>
        <v>2021</v>
      </c>
    </row>
    <row r="5133" spans="1:16" x14ac:dyDescent="0.3">
      <c r="A5133" s="2" t="s">
        <v>58</v>
      </c>
      <c r="B5133" s="3">
        <v>44336</v>
      </c>
      <c r="C5133" s="2" t="s">
        <v>28</v>
      </c>
      <c r="D5133" s="2" t="s">
        <v>61</v>
      </c>
      <c r="E5133" s="2" t="s">
        <v>62</v>
      </c>
      <c r="F5133" s="2" t="str">
        <f t="shared" si="480"/>
        <v>Men</v>
      </c>
      <c r="G5133" s="2" t="str">
        <f t="shared" si="481"/>
        <v xml:space="preserve"> Street Footwear</v>
      </c>
      <c r="H5133" s="2" t="s">
        <v>14</v>
      </c>
      <c r="I5133" s="2">
        <v>59</v>
      </c>
      <c r="J5133" s="2">
        <v>160</v>
      </c>
      <c r="K5133" s="2">
        <v>9440</v>
      </c>
      <c r="L5133" s="2" t="s">
        <v>80</v>
      </c>
      <c r="M5133" s="2">
        <f t="shared" si="482"/>
        <v>5</v>
      </c>
      <c r="N5133" s="2" t="str">
        <f t="shared" si="483"/>
        <v>May</v>
      </c>
      <c r="O5133" s="2" t="str">
        <f t="shared" si="484"/>
        <v>Thu</v>
      </c>
      <c r="P5133" s="2" t="str">
        <f t="shared" si="485"/>
        <v>2021</v>
      </c>
    </row>
    <row r="5134" spans="1:16" x14ac:dyDescent="0.3">
      <c r="A5134" s="2" t="s">
        <v>58</v>
      </c>
      <c r="B5134" s="3">
        <v>44336</v>
      </c>
      <c r="C5134" s="2" t="s">
        <v>28</v>
      </c>
      <c r="D5134" s="2" t="s">
        <v>61</v>
      </c>
      <c r="E5134" s="2" t="s">
        <v>62</v>
      </c>
      <c r="F5134" s="2" t="str">
        <f t="shared" si="480"/>
        <v>Men</v>
      </c>
      <c r="G5134" s="2" t="str">
        <f t="shared" si="481"/>
        <v xml:space="preserve"> Athletic Footwear</v>
      </c>
      <c r="H5134" s="2" t="s">
        <v>16</v>
      </c>
      <c r="I5134" s="2">
        <v>56</v>
      </c>
      <c r="J5134" s="2">
        <v>72</v>
      </c>
      <c r="K5134" s="2">
        <v>4032</v>
      </c>
      <c r="L5134" s="2" t="s">
        <v>80</v>
      </c>
      <c r="M5134" s="2">
        <f t="shared" si="482"/>
        <v>5</v>
      </c>
      <c r="N5134" s="2" t="str">
        <f t="shared" si="483"/>
        <v>May</v>
      </c>
      <c r="O5134" s="2" t="str">
        <f t="shared" si="484"/>
        <v>Thu</v>
      </c>
      <c r="P5134" s="2" t="str">
        <f t="shared" si="485"/>
        <v>2021</v>
      </c>
    </row>
    <row r="5135" spans="1:16" x14ac:dyDescent="0.3">
      <c r="A5135" s="2" t="s">
        <v>58</v>
      </c>
      <c r="B5135" s="3">
        <v>44336</v>
      </c>
      <c r="C5135" s="2" t="s">
        <v>28</v>
      </c>
      <c r="D5135" s="2" t="s">
        <v>61</v>
      </c>
      <c r="E5135" s="2" t="s">
        <v>62</v>
      </c>
      <c r="F5135" s="2" t="str">
        <f t="shared" si="480"/>
        <v>Women</v>
      </c>
      <c r="G5135" s="2" t="str">
        <f t="shared" si="481"/>
        <v xml:space="preserve"> Street Footwear</v>
      </c>
      <c r="H5135" s="2" t="s">
        <v>17</v>
      </c>
      <c r="I5135" s="2">
        <v>53</v>
      </c>
      <c r="J5135" s="2">
        <v>84</v>
      </c>
      <c r="K5135" s="2">
        <v>4452</v>
      </c>
      <c r="L5135" s="2" t="s">
        <v>80</v>
      </c>
      <c r="M5135" s="2">
        <f t="shared" si="482"/>
        <v>5</v>
      </c>
      <c r="N5135" s="2" t="str">
        <f t="shared" si="483"/>
        <v>May</v>
      </c>
      <c r="O5135" s="2" t="str">
        <f t="shared" si="484"/>
        <v>Thu</v>
      </c>
      <c r="P5135" s="2" t="str">
        <f t="shared" si="485"/>
        <v>2021</v>
      </c>
    </row>
    <row r="5136" spans="1:16" x14ac:dyDescent="0.3">
      <c r="A5136" s="2" t="s">
        <v>58</v>
      </c>
      <c r="B5136" s="3">
        <v>44336</v>
      </c>
      <c r="C5136" s="2" t="s">
        <v>28</v>
      </c>
      <c r="D5136" s="2" t="s">
        <v>61</v>
      </c>
      <c r="E5136" s="2" t="s">
        <v>62</v>
      </c>
      <c r="F5136" s="2" t="str">
        <f t="shared" si="480"/>
        <v>Women</v>
      </c>
      <c r="G5136" s="2" t="str">
        <f t="shared" si="481"/>
        <v xml:space="preserve"> Athletic Footwear</v>
      </c>
      <c r="H5136" s="2" t="s">
        <v>18</v>
      </c>
      <c r="I5136" s="2">
        <v>51</v>
      </c>
      <c r="J5136" s="2">
        <v>63</v>
      </c>
      <c r="K5136" s="2">
        <v>3213</v>
      </c>
      <c r="L5136" s="2" t="s">
        <v>80</v>
      </c>
      <c r="M5136" s="2">
        <f t="shared" si="482"/>
        <v>5</v>
      </c>
      <c r="N5136" s="2" t="str">
        <f t="shared" si="483"/>
        <v>May</v>
      </c>
      <c r="O5136" s="2" t="str">
        <f t="shared" si="484"/>
        <v>Thu</v>
      </c>
      <c r="P5136" s="2" t="str">
        <f t="shared" si="485"/>
        <v>2021</v>
      </c>
    </row>
    <row r="5137" spans="1:16" x14ac:dyDescent="0.3">
      <c r="A5137" s="2" t="s">
        <v>58</v>
      </c>
      <c r="B5137" s="3">
        <v>44336</v>
      </c>
      <c r="C5137" s="2" t="s">
        <v>28</v>
      </c>
      <c r="D5137" s="2" t="s">
        <v>61</v>
      </c>
      <c r="E5137" s="2" t="s">
        <v>62</v>
      </c>
      <c r="F5137" s="2" t="str">
        <f t="shared" si="480"/>
        <v>Men</v>
      </c>
      <c r="G5137" s="2" t="str">
        <f t="shared" si="481"/>
        <v xml:space="preserve"> Apparel</v>
      </c>
      <c r="H5137" s="2" t="s">
        <v>19</v>
      </c>
      <c r="I5137" s="2">
        <v>62</v>
      </c>
      <c r="J5137" s="2">
        <v>69</v>
      </c>
      <c r="K5137" s="2">
        <v>4278</v>
      </c>
      <c r="L5137" s="2" t="s">
        <v>80</v>
      </c>
      <c r="M5137" s="2">
        <f t="shared" si="482"/>
        <v>5</v>
      </c>
      <c r="N5137" s="2" t="str">
        <f t="shared" si="483"/>
        <v>May</v>
      </c>
      <c r="O5137" s="2" t="str">
        <f t="shared" si="484"/>
        <v>Thu</v>
      </c>
      <c r="P5137" s="2" t="str">
        <f t="shared" si="485"/>
        <v>2021</v>
      </c>
    </row>
    <row r="5138" spans="1:16" x14ac:dyDescent="0.3">
      <c r="A5138" s="2" t="s">
        <v>58</v>
      </c>
      <c r="B5138" s="3">
        <v>44336</v>
      </c>
      <c r="C5138" s="2" t="s">
        <v>28</v>
      </c>
      <c r="D5138" s="2" t="s">
        <v>61</v>
      </c>
      <c r="E5138" s="2" t="s">
        <v>62</v>
      </c>
      <c r="F5138" s="2" t="str">
        <f t="shared" si="480"/>
        <v>Women</v>
      </c>
      <c r="G5138" s="2" t="str">
        <f t="shared" si="481"/>
        <v xml:space="preserve"> Apparel</v>
      </c>
      <c r="H5138" s="2" t="s">
        <v>20</v>
      </c>
      <c r="I5138" s="2">
        <v>67</v>
      </c>
      <c r="J5138" s="2">
        <v>100</v>
      </c>
      <c r="K5138" s="2">
        <v>6700</v>
      </c>
      <c r="L5138" s="2" t="s">
        <v>80</v>
      </c>
      <c r="M5138" s="2">
        <f t="shared" si="482"/>
        <v>5</v>
      </c>
      <c r="N5138" s="2" t="str">
        <f t="shared" si="483"/>
        <v>May</v>
      </c>
      <c r="O5138" s="2" t="str">
        <f t="shared" si="484"/>
        <v>Thu</v>
      </c>
      <c r="P5138" s="2" t="str">
        <f t="shared" si="485"/>
        <v>2021</v>
      </c>
    </row>
    <row r="5139" spans="1:16" x14ac:dyDescent="0.3">
      <c r="A5139" s="2" t="s">
        <v>58</v>
      </c>
      <c r="B5139" s="3">
        <v>44369</v>
      </c>
      <c r="C5139" s="2" t="s">
        <v>28</v>
      </c>
      <c r="D5139" s="2" t="s">
        <v>61</v>
      </c>
      <c r="E5139" s="2" t="s">
        <v>62</v>
      </c>
      <c r="F5139" s="2" t="str">
        <f t="shared" si="480"/>
        <v>Men</v>
      </c>
      <c r="G5139" s="2" t="str">
        <f t="shared" si="481"/>
        <v xml:space="preserve"> Street Footwear</v>
      </c>
      <c r="H5139" s="2" t="s">
        <v>14</v>
      </c>
      <c r="I5139" s="2">
        <v>59</v>
      </c>
      <c r="J5139" s="2">
        <v>189</v>
      </c>
      <c r="K5139" s="2">
        <v>11151</v>
      </c>
      <c r="L5139" s="2" t="s">
        <v>80</v>
      </c>
      <c r="M5139" s="2">
        <f t="shared" si="482"/>
        <v>6</v>
      </c>
      <c r="N5139" s="2" t="str">
        <f t="shared" si="483"/>
        <v>Jun</v>
      </c>
      <c r="O5139" s="2" t="str">
        <f t="shared" si="484"/>
        <v>Tue</v>
      </c>
      <c r="P5139" s="2" t="str">
        <f t="shared" si="485"/>
        <v>2021</v>
      </c>
    </row>
    <row r="5140" spans="1:16" x14ac:dyDescent="0.3">
      <c r="A5140" s="2" t="s">
        <v>58</v>
      </c>
      <c r="B5140" s="3">
        <v>44369</v>
      </c>
      <c r="C5140" s="2" t="s">
        <v>28</v>
      </c>
      <c r="D5140" s="2" t="s">
        <v>61</v>
      </c>
      <c r="E5140" s="2" t="s">
        <v>62</v>
      </c>
      <c r="F5140" s="2" t="str">
        <f t="shared" si="480"/>
        <v>Men</v>
      </c>
      <c r="G5140" s="2" t="str">
        <f t="shared" si="481"/>
        <v xml:space="preserve"> Athletic Footwear</v>
      </c>
      <c r="H5140" s="2" t="s">
        <v>16</v>
      </c>
      <c r="I5140" s="2">
        <v>55</v>
      </c>
      <c r="J5140" s="2">
        <v>112</v>
      </c>
      <c r="K5140" s="2">
        <v>6160</v>
      </c>
      <c r="L5140" s="2" t="s">
        <v>80</v>
      </c>
      <c r="M5140" s="2">
        <f t="shared" si="482"/>
        <v>6</v>
      </c>
      <c r="N5140" s="2" t="str">
        <f t="shared" si="483"/>
        <v>Jun</v>
      </c>
      <c r="O5140" s="2" t="str">
        <f t="shared" si="484"/>
        <v>Tue</v>
      </c>
      <c r="P5140" s="2" t="str">
        <f t="shared" si="485"/>
        <v>2021</v>
      </c>
    </row>
    <row r="5141" spans="1:16" x14ac:dyDescent="0.3">
      <c r="A5141" s="2" t="s">
        <v>58</v>
      </c>
      <c r="B5141" s="3">
        <v>44369</v>
      </c>
      <c r="C5141" s="2" t="s">
        <v>28</v>
      </c>
      <c r="D5141" s="2" t="s">
        <v>61</v>
      </c>
      <c r="E5141" s="2" t="s">
        <v>62</v>
      </c>
      <c r="F5141" s="2" t="str">
        <f t="shared" si="480"/>
        <v>Women</v>
      </c>
      <c r="G5141" s="2" t="str">
        <f t="shared" si="481"/>
        <v xml:space="preserve"> Street Footwear</v>
      </c>
      <c r="H5141" s="2" t="s">
        <v>17</v>
      </c>
      <c r="I5141" s="2">
        <v>53</v>
      </c>
      <c r="J5141" s="2">
        <v>81</v>
      </c>
      <c r="K5141" s="2">
        <v>4293</v>
      </c>
      <c r="L5141" s="2" t="s">
        <v>80</v>
      </c>
      <c r="M5141" s="2">
        <f t="shared" si="482"/>
        <v>6</v>
      </c>
      <c r="N5141" s="2" t="str">
        <f t="shared" si="483"/>
        <v>Jun</v>
      </c>
      <c r="O5141" s="2" t="str">
        <f t="shared" si="484"/>
        <v>Tue</v>
      </c>
      <c r="P5141" s="2" t="str">
        <f t="shared" si="485"/>
        <v>2021</v>
      </c>
    </row>
    <row r="5142" spans="1:16" x14ac:dyDescent="0.3">
      <c r="A5142" s="2" t="s">
        <v>58</v>
      </c>
      <c r="B5142" s="3">
        <v>44369</v>
      </c>
      <c r="C5142" s="2" t="s">
        <v>28</v>
      </c>
      <c r="D5142" s="2" t="s">
        <v>61</v>
      </c>
      <c r="E5142" s="2" t="s">
        <v>62</v>
      </c>
      <c r="F5142" s="2" t="str">
        <f t="shared" si="480"/>
        <v>Women</v>
      </c>
      <c r="G5142" s="2" t="str">
        <f t="shared" si="481"/>
        <v xml:space="preserve"> Athletic Footwear</v>
      </c>
      <c r="H5142" s="2" t="s">
        <v>18</v>
      </c>
      <c r="I5142" s="2">
        <v>53</v>
      </c>
      <c r="J5142" s="2">
        <v>90</v>
      </c>
      <c r="K5142" s="2">
        <v>4770</v>
      </c>
      <c r="L5142" s="2" t="s">
        <v>80</v>
      </c>
      <c r="M5142" s="2">
        <f t="shared" si="482"/>
        <v>6</v>
      </c>
      <c r="N5142" s="2" t="str">
        <f t="shared" si="483"/>
        <v>Jun</v>
      </c>
      <c r="O5142" s="2" t="str">
        <f t="shared" si="484"/>
        <v>Tue</v>
      </c>
      <c r="P5142" s="2" t="str">
        <f t="shared" si="485"/>
        <v>2021</v>
      </c>
    </row>
    <row r="5143" spans="1:16" x14ac:dyDescent="0.3">
      <c r="A5143" s="2" t="s">
        <v>58</v>
      </c>
      <c r="B5143" s="3">
        <v>44369</v>
      </c>
      <c r="C5143" s="2" t="s">
        <v>28</v>
      </c>
      <c r="D5143" s="2" t="s">
        <v>61</v>
      </c>
      <c r="E5143" s="2" t="s">
        <v>62</v>
      </c>
      <c r="F5143" s="2" t="str">
        <f t="shared" si="480"/>
        <v>Men</v>
      </c>
      <c r="G5143" s="2" t="str">
        <f t="shared" si="481"/>
        <v xml:space="preserve"> Apparel</v>
      </c>
      <c r="H5143" s="2" t="s">
        <v>19</v>
      </c>
      <c r="I5143" s="2">
        <v>60</v>
      </c>
      <c r="J5143" s="2">
        <v>84</v>
      </c>
      <c r="K5143" s="2">
        <v>5040</v>
      </c>
      <c r="L5143" s="2" t="s">
        <v>80</v>
      </c>
      <c r="M5143" s="2">
        <f t="shared" si="482"/>
        <v>6</v>
      </c>
      <c r="N5143" s="2" t="str">
        <f t="shared" si="483"/>
        <v>Jun</v>
      </c>
      <c r="O5143" s="2" t="str">
        <f t="shared" si="484"/>
        <v>Tue</v>
      </c>
      <c r="P5143" s="2" t="str">
        <f t="shared" si="485"/>
        <v>2021</v>
      </c>
    </row>
    <row r="5144" spans="1:16" x14ac:dyDescent="0.3">
      <c r="A5144" s="2" t="s">
        <v>58</v>
      </c>
      <c r="B5144" s="3">
        <v>44369</v>
      </c>
      <c r="C5144" s="2" t="s">
        <v>28</v>
      </c>
      <c r="D5144" s="2" t="s">
        <v>61</v>
      </c>
      <c r="E5144" s="2" t="s">
        <v>62</v>
      </c>
      <c r="F5144" s="2" t="str">
        <f t="shared" si="480"/>
        <v>Women</v>
      </c>
      <c r="G5144" s="2" t="str">
        <f t="shared" si="481"/>
        <v xml:space="preserve"> Apparel</v>
      </c>
      <c r="H5144" s="2" t="s">
        <v>20</v>
      </c>
      <c r="I5144" s="2">
        <v>67</v>
      </c>
      <c r="J5144" s="2">
        <v>126</v>
      </c>
      <c r="K5144" s="2">
        <v>8442</v>
      </c>
      <c r="L5144" s="2" t="s">
        <v>80</v>
      </c>
      <c r="M5144" s="2">
        <f t="shared" si="482"/>
        <v>6</v>
      </c>
      <c r="N5144" s="2" t="str">
        <f t="shared" si="483"/>
        <v>Jun</v>
      </c>
      <c r="O5144" s="2" t="str">
        <f t="shared" si="484"/>
        <v>Tue</v>
      </c>
      <c r="P5144" s="2" t="str">
        <f t="shared" si="485"/>
        <v>2021</v>
      </c>
    </row>
    <row r="5145" spans="1:16" x14ac:dyDescent="0.3">
      <c r="A5145" s="2" t="s">
        <v>58</v>
      </c>
      <c r="B5145" s="3">
        <v>44397</v>
      </c>
      <c r="C5145" s="2" t="s">
        <v>28</v>
      </c>
      <c r="D5145" s="2" t="s">
        <v>61</v>
      </c>
      <c r="E5145" s="2" t="s">
        <v>62</v>
      </c>
      <c r="F5145" s="2" t="str">
        <f t="shared" si="480"/>
        <v>Men</v>
      </c>
      <c r="G5145" s="2" t="str">
        <f t="shared" si="481"/>
        <v xml:space="preserve"> Street Footwear</v>
      </c>
      <c r="H5145" s="2" t="s">
        <v>14</v>
      </c>
      <c r="I5145" s="2">
        <v>63</v>
      </c>
      <c r="J5145" s="2">
        <v>182</v>
      </c>
      <c r="K5145" s="2">
        <v>11466</v>
      </c>
      <c r="L5145" s="2" t="s">
        <v>80</v>
      </c>
      <c r="M5145" s="2">
        <f t="shared" si="482"/>
        <v>7</v>
      </c>
      <c r="N5145" s="2" t="str">
        <f t="shared" si="483"/>
        <v>Jul</v>
      </c>
      <c r="O5145" s="2" t="str">
        <f t="shared" si="484"/>
        <v>Tue</v>
      </c>
      <c r="P5145" s="2" t="str">
        <f t="shared" si="485"/>
        <v>2021</v>
      </c>
    </row>
    <row r="5146" spans="1:16" x14ac:dyDescent="0.3">
      <c r="A5146" s="2" t="s">
        <v>58</v>
      </c>
      <c r="B5146" s="3">
        <v>44397</v>
      </c>
      <c r="C5146" s="2" t="s">
        <v>28</v>
      </c>
      <c r="D5146" s="2" t="s">
        <v>61</v>
      </c>
      <c r="E5146" s="2" t="s">
        <v>62</v>
      </c>
      <c r="F5146" s="2" t="str">
        <f t="shared" si="480"/>
        <v>Men</v>
      </c>
      <c r="G5146" s="2" t="str">
        <f t="shared" si="481"/>
        <v xml:space="preserve"> Athletic Footwear</v>
      </c>
      <c r="H5146" s="2" t="s">
        <v>16</v>
      </c>
      <c r="I5146" s="2">
        <v>59</v>
      </c>
      <c r="J5146" s="2">
        <v>111</v>
      </c>
      <c r="K5146" s="2">
        <v>6549</v>
      </c>
      <c r="L5146" s="2" t="s">
        <v>80</v>
      </c>
      <c r="M5146" s="2">
        <f t="shared" si="482"/>
        <v>7</v>
      </c>
      <c r="N5146" s="2" t="str">
        <f t="shared" si="483"/>
        <v>Jul</v>
      </c>
      <c r="O5146" s="2" t="str">
        <f t="shared" si="484"/>
        <v>Tue</v>
      </c>
      <c r="P5146" s="2" t="str">
        <f t="shared" si="485"/>
        <v>2021</v>
      </c>
    </row>
    <row r="5147" spans="1:16" x14ac:dyDescent="0.3">
      <c r="A5147" s="2" t="s">
        <v>58</v>
      </c>
      <c r="B5147" s="3">
        <v>44397</v>
      </c>
      <c r="C5147" s="2" t="s">
        <v>28</v>
      </c>
      <c r="D5147" s="2" t="s">
        <v>61</v>
      </c>
      <c r="E5147" s="2" t="s">
        <v>62</v>
      </c>
      <c r="F5147" s="2" t="str">
        <f t="shared" si="480"/>
        <v>Women</v>
      </c>
      <c r="G5147" s="2" t="str">
        <f t="shared" si="481"/>
        <v xml:space="preserve"> Street Footwear</v>
      </c>
      <c r="H5147" s="2" t="s">
        <v>17</v>
      </c>
      <c r="I5147" s="2">
        <v>53</v>
      </c>
      <c r="J5147" s="2">
        <v>102</v>
      </c>
      <c r="K5147" s="2">
        <v>5406</v>
      </c>
      <c r="L5147" s="2" t="s">
        <v>80</v>
      </c>
      <c r="M5147" s="2">
        <f t="shared" si="482"/>
        <v>7</v>
      </c>
      <c r="N5147" s="2" t="str">
        <f t="shared" si="483"/>
        <v>Jul</v>
      </c>
      <c r="O5147" s="2" t="str">
        <f t="shared" si="484"/>
        <v>Tue</v>
      </c>
      <c r="P5147" s="2" t="str">
        <f t="shared" si="485"/>
        <v>2021</v>
      </c>
    </row>
    <row r="5148" spans="1:16" x14ac:dyDescent="0.3">
      <c r="A5148" s="2" t="s">
        <v>58</v>
      </c>
      <c r="B5148" s="3">
        <v>44397</v>
      </c>
      <c r="C5148" s="2" t="s">
        <v>28</v>
      </c>
      <c r="D5148" s="2" t="s">
        <v>61</v>
      </c>
      <c r="E5148" s="2" t="s">
        <v>62</v>
      </c>
      <c r="F5148" s="2" t="str">
        <f t="shared" si="480"/>
        <v>Women</v>
      </c>
      <c r="G5148" s="2" t="str">
        <f t="shared" si="481"/>
        <v xml:space="preserve"> Athletic Footwear</v>
      </c>
      <c r="H5148" s="2" t="s">
        <v>18</v>
      </c>
      <c r="I5148" s="2">
        <v>51</v>
      </c>
      <c r="J5148" s="2">
        <v>75</v>
      </c>
      <c r="K5148" s="2">
        <v>3825</v>
      </c>
      <c r="L5148" s="2" t="s">
        <v>80</v>
      </c>
      <c r="M5148" s="2">
        <f t="shared" si="482"/>
        <v>7</v>
      </c>
      <c r="N5148" s="2" t="str">
        <f t="shared" si="483"/>
        <v>Jul</v>
      </c>
      <c r="O5148" s="2" t="str">
        <f t="shared" si="484"/>
        <v>Tue</v>
      </c>
      <c r="P5148" s="2" t="str">
        <f t="shared" si="485"/>
        <v>2021</v>
      </c>
    </row>
    <row r="5149" spans="1:16" x14ac:dyDescent="0.3">
      <c r="A5149" s="2" t="s">
        <v>58</v>
      </c>
      <c r="B5149" s="3">
        <v>44397</v>
      </c>
      <c r="C5149" s="2" t="s">
        <v>28</v>
      </c>
      <c r="D5149" s="2" t="s">
        <v>61</v>
      </c>
      <c r="E5149" s="2" t="s">
        <v>62</v>
      </c>
      <c r="F5149" s="2" t="str">
        <f t="shared" si="480"/>
        <v>Men</v>
      </c>
      <c r="G5149" s="2" t="str">
        <f t="shared" si="481"/>
        <v xml:space="preserve"> Apparel</v>
      </c>
      <c r="H5149" s="2" t="s">
        <v>19</v>
      </c>
      <c r="I5149" s="2">
        <v>61</v>
      </c>
      <c r="J5149" s="2">
        <v>91</v>
      </c>
      <c r="K5149" s="2">
        <v>5551</v>
      </c>
      <c r="L5149" s="2" t="s">
        <v>80</v>
      </c>
      <c r="M5149" s="2">
        <f t="shared" si="482"/>
        <v>7</v>
      </c>
      <c r="N5149" s="2" t="str">
        <f t="shared" si="483"/>
        <v>Jul</v>
      </c>
      <c r="O5149" s="2" t="str">
        <f t="shared" si="484"/>
        <v>Tue</v>
      </c>
      <c r="P5149" s="2" t="str">
        <f t="shared" si="485"/>
        <v>2021</v>
      </c>
    </row>
    <row r="5150" spans="1:16" x14ac:dyDescent="0.3">
      <c r="A5150" s="2" t="s">
        <v>58</v>
      </c>
      <c r="B5150" s="3">
        <v>44397</v>
      </c>
      <c r="C5150" s="2" t="s">
        <v>28</v>
      </c>
      <c r="D5150" s="2" t="s">
        <v>61</v>
      </c>
      <c r="E5150" s="2" t="s">
        <v>62</v>
      </c>
      <c r="F5150" s="2" t="str">
        <f t="shared" si="480"/>
        <v>Women</v>
      </c>
      <c r="G5150" s="2" t="str">
        <f t="shared" si="481"/>
        <v xml:space="preserve"> Apparel</v>
      </c>
      <c r="H5150" s="2" t="s">
        <v>20</v>
      </c>
      <c r="I5150" s="2">
        <v>67</v>
      </c>
      <c r="J5150" s="2">
        <v>130</v>
      </c>
      <c r="K5150" s="2">
        <v>8710</v>
      </c>
      <c r="L5150" s="2" t="s">
        <v>80</v>
      </c>
      <c r="M5150" s="2">
        <f t="shared" si="482"/>
        <v>7</v>
      </c>
      <c r="N5150" s="2" t="str">
        <f t="shared" si="483"/>
        <v>Jul</v>
      </c>
      <c r="O5150" s="2" t="str">
        <f t="shared" si="484"/>
        <v>Tue</v>
      </c>
      <c r="P5150" s="2" t="str">
        <f t="shared" si="485"/>
        <v>2021</v>
      </c>
    </row>
    <row r="5151" spans="1:16" x14ac:dyDescent="0.3">
      <c r="A5151" s="2" t="s">
        <v>58</v>
      </c>
      <c r="B5151" s="3">
        <v>44429</v>
      </c>
      <c r="C5151" s="2" t="s">
        <v>28</v>
      </c>
      <c r="D5151" s="2" t="s">
        <v>61</v>
      </c>
      <c r="E5151" s="2" t="s">
        <v>62</v>
      </c>
      <c r="F5151" s="2" t="str">
        <f t="shared" si="480"/>
        <v>Men</v>
      </c>
      <c r="G5151" s="2" t="str">
        <f t="shared" si="481"/>
        <v xml:space="preserve"> Street Footwear</v>
      </c>
      <c r="H5151" s="2" t="s">
        <v>14</v>
      </c>
      <c r="I5151" s="2">
        <v>59</v>
      </c>
      <c r="J5151" s="2">
        <v>163</v>
      </c>
      <c r="K5151" s="2">
        <v>9617</v>
      </c>
      <c r="L5151" s="2" t="s">
        <v>80</v>
      </c>
      <c r="M5151" s="2">
        <f t="shared" si="482"/>
        <v>8</v>
      </c>
      <c r="N5151" s="2" t="str">
        <f t="shared" si="483"/>
        <v>Aug</v>
      </c>
      <c r="O5151" s="2" t="str">
        <f t="shared" si="484"/>
        <v>Sat</v>
      </c>
      <c r="P5151" s="2" t="str">
        <f t="shared" si="485"/>
        <v>2021</v>
      </c>
    </row>
    <row r="5152" spans="1:16" x14ac:dyDescent="0.3">
      <c r="A5152" s="2" t="s">
        <v>58</v>
      </c>
      <c r="B5152" s="3">
        <v>44429</v>
      </c>
      <c r="C5152" s="2" t="s">
        <v>28</v>
      </c>
      <c r="D5152" s="2" t="s">
        <v>61</v>
      </c>
      <c r="E5152" s="2" t="s">
        <v>62</v>
      </c>
      <c r="F5152" s="2" t="str">
        <f t="shared" si="480"/>
        <v>Men</v>
      </c>
      <c r="G5152" s="2" t="str">
        <f t="shared" si="481"/>
        <v xml:space="preserve"> Athletic Footwear</v>
      </c>
      <c r="H5152" s="2" t="s">
        <v>16</v>
      </c>
      <c r="I5152" s="2">
        <v>56</v>
      </c>
      <c r="J5152" s="2">
        <v>106</v>
      </c>
      <c r="K5152" s="2">
        <v>5936</v>
      </c>
      <c r="L5152" s="2" t="s">
        <v>80</v>
      </c>
      <c r="M5152" s="2">
        <f t="shared" si="482"/>
        <v>8</v>
      </c>
      <c r="N5152" s="2" t="str">
        <f t="shared" si="483"/>
        <v>Aug</v>
      </c>
      <c r="O5152" s="2" t="str">
        <f t="shared" si="484"/>
        <v>Sat</v>
      </c>
      <c r="P5152" s="2" t="str">
        <f t="shared" si="485"/>
        <v>2021</v>
      </c>
    </row>
    <row r="5153" spans="1:16" x14ac:dyDescent="0.3">
      <c r="A5153" s="2" t="s">
        <v>58</v>
      </c>
      <c r="B5153" s="3">
        <v>44429</v>
      </c>
      <c r="C5153" s="2" t="s">
        <v>28</v>
      </c>
      <c r="D5153" s="2" t="s">
        <v>61</v>
      </c>
      <c r="E5153" s="2" t="s">
        <v>62</v>
      </c>
      <c r="F5153" s="2" t="str">
        <f t="shared" si="480"/>
        <v>Women</v>
      </c>
      <c r="G5153" s="2" t="str">
        <f t="shared" si="481"/>
        <v xml:space="preserve"> Street Footwear</v>
      </c>
      <c r="H5153" s="2" t="s">
        <v>17</v>
      </c>
      <c r="I5153" s="2">
        <v>54</v>
      </c>
      <c r="J5153" s="2">
        <v>102</v>
      </c>
      <c r="K5153" s="2">
        <v>5508</v>
      </c>
      <c r="L5153" s="2" t="s">
        <v>80</v>
      </c>
      <c r="M5153" s="2">
        <f t="shared" si="482"/>
        <v>8</v>
      </c>
      <c r="N5153" s="2" t="str">
        <f t="shared" si="483"/>
        <v>Aug</v>
      </c>
      <c r="O5153" s="2" t="str">
        <f t="shared" si="484"/>
        <v>Sat</v>
      </c>
      <c r="P5153" s="2" t="str">
        <f t="shared" si="485"/>
        <v>2021</v>
      </c>
    </row>
    <row r="5154" spans="1:16" x14ac:dyDescent="0.3">
      <c r="A5154" s="2" t="s">
        <v>58</v>
      </c>
      <c r="B5154" s="3">
        <v>44429</v>
      </c>
      <c r="C5154" s="2" t="s">
        <v>28</v>
      </c>
      <c r="D5154" s="2" t="s">
        <v>61</v>
      </c>
      <c r="E5154" s="2" t="s">
        <v>62</v>
      </c>
      <c r="F5154" s="2" t="str">
        <f t="shared" si="480"/>
        <v>Women</v>
      </c>
      <c r="G5154" s="2" t="str">
        <f t="shared" si="481"/>
        <v xml:space="preserve"> Athletic Footwear</v>
      </c>
      <c r="H5154" s="2" t="s">
        <v>18</v>
      </c>
      <c r="I5154" s="2">
        <v>53</v>
      </c>
      <c r="J5154" s="2">
        <v>68</v>
      </c>
      <c r="K5154" s="2">
        <v>3604</v>
      </c>
      <c r="L5154" s="2" t="s">
        <v>80</v>
      </c>
      <c r="M5154" s="2">
        <f t="shared" si="482"/>
        <v>8</v>
      </c>
      <c r="N5154" s="2" t="str">
        <f t="shared" si="483"/>
        <v>Aug</v>
      </c>
      <c r="O5154" s="2" t="str">
        <f t="shared" si="484"/>
        <v>Sat</v>
      </c>
      <c r="P5154" s="2" t="str">
        <f t="shared" si="485"/>
        <v>2021</v>
      </c>
    </row>
    <row r="5155" spans="1:16" x14ac:dyDescent="0.3">
      <c r="A5155" s="2" t="s">
        <v>58</v>
      </c>
      <c r="B5155" s="3">
        <v>44429</v>
      </c>
      <c r="C5155" s="2" t="s">
        <v>28</v>
      </c>
      <c r="D5155" s="2" t="s">
        <v>61</v>
      </c>
      <c r="E5155" s="2" t="s">
        <v>62</v>
      </c>
      <c r="F5155" s="2" t="str">
        <f t="shared" si="480"/>
        <v>Men</v>
      </c>
      <c r="G5155" s="2" t="str">
        <f t="shared" si="481"/>
        <v xml:space="preserve"> Apparel</v>
      </c>
      <c r="H5155" s="2" t="s">
        <v>19</v>
      </c>
      <c r="I5155" s="2">
        <v>62</v>
      </c>
      <c r="J5155" s="2">
        <v>65</v>
      </c>
      <c r="K5155" s="2">
        <v>4030</v>
      </c>
      <c r="L5155" s="2" t="s">
        <v>80</v>
      </c>
      <c r="M5155" s="2">
        <f t="shared" si="482"/>
        <v>8</v>
      </c>
      <c r="N5155" s="2" t="str">
        <f t="shared" si="483"/>
        <v>Aug</v>
      </c>
      <c r="O5155" s="2" t="str">
        <f t="shared" si="484"/>
        <v>Sat</v>
      </c>
      <c r="P5155" s="2" t="str">
        <f t="shared" si="485"/>
        <v>2021</v>
      </c>
    </row>
    <row r="5156" spans="1:16" x14ac:dyDescent="0.3">
      <c r="A5156" s="2" t="s">
        <v>58</v>
      </c>
      <c r="B5156" s="3">
        <v>44429</v>
      </c>
      <c r="C5156" s="2" t="s">
        <v>28</v>
      </c>
      <c r="D5156" s="2" t="s">
        <v>61</v>
      </c>
      <c r="E5156" s="2" t="s">
        <v>62</v>
      </c>
      <c r="F5156" s="2" t="str">
        <f t="shared" si="480"/>
        <v>Women</v>
      </c>
      <c r="G5156" s="2" t="str">
        <f t="shared" si="481"/>
        <v xml:space="preserve"> Apparel</v>
      </c>
      <c r="H5156" s="2" t="s">
        <v>20</v>
      </c>
      <c r="I5156" s="2">
        <v>67</v>
      </c>
      <c r="J5156" s="2">
        <v>104</v>
      </c>
      <c r="K5156" s="2">
        <v>6968</v>
      </c>
      <c r="L5156" s="2" t="s">
        <v>80</v>
      </c>
      <c r="M5156" s="2">
        <f t="shared" si="482"/>
        <v>8</v>
      </c>
      <c r="N5156" s="2" t="str">
        <f t="shared" si="483"/>
        <v>Aug</v>
      </c>
      <c r="O5156" s="2" t="str">
        <f t="shared" si="484"/>
        <v>Sat</v>
      </c>
      <c r="P5156" s="2" t="str">
        <f t="shared" si="485"/>
        <v>2021</v>
      </c>
    </row>
    <row r="5157" spans="1:16" x14ac:dyDescent="0.3">
      <c r="A5157" s="2" t="s">
        <v>58</v>
      </c>
      <c r="B5157" s="3">
        <v>44459</v>
      </c>
      <c r="C5157" s="2" t="s">
        <v>28</v>
      </c>
      <c r="D5157" s="2" t="s">
        <v>61</v>
      </c>
      <c r="E5157" s="2" t="s">
        <v>62</v>
      </c>
      <c r="F5157" s="2" t="str">
        <f t="shared" si="480"/>
        <v>Men</v>
      </c>
      <c r="G5157" s="2" t="str">
        <f t="shared" si="481"/>
        <v xml:space="preserve"> Street Footwear</v>
      </c>
      <c r="H5157" s="2" t="s">
        <v>14</v>
      </c>
      <c r="I5157" s="2">
        <v>64</v>
      </c>
      <c r="J5157" s="2">
        <v>131</v>
      </c>
      <c r="K5157" s="2">
        <v>8384</v>
      </c>
      <c r="L5157" s="2" t="s">
        <v>80</v>
      </c>
      <c r="M5157" s="2">
        <f t="shared" si="482"/>
        <v>9</v>
      </c>
      <c r="N5157" s="2" t="str">
        <f t="shared" si="483"/>
        <v>Sep</v>
      </c>
      <c r="O5157" s="2" t="str">
        <f t="shared" si="484"/>
        <v>Mon</v>
      </c>
      <c r="P5157" s="2" t="str">
        <f t="shared" si="485"/>
        <v>2021</v>
      </c>
    </row>
    <row r="5158" spans="1:16" x14ac:dyDescent="0.3">
      <c r="A5158" s="2" t="s">
        <v>58</v>
      </c>
      <c r="B5158" s="3">
        <v>44459</v>
      </c>
      <c r="C5158" s="2" t="s">
        <v>28</v>
      </c>
      <c r="D5158" s="2" t="s">
        <v>61</v>
      </c>
      <c r="E5158" s="2" t="s">
        <v>62</v>
      </c>
      <c r="F5158" s="2" t="str">
        <f t="shared" si="480"/>
        <v>Men</v>
      </c>
      <c r="G5158" s="2" t="str">
        <f t="shared" si="481"/>
        <v xml:space="preserve"> Athletic Footwear</v>
      </c>
      <c r="H5158" s="2" t="s">
        <v>16</v>
      </c>
      <c r="I5158" s="2">
        <v>55</v>
      </c>
      <c r="J5158" s="2">
        <v>91</v>
      </c>
      <c r="K5158" s="2">
        <v>5005</v>
      </c>
      <c r="L5158" s="2" t="s">
        <v>80</v>
      </c>
      <c r="M5158" s="2">
        <f t="shared" si="482"/>
        <v>9</v>
      </c>
      <c r="N5158" s="2" t="str">
        <f t="shared" si="483"/>
        <v>Sep</v>
      </c>
      <c r="O5158" s="2" t="str">
        <f t="shared" si="484"/>
        <v>Mon</v>
      </c>
      <c r="P5158" s="2" t="str">
        <f t="shared" si="485"/>
        <v>2021</v>
      </c>
    </row>
    <row r="5159" spans="1:16" x14ac:dyDescent="0.3">
      <c r="A5159" s="2" t="s">
        <v>58</v>
      </c>
      <c r="B5159" s="3">
        <v>44459</v>
      </c>
      <c r="C5159" s="2" t="s">
        <v>28</v>
      </c>
      <c r="D5159" s="2" t="s">
        <v>61</v>
      </c>
      <c r="E5159" s="2" t="s">
        <v>62</v>
      </c>
      <c r="F5159" s="2" t="str">
        <f t="shared" si="480"/>
        <v>Women</v>
      </c>
      <c r="G5159" s="2" t="str">
        <f t="shared" si="481"/>
        <v xml:space="preserve"> Street Footwear</v>
      </c>
      <c r="H5159" s="2" t="s">
        <v>17</v>
      </c>
      <c r="I5159" s="2">
        <v>50</v>
      </c>
      <c r="J5159" s="2">
        <v>59</v>
      </c>
      <c r="K5159" s="2">
        <v>2950</v>
      </c>
      <c r="L5159" s="2" t="s">
        <v>80</v>
      </c>
      <c r="M5159" s="2">
        <f t="shared" si="482"/>
        <v>9</v>
      </c>
      <c r="N5159" s="2" t="str">
        <f t="shared" si="483"/>
        <v>Sep</v>
      </c>
      <c r="O5159" s="2" t="str">
        <f t="shared" si="484"/>
        <v>Mon</v>
      </c>
      <c r="P5159" s="2" t="str">
        <f t="shared" si="485"/>
        <v>2021</v>
      </c>
    </row>
    <row r="5160" spans="1:16" x14ac:dyDescent="0.3">
      <c r="A5160" s="2" t="s">
        <v>58</v>
      </c>
      <c r="B5160" s="3">
        <v>44459</v>
      </c>
      <c r="C5160" s="2" t="s">
        <v>28</v>
      </c>
      <c r="D5160" s="2" t="s">
        <v>61</v>
      </c>
      <c r="E5160" s="2" t="s">
        <v>62</v>
      </c>
      <c r="F5160" s="2" t="str">
        <f t="shared" si="480"/>
        <v>Women</v>
      </c>
      <c r="G5160" s="2" t="str">
        <f t="shared" si="481"/>
        <v xml:space="preserve"> Athletic Footwear</v>
      </c>
      <c r="H5160" s="2" t="s">
        <v>18</v>
      </c>
      <c r="I5160" s="2">
        <v>50</v>
      </c>
      <c r="J5160" s="2">
        <v>56</v>
      </c>
      <c r="K5160" s="2">
        <v>2800</v>
      </c>
      <c r="L5160" s="2" t="s">
        <v>80</v>
      </c>
      <c r="M5160" s="2">
        <f t="shared" si="482"/>
        <v>9</v>
      </c>
      <c r="N5160" s="2" t="str">
        <f t="shared" si="483"/>
        <v>Sep</v>
      </c>
      <c r="O5160" s="2" t="str">
        <f t="shared" si="484"/>
        <v>Mon</v>
      </c>
      <c r="P5160" s="2" t="str">
        <f t="shared" si="485"/>
        <v>2021</v>
      </c>
    </row>
    <row r="5161" spans="1:16" x14ac:dyDescent="0.3">
      <c r="A5161" s="2" t="s">
        <v>58</v>
      </c>
      <c r="B5161" s="3">
        <v>44459</v>
      </c>
      <c r="C5161" s="2" t="s">
        <v>28</v>
      </c>
      <c r="D5161" s="2" t="s">
        <v>61</v>
      </c>
      <c r="E5161" s="2" t="s">
        <v>62</v>
      </c>
      <c r="F5161" s="2" t="str">
        <f t="shared" si="480"/>
        <v>Men</v>
      </c>
      <c r="G5161" s="2" t="str">
        <f t="shared" si="481"/>
        <v xml:space="preserve"> Apparel</v>
      </c>
      <c r="H5161" s="2" t="s">
        <v>19</v>
      </c>
      <c r="I5161" s="2">
        <v>62</v>
      </c>
      <c r="J5161" s="2">
        <v>60</v>
      </c>
      <c r="K5161" s="2">
        <v>3720</v>
      </c>
      <c r="L5161" s="2" t="s">
        <v>80</v>
      </c>
      <c r="M5161" s="2">
        <f t="shared" si="482"/>
        <v>9</v>
      </c>
      <c r="N5161" s="2" t="str">
        <f t="shared" si="483"/>
        <v>Sep</v>
      </c>
      <c r="O5161" s="2" t="str">
        <f t="shared" si="484"/>
        <v>Mon</v>
      </c>
      <c r="P5161" s="2" t="str">
        <f t="shared" si="485"/>
        <v>2021</v>
      </c>
    </row>
    <row r="5162" spans="1:16" x14ac:dyDescent="0.3">
      <c r="A5162" s="2" t="s">
        <v>58</v>
      </c>
      <c r="B5162" s="3">
        <v>44459</v>
      </c>
      <c r="C5162" s="2" t="s">
        <v>28</v>
      </c>
      <c r="D5162" s="2" t="s">
        <v>61</v>
      </c>
      <c r="E5162" s="2" t="s">
        <v>62</v>
      </c>
      <c r="F5162" s="2" t="str">
        <f t="shared" si="480"/>
        <v>Women</v>
      </c>
      <c r="G5162" s="2" t="str">
        <f t="shared" si="481"/>
        <v xml:space="preserve"> Apparel</v>
      </c>
      <c r="H5162" s="2" t="s">
        <v>20</v>
      </c>
      <c r="I5162" s="2">
        <v>64</v>
      </c>
      <c r="J5162" s="2">
        <v>84</v>
      </c>
      <c r="K5162" s="2">
        <v>5376</v>
      </c>
      <c r="L5162" s="2" t="s">
        <v>80</v>
      </c>
      <c r="M5162" s="2">
        <f t="shared" si="482"/>
        <v>9</v>
      </c>
      <c r="N5162" s="2" t="str">
        <f t="shared" si="483"/>
        <v>Sep</v>
      </c>
      <c r="O5162" s="2" t="str">
        <f t="shared" si="484"/>
        <v>Mon</v>
      </c>
      <c r="P5162" s="2" t="str">
        <f t="shared" si="485"/>
        <v>2021</v>
      </c>
    </row>
    <row r="5163" spans="1:16" x14ac:dyDescent="0.3">
      <c r="A5163" s="2" t="s">
        <v>58</v>
      </c>
      <c r="B5163" s="3">
        <v>44491</v>
      </c>
      <c r="C5163" s="2" t="s">
        <v>28</v>
      </c>
      <c r="D5163" s="2" t="s">
        <v>61</v>
      </c>
      <c r="E5163" s="2" t="s">
        <v>62</v>
      </c>
      <c r="F5163" s="2" t="str">
        <f t="shared" si="480"/>
        <v>Men</v>
      </c>
      <c r="G5163" s="2" t="str">
        <f t="shared" si="481"/>
        <v xml:space="preserve"> Street Footwear</v>
      </c>
      <c r="H5163" s="2" t="s">
        <v>14</v>
      </c>
      <c r="I5163" s="2">
        <v>68</v>
      </c>
      <c r="J5163" s="2">
        <v>113</v>
      </c>
      <c r="K5163" s="2">
        <v>7684</v>
      </c>
      <c r="L5163" s="2" t="s">
        <v>80</v>
      </c>
      <c r="M5163" s="2">
        <f t="shared" si="482"/>
        <v>10</v>
      </c>
      <c r="N5163" s="2" t="str">
        <f t="shared" si="483"/>
        <v>Oct</v>
      </c>
      <c r="O5163" s="2" t="str">
        <f t="shared" si="484"/>
        <v>Fri</v>
      </c>
      <c r="P5163" s="2" t="str">
        <f t="shared" si="485"/>
        <v>2021</v>
      </c>
    </row>
    <row r="5164" spans="1:16" x14ac:dyDescent="0.3">
      <c r="A5164" s="2" t="s">
        <v>58</v>
      </c>
      <c r="B5164" s="3">
        <v>44491</v>
      </c>
      <c r="C5164" s="2" t="s">
        <v>28</v>
      </c>
      <c r="D5164" s="2" t="s">
        <v>61</v>
      </c>
      <c r="E5164" s="2" t="s">
        <v>62</v>
      </c>
      <c r="F5164" s="2" t="str">
        <f t="shared" si="480"/>
        <v>Men</v>
      </c>
      <c r="G5164" s="2" t="str">
        <f t="shared" si="481"/>
        <v xml:space="preserve"> Athletic Footwear</v>
      </c>
      <c r="H5164" s="2" t="s">
        <v>16</v>
      </c>
      <c r="I5164" s="2">
        <v>60</v>
      </c>
      <c r="J5164" s="2">
        <v>77</v>
      </c>
      <c r="K5164" s="2">
        <v>4620</v>
      </c>
      <c r="L5164" s="2" t="s">
        <v>80</v>
      </c>
      <c r="M5164" s="2">
        <f t="shared" si="482"/>
        <v>10</v>
      </c>
      <c r="N5164" s="2" t="str">
        <f t="shared" si="483"/>
        <v>Oct</v>
      </c>
      <c r="O5164" s="2" t="str">
        <f t="shared" si="484"/>
        <v>Fri</v>
      </c>
      <c r="P5164" s="2" t="str">
        <f t="shared" si="485"/>
        <v>2021</v>
      </c>
    </row>
    <row r="5165" spans="1:16" x14ac:dyDescent="0.3">
      <c r="A5165" s="2" t="s">
        <v>58</v>
      </c>
      <c r="B5165" s="3">
        <v>44491</v>
      </c>
      <c r="C5165" s="2" t="s">
        <v>28</v>
      </c>
      <c r="D5165" s="2" t="s">
        <v>61</v>
      </c>
      <c r="E5165" s="2" t="s">
        <v>62</v>
      </c>
      <c r="F5165" s="2" t="str">
        <f t="shared" si="480"/>
        <v>Women</v>
      </c>
      <c r="G5165" s="2" t="str">
        <f t="shared" si="481"/>
        <v xml:space="preserve"> Street Footwear</v>
      </c>
      <c r="H5165" s="2" t="s">
        <v>17</v>
      </c>
      <c r="I5165" s="2">
        <v>59</v>
      </c>
      <c r="J5165" s="2">
        <v>46</v>
      </c>
      <c r="K5165" s="2">
        <v>2714</v>
      </c>
      <c r="L5165" s="2" t="s">
        <v>80</v>
      </c>
      <c r="M5165" s="2">
        <f t="shared" si="482"/>
        <v>10</v>
      </c>
      <c r="N5165" s="2" t="str">
        <f t="shared" si="483"/>
        <v>Oct</v>
      </c>
      <c r="O5165" s="2" t="str">
        <f t="shared" si="484"/>
        <v>Fri</v>
      </c>
      <c r="P5165" s="2" t="str">
        <f t="shared" si="485"/>
        <v>2021</v>
      </c>
    </row>
    <row r="5166" spans="1:16" x14ac:dyDescent="0.3">
      <c r="A5166" s="2" t="s">
        <v>58</v>
      </c>
      <c r="B5166" s="3">
        <v>44491</v>
      </c>
      <c r="C5166" s="2" t="s">
        <v>28</v>
      </c>
      <c r="D5166" s="2" t="s">
        <v>61</v>
      </c>
      <c r="E5166" s="2" t="s">
        <v>62</v>
      </c>
      <c r="F5166" s="2" t="str">
        <f t="shared" si="480"/>
        <v>Women</v>
      </c>
      <c r="G5166" s="2" t="str">
        <f t="shared" si="481"/>
        <v xml:space="preserve"> Athletic Footwear</v>
      </c>
      <c r="H5166" s="2" t="s">
        <v>18</v>
      </c>
      <c r="I5166" s="2">
        <v>59</v>
      </c>
      <c r="J5166" s="2">
        <v>42</v>
      </c>
      <c r="K5166" s="2">
        <v>2478</v>
      </c>
      <c r="L5166" s="2" t="s">
        <v>80</v>
      </c>
      <c r="M5166" s="2">
        <f t="shared" si="482"/>
        <v>10</v>
      </c>
      <c r="N5166" s="2" t="str">
        <f t="shared" si="483"/>
        <v>Oct</v>
      </c>
      <c r="O5166" s="2" t="str">
        <f t="shared" si="484"/>
        <v>Fri</v>
      </c>
      <c r="P5166" s="2" t="str">
        <f t="shared" si="485"/>
        <v>2021</v>
      </c>
    </row>
    <row r="5167" spans="1:16" x14ac:dyDescent="0.3">
      <c r="A5167" s="2" t="s">
        <v>58</v>
      </c>
      <c r="B5167" s="3">
        <v>44491</v>
      </c>
      <c r="C5167" s="2" t="s">
        <v>28</v>
      </c>
      <c r="D5167" s="2" t="s">
        <v>61</v>
      </c>
      <c r="E5167" s="2" t="s">
        <v>62</v>
      </c>
      <c r="F5167" s="2" t="str">
        <f t="shared" si="480"/>
        <v>Men</v>
      </c>
      <c r="G5167" s="2" t="str">
        <f t="shared" si="481"/>
        <v xml:space="preserve"> Apparel</v>
      </c>
      <c r="H5167" s="2" t="s">
        <v>19</v>
      </c>
      <c r="I5167" s="2">
        <v>71</v>
      </c>
      <c r="J5167" s="2">
        <v>44</v>
      </c>
      <c r="K5167" s="2">
        <v>3124</v>
      </c>
      <c r="L5167" s="2" t="s">
        <v>80</v>
      </c>
      <c r="M5167" s="2">
        <f t="shared" si="482"/>
        <v>10</v>
      </c>
      <c r="N5167" s="2" t="str">
        <f t="shared" si="483"/>
        <v>Oct</v>
      </c>
      <c r="O5167" s="2" t="str">
        <f t="shared" si="484"/>
        <v>Fri</v>
      </c>
      <c r="P5167" s="2" t="str">
        <f t="shared" si="485"/>
        <v>2021</v>
      </c>
    </row>
    <row r="5168" spans="1:16" x14ac:dyDescent="0.3">
      <c r="A5168" s="2" t="s">
        <v>58</v>
      </c>
      <c r="B5168" s="3">
        <v>44491</v>
      </c>
      <c r="C5168" s="2" t="s">
        <v>28</v>
      </c>
      <c r="D5168" s="2" t="s">
        <v>61</v>
      </c>
      <c r="E5168" s="2" t="s">
        <v>62</v>
      </c>
      <c r="F5168" s="2" t="str">
        <f t="shared" si="480"/>
        <v>Women</v>
      </c>
      <c r="G5168" s="2" t="str">
        <f t="shared" si="481"/>
        <v xml:space="preserve"> Apparel</v>
      </c>
      <c r="H5168" s="2" t="s">
        <v>20</v>
      </c>
      <c r="I5168" s="2">
        <v>73</v>
      </c>
      <c r="J5168" s="2">
        <v>83</v>
      </c>
      <c r="K5168" s="2">
        <v>6059</v>
      </c>
      <c r="L5168" s="2" t="s">
        <v>80</v>
      </c>
      <c r="M5168" s="2">
        <f t="shared" si="482"/>
        <v>10</v>
      </c>
      <c r="N5168" s="2" t="str">
        <f t="shared" si="483"/>
        <v>Oct</v>
      </c>
      <c r="O5168" s="2" t="str">
        <f t="shared" si="484"/>
        <v>Fri</v>
      </c>
      <c r="P5168" s="2" t="str">
        <f t="shared" si="485"/>
        <v>2021</v>
      </c>
    </row>
    <row r="5169" spans="1:16" x14ac:dyDescent="0.3">
      <c r="A5169" s="2" t="s">
        <v>58</v>
      </c>
      <c r="B5169" s="3">
        <v>44521</v>
      </c>
      <c r="C5169" s="2" t="s">
        <v>28</v>
      </c>
      <c r="D5169" s="2" t="s">
        <v>61</v>
      </c>
      <c r="E5169" s="2" t="s">
        <v>62</v>
      </c>
      <c r="F5169" s="2" t="str">
        <f t="shared" si="480"/>
        <v>Men</v>
      </c>
      <c r="G5169" s="2" t="str">
        <f t="shared" si="481"/>
        <v xml:space="preserve"> Street Footwear</v>
      </c>
      <c r="H5169" s="2" t="s">
        <v>14</v>
      </c>
      <c r="I5169" s="2">
        <v>68</v>
      </c>
      <c r="J5169" s="2">
        <v>123</v>
      </c>
      <c r="K5169" s="2">
        <v>8364</v>
      </c>
      <c r="L5169" s="2" t="s">
        <v>80</v>
      </c>
      <c r="M5169" s="2">
        <f t="shared" si="482"/>
        <v>11</v>
      </c>
      <c r="N5169" s="2" t="str">
        <f t="shared" si="483"/>
        <v>Nov</v>
      </c>
      <c r="O5169" s="2" t="str">
        <f t="shared" si="484"/>
        <v>Sun</v>
      </c>
      <c r="P5169" s="2" t="str">
        <f t="shared" si="485"/>
        <v>2021</v>
      </c>
    </row>
    <row r="5170" spans="1:16" x14ac:dyDescent="0.3">
      <c r="A5170" s="2" t="s">
        <v>58</v>
      </c>
      <c r="B5170" s="3">
        <v>44521</v>
      </c>
      <c r="C5170" s="2" t="s">
        <v>28</v>
      </c>
      <c r="D5170" s="2" t="s">
        <v>61</v>
      </c>
      <c r="E5170" s="2" t="s">
        <v>62</v>
      </c>
      <c r="F5170" s="2" t="str">
        <f t="shared" si="480"/>
        <v>Men</v>
      </c>
      <c r="G5170" s="2" t="str">
        <f t="shared" si="481"/>
        <v xml:space="preserve"> Athletic Footwear</v>
      </c>
      <c r="H5170" s="2" t="s">
        <v>16</v>
      </c>
      <c r="I5170" s="2">
        <v>59</v>
      </c>
      <c r="J5170" s="2">
        <v>81</v>
      </c>
      <c r="K5170" s="2">
        <v>4779</v>
      </c>
      <c r="L5170" s="2" t="s">
        <v>80</v>
      </c>
      <c r="M5170" s="2">
        <f t="shared" si="482"/>
        <v>11</v>
      </c>
      <c r="N5170" s="2" t="str">
        <f t="shared" si="483"/>
        <v>Nov</v>
      </c>
      <c r="O5170" s="2" t="str">
        <f t="shared" si="484"/>
        <v>Sun</v>
      </c>
      <c r="P5170" s="2" t="str">
        <f t="shared" si="485"/>
        <v>2021</v>
      </c>
    </row>
    <row r="5171" spans="1:16" x14ac:dyDescent="0.3">
      <c r="A5171" s="2" t="s">
        <v>58</v>
      </c>
      <c r="B5171" s="3">
        <v>44521</v>
      </c>
      <c r="C5171" s="2" t="s">
        <v>28</v>
      </c>
      <c r="D5171" s="2" t="s">
        <v>61</v>
      </c>
      <c r="E5171" s="2" t="s">
        <v>62</v>
      </c>
      <c r="F5171" s="2" t="str">
        <f t="shared" si="480"/>
        <v>Women</v>
      </c>
      <c r="G5171" s="2" t="str">
        <f t="shared" si="481"/>
        <v xml:space="preserve"> Street Footwear</v>
      </c>
      <c r="H5171" s="2" t="s">
        <v>17</v>
      </c>
      <c r="I5171" s="2">
        <v>59</v>
      </c>
      <c r="J5171" s="2">
        <v>93</v>
      </c>
      <c r="K5171" s="2">
        <v>5487</v>
      </c>
      <c r="L5171" s="2" t="s">
        <v>80</v>
      </c>
      <c r="M5171" s="2">
        <f t="shared" si="482"/>
        <v>11</v>
      </c>
      <c r="N5171" s="2" t="str">
        <f t="shared" si="483"/>
        <v>Nov</v>
      </c>
      <c r="O5171" s="2" t="str">
        <f t="shared" si="484"/>
        <v>Sun</v>
      </c>
      <c r="P5171" s="2" t="str">
        <f t="shared" si="485"/>
        <v>2021</v>
      </c>
    </row>
    <row r="5172" spans="1:16" x14ac:dyDescent="0.3">
      <c r="A5172" s="2" t="s">
        <v>58</v>
      </c>
      <c r="B5172" s="3">
        <v>44521</v>
      </c>
      <c r="C5172" s="2" t="s">
        <v>28</v>
      </c>
      <c r="D5172" s="2" t="s">
        <v>61</v>
      </c>
      <c r="E5172" s="2" t="s">
        <v>62</v>
      </c>
      <c r="F5172" s="2" t="str">
        <f t="shared" si="480"/>
        <v>Women</v>
      </c>
      <c r="G5172" s="2" t="str">
        <f t="shared" si="481"/>
        <v xml:space="preserve"> Athletic Footwear</v>
      </c>
      <c r="H5172" s="2" t="s">
        <v>18</v>
      </c>
      <c r="I5172" s="2">
        <v>62</v>
      </c>
      <c r="J5172" s="2">
        <v>90</v>
      </c>
      <c r="K5172" s="2">
        <v>5580</v>
      </c>
      <c r="L5172" s="2" t="s">
        <v>80</v>
      </c>
      <c r="M5172" s="2">
        <f t="shared" si="482"/>
        <v>11</v>
      </c>
      <c r="N5172" s="2" t="str">
        <f t="shared" si="483"/>
        <v>Nov</v>
      </c>
      <c r="O5172" s="2" t="str">
        <f t="shared" si="484"/>
        <v>Sun</v>
      </c>
      <c r="P5172" s="2" t="str">
        <f t="shared" si="485"/>
        <v>2021</v>
      </c>
    </row>
    <row r="5173" spans="1:16" x14ac:dyDescent="0.3">
      <c r="A5173" s="2" t="s">
        <v>58</v>
      </c>
      <c r="B5173" s="3">
        <v>44521</v>
      </c>
      <c r="C5173" s="2" t="s">
        <v>28</v>
      </c>
      <c r="D5173" s="2" t="s">
        <v>61</v>
      </c>
      <c r="E5173" s="2" t="s">
        <v>62</v>
      </c>
      <c r="F5173" s="2" t="str">
        <f t="shared" si="480"/>
        <v>Men</v>
      </c>
      <c r="G5173" s="2" t="str">
        <f t="shared" si="481"/>
        <v xml:space="preserve"> Apparel</v>
      </c>
      <c r="H5173" s="2" t="s">
        <v>19</v>
      </c>
      <c r="I5173" s="2">
        <v>69</v>
      </c>
      <c r="J5173" s="2">
        <v>83</v>
      </c>
      <c r="K5173" s="2">
        <v>5727</v>
      </c>
      <c r="L5173" s="2" t="s">
        <v>80</v>
      </c>
      <c r="M5173" s="2">
        <f t="shared" si="482"/>
        <v>11</v>
      </c>
      <c r="N5173" s="2" t="str">
        <f t="shared" si="483"/>
        <v>Nov</v>
      </c>
      <c r="O5173" s="2" t="str">
        <f t="shared" si="484"/>
        <v>Sun</v>
      </c>
      <c r="P5173" s="2" t="str">
        <f t="shared" si="485"/>
        <v>2021</v>
      </c>
    </row>
    <row r="5174" spans="1:16" x14ac:dyDescent="0.3">
      <c r="A5174" s="2" t="s">
        <v>58</v>
      </c>
      <c r="B5174" s="3">
        <v>44521</v>
      </c>
      <c r="C5174" s="2" t="s">
        <v>28</v>
      </c>
      <c r="D5174" s="2" t="s">
        <v>61</v>
      </c>
      <c r="E5174" s="2" t="s">
        <v>62</v>
      </c>
      <c r="F5174" s="2" t="str">
        <f t="shared" si="480"/>
        <v>Women</v>
      </c>
      <c r="G5174" s="2" t="str">
        <f t="shared" si="481"/>
        <v xml:space="preserve"> Apparel</v>
      </c>
      <c r="H5174" s="2" t="s">
        <v>20</v>
      </c>
      <c r="I5174" s="2">
        <v>74</v>
      </c>
      <c r="J5174" s="2">
        <v>101</v>
      </c>
      <c r="K5174" s="2">
        <v>7474</v>
      </c>
      <c r="L5174" s="2" t="s">
        <v>80</v>
      </c>
      <c r="M5174" s="2">
        <f t="shared" si="482"/>
        <v>11</v>
      </c>
      <c r="N5174" s="2" t="str">
        <f t="shared" si="483"/>
        <v>Nov</v>
      </c>
      <c r="O5174" s="2" t="str">
        <f t="shared" si="484"/>
        <v>Sun</v>
      </c>
      <c r="P5174" s="2" t="str">
        <f t="shared" si="485"/>
        <v>2021</v>
      </c>
    </row>
    <row r="5175" spans="1:16" x14ac:dyDescent="0.3">
      <c r="A5175" s="2" t="s">
        <v>58</v>
      </c>
      <c r="B5175" s="3">
        <v>44550</v>
      </c>
      <c r="C5175" s="2" t="s">
        <v>28</v>
      </c>
      <c r="D5175" s="2" t="s">
        <v>61</v>
      </c>
      <c r="E5175" s="2" t="s">
        <v>62</v>
      </c>
      <c r="F5175" s="2" t="str">
        <f t="shared" si="480"/>
        <v>Men</v>
      </c>
      <c r="G5175" s="2" t="str">
        <f t="shared" si="481"/>
        <v xml:space="preserve"> Street Footwear</v>
      </c>
      <c r="H5175" s="2" t="s">
        <v>14</v>
      </c>
      <c r="I5175" s="2">
        <v>69</v>
      </c>
      <c r="J5175" s="2">
        <v>174</v>
      </c>
      <c r="K5175" s="2">
        <v>12006</v>
      </c>
      <c r="L5175" s="2" t="s">
        <v>80</v>
      </c>
      <c r="M5175" s="2">
        <f t="shared" si="482"/>
        <v>12</v>
      </c>
      <c r="N5175" s="2" t="str">
        <f t="shared" si="483"/>
        <v>Dec</v>
      </c>
      <c r="O5175" s="2" t="str">
        <f t="shared" si="484"/>
        <v>Mon</v>
      </c>
      <c r="P5175" s="2" t="str">
        <f t="shared" si="485"/>
        <v>2021</v>
      </c>
    </row>
    <row r="5176" spans="1:16" x14ac:dyDescent="0.3">
      <c r="A5176" s="2" t="s">
        <v>58</v>
      </c>
      <c r="B5176" s="3">
        <v>44550</v>
      </c>
      <c r="C5176" s="2" t="s">
        <v>28</v>
      </c>
      <c r="D5176" s="2" t="s">
        <v>61</v>
      </c>
      <c r="E5176" s="2" t="s">
        <v>62</v>
      </c>
      <c r="F5176" s="2" t="str">
        <f t="shared" si="480"/>
        <v>Men</v>
      </c>
      <c r="G5176" s="2" t="str">
        <f t="shared" si="481"/>
        <v xml:space="preserve"> Athletic Footwear</v>
      </c>
      <c r="H5176" s="2" t="s">
        <v>16</v>
      </c>
      <c r="I5176" s="2">
        <v>60</v>
      </c>
      <c r="J5176" s="2">
        <v>112</v>
      </c>
      <c r="K5176" s="2">
        <v>6720</v>
      </c>
      <c r="L5176" s="2" t="s">
        <v>80</v>
      </c>
      <c r="M5176" s="2">
        <f t="shared" si="482"/>
        <v>12</v>
      </c>
      <c r="N5176" s="2" t="str">
        <f t="shared" si="483"/>
        <v>Dec</v>
      </c>
      <c r="O5176" s="2" t="str">
        <f t="shared" si="484"/>
        <v>Mon</v>
      </c>
      <c r="P5176" s="2" t="str">
        <f t="shared" si="485"/>
        <v>2021</v>
      </c>
    </row>
    <row r="5177" spans="1:16" x14ac:dyDescent="0.3">
      <c r="A5177" s="2" t="s">
        <v>11</v>
      </c>
      <c r="B5177" s="3">
        <v>44206</v>
      </c>
      <c r="C5177" s="2" t="s">
        <v>28</v>
      </c>
      <c r="D5177" s="2" t="s">
        <v>61</v>
      </c>
      <c r="E5177" s="2" t="s">
        <v>62</v>
      </c>
      <c r="F5177" s="2" t="str">
        <f t="shared" si="480"/>
        <v>Men</v>
      </c>
      <c r="G5177" s="2" t="str">
        <f t="shared" si="481"/>
        <v xml:space="preserve"> Street Footwear</v>
      </c>
      <c r="H5177" s="2" t="s">
        <v>14</v>
      </c>
      <c r="I5177" s="2">
        <v>33</v>
      </c>
      <c r="J5177" s="2">
        <v>109</v>
      </c>
      <c r="K5177" s="2">
        <v>3597</v>
      </c>
      <c r="L5177" s="2" t="s">
        <v>80</v>
      </c>
      <c r="M5177" s="2">
        <f t="shared" si="482"/>
        <v>1</v>
      </c>
      <c r="N5177" s="2" t="str">
        <f t="shared" si="483"/>
        <v>Jan</v>
      </c>
      <c r="O5177" s="2" t="str">
        <f t="shared" si="484"/>
        <v>Sun</v>
      </c>
      <c r="P5177" s="2" t="str">
        <f t="shared" si="485"/>
        <v>2021</v>
      </c>
    </row>
    <row r="5178" spans="1:16" x14ac:dyDescent="0.3">
      <c r="A5178" s="2" t="s">
        <v>11</v>
      </c>
      <c r="B5178" s="3">
        <v>44206</v>
      </c>
      <c r="C5178" s="2" t="s">
        <v>28</v>
      </c>
      <c r="D5178" s="2" t="s">
        <v>61</v>
      </c>
      <c r="E5178" s="2" t="s">
        <v>62</v>
      </c>
      <c r="F5178" s="2" t="str">
        <f t="shared" si="480"/>
        <v>Men</v>
      </c>
      <c r="G5178" s="2" t="str">
        <f t="shared" si="481"/>
        <v xml:space="preserve"> Athletic Footwear</v>
      </c>
      <c r="H5178" s="2" t="s">
        <v>16</v>
      </c>
      <c r="I5178" s="2">
        <v>43</v>
      </c>
      <c r="J5178" s="2">
        <v>109</v>
      </c>
      <c r="K5178" s="2">
        <v>4687</v>
      </c>
      <c r="L5178" s="2" t="s">
        <v>80</v>
      </c>
      <c r="M5178" s="2">
        <f t="shared" si="482"/>
        <v>1</v>
      </c>
      <c r="N5178" s="2" t="str">
        <f t="shared" si="483"/>
        <v>Jan</v>
      </c>
      <c r="O5178" s="2" t="str">
        <f t="shared" si="484"/>
        <v>Sun</v>
      </c>
      <c r="P5178" s="2" t="str">
        <f t="shared" si="485"/>
        <v>2021</v>
      </c>
    </row>
    <row r="5179" spans="1:16" x14ac:dyDescent="0.3">
      <c r="A5179" s="2" t="s">
        <v>11</v>
      </c>
      <c r="B5179" s="3">
        <v>44206</v>
      </c>
      <c r="C5179" s="2" t="s">
        <v>28</v>
      </c>
      <c r="D5179" s="2" t="s">
        <v>61</v>
      </c>
      <c r="E5179" s="2" t="s">
        <v>62</v>
      </c>
      <c r="F5179" s="2" t="str">
        <f t="shared" si="480"/>
        <v>Women</v>
      </c>
      <c r="G5179" s="2" t="str">
        <f t="shared" si="481"/>
        <v xml:space="preserve"> Street Footwear</v>
      </c>
      <c r="H5179" s="2" t="s">
        <v>17</v>
      </c>
      <c r="I5179" s="2">
        <v>41</v>
      </c>
      <c r="J5179" s="2">
        <v>113</v>
      </c>
      <c r="K5179" s="2">
        <v>4633</v>
      </c>
      <c r="L5179" s="2" t="s">
        <v>80</v>
      </c>
      <c r="M5179" s="2">
        <f t="shared" si="482"/>
        <v>1</v>
      </c>
      <c r="N5179" s="2" t="str">
        <f t="shared" si="483"/>
        <v>Jan</v>
      </c>
      <c r="O5179" s="2" t="str">
        <f t="shared" si="484"/>
        <v>Sun</v>
      </c>
      <c r="P5179" s="2" t="str">
        <f t="shared" si="485"/>
        <v>2021</v>
      </c>
    </row>
    <row r="5180" spans="1:16" x14ac:dyDescent="0.3">
      <c r="A5180" s="2" t="s">
        <v>11</v>
      </c>
      <c r="B5180" s="3">
        <v>44206</v>
      </c>
      <c r="C5180" s="2" t="s">
        <v>28</v>
      </c>
      <c r="D5180" s="2" t="s">
        <v>61</v>
      </c>
      <c r="E5180" s="2" t="s">
        <v>62</v>
      </c>
      <c r="F5180" s="2" t="str">
        <f t="shared" si="480"/>
        <v>Women</v>
      </c>
      <c r="G5180" s="2" t="str">
        <f t="shared" si="481"/>
        <v xml:space="preserve"> Athletic Footwear</v>
      </c>
      <c r="H5180" s="2" t="s">
        <v>18</v>
      </c>
      <c r="I5180" s="2">
        <v>43</v>
      </c>
      <c r="J5180" s="2">
        <v>56</v>
      </c>
      <c r="K5180" s="2">
        <v>2408</v>
      </c>
      <c r="L5180" s="2" t="s">
        <v>80</v>
      </c>
      <c r="M5180" s="2">
        <f t="shared" si="482"/>
        <v>1</v>
      </c>
      <c r="N5180" s="2" t="str">
        <f t="shared" si="483"/>
        <v>Jan</v>
      </c>
      <c r="O5180" s="2" t="str">
        <f t="shared" si="484"/>
        <v>Sun</v>
      </c>
      <c r="P5180" s="2" t="str">
        <f t="shared" si="485"/>
        <v>2021</v>
      </c>
    </row>
    <row r="5181" spans="1:16" x14ac:dyDescent="0.3">
      <c r="A5181" s="2" t="s">
        <v>11</v>
      </c>
      <c r="B5181" s="3">
        <v>44206</v>
      </c>
      <c r="C5181" s="2" t="s">
        <v>28</v>
      </c>
      <c r="D5181" s="2" t="s">
        <v>61</v>
      </c>
      <c r="E5181" s="2" t="s">
        <v>62</v>
      </c>
      <c r="F5181" s="2" t="str">
        <f t="shared" si="480"/>
        <v>Men</v>
      </c>
      <c r="G5181" s="2" t="str">
        <f t="shared" si="481"/>
        <v xml:space="preserve"> Apparel</v>
      </c>
      <c r="H5181" s="2" t="s">
        <v>19</v>
      </c>
      <c r="I5181" s="2">
        <v>46</v>
      </c>
      <c r="J5181" s="2">
        <v>46</v>
      </c>
      <c r="K5181" s="2">
        <v>2116</v>
      </c>
      <c r="L5181" s="2" t="s">
        <v>80</v>
      </c>
      <c r="M5181" s="2">
        <f t="shared" si="482"/>
        <v>1</v>
      </c>
      <c r="N5181" s="2" t="str">
        <f t="shared" si="483"/>
        <v>Jan</v>
      </c>
      <c r="O5181" s="2" t="str">
        <f t="shared" si="484"/>
        <v>Sun</v>
      </c>
      <c r="P5181" s="2" t="str">
        <f t="shared" si="485"/>
        <v>2021</v>
      </c>
    </row>
    <row r="5182" spans="1:16" x14ac:dyDescent="0.3">
      <c r="A5182" s="2" t="s">
        <v>11</v>
      </c>
      <c r="B5182" s="3">
        <v>44206</v>
      </c>
      <c r="C5182" s="2" t="s">
        <v>28</v>
      </c>
      <c r="D5182" s="2" t="s">
        <v>61</v>
      </c>
      <c r="E5182" s="2" t="s">
        <v>62</v>
      </c>
      <c r="F5182" s="2" t="str">
        <f t="shared" si="480"/>
        <v>Women</v>
      </c>
      <c r="G5182" s="2" t="str">
        <f t="shared" si="481"/>
        <v xml:space="preserve"> Apparel</v>
      </c>
      <c r="H5182" s="2" t="s">
        <v>20</v>
      </c>
      <c r="I5182" s="2">
        <v>42</v>
      </c>
      <c r="J5182" s="2">
        <v>123</v>
      </c>
      <c r="K5182" s="2">
        <v>5166</v>
      </c>
      <c r="L5182" s="2" t="s">
        <v>80</v>
      </c>
      <c r="M5182" s="2">
        <f t="shared" si="482"/>
        <v>1</v>
      </c>
      <c r="N5182" s="2" t="str">
        <f t="shared" si="483"/>
        <v>Jan</v>
      </c>
      <c r="O5182" s="2" t="str">
        <f t="shared" si="484"/>
        <v>Sun</v>
      </c>
      <c r="P5182" s="2" t="str">
        <f t="shared" si="485"/>
        <v>2021</v>
      </c>
    </row>
    <row r="5183" spans="1:16" x14ac:dyDescent="0.3">
      <c r="A5183" s="2" t="s">
        <v>11</v>
      </c>
      <c r="B5183" s="3">
        <v>44237</v>
      </c>
      <c r="C5183" s="2" t="s">
        <v>28</v>
      </c>
      <c r="D5183" s="2" t="s">
        <v>61</v>
      </c>
      <c r="E5183" s="2" t="s">
        <v>62</v>
      </c>
      <c r="F5183" s="2" t="str">
        <f t="shared" si="480"/>
        <v>Men</v>
      </c>
      <c r="G5183" s="2" t="str">
        <f t="shared" si="481"/>
        <v xml:space="preserve"> Street Footwear</v>
      </c>
      <c r="H5183" s="2" t="s">
        <v>14</v>
      </c>
      <c r="I5183" s="2">
        <v>33</v>
      </c>
      <c r="J5183" s="2">
        <v>143</v>
      </c>
      <c r="K5183" s="2">
        <v>4719</v>
      </c>
      <c r="L5183" s="2" t="s">
        <v>80</v>
      </c>
      <c r="M5183" s="2">
        <f t="shared" si="482"/>
        <v>2</v>
      </c>
      <c r="N5183" s="2" t="str">
        <f t="shared" si="483"/>
        <v>Feb</v>
      </c>
      <c r="O5183" s="2" t="str">
        <f t="shared" si="484"/>
        <v>Wed</v>
      </c>
      <c r="P5183" s="2" t="str">
        <f t="shared" si="485"/>
        <v>2021</v>
      </c>
    </row>
    <row r="5184" spans="1:16" x14ac:dyDescent="0.3">
      <c r="A5184" s="2" t="s">
        <v>11</v>
      </c>
      <c r="B5184" s="3">
        <v>44237</v>
      </c>
      <c r="C5184" s="2" t="s">
        <v>28</v>
      </c>
      <c r="D5184" s="2" t="s">
        <v>61</v>
      </c>
      <c r="E5184" s="2" t="s">
        <v>62</v>
      </c>
      <c r="F5184" s="2" t="str">
        <f t="shared" si="480"/>
        <v>Men</v>
      </c>
      <c r="G5184" s="2" t="str">
        <f t="shared" si="481"/>
        <v xml:space="preserve"> Athletic Footwear</v>
      </c>
      <c r="H5184" s="2" t="s">
        <v>16</v>
      </c>
      <c r="I5184" s="2">
        <v>42</v>
      </c>
      <c r="J5184" s="2">
        <v>98</v>
      </c>
      <c r="K5184" s="2">
        <v>4116</v>
      </c>
      <c r="L5184" s="2" t="s">
        <v>80</v>
      </c>
      <c r="M5184" s="2">
        <f t="shared" si="482"/>
        <v>2</v>
      </c>
      <c r="N5184" s="2" t="str">
        <f t="shared" si="483"/>
        <v>Feb</v>
      </c>
      <c r="O5184" s="2" t="str">
        <f t="shared" si="484"/>
        <v>Wed</v>
      </c>
      <c r="P5184" s="2" t="str">
        <f t="shared" si="485"/>
        <v>2021</v>
      </c>
    </row>
    <row r="5185" spans="1:16" x14ac:dyDescent="0.3">
      <c r="A5185" s="2" t="s">
        <v>11</v>
      </c>
      <c r="B5185" s="3">
        <v>44237</v>
      </c>
      <c r="C5185" s="2" t="s">
        <v>28</v>
      </c>
      <c r="D5185" s="2" t="s">
        <v>61</v>
      </c>
      <c r="E5185" s="2" t="s">
        <v>62</v>
      </c>
      <c r="F5185" s="2" t="str">
        <f t="shared" si="480"/>
        <v>Women</v>
      </c>
      <c r="G5185" s="2" t="str">
        <f t="shared" si="481"/>
        <v xml:space="preserve"> Street Footwear</v>
      </c>
      <c r="H5185" s="2" t="s">
        <v>17</v>
      </c>
      <c r="I5185" s="2">
        <v>44</v>
      </c>
      <c r="J5185" s="2">
        <v>94</v>
      </c>
      <c r="K5185" s="2">
        <v>4136</v>
      </c>
      <c r="L5185" s="2" t="s">
        <v>80</v>
      </c>
      <c r="M5185" s="2">
        <f t="shared" si="482"/>
        <v>2</v>
      </c>
      <c r="N5185" s="2" t="str">
        <f t="shared" si="483"/>
        <v>Feb</v>
      </c>
      <c r="O5185" s="2" t="str">
        <f t="shared" si="484"/>
        <v>Wed</v>
      </c>
      <c r="P5185" s="2" t="str">
        <f t="shared" si="485"/>
        <v>2021</v>
      </c>
    </row>
    <row r="5186" spans="1:16" x14ac:dyDescent="0.3">
      <c r="A5186" s="2" t="s">
        <v>11</v>
      </c>
      <c r="B5186" s="3">
        <v>44237</v>
      </c>
      <c r="C5186" s="2" t="s">
        <v>28</v>
      </c>
      <c r="D5186" s="2" t="s">
        <v>63</v>
      </c>
      <c r="E5186" s="2" t="s">
        <v>64</v>
      </c>
      <c r="F5186" s="2" t="str">
        <f t="shared" ref="F5186:F5249" si="486">MID(H5186, 1, FIND("'", H5186) - 1)</f>
        <v>Women</v>
      </c>
      <c r="G5186" s="2" t="str">
        <f t="shared" ref="G5186:G5249" si="487">MID(H5186, FIND("'", H5186) + 2, LEN(H5186) - FIND("'", H5186) - 1)</f>
        <v xml:space="preserve"> Athletic Footwear</v>
      </c>
      <c r="H5186" s="2" t="s">
        <v>18</v>
      </c>
      <c r="I5186" s="2">
        <v>41</v>
      </c>
      <c r="J5186" s="2">
        <v>56</v>
      </c>
      <c r="K5186" s="2">
        <v>2296</v>
      </c>
      <c r="L5186" s="2" t="s">
        <v>80</v>
      </c>
      <c r="M5186" s="2">
        <f t="shared" si="482"/>
        <v>2</v>
      </c>
      <c r="N5186" s="2" t="str">
        <f t="shared" si="483"/>
        <v>Feb</v>
      </c>
      <c r="O5186" s="2" t="str">
        <f t="shared" si="484"/>
        <v>Wed</v>
      </c>
      <c r="P5186" s="2" t="str">
        <f t="shared" si="485"/>
        <v>2021</v>
      </c>
    </row>
    <row r="5187" spans="1:16" x14ac:dyDescent="0.3">
      <c r="A5187" s="2" t="s">
        <v>11</v>
      </c>
      <c r="B5187" s="3">
        <v>44237</v>
      </c>
      <c r="C5187" s="2" t="s">
        <v>28</v>
      </c>
      <c r="D5187" s="2" t="s">
        <v>63</v>
      </c>
      <c r="E5187" s="2" t="s">
        <v>64</v>
      </c>
      <c r="F5187" s="2" t="str">
        <f t="shared" si="486"/>
        <v>Men</v>
      </c>
      <c r="G5187" s="2" t="str">
        <f t="shared" si="487"/>
        <v xml:space="preserve"> Apparel</v>
      </c>
      <c r="H5187" s="2" t="s">
        <v>19</v>
      </c>
      <c r="I5187" s="2">
        <v>47</v>
      </c>
      <c r="J5187" s="2">
        <v>38</v>
      </c>
      <c r="K5187" s="2">
        <v>1786</v>
      </c>
      <c r="L5187" s="2" t="s">
        <v>80</v>
      </c>
      <c r="M5187" s="2">
        <f t="shared" ref="M5187:M5250" si="488">MONTH(B5187)</f>
        <v>2</v>
      </c>
      <c r="N5187" s="2" t="str">
        <f t="shared" ref="N5187:N5250" si="489">TEXT(B5187,"mmm")</f>
        <v>Feb</v>
      </c>
      <c r="O5187" s="2" t="str">
        <f t="shared" ref="O5187:O5250" si="490">TEXT(B5187,"ddd")</f>
        <v>Wed</v>
      </c>
      <c r="P5187" s="2" t="str">
        <f t="shared" ref="P5187:P5250" si="491">TEXT(B5187,"YYY")</f>
        <v>2021</v>
      </c>
    </row>
    <row r="5188" spans="1:16" x14ac:dyDescent="0.3">
      <c r="A5188" s="2" t="s">
        <v>11</v>
      </c>
      <c r="B5188" s="3">
        <v>44237</v>
      </c>
      <c r="C5188" s="2" t="s">
        <v>28</v>
      </c>
      <c r="D5188" s="2" t="s">
        <v>63</v>
      </c>
      <c r="E5188" s="2" t="s">
        <v>64</v>
      </c>
      <c r="F5188" s="2" t="str">
        <f t="shared" si="486"/>
        <v>Women</v>
      </c>
      <c r="G5188" s="2" t="str">
        <f t="shared" si="487"/>
        <v xml:space="preserve"> Apparel</v>
      </c>
      <c r="H5188" s="2" t="s">
        <v>20</v>
      </c>
      <c r="I5188" s="2">
        <v>44</v>
      </c>
      <c r="J5188" s="2">
        <v>102</v>
      </c>
      <c r="K5188" s="2">
        <v>4488</v>
      </c>
      <c r="L5188" s="2" t="s">
        <v>80</v>
      </c>
      <c r="M5188" s="2">
        <f t="shared" si="488"/>
        <v>2</v>
      </c>
      <c r="N5188" s="2" t="str">
        <f t="shared" si="489"/>
        <v>Feb</v>
      </c>
      <c r="O5188" s="2" t="str">
        <f t="shared" si="490"/>
        <v>Wed</v>
      </c>
      <c r="P5188" s="2" t="str">
        <f t="shared" si="491"/>
        <v>2021</v>
      </c>
    </row>
    <row r="5189" spans="1:16" x14ac:dyDescent="0.3">
      <c r="A5189" s="2" t="s">
        <v>11</v>
      </c>
      <c r="B5189" s="3">
        <v>44264</v>
      </c>
      <c r="C5189" s="2" t="s">
        <v>28</v>
      </c>
      <c r="D5189" s="2" t="s">
        <v>63</v>
      </c>
      <c r="E5189" s="2" t="s">
        <v>64</v>
      </c>
      <c r="F5189" s="2" t="str">
        <f t="shared" si="486"/>
        <v>Men</v>
      </c>
      <c r="G5189" s="2" t="str">
        <f t="shared" si="487"/>
        <v xml:space="preserve"> Street Footwear</v>
      </c>
      <c r="H5189" s="2" t="s">
        <v>14</v>
      </c>
      <c r="I5189" s="2">
        <v>44</v>
      </c>
      <c r="J5189" s="2">
        <v>135</v>
      </c>
      <c r="K5189" s="2">
        <v>5940</v>
      </c>
      <c r="L5189" s="2" t="s">
        <v>80</v>
      </c>
      <c r="M5189" s="2">
        <f t="shared" si="488"/>
        <v>3</v>
      </c>
      <c r="N5189" s="2" t="str">
        <f t="shared" si="489"/>
        <v>Mar</v>
      </c>
      <c r="O5189" s="2" t="str">
        <f t="shared" si="490"/>
        <v>Tue</v>
      </c>
      <c r="P5189" s="2" t="str">
        <f t="shared" si="491"/>
        <v>2021</v>
      </c>
    </row>
    <row r="5190" spans="1:16" x14ac:dyDescent="0.3">
      <c r="A5190" s="2" t="s">
        <v>11</v>
      </c>
      <c r="B5190" s="3">
        <v>44264</v>
      </c>
      <c r="C5190" s="2" t="s">
        <v>28</v>
      </c>
      <c r="D5190" s="2" t="s">
        <v>63</v>
      </c>
      <c r="E5190" s="2" t="s">
        <v>64</v>
      </c>
      <c r="F5190" s="2" t="str">
        <f t="shared" si="486"/>
        <v>Men</v>
      </c>
      <c r="G5190" s="2" t="str">
        <f t="shared" si="487"/>
        <v xml:space="preserve"> Athletic Footwear</v>
      </c>
      <c r="H5190" s="2" t="s">
        <v>16</v>
      </c>
      <c r="I5190" s="2">
        <v>54</v>
      </c>
      <c r="J5190" s="2">
        <v>91</v>
      </c>
      <c r="K5190" s="2">
        <v>4914</v>
      </c>
      <c r="L5190" s="2" t="s">
        <v>80</v>
      </c>
      <c r="M5190" s="2">
        <f t="shared" si="488"/>
        <v>3</v>
      </c>
      <c r="N5190" s="2" t="str">
        <f t="shared" si="489"/>
        <v>Mar</v>
      </c>
      <c r="O5190" s="2" t="str">
        <f t="shared" si="490"/>
        <v>Tue</v>
      </c>
      <c r="P5190" s="2" t="str">
        <f t="shared" si="491"/>
        <v>2021</v>
      </c>
    </row>
    <row r="5191" spans="1:16" x14ac:dyDescent="0.3">
      <c r="A5191" s="2" t="s">
        <v>11</v>
      </c>
      <c r="B5191" s="3">
        <v>44264</v>
      </c>
      <c r="C5191" s="2" t="s">
        <v>28</v>
      </c>
      <c r="D5191" s="2" t="s">
        <v>63</v>
      </c>
      <c r="E5191" s="2" t="s">
        <v>64</v>
      </c>
      <c r="F5191" s="2" t="str">
        <f t="shared" si="486"/>
        <v>Women</v>
      </c>
      <c r="G5191" s="2" t="str">
        <f t="shared" si="487"/>
        <v xml:space="preserve"> Street Footwear</v>
      </c>
      <c r="H5191" s="2" t="s">
        <v>17</v>
      </c>
      <c r="I5191" s="2">
        <v>57</v>
      </c>
      <c r="J5191" s="2">
        <v>101</v>
      </c>
      <c r="K5191" s="2">
        <v>5757</v>
      </c>
      <c r="L5191" s="2" t="s">
        <v>80</v>
      </c>
      <c r="M5191" s="2">
        <f t="shared" si="488"/>
        <v>3</v>
      </c>
      <c r="N5191" s="2" t="str">
        <f t="shared" si="489"/>
        <v>Mar</v>
      </c>
      <c r="O5191" s="2" t="str">
        <f t="shared" si="490"/>
        <v>Tue</v>
      </c>
      <c r="P5191" s="2" t="str">
        <f t="shared" si="491"/>
        <v>2021</v>
      </c>
    </row>
    <row r="5192" spans="1:16" x14ac:dyDescent="0.3">
      <c r="A5192" s="2" t="s">
        <v>11</v>
      </c>
      <c r="B5192" s="3">
        <v>44264</v>
      </c>
      <c r="C5192" s="2" t="s">
        <v>28</v>
      </c>
      <c r="D5192" s="2" t="s">
        <v>63</v>
      </c>
      <c r="E5192" s="2" t="s">
        <v>64</v>
      </c>
      <c r="F5192" s="2" t="str">
        <f t="shared" si="486"/>
        <v>Women</v>
      </c>
      <c r="G5192" s="2" t="str">
        <f t="shared" si="487"/>
        <v xml:space="preserve"> Athletic Footwear</v>
      </c>
      <c r="H5192" s="2" t="s">
        <v>18</v>
      </c>
      <c r="I5192" s="2">
        <v>52</v>
      </c>
      <c r="J5192" s="2">
        <v>69</v>
      </c>
      <c r="K5192" s="2">
        <v>3588</v>
      </c>
      <c r="L5192" s="2" t="s">
        <v>80</v>
      </c>
      <c r="M5192" s="2">
        <f t="shared" si="488"/>
        <v>3</v>
      </c>
      <c r="N5192" s="2" t="str">
        <f t="shared" si="489"/>
        <v>Mar</v>
      </c>
      <c r="O5192" s="2" t="str">
        <f t="shared" si="490"/>
        <v>Tue</v>
      </c>
      <c r="P5192" s="2" t="str">
        <f t="shared" si="491"/>
        <v>2021</v>
      </c>
    </row>
    <row r="5193" spans="1:16" x14ac:dyDescent="0.3">
      <c r="A5193" s="2" t="s">
        <v>11</v>
      </c>
      <c r="B5193" s="3">
        <v>44264</v>
      </c>
      <c r="C5193" s="2" t="s">
        <v>28</v>
      </c>
      <c r="D5193" s="2" t="s">
        <v>63</v>
      </c>
      <c r="E5193" s="2" t="s">
        <v>64</v>
      </c>
      <c r="F5193" s="2" t="str">
        <f t="shared" si="486"/>
        <v>Men</v>
      </c>
      <c r="G5193" s="2" t="str">
        <f t="shared" si="487"/>
        <v xml:space="preserve"> Apparel</v>
      </c>
      <c r="H5193" s="2" t="s">
        <v>19</v>
      </c>
      <c r="I5193" s="2">
        <v>55</v>
      </c>
      <c r="J5193" s="2">
        <v>36</v>
      </c>
      <c r="K5193" s="2">
        <v>1980</v>
      </c>
      <c r="L5193" s="2" t="s">
        <v>80</v>
      </c>
      <c r="M5193" s="2">
        <f t="shared" si="488"/>
        <v>3</v>
      </c>
      <c r="N5193" s="2" t="str">
        <f t="shared" si="489"/>
        <v>Mar</v>
      </c>
      <c r="O5193" s="2" t="str">
        <f t="shared" si="490"/>
        <v>Tue</v>
      </c>
      <c r="P5193" s="2" t="str">
        <f t="shared" si="491"/>
        <v>2021</v>
      </c>
    </row>
    <row r="5194" spans="1:16" x14ac:dyDescent="0.3">
      <c r="A5194" s="2" t="s">
        <v>11</v>
      </c>
      <c r="B5194" s="3">
        <v>44264</v>
      </c>
      <c r="C5194" s="2" t="s">
        <v>28</v>
      </c>
      <c r="D5194" s="2" t="s">
        <v>63</v>
      </c>
      <c r="E5194" s="2" t="s">
        <v>64</v>
      </c>
      <c r="F5194" s="2" t="str">
        <f t="shared" si="486"/>
        <v>Women</v>
      </c>
      <c r="G5194" s="2" t="str">
        <f t="shared" si="487"/>
        <v xml:space="preserve"> Apparel</v>
      </c>
      <c r="H5194" s="2" t="s">
        <v>20</v>
      </c>
      <c r="I5194" s="2">
        <v>50</v>
      </c>
      <c r="J5194" s="2">
        <v>85</v>
      </c>
      <c r="K5194" s="2">
        <v>4250</v>
      </c>
      <c r="L5194" s="2" t="s">
        <v>80</v>
      </c>
      <c r="M5194" s="2">
        <f t="shared" si="488"/>
        <v>3</v>
      </c>
      <c r="N5194" s="2" t="str">
        <f t="shared" si="489"/>
        <v>Mar</v>
      </c>
      <c r="O5194" s="2" t="str">
        <f t="shared" si="490"/>
        <v>Tue</v>
      </c>
      <c r="P5194" s="2" t="str">
        <f t="shared" si="491"/>
        <v>2021</v>
      </c>
    </row>
    <row r="5195" spans="1:16" x14ac:dyDescent="0.3">
      <c r="A5195" s="2" t="s">
        <v>11</v>
      </c>
      <c r="B5195" s="3">
        <v>44296</v>
      </c>
      <c r="C5195" s="2" t="s">
        <v>28</v>
      </c>
      <c r="D5195" s="2" t="s">
        <v>63</v>
      </c>
      <c r="E5195" s="2" t="s">
        <v>64</v>
      </c>
      <c r="F5195" s="2" t="str">
        <f t="shared" si="486"/>
        <v>Men</v>
      </c>
      <c r="G5195" s="2" t="str">
        <f t="shared" si="487"/>
        <v xml:space="preserve"> Street Footwear</v>
      </c>
      <c r="H5195" s="2" t="s">
        <v>14</v>
      </c>
      <c r="I5195" s="2">
        <v>59</v>
      </c>
      <c r="J5195" s="2">
        <v>130</v>
      </c>
      <c r="K5195" s="2">
        <v>7670</v>
      </c>
      <c r="L5195" s="2" t="s">
        <v>80</v>
      </c>
      <c r="M5195" s="2">
        <f t="shared" si="488"/>
        <v>4</v>
      </c>
      <c r="N5195" s="2" t="str">
        <f t="shared" si="489"/>
        <v>Apr</v>
      </c>
      <c r="O5195" s="2" t="str">
        <f t="shared" si="490"/>
        <v>Sat</v>
      </c>
      <c r="P5195" s="2" t="str">
        <f t="shared" si="491"/>
        <v>2021</v>
      </c>
    </row>
    <row r="5196" spans="1:16" x14ac:dyDescent="0.3">
      <c r="A5196" s="2" t="s">
        <v>11</v>
      </c>
      <c r="B5196" s="3">
        <v>44296</v>
      </c>
      <c r="C5196" s="2" t="s">
        <v>28</v>
      </c>
      <c r="D5196" s="2" t="s">
        <v>63</v>
      </c>
      <c r="E5196" s="2" t="s">
        <v>64</v>
      </c>
      <c r="F5196" s="2" t="str">
        <f t="shared" si="486"/>
        <v>Men</v>
      </c>
      <c r="G5196" s="2" t="str">
        <f t="shared" si="487"/>
        <v xml:space="preserve"> Athletic Footwear</v>
      </c>
      <c r="H5196" s="2" t="s">
        <v>16</v>
      </c>
      <c r="I5196" s="2">
        <v>61</v>
      </c>
      <c r="J5196" s="2">
        <v>81</v>
      </c>
      <c r="K5196" s="2">
        <v>4941</v>
      </c>
      <c r="L5196" s="2" t="s">
        <v>80</v>
      </c>
      <c r="M5196" s="2">
        <f t="shared" si="488"/>
        <v>4</v>
      </c>
      <c r="N5196" s="2" t="str">
        <f t="shared" si="489"/>
        <v>Apr</v>
      </c>
      <c r="O5196" s="2" t="str">
        <f t="shared" si="490"/>
        <v>Sat</v>
      </c>
      <c r="P5196" s="2" t="str">
        <f t="shared" si="491"/>
        <v>2021</v>
      </c>
    </row>
    <row r="5197" spans="1:16" x14ac:dyDescent="0.3">
      <c r="A5197" s="2" t="s">
        <v>11</v>
      </c>
      <c r="B5197" s="3">
        <v>44296</v>
      </c>
      <c r="C5197" s="2" t="s">
        <v>28</v>
      </c>
      <c r="D5197" s="2" t="s">
        <v>63</v>
      </c>
      <c r="E5197" s="2" t="s">
        <v>64</v>
      </c>
      <c r="F5197" s="2" t="str">
        <f t="shared" si="486"/>
        <v>Women</v>
      </c>
      <c r="G5197" s="2" t="str">
        <f t="shared" si="487"/>
        <v xml:space="preserve"> Street Footwear</v>
      </c>
      <c r="H5197" s="2" t="s">
        <v>17</v>
      </c>
      <c r="I5197" s="2">
        <v>60</v>
      </c>
      <c r="J5197" s="2">
        <v>91</v>
      </c>
      <c r="K5197" s="2">
        <v>5460</v>
      </c>
      <c r="L5197" s="2" t="s">
        <v>80</v>
      </c>
      <c r="M5197" s="2">
        <f t="shared" si="488"/>
        <v>4</v>
      </c>
      <c r="N5197" s="2" t="str">
        <f t="shared" si="489"/>
        <v>Apr</v>
      </c>
      <c r="O5197" s="2" t="str">
        <f t="shared" si="490"/>
        <v>Sat</v>
      </c>
      <c r="P5197" s="2" t="str">
        <f t="shared" si="491"/>
        <v>2021</v>
      </c>
    </row>
    <row r="5198" spans="1:16" x14ac:dyDescent="0.3">
      <c r="A5198" s="2" t="s">
        <v>11</v>
      </c>
      <c r="B5198" s="3">
        <v>44296</v>
      </c>
      <c r="C5198" s="2" t="s">
        <v>28</v>
      </c>
      <c r="D5198" s="2" t="s">
        <v>63</v>
      </c>
      <c r="E5198" s="2" t="s">
        <v>64</v>
      </c>
      <c r="F5198" s="2" t="str">
        <f t="shared" si="486"/>
        <v>Women</v>
      </c>
      <c r="G5198" s="2" t="str">
        <f t="shared" si="487"/>
        <v xml:space="preserve"> Athletic Footwear</v>
      </c>
      <c r="H5198" s="2" t="s">
        <v>18</v>
      </c>
      <c r="I5198" s="2">
        <v>48</v>
      </c>
      <c r="J5198" s="2">
        <v>73</v>
      </c>
      <c r="K5198" s="2">
        <v>3504</v>
      </c>
      <c r="L5198" s="2" t="s">
        <v>80</v>
      </c>
      <c r="M5198" s="2">
        <f t="shared" si="488"/>
        <v>4</v>
      </c>
      <c r="N5198" s="2" t="str">
        <f t="shared" si="489"/>
        <v>Apr</v>
      </c>
      <c r="O5198" s="2" t="str">
        <f t="shared" si="490"/>
        <v>Sat</v>
      </c>
      <c r="P5198" s="2" t="str">
        <f t="shared" si="491"/>
        <v>2021</v>
      </c>
    </row>
    <row r="5199" spans="1:16" x14ac:dyDescent="0.3">
      <c r="A5199" s="2" t="s">
        <v>11</v>
      </c>
      <c r="B5199" s="3">
        <v>44296</v>
      </c>
      <c r="C5199" s="2" t="s">
        <v>28</v>
      </c>
      <c r="D5199" s="2" t="s">
        <v>63</v>
      </c>
      <c r="E5199" s="2" t="s">
        <v>64</v>
      </c>
      <c r="F5199" s="2" t="str">
        <f t="shared" si="486"/>
        <v>Men</v>
      </c>
      <c r="G5199" s="2" t="str">
        <f t="shared" si="487"/>
        <v xml:space="preserve"> Apparel</v>
      </c>
      <c r="H5199" s="2" t="s">
        <v>19</v>
      </c>
      <c r="I5199" s="2">
        <v>52</v>
      </c>
      <c r="J5199" s="2">
        <v>42</v>
      </c>
      <c r="K5199" s="2">
        <v>2184</v>
      </c>
      <c r="L5199" s="2" t="s">
        <v>80</v>
      </c>
      <c r="M5199" s="2">
        <f t="shared" si="488"/>
        <v>4</v>
      </c>
      <c r="N5199" s="2" t="str">
        <f t="shared" si="489"/>
        <v>Apr</v>
      </c>
      <c r="O5199" s="2" t="str">
        <f t="shared" si="490"/>
        <v>Sat</v>
      </c>
      <c r="P5199" s="2" t="str">
        <f t="shared" si="491"/>
        <v>2021</v>
      </c>
    </row>
    <row r="5200" spans="1:16" x14ac:dyDescent="0.3">
      <c r="A5200" s="2" t="s">
        <v>11</v>
      </c>
      <c r="B5200" s="3">
        <v>44296</v>
      </c>
      <c r="C5200" s="2" t="s">
        <v>28</v>
      </c>
      <c r="D5200" s="2" t="s">
        <v>63</v>
      </c>
      <c r="E5200" s="2" t="s">
        <v>64</v>
      </c>
      <c r="F5200" s="2" t="str">
        <f t="shared" si="486"/>
        <v>Women</v>
      </c>
      <c r="G5200" s="2" t="str">
        <f t="shared" si="487"/>
        <v xml:space="preserve"> Apparel</v>
      </c>
      <c r="H5200" s="2" t="s">
        <v>20</v>
      </c>
      <c r="I5200" s="2">
        <v>66</v>
      </c>
      <c r="J5200" s="2">
        <v>94</v>
      </c>
      <c r="K5200" s="2">
        <v>6204</v>
      </c>
      <c r="L5200" s="2" t="s">
        <v>80</v>
      </c>
      <c r="M5200" s="2">
        <f t="shared" si="488"/>
        <v>4</v>
      </c>
      <c r="N5200" s="2" t="str">
        <f t="shared" si="489"/>
        <v>Apr</v>
      </c>
      <c r="O5200" s="2" t="str">
        <f t="shared" si="490"/>
        <v>Sat</v>
      </c>
      <c r="P5200" s="2" t="str">
        <f t="shared" si="491"/>
        <v>2021</v>
      </c>
    </row>
    <row r="5201" spans="1:16" x14ac:dyDescent="0.3">
      <c r="A5201" s="2" t="s">
        <v>11</v>
      </c>
      <c r="B5201" s="3">
        <v>44327</v>
      </c>
      <c r="C5201" s="2" t="s">
        <v>28</v>
      </c>
      <c r="D5201" s="2" t="s">
        <v>63</v>
      </c>
      <c r="E5201" s="2" t="s">
        <v>64</v>
      </c>
      <c r="F5201" s="2" t="str">
        <f t="shared" si="486"/>
        <v>Men</v>
      </c>
      <c r="G5201" s="2" t="str">
        <f t="shared" si="487"/>
        <v xml:space="preserve"> Street Footwear</v>
      </c>
      <c r="H5201" s="2" t="s">
        <v>14</v>
      </c>
      <c r="I5201" s="2">
        <v>51</v>
      </c>
      <c r="J5201" s="2">
        <v>158</v>
      </c>
      <c r="K5201" s="2">
        <v>8058</v>
      </c>
      <c r="L5201" s="2" t="s">
        <v>80</v>
      </c>
      <c r="M5201" s="2">
        <f t="shared" si="488"/>
        <v>5</v>
      </c>
      <c r="N5201" s="2" t="str">
        <f t="shared" si="489"/>
        <v>May</v>
      </c>
      <c r="O5201" s="2" t="str">
        <f t="shared" si="490"/>
        <v>Tue</v>
      </c>
      <c r="P5201" s="2" t="str">
        <f t="shared" si="491"/>
        <v>2021</v>
      </c>
    </row>
    <row r="5202" spans="1:16" x14ac:dyDescent="0.3">
      <c r="A5202" s="2" t="s">
        <v>11</v>
      </c>
      <c r="B5202" s="3">
        <v>44327</v>
      </c>
      <c r="C5202" s="2" t="s">
        <v>28</v>
      </c>
      <c r="D5202" s="2" t="s">
        <v>63</v>
      </c>
      <c r="E5202" s="2" t="s">
        <v>64</v>
      </c>
      <c r="F5202" s="2" t="str">
        <f t="shared" si="486"/>
        <v>Men</v>
      </c>
      <c r="G5202" s="2" t="str">
        <f t="shared" si="487"/>
        <v xml:space="preserve"> Athletic Footwear</v>
      </c>
      <c r="H5202" s="2" t="s">
        <v>16</v>
      </c>
      <c r="I5202" s="2">
        <v>58</v>
      </c>
      <c r="J5202" s="2">
        <v>98</v>
      </c>
      <c r="K5202" s="2">
        <v>5684</v>
      </c>
      <c r="L5202" s="2" t="s">
        <v>80</v>
      </c>
      <c r="M5202" s="2">
        <f t="shared" si="488"/>
        <v>5</v>
      </c>
      <c r="N5202" s="2" t="str">
        <f t="shared" si="489"/>
        <v>May</v>
      </c>
      <c r="O5202" s="2" t="str">
        <f t="shared" si="490"/>
        <v>Tue</v>
      </c>
      <c r="P5202" s="2" t="str">
        <f t="shared" si="491"/>
        <v>2021</v>
      </c>
    </row>
    <row r="5203" spans="1:16" x14ac:dyDescent="0.3">
      <c r="A5203" s="2" t="s">
        <v>11</v>
      </c>
      <c r="B5203" s="3">
        <v>44327</v>
      </c>
      <c r="C5203" s="2" t="s">
        <v>28</v>
      </c>
      <c r="D5203" s="2" t="s">
        <v>63</v>
      </c>
      <c r="E5203" s="2" t="s">
        <v>64</v>
      </c>
      <c r="F5203" s="2" t="str">
        <f t="shared" si="486"/>
        <v>Women</v>
      </c>
      <c r="G5203" s="2" t="str">
        <f t="shared" si="487"/>
        <v xml:space="preserve"> Street Footwear</v>
      </c>
      <c r="H5203" s="2" t="s">
        <v>17</v>
      </c>
      <c r="I5203" s="2">
        <v>56</v>
      </c>
      <c r="J5203" s="2">
        <v>98</v>
      </c>
      <c r="K5203" s="2">
        <v>5488</v>
      </c>
      <c r="L5203" s="2" t="s">
        <v>80</v>
      </c>
      <c r="M5203" s="2">
        <f t="shared" si="488"/>
        <v>5</v>
      </c>
      <c r="N5203" s="2" t="str">
        <f t="shared" si="489"/>
        <v>May</v>
      </c>
      <c r="O5203" s="2" t="str">
        <f t="shared" si="490"/>
        <v>Tue</v>
      </c>
      <c r="P5203" s="2" t="str">
        <f t="shared" si="491"/>
        <v>2021</v>
      </c>
    </row>
    <row r="5204" spans="1:16" x14ac:dyDescent="0.3">
      <c r="A5204" s="2" t="s">
        <v>11</v>
      </c>
      <c r="B5204" s="3">
        <v>44327</v>
      </c>
      <c r="C5204" s="2" t="s">
        <v>28</v>
      </c>
      <c r="D5204" s="2" t="s">
        <v>63</v>
      </c>
      <c r="E5204" s="2" t="s">
        <v>64</v>
      </c>
      <c r="F5204" s="2" t="str">
        <f t="shared" si="486"/>
        <v>Women</v>
      </c>
      <c r="G5204" s="2" t="str">
        <f t="shared" si="487"/>
        <v xml:space="preserve"> Athletic Footwear</v>
      </c>
      <c r="H5204" s="2" t="s">
        <v>18</v>
      </c>
      <c r="I5204" s="2">
        <v>52</v>
      </c>
      <c r="J5204" s="2">
        <v>80</v>
      </c>
      <c r="K5204" s="2">
        <v>4160</v>
      </c>
      <c r="L5204" s="2" t="s">
        <v>80</v>
      </c>
      <c r="M5204" s="2">
        <f t="shared" si="488"/>
        <v>5</v>
      </c>
      <c r="N5204" s="2" t="str">
        <f t="shared" si="489"/>
        <v>May</v>
      </c>
      <c r="O5204" s="2" t="str">
        <f t="shared" si="490"/>
        <v>Tue</v>
      </c>
      <c r="P5204" s="2" t="str">
        <f t="shared" si="491"/>
        <v>2021</v>
      </c>
    </row>
    <row r="5205" spans="1:16" x14ac:dyDescent="0.3">
      <c r="A5205" s="2" t="s">
        <v>11</v>
      </c>
      <c r="B5205" s="3">
        <v>44327</v>
      </c>
      <c r="C5205" s="2" t="s">
        <v>28</v>
      </c>
      <c r="D5205" s="2" t="s">
        <v>63</v>
      </c>
      <c r="E5205" s="2" t="s">
        <v>64</v>
      </c>
      <c r="F5205" s="2" t="str">
        <f t="shared" si="486"/>
        <v>Men</v>
      </c>
      <c r="G5205" s="2" t="str">
        <f t="shared" si="487"/>
        <v xml:space="preserve"> Apparel</v>
      </c>
      <c r="H5205" s="2" t="s">
        <v>19</v>
      </c>
      <c r="I5205" s="2">
        <v>55</v>
      </c>
      <c r="J5205" s="2">
        <v>46</v>
      </c>
      <c r="K5205" s="2">
        <v>2530</v>
      </c>
      <c r="L5205" s="2" t="s">
        <v>80</v>
      </c>
      <c r="M5205" s="2">
        <f t="shared" si="488"/>
        <v>5</v>
      </c>
      <c r="N5205" s="2" t="str">
        <f t="shared" si="489"/>
        <v>May</v>
      </c>
      <c r="O5205" s="2" t="str">
        <f t="shared" si="490"/>
        <v>Tue</v>
      </c>
      <c r="P5205" s="2" t="str">
        <f t="shared" si="491"/>
        <v>2021</v>
      </c>
    </row>
    <row r="5206" spans="1:16" x14ac:dyDescent="0.3">
      <c r="A5206" s="2" t="s">
        <v>11</v>
      </c>
      <c r="B5206" s="3">
        <v>44327</v>
      </c>
      <c r="C5206" s="2" t="s">
        <v>28</v>
      </c>
      <c r="D5206" s="2" t="s">
        <v>63</v>
      </c>
      <c r="E5206" s="2" t="s">
        <v>64</v>
      </c>
      <c r="F5206" s="2" t="str">
        <f t="shared" si="486"/>
        <v>Women</v>
      </c>
      <c r="G5206" s="2" t="str">
        <f t="shared" si="487"/>
        <v xml:space="preserve"> Apparel</v>
      </c>
      <c r="H5206" s="2" t="s">
        <v>20</v>
      </c>
      <c r="I5206" s="2">
        <v>69</v>
      </c>
      <c r="J5206" s="2">
        <v>143</v>
      </c>
      <c r="K5206" s="2">
        <v>9867</v>
      </c>
      <c r="L5206" s="2" t="s">
        <v>80</v>
      </c>
      <c r="M5206" s="2">
        <f t="shared" si="488"/>
        <v>5</v>
      </c>
      <c r="N5206" s="2" t="str">
        <f t="shared" si="489"/>
        <v>May</v>
      </c>
      <c r="O5206" s="2" t="str">
        <f t="shared" si="490"/>
        <v>Tue</v>
      </c>
      <c r="P5206" s="2" t="str">
        <f t="shared" si="491"/>
        <v>2021</v>
      </c>
    </row>
    <row r="5207" spans="1:16" x14ac:dyDescent="0.3">
      <c r="A5207" s="2" t="s">
        <v>11</v>
      </c>
      <c r="B5207" s="3">
        <v>44357</v>
      </c>
      <c r="C5207" s="2" t="s">
        <v>28</v>
      </c>
      <c r="D5207" s="2" t="s">
        <v>63</v>
      </c>
      <c r="E5207" s="2" t="s">
        <v>64</v>
      </c>
      <c r="F5207" s="2" t="str">
        <f t="shared" si="486"/>
        <v>Men</v>
      </c>
      <c r="G5207" s="2" t="str">
        <f t="shared" si="487"/>
        <v xml:space="preserve"> Street Footwear</v>
      </c>
      <c r="H5207" s="2" t="s">
        <v>14</v>
      </c>
      <c r="I5207" s="2">
        <v>67</v>
      </c>
      <c r="J5207" s="2">
        <v>210</v>
      </c>
      <c r="K5207" s="2">
        <v>14070</v>
      </c>
      <c r="L5207" s="2" t="s">
        <v>80</v>
      </c>
      <c r="M5207" s="2">
        <f t="shared" si="488"/>
        <v>6</v>
      </c>
      <c r="N5207" s="2" t="str">
        <f t="shared" si="489"/>
        <v>Jun</v>
      </c>
      <c r="O5207" s="2" t="str">
        <f t="shared" si="490"/>
        <v>Thu</v>
      </c>
      <c r="P5207" s="2" t="str">
        <f t="shared" si="491"/>
        <v>2021</v>
      </c>
    </row>
    <row r="5208" spans="1:16" x14ac:dyDescent="0.3">
      <c r="A5208" s="2" t="s">
        <v>11</v>
      </c>
      <c r="B5208" s="3">
        <v>44357</v>
      </c>
      <c r="C5208" s="2" t="s">
        <v>28</v>
      </c>
      <c r="D5208" s="2" t="s">
        <v>63</v>
      </c>
      <c r="E5208" s="2" t="s">
        <v>64</v>
      </c>
      <c r="F5208" s="2" t="str">
        <f t="shared" si="486"/>
        <v>Men</v>
      </c>
      <c r="G5208" s="2" t="str">
        <f t="shared" si="487"/>
        <v xml:space="preserve"> Athletic Footwear</v>
      </c>
      <c r="H5208" s="2" t="s">
        <v>16</v>
      </c>
      <c r="I5208" s="2">
        <v>72</v>
      </c>
      <c r="J5208" s="2">
        <v>156</v>
      </c>
      <c r="K5208" s="2">
        <v>11232</v>
      </c>
      <c r="L5208" s="2" t="s">
        <v>80</v>
      </c>
      <c r="M5208" s="2">
        <f t="shared" si="488"/>
        <v>6</v>
      </c>
      <c r="N5208" s="2" t="str">
        <f t="shared" si="489"/>
        <v>Jun</v>
      </c>
      <c r="O5208" s="2" t="str">
        <f t="shared" si="490"/>
        <v>Thu</v>
      </c>
      <c r="P5208" s="2" t="str">
        <f t="shared" si="491"/>
        <v>2021</v>
      </c>
    </row>
    <row r="5209" spans="1:16" x14ac:dyDescent="0.3">
      <c r="A5209" s="2" t="s">
        <v>11</v>
      </c>
      <c r="B5209" s="3">
        <v>44357</v>
      </c>
      <c r="C5209" s="2" t="s">
        <v>28</v>
      </c>
      <c r="D5209" s="2" t="s">
        <v>63</v>
      </c>
      <c r="E5209" s="2" t="s">
        <v>64</v>
      </c>
      <c r="F5209" s="2" t="str">
        <f t="shared" si="486"/>
        <v>Women</v>
      </c>
      <c r="G5209" s="2" t="str">
        <f t="shared" si="487"/>
        <v xml:space="preserve"> Street Footwear</v>
      </c>
      <c r="H5209" s="2" t="s">
        <v>17</v>
      </c>
      <c r="I5209" s="2">
        <v>71</v>
      </c>
      <c r="J5209" s="2">
        <v>180</v>
      </c>
      <c r="K5209" s="2">
        <v>12780</v>
      </c>
      <c r="L5209" s="2" t="s">
        <v>80</v>
      </c>
      <c r="M5209" s="2">
        <f t="shared" si="488"/>
        <v>6</v>
      </c>
      <c r="N5209" s="2" t="str">
        <f t="shared" si="489"/>
        <v>Jun</v>
      </c>
      <c r="O5209" s="2" t="str">
        <f t="shared" si="490"/>
        <v>Thu</v>
      </c>
      <c r="P5209" s="2" t="str">
        <f t="shared" si="491"/>
        <v>2021</v>
      </c>
    </row>
    <row r="5210" spans="1:16" x14ac:dyDescent="0.3">
      <c r="A5210" s="2" t="s">
        <v>11</v>
      </c>
      <c r="B5210" s="3">
        <v>44357</v>
      </c>
      <c r="C5210" s="2" t="s">
        <v>28</v>
      </c>
      <c r="D5210" s="2" t="s">
        <v>63</v>
      </c>
      <c r="E5210" s="2" t="s">
        <v>64</v>
      </c>
      <c r="F5210" s="2" t="str">
        <f t="shared" si="486"/>
        <v>Women</v>
      </c>
      <c r="G5210" s="2" t="str">
        <f t="shared" si="487"/>
        <v xml:space="preserve"> Athletic Footwear</v>
      </c>
      <c r="H5210" s="2" t="s">
        <v>18</v>
      </c>
      <c r="I5210" s="2">
        <v>74</v>
      </c>
      <c r="J5210" s="2">
        <v>133</v>
      </c>
      <c r="K5210" s="2">
        <v>9842</v>
      </c>
      <c r="L5210" s="2" t="s">
        <v>80</v>
      </c>
      <c r="M5210" s="2">
        <f t="shared" si="488"/>
        <v>6</v>
      </c>
      <c r="N5210" s="2" t="str">
        <f t="shared" si="489"/>
        <v>Jun</v>
      </c>
      <c r="O5210" s="2" t="str">
        <f t="shared" si="490"/>
        <v>Thu</v>
      </c>
      <c r="P5210" s="2" t="str">
        <f t="shared" si="491"/>
        <v>2021</v>
      </c>
    </row>
    <row r="5211" spans="1:16" x14ac:dyDescent="0.3">
      <c r="A5211" s="2" t="s">
        <v>11</v>
      </c>
      <c r="B5211" s="3">
        <v>44357</v>
      </c>
      <c r="C5211" s="2" t="s">
        <v>28</v>
      </c>
      <c r="D5211" s="2" t="s">
        <v>63</v>
      </c>
      <c r="E5211" s="2" t="s">
        <v>64</v>
      </c>
      <c r="F5211" s="2" t="str">
        <f t="shared" si="486"/>
        <v>Men</v>
      </c>
      <c r="G5211" s="2" t="str">
        <f t="shared" si="487"/>
        <v xml:space="preserve"> Apparel</v>
      </c>
      <c r="H5211" s="2" t="s">
        <v>19</v>
      </c>
      <c r="I5211" s="2">
        <v>83</v>
      </c>
      <c r="J5211" s="2">
        <v>88</v>
      </c>
      <c r="K5211" s="2">
        <v>7304</v>
      </c>
      <c r="L5211" s="2" t="s">
        <v>80</v>
      </c>
      <c r="M5211" s="2">
        <f t="shared" si="488"/>
        <v>6</v>
      </c>
      <c r="N5211" s="2" t="str">
        <f t="shared" si="489"/>
        <v>Jun</v>
      </c>
      <c r="O5211" s="2" t="str">
        <f t="shared" si="490"/>
        <v>Thu</v>
      </c>
      <c r="P5211" s="2" t="str">
        <f t="shared" si="491"/>
        <v>2021</v>
      </c>
    </row>
    <row r="5212" spans="1:16" x14ac:dyDescent="0.3">
      <c r="A5212" s="2" t="s">
        <v>11</v>
      </c>
      <c r="B5212" s="3">
        <v>44357</v>
      </c>
      <c r="C5212" s="2" t="s">
        <v>28</v>
      </c>
      <c r="D5212" s="2" t="s">
        <v>63</v>
      </c>
      <c r="E5212" s="2" t="s">
        <v>64</v>
      </c>
      <c r="F5212" s="2" t="str">
        <f t="shared" si="486"/>
        <v>Women</v>
      </c>
      <c r="G5212" s="2" t="str">
        <f t="shared" si="487"/>
        <v xml:space="preserve"> Apparel</v>
      </c>
      <c r="H5212" s="2" t="s">
        <v>20</v>
      </c>
      <c r="I5212" s="2">
        <v>97</v>
      </c>
      <c r="J5212" s="2">
        <v>169</v>
      </c>
      <c r="K5212" s="2">
        <v>16393</v>
      </c>
      <c r="L5212" s="2" t="s">
        <v>80</v>
      </c>
      <c r="M5212" s="2">
        <f t="shared" si="488"/>
        <v>6</v>
      </c>
      <c r="N5212" s="2" t="str">
        <f t="shared" si="489"/>
        <v>Jun</v>
      </c>
      <c r="O5212" s="2" t="str">
        <f t="shared" si="490"/>
        <v>Thu</v>
      </c>
      <c r="P5212" s="2" t="str">
        <f t="shared" si="491"/>
        <v>2021</v>
      </c>
    </row>
    <row r="5213" spans="1:16" x14ac:dyDescent="0.3">
      <c r="A5213" s="2" t="s">
        <v>11</v>
      </c>
      <c r="B5213" s="3">
        <v>44386</v>
      </c>
      <c r="C5213" s="2" t="s">
        <v>28</v>
      </c>
      <c r="D5213" s="2" t="s">
        <v>63</v>
      </c>
      <c r="E5213" s="2" t="s">
        <v>64</v>
      </c>
      <c r="F5213" s="2" t="str">
        <f t="shared" si="486"/>
        <v>Men</v>
      </c>
      <c r="G5213" s="2" t="str">
        <f t="shared" si="487"/>
        <v xml:space="preserve"> Street Footwear</v>
      </c>
      <c r="H5213" s="2" t="s">
        <v>14</v>
      </c>
      <c r="I5213" s="2">
        <v>74</v>
      </c>
      <c r="J5213" s="2">
        <v>208</v>
      </c>
      <c r="K5213" s="2">
        <v>15392</v>
      </c>
      <c r="L5213" s="2" t="s">
        <v>80</v>
      </c>
      <c r="M5213" s="2">
        <f t="shared" si="488"/>
        <v>7</v>
      </c>
      <c r="N5213" s="2" t="str">
        <f t="shared" si="489"/>
        <v>Jul</v>
      </c>
      <c r="O5213" s="2" t="str">
        <f t="shared" si="490"/>
        <v>Fri</v>
      </c>
      <c r="P5213" s="2" t="str">
        <f t="shared" si="491"/>
        <v>2021</v>
      </c>
    </row>
    <row r="5214" spans="1:16" x14ac:dyDescent="0.3">
      <c r="A5214" s="2" t="s">
        <v>11</v>
      </c>
      <c r="B5214" s="3">
        <v>44386</v>
      </c>
      <c r="C5214" s="2" t="s">
        <v>28</v>
      </c>
      <c r="D5214" s="2" t="s">
        <v>63</v>
      </c>
      <c r="E5214" s="2" t="s">
        <v>64</v>
      </c>
      <c r="F5214" s="2" t="str">
        <f t="shared" si="486"/>
        <v>Men</v>
      </c>
      <c r="G5214" s="2" t="str">
        <f t="shared" si="487"/>
        <v xml:space="preserve"> Athletic Footwear</v>
      </c>
      <c r="H5214" s="2" t="s">
        <v>16</v>
      </c>
      <c r="I5214" s="2">
        <v>81</v>
      </c>
      <c r="J5214" s="2">
        <v>182</v>
      </c>
      <c r="K5214" s="2">
        <v>14742</v>
      </c>
      <c r="L5214" s="2" t="s">
        <v>80</v>
      </c>
      <c r="M5214" s="2">
        <f t="shared" si="488"/>
        <v>7</v>
      </c>
      <c r="N5214" s="2" t="str">
        <f t="shared" si="489"/>
        <v>Jul</v>
      </c>
      <c r="O5214" s="2" t="str">
        <f t="shared" si="490"/>
        <v>Fri</v>
      </c>
      <c r="P5214" s="2" t="str">
        <f t="shared" si="491"/>
        <v>2021</v>
      </c>
    </row>
    <row r="5215" spans="1:16" x14ac:dyDescent="0.3">
      <c r="A5215" s="2" t="s">
        <v>11</v>
      </c>
      <c r="B5215" s="3">
        <v>44386</v>
      </c>
      <c r="C5215" s="2" t="s">
        <v>28</v>
      </c>
      <c r="D5215" s="2" t="s">
        <v>63</v>
      </c>
      <c r="E5215" s="2" t="s">
        <v>64</v>
      </c>
      <c r="F5215" s="2" t="str">
        <f t="shared" si="486"/>
        <v>Women</v>
      </c>
      <c r="G5215" s="2" t="str">
        <f t="shared" si="487"/>
        <v xml:space="preserve"> Street Footwear</v>
      </c>
      <c r="H5215" s="2" t="s">
        <v>17</v>
      </c>
      <c r="I5215" s="2">
        <v>79</v>
      </c>
      <c r="J5215" s="2">
        <v>150</v>
      </c>
      <c r="K5215" s="2">
        <v>11850</v>
      </c>
      <c r="L5215" s="2" t="s">
        <v>80</v>
      </c>
      <c r="M5215" s="2">
        <f t="shared" si="488"/>
        <v>7</v>
      </c>
      <c r="N5215" s="2" t="str">
        <f t="shared" si="489"/>
        <v>Jul</v>
      </c>
      <c r="O5215" s="2" t="str">
        <f t="shared" si="490"/>
        <v>Fri</v>
      </c>
      <c r="P5215" s="2" t="str">
        <f t="shared" si="491"/>
        <v>2021</v>
      </c>
    </row>
    <row r="5216" spans="1:16" x14ac:dyDescent="0.3">
      <c r="A5216" s="2" t="s">
        <v>11</v>
      </c>
      <c r="B5216" s="3">
        <v>44386</v>
      </c>
      <c r="C5216" s="2" t="s">
        <v>28</v>
      </c>
      <c r="D5216" s="2" t="s">
        <v>63</v>
      </c>
      <c r="E5216" s="2" t="s">
        <v>64</v>
      </c>
      <c r="F5216" s="2" t="str">
        <f t="shared" si="486"/>
        <v>Women</v>
      </c>
      <c r="G5216" s="2" t="str">
        <f t="shared" si="487"/>
        <v xml:space="preserve"> Athletic Footwear</v>
      </c>
      <c r="H5216" s="2" t="s">
        <v>18</v>
      </c>
      <c r="I5216" s="2">
        <v>73</v>
      </c>
      <c r="J5216" s="2">
        <v>130</v>
      </c>
      <c r="K5216" s="2">
        <v>9490</v>
      </c>
      <c r="L5216" s="2" t="s">
        <v>80</v>
      </c>
      <c r="M5216" s="2">
        <f t="shared" si="488"/>
        <v>7</v>
      </c>
      <c r="N5216" s="2" t="str">
        <f t="shared" si="489"/>
        <v>Jul</v>
      </c>
      <c r="O5216" s="2" t="str">
        <f t="shared" si="490"/>
        <v>Fri</v>
      </c>
      <c r="P5216" s="2" t="str">
        <f t="shared" si="491"/>
        <v>2021</v>
      </c>
    </row>
    <row r="5217" spans="1:16" x14ac:dyDescent="0.3">
      <c r="A5217" s="2" t="s">
        <v>11</v>
      </c>
      <c r="B5217" s="3">
        <v>44386</v>
      </c>
      <c r="C5217" s="2" t="s">
        <v>28</v>
      </c>
      <c r="D5217" s="2" t="s">
        <v>63</v>
      </c>
      <c r="E5217" s="2" t="s">
        <v>64</v>
      </c>
      <c r="F5217" s="2" t="str">
        <f t="shared" si="486"/>
        <v>Men</v>
      </c>
      <c r="G5217" s="2" t="str">
        <f t="shared" si="487"/>
        <v xml:space="preserve"> Apparel</v>
      </c>
      <c r="H5217" s="2" t="s">
        <v>19</v>
      </c>
      <c r="I5217" s="2">
        <v>80</v>
      </c>
      <c r="J5217" s="2">
        <v>149</v>
      </c>
      <c r="K5217" s="2">
        <v>11920</v>
      </c>
      <c r="L5217" s="2" t="s">
        <v>80</v>
      </c>
      <c r="M5217" s="2">
        <f t="shared" si="488"/>
        <v>7</v>
      </c>
      <c r="N5217" s="2" t="str">
        <f t="shared" si="489"/>
        <v>Jul</v>
      </c>
      <c r="O5217" s="2" t="str">
        <f t="shared" si="490"/>
        <v>Fri</v>
      </c>
      <c r="P5217" s="2" t="str">
        <f t="shared" si="491"/>
        <v>2021</v>
      </c>
    </row>
    <row r="5218" spans="1:16" x14ac:dyDescent="0.3">
      <c r="A5218" s="2" t="s">
        <v>11</v>
      </c>
      <c r="B5218" s="3">
        <v>44386</v>
      </c>
      <c r="C5218" s="2" t="s">
        <v>28</v>
      </c>
      <c r="D5218" s="2" t="s">
        <v>63</v>
      </c>
      <c r="E5218" s="2" t="s">
        <v>64</v>
      </c>
      <c r="F5218" s="2" t="str">
        <f t="shared" si="486"/>
        <v>Women</v>
      </c>
      <c r="G5218" s="2" t="str">
        <f t="shared" si="487"/>
        <v xml:space="preserve"> Apparel</v>
      </c>
      <c r="H5218" s="2" t="s">
        <v>20</v>
      </c>
      <c r="I5218" s="2">
        <v>96</v>
      </c>
      <c r="J5218" s="2">
        <v>154</v>
      </c>
      <c r="K5218" s="2">
        <v>14784</v>
      </c>
      <c r="L5218" s="2" t="s">
        <v>80</v>
      </c>
      <c r="M5218" s="2">
        <f t="shared" si="488"/>
        <v>7</v>
      </c>
      <c r="N5218" s="2" t="str">
        <f t="shared" si="489"/>
        <v>Jul</v>
      </c>
      <c r="O5218" s="2" t="str">
        <f t="shared" si="490"/>
        <v>Fri</v>
      </c>
      <c r="P5218" s="2" t="str">
        <f t="shared" si="491"/>
        <v>2021</v>
      </c>
    </row>
    <row r="5219" spans="1:16" x14ac:dyDescent="0.3">
      <c r="A5219" s="2" t="s">
        <v>11</v>
      </c>
      <c r="B5219" s="3">
        <v>44418</v>
      </c>
      <c r="C5219" s="2" t="s">
        <v>28</v>
      </c>
      <c r="D5219" s="2" t="s">
        <v>63</v>
      </c>
      <c r="E5219" s="2" t="s">
        <v>64</v>
      </c>
      <c r="F5219" s="2" t="str">
        <f t="shared" si="486"/>
        <v>Men</v>
      </c>
      <c r="G5219" s="2" t="str">
        <f t="shared" si="487"/>
        <v xml:space="preserve"> Street Footwear</v>
      </c>
      <c r="H5219" s="2" t="s">
        <v>14</v>
      </c>
      <c r="I5219" s="2">
        <v>79</v>
      </c>
      <c r="J5219" s="2">
        <v>210</v>
      </c>
      <c r="K5219" s="2">
        <v>16590</v>
      </c>
      <c r="L5219" s="2" t="s">
        <v>80</v>
      </c>
      <c r="M5219" s="2">
        <f t="shared" si="488"/>
        <v>8</v>
      </c>
      <c r="N5219" s="2" t="str">
        <f t="shared" si="489"/>
        <v>Aug</v>
      </c>
      <c r="O5219" s="2" t="str">
        <f t="shared" si="490"/>
        <v>Tue</v>
      </c>
      <c r="P5219" s="2" t="str">
        <f t="shared" si="491"/>
        <v>2021</v>
      </c>
    </row>
    <row r="5220" spans="1:16" x14ac:dyDescent="0.3">
      <c r="A5220" s="2" t="s">
        <v>11</v>
      </c>
      <c r="B5220" s="3">
        <v>44418</v>
      </c>
      <c r="C5220" s="2" t="s">
        <v>28</v>
      </c>
      <c r="D5220" s="2" t="s">
        <v>63</v>
      </c>
      <c r="E5220" s="2" t="s">
        <v>64</v>
      </c>
      <c r="F5220" s="2" t="str">
        <f t="shared" si="486"/>
        <v>Men</v>
      </c>
      <c r="G5220" s="2" t="str">
        <f t="shared" si="487"/>
        <v xml:space="preserve"> Athletic Footwear</v>
      </c>
      <c r="H5220" s="2" t="s">
        <v>16</v>
      </c>
      <c r="I5220" s="2">
        <v>71</v>
      </c>
      <c r="J5220" s="2">
        <v>218</v>
      </c>
      <c r="K5220" s="2">
        <v>15478</v>
      </c>
      <c r="L5220" s="2" t="s">
        <v>80</v>
      </c>
      <c r="M5220" s="2">
        <f t="shared" si="488"/>
        <v>8</v>
      </c>
      <c r="N5220" s="2" t="str">
        <f t="shared" si="489"/>
        <v>Aug</v>
      </c>
      <c r="O5220" s="2" t="str">
        <f t="shared" si="490"/>
        <v>Tue</v>
      </c>
      <c r="P5220" s="2" t="str">
        <f t="shared" si="491"/>
        <v>2021</v>
      </c>
    </row>
    <row r="5221" spans="1:16" x14ac:dyDescent="0.3">
      <c r="A5221" s="2" t="s">
        <v>11</v>
      </c>
      <c r="B5221" s="3">
        <v>44418</v>
      </c>
      <c r="C5221" s="2" t="s">
        <v>28</v>
      </c>
      <c r="D5221" s="2" t="s">
        <v>63</v>
      </c>
      <c r="E5221" s="2" t="s">
        <v>64</v>
      </c>
      <c r="F5221" s="2" t="str">
        <f t="shared" si="486"/>
        <v>Women</v>
      </c>
      <c r="G5221" s="2" t="str">
        <f t="shared" si="487"/>
        <v xml:space="preserve"> Street Footwear</v>
      </c>
      <c r="H5221" s="2" t="s">
        <v>17</v>
      </c>
      <c r="I5221" s="2">
        <v>64</v>
      </c>
      <c r="J5221" s="2">
        <v>162</v>
      </c>
      <c r="K5221" s="2">
        <v>10368</v>
      </c>
      <c r="L5221" s="2" t="s">
        <v>80</v>
      </c>
      <c r="M5221" s="2">
        <f t="shared" si="488"/>
        <v>8</v>
      </c>
      <c r="N5221" s="2" t="str">
        <f t="shared" si="489"/>
        <v>Aug</v>
      </c>
      <c r="O5221" s="2" t="str">
        <f t="shared" si="490"/>
        <v>Tue</v>
      </c>
      <c r="P5221" s="2" t="str">
        <f t="shared" si="491"/>
        <v>2021</v>
      </c>
    </row>
    <row r="5222" spans="1:16" x14ac:dyDescent="0.3">
      <c r="A5222" s="2" t="s">
        <v>11</v>
      </c>
      <c r="B5222" s="3">
        <v>44418</v>
      </c>
      <c r="C5222" s="2" t="s">
        <v>28</v>
      </c>
      <c r="D5222" s="2" t="s">
        <v>63</v>
      </c>
      <c r="E5222" s="2" t="s">
        <v>64</v>
      </c>
      <c r="F5222" s="2" t="str">
        <f t="shared" si="486"/>
        <v>Women</v>
      </c>
      <c r="G5222" s="2" t="str">
        <f t="shared" si="487"/>
        <v xml:space="preserve"> Athletic Footwear</v>
      </c>
      <c r="H5222" s="2" t="s">
        <v>18</v>
      </c>
      <c r="I5222" s="2">
        <v>67</v>
      </c>
      <c r="J5222" s="2">
        <v>142</v>
      </c>
      <c r="K5222" s="2">
        <v>9514</v>
      </c>
      <c r="L5222" s="2" t="s">
        <v>80</v>
      </c>
      <c r="M5222" s="2">
        <f t="shared" si="488"/>
        <v>8</v>
      </c>
      <c r="N5222" s="2" t="str">
        <f t="shared" si="489"/>
        <v>Aug</v>
      </c>
      <c r="O5222" s="2" t="str">
        <f t="shared" si="490"/>
        <v>Tue</v>
      </c>
      <c r="P5222" s="2" t="str">
        <f t="shared" si="491"/>
        <v>2021</v>
      </c>
    </row>
    <row r="5223" spans="1:16" x14ac:dyDescent="0.3">
      <c r="A5223" s="2" t="s">
        <v>22</v>
      </c>
      <c r="B5223" s="3">
        <v>44418</v>
      </c>
      <c r="C5223" s="2" t="s">
        <v>28</v>
      </c>
      <c r="D5223" s="2" t="s">
        <v>63</v>
      </c>
      <c r="E5223" s="2" t="s">
        <v>64</v>
      </c>
      <c r="F5223" s="2" t="str">
        <f t="shared" si="486"/>
        <v>Men</v>
      </c>
      <c r="G5223" s="2" t="str">
        <f t="shared" si="487"/>
        <v xml:space="preserve"> Apparel</v>
      </c>
      <c r="H5223" s="2" t="s">
        <v>19</v>
      </c>
      <c r="I5223" s="2">
        <v>69</v>
      </c>
      <c r="J5223" s="2">
        <v>147</v>
      </c>
      <c r="K5223" s="2">
        <v>10143</v>
      </c>
      <c r="L5223" s="2" t="s">
        <v>80</v>
      </c>
      <c r="M5223" s="2">
        <f t="shared" si="488"/>
        <v>8</v>
      </c>
      <c r="N5223" s="2" t="str">
        <f t="shared" si="489"/>
        <v>Aug</v>
      </c>
      <c r="O5223" s="2" t="str">
        <f t="shared" si="490"/>
        <v>Tue</v>
      </c>
      <c r="P5223" s="2" t="str">
        <f t="shared" si="491"/>
        <v>2021</v>
      </c>
    </row>
    <row r="5224" spans="1:16" x14ac:dyDescent="0.3">
      <c r="A5224" s="2" t="s">
        <v>22</v>
      </c>
      <c r="B5224" s="3">
        <v>44418</v>
      </c>
      <c r="C5224" s="2" t="s">
        <v>28</v>
      </c>
      <c r="D5224" s="2" t="s">
        <v>63</v>
      </c>
      <c r="E5224" s="2" t="s">
        <v>64</v>
      </c>
      <c r="F5224" s="2" t="str">
        <f t="shared" si="486"/>
        <v>Women</v>
      </c>
      <c r="G5224" s="2" t="str">
        <f t="shared" si="487"/>
        <v xml:space="preserve"> Apparel</v>
      </c>
      <c r="H5224" s="2" t="s">
        <v>20</v>
      </c>
      <c r="I5224" s="2">
        <v>72</v>
      </c>
      <c r="J5224" s="2">
        <v>88</v>
      </c>
      <c r="K5224" s="2">
        <v>6336</v>
      </c>
      <c r="L5224" s="2" t="s">
        <v>80</v>
      </c>
      <c r="M5224" s="2">
        <f t="shared" si="488"/>
        <v>8</v>
      </c>
      <c r="N5224" s="2" t="str">
        <f t="shared" si="489"/>
        <v>Aug</v>
      </c>
      <c r="O5224" s="2" t="str">
        <f t="shared" si="490"/>
        <v>Tue</v>
      </c>
      <c r="P5224" s="2" t="str">
        <f t="shared" si="491"/>
        <v>2021</v>
      </c>
    </row>
    <row r="5225" spans="1:16" x14ac:dyDescent="0.3">
      <c r="A5225" s="2" t="s">
        <v>22</v>
      </c>
      <c r="B5225" s="3">
        <v>44450</v>
      </c>
      <c r="C5225" s="2" t="s">
        <v>28</v>
      </c>
      <c r="D5225" s="2" t="s">
        <v>63</v>
      </c>
      <c r="E5225" s="2" t="s">
        <v>64</v>
      </c>
      <c r="F5225" s="2" t="str">
        <f t="shared" si="486"/>
        <v>Men</v>
      </c>
      <c r="G5225" s="2" t="str">
        <f t="shared" si="487"/>
        <v xml:space="preserve"> Street Footwear</v>
      </c>
      <c r="H5225" s="2" t="s">
        <v>14</v>
      </c>
      <c r="I5225" s="2">
        <v>62</v>
      </c>
      <c r="J5225" s="2">
        <v>149</v>
      </c>
      <c r="K5225" s="2">
        <v>9238</v>
      </c>
      <c r="L5225" s="2" t="s">
        <v>80</v>
      </c>
      <c r="M5225" s="2">
        <f t="shared" si="488"/>
        <v>9</v>
      </c>
      <c r="N5225" s="2" t="str">
        <f t="shared" si="489"/>
        <v>Sep</v>
      </c>
      <c r="O5225" s="2" t="str">
        <f t="shared" si="490"/>
        <v>Sat</v>
      </c>
      <c r="P5225" s="2" t="str">
        <f t="shared" si="491"/>
        <v>2021</v>
      </c>
    </row>
    <row r="5226" spans="1:16" x14ac:dyDescent="0.3">
      <c r="A5226" s="2" t="s">
        <v>22</v>
      </c>
      <c r="B5226" s="3">
        <v>44450</v>
      </c>
      <c r="C5226" s="2" t="s">
        <v>28</v>
      </c>
      <c r="D5226" s="2" t="s">
        <v>63</v>
      </c>
      <c r="E5226" s="2" t="s">
        <v>64</v>
      </c>
      <c r="F5226" s="2" t="str">
        <f t="shared" si="486"/>
        <v>Men</v>
      </c>
      <c r="G5226" s="2" t="str">
        <f t="shared" si="487"/>
        <v xml:space="preserve"> Athletic Footwear</v>
      </c>
      <c r="H5226" s="2" t="s">
        <v>16</v>
      </c>
      <c r="I5226" s="2">
        <v>69</v>
      </c>
      <c r="J5226" s="2">
        <v>149</v>
      </c>
      <c r="K5226" s="2">
        <v>10281</v>
      </c>
      <c r="L5226" s="2" t="s">
        <v>80</v>
      </c>
      <c r="M5226" s="2">
        <f t="shared" si="488"/>
        <v>9</v>
      </c>
      <c r="N5226" s="2" t="str">
        <f t="shared" si="489"/>
        <v>Sep</v>
      </c>
      <c r="O5226" s="2" t="str">
        <f t="shared" si="490"/>
        <v>Sat</v>
      </c>
      <c r="P5226" s="2" t="str">
        <f t="shared" si="491"/>
        <v>2021</v>
      </c>
    </row>
    <row r="5227" spans="1:16" x14ac:dyDescent="0.3">
      <c r="A5227" s="2" t="s">
        <v>22</v>
      </c>
      <c r="B5227" s="3">
        <v>44450</v>
      </c>
      <c r="C5227" s="2" t="s">
        <v>28</v>
      </c>
      <c r="D5227" s="2" t="s">
        <v>63</v>
      </c>
      <c r="E5227" s="2" t="s">
        <v>64</v>
      </c>
      <c r="F5227" s="2" t="str">
        <f t="shared" si="486"/>
        <v>Women</v>
      </c>
      <c r="G5227" s="2" t="str">
        <f t="shared" si="487"/>
        <v xml:space="preserve"> Street Footwear</v>
      </c>
      <c r="H5227" s="2" t="s">
        <v>17</v>
      </c>
      <c r="I5227" s="2">
        <v>64</v>
      </c>
      <c r="J5227" s="2">
        <v>105</v>
      </c>
      <c r="K5227" s="2">
        <v>6720</v>
      </c>
      <c r="L5227" s="2" t="s">
        <v>80</v>
      </c>
      <c r="M5227" s="2">
        <f t="shared" si="488"/>
        <v>9</v>
      </c>
      <c r="N5227" s="2" t="str">
        <f t="shared" si="489"/>
        <v>Sep</v>
      </c>
      <c r="O5227" s="2" t="str">
        <f t="shared" si="490"/>
        <v>Sat</v>
      </c>
      <c r="P5227" s="2" t="str">
        <f t="shared" si="491"/>
        <v>2021</v>
      </c>
    </row>
    <row r="5228" spans="1:16" x14ac:dyDescent="0.3">
      <c r="A5228" s="2" t="s">
        <v>22</v>
      </c>
      <c r="B5228" s="3">
        <v>44450</v>
      </c>
      <c r="C5228" s="2" t="s">
        <v>28</v>
      </c>
      <c r="D5228" s="2" t="s">
        <v>63</v>
      </c>
      <c r="E5228" s="2" t="s">
        <v>64</v>
      </c>
      <c r="F5228" s="2" t="str">
        <f t="shared" si="486"/>
        <v>Women</v>
      </c>
      <c r="G5228" s="2" t="str">
        <f t="shared" si="487"/>
        <v xml:space="preserve"> Athletic Footwear</v>
      </c>
      <c r="H5228" s="2" t="s">
        <v>18</v>
      </c>
      <c r="I5228" s="2">
        <v>62</v>
      </c>
      <c r="J5228" s="2">
        <v>85</v>
      </c>
      <c r="K5228" s="2">
        <v>5270</v>
      </c>
      <c r="L5228" s="2" t="s">
        <v>80</v>
      </c>
      <c r="M5228" s="2">
        <f t="shared" si="488"/>
        <v>9</v>
      </c>
      <c r="N5228" s="2" t="str">
        <f t="shared" si="489"/>
        <v>Sep</v>
      </c>
      <c r="O5228" s="2" t="str">
        <f t="shared" si="490"/>
        <v>Sat</v>
      </c>
      <c r="P5228" s="2" t="str">
        <f t="shared" si="491"/>
        <v>2021</v>
      </c>
    </row>
    <row r="5229" spans="1:16" x14ac:dyDescent="0.3">
      <c r="A5229" s="2" t="s">
        <v>22</v>
      </c>
      <c r="B5229" s="3">
        <v>44450</v>
      </c>
      <c r="C5229" s="2" t="s">
        <v>28</v>
      </c>
      <c r="D5229" s="2" t="s">
        <v>63</v>
      </c>
      <c r="E5229" s="2" t="s">
        <v>64</v>
      </c>
      <c r="F5229" s="2" t="str">
        <f t="shared" si="486"/>
        <v>Men</v>
      </c>
      <c r="G5229" s="2" t="str">
        <f t="shared" si="487"/>
        <v xml:space="preserve"> Apparel</v>
      </c>
      <c r="H5229" s="2" t="s">
        <v>19</v>
      </c>
      <c r="I5229" s="2">
        <v>71</v>
      </c>
      <c r="J5229" s="2">
        <v>91</v>
      </c>
      <c r="K5229" s="2">
        <v>6461</v>
      </c>
      <c r="L5229" s="2" t="s">
        <v>80</v>
      </c>
      <c r="M5229" s="2">
        <f t="shared" si="488"/>
        <v>9</v>
      </c>
      <c r="N5229" s="2" t="str">
        <f t="shared" si="489"/>
        <v>Sep</v>
      </c>
      <c r="O5229" s="2" t="str">
        <f t="shared" si="490"/>
        <v>Sat</v>
      </c>
      <c r="P5229" s="2" t="str">
        <f t="shared" si="491"/>
        <v>2021</v>
      </c>
    </row>
    <row r="5230" spans="1:16" x14ac:dyDescent="0.3">
      <c r="A5230" s="2" t="s">
        <v>22</v>
      </c>
      <c r="B5230" s="3">
        <v>44450</v>
      </c>
      <c r="C5230" s="2" t="s">
        <v>28</v>
      </c>
      <c r="D5230" s="2" t="s">
        <v>63</v>
      </c>
      <c r="E5230" s="2" t="s">
        <v>64</v>
      </c>
      <c r="F5230" s="2" t="str">
        <f t="shared" si="486"/>
        <v>Women</v>
      </c>
      <c r="G5230" s="2" t="str">
        <f t="shared" si="487"/>
        <v xml:space="preserve"> Apparel</v>
      </c>
      <c r="H5230" s="2" t="s">
        <v>20</v>
      </c>
      <c r="I5230" s="2">
        <v>56</v>
      </c>
      <c r="J5230" s="2">
        <v>105</v>
      </c>
      <c r="K5230" s="2">
        <v>5880</v>
      </c>
      <c r="L5230" s="2" t="s">
        <v>80</v>
      </c>
      <c r="M5230" s="2">
        <f t="shared" si="488"/>
        <v>9</v>
      </c>
      <c r="N5230" s="2" t="str">
        <f t="shared" si="489"/>
        <v>Sep</v>
      </c>
      <c r="O5230" s="2" t="str">
        <f t="shared" si="490"/>
        <v>Sat</v>
      </c>
      <c r="P5230" s="2" t="str">
        <f t="shared" si="491"/>
        <v>2021</v>
      </c>
    </row>
    <row r="5231" spans="1:16" x14ac:dyDescent="0.3">
      <c r="A5231" s="2" t="s">
        <v>22</v>
      </c>
      <c r="B5231" s="3">
        <v>44479</v>
      </c>
      <c r="C5231" s="2" t="s">
        <v>28</v>
      </c>
      <c r="D5231" s="2" t="s">
        <v>63</v>
      </c>
      <c r="E5231" s="2" t="s">
        <v>64</v>
      </c>
      <c r="F5231" s="2" t="str">
        <f t="shared" si="486"/>
        <v>Men</v>
      </c>
      <c r="G5231" s="2" t="str">
        <f t="shared" si="487"/>
        <v xml:space="preserve"> Street Footwear</v>
      </c>
      <c r="H5231" s="2" t="s">
        <v>14</v>
      </c>
      <c r="I5231" s="2">
        <v>52</v>
      </c>
      <c r="J5231" s="2">
        <v>124</v>
      </c>
      <c r="K5231" s="2">
        <v>6448</v>
      </c>
      <c r="L5231" s="2" t="s">
        <v>80</v>
      </c>
      <c r="M5231" s="2">
        <f t="shared" si="488"/>
        <v>10</v>
      </c>
      <c r="N5231" s="2" t="str">
        <f t="shared" si="489"/>
        <v>Oct</v>
      </c>
      <c r="O5231" s="2" t="str">
        <f t="shared" si="490"/>
        <v>Sun</v>
      </c>
      <c r="P5231" s="2" t="str">
        <f t="shared" si="491"/>
        <v>2021</v>
      </c>
    </row>
    <row r="5232" spans="1:16" x14ac:dyDescent="0.3">
      <c r="A5232" s="2" t="s">
        <v>22</v>
      </c>
      <c r="B5232" s="3">
        <v>44479</v>
      </c>
      <c r="C5232" s="2" t="s">
        <v>28</v>
      </c>
      <c r="D5232" s="2" t="s">
        <v>63</v>
      </c>
      <c r="E5232" s="2" t="s">
        <v>64</v>
      </c>
      <c r="F5232" s="2" t="str">
        <f t="shared" si="486"/>
        <v>Men</v>
      </c>
      <c r="G5232" s="2" t="str">
        <f t="shared" si="487"/>
        <v xml:space="preserve"> Athletic Footwear</v>
      </c>
      <c r="H5232" s="2" t="s">
        <v>16</v>
      </c>
      <c r="I5232" s="2">
        <v>61</v>
      </c>
      <c r="J5232" s="2">
        <v>138</v>
      </c>
      <c r="K5232" s="2">
        <v>8418</v>
      </c>
      <c r="L5232" s="2" t="s">
        <v>80</v>
      </c>
      <c r="M5232" s="2">
        <f t="shared" si="488"/>
        <v>10</v>
      </c>
      <c r="N5232" s="2" t="str">
        <f t="shared" si="489"/>
        <v>Oct</v>
      </c>
      <c r="O5232" s="2" t="str">
        <f t="shared" si="490"/>
        <v>Sun</v>
      </c>
      <c r="P5232" s="2" t="str">
        <f t="shared" si="491"/>
        <v>2021</v>
      </c>
    </row>
    <row r="5233" spans="1:16" x14ac:dyDescent="0.3">
      <c r="A5233" s="2" t="s">
        <v>22</v>
      </c>
      <c r="B5233" s="3">
        <v>44479</v>
      </c>
      <c r="C5233" s="2" t="s">
        <v>28</v>
      </c>
      <c r="D5233" s="2" t="s">
        <v>63</v>
      </c>
      <c r="E5233" s="2" t="s">
        <v>64</v>
      </c>
      <c r="F5233" s="2" t="str">
        <f t="shared" si="486"/>
        <v>Women</v>
      </c>
      <c r="G5233" s="2" t="str">
        <f t="shared" si="487"/>
        <v xml:space="preserve"> Street Footwear</v>
      </c>
      <c r="H5233" s="2" t="s">
        <v>17</v>
      </c>
      <c r="I5233" s="2">
        <v>56</v>
      </c>
      <c r="J5233" s="2">
        <v>87</v>
      </c>
      <c r="K5233" s="2">
        <v>4872</v>
      </c>
      <c r="L5233" s="2" t="s">
        <v>80</v>
      </c>
      <c r="M5233" s="2">
        <f t="shared" si="488"/>
        <v>10</v>
      </c>
      <c r="N5233" s="2" t="str">
        <f t="shared" si="489"/>
        <v>Oct</v>
      </c>
      <c r="O5233" s="2" t="str">
        <f t="shared" si="490"/>
        <v>Sun</v>
      </c>
      <c r="P5233" s="2" t="str">
        <f t="shared" si="491"/>
        <v>2021</v>
      </c>
    </row>
    <row r="5234" spans="1:16" x14ac:dyDescent="0.3">
      <c r="A5234" s="2" t="s">
        <v>22</v>
      </c>
      <c r="B5234" s="3">
        <v>44479</v>
      </c>
      <c r="C5234" s="2" t="s">
        <v>28</v>
      </c>
      <c r="D5234" s="2" t="s">
        <v>63</v>
      </c>
      <c r="E5234" s="2" t="s">
        <v>64</v>
      </c>
      <c r="F5234" s="2" t="str">
        <f t="shared" si="486"/>
        <v>Women</v>
      </c>
      <c r="G5234" s="2" t="str">
        <f t="shared" si="487"/>
        <v xml:space="preserve"> Athletic Footwear</v>
      </c>
      <c r="H5234" s="2" t="s">
        <v>18</v>
      </c>
      <c r="I5234" s="2">
        <v>50</v>
      </c>
      <c r="J5234" s="2">
        <v>83</v>
      </c>
      <c r="K5234" s="2">
        <v>4150</v>
      </c>
      <c r="L5234" s="2" t="s">
        <v>80</v>
      </c>
      <c r="M5234" s="2">
        <f t="shared" si="488"/>
        <v>10</v>
      </c>
      <c r="N5234" s="2" t="str">
        <f t="shared" si="489"/>
        <v>Oct</v>
      </c>
      <c r="O5234" s="2" t="str">
        <f t="shared" si="490"/>
        <v>Sun</v>
      </c>
      <c r="P5234" s="2" t="str">
        <f t="shared" si="491"/>
        <v>2021</v>
      </c>
    </row>
    <row r="5235" spans="1:16" x14ac:dyDescent="0.3">
      <c r="A5235" s="2" t="s">
        <v>22</v>
      </c>
      <c r="B5235" s="3">
        <v>44479</v>
      </c>
      <c r="C5235" s="2" t="s">
        <v>28</v>
      </c>
      <c r="D5235" s="2" t="s">
        <v>63</v>
      </c>
      <c r="E5235" s="2" t="s">
        <v>64</v>
      </c>
      <c r="F5235" s="2" t="str">
        <f t="shared" si="486"/>
        <v>Men</v>
      </c>
      <c r="G5235" s="2" t="str">
        <f t="shared" si="487"/>
        <v xml:space="preserve"> Apparel</v>
      </c>
      <c r="H5235" s="2" t="s">
        <v>19</v>
      </c>
      <c r="I5235" s="2">
        <v>63</v>
      </c>
      <c r="J5235" s="2">
        <v>70</v>
      </c>
      <c r="K5235" s="2">
        <v>4410</v>
      </c>
      <c r="L5235" s="2" t="s">
        <v>80</v>
      </c>
      <c r="M5235" s="2">
        <f t="shared" si="488"/>
        <v>10</v>
      </c>
      <c r="N5235" s="2" t="str">
        <f t="shared" si="489"/>
        <v>Oct</v>
      </c>
      <c r="O5235" s="2" t="str">
        <f t="shared" si="490"/>
        <v>Sun</v>
      </c>
      <c r="P5235" s="2" t="str">
        <f t="shared" si="491"/>
        <v>2021</v>
      </c>
    </row>
    <row r="5236" spans="1:16" x14ac:dyDescent="0.3">
      <c r="A5236" s="2" t="s">
        <v>22</v>
      </c>
      <c r="B5236" s="3">
        <v>44479</v>
      </c>
      <c r="C5236" s="2" t="s">
        <v>28</v>
      </c>
      <c r="D5236" s="2" t="s">
        <v>63</v>
      </c>
      <c r="E5236" s="2" t="s">
        <v>64</v>
      </c>
      <c r="F5236" s="2" t="str">
        <f t="shared" si="486"/>
        <v>Women</v>
      </c>
      <c r="G5236" s="2" t="str">
        <f t="shared" si="487"/>
        <v xml:space="preserve"> Apparel</v>
      </c>
      <c r="H5236" s="2" t="s">
        <v>20</v>
      </c>
      <c r="I5236" s="2">
        <v>64</v>
      </c>
      <c r="J5236" s="2">
        <v>75</v>
      </c>
      <c r="K5236" s="2">
        <v>4800</v>
      </c>
      <c r="L5236" s="2" t="s">
        <v>80</v>
      </c>
      <c r="M5236" s="2">
        <f t="shared" si="488"/>
        <v>10</v>
      </c>
      <c r="N5236" s="2" t="str">
        <f t="shared" si="489"/>
        <v>Oct</v>
      </c>
      <c r="O5236" s="2" t="str">
        <f t="shared" si="490"/>
        <v>Sun</v>
      </c>
      <c r="P5236" s="2" t="str">
        <f t="shared" si="491"/>
        <v>2021</v>
      </c>
    </row>
    <row r="5237" spans="1:16" x14ac:dyDescent="0.3">
      <c r="A5237" s="2" t="s">
        <v>22</v>
      </c>
      <c r="B5237" s="3">
        <v>44510</v>
      </c>
      <c r="C5237" s="2" t="s">
        <v>28</v>
      </c>
      <c r="D5237" s="2" t="s">
        <v>63</v>
      </c>
      <c r="E5237" s="2" t="s">
        <v>64</v>
      </c>
      <c r="F5237" s="2" t="str">
        <f t="shared" si="486"/>
        <v>Men</v>
      </c>
      <c r="G5237" s="2" t="str">
        <f t="shared" si="487"/>
        <v xml:space="preserve"> Street Footwear</v>
      </c>
      <c r="H5237" s="2" t="s">
        <v>14</v>
      </c>
      <c r="I5237" s="2">
        <v>51</v>
      </c>
      <c r="J5237" s="2">
        <v>158</v>
      </c>
      <c r="K5237" s="2">
        <v>8058</v>
      </c>
      <c r="L5237" s="2" t="s">
        <v>80</v>
      </c>
      <c r="M5237" s="2">
        <f t="shared" si="488"/>
        <v>11</v>
      </c>
      <c r="N5237" s="2" t="str">
        <f t="shared" si="489"/>
        <v>Nov</v>
      </c>
      <c r="O5237" s="2" t="str">
        <f t="shared" si="490"/>
        <v>Wed</v>
      </c>
      <c r="P5237" s="2" t="str">
        <f t="shared" si="491"/>
        <v>2021</v>
      </c>
    </row>
    <row r="5238" spans="1:16" x14ac:dyDescent="0.3">
      <c r="A5238" s="2" t="s">
        <v>22</v>
      </c>
      <c r="B5238" s="3">
        <v>44510</v>
      </c>
      <c r="C5238" s="2" t="s">
        <v>28</v>
      </c>
      <c r="D5238" s="2" t="s">
        <v>63</v>
      </c>
      <c r="E5238" s="2" t="s">
        <v>64</v>
      </c>
      <c r="F5238" s="2" t="str">
        <f t="shared" si="486"/>
        <v>Men</v>
      </c>
      <c r="G5238" s="2" t="str">
        <f t="shared" si="487"/>
        <v xml:space="preserve"> Athletic Footwear</v>
      </c>
      <c r="H5238" s="2" t="s">
        <v>16</v>
      </c>
      <c r="I5238" s="2">
        <v>56</v>
      </c>
      <c r="J5238" s="2">
        <v>168</v>
      </c>
      <c r="K5238" s="2">
        <v>9408</v>
      </c>
      <c r="L5238" s="2" t="s">
        <v>80</v>
      </c>
      <c r="M5238" s="2">
        <f t="shared" si="488"/>
        <v>11</v>
      </c>
      <c r="N5238" s="2" t="str">
        <f t="shared" si="489"/>
        <v>Nov</v>
      </c>
      <c r="O5238" s="2" t="str">
        <f t="shared" si="490"/>
        <v>Wed</v>
      </c>
      <c r="P5238" s="2" t="str">
        <f t="shared" si="491"/>
        <v>2021</v>
      </c>
    </row>
    <row r="5239" spans="1:16" x14ac:dyDescent="0.3">
      <c r="A5239" s="2" t="s">
        <v>22</v>
      </c>
      <c r="B5239" s="3">
        <v>44510</v>
      </c>
      <c r="C5239" s="2" t="s">
        <v>28</v>
      </c>
      <c r="D5239" s="2" t="s">
        <v>63</v>
      </c>
      <c r="E5239" s="2" t="s">
        <v>64</v>
      </c>
      <c r="F5239" s="2" t="str">
        <f t="shared" si="486"/>
        <v>Women</v>
      </c>
      <c r="G5239" s="2" t="str">
        <f t="shared" si="487"/>
        <v xml:space="preserve"> Street Footwear</v>
      </c>
      <c r="H5239" s="2" t="s">
        <v>17</v>
      </c>
      <c r="I5239" s="2">
        <v>50</v>
      </c>
      <c r="J5239" s="2">
        <v>123</v>
      </c>
      <c r="K5239" s="2">
        <v>6150</v>
      </c>
      <c r="L5239" s="2" t="s">
        <v>80</v>
      </c>
      <c r="M5239" s="2">
        <f t="shared" si="488"/>
        <v>11</v>
      </c>
      <c r="N5239" s="2" t="str">
        <f t="shared" si="489"/>
        <v>Nov</v>
      </c>
      <c r="O5239" s="2" t="str">
        <f t="shared" si="490"/>
        <v>Wed</v>
      </c>
      <c r="P5239" s="2" t="str">
        <f t="shared" si="491"/>
        <v>2021</v>
      </c>
    </row>
    <row r="5240" spans="1:16" x14ac:dyDescent="0.3">
      <c r="A5240" s="2" t="s">
        <v>22</v>
      </c>
      <c r="B5240" s="3">
        <v>44510</v>
      </c>
      <c r="C5240" s="2" t="s">
        <v>28</v>
      </c>
      <c r="D5240" s="2" t="s">
        <v>63</v>
      </c>
      <c r="E5240" s="2" t="s">
        <v>64</v>
      </c>
      <c r="F5240" s="2" t="str">
        <f t="shared" si="486"/>
        <v>Women</v>
      </c>
      <c r="G5240" s="2" t="str">
        <f t="shared" si="487"/>
        <v xml:space="preserve"> Athletic Footwear</v>
      </c>
      <c r="H5240" s="2" t="s">
        <v>18</v>
      </c>
      <c r="I5240" s="2">
        <v>60</v>
      </c>
      <c r="J5240" s="2">
        <v>104</v>
      </c>
      <c r="K5240" s="2">
        <v>6240</v>
      </c>
      <c r="L5240" s="2" t="s">
        <v>80</v>
      </c>
      <c r="M5240" s="2">
        <f t="shared" si="488"/>
        <v>11</v>
      </c>
      <c r="N5240" s="2" t="str">
        <f t="shared" si="489"/>
        <v>Nov</v>
      </c>
      <c r="O5240" s="2" t="str">
        <f t="shared" si="490"/>
        <v>Wed</v>
      </c>
      <c r="P5240" s="2" t="str">
        <f t="shared" si="491"/>
        <v>2021</v>
      </c>
    </row>
    <row r="5241" spans="1:16" x14ac:dyDescent="0.3">
      <c r="A5241" s="2" t="s">
        <v>22</v>
      </c>
      <c r="B5241" s="3">
        <v>44510</v>
      </c>
      <c r="C5241" s="2" t="s">
        <v>28</v>
      </c>
      <c r="D5241" s="2" t="s">
        <v>63</v>
      </c>
      <c r="E5241" s="2" t="s">
        <v>64</v>
      </c>
      <c r="F5241" s="2" t="str">
        <f t="shared" si="486"/>
        <v>Men</v>
      </c>
      <c r="G5241" s="2" t="str">
        <f t="shared" si="487"/>
        <v xml:space="preserve"> Apparel</v>
      </c>
      <c r="H5241" s="2" t="s">
        <v>19</v>
      </c>
      <c r="I5241" s="2">
        <v>83</v>
      </c>
      <c r="J5241" s="2">
        <v>113</v>
      </c>
      <c r="K5241" s="2">
        <v>9379</v>
      </c>
      <c r="L5241" s="2" t="s">
        <v>80</v>
      </c>
      <c r="M5241" s="2">
        <f t="shared" si="488"/>
        <v>11</v>
      </c>
      <c r="N5241" s="2" t="str">
        <f t="shared" si="489"/>
        <v>Nov</v>
      </c>
      <c r="O5241" s="2" t="str">
        <f t="shared" si="490"/>
        <v>Wed</v>
      </c>
      <c r="P5241" s="2" t="str">
        <f t="shared" si="491"/>
        <v>2021</v>
      </c>
    </row>
    <row r="5242" spans="1:16" x14ac:dyDescent="0.3">
      <c r="A5242" s="2" t="s">
        <v>22</v>
      </c>
      <c r="B5242" s="3">
        <v>44510</v>
      </c>
      <c r="C5242" s="2" t="s">
        <v>28</v>
      </c>
      <c r="D5242" s="2" t="s">
        <v>63</v>
      </c>
      <c r="E5242" s="2" t="s">
        <v>64</v>
      </c>
      <c r="F5242" s="2" t="str">
        <f t="shared" si="486"/>
        <v>Women</v>
      </c>
      <c r="G5242" s="2" t="str">
        <f t="shared" si="487"/>
        <v xml:space="preserve"> Apparel</v>
      </c>
      <c r="H5242" s="2" t="s">
        <v>20</v>
      </c>
      <c r="I5242" s="2">
        <v>82</v>
      </c>
      <c r="J5242" s="2">
        <v>140</v>
      </c>
      <c r="K5242" s="2">
        <v>11480</v>
      </c>
      <c r="L5242" s="2" t="s">
        <v>80</v>
      </c>
      <c r="M5242" s="2">
        <f t="shared" si="488"/>
        <v>11</v>
      </c>
      <c r="N5242" s="2" t="str">
        <f t="shared" si="489"/>
        <v>Nov</v>
      </c>
      <c r="O5242" s="2" t="str">
        <f t="shared" si="490"/>
        <v>Wed</v>
      </c>
      <c r="P5242" s="2" t="str">
        <f t="shared" si="491"/>
        <v>2021</v>
      </c>
    </row>
    <row r="5243" spans="1:16" x14ac:dyDescent="0.3">
      <c r="A5243" s="2" t="s">
        <v>22</v>
      </c>
      <c r="B5243" s="3">
        <v>44539</v>
      </c>
      <c r="C5243" s="2" t="s">
        <v>28</v>
      </c>
      <c r="D5243" s="2" t="s">
        <v>63</v>
      </c>
      <c r="E5243" s="2" t="s">
        <v>64</v>
      </c>
      <c r="F5243" s="2" t="str">
        <f t="shared" si="486"/>
        <v>Men</v>
      </c>
      <c r="G5243" s="2" t="str">
        <f t="shared" si="487"/>
        <v xml:space="preserve"> Street Footwear</v>
      </c>
      <c r="H5243" s="2" t="s">
        <v>14</v>
      </c>
      <c r="I5243" s="2">
        <v>68</v>
      </c>
      <c r="J5243" s="2">
        <v>189</v>
      </c>
      <c r="K5243" s="2">
        <v>12852</v>
      </c>
      <c r="L5243" s="2" t="s">
        <v>80</v>
      </c>
      <c r="M5243" s="2">
        <f t="shared" si="488"/>
        <v>12</v>
      </c>
      <c r="N5243" s="2" t="str">
        <f t="shared" si="489"/>
        <v>Dec</v>
      </c>
      <c r="O5243" s="2" t="str">
        <f t="shared" si="490"/>
        <v>Thu</v>
      </c>
      <c r="P5243" s="2" t="str">
        <f t="shared" si="491"/>
        <v>2021</v>
      </c>
    </row>
    <row r="5244" spans="1:16" x14ac:dyDescent="0.3">
      <c r="A5244" s="2" t="s">
        <v>22</v>
      </c>
      <c r="B5244" s="3">
        <v>44539</v>
      </c>
      <c r="C5244" s="2" t="s">
        <v>28</v>
      </c>
      <c r="D5244" s="2" t="s">
        <v>63</v>
      </c>
      <c r="E5244" s="2" t="s">
        <v>64</v>
      </c>
      <c r="F5244" s="2" t="str">
        <f t="shared" si="486"/>
        <v>Men</v>
      </c>
      <c r="G5244" s="2" t="str">
        <f t="shared" si="487"/>
        <v xml:space="preserve"> Athletic Footwear</v>
      </c>
      <c r="H5244" s="2" t="s">
        <v>16</v>
      </c>
      <c r="I5244" s="2">
        <v>77</v>
      </c>
      <c r="J5244" s="2">
        <v>182</v>
      </c>
      <c r="K5244" s="2">
        <v>14014</v>
      </c>
      <c r="L5244" s="2" t="s">
        <v>80</v>
      </c>
      <c r="M5244" s="2">
        <f t="shared" si="488"/>
        <v>12</v>
      </c>
      <c r="N5244" s="2" t="str">
        <f t="shared" si="489"/>
        <v>Dec</v>
      </c>
      <c r="O5244" s="2" t="str">
        <f t="shared" si="490"/>
        <v>Thu</v>
      </c>
      <c r="P5244" s="2" t="str">
        <f t="shared" si="491"/>
        <v>2021</v>
      </c>
    </row>
    <row r="5245" spans="1:16" x14ac:dyDescent="0.3">
      <c r="A5245" s="2" t="s">
        <v>23</v>
      </c>
      <c r="B5245" s="3">
        <v>44539</v>
      </c>
      <c r="C5245" s="2" t="s">
        <v>28</v>
      </c>
      <c r="D5245" s="2" t="s">
        <v>63</v>
      </c>
      <c r="E5245" s="2" t="s">
        <v>64</v>
      </c>
      <c r="F5245" s="2" t="str">
        <f t="shared" si="486"/>
        <v>Women</v>
      </c>
      <c r="G5245" s="2" t="str">
        <f t="shared" si="487"/>
        <v xml:space="preserve"> Street Footwear</v>
      </c>
      <c r="H5245" s="2" t="s">
        <v>17</v>
      </c>
      <c r="I5245" s="2">
        <v>74</v>
      </c>
      <c r="J5245" s="2">
        <v>135</v>
      </c>
      <c r="K5245" s="2">
        <v>9990</v>
      </c>
      <c r="L5245" s="2" t="s">
        <v>80</v>
      </c>
      <c r="M5245" s="2">
        <f t="shared" si="488"/>
        <v>12</v>
      </c>
      <c r="N5245" s="2" t="str">
        <f t="shared" si="489"/>
        <v>Dec</v>
      </c>
      <c r="O5245" s="2" t="str">
        <f t="shared" si="490"/>
        <v>Thu</v>
      </c>
      <c r="P5245" s="2" t="str">
        <f t="shared" si="491"/>
        <v>2021</v>
      </c>
    </row>
    <row r="5246" spans="1:16" x14ac:dyDescent="0.3">
      <c r="A5246" s="2" t="s">
        <v>23</v>
      </c>
      <c r="B5246" s="3">
        <v>44539</v>
      </c>
      <c r="C5246" s="2" t="s">
        <v>28</v>
      </c>
      <c r="D5246" s="2" t="s">
        <v>63</v>
      </c>
      <c r="E5246" s="2" t="s">
        <v>64</v>
      </c>
      <c r="F5246" s="2" t="str">
        <f t="shared" si="486"/>
        <v>Women</v>
      </c>
      <c r="G5246" s="2" t="str">
        <f t="shared" si="487"/>
        <v xml:space="preserve"> Athletic Footwear</v>
      </c>
      <c r="H5246" s="2" t="s">
        <v>18</v>
      </c>
      <c r="I5246" s="2">
        <v>73</v>
      </c>
      <c r="J5246" s="2">
        <v>145</v>
      </c>
      <c r="K5246" s="2">
        <v>10585</v>
      </c>
      <c r="L5246" s="2" t="s">
        <v>80</v>
      </c>
      <c r="M5246" s="2">
        <f t="shared" si="488"/>
        <v>12</v>
      </c>
      <c r="N5246" s="2" t="str">
        <f t="shared" si="489"/>
        <v>Dec</v>
      </c>
      <c r="O5246" s="2" t="str">
        <f t="shared" si="490"/>
        <v>Thu</v>
      </c>
      <c r="P5246" s="2" t="str">
        <f t="shared" si="491"/>
        <v>2021</v>
      </c>
    </row>
    <row r="5247" spans="1:16" x14ac:dyDescent="0.3">
      <c r="A5247" s="2" t="s">
        <v>23</v>
      </c>
      <c r="B5247" s="3">
        <v>44539</v>
      </c>
      <c r="C5247" s="2" t="s">
        <v>28</v>
      </c>
      <c r="D5247" s="2" t="s">
        <v>63</v>
      </c>
      <c r="E5247" s="2" t="s">
        <v>64</v>
      </c>
      <c r="F5247" s="2" t="str">
        <f t="shared" si="486"/>
        <v>Men</v>
      </c>
      <c r="G5247" s="2" t="str">
        <f t="shared" si="487"/>
        <v xml:space="preserve"> Apparel</v>
      </c>
      <c r="H5247" s="2" t="s">
        <v>19</v>
      </c>
      <c r="I5247" s="2">
        <v>84</v>
      </c>
      <c r="J5247" s="2">
        <v>128</v>
      </c>
      <c r="K5247" s="2">
        <v>10752</v>
      </c>
      <c r="L5247" s="2" t="s">
        <v>80</v>
      </c>
      <c r="M5247" s="2">
        <f t="shared" si="488"/>
        <v>12</v>
      </c>
      <c r="N5247" s="2" t="str">
        <f t="shared" si="489"/>
        <v>Dec</v>
      </c>
      <c r="O5247" s="2" t="str">
        <f t="shared" si="490"/>
        <v>Thu</v>
      </c>
      <c r="P5247" s="2" t="str">
        <f t="shared" si="491"/>
        <v>2021</v>
      </c>
    </row>
    <row r="5248" spans="1:16" x14ac:dyDescent="0.3">
      <c r="A5248" s="2" t="s">
        <v>23</v>
      </c>
      <c r="B5248" s="3">
        <v>44539</v>
      </c>
      <c r="C5248" s="2" t="s">
        <v>28</v>
      </c>
      <c r="D5248" s="2" t="s">
        <v>63</v>
      </c>
      <c r="E5248" s="2" t="s">
        <v>64</v>
      </c>
      <c r="F5248" s="2" t="str">
        <f t="shared" si="486"/>
        <v>Women</v>
      </c>
      <c r="G5248" s="2" t="str">
        <f t="shared" si="487"/>
        <v xml:space="preserve"> Apparel</v>
      </c>
      <c r="H5248" s="2" t="s">
        <v>20</v>
      </c>
      <c r="I5248" s="2">
        <v>89</v>
      </c>
      <c r="J5248" s="2">
        <v>142</v>
      </c>
      <c r="K5248" s="2">
        <v>12638</v>
      </c>
      <c r="L5248" s="2" t="s">
        <v>80</v>
      </c>
      <c r="M5248" s="2">
        <f t="shared" si="488"/>
        <v>12</v>
      </c>
      <c r="N5248" s="2" t="str">
        <f t="shared" si="489"/>
        <v>Dec</v>
      </c>
      <c r="O5248" s="2" t="str">
        <f t="shared" si="490"/>
        <v>Thu</v>
      </c>
      <c r="P5248" s="2" t="str">
        <f t="shared" si="491"/>
        <v>2021</v>
      </c>
    </row>
    <row r="5249" spans="1:16" x14ac:dyDescent="0.3">
      <c r="A5249" s="2" t="s">
        <v>23</v>
      </c>
      <c r="B5249" s="3">
        <v>44213</v>
      </c>
      <c r="C5249" s="2" t="s">
        <v>28</v>
      </c>
      <c r="D5249" s="2" t="s">
        <v>63</v>
      </c>
      <c r="E5249" s="2" t="s">
        <v>64</v>
      </c>
      <c r="F5249" s="2" t="str">
        <f t="shared" si="486"/>
        <v>Men</v>
      </c>
      <c r="G5249" s="2" t="str">
        <f t="shared" si="487"/>
        <v xml:space="preserve"> Street Footwear</v>
      </c>
      <c r="H5249" s="2" t="s">
        <v>14</v>
      </c>
      <c r="I5249" s="2">
        <v>38</v>
      </c>
      <c r="J5249" s="2">
        <v>115</v>
      </c>
      <c r="K5249" s="2">
        <v>4370</v>
      </c>
      <c r="L5249" s="2" t="s">
        <v>80</v>
      </c>
      <c r="M5249" s="2">
        <f t="shared" si="488"/>
        <v>1</v>
      </c>
      <c r="N5249" s="2" t="str">
        <f t="shared" si="489"/>
        <v>Jan</v>
      </c>
      <c r="O5249" s="2" t="str">
        <f t="shared" si="490"/>
        <v>Sun</v>
      </c>
      <c r="P5249" s="2" t="str">
        <f t="shared" si="491"/>
        <v>2021</v>
      </c>
    </row>
    <row r="5250" spans="1:16" x14ac:dyDescent="0.3">
      <c r="A5250" s="2" t="s">
        <v>23</v>
      </c>
      <c r="B5250" s="3">
        <v>44213</v>
      </c>
      <c r="C5250" s="2" t="s">
        <v>28</v>
      </c>
      <c r="D5250" s="2" t="s">
        <v>63</v>
      </c>
      <c r="E5250" s="2" t="s">
        <v>64</v>
      </c>
      <c r="F5250" s="2" t="str">
        <f t="shared" ref="F5250:F5313" si="492">MID(H5250, 1, FIND("'", H5250) - 1)</f>
        <v>Men</v>
      </c>
      <c r="G5250" s="2" t="str">
        <f t="shared" ref="G5250:G5313" si="493">MID(H5250, FIND("'", H5250) + 2, LEN(H5250) - FIND("'", H5250) - 1)</f>
        <v xml:space="preserve"> Athletic Footwear</v>
      </c>
      <c r="H5250" s="2" t="s">
        <v>16</v>
      </c>
      <c r="I5250" s="2">
        <v>48</v>
      </c>
      <c r="J5250" s="2">
        <v>123</v>
      </c>
      <c r="K5250" s="2">
        <v>5904</v>
      </c>
      <c r="L5250" s="2" t="s">
        <v>80</v>
      </c>
      <c r="M5250" s="2">
        <f t="shared" si="488"/>
        <v>1</v>
      </c>
      <c r="N5250" s="2" t="str">
        <f t="shared" si="489"/>
        <v>Jan</v>
      </c>
      <c r="O5250" s="2" t="str">
        <f t="shared" si="490"/>
        <v>Sun</v>
      </c>
      <c r="P5250" s="2" t="str">
        <f t="shared" si="491"/>
        <v>2021</v>
      </c>
    </row>
    <row r="5251" spans="1:16" x14ac:dyDescent="0.3">
      <c r="A5251" s="2" t="s">
        <v>23</v>
      </c>
      <c r="B5251" s="3">
        <v>44213</v>
      </c>
      <c r="C5251" s="2" t="s">
        <v>28</v>
      </c>
      <c r="D5251" s="2" t="s">
        <v>63</v>
      </c>
      <c r="E5251" s="2" t="s">
        <v>64</v>
      </c>
      <c r="F5251" s="2" t="str">
        <f t="shared" si="492"/>
        <v>Women</v>
      </c>
      <c r="G5251" s="2" t="str">
        <f t="shared" si="493"/>
        <v xml:space="preserve"> Street Footwear</v>
      </c>
      <c r="H5251" s="2" t="s">
        <v>17</v>
      </c>
      <c r="I5251" s="2">
        <v>45</v>
      </c>
      <c r="J5251" s="2">
        <v>123</v>
      </c>
      <c r="K5251" s="2">
        <v>5535</v>
      </c>
      <c r="L5251" s="2" t="s">
        <v>80</v>
      </c>
      <c r="M5251" s="2">
        <f t="shared" ref="M5251:M5314" si="494">MONTH(B5251)</f>
        <v>1</v>
      </c>
      <c r="N5251" s="2" t="str">
        <f t="shared" ref="N5251:N5314" si="495">TEXT(B5251,"mmm")</f>
        <v>Jan</v>
      </c>
      <c r="O5251" s="2" t="str">
        <f t="shared" ref="O5251:O5314" si="496">TEXT(B5251,"ddd")</f>
        <v>Sun</v>
      </c>
      <c r="P5251" s="2" t="str">
        <f t="shared" ref="P5251:P5314" si="497">TEXT(B5251,"YYY")</f>
        <v>2021</v>
      </c>
    </row>
    <row r="5252" spans="1:16" x14ac:dyDescent="0.3">
      <c r="A5252" s="2" t="s">
        <v>23</v>
      </c>
      <c r="B5252" s="3">
        <v>44213</v>
      </c>
      <c r="C5252" s="2" t="s">
        <v>28</v>
      </c>
      <c r="D5252" s="2" t="s">
        <v>63</v>
      </c>
      <c r="E5252" s="2" t="s">
        <v>64</v>
      </c>
      <c r="F5252" s="2" t="str">
        <f t="shared" si="492"/>
        <v>Women</v>
      </c>
      <c r="G5252" s="2" t="str">
        <f t="shared" si="493"/>
        <v xml:space="preserve"> Athletic Footwear</v>
      </c>
      <c r="H5252" s="2" t="s">
        <v>18</v>
      </c>
      <c r="I5252" s="2">
        <v>47</v>
      </c>
      <c r="J5252" s="2">
        <v>77</v>
      </c>
      <c r="K5252" s="2">
        <v>3619</v>
      </c>
      <c r="L5252" s="2" t="s">
        <v>80</v>
      </c>
      <c r="M5252" s="2">
        <f t="shared" si="494"/>
        <v>1</v>
      </c>
      <c r="N5252" s="2" t="str">
        <f t="shared" si="495"/>
        <v>Jan</v>
      </c>
      <c r="O5252" s="2" t="str">
        <f t="shared" si="496"/>
        <v>Sun</v>
      </c>
      <c r="P5252" s="2" t="str">
        <f t="shared" si="497"/>
        <v>2021</v>
      </c>
    </row>
    <row r="5253" spans="1:16" x14ac:dyDescent="0.3">
      <c r="A5253" s="2" t="s">
        <v>23</v>
      </c>
      <c r="B5253" s="3">
        <v>44213</v>
      </c>
      <c r="C5253" s="2" t="s">
        <v>28</v>
      </c>
      <c r="D5253" s="2" t="s">
        <v>63</v>
      </c>
      <c r="E5253" s="2" t="s">
        <v>64</v>
      </c>
      <c r="F5253" s="2" t="str">
        <f t="shared" si="492"/>
        <v>Men</v>
      </c>
      <c r="G5253" s="2" t="str">
        <f t="shared" si="493"/>
        <v xml:space="preserve"> Apparel</v>
      </c>
      <c r="H5253" s="2" t="s">
        <v>19</v>
      </c>
      <c r="I5253" s="2">
        <v>54</v>
      </c>
      <c r="J5253" s="2">
        <v>68</v>
      </c>
      <c r="K5253" s="2">
        <v>3672</v>
      </c>
      <c r="L5253" s="2" t="s">
        <v>80</v>
      </c>
      <c r="M5253" s="2">
        <f t="shared" si="494"/>
        <v>1</v>
      </c>
      <c r="N5253" s="2" t="str">
        <f t="shared" si="495"/>
        <v>Jan</v>
      </c>
      <c r="O5253" s="2" t="str">
        <f t="shared" si="496"/>
        <v>Sun</v>
      </c>
      <c r="P5253" s="2" t="str">
        <f t="shared" si="497"/>
        <v>2021</v>
      </c>
    </row>
    <row r="5254" spans="1:16" x14ac:dyDescent="0.3">
      <c r="A5254" s="2" t="s">
        <v>23</v>
      </c>
      <c r="B5254" s="3">
        <v>44213</v>
      </c>
      <c r="C5254" s="2" t="s">
        <v>28</v>
      </c>
      <c r="D5254" s="2" t="s">
        <v>63</v>
      </c>
      <c r="E5254" s="2" t="s">
        <v>64</v>
      </c>
      <c r="F5254" s="2" t="str">
        <f t="shared" si="492"/>
        <v>Women</v>
      </c>
      <c r="G5254" s="2" t="str">
        <f t="shared" si="493"/>
        <v xml:space="preserve"> Apparel</v>
      </c>
      <c r="H5254" s="2" t="s">
        <v>20</v>
      </c>
      <c r="I5254" s="2">
        <v>49</v>
      </c>
      <c r="J5254" s="2">
        <v>124</v>
      </c>
      <c r="K5254" s="2">
        <v>6076</v>
      </c>
      <c r="L5254" s="2" t="s">
        <v>80</v>
      </c>
      <c r="M5254" s="2">
        <f t="shared" si="494"/>
        <v>1</v>
      </c>
      <c r="N5254" s="2" t="str">
        <f t="shared" si="495"/>
        <v>Jan</v>
      </c>
      <c r="O5254" s="2" t="str">
        <f t="shared" si="496"/>
        <v>Sun</v>
      </c>
      <c r="P5254" s="2" t="str">
        <f t="shared" si="497"/>
        <v>2021</v>
      </c>
    </row>
    <row r="5255" spans="1:16" x14ac:dyDescent="0.3">
      <c r="A5255" s="2" t="s">
        <v>23</v>
      </c>
      <c r="B5255" s="3">
        <v>44244</v>
      </c>
      <c r="C5255" s="2" t="s">
        <v>28</v>
      </c>
      <c r="D5255" s="2" t="s">
        <v>63</v>
      </c>
      <c r="E5255" s="2" t="s">
        <v>64</v>
      </c>
      <c r="F5255" s="2" t="str">
        <f t="shared" si="492"/>
        <v>Men</v>
      </c>
      <c r="G5255" s="2" t="str">
        <f t="shared" si="493"/>
        <v xml:space="preserve"> Street Footwear</v>
      </c>
      <c r="H5255" s="2" t="s">
        <v>14</v>
      </c>
      <c r="I5255" s="2">
        <v>36</v>
      </c>
      <c r="J5255" s="2">
        <v>137</v>
      </c>
      <c r="K5255" s="2">
        <v>4932</v>
      </c>
      <c r="L5255" s="2" t="s">
        <v>80</v>
      </c>
      <c r="M5255" s="2">
        <f t="shared" si="494"/>
        <v>2</v>
      </c>
      <c r="N5255" s="2" t="str">
        <f t="shared" si="495"/>
        <v>Feb</v>
      </c>
      <c r="O5255" s="2" t="str">
        <f t="shared" si="496"/>
        <v>Wed</v>
      </c>
      <c r="P5255" s="2" t="str">
        <f t="shared" si="497"/>
        <v>2021</v>
      </c>
    </row>
    <row r="5256" spans="1:16" x14ac:dyDescent="0.3">
      <c r="A5256" s="2" t="s">
        <v>23</v>
      </c>
      <c r="B5256" s="3">
        <v>44244</v>
      </c>
      <c r="C5256" s="2" t="s">
        <v>28</v>
      </c>
      <c r="D5256" s="2" t="s">
        <v>63</v>
      </c>
      <c r="E5256" s="2" t="s">
        <v>64</v>
      </c>
      <c r="F5256" s="2" t="str">
        <f t="shared" si="492"/>
        <v>Men</v>
      </c>
      <c r="G5256" s="2" t="str">
        <f t="shared" si="493"/>
        <v xml:space="preserve"> Athletic Footwear</v>
      </c>
      <c r="H5256" s="2" t="s">
        <v>16</v>
      </c>
      <c r="I5256" s="2">
        <v>49</v>
      </c>
      <c r="J5256" s="2">
        <v>111</v>
      </c>
      <c r="K5256" s="2">
        <v>5439</v>
      </c>
      <c r="L5256" s="2" t="s">
        <v>80</v>
      </c>
      <c r="M5256" s="2">
        <f t="shared" si="494"/>
        <v>2</v>
      </c>
      <c r="N5256" s="2" t="str">
        <f t="shared" si="495"/>
        <v>Feb</v>
      </c>
      <c r="O5256" s="2" t="str">
        <f t="shared" si="496"/>
        <v>Wed</v>
      </c>
      <c r="P5256" s="2" t="str">
        <f t="shared" si="497"/>
        <v>2021</v>
      </c>
    </row>
    <row r="5257" spans="1:16" x14ac:dyDescent="0.3">
      <c r="A5257" s="2" t="s">
        <v>23</v>
      </c>
      <c r="B5257" s="3">
        <v>44244</v>
      </c>
      <c r="C5257" s="2" t="s">
        <v>28</v>
      </c>
      <c r="D5257" s="2" t="s">
        <v>63</v>
      </c>
      <c r="E5257" s="2" t="s">
        <v>64</v>
      </c>
      <c r="F5257" s="2" t="str">
        <f t="shared" si="492"/>
        <v>Women</v>
      </c>
      <c r="G5257" s="2" t="str">
        <f t="shared" si="493"/>
        <v xml:space="preserve"> Street Footwear</v>
      </c>
      <c r="H5257" s="2" t="s">
        <v>17</v>
      </c>
      <c r="I5257" s="2">
        <v>49</v>
      </c>
      <c r="J5257" s="2">
        <v>111</v>
      </c>
      <c r="K5257" s="2">
        <v>5439</v>
      </c>
      <c r="L5257" s="2" t="s">
        <v>80</v>
      </c>
      <c r="M5257" s="2">
        <f t="shared" si="494"/>
        <v>2</v>
      </c>
      <c r="N5257" s="2" t="str">
        <f t="shared" si="495"/>
        <v>Feb</v>
      </c>
      <c r="O5257" s="2" t="str">
        <f t="shared" si="496"/>
        <v>Wed</v>
      </c>
      <c r="P5257" s="2" t="str">
        <f t="shared" si="497"/>
        <v>2021</v>
      </c>
    </row>
    <row r="5258" spans="1:16" x14ac:dyDescent="0.3">
      <c r="A5258" s="2" t="s">
        <v>23</v>
      </c>
      <c r="B5258" s="3">
        <v>44244</v>
      </c>
      <c r="C5258" s="2" t="s">
        <v>45</v>
      </c>
      <c r="D5258" s="2" t="s">
        <v>46</v>
      </c>
      <c r="E5258" s="2" t="s">
        <v>65</v>
      </c>
      <c r="F5258" s="2" t="str">
        <f t="shared" si="492"/>
        <v>Women</v>
      </c>
      <c r="G5258" s="2" t="str">
        <f t="shared" si="493"/>
        <v xml:space="preserve"> Athletic Footwear</v>
      </c>
      <c r="H5258" s="2" t="s">
        <v>18</v>
      </c>
      <c r="I5258" s="2">
        <v>45</v>
      </c>
      <c r="J5258" s="2">
        <v>74</v>
      </c>
      <c r="K5258" s="2">
        <v>3330</v>
      </c>
      <c r="L5258" s="2" t="s">
        <v>80</v>
      </c>
      <c r="M5258" s="2">
        <f t="shared" si="494"/>
        <v>2</v>
      </c>
      <c r="N5258" s="2" t="str">
        <f t="shared" si="495"/>
        <v>Feb</v>
      </c>
      <c r="O5258" s="2" t="str">
        <f t="shared" si="496"/>
        <v>Wed</v>
      </c>
      <c r="P5258" s="2" t="str">
        <f t="shared" si="497"/>
        <v>2021</v>
      </c>
    </row>
    <row r="5259" spans="1:16" x14ac:dyDescent="0.3">
      <c r="A5259" s="2" t="s">
        <v>23</v>
      </c>
      <c r="B5259" s="3">
        <v>44244</v>
      </c>
      <c r="C5259" s="2" t="s">
        <v>45</v>
      </c>
      <c r="D5259" s="2" t="s">
        <v>46</v>
      </c>
      <c r="E5259" s="2" t="s">
        <v>65</v>
      </c>
      <c r="F5259" s="2" t="str">
        <f t="shared" si="492"/>
        <v>Men</v>
      </c>
      <c r="G5259" s="2" t="str">
        <f t="shared" si="493"/>
        <v xml:space="preserve"> Apparel</v>
      </c>
      <c r="H5259" s="2" t="s">
        <v>19</v>
      </c>
      <c r="I5259" s="2">
        <v>52</v>
      </c>
      <c r="J5259" s="2">
        <v>60</v>
      </c>
      <c r="K5259" s="2">
        <v>3120</v>
      </c>
      <c r="L5259" s="2" t="s">
        <v>80</v>
      </c>
      <c r="M5259" s="2">
        <f t="shared" si="494"/>
        <v>2</v>
      </c>
      <c r="N5259" s="2" t="str">
        <f t="shared" si="495"/>
        <v>Feb</v>
      </c>
      <c r="O5259" s="2" t="str">
        <f t="shared" si="496"/>
        <v>Wed</v>
      </c>
      <c r="P5259" s="2" t="str">
        <f t="shared" si="497"/>
        <v>2021</v>
      </c>
    </row>
    <row r="5260" spans="1:16" x14ac:dyDescent="0.3">
      <c r="A5260" s="2" t="s">
        <v>23</v>
      </c>
      <c r="B5260" s="3">
        <v>44244</v>
      </c>
      <c r="C5260" s="2" t="s">
        <v>45</v>
      </c>
      <c r="D5260" s="2" t="s">
        <v>46</v>
      </c>
      <c r="E5260" s="2" t="s">
        <v>65</v>
      </c>
      <c r="F5260" s="2" t="str">
        <f t="shared" si="492"/>
        <v>Women</v>
      </c>
      <c r="G5260" s="2" t="str">
        <f t="shared" si="493"/>
        <v xml:space="preserve"> Apparel</v>
      </c>
      <c r="H5260" s="2" t="s">
        <v>20</v>
      </c>
      <c r="I5260" s="2">
        <v>47</v>
      </c>
      <c r="J5260" s="2">
        <v>108</v>
      </c>
      <c r="K5260" s="2">
        <v>5076</v>
      </c>
      <c r="L5260" s="2" t="s">
        <v>80</v>
      </c>
      <c r="M5260" s="2">
        <f t="shared" si="494"/>
        <v>2</v>
      </c>
      <c r="N5260" s="2" t="str">
        <f t="shared" si="495"/>
        <v>Feb</v>
      </c>
      <c r="O5260" s="2" t="str">
        <f t="shared" si="496"/>
        <v>Wed</v>
      </c>
      <c r="P5260" s="2" t="str">
        <f t="shared" si="497"/>
        <v>2021</v>
      </c>
    </row>
    <row r="5261" spans="1:16" x14ac:dyDescent="0.3">
      <c r="A5261" s="2" t="s">
        <v>23</v>
      </c>
      <c r="B5261" s="3">
        <v>44271</v>
      </c>
      <c r="C5261" s="2" t="s">
        <v>45</v>
      </c>
      <c r="D5261" s="2" t="s">
        <v>46</v>
      </c>
      <c r="E5261" s="2" t="s">
        <v>65</v>
      </c>
      <c r="F5261" s="2" t="str">
        <f t="shared" si="492"/>
        <v>Men</v>
      </c>
      <c r="G5261" s="2" t="str">
        <f t="shared" si="493"/>
        <v xml:space="preserve"> Street Footwear</v>
      </c>
      <c r="H5261" s="2" t="s">
        <v>14</v>
      </c>
      <c r="I5261" s="2">
        <v>46</v>
      </c>
      <c r="J5261" s="2">
        <v>160</v>
      </c>
      <c r="K5261" s="2">
        <v>7360</v>
      </c>
      <c r="L5261" s="2" t="s">
        <v>80</v>
      </c>
      <c r="M5261" s="2">
        <f t="shared" si="494"/>
        <v>3</v>
      </c>
      <c r="N5261" s="2" t="str">
        <f t="shared" si="495"/>
        <v>Mar</v>
      </c>
      <c r="O5261" s="2" t="str">
        <f t="shared" si="496"/>
        <v>Tue</v>
      </c>
      <c r="P5261" s="2" t="str">
        <f t="shared" si="497"/>
        <v>2021</v>
      </c>
    </row>
    <row r="5262" spans="1:16" x14ac:dyDescent="0.3">
      <c r="A5262" s="2" t="s">
        <v>23</v>
      </c>
      <c r="B5262" s="3">
        <v>44271</v>
      </c>
      <c r="C5262" s="2" t="s">
        <v>45</v>
      </c>
      <c r="D5262" s="2" t="s">
        <v>46</v>
      </c>
      <c r="E5262" s="2" t="s">
        <v>65</v>
      </c>
      <c r="F5262" s="2" t="str">
        <f t="shared" si="492"/>
        <v>Men</v>
      </c>
      <c r="G5262" s="2" t="str">
        <f t="shared" si="493"/>
        <v xml:space="preserve"> Athletic Footwear</v>
      </c>
      <c r="H5262" s="2" t="s">
        <v>16</v>
      </c>
      <c r="I5262" s="2">
        <v>58</v>
      </c>
      <c r="J5262" s="2">
        <v>100</v>
      </c>
      <c r="K5262" s="2">
        <v>5800</v>
      </c>
      <c r="L5262" s="2" t="s">
        <v>80</v>
      </c>
      <c r="M5262" s="2">
        <f t="shared" si="494"/>
        <v>3</v>
      </c>
      <c r="N5262" s="2" t="str">
        <f t="shared" si="495"/>
        <v>Mar</v>
      </c>
      <c r="O5262" s="2" t="str">
        <f t="shared" si="496"/>
        <v>Tue</v>
      </c>
      <c r="P5262" s="2" t="str">
        <f t="shared" si="497"/>
        <v>2021</v>
      </c>
    </row>
    <row r="5263" spans="1:16" x14ac:dyDescent="0.3">
      <c r="A5263" s="2" t="s">
        <v>23</v>
      </c>
      <c r="B5263" s="3">
        <v>44271</v>
      </c>
      <c r="C5263" s="2" t="s">
        <v>45</v>
      </c>
      <c r="D5263" s="2" t="s">
        <v>46</v>
      </c>
      <c r="E5263" s="2" t="s">
        <v>65</v>
      </c>
      <c r="F5263" s="2" t="str">
        <f t="shared" si="492"/>
        <v>Women</v>
      </c>
      <c r="G5263" s="2" t="str">
        <f t="shared" si="493"/>
        <v xml:space="preserve"> Street Footwear</v>
      </c>
      <c r="H5263" s="2" t="s">
        <v>17</v>
      </c>
      <c r="I5263" s="2">
        <v>59</v>
      </c>
      <c r="J5263" s="2">
        <v>115</v>
      </c>
      <c r="K5263" s="2">
        <v>6785</v>
      </c>
      <c r="L5263" s="2" t="s">
        <v>80</v>
      </c>
      <c r="M5263" s="2">
        <f t="shared" si="494"/>
        <v>3</v>
      </c>
      <c r="N5263" s="2" t="str">
        <f t="shared" si="495"/>
        <v>Mar</v>
      </c>
      <c r="O5263" s="2" t="str">
        <f t="shared" si="496"/>
        <v>Tue</v>
      </c>
      <c r="P5263" s="2" t="str">
        <f t="shared" si="497"/>
        <v>2021</v>
      </c>
    </row>
    <row r="5264" spans="1:16" x14ac:dyDescent="0.3">
      <c r="A5264" s="2" t="s">
        <v>23</v>
      </c>
      <c r="B5264" s="3">
        <v>44271</v>
      </c>
      <c r="C5264" s="2" t="s">
        <v>45</v>
      </c>
      <c r="D5264" s="2" t="s">
        <v>46</v>
      </c>
      <c r="E5264" s="2" t="s">
        <v>65</v>
      </c>
      <c r="F5264" s="2" t="str">
        <f t="shared" si="492"/>
        <v>Women</v>
      </c>
      <c r="G5264" s="2" t="str">
        <f t="shared" si="493"/>
        <v xml:space="preserve"> Athletic Footwear</v>
      </c>
      <c r="H5264" s="2" t="s">
        <v>18</v>
      </c>
      <c r="I5264" s="2">
        <v>58</v>
      </c>
      <c r="J5264" s="2">
        <v>91</v>
      </c>
      <c r="K5264" s="2">
        <v>5278</v>
      </c>
      <c r="L5264" s="2" t="s">
        <v>80</v>
      </c>
      <c r="M5264" s="2">
        <f t="shared" si="494"/>
        <v>3</v>
      </c>
      <c r="N5264" s="2" t="str">
        <f t="shared" si="495"/>
        <v>Mar</v>
      </c>
      <c r="O5264" s="2" t="str">
        <f t="shared" si="496"/>
        <v>Tue</v>
      </c>
      <c r="P5264" s="2" t="str">
        <f t="shared" si="497"/>
        <v>2021</v>
      </c>
    </row>
    <row r="5265" spans="1:16" x14ac:dyDescent="0.3">
      <c r="A5265" s="2" t="s">
        <v>23</v>
      </c>
      <c r="B5265" s="3">
        <v>44271</v>
      </c>
      <c r="C5265" s="2" t="s">
        <v>45</v>
      </c>
      <c r="D5265" s="2" t="s">
        <v>46</v>
      </c>
      <c r="E5265" s="2" t="s">
        <v>65</v>
      </c>
      <c r="F5265" s="2" t="str">
        <f t="shared" si="492"/>
        <v>Men</v>
      </c>
      <c r="G5265" s="2" t="str">
        <f t="shared" si="493"/>
        <v xml:space="preserve"> Apparel</v>
      </c>
      <c r="H5265" s="2" t="s">
        <v>19</v>
      </c>
      <c r="I5265" s="2">
        <v>61</v>
      </c>
      <c r="J5265" s="2">
        <v>44</v>
      </c>
      <c r="K5265" s="2">
        <v>2684</v>
      </c>
      <c r="L5265" s="2" t="s">
        <v>80</v>
      </c>
      <c r="M5265" s="2">
        <f t="shared" si="494"/>
        <v>3</v>
      </c>
      <c r="N5265" s="2" t="str">
        <f t="shared" si="495"/>
        <v>Mar</v>
      </c>
      <c r="O5265" s="2" t="str">
        <f t="shared" si="496"/>
        <v>Tue</v>
      </c>
      <c r="P5265" s="2" t="str">
        <f t="shared" si="497"/>
        <v>2021</v>
      </c>
    </row>
    <row r="5266" spans="1:16" x14ac:dyDescent="0.3">
      <c r="A5266" s="2" t="s">
        <v>23</v>
      </c>
      <c r="B5266" s="3">
        <v>44271</v>
      </c>
      <c r="C5266" s="2" t="s">
        <v>45</v>
      </c>
      <c r="D5266" s="2" t="s">
        <v>46</v>
      </c>
      <c r="E5266" s="2" t="s">
        <v>65</v>
      </c>
      <c r="F5266" s="2" t="str">
        <f t="shared" si="492"/>
        <v>Women</v>
      </c>
      <c r="G5266" s="2" t="str">
        <f t="shared" si="493"/>
        <v xml:space="preserve"> Apparel</v>
      </c>
      <c r="H5266" s="2" t="s">
        <v>20</v>
      </c>
      <c r="I5266" s="2">
        <v>54</v>
      </c>
      <c r="J5266" s="2">
        <v>101</v>
      </c>
      <c r="K5266" s="2">
        <v>5454</v>
      </c>
      <c r="L5266" s="2" t="s">
        <v>80</v>
      </c>
      <c r="M5266" s="2">
        <f t="shared" si="494"/>
        <v>3</v>
      </c>
      <c r="N5266" s="2" t="str">
        <f t="shared" si="495"/>
        <v>Mar</v>
      </c>
      <c r="O5266" s="2" t="str">
        <f t="shared" si="496"/>
        <v>Tue</v>
      </c>
      <c r="P5266" s="2" t="str">
        <f t="shared" si="497"/>
        <v>2021</v>
      </c>
    </row>
    <row r="5267" spans="1:16" x14ac:dyDescent="0.3">
      <c r="A5267" s="2" t="s">
        <v>22</v>
      </c>
      <c r="B5267" s="3">
        <v>44303</v>
      </c>
      <c r="C5267" s="2" t="s">
        <v>45</v>
      </c>
      <c r="D5267" s="2" t="s">
        <v>46</v>
      </c>
      <c r="E5267" s="2" t="s">
        <v>65</v>
      </c>
      <c r="F5267" s="2" t="str">
        <f t="shared" si="492"/>
        <v>Men</v>
      </c>
      <c r="G5267" s="2" t="str">
        <f t="shared" si="493"/>
        <v xml:space="preserve"> Street Footwear</v>
      </c>
      <c r="H5267" s="2" t="s">
        <v>14</v>
      </c>
      <c r="I5267" s="2">
        <v>62</v>
      </c>
      <c r="J5267" s="2">
        <v>138</v>
      </c>
      <c r="K5267" s="2">
        <v>8556</v>
      </c>
      <c r="L5267" s="2" t="s">
        <v>80</v>
      </c>
      <c r="M5267" s="2">
        <f t="shared" si="494"/>
        <v>4</v>
      </c>
      <c r="N5267" s="2" t="str">
        <f t="shared" si="495"/>
        <v>Apr</v>
      </c>
      <c r="O5267" s="2" t="str">
        <f t="shared" si="496"/>
        <v>Sat</v>
      </c>
      <c r="P5267" s="2" t="str">
        <f t="shared" si="497"/>
        <v>2021</v>
      </c>
    </row>
    <row r="5268" spans="1:16" x14ac:dyDescent="0.3">
      <c r="A5268" s="2" t="s">
        <v>22</v>
      </c>
      <c r="B5268" s="3">
        <v>44303</v>
      </c>
      <c r="C5268" s="2" t="s">
        <v>45</v>
      </c>
      <c r="D5268" s="2" t="s">
        <v>46</v>
      </c>
      <c r="E5268" s="2" t="s">
        <v>65</v>
      </c>
      <c r="F5268" s="2" t="str">
        <f t="shared" si="492"/>
        <v>Men</v>
      </c>
      <c r="G5268" s="2" t="str">
        <f t="shared" si="493"/>
        <v xml:space="preserve"> Athletic Footwear</v>
      </c>
      <c r="H5268" s="2" t="s">
        <v>16</v>
      </c>
      <c r="I5268" s="2">
        <v>66</v>
      </c>
      <c r="J5268" s="2">
        <v>98</v>
      </c>
      <c r="K5268" s="2">
        <v>6468</v>
      </c>
      <c r="L5268" s="2" t="s">
        <v>80</v>
      </c>
      <c r="M5268" s="2">
        <f t="shared" si="494"/>
        <v>4</v>
      </c>
      <c r="N5268" s="2" t="str">
        <f t="shared" si="495"/>
        <v>Apr</v>
      </c>
      <c r="O5268" s="2" t="str">
        <f t="shared" si="496"/>
        <v>Sat</v>
      </c>
      <c r="P5268" s="2" t="str">
        <f t="shared" si="497"/>
        <v>2021</v>
      </c>
    </row>
    <row r="5269" spans="1:16" x14ac:dyDescent="0.3">
      <c r="A5269" s="2" t="s">
        <v>22</v>
      </c>
      <c r="B5269" s="3">
        <v>44303</v>
      </c>
      <c r="C5269" s="2" t="s">
        <v>45</v>
      </c>
      <c r="D5269" s="2" t="s">
        <v>46</v>
      </c>
      <c r="E5269" s="2" t="s">
        <v>65</v>
      </c>
      <c r="F5269" s="2" t="str">
        <f t="shared" si="492"/>
        <v>Women</v>
      </c>
      <c r="G5269" s="2" t="str">
        <f t="shared" si="493"/>
        <v xml:space="preserve"> Street Footwear</v>
      </c>
      <c r="H5269" s="2" t="s">
        <v>17</v>
      </c>
      <c r="I5269" s="2">
        <v>66</v>
      </c>
      <c r="J5269" s="2">
        <v>120</v>
      </c>
      <c r="K5269" s="2">
        <v>7920</v>
      </c>
      <c r="L5269" s="2" t="s">
        <v>80</v>
      </c>
      <c r="M5269" s="2">
        <f t="shared" si="494"/>
        <v>4</v>
      </c>
      <c r="N5269" s="2" t="str">
        <f t="shared" si="495"/>
        <v>Apr</v>
      </c>
      <c r="O5269" s="2" t="str">
        <f t="shared" si="496"/>
        <v>Sat</v>
      </c>
      <c r="P5269" s="2" t="str">
        <f t="shared" si="497"/>
        <v>2021</v>
      </c>
    </row>
    <row r="5270" spans="1:16" x14ac:dyDescent="0.3">
      <c r="A5270" s="2" t="s">
        <v>22</v>
      </c>
      <c r="B5270" s="3">
        <v>44303</v>
      </c>
      <c r="C5270" s="2" t="s">
        <v>45</v>
      </c>
      <c r="D5270" s="2" t="s">
        <v>46</v>
      </c>
      <c r="E5270" s="2" t="s">
        <v>65</v>
      </c>
      <c r="F5270" s="2" t="str">
        <f t="shared" si="492"/>
        <v>Women</v>
      </c>
      <c r="G5270" s="2" t="str">
        <f t="shared" si="493"/>
        <v xml:space="preserve"> Athletic Footwear</v>
      </c>
      <c r="H5270" s="2" t="s">
        <v>18</v>
      </c>
      <c r="I5270" s="2">
        <v>52</v>
      </c>
      <c r="J5270" s="2">
        <v>84</v>
      </c>
      <c r="K5270" s="2">
        <v>4368</v>
      </c>
      <c r="L5270" s="2" t="s">
        <v>80</v>
      </c>
      <c r="M5270" s="2">
        <f t="shared" si="494"/>
        <v>4</v>
      </c>
      <c r="N5270" s="2" t="str">
        <f t="shared" si="495"/>
        <v>Apr</v>
      </c>
      <c r="O5270" s="2" t="str">
        <f t="shared" si="496"/>
        <v>Sat</v>
      </c>
      <c r="P5270" s="2" t="str">
        <f t="shared" si="497"/>
        <v>2021</v>
      </c>
    </row>
    <row r="5271" spans="1:16" x14ac:dyDescent="0.3">
      <c r="A5271" s="2" t="s">
        <v>22</v>
      </c>
      <c r="B5271" s="3">
        <v>44303</v>
      </c>
      <c r="C5271" s="2" t="s">
        <v>45</v>
      </c>
      <c r="D5271" s="2" t="s">
        <v>46</v>
      </c>
      <c r="E5271" s="2" t="s">
        <v>65</v>
      </c>
      <c r="F5271" s="2" t="str">
        <f t="shared" si="492"/>
        <v>Men</v>
      </c>
      <c r="G5271" s="2" t="str">
        <f t="shared" si="493"/>
        <v xml:space="preserve"> Apparel</v>
      </c>
      <c r="H5271" s="2" t="s">
        <v>19</v>
      </c>
      <c r="I5271" s="2">
        <v>59</v>
      </c>
      <c r="J5271" s="2">
        <v>58</v>
      </c>
      <c r="K5271" s="2">
        <v>3422</v>
      </c>
      <c r="L5271" s="2" t="s">
        <v>80</v>
      </c>
      <c r="M5271" s="2">
        <f t="shared" si="494"/>
        <v>4</v>
      </c>
      <c r="N5271" s="2" t="str">
        <f t="shared" si="495"/>
        <v>Apr</v>
      </c>
      <c r="O5271" s="2" t="str">
        <f t="shared" si="496"/>
        <v>Sat</v>
      </c>
      <c r="P5271" s="2" t="str">
        <f t="shared" si="497"/>
        <v>2021</v>
      </c>
    </row>
    <row r="5272" spans="1:16" x14ac:dyDescent="0.3">
      <c r="A5272" s="2" t="s">
        <v>22</v>
      </c>
      <c r="B5272" s="3">
        <v>44303</v>
      </c>
      <c r="C5272" s="2" t="s">
        <v>45</v>
      </c>
      <c r="D5272" s="2" t="s">
        <v>46</v>
      </c>
      <c r="E5272" s="2" t="s">
        <v>65</v>
      </c>
      <c r="F5272" s="2" t="str">
        <f t="shared" si="492"/>
        <v>Women</v>
      </c>
      <c r="G5272" s="2" t="str">
        <f t="shared" si="493"/>
        <v xml:space="preserve"> Apparel</v>
      </c>
      <c r="H5272" s="2" t="s">
        <v>20</v>
      </c>
      <c r="I5272" s="2">
        <v>72</v>
      </c>
      <c r="J5272" s="2">
        <v>109</v>
      </c>
      <c r="K5272" s="2">
        <v>7848</v>
      </c>
      <c r="L5272" s="2" t="s">
        <v>80</v>
      </c>
      <c r="M5272" s="2">
        <f t="shared" si="494"/>
        <v>4</v>
      </c>
      <c r="N5272" s="2" t="str">
        <f t="shared" si="495"/>
        <v>Apr</v>
      </c>
      <c r="O5272" s="2" t="str">
        <f t="shared" si="496"/>
        <v>Sat</v>
      </c>
      <c r="P5272" s="2" t="str">
        <f t="shared" si="497"/>
        <v>2021</v>
      </c>
    </row>
    <row r="5273" spans="1:16" x14ac:dyDescent="0.3">
      <c r="A5273" s="2" t="s">
        <v>22</v>
      </c>
      <c r="B5273" s="3">
        <v>44334</v>
      </c>
      <c r="C5273" s="2" t="s">
        <v>45</v>
      </c>
      <c r="D5273" s="2" t="s">
        <v>46</v>
      </c>
      <c r="E5273" s="2" t="s">
        <v>65</v>
      </c>
      <c r="F5273" s="2" t="str">
        <f t="shared" si="492"/>
        <v>Men</v>
      </c>
      <c r="G5273" s="2" t="str">
        <f t="shared" si="493"/>
        <v xml:space="preserve"> Street Footwear</v>
      </c>
      <c r="H5273" s="2" t="s">
        <v>14</v>
      </c>
      <c r="I5273" s="2">
        <v>58</v>
      </c>
      <c r="J5273" s="2">
        <v>155</v>
      </c>
      <c r="K5273" s="2">
        <v>8990</v>
      </c>
      <c r="L5273" s="2" t="s">
        <v>80</v>
      </c>
      <c r="M5273" s="2">
        <f t="shared" si="494"/>
        <v>5</v>
      </c>
      <c r="N5273" s="2" t="str">
        <f t="shared" si="495"/>
        <v>May</v>
      </c>
      <c r="O5273" s="2" t="str">
        <f t="shared" si="496"/>
        <v>Tue</v>
      </c>
      <c r="P5273" s="2" t="str">
        <f t="shared" si="497"/>
        <v>2021</v>
      </c>
    </row>
    <row r="5274" spans="1:16" x14ac:dyDescent="0.3">
      <c r="A5274" s="2" t="s">
        <v>22</v>
      </c>
      <c r="B5274" s="3">
        <v>44334</v>
      </c>
      <c r="C5274" s="2" t="s">
        <v>45</v>
      </c>
      <c r="D5274" s="2" t="s">
        <v>46</v>
      </c>
      <c r="E5274" s="2" t="s">
        <v>65</v>
      </c>
      <c r="F5274" s="2" t="str">
        <f t="shared" si="492"/>
        <v>Men</v>
      </c>
      <c r="G5274" s="2" t="str">
        <f t="shared" si="493"/>
        <v xml:space="preserve"> Athletic Footwear</v>
      </c>
      <c r="H5274" s="2" t="s">
        <v>16</v>
      </c>
      <c r="I5274" s="2">
        <v>60</v>
      </c>
      <c r="J5274" s="2">
        <v>128</v>
      </c>
      <c r="K5274" s="2">
        <v>7680</v>
      </c>
      <c r="L5274" s="2" t="s">
        <v>80</v>
      </c>
      <c r="M5274" s="2">
        <f t="shared" si="494"/>
        <v>5</v>
      </c>
      <c r="N5274" s="2" t="str">
        <f t="shared" si="495"/>
        <v>May</v>
      </c>
      <c r="O5274" s="2" t="str">
        <f t="shared" si="496"/>
        <v>Tue</v>
      </c>
      <c r="P5274" s="2" t="str">
        <f t="shared" si="497"/>
        <v>2021</v>
      </c>
    </row>
    <row r="5275" spans="1:16" x14ac:dyDescent="0.3">
      <c r="A5275" s="2" t="s">
        <v>22</v>
      </c>
      <c r="B5275" s="3">
        <v>44334</v>
      </c>
      <c r="C5275" s="2" t="s">
        <v>45</v>
      </c>
      <c r="D5275" s="2" t="s">
        <v>46</v>
      </c>
      <c r="E5275" s="2" t="s">
        <v>65</v>
      </c>
      <c r="F5275" s="2" t="str">
        <f t="shared" si="492"/>
        <v>Women</v>
      </c>
      <c r="G5275" s="2" t="str">
        <f t="shared" si="493"/>
        <v xml:space="preserve"> Street Footwear</v>
      </c>
      <c r="H5275" s="2" t="s">
        <v>17</v>
      </c>
      <c r="I5275" s="2">
        <v>59</v>
      </c>
      <c r="J5275" s="2">
        <v>119</v>
      </c>
      <c r="K5275" s="2">
        <v>7021</v>
      </c>
      <c r="L5275" s="2" t="s">
        <v>80</v>
      </c>
      <c r="M5275" s="2">
        <f t="shared" si="494"/>
        <v>5</v>
      </c>
      <c r="N5275" s="2" t="str">
        <f t="shared" si="495"/>
        <v>May</v>
      </c>
      <c r="O5275" s="2" t="str">
        <f t="shared" si="496"/>
        <v>Tue</v>
      </c>
      <c r="P5275" s="2" t="str">
        <f t="shared" si="497"/>
        <v>2021</v>
      </c>
    </row>
    <row r="5276" spans="1:16" x14ac:dyDescent="0.3">
      <c r="A5276" s="2" t="s">
        <v>22</v>
      </c>
      <c r="B5276" s="3">
        <v>44334</v>
      </c>
      <c r="C5276" s="2" t="s">
        <v>45</v>
      </c>
      <c r="D5276" s="2" t="s">
        <v>46</v>
      </c>
      <c r="E5276" s="2" t="s">
        <v>65</v>
      </c>
      <c r="F5276" s="2" t="str">
        <f t="shared" si="492"/>
        <v>Women</v>
      </c>
      <c r="G5276" s="2" t="str">
        <f t="shared" si="493"/>
        <v xml:space="preserve"> Athletic Footwear</v>
      </c>
      <c r="H5276" s="2" t="s">
        <v>18</v>
      </c>
      <c r="I5276" s="2">
        <v>59</v>
      </c>
      <c r="J5276" s="2">
        <v>88</v>
      </c>
      <c r="K5276" s="2">
        <v>5192</v>
      </c>
      <c r="L5276" s="2" t="s">
        <v>80</v>
      </c>
      <c r="M5276" s="2">
        <f t="shared" si="494"/>
        <v>5</v>
      </c>
      <c r="N5276" s="2" t="str">
        <f t="shared" si="495"/>
        <v>May</v>
      </c>
      <c r="O5276" s="2" t="str">
        <f t="shared" si="496"/>
        <v>Tue</v>
      </c>
      <c r="P5276" s="2" t="str">
        <f t="shared" si="497"/>
        <v>2021</v>
      </c>
    </row>
    <row r="5277" spans="1:16" x14ac:dyDescent="0.3">
      <c r="A5277" s="2" t="s">
        <v>22</v>
      </c>
      <c r="B5277" s="3">
        <v>44334</v>
      </c>
      <c r="C5277" s="2" t="s">
        <v>45</v>
      </c>
      <c r="D5277" s="2" t="s">
        <v>46</v>
      </c>
      <c r="E5277" s="2" t="s">
        <v>65</v>
      </c>
      <c r="F5277" s="2" t="str">
        <f t="shared" si="492"/>
        <v>Men</v>
      </c>
      <c r="G5277" s="2" t="str">
        <f t="shared" si="493"/>
        <v xml:space="preserve"> Apparel</v>
      </c>
      <c r="H5277" s="2" t="s">
        <v>19</v>
      </c>
      <c r="I5277" s="2">
        <v>52</v>
      </c>
      <c r="J5277" s="2">
        <v>68</v>
      </c>
      <c r="K5277" s="2">
        <v>3536</v>
      </c>
      <c r="L5277" s="2" t="s">
        <v>80</v>
      </c>
      <c r="M5277" s="2">
        <f t="shared" si="494"/>
        <v>5</v>
      </c>
      <c r="N5277" s="2" t="str">
        <f t="shared" si="495"/>
        <v>May</v>
      </c>
      <c r="O5277" s="2" t="str">
        <f t="shared" si="496"/>
        <v>Tue</v>
      </c>
      <c r="P5277" s="2" t="str">
        <f t="shared" si="497"/>
        <v>2021</v>
      </c>
    </row>
    <row r="5278" spans="1:16" x14ac:dyDescent="0.3">
      <c r="A5278" s="2" t="s">
        <v>22</v>
      </c>
      <c r="B5278" s="3">
        <v>44334</v>
      </c>
      <c r="C5278" s="2" t="s">
        <v>45</v>
      </c>
      <c r="D5278" s="2" t="s">
        <v>46</v>
      </c>
      <c r="E5278" s="2" t="s">
        <v>65</v>
      </c>
      <c r="F5278" s="2" t="str">
        <f t="shared" si="492"/>
        <v>Women</v>
      </c>
      <c r="G5278" s="2" t="str">
        <f t="shared" si="493"/>
        <v xml:space="preserve"> Apparel</v>
      </c>
      <c r="H5278" s="2" t="s">
        <v>20</v>
      </c>
      <c r="I5278" s="2">
        <v>67</v>
      </c>
      <c r="J5278" s="2">
        <v>173</v>
      </c>
      <c r="K5278" s="2">
        <v>11591</v>
      </c>
      <c r="L5278" s="2" t="s">
        <v>80</v>
      </c>
      <c r="M5278" s="2">
        <f t="shared" si="494"/>
        <v>5</v>
      </c>
      <c r="N5278" s="2" t="str">
        <f t="shared" si="495"/>
        <v>May</v>
      </c>
      <c r="O5278" s="2" t="str">
        <f t="shared" si="496"/>
        <v>Tue</v>
      </c>
      <c r="P5278" s="2" t="str">
        <f t="shared" si="497"/>
        <v>2021</v>
      </c>
    </row>
    <row r="5279" spans="1:16" x14ac:dyDescent="0.3">
      <c r="A5279" s="2" t="s">
        <v>22</v>
      </c>
      <c r="B5279" s="3">
        <v>44364</v>
      </c>
      <c r="C5279" s="2" t="s">
        <v>45</v>
      </c>
      <c r="D5279" s="2" t="s">
        <v>46</v>
      </c>
      <c r="E5279" s="2" t="s">
        <v>65</v>
      </c>
      <c r="F5279" s="2" t="str">
        <f t="shared" si="492"/>
        <v>Men</v>
      </c>
      <c r="G5279" s="2" t="str">
        <f t="shared" si="493"/>
        <v xml:space="preserve"> Street Footwear</v>
      </c>
      <c r="H5279" s="2" t="s">
        <v>14</v>
      </c>
      <c r="I5279" s="2">
        <v>61</v>
      </c>
      <c r="J5279" s="2">
        <v>223</v>
      </c>
      <c r="K5279" s="2">
        <v>13603</v>
      </c>
      <c r="L5279" s="2" t="s">
        <v>80</v>
      </c>
      <c r="M5279" s="2">
        <f t="shared" si="494"/>
        <v>6</v>
      </c>
      <c r="N5279" s="2" t="str">
        <f t="shared" si="495"/>
        <v>Jun</v>
      </c>
      <c r="O5279" s="2" t="str">
        <f t="shared" si="496"/>
        <v>Thu</v>
      </c>
      <c r="P5279" s="2" t="str">
        <f t="shared" si="497"/>
        <v>2021</v>
      </c>
    </row>
    <row r="5280" spans="1:16" x14ac:dyDescent="0.3">
      <c r="A5280" s="2" t="s">
        <v>22</v>
      </c>
      <c r="B5280" s="3">
        <v>44364</v>
      </c>
      <c r="C5280" s="2" t="s">
        <v>45</v>
      </c>
      <c r="D5280" s="2" t="s">
        <v>46</v>
      </c>
      <c r="E5280" s="2" t="s">
        <v>65</v>
      </c>
      <c r="F5280" s="2" t="str">
        <f t="shared" si="492"/>
        <v>Men</v>
      </c>
      <c r="G5280" s="2" t="str">
        <f t="shared" si="493"/>
        <v xml:space="preserve"> Athletic Footwear</v>
      </c>
      <c r="H5280" s="2" t="s">
        <v>16</v>
      </c>
      <c r="I5280" s="2">
        <v>64</v>
      </c>
      <c r="J5280" s="2">
        <v>203</v>
      </c>
      <c r="K5280" s="2">
        <v>12992</v>
      </c>
      <c r="L5280" s="2" t="s">
        <v>80</v>
      </c>
      <c r="M5280" s="2">
        <f t="shared" si="494"/>
        <v>6</v>
      </c>
      <c r="N5280" s="2" t="str">
        <f t="shared" si="495"/>
        <v>Jun</v>
      </c>
      <c r="O5280" s="2" t="str">
        <f t="shared" si="496"/>
        <v>Thu</v>
      </c>
      <c r="P5280" s="2" t="str">
        <f t="shared" si="497"/>
        <v>2021</v>
      </c>
    </row>
    <row r="5281" spans="1:16" x14ac:dyDescent="0.3">
      <c r="A5281" s="2" t="s">
        <v>22</v>
      </c>
      <c r="B5281" s="3">
        <v>44364</v>
      </c>
      <c r="C5281" s="2" t="s">
        <v>45</v>
      </c>
      <c r="D5281" s="2" t="s">
        <v>46</v>
      </c>
      <c r="E5281" s="2" t="s">
        <v>65</v>
      </c>
      <c r="F5281" s="2" t="str">
        <f t="shared" si="492"/>
        <v>Women</v>
      </c>
      <c r="G5281" s="2" t="str">
        <f t="shared" si="493"/>
        <v xml:space="preserve"> Street Footwear</v>
      </c>
      <c r="H5281" s="2" t="s">
        <v>17</v>
      </c>
      <c r="I5281" s="2">
        <v>80</v>
      </c>
      <c r="J5281" s="2">
        <v>210</v>
      </c>
      <c r="K5281" s="2">
        <v>16800</v>
      </c>
      <c r="L5281" s="2" t="s">
        <v>80</v>
      </c>
      <c r="M5281" s="2">
        <f t="shared" si="494"/>
        <v>6</v>
      </c>
      <c r="N5281" s="2" t="str">
        <f t="shared" si="495"/>
        <v>Jun</v>
      </c>
      <c r="O5281" s="2" t="str">
        <f t="shared" si="496"/>
        <v>Thu</v>
      </c>
      <c r="P5281" s="2" t="str">
        <f t="shared" si="497"/>
        <v>2021</v>
      </c>
    </row>
    <row r="5282" spans="1:16" x14ac:dyDescent="0.3">
      <c r="A5282" s="2" t="s">
        <v>22</v>
      </c>
      <c r="B5282" s="3">
        <v>44364</v>
      </c>
      <c r="C5282" s="2" t="s">
        <v>45</v>
      </c>
      <c r="D5282" s="2" t="s">
        <v>46</v>
      </c>
      <c r="E5282" s="2" t="s">
        <v>65</v>
      </c>
      <c r="F5282" s="2" t="str">
        <f t="shared" si="492"/>
        <v>Women</v>
      </c>
      <c r="G5282" s="2" t="str">
        <f t="shared" si="493"/>
        <v xml:space="preserve"> Athletic Footwear</v>
      </c>
      <c r="H5282" s="2" t="s">
        <v>18</v>
      </c>
      <c r="I5282" s="2">
        <v>77</v>
      </c>
      <c r="J5282" s="2">
        <v>155</v>
      </c>
      <c r="K5282" s="2">
        <v>11935</v>
      </c>
      <c r="L5282" s="2" t="s">
        <v>80</v>
      </c>
      <c r="M5282" s="2">
        <f t="shared" si="494"/>
        <v>6</v>
      </c>
      <c r="N5282" s="2" t="str">
        <f t="shared" si="495"/>
        <v>Jun</v>
      </c>
      <c r="O5282" s="2" t="str">
        <f t="shared" si="496"/>
        <v>Thu</v>
      </c>
      <c r="P5282" s="2" t="str">
        <f t="shared" si="497"/>
        <v>2021</v>
      </c>
    </row>
    <row r="5283" spans="1:16" x14ac:dyDescent="0.3">
      <c r="A5283" s="2" t="s">
        <v>22</v>
      </c>
      <c r="B5283" s="3">
        <v>44364</v>
      </c>
      <c r="C5283" s="2" t="s">
        <v>45</v>
      </c>
      <c r="D5283" s="2" t="s">
        <v>46</v>
      </c>
      <c r="E5283" s="2" t="s">
        <v>65</v>
      </c>
      <c r="F5283" s="2" t="str">
        <f t="shared" si="492"/>
        <v>Men</v>
      </c>
      <c r="G5283" s="2" t="str">
        <f t="shared" si="493"/>
        <v xml:space="preserve"> Apparel</v>
      </c>
      <c r="H5283" s="2" t="s">
        <v>19</v>
      </c>
      <c r="I5283" s="2">
        <v>89</v>
      </c>
      <c r="J5283" s="2">
        <v>126</v>
      </c>
      <c r="K5283" s="2">
        <v>11214</v>
      </c>
      <c r="L5283" s="2" t="s">
        <v>80</v>
      </c>
      <c r="M5283" s="2">
        <f t="shared" si="494"/>
        <v>6</v>
      </c>
      <c r="N5283" s="2" t="str">
        <f t="shared" si="495"/>
        <v>Jun</v>
      </c>
      <c r="O5283" s="2" t="str">
        <f t="shared" si="496"/>
        <v>Thu</v>
      </c>
      <c r="P5283" s="2" t="str">
        <f t="shared" si="497"/>
        <v>2021</v>
      </c>
    </row>
    <row r="5284" spans="1:16" x14ac:dyDescent="0.3">
      <c r="A5284" s="2" t="s">
        <v>22</v>
      </c>
      <c r="B5284" s="3">
        <v>44364</v>
      </c>
      <c r="C5284" s="2" t="s">
        <v>45</v>
      </c>
      <c r="D5284" s="2" t="s">
        <v>46</v>
      </c>
      <c r="E5284" s="2" t="s">
        <v>65</v>
      </c>
      <c r="F5284" s="2" t="str">
        <f t="shared" si="492"/>
        <v>Women</v>
      </c>
      <c r="G5284" s="2" t="str">
        <f t="shared" si="493"/>
        <v xml:space="preserve"> Apparel</v>
      </c>
      <c r="H5284" s="2" t="s">
        <v>20</v>
      </c>
      <c r="I5284" s="2">
        <v>103</v>
      </c>
      <c r="J5284" s="2">
        <v>218</v>
      </c>
      <c r="K5284" s="2">
        <v>22454</v>
      </c>
      <c r="L5284" s="2" t="s">
        <v>80</v>
      </c>
      <c r="M5284" s="2">
        <f t="shared" si="494"/>
        <v>6</v>
      </c>
      <c r="N5284" s="2" t="str">
        <f t="shared" si="495"/>
        <v>Jun</v>
      </c>
      <c r="O5284" s="2" t="str">
        <f t="shared" si="496"/>
        <v>Thu</v>
      </c>
      <c r="P5284" s="2" t="str">
        <f t="shared" si="497"/>
        <v>2021</v>
      </c>
    </row>
    <row r="5285" spans="1:16" x14ac:dyDescent="0.3">
      <c r="A5285" s="2" t="s">
        <v>22</v>
      </c>
      <c r="B5285" s="3">
        <v>44393</v>
      </c>
      <c r="C5285" s="2" t="s">
        <v>45</v>
      </c>
      <c r="D5285" s="2" t="s">
        <v>46</v>
      </c>
      <c r="E5285" s="2" t="s">
        <v>65</v>
      </c>
      <c r="F5285" s="2" t="str">
        <f t="shared" si="492"/>
        <v>Men</v>
      </c>
      <c r="G5285" s="2" t="str">
        <f t="shared" si="493"/>
        <v xml:space="preserve"> Street Footwear</v>
      </c>
      <c r="H5285" s="2" t="s">
        <v>14</v>
      </c>
      <c r="I5285" s="2">
        <v>83</v>
      </c>
      <c r="J5285" s="2">
        <v>261</v>
      </c>
      <c r="K5285" s="2">
        <v>21663</v>
      </c>
      <c r="L5285" s="2" t="s">
        <v>80</v>
      </c>
      <c r="M5285" s="2">
        <f t="shared" si="494"/>
        <v>7</v>
      </c>
      <c r="N5285" s="2" t="str">
        <f t="shared" si="495"/>
        <v>Jul</v>
      </c>
      <c r="O5285" s="2" t="str">
        <f t="shared" si="496"/>
        <v>Fri</v>
      </c>
      <c r="P5285" s="2" t="str">
        <f t="shared" si="497"/>
        <v>2021</v>
      </c>
    </row>
    <row r="5286" spans="1:16" x14ac:dyDescent="0.3">
      <c r="A5286" s="2" t="s">
        <v>22</v>
      </c>
      <c r="B5286" s="3">
        <v>44393</v>
      </c>
      <c r="C5286" s="2" t="s">
        <v>45</v>
      </c>
      <c r="D5286" s="2" t="s">
        <v>46</v>
      </c>
      <c r="E5286" s="2" t="s">
        <v>65</v>
      </c>
      <c r="F5286" s="2" t="str">
        <f t="shared" si="492"/>
        <v>Men</v>
      </c>
      <c r="G5286" s="2" t="str">
        <f t="shared" si="493"/>
        <v xml:space="preserve"> Athletic Footwear</v>
      </c>
      <c r="H5286" s="2" t="s">
        <v>16</v>
      </c>
      <c r="I5286" s="2">
        <v>88</v>
      </c>
      <c r="J5286" s="2">
        <v>225</v>
      </c>
      <c r="K5286" s="2">
        <v>19800</v>
      </c>
      <c r="L5286" s="2" t="s">
        <v>80</v>
      </c>
      <c r="M5286" s="2">
        <f t="shared" si="494"/>
        <v>7</v>
      </c>
      <c r="N5286" s="2" t="str">
        <f t="shared" si="495"/>
        <v>Jul</v>
      </c>
      <c r="O5286" s="2" t="str">
        <f t="shared" si="496"/>
        <v>Fri</v>
      </c>
      <c r="P5286" s="2" t="str">
        <f t="shared" si="497"/>
        <v>2021</v>
      </c>
    </row>
    <row r="5287" spans="1:16" x14ac:dyDescent="0.3">
      <c r="A5287" s="2" t="s">
        <v>22</v>
      </c>
      <c r="B5287" s="3">
        <v>44393</v>
      </c>
      <c r="C5287" s="2" t="s">
        <v>45</v>
      </c>
      <c r="D5287" s="2" t="s">
        <v>46</v>
      </c>
      <c r="E5287" s="2" t="s">
        <v>65</v>
      </c>
      <c r="F5287" s="2" t="str">
        <f t="shared" si="492"/>
        <v>Women</v>
      </c>
      <c r="G5287" s="2" t="str">
        <f t="shared" si="493"/>
        <v xml:space="preserve"> Street Footwear</v>
      </c>
      <c r="H5287" s="2" t="s">
        <v>17</v>
      </c>
      <c r="I5287" s="2">
        <v>86</v>
      </c>
      <c r="J5287" s="2">
        <v>189</v>
      </c>
      <c r="K5287" s="2">
        <v>16254</v>
      </c>
      <c r="L5287" s="2" t="s">
        <v>80</v>
      </c>
      <c r="M5287" s="2">
        <f t="shared" si="494"/>
        <v>7</v>
      </c>
      <c r="N5287" s="2" t="str">
        <f t="shared" si="495"/>
        <v>Jul</v>
      </c>
      <c r="O5287" s="2" t="str">
        <f t="shared" si="496"/>
        <v>Fri</v>
      </c>
      <c r="P5287" s="2" t="str">
        <f t="shared" si="497"/>
        <v>2021</v>
      </c>
    </row>
    <row r="5288" spans="1:16" x14ac:dyDescent="0.3">
      <c r="A5288" s="2" t="s">
        <v>22</v>
      </c>
      <c r="B5288" s="3">
        <v>44393</v>
      </c>
      <c r="C5288" s="2" t="s">
        <v>45</v>
      </c>
      <c r="D5288" s="2" t="s">
        <v>46</v>
      </c>
      <c r="E5288" s="2" t="s">
        <v>65</v>
      </c>
      <c r="F5288" s="2" t="str">
        <f t="shared" si="492"/>
        <v>Women</v>
      </c>
      <c r="G5288" s="2" t="str">
        <f t="shared" si="493"/>
        <v xml:space="preserve"> Athletic Footwear</v>
      </c>
      <c r="H5288" s="2" t="s">
        <v>18</v>
      </c>
      <c r="I5288" s="2">
        <v>82</v>
      </c>
      <c r="J5288" s="2">
        <v>180</v>
      </c>
      <c r="K5288" s="2">
        <v>14760</v>
      </c>
      <c r="L5288" s="2" t="s">
        <v>80</v>
      </c>
      <c r="M5288" s="2">
        <f t="shared" si="494"/>
        <v>7</v>
      </c>
      <c r="N5288" s="2" t="str">
        <f t="shared" si="495"/>
        <v>Jul</v>
      </c>
      <c r="O5288" s="2" t="str">
        <f t="shared" si="496"/>
        <v>Fri</v>
      </c>
      <c r="P5288" s="2" t="str">
        <f t="shared" si="497"/>
        <v>2021</v>
      </c>
    </row>
    <row r="5289" spans="1:16" x14ac:dyDescent="0.3">
      <c r="A5289" s="2" t="s">
        <v>22</v>
      </c>
      <c r="B5289" s="3">
        <v>44393</v>
      </c>
      <c r="C5289" s="2" t="s">
        <v>45</v>
      </c>
      <c r="D5289" s="2" t="s">
        <v>46</v>
      </c>
      <c r="E5289" s="2" t="s">
        <v>65</v>
      </c>
      <c r="F5289" s="2" t="str">
        <f t="shared" si="492"/>
        <v>Men</v>
      </c>
      <c r="G5289" s="2" t="str">
        <f t="shared" si="493"/>
        <v xml:space="preserve"> Apparel</v>
      </c>
      <c r="H5289" s="2" t="s">
        <v>19</v>
      </c>
      <c r="I5289" s="2">
        <v>89</v>
      </c>
      <c r="J5289" s="2">
        <v>195</v>
      </c>
      <c r="K5289" s="2">
        <v>17355</v>
      </c>
      <c r="L5289" s="2" t="s">
        <v>80</v>
      </c>
      <c r="M5289" s="2">
        <f t="shared" si="494"/>
        <v>7</v>
      </c>
      <c r="N5289" s="2" t="str">
        <f t="shared" si="495"/>
        <v>Jul</v>
      </c>
      <c r="O5289" s="2" t="str">
        <f t="shared" si="496"/>
        <v>Fri</v>
      </c>
      <c r="P5289" s="2" t="str">
        <f t="shared" si="497"/>
        <v>2021</v>
      </c>
    </row>
    <row r="5290" spans="1:16" x14ac:dyDescent="0.3">
      <c r="A5290" s="2" t="s">
        <v>22</v>
      </c>
      <c r="B5290" s="3">
        <v>44393</v>
      </c>
      <c r="C5290" s="2" t="s">
        <v>45</v>
      </c>
      <c r="D5290" s="2" t="s">
        <v>46</v>
      </c>
      <c r="E5290" s="2" t="s">
        <v>65</v>
      </c>
      <c r="F5290" s="2" t="str">
        <f t="shared" si="492"/>
        <v>Women</v>
      </c>
      <c r="G5290" s="2" t="str">
        <f t="shared" si="493"/>
        <v xml:space="preserve"> Apparel</v>
      </c>
      <c r="H5290" s="2" t="s">
        <v>20</v>
      </c>
      <c r="I5290" s="2">
        <v>101</v>
      </c>
      <c r="J5290" s="2">
        <v>163</v>
      </c>
      <c r="K5290" s="2">
        <v>16463</v>
      </c>
      <c r="L5290" s="2" t="s">
        <v>80</v>
      </c>
      <c r="M5290" s="2">
        <f t="shared" si="494"/>
        <v>7</v>
      </c>
      <c r="N5290" s="2" t="str">
        <f t="shared" si="495"/>
        <v>Jul</v>
      </c>
      <c r="O5290" s="2" t="str">
        <f t="shared" si="496"/>
        <v>Fri</v>
      </c>
      <c r="P5290" s="2" t="str">
        <f t="shared" si="497"/>
        <v>2021</v>
      </c>
    </row>
    <row r="5291" spans="1:16" x14ac:dyDescent="0.3">
      <c r="A5291" s="2" t="s">
        <v>22</v>
      </c>
      <c r="B5291" s="3">
        <v>44425</v>
      </c>
      <c r="C5291" s="2" t="s">
        <v>45</v>
      </c>
      <c r="D5291" s="2" t="s">
        <v>46</v>
      </c>
      <c r="E5291" s="2" t="s">
        <v>65</v>
      </c>
      <c r="F5291" s="2" t="str">
        <f t="shared" si="492"/>
        <v>Men</v>
      </c>
      <c r="G5291" s="2" t="str">
        <f t="shared" si="493"/>
        <v xml:space="preserve"> Street Footwear</v>
      </c>
      <c r="H5291" s="2" t="s">
        <v>14</v>
      </c>
      <c r="I5291" s="2">
        <v>87</v>
      </c>
      <c r="J5291" s="2">
        <v>213</v>
      </c>
      <c r="K5291" s="2">
        <v>18531</v>
      </c>
      <c r="L5291" s="2" t="s">
        <v>80</v>
      </c>
      <c r="M5291" s="2">
        <f t="shared" si="494"/>
        <v>8</v>
      </c>
      <c r="N5291" s="2" t="str">
        <f t="shared" si="495"/>
        <v>Aug</v>
      </c>
      <c r="O5291" s="2" t="str">
        <f t="shared" si="496"/>
        <v>Tue</v>
      </c>
      <c r="P5291" s="2" t="str">
        <f t="shared" si="497"/>
        <v>2021</v>
      </c>
    </row>
    <row r="5292" spans="1:16" x14ac:dyDescent="0.3">
      <c r="A5292" s="2" t="s">
        <v>22</v>
      </c>
      <c r="B5292" s="3">
        <v>44425</v>
      </c>
      <c r="C5292" s="2" t="s">
        <v>45</v>
      </c>
      <c r="D5292" s="2" t="s">
        <v>46</v>
      </c>
      <c r="E5292" s="2" t="s">
        <v>65</v>
      </c>
      <c r="F5292" s="2" t="str">
        <f t="shared" si="492"/>
        <v>Men</v>
      </c>
      <c r="G5292" s="2" t="str">
        <f t="shared" si="493"/>
        <v xml:space="preserve"> Athletic Footwear</v>
      </c>
      <c r="H5292" s="2" t="s">
        <v>16</v>
      </c>
      <c r="I5292" s="2">
        <v>77</v>
      </c>
      <c r="J5292" s="2">
        <v>206</v>
      </c>
      <c r="K5292" s="2">
        <v>15862</v>
      </c>
      <c r="L5292" s="2" t="s">
        <v>80</v>
      </c>
      <c r="M5292" s="2">
        <f t="shared" si="494"/>
        <v>8</v>
      </c>
      <c r="N5292" s="2" t="str">
        <f t="shared" si="495"/>
        <v>Aug</v>
      </c>
      <c r="O5292" s="2" t="str">
        <f t="shared" si="496"/>
        <v>Tue</v>
      </c>
      <c r="P5292" s="2" t="str">
        <f t="shared" si="497"/>
        <v>2021</v>
      </c>
    </row>
    <row r="5293" spans="1:16" x14ac:dyDescent="0.3">
      <c r="A5293" s="2" t="s">
        <v>22</v>
      </c>
      <c r="B5293" s="3">
        <v>44425</v>
      </c>
      <c r="C5293" s="2" t="s">
        <v>45</v>
      </c>
      <c r="D5293" s="2" t="s">
        <v>46</v>
      </c>
      <c r="E5293" s="2" t="s">
        <v>65</v>
      </c>
      <c r="F5293" s="2" t="str">
        <f t="shared" si="492"/>
        <v>Women</v>
      </c>
      <c r="G5293" s="2" t="str">
        <f t="shared" si="493"/>
        <v xml:space="preserve"> Street Footwear</v>
      </c>
      <c r="H5293" s="2" t="s">
        <v>17</v>
      </c>
      <c r="I5293" s="2">
        <v>78</v>
      </c>
      <c r="J5293" s="2">
        <v>189</v>
      </c>
      <c r="K5293" s="2">
        <v>14742</v>
      </c>
      <c r="L5293" s="2" t="s">
        <v>80</v>
      </c>
      <c r="M5293" s="2">
        <f t="shared" si="494"/>
        <v>8</v>
      </c>
      <c r="N5293" s="2" t="str">
        <f t="shared" si="495"/>
        <v>Aug</v>
      </c>
      <c r="O5293" s="2" t="str">
        <f t="shared" si="496"/>
        <v>Tue</v>
      </c>
      <c r="P5293" s="2" t="str">
        <f t="shared" si="497"/>
        <v>2021</v>
      </c>
    </row>
    <row r="5294" spans="1:16" x14ac:dyDescent="0.3">
      <c r="A5294" s="2" t="s">
        <v>22</v>
      </c>
      <c r="B5294" s="3">
        <v>44425</v>
      </c>
      <c r="C5294" s="2" t="s">
        <v>45</v>
      </c>
      <c r="D5294" s="2" t="s">
        <v>46</v>
      </c>
      <c r="E5294" s="2" t="s">
        <v>65</v>
      </c>
      <c r="F5294" s="2" t="str">
        <f t="shared" si="492"/>
        <v>Women</v>
      </c>
      <c r="G5294" s="2" t="str">
        <f t="shared" si="493"/>
        <v xml:space="preserve"> Athletic Footwear</v>
      </c>
      <c r="H5294" s="2" t="s">
        <v>18</v>
      </c>
      <c r="I5294" s="2">
        <v>77</v>
      </c>
      <c r="J5294" s="2">
        <v>143</v>
      </c>
      <c r="K5294" s="2">
        <v>11011</v>
      </c>
      <c r="L5294" s="2" t="s">
        <v>80</v>
      </c>
      <c r="M5294" s="2">
        <f t="shared" si="494"/>
        <v>8</v>
      </c>
      <c r="N5294" s="2" t="str">
        <f t="shared" si="495"/>
        <v>Aug</v>
      </c>
      <c r="O5294" s="2" t="str">
        <f t="shared" si="496"/>
        <v>Tue</v>
      </c>
      <c r="P5294" s="2" t="str">
        <f t="shared" si="497"/>
        <v>2021</v>
      </c>
    </row>
    <row r="5295" spans="1:16" x14ac:dyDescent="0.3">
      <c r="A5295" s="2" t="s">
        <v>22</v>
      </c>
      <c r="B5295" s="3">
        <v>44425</v>
      </c>
      <c r="C5295" s="2" t="s">
        <v>45</v>
      </c>
      <c r="D5295" s="2" t="s">
        <v>46</v>
      </c>
      <c r="E5295" s="2" t="s">
        <v>65</v>
      </c>
      <c r="F5295" s="2" t="str">
        <f t="shared" si="492"/>
        <v>Men</v>
      </c>
      <c r="G5295" s="2" t="str">
        <f t="shared" si="493"/>
        <v xml:space="preserve"> Apparel</v>
      </c>
      <c r="H5295" s="2" t="s">
        <v>19</v>
      </c>
      <c r="I5295" s="2">
        <v>74</v>
      </c>
      <c r="J5295" s="2">
        <v>143</v>
      </c>
      <c r="K5295" s="2">
        <v>10582</v>
      </c>
      <c r="L5295" s="2" t="s">
        <v>80</v>
      </c>
      <c r="M5295" s="2">
        <f t="shared" si="494"/>
        <v>8</v>
      </c>
      <c r="N5295" s="2" t="str">
        <f t="shared" si="495"/>
        <v>Aug</v>
      </c>
      <c r="O5295" s="2" t="str">
        <f t="shared" si="496"/>
        <v>Tue</v>
      </c>
      <c r="P5295" s="2" t="str">
        <f t="shared" si="497"/>
        <v>2021</v>
      </c>
    </row>
    <row r="5296" spans="1:16" x14ac:dyDescent="0.3">
      <c r="A5296" s="2" t="s">
        <v>22</v>
      </c>
      <c r="B5296" s="3">
        <v>44425</v>
      </c>
      <c r="C5296" s="2" t="s">
        <v>45</v>
      </c>
      <c r="D5296" s="2" t="s">
        <v>46</v>
      </c>
      <c r="E5296" s="2" t="s">
        <v>65</v>
      </c>
      <c r="F5296" s="2" t="str">
        <f t="shared" si="492"/>
        <v>Women</v>
      </c>
      <c r="G5296" s="2" t="str">
        <f t="shared" si="493"/>
        <v xml:space="preserve"> Apparel</v>
      </c>
      <c r="H5296" s="2" t="s">
        <v>20</v>
      </c>
      <c r="I5296" s="2">
        <v>81</v>
      </c>
      <c r="J5296" s="2">
        <v>87</v>
      </c>
      <c r="K5296" s="2">
        <v>7047</v>
      </c>
      <c r="L5296" s="2" t="s">
        <v>80</v>
      </c>
      <c r="M5296" s="2">
        <f t="shared" si="494"/>
        <v>8</v>
      </c>
      <c r="N5296" s="2" t="str">
        <f t="shared" si="495"/>
        <v>Aug</v>
      </c>
      <c r="O5296" s="2" t="str">
        <f t="shared" si="496"/>
        <v>Tue</v>
      </c>
      <c r="P5296" s="2" t="str">
        <f t="shared" si="497"/>
        <v>2021</v>
      </c>
    </row>
    <row r="5297" spans="1:16" x14ac:dyDescent="0.3">
      <c r="A5297" s="2" t="s">
        <v>22</v>
      </c>
      <c r="B5297" s="3">
        <v>44457</v>
      </c>
      <c r="C5297" s="2" t="s">
        <v>45</v>
      </c>
      <c r="D5297" s="2" t="s">
        <v>46</v>
      </c>
      <c r="E5297" s="2" t="s">
        <v>65</v>
      </c>
      <c r="F5297" s="2" t="str">
        <f t="shared" si="492"/>
        <v>Men</v>
      </c>
      <c r="G5297" s="2" t="str">
        <f t="shared" si="493"/>
        <v xml:space="preserve"> Street Footwear</v>
      </c>
      <c r="H5297" s="2" t="s">
        <v>14</v>
      </c>
      <c r="I5297" s="2">
        <v>58</v>
      </c>
      <c r="J5297" s="2">
        <v>140</v>
      </c>
      <c r="K5297" s="2">
        <v>8120</v>
      </c>
      <c r="L5297" s="2" t="s">
        <v>80</v>
      </c>
      <c r="M5297" s="2">
        <f t="shared" si="494"/>
        <v>9</v>
      </c>
      <c r="N5297" s="2" t="str">
        <f t="shared" si="495"/>
        <v>Sep</v>
      </c>
      <c r="O5297" s="2" t="str">
        <f t="shared" si="496"/>
        <v>Sat</v>
      </c>
      <c r="P5297" s="2" t="str">
        <f t="shared" si="497"/>
        <v>2021</v>
      </c>
    </row>
    <row r="5298" spans="1:16" x14ac:dyDescent="0.3">
      <c r="A5298" s="2" t="s">
        <v>22</v>
      </c>
      <c r="B5298" s="3">
        <v>44457</v>
      </c>
      <c r="C5298" s="2" t="s">
        <v>45</v>
      </c>
      <c r="D5298" s="2" t="s">
        <v>46</v>
      </c>
      <c r="E5298" s="2" t="s">
        <v>65</v>
      </c>
      <c r="F5298" s="2" t="str">
        <f t="shared" si="492"/>
        <v>Men</v>
      </c>
      <c r="G5298" s="2" t="str">
        <f t="shared" si="493"/>
        <v xml:space="preserve"> Athletic Footwear</v>
      </c>
      <c r="H5298" s="2" t="s">
        <v>16</v>
      </c>
      <c r="I5298" s="2">
        <v>60</v>
      </c>
      <c r="J5298" s="2">
        <v>135</v>
      </c>
      <c r="K5298" s="2">
        <v>8100</v>
      </c>
      <c r="L5298" s="2" t="s">
        <v>80</v>
      </c>
      <c r="M5298" s="2">
        <f t="shared" si="494"/>
        <v>9</v>
      </c>
      <c r="N5298" s="2" t="str">
        <f t="shared" si="495"/>
        <v>Sep</v>
      </c>
      <c r="O5298" s="2" t="str">
        <f t="shared" si="496"/>
        <v>Sat</v>
      </c>
      <c r="P5298" s="2" t="str">
        <f t="shared" si="497"/>
        <v>2021</v>
      </c>
    </row>
    <row r="5299" spans="1:16" x14ac:dyDescent="0.3">
      <c r="A5299" s="2" t="s">
        <v>22</v>
      </c>
      <c r="B5299" s="3">
        <v>44457</v>
      </c>
      <c r="C5299" s="2" t="s">
        <v>45</v>
      </c>
      <c r="D5299" s="2" t="s">
        <v>46</v>
      </c>
      <c r="E5299" s="2" t="s">
        <v>65</v>
      </c>
      <c r="F5299" s="2" t="str">
        <f t="shared" si="492"/>
        <v>Women</v>
      </c>
      <c r="G5299" s="2" t="str">
        <f t="shared" si="493"/>
        <v xml:space="preserve"> Street Footwear</v>
      </c>
      <c r="H5299" s="2" t="s">
        <v>17</v>
      </c>
      <c r="I5299" s="2">
        <v>54</v>
      </c>
      <c r="J5299" s="2">
        <v>75</v>
      </c>
      <c r="K5299" s="2">
        <v>4050</v>
      </c>
      <c r="L5299" s="2" t="s">
        <v>80</v>
      </c>
      <c r="M5299" s="2">
        <f t="shared" si="494"/>
        <v>9</v>
      </c>
      <c r="N5299" s="2" t="str">
        <f t="shared" si="495"/>
        <v>Sep</v>
      </c>
      <c r="O5299" s="2" t="str">
        <f t="shared" si="496"/>
        <v>Sat</v>
      </c>
      <c r="P5299" s="2" t="str">
        <f t="shared" si="497"/>
        <v>2021</v>
      </c>
    </row>
    <row r="5300" spans="1:16" x14ac:dyDescent="0.3">
      <c r="A5300" s="2" t="s">
        <v>22</v>
      </c>
      <c r="B5300" s="3">
        <v>44457</v>
      </c>
      <c r="C5300" s="2" t="s">
        <v>45</v>
      </c>
      <c r="D5300" s="2" t="s">
        <v>46</v>
      </c>
      <c r="E5300" s="2" t="s">
        <v>65</v>
      </c>
      <c r="F5300" s="2" t="str">
        <f t="shared" si="492"/>
        <v>Women</v>
      </c>
      <c r="G5300" s="2" t="str">
        <f t="shared" si="493"/>
        <v xml:space="preserve"> Athletic Footwear</v>
      </c>
      <c r="H5300" s="2" t="s">
        <v>18</v>
      </c>
      <c r="I5300" s="2">
        <v>54</v>
      </c>
      <c r="J5300" s="2">
        <v>65</v>
      </c>
      <c r="K5300" s="2">
        <v>3510</v>
      </c>
      <c r="L5300" s="2" t="s">
        <v>80</v>
      </c>
      <c r="M5300" s="2">
        <f t="shared" si="494"/>
        <v>9</v>
      </c>
      <c r="N5300" s="2" t="str">
        <f t="shared" si="495"/>
        <v>Sep</v>
      </c>
      <c r="O5300" s="2" t="str">
        <f t="shared" si="496"/>
        <v>Sat</v>
      </c>
      <c r="P5300" s="2" t="str">
        <f t="shared" si="497"/>
        <v>2021</v>
      </c>
    </row>
    <row r="5301" spans="1:16" x14ac:dyDescent="0.3">
      <c r="A5301" s="2" t="s">
        <v>22</v>
      </c>
      <c r="B5301" s="3">
        <v>44457</v>
      </c>
      <c r="C5301" s="2" t="s">
        <v>45</v>
      </c>
      <c r="D5301" s="2" t="s">
        <v>46</v>
      </c>
      <c r="E5301" s="2" t="s">
        <v>65</v>
      </c>
      <c r="F5301" s="2" t="str">
        <f t="shared" si="492"/>
        <v>Men</v>
      </c>
      <c r="G5301" s="2" t="str">
        <f t="shared" si="493"/>
        <v xml:space="preserve"> Apparel</v>
      </c>
      <c r="H5301" s="2" t="s">
        <v>19</v>
      </c>
      <c r="I5301" s="2">
        <v>64</v>
      </c>
      <c r="J5301" s="2">
        <v>74</v>
      </c>
      <c r="K5301" s="2">
        <v>4736</v>
      </c>
      <c r="L5301" s="2" t="s">
        <v>80</v>
      </c>
      <c r="M5301" s="2">
        <f t="shared" si="494"/>
        <v>9</v>
      </c>
      <c r="N5301" s="2" t="str">
        <f t="shared" si="495"/>
        <v>Sep</v>
      </c>
      <c r="O5301" s="2" t="str">
        <f t="shared" si="496"/>
        <v>Sat</v>
      </c>
      <c r="P5301" s="2" t="str">
        <f t="shared" si="497"/>
        <v>2021</v>
      </c>
    </row>
    <row r="5302" spans="1:16" x14ac:dyDescent="0.3">
      <c r="A5302" s="2" t="s">
        <v>22</v>
      </c>
      <c r="B5302" s="3">
        <v>44457</v>
      </c>
      <c r="C5302" s="2" t="s">
        <v>45</v>
      </c>
      <c r="D5302" s="2" t="s">
        <v>46</v>
      </c>
      <c r="E5302" s="2" t="s">
        <v>65</v>
      </c>
      <c r="F5302" s="2" t="str">
        <f t="shared" si="492"/>
        <v>Women</v>
      </c>
      <c r="G5302" s="2" t="str">
        <f t="shared" si="493"/>
        <v xml:space="preserve"> Apparel</v>
      </c>
      <c r="H5302" s="2" t="s">
        <v>20</v>
      </c>
      <c r="I5302" s="2">
        <v>51</v>
      </c>
      <c r="J5302" s="2">
        <v>75</v>
      </c>
      <c r="K5302" s="2">
        <v>3825</v>
      </c>
      <c r="L5302" s="2" t="s">
        <v>80</v>
      </c>
      <c r="M5302" s="2">
        <f t="shared" si="494"/>
        <v>9</v>
      </c>
      <c r="N5302" s="2" t="str">
        <f t="shared" si="495"/>
        <v>Sep</v>
      </c>
      <c r="O5302" s="2" t="str">
        <f t="shared" si="496"/>
        <v>Sat</v>
      </c>
      <c r="P5302" s="2" t="str">
        <f t="shared" si="497"/>
        <v>2021</v>
      </c>
    </row>
    <row r="5303" spans="1:16" x14ac:dyDescent="0.3">
      <c r="A5303" s="2" t="s">
        <v>22</v>
      </c>
      <c r="B5303" s="3">
        <v>44486</v>
      </c>
      <c r="C5303" s="2" t="s">
        <v>45</v>
      </c>
      <c r="D5303" s="2" t="s">
        <v>46</v>
      </c>
      <c r="E5303" s="2" t="s">
        <v>65</v>
      </c>
      <c r="F5303" s="2" t="str">
        <f t="shared" si="492"/>
        <v>Men</v>
      </c>
      <c r="G5303" s="2" t="str">
        <f t="shared" si="493"/>
        <v xml:space="preserve"> Street Footwear</v>
      </c>
      <c r="H5303" s="2" t="s">
        <v>14</v>
      </c>
      <c r="I5303" s="2">
        <v>47</v>
      </c>
      <c r="J5303" s="2">
        <v>100</v>
      </c>
      <c r="K5303" s="2">
        <v>4700</v>
      </c>
      <c r="L5303" s="2" t="s">
        <v>80</v>
      </c>
      <c r="M5303" s="2">
        <f t="shared" si="494"/>
        <v>10</v>
      </c>
      <c r="N5303" s="2" t="str">
        <f t="shared" si="495"/>
        <v>Oct</v>
      </c>
      <c r="O5303" s="2" t="str">
        <f t="shared" si="496"/>
        <v>Sun</v>
      </c>
      <c r="P5303" s="2" t="str">
        <f t="shared" si="497"/>
        <v>2021</v>
      </c>
    </row>
    <row r="5304" spans="1:16" x14ac:dyDescent="0.3">
      <c r="A5304" s="2" t="s">
        <v>22</v>
      </c>
      <c r="B5304" s="3">
        <v>44486</v>
      </c>
      <c r="C5304" s="2" t="s">
        <v>45</v>
      </c>
      <c r="D5304" s="2" t="s">
        <v>46</v>
      </c>
      <c r="E5304" s="2" t="s">
        <v>65</v>
      </c>
      <c r="F5304" s="2" t="str">
        <f t="shared" si="492"/>
        <v>Men</v>
      </c>
      <c r="G5304" s="2" t="str">
        <f t="shared" si="493"/>
        <v xml:space="preserve"> Athletic Footwear</v>
      </c>
      <c r="H5304" s="2" t="s">
        <v>16</v>
      </c>
      <c r="I5304" s="2">
        <v>59</v>
      </c>
      <c r="J5304" s="2">
        <v>144</v>
      </c>
      <c r="K5304" s="2">
        <v>8496</v>
      </c>
      <c r="L5304" s="2" t="s">
        <v>80</v>
      </c>
      <c r="M5304" s="2">
        <f t="shared" si="494"/>
        <v>10</v>
      </c>
      <c r="N5304" s="2" t="str">
        <f t="shared" si="495"/>
        <v>Oct</v>
      </c>
      <c r="O5304" s="2" t="str">
        <f t="shared" si="496"/>
        <v>Sun</v>
      </c>
      <c r="P5304" s="2" t="str">
        <f t="shared" si="497"/>
        <v>2021</v>
      </c>
    </row>
    <row r="5305" spans="1:16" x14ac:dyDescent="0.3">
      <c r="A5305" s="2" t="s">
        <v>22</v>
      </c>
      <c r="B5305" s="3">
        <v>44486</v>
      </c>
      <c r="C5305" s="2" t="s">
        <v>45</v>
      </c>
      <c r="D5305" s="2" t="s">
        <v>46</v>
      </c>
      <c r="E5305" s="2" t="s">
        <v>65</v>
      </c>
      <c r="F5305" s="2" t="str">
        <f t="shared" si="492"/>
        <v>Women</v>
      </c>
      <c r="G5305" s="2" t="str">
        <f t="shared" si="493"/>
        <v xml:space="preserve"> Street Footwear</v>
      </c>
      <c r="H5305" s="2" t="s">
        <v>17</v>
      </c>
      <c r="I5305" s="2">
        <v>55</v>
      </c>
      <c r="J5305" s="2">
        <v>112</v>
      </c>
      <c r="K5305" s="2">
        <v>6160</v>
      </c>
      <c r="L5305" s="2" t="s">
        <v>80</v>
      </c>
      <c r="M5305" s="2">
        <f t="shared" si="494"/>
        <v>10</v>
      </c>
      <c r="N5305" s="2" t="str">
        <f t="shared" si="495"/>
        <v>Oct</v>
      </c>
      <c r="O5305" s="2" t="str">
        <f t="shared" si="496"/>
        <v>Sun</v>
      </c>
      <c r="P5305" s="2" t="str">
        <f t="shared" si="497"/>
        <v>2021</v>
      </c>
    </row>
    <row r="5306" spans="1:16" x14ac:dyDescent="0.3">
      <c r="A5306" s="2" t="s">
        <v>22</v>
      </c>
      <c r="B5306" s="3">
        <v>44486</v>
      </c>
      <c r="C5306" s="2" t="s">
        <v>45</v>
      </c>
      <c r="D5306" s="2" t="s">
        <v>46</v>
      </c>
      <c r="E5306" s="2" t="s">
        <v>65</v>
      </c>
      <c r="F5306" s="2" t="str">
        <f t="shared" si="492"/>
        <v>Women</v>
      </c>
      <c r="G5306" s="2" t="str">
        <f t="shared" si="493"/>
        <v xml:space="preserve"> Athletic Footwear</v>
      </c>
      <c r="H5306" s="2" t="s">
        <v>18</v>
      </c>
      <c r="I5306" s="2">
        <v>51</v>
      </c>
      <c r="J5306" s="2">
        <v>113</v>
      </c>
      <c r="K5306" s="2">
        <v>5763</v>
      </c>
      <c r="L5306" s="2" t="s">
        <v>80</v>
      </c>
      <c r="M5306" s="2">
        <f t="shared" si="494"/>
        <v>10</v>
      </c>
      <c r="N5306" s="2" t="str">
        <f t="shared" si="495"/>
        <v>Oct</v>
      </c>
      <c r="O5306" s="2" t="str">
        <f t="shared" si="496"/>
        <v>Sun</v>
      </c>
      <c r="P5306" s="2" t="str">
        <f t="shared" si="497"/>
        <v>2021</v>
      </c>
    </row>
    <row r="5307" spans="1:16" x14ac:dyDescent="0.3">
      <c r="A5307" s="2" t="s">
        <v>22</v>
      </c>
      <c r="B5307" s="3">
        <v>44486</v>
      </c>
      <c r="C5307" s="2" t="s">
        <v>45</v>
      </c>
      <c r="D5307" s="2" t="s">
        <v>46</v>
      </c>
      <c r="E5307" s="2" t="s">
        <v>65</v>
      </c>
      <c r="F5307" s="2" t="str">
        <f t="shared" si="492"/>
        <v>Men</v>
      </c>
      <c r="G5307" s="2" t="str">
        <f t="shared" si="493"/>
        <v xml:space="preserve"> Apparel</v>
      </c>
      <c r="H5307" s="2" t="s">
        <v>19</v>
      </c>
      <c r="I5307" s="2">
        <v>59</v>
      </c>
      <c r="J5307" s="2">
        <v>98</v>
      </c>
      <c r="K5307" s="2">
        <v>5782</v>
      </c>
      <c r="L5307" s="2" t="s">
        <v>80</v>
      </c>
      <c r="M5307" s="2">
        <f t="shared" si="494"/>
        <v>10</v>
      </c>
      <c r="N5307" s="2" t="str">
        <f t="shared" si="495"/>
        <v>Oct</v>
      </c>
      <c r="O5307" s="2" t="str">
        <f t="shared" si="496"/>
        <v>Sun</v>
      </c>
      <c r="P5307" s="2" t="str">
        <f t="shared" si="497"/>
        <v>2021</v>
      </c>
    </row>
    <row r="5308" spans="1:16" x14ac:dyDescent="0.3">
      <c r="A5308" s="2" t="s">
        <v>22</v>
      </c>
      <c r="B5308" s="3">
        <v>44486</v>
      </c>
      <c r="C5308" s="2" t="s">
        <v>45</v>
      </c>
      <c r="D5308" s="2" t="s">
        <v>46</v>
      </c>
      <c r="E5308" s="2" t="s">
        <v>65</v>
      </c>
      <c r="F5308" s="2" t="str">
        <f t="shared" si="492"/>
        <v>Women</v>
      </c>
      <c r="G5308" s="2" t="str">
        <f t="shared" si="493"/>
        <v xml:space="preserve"> Apparel</v>
      </c>
      <c r="H5308" s="2" t="s">
        <v>20</v>
      </c>
      <c r="I5308" s="2">
        <v>65</v>
      </c>
      <c r="J5308" s="2">
        <v>104</v>
      </c>
      <c r="K5308" s="2">
        <v>6760</v>
      </c>
      <c r="L5308" s="2" t="s">
        <v>80</v>
      </c>
      <c r="M5308" s="2">
        <f t="shared" si="494"/>
        <v>10</v>
      </c>
      <c r="N5308" s="2" t="str">
        <f t="shared" si="495"/>
        <v>Oct</v>
      </c>
      <c r="O5308" s="2" t="str">
        <f t="shared" si="496"/>
        <v>Sun</v>
      </c>
      <c r="P5308" s="2" t="str">
        <f t="shared" si="497"/>
        <v>2021</v>
      </c>
    </row>
    <row r="5309" spans="1:16" x14ac:dyDescent="0.3">
      <c r="A5309" s="2" t="s">
        <v>22</v>
      </c>
      <c r="B5309" s="3">
        <v>44517</v>
      </c>
      <c r="C5309" s="2" t="s">
        <v>45</v>
      </c>
      <c r="D5309" s="2" t="s">
        <v>46</v>
      </c>
      <c r="E5309" s="2" t="s">
        <v>65</v>
      </c>
      <c r="F5309" s="2" t="str">
        <f t="shared" si="492"/>
        <v>Men</v>
      </c>
      <c r="G5309" s="2" t="str">
        <f t="shared" si="493"/>
        <v xml:space="preserve"> Street Footwear</v>
      </c>
      <c r="H5309" s="2" t="s">
        <v>14</v>
      </c>
      <c r="I5309" s="2">
        <v>52</v>
      </c>
      <c r="J5309" s="2">
        <v>169</v>
      </c>
      <c r="K5309" s="2">
        <v>8788</v>
      </c>
      <c r="L5309" s="2" t="s">
        <v>80</v>
      </c>
      <c r="M5309" s="2">
        <f t="shared" si="494"/>
        <v>11</v>
      </c>
      <c r="N5309" s="2" t="str">
        <f t="shared" si="495"/>
        <v>Nov</v>
      </c>
      <c r="O5309" s="2" t="str">
        <f t="shared" si="496"/>
        <v>Wed</v>
      </c>
      <c r="P5309" s="2" t="str">
        <f t="shared" si="497"/>
        <v>2021</v>
      </c>
    </row>
    <row r="5310" spans="1:16" x14ac:dyDescent="0.3">
      <c r="A5310" s="2" t="s">
        <v>22</v>
      </c>
      <c r="B5310" s="3">
        <v>44517</v>
      </c>
      <c r="C5310" s="2" t="s">
        <v>45</v>
      </c>
      <c r="D5310" s="2" t="s">
        <v>46</v>
      </c>
      <c r="E5310" s="2" t="s">
        <v>65</v>
      </c>
      <c r="F5310" s="2" t="str">
        <f t="shared" si="492"/>
        <v>Men</v>
      </c>
      <c r="G5310" s="2" t="str">
        <f t="shared" si="493"/>
        <v xml:space="preserve"> Athletic Footwear</v>
      </c>
      <c r="H5310" s="2" t="s">
        <v>16</v>
      </c>
      <c r="I5310" s="2">
        <v>54</v>
      </c>
      <c r="J5310" s="2">
        <v>175</v>
      </c>
      <c r="K5310" s="2">
        <v>9450</v>
      </c>
      <c r="L5310" s="2" t="s">
        <v>80</v>
      </c>
      <c r="M5310" s="2">
        <f t="shared" si="494"/>
        <v>11</v>
      </c>
      <c r="N5310" s="2" t="str">
        <f t="shared" si="495"/>
        <v>Nov</v>
      </c>
      <c r="O5310" s="2" t="str">
        <f t="shared" si="496"/>
        <v>Wed</v>
      </c>
      <c r="P5310" s="2" t="str">
        <f t="shared" si="497"/>
        <v>2021</v>
      </c>
    </row>
    <row r="5311" spans="1:16" x14ac:dyDescent="0.3">
      <c r="A5311" s="2" t="s">
        <v>22</v>
      </c>
      <c r="B5311" s="3">
        <v>44517</v>
      </c>
      <c r="C5311" s="2" t="s">
        <v>45</v>
      </c>
      <c r="D5311" s="2" t="s">
        <v>46</v>
      </c>
      <c r="E5311" s="2" t="s">
        <v>65</v>
      </c>
      <c r="F5311" s="2" t="str">
        <f t="shared" si="492"/>
        <v>Women</v>
      </c>
      <c r="G5311" s="2" t="str">
        <f t="shared" si="493"/>
        <v xml:space="preserve"> Street Footwear</v>
      </c>
      <c r="H5311" s="2" t="s">
        <v>17</v>
      </c>
      <c r="I5311" s="2">
        <v>53</v>
      </c>
      <c r="J5311" s="2">
        <v>147</v>
      </c>
      <c r="K5311" s="2">
        <v>7791</v>
      </c>
      <c r="L5311" s="2" t="s">
        <v>80</v>
      </c>
      <c r="M5311" s="2">
        <f t="shared" si="494"/>
        <v>11</v>
      </c>
      <c r="N5311" s="2" t="str">
        <f t="shared" si="495"/>
        <v>Nov</v>
      </c>
      <c r="O5311" s="2" t="str">
        <f t="shared" si="496"/>
        <v>Wed</v>
      </c>
      <c r="P5311" s="2" t="str">
        <f t="shared" si="497"/>
        <v>2021</v>
      </c>
    </row>
    <row r="5312" spans="1:16" x14ac:dyDescent="0.3">
      <c r="A5312" s="2" t="s">
        <v>22</v>
      </c>
      <c r="B5312" s="3">
        <v>44517</v>
      </c>
      <c r="C5312" s="2" t="s">
        <v>45</v>
      </c>
      <c r="D5312" s="2" t="s">
        <v>46</v>
      </c>
      <c r="E5312" s="2" t="s">
        <v>65</v>
      </c>
      <c r="F5312" s="2" t="str">
        <f t="shared" si="492"/>
        <v>Women</v>
      </c>
      <c r="G5312" s="2" t="str">
        <f t="shared" si="493"/>
        <v xml:space="preserve"> Athletic Footwear</v>
      </c>
      <c r="H5312" s="2" t="s">
        <v>18</v>
      </c>
      <c r="I5312" s="2">
        <v>64</v>
      </c>
      <c r="J5312" s="2">
        <v>150</v>
      </c>
      <c r="K5312" s="2">
        <v>9600</v>
      </c>
      <c r="L5312" s="2" t="s">
        <v>80</v>
      </c>
      <c r="M5312" s="2">
        <f t="shared" si="494"/>
        <v>11</v>
      </c>
      <c r="N5312" s="2" t="str">
        <f t="shared" si="495"/>
        <v>Nov</v>
      </c>
      <c r="O5312" s="2" t="str">
        <f t="shared" si="496"/>
        <v>Wed</v>
      </c>
      <c r="P5312" s="2" t="str">
        <f t="shared" si="497"/>
        <v>2021</v>
      </c>
    </row>
    <row r="5313" spans="1:16" x14ac:dyDescent="0.3">
      <c r="A5313" s="2" t="s">
        <v>22</v>
      </c>
      <c r="B5313" s="3">
        <v>44517</v>
      </c>
      <c r="C5313" s="2" t="s">
        <v>45</v>
      </c>
      <c r="D5313" s="2" t="s">
        <v>46</v>
      </c>
      <c r="E5313" s="2" t="s">
        <v>65</v>
      </c>
      <c r="F5313" s="2" t="str">
        <f t="shared" si="492"/>
        <v>Men</v>
      </c>
      <c r="G5313" s="2" t="str">
        <f t="shared" si="493"/>
        <v xml:space="preserve"> Apparel</v>
      </c>
      <c r="H5313" s="2" t="s">
        <v>19</v>
      </c>
      <c r="I5313" s="2">
        <v>77</v>
      </c>
      <c r="J5313" s="2">
        <v>124</v>
      </c>
      <c r="K5313" s="2">
        <v>9548</v>
      </c>
      <c r="L5313" s="2" t="s">
        <v>80</v>
      </c>
      <c r="M5313" s="2">
        <f t="shared" si="494"/>
        <v>11</v>
      </c>
      <c r="N5313" s="2" t="str">
        <f t="shared" si="495"/>
        <v>Nov</v>
      </c>
      <c r="O5313" s="2" t="str">
        <f t="shared" si="496"/>
        <v>Wed</v>
      </c>
      <c r="P5313" s="2" t="str">
        <f t="shared" si="497"/>
        <v>2021</v>
      </c>
    </row>
    <row r="5314" spans="1:16" x14ac:dyDescent="0.3">
      <c r="A5314" s="2" t="s">
        <v>22</v>
      </c>
      <c r="B5314" s="3">
        <v>44517</v>
      </c>
      <c r="C5314" s="2" t="s">
        <v>45</v>
      </c>
      <c r="D5314" s="2" t="s">
        <v>46</v>
      </c>
      <c r="E5314" s="2" t="s">
        <v>65</v>
      </c>
      <c r="F5314" s="2" t="str">
        <f t="shared" ref="F5314:F5377" si="498">MID(H5314, 1, FIND("'", H5314) - 1)</f>
        <v>Women</v>
      </c>
      <c r="G5314" s="2" t="str">
        <f t="shared" ref="G5314:G5377" si="499">MID(H5314, FIND("'", H5314) + 2, LEN(H5314) - FIND("'", H5314) - 1)</f>
        <v xml:space="preserve"> Apparel</v>
      </c>
      <c r="H5314" s="2" t="s">
        <v>20</v>
      </c>
      <c r="I5314" s="2">
        <v>86</v>
      </c>
      <c r="J5314" s="2">
        <v>162</v>
      </c>
      <c r="K5314" s="2">
        <v>13932</v>
      </c>
      <c r="L5314" s="2" t="s">
        <v>80</v>
      </c>
      <c r="M5314" s="2">
        <f t="shared" si="494"/>
        <v>11</v>
      </c>
      <c r="N5314" s="2" t="str">
        <f t="shared" si="495"/>
        <v>Nov</v>
      </c>
      <c r="O5314" s="2" t="str">
        <f t="shared" si="496"/>
        <v>Wed</v>
      </c>
      <c r="P5314" s="2" t="str">
        <f t="shared" si="497"/>
        <v>2021</v>
      </c>
    </row>
    <row r="5315" spans="1:16" x14ac:dyDescent="0.3">
      <c r="A5315" s="2" t="s">
        <v>22</v>
      </c>
      <c r="B5315" s="3">
        <v>44546</v>
      </c>
      <c r="C5315" s="2" t="s">
        <v>45</v>
      </c>
      <c r="D5315" s="2" t="s">
        <v>46</v>
      </c>
      <c r="E5315" s="2" t="s">
        <v>65</v>
      </c>
      <c r="F5315" s="2" t="str">
        <f t="shared" si="498"/>
        <v>Men</v>
      </c>
      <c r="G5315" s="2" t="str">
        <f t="shared" si="499"/>
        <v xml:space="preserve"> Street Footwear</v>
      </c>
      <c r="H5315" s="2" t="s">
        <v>14</v>
      </c>
      <c r="I5315" s="2">
        <v>72</v>
      </c>
      <c r="J5315" s="2">
        <v>216</v>
      </c>
      <c r="K5315" s="2">
        <v>15552</v>
      </c>
      <c r="L5315" s="2" t="s">
        <v>80</v>
      </c>
      <c r="M5315" s="2">
        <f t="shared" ref="M5315:M5378" si="500">MONTH(B5315)</f>
        <v>12</v>
      </c>
      <c r="N5315" s="2" t="str">
        <f t="shared" ref="N5315:N5378" si="501">TEXT(B5315,"mmm")</f>
        <v>Dec</v>
      </c>
      <c r="O5315" s="2" t="str">
        <f t="shared" ref="O5315:O5378" si="502">TEXT(B5315,"ddd")</f>
        <v>Thu</v>
      </c>
      <c r="P5315" s="2" t="str">
        <f t="shared" ref="P5315:P5378" si="503">TEXT(B5315,"YYY")</f>
        <v>2021</v>
      </c>
    </row>
    <row r="5316" spans="1:16" x14ac:dyDescent="0.3">
      <c r="A5316" s="2" t="s">
        <v>22</v>
      </c>
      <c r="B5316" s="3">
        <v>44546</v>
      </c>
      <c r="C5316" s="2" t="s">
        <v>45</v>
      </c>
      <c r="D5316" s="2" t="s">
        <v>46</v>
      </c>
      <c r="E5316" s="2" t="s">
        <v>65</v>
      </c>
      <c r="F5316" s="2" t="str">
        <f t="shared" si="498"/>
        <v>Men</v>
      </c>
      <c r="G5316" s="2" t="str">
        <f t="shared" si="499"/>
        <v xml:space="preserve"> Athletic Footwear</v>
      </c>
      <c r="H5316" s="2" t="s">
        <v>16</v>
      </c>
      <c r="I5316" s="2">
        <v>82</v>
      </c>
      <c r="J5316" s="2">
        <v>200</v>
      </c>
      <c r="K5316" s="2">
        <v>16400</v>
      </c>
      <c r="L5316" s="2" t="s">
        <v>80</v>
      </c>
      <c r="M5316" s="2">
        <f t="shared" si="500"/>
        <v>12</v>
      </c>
      <c r="N5316" s="2" t="str">
        <f t="shared" si="501"/>
        <v>Dec</v>
      </c>
      <c r="O5316" s="2" t="str">
        <f t="shared" si="502"/>
        <v>Thu</v>
      </c>
      <c r="P5316" s="2" t="str">
        <f t="shared" si="503"/>
        <v>2021</v>
      </c>
    </row>
    <row r="5317" spans="1:16" x14ac:dyDescent="0.3">
      <c r="A5317" s="2" t="s">
        <v>27</v>
      </c>
      <c r="B5317" s="3">
        <v>44546</v>
      </c>
      <c r="C5317" s="2" t="s">
        <v>45</v>
      </c>
      <c r="D5317" s="2" t="s">
        <v>46</v>
      </c>
      <c r="E5317" s="2" t="s">
        <v>65</v>
      </c>
      <c r="F5317" s="2" t="str">
        <f t="shared" si="498"/>
        <v>Women</v>
      </c>
      <c r="G5317" s="2" t="str">
        <f t="shared" si="499"/>
        <v xml:space="preserve"> Street Footwear</v>
      </c>
      <c r="H5317" s="2" t="s">
        <v>17</v>
      </c>
      <c r="I5317" s="2">
        <v>75</v>
      </c>
      <c r="J5317" s="2">
        <v>174</v>
      </c>
      <c r="K5317" s="2">
        <v>13050</v>
      </c>
      <c r="L5317" s="2" t="s">
        <v>80</v>
      </c>
      <c r="M5317" s="2">
        <f t="shared" si="500"/>
        <v>12</v>
      </c>
      <c r="N5317" s="2" t="str">
        <f t="shared" si="501"/>
        <v>Dec</v>
      </c>
      <c r="O5317" s="2" t="str">
        <f t="shared" si="502"/>
        <v>Thu</v>
      </c>
      <c r="P5317" s="2" t="str">
        <f t="shared" si="503"/>
        <v>2021</v>
      </c>
    </row>
    <row r="5318" spans="1:16" x14ac:dyDescent="0.3">
      <c r="A5318" s="2" t="s">
        <v>27</v>
      </c>
      <c r="B5318" s="3">
        <v>44546</v>
      </c>
      <c r="C5318" s="2" t="s">
        <v>45</v>
      </c>
      <c r="D5318" s="2" t="s">
        <v>46</v>
      </c>
      <c r="E5318" s="2" t="s">
        <v>65</v>
      </c>
      <c r="F5318" s="2" t="str">
        <f t="shared" si="498"/>
        <v>Women</v>
      </c>
      <c r="G5318" s="2" t="str">
        <f t="shared" si="499"/>
        <v xml:space="preserve"> Athletic Footwear</v>
      </c>
      <c r="H5318" s="2" t="s">
        <v>18</v>
      </c>
      <c r="I5318" s="2">
        <v>78</v>
      </c>
      <c r="J5318" s="2">
        <v>180</v>
      </c>
      <c r="K5318" s="2">
        <v>14040</v>
      </c>
      <c r="L5318" s="2" t="s">
        <v>80</v>
      </c>
      <c r="M5318" s="2">
        <f t="shared" si="500"/>
        <v>12</v>
      </c>
      <c r="N5318" s="2" t="str">
        <f t="shared" si="501"/>
        <v>Dec</v>
      </c>
      <c r="O5318" s="2" t="str">
        <f t="shared" si="502"/>
        <v>Thu</v>
      </c>
      <c r="P5318" s="2" t="str">
        <f t="shared" si="503"/>
        <v>2021</v>
      </c>
    </row>
    <row r="5319" spans="1:16" x14ac:dyDescent="0.3">
      <c r="A5319" s="2" t="s">
        <v>27</v>
      </c>
      <c r="B5319" s="3">
        <v>44546</v>
      </c>
      <c r="C5319" s="2" t="s">
        <v>45</v>
      </c>
      <c r="D5319" s="2" t="s">
        <v>46</v>
      </c>
      <c r="E5319" s="2" t="s">
        <v>65</v>
      </c>
      <c r="F5319" s="2" t="str">
        <f t="shared" si="498"/>
        <v>Men</v>
      </c>
      <c r="G5319" s="2" t="str">
        <f t="shared" si="499"/>
        <v xml:space="preserve"> Apparel</v>
      </c>
      <c r="H5319" s="2" t="s">
        <v>19</v>
      </c>
      <c r="I5319" s="2">
        <v>86</v>
      </c>
      <c r="J5319" s="2">
        <v>147</v>
      </c>
      <c r="K5319" s="2">
        <v>12642</v>
      </c>
      <c r="L5319" s="2" t="s">
        <v>80</v>
      </c>
      <c r="M5319" s="2">
        <f t="shared" si="500"/>
        <v>12</v>
      </c>
      <c r="N5319" s="2" t="str">
        <f t="shared" si="501"/>
        <v>Dec</v>
      </c>
      <c r="O5319" s="2" t="str">
        <f t="shared" si="502"/>
        <v>Thu</v>
      </c>
      <c r="P5319" s="2" t="str">
        <f t="shared" si="503"/>
        <v>2021</v>
      </c>
    </row>
    <row r="5320" spans="1:16" x14ac:dyDescent="0.3">
      <c r="A5320" s="2" t="s">
        <v>27</v>
      </c>
      <c r="B5320" s="3">
        <v>44546</v>
      </c>
      <c r="C5320" s="2" t="s">
        <v>45</v>
      </c>
      <c r="D5320" s="2" t="s">
        <v>46</v>
      </c>
      <c r="E5320" s="2" t="s">
        <v>65</v>
      </c>
      <c r="F5320" s="2" t="str">
        <f t="shared" si="498"/>
        <v>Women</v>
      </c>
      <c r="G5320" s="2" t="str">
        <f t="shared" si="499"/>
        <v xml:space="preserve"> Apparel</v>
      </c>
      <c r="H5320" s="2" t="s">
        <v>20</v>
      </c>
      <c r="I5320" s="2">
        <v>87</v>
      </c>
      <c r="J5320" s="2">
        <v>156</v>
      </c>
      <c r="K5320" s="2">
        <v>13572</v>
      </c>
      <c r="L5320" s="2" t="s">
        <v>80</v>
      </c>
      <c r="M5320" s="2">
        <f t="shared" si="500"/>
        <v>12</v>
      </c>
      <c r="N5320" s="2" t="str">
        <f t="shared" si="501"/>
        <v>Dec</v>
      </c>
      <c r="O5320" s="2" t="str">
        <f t="shared" si="502"/>
        <v>Thu</v>
      </c>
      <c r="P5320" s="2" t="str">
        <f t="shared" si="503"/>
        <v>2021</v>
      </c>
    </row>
    <row r="5321" spans="1:16" x14ac:dyDescent="0.3">
      <c r="A5321" s="2" t="s">
        <v>27</v>
      </c>
      <c r="B5321" s="3">
        <v>44208</v>
      </c>
      <c r="C5321" s="2" t="s">
        <v>45</v>
      </c>
      <c r="D5321" s="2" t="s">
        <v>46</v>
      </c>
      <c r="E5321" s="2" t="s">
        <v>65</v>
      </c>
      <c r="F5321" s="2" t="str">
        <f t="shared" si="498"/>
        <v>Men</v>
      </c>
      <c r="G5321" s="2" t="str">
        <f t="shared" si="499"/>
        <v xml:space="preserve"> Street Footwear</v>
      </c>
      <c r="H5321" s="2" t="s">
        <v>14</v>
      </c>
      <c r="I5321" s="2">
        <v>41</v>
      </c>
      <c r="J5321" s="2">
        <v>255</v>
      </c>
      <c r="K5321" s="2">
        <v>10455</v>
      </c>
      <c r="L5321" s="2" t="s">
        <v>80</v>
      </c>
      <c r="M5321" s="2">
        <f t="shared" si="500"/>
        <v>1</v>
      </c>
      <c r="N5321" s="2" t="str">
        <f t="shared" si="501"/>
        <v>Jan</v>
      </c>
      <c r="O5321" s="2" t="str">
        <f t="shared" si="502"/>
        <v>Tue</v>
      </c>
      <c r="P5321" s="2" t="str">
        <f t="shared" si="503"/>
        <v>2021</v>
      </c>
    </row>
    <row r="5322" spans="1:16" x14ac:dyDescent="0.3">
      <c r="A5322" s="2" t="s">
        <v>27</v>
      </c>
      <c r="B5322" s="3">
        <v>44208</v>
      </c>
      <c r="C5322" s="2" t="s">
        <v>45</v>
      </c>
      <c r="D5322" s="2" t="s">
        <v>46</v>
      </c>
      <c r="E5322" s="2" t="s">
        <v>65</v>
      </c>
      <c r="F5322" s="2" t="str">
        <f t="shared" si="498"/>
        <v>Men</v>
      </c>
      <c r="G5322" s="2" t="str">
        <f t="shared" si="499"/>
        <v xml:space="preserve"> Athletic Footwear</v>
      </c>
      <c r="H5322" s="2" t="s">
        <v>16</v>
      </c>
      <c r="I5322" s="2">
        <v>44</v>
      </c>
      <c r="J5322" s="2">
        <v>189</v>
      </c>
      <c r="K5322" s="2">
        <v>8316</v>
      </c>
      <c r="L5322" s="2" t="s">
        <v>80</v>
      </c>
      <c r="M5322" s="2">
        <f t="shared" si="500"/>
        <v>1</v>
      </c>
      <c r="N5322" s="2" t="str">
        <f t="shared" si="501"/>
        <v>Jan</v>
      </c>
      <c r="O5322" s="2" t="str">
        <f t="shared" si="502"/>
        <v>Tue</v>
      </c>
      <c r="P5322" s="2" t="str">
        <f t="shared" si="503"/>
        <v>2021</v>
      </c>
    </row>
    <row r="5323" spans="1:16" x14ac:dyDescent="0.3">
      <c r="A5323" s="2" t="s">
        <v>27</v>
      </c>
      <c r="B5323" s="3">
        <v>44208</v>
      </c>
      <c r="C5323" s="2" t="s">
        <v>45</v>
      </c>
      <c r="D5323" s="2" t="s">
        <v>46</v>
      </c>
      <c r="E5323" s="2" t="s">
        <v>65</v>
      </c>
      <c r="F5323" s="2" t="str">
        <f t="shared" si="498"/>
        <v>Women</v>
      </c>
      <c r="G5323" s="2" t="str">
        <f t="shared" si="499"/>
        <v xml:space="preserve"> Street Footwear</v>
      </c>
      <c r="H5323" s="2" t="s">
        <v>17</v>
      </c>
      <c r="I5323" s="2">
        <v>32</v>
      </c>
      <c r="J5323" s="2">
        <v>169</v>
      </c>
      <c r="K5323" s="2">
        <v>5408</v>
      </c>
      <c r="L5323" s="2" t="s">
        <v>80</v>
      </c>
      <c r="M5323" s="2">
        <f t="shared" si="500"/>
        <v>1</v>
      </c>
      <c r="N5323" s="2" t="str">
        <f t="shared" si="501"/>
        <v>Jan</v>
      </c>
      <c r="O5323" s="2" t="str">
        <f t="shared" si="502"/>
        <v>Tue</v>
      </c>
      <c r="P5323" s="2" t="str">
        <f t="shared" si="503"/>
        <v>2021</v>
      </c>
    </row>
    <row r="5324" spans="1:16" x14ac:dyDescent="0.3">
      <c r="A5324" s="2" t="s">
        <v>27</v>
      </c>
      <c r="B5324" s="3">
        <v>44208</v>
      </c>
      <c r="C5324" s="2" t="s">
        <v>45</v>
      </c>
      <c r="D5324" s="2" t="s">
        <v>46</v>
      </c>
      <c r="E5324" s="2" t="s">
        <v>65</v>
      </c>
      <c r="F5324" s="2" t="str">
        <f t="shared" si="498"/>
        <v>Women</v>
      </c>
      <c r="G5324" s="2" t="str">
        <f t="shared" si="499"/>
        <v xml:space="preserve"> Athletic Footwear</v>
      </c>
      <c r="H5324" s="2" t="s">
        <v>18</v>
      </c>
      <c r="I5324" s="2">
        <v>37</v>
      </c>
      <c r="J5324" s="2">
        <v>145</v>
      </c>
      <c r="K5324" s="2">
        <v>5365</v>
      </c>
      <c r="L5324" s="2" t="s">
        <v>80</v>
      </c>
      <c r="M5324" s="2">
        <f t="shared" si="500"/>
        <v>1</v>
      </c>
      <c r="N5324" s="2" t="str">
        <f t="shared" si="501"/>
        <v>Jan</v>
      </c>
      <c r="O5324" s="2" t="str">
        <f t="shared" si="502"/>
        <v>Tue</v>
      </c>
      <c r="P5324" s="2" t="str">
        <f t="shared" si="503"/>
        <v>2021</v>
      </c>
    </row>
    <row r="5325" spans="1:16" x14ac:dyDescent="0.3">
      <c r="A5325" s="2" t="s">
        <v>27</v>
      </c>
      <c r="B5325" s="3">
        <v>44208</v>
      </c>
      <c r="C5325" s="2" t="s">
        <v>45</v>
      </c>
      <c r="D5325" s="2" t="s">
        <v>46</v>
      </c>
      <c r="E5325" s="2" t="s">
        <v>65</v>
      </c>
      <c r="F5325" s="2" t="str">
        <f t="shared" si="498"/>
        <v>Men</v>
      </c>
      <c r="G5325" s="2" t="str">
        <f t="shared" si="499"/>
        <v xml:space="preserve"> Apparel</v>
      </c>
      <c r="H5325" s="2" t="s">
        <v>19</v>
      </c>
      <c r="I5325" s="2">
        <v>51</v>
      </c>
      <c r="J5325" s="2">
        <v>165</v>
      </c>
      <c r="K5325" s="2">
        <v>8415</v>
      </c>
      <c r="L5325" s="2" t="s">
        <v>80</v>
      </c>
      <c r="M5325" s="2">
        <f t="shared" si="500"/>
        <v>1</v>
      </c>
      <c r="N5325" s="2" t="str">
        <f t="shared" si="501"/>
        <v>Jan</v>
      </c>
      <c r="O5325" s="2" t="str">
        <f t="shared" si="502"/>
        <v>Tue</v>
      </c>
      <c r="P5325" s="2" t="str">
        <f t="shared" si="503"/>
        <v>2021</v>
      </c>
    </row>
    <row r="5326" spans="1:16" x14ac:dyDescent="0.3">
      <c r="A5326" s="2" t="s">
        <v>27</v>
      </c>
      <c r="B5326" s="3">
        <v>44208</v>
      </c>
      <c r="C5326" s="2" t="s">
        <v>45</v>
      </c>
      <c r="D5326" s="2" t="s">
        <v>46</v>
      </c>
      <c r="E5326" s="2" t="s">
        <v>65</v>
      </c>
      <c r="F5326" s="2" t="str">
        <f t="shared" si="498"/>
        <v>Women</v>
      </c>
      <c r="G5326" s="2" t="str">
        <f t="shared" si="499"/>
        <v xml:space="preserve"> Apparel</v>
      </c>
      <c r="H5326" s="2" t="s">
        <v>20</v>
      </c>
      <c r="I5326" s="2">
        <v>44</v>
      </c>
      <c r="J5326" s="2">
        <v>176</v>
      </c>
      <c r="K5326" s="2">
        <v>7744</v>
      </c>
      <c r="L5326" s="2" t="s">
        <v>80</v>
      </c>
      <c r="M5326" s="2">
        <f t="shared" si="500"/>
        <v>1</v>
      </c>
      <c r="N5326" s="2" t="str">
        <f t="shared" si="501"/>
        <v>Jan</v>
      </c>
      <c r="O5326" s="2" t="str">
        <f t="shared" si="502"/>
        <v>Tue</v>
      </c>
      <c r="P5326" s="2" t="str">
        <f t="shared" si="503"/>
        <v>2021</v>
      </c>
    </row>
    <row r="5327" spans="1:16" x14ac:dyDescent="0.3">
      <c r="A5327" s="2" t="s">
        <v>27</v>
      </c>
      <c r="B5327" s="3">
        <v>44237</v>
      </c>
      <c r="C5327" s="2" t="s">
        <v>45</v>
      </c>
      <c r="D5327" s="2" t="s">
        <v>46</v>
      </c>
      <c r="E5327" s="2" t="s">
        <v>65</v>
      </c>
      <c r="F5327" s="2" t="str">
        <f t="shared" si="498"/>
        <v>Men</v>
      </c>
      <c r="G5327" s="2" t="str">
        <f t="shared" si="499"/>
        <v xml:space="preserve"> Street Footwear</v>
      </c>
      <c r="H5327" s="2" t="s">
        <v>14</v>
      </c>
      <c r="I5327" s="2">
        <v>44</v>
      </c>
      <c r="J5327" s="2">
        <v>234</v>
      </c>
      <c r="K5327" s="2">
        <v>10296</v>
      </c>
      <c r="L5327" s="2" t="s">
        <v>80</v>
      </c>
      <c r="M5327" s="2">
        <f t="shared" si="500"/>
        <v>2</v>
      </c>
      <c r="N5327" s="2" t="str">
        <f t="shared" si="501"/>
        <v>Feb</v>
      </c>
      <c r="O5327" s="2" t="str">
        <f t="shared" si="502"/>
        <v>Wed</v>
      </c>
      <c r="P5327" s="2" t="str">
        <f t="shared" si="503"/>
        <v>2021</v>
      </c>
    </row>
    <row r="5328" spans="1:16" x14ac:dyDescent="0.3">
      <c r="A5328" s="2" t="s">
        <v>27</v>
      </c>
      <c r="B5328" s="3">
        <v>44237</v>
      </c>
      <c r="C5328" s="2" t="s">
        <v>45</v>
      </c>
      <c r="D5328" s="2" t="s">
        <v>46</v>
      </c>
      <c r="E5328" s="2" t="s">
        <v>65</v>
      </c>
      <c r="F5328" s="2" t="str">
        <f t="shared" si="498"/>
        <v>Men</v>
      </c>
      <c r="G5328" s="2" t="str">
        <f t="shared" si="499"/>
        <v xml:space="preserve"> Athletic Footwear</v>
      </c>
      <c r="H5328" s="2" t="s">
        <v>16</v>
      </c>
      <c r="I5328" s="2">
        <v>42</v>
      </c>
      <c r="J5328" s="2">
        <v>138</v>
      </c>
      <c r="K5328" s="2">
        <v>5796</v>
      </c>
      <c r="L5328" s="2" t="s">
        <v>80</v>
      </c>
      <c r="M5328" s="2">
        <f t="shared" si="500"/>
        <v>2</v>
      </c>
      <c r="N5328" s="2" t="str">
        <f t="shared" si="501"/>
        <v>Feb</v>
      </c>
      <c r="O5328" s="2" t="str">
        <f t="shared" si="502"/>
        <v>Wed</v>
      </c>
      <c r="P5328" s="2" t="str">
        <f t="shared" si="503"/>
        <v>2021</v>
      </c>
    </row>
    <row r="5329" spans="1:16" x14ac:dyDescent="0.3">
      <c r="A5329" s="2" t="s">
        <v>27</v>
      </c>
      <c r="B5329" s="3">
        <v>44237</v>
      </c>
      <c r="C5329" s="2" t="s">
        <v>45</v>
      </c>
      <c r="D5329" s="2" t="s">
        <v>46</v>
      </c>
      <c r="E5329" s="2" t="s">
        <v>65</v>
      </c>
      <c r="F5329" s="2" t="str">
        <f t="shared" si="498"/>
        <v>Women</v>
      </c>
      <c r="G5329" s="2" t="str">
        <f t="shared" si="499"/>
        <v xml:space="preserve"> Street Footwear</v>
      </c>
      <c r="H5329" s="2" t="s">
        <v>17</v>
      </c>
      <c r="I5329" s="2">
        <v>33</v>
      </c>
      <c r="J5329" s="2">
        <v>174</v>
      </c>
      <c r="K5329" s="2">
        <v>5742</v>
      </c>
      <c r="L5329" s="2" t="s">
        <v>80</v>
      </c>
      <c r="M5329" s="2">
        <f t="shared" si="500"/>
        <v>2</v>
      </c>
      <c r="N5329" s="2" t="str">
        <f t="shared" si="501"/>
        <v>Feb</v>
      </c>
      <c r="O5329" s="2" t="str">
        <f t="shared" si="502"/>
        <v>Wed</v>
      </c>
      <c r="P5329" s="2" t="str">
        <f t="shared" si="503"/>
        <v>2021</v>
      </c>
    </row>
    <row r="5330" spans="1:16" x14ac:dyDescent="0.3">
      <c r="A5330" s="2" t="s">
        <v>27</v>
      </c>
      <c r="B5330" s="3">
        <v>44237</v>
      </c>
      <c r="C5330" s="2" t="s">
        <v>12</v>
      </c>
      <c r="D5330" s="2" t="s">
        <v>13</v>
      </c>
      <c r="E5330" s="2" t="s">
        <v>66</v>
      </c>
      <c r="F5330" s="2" t="str">
        <f t="shared" si="498"/>
        <v>Women</v>
      </c>
      <c r="G5330" s="2" t="str">
        <f t="shared" si="499"/>
        <v xml:space="preserve"> Athletic Footwear</v>
      </c>
      <c r="H5330" s="2" t="s">
        <v>18</v>
      </c>
      <c r="I5330" s="2">
        <v>37</v>
      </c>
      <c r="J5330" s="2">
        <v>133</v>
      </c>
      <c r="K5330" s="2">
        <v>4921</v>
      </c>
      <c r="L5330" s="2" t="s">
        <v>80</v>
      </c>
      <c r="M5330" s="2">
        <f t="shared" si="500"/>
        <v>2</v>
      </c>
      <c r="N5330" s="2" t="str">
        <f t="shared" si="501"/>
        <v>Feb</v>
      </c>
      <c r="O5330" s="2" t="str">
        <f t="shared" si="502"/>
        <v>Wed</v>
      </c>
      <c r="P5330" s="2" t="str">
        <f t="shared" si="503"/>
        <v>2021</v>
      </c>
    </row>
    <row r="5331" spans="1:16" x14ac:dyDescent="0.3">
      <c r="A5331" s="2" t="s">
        <v>27</v>
      </c>
      <c r="B5331" s="3">
        <v>44237</v>
      </c>
      <c r="C5331" s="2" t="s">
        <v>12</v>
      </c>
      <c r="D5331" s="2" t="s">
        <v>13</v>
      </c>
      <c r="E5331" s="2" t="s">
        <v>66</v>
      </c>
      <c r="F5331" s="2" t="str">
        <f t="shared" si="498"/>
        <v>Men</v>
      </c>
      <c r="G5331" s="2" t="str">
        <f t="shared" si="499"/>
        <v xml:space="preserve"> Apparel</v>
      </c>
      <c r="H5331" s="2" t="s">
        <v>19</v>
      </c>
      <c r="I5331" s="2">
        <v>50</v>
      </c>
      <c r="J5331" s="2">
        <v>154</v>
      </c>
      <c r="K5331" s="2">
        <v>7700</v>
      </c>
      <c r="L5331" s="2" t="s">
        <v>80</v>
      </c>
      <c r="M5331" s="2">
        <f t="shared" si="500"/>
        <v>2</v>
      </c>
      <c r="N5331" s="2" t="str">
        <f t="shared" si="501"/>
        <v>Feb</v>
      </c>
      <c r="O5331" s="2" t="str">
        <f t="shared" si="502"/>
        <v>Wed</v>
      </c>
      <c r="P5331" s="2" t="str">
        <f t="shared" si="503"/>
        <v>2021</v>
      </c>
    </row>
    <row r="5332" spans="1:16" x14ac:dyDescent="0.3">
      <c r="A5332" s="2" t="s">
        <v>27</v>
      </c>
      <c r="B5332" s="3">
        <v>44237</v>
      </c>
      <c r="C5332" s="2" t="s">
        <v>12</v>
      </c>
      <c r="D5332" s="2" t="s">
        <v>13</v>
      </c>
      <c r="E5332" s="2" t="s">
        <v>66</v>
      </c>
      <c r="F5332" s="2" t="str">
        <f t="shared" si="498"/>
        <v>Women</v>
      </c>
      <c r="G5332" s="2" t="str">
        <f t="shared" si="499"/>
        <v xml:space="preserve"> Apparel</v>
      </c>
      <c r="H5332" s="2" t="s">
        <v>20</v>
      </c>
      <c r="I5332" s="2">
        <v>42</v>
      </c>
      <c r="J5332" s="2">
        <v>182</v>
      </c>
      <c r="K5332" s="2">
        <v>7644</v>
      </c>
      <c r="L5332" s="2" t="s">
        <v>80</v>
      </c>
      <c r="M5332" s="2">
        <f t="shared" si="500"/>
        <v>2</v>
      </c>
      <c r="N5332" s="2" t="str">
        <f t="shared" si="501"/>
        <v>Feb</v>
      </c>
      <c r="O5332" s="2" t="str">
        <f t="shared" si="502"/>
        <v>Wed</v>
      </c>
      <c r="P5332" s="2" t="str">
        <f t="shared" si="503"/>
        <v>2021</v>
      </c>
    </row>
    <row r="5333" spans="1:16" x14ac:dyDescent="0.3">
      <c r="A5333" s="2" t="s">
        <v>27</v>
      </c>
      <c r="B5333" s="3">
        <v>44263</v>
      </c>
      <c r="C5333" s="2" t="s">
        <v>12</v>
      </c>
      <c r="D5333" s="2" t="s">
        <v>13</v>
      </c>
      <c r="E5333" s="2" t="s">
        <v>66</v>
      </c>
      <c r="F5333" s="2" t="str">
        <f t="shared" si="498"/>
        <v>Men</v>
      </c>
      <c r="G5333" s="2" t="str">
        <f t="shared" si="499"/>
        <v xml:space="preserve"> Street Footwear</v>
      </c>
      <c r="H5333" s="2" t="s">
        <v>14</v>
      </c>
      <c r="I5333" s="2">
        <v>44</v>
      </c>
      <c r="J5333" s="2">
        <v>252</v>
      </c>
      <c r="K5333" s="2">
        <v>11088</v>
      </c>
      <c r="L5333" s="2" t="s">
        <v>80</v>
      </c>
      <c r="M5333" s="2">
        <f t="shared" si="500"/>
        <v>3</v>
      </c>
      <c r="N5333" s="2" t="str">
        <f t="shared" si="501"/>
        <v>Mar</v>
      </c>
      <c r="O5333" s="2" t="str">
        <f t="shared" si="502"/>
        <v>Mon</v>
      </c>
      <c r="P5333" s="2" t="str">
        <f t="shared" si="503"/>
        <v>2021</v>
      </c>
    </row>
    <row r="5334" spans="1:16" x14ac:dyDescent="0.3">
      <c r="A5334" s="2" t="s">
        <v>27</v>
      </c>
      <c r="B5334" s="3">
        <v>44263</v>
      </c>
      <c r="C5334" s="2" t="s">
        <v>12</v>
      </c>
      <c r="D5334" s="2" t="s">
        <v>13</v>
      </c>
      <c r="E5334" s="2" t="s">
        <v>66</v>
      </c>
      <c r="F5334" s="2" t="str">
        <f t="shared" si="498"/>
        <v>Men</v>
      </c>
      <c r="G5334" s="2" t="str">
        <f t="shared" si="499"/>
        <v xml:space="preserve"> Athletic Footwear</v>
      </c>
      <c r="H5334" s="2" t="s">
        <v>16</v>
      </c>
      <c r="I5334" s="2">
        <v>44</v>
      </c>
      <c r="J5334" s="2">
        <v>165</v>
      </c>
      <c r="K5334" s="2">
        <v>7260</v>
      </c>
      <c r="L5334" s="2" t="s">
        <v>80</v>
      </c>
      <c r="M5334" s="2">
        <f t="shared" si="500"/>
        <v>3</v>
      </c>
      <c r="N5334" s="2" t="str">
        <f t="shared" si="501"/>
        <v>Mar</v>
      </c>
      <c r="O5334" s="2" t="str">
        <f t="shared" si="502"/>
        <v>Mon</v>
      </c>
      <c r="P5334" s="2" t="str">
        <f t="shared" si="503"/>
        <v>2021</v>
      </c>
    </row>
    <row r="5335" spans="1:16" x14ac:dyDescent="0.3">
      <c r="A5335" s="2" t="s">
        <v>27</v>
      </c>
      <c r="B5335" s="3">
        <v>44263</v>
      </c>
      <c r="C5335" s="2" t="s">
        <v>12</v>
      </c>
      <c r="D5335" s="2" t="s">
        <v>13</v>
      </c>
      <c r="E5335" s="2" t="s">
        <v>66</v>
      </c>
      <c r="F5335" s="2" t="str">
        <f t="shared" si="498"/>
        <v>Women</v>
      </c>
      <c r="G5335" s="2" t="str">
        <f t="shared" si="499"/>
        <v xml:space="preserve"> Street Footwear</v>
      </c>
      <c r="H5335" s="2" t="s">
        <v>17</v>
      </c>
      <c r="I5335" s="2">
        <v>33</v>
      </c>
      <c r="J5335" s="2">
        <v>161</v>
      </c>
      <c r="K5335" s="2">
        <v>5313</v>
      </c>
      <c r="L5335" s="2" t="s">
        <v>80</v>
      </c>
      <c r="M5335" s="2">
        <f t="shared" si="500"/>
        <v>3</v>
      </c>
      <c r="N5335" s="2" t="str">
        <f t="shared" si="501"/>
        <v>Mar</v>
      </c>
      <c r="O5335" s="2" t="str">
        <f t="shared" si="502"/>
        <v>Mon</v>
      </c>
      <c r="P5335" s="2" t="str">
        <f t="shared" si="503"/>
        <v>2021</v>
      </c>
    </row>
    <row r="5336" spans="1:16" x14ac:dyDescent="0.3">
      <c r="A5336" s="2" t="s">
        <v>27</v>
      </c>
      <c r="B5336" s="3">
        <v>44263</v>
      </c>
      <c r="C5336" s="2" t="s">
        <v>12</v>
      </c>
      <c r="D5336" s="2" t="s">
        <v>13</v>
      </c>
      <c r="E5336" s="2" t="s">
        <v>66</v>
      </c>
      <c r="F5336" s="2" t="str">
        <f t="shared" si="498"/>
        <v>Women</v>
      </c>
      <c r="G5336" s="2" t="str">
        <f t="shared" si="499"/>
        <v xml:space="preserve"> Athletic Footwear</v>
      </c>
      <c r="H5336" s="2" t="s">
        <v>18</v>
      </c>
      <c r="I5336" s="2">
        <v>39</v>
      </c>
      <c r="J5336" s="2">
        <v>106</v>
      </c>
      <c r="K5336" s="2">
        <v>4134</v>
      </c>
      <c r="L5336" s="2" t="s">
        <v>80</v>
      </c>
      <c r="M5336" s="2">
        <f t="shared" si="500"/>
        <v>3</v>
      </c>
      <c r="N5336" s="2" t="str">
        <f t="shared" si="501"/>
        <v>Mar</v>
      </c>
      <c r="O5336" s="2" t="str">
        <f t="shared" si="502"/>
        <v>Mon</v>
      </c>
      <c r="P5336" s="2" t="str">
        <f t="shared" si="503"/>
        <v>2021</v>
      </c>
    </row>
    <row r="5337" spans="1:16" x14ac:dyDescent="0.3">
      <c r="A5337" s="2" t="s">
        <v>27</v>
      </c>
      <c r="B5337" s="3">
        <v>44263</v>
      </c>
      <c r="C5337" s="2" t="s">
        <v>12</v>
      </c>
      <c r="D5337" s="2" t="s">
        <v>13</v>
      </c>
      <c r="E5337" s="2" t="s">
        <v>66</v>
      </c>
      <c r="F5337" s="2" t="str">
        <f t="shared" si="498"/>
        <v>Men</v>
      </c>
      <c r="G5337" s="2" t="str">
        <f t="shared" si="499"/>
        <v xml:space="preserve"> Apparel</v>
      </c>
      <c r="H5337" s="2" t="s">
        <v>19</v>
      </c>
      <c r="I5337" s="2">
        <v>51</v>
      </c>
      <c r="J5337" s="2">
        <v>133</v>
      </c>
      <c r="K5337" s="2">
        <v>6783</v>
      </c>
      <c r="L5337" s="2" t="s">
        <v>80</v>
      </c>
      <c r="M5337" s="2">
        <f t="shared" si="500"/>
        <v>3</v>
      </c>
      <c r="N5337" s="2" t="str">
        <f t="shared" si="501"/>
        <v>Mar</v>
      </c>
      <c r="O5337" s="2" t="str">
        <f t="shared" si="502"/>
        <v>Mon</v>
      </c>
      <c r="P5337" s="2" t="str">
        <f t="shared" si="503"/>
        <v>2021</v>
      </c>
    </row>
    <row r="5338" spans="1:16" x14ac:dyDescent="0.3">
      <c r="A5338" s="2" t="s">
        <v>27</v>
      </c>
      <c r="B5338" s="3">
        <v>44263</v>
      </c>
      <c r="C5338" s="2" t="s">
        <v>12</v>
      </c>
      <c r="D5338" s="2" t="s">
        <v>13</v>
      </c>
      <c r="E5338" s="2" t="s">
        <v>66</v>
      </c>
      <c r="F5338" s="2" t="str">
        <f t="shared" si="498"/>
        <v>Women</v>
      </c>
      <c r="G5338" s="2" t="str">
        <f t="shared" si="499"/>
        <v xml:space="preserve"> Apparel</v>
      </c>
      <c r="H5338" s="2" t="s">
        <v>20</v>
      </c>
      <c r="I5338" s="2">
        <v>43</v>
      </c>
      <c r="J5338" s="2">
        <v>161</v>
      </c>
      <c r="K5338" s="2">
        <v>6923</v>
      </c>
      <c r="L5338" s="2" t="s">
        <v>80</v>
      </c>
      <c r="M5338" s="2">
        <f t="shared" si="500"/>
        <v>3</v>
      </c>
      <c r="N5338" s="2" t="str">
        <f t="shared" si="501"/>
        <v>Mar</v>
      </c>
      <c r="O5338" s="2" t="str">
        <f t="shared" si="502"/>
        <v>Mon</v>
      </c>
      <c r="P5338" s="2" t="str">
        <f t="shared" si="503"/>
        <v>2021</v>
      </c>
    </row>
    <row r="5339" spans="1:16" x14ac:dyDescent="0.3">
      <c r="A5339" s="2" t="s">
        <v>27</v>
      </c>
      <c r="B5339" s="3">
        <v>44295</v>
      </c>
      <c r="C5339" s="2" t="s">
        <v>12</v>
      </c>
      <c r="D5339" s="2" t="s">
        <v>13</v>
      </c>
      <c r="E5339" s="2" t="s">
        <v>66</v>
      </c>
      <c r="F5339" s="2" t="str">
        <f t="shared" si="498"/>
        <v>Men</v>
      </c>
      <c r="G5339" s="2" t="str">
        <f t="shared" si="499"/>
        <v xml:space="preserve"> Street Footwear</v>
      </c>
      <c r="H5339" s="2" t="s">
        <v>14</v>
      </c>
      <c r="I5339" s="2">
        <v>42</v>
      </c>
      <c r="J5339" s="2">
        <v>248</v>
      </c>
      <c r="K5339" s="2">
        <v>10416</v>
      </c>
      <c r="L5339" s="2" t="s">
        <v>80</v>
      </c>
      <c r="M5339" s="2">
        <f t="shared" si="500"/>
        <v>4</v>
      </c>
      <c r="N5339" s="2" t="str">
        <f t="shared" si="501"/>
        <v>Apr</v>
      </c>
      <c r="O5339" s="2" t="str">
        <f t="shared" si="502"/>
        <v>Fri</v>
      </c>
      <c r="P5339" s="2" t="str">
        <f t="shared" si="503"/>
        <v>2021</v>
      </c>
    </row>
    <row r="5340" spans="1:16" x14ac:dyDescent="0.3">
      <c r="A5340" s="2" t="s">
        <v>27</v>
      </c>
      <c r="B5340" s="3">
        <v>44295</v>
      </c>
      <c r="C5340" s="2" t="s">
        <v>12</v>
      </c>
      <c r="D5340" s="2" t="s">
        <v>13</v>
      </c>
      <c r="E5340" s="2" t="s">
        <v>66</v>
      </c>
      <c r="F5340" s="2" t="str">
        <f t="shared" si="498"/>
        <v>Men</v>
      </c>
      <c r="G5340" s="2" t="str">
        <f t="shared" si="499"/>
        <v xml:space="preserve"> Athletic Footwear</v>
      </c>
      <c r="H5340" s="2" t="s">
        <v>16</v>
      </c>
      <c r="I5340" s="2">
        <v>43</v>
      </c>
      <c r="J5340" s="2">
        <v>147</v>
      </c>
      <c r="K5340" s="2">
        <v>6321</v>
      </c>
      <c r="L5340" s="2" t="s">
        <v>80</v>
      </c>
      <c r="M5340" s="2">
        <f t="shared" si="500"/>
        <v>4</v>
      </c>
      <c r="N5340" s="2" t="str">
        <f t="shared" si="501"/>
        <v>Apr</v>
      </c>
      <c r="O5340" s="2" t="str">
        <f t="shared" si="502"/>
        <v>Fri</v>
      </c>
      <c r="P5340" s="2" t="str">
        <f t="shared" si="503"/>
        <v>2021</v>
      </c>
    </row>
    <row r="5341" spans="1:16" x14ac:dyDescent="0.3">
      <c r="A5341" s="2" t="s">
        <v>27</v>
      </c>
      <c r="B5341" s="3">
        <v>44295</v>
      </c>
      <c r="C5341" s="2" t="s">
        <v>12</v>
      </c>
      <c r="D5341" s="2" t="s">
        <v>13</v>
      </c>
      <c r="E5341" s="2" t="s">
        <v>66</v>
      </c>
      <c r="F5341" s="2" t="str">
        <f t="shared" si="498"/>
        <v>Women</v>
      </c>
      <c r="G5341" s="2" t="str">
        <f t="shared" si="499"/>
        <v xml:space="preserve"> Street Footwear</v>
      </c>
      <c r="H5341" s="2" t="s">
        <v>17</v>
      </c>
      <c r="I5341" s="2">
        <v>34</v>
      </c>
      <c r="J5341" s="2">
        <v>152</v>
      </c>
      <c r="K5341" s="2">
        <v>5168</v>
      </c>
      <c r="L5341" s="2" t="s">
        <v>80</v>
      </c>
      <c r="M5341" s="2">
        <f t="shared" si="500"/>
        <v>4</v>
      </c>
      <c r="N5341" s="2" t="str">
        <f t="shared" si="501"/>
        <v>Apr</v>
      </c>
      <c r="O5341" s="2" t="str">
        <f t="shared" si="502"/>
        <v>Fri</v>
      </c>
      <c r="P5341" s="2" t="str">
        <f t="shared" si="503"/>
        <v>2021</v>
      </c>
    </row>
    <row r="5342" spans="1:16" x14ac:dyDescent="0.3">
      <c r="A5342" s="2" t="s">
        <v>27</v>
      </c>
      <c r="B5342" s="3">
        <v>44295</v>
      </c>
      <c r="C5342" s="2" t="s">
        <v>12</v>
      </c>
      <c r="D5342" s="2" t="s">
        <v>13</v>
      </c>
      <c r="E5342" s="2" t="s">
        <v>66</v>
      </c>
      <c r="F5342" s="2" t="str">
        <f t="shared" si="498"/>
        <v>Women</v>
      </c>
      <c r="G5342" s="2" t="str">
        <f t="shared" si="499"/>
        <v xml:space="preserve"> Athletic Footwear</v>
      </c>
      <c r="H5342" s="2" t="s">
        <v>18</v>
      </c>
      <c r="I5342" s="2">
        <v>37</v>
      </c>
      <c r="J5342" s="2">
        <v>135</v>
      </c>
      <c r="K5342" s="2">
        <v>4995</v>
      </c>
      <c r="L5342" s="2" t="s">
        <v>80</v>
      </c>
      <c r="M5342" s="2">
        <f t="shared" si="500"/>
        <v>4</v>
      </c>
      <c r="N5342" s="2" t="str">
        <f t="shared" si="501"/>
        <v>Apr</v>
      </c>
      <c r="O5342" s="2" t="str">
        <f t="shared" si="502"/>
        <v>Fri</v>
      </c>
      <c r="P5342" s="2" t="str">
        <f t="shared" si="503"/>
        <v>2021</v>
      </c>
    </row>
    <row r="5343" spans="1:16" x14ac:dyDescent="0.3">
      <c r="A5343" s="2" t="s">
        <v>27</v>
      </c>
      <c r="B5343" s="3">
        <v>44295</v>
      </c>
      <c r="C5343" s="2" t="s">
        <v>12</v>
      </c>
      <c r="D5343" s="2" t="s">
        <v>13</v>
      </c>
      <c r="E5343" s="2" t="s">
        <v>66</v>
      </c>
      <c r="F5343" s="2" t="str">
        <f t="shared" si="498"/>
        <v>Men</v>
      </c>
      <c r="G5343" s="2" t="str">
        <f t="shared" si="499"/>
        <v xml:space="preserve"> Apparel</v>
      </c>
      <c r="H5343" s="2" t="s">
        <v>19</v>
      </c>
      <c r="I5343" s="2">
        <v>50</v>
      </c>
      <c r="J5343" s="2">
        <v>124</v>
      </c>
      <c r="K5343" s="2">
        <v>6200</v>
      </c>
      <c r="L5343" s="2" t="s">
        <v>80</v>
      </c>
      <c r="M5343" s="2">
        <f t="shared" si="500"/>
        <v>4</v>
      </c>
      <c r="N5343" s="2" t="str">
        <f t="shared" si="501"/>
        <v>Apr</v>
      </c>
      <c r="O5343" s="2" t="str">
        <f t="shared" si="502"/>
        <v>Fri</v>
      </c>
      <c r="P5343" s="2" t="str">
        <f t="shared" si="503"/>
        <v>2021</v>
      </c>
    </row>
    <row r="5344" spans="1:16" x14ac:dyDescent="0.3">
      <c r="A5344" s="2" t="s">
        <v>27</v>
      </c>
      <c r="B5344" s="3">
        <v>44295</v>
      </c>
      <c r="C5344" s="2" t="s">
        <v>12</v>
      </c>
      <c r="D5344" s="2" t="s">
        <v>13</v>
      </c>
      <c r="E5344" s="2" t="s">
        <v>66</v>
      </c>
      <c r="F5344" s="2" t="str">
        <f t="shared" si="498"/>
        <v>Women</v>
      </c>
      <c r="G5344" s="2" t="str">
        <f t="shared" si="499"/>
        <v xml:space="preserve"> Apparel</v>
      </c>
      <c r="H5344" s="2" t="s">
        <v>20</v>
      </c>
      <c r="I5344" s="2">
        <v>41</v>
      </c>
      <c r="J5344" s="2">
        <v>156</v>
      </c>
      <c r="K5344" s="2">
        <v>6396</v>
      </c>
      <c r="L5344" s="2" t="s">
        <v>80</v>
      </c>
      <c r="M5344" s="2">
        <f t="shared" si="500"/>
        <v>4</v>
      </c>
      <c r="N5344" s="2" t="str">
        <f t="shared" si="501"/>
        <v>Apr</v>
      </c>
      <c r="O5344" s="2" t="str">
        <f t="shared" si="502"/>
        <v>Fri</v>
      </c>
      <c r="P5344" s="2" t="str">
        <f t="shared" si="503"/>
        <v>2021</v>
      </c>
    </row>
    <row r="5345" spans="1:16" x14ac:dyDescent="0.3">
      <c r="A5345" s="2" t="s">
        <v>27</v>
      </c>
      <c r="B5345" s="3">
        <v>44324</v>
      </c>
      <c r="C5345" s="2" t="s">
        <v>12</v>
      </c>
      <c r="D5345" s="2" t="s">
        <v>13</v>
      </c>
      <c r="E5345" s="2" t="s">
        <v>66</v>
      </c>
      <c r="F5345" s="2" t="str">
        <f t="shared" si="498"/>
        <v>Men</v>
      </c>
      <c r="G5345" s="2" t="str">
        <f t="shared" si="499"/>
        <v xml:space="preserve"> Street Footwear</v>
      </c>
      <c r="H5345" s="2" t="s">
        <v>14</v>
      </c>
      <c r="I5345" s="2">
        <v>50</v>
      </c>
      <c r="J5345" s="2">
        <v>261</v>
      </c>
      <c r="K5345" s="2">
        <v>13050</v>
      </c>
      <c r="L5345" s="2" t="s">
        <v>80</v>
      </c>
      <c r="M5345" s="2">
        <f t="shared" si="500"/>
        <v>5</v>
      </c>
      <c r="N5345" s="2" t="str">
        <f t="shared" si="501"/>
        <v>May</v>
      </c>
      <c r="O5345" s="2" t="str">
        <f t="shared" si="502"/>
        <v>Sat</v>
      </c>
      <c r="P5345" s="2" t="str">
        <f t="shared" si="503"/>
        <v>2021</v>
      </c>
    </row>
    <row r="5346" spans="1:16" x14ac:dyDescent="0.3">
      <c r="A5346" s="2" t="s">
        <v>27</v>
      </c>
      <c r="B5346" s="3">
        <v>44324</v>
      </c>
      <c r="C5346" s="2" t="s">
        <v>12</v>
      </c>
      <c r="D5346" s="2" t="s">
        <v>13</v>
      </c>
      <c r="E5346" s="2" t="s">
        <v>66</v>
      </c>
      <c r="F5346" s="2" t="str">
        <f t="shared" si="498"/>
        <v>Men</v>
      </c>
      <c r="G5346" s="2" t="str">
        <f t="shared" si="499"/>
        <v xml:space="preserve"> Athletic Footwear</v>
      </c>
      <c r="H5346" s="2" t="s">
        <v>16</v>
      </c>
      <c r="I5346" s="2">
        <v>53</v>
      </c>
      <c r="J5346" s="2">
        <v>161</v>
      </c>
      <c r="K5346" s="2">
        <v>8533</v>
      </c>
      <c r="L5346" s="2" t="s">
        <v>80</v>
      </c>
      <c r="M5346" s="2">
        <f t="shared" si="500"/>
        <v>5</v>
      </c>
      <c r="N5346" s="2" t="str">
        <f t="shared" si="501"/>
        <v>May</v>
      </c>
      <c r="O5346" s="2" t="str">
        <f t="shared" si="502"/>
        <v>Sat</v>
      </c>
      <c r="P5346" s="2" t="str">
        <f t="shared" si="503"/>
        <v>2021</v>
      </c>
    </row>
    <row r="5347" spans="1:16" x14ac:dyDescent="0.3">
      <c r="A5347" s="2" t="s">
        <v>27</v>
      </c>
      <c r="B5347" s="3">
        <v>44324</v>
      </c>
      <c r="C5347" s="2" t="s">
        <v>12</v>
      </c>
      <c r="D5347" s="2" t="s">
        <v>13</v>
      </c>
      <c r="E5347" s="2" t="s">
        <v>66</v>
      </c>
      <c r="F5347" s="2" t="str">
        <f t="shared" si="498"/>
        <v>Women</v>
      </c>
      <c r="G5347" s="2" t="str">
        <f t="shared" si="499"/>
        <v xml:space="preserve"> Street Footwear</v>
      </c>
      <c r="H5347" s="2" t="s">
        <v>17</v>
      </c>
      <c r="I5347" s="2">
        <v>49</v>
      </c>
      <c r="J5347" s="2">
        <v>160</v>
      </c>
      <c r="K5347" s="2">
        <v>7840</v>
      </c>
      <c r="L5347" s="2" t="s">
        <v>80</v>
      </c>
      <c r="M5347" s="2">
        <f t="shared" si="500"/>
        <v>5</v>
      </c>
      <c r="N5347" s="2" t="str">
        <f t="shared" si="501"/>
        <v>May</v>
      </c>
      <c r="O5347" s="2" t="str">
        <f t="shared" si="502"/>
        <v>Sat</v>
      </c>
      <c r="P5347" s="2" t="str">
        <f t="shared" si="503"/>
        <v>2021</v>
      </c>
    </row>
    <row r="5348" spans="1:16" x14ac:dyDescent="0.3">
      <c r="A5348" s="2" t="s">
        <v>27</v>
      </c>
      <c r="B5348" s="3">
        <v>44324</v>
      </c>
      <c r="C5348" s="2" t="s">
        <v>12</v>
      </c>
      <c r="D5348" s="2" t="s">
        <v>13</v>
      </c>
      <c r="E5348" s="2" t="s">
        <v>66</v>
      </c>
      <c r="F5348" s="2" t="str">
        <f t="shared" si="498"/>
        <v>Women</v>
      </c>
      <c r="G5348" s="2" t="str">
        <f t="shared" si="499"/>
        <v xml:space="preserve"> Athletic Footwear</v>
      </c>
      <c r="H5348" s="2" t="s">
        <v>18</v>
      </c>
      <c r="I5348" s="2">
        <v>47</v>
      </c>
      <c r="J5348" s="2">
        <v>130</v>
      </c>
      <c r="K5348" s="2">
        <v>6110</v>
      </c>
      <c r="L5348" s="2" t="s">
        <v>80</v>
      </c>
      <c r="M5348" s="2">
        <f t="shared" si="500"/>
        <v>5</v>
      </c>
      <c r="N5348" s="2" t="str">
        <f t="shared" si="501"/>
        <v>May</v>
      </c>
      <c r="O5348" s="2" t="str">
        <f t="shared" si="502"/>
        <v>Sat</v>
      </c>
      <c r="P5348" s="2" t="str">
        <f t="shared" si="503"/>
        <v>2021</v>
      </c>
    </row>
    <row r="5349" spans="1:16" x14ac:dyDescent="0.3">
      <c r="A5349" s="2" t="s">
        <v>27</v>
      </c>
      <c r="B5349" s="3">
        <v>44324</v>
      </c>
      <c r="C5349" s="2" t="s">
        <v>12</v>
      </c>
      <c r="D5349" s="2" t="s">
        <v>13</v>
      </c>
      <c r="E5349" s="2" t="s">
        <v>66</v>
      </c>
      <c r="F5349" s="2" t="str">
        <f t="shared" si="498"/>
        <v>Men</v>
      </c>
      <c r="G5349" s="2" t="str">
        <f t="shared" si="499"/>
        <v xml:space="preserve"> Apparel</v>
      </c>
      <c r="H5349" s="2" t="s">
        <v>19</v>
      </c>
      <c r="I5349" s="2">
        <v>56</v>
      </c>
      <c r="J5349" s="2">
        <v>137</v>
      </c>
      <c r="K5349" s="2">
        <v>7672</v>
      </c>
      <c r="L5349" s="2" t="s">
        <v>80</v>
      </c>
      <c r="M5349" s="2">
        <f t="shared" si="500"/>
        <v>5</v>
      </c>
      <c r="N5349" s="2" t="str">
        <f t="shared" si="501"/>
        <v>May</v>
      </c>
      <c r="O5349" s="2" t="str">
        <f t="shared" si="502"/>
        <v>Sat</v>
      </c>
      <c r="P5349" s="2" t="str">
        <f t="shared" si="503"/>
        <v>2021</v>
      </c>
    </row>
    <row r="5350" spans="1:16" x14ac:dyDescent="0.3">
      <c r="A5350" s="2" t="s">
        <v>27</v>
      </c>
      <c r="B5350" s="3">
        <v>44324</v>
      </c>
      <c r="C5350" s="2" t="s">
        <v>12</v>
      </c>
      <c r="D5350" s="2" t="s">
        <v>13</v>
      </c>
      <c r="E5350" s="2" t="s">
        <v>66</v>
      </c>
      <c r="F5350" s="2" t="str">
        <f t="shared" si="498"/>
        <v>Women</v>
      </c>
      <c r="G5350" s="2" t="str">
        <f t="shared" si="499"/>
        <v xml:space="preserve"> Apparel</v>
      </c>
      <c r="H5350" s="2" t="s">
        <v>20</v>
      </c>
      <c r="I5350" s="2">
        <v>59</v>
      </c>
      <c r="J5350" s="2">
        <v>169</v>
      </c>
      <c r="K5350" s="2">
        <v>9971</v>
      </c>
      <c r="L5350" s="2" t="s">
        <v>80</v>
      </c>
      <c r="M5350" s="2">
        <f t="shared" si="500"/>
        <v>5</v>
      </c>
      <c r="N5350" s="2" t="str">
        <f t="shared" si="501"/>
        <v>May</v>
      </c>
      <c r="O5350" s="2" t="str">
        <f t="shared" si="502"/>
        <v>Sat</v>
      </c>
      <c r="P5350" s="2" t="str">
        <f t="shared" si="503"/>
        <v>2021</v>
      </c>
    </row>
    <row r="5351" spans="1:16" x14ac:dyDescent="0.3">
      <c r="A5351" s="2" t="s">
        <v>27</v>
      </c>
      <c r="B5351" s="3">
        <v>44357</v>
      </c>
      <c r="C5351" s="2" t="s">
        <v>12</v>
      </c>
      <c r="D5351" s="2" t="s">
        <v>13</v>
      </c>
      <c r="E5351" s="2" t="s">
        <v>66</v>
      </c>
      <c r="F5351" s="2" t="str">
        <f t="shared" si="498"/>
        <v>Men</v>
      </c>
      <c r="G5351" s="2" t="str">
        <f t="shared" si="499"/>
        <v xml:space="preserve"> Street Footwear</v>
      </c>
      <c r="H5351" s="2" t="s">
        <v>14</v>
      </c>
      <c r="I5351" s="2">
        <v>59</v>
      </c>
      <c r="J5351" s="2">
        <v>263</v>
      </c>
      <c r="K5351" s="2">
        <v>15517</v>
      </c>
      <c r="L5351" s="2" t="s">
        <v>80</v>
      </c>
      <c r="M5351" s="2">
        <f t="shared" si="500"/>
        <v>6</v>
      </c>
      <c r="N5351" s="2" t="str">
        <f t="shared" si="501"/>
        <v>Jun</v>
      </c>
      <c r="O5351" s="2" t="str">
        <f t="shared" si="502"/>
        <v>Thu</v>
      </c>
      <c r="P5351" s="2" t="str">
        <f t="shared" si="503"/>
        <v>2021</v>
      </c>
    </row>
    <row r="5352" spans="1:16" x14ac:dyDescent="0.3">
      <c r="A5352" s="2" t="s">
        <v>27</v>
      </c>
      <c r="B5352" s="3">
        <v>44357</v>
      </c>
      <c r="C5352" s="2" t="s">
        <v>12</v>
      </c>
      <c r="D5352" s="2" t="s">
        <v>13</v>
      </c>
      <c r="E5352" s="2" t="s">
        <v>66</v>
      </c>
      <c r="F5352" s="2" t="str">
        <f t="shared" si="498"/>
        <v>Men</v>
      </c>
      <c r="G5352" s="2" t="str">
        <f t="shared" si="499"/>
        <v xml:space="preserve"> Athletic Footwear</v>
      </c>
      <c r="H5352" s="2" t="s">
        <v>16</v>
      </c>
      <c r="I5352" s="2">
        <v>54</v>
      </c>
      <c r="J5352" s="2">
        <v>175</v>
      </c>
      <c r="K5352" s="2">
        <v>9450</v>
      </c>
      <c r="L5352" s="2" t="s">
        <v>80</v>
      </c>
      <c r="M5352" s="2">
        <f t="shared" si="500"/>
        <v>6</v>
      </c>
      <c r="N5352" s="2" t="str">
        <f t="shared" si="501"/>
        <v>Jun</v>
      </c>
      <c r="O5352" s="2" t="str">
        <f t="shared" si="502"/>
        <v>Thu</v>
      </c>
      <c r="P5352" s="2" t="str">
        <f t="shared" si="503"/>
        <v>2021</v>
      </c>
    </row>
    <row r="5353" spans="1:16" x14ac:dyDescent="0.3">
      <c r="A5353" s="2" t="s">
        <v>27</v>
      </c>
      <c r="B5353" s="3">
        <v>44357</v>
      </c>
      <c r="C5353" s="2" t="s">
        <v>12</v>
      </c>
      <c r="D5353" s="2" t="s">
        <v>13</v>
      </c>
      <c r="E5353" s="2" t="s">
        <v>66</v>
      </c>
      <c r="F5353" s="2" t="str">
        <f t="shared" si="498"/>
        <v>Women</v>
      </c>
      <c r="G5353" s="2" t="str">
        <f t="shared" si="499"/>
        <v xml:space="preserve"> Street Footwear</v>
      </c>
      <c r="H5353" s="2" t="s">
        <v>17</v>
      </c>
      <c r="I5353" s="2">
        <v>48</v>
      </c>
      <c r="J5353" s="2">
        <v>150</v>
      </c>
      <c r="K5353" s="2">
        <v>7200</v>
      </c>
      <c r="L5353" s="2" t="s">
        <v>80</v>
      </c>
      <c r="M5353" s="2">
        <f t="shared" si="500"/>
        <v>6</v>
      </c>
      <c r="N5353" s="2" t="str">
        <f t="shared" si="501"/>
        <v>Jun</v>
      </c>
      <c r="O5353" s="2" t="str">
        <f t="shared" si="502"/>
        <v>Thu</v>
      </c>
      <c r="P5353" s="2" t="str">
        <f t="shared" si="503"/>
        <v>2021</v>
      </c>
    </row>
    <row r="5354" spans="1:16" x14ac:dyDescent="0.3">
      <c r="A5354" s="2" t="s">
        <v>27</v>
      </c>
      <c r="B5354" s="3">
        <v>44357</v>
      </c>
      <c r="C5354" s="2" t="s">
        <v>12</v>
      </c>
      <c r="D5354" s="2" t="s">
        <v>13</v>
      </c>
      <c r="E5354" s="2" t="s">
        <v>66</v>
      </c>
      <c r="F5354" s="2" t="str">
        <f t="shared" si="498"/>
        <v>Women</v>
      </c>
      <c r="G5354" s="2" t="str">
        <f t="shared" si="499"/>
        <v xml:space="preserve"> Athletic Footwear</v>
      </c>
      <c r="H5354" s="2" t="s">
        <v>18</v>
      </c>
      <c r="I5354" s="2">
        <v>49</v>
      </c>
      <c r="J5354" s="2">
        <v>144</v>
      </c>
      <c r="K5354" s="2">
        <v>7056</v>
      </c>
      <c r="L5354" s="2" t="s">
        <v>80</v>
      </c>
      <c r="M5354" s="2">
        <f t="shared" si="500"/>
        <v>6</v>
      </c>
      <c r="N5354" s="2" t="str">
        <f t="shared" si="501"/>
        <v>Jun</v>
      </c>
      <c r="O5354" s="2" t="str">
        <f t="shared" si="502"/>
        <v>Thu</v>
      </c>
      <c r="P5354" s="2" t="str">
        <f t="shared" si="503"/>
        <v>2021</v>
      </c>
    </row>
    <row r="5355" spans="1:16" x14ac:dyDescent="0.3">
      <c r="A5355" s="2" t="s">
        <v>27</v>
      </c>
      <c r="B5355" s="3">
        <v>44357</v>
      </c>
      <c r="C5355" s="2" t="s">
        <v>12</v>
      </c>
      <c r="D5355" s="2" t="s">
        <v>13</v>
      </c>
      <c r="E5355" s="2" t="s">
        <v>66</v>
      </c>
      <c r="F5355" s="2" t="str">
        <f t="shared" si="498"/>
        <v>Men</v>
      </c>
      <c r="G5355" s="2" t="str">
        <f t="shared" si="499"/>
        <v xml:space="preserve"> Apparel</v>
      </c>
      <c r="H5355" s="2" t="s">
        <v>19</v>
      </c>
      <c r="I5355" s="2">
        <v>62</v>
      </c>
      <c r="J5355" s="2">
        <v>150</v>
      </c>
      <c r="K5355" s="2">
        <v>9300</v>
      </c>
      <c r="L5355" s="2" t="s">
        <v>80</v>
      </c>
      <c r="M5355" s="2">
        <f t="shared" si="500"/>
        <v>6</v>
      </c>
      <c r="N5355" s="2" t="str">
        <f t="shared" si="501"/>
        <v>Jun</v>
      </c>
      <c r="O5355" s="2" t="str">
        <f t="shared" si="502"/>
        <v>Thu</v>
      </c>
      <c r="P5355" s="2" t="str">
        <f t="shared" si="503"/>
        <v>2021</v>
      </c>
    </row>
    <row r="5356" spans="1:16" x14ac:dyDescent="0.3">
      <c r="A5356" s="2" t="s">
        <v>27</v>
      </c>
      <c r="B5356" s="3">
        <v>44357</v>
      </c>
      <c r="C5356" s="2" t="s">
        <v>12</v>
      </c>
      <c r="D5356" s="2" t="s">
        <v>13</v>
      </c>
      <c r="E5356" s="2" t="s">
        <v>66</v>
      </c>
      <c r="F5356" s="2" t="str">
        <f t="shared" si="498"/>
        <v>Women</v>
      </c>
      <c r="G5356" s="2" t="str">
        <f t="shared" si="499"/>
        <v xml:space="preserve"> Apparel</v>
      </c>
      <c r="H5356" s="2" t="s">
        <v>20</v>
      </c>
      <c r="I5356" s="2">
        <v>69</v>
      </c>
      <c r="J5356" s="2">
        <v>181</v>
      </c>
      <c r="K5356" s="2">
        <v>12489</v>
      </c>
      <c r="L5356" s="2" t="s">
        <v>80</v>
      </c>
      <c r="M5356" s="2">
        <f t="shared" si="500"/>
        <v>6</v>
      </c>
      <c r="N5356" s="2" t="str">
        <f t="shared" si="501"/>
        <v>Jun</v>
      </c>
      <c r="O5356" s="2" t="str">
        <f t="shared" si="502"/>
        <v>Thu</v>
      </c>
      <c r="P5356" s="2" t="str">
        <f t="shared" si="503"/>
        <v>2021</v>
      </c>
    </row>
    <row r="5357" spans="1:16" x14ac:dyDescent="0.3">
      <c r="A5357" s="2" t="s">
        <v>27</v>
      </c>
      <c r="B5357" s="3">
        <v>44385</v>
      </c>
      <c r="C5357" s="2" t="s">
        <v>12</v>
      </c>
      <c r="D5357" s="2" t="s">
        <v>13</v>
      </c>
      <c r="E5357" s="2" t="s">
        <v>66</v>
      </c>
      <c r="F5357" s="2" t="str">
        <f t="shared" si="498"/>
        <v>Men</v>
      </c>
      <c r="G5357" s="2" t="str">
        <f t="shared" si="499"/>
        <v xml:space="preserve"> Street Footwear</v>
      </c>
      <c r="H5357" s="2" t="s">
        <v>14</v>
      </c>
      <c r="I5357" s="2">
        <v>59</v>
      </c>
      <c r="J5357" s="2">
        <v>247</v>
      </c>
      <c r="K5357" s="2">
        <v>14573</v>
      </c>
      <c r="L5357" s="2" t="s">
        <v>80</v>
      </c>
      <c r="M5357" s="2">
        <f t="shared" si="500"/>
        <v>7</v>
      </c>
      <c r="N5357" s="2" t="str">
        <f t="shared" si="501"/>
        <v>Jul</v>
      </c>
      <c r="O5357" s="2" t="str">
        <f t="shared" si="502"/>
        <v>Thu</v>
      </c>
      <c r="P5357" s="2" t="str">
        <f t="shared" si="503"/>
        <v>2021</v>
      </c>
    </row>
    <row r="5358" spans="1:16" x14ac:dyDescent="0.3">
      <c r="A5358" s="2" t="s">
        <v>27</v>
      </c>
      <c r="B5358" s="3">
        <v>44385</v>
      </c>
      <c r="C5358" s="2" t="s">
        <v>12</v>
      </c>
      <c r="D5358" s="2" t="s">
        <v>13</v>
      </c>
      <c r="E5358" s="2" t="s">
        <v>66</v>
      </c>
      <c r="F5358" s="2" t="str">
        <f t="shared" si="498"/>
        <v>Men</v>
      </c>
      <c r="G5358" s="2" t="str">
        <f t="shared" si="499"/>
        <v xml:space="preserve"> Athletic Footwear</v>
      </c>
      <c r="H5358" s="2" t="s">
        <v>16</v>
      </c>
      <c r="I5358" s="2">
        <v>56</v>
      </c>
      <c r="J5358" s="2">
        <v>196</v>
      </c>
      <c r="K5358" s="2">
        <v>10976</v>
      </c>
      <c r="L5358" s="2" t="s">
        <v>80</v>
      </c>
      <c r="M5358" s="2">
        <f t="shared" si="500"/>
        <v>7</v>
      </c>
      <c r="N5358" s="2" t="str">
        <f t="shared" si="501"/>
        <v>Jul</v>
      </c>
      <c r="O5358" s="2" t="str">
        <f t="shared" si="502"/>
        <v>Thu</v>
      </c>
      <c r="P5358" s="2" t="str">
        <f t="shared" si="503"/>
        <v>2021</v>
      </c>
    </row>
    <row r="5359" spans="1:16" x14ac:dyDescent="0.3">
      <c r="A5359" s="2" t="s">
        <v>27</v>
      </c>
      <c r="B5359" s="3">
        <v>44385</v>
      </c>
      <c r="C5359" s="2" t="s">
        <v>12</v>
      </c>
      <c r="D5359" s="2" t="s">
        <v>13</v>
      </c>
      <c r="E5359" s="2" t="s">
        <v>66</v>
      </c>
      <c r="F5359" s="2" t="str">
        <f t="shared" si="498"/>
        <v>Women</v>
      </c>
      <c r="G5359" s="2" t="str">
        <f t="shared" si="499"/>
        <v xml:space="preserve"> Street Footwear</v>
      </c>
      <c r="H5359" s="2" t="s">
        <v>17</v>
      </c>
      <c r="I5359" s="2">
        <v>51</v>
      </c>
      <c r="J5359" s="2">
        <v>169</v>
      </c>
      <c r="K5359" s="2">
        <v>8619</v>
      </c>
      <c r="L5359" s="2" t="s">
        <v>80</v>
      </c>
      <c r="M5359" s="2">
        <f t="shared" si="500"/>
        <v>7</v>
      </c>
      <c r="N5359" s="2" t="str">
        <f t="shared" si="501"/>
        <v>Jul</v>
      </c>
      <c r="O5359" s="2" t="str">
        <f t="shared" si="502"/>
        <v>Thu</v>
      </c>
      <c r="P5359" s="2" t="str">
        <f t="shared" si="503"/>
        <v>2021</v>
      </c>
    </row>
    <row r="5360" spans="1:16" x14ac:dyDescent="0.3">
      <c r="A5360" s="2" t="s">
        <v>27</v>
      </c>
      <c r="B5360" s="3">
        <v>44385</v>
      </c>
      <c r="C5360" s="2" t="s">
        <v>12</v>
      </c>
      <c r="D5360" s="2" t="s">
        <v>13</v>
      </c>
      <c r="E5360" s="2" t="s">
        <v>66</v>
      </c>
      <c r="F5360" s="2" t="str">
        <f t="shared" si="498"/>
        <v>Women</v>
      </c>
      <c r="G5360" s="2" t="str">
        <f t="shared" si="499"/>
        <v xml:space="preserve"> Athletic Footwear</v>
      </c>
      <c r="H5360" s="2" t="s">
        <v>18</v>
      </c>
      <c r="I5360" s="2">
        <v>53</v>
      </c>
      <c r="J5360" s="2">
        <v>150</v>
      </c>
      <c r="K5360" s="2">
        <v>7950</v>
      </c>
      <c r="L5360" s="2" t="s">
        <v>80</v>
      </c>
      <c r="M5360" s="2">
        <f t="shared" si="500"/>
        <v>7</v>
      </c>
      <c r="N5360" s="2" t="str">
        <f t="shared" si="501"/>
        <v>Jul</v>
      </c>
      <c r="O5360" s="2" t="str">
        <f t="shared" si="502"/>
        <v>Thu</v>
      </c>
      <c r="P5360" s="2" t="str">
        <f t="shared" si="503"/>
        <v>2021</v>
      </c>
    </row>
    <row r="5361" spans="1:16" x14ac:dyDescent="0.3">
      <c r="A5361" s="2" t="s">
        <v>27</v>
      </c>
      <c r="B5361" s="3">
        <v>44385</v>
      </c>
      <c r="C5361" s="2" t="s">
        <v>12</v>
      </c>
      <c r="D5361" s="2" t="s">
        <v>13</v>
      </c>
      <c r="E5361" s="2" t="s">
        <v>66</v>
      </c>
      <c r="F5361" s="2" t="str">
        <f t="shared" si="498"/>
        <v>Men</v>
      </c>
      <c r="G5361" s="2" t="str">
        <f t="shared" si="499"/>
        <v xml:space="preserve"> Apparel</v>
      </c>
      <c r="H5361" s="2" t="s">
        <v>19</v>
      </c>
      <c r="I5361" s="2">
        <v>62</v>
      </c>
      <c r="J5361" s="2">
        <v>168</v>
      </c>
      <c r="K5361" s="2">
        <v>10416</v>
      </c>
      <c r="L5361" s="2" t="s">
        <v>80</v>
      </c>
      <c r="M5361" s="2">
        <f t="shared" si="500"/>
        <v>7</v>
      </c>
      <c r="N5361" s="2" t="str">
        <f t="shared" si="501"/>
        <v>Jul</v>
      </c>
      <c r="O5361" s="2" t="str">
        <f t="shared" si="502"/>
        <v>Thu</v>
      </c>
      <c r="P5361" s="2" t="str">
        <f t="shared" si="503"/>
        <v>2021</v>
      </c>
    </row>
    <row r="5362" spans="1:16" x14ac:dyDescent="0.3">
      <c r="A5362" s="2" t="s">
        <v>27</v>
      </c>
      <c r="B5362" s="3">
        <v>44385</v>
      </c>
      <c r="C5362" s="2" t="s">
        <v>12</v>
      </c>
      <c r="D5362" s="2" t="s">
        <v>13</v>
      </c>
      <c r="E5362" s="2" t="s">
        <v>66</v>
      </c>
      <c r="F5362" s="2" t="str">
        <f t="shared" si="498"/>
        <v>Women</v>
      </c>
      <c r="G5362" s="2" t="str">
        <f t="shared" si="499"/>
        <v xml:space="preserve"> Apparel</v>
      </c>
      <c r="H5362" s="2" t="s">
        <v>20</v>
      </c>
      <c r="I5362" s="2">
        <v>66</v>
      </c>
      <c r="J5362" s="2">
        <v>194</v>
      </c>
      <c r="K5362" s="2">
        <v>12804</v>
      </c>
      <c r="L5362" s="2" t="s">
        <v>80</v>
      </c>
      <c r="M5362" s="2">
        <f t="shared" si="500"/>
        <v>7</v>
      </c>
      <c r="N5362" s="2" t="str">
        <f t="shared" si="501"/>
        <v>Jul</v>
      </c>
      <c r="O5362" s="2" t="str">
        <f t="shared" si="502"/>
        <v>Thu</v>
      </c>
      <c r="P5362" s="2" t="str">
        <f t="shared" si="503"/>
        <v>2021</v>
      </c>
    </row>
    <row r="5363" spans="1:16" x14ac:dyDescent="0.3">
      <c r="A5363" s="2" t="s">
        <v>27</v>
      </c>
      <c r="B5363" s="3">
        <v>44417</v>
      </c>
      <c r="C5363" s="2" t="s">
        <v>12</v>
      </c>
      <c r="D5363" s="2" t="s">
        <v>13</v>
      </c>
      <c r="E5363" s="2" t="s">
        <v>66</v>
      </c>
      <c r="F5363" s="2" t="str">
        <f t="shared" si="498"/>
        <v>Men</v>
      </c>
      <c r="G5363" s="2" t="str">
        <f t="shared" si="499"/>
        <v xml:space="preserve"> Street Footwear</v>
      </c>
      <c r="H5363" s="2" t="s">
        <v>14</v>
      </c>
      <c r="I5363" s="2">
        <v>62</v>
      </c>
      <c r="J5363" s="2">
        <v>250</v>
      </c>
      <c r="K5363" s="2">
        <v>15500</v>
      </c>
      <c r="L5363" s="2" t="s">
        <v>80</v>
      </c>
      <c r="M5363" s="2">
        <f t="shared" si="500"/>
        <v>8</v>
      </c>
      <c r="N5363" s="2" t="str">
        <f t="shared" si="501"/>
        <v>Aug</v>
      </c>
      <c r="O5363" s="2" t="str">
        <f t="shared" si="502"/>
        <v>Mon</v>
      </c>
      <c r="P5363" s="2" t="str">
        <f t="shared" si="503"/>
        <v>2021</v>
      </c>
    </row>
    <row r="5364" spans="1:16" x14ac:dyDescent="0.3">
      <c r="A5364" s="2" t="s">
        <v>27</v>
      </c>
      <c r="B5364" s="3">
        <v>44417</v>
      </c>
      <c r="C5364" s="2" t="s">
        <v>12</v>
      </c>
      <c r="D5364" s="2" t="s">
        <v>13</v>
      </c>
      <c r="E5364" s="2" t="s">
        <v>66</v>
      </c>
      <c r="F5364" s="2" t="str">
        <f t="shared" si="498"/>
        <v>Men</v>
      </c>
      <c r="G5364" s="2" t="str">
        <f t="shared" si="499"/>
        <v xml:space="preserve"> Athletic Footwear</v>
      </c>
      <c r="H5364" s="2" t="s">
        <v>16</v>
      </c>
      <c r="I5364" s="2">
        <v>55</v>
      </c>
      <c r="J5364" s="2">
        <v>210</v>
      </c>
      <c r="K5364" s="2">
        <v>11550</v>
      </c>
      <c r="L5364" s="2" t="s">
        <v>80</v>
      </c>
      <c r="M5364" s="2">
        <f t="shared" si="500"/>
        <v>8</v>
      </c>
      <c r="N5364" s="2" t="str">
        <f t="shared" si="501"/>
        <v>Aug</v>
      </c>
      <c r="O5364" s="2" t="str">
        <f t="shared" si="502"/>
        <v>Mon</v>
      </c>
      <c r="P5364" s="2" t="str">
        <f t="shared" si="503"/>
        <v>2021</v>
      </c>
    </row>
    <row r="5365" spans="1:16" x14ac:dyDescent="0.3">
      <c r="A5365" s="2" t="s">
        <v>27</v>
      </c>
      <c r="B5365" s="3">
        <v>44417</v>
      </c>
      <c r="C5365" s="2" t="s">
        <v>12</v>
      </c>
      <c r="D5365" s="2" t="s">
        <v>13</v>
      </c>
      <c r="E5365" s="2" t="s">
        <v>66</v>
      </c>
      <c r="F5365" s="2" t="str">
        <f t="shared" si="498"/>
        <v>Women</v>
      </c>
      <c r="G5365" s="2" t="str">
        <f t="shared" si="499"/>
        <v xml:space="preserve"> Street Footwear</v>
      </c>
      <c r="H5365" s="2" t="s">
        <v>17</v>
      </c>
      <c r="I5365" s="2">
        <v>51</v>
      </c>
      <c r="J5365" s="2">
        <v>188</v>
      </c>
      <c r="K5365" s="2">
        <v>9588</v>
      </c>
      <c r="L5365" s="2" t="s">
        <v>80</v>
      </c>
      <c r="M5365" s="2">
        <f t="shared" si="500"/>
        <v>8</v>
      </c>
      <c r="N5365" s="2" t="str">
        <f t="shared" si="501"/>
        <v>Aug</v>
      </c>
      <c r="O5365" s="2" t="str">
        <f t="shared" si="502"/>
        <v>Mon</v>
      </c>
      <c r="P5365" s="2" t="str">
        <f t="shared" si="503"/>
        <v>2021</v>
      </c>
    </row>
    <row r="5366" spans="1:16" x14ac:dyDescent="0.3">
      <c r="A5366" s="2" t="s">
        <v>27</v>
      </c>
      <c r="B5366" s="3">
        <v>44417</v>
      </c>
      <c r="C5366" s="2" t="s">
        <v>12</v>
      </c>
      <c r="D5366" s="2" t="s">
        <v>13</v>
      </c>
      <c r="E5366" s="2" t="s">
        <v>66</v>
      </c>
      <c r="F5366" s="2" t="str">
        <f t="shared" si="498"/>
        <v>Women</v>
      </c>
      <c r="G5366" s="2" t="str">
        <f t="shared" si="499"/>
        <v xml:space="preserve"> Athletic Footwear</v>
      </c>
      <c r="H5366" s="2" t="s">
        <v>18</v>
      </c>
      <c r="I5366" s="2">
        <v>41</v>
      </c>
      <c r="J5366" s="2">
        <v>150</v>
      </c>
      <c r="K5366" s="2">
        <v>6150</v>
      </c>
      <c r="L5366" s="2" t="s">
        <v>80</v>
      </c>
      <c r="M5366" s="2">
        <f t="shared" si="500"/>
        <v>8</v>
      </c>
      <c r="N5366" s="2" t="str">
        <f t="shared" si="501"/>
        <v>Aug</v>
      </c>
      <c r="O5366" s="2" t="str">
        <f t="shared" si="502"/>
        <v>Mon</v>
      </c>
      <c r="P5366" s="2" t="str">
        <f t="shared" si="503"/>
        <v>2021</v>
      </c>
    </row>
    <row r="5367" spans="1:16" x14ac:dyDescent="0.3">
      <c r="A5367" s="2" t="s">
        <v>27</v>
      </c>
      <c r="B5367" s="3">
        <v>44417</v>
      </c>
      <c r="C5367" s="2" t="s">
        <v>12</v>
      </c>
      <c r="D5367" s="2" t="s">
        <v>13</v>
      </c>
      <c r="E5367" s="2" t="s">
        <v>66</v>
      </c>
      <c r="F5367" s="2" t="str">
        <f t="shared" si="498"/>
        <v>Men</v>
      </c>
      <c r="G5367" s="2" t="str">
        <f t="shared" si="499"/>
        <v xml:space="preserve"> Apparel</v>
      </c>
      <c r="H5367" s="2" t="s">
        <v>19</v>
      </c>
      <c r="I5367" s="2">
        <v>52</v>
      </c>
      <c r="J5367" s="2">
        <v>149</v>
      </c>
      <c r="K5367" s="2">
        <v>7748</v>
      </c>
      <c r="L5367" s="2" t="s">
        <v>80</v>
      </c>
      <c r="M5367" s="2">
        <f t="shared" si="500"/>
        <v>8</v>
      </c>
      <c r="N5367" s="2" t="str">
        <f t="shared" si="501"/>
        <v>Aug</v>
      </c>
      <c r="O5367" s="2" t="str">
        <f t="shared" si="502"/>
        <v>Mon</v>
      </c>
      <c r="P5367" s="2" t="str">
        <f t="shared" si="503"/>
        <v>2021</v>
      </c>
    </row>
    <row r="5368" spans="1:16" x14ac:dyDescent="0.3">
      <c r="A5368" s="2" t="s">
        <v>27</v>
      </c>
      <c r="B5368" s="3">
        <v>44417</v>
      </c>
      <c r="C5368" s="2" t="s">
        <v>12</v>
      </c>
      <c r="D5368" s="2" t="s">
        <v>13</v>
      </c>
      <c r="E5368" s="2" t="s">
        <v>66</v>
      </c>
      <c r="F5368" s="2" t="str">
        <f t="shared" si="498"/>
        <v>Women</v>
      </c>
      <c r="G5368" s="2" t="str">
        <f t="shared" si="499"/>
        <v xml:space="preserve"> Apparel</v>
      </c>
      <c r="H5368" s="2" t="s">
        <v>20</v>
      </c>
      <c r="I5368" s="2">
        <v>55</v>
      </c>
      <c r="J5368" s="2">
        <v>218</v>
      </c>
      <c r="K5368" s="2">
        <v>11990</v>
      </c>
      <c r="L5368" s="2" t="s">
        <v>80</v>
      </c>
      <c r="M5368" s="2">
        <f t="shared" si="500"/>
        <v>8</v>
      </c>
      <c r="N5368" s="2" t="str">
        <f t="shared" si="501"/>
        <v>Aug</v>
      </c>
      <c r="O5368" s="2" t="str">
        <f t="shared" si="502"/>
        <v>Mon</v>
      </c>
      <c r="P5368" s="2" t="str">
        <f t="shared" si="503"/>
        <v>2021</v>
      </c>
    </row>
    <row r="5369" spans="1:16" x14ac:dyDescent="0.3">
      <c r="A5369" s="2" t="s">
        <v>27</v>
      </c>
      <c r="B5369" s="3">
        <v>44447</v>
      </c>
      <c r="C5369" s="2" t="s">
        <v>12</v>
      </c>
      <c r="D5369" s="2" t="s">
        <v>13</v>
      </c>
      <c r="E5369" s="2" t="s">
        <v>66</v>
      </c>
      <c r="F5369" s="2" t="str">
        <f t="shared" si="498"/>
        <v>Men</v>
      </c>
      <c r="G5369" s="2" t="str">
        <f t="shared" si="499"/>
        <v xml:space="preserve"> Street Footwear</v>
      </c>
      <c r="H5369" s="2" t="s">
        <v>14</v>
      </c>
      <c r="I5369" s="2">
        <v>50</v>
      </c>
      <c r="J5369" s="2">
        <v>238</v>
      </c>
      <c r="K5369" s="2">
        <v>11900</v>
      </c>
      <c r="L5369" s="2" t="s">
        <v>80</v>
      </c>
      <c r="M5369" s="2">
        <f t="shared" si="500"/>
        <v>9</v>
      </c>
      <c r="N5369" s="2" t="str">
        <f t="shared" si="501"/>
        <v>Sep</v>
      </c>
      <c r="O5369" s="2" t="str">
        <f t="shared" si="502"/>
        <v>Wed</v>
      </c>
      <c r="P5369" s="2" t="str">
        <f t="shared" si="503"/>
        <v>2021</v>
      </c>
    </row>
    <row r="5370" spans="1:16" x14ac:dyDescent="0.3">
      <c r="A5370" s="2" t="s">
        <v>27</v>
      </c>
      <c r="B5370" s="3">
        <v>44447</v>
      </c>
      <c r="C5370" s="2" t="s">
        <v>12</v>
      </c>
      <c r="D5370" s="2" t="s">
        <v>13</v>
      </c>
      <c r="E5370" s="2" t="s">
        <v>66</v>
      </c>
      <c r="F5370" s="2" t="str">
        <f t="shared" si="498"/>
        <v>Men</v>
      </c>
      <c r="G5370" s="2" t="str">
        <f t="shared" si="499"/>
        <v xml:space="preserve"> Athletic Footwear</v>
      </c>
      <c r="H5370" s="2" t="s">
        <v>16</v>
      </c>
      <c r="I5370" s="2">
        <v>48</v>
      </c>
      <c r="J5370" s="2">
        <v>163</v>
      </c>
      <c r="K5370" s="2">
        <v>7824</v>
      </c>
      <c r="L5370" s="2" t="s">
        <v>80</v>
      </c>
      <c r="M5370" s="2">
        <f t="shared" si="500"/>
        <v>9</v>
      </c>
      <c r="N5370" s="2" t="str">
        <f t="shared" si="501"/>
        <v>Sep</v>
      </c>
      <c r="O5370" s="2" t="str">
        <f t="shared" si="502"/>
        <v>Wed</v>
      </c>
      <c r="P5370" s="2" t="str">
        <f t="shared" si="503"/>
        <v>2021</v>
      </c>
    </row>
    <row r="5371" spans="1:16" x14ac:dyDescent="0.3">
      <c r="A5371" s="2" t="s">
        <v>27</v>
      </c>
      <c r="B5371" s="3">
        <v>44447</v>
      </c>
      <c r="C5371" s="2" t="s">
        <v>12</v>
      </c>
      <c r="D5371" s="2" t="s">
        <v>13</v>
      </c>
      <c r="E5371" s="2" t="s">
        <v>66</v>
      </c>
      <c r="F5371" s="2" t="str">
        <f t="shared" si="498"/>
        <v>Women</v>
      </c>
      <c r="G5371" s="2" t="str">
        <f t="shared" si="499"/>
        <v xml:space="preserve"> Street Footwear</v>
      </c>
      <c r="H5371" s="2" t="s">
        <v>17</v>
      </c>
      <c r="I5371" s="2">
        <v>41</v>
      </c>
      <c r="J5371" s="2">
        <v>138</v>
      </c>
      <c r="K5371" s="2">
        <v>5658</v>
      </c>
      <c r="L5371" s="2" t="s">
        <v>80</v>
      </c>
      <c r="M5371" s="2">
        <f t="shared" si="500"/>
        <v>9</v>
      </c>
      <c r="N5371" s="2" t="str">
        <f t="shared" si="501"/>
        <v>Sep</v>
      </c>
      <c r="O5371" s="2" t="str">
        <f t="shared" si="502"/>
        <v>Wed</v>
      </c>
      <c r="P5371" s="2" t="str">
        <f t="shared" si="503"/>
        <v>2021</v>
      </c>
    </row>
    <row r="5372" spans="1:16" x14ac:dyDescent="0.3">
      <c r="A5372" s="2" t="s">
        <v>27</v>
      </c>
      <c r="B5372" s="3">
        <v>44447</v>
      </c>
      <c r="C5372" s="2" t="s">
        <v>12</v>
      </c>
      <c r="D5372" s="2" t="s">
        <v>13</v>
      </c>
      <c r="E5372" s="2" t="s">
        <v>66</v>
      </c>
      <c r="F5372" s="2" t="str">
        <f t="shared" si="498"/>
        <v>Women</v>
      </c>
      <c r="G5372" s="2" t="str">
        <f t="shared" si="499"/>
        <v xml:space="preserve"> Athletic Footwear</v>
      </c>
      <c r="H5372" s="2" t="s">
        <v>18</v>
      </c>
      <c r="I5372" s="2">
        <v>44</v>
      </c>
      <c r="J5372" s="2">
        <v>137</v>
      </c>
      <c r="K5372" s="2">
        <v>6028</v>
      </c>
      <c r="L5372" s="2" t="s">
        <v>80</v>
      </c>
      <c r="M5372" s="2">
        <f t="shared" si="500"/>
        <v>9</v>
      </c>
      <c r="N5372" s="2" t="str">
        <f t="shared" si="501"/>
        <v>Sep</v>
      </c>
      <c r="O5372" s="2" t="str">
        <f t="shared" si="502"/>
        <v>Wed</v>
      </c>
      <c r="P5372" s="2" t="str">
        <f t="shared" si="503"/>
        <v>2021</v>
      </c>
    </row>
    <row r="5373" spans="1:16" x14ac:dyDescent="0.3">
      <c r="A5373" s="2" t="s">
        <v>27</v>
      </c>
      <c r="B5373" s="3">
        <v>44447</v>
      </c>
      <c r="C5373" s="2" t="s">
        <v>12</v>
      </c>
      <c r="D5373" s="2" t="s">
        <v>13</v>
      </c>
      <c r="E5373" s="2" t="s">
        <v>66</v>
      </c>
      <c r="F5373" s="2" t="str">
        <f t="shared" si="498"/>
        <v>Men</v>
      </c>
      <c r="G5373" s="2" t="str">
        <f t="shared" si="499"/>
        <v xml:space="preserve"> Apparel</v>
      </c>
      <c r="H5373" s="2" t="s">
        <v>19</v>
      </c>
      <c r="I5373" s="2">
        <v>51</v>
      </c>
      <c r="J5373" s="2">
        <v>131</v>
      </c>
      <c r="K5373" s="2">
        <v>6681</v>
      </c>
      <c r="L5373" s="2" t="s">
        <v>80</v>
      </c>
      <c r="M5373" s="2">
        <f t="shared" si="500"/>
        <v>9</v>
      </c>
      <c r="N5373" s="2" t="str">
        <f t="shared" si="501"/>
        <v>Sep</v>
      </c>
      <c r="O5373" s="2" t="str">
        <f t="shared" si="502"/>
        <v>Wed</v>
      </c>
      <c r="P5373" s="2" t="str">
        <f t="shared" si="503"/>
        <v>2021</v>
      </c>
    </row>
    <row r="5374" spans="1:16" x14ac:dyDescent="0.3">
      <c r="A5374" s="2" t="s">
        <v>27</v>
      </c>
      <c r="B5374" s="3">
        <v>44447</v>
      </c>
      <c r="C5374" s="2" t="s">
        <v>12</v>
      </c>
      <c r="D5374" s="2" t="s">
        <v>13</v>
      </c>
      <c r="E5374" s="2" t="s">
        <v>66</v>
      </c>
      <c r="F5374" s="2" t="str">
        <f t="shared" si="498"/>
        <v>Women</v>
      </c>
      <c r="G5374" s="2" t="str">
        <f t="shared" si="499"/>
        <v xml:space="preserve"> Apparel</v>
      </c>
      <c r="H5374" s="2" t="s">
        <v>20</v>
      </c>
      <c r="I5374" s="2">
        <v>59</v>
      </c>
      <c r="J5374" s="2">
        <v>156</v>
      </c>
      <c r="K5374" s="2">
        <v>9204</v>
      </c>
      <c r="L5374" s="2" t="s">
        <v>80</v>
      </c>
      <c r="M5374" s="2">
        <f t="shared" si="500"/>
        <v>9</v>
      </c>
      <c r="N5374" s="2" t="str">
        <f t="shared" si="501"/>
        <v>Sep</v>
      </c>
      <c r="O5374" s="2" t="str">
        <f t="shared" si="502"/>
        <v>Wed</v>
      </c>
      <c r="P5374" s="2" t="str">
        <f t="shared" si="503"/>
        <v>2021</v>
      </c>
    </row>
    <row r="5375" spans="1:16" x14ac:dyDescent="0.3">
      <c r="A5375" s="2" t="s">
        <v>27</v>
      </c>
      <c r="B5375" s="3">
        <v>44479</v>
      </c>
      <c r="C5375" s="2" t="s">
        <v>12</v>
      </c>
      <c r="D5375" s="2" t="s">
        <v>13</v>
      </c>
      <c r="E5375" s="2" t="s">
        <v>66</v>
      </c>
      <c r="F5375" s="2" t="str">
        <f t="shared" si="498"/>
        <v>Men</v>
      </c>
      <c r="G5375" s="2" t="str">
        <f t="shared" si="499"/>
        <v xml:space="preserve"> Street Footwear</v>
      </c>
      <c r="H5375" s="2" t="s">
        <v>14</v>
      </c>
      <c r="I5375" s="2">
        <v>57</v>
      </c>
      <c r="J5375" s="2">
        <v>208</v>
      </c>
      <c r="K5375" s="2">
        <v>11856</v>
      </c>
      <c r="L5375" s="2" t="s">
        <v>80</v>
      </c>
      <c r="M5375" s="2">
        <f t="shared" si="500"/>
        <v>10</v>
      </c>
      <c r="N5375" s="2" t="str">
        <f t="shared" si="501"/>
        <v>Oct</v>
      </c>
      <c r="O5375" s="2" t="str">
        <f t="shared" si="502"/>
        <v>Sun</v>
      </c>
      <c r="P5375" s="2" t="str">
        <f t="shared" si="503"/>
        <v>2021</v>
      </c>
    </row>
    <row r="5376" spans="1:16" x14ac:dyDescent="0.3">
      <c r="A5376" s="2" t="s">
        <v>27</v>
      </c>
      <c r="B5376" s="3">
        <v>44479</v>
      </c>
      <c r="C5376" s="2" t="s">
        <v>12</v>
      </c>
      <c r="D5376" s="2" t="s">
        <v>13</v>
      </c>
      <c r="E5376" s="2" t="s">
        <v>66</v>
      </c>
      <c r="F5376" s="2" t="str">
        <f t="shared" si="498"/>
        <v>Men</v>
      </c>
      <c r="G5376" s="2" t="str">
        <f t="shared" si="499"/>
        <v xml:space="preserve"> Athletic Footwear</v>
      </c>
      <c r="H5376" s="2" t="s">
        <v>16</v>
      </c>
      <c r="I5376" s="2">
        <v>46</v>
      </c>
      <c r="J5376" s="2">
        <v>156</v>
      </c>
      <c r="K5376" s="2">
        <v>7176</v>
      </c>
      <c r="L5376" s="2" t="s">
        <v>80</v>
      </c>
      <c r="M5376" s="2">
        <f t="shared" si="500"/>
        <v>10</v>
      </c>
      <c r="N5376" s="2" t="str">
        <f t="shared" si="501"/>
        <v>Oct</v>
      </c>
      <c r="O5376" s="2" t="str">
        <f t="shared" si="502"/>
        <v>Sun</v>
      </c>
      <c r="P5376" s="2" t="str">
        <f t="shared" si="503"/>
        <v>2021</v>
      </c>
    </row>
    <row r="5377" spans="1:16" x14ac:dyDescent="0.3">
      <c r="A5377" s="2" t="s">
        <v>27</v>
      </c>
      <c r="B5377" s="3">
        <v>44479</v>
      </c>
      <c r="C5377" s="2" t="s">
        <v>12</v>
      </c>
      <c r="D5377" s="2" t="s">
        <v>13</v>
      </c>
      <c r="E5377" s="2" t="s">
        <v>66</v>
      </c>
      <c r="F5377" s="2" t="str">
        <f t="shared" si="498"/>
        <v>Women</v>
      </c>
      <c r="G5377" s="2" t="str">
        <f t="shared" si="499"/>
        <v xml:space="preserve"> Street Footwear</v>
      </c>
      <c r="H5377" s="2" t="s">
        <v>17</v>
      </c>
      <c r="I5377" s="2">
        <v>46</v>
      </c>
      <c r="J5377" s="2">
        <v>137</v>
      </c>
      <c r="K5377" s="2">
        <v>6302</v>
      </c>
      <c r="L5377" s="2" t="s">
        <v>80</v>
      </c>
      <c r="M5377" s="2">
        <f t="shared" si="500"/>
        <v>10</v>
      </c>
      <c r="N5377" s="2" t="str">
        <f t="shared" si="501"/>
        <v>Oct</v>
      </c>
      <c r="O5377" s="2" t="str">
        <f t="shared" si="502"/>
        <v>Sun</v>
      </c>
      <c r="P5377" s="2" t="str">
        <f t="shared" si="503"/>
        <v>2021</v>
      </c>
    </row>
    <row r="5378" spans="1:16" x14ac:dyDescent="0.3">
      <c r="A5378" s="2" t="s">
        <v>27</v>
      </c>
      <c r="B5378" s="3">
        <v>44479</v>
      </c>
      <c r="C5378" s="2" t="s">
        <v>12</v>
      </c>
      <c r="D5378" s="2" t="s">
        <v>13</v>
      </c>
      <c r="E5378" s="2" t="s">
        <v>66</v>
      </c>
      <c r="F5378" s="2" t="str">
        <f t="shared" ref="F5378:F5441" si="504">MID(H5378, 1, FIND("'", H5378) - 1)</f>
        <v>Women</v>
      </c>
      <c r="G5378" s="2" t="str">
        <f t="shared" ref="G5378:G5441" si="505">MID(H5378, FIND("'", H5378) + 2, LEN(H5378) - FIND("'", H5378) - 1)</f>
        <v xml:space="preserve"> Athletic Footwear</v>
      </c>
      <c r="H5378" s="2" t="s">
        <v>18</v>
      </c>
      <c r="I5378" s="2">
        <v>45</v>
      </c>
      <c r="J5378" s="2">
        <v>135</v>
      </c>
      <c r="K5378" s="2">
        <v>6075</v>
      </c>
      <c r="L5378" s="2" t="s">
        <v>80</v>
      </c>
      <c r="M5378" s="2">
        <f t="shared" si="500"/>
        <v>10</v>
      </c>
      <c r="N5378" s="2" t="str">
        <f t="shared" si="501"/>
        <v>Oct</v>
      </c>
      <c r="O5378" s="2" t="str">
        <f t="shared" si="502"/>
        <v>Sun</v>
      </c>
      <c r="P5378" s="2" t="str">
        <f t="shared" si="503"/>
        <v>2021</v>
      </c>
    </row>
    <row r="5379" spans="1:16" x14ac:dyDescent="0.3">
      <c r="A5379" s="2" t="s">
        <v>27</v>
      </c>
      <c r="B5379" s="3">
        <v>44479</v>
      </c>
      <c r="C5379" s="2" t="s">
        <v>12</v>
      </c>
      <c r="D5379" s="2" t="s">
        <v>13</v>
      </c>
      <c r="E5379" s="2" t="s">
        <v>66</v>
      </c>
      <c r="F5379" s="2" t="str">
        <f t="shared" si="504"/>
        <v>Men</v>
      </c>
      <c r="G5379" s="2" t="str">
        <f t="shared" si="505"/>
        <v xml:space="preserve"> Apparel</v>
      </c>
      <c r="H5379" s="2" t="s">
        <v>19</v>
      </c>
      <c r="I5379" s="2">
        <v>59</v>
      </c>
      <c r="J5379" s="2">
        <v>150</v>
      </c>
      <c r="K5379" s="2">
        <v>8850</v>
      </c>
      <c r="L5379" s="2" t="s">
        <v>80</v>
      </c>
      <c r="M5379" s="2">
        <f t="shared" ref="M5379:M5442" si="506">MONTH(B5379)</f>
        <v>10</v>
      </c>
      <c r="N5379" s="2" t="str">
        <f t="shared" ref="N5379:N5442" si="507">TEXT(B5379,"mmm")</f>
        <v>Oct</v>
      </c>
      <c r="O5379" s="2" t="str">
        <f t="shared" ref="O5379:O5442" si="508">TEXT(B5379,"ddd")</f>
        <v>Sun</v>
      </c>
      <c r="P5379" s="2" t="str">
        <f t="shared" ref="P5379:P5442" si="509">TEXT(B5379,"YYY")</f>
        <v>2021</v>
      </c>
    </row>
    <row r="5380" spans="1:16" x14ac:dyDescent="0.3">
      <c r="A5380" s="2" t="s">
        <v>27</v>
      </c>
      <c r="B5380" s="3">
        <v>44479</v>
      </c>
      <c r="C5380" s="2" t="s">
        <v>12</v>
      </c>
      <c r="D5380" s="2" t="s">
        <v>13</v>
      </c>
      <c r="E5380" s="2" t="s">
        <v>66</v>
      </c>
      <c r="F5380" s="2" t="str">
        <f t="shared" si="504"/>
        <v>Women</v>
      </c>
      <c r="G5380" s="2" t="str">
        <f t="shared" si="505"/>
        <v xml:space="preserve"> Apparel</v>
      </c>
      <c r="H5380" s="2" t="s">
        <v>20</v>
      </c>
      <c r="I5380" s="2">
        <v>64</v>
      </c>
      <c r="J5380" s="2">
        <v>156</v>
      </c>
      <c r="K5380" s="2">
        <v>9984</v>
      </c>
      <c r="L5380" s="2" t="s">
        <v>80</v>
      </c>
      <c r="M5380" s="2">
        <f t="shared" si="506"/>
        <v>10</v>
      </c>
      <c r="N5380" s="2" t="str">
        <f t="shared" si="507"/>
        <v>Oct</v>
      </c>
      <c r="O5380" s="2" t="str">
        <f t="shared" si="508"/>
        <v>Sun</v>
      </c>
      <c r="P5380" s="2" t="str">
        <f t="shared" si="509"/>
        <v>2021</v>
      </c>
    </row>
    <row r="5381" spans="1:16" x14ac:dyDescent="0.3">
      <c r="A5381" s="2" t="s">
        <v>27</v>
      </c>
      <c r="B5381" s="3">
        <v>44509</v>
      </c>
      <c r="C5381" s="2" t="s">
        <v>12</v>
      </c>
      <c r="D5381" s="2" t="s">
        <v>13</v>
      </c>
      <c r="E5381" s="2" t="s">
        <v>66</v>
      </c>
      <c r="F5381" s="2" t="str">
        <f t="shared" si="504"/>
        <v>Men</v>
      </c>
      <c r="G5381" s="2" t="str">
        <f t="shared" si="505"/>
        <v xml:space="preserve"> Street Footwear</v>
      </c>
      <c r="H5381" s="2" t="s">
        <v>14</v>
      </c>
      <c r="I5381" s="2">
        <v>56</v>
      </c>
      <c r="J5381" s="2">
        <v>217</v>
      </c>
      <c r="K5381" s="2">
        <v>12152</v>
      </c>
      <c r="L5381" s="2" t="s">
        <v>80</v>
      </c>
      <c r="M5381" s="2">
        <f t="shared" si="506"/>
        <v>11</v>
      </c>
      <c r="N5381" s="2" t="str">
        <f t="shared" si="507"/>
        <v>Nov</v>
      </c>
      <c r="O5381" s="2" t="str">
        <f t="shared" si="508"/>
        <v>Tue</v>
      </c>
      <c r="P5381" s="2" t="str">
        <f t="shared" si="509"/>
        <v>2021</v>
      </c>
    </row>
    <row r="5382" spans="1:16" x14ac:dyDescent="0.3">
      <c r="A5382" s="2" t="s">
        <v>27</v>
      </c>
      <c r="B5382" s="3">
        <v>44509</v>
      </c>
      <c r="C5382" s="2" t="s">
        <v>12</v>
      </c>
      <c r="D5382" s="2" t="s">
        <v>13</v>
      </c>
      <c r="E5382" s="2" t="s">
        <v>66</v>
      </c>
      <c r="F5382" s="2" t="str">
        <f t="shared" si="504"/>
        <v>Men</v>
      </c>
      <c r="G5382" s="2" t="str">
        <f t="shared" si="505"/>
        <v xml:space="preserve"> Athletic Footwear</v>
      </c>
      <c r="H5382" s="2" t="s">
        <v>16</v>
      </c>
      <c r="I5382" s="2">
        <v>49</v>
      </c>
      <c r="J5382" s="2">
        <v>162</v>
      </c>
      <c r="K5382" s="2">
        <v>7938</v>
      </c>
      <c r="L5382" s="2" t="s">
        <v>80</v>
      </c>
      <c r="M5382" s="2">
        <f t="shared" si="506"/>
        <v>11</v>
      </c>
      <c r="N5382" s="2" t="str">
        <f t="shared" si="507"/>
        <v>Nov</v>
      </c>
      <c r="O5382" s="2" t="str">
        <f t="shared" si="508"/>
        <v>Tue</v>
      </c>
      <c r="P5382" s="2" t="str">
        <f t="shared" si="509"/>
        <v>2021</v>
      </c>
    </row>
    <row r="5383" spans="1:16" x14ac:dyDescent="0.3">
      <c r="A5383" s="2" t="s">
        <v>27</v>
      </c>
      <c r="B5383" s="3">
        <v>44509</v>
      </c>
      <c r="C5383" s="2" t="s">
        <v>12</v>
      </c>
      <c r="D5383" s="2" t="s">
        <v>13</v>
      </c>
      <c r="E5383" s="2" t="s">
        <v>66</v>
      </c>
      <c r="F5383" s="2" t="str">
        <f t="shared" si="504"/>
        <v>Women</v>
      </c>
      <c r="G5383" s="2" t="str">
        <f t="shared" si="505"/>
        <v xml:space="preserve"> Street Footwear</v>
      </c>
      <c r="H5383" s="2" t="s">
        <v>17</v>
      </c>
      <c r="I5383" s="2">
        <v>45</v>
      </c>
      <c r="J5383" s="2">
        <v>147</v>
      </c>
      <c r="K5383" s="2">
        <v>6615</v>
      </c>
      <c r="L5383" s="2" t="s">
        <v>80</v>
      </c>
      <c r="M5383" s="2">
        <f t="shared" si="506"/>
        <v>11</v>
      </c>
      <c r="N5383" s="2" t="str">
        <f t="shared" si="507"/>
        <v>Nov</v>
      </c>
      <c r="O5383" s="2" t="str">
        <f t="shared" si="508"/>
        <v>Tue</v>
      </c>
      <c r="P5383" s="2" t="str">
        <f t="shared" si="509"/>
        <v>2021</v>
      </c>
    </row>
    <row r="5384" spans="1:16" x14ac:dyDescent="0.3">
      <c r="A5384" s="2" t="s">
        <v>27</v>
      </c>
      <c r="B5384" s="3">
        <v>44509</v>
      </c>
      <c r="C5384" s="2" t="s">
        <v>12</v>
      </c>
      <c r="D5384" s="2" t="s">
        <v>13</v>
      </c>
      <c r="E5384" s="2" t="s">
        <v>66</v>
      </c>
      <c r="F5384" s="2" t="str">
        <f t="shared" si="504"/>
        <v>Women</v>
      </c>
      <c r="G5384" s="2" t="str">
        <f t="shared" si="505"/>
        <v xml:space="preserve"> Athletic Footwear</v>
      </c>
      <c r="H5384" s="2" t="s">
        <v>18</v>
      </c>
      <c r="I5384" s="2">
        <v>47</v>
      </c>
      <c r="J5384" s="2">
        <v>144</v>
      </c>
      <c r="K5384" s="2">
        <v>6768</v>
      </c>
      <c r="L5384" s="2" t="s">
        <v>80</v>
      </c>
      <c r="M5384" s="2">
        <f t="shared" si="506"/>
        <v>11</v>
      </c>
      <c r="N5384" s="2" t="str">
        <f t="shared" si="507"/>
        <v>Nov</v>
      </c>
      <c r="O5384" s="2" t="str">
        <f t="shared" si="508"/>
        <v>Tue</v>
      </c>
      <c r="P5384" s="2" t="str">
        <f t="shared" si="509"/>
        <v>2021</v>
      </c>
    </row>
    <row r="5385" spans="1:16" x14ac:dyDescent="0.3">
      <c r="A5385" s="2" t="s">
        <v>27</v>
      </c>
      <c r="B5385" s="3">
        <v>44509</v>
      </c>
      <c r="C5385" s="2" t="s">
        <v>12</v>
      </c>
      <c r="D5385" s="2" t="s">
        <v>13</v>
      </c>
      <c r="E5385" s="2" t="s">
        <v>66</v>
      </c>
      <c r="F5385" s="2" t="str">
        <f t="shared" si="504"/>
        <v>Men</v>
      </c>
      <c r="G5385" s="2" t="str">
        <f t="shared" si="505"/>
        <v xml:space="preserve"> Apparel</v>
      </c>
      <c r="H5385" s="2" t="s">
        <v>19</v>
      </c>
      <c r="I5385" s="2">
        <v>62</v>
      </c>
      <c r="J5385" s="2">
        <v>154</v>
      </c>
      <c r="K5385" s="2">
        <v>9548</v>
      </c>
      <c r="L5385" s="2" t="s">
        <v>80</v>
      </c>
      <c r="M5385" s="2">
        <f t="shared" si="506"/>
        <v>11</v>
      </c>
      <c r="N5385" s="2" t="str">
        <f t="shared" si="507"/>
        <v>Nov</v>
      </c>
      <c r="O5385" s="2" t="str">
        <f t="shared" si="508"/>
        <v>Tue</v>
      </c>
      <c r="P5385" s="2" t="str">
        <f t="shared" si="509"/>
        <v>2021</v>
      </c>
    </row>
    <row r="5386" spans="1:16" x14ac:dyDescent="0.3">
      <c r="A5386" s="2" t="s">
        <v>27</v>
      </c>
      <c r="B5386" s="3">
        <v>44509</v>
      </c>
      <c r="C5386" s="2" t="s">
        <v>12</v>
      </c>
      <c r="D5386" s="2" t="s">
        <v>13</v>
      </c>
      <c r="E5386" s="2" t="s">
        <v>66</v>
      </c>
      <c r="F5386" s="2" t="str">
        <f t="shared" si="504"/>
        <v>Women</v>
      </c>
      <c r="G5386" s="2" t="str">
        <f t="shared" si="505"/>
        <v xml:space="preserve"> Apparel</v>
      </c>
      <c r="H5386" s="2" t="s">
        <v>20</v>
      </c>
      <c r="I5386" s="2">
        <v>68</v>
      </c>
      <c r="J5386" s="2">
        <v>176</v>
      </c>
      <c r="K5386" s="2">
        <v>11968</v>
      </c>
      <c r="L5386" s="2" t="s">
        <v>80</v>
      </c>
      <c r="M5386" s="2">
        <f t="shared" si="506"/>
        <v>11</v>
      </c>
      <c r="N5386" s="2" t="str">
        <f t="shared" si="507"/>
        <v>Nov</v>
      </c>
      <c r="O5386" s="2" t="str">
        <f t="shared" si="508"/>
        <v>Tue</v>
      </c>
      <c r="P5386" s="2" t="str">
        <f t="shared" si="509"/>
        <v>2021</v>
      </c>
    </row>
    <row r="5387" spans="1:16" x14ac:dyDescent="0.3">
      <c r="A5387" s="2" t="s">
        <v>27</v>
      </c>
      <c r="B5387" s="3">
        <v>44538</v>
      </c>
      <c r="C5387" s="2" t="s">
        <v>12</v>
      </c>
      <c r="D5387" s="2" t="s">
        <v>13</v>
      </c>
      <c r="E5387" s="2" t="s">
        <v>66</v>
      </c>
      <c r="F5387" s="2" t="str">
        <f t="shared" si="504"/>
        <v>Men</v>
      </c>
      <c r="G5387" s="2" t="str">
        <f t="shared" si="505"/>
        <v xml:space="preserve"> Street Footwear</v>
      </c>
      <c r="H5387" s="2" t="s">
        <v>14</v>
      </c>
      <c r="I5387" s="2">
        <v>59</v>
      </c>
      <c r="J5387" s="2">
        <v>245</v>
      </c>
      <c r="K5387" s="2">
        <v>14455</v>
      </c>
      <c r="L5387" s="2" t="s">
        <v>80</v>
      </c>
      <c r="M5387" s="2">
        <f t="shared" si="506"/>
        <v>12</v>
      </c>
      <c r="N5387" s="2" t="str">
        <f t="shared" si="507"/>
        <v>Dec</v>
      </c>
      <c r="O5387" s="2" t="str">
        <f t="shared" si="508"/>
        <v>Wed</v>
      </c>
      <c r="P5387" s="2" t="str">
        <f t="shared" si="509"/>
        <v>2021</v>
      </c>
    </row>
    <row r="5388" spans="1:16" x14ac:dyDescent="0.3">
      <c r="A5388" s="2" t="s">
        <v>27</v>
      </c>
      <c r="B5388" s="3">
        <v>44538</v>
      </c>
      <c r="C5388" s="2" t="s">
        <v>12</v>
      </c>
      <c r="D5388" s="2" t="s">
        <v>13</v>
      </c>
      <c r="E5388" s="2" t="s">
        <v>66</v>
      </c>
      <c r="F5388" s="2" t="str">
        <f t="shared" si="504"/>
        <v>Men</v>
      </c>
      <c r="G5388" s="2" t="str">
        <f t="shared" si="505"/>
        <v xml:space="preserve"> Athletic Footwear</v>
      </c>
      <c r="H5388" s="2" t="s">
        <v>16</v>
      </c>
      <c r="I5388" s="2">
        <v>51</v>
      </c>
      <c r="J5388" s="2">
        <v>169</v>
      </c>
      <c r="K5388" s="2">
        <v>8619</v>
      </c>
      <c r="L5388" s="2" t="s">
        <v>80</v>
      </c>
      <c r="M5388" s="2">
        <f t="shared" si="506"/>
        <v>12</v>
      </c>
      <c r="N5388" s="2" t="str">
        <f t="shared" si="507"/>
        <v>Dec</v>
      </c>
      <c r="O5388" s="2" t="str">
        <f t="shared" si="508"/>
        <v>Wed</v>
      </c>
      <c r="P5388" s="2" t="str">
        <f t="shared" si="509"/>
        <v>2021</v>
      </c>
    </row>
    <row r="5389" spans="1:16" x14ac:dyDescent="0.3">
      <c r="A5389" s="2" t="s">
        <v>31</v>
      </c>
      <c r="B5389" s="3">
        <v>44538</v>
      </c>
      <c r="C5389" s="2" t="s">
        <v>12</v>
      </c>
      <c r="D5389" s="2" t="s">
        <v>13</v>
      </c>
      <c r="E5389" s="2" t="s">
        <v>66</v>
      </c>
      <c r="F5389" s="2" t="str">
        <f t="shared" si="504"/>
        <v>Women</v>
      </c>
      <c r="G5389" s="2" t="str">
        <f t="shared" si="505"/>
        <v xml:space="preserve"> Street Footwear</v>
      </c>
      <c r="H5389" s="2" t="s">
        <v>17</v>
      </c>
      <c r="I5389" s="2">
        <v>52</v>
      </c>
      <c r="J5389" s="2">
        <v>163</v>
      </c>
      <c r="K5389" s="2">
        <v>8476</v>
      </c>
      <c r="L5389" s="2" t="s">
        <v>80</v>
      </c>
      <c r="M5389" s="2">
        <f t="shared" si="506"/>
        <v>12</v>
      </c>
      <c r="N5389" s="2" t="str">
        <f t="shared" si="507"/>
        <v>Dec</v>
      </c>
      <c r="O5389" s="2" t="str">
        <f t="shared" si="508"/>
        <v>Wed</v>
      </c>
      <c r="P5389" s="2" t="str">
        <f t="shared" si="509"/>
        <v>2021</v>
      </c>
    </row>
    <row r="5390" spans="1:16" x14ac:dyDescent="0.3">
      <c r="A5390" s="2" t="s">
        <v>31</v>
      </c>
      <c r="B5390" s="3">
        <v>44538</v>
      </c>
      <c r="C5390" s="2" t="s">
        <v>12</v>
      </c>
      <c r="D5390" s="2" t="s">
        <v>13</v>
      </c>
      <c r="E5390" s="2" t="s">
        <v>66</v>
      </c>
      <c r="F5390" s="2" t="str">
        <f t="shared" si="504"/>
        <v>Women</v>
      </c>
      <c r="G5390" s="2" t="str">
        <f t="shared" si="505"/>
        <v xml:space="preserve"> Athletic Footwear</v>
      </c>
      <c r="H5390" s="2" t="s">
        <v>18</v>
      </c>
      <c r="I5390" s="2">
        <v>54</v>
      </c>
      <c r="J5390" s="2">
        <v>155</v>
      </c>
      <c r="K5390" s="2">
        <v>8370</v>
      </c>
      <c r="L5390" s="2" t="s">
        <v>80</v>
      </c>
      <c r="M5390" s="2">
        <f t="shared" si="506"/>
        <v>12</v>
      </c>
      <c r="N5390" s="2" t="str">
        <f t="shared" si="507"/>
        <v>Dec</v>
      </c>
      <c r="O5390" s="2" t="str">
        <f t="shared" si="508"/>
        <v>Wed</v>
      </c>
      <c r="P5390" s="2" t="str">
        <f t="shared" si="509"/>
        <v>2021</v>
      </c>
    </row>
    <row r="5391" spans="1:16" x14ac:dyDescent="0.3">
      <c r="A5391" s="2" t="s">
        <v>31</v>
      </c>
      <c r="B5391" s="3">
        <v>44538</v>
      </c>
      <c r="C5391" s="2" t="s">
        <v>12</v>
      </c>
      <c r="D5391" s="2" t="s">
        <v>13</v>
      </c>
      <c r="E5391" s="2" t="s">
        <v>66</v>
      </c>
      <c r="F5391" s="2" t="str">
        <f t="shared" si="504"/>
        <v>Men</v>
      </c>
      <c r="G5391" s="2" t="str">
        <f t="shared" si="505"/>
        <v xml:space="preserve"> Apparel</v>
      </c>
      <c r="H5391" s="2" t="s">
        <v>19</v>
      </c>
      <c r="I5391" s="2">
        <v>60</v>
      </c>
      <c r="J5391" s="2">
        <v>155</v>
      </c>
      <c r="K5391" s="2">
        <v>9300</v>
      </c>
      <c r="L5391" s="2" t="s">
        <v>80</v>
      </c>
      <c r="M5391" s="2">
        <f t="shared" si="506"/>
        <v>12</v>
      </c>
      <c r="N5391" s="2" t="str">
        <f t="shared" si="507"/>
        <v>Dec</v>
      </c>
      <c r="O5391" s="2" t="str">
        <f t="shared" si="508"/>
        <v>Wed</v>
      </c>
      <c r="P5391" s="2" t="str">
        <f t="shared" si="509"/>
        <v>2021</v>
      </c>
    </row>
    <row r="5392" spans="1:16" x14ac:dyDescent="0.3">
      <c r="A5392" s="2" t="s">
        <v>31</v>
      </c>
      <c r="B5392" s="3">
        <v>44538</v>
      </c>
      <c r="C5392" s="2" t="s">
        <v>12</v>
      </c>
      <c r="D5392" s="2" t="s">
        <v>13</v>
      </c>
      <c r="E5392" s="2" t="s">
        <v>66</v>
      </c>
      <c r="F5392" s="2" t="str">
        <f t="shared" si="504"/>
        <v>Women</v>
      </c>
      <c r="G5392" s="2" t="str">
        <f t="shared" si="505"/>
        <v xml:space="preserve"> Apparel</v>
      </c>
      <c r="H5392" s="2" t="s">
        <v>20</v>
      </c>
      <c r="I5392" s="2">
        <v>69</v>
      </c>
      <c r="J5392" s="2">
        <v>182</v>
      </c>
      <c r="K5392" s="2">
        <v>12558</v>
      </c>
      <c r="L5392" s="2" t="s">
        <v>80</v>
      </c>
      <c r="M5392" s="2">
        <f t="shared" si="506"/>
        <v>12</v>
      </c>
      <c r="N5392" s="2" t="str">
        <f t="shared" si="507"/>
        <v>Dec</v>
      </c>
      <c r="O5392" s="2" t="str">
        <f t="shared" si="508"/>
        <v>Wed</v>
      </c>
      <c r="P5392" s="2" t="str">
        <f t="shared" si="509"/>
        <v>2021</v>
      </c>
    </row>
    <row r="5393" spans="1:16" x14ac:dyDescent="0.3">
      <c r="A5393" s="2" t="s">
        <v>31</v>
      </c>
      <c r="B5393" s="3">
        <v>44210</v>
      </c>
      <c r="C5393" s="2" t="s">
        <v>12</v>
      </c>
      <c r="D5393" s="2" t="s">
        <v>13</v>
      </c>
      <c r="E5393" s="2" t="s">
        <v>66</v>
      </c>
      <c r="F5393" s="2" t="str">
        <f t="shared" si="504"/>
        <v>Men</v>
      </c>
      <c r="G5393" s="2" t="str">
        <f t="shared" si="505"/>
        <v xml:space="preserve"> Street Footwear</v>
      </c>
      <c r="H5393" s="2" t="s">
        <v>14</v>
      </c>
      <c r="I5393" s="2">
        <v>39</v>
      </c>
      <c r="J5393" s="2">
        <v>216</v>
      </c>
      <c r="K5393" s="2">
        <v>8424</v>
      </c>
      <c r="L5393" s="2" t="s">
        <v>80</v>
      </c>
      <c r="M5393" s="2">
        <f t="shared" si="506"/>
        <v>1</v>
      </c>
      <c r="N5393" s="2" t="str">
        <f t="shared" si="507"/>
        <v>Jan</v>
      </c>
      <c r="O5393" s="2" t="str">
        <f t="shared" si="508"/>
        <v>Thu</v>
      </c>
      <c r="P5393" s="2" t="str">
        <f t="shared" si="509"/>
        <v>2021</v>
      </c>
    </row>
    <row r="5394" spans="1:16" x14ac:dyDescent="0.3">
      <c r="A5394" s="2" t="s">
        <v>31</v>
      </c>
      <c r="B5394" s="3">
        <v>44210</v>
      </c>
      <c r="C5394" s="2" t="s">
        <v>12</v>
      </c>
      <c r="D5394" s="2" t="s">
        <v>13</v>
      </c>
      <c r="E5394" s="2" t="s">
        <v>66</v>
      </c>
      <c r="F5394" s="2" t="str">
        <f t="shared" si="504"/>
        <v>Men</v>
      </c>
      <c r="G5394" s="2" t="str">
        <f t="shared" si="505"/>
        <v xml:space="preserve"> Athletic Footwear</v>
      </c>
      <c r="H5394" s="2" t="s">
        <v>16</v>
      </c>
      <c r="I5394" s="2">
        <v>39</v>
      </c>
      <c r="J5394" s="2">
        <v>156</v>
      </c>
      <c r="K5394" s="2">
        <v>6084</v>
      </c>
      <c r="L5394" s="2" t="s">
        <v>80</v>
      </c>
      <c r="M5394" s="2">
        <f t="shared" si="506"/>
        <v>1</v>
      </c>
      <c r="N5394" s="2" t="str">
        <f t="shared" si="507"/>
        <v>Jan</v>
      </c>
      <c r="O5394" s="2" t="str">
        <f t="shared" si="508"/>
        <v>Thu</v>
      </c>
      <c r="P5394" s="2" t="str">
        <f t="shared" si="509"/>
        <v>2021</v>
      </c>
    </row>
    <row r="5395" spans="1:16" x14ac:dyDescent="0.3">
      <c r="A5395" s="2" t="s">
        <v>31</v>
      </c>
      <c r="B5395" s="3">
        <v>44210</v>
      </c>
      <c r="C5395" s="2" t="s">
        <v>12</v>
      </c>
      <c r="D5395" s="2" t="s">
        <v>13</v>
      </c>
      <c r="E5395" s="2" t="s">
        <v>66</v>
      </c>
      <c r="F5395" s="2" t="str">
        <f t="shared" si="504"/>
        <v>Women</v>
      </c>
      <c r="G5395" s="2" t="str">
        <f t="shared" si="505"/>
        <v xml:space="preserve"> Street Footwear</v>
      </c>
      <c r="H5395" s="2" t="s">
        <v>17</v>
      </c>
      <c r="I5395" s="2">
        <v>29</v>
      </c>
      <c r="J5395" s="2">
        <v>168</v>
      </c>
      <c r="K5395" s="2">
        <v>4872</v>
      </c>
      <c r="L5395" s="2" t="s">
        <v>80</v>
      </c>
      <c r="M5395" s="2">
        <f t="shared" si="506"/>
        <v>1</v>
      </c>
      <c r="N5395" s="2" t="str">
        <f t="shared" si="507"/>
        <v>Jan</v>
      </c>
      <c r="O5395" s="2" t="str">
        <f t="shared" si="508"/>
        <v>Thu</v>
      </c>
      <c r="P5395" s="2" t="str">
        <f t="shared" si="509"/>
        <v>2021</v>
      </c>
    </row>
    <row r="5396" spans="1:16" x14ac:dyDescent="0.3">
      <c r="A5396" s="2" t="s">
        <v>31</v>
      </c>
      <c r="B5396" s="3">
        <v>44210</v>
      </c>
      <c r="C5396" s="2" t="s">
        <v>12</v>
      </c>
      <c r="D5396" s="2" t="s">
        <v>13</v>
      </c>
      <c r="E5396" s="2" t="s">
        <v>66</v>
      </c>
      <c r="F5396" s="2" t="str">
        <f t="shared" si="504"/>
        <v>Women</v>
      </c>
      <c r="G5396" s="2" t="str">
        <f t="shared" si="505"/>
        <v xml:space="preserve"> Athletic Footwear</v>
      </c>
      <c r="H5396" s="2" t="s">
        <v>18</v>
      </c>
      <c r="I5396" s="2">
        <v>34</v>
      </c>
      <c r="J5396" s="2">
        <v>131</v>
      </c>
      <c r="K5396" s="2">
        <v>4454</v>
      </c>
      <c r="L5396" s="2" t="s">
        <v>80</v>
      </c>
      <c r="M5396" s="2">
        <f t="shared" si="506"/>
        <v>1</v>
      </c>
      <c r="N5396" s="2" t="str">
        <f t="shared" si="507"/>
        <v>Jan</v>
      </c>
      <c r="O5396" s="2" t="str">
        <f t="shared" si="508"/>
        <v>Thu</v>
      </c>
      <c r="P5396" s="2" t="str">
        <f t="shared" si="509"/>
        <v>2021</v>
      </c>
    </row>
    <row r="5397" spans="1:16" x14ac:dyDescent="0.3">
      <c r="A5397" s="2" t="s">
        <v>31</v>
      </c>
      <c r="B5397" s="3">
        <v>44210</v>
      </c>
      <c r="C5397" s="2" t="s">
        <v>12</v>
      </c>
      <c r="D5397" s="2" t="s">
        <v>13</v>
      </c>
      <c r="E5397" s="2" t="s">
        <v>66</v>
      </c>
      <c r="F5397" s="2" t="str">
        <f t="shared" si="504"/>
        <v>Men</v>
      </c>
      <c r="G5397" s="2" t="str">
        <f t="shared" si="505"/>
        <v xml:space="preserve"> Apparel</v>
      </c>
      <c r="H5397" s="2" t="s">
        <v>19</v>
      </c>
      <c r="I5397" s="2">
        <v>49</v>
      </c>
      <c r="J5397" s="2">
        <v>145</v>
      </c>
      <c r="K5397" s="2">
        <v>7105</v>
      </c>
      <c r="L5397" s="2" t="s">
        <v>80</v>
      </c>
      <c r="M5397" s="2">
        <f t="shared" si="506"/>
        <v>1</v>
      </c>
      <c r="N5397" s="2" t="str">
        <f t="shared" si="507"/>
        <v>Jan</v>
      </c>
      <c r="O5397" s="2" t="str">
        <f t="shared" si="508"/>
        <v>Thu</v>
      </c>
      <c r="P5397" s="2" t="str">
        <f t="shared" si="509"/>
        <v>2021</v>
      </c>
    </row>
    <row r="5398" spans="1:16" x14ac:dyDescent="0.3">
      <c r="A5398" s="2" t="s">
        <v>31</v>
      </c>
      <c r="B5398" s="3">
        <v>44210</v>
      </c>
      <c r="C5398" s="2" t="s">
        <v>12</v>
      </c>
      <c r="D5398" s="2" t="s">
        <v>13</v>
      </c>
      <c r="E5398" s="2" t="s">
        <v>66</v>
      </c>
      <c r="F5398" s="2" t="str">
        <f t="shared" si="504"/>
        <v>Women</v>
      </c>
      <c r="G5398" s="2" t="str">
        <f t="shared" si="505"/>
        <v xml:space="preserve"> Apparel</v>
      </c>
      <c r="H5398" s="2" t="s">
        <v>20</v>
      </c>
      <c r="I5398" s="2">
        <v>38</v>
      </c>
      <c r="J5398" s="2">
        <v>156</v>
      </c>
      <c r="K5398" s="2">
        <v>5928</v>
      </c>
      <c r="L5398" s="2" t="s">
        <v>80</v>
      </c>
      <c r="M5398" s="2">
        <f t="shared" si="506"/>
        <v>1</v>
      </c>
      <c r="N5398" s="2" t="str">
        <f t="shared" si="507"/>
        <v>Jan</v>
      </c>
      <c r="O5398" s="2" t="str">
        <f t="shared" si="508"/>
        <v>Thu</v>
      </c>
      <c r="P5398" s="2" t="str">
        <f t="shared" si="509"/>
        <v>2021</v>
      </c>
    </row>
    <row r="5399" spans="1:16" x14ac:dyDescent="0.3">
      <c r="A5399" s="2" t="s">
        <v>31</v>
      </c>
      <c r="B5399" s="3">
        <v>44239</v>
      </c>
      <c r="C5399" s="2" t="s">
        <v>12</v>
      </c>
      <c r="D5399" s="2" t="s">
        <v>13</v>
      </c>
      <c r="E5399" s="2" t="s">
        <v>66</v>
      </c>
      <c r="F5399" s="2" t="str">
        <f t="shared" si="504"/>
        <v>Men</v>
      </c>
      <c r="G5399" s="2" t="str">
        <f t="shared" si="505"/>
        <v xml:space="preserve"> Street Footwear</v>
      </c>
      <c r="H5399" s="2" t="s">
        <v>14</v>
      </c>
      <c r="I5399" s="2">
        <v>37</v>
      </c>
      <c r="J5399" s="2">
        <v>238</v>
      </c>
      <c r="K5399" s="2">
        <v>8806</v>
      </c>
      <c r="L5399" s="2" t="s">
        <v>80</v>
      </c>
      <c r="M5399" s="2">
        <f t="shared" si="506"/>
        <v>2</v>
      </c>
      <c r="N5399" s="2" t="str">
        <f t="shared" si="507"/>
        <v>Feb</v>
      </c>
      <c r="O5399" s="2" t="str">
        <f t="shared" si="508"/>
        <v>Fri</v>
      </c>
      <c r="P5399" s="2" t="str">
        <f t="shared" si="509"/>
        <v>2021</v>
      </c>
    </row>
    <row r="5400" spans="1:16" x14ac:dyDescent="0.3">
      <c r="A5400" s="2" t="s">
        <v>31</v>
      </c>
      <c r="B5400" s="3">
        <v>44239</v>
      </c>
      <c r="C5400" s="2" t="s">
        <v>12</v>
      </c>
      <c r="D5400" s="2" t="s">
        <v>13</v>
      </c>
      <c r="E5400" s="2" t="s">
        <v>66</v>
      </c>
      <c r="F5400" s="2" t="str">
        <f t="shared" si="504"/>
        <v>Men</v>
      </c>
      <c r="G5400" s="2" t="str">
        <f t="shared" si="505"/>
        <v xml:space="preserve"> Athletic Footwear</v>
      </c>
      <c r="H5400" s="2" t="s">
        <v>16</v>
      </c>
      <c r="I5400" s="2">
        <v>37</v>
      </c>
      <c r="J5400" s="2">
        <v>145</v>
      </c>
      <c r="K5400" s="2">
        <v>5365</v>
      </c>
      <c r="L5400" s="2" t="s">
        <v>80</v>
      </c>
      <c r="M5400" s="2">
        <f t="shared" si="506"/>
        <v>2</v>
      </c>
      <c r="N5400" s="2" t="str">
        <f t="shared" si="507"/>
        <v>Feb</v>
      </c>
      <c r="O5400" s="2" t="str">
        <f t="shared" si="508"/>
        <v>Fri</v>
      </c>
      <c r="P5400" s="2" t="str">
        <f t="shared" si="509"/>
        <v>2021</v>
      </c>
    </row>
    <row r="5401" spans="1:16" x14ac:dyDescent="0.3">
      <c r="A5401" s="2" t="s">
        <v>31</v>
      </c>
      <c r="B5401" s="3">
        <v>44239</v>
      </c>
      <c r="C5401" s="2" t="s">
        <v>12</v>
      </c>
      <c r="D5401" s="2" t="s">
        <v>13</v>
      </c>
      <c r="E5401" s="2" t="s">
        <v>66</v>
      </c>
      <c r="F5401" s="2" t="str">
        <f t="shared" si="504"/>
        <v>Women</v>
      </c>
      <c r="G5401" s="2" t="str">
        <f t="shared" si="505"/>
        <v xml:space="preserve"> Street Footwear</v>
      </c>
      <c r="H5401" s="2" t="s">
        <v>17</v>
      </c>
      <c r="I5401" s="2">
        <v>29</v>
      </c>
      <c r="J5401" s="2">
        <v>143</v>
      </c>
      <c r="K5401" s="2">
        <v>4147</v>
      </c>
      <c r="L5401" s="2" t="s">
        <v>80</v>
      </c>
      <c r="M5401" s="2">
        <f t="shared" si="506"/>
        <v>2</v>
      </c>
      <c r="N5401" s="2" t="str">
        <f t="shared" si="507"/>
        <v>Feb</v>
      </c>
      <c r="O5401" s="2" t="str">
        <f t="shared" si="508"/>
        <v>Fri</v>
      </c>
      <c r="P5401" s="2" t="str">
        <f t="shared" si="509"/>
        <v>2021</v>
      </c>
    </row>
    <row r="5402" spans="1:16" x14ac:dyDescent="0.3">
      <c r="A5402" s="2" t="s">
        <v>31</v>
      </c>
      <c r="B5402" s="3">
        <v>44239</v>
      </c>
      <c r="C5402" s="2" t="s">
        <v>28</v>
      </c>
      <c r="D5402" s="2" t="s">
        <v>67</v>
      </c>
      <c r="E5402" s="2" t="s">
        <v>68</v>
      </c>
      <c r="F5402" s="2" t="str">
        <f t="shared" si="504"/>
        <v>Women</v>
      </c>
      <c r="G5402" s="2" t="str">
        <f t="shared" si="505"/>
        <v xml:space="preserve"> Athletic Footwear</v>
      </c>
      <c r="H5402" s="2" t="s">
        <v>18</v>
      </c>
      <c r="I5402" s="2">
        <v>32</v>
      </c>
      <c r="J5402" s="2">
        <v>123</v>
      </c>
      <c r="K5402" s="2">
        <v>3936</v>
      </c>
      <c r="L5402" s="2" t="s">
        <v>80</v>
      </c>
      <c r="M5402" s="2">
        <f t="shared" si="506"/>
        <v>2</v>
      </c>
      <c r="N5402" s="2" t="str">
        <f t="shared" si="507"/>
        <v>Feb</v>
      </c>
      <c r="O5402" s="2" t="str">
        <f t="shared" si="508"/>
        <v>Fri</v>
      </c>
      <c r="P5402" s="2" t="str">
        <f t="shared" si="509"/>
        <v>2021</v>
      </c>
    </row>
    <row r="5403" spans="1:16" x14ac:dyDescent="0.3">
      <c r="A5403" s="2" t="s">
        <v>31</v>
      </c>
      <c r="B5403" s="3">
        <v>44239</v>
      </c>
      <c r="C5403" s="2" t="s">
        <v>28</v>
      </c>
      <c r="D5403" s="2" t="s">
        <v>67</v>
      </c>
      <c r="E5403" s="2" t="s">
        <v>68</v>
      </c>
      <c r="F5403" s="2" t="str">
        <f t="shared" si="504"/>
        <v>Men</v>
      </c>
      <c r="G5403" s="2" t="str">
        <f t="shared" si="505"/>
        <v xml:space="preserve"> Apparel</v>
      </c>
      <c r="H5403" s="2" t="s">
        <v>19</v>
      </c>
      <c r="I5403" s="2">
        <v>47</v>
      </c>
      <c r="J5403" s="2">
        <v>145</v>
      </c>
      <c r="K5403" s="2">
        <v>6815</v>
      </c>
      <c r="L5403" s="2" t="s">
        <v>80</v>
      </c>
      <c r="M5403" s="2">
        <f t="shared" si="506"/>
        <v>2</v>
      </c>
      <c r="N5403" s="2" t="str">
        <f t="shared" si="507"/>
        <v>Feb</v>
      </c>
      <c r="O5403" s="2" t="str">
        <f t="shared" si="508"/>
        <v>Fri</v>
      </c>
      <c r="P5403" s="2" t="str">
        <f t="shared" si="509"/>
        <v>2021</v>
      </c>
    </row>
    <row r="5404" spans="1:16" x14ac:dyDescent="0.3">
      <c r="A5404" s="2" t="s">
        <v>31</v>
      </c>
      <c r="B5404" s="3">
        <v>44239</v>
      </c>
      <c r="C5404" s="2" t="s">
        <v>28</v>
      </c>
      <c r="D5404" s="2" t="s">
        <v>67</v>
      </c>
      <c r="E5404" s="2" t="s">
        <v>68</v>
      </c>
      <c r="F5404" s="2" t="str">
        <f t="shared" si="504"/>
        <v>Women</v>
      </c>
      <c r="G5404" s="2" t="str">
        <f t="shared" si="505"/>
        <v xml:space="preserve"> Apparel</v>
      </c>
      <c r="H5404" s="2" t="s">
        <v>20</v>
      </c>
      <c r="I5404" s="2">
        <v>38</v>
      </c>
      <c r="J5404" s="2">
        <v>174</v>
      </c>
      <c r="K5404" s="2">
        <v>6612</v>
      </c>
      <c r="L5404" s="2" t="s">
        <v>80</v>
      </c>
      <c r="M5404" s="2">
        <f t="shared" si="506"/>
        <v>2</v>
      </c>
      <c r="N5404" s="2" t="str">
        <f t="shared" si="507"/>
        <v>Feb</v>
      </c>
      <c r="O5404" s="2" t="str">
        <f t="shared" si="508"/>
        <v>Fri</v>
      </c>
      <c r="P5404" s="2" t="str">
        <f t="shared" si="509"/>
        <v>2021</v>
      </c>
    </row>
    <row r="5405" spans="1:16" x14ac:dyDescent="0.3">
      <c r="A5405" s="2" t="s">
        <v>31</v>
      </c>
      <c r="B5405" s="3">
        <v>44265</v>
      </c>
      <c r="C5405" s="2" t="s">
        <v>28</v>
      </c>
      <c r="D5405" s="2" t="s">
        <v>67</v>
      </c>
      <c r="E5405" s="2" t="s">
        <v>68</v>
      </c>
      <c r="F5405" s="2" t="str">
        <f t="shared" si="504"/>
        <v>Men</v>
      </c>
      <c r="G5405" s="2" t="str">
        <f t="shared" si="505"/>
        <v xml:space="preserve"> Street Footwear</v>
      </c>
      <c r="H5405" s="2" t="s">
        <v>14</v>
      </c>
      <c r="I5405" s="2">
        <v>38</v>
      </c>
      <c r="J5405" s="2">
        <v>246</v>
      </c>
      <c r="K5405" s="2">
        <v>9348</v>
      </c>
      <c r="L5405" s="2" t="s">
        <v>80</v>
      </c>
      <c r="M5405" s="2">
        <f t="shared" si="506"/>
        <v>3</v>
      </c>
      <c r="N5405" s="2" t="str">
        <f t="shared" si="507"/>
        <v>Mar</v>
      </c>
      <c r="O5405" s="2" t="str">
        <f t="shared" si="508"/>
        <v>Wed</v>
      </c>
      <c r="P5405" s="2" t="str">
        <f t="shared" si="509"/>
        <v>2021</v>
      </c>
    </row>
    <row r="5406" spans="1:16" x14ac:dyDescent="0.3">
      <c r="A5406" s="2" t="s">
        <v>31</v>
      </c>
      <c r="B5406" s="3">
        <v>44265</v>
      </c>
      <c r="C5406" s="2" t="s">
        <v>28</v>
      </c>
      <c r="D5406" s="2" t="s">
        <v>67</v>
      </c>
      <c r="E5406" s="2" t="s">
        <v>68</v>
      </c>
      <c r="F5406" s="2" t="str">
        <f t="shared" si="504"/>
        <v>Men</v>
      </c>
      <c r="G5406" s="2" t="str">
        <f t="shared" si="505"/>
        <v xml:space="preserve"> Athletic Footwear</v>
      </c>
      <c r="H5406" s="2" t="s">
        <v>16</v>
      </c>
      <c r="I5406" s="2">
        <v>37</v>
      </c>
      <c r="J5406" s="2">
        <v>131</v>
      </c>
      <c r="K5406" s="2">
        <v>4847</v>
      </c>
      <c r="L5406" s="2" t="s">
        <v>80</v>
      </c>
      <c r="M5406" s="2">
        <f t="shared" si="506"/>
        <v>3</v>
      </c>
      <c r="N5406" s="2" t="str">
        <f t="shared" si="507"/>
        <v>Mar</v>
      </c>
      <c r="O5406" s="2" t="str">
        <f t="shared" si="508"/>
        <v>Wed</v>
      </c>
      <c r="P5406" s="2" t="str">
        <f t="shared" si="509"/>
        <v>2021</v>
      </c>
    </row>
    <row r="5407" spans="1:16" x14ac:dyDescent="0.3">
      <c r="A5407" s="2" t="s">
        <v>31</v>
      </c>
      <c r="B5407" s="3">
        <v>44265</v>
      </c>
      <c r="C5407" s="2" t="s">
        <v>28</v>
      </c>
      <c r="D5407" s="2" t="s">
        <v>67</v>
      </c>
      <c r="E5407" s="2" t="s">
        <v>68</v>
      </c>
      <c r="F5407" s="2" t="str">
        <f t="shared" si="504"/>
        <v>Women</v>
      </c>
      <c r="G5407" s="2" t="str">
        <f t="shared" si="505"/>
        <v xml:space="preserve"> Street Footwear</v>
      </c>
      <c r="H5407" s="2" t="s">
        <v>17</v>
      </c>
      <c r="I5407" s="2">
        <v>27</v>
      </c>
      <c r="J5407" s="2">
        <v>149</v>
      </c>
      <c r="K5407" s="2">
        <v>4023</v>
      </c>
      <c r="L5407" s="2" t="s">
        <v>80</v>
      </c>
      <c r="M5407" s="2">
        <f t="shared" si="506"/>
        <v>3</v>
      </c>
      <c r="N5407" s="2" t="str">
        <f t="shared" si="507"/>
        <v>Mar</v>
      </c>
      <c r="O5407" s="2" t="str">
        <f t="shared" si="508"/>
        <v>Wed</v>
      </c>
      <c r="P5407" s="2" t="str">
        <f t="shared" si="509"/>
        <v>2021</v>
      </c>
    </row>
    <row r="5408" spans="1:16" x14ac:dyDescent="0.3">
      <c r="A5408" s="2" t="s">
        <v>31</v>
      </c>
      <c r="B5408" s="3">
        <v>44265</v>
      </c>
      <c r="C5408" s="2" t="s">
        <v>28</v>
      </c>
      <c r="D5408" s="2" t="s">
        <v>67</v>
      </c>
      <c r="E5408" s="2" t="s">
        <v>68</v>
      </c>
      <c r="F5408" s="2" t="str">
        <f t="shared" si="504"/>
        <v>Women</v>
      </c>
      <c r="G5408" s="2" t="str">
        <f t="shared" si="505"/>
        <v xml:space="preserve"> Athletic Footwear</v>
      </c>
      <c r="H5408" s="2" t="s">
        <v>18</v>
      </c>
      <c r="I5408" s="2">
        <v>33</v>
      </c>
      <c r="J5408" s="2">
        <v>112</v>
      </c>
      <c r="K5408" s="2">
        <v>3696</v>
      </c>
      <c r="L5408" s="2" t="s">
        <v>80</v>
      </c>
      <c r="M5408" s="2">
        <f t="shared" si="506"/>
        <v>3</v>
      </c>
      <c r="N5408" s="2" t="str">
        <f t="shared" si="507"/>
        <v>Mar</v>
      </c>
      <c r="O5408" s="2" t="str">
        <f t="shared" si="508"/>
        <v>Wed</v>
      </c>
      <c r="P5408" s="2" t="str">
        <f t="shared" si="509"/>
        <v>2021</v>
      </c>
    </row>
    <row r="5409" spans="1:16" x14ac:dyDescent="0.3">
      <c r="A5409" s="2" t="s">
        <v>31</v>
      </c>
      <c r="B5409" s="3">
        <v>44265</v>
      </c>
      <c r="C5409" s="2" t="s">
        <v>28</v>
      </c>
      <c r="D5409" s="2" t="s">
        <v>67</v>
      </c>
      <c r="E5409" s="2" t="s">
        <v>68</v>
      </c>
      <c r="F5409" s="2" t="str">
        <f t="shared" si="504"/>
        <v>Men</v>
      </c>
      <c r="G5409" s="2" t="str">
        <f t="shared" si="505"/>
        <v xml:space="preserve"> Apparel</v>
      </c>
      <c r="H5409" s="2" t="s">
        <v>19</v>
      </c>
      <c r="I5409" s="2">
        <v>47</v>
      </c>
      <c r="J5409" s="2">
        <v>126</v>
      </c>
      <c r="K5409" s="2">
        <v>5922</v>
      </c>
      <c r="L5409" s="2" t="s">
        <v>80</v>
      </c>
      <c r="M5409" s="2">
        <f t="shared" si="506"/>
        <v>3</v>
      </c>
      <c r="N5409" s="2" t="str">
        <f t="shared" si="507"/>
        <v>Mar</v>
      </c>
      <c r="O5409" s="2" t="str">
        <f t="shared" si="508"/>
        <v>Wed</v>
      </c>
      <c r="P5409" s="2" t="str">
        <f t="shared" si="509"/>
        <v>2021</v>
      </c>
    </row>
    <row r="5410" spans="1:16" x14ac:dyDescent="0.3">
      <c r="A5410" s="2" t="s">
        <v>31</v>
      </c>
      <c r="B5410" s="3">
        <v>44265</v>
      </c>
      <c r="C5410" s="2" t="s">
        <v>28</v>
      </c>
      <c r="D5410" s="2" t="s">
        <v>67</v>
      </c>
      <c r="E5410" s="2" t="s">
        <v>68</v>
      </c>
      <c r="F5410" s="2" t="str">
        <f t="shared" si="504"/>
        <v>Women</v>
      </c>
      <c r="G5410" s="2" t="str">
        <f t="shared" si="505"/>
        <v xml:space="preserve"> Apparel</v>
      </c>
      <c r="H5410" s="2" t="s">
        <v>20</v>
      </c>
      <c r="I5410" s="2">
        <v>37</v>
      </c>
      <c r="J5410" s="2">
        <v>165</v>
      </c>
      <c r="K5410" s="2">
        <v>6105</v>
      </c>
      <c r="L5410" s="2" t="s">
        <v>80</v>
      </c>
      <c r="M5410" s="2">
        <f t="shared" si="506"/>
        <v>3</v>
      </c>
      <c r="N5410" s="2" t="str">
        <f t="shared" si="507"/>
        <v>Mar</v>
      </c>
      <c r="O5410" s="2" t="str">
        <f t="shared" si="508"/>
        <v>Wed</v>
      </c>
      <c r="P5410" s="2" t="str">
        <f t="shared" si="509"/>
        <v>2021</v>
      </c>
    </row>
    <row r="5411" spans="1:16" x14ac:dyDescent="0.3">
      <c r="A5411" s="2" t="s">
        <v>31</v>
      </c>
      <c r="B5411" s="3">
        <v>44297</v>
      </c>
      <c r="C5411" s="2" t="s">
        <v>28</v>
      </c>
      <c r="D5411" s="2" t="s">
        <v>67</v>
      </c>
      <c r="E5411" s="2" t="s">
        <v>68</v>
      </c>
      <c r="F5411" s="2" t="str">
        <f t="shared" si="504"/>
        <v>Men</v>
      </c>
      <c r="G5411" s="2" t="str">
        <f t="shared" si="505"/>
        <v xml:space="preserve"> Street Footwear</v>
      </c>
      <c r="H5411" s="2" t="s">
        <v>14</v>
      </c>
      <c r="I5411" s="2">
        <v>39</v>
      </c>
      <c r="J5411" s="2">
        <v>208</v>
      </c>
      <c r="K5411" s="2">
        <v>8112</v>
      </c>
      <c r="L5411" s="2" t="s">
        <v>80</v>
      </c>
      <c r="M5411" s="2">
        <f t="shared" si="506"/>
        <v>4</v>
      </c>
      <c r="N5411" s="2" t="str">
        <f t="shared" si="507"/>
        <v>Apr</v>
      </c>
      <c r="O5411" s="2" t="str">
        <f t="shared" si="508"/>
        <v>Sun</v>
      </c>
      <c r="P5411" s="2" t="str">
        <f t="shared" si="509"/>
        <v>2021</v>
      </c>
    </row>
    <row r="5412" spans="1:16" x14ac:dyDescent="0.3">
      <c r="A5412" s="2" t="s">
        <v>31</v>
      </c>
      <c r="B5412" s="3">
        <v>44297</v>
      </c>
      <c r="C5412" s="2" t="s">
        <v>28</v>
      </c>
      <c r="D5412" s="2" t="s">
        <v>67</v>
      </c>
      <c r="E5412" s="2" t="s">
        <v>68</v>
      </c>
      <c r="F5412" s="2" t="str">
        <f t="shared" si="504"/>
        <v>Men</v>
      </c>
      <c r="G5412" s="2" t="str">
        <f t="shared" si="505"/>
        <v xml:space="preserve"> Athletic Footwear</v>
      </c>
      <c r="H5412" s="2" t="s">
        <v>16</v>
      </c>
      <c r="I5412" s="2">
        <v>39</v>
      </c>
      <c r="J5412" s="2">
        <v>140</v>
      </c>
      <c r="K5412" s="2">
        <v>5460</v>
      </c>
      <c r="L5412" s="2" t="s">
        <v>80</v>
      </c>
      <c r="M5412" s="2">
        <f t="shared" si="506"/>
        <v>4</v>
      </c>
      <c r="N5412" s="2" t="str">
        <f t="shared" si="507"/>
        <v>Apr</v>
      </c>
      <c r="O5412" s="2" t="str">
        <f t="shared" si="508"/>
        <v>Sun</v>
      </c>
      <c r="P5412" s="2" t="str">
        <f t="shared" si="509"/>
        <v>2021</v>
      </c>
    </row>
    <row r="5413" spans="1:16" x14ac:dyDescent="0.3">
      <c r="A5413" s="2" t="s">
        <v>31</v>
      </c>
      <c r="B5413" s="3">
        <v>44297</v>
      </c>
      <c r="C5413" s="2" t="s">
        <v>28</v>
      </c>
      <c r="D5413" s="2" t="s">
        <v>67</v>
      </c>
      <c r="E5413" s="2" t="s">
        <v>68</v>
      </c>
      <c r="F5413" s="2" t="str">
        <f t="shared" si="504"/>
        <v>Women</v>
      </c>
      <c r="G5413" s="2" t="str">
        <f t="shared" si="505"/>
        <v xml:space="preserve"> Street Footwear</v>
      </c>
      <c r="H5413" s="2" t="s">
        <v>17</v>
      </c>
      <c r="I5413" s="2">
        <v>28</v>
      </c>
      <c r="J5413" s="2">
        <v>145</v>
      </c>
      <c r="K5413" s="2">
        <v>4060</v>
      </c>
      <c r="L5413" s="2" t="s">
        <v>80</v>
      </c>
      <c r="M5413" s="2">
        <f t="shared" si="506"/>
        <v>4</v>
      </c>
      <c r="N5413" s="2" t="str">
        <f t="shared" si="507"/>
        <v>Apr</v>
      </c>
      <c r="O5413" s="2" t="str">
        <f t="shared" si="508"/>
        <v>Sun</v>
      </c>
      <c r="P5413" s="2" t="str">
        <f t="shared" si="509"/>
        <v>2021</v>
      </c>
    </row>
    <row r="5414" spans="1:16" x14ac:dyDescent="0.3">
      <c r="A5414" s="2" t="s">
        <v>31</v>
      </c>
      <c r="B5414" s="3">
        <v>44297</v>
      </c>
      <c r="C5414" s="2" t="s">
        <v>28</v>
      </c>
      <c r="D5414" s="2" t="s">
        <v>67</v>
      </c>
      <c r="E5414" s="2" t="s">
        <v>68</v>
      </c>
      <c r="F5414" s="2" t="str">
        <f t="shared" si="504"/>
        <v>Women</v>
      </c>
      <c r="G5414" s="2" t="str">
        <f t="shared" si="505"/>
        <v xml:space="preserve"> Athletic Footwear</v>
      </c>
      <c r="H5414" s="2" t="s">
        <v>18</v>
      </c>
      <c r="I5414" s="2">
        <v>33</v>
      </c>
      <c r="J5414" s="2">
        <v>119</v>
      </c>
      <c r="K5414" s="2">
        <v>3927</v>
      </c>
      <c r="L5414" s="2" t="s">
        <v>80</v>
      </c>
      <c r="M5414" s="2">
        <f t="shared" si="506"/>
        <v>4</v>
      </c>
      <c r="N5414" s="2" t="str">
        <f t="shared" si="507"/>
        <v>Apr</v>
      </c>
      <c r="O5414" s="2" t="str">
        <f t="shared" si="508"/>
        <v>Sun</v>
      </c>
      <c r="P5414" s="2" t="str">
        <f t="shared" si="509"/>
        <v>2021</v>
      </c>
    </row>
    <row r="5415" spans="1:16" x14ac:dyDescent="0.3">
      <c r="A5415" s="2" t="s">
        <v>31</v>
      </c>
      <c r="B5415" s="3">
        <v>44297</v>
      </c>
      <c r="C5415" s="2" t="s">
        <v>28</v>
      </c>
      <c r="D5415" s="2" t="s">
        <v>67</v>
      </c>
      <c r="E5415" s="2" t="s">
        <v>68</v>
      </c>
      <c r="F5415" s="2" t="str">
        <f t="shared" si="504"/>
        <v>Men</v>
      </c>
      <c r="G5415" s="2" t="str">
        <f t="shared" si="505"/>
        <v xml:space="preserve"> Apparel</v>
      </c>
      <c r="H5415" s="2" t="s">
        <v>19</v>
      </c>
      <c r="I5415" s="2">
        <v>47</v>
      </c>
      <c r="J5415" s="2">
        <v>106</v>
      </c>
      <c r="K5415" s="2">
        <v>4982</v>
      </c>
      <c r="L5415" s="2" t="s">
        <v>80</v>
      </c>
      <c r="M5415" s="2">
        <f t="shared" si="506"/>
        <v>4</v>
      </c>
      <c r="N5415" s="2" t="str">
        <f t="shared" si="507"/>
        <v>Apr</v>
      </c>
      <c r="O5415" s="2" t="str">
        <f t="shared" si="508"/>
        <v>Sun</v>
      </c>
      <c r="P5415" s="2" t="str">
        <f t="shared" si="509"/>
        <v>2021</v>
      </c>
    </row>
    <row r="5416" spans="1:16" x14ac:dyDescent="0.3">
      <c r="A5416" s="2" t="s">
        <v>31</v>
      </c>
      <c r="B5416" s="3">
        <v>44297</v>
      </c>
      <c r="C5416" s="2" t="s">
        <v>28</v>
      </c>
      <c r="D5416" s="2" t="s">
        <v>67</v>
      </c>
      <c r="E5416" s="2" t="s">
        <v>68</v>
      </c>
      <c r="F5416" s="2" t="str">
        <f t="shared" si="504"/>
        <v>Women</v>
      </c>
      <c r="G5416" s="2" t="str">
        <f t="shared" si="505"/>
        <v xml:space="preserve"> Apparel</v>
      </c>
      <c r="H5416" s="2" t="s">
        <v>20</v>
      </c>
      <c r="I5416" s="2">
        <v>36</v>
      </c>
      <c r="J5416" s="2">
        <v>149</v>
      </c>
      <c r="K5416" s="2">
        <v>5364</v>
      </c>
      <c r="L5416" s="2" t="s">
        <v>80</v>
      </c>
      <c r="M5416" s="2">
        <f t="shared" si="506"/>
        <v>4</v>
      </c>
      <c r="N5416" s="2" t="str">
        <f t="shared" si="507"/>
        <v>Apr</v>
      </c>
      <c r="O5416" s="2" t="str">
        <f t="shared" si="508"/>
        <v>Sun</v>
      </c>
      <c r="P5416" s="2" t="str">
        <f t="shared" si="509"/>
        <v>2021</v>
      </c>
    </row>
    <row r="5417" spans="1:16" x14ac:dyDescent="0.3">
      <c r="A5417" s="2" t="s">
        <v>31</v>
      </c>
      <c r="B5417" s="3">
        <v>44326</v>
      </c>
      <c r="C5417" s="2" t="s">
        <v>28</v>
      </c>
      <c r="D5417" s="2" t="s">
        <v>67</v>
      </c>
      <c r="E5417" s="2" t="s">
        <v>68</v>
      </c>
      <c r="F5417" s="2" t="str">
        <f t="shared" si="504"/>
        <v>Men</v>
      </c>
      <c r="G5417" s="2" t="str">
        <f t="shared" si="505"/>
        <v xml:space="preserve"> Street Footwear</v>
      </c>
      <c r="H5417" s="2" t="s">
        <v>14</v>
      </c>
      <c r="I5417" s="2">
        <v>45</v>
      </c>
      <c r="J5417" s="2">
        <v>246</v>
      </c>
      <c r="K5417" s="2">
        <v>11070</v>
      </c>
      <c r="L5417" s="2" t="s">
        <v>80</v>
      </c>
      <c r="M5417" s="2">
        <f t="shared" si="506"/>
        <v>5</v>
      </c>
      <c r="N5417" s="2" t="str">
        <f t="shared" si="507"/>
        <v>May</v>
      </c>
      <c r="O5417" s="2" t="str">
        <f t="shared" si="508"/>
        <v>Mon</v>
      </c>
      <c r="P5417" s="2" t="str">
        <f t="shared" si="509"/>
        <v>2021</v>
      </c>
    </row>
    <row r="5418" spans="1:16" x14ac:dyDescent="0.3">
      <c r="A5418" s="2" t="s">
        <v>31</v>
      </c>
      <c r="B5418" s="3">
        <v>44326</v>
      </c>
      <c r="C5418" s="2" t="s">
        <v>28</v>
      </c>
      <c r="D5418" s="2" t="s">
        <v>67</v>
      </c>
      <c r="E5418" s="2" t="s">
        <v>68</v>
      </c>
      <c r="F5418" s="2" t="str">
        <f t="shared" si="504"/>
        <v>Men</v>
      </c>
      <c r="G5418" s="2" t="str">
        <f t="shared" si="505"/>
        <v xml:space="preserve"> Athletic Footwear</v>
      </c>
      <c r="H5418" s="2" t="s">
        <v>16</v>
      </c>
      <c r="I5418" s="2">
        <v>41</v>
      </c>
      <c r="J5418" s="2">
        <v>152</v>
      </c>
      <c r="K5418" s="2">
        <v>6232</v>
      </c>
      <c r="L5418" s="2" t="s">
        <v>80</v>
      </c>
      <c r="M5418" s="2">
        <f t="shared" si="506"/>
        <v>5</v>
      </c>
      <c r="N5418" s="2" t="str">
        <f t="shared" si="507"/>
        <v>May</v>
      </c>
      <c r="O5418" s="2" t="str">
        <f t="shared" si="508"/>
        <v>Mon</v>
      </c>
      <c r="P5418" s="2" t="str">
        <f t="shared" si="509"/>
        <v>2021</v>
      </c>
    </row>
    <row r="5419" spans="1:16" x14ac:dyDescent="0.3">
      <c r="A5419" s="2" t="s">
        <v>31</v>
      </c>
      <c r="B5419" s="3">
        <v>44326</v>
      </c>
      <c r="C5419" s="2" t="s">
        <v>28</v>
      </c>
      <c r="D5419" s="2" t="s">
        <v>67</v>
      </c>
      <c r="E5419" s="2" t="s">
        <v>68</v>
      </c>
      <c r="F5419" s="2" t="str">
        <f t="shared" si="504"/>
        <v>Women</v>
      </c>
      <c r="G5419" s="2" t="str">
        <f t="shared" si="505"/>
        <v xml:space="preserve"> Street Footwear</v>
      </c>
      <c r="H5419" s="2" t="s">
        <v>17</v>
      </c>
      <c r="I5419" s="2">
        <v>39</v>
      </c>
      <c r="J5419" s="2">
        <v>145</v>
      </c>
      <c r="K5419" s="2">
        <v>5655</v>
      </c>
      <c r="L5419" s="2" t="s">
        <v>80</v>
      </c>
      <c r="M5419" s="2">
        <f t="shared" si="506"/>
        <v>5</v>
      </c>
      <c r="N5419" s="2" t="str">
        <f t="shared" si="507"/>
        <v>May</v>
      </c>
      <c r="O5419" s="2" t="str">
        <f t="shared" si="508"/>
        <v>Mon</v>
      </c>
      <c r="P5419" s="2" t="str">
        <f t="shared" si="509"/>
        <v>2021</v>
      </c>
    </row>
    <row r="5420" spans="1:16" x14ac:dyDescent="0.3">
      <c r="A5420" s="2" t="s">
        <v>31</v>
      </c>
      <c r="B5420" s="3">
        <v>44326</v>
      </c>
      <c r="C5420" s="2" t="s">
        <v>28</v>
      </c>
      <c r="D5420" s="2" t="s">
        <v>67</v>
      </c>
      <c r="E5420" s="2" t="s">
        <v>68</v>
      </c>
      <c r="F5420" s="2" t="str">
        <f t="shared" si="504"/>
        <v>Women</v>
      </c>
      <c r="G5420" s="2" t="str">
        <f t="shared" si="505"/>
        <v xml:space="preserve"> Athletic Footwear</v>
      </c>
      <c r="H5420" s="2" t="s">
        <v>18</v>
      </c>
      <c r="I5420" s="2">
        <v>39</v>
      </c>
      <c r="J5420" s="2">
        <v>131</v>
      </c>
      <c r="K5420" s="2">
        <v>5109</v>
      </c>
      <c r="L5420" s="2" t="s">
        <v>80</v>
      </c>
      <c r="M5420" s="2">
        <f t="shared" si="506"/>
        <v>5</v>
      </c>
      <c r="N5420" s="2" t="str">
        <f t="shared" si="507"/>
        <v>May</v>
      </c>
      <c r="O5420" s="2" t="str">
        <f t="shared" si="508"/>
        <v>Mon</v>
      </c>
      <c r="P5420" s="2" t="str">
        <f t="shared" si="509"/>
        <v>2021</v>
      </c>
    </row>
    <row r="5421" spans="1:16" x14ac:dyDescent="0.3">
      <c r="A5421" s="2" t="s">
        <v>31</v>
      </c>
      <c r="B5421" s="3">
        <v>44326</v>
      </c>
      <c r="C5421" s="2" t="s">
        <v>28</v>
      </c>
      <c r="D5421" s="2" t="s">
        <v>67</v>
      </c>
      <c r="E5421" s="2" t="s">
        <v>68</v>
      </c>
      <c r="F5421" s="2" t="str">
        <f t="shared" si="504"/>
        <v>Men</v>
      </c>
      <c r="G5421" s="2" t="str">
        <f t="shared" si="505"/>
        <v xml:space="preserve"> Apparel</v>
      </c>
      <c r="H5421" s="2" t="s">
        <v>19</v>
      </c>
      <c r="I5421" s="2">
        <v>45</v>
      </c>
      <c r="J5421" s="2">
        <v>133</v>
      </c>
      <c r="K5421" s="2">
        <v>5985</v>
      </c>
      <c r="L5421" s="2" t="s">
        <v>80</v>
      </c>
      <c r="M5421" s="2">
        <f t="shared" si="506"/>
        <v>5</v>
      </c>
      <c r="N5421" s="2" t="str">
        <f t="shared" si="507"/>
        <v>May</v>
      </c>
      <c r="O5421" s="2" t="str">
        <f t="shared" si="508"/>
        <v>Mon</v>
      </c>
      <c r="P5421" s="2" t="str">
        <f t="shared" si="509"/>
        <v>2021</v>
      </c>
    </row>
    <row r="5422" spans="1:16" x14ac:dyDescent="0.3">
      <c r="A5422" s="2" t="s">
        <v>31</v>
      </c>
      <c r="B5422" s="3">
        <v>44326</v>
      </c>
      <c r="C5422" s="2" t="s">
        <v>28</v>
      </c>
      <c r="D5422" s="2" t="s">
        <v>67</v>
      </c>
      <c r="E5422" s="2" t="s">
        <v>68</v>
      </c>
      <c r="F5422" s="2" t="str">
        <f t="shared" si="504"/>
        <v>Women</v>
      </c>
      <c r="G5422" s="2" t="str">
        <f t="shared" si="505"/>
        <v xml:space="preserve"> Apparel</v>
      </c>
      <c r="H5422" s="2" t="s">
        <v>20</v>
      </c>
      <c r="I5422" s="2">
        <v>52</v>
      </c>
      <c r="J5422" s="2">
        <v>156</v>
      </c>
      <c r="K5422" s="2">
        <v>8112</v>
      </c>
      <c r="L5422" s="2" t="s">
        <v>80</v>
      </c>
      <c r="M5422" s="2">
        <f t="shared" si="506"/>
        <v>5</v>
      </c>
      <c r="N5422" s="2" t="str">
        <f t="shared" si="507"/>
        <v>May</v>
      </c>
      <c r="O5422" s="2" t="str">
        <f t="shared" si="508"/>
        <v>Mon</v>
      </c>
      <c r="P5422" s="2" t="str">
        <f t="shared" si="509"/>
        <v>2021</v>
      </c>
    </row>
    <row r="5423" spans="1:16" x14ac:dyDescent="0.3">
      <c r="A5423" s="2" t="s">
        <v>31</v>
      </c>
      <c r="B5423" s="3">
        <v>44359</v>
      </c>
      <c r="C5423" s="2" t="s">
        <v>28</v>
      </c>
      <c r="D5423" s="2" t="s">
        <v>67</v>
      </c>
      <c r="E5423" s="2" t="s">
        <v>68</v>
      </c>
      <c r="F5423" s="2" t="str">
        <f t="shared" si="504"/>
        <v>Men</v>
      </c>
      <c r="G5423" s="2" t="str">
        <f t="shared" si="505"/>
        <v xml:space="preserve"> Street Footwear</v>
      </c>
      <c r="H5423" s="2" t="s">
        <v>14</v>
      </c>
      <c r="I5423" s="2">
        <v>46</v>
      </c>
      <c r="J5423" s="2">
        <v>247</v>
      </c>
      <c r="K5423" s="2">
        <v>11362</v>
      </c>
      <c r="L5423" s="2" t="s">
        <v>80</v>
      </c>
      <c r="M5423" s="2">
        <f t="shared" si="506"/>
        <v>6</v>
      </c>
      <c r="N5423" s="2" t="str">
        <f t="shared" si="507"/>
        <v>Jun</v>
      </c>
      <c r="O5423" s="2" t="str">
        <f t="shared" si="508"/>
        <v>Sat</v>
      </c>
      <c r="P5423" s="2" t="str">
        <f t="shared" si="509"/>
        <v>2021</v>
      </c>
    </row>
    <row r="5424" spans="1:16" x14ac:dyDescent="0.3">
      <c r="A5424" s="2" t="s">
        <v>31</v>
      </c>
      <c r="B5424" s="3">
        <v>44359</v>
      </c>
      <c r="C5424" s="2" t="s">
        <v>28</v>
      </c>
      <c r="D5424" s="2" t="s">
        <v>67</v>
      </c>
      <c r="E5424" s="2" t="s">
        <v>68</v>
      </c>
      <c r="F5424" s="2" t="str">
        <f t="shared" si="504"/>
        <v>Men</v>
      </c>
      <c r="G5424" s="2" t="str">
        <f t="shared" si="505"/>
        <v xml:space="preserve"> Athletic Footwear</v>
      </c>
      <c r="H5424" s="2" t="s">
        <v>16</v>
      </c>
      <c r="I5424" s="2">
        <v>42</v>
      </c>
      <c r="J5424" s="2">
        <v>168</v>
      </c>
      <c r="K5424" s="2">
        <v>7056</v>
      </c>
      <c r="L5424" s="2" t="s">
        <v>80</v>
      </c>
      <c r="M5424" s="2">
        <f t="shared" si="506"/>
        <v>6</v>
      </c>
      <c r="N5424" s="2" t="str">
        <f t="shared" si="507"/>
        <v>Jun</v>
      </c>
      <c r="O5424" s="2" t="str">
        <f t="shared" si="508"/>
        <v>Sat</v>
      </c>
      <c r="P5424" s="2" t="str">
        <f t="shared" si="509"/>
        <v>2021</v>
      </c>
    </row>
    <row r="5425" spans="1:16" x14ac:dyDescent="0.3">
      <c r="A5425" s="2" t="s">
        <v>31</v>
      </c>
      <c r="B5425" s="3">
        <v>44359</v>
      </c>
      <c r="C5425" s="2" t="s">
        <v>28</v>
      </c>
      <c r="D5425" s="2" t="s">
        <v>67</v>
      </c>
      <c r="E5425" s="2" t="s">
        <v>68</v>
      </c>
      <c r="F5425" s="2" t="str">
        <f t="shared" si="504"/>
        <v>Women</v>
      </c>
      <c r="G5425" s="2" t="str">
        <f t="shared" si="505"/>
        <v xml:space="preserve"> Street Footwear</v>
      </c>
      <c r="H5425" s="2" t="s">
        <v>17</v>
      </c>
      <c r="I5425" s="2">
        <v>38</v>
      </c>
      <c r="J5425" s="2">
        <v>131</v>
      </c>
      <c r="K5425" s="2">
        <v>4978</v>
      </c>
      <c r="L5425" s="2" t="s">
        <v>80</v>
      </c>
      <c r="M5425" s="2">
        <f t="shared" si="506"/>
        <v>6</v>
      </c>
      <c r="N5425" s="2" t="str">
        <f t="shared" si="507"/>
        <v>Jun</v>
      </c>
      <c r="O5425" s="2" t="str">
        <f t="shared" si="508"/>
        <v>Sat</v>
      </c>
      <c r="P5425" s="2" t="str">
        <f t="shared" si="509"/>
        <v>2021</v>
      </c>
    </row>
    <row r="5426" spans="1:16" x14ac:dyDescent="0.3">
      <c r="A5426" s="2" t="s">
        <v>31</v>
      </c>
      <c r="B5426" s="3">
        <v>44359</v>
      </c>
      <c r="C5426" s="2" t="s">
        <v>28</v>
      </c>
      <c r="D5426" s="2" t="s">
        <v>67</v>
      </c>
      <c r="E5426" s="2" t="s">
        <v>68</v>
      </c>
      <c r="F5426" s="2" t="str">
        <f t="shared" si="504"/>
        <v>Women</v>
      </c>
      <c r="G5426" s="2" t="str">
        <f t="shared" si="505"/>
        <v xml:space="preserve"> Athletic Footwear</v>
      </c>
      <c r="H5426" s="2" t="s">
        <v>18</v>
      </c>
      <c r="I5426" s="2">
        <v>38</v>
      </c>
      <c r="J5426" s="2">
        <v>140</v>
      </c>
      <c r="K5426" s="2">
        <v>5320</v>
      </c>
      <c r="L5426" s="2" t="s">
        <v>80</v>
      </c>
      <c r="M5426" s="2">
        <f t="shared" si="506"/>
        <v>6</v>
      </c>
      <c r="N5426" s="2" t="str">
        <f t="shared" si="507"/>
        <v>Jun</v>
      </c>
      <c r="O5426" s="2" t="str">
        <f t="shared" si="508"/>
        <v>Sat</v>
      </c>
      <c r="P5426" s="2" t="str">
        <f t="shared" si="509"/>
        <v>2021</v>
      </c>
    </row>
    <row r="5427" spans="1:16" x14ac:dyDescent="0.3">
      <c r="A5427" s="2" t="s">
        <v>31</v>
      </c>
      <c r="B5427" s="3">
        <v>44359</v>
      </c>
      <c r="C5427" s="2" t="s">
        <v>28</v>
      </c>
      <c r="D5427" s="2" t="s">
        <v>67</v>
      </c>
      <c r="E5427" s="2" t="s">
        <v>68</v>
      </c>
      <c r="F5427" s="2" t="str">
        <f t="shared" si="504"/>
        <v>Men</v>
      </c>
      <c r="G5427" s="2" t="str">
        <f t="shared" si="505"/>
        <v xml:space="preserve"> Apparel</v>
      </c>
      <c r="H5427" s="2" t="s">
        <v>19</v>
      </c>
      <c r="I5427" s="2">
        <v>49</v>
      </c>
      <c r="J5427" s="2">
        <v>135</v>
      </c>
      <c r="K5427" s="2">
        <v>6615</v>
      </c>
      <c r="L5427" s="2" t="s">
        <v>80</v>
      </c>
      <c r="M5427" s="2">
        <f t="shared" si="506"/>
        <v>6</v>
      </c>
      <c r="N5427" s="2" t="str">
        <f t="shared" si="507"/>
        <v>Jun</v>
      </c>
      <c r="O5427" s="2" t="str">
        <f t="shared" si="508"/>
        <v>Sat</v>
      </c>
      <c r="P5427" s="2" t="str">
        <f t="shared" si="509"/>
        <v>2021</v>
      </c>
    </row>
    <row r="5428" spans="1:16" x14ac:dyDescent="0.3">
      <c r="A5428" s="2" t="s">
        <v>31</v>
      </c>
      <c r="B5428" s="3">
        <v>44359</v>
      </c>
      <c r="C5428" s="2" t="s">
        <v>28</v>
      </c>
      <c r="D5428" s="2" t="s">
        <v>67</v>
      </c>
      <c r="E5428" s="2" t="s">
        <v>68</v>
      </c>
      <c r="F5428" s="2" t="str">
        <f t="shared" si="504"/>
        <v>Women</v>
      </c>
      <c r="G5428" s="2" t="str">
        <f t="shared" si="505"/>
        <v xml:space="preserve"> Apparel</v>
      </c>
      <c r="H5428" s="2" t="s">
        <v>20</v>
      </c>
      <c r="I5428" s="2">
        <v>50</v>
      </c>
      <c r="J5428" s="2">
        <v>163</v>
      </c>
      <c r="K5428" s="2">
        <v>8150</v>
      </c>
      <c r="L5428" s="2" t="s">
        <v>80</v>
      </c>
      <c r="M5428" s="2">
        <f t="shared" si="506"/>
        <v>6</v>
      </c>
      <c r="N5428" s="2" t="str">
        <f t="shared" si="507"/>
        <v>Jun</v>
      </c>
      <c r="O5428" s="2" t="str">
        <f t="shared" si="508"/>
        <v>Sat</v>
      </c>
      <c r="P5428" s="2" t="str">
        <f t="shared" si="509"/>
        <v>2021</v>
      </c>
    </row>
    <row r="5429" spans="1:16" x14ac:dyDescent="0.3">
      <c r="A5429" s="2" t="s">
        <v>31</v>
      </c>
      <c r="B5429" s="3">
        <v>44387</v>
      </c>
      <c r="C5429" s="2" t="s">
        <v>28</v>
      </c>
      <c r="D5429" s="2" t="s">
        <v>67</v>
      </c>
      <c r="E5429" s="2" t="s">
        <v>68</v>
      </c>
      <c r="F5429" s="2" t="str">
        <f t="shared" si="504"/>
        <v>Men</v>
      </c>
      <c r="G5429" s="2" t="str">
        <f t="shared" si="505"/>
        <v xml:space="preserve"> Street Footwear</v>
      </c>
      <c r="H5429" s="2" t="s">
        <v>14</v>
      </c>
      <c r="I5429" s="2">
        <v>48</v>
      </c>
      <c r="J5429" s="2">
        <v>228</v>
      </c>
      <c r="K5429" s="2">
        <v>10944</v>
      </c>
      <c r="L5429" s="2" t="s">
        <v>80</v>
      </c>
      <c r="M5429" s="2">
        <f t="shared" si="506"/>
        <v>7</v>
      </c>
      <c r="N5429" s="2" t="str">
        <f t="shared" si="507"/>
        <v>Jul</v>
      </c>
      <c r="O5429" s="2" t="str">
        <f t="shared" si="508"/>
        <v>Sat</v>
      </c>
      <c r="P5429" s="2" t="str">
        <f t="shared" si="509"/>
        <v>2021</v>
      </c>
    </row>
    <row r="5430" spans="1:16" x14ac:dyDescent="0.3">
      <c r="A5430" s="2" t="s">
        <v>31</v>
      </c>
      <c r="B5430" s="3">
        <v>44387</v>
      </c>
      <c r="C5430" s="2" t="s">
        <v>28</v>
      </c>
      <c r="D5430" s="2" t="s">
        <v>67</v>
      </c>
      <c r="E5430" s="2" t="s">
        <v>68</v>
      </c>
      <c r="F5430" s="2" t="str">
        <f t="shared" si="504"/>
        <v>Men</v>
      </c>
      <c r="G5430" s="2" t="str">
        <f t="shared" si="505"/>
        <v xml:space="preserve"> Athletic Footwear</v>
      </c>
      <c r="H5430" s="2" t="s">
        <v>16</v>
      </c>
      <c r="I5430" s="2">
        <v>44</v>
      </c>
      <c r="J5430" s="2">
        <v>163</v>
      </c>
      <c r="K5430" s="2">
        <v>7172</v>
      </c>
      <c r="L5430" s="2" t="s">
        <v>80</v>
      </c>
      <c r="M5430" s="2">
        <f t="shared" si="506"/>
        <v>7</v>
      </c>
      <c r="N5430" s="2" t="str">
        <f t="shared" si="507"/>
        <v>Jul</v>
      </c>
      <c r="O5430" s="2" t="str">
        <f t="shared" si="508"/>
        <v>Sat</v>
      </c>
      <c r="P5430" s="2" t="str">
        <f t="shared" si="509"/>
        <v>2021</v>
      </c>
    </row>
    <row r="5431" spans="1:16" x14ac:dyDescent="0.3">
      <c r="A5431" s="2" t="s">
        <v>31</v>
      </c>
      <c r="B5431" s="3">
        <v>44387</v>
      </c>
      <c r="C5431" s="2" t="s">
        <v>28</v>
      </c>
      <c r="D5431" s="2" t="s">
        <v>67</v>
      </c>
      <c r="E5431" s="2" t="s">
        <v>68</v>
      </c>
      <c r="F5431" s="2" t="str">
        <f t="shared" si="504"/>
        <v>Women</v>
      </c>
      <c r="G5431" s="2" t="str">
        <f t="shared" si="505"/>
        <v xml:space="preserve"> Street Footwear</v>
      </c>
      <c r="H5431" s="2" t="s">
        <v>17</v>
      </c>
      <c r="I5431" s="2">
        <v>38</v>
      </c>
      <c r="J5431" s="2">
        <v>149</v>
      </c>
      <c r="K5431" s="2">
        <v>5662</v>
      </c>
      <c r="L5431" s="2" t="s">
        <v>80</v>
      </c>
      <c r="M5431" s="2">
        <f t="shared" si="506"/>
        <v>7</v>
      </c>
      <c r="N5431" s="2" t="str">
        <f t="shared" si="507"/>
        <v>Jul</v>
      </c>
      <c r="O5431" s="2" t="str">
        <f t="shared" si="508"/>
        <v>Sat</v>
      </c>
      <c r="P5431" s="2" t="str">
        <f t="shared" si="509"/>
        <v>2021</v>
      </c>
    </row>
    <row r="5432" spans="1:16" x14ac:dyDescent="0.3">
      <c r="A5432" s="2" t="s">
        <v>31</v>
      </c>
      <c r="B5432" s="3">
        <v>44387</v>
      </c>
      <c r="C5432" s="2" t="s">
        <v>28</v>
      </c>
      <c r="D5432" s="2" t="s">
        <v>67</v>
      </c>
      <c r="E5432" s="2" t="s">
        <v>68</v>
      </c>
      <c r="F5432" s="2" t="str">
        <f t="shared" si="504"/>
        <v>Women</v>
      </c>
      <c r="G5432" s="2" t="str">
        <f t="shared" si="505"/>
        <v xml:space="preserve"> Athletic Footwear</v>
      </c>
      <c r="H5432" s="2" t="s">
        <v>18</v>
      </c>
      <c r="I5432" s="2">
        <v>39</v>
      </c>
      <c r="J5432" s="2">
        <v>150</v>
      </c>
      <c r="K5432" s="2">
        <v>5850</v>
      </c>
      <c r="L5432" s="2" t="s">
        <v>80</v>
      </c>
      <c r="M5432" s="2">
        <f t="shared" si="506"/>
        <v>7</v>
      </c>
      <c r="N5432" s="2" t="str">
        <f t="shared" si="507"/>
        <v>Jul</v>
      </c>
      <c r="O5432" s="2" t="str">
        <f t="shared" si="508"/>
        <v>Sat</v>
      </c>
      <c r="P5432" s="2" t="str">
        <f t="shared" si="509"/>
        <v>2021</v>
      </c>
    </row>
    <row r="5433" spans="1:16" x14ac:dyDescent="0.3">
      <c r="A5433" s="2" t="s">
        <v>31</v>
      </c>
      <c r="B5433" s="3">
        <v>44387</v>
      </c>
      <c r="C5433" s="2" t="s">
        <v>28</v>
      </c>
      <c r="D5433" s="2" t="s">
        <v>67</v>
      </c>
      <c r="E5433" s="2" t="s">
        <v>68</v>
      </c>
      <c r="F5433" s="2" t="str">
        <f t="shared" si="504"/>
        <v>Men</v>
      </c>
      <c r="G5433" s="2" t="str">
        <f t="shared" si="505"/>
        <v xml:space="preserve"> Apparel</v>
      </c>
      <c r="H5433" s="2" t="s">
        <v>19</v>
      </c>
      <c r="I5433" s="2">
        <v>48</v>
      </c>
      <c r="J5433" s="2">
        <v>137</v>
      </c>
      <c r="K5433" s="2">
        <v>6576</v>
      </c>
      <c r="L5433" s="2" t="s">
        <v>80</v>
      </c>
      <c r="M5433" s="2">
        <f t="shared" si="506"/>
        <v>7</v>
      </c>
      <c r="N5433" s="2" t="str">
        <f t="shared" si="507"/>
        <v>Jul</v>
      </c>
      <c r="O5433" s="2" t="str">
        <f t="shared" si="508"/>
        <v>Sat</v>
      </c>
      <c r="P5433" s="2" t="str">
        <f t="shared" si="509"/>
        <v>2021</v>
      </c>
    </row>
    <row r="5434" spans="1:16" x14ac:dyDescent="0.3">
      <c r="A5434" s="2" t="s">
        <v>31</v>
      </c>
      <c r="B5434" s="3">
        <v>44387</v>
      </c>
      <c r="C5434" s="2" t="s">
        <v>28</v>
      </c>
      <c r="D5434" s="2" t="s">
        <v>67</v>
      </c>
      <c r="E5434" s="2" t="s">
        <v>68</v>
      </c>
      <c r="F5434" s="2" t="str">
        <f t="shared" si="504"/>
        <v>Women</v>
      </c>
      <c r="G5434" s="2" t="str">
        <f t="shared" si="505"/>
        <v xml:space="preserve"> Apparel</v>
      </c>
      <c r="H5434" s="2" t="s">
        <v>20</v>
      </c>
      <c r="I5434" s="2">
        <v>51</v>
      </c>
      <c r="J5434" s="2">
        <v>196</v>
      </c>
      <c r="K5434" s="2">
        <v>9996</v>
      </c>
      <c r="L5434" s="2" t="s">
        <v>80</v>
      </c>
      <c r="M5434" s="2">
        <f t="shared" si="506"/>
        <v>7</v>
      </c>
      <c r="N5434" s="2" t="str">
        <f t="shared" si="507"/>
        <v>Jul</v>
      </c>
      <c r="O5434" s="2" t="str">
        <f t="shared" si="508"/>
        <v>Sat</v>
      </c>
      <c r="P5434" s="2" t="str">
        <f t="shared" si="509"/>
        <v>2021</v>
      </c>
    </row>
    <row r="5435" spans="1:16" x14ac:dyDescent="0.3">
      <c r="A5435" s="2" t="s">
        <v>31</v>
      </c>
      <c r="B5435" s="3">
        <v>44419</v>
      </c>
      <c r="C5435" s="2" t="s">
        <v>28</v>
      </c>
      <c r="D5435" s="2" t="s">
        <v>67</v>
      </c>
      <c r="E5435" s="2" t="s">
        <v>68</v>
      </c>
      <c r="F5435" s="2" t="str">
        <f t="shared" si="504"/>
        <v>Men</v>
      </c>
      <c r="G5435" s="2" t="str">
        <f t="shared" si="505"/>
        <v xml:space="preserve"> Street Footwear</v>
      </c>
      <c r="H5435" s="2" t="s">
        <v>14</v>
      </c>
      <c r="I5435" s="2">
        <v>47</v>
      </c>
      <c r="J5435" s="2">
        <v>255</v>
      </c>
      <c r="K5435" s="2">
        <v>11985</v>
      </c>
      <c r="L5435" s="2" t="s">
        <v>80</v>
      </c>
      <c r="M5435" s="2">
        <f t="shared" si="506"/>
        <v>8</v>
      </c>
      <c r="N5435" s="2" t="str">
        <f t="shared" si="507"/>
        <v>Aug</v>
      </c>
      <c r="O5435" s="2" t="str">
        <f t="shared" si="508"/>
        <v>Wed</v>
      </c>
      <c r="P5435" s="2" t="str">
        <f t="shared" si="509"/>
        <v>2021</v>
      </c>
    </row>
    <row r="5436" spans="1:16" x14ac:dyDescent="0.3">
      <c r="A5436" s="2" t="s">
        <v>31</v>
      </c>
      <c r="B5436" s="3">
        <v>44419</v>
      </c>
      <c r="C5436" s="2" t="s">
        <v>28</v>
      </c>
      <c r="D5436" s="2" t="s">
        <v>67</v>
      </c>
      <c r="E5436" s="2" t="s">
        <v>68</v>
      </c>
      <c r="F5436" s="2" t="str">
        <f t="shared" si="504"/>
        <v>Men</v>
      </c>
      <c r="G5436" s="2" t="str">
        <f t="shared" si="505"/>
        <v xml:space="preserve"> Athletic Footwear</v>
      </c>
      <c r="H5436" s="2" t="s">
        <v>16</v>
      </c>
      <c r="I5436" s="2">
        <v>43</v>
      </c>
      <c r="J5436" s="2">
        <v>163</v>
      </c>
      <c r="K5436" s="2">
        <v>7009</v>
      </c>
      <c r="L5436" s="2" t="s">
        <v>80</v>
      </c>
      <c r="M5436" s="2">
        <f t="shared" si="506"/>
        <v>8</v>
      </c>
      <c r="N5436" s="2" t="str">
        <f t="shared" si="507"/>
        <v>Aug</v>
      </c>
      <c r="O5436" s="2" t="str">
        <f t="shared" si="508"/>
        <v>Wed</v>
      </c>
      <c r="P5436" s="2" t="str">
        <f t="shared" si="509"/>
        <v>2021</v>
      </c>
    </row>
    <row r="5437" spans="1:16" x14ac:dyDescent="0.3">
      <c r="A5437" s="2" t="s">
        <v>31</v>
      </c>
      <c r="B5437" s="3">
        <v>44419</v>
      </c>
      <c r="C5437" s="2" t="s">
        <v>28</v>
      </c>
      <c r="D5437" s="2" t="s">
        <v>67</v>
      </c>
      <c r="E5437" s="2" t="s">
        <v>68</v>
      </c>
      <c r="F5437" s="2" t="str">
        <f t="shared" si="504"/>
        <v>Women</v>
      </c>
      <c r="G5437" s="2" t="str">
        <f t="shared" si="505"/>
        <v xml:space="preserve"> Street Footwear</v>
      </c>
      <c r="H5437" s="2" t="s">
        <v>17</v>
      </c>
      <c r="I5437" s="2">
        <v>38</v>
      </c>
      <c r="J5437" s="2">
        <v>143</v>
      </c>
      <c r="K5437" s="2">
        <v>5434</v>
      </c>
      <c r="L5437" s="2" t="s">
        <v>80</v>
      </c>
      <c r="M5437" s="2">
        <f t="shared" si="506"/>
        <v>8</v>
      </c>
      <c r="N5437" s="2" t="str">
        <f t="shared" si="507"/>
        <v>Aug</v>
      </c>
      <c r="O5437" s="2" t="str">
        <f t="shared" si="508"/>
        <v>Wed</v>
      </c>
      <c r="P5437" s="2" t="str">
        <f t="shared" si="509"/>
        <v>2021</v>
      </c>
    </row>
    <row r="5438" spans="1:16" x14ac:dyDescent="0.3">
      <c r="A5438" s="2" t="s">
        <v>31</v>
      </c>
      <c r="B5438" s="3">
        <v>44419</v>
      </c>
      <c r="C5438" s="2" t="s">
        <v>28</v>
      </c>
      <c r="D5438" s="2" t="s">
        <v>67</v>
      </c>
      <c r="E5438" s="2" t="s">
        <v>68</v>
      </c>
      <c r="F5438" s="2" t="str">
        <f t="shared" si="504"/>
        <v>Women</v>
      </c>
      <c r="G5438" s="2" t="str">
        <f t="shared" si="505"/>
        <v xml:space="preserve"> Athletic Footwear</v>
      </c>
      <c r="H5438" s="2" t="s">
        <v>18</v>
      </c>
      <c r="I5438" s="2">
        <v>38</v>
      </c>
      <c r="J5438" s="2">
        <v>147</v>
      </c>
      <c r="K5438" s="2">
        <v>5586</v>
      </c>
      <c r="L5438" s="2" t="s">
        <v>80</v>
      </c>
      <c r="M5438" s="2">
        <f t="shared" si="506"/>
        <v>8</v>
      </c>
      <c r="N5438" s="2" t="str">
        <f t="shared" si="507"/>
        <v>Aug</v>
      </c>
      <c r="O5438" s="2" t="str">
        <f t="shared" si="508"/>
        <v>Wed</v>
      </c>
      <c r="P5438" s="2" t="str">
        <f t="shared" si="509"/>
        <v>2021</v>
      </c>
    </row>
    <row r="5439" spans="1:16" x14ac:dyDescent="0.3">
      <c r="A5439" s="2" t="s">
        <v>31</v>
      </c>
      <c r="B5439" s="3">
        <v>44419</v>
      </c>
      <c r="C5439" s="2" t="s">
        <v>28</v>
      </c>
      <c r="D5439" s="2" t="s">
        <v>67</v>
      </c>
      <c r="E5439" s="2" t="s">
        <v>68</v>
      </c>
      <c r="F5439" s="2" t="str">
        <f t="shared" si="504"/>
        <v>Men</v>
      </c>
      <c r="G5439" s="2" t="str">
        <f t="shared" si="505"/>
        <v xml:space="preserve"> Apparel</v>
      </c>
      <c r="H5439" s="2" t="s">
        <v>19</v>
      </c>
      <c r="I5439" s="2">
        <v>47</v>
      </c>
      <c r="J5439" s="2">
        <v>140</v>
      </c>
      <c r="K5439" s="2">
        <v>6580</v>
      </c>
      <c r="L5439" s="2" t="s">
        <v>80</v>
      </c>
      <c r="M5439" s="2">
        <f t="shared" si="506"/>
        <v>8</v>
      </c>
      <c r="N5439" s="2" t="str">
        <f t="shared" si="507"/>
        <v>Aug</v>
      </c>
      <c r="O5439" s="2" t="str">
        <f t="shared" si="508"/>
        <v>Wed</v>
      </c>
      <c r="P5439" s="2" t="str">
        <f t="shared" si="509"/>
        <v>2021</v>
      </c>
    </row>
    <row r="5440" spans="1:16" x14ac:dyDescent="0.3">
      <c r="A5440" s="2" t="s">
        <v>31</v>
      </c>
      <c r="B5440" s="3">
        <v>44419</v>
      </c>
      <c r="C5440" s="2" t="s">
        <v>28</v>
      </c>
      <c r="D5440" s="2" t="s">
        <v>67</v>
      </c>
      <c r="E5440" s="2" t="s">
        <v>68</v>
      </c>
      <c r="F5440" s="2" t="str">
        <f t="shared" si="504"/>
        <v>Women</v>
      </c>
      <c r="G5440" s="2" t="str">
        <f t="shared" si="505"/>
        <v xml:space="preserve"> Apparel</v>
      </c>
      <c r="H5440" s="2" t="s">
        <v>20</v>
      </c>
      <c r="I5440" s="2">
        <v>52</v>
      </c>
      <c r="J5440" s="2">
        <v>196</v>
      </c>
      <c r="K5440" s="2">
        <v>10192</v>
      </c>
      <c r="L5440" s="2" t="s">
        <v>80</v>
      </c>
      <c r="M5440" s="2">
        <f t="shared" si="506"/>
        <v>8</v>
      </c>
      <c r="N5440" s="2" t="str">
        <f t="shared" si="507"/>
        <v>Aug</v>
      </c>
      <c r="O5440" s="2" t="str">
        <f t="shared" si="508"/>
        <v>Wed</v>
      </c>
      <c r="P5440" s="2" t="str">
        <f t="shared" si="509"/>
        <v>2021</v>
      </c>
    </row>
    <row r="5441" spans="1:16" x14ac:dyDescent="0.3">
      <c r="A5441" s="2" t="s">
        <v>31</v>
      </c>
      <c r="B5441" s="3">
        <v>44449</v>
      </c>
      <c r="C5441" s="2" t="s">
        <v>28</v>
      </c>
      <c r="D5441" s="2" t="s">
        <v>67</v>
      </c>
      <c r="E5441" s="2" t="s">
        <v>68</v>
      </c>
      <c r="F5441" s="2" t="str">
        <f t="shared" si="504"/>
        <v>Men</v>
      </c>
      <c r="G5441" s="2" t="str">
        <f t="shared" si="505"/>
        <v xml:space="preserve"> Street Footwear</v>
      </c>
      <c r="H5441" s="2" t="s">
        <v>14</v>
      </c>
      <c r="I5441" s="2">
        <v>48</v>
      </c>
      <c r="J5441" s="2">
        <v>208</v>
      </c>
      <c r="K5441" s="2">
        <v>9984</v>
      </c>
      <c r="L5441" s="2" t="s">
        <v>80</v>
      </c>
      <c r="M5441" s="2">
        <f t="shared" si="506"/>
        <v>9</v>
      </c>
      <c r="N5441" s="2" t="str">
        <f t="shared" si="507"/>
        <v>Sep</v>
      </c>
      <c r="O5441" s="2" t="str">
        <f t="shared" si="508"/>
        <v>Fri</v>
      </c>
      <c r="P5441" s="2" t="str">
        <f t="shared" si="509"/>
        <v>2021</v>
      </c>
    </row>
    <row r="5442" spans="1:16" x14ac:dyDescent="0.3">
      <c r="A5442" s="2" t="s">
        <v>31</v>
      </c>
      <c r="B5442" s="3">
        <v>44449</v>
      </c>
      <c r="C5442" s="2" t="s">
        <v>28</v>
      </c>
      <c r="D5442" s="2" t="s">
        <v>67</v>
      </c>
      <c r="E5442" s="2" t="s">
        <v>68</v>
      </c>
      <c r="F5442" s="2" t="str">
        <f t="shared" ref="F5442:F5505" si="510">MID(H5442, 1, FIND("'", H5442) - 1)</f>
        <v>Men</v>
      </c>
      <c r="G5442" s="2" t="str">
        <f t="shared" ref="G5442:G5505" si="511">MID(H5442, FIND("'", H5442) + 2, LEN(H5442) - FIND("'", H5442) - 1)</f>
        <v xml:space="preserve"> Athletic Footwear</v>
      </c>
      <c r="H5442" s="2" t="s">
        <v>16</v>
      </c>
      <c r="I5442" s="2">
        <v>44</v>
      </c>
      <c r="J5442" s="2">
        <v>150</v>
      </c>
      <c r="K5442" s="2">
        <v>6600</v>
      </c>
      <c r="L5442" s="2" t="s">
        <v>80</v>
      </c>
      <c r="M5442" s="2">
        <f t="shared" si="506"/>
        <v>9</v>
      </c>
      <c r="N5442" s="2" t="str">
        <f t="shared" si="507"/>
        <v>Sep</v>
      </c>
      <c r="O5442" s="2" t="str">
        <f t="shared" si="508"/>
        <v>Fri</v>
      </c>
      <c r="P5442" s="2" t="str">
        <f t="shared" si="509"/>
        <v>2021</v>
      </c>
    </row>
    <row r="5443" spans="1:16" x14ac:dyDescent="0.3">
      <c r="A5443" s="2" t="s">
        <v>31</v>
      </c>
      <c r="B5443" s="3">
        <v>44449</v>
      </c>
      <c r="C5443" s="2" t="s">
        <v>28</v>
      </c>
      <c r="D5443" s="2" t="s">
        <v>67</v>
      </c>
      <c r="E5443" s="2" t="s">
        <v>68</v>
      </c>
      <c r="F5443" s="2" t="str">
        <f t="shared" si="510"/>
        <v>Women</v>
      </c>
      <c r="G5443" s="2" t="str">
        <f t="shared" si="511"/>
        <v xml:space="preserve"> Street Footwear</v>
      </c>
      <c r="H5443" s="2" t="s">
        <v>17</v>
      </c>
      <c r="I5443" s="2">
        <v>38</v>
      </c>
      <c r="J5443" s="2">
        <v>137</v>
      </c>
      <c r="K5443" s="2">
        <v>5206</v>
      </c>
      <c r="L5443" s="2" t="s">
        <v>80</v>
      </c>
      <c r="M5443" s="2">
        <f t="shared" ref="M5443:M5506" si="512">MONTH(B5443)</f>
        <v>9</v>
      </c>
      <c r="N5443" s="2" t="str">
        <f t="shared" ref="N5443:N5506" si="513">TEXT(B5443,"mmm")</f>
        <v>Sep</v>
      </c>
      <c r="O5443" s="2" t="str">
        <f t="shared" ref="O5443:O5506" si="514">TEXT(B5443,"ddd")</f>
        <v>Fri</v>
      </c>
      <c r="P5443" s="2" t="str">
        <f t="shared" ref="P5443:P5506" si="515">TEXT(B5443,"YYY")</f>
        <v>2021</v>
      </c>
    </row>
    <row r="5444" spans="1:16" x14ac:dyDescent="0.3">
      <c r="A5444" s="2" t="s">
        <v>31</v>
      </c>
      <c r="B5444" s="3">
        <v>44449</v>
      </c>
      <c r="C5444" s="2" t="s">
        <v>28</v>
      </c>
      <c r="D5444" s="2" t="s">
        <v>67</v>
      </c>
      <c r="E5444" s="2" t="s">
        <v>68</v>
      </c>
      <c r="F5444" s="2" t="str">
        <f t="shared" si="510"/>
        <v>Women</v>
      </c>
      <c r="G5444" s="2" t="str">
        <f t="shared" si="511"/>
        <v xml:space="preserve"> Athletic Footwear</v>
      </c>
      <c r="H5444" s="2" t="s">
        <v>18</v>
      </c>
      <c r="I5444" s="2">
        <v>38</v>
      </c>
      <c r="J5444" s="2">
        <v>135</v>
      </c>
      <c r="K5444" s="2">
        <v>5130</v>
      </c>
      <c r="L5444" s="2" t="s">
        <v>80</v>
      </c>
      <c r="M5444" s="2">
        <f t="shared" si="512"/>
        <v>9</v>
      </c>
      <c r="N5444" s="2" t="str">
        <f t="shared" si="513"/>
        <v>Sep</v>
      </c>
      <c r="O5444" s="2" t="str">
        <f t="shared" si="514"/>
        <v>Fri</v>
      </c>
      <c r="P5444" s="2" t="str">
        <f t="shared" si="515"/>
        <v>2021</v>
      </c>
    </row>
    <row r="5445" spans="1:16" x14ac:dyDescent="0.3">
      <c r="A5445" s="2" t="s">
        <v>31</v>
      </c>
      <c r="B5445" s="3">
        <v>44449</v>
      </c>
      <c r="C5445" s="2" t="s">
        <v>28</v>
      </c>
      <c r="D5445" s="2" t="s">
        <v>67</v>
      </c>
      <c r="E5445" s="2" t="s">
        <v>68</v>
      </c>
      <c r="F5445" s="2" t="str">
        <f t="shared" si="510"/>
        <v>Men</v>
      </c>
      <c r="G5445" s="2" t="str">
        <f t="shared" si="511"/>
        <v xml:space="preserve"> Apparel</v>
      </c>
      <c r="H5445" s="2" t="s">
        <v>19</v>
      </c>
      <c r="I5445" s="2">
        <v>48</v>
      </c>
      <c r="J5445" s="2">
        <v>125</v>
      </c>
      <c r="K5445" s="2">
        <v>6000</v>
      </c>
      <c r="L5445" s="2" t="s">
        <v>80</v>
      </c>
      <c r="M5445" s="2">
        <f t="shared" si="512"/>
        <v>9</v>
      </c>
      <c r="N5445" s="2" t="str">
        <f t="shared" si="513"/>
        <v>Sep</v>
      </c>
      <c r="O5445" s="2" t="str">
        <f t="shared" si="514"/>
        <v>Fri</v>
      </c>
      <c r="P5445" s="2" t="str">
        <f t="shared" si="515"/>
        <v>2021</v>
      </c>
    </row>
    <row r="5446" spans="1:16" x14ac:dyDescent="0.3">
      <c r="A5446" s="2" t="s">
        <v>31</v>
      </c>
      <c r="B5446" s="3">
        <v>44449</v>
      </c>
      <c r="C5446" s="2" t="s">
        <v>28</v>
      </c>
      <c r="D5446" s="2" t="s">
        <v>67</v>
      </c>
      <c r="E5446" s="2" t="s">
        <v>68</v>
      </c>
      <c r="F5446" s="2" t="str">
        <f t="shared" si="510"/>
        <v>Women</v>
      </c>
      <c r="G5446" s="2" t="str">
        <f t="shared" si="511"/>
        <v xml:space="preserve"> Apparel</v>
      </c>
      <c r="H5446" s="2" t="s">
        <v>20</v>
      </c>
      <c r="I5446" s="2">
        <v>52</v>
      </c>
      <c r="J5446" s="2">
        <v>174</v>
      </c>
      <c r="K5446" s="2">
        <v>9048</v>
      </c>
      <c r="L5446" s="2" t="s">
        <v>80</v>
      </c>
      <c r="M5446" s="2">
        <f t="shared" si="512"/>
        <v>9</v>
      </c>
      <c r="N5446" s="2" t="str">
        <f t="shared" si="513"/>
        <v>Sep</v>
      </c>
      <c r="O5446" s="2" t="str">
        <f t="shared" si="514"/>
        <v>Fri</v>
      </c>
      <c r="P5446" s="2" t="str">
        <f t="shared" si="515"/>
        <v>2021</v>
      </c>
    </row>
    <row r="5447" spans="1:16" x14ac:dyDescent="0.3">
      <c r="A5447" s="2" t="s">
        <v>31</v>
      </c>
      <c r="B5447" s="3">
        <v>44481</v>
      </c>
      <c r="C5447" s="2" t="s">
        <v>28</v>
      </c>
      <c r="D5447" s="2" t="s">
        <v>67</v>
      </c>
      <c r="E5447" s="2" t="s">
        <v>68</v>
      </c>
      <c r="F5447" s="2" t="str">
        <f t="shared" si="510"/>
        <v>Men</v>
      </c>
      <c r="G5447" s="2" t="str">
        <f t="shared" si="511"/>
        <v xml:space="preserve"> Street Footwear</v>
      </c>
      <c r="H5447" s="2" t="s">
        <v>14</v>
      </c>
      <c r="I5447" s="2">
        <v>50</v>
      </c>
      <c r="J5447" s="2">
        <v>202</v>
      </c>
      <c r="K5447" s="2">
        <v>10100</v>
      </c>
      <c r="L5447" s="2" t="s">
        <v>80</v>
      </c>
      <c r="M5447" s="2">
        <f t="shared" si="512"/>
        <v>10</v>
      </c>
      <c r="N5447" s="2" t="str">
        <f t="shared" si="513"/>
        <v>Oct</v>
      </c>
      <c r="O5447" s="2" t="str">
        <f t="shared" si="514"/>
        <v>Tue</v>
      </c>
      <c r="P5447" s="2" t="str">
        <f t="shared" si="515"/>
        <v>2021</v>
      </c>
    </row>
    <row r="5448" spans="1:16" x14ac:dyDescent="0.3">
      <c r="A5448" s="2" t="s">
        <v>31</v>
      </c>
      <c r="B5448" s="3">
        <v>44481</v>
      </c>
      <c r="C5448" s="2" t="s">
        <v>28</v>
      </c>
      <c r="D5448" s="2" t="s">
        <v>67</v>
      </c>
      <c r="E5448" s="2" t="s">
        <v>68</v>
      </c>
      <c r="F5448" s="2" t="str">
        <f t="shared" si="510"/>
        <v>Men</v>
      </c>
      <c r="G5448" s="2" t="str">
        <f t="shared" si="511"/>
        <v xml:space="preserve"> Athletic Footwear</v>
      </c>
      <c r="H5448" s="2" t="s">
        <v>16</v>
      </c>
      <c r="I5448" s="2">
        <v>44</v>
      </c>
      <c r="J5448" s="2">
        <v>174</v>
      </c>
      <c r="K5448" s="2">
        <v>7656</v>
      </c>
      <c r="L5448" s="2" t="s">
        <v>80</v>
      </c>
      <c r="M5448" s="2">
        <f t="shared" si="512"/>
        <v>10</v>
      </c>
      <c r="N5448" s="2" t="str">
        <f t="shared" si="513"/>
        <v>Oct</v>
      </c>
      <c r="O5448" s="2" t="str">
        <f t="shared" si="514"/>
        <v>Tue</v>
      </c>
      <c r="P5448" s="2" t="str">
        <f t="shared" si="515"/>
        <v>2021</v>
      </c>
    </row>
    <row r="5449" spans="1:16" x14ac:dyDescent="0.3">
      <c r="A5449" s="2" t="s">
        <v>31</v>
      </c>
      <c r="B5449" s="3">
        <v>44481</v>
      </c>
      <c r="C5449" s="2" t="s">
        <v>28</v>
      </c>
      <c r="D5449" s="2" t="s">
        <v>67</v>
      </c>
      <c r="E5449" s="2" t="s">
        <v>68</v>
      </c>
      <c r="F5449" s="2" t="str">
        <f t="shared" si="510"/>
        <v>Women</v>
      </c>
      <c r="G5449" s="2" t="str">
        <f t="shared" si="511"/>
        <v xml:space="preserve"> Street Footwear</v>
      </c>
      <c r="H5449" s="2" t="s">
        <v>17</v>
      </c>
      <c r="I5449" s="2">
        <v>42</v>
      </c>
      <c r="J5449" s="2">
        <v>125</v>
      </c>
      <c r="K5449" s="2">
        <v>5250</v>
      </c>
      <c r="L5449" s="2" t="s">
        <v>80</v>
      </c>
      <c r="M5449" s="2">
        <f t="shared" si="512"/>
        <v>10</v>
      </c>
      <c r="N5449" s="2" t="str">
        <f t="shared" si="513"/>
        <v>Oct</v>
      </c>
      <c r="O5449" s="2" t="str">
        <f t="shared" si="514"/>
        <v>Tue</v>
      </c>
      <c r="P5449" s="2" t="str">
        <f t="shared" si="515"/>
        <v>2021</v>
      </c>
    </row>
    <row r="5450" spans="1:16" x14ac:dyDescent="0.3">
      <c r="A5450" s="2" t="s">
        <v>31</v>
      </c>
      <c r="B5450" s="3">
        <v>44481</v>
      </c>
      <c r="C5450" s="2" t="s">
        <v>28</v>
      </c>
      <c r="D5450" s="2" t="s">
        <v>67</v>
      </c>
      <c r="E5450" s="2" t="s">
        <v>68</v>
      </c>
      <c r="F5450" s="2" t="str">
        <f t="shared" si="510"/>
        <v>Women</v>
      </c>
      <c r="G5450" s="2" t="str">
        <f t="shared" si="511"/>
        <v xml:space="preserve"> Athletic Footwear</v>
      </c>
      <c r="H5450" s="2" t="s">
        <v>18</v>
      </c>
      <c r="I5450" s="2">
        <v>41</v>
      </c>
      <c r="J5450" s="2">
        <v>119</v>
      </c>
      <c r="K5450" s="2">
        <v>4879</v>
      </c>
      <c r="L5450" s="2" t="s">
        <v>80</v>
      </c>
      <c r="M5450" s="2">
        <f t="shared" si="512"/>
        <v>10</v>
      </c>
      <c r="N5450" s="2" t="str">
        <f t="shared" si="513"/>
        <v>Oct</v>
      </c>
      <c r="O5450" s="2" t="str">
        <f t="shared" si="514"/>
        <v>Tue</v>
      </c>
      <c r="P5450" s="2" t="str">
        <f t="shared" si="515"/>
        <v>2021</v>
      </c>
    </row>
    <row r="5451" spans="1:16" x14ac:dyDescent="0.3">
      <c r="A5451" s="2" t="s">
        <v>31</v>
      </c>
      <c r="B5451" s="3">
        <v>44481</v>
      </c>
      <c r="C5451" s="2" t="s">
        <v>28</v>
      </c>
      <c r="D5451" s="2" t="s">
        <v>67</v>
      </c>
      <c r="E5451" s="2" t="s">
        <v>68</v>
      </c>
      <c r="F5451" s="2" t="str">
        <f t="shared" si="510"/>
        <v>Men</v>
      </c>
      <c r="G5451" s="2" t="str">
        <f t="shared" si="511"/>
        <v xml:space="preserve"> Apparel</v>
      </c>
      <c r="H5451" s="2" t="s">
        <v>19</v>
      </c>
      <c r="I5451" s="2">
        <v>54</v>
      </c>
      <c r="J5451" s="2">
        <v>128</v>
      </c>
      <c r="K5451" s="2">
        <v>6912</v>
      </c>
      <c r="L5451" s="2" t="s">
        <v>80</v>
      </c>
      <c r="M5451" s="2">
        <f t="shared" si="512"/>
        <v>10</v>
      </c>
      <c r="N5451" s="2" t="str">
        <f t="shared" si="513"/>
        <v>Oct</v>
      </c>
      <c r="O5451" s="2" t="str">
        <f t="shared" si="514"/>
        <v>Tue</v>
      </c>
      <c r="P5451" s="2" t="str">
        <f t="shared" si="515"/>
        <v>2021</v>
      </c>
    </row>
    <row r="5452" spans="1:16" x14ac:dyDescent="0.3">
      <c r="A5452" s="2" t="s">
        <v>31</v>
      </c>
      <c r="B5452" s="3">
        <v>44481</v>
      </c>
      <c r="C5452" s="2" t="s">
        <v>28</v>
      </c>
      <c r="D5452" s="2" t="s">
        <v>67</v>
      </c>
      <c r="E5452" s="2" t="s">
        <v>68</v>
      </c>
      <c r="F5452" s="2" t="str">
        <f t="shared" si="510"/>
        <v>Women</v>
      </c>
      <c r="G5452" s="2" t="str">
        <f t="shared" si="511"/>
        <v xml:space="preserve"> Apparel</v>
      </c>
      <c r="H5452" s="2" t="s">
        <v>20</v>
      </c>
      <c r="I5452" s="2">
        <v>55</v>
      </c>
      <c r="J5452" s="2">
        <v>150</v>
      </c>
      <c r="K5452" s="2">
        <v>8250</v>
      </c>
      <c r="L5452" s="2" t="s">
        <v>80</v>
      </c>
      <c r="M5452" s="2">
        <f t="shared" si="512"/>
        <v>10</v>
      </c>
      <c r="N5452" s="2" t="str">
        <f t="shared" si="513"/>
        <v>Oct</v>
      </c>
      <c r="O5452" s="2" t="str">
        <f t="shared" si="514"/>
        <v>Tue</v>
      </c>
      <c r="P5452" s="2" t="str">
        <f t="shared" si="515"/>
        <v>2021</v>
      </c>
    </row>
    <row r="5453" spans="1:16" x14ac:dyDescent="0.3">
      <c r="A5453" s="2" t="s">
        <v>31</v>
      </c>
      <c r="B5453" s="3">
        <v>44511</v>
      </c>
      <c r="C5453" s="2" t="s">
        <v>28</v>
      </c>
      <c r="D5453" s="2" t="s">
        <v>67</v>
      </c>
      <c r="E5453" s="2" t="s">
        <v>68</v>
      </c>
      <c r="F5453" s="2" t="str">
        <f t="shared" si="510"/>
        <v>Men</v>
      </c>
      <c r="G5453" s="2" t="str">
        <f t="shared" si="511"/>
        <v xml:space="preserve"> Street Footwear</v>
      </c>
      <c r="H5453" s="2" t="s">
        <v>14</v>
      </c>
      <c r="I5453" s="2">
        <v>53</v>
      </c>
      <c r="J5453" s="2">
        <v>218</v>
      </c>
      <c r="K5453" s="2">
        <v>11554</v>
      </c>
      <c r="L5453" s="2" t="s">
        <v>80</v>
      </c>
      <c r="M5453" s="2">
        <f t="shared" si="512"/>
        <v>11</v>
      </c>
      <c r="N5453" s="2" t="str">
        <f t="shared" si="513"/>
        <v>Nov</v>
      </c>
      <c r="O5453" s="2" t="str">
        <f t="shared" si="514"/>
        <v>Thu</v>
      </c>
      <c r="P5453" s="2" t="str">
        <f t="shared" si="515"/>
        <v>2021</v>
      </c>
    </row>
    <row r="5454" spans="1:16" x14ac:dyDescent="0.3">
      <c r="A5454" s="2" t="s">
        <v>31</v>
      </c>
      <c r="B5454" s="3">
        <v>44511</v>
      </c>
      <c r="C5454" s="2" t="s">
        <v>28</v>
      </c>
      <c r="D5454" s="2" t="s">
        <v>67</v>
      </c>
      <c r="E5454" s="2" t="s">
        <v>68</v>
      </c>
      <c r="F5454" s="2" t="str">
        <f t="shared" si="510"/>
        <v>Men</v>
      </c>
      <c r="G5454" s="2" t="str">
        <f t="shared" si="511"/>
        <v xml:space="preserve"> Athletic Footwear</v>
      </c>
      <c r="H5454" s="2" t="s">
        <v>16</v>
      </c>
      <c r="I5454" s="2">
        <v>42</v>
      </c>
      <c r="J5454" s="2">
        <v>167</v>
      </c>
      <c r="K5454" s="2">
        <v>7014</v>
      </c>
      <c r="L5454" s="2" t="s">
        <v>80</v>
      </c>
      <c r="M5454" s="2">
        <f t="shared" si="512"/>
        <v>11</v>
      </c>
      <c r="N5454" s="2" t="str">
        <f t="shared" si="513"/>
        <v>Nov</v>
      </c>
      <c r="O5454" s="2" t="str">
        <f t="shared" si="514"/>
        <v>Thu</v>
      </c>
      <c r="P5454" s="2" t="str">
        <f t="shared" si="515"/>
        <v>2021</v>
      </c>
    </row>
    <row r="5455" spans="1:16" x14ac:dyDescent="0.3">
      <c r="A5455" s="2" t="s">
        <v>31</v>
      </c>
      <c r="B5455" s="3">
        <v>44511</v>
      </c>
      <c r="C5455" s="2" t="s">
        <v>28</v>
      </c>
      <c r="D5455" s="2" t="s">
        <v>67</v>
      </c>
      <c r="E5455" s="2" t="s">
        <v>68</v>
      </c>
      <c r="F5455" s="2" t="str">
        <f t="shared" si="510"/>
        <v>Women</v>
      </c>
      <c r="G5455" s="2" t="str">
        <f t="shared" si="511"/>
        <v xml:space="preserve"> Street Footwear</v>
      </c>
      <c r="H5455" s="2" t="s">
        <v>17</v>
      </c>
      <c r="I5455" s="2">
        <v>42</v>
      </c>
      <c r="J5455" s="2">
        <v>146</v>
      </c>
      <c r="K5455" s="2">
        <v>6132</v>
      </c>
      <c r="L5455" s="2" t="s">
        <v>80</v>
      </c>
      <c r="M5455" s="2">
        <f t="shared" si="512"/>
        <v>11</v>
      </c>
      <c r="N5455" s="2" t="str">
        <f t="shared" si="513"/>
        <v>Nov</v>
      </c>
      <c r="O5455" s="2" t="str">
        <f t="shared" si="514"/>
        <v>Thu</v>
      </c>
      <c r="P5455" s="2" t="str">
        <f t="shared" si="515"/>
        <v>2021</v>
      </c>
    </row>
    <row r="5456" spans="1:16" x14ac:dyDescent="0.3">
      <c r="A5456" s="2" t="s">
        <v>31</v>
      </c>
      <c r="B5456" s="3">
        <v>44511</v>
      </c>
      <c r="C5456" s="2" t="s">
        <v>28</v>
      </c>
      <c r="D5456" s="2" t="s">
        <v>67</v>
      </c>
      <c r="E5456" s="2" t="s">
        <v>68</v>
      </c>
      <c r="F5456" s="2" t="str">
        <f t="shared" si="510"/>
        <v>Women</v>
      </c>
      <c r="G5456" s="2" t="str">
        <f t="shared" si="511"/>
        <v xml:space="preserve"> Athletic Footwear</v>
      </c>
      <c r="H5456" s="2" t="s">
        <v>18</v>
      </c>
      <c r="I5456" s="2">
        <v>42</v>
      </c>
      <c r="J5456" s="2">
        <v>135</v>
      </c>
      <c r="K5456" s="2">
        <v>5670</v>
      </c>
      <c r="L5456" s="2" t="s">
        <v>80</v>
      </c>
      <c r="M5456" s="2">
        <f t="shared" si="512"/>
        <v>11</v>
      </c>
      <c r="N5456" s="2" t="str">
        <f t="shared" si="513"/>
        <v>Nov</v>
      </c>
      <c r="O5456" s="2" t="str">
        <f t="shared" si="514"/>
        <v>Thu</v>
      </c>
      <c r="P5456" s="2" t="str">
        <f t="shared" si="515"/>
        <v>2021</v>
      </c>
    </row>
    <row r="5457" spans="1:16" x14ac:dyDescent="0.3">
      <c r="A5457" s="2" t="s">
        <v>31</v>
      </c>
      <c r="B5457" s="3">
        <v>44511</v>
      </c>
      <c r="C5457" s="2" t="s">
        <v>28</v>
      </c>
      <c r="D5457" s="2" t="s">
        <v>67</v>
      </c>
      <c r="E5457" s="2" t="s">
        <v>68</v>
      </c>
      <c r="F5457" s="2" t="str">
        <f t="shared" si="510"/>
        <v>Men</v>
      </c>
      <c r="G5457" s="2" t="str">
        <f t="shared" si="511"/>
        <v xml:space="preserve"> Apparel</v>
      </c>
      <c r="H5457" s="2" t="s">
        <v>19</v>
      </c>
      <c r="I5457" s="2">
        <v>51</v>
      </c>
      <c r="J5457" s="2">
        <v>143</v>
      </c>
      <c r="K5457" s="2">
        <v>7293</v>
      </c>
      <c r="L5457" s="2" t="s">
        <v>80</v>
      </c>
      <c r="M5457" s="2">
        <f t="shared" si="512"/>
        <v>11</v>
      </c>
      <c r="N5457" s="2" t="str">
        <f t="shared" si="513"/>
        <v>Nov</v>
      </c>
      <c r="O5457" s="2" t="str">
        <f t="shared" si="514"/>
        <v>Thu</v>
      </c>
      <c r="P5457" s="2" t="str">
        <f t="shared" si="515"/>
        <v>2021</v>
      </c>
    </row>
    <row r="5458" spans="1:16" x14ac:dyDescent="0.3">
      <c r="A5458" s="2" t="s">
        <v>31</v>
      </c>
      <c r="B5458" s="3">
        <v>44511</v>
      </c>
      <c r="C5458" s="2" t="s">
        <v>28</v>
      </c>
      <c r="D5458" s="2" t="s">
        <v>67</v>
      </c>
      <c r="E5458" s="2" t="s">
        <v>68</v>
      </c>
      <c r="F5458" s="2" t="str">
        <f t="shared" si="510"/>
        <v>Women</v>
      </c>
      <c r="G5458" s="2" t="str">
        <f t="shared" si="511"/>
        <v xml:space="preserve"> Apparel</v>
      </c>
      <c r="H5458" s="2" t="s">
        <v>20</v>
      </c>
      <c r="I5458" s="2">
        <v>55</v>
      </c>
      <c r="J5458" s="2">
        <v>161</v>
      </c>
      <c r="K5458" s="2">
        <v>8855</v>
      </c>
      <c r="L5458" s="2" t="s">
        <v>80</v>
      </c>
      <c r="M5458" s="2">
        <f t="shared" si="512"/>
        <v>11</v>
      </c>
      <c r="N5458" s="2" t="str">
        <f t="shared" si="513"/>
        <v>Nov</v>
      </c>
      <c r="O5458" s="2" t="str">
        <f t="shared" si="514"/>
        <v>Thu</v>
      </c>
      <c r="P5458" s="2" t="str">
        <f t="shared" si="515"/>
        <v>2021</v>
      </c>
    </row>
    <row r="5459" spans="1:16" x14ac:dyDescent="0.3">
      <c r="A5459" s="2" t="s">
        <v>31</v>
      </c>
      <c r="B5459" s="3">
        <v>44540</v>
      </c>
      <c r="C5459" s="2" t="s">
        <v>28</v>
      </c>
      <c r="D5459" s="2" t="s">
        <v>67</v>
      </c>
      <c r="E5459" s="2" t="s">
        <v>68</v>
      </c>
      <c r="F5459" s="2" t="str">
        <f t="shared" si="510"/>
        <v>Men</v>
      </c>
      <c r="G5459" s="2" t="str">
        <f t="shared" si="511"/>
        <v xml:space="preserve"> Street Footwear</v>
      </c>
      <c r="H5459" s="2" t="s">
        <v>14</v>
      </c>
      <c r="I5459" s="2">
        <v>52</v>
      </c>
      <c r="J5459" s="2">
        <v>224</v>
      </c>
      <c r="K5459" s="2">
        <v>11648</v>
      </c>
      <c r="L5459" s="2" t="s">
        <v>80</v>
      </c>
      <c r="M5459" s="2">
        <f t="shared" si="512"/>
        <v>12</v>
      </c>
      <c r="N5459" s="2" t="str">
        <f t="shared" si="513"/>
        <v>Dec</v>
      </c>
      <c r="O5459" s="2" t="str">
        <f t="shared" si="514"/>
        <v>Fri</v>
      </c>
      <c r="P5459" s="2" t="str">
        <f t="shared" si="515"/>
        <v>2021</v>
      </c>
    </row>
    <row r="5460" spans="1:16" x14ac:dyDescent="0.3">
      <c r="A5460" s="2" t="s">
        <v>31</v>
      </c>
      <c r="B5460" s="3">
        <v>44540</v>
      </c>
      <c r="C5460" s="2" t="s">
        <v>28</v>
      </c>
      <c r="D5460" s="2" t="s">
        <v>67</v>
      </c>
      <c r="E5460" s="2" t="s">
        <v>68</v>
      </c>
      <c r="F5460" s="2" t="str">
        <f t="shared" si="510"/>
        <v>Men</v>
      </c>
      <c r="G5460" s="2" t="str">
        <f t="shared" si="511"/>
        <v xml:space="preserve"> Athletic Footwear</v>
      </c>
      <c r="H5460" s="2" t="s">
        <v>16</v>
      </c>
      <c r="I5460" s="2">
        <v>44</v>
      </c>
      <c r="J5460" s="2">
        <v>168</v>
      </c>
      <c r="K5460" s="2">
        <v>7392</v>
      </c>
      <c r="L5460" s="2" t="s">
        <v>80</v>
      </c>
      <c r="M5460" s="2">
        <f t="shared" si="512"/>
        <v>12</v>
      </c>
      <c r="N5460" s="2" t="str">
        <f t="shared" si="513"/>
        <v>Dec</v>
      </c>
      <c r="O5460" s="2" t="str">
        <f t="shared" si="514"/>
        <v>Fri</v>
      </c>
      <c r="P5460" s="2" t="str">
        <f t="shared" si="515"/>
        <v>2021</v>
      </c>
    </row>
    <row r="5461" spans="1:16" x14ac:dyDescent="0.3">
      <c r="A5461" s="2" t="s">
        <v>11</v>
      </c>
      <c r="B5461" s="3">
        <v>44540</v>
      </c>
      <c r="C5461" s="2" t="s">
        <v>28</v>
      </c>
      <c r="D5461" s="2" t="s">
        <v>67</v>
      </c>
      <c r="E5461" s="2" t="s">
        <v>68</v>
      </c>
      <c r="F5461" s="2" t="str">
        <f t="shared" si="510"/>
        <v>Women</v>
      </c>
      <c r="G5461" s="2" t="str">
        <f t="shared" si="511"/>
        <v xml:space="preserve"> Street Footwear</v>
      </c>
      <c r="H5461" s="2" t="s">
        <v>17</v>
      </c>
      <c r="I5461" s="2">
        <v>44</v>
      </c>
      <c r="J5461" s="2">
        <v>165</v>
      </c>
      <c r="K5461" s="2">
        <v>7260</v>
      </c>
      <c r="L5461" s="2" t="s">
        <v>80</v>
      </c>
      <c r="M5461" s="2">
        <f t="shared" si="512"/>
        <v>12</v>
      </c>
      <c r="N5461" s="2" t="str">
        <f t="shared" si="513"/>
        <v>Dec</v>
      </c>
      <c r="O5461" s="2" t="str">
        <f t="shared" si="514"/>
        <v>Fri</v>
      </c>
      <c r="P5461" s="2" t="str">
        <f t="shared" si="515"/>
        <v>2021</v>
      </c>
    </row>
    <row r="5462" spans="1:16" x14ac:dyDescent="0.3">
      <c r="A5462" s="2" t="s">
        <v>11</v>
      </c>
      <c r="B5462" s="3">
        <v>44540</v>
      </c>
      <c r="C5462" s="2" t="s">
        <v>28</v>
      </c>
      <c r="D5462" s="2" t="s">
        <v>67</v>
      </c>
      <c r="E5462" s="2" t="s">
        <v>68</v>
      </c>
      <c r="F5462" s="2" t="str">
        <f t="shared" si="510"/>
        <v>Women</v>
      </c>
      <c r="G5462" s="2" t="str">
        <f t="shared" si="511"/>
        <v xml:space="preserve"> Athletic Footwear</v>
      </c>
      <c r="H5462" s="2" t="s">
        <v>18</v>
      </c>
      <c r="I5462" s="2">
        <v>44</v>
      </c>
      <c r="J5462" s="2">
        <v>135</v>
      </c>
      <c r="K5462" s="2">
        <v>5940</v>
      </c>
      <c r="L5462" s="2" t="s">
        <v>80</v>
      </c>
      <c r="M5462" s="2">
        <f t="shared" si="512"/>
        <v>12</v>
      </c>
      <c r="N5462" s="2" t="str">
        <f t="shared" si="513"/>
        <v>Dec</v>
      </c>
      <c r="O5462" s="2" t="str">
        <f t="shared" si="514"/>
        <v>Fri</v>
      </c>
      <c r="P5462" s="2" t="str">
        <f t="shared" si="515"/>
        <v>2021</v>
      </c>
    </row>
    <row r="5463" spans="1:16" x14ac:dyDescent="0.3">
      <c r="A5463" s="2" t="s">
        <v>11</v>
      </c>
      <c r="B5463" s="3">
        <v>44540</v>
      </c>
      <c r="C5463" s="2" t="s">
        <v>28</v>
      </c>
      <c r="D5463" s="2" t="s">
        <v>67</v>
      </c>
      <c r="E5463" s="2" t="s">
        <v>68</v>
      </c>
      <c r="F5463" s="2" t="str">
        <f t="shared" si="510"/>
        <v>Men</v>
      </c>
      <c r="G5463" s="2" t="str">
        <f t="shared" si="511"/>
        <v xml:space="preserve"> Apparel</v>
      </c>
      <c r="H5463" s="2" t="s">
        <v>19</v>
      </c>
      <c r="I5463" s="2">
        <v>54</v>
      </c>
      <c r="J5463" s="2">
        <v>145</v>
      </c>
      <c r="K5463" s="2">
        <v>7830</v>
      </c>
      <c r="L5463" s="2" t="s">
        <v>80</v>
      </c>
      <c r="M5463" s="2">
        <f t="shared" si="512"/>
        <v>12</v>
      </c>
      <c r="N5463" s="2" t="str">
        <f t="shared" si="513"/>
        <v>Dec</v>
      </c>
      <c r="O5463" s="2" t="str">
        <f t="shared" si="514"/>
        <v>Fri</v>
      </c>
      <c r="P5463" s="2" t="str">
        <f t="shared" si="515"/>
        <v>2021</v>
      </c>
    </row>
    <row r="5464" spans="1:16" x14ac:dyDescent="0.3">
      <c r="A5464" s="2" t="s">
        <v>11</v>
      </c>
      <c r="B5464" s="3">
        <v>44540</v>
      </c>
      <c r="C5464" s="2" t="s">
        <v>28</v>
      </c>
      <c r="D5464" s="2" t="s">
        <v>67</v>
      </c>
      <c r="E5464" s="2" t="s">
        <v>68</v>
      </c>
      <c r="F5464" s="2" t="str">
        <f t="shared" si="510"/>
        <v>Women</v>
      </c>
      <c r="G5464" s="2" t="str">
        <f t="shared" si="511"/>
        <v xml:space="preserve"> Apparel</v>
      </c>
      <c r="H5464" s="2" t="s">
        <v>20</v>
      </c>
      <c r="I5464" s="2">
        <v>56</v>
      </c>
      <c r="J5464" s="2">
        <v>174</v>
      </c>
      <c r="K5464" s="2">
        <v>9744</v>
      </c>
      <c r="L5464" s="2" t="s">
        <v>80</v>
      </c>
      <c r="M5464" s="2">
        <f t="shared" si="512"/>
        <v>12</v>
      </c>
      <c r="N5464" s="2" t="str">
        <f t="shared" si="513"/>
        <v>Dec</v>
      </c>
      <c r="O5464" s="2" t="str">
        <f t="shared" si="514"/>
        <v>Fri</v>
      </c>
      <c r="P5464" s="2" t="str">
        <f t="shared" si="515"/>
        <v>2021</v>
      </c>
    </row>
    <row r="5465" spans="1:16" x14ac:dyDescent="0.3">
      <c r="A5465" s="2" t="s">
        <v>11</v>
      </c>
      <c r="B5465" s="3">
        <v>44220</v>
      </c>
      <c r="C5465" s="2" t="s">
        <v>28</v>
      </c>
      <c r="D5465" s="2" t="s">
        <v>67</v>
      </c>
      <c r="E5465" s="2" t="s">
        <v>68</v>
      </c>
      <c r="F5465" s="2" t="str">
        <f t="shared" si="510"/>
        <v>Men</v>
      </c>
      <c r="G5465" s="2" t="str">
        <f t="shared" si="511"/>
        <v xml:space="preserve"> Street Footwear</v>
      </c>
      <c r="H5465" s="2" t="s">
        <v>14</v>
      </c>
      <c r="I5465" s="2">
        <v>29</v>
      </c>
      <c r="J5465" s="2">
        <v>91</v>
      </c>
      <c r="K5465" s="2">
        <v>2639</v>
      </c>
      <c r="L5465" s="2" t="s">
        <v>80</v>
      </c>
      <c r="M5465" s="2">
        <f t="shared" si="512"/>
        <v>1</v>
      </c>
      <c r="N5465" s="2" t="str">
        <f t="shared" si="513"/>
        <v>Jan</v>
      </c>
      <c r="O5465" s="2" t="str">
        <f t="shared" si="514"/>
        <v>Sun</v>
      </c>
      <c r="P5465" s="2" t="str">
        <f t="shared" si="515"/>
        <v>2021</v>
      </c>
    </row>
    <row r="5466" spans="1:16" x14ac:dyDescent="0.3">
      <c r="A5466" s="2" t="s">
        <v>11</v>
      </c>
      <c r="B5466" s="3">
        <v>44220</v>
      </c>
      <c r="C5466" s="2" t="s">
        <v>28</v>
      </c>
      <c r="D5466" s="2" t="s">
        <v>67</v>
      </c>
      <c r="E5466" s="2" t="s">
        <v>68</v>
      </c>
      <c r="F5466" s="2" t="str">
        <f t="shared" si="510"/>
        <v>Men</v>
      </c>
      <c r="G5466" s="2" t="str">
        <f t="shared" si="511"/>
        <v xml:space="preserve"> Athletic Footwear</v>
      </c>
      <c r="H5466" s="2" t="s">
        <v>16</v>
      </c>
      <c r="I5466" s="2">
        <v>36</v>
      </c>
      <c r="J5466" s="2">
        <v>105</v>
      </c>
      <c r="K5466" s="2">
        <v>3780</v>
      </c>
      <c r="L5466" s="2" t="s">
        <v>80</v>
      </c>
      <c r="M5466" s="2">
        <f t="shared" si="512"/>
        <v>1</v>
      </c>
      <c r="N5466" s="2" t="str">
        <f t="shared" si="513"/>
        <v>Jan</v>
      </c>
      <c r="O5466" s="2" t="str">
        <f t="shared" si="514"/>
        <v>Sun</v>
      </c>
      <c r="P5466" s="2" t="str">
        <f t="shared" si="515"/>
        <v>2021</v>
      </c>
    </row>
    <row r="5467" spans="1:16" x14ac:dyDescent="0.3">
      <c r="A5467" s="2" t="s">
        <v>11</v>
      </c>
      <c r="B5467" s="3">
        <v>44220</v>
      </c>
      <c r="C5467" s="2" t="s">
        <v>28</v>
      </c>
      <c r="D5467" s="2" t="s">
        <v>67</v>
      </c>
      <c r="E5467" s="2" t="s">
        <v>68</v>
      </c>
      <c r="F5467" s="2" t="str">
        <f t="shared" si="510"/>
        <v>Women</v>
      </c>
      <c r="G5467" s="2" t="str">
        <f t="shared" si="511"/>
        <v xml:space="preserve"> Street Footwear</v>
      </c>
      <c r="H5467" s="2" t="s">
        <v>17</v>
      </c>
      <c r="I5467" s="2">
        <v>39</v>
      </c>
      <c r="J5467" s="2">
        <v>91</v>
      </c>
      <c r="K5467" s="2">
        <v>3549</v>
      </c>
      <c r="L5467" s="2" t="s">
        <v>80</v>
      </c>
      <c r="M5467" s="2">
        <f t="shared" si="512"/>
        <v>1</v>
      </c>
      <c r="N5467" s="2" t="str">
        <f t="shared" si="513"/>
        <v>Jan</v>
      </c>
      <c r="O5467" s="2" t="str">
        <f t="shared" si="514"/>
        <v>Sun</v>
      </c>
      <c r="P5467" s="2" t="str">
        <f t="shared" si="515"/>
        <v>2021</v>
      </c>
    </row>
    <row r="5468" spans="1:16" x14ac:dyDescent="0.3">
      <c r="A5468" s="2" t="s">
        <v>11</v>
      </c>
      <c r="B5468" s="3">
        <v>44220</v>
      </c>
      <c r="C5468" s="2" t="s">
        <v>28</v>
      </c>
      <c r="D5468" s="2" t="s">
        <v>67</v>
      </c>
      <c r="E5468" s="2" t="s">
        <v>68</v>
      </c>
      <c r="F5468" s="2" t="str">
        <f t="shared" si="510"/>
        <v>Women</v>
      </c>
      <c r="G5468" s="2" t="str">
        <f t="shared" si="511"/>
        <v xml:space="preserve"> Athletic Footwear</v>
      </c>
      <c r="H5468" s="2" t="s">
        <v>18</v>
      </c>
      <c r="I5468" s="2">
        <v>38</v>
      </c>
      <c r="J5468" s="2">
        <v>54</v>
      </c>
      <c r="K5468" s="2">
        <v>2052</v>
      </c>
      <c r="L5468" s="2" t="s">
        <v>80</v>
      </c>
      <c r="M5468" s="2">
        <f t="shared" si="512"/>
        <v>1</v>
      </c>
      <c r="N5468" s="2" t="str">
        <f t="shared" si="513"/>
        <v>Jan</v>
      </c>
      <c r="O5468" s="2" t="str">
        <f t="shared" si="514"/>
        <v>Sun</v>
      </c>
      <c r="P5468" s="2" t="str">
        <f t="shared" si="515"/>
        <v>2021</v>
      </c>
    </row>
    <row r="5469" spans="1:16" x14ac:dyDescent="0.3">
      <c r="A5469" s="2" t="s">
        <v>11</v>
      </c>
      <c r="B5469" s="3">
        <v>44220</v>
      </c>
      <c r="C5469" s="2" t="s">
        <v>28</v>
      </c>
      <c r="D5469" s="2" t="s">
        <v>67</v>
      </c>
      <c r="E5469" s="2" t="s">
        <v>68</v>
      </c>
      <c r="F5469" s="2" t="str">
        <f t="shared" si="510"/>
        <v>Men</v>
      </c>
      <c r="G5469" s="2" t="str">
        <f t="shared" si="511"/>
        <v xml:space="preserve"> Apparel</v>
      </c>
      <c r="H5469" s="2" t="s">
        <v>19</v>
      </c>
      <c r="I5469" s="2">
        <v>42</v>
      </c>
      <c r="J5469" s="2">
        <v>45</v>
      </c>
      <c r="K5469" s="2">
        <v>1890</v>
      </c>
      <c r="L5469" s="2" t="s">
        <v>80</v>
      </c>
      <c r="M5469" s="2">
        <f t="shared" si="512"/>
        <v>1</v>
      </c>
      <c r="N5469" s="2" t="str">
        <f t="shared" si="513"/>
        <v>Jan</v>
      </c>
      <c r="O5469" s="2" t="str">
        <f t="shared" si="514"/>
        <v>Sun</v>
      </c>
      <c r="P5469" s="2" t="str">
        <f t="shared" si="515"/>
        <v>2021</v>
      </c>
    </row>
    <row r="5470" spans="1:16" x14ac:dyDescent="0.3">
      <c r="A5470" s="2" t="s">
        <v>11</v>
      </c>
      <c r="B5470" s="3">
        <v>44220</v>
      </c>
      <c r="C5470" s="2" t="s">
        <v>28</v>
      </c>
      <c r="D5470" s="2" t="s">
        <v>67</v>
      </c>
      <c r="E5470" s="2" t="s">
        <v>68</v>
      </c>
      <c r="F5470" s="2" t="str">
        <f t="shared" si="510"/>
        <v>Women</v>
      </c>
      <c r="G5470" s="2" t="str">
        <f t="shared" si="511"/>
        <v xml:space="preserve"> Apparel</v>
      </c>
      <c r="H5470" s="2" t="s">
        <v>20</v>
      </c>
      <c r="I5470" s="2">
        <v>38</v>
      </c>
      <c r="J5470" s="2">
        <v>116</v>
      </c>
      <c r="K5470" s="2">
        <v>4408</v>
      </c>
      <c r="L5470" s="2" t="s">
        <v>80</v>
      </c>
      <c r="M5470" s="2">
        <f t="shared" si="512"/>
        <v>1</v>
      </c>
      <c r="N5470" s="2" t="str">
        <f t="shared" si="513"/>
        <v>Jan</v>
      </c>
      <c r="O5470" s="2" t="str">
        <f t="shared" si="514"/>
        <v>Sun</v>
      </c>
      <c r="P5470" s="2" t="str">
        <f t="shared" si="515"/>
        <v>2021</v>
      </c>
    </row>
    <row r="5471" spans="1:16" x14ac:dyDescent="0.3">
      <c r="A5471" s="2" t="s">
        <v>11</v>
      </c>
      <c r="B5471" s="3">
        <v>44251</v>
      </c>
      <c r="C5471" s="2" t="s">
        <v>28</v>
      </c>
      <c r="D5471" s="2" t="s">
        <v>67</v>
      </c>
      <c r="E5471" s="2" t="s">
        <v>68</v>
      </c>
      <c r="F5471" s="2" t="str">
        <f t="shared" si="510"/>
        <v>Men</v>
      </c>
      <c r="G5471" s="2" t="str">
        <f t="shared" si="511"/>
        <v xml:space="preserve"> Street Footwear</v>
      </c>
      <c r="H5471" s="2" t="s">
        <v>14</v>
      </c>
      <c r="I5471" s="2">
        <v>27</v>
      </c>
      <c r="J5471" s="2">
        <v>113</v>
      </c>
      <c r="K5471" s="2">
        <v>3051</v>
      </c>
      <c r="L5471" s="2" t="s">
        <v>80</v>
      </c>
      <c r="M5471" s="2">
        <f t="shared" si="512"/>
        <v>2</v>
      </c>
      <c r="N5471" s="2" t="str">
        <f t="shared" si="513"/>
        <v>Feb</v>
      </c>
      <c r="O5471" s="2" t="str">
        <f t="shared" si="514"/>
        <v>Wed</v>
      </c>
      <c r="P5471" s="2" t="str">
        <f t="shared" si="515"/>
        <v>2021</v>
      </c>
    </row>
    <row r="5472" spans="1:16" x14ac:dyDescent="0.3">
      <c r="A5472" s="2" t="s">
        <v>11</v>
      </c>
      <c r="B5472" s="3">
        <v>44251</v>
      </c>
      <c r="C5472" s="2" t="s">
        <v>28</v>
      </c>
      <c r="D5472" s="2" t="s">
        <v>67</v>
      </c>
      <c r="E5472" s="2" t="s">
        <v>68</v>
      </c>
      <c r="F5472" s="2" t="str">
        <f t="shared" si="510"/>
        <v>Men</v>
      </c>
      <c r="G5472" s="2" t="str">
        <f t="shared" si="511"/>
        <v xml:space="preserve"> Athletic Footwear</v>
      </c>
      <c r="H5472" s="2" t="s">
        <v>16</v>
      </c>
      <c r="I5472" s="2">
        <v>36</v>
      </c>
      <c r="J5472" s="2">
        <v>105</v>
      </c>
      <c r="K5472" s="2">
        <v>3780</v>
      </c>
      <c r="L5472" s="2" t="s">
        <v>80</v>
      </c>
      <c r="M5472" s="2">
        <f t="shared" si="512"/>
        <v>2</v>
      </c>
      <c r="N5472" s="2" t="str">
        <f t="shared" si="513"/>
        <v>Feb</v>
      </c>
      <c r="O5472" s="2" t="str">
        <f t="shared" si="514"/>
        <v>Wed</v>
      </c>
      <c r="P5472" s="2" t="str">
        <f t="shared" si="515"/>
        <v>2021</v>
      </c>
    </row>
    <row r="5473" spans="1:16" x14ac:dyDescent="0.3">
      <c r="A5473" s="2" t="s">
        <v>11</v>
      </c>
      <c r="B5473" s="3">
        <v>44251</v>
      </c>
      <c r="C5473" s="2" t="s">
        <v>28</v>
      </c>
      <c r="D5473" s="2" t="s">
        <v>67</v>
      </c>
      <c r="E5473" s="2" t="s">
        <v>68</v>
      </c>
      <c r="F5473" s="2" t="str">
        <f t="shared" si="510"/>
        <v>Women</v>
      </c>
      <c r="G5473" s="2" t="str">
        <f t="shared" si="511"/>
        <v xml:space="preserve"> Street Footwear</v>
      </c>
      <c r="H5473" s="2" t="s">
        <v>17</v>
      </c>
      <c r="I5473" s="2">
        <v>39</v>
      </c>
      <c r="J5473" s="2">
        <v>88</v>
      </c>
      <c r="K5473" s="2">
        <v>3432</v>
      </c>
      <c r="L5473" s="2" t="s">
        <v>80</v>
      </c>
      <c r="M5473" s="2">
        <f t="shared" si="512"/>
        <v>2</v>
      </c>
      <c r="N5473" s="2" t="str">
        <f t="shared" si="513"/>
        <v>Feb</v>
      </c>
      <c r="O5473" s="2" t="str">
        <f t="shared" si="514"/>
        <v>Wed</v>
      </c>
      <c r="P5473" s="2" t="str">
        <f t="shared" si="515"/>
        <v>2021</v>
      </c>
    </row>
    <row r="5474" spans="1:16" x14ac:dyDescent="0.3">
      <c r="A5474" s="2" t="s">
        <v>11</v>
      </c>
      <c r="B5474" s="3">
        <v>44251</v>
      </c>
      <c r="C5474" s="2" t="s">
        <v>45</v>
      </c>
      <c r="D5474" s="2" t="s">
        <v>69</v>
      </c>
      <c r="E5474" s="2" t="s">
        <v>70</v>
      </c>
      <c r="F5474" s="2" t="str">
        <f t="shared" si="510"/>
        <v>Women</v>
      </c>
      <c r="G5474" s="2" t="str">
        <f t="shared" si="511"/>
        <v xml:space="preserve"> Athletic Footwear</v>
      </c>
      <c r="H5474" s="2" t="s">
        <v>18</v>
      </c>
      <c r="I5474" s="2">
        <v>38</v>
      </c>
      <c r="J5474" s="2">
        <v>58</v>
      </c>
      <c r="K5474" s="2">
        <v>2204</v>
      </c>
      <c r="L5474" s="2" t="s">
        <v>80</v>
      </c>
      <c r="M5474" s="2">
        <f t="shared" si="512"/>
        <v>2</v>
      </c>
      <c r="N5474" s="2" t="str">
        <f t="shared" si="513"/>
        <v>Feb</v>
      </c>
      <c r="O5474" s="2" t="str">
        <f t="shared" si="514"/>
        <v>Wed</v>
      </c>
      <c r="P5474" s="2" t="str">
        <f t="shared" si="515"/>
        <v>2021</v>
      </c>
    </row>
    <row r="5475" spans="1:16" x14ac:dyDescent="0.3">
      <c r="A5475" s="2" t="s">
        <v>11</v>
      </c>
      <c r="B5475" s="3">
        <v>44251</v>
      </c>
      <c r="C5475" s="2" t="s">
        <v>45</v>
      </c>
      <c r="D5475" s="2" t="s">
        <v>69</v>
      </c>
      <c r="E5475" s="2" t="s">
        <v>70</v>
      </c>
      <c r="F5475" s="2" t="str">
        <f t="shared" si="510"/>
        <v>Men</v>
      </c>
      <c r="G5475" s="2" t="str">
        <f t="shared" si="511"/>
        <v xml:space="preserve"> Apparel</v>
      </c>
      <c r="H5475" s="2" t="s">
        <v>19</v>
      </c>
      <c r="I5475" s="2">
        <v>42</v>
      </c>
      <c r="J5475" s="2">
        <v>38</v>
      </c>
      <c r="K5475" s="2">
        <v>1596</v>
      </c>
      <c r="L5475" s="2" t="s">
        <v>80</v>
      </c>
      <c r="M5475" s="2">
        <f t="shared" si="512"/>
        <v>2</v>
      </c>
      <c r="N5475" s="2" t="str">
        <f t="shared" si="513"/>
        <v>Feb</v>
      </c>
      <c r="O5475" s="2" t="str">
        <f t="shared" si="514"/>
        <v>Wed</v>
      </c>
      <c r="P5475" s="2" t="str">
        <f t="shared" si="515"/>
        <v>2021</v>
      </c>
    </row>
    <row r="5476" spans="1:16" x14ac:dyDescent="0.3">
      <c r="A5476" s="2" t="s">
        <v>11</v>
      </c>
      <c r="B5476" s="3">
        <v>44251</v>
      </c>
      <c r="C5476" s="2" t="s">
        <v>45</v>
      </c>
      <c r="D5476" s="2" t="s">
        <v>69</v>
      </c>
      <c r="E5476" s="2" t="s">
        <v>70</v>
      </c>
      <c r="F5476" s="2" t="str">
        <f t="shared" si="510"/>
        <v>Women</v>
      </c>
      <c r="G5476" s="2" t="str">
        <f t="shared" si="511"/>
        <v xml:space="preserve"> Apparel</v>
      </c>
      <c r="H5476" s="2" t="s">
        <v>20</v>
      </c>
      <c r="I5476" s="2">
        <v>38</v>
      </c>
      <c r="J5476" s="2">
        <v>81</v>
      </c>
      <c r="K5476" s="2">
        <v>3078</v>
      </c>
      <c r="L5476" s="2" t="s">
        <v>80</v>
      </c>
      <c r="M5476" s="2">
        <f t="shared" si="512"/>
        <v>2</v>
      </c>
      <c r="N5476" s="2" t="str">
        <f t="shared" si="513"/>
        <v>Feb</v>
      </c>
      <c r="O5476" s="2" t="str">
        <f t="shared" si="514"/>
        <v>Wed</v>
      </c>
      <c r="P5476" s="2" t="str">
        <f t="shared" si="515"/>
        <v>2021</v>
      </c>
    </row>
    <row r="5477" spans="1:16" x14ac:dyDescent="0.3">
      <c r="A5477" s="2" t="s">
        <v>11</v>
      </c>
      <c r="B5477" s="3">
        <v>44278</v>
      </c>
      <c r="C5477" s="2" t="s">
        <v>45</v>
      </c>
      <c r="D5477" s="2" t="s">
        <v>69</v>
      </c>
      <c r="E5477" s="2" t="s">
        <v>70</v>
      </c>
      <c r="F5477" s="2" t="str">
        <f t="shared" si="510"/>
        <v>Men</v>
      </c>
      <c r="G5477" s="2" t="str">
        <f t="shared" si="511"/>
        <v xml:space="preserve"> Street Footwear</v>
      </c>
      <c r="H5477" s="2" t="s">
        <v>14</v>
      </c>
      <c r="I5477" s="2">
        <v>38</v>
      </c>
      <c r="J5477" s="2">
        <v>143</v>
      </c>
      <c r="K5477" s="2">
        <v>5434</v>
      </c>
      <c r="L5477" s="2" t="s">
        <v>80</v>
      </c>
      <c r="M5477" s="2">
        <f t="shared" si="512"/>
        <v>3</v>
      </c>
      <c r="N5477" s="2" t="str">
        <f t="shared" si="513"/>
        <v>Mar</v>
      </c>
      <c r="O5477" s="2" t="str">
        <f t="shared" si="514"/>
        <v>Tue</v>
      </c>
      <c r="P5477" s="2" t="str">
        <f t="shared" si="515"/>
        <v>2021</v>
      </c>
    </row>
    <row r="5478" spans="1:16" x14ac:dyDescent="0.3">
      <c r="A5478" s="2" t="s">
        <v>11</v>
      </c>
      <c r="B5478" s="3">
        <v>44278</v>
      </c>
      <c r="C5478" s="2" t="s">
        <v>45</v>
      </c>
      <c r="D5478" s="2" t="s">
        <v>69</v>
      </c>
      <c r="E5478" s="2" t="s">
        <v>70</v>
      </c>
      <c r="F5478" s="2" t="str">
        <f t="shared" si="510"/>
        <v>Men</v>
      </c>
      <c r="G5478" s="2" t="str">
        <f t="shared" si="511"/>
        <v xml:space="preserve"> Athletic Footwear</v>
      </c>
      <c r="H5478" s="2" t="s">
        <v>16</v>
      </c>
      <c r="I5478" s="2">
        <v>45</v>
      </c>
      <c r="J5478" s="2">
        <v>85</v>
      </c>
      <c r="K5478" s="2">
        <v>3825</v>
      </c>
      <c r="L5478" s="2" t="s">
        <v>80</v>
      </c>
      <c r="M5478" s="2">
        <f t="shared" si="512"/>
        <v>3</v>
      </c>
      <c r="N5478" s="2" t="str">
        <f t="shared" si="513"/>
        <v>Mar</v>
      </c>
      <c r="O5478" s="2" t="str">
        <f t="shared" si="514"/>
        <v>Tue</v>
      </c>
      <c r="P5478" s="2" t="str">
        <f t="shared" si="515"/>
        <v>2021</v>
      </c>
    </row>
    <row r="5479" spans="1:16" x14ac:dyDescent="0.3">
      <c r="A5479" s="2" t="s">
        <v>11</v>
      </c>
      <c r="B5479" s="3">
        <v>44278</v>
      </c>
      <c r="C5479" s="2" t="s">
        <v>45</v>
      </c>
      <c r="D5479" s="2" t="s">
        <v>69</v>
      </c>
      <c r="E5479" s="2" t="s">
        <v>70</v>
      </c>
      <c r="F5479" s="2" t="str">
        <f t="shared" si="510"/>
        <v>Women</v>
      </c>
      <c r="G5479" s="2" t="str">
        <f t="shared" si="511"/>
        <v xml:space="preserve"> Street Footwear</v>
      </c>
      <c r="H5479" s="2" t="s">
        <v>17</v>
      </c>
      <c r="I5479" s="2">
        <v>52</v>
      </c>
      <c r="J5479" s="2">
        <v>91</v>
      </c>
      <c r="K5479" s="2">
        <v>4732</v>
      </c>
      <c r="L5479" s="2" t="s">
        <v>80</v>
      </c>
      <c r="M5479" s="2">
        <f t="shared" si="512"/>
        <v>3</v>
      </c>
      <c r="N5479" s="2" t="str">
        <f t="shared" si="513"/>
        <v>Mar</v>
      </c>
      <c r="O5479" s="2" t="str">
        <f t="shared" si="514"/>
        <v>Tue</v>
      </c>
      <c r="P5479" s="2" t="str">
        <f t="shared" si="515"/>
        <v>2021</v>
      </c>
    </row>
    <row r="5480" spans="1:16" x14ac:dyDescent="0.3">
      <c r="A5480" s="2" t="s">
        <v>11</v>
      </c>
      <c r="B5480" s="3">
        <v>44278</v>
      </c>
      <c r="C5480" s="2" t="s">
        <v>45</v>
      </c>
      <c r="D5480" s="2" t="s">
        <v>69</v>
      </c>
      <c r="E5480" s="2" t="s">
        <v>70</v>
      </c>
      <c r="F5480" s="2" t="str">
        <f t="shared" si="510"/>
        <v>Women</v>
      </c>
      <c r="G5480" s="2" t="str">
        <f t="shared" si="511"/>
        <v xml:space="preserve"> Athletic Footwear</v>
      </c>
      <c r="H5480" s="2" t="s">
        <v>18</v>
      </c>
      <c r="I5480" s="2">
        <v>48</v>
      </c>
      <c r="J5480" s="2">
        <v>65</v>
      </c>
      <c r="K5480" s="2">
        <v>3120</v>
      </c>
      <c r="L5480" s="2" t="s">
        <v>80</v>
      </c>
      <c r="M5480" s="2">
        <f t="shared" si="512"/>
        <v>3</v>
      </c>
      <c r="N5480" s="2" t="str">
        <f t="shared" si="513"/>
        <v>Mar</v>
      </c>
      <c r="O5480" s="2" t="str">
        <f t="shared" si="514"/>
        <v>Tue</v>
      </c>
      <c r="P5480" s="2" t="str">
        <f t="shared" si="515"/>
        <v>2021</v>
      </c>
    </row>
    <row r="5481" spans="1:16" x14ac:dyDescent="0.3">
      <c r="A5481" s="2" t="s">
        <v>11</v>
      </c>
      <c r="B5481" s="3">
        <v>44278</v>
      </c>
      <c r="C5481" s="2" t="s">
        <v>45</v>
      </c>
      <c r="D5481" s="2" t="s">
        <v>69</v>
      </c>
      <c r="E5481" s="2" t="s">
        <v>70</v>
      </c>
      <c r="F5481" s="2" t="str">
        <f t="shared" si="510"/>
        <v>Men</v>
      </c>
      <c r="G5481" s="2" t="str">
        <f t="shared" si="511"/>
        <v xml:space="preserve"> Apparel</v>
      </c>
      <c r="H5481" s="2" t="s">
        <v>19</v>
      </c>
      <c r="I5481" s="2">
        <v>51</v>
      </c>
      <c r="J5481" s="2">
        <v>30</v>
      </c>
      <c r="K5481" s="2">
        <v>1530</v>
      </c>
      <c r="L5481" s="2" t="s">
        <v>80</v>
      </c>
      <c r="M5481" s="2">
        <f t="shared" si="512"/>
        <v>3</v>
      </c>
      <c r="N5481" s="2" t="str">
        <f t="shared" si="513"/>
        <v>Mar</v>
      </c>
      <c r="O5481" s="2" t="str">
        <f t="shared" si="514"/>
        <v>Tue</v>
      </c>
      <c r="P5481" s="2" t="str">
        <f t="shared" si="515"/>
        <v>2021</v>
      </c>
    </row>
    <row r="5482" spans="1:16" x14ac:dyDescent="0.3">
      <c r="A5482" s="2" t="s">
        <v>11</v>
      </c>
      <c r="B5482" s="3">
        <v>44278</v>
      </c>
      <c r="C5482" s="2" t="s">
        <v>45</v>
      </c>
      <c r="D5482" s="2" t="s">
        <v>69</v>
      </c>
      <c r="E5482" s="2" t="s">
        <v>70</v>
      </c>
      <c r="F5482" s="2" t="str">
        <f t="shared" si="510"/>
        <v>Women</v>
      </c>
      <c r="G5482" s="2" t="str">
        <f t="shared" si="511"/>
        <v xml:space="preserve"> Apparel</v>
      </c>
      <c r="H5482" s="2" t="s">
        <v>20</v>
      </c>
      <c r="I5482" s="2">
        <v>49</v>
      </c>
      <c r="J5482" s="2">
        <v>78</v>
      </c>
      <c r="K5482" s="2">
        <v>3822</v>
      </c>
      <c r="L5482" s="2" t="s">
        <v>80</v>
      </c>
      <c r="M5482" s="2">
        <f t="shared" si="512"/>
        <v>3</v>
      </c>
      <c r="N5482" s="2" t="str">
        <f t="shared" si="513"/>
        <v>Mar</v>
      </c>
      <c r="O5482" s="2" t="str">
        <f t="shared" si="514"/>
        <v>Tue</v>
      </c>
      <c r="P5482" s="2" t="str">
        <f t="shared" si="515"/>
        <v>2021</v>
      </c>
    </row>
    <row r="5483" spans="1:16" x14ac:dyDescent="0.3">
      <c r="A5483" s="2" t="s">
        <v>11</v>
      </c>
      <c r="B5483" s="3">
        <v>44310</v>
      </c>
      <c r="C5483" s="2" t="s">
        <v>45</v>
      </c>
      <c r="D5483" s="2" t="s">
        <v>69</v>
      </c>
      <c r="E5483" s="2" t="s">
        <v>70</v>
      </c>
      <c r="F5483" s="2" t="str">
        <f t="shared" si="510"/>
        <v>Men</v>
      </c>
      <c r="G5483" s="2" t="str">
        <f t="shared" si="511"/>
        <v xml:space="preserve"> Street Footwear</v>
      </c>
      <c r="H5483" s="2" t="s">
        <v>14</v>
      </c>
      <c r="I5483" s="2">
        <v>52</v>
      </c>
      <c r="J5483" s="2">
        <v>124</v>
      </c>
      <c r="K5483" s="2">
        <v>6448</v>
      </c>
      <c r="L5483" s="2" t="s">
        <v>80</v>
      </c>
      <c r="M5483" s="2">
        <f t="shared" si="512"/>
        <v>4</v>
      </c>
      <c r="N5483" s="2" t="str">
        <f t="shared" si="513"/>
        <v>Apr</v>
      </c>
      <c r="O5483" s="2" t="str">
        <f t="shared" si="514"/>
        <v>Sat</v>
      </c>
      <c r="P5483" s="2" t="str">
        <f t="shared" si="515"/>
        <v>2021</v>
      </c>
    </row>
    <row r="5484" spans="1:16" x14ac:dyDescent="0.3">
      <c r="A5484" s="2" t="s">
        <v>11</v>
      </c>
      <c r="B5484" s="3">
        <v>44310</v>
      </c>
      <c r="C5484" s="2" t="s">
        <v>45</v>
      </c>
      <c r="D5484" s="2" t="s">
        <v>69</v>
      </c>
      <c r="E5484" s="2" t="s">
        <v>70</v>
      </c>
      <c r="F5484" s="2" t="str">
        <f t="shared" si="510"/>
        <v>Men</v>
      </c>
      <c r="G5484" s="2" t="str">
        <f t="shared" si="511"/>
        <v xml:space="preserve"> Athletic Footwear</v>
      </c>
      <c r="H5484" s="2" t="s">
        <v>16</v>
      </c>
      <c r="I5484" s="2">
        <v>59</v>
      </c>
      <c r="J5484" s="2">
        <v>69</v>
      </c>
      <c r="K5484" s="2">
        <v>4071</v>
      </c>
      <c r="L5484" s="2" t="s">
        <v>80</v>
      </c>
      <c r="M5484" s="2">
        <f t="shared" si="512"/>
        <v>4</v>
      </c>
      <c r="N5484" s="2" t="str">
        <f t="shared" si="513"/>
        <v>Apr</v>
      </c>
      <c r="O5484" s="2" t="str">
        <f t="shared" si="514"/>
        <v>Sat</v>
      </c>
      <c r="P5484" s="2" t="str">
        <f t="shared" si="515"/>
        <v>2021</v>
      </c>
    </row>
    <row r="5485" spans="1:16" x14ac:dyDescent="0.3">
      <c r="A5485" s="2" t="s">
        <v>11</v>
      </c>
      <c r="B5485" s="3">
        <v>44310</v>
      </c>
      <c r="C5485" s="2" t="s">
        <v>45</v>
      </c>
      <c r="D5485" s="2" t="s">
        <v>69</v>
      </c>
      <c r="E5485" s="2" t="s">
        <v>70</v>
      </c>
      <c r="F5485" s="2" t="str">
        <f t="shared" si="510"/>
        <v>Women</v>
      </c>
      <c r="G5485" s="2" t="str">
        <f t="shared" si="511"/>
        <v xml:space="preserve"> Street Footwear</v>
      </c>
      <c r="H5485" s="2" t="s">
        <v>17</v>
      </c>
      <c r="I5485" s="2">
        <v>57</v>
      </c>
      <c r="J5485" s="2">
        <v>85</v>
      </c>
      <c r="K5485" s="2">
        <v>4845</v>
      </c>
      <c r="L5485" s="2" t="s">
        <v>80</v>
      </c>
      <c r="M5485" s="2">
        <f t="shared" si="512"/>
        <v>4</v>
      </c>
      <c r="N5485" s="2" t="str">
        <f t="shared" si="513"/>
        <v>Apr</v>
      </c>
      <c r="O5485" s="2" t="str">
        <f t="shared" si="514"/>
        <v>Sat</v>
      </c>
      <c r="P5485" s="2" t="str">
        <f t="shared" si="515"/>
        <v>2021</v>
      </c>
    </row>
    <row r="5486" spans="1:16" x14ac:dyDescent="0.3">
      <c r="A5486" s="2" t="s">
        <v>11</v>
      </c>
      <c r="B5486" s="3">
        <v>44310</v>
      </c>
      <c r="C5486" s="2" t="s">
        <v>45</v>
      </c>
      <c r="D5486" s="2" t="s">
        <v>69</v>
      </c>
      <c r="E5486" s="2" t="s">
        <v>70</v>
      </c>
      <c r="F5486" s="2" t="str">
        <f t="shared" si="510"/>
        <v>Women</v>
      </c>
      <c r="G5486" s="2" t="str">
        <f t="shared" si="511"/>
        <v xml:space="preserve"> Athletic Footwear</v>
      </c>
      <c r="H5486" s="2" t="s">
        <v>18</v>
      </c>
      <c r="I5486" s="2">
        <v>42</v>
      </c>
      <c r="J5486" s="2">
        <v>56</v>
      </c>
      <c r="K5486" s="2">
        <v>2352</v>
      </c>
      <c r="L5486" s="2" t="s">
        <v>80</v>
      </c>
      <c r="M5486" s="2">
        <f t="shared" si="512"/>
        <v>4</v>
      </c>
      <c r="N5486" s="2" t="str">
        <f t="shared" si="513"/>
        <v>Apr</v>
      </c>
      <c r="O5486" s="2" t="str">
        <f t="shared" si="514"/>
        <v>Sat</v>
      </c>
      <c r="P5486" s="2" t="str">
        <f t="shared" si="515"/>
        <v>2021</v>
      </c>
    </row>
    <row r="5487" spans="1:16" x14ac:dyDescent="0.3">
      <c r="A5487" s="2" t="s">
        <v>11</v>
      </c>
      <c r="B5487" s="3">
        <v>44310</v>
      </c>
      <c r="C5487" s="2" t="s">
        <v>45</v>
      </c>
      <c r="D5487" s="2" t="s">
        <v>69</v>
      </c>
      <c r="E5487" s="2" t="s">
        <v>70</v>
      </c>
      <c r="F5487" s="2" t="str">
        <f t="shared" si="510"/>
        <v>Men</v>
      </c>
      <c r="G5487" s="2" t="str">
        <f t="shared" si="511"/>
        <v xml:space="preserve"> Apparel</v>
      </c>
      <c r="H5487" s="2" t="s">
        <v>19</v>
      </c>
      <c r="I5487" s="2">
        <v>49</v>
      </c>
      <c r="J5487" s="2">
        <v>35</v>
      </c>
      <c r="K5487" s="2">
        <v>1715</v>
      </c>
      <c r="L5487" s="2" t="s">
        <v>80</v>
      </c>
      <c r="M5487" s="2">
        <f t="shared" si="512"/>
        <v>4</v>
      </c>
      <c r="N5487" s="2" t="str">
        <f t="shared" si="513"/>
        <v>Apr</v>
      </c>
      <c r="O5487" s="2" t="str">
        <f t="shared" si="514"/>
        <v>Sat</v>
      </c>
      <c r="P5487" s="2" t="str">
        <f t="shared" si="515"/>
        <v>2021</v>
      </c>
    </row>
    <row r="5488" spans="1:16" x14ac:dyDescent="0.3">
      <c r="A5488" s="2" t="s">
        <v>11</v>
      </c>
      <c r="B5488" s="3">
        <v>44310</v>
      </c>
      <c r="C5488" s="2" t="s">
        <v>45</v>
      </c>
      <c r="D5488" s="2" t="s">
        <v>69</v>
      </c>
      <c r="E5488" s="2" t="s">
        <v>70</v>
      </c>
      <c r="F5488" s="2" t="str">
        <f t="shared" si="510"/>
        <v>Women</v>
      </c>
      <c r="G5488" s="2" t="str">
        <f t="shared" si="511"/>
        <v xml:space="preserve"> Apparel</v>
      </c>
      <c r="H5488" s="2" t="s">
        <v>20</v>
      </c>
      <c r="I5488" s="2">
        <v>64</v>
      </c>
      <c r="J5488" s="2">
        <v>78</v>
      </c>
      <c r="K5488" s="2">
        <v>4992</v>
      </c>
      <c r="L5488" s="2" t="s">
        <v>80</v>
      </c>
      <c r="M5488" s="2">
        <f t="shared" si="512"/>
        <v>4</v>
      </c>
      <c r="N5488" s="2" t="str">
        <f t="shared" si="513"/>
        <v>Apr</v>
      </c>
      <c r="O5488" s="2" t="str">
        <f t="shared" si="514"/>
        <v>Sat</v>
      </c>
      <c r="P5488" s="2" t="str">
        <f t="shared" si="515"/>
        <v>2021</v>
      </c>
    </row>
    <row r="5489" spans="1:16" x14ac:dyDescent="0.3">
      <c r="A5489" s="2" t="s">
        <v>11</v>
      </c>
      <c r="B5489" s="3">
        <v>44341</v>
      </c>
      <c r="C5489" s="2" t="s">
        <v>45</v>
      </c>
      <c r="D5489" s="2" t="s">
        <v>69</v>
      </c>
      <c r="E5489" s="2" t="s">
        <v>70</v>
      </c>
      <c r="F5489" s="2" t="str">
        <f t="shared" si="510"/>
        <v>Men</v>
      </c>
      <c r="G5489" s="2" t="str">
        <f t="shared" si="511"/>
        <v xml:space="preserve"> Street Footwear</v>
      </c>
      <c r="H5489" s="2" t="s">
        <v>14</v>
      </c>
      <c r="I5489" s="2">
        <v>46</v>
      </c>
      <c r="J5489" s="2">
        <v>125</v>
      </c>
      <c r="K5489" s="2">
        <v>5750</v>
      </c>
      <c r="L5489" s="2" t="s">
        <v>80</v>
      </c>
      <c r="M5489" s="2">
        <f t="shared" si="512"/>
        <v>5</v>
      </c>
      <c r="N5489" s="2" t="str">
        <f t="shared" si="513"/>
        <v>May</v>
      </c>
      <c r="O5489" s="2" t="str">
        <f t="shared" si="514"/>
        <v>Tue</v>
      </c>
      <c r="P5489" s="2" t="str">
        <f t="shared" si="515"/>
        <v>2021</v>
      </c>
    </row>
    <row r="5490" spans="1:16" x14ac:dyDescent="0.3">
      <c r="A5490" s="2" t="s">
        <v>11</v>
      </c>
      <c r="B5490" s="3">
        <v>44341</v>
      </c>
      <c r="C5490" s="2" t="s">
        <v>45</v>
      </c>
      <c r="D5490" s="2" t="s">
        <v>69</v>
      </c>
      <c r="E5490" s="2" t="s">
        <v>70</v>
      </c>
      <c r="F5490" s="2" t="str">
        <f t="shared" si="510"/>
        <v>Men</v>
      </c>
      <c r="G5490" s="2" t="str">
        <f t="shared" si="511"/>
        <v xml:space="preserve"> Athletic Footwear</v>
      </c>
      <c r="H5490" s="2" t="s">
        <v>16</v>
      </c>
      <c r="I5490" s="2">
        <v>51</v>
      </c>
      <c r="J5490" s="2">
        <v>98</v>
      </c>
      <c r="K5490" s="2">
        <v>4998</v>
      </c>
      <c r="L5490" s="2" t="s">
        <v>80</v>
      </c>
      <c r="M5490" s="2">
        <f t="shared" si="512"/>
        <v>5</v>
      </c>
      <c r="N5490" s="2" t="str">
        <f t="shared" si="513"/>
        <v>May</v>
      </c>
      <c r="O5490" s="2" t="str">
        <f t="shared" si="514"/>
        <v>Tue</v>
      </c>
      <c r="P5490" s="2" t="str">
        <f t="shared" si="515"/>
        <v>2021</v>
      </c>
    </row>
    <row r="5491" spans="1:16" x14ac:dyDescent="0.3">
      <c r="A5491" s="2" t="s">
        <v>11</v>
      </c>
      <c r="B5491" s="3">
        <v>44341</v>
      </c>
      <c r="C5491" s="2" t="s">
        <v>45</v>
      </c>
      <c r="D5491" s="2" t="s">
        <v>69</v>
      </c>
      <c r="E5491" s="2" t="s">
        <v>70</v>
      </c>
      <c r="F5491" s="2" t="str">
        <f t="shared" si="510"/>
        <v>Women</v>
      </c>
      <c r="G5491" s="2" t="str">
        <f t="shared" si="511"/>
        <v xml:space="preserve"> Street Footwear</v>
      </c>
      <c r="H5491" s="2" t="s">
        <v>17</v>
      </c>
      <c r="I5491" s="2">
        <v>50</v>
      </c>
      <c r="J5491" s="2">
        <v>88</v>
      </c>
      <c r="K5491" s="2">
        <v>4400</v>
      </c>
      <c r="L5491" s="2" t="s">
        <v>80</v>
      </c>
      <c r="M5491" s="2">
        <f t="shared" si="512"/>
        <v>5</v>
      </c>
      <c r="N5491" s="2" t="str">
        <f t="shared" si="513"/>
        <v>May</v>
      </c>
      <c r="O5491" s="2" t="str">
        <f t="shared" si="514"/>
        <v>Tue</v>
      </c>
      <c r="P5491" s="2" t="str">
        <f t="shared" si="515"/>
        <v>2021</v>
      </c>
    </row>
    <row r="5492" spans="1:16" x14ac:dyDescent="0.3">
      <c r="A5492" s="2" t="s">
        <v>11</v>
      </c>
      <c r="B5492" s="3">
        <v>44341</v>
      </c>
      <c r="C5492" s="2" t="s">
        <v>45</v>
      </c>
      <c r="D5492" s="2" t="s">
        <v>69</v>
      </c>
      <c r="E5492" s="2" t="s">
        <v>70</v>
      </c>
      <c r="F5492" s="2" t="str">
        <f t="shared" si="510"/>
        <v>Women</v>
      </c>
      <c r="G5492" s="2" t="str">
        <f t="shared" si="511"/>
        <v xml:space="preserve"> Athletic Footwear</v>
      </c>
      <c r="H5492" s="2" t="s">
        <v>18</v>
      </c>
      <c r="I5492" s="2">
        <v>47</v>
      </c>
      <c r="J5492" s="2">
        <v>69</v>
      </c>
      <c r="K5492" s="2">
        <v>3243</v>
      </c>
      <c r="L5492" s="2" t="s">
        <v>80</v>
      </c>
      <c r="M5492" s="2">
        <f t="shared" si="512"/>
        <v>5</v>
      </c>
      <c r="N5492" s="2" t="str">
        <f t="shared" si="513"/>
        <v>May</v>
      </c>
      <c r="O5492" s="2" t="str">
        <f t="shared" si="514"/>
        <v>Tue</v>
      </c>
      <c r="P5492" s="2" t="str">
        <f t="shared" si="515"/>
        <v>2021</v>
      </c>
    </row>
    <row r="5493" spans="1:16" x14ac:dyDescent="0.3">
      <c r="A5493" s="2" t="s">
        <v>11</v>
      </c>
      <c r="B5493" s="3">
        <v>44341</v>
      </c>
      <c r="C5493" s="2" t="s">
        <v>45</v>
      </c>
      <c r="D5493" s="2" t="s">
        <v>69</v>
      </c>
      <c r="E5493" s="2" t="s">
        <v>70</v>
      </c>
      <c r="F5493" s="2" t="str">
        <f t="shared" si="510"/>
        <v>Men</v>
      </c>
      <c r="G5493" s="2" t="str">
        <f t="shared" si="511"/>
        <v xml:space="preserve"> Apparel</v>
      </c>
      <c r="H5493" s="2" t="s">
        <v>19</v>
      </c>
      <c r="I5493" s="2">
        <v>44</v>
      </c>
      <c r="J5493" s="2">
        <v>49</v>
      </c>
      <c r="K5493" s="2">
        <v>2156</v>
      </c>
      <c r="L5493" s="2" t="s">
        <v>80</v>
      </c>
      <c r="M5493" s="2">
        <f t="shared" si="512"/>
        <v>5</v>
      </c>
      <c r="N5493" s="2" t="str">
        <f t="shared" si="513"/>
        <v>May</v>
      </c>
      <c r="O5493" s="2" t="str">
        <f t="shared" si="514"/>
        <v>Tue</v>
      </c>
      <c r="P5493" s="2" t="str">
        <f t="shared" si="515"/>
        <v>2021</v>
      </c>
    </row>
    <row r="5494" spans="1:16" x14ac:dyDescent="0.3">
      <c r="A5494" s="2" t="s">
        <v>11</v>
      </c>
      <c r="B5494" s="3">
        <v>44341</v>
      </c>
      <c r="C5494" s="2" t="s">
        <v>45</v>
      </c>
      <c r="D5494" s="2" t="s">
        <v>69</v>
      </c>
      <c r="E5494" s="2" t="s">
        <v>70</v>
      </c>
      <c r="F5494" s="2" t="str">
        <f t="shared" si="510"/>
        <v>Women</v>
      </c>
      <c r="G5494" s="2" t="str">
        <f t="shared" si="511"/>
        <v xml:space="preserve"> Apparel</v>
      </c>
      <c r="H5494" s="2" t="s">
        <v>20</v>
      </c>
      <c r="I5494" s="2">
        <v>56</v>
      </c>
      <c r="J5494" s="2">
        <v>152</v>
      </c>
      <c r="K5494" s="2">
        <v>8512</v>
      </c>
      <c r="L5494" s="2" t="s">
        <v>80</v>
      </c>
      <c r="M5494" s="2">
        <f t="shared" si="512"/>
        <v>5</v>
      </c>
      <c r="N5494" s="2" t="str">
        <f t="shared" si="513"/>
        <v>May</v>
      </c>
      <c r="O5494" s="2" t="str">
        <f t="shared" si="514"/>
        <v>Tue</v>
      </c>
      <c r="P5494" s="2" t="str">
        <f t="shared" si="515"/>
        <v>2021</v>
      </c>
    </row>
    <row r="5495" spans="1:16" x14ac:dyDescent="0.3">
      <c r="A5495" s="2" t="s">
        <v>11</v>
      </c>
      <c r="B5495" s="3">
        <v>44371</v>
      </c>
      <c r="C5495" s="2" t="s">
        <v>45</v>
      </c>
      <c r="D5495" s="2" t="s">
        <v>69</v>
      </c>
      <c r="E5495" s="2" t="s">
        <v>70</v>
      </c>
      <c r="F5495" s="2" t="str">
        <f t="shared" si="510"/>
        <v>Men</v>
      </c>
      <c r="G5495" s="2" t="str">
        <f t="shared" si="511"/>
        <v xml:space="preserve"> Street Footwear</v>
      </c>
      <c r="H5495" s="2" t="s">
        <v>14</v>
      </c>
      <c r="I5495" s="2">
        <v>53</v>
      </c>
      <c r="J5495" s="2">
        <v>233</v>
      </c>
      <c r="K5495" s="2">
        <v>12349</v>
      </c>
      <c r="L5495" s="2" t="s">
        <v>80</v>
      </c>
      <c r="M5495" s="2">
        <f t="shared" si="512"/>
        <v>6</v>
      </c>
      <c r="N5495" s="2" t="str">
        <f t="shared" si="513"/>
        <v>Jun</v>
      </c>
      <c r="O5495" s="2" t="str">
        <f t="shared" si="514"/>
        <v>Thu</v>
      </c>
      <c r="P5495" s="2" t="str">
        <f t="shared" si="515"/>
        <v>2021</v>
      </c>
    </row>
    <row r="5496" spans="1:16" x14ac:dyDescent="0.3">
      <c r="A5496" s="2" t="s">
        <v>11</v>
      </c>
      <c r="B5496" s="3">
        <v>44371</v>
      </c>
      <c r="C5496" s="2" t="s">
        <v>45</v>
      </c>
      <c r="D5496" s="2" t="s">
        <v>69</v>
      </c>
      <c r="E5496" s="2" t="s">
        <v>70</v>
      </c>
      <c r="F5496" s="2" t="str">
        <f t="shared" si="510"/>
        <v>Men</v>
      </c>
      <c r="G5496" s="2" t="str">
        <f t="shared" si="511"/>
        <v xml:space="preserve"> Athletic Footwear</v>
      </c>
      <c r="H5496" s="2" t="s">
        <v>16</v>
      </c>
      <c r="I5496" s="2">
        <v>62</v>
      </c>
      <c r="J5496" s="2">
        <v>176</v>
      </c>
      <c r="K5496" s="2">
        <v>10912</v>
      </c>
      <c r="L5496" s="2" t="s">
        <v>80</v>
      </c>
      <c r="M5496" s="2">
        <f t="shared" si="512"/>
        <v>6</v>
      </c>
      <c r="N5496" s="2" t="str">
        <f t="shared" si="513"/>
        <v>Jun</v>
      </c>
      <c r="O5496" s="2" t="str">
        <f t="shared" si="514"/>
        <v>Thu</v>
      </c>
      <c r="P5496" s="2" t="str">
        <f t="shared" si="515"/>
        <v>2021</v>
      </c>
    </row>
    <row r="5497" spans="1:16" x14ac:dyDescent="0.3">
      <c r="A5497" s="2" t="s">
        <v>11</v>
      </c>
      <c r="B5497" s="3">
        <v>44371</v>
      </c>
      <c r="C5497" s="2" t="s">
        <v>45</v>
      </c>
      <c r="D5497" s="2" t="s">
        <v>69</v>
      </c>
      <c r="E5497" s="2" t="s">
        <v>70</v>
      </c>
      <c r="F5497" s="2" t="str">
        <f t="shared" si="510"/>
        <v>Women</v>
      </c>
      <c r="G5497" s="2" t="str">
        <f t="shared" si="511"/>
        <v xml:space="preserve"> Street Footwear</v>
      </c>
      <c r="H5497" s="2" t="s">
        <v>17</v>
      </c>
      <c r="I5497" s="2">
        <v>73</v>
      </c>
      <c r="J5497" s="2">
        <v>195</v>
      </c>
      <c r="K5497" s="2">
        <v>14235</v>
      </c>
      <c r="L5497" s="2" t="s">
        <v>80</v>
      </c>
      <c r="M5497" s="2">
        <f t="shared" si="512"/>
        <v>6</v>
      </c>
      <c r="N5497" s="2" t="str">
        <f t="shared" si="513"/>
        <v>Jun</v>
      </c>
      <c r="O5497" s="2" t="str">
        <f t="shared" si="514"/>
        <v>Thu</v>
      </c>
      <c r="P5497" s="2" t="str">
        <f t="shared" si="515"/>
        <v>2021</v>
      </c>
    </row>
    <row r="5498" spans="1:16" x14ac:dyDescent="0.3">
      <c r="A5498" s="2" t="s">
        <v>11</v>
      </c>
      <c r="B5498" s="3">
        <v>44371</v>
      </c>
      <c r="C5498" s="2" t="s">
        <v>45</v>
      </c>
      <c r="D5498" s="2" t="s">
        <v>69</v>
      </c>
      <c r="E5498" s="2" t="s">
        <v>70</v>
      </c>
      <c r="F5498" s="2" t="str">
        <f t="shared" si="510"/>
        <v>Women</v>
      </c>
      <c r="G5498" s="2" t="str">
        <f t="shared" si="511"/>
        <v xml:space="preserve"> Athletic Footwear</v>
      </c>
      <c r="H5498" s="2" t="s">
        <v>18</v>
      </c>
      <c r="I5498" s="2">
        <v>72</v>
      </c>
      <c r="J5498" s="2">
        <v>142</v>
      </c>
      <c r="K5498" s="2">
        <v>10224</v>
      </c>
      <c r="L5498" s="2" t="s">
        <v>80</v>
      </c>
      <c r="M5498" s="2">
        <f t="shared" si="512"/>
        <v>6</v>
      </c>
      <c r="N5498" s="2" t="str">
        <f t="shared" si="513"/>
        <v>Jun</v>
      </c>
      <c r="O5498" s="2" t="str">
        <f t="shared" si="514"/>
        <v>Thu</v>
      </c>
      <c r="P5498" s="2" t="str">
        <f t="shared" si="515"/>
        <v>2021</v>
      </c>
    </row>
    <row r="5499" spans="1:16" x14ac:dyDescent="0.3">
      <c r="A5499" s="2" t="s">
        <v>11</v>
      </c>
      <c r="B5499" s="3">
        <v>44371</v>
      </c>
      <c r="C5499" s="2" t="s">
        <v>45</v>
      </c>
      <c r="D5499" s="2" t="s">
        <v>69</v>
      </c>
      <c r="E5499" s="2" t="s">
        <v>70</v>
      </c>
      <c r="F5499" s="2" t="str">
        <f t="shared" si="510"/>
        <v>Men</v>
      </c>
      <c r="G5499" s="2" t="str">
        <f t="shared" si="511"/>
        <v xml:space="preserve"> Apparel</v>
      </c>
      <c r="H5499" s="2" t="s">
        <v>19</v>
      </c>
      <c r="I5499" s="2">
        <v>81</v>
      </c>
      <c r="J5499" s="2">
        <v>104</v>
      </c>
      <c r="K5499" s="2">
        <v>8424</v>
      </c>
      <c r="L5499" s="2" t="s">
        <v>80</v>
      </c>
      <c r="M5499" s="2">
        <f t="shared" si="512"/>
        <v>6</v>
      </c>
      <c r="N5499" s="2" t="str">
        <f t="shared" si="513"/>
        <v>Jun</v>
      </c>
      <c r="O5499" s="2" t="str">
        <f t="shared" si="514"/>
        <v>Thu</v>
      </c>
      <c r="P5499" s="2" t="str">
        <f t="shared" si="515"/>
        <v>2021</v>
      </c>
    </row>
    <row r="5500" spans="1:16" x14ac:dyDescent="0.3">
      <c r="A5500" s="2" t="s">
        <v>11</v>
      </c>
      <c r="B5500" s="3">
        <v>44371</v>
      </c>
      <c r="C5500" s="2" t="s">
        <v>45</v>
      </c>
      <c r="D5500" s="2" t="s">
        <v>69</v>
      </c>
      <c r="E5500" s="2" t="s">
        <v>70</v>
      </c>
      <c r="F5500" s="2" t="str">
        <f t="shared" si="510"/>
        <v>Women</v>
      </c>
      <c r="G5500" s="2" t="str">
        <f t="shared" si="511"/>
        <v xml:space="preserve"> Apparel</v>
      </c>
      <c r="H5500" s="2" t="s">
        <v>20</v>
      </c>
      <c r="I5500" s="2">
        <v>96</v>
      </c>
      <c r="J5500" s="2">
        <v>182</v>
      </c>
      <c r="K5500" s="2">
        <v>17472</v>
      </c>
      <c r="L5500" s="2" t="s">
        <v>80</v>
      </c>
      <c r="M5500" s="2">
        <f t="shared" si="512"/>
        <v>6</v>
      </c>
      <c r="N5500" s="2" t="str">
        <f t="shared" si="513"/>
        <v>Jun</v>
      </c>
      <c r="O5500" s="2" t="str">
        <f t="shared" si="514"/>
        <v>Thu</v>
      </c>
      <c r="P5500" s="2" t="str">
        <f t="shared" si="515"/>
        <v>2021</v>
      </c>
    </row>
    <row r="5501" spans="1:16" x14ac:dyDescent="0.3">
      <c r="A5501" s="2" t="s">
        <v>11</v>
      </c>
      <c r="B5501" s="3">
        <v>44400</v>
      </c>
      <c r="C5501" s="2" t="s">
        <v>45</v>
      </c>
      <c r="D5501" s="2" t="s">
        <v>69</v>
      </c>
      <c r="E5501" s="2" t="s">
        <v>70</v>
      </c>
      <c r="F5501" s="2" t="str">
        <f t="shared" si="510"/>
        <v>Men</v>
      </c>
      <c r="G5501" s="2" t="str">
        <f t="shared" si="511"/>
        <v xml:space="preserve"> Street Footwear</v>
      </c>
      <c r="H5501" s="2" t="s">
        <v>14</v>
      </c>
      <c r="I5501" s="2">
        <v>79</v>
      </c>
      <c r="J5501" s="2">
        <v>255</v>
      </c>
      <c r="K5501" s="2">
        <v>20145</v>
      </c>
      <c r="L5501" s="2" t="s">
        <v>80</v>
      </c>
      <c r="M5501" s="2">
        <f t="shared" si="512"/>
        <v>7</v>
      </c>
      <c r="N5501" s="2" t="str">
        <f t="shared" si="513"/>
        <v>Jul</v>
      </c>
      <c r="O5501" s="2" t="str">
        <f t="shared" si="514"/>
        <v>Fri</v>
      </c>
      <c r="P5501" s="2" t="str">
        <f t="shared" si="515"/>
        <v>2021</v>
      </c>
    </row>
    <row r="5502" spans="1:16" x14ac:dyDescent="0.3">
      <c r="A5502" s="2" t="s">
        <v>11</v>
      </c>
      <c r="B5502" s="3">
        <v>44400</v>
      </c>
      <c r="C5502" s="2" t="s">
        <v>45</v>
      </c>
      <c r="D5502" s="2" t="s">
        <v>69</v>
      </c>
      <c r="E5502" s="2" t="s">
        <v>70</v>
      </c>
      <c r="F5502" s="2" t="str">
        <f t="shared" si="510"/>
        <v>Men</v>
      </c>
      <c r="G5502" s="2" t="str">
        <f t="shared" si="511"/>
        <v xml:space="preserve"> Athletic Footwear</v>
      </c>
      <c r="H5502" s="2" t="s">
        <v>16</v>
      </c>
      <c r="I5502" s="2">
        <v>81</v>
      </c>
      <c r="J5502" s="2">
        <v>203</v>
      </c>
      <c r="K5502" s="2">
        <v>16443</v>
      </c>
      <c r="L5502" s="2" t="s">
        <v>80</v>
      </c>
      <c r="M5502" s="2">
        <f t="shared" si="512"/>
        <v>7</v>
      </c>
      <c r="N5502" s="2" t="str">
        <f t="shared" si="513"/>
        <v>Jul</v>
      </c>
      <c r="O5502" s="2" t="str">
        <f t="shared" si="514"/>
        <v>Fri</v>
      </c>
      <c r="P5502" s="2" t="str">
        <f t="shared" si="515"/>
        <v>2021</v>
      </c>
    </row>
    <row r="5503" spans="1:16" x14ac:dyDescent="0.3">
      <c r="A5503" s="2" t="s">
        <v>11</v>
      </c>
      <c r="B5503" s="3">
        <v>44400</v>
      </c>
      <c r="C5503" s="2" t="s">
        <v>45</v>
      </c>
      <c r="D5503" s="2" t="s">
        <v>69</v>
      </c>
      <c r="E5503" s="2" t="s">
        <v>70</v>
      </c>
      <c r="F5503" s="2" t="str">
        <f t="shared" si="510"/>
        <v>Women</v>
      </c>
      <c r="G5503" s="2" t="str">
        <f t="shared" si="511"/>
        <v xml:space="preserve"> Street Footwear</v>
      </c>
      <c r="H5503" s="2" t="s">
        <v>17</v>
      </c>
      <c r="I5503" s="2">
        <v>86</v>
      </c>
      <c r="J5503" s="2">
        <v>182</v>
      </c>
      <c r="K5503" s="2">
        <v>15652</v>
      </c>
      <c r="L5503" s="2" t="s">
        <v>80</v>
      </c>
      <c r="M5503" s="2">
        <f t="shared" si="512"/>
        <v>7</v>
      </c>
      <c r="N5503" s="2" t="str">
        <f t="shared" si="513"/>
        <v>Jul</v>
      </c>
      <c r="O5503" s="2" t="str">
        <f t="shared" si="514"/>
        <v>Fri</v>
      </c>
      <c r="P5503" s="2" t="str">
        <f t="shared" si="515"/>
        <v>2021</v>
      </c>
    </row>
    <row r="5504" spans="1:16" x14ac:dyDescent="0.3">
      <c r="A5504" s="2" t="s">
        <v>11</v>
      </c>
      <c r="B5504" s="3">
        <v>44400</v>
      </c>
      <c r="C5504" s="2" t="s">
        <v>45</v>
      </c>
      <c r="D5504" s="2" t="s">
        <v>69</v>
      </c>
      <c r="E5504" s="2" t="s">
        <v>70</v>
      </c>
      <c r="F5504" s="2" t="str">
        <f t="shared" si="510"/>
        <v>Women</v>
      </c>
      <c r="G5504" s="2" t="str">
        <f t="shared" si="511"/>
        <v xml:space="preserve"> Athletic Footwear</v>
      </c>
      <c r="H5504" s="2" t="s">
        <v>18</v>
      </c>
      <c r="I5504" s="2">
        <v>82</v>
      </c>
      <c r="J5504" s="2">
        <v>149</v>
      </c>
      <c r="K5504" s="2">
        <v>12218</v>
      </c>
      <c r="L5504" s="2" t="s">
        <v>80</v>
      </c>
      <c r="M5504" s="2">
        <f t="shared" si="512"/>
        <v>7</v>
      </c>
      <c r="N5504" s="2" t="str">
        <f t="shared" si="513"/>
        <v>Jul</v>
      </c>
      <c r="O5504" s="2" t="str">
        <f t="shared" si="514"/>
        <v>Fri</v>
      </c>
      <c r="P5504" s="2" t="str">
        <f t="shared" si="515"/>
        <v>2021</v>
      </c>
    </row>
    <row r="5505" spans="1:16" x14ac:dyDescent="0.3">
      <c r="A5505" s="2" t="s">
        <v>11</v>
      </c>
      <c r="B5505" s="3">
        <v>44400</v>
      </c>
      <c r="C5505" s="2" t="s">
        <v>45</v>
      </c>
      <c r="D5505" s="2" t="s">
        <v>69</v>
      </c>
      <c r="E5505" s="2" t="s">
        <v>70</v>
      </c>
      <c r="F5505" s="2" t="str">
        <f t="shared" si="510"/>
        <v>Men</v>
      </c>
      <c r="G5505" s="2" t="str">
        <f t="shared" si="511"/>
        <v xml:space="preserve"> Apparel</v>
      </c>
      <c r="H5505" s="2" t="s">
        <v>19</v>
      </c>
      <c r="I5505" s="2">
        <v>85</v>
      </c>
      <c r="J5505" s="2">
        <v>162</v>
      </c>
      <c r="K5505" s="2">
        <v>13770</v>
      </c>
      <c r="L5505" s="2" t="s">
        <v>80</v>
      </c>
      <c r="M5505" s="2">
        <f t="shared" si="512"/>
        <v>7</v>
      </c>
      <c r="N5505" s="2" t="str">
        <f t="shared" si="513"/>
        <v>Jul</v>
      </c>
      <c r="O5505" s="2" t="str">
        <f t="shared" si="514"/>
        <v>Fri</v>
      </c>
      <c r="P5505" s="2" t="str">
        <f t="shared" si="515"/>
        <v>2021</v>
      </c>
    </row>
    <row r="5506" spans="1:16" x14ac:dyDescent="0.3">
      <c r="A5506" s="2" t="s">
        <v>11</v>
      </c>
      <c r="B5506" s="3">
        <v>44400</v>
      </c>
      <c r="C5506" s="2" t="s">
        <v>45</v>
      </c>
      <c r="D5506" s="2" t="s">
        <v>69</v>
      </c>
      <c r="E5506" s="2" t="s">
        <v>70</v>
      </c>
      <c r="F5506" s="2" t="str">
        <f t="shared" ref="F5506:F5569" si="516">MID(H5506, 1, FIND("'", H5506) - 1)</f>
        <v>Women</v>
      </c>
      <c r="G5506" s="2" t="str">
        <f t="shared" ref="G5506:G5569" si="517">MID(H5506, FIND("'", H5506) + 2, LEN(H5506) - FIND("'", H5506) - 1)</f>
        <v xml:space="preserve"> Apparel</v>
      </c>
      <c r="H5506" s="2" t="s">
        <v>20</v>
      </c>
      <c r="I5506" s="2">
        <v>96</v>
      </c>
      <c r="J5506" s="2">
        <v>180</v>
      </c>
      <c r="K5506" s="2">
        <v>17280</v>
      </c>
      <c r="L5506" s="2" t="s">
        <v>80</v>
      </c>
      <c r="M5506" s="2">
        <f t="shared" si="512"/>
        <v>7</v>
      </c>
      <c r="N5506" s="2" t="str">
        <f t="shared" si="513"/>
        <v>Jul</v>
      </c>
      <c r="O5506" s="2" t="str">
        <f t="shared" si="514"/>
        <v>Fri</v>
      </c>
      <c r="P5506" s="2" t="str">
        <f t="shared" si="515"/>
        <v>2021</v>
      </c>
    </row>
    <row r="5507" spans="1:16" x14ac:dyDescent="0.3">
      <c r="A5507" s="2" t="s">
        <v>11</v>
      </c>
      <c r="B5507" s="3">
        <v>44432</v>
      </c>
      <c r="C5507" s="2" t="s">
        <v>45</v>
      </c>
      <c r="D5507" s="2" t="s">
        <v>69</v>
      </c>
      <c r="E5507" s="2" t="s">
        <v>70</v>
      </c>
      <c r="F5507" s="2" t="str">
        <f t="shared" si="516"/>
        <v>Men</v>
      </c>
      <c r="G5507" s="2" t="str">
        <f t="shared" si="517"/>
        <v xml:space="preserve"> Street Footwear</v>
      </c>
      <c r="H5507" s="2" t="s">
        <v>14</v>
      </c>
      <c r="I5507" s="2">
        <v>83</v>
      </c>
      <c r="J5507" s="2">
        <v>240</v>
      </c>
      <c r="K5507" s="2">
        <v>19920</v>
      </c>
      <c r="L5507" s="2" t="s">
        <v>80</v>
      </c>
      <c r="M5507" s="2">
        <f t="shared" ref="M5507:M5570" si="518">MONTH(B5507)</f>
        <v>8</v>
      </c>
      <c r="N5507" s="2" t="str">
        <f t="shared" ref="N5507:N5570" si="519">TEXT(B5507,"mmm")</f>
        <v>Aug</v>
      </c>
      <c r="O5507" s="2" t="str">
        <f t="shared" ref="O5507:O5570" si="520">TEXT(B5507,"ddd")</f>
        <v>Tue</v>
      </c>
      <c r="P5507" s="2" t="str">
        <f t="shared" ref="P5507:P5570" si="521">TEXT(B5507,"YYY")</f>
        <v>2021</v>
      </c>
    </row>
    <row r="5508" spans="1:16" x14ac:dyDescent="0.3">
      <c r="A5508" s="2" t="s">
        <v>11</v>
      </c>
      <c r="B5508" s="3">
        <v>44432</v>
      </c>
      <c r="C5508" s="2" t="s">
        <v>45</v>
      </c>
      <c r="D5508" s="2" t="s">
        <v>69</v>
      </c>
      <c r="E5508" s="2" t="s">
        <v>70</v>
      </c>
      <c r="F5508" s="2" t="str">
        <f t="shared" si="516"/>
        <v>Men</v>
      </c>
      <c r="G5508" s="2" t="str">
        <f t="shared" si="517"/>
        <v xml:space="preserve"> Athletic Footwear</v>
      </c>
      <c r="H5508" s="2" t="s">
        <v>16</v>
      </c>
      <c r="I5508" s="2">
        <v>76</v>
      </c>
      <c r="J5508" s="2">
        <v>202</v>
      </c>
      <c r="K5508" s="2">
        <v>15352</v>
      </c>
      <c r="L5508" s="2" t="s">
        <v>80</v>
      </c>
      <c r="M5508" s="2">
        <f t="shared" si="518"/>
        <v>8</v>
      </c>
      <c r="N5508" s="2" t="str">
        <f t="shared" si="519"/>
        <v>Aug</v>
      </c>
      <c r="O5508" s="2" t="str">
        <f t="shared" si="520"/>
        <v>Tue</v>
      </c>
      <c r="P5508" s="2" t="str">
        <f t="shared" si="521"/>
        <v>2021</v>
      </c>
    </row>
    <row r="5509" spans="1:16" x14ac:dyDescent="0.3">
      <c r="A5509" s="2" t="s">
        <v>11</v>
      </c>
      <c r="B5509" s="3">
        <v>44432</v>
      </c>
      <c r="C5509" s="2" t="s">
        <v>45</v>
      </c>
      <c r="D5509" s="2" t="s">
        <v>69</v>
      </c>
      <c r="E5509" s="2" t="s">
        <v>70</v>
      </c>
      <c r="F5509" s="2" t="str">
        <f t="shared" si="516"/>
        <v>Women</v>
      </c>
      <c r="G5509" s="2" t="str">
        <f t="shared" si="517"/>
        <v xml:space="preserve"> Street Footwear</v>
      </c>
      <c r="H5509" s="2" t="s">
        <v>17</v>
      </c>
      <c r="I5509" s="2">
        <v>69</v>
      </c>
      <c r="J5509" s="2">
        <v>189</v>
      </c>
      <c r="K5509" s="2">
        <v>13041</v>
      </c>
      <c r="L5509" s="2" t="s">
        <v>80</v>
      </c>
      <c r="M5509" s="2">
        <f t="shared" si="518"/>
        <v>8</v>
      </c>
      <c r="N5509" s="2" t="str">
        <f t="shared" si="519"/>
        <v>Aug</v>
      </c>
      <c r="O5509" s="2" t="str">
        <f t="shared" si="520"/>
        <v>Tue</v>
      </c>
      <c r="P5509" s="2" t="str">
        <f t="shared" si="521"/>
        <v>2021</v>
      </c>
    </row>
    <row r="5510" spans="1:16" x14ac:dyDescent="0.3">
      <c r="A5510" s="2" t="s">
        <v>11</v>
      </c>
      <c r="B5510" s="3">
        <v>44432</v>
      </c>
      <c r="C5510" s="2" t="s">
        <v>45</v>
      </c>
      <c r="D5510" s="2" t="s">
        <v>69</v>
      </c>
      <c r="E5510" s="2" t="s">
        <v>70</v>
      </c>
      <c r="F5510" s="2" t="str">
        <f t="shared" si="516"/>
        <v>Women</v>
      </c>
      <c r="G5510" s="2" t="str">
        <f t="shared" si="517"/>
        <v xml:space="preserve"> Athletic Footwear</v>
      </c>
      <c r="H5510" s="2" t="s">
        <v>18</v>
      </c>
      <c r="I5510" s="2">
        <v>66</v>
      </c>
      <c r="J5510" s="2">
        <v>111</v>
      </c>
      <c r="K5510" s="2">
        <v>7326</v>
      </c>
      <c r="L5510" s="2" t="s">
        <v>80</v>
      </c>
      <c r="M5510" s="2">
        <f t="shared" si="518"/>
        <v>8</v>
      </c>
      <c r="N5510" s="2" t="str">
        <f t="shared" si="519"/>
        <v>Aug</v>
      </c>
      <c r="O5510" s="2" t="str">
        <f t="shared" si="520"/>
        <v>Tue</v>
      </c>
      <c r="P5510" s="2" t="str">
        <f t="shared" si="521"/>
        <v>2021</v>
      </c>
    </row>
    <row r="5511" spans="1:16" x14ac:dyDescent="0.3">
      <c r="A5511" s="2" t="s">
        <v>11</v>
      </c>
      <c r="B5511" s="3">
        <v>44432</v>
      </c>
      <c r="C5511" s="2" t="s">
        <v>45</v>
      </c>
      <c r="D5511" s="2" t="s">
        <v>69</v>
      </c>
      <c r="E5511" s="2" t="s">
        <v>70</v>
      </c>
      <c r="F5511" s="2" t="str">
        <f t="shared" si="516"/>
        <v>Men</v>
      </c>
      <c r="G5511" s="2" t="str">
        <f t="shared" si="517"/>
        <v xml:space="preserve"> Apparel</v>
      </c>
      <c r="H5511" s="2" t="s">
        <v>19</v>
      </c>
      <c r="I5511" s="2">
        <v>64</v>
      </c>
      <c r="J5511" s="2">
        <v>106</v>
      </c>
      <c r="K5511" s="2">
        <v>6784</v>
      </c>
      <c r="L5511" s="2" t="s">
        <v>80</v>
      </c>
      <c r="M5511" s="2">
        <f t="shared" si="518"/>
        <v>8</v>
      </c>
      <c r="N5511" s="2" t="str">
        <f t="shared" si="519"/>
        <v>Aug</v>
      </c>
      <c r="O5511" s="2" t="str">
        <f t="shared" si="520"/>
        <v>Tue</v>
      </c>
      <c r="P5511" s="2" t="str">
        <f t="shared" si="521"/>
        <v>2021</v>
      </c>
    </row>
    <row r="5512" spans="1:16" x14ac:dyDescent="0.3">
      <c r="A5512" s="2" t="s">
        <v>11</v>
      </c>
      <c r="B5512" s="3">
        <v>44432</v>
      </c>
      <c r="C5512" s="2" t="s">
        <v>45</v>
      </c>
      <c r="D5512" s="2" t="s">
        <v>69</v>
      </c>
      <c r="E5512" s="2" t="s">
        <v>70</v>
      </c>
      <c r="F5512" s="2" t="str">
        <f t="shared" si="516"/>
        <v>Women</v>
      </c>
      <c r="G5512" s="2" t="str">
        <f t="shared" si="517"/>
        <v xml:space="preserve"> Apparel</v>
      </c>
      <c r="H5512" s="2" t="s">
        <v>20</v>
      </c>
      <c r="I5512" s="2">
        <v>73</v>
      </c>
      <c r="J5512" s="2">
        <v>75</v>
      </c>
      <c r="K5512" s="2">
        <v>5475</v>
      </c>
      <c r="L5512" s="2" t="s">
        <v>80</v>
      </c>
      <c r="M5512" s="2">
        <f t="shared" si="518"/>
        <v>8</v>
      </c>
      <c r="N5512" s="2" t="str">
        <f t="shared" si="519"/>
        <v>Aug</v>
      </c>
      <c r="O5512" s="2" t="str">
        <f t="shared" si="520"/>
        <v>Tue</v>
      </c>
      <c r="P5512" s="2" t="str">
        <f t="shared" si="521"/>
        <v>2021</v>
      </c>
    </row>
    <row r="5513" spans="1:16" x14ac:dyDescent="0.3">
      <c r="A5513" s="2" t="s">
        <v>11</v>
      </c>
      <c r="B5513" s="3">
        <v>44464</v>
      </c>
      <c r="C5513" s="2" t="s">
        <v>45</v>
      </c>
      <c r="D5513" s="2" t="s">
        <v>69</v>
      </c>
      <c r="E5513" s="2" t="s">
        <v>70</v>
      </c>
      <c r="F5513" s="2" t="str">
        <f t="shared" si="516"/>
        <v>Men</v>
      </c>
      <c r="G5513" s="2" t="str">
        <f t="shared" si="517"/>
        <v xml:space="preserve"> Street Footwear</v>
      </c>
      <c r="H5513" s="2" t="s">
        <v>14</v>
      </c>
      <c r="I5513" s="2">
        <v>46</v>
      </c>
      <c r="J5513" s="2">
        <v>113</v>
      </c>
      <c r="K5513" s="2">
        <v>5198</v>
      </c>
      <c r="L5513" s="2" t="s">
        <v>80</v>
      </c>
      <c r="M5513" s="2">
        <f t="shared" si="518"/>
        <v>9</v>
      </c>
      <c r="N5513" s="2" t="str">
        <f t="shared" si="519"/>
        <v>Sep</v>
      </c>
      <c r="O5513" s="2" t="str">
        <f t="shared" si="520"/>
        <v>Sat</v>
      </c>
      <c r="P5513" s="2" t="str">
        <f t="shared" si="521"/>
        <v>2021</v>
      </c>
    </row>
    <row r="5514" spans="1:16" x14ac:dyDescent="0.3">
      <c r="A5514" s="2" t="s">
        <v>11</v>
      </c>
      <c r="B5514" s="3">
        <v>44464</v>
      </c>
      <c r="C5514" s="2" t="s">
        <v>45</v>
      </c>
      <c r="D5514" s="2" t="s">
        <v>69</v>
      </c>
      <c r="E5514" s="2" t="s">
        <v>70</v>
      </c>
      <c r="F5514" s="2" t="str">
        <f t="shared" si="516"/>
        <v>Men</v>
      </c>
      <c r="G5514" s="2" t="str">
        <f t="shared" si="517"/>
        <v xml:space="preserve"> Athletic Footwear</v>
      </c>
      <c r="H5514" s="2" t="s">
        <v>16</v>
      </c>
      <c r="I5514" s="2">
        <v>52</v>
      </c>
      <c r="J5514" s="2">
        <v>113</v>
      </c>
      <c r="K5514" s="2">
        <v>5876</v>
      </c>
      <c r="L5514" s="2" t="s">
        <v>80</v>
      </c>
      <c r="M5514" s="2">
        <f t="shared" si="518"/>
        <v>9</v>
      </c>
      <c r="N5514" s="2" t="str">
        <f t="shared" si="519"/>
        <v>Sep</v>
      </c>
      <c r="O5514" s="2" t="str">
        <f t="shared" si="520"/>
        <v>Sat</v>
      </c>
      <c r="P5514" s="2" t="str">
        <f t="shared" si="521"/>
        <v>2021</v>
      </c>
    </row>
    <row r="5515" spans="1:16" x14ac:dyDescent="0.3">
      <c r="A5515" s="2" t="s">
        <v>11</v>
      </c>
      <c r="B5515" s="3">
        <v>44464</v>
      </c>
      <c r="C5515" s="2" t="s">
        <v>45</v>
      </c>
      <c r="D5515" s="2" t="s">
        <v>69</v>
      </c>
      <c r="E5515" s="2" t="s">
        <v>70</v>
      </c>
      <c r="F5515" s="2" t="str">
        <f t="shared" si="516"/>
        <v>Women</v>
      </c>
      <c r="G5515" s="2" t="str">
        <f t="shared" si="517"/>
        <v xml:space="preserve"> Street Footwear</v>
      </c>
      <c r="H5515" s="2" t="s">
        <v>17</v>
      </c>
      <c r="I5515" s="2">
        <v>47</v>
      </c>
      <c r="J5515" s="2">
        <v>65</v>
      </c>
      <c r="K5515" s="2">
        <v>3055</v>
      </c>
      <c r="L5515" s="2" t="s">
        <v>80</v>
      </c>
      <c r="M5515" s="2">
        <f t="shared" si="518"/>
        <v>9</v>
      </c>
      <c r="N5515" s="2" t="str">
        <f t="shared" si="519"/>
        <v>Sep</v>
      </c>
      <c r="O5515" s="2" t="str">
        <f t="shared" si="520"/>
        <v>Sat</v>
      </c>
      <c r="P5515" s="2" t="str">
        <f t="shared" si="521"/>
        <v>2021</v>
      </c>
    </row>
    <row r="5516" spans="1:16" x14ac:dyDescent="0.3">
      <c r="A5516" s="2" t="s">
        <v>11</v>
      </c>
      <c r="B5516" s="3">
        <v>44464</v>
      </c>
      <c r="C5516" s="2" t="s">
        <v>45</v>
      </c>
      <c r="D5516" s="2" t="s">
        <v>69</v>
      </c>
      <c r="E5516" s="2" t="s">
        <v>70</v>
      </c>
      <c r="F5516" s="2" t="str">
        <f t="shared" si="516"/>
        <v>Women</v>
      </c>
      <c r="G5516" s="2" t="str">
        <f t="shared" si="517"/>
        <v xml:space="preserve"> Athletic Footwear</v>
      </c>
      <c r="H5516" s="2" t="s">
        <v>18</v>
      </c>
      <c r="I5516" s="2">
        <v>45</v>
      </c>
      <c r="J5516" s="2">
        <v>54</v>
      </c>
      <c r="K5516" s="2">
        <v>2430</v>
      </c>
      <c r="L5516" s="2" t="s">
        <v>80</v>
      </c>
      <c r="M5516" s="2">
        <f t="shared" si="518"/>
        <v>9</v>
      </c>
      <c r="N5516" s="2" t="str">
        <f t="shared" si="519"/>
        <v>Sep</v>
      </c>
      <c r="O5516" s="2" t="str">
        <f t="shared" si="520"/>
        <v>Sat</v>
      </c>
      <c r="P5516" s="2" t="str">
        <f t="shared" si="521"/>
        <v>2021</v>
      </c>
    </row>
    <row r="5517" spans="1:16" x14ac:dyDescent="0.3">
      <c r="A5517" s="2" t="s">
        <v>11</v>
      </c>
      <c r="B5517" s="3">
        <v>44464</v>
      </c>
      <c r="C5517" s="2" t="s">
        <v>45</v>
      </c>
      <c r="D5517" s="2" t="s">
        <v>69</v>
      </c>
      <c r="E5517" s="2" t="s">
        <v>70</v>
      </c>
      <c r="F5517" s="2" t="str">
        <f t="shared" si="516"/>
        <v>Men</v>
      </c>
      <c r="G5517" s="2" t="str">
        <f t="shared" si="517"/>
        <v xml:space="preserve"> Apparel</v>
      </c>
      <c r="H5517" s="2" t="s">
        <v>19</v>
      </c>
      <c r="I5517" s="2">
        <v>58</v>
      </c>
      <c r="J5517" s="2">
        <v>56</v>
      </c>
      <c r="K5517" s="2">
        <v>3248</v>
      </c>
      <c r="L5517" s="2" t="s">
        <v>80</v>
      </c>
      <c r="M5517" s="2">
        <f t="shared" si="518"/>
        <v>9</v>
      </c>
      <c r="N5517" s="2" t="str">
        <f t="shared" si="519"/>
        <v>Sep</v>
      </c>
      <c r="O5517" s="2" t="str">
        <f t="shared" si="520"/>
        <v>Sat</v>
      </c>
      <c r="P5517" s="2" t="str">
        <f t="shared" si="521"/>
        <v>2021</v>
      </c>
    </row>
    <row r="5518" spans="1:16" x14ac:dyDescent="0.3">
      <c r="A5518" s="2" t="s">
        <v>11</v>
      </c>
      <c r="B5518" s="3">
        <v>44464</v>
      </c>
      <c r="C5518" s="2" t="s">
        <v>45</v>
      </c>
      <c r="D5518" s="2" t="s">
        <v>69</v>
      </c>
      <c r="E5518" s="2" t="s">
        <v>70</v>
      </c>
      <c r="F5518" s="2" t="str">
        <f t="shared" si="516"/>
        <v>Women</v>
      </c>
      <c r="G5518" s="2" t="str">
        <f t="shared" si="517"/>
        <v xml:space="preserve"> Apparel</v>
      </c>
      <c r="H5518" s="2" t="s">
        <v>20</v>
      </c>
      <c r="I5518" s="2">
        <v>42</v>
      </c>
      <c r="J5518" s="2">
        <v>70</v>
      </c>
      <c r="K5518" s="2">
        <v>2940</v>
      </c>
      <c r="L5518" s="2" t="s">
        <v>80</v>
      </c>
      <c r="M5518" s="2">
        <f t="shared" si="518"/>
        <v>9</v>
      </c>
      <c r="N5518" s="2" t="str">
        <f t="shared" si="519"/>
        <v>Sep</v>
      </c>
      <c r="O5518" s="2" t="str">
        <f t="shared" si="520"/>
        <v>Sat</v>
      </c>
      <c r="P5518" s="2" t="str">
        <f t="shared" si="521"/>
        <v>2021</v>
      </c>
    </row>
    <row r="5519" spans="1:16" x14ac:dyDescent="0.3">
      <c r="A5519" s="2" t="s">
        <v>11</v>
      </c>
      <c r="B5519" s="3">
        <v>44493</v>
      </c>
      <c r="C5519" s="2" t="s">
        <v>45</v>
      </c>
      <c r="D5519" s="2" t="s">
        <v>69</v>
      </c>
      <c r="E5519" s="2" t="s">
        <v>70</v>
      </c>
      <c r="F5519" s="2" t="str">
        <f t="shared" si="516"/>
        <v>Men</v>
      </c>
      <c r="G5519" s="2" t="str">
        <f t="shared" si="517"/>
        <v xml:space="preserve"> Street Footwear</v>
      </c>
      <c r="H5519" s="2" t="s">
        <v>14</v>
      </c>
      <c r="I5519" s="2">
        <v>38</v>
      </c>
      <c r="J5519" s="2">
        <v>102</v>
      </c>
      <c r="K5519" s="2">
        <v>3876</v>
      </c>
      <c r="L5519" s="2" t="s">
        <v>80</v>
      </c>
      <c r="M5519" s="2">
        <f t="shared" si="518"/>
        <v>10</v>
      </c>
      <c r="N5519" s="2" t="str">
        <f t="shared" si="519"/>
        <v>Oct</v>
      </c>
      <c r="O5519" s="2" t="str">
        <f t="shared" si="520"/>
        <v>Sun</v>
      </c>
      <c r="P5519" s="2" t="str">
        <f t="shared" si="521"/>
        <v>2021</v>
      </c>
    </row>
    <row r="5520" spans="1:16" x14ac:dyDescent="0.3">
      <c r="A5520" s="2" t="s">
        <v>11</v>
      </c>
      <c r="B5520" s="3">
        <v>44493</v>
      </c>
      <c r="C5520" s="2" t="s">
        <v>45</v>
      </c>
      <c r="D5520" s="2" t="s">
        <v>69</v>
      </c>
      <c r="E5520" s="2" t="s">
        <v>70</v>
      </c>
      <c r="F5520" s="2" t="str">
        <f t="shared" si="516"/>
        <v>Men</v>
      </c>
      <c r="G5520" s="2" t="str">
        <f t="shared" si="517"/>
        <v xml:space="preserve"> Athletic Footwear</v>
      </c>
      <c r="H5520" s="2" t="s">
        <v>16</v>
      </c>
      <c r="I5520" s="2">
        <v>51</v>
      </c>
      <c r="J5520" s="2">
        <v>142</v>
      </c>
      <c r="K5520" s="2">
        <v>7242</v>
      </c>
      <c r="L5520" s="2" t="s">
        <v>80</v>
      </c>
      <c r="M5520" s="2">
        <f t="shared" si="518"/>
        <v>10</v>
      </c>
      <c r="N5520" s="2" t="str">
        <f t="shared" si="519"/>
        <v>Oct</v>
      </c>
      <c r="O5520" s="2" t="str">
        <f t="shared" si="520"/>
        <v>Sun</v>
      </c>
      <c r="P5520" s="2" t="str">
        <f t="shared" si="521"/>
        <v>2021</v>
      </c>
    </row>
    <row r="5521" spans="1:16" x14ac:dyDescent="0.3">
      <c r="A5521" s="2" t="s">
        <v>11</v>
      </c>
      <c r="B5521" s="3">
        <v>44493</v>
      </c>
      <c r="C5521" s="2" t="s">
        <v>45</v>
      </c>
      <c r="D5521" s="2" t="s">
        <v>69</v>
      </c>
      <c r="E5521" s="2" t="s">
        <v>70</v>
      </c>
      <c r="F5521" s="2" t="str">
        <f t="shared" si="516"/>
        <v>Women</v>
      </c>
      <c r="G5521" s="2" t="str">
        <f t="shared" si="517"/>
        <v xml:space="preserve"> Street Footwear</v>
      </c>
      <c r="H5521" s="2" t="s">
        <v>17</v>
      </c>
      <c r="I5521" s="2">
        <v>46</v>
      </c>
      <c r="J5521" s="2">
        <v>95</v>
      </c>
      <c r="K5521" s="2">
        <v>4370</v>
      </c>
      <c r="L5521" s="2" t="s">
        <v>80</v>
      </c>
      <c r="M5521" s="2">
        <f t="shared" si="518"/>
        <v>10</v>
      </c>
      <c r="N5521" s="2" t="str">
        <f t="shared" si="519"/>
        <v>Oct</v>
      </c>
      <c r="O5521" s="2" t="str">
        <f t="shared" si="520"/>
        <v>Sun</v>
      </c>
      <c r="P5521" s="2" t="str">
        <f t="shared" si="521"/>
        <v>2021</v>
      </c>
    </row>
    <row r="5522" spans="1:16" x14ac:dyDescent="0.3">
      <c r="A5522" s="2" t="s">
        <v>11</v>
      </c>
      <c r="B5522" s="3">
        <v>44493</v>
      </c>
      <c r="C5522" s="2" t="s">
        <v>45</v>
      </c>
      <c r="D5522" s="2" t="s">
        <v>69</v>
      </c>
      <c r="E5522" s="2" t="s">
        <v>70</v>
      </c>
      <c r="F5522" s="2" t="str">
        <f t="shared" si="516"/>
        <v>Women</v>
      </c>
      <c r="G5522" s="2" t="str">
        <f t="shared" si="517"/>
        <v xml:space="preserve"> Athletic Footwear</v>
      </c>
      <c r="H5522" s="2" t="s">
        <v>18</v>
      </c>
      <c r="I5522" s="2">
        <v>41</v>
      </c>
      <c r="J5522" s="2">
        <v>98</v>
      </c>
      <c r="K5522" s="2">
        <v>4018</v>
      </c>
      <c r="L5522" s="2" t="s">
        <v>80</v>
      </c>
      <c r="M5522" s="2">
        <f t="shared" si="518"/>
        <v>10</v>
      </c>
      <c r="N5522" s="2" t="str">
        <f t="shared" si="519"/>
        <v>Oct</v>
      </c>
      <c r="O5522" s="2" t="str">
        <f t="shared" si="520"/>
        <v>Sun</v>
      </c>
      <c r="P5522" s="2" t="str">
        <f t="shared" si="521"/>
        <v>2021</v>
      </c>
    </row>
    <row r="5523" spans="1:16" x14ac:dyDescent="0.3">
      <c r="A5523" s="2" t="s">
        <v>11</v>
      </c>
      <c r="B5523" s="3">
        <v>44493</v>
      </c>
      <c r="C5523" s="2" t="s">
        <v>45</v>
      </c>
      <c r="D5523" s="2" t="s">
        <v>69</v>
      </c>
      <c r="E5523" s="2" t="s">
        <v>70</v>
      </c>
      <c r="F5523" s="2" t="str">
        <f t="shared" si="516"/>
        <v>Men</v>
      </c>
      <c r="G5523" s="2" t="str">
        <f t="shared" si="517"/>
        <v xml:space="preserve"> Apparel</v>
      </c>
      <c r="H5523" s="2" t="s">
        <v>19</v>
      </c>
      <c r="I5523" s="2">
        <v>53</v>
      </c>
      <c r="J5523" s="2">
        <v>87</v>
      </c>
      <c r="K5523" s="2">
        <v>4611</v>
      </c>
      <c r="L5523" s="2" t="s">
        <v>80</v>
      </c>
      <c r="M5523" s="2">
        <f t="shared" si="518"/>
        <v>10</v>
      </c>
      <c r="N5523" s="2" t="str">
        <f t="shared" si="519"/>
        <v>Oct</v>
      </c>
      <c r="O5523" s="2" t="str">
        <f t="shared" si="520"/>
        <v>Sun</v>
      </c>
      <c r="P5523" s="2" t="str">
        <f t="shared" si="521"/>
        <v>2021</v>
      </c>
    </row>
    <row r="5524" spans="1:16" x14ac:dyDescent="0.3">
      <c r="A5524" s="2" t="s">
        <v>11</v>
      </c>
      <c r="B5524" s="3">
        <v>44493</v>
      </c>
      <c r="C5524" s="2" t="s">
        <v>45</v>
      </c>
      <c r="D5524" s="2" t="s">
        <v>69</v>
      </c>
      <c r="E5524" s="2" t="s">
        <v>70</v>
      </c>
      <c r="F5524" s="2" t="str">
        <f t="shared" si="516"/>
        <v>Women</v>
      </c>
      <c r="G5524" s="2" t="str">
        <f t="shared" si="517"/>
        <v xml:space="preserve"> Apparel</v>
      </c>
      <c r="H5524" s="2" t="s">
        <v>20</v>
      </c>
      <c r="I5524" s="2">
        <v>59</v>
      </c>
      <c r="J5524" s="2">
        <v>102</v>
      </c>
      <c r="K5524" s="2">
        <v>6018</v>
      </c>
      <c r="L5524" s="2" t="s">
        <v>80</v>
      </c>
      <c r="M5524" s="2">
        <f t="shared" si="518"/>
        <v>10</v>
      </c>
      <c r="N5524" s="2" t="str">
        <f t="shared" si="519"/>
        <v>Oct</v>
      </c>
      <c r="O5524" s="2" t="str">
        <f t="shared" si="520"/>
        <v>Sun</v>
      </c>
      <c r="P5524" s="2" t="str">
        <f t="shared" si="521"/>
        <v>2021</v>
      </c>
    </row>
    <row r="5525" spans="1:16" x14ac:dyDescent="0.3">
      <c r="A5525" s="2" t="s">
        <v>11</v>
      </c>
      <c r="B5525" s="3">
        <v>44524</v>
      </c>
      <c r="C5525" s="2" t="s">
        <v>45</v>
      </c>
      <c r="D5525" s="2" t="s">
        <v>69</v>
      </c>
      <c r="E5525" s="2" t="s">
        <v>70</v>
      </c>
      <c r="F5525" s="2" t="str">
        <f t="shared" si="516"/>
        <v>Men</v>
      </c>
      <c r="G5525" s="2" t="str">
        <f t="shared" si="517"/>
        <v xml:space="preserve"> Street Footwear</v>
      </c>
      <c r="H5525" s="2" t="s">
        <v>14</v>
      </c>
      <c r="I5525" s="2">
        <v>42</v>
      </c>
      <c r="J5525" s="2">
        <v>155</v>
      </c>
      <c r="K5525" s="2">
        <v>6510</v>
      </c>
      <c r="L5525" s="2" t="s">
        <v>80</v>
      </c>
      <c r="M5525" s="2">
        <f t="shared" si="518"/>
        <v>11</v>
      </c>
      <c r="N5525" s="2" t="str">
        <f t="shared" si="519"/>
        <v>Nov</v>
      </c>
      <c r="O5525" s="2" t="str">
        <f t="shared" si="520"/>
        <v>Wed</v>
      </c>
      <c r="P5525" s="2" t="str">
        <f t="shared" si="521"/>
        <v>2021</v>
      </c>
    </row>
    <row r="5526" spans="1:16" x14ac:dyDescent="0.3">
      <c r="A5526" s="2" t="s">
        <v>11</v>
      </c>
      <c r="B5526" s="3">
        <v>44524</v>
      </c>
      <c r="C5526" s="2" t="s">
        <v>45</v>
      </c>
      <c r="D5526" s="2" t="s">
        <v>69</v>
      </c>
      <c r="E5526" s="2" t="s">
        <v>70</v>
      </c>
      <c r="F5526" s="2" t="str">
        <f t="shared" si="516"/>
        <v>Men</v>
      </c>
      <c r="G5526" s="2" t="str">
        <f t="shared" si="517"/>
        <v xml:space="preserve"> Athletic Footwear</v>
      </c>
      <c r="H5526" s="2" t="s">
        <v>16</v>
      </c>
      <c r="I5526" s="2">
        <v>47</v>
      </c>
      <c r="J5526" s="2">
        <v>169</v>
      </c>
      <c r="K5526" s="2">
        <v>7943</v>
      </c>
      <c r="L5526" s="2" t="s">
        <v>80</v>
      </c>
      <c r="M5526" s="2">
        <f t="shared" si="518"/>
        <v>11</v>
      </c>
      <c r="N5526" s="2" t="str">
        <f t="shared" si="519"/>
        <v>Nov</v>
      </c>
      <c r="O5526" s="2" t="str">
        <f t="shared" si="520"/>
        <v>Wed</v>
      </c>
      <c r="P5526" s="2" t="str">
        <f t="shared" si="521"/>
        <v>2021</v>
      </c>
    </row>
    <row r="5527" spans="1:16" x14ac:dyDescent="0.3">
      <c r="A5527" s="2" t="s">
        <v>11</v>
      </c>
      <c r="B5527" s="3">
        <v>44524</v>
      </c>
      <c r="C5527" s="2" t="s">
        <v>45</v>
      </c>
      <c r="D5527" s="2" t="s">
        <v>69</v>
      </c>
      <c r="E5527" s="2" t="s">
        <v>70</v>
      </c>
      <c r="F5527" s="2" t="str">
        <f t="shared" si="516"/>
        <v>Women</v>
      </c>
      <c r="G5527" s="2" t="str">
        <f t="shared" si="517"/>
        <v xml:space="preserve"> Street Footwear</v>
      </c>
      <c r="H5527" s="2" t="s">
        <v>17</v>
      </c>
      <c r="I5527" s="2">
        <v>43</v>
      </c>
      <c r="J5527" s="2">
        <v>138</v>
      </c>
      <c r="K5527" s="2">
        <v>5934</v>
      </c>
      <c r="L5527" s="2" t="s">
        <v>80</v>
      </c>
      <c r="M5527" s="2">
        <f t="shared" si="518"/>
        <v>11</v>
      </c>
      <c r="N5527" s="2" t="str">
        <f t="shared" si="519"/>
        <v>Nov</v>
      </c>
      <c r="O5527" s="2" t="str">
        <f t="shared" si="520"/>
        <v>Wed</v>
      </c>
      <c r="P5527" s="2" t="str">
        <f t="shared" si="521"/>
        <v>2021</v>
      </c>
    </row>
    <row r="5528" spans="1:16" x14ac:dyDescent="0.3">
      <c r="A5528" s="2" t="s">
        <v>11</v>
      </c>
      <c r="B5528" s="3">
        <v>44524</v>
      </c>
      <c r="C5528" s="2" t="s">
        <v>45</v>
      </c>
      <c r="D5528" s="2" t="s">
        <v>69</v>
      </c>
      <c r="E5528" s="2" t="s">
        <v>70</v>
      </c>
      <c r="F5528" s="2" t="str">
        <f t="shared" si="516"/>
        <v>Women</v>
      </c>
      <c r="G5528" s="2" t="str">
        <f t="shared" si="517"/>
        <v xml:space="preserve"> Athletic Footwear</v>
      </c>
      <c r="H5528" s="2" t="s">
        <v>18</v>
      </c>
      <c r="I5528" s="2">
        <v>52</v>
      </c>
      <c r="J5528" s="2">
        <v>113</v>
      </c>
      <c r="K5528" s="2">
        <v>5876</v>
      </c>
      <c r="L5528" s="2" t="s">
        <v>80</v>
      </c>
      <c r="M5528" s="2">
        <f t="shared" si="518"/>
        <v>11</v>
      </c>
      <c r="N5528" s="2" t="str">
        <f t="shared" si="519"/>
        <v>Nov</v>
      </c>
      <c r="O5528" s="2" t="str">
        <f t="shared" si="520"/>
        <v>Wed</v>
      </c>
      <c r="P5528" s="2" t="str">
        <f t="shared" si="521"/>
        <v>2021</v>
      </c>
    </row>
    <row r="5529" spans="1:16" x14ac:dyDescent="0.3">
      <c r="A5529" s="2" t="s">
        <v>11</v>
      </c>
      <c r="B5529" s="3">
        <v>44524</v>
      </c>
      <c r="C5529" s="2" t="s">
        <v>45</v>
      </c>
      <c r="D5529" s="2" t="s">
        <v>69</v>
      </c>
      <c r="E5529" s="2" t="s">
        <v>70</v>
      </c>
      <c r="F5529" s="2" t="str">
        <f t="shared" si="516"/>
        <v>Men</v>
      </c>
      <c r="G5529" s="2" t="str">
        <f t="shared" si="517"/>
        <v xml:space="preserve"> Apparel</v>
      </c>
      <c r="H5529" s="2" t="s">
        <v>19</v>
      </c>
      <c r="I5529" s="2">
        <v>73</v>
      </c>
      <c r="J5529" s="2">
        <v>111</v>
      </c>
      <c r="K5529" s="2">
        <v>8103</v>
      </c>
      <c r="L5529" s="2" t="s">
        <v>80</v>
      </c>
      <c r="M5529" s="2">
        <f t="shared" si="518"/>
        <v>11</v>
      </c>
      <c r="N5529" s="2" t="str">
        <f t="shared" si="519"/>
        <v>Nov</v>
      </c>
      <c r="O5529" s="2" t="str">
        <f t="shared" si="520"/>
        <v>Wed</v>
      </c>
      <c r="P5529" s="2" t="str">
        <f t="shared" si="521"/>
        <v>2021</v>
      </c>
    </row>
    <row r="5530" spans="1:16" x14ac:dyDescent="0.3">
      <c r="A5530" s="2" t="s">
        <v>11</v>
      </c>
      <c r="B5530" s="3">
        <v>44524</v>
      </c>
      <c r="C5530" s="2" t="s">
        <v>45</v>
      </c>
      <c r="D5530" s="2" t="s">
        <v>69</v>
      </c>
      <c r="E5530" s="2" t="s">
        <v>70</v>
      </c>
      <c r="F5530" s="2" t="str">
        <f t="shared" si="516"/>
        <v>Women</v>
      </c>
      <c r="G5530" s="2" t="str">
        <f t="shared" si="517"/>
        <v xml:space="preserve"> Apparel</v>
      </c>
      <c r="H5530" s="2" t="s">
        <v>20</v>
      </c>
      <c r="I5530" s="2">
        <v>74</v>
      </c>
      <c r="J5530" s="2">
        <v>149</v>
      </c>
      <c r="K5530" s="2">
        <v>11026</v>
      </c>
      <c r="L5530" s="2" t="s">
        <v>80</v>
      </c>
      <c r="M5530" s="2">
        <f t="shared" si="518"/>
        <v>11</v>
      </c>
      <c r="N5530" s="2" t="str">
        <f t="shared" si="519"/>
        <v>Nov</v>
      </c>
      <c r="O5530" s="2" t="str">
        <f t="shared" si="520"/>
        <v>Wed</v>
      </c>
      <c r="P5530" s="2" t="str">
        <f t="shared" si="521"/>
        <v>2021</v>
      </c>
    </row>
    <row r="5531" spans="1:16" x14ac:dyDescent="0.3">
      <c r="A5531" s="2" t="s">
        <v>11</v>
      </c>
      <c r="B5531" s="3">
        <v>44553</v>
      </c>
      <c r="C5531" s="2" t="s">
        <v>45</v>
      </c>
      <c r="D5531" s="2" t="s">
        <v>69</v>
      </c>
      <c r="E5531" s="2" t="s">
        <v>70</v>
      </c>
      <c r="F5531" s="2" t="str">
        <f t="shared" si="516"/>
        <v>Men</v>
      </c>
      <c r="G5531" s="2" t="str">
        <f t="shared" si="517"/>
        <v xml:space="preserve"> Street Footwear</v>
      </c>
      <c r="H5531" s="2" t="s">
        <v>14</v>
      </c>
      <c r="I5531" s="2">
        <v>60</v>
      </c>
      <c r="J5531" s="2">
        <v>225</v>
      </c>
      <c r="K5531" s="2">
        <v>13500</v>
      </c>
      <c r="L5531" s="2" t="s">
        <v>80</v>
      </c>
      <c r="M5531" s="2">
        <f t="shared" si="518"/>
        <v>12</v>
      </c>
      <c r="N5531" s="2" t="str">
        <f t="shared" si="519"/>
        <v>Dec</v>
      </c>
      <c r="O5531" s="2" t="str">
        <f t="shared" si="520"/>
        <v>Thu</v>
      </c>
      <c r="P5531" s="2" t="str">
        <f t="shared" si="521"/>
        <v>2021</v>
      </c>
    </row>
    <row r="5532" spans="1:16" x14ac:dyDescent="0.3">
      <c r="A5532" s="2" t="s">
        <v>11</v>
      </c>
      <c r="B5532" s="3">
        <v>44553</v>
      </c>
      <c r="C5532" s="2" t="s">
        <v>45</v>
      </c>
      <c r="D5532" s="2" t="s">
        <v>69</v>
      </c>
      <c r="E5532" s="2" t="s">
        <v>70</v>
      </c>
      <c r="F5532" s="2" t="str">
        <f t="shared" si="516"/>
        <v>Men</v>
      </c>
      <c r="G5532" s="2" t="str">
        <f t="shared" si="517"/>
        <v xml:space="preserve"> Athletic Footwear</v>
      </c>
      <c r="H5532" s="2" t="s">
        <v>16</v>
      </c>
      <c r="I5532" s="2">
        <v>74</v>
      </c>
      <c r="J5532" s="2">
        <v>225</v>
      </c>
      <c r="K5532" s="2">
        <v>16650</v>
      </c>
      <c r="L5532" s="2" t="s">
        <v>80</v>
      </c>
      <c r="M5532" s="2">
        <f t="shared" si="518"/>
        <v>12</v>
      </c>
      <c r="N5532" s="2" t="str">
        <f t="shared" si="519"/>
        <v>Dec</v>
      </c>
      <c r="O5532" s="2" t="str">
        <f t="shared" si="520"/>
        <v>Thu</v>
      </c>
      <c r="P5532" s="2" t="str">
        <f t="shared" si="521"/>
        <v>2021</v>
      </c>
    </row>
    <row r="5533" spans="1:16" x14ac:dyDescent="0.3">
      <c r="A5533" s="2" t="s">
        <v>23</v>
      </c>
      <c r="B5533" s="3">
        <v>44553</v>
      </c>
      <c r="C5533" s="2" t="s">
        <v>45</v>
      </c>
      <c r="D5533" s="2" t="s">
        <v>69</v>
      </c>
      <c r="E5533" s="2" t="s">
        <v>70</v>
      </c>
      <c r="F5533" s="2" t="str">
        <f t="shared" si="516"/>
        <v>Women</v>
      </c>
      <c r="G5533" s="2" t="str">
        <f t="shared" si="517"/>
        <v xml:space="preserve"> Street Footwear</v>
      </c>
      <c r="H5533" s="2" t="s">
        <v>17</v>
      </c>
      <c r="I5533" s="2">
        <v>64</v>
      </c>
      <c r="J5533" s="2">
        <v>154</v>
      </c>
      <c r="K5533" s="2">
        <v>9856</v>
      </c>
      <c r="L5533" s="2" t="s">
        <v>80</v>
      </c>
      <c r="M5533" s="2">
        <f t="shared" si="518"/>
        <v>12</v>
      </c>
      <c r="N5533" s="2" t="str">
        <f t="shared" si="519"/>
        <v>Dec</v>
      </c>
      <c r="O5533" s="2" t="str">
        <f t="shared" si="520"/>
        <v>Thu</v>
      </c>
      <c r="P5533" s="2" t="str">
        <f t="shared" si="521"/>
        <v>2021</v>
      </c>
    </row>
    <row r="5534" spans="1:16" x14ac:dyDescent="0.3">
      <c r="A5534" s="2" t="s">
        <v>23</v>
      </c>
      <c r="B5534" s="3">
        <v>44553</v>
      </c>
      <c r="C5534" s="2" t="s">
        <v>45</v>
      </c>
      <c r="D5534" s="2" t="s">
        <v>69</v>
      </c>
      <c r="E5534" s="2" t="s">
        <v>70</v>
      </c>
      <c r="F5534" s="2" t="str">
        <f t="shared" si="516"/>
        <v>Women</v>
      </c>
      <c r="G5534" s="2" t="str">
        <f t="shared" si="517"/>
        <v xml:space="preserve"> Athletic Footwear</v>
      </c>
      <c r="H5534" s="2" t="s">
        <v>18</v>
      </c>
      <c r="I5534" s="2">
        <v>67</v>
      </c>
      <c r="J5534" s="2">
        <v>160</v>
      </c>
      <c r="K5534" s="2">
        <v>10720</v>
      </c>
      <c r="L5534" s="2" t="s">
        <v>80</v>
      </c>
      <c r="M5534" s="2">
        <f t="shared" si="518"/>
        <v>12</v>
      </c>
      <c r="N5534" s="2" t="str">
        <f t="shared" si="519"/>
        <v>Dec</v>
      </c>
      <c r="O5534" s="2" t="str">
        <f t="shared" si="520"/>
        <v>Thu</v>
      </c>
      <c r="P5534" s="2" t="str">
        <f t="shared" si="521"/>
        <v>2021</v>
      </c>
    </row>
    <row r="5535" spans="1:16" x14ac:dyDescent="0.3">
      <c r="A5535" s="2" t="s">
        <v>23</v>
      </c>
      <c r="B5535" s="3">
        <v>44553</v>
      </c>
      <c r="C5535" s="2" t="s">
        <v>45</v>
      </c>
      <c r="D5535" s="2" t="s">
        <v>69</v>
      </c>
      <c r="E5535" s="2" t="s">
        <v>70</v>
      </c>
      <c r="F5535" s="2" t="str">
        <f t="shared" si="516"/>
        <v>Men</v>
      </c>
      <c r="G5535" s="2" t="str">
        <f t="shared" si="517"/>
        <v xml:space="preserve"> Apparel</v>
      </c>
      <c r="H5535" s="2" t="s">
        <v>19</v>
      </c>
      <c r="I5535" s="2">
        <v>72</v>
      </c>
      <c r="J5535" s="2">
        <v>133</v>
      </c>
      <c r="K5535" s="2">
        <v>9576</v>
      </c>
      <c r="L5535" s="2" t="s">
        <v>80</v>
      </c>
      <c r="M5535" s="2">
        <f t="shared" si="518"/>
        <v>12</v>
      </c>
      <c r="N5535" s="2" t="str">
        <f t="shared" si="519"/>
        <v>Dec</v>
      </c>
      <c r="O5535" s="2" t="str">
        <f t="shared" si="520"/>
        <v>Thu</v>
      </c>
      <c r="P5535" s="2" t="str">
        <f t="shared" si="521"/>
        <v>2021</v>
      </c>
    </row>
    <row r="5536" spans="1:16" x14ac:dyDescent="0.3">
      <c r="A5536" s="2" t="s">
        <v>23</v>
      </c>
      <c r="B5536" s="3">
        <v>44553</v>
      </c>
      <c r="C5536" s="2" t="s">
        <v>45</v>
      </c>
      <c r="D5536" s="2" t="s">
        <v>69</v>
      </c>
      <c r="E5536" s="2" t="s">
        <v>70</v>
      </c>
      <c r="F5536" s="2" t="str">
        <f t="shared" si="516"/>
        <v>Women</v>
      </c>
      <c r="G5536" s="2" t="str">
        <f t="shared" si="517"/>
        <v xml:space="preserve"> Apparel</v>
      </c>
      <c r="H5536" s="2" t="s">
        <v>20</v>
      </c>
      <c r="I5536" s="2">
        <v>82</v>
      </c>
      <c r="J5536" s="2">
        <v>150</v>
      </c>
      <c r="K5536" s="2">
        <v>12300</v>
      </c>
      <c r="L5536" s="2" t="s">
        <v>80</v>
      </c>
      <c r="M5536" s="2">
        <f t="shared" si="518"/>
        <v>12</v>
      </c>
      <c r="N5536" s="2" t="str">
        <f t="shared" si="519"/>
        <v>Dec</v>
      </c>
      <c r="O5536" s="2" t="str">
        <f t="shared" si="520"/>
        <v>Thu</v>
      </c>
      <c r="P5536" s="2" t="str">
        <f t="shared" si="521"/>
        <v>2021</v>
      </c>
    </row>
    <row r="5537" spans="1:16" x14ac:dyDescent="0.3">
      <c r="A5537" s="2" t="s">
        <v>23</v>
      </c>
      <c r="B5537" s="3">
        <v>44215</v>
      </c>
      <c r="C5537" s="2" t="s">
        <v>45</v>
      </c>
      <c r="D5537" s="2" t="s">
        <v>69</v>
      </c>
      <c r="E5537" s="2" t="s">
        <v>70</v>
      </c>
      <c r="F5537" s="2" t="str">
        <f t="shared" si="516"/>
        <v>Men</v>
      </c>
      <c r="G5537" s="2" t="str">
        <f t="shared" si="517"/>
        <v xml:space="preserve"> Street Footwear</v>
      </c>
      <c r="H5537" s="2" t="s">
        <v>14</v>
      </c>
      <c r="I5537" s="2">
        <v>34</v>
      </c>
      <c r="J5537" s="2">
        <v>203</v>
      </c>
      <c r="K5537" s="2">
        <v>6902</v>
      </c>
      <c r="L5537" s="2" t="s">
        <v>80</v>
      </c>
      <c r="M5537" s="2">
        <f t="shared" si="518"/>
        <v>1</v>
      </c>
      <c r="N5537" s="2" t="str">
        <f t="shared" si="519"/>
        <v>Jan</v>
      </c>
      <c r="O5537" s="2" t="str">
        <f t="shared" si="520"/>
        <v>Tue</v>
      </c>
      <c r="P5537" s="2" t="str">
        <f t="shared" si="521"/>
        <v>2021</v>
      </c>
    </row>
    <row r="5538" spans="1:16" x14ac:dyDescent="0.3">
      <c r="A5538" s="2" t="s">
        <v>23</v>
      </c>
      <c r="B5538" s="3">
        <v>44215</v>
      </c>
      <c r="C5538" s="2" t="s">
        <v>45</v>
      </c>
      <c r="D5538" s="2" t="s">
        <v>69</v>
      </c>
      <c r="E5538" s="2" t="s">
        <v>70</v>
      </c>
      <c r="F5538" s="2" t="str">
        <f t="shared" si="516"/>
        <v>Men</v>
      </c>
      <c r="G5538" s="2" t="str">
        <f t="shared" si="517"/>
        <v xml:space="preserve"> Athletic Footwear</v>
      </c>
      <c r="H5538" s="2" t="s">
        <v>16</v>
      </c>
      <c r="I5538" s="2">
        <v>34</v>
      </c>
      <c r="J5538" s="2">
        <v>154</v>
      </c>
      <c r="K5538" s="2">
        <v>5236</v>
      </c>
      <c r="L5538" s="2" t="s">
        <v>80</v>
      </c>
      <c r="M5538" s="2">
        <f t="shared" si="518"/>
        <v>1</v>
      </c>
      <c r="N5538" s="2" t="str">
        <f t="shared" si="519"/>
        <v>Jan</v>
      </c>
      <c r="O5538" s="2" t="str">
        <f t="shared" si="520"/>
        <v>Tue</v>
      </c>
      <c r="P5538" s="2" t="str">
        <f t="shared" si="521"/>
        <v>2021</v>
      </c>
    </row>
    <row r="5539" spans="1:16" x14ac:dyDescent="0.3">
      <c r="A5539" s="2" t="s">
        <v>23</v>
      </c>
      <c r="B5539" s="3">
        <v>44215</v>
      </c>
      <c r="C5539" s="2" t="s">
        <v>45</v>
      </c>
      <c r="D5539" s="2" t="s">
        <v>69</v>
      </c>
      <c r="E5539" s="2" t="s">
        <v>70</v>
      </c>
      <c r="F5539" s="2" t="str">
        <f t="shared" si="516"/>
        <v>Women</v>
      </c>
      <c r="G5539" s="2" t="str">
        <f t="shared" si="517"/>
        <v xml:space="preserve"> Street Footwear</v>
      </c>
      <c r="H5539" s="2" t="s">
        <v>17</v>
      </c>
      <c r="I5539" s="2">
        <v>23</v>
      </c>
      <c r="J5539" s="2">
        <v>149</v>
      </c>
      <c r="K5539" s="2">
        <v>3427</v>
      </c>
      <c r="L5539" s="2" t="s">
        <v>80</v>
      </c>
      <c r="M5539" s="2">
        <f t="shared" si="518"/>
        <v>1</v>
      </c>
      <c r="N5539" s="2" t="str">
        <f t="shared" si="519"/>
        <v>Jan</v>
      </c>
      <c r="O5539" s="2" t="str">
        <f t="shared" si="520"/>
        <v>Tue</v>
      </c>
      <c r="P5539" s="2" t="str">
        <f t="shared" si="521"/>
        <v>2021</v>
      </c>
    </row>
    <row r="5540" spans="1:16" x14ac:dyDescent="0.3">
      <c r="A5540" s="2" t="s">
        <v>23</v>
      </c>
      <c r="B5540" s="3">
        <v>44215</v>
      </c>
      <c r="C5540" s="2" t="s">
        <v>45</v>
      </c>
      <c r="D5540" s="2" t="s">
        <v>69</v>
      </c>
      <c r="E5540" s="2" t="s">
        <v>70</v>
      </c>
      <c r="F5540" s="2" t="str">
        <f t="shared" si="516"/>
        <v>Women</v>
      </c>
      <c r="G5540" s="2" t="str">
        <f t="shared" si="517"/>
        <v xml:space="preserve"> Athletic Footwear</v>
      </c>
      <c r="H5540" s="2" t="s">
        <v>18</v>
      </c>
      <c r="I5540" s="2">
        <v>29</v>
      </c>
      <c r="J5540" s="2">
        <v>116</v>
      </c>
      <c r="K5540" s="2">
        <v>3364</v>
      </c>
      <c r="L5540" s="2" t="s">
        <v>80</v>
      </c>
      <c r="M5540" s="2">
        <f t="shared" si="518"/>
        <v>1</v>
      </c>
      <c r="N5540" s="2" t="str">
        <f t="shared" si="519"/>
        <v>Jan</v>
      </c>
      <c r="O5540" s="2" t="str">
        <f t="shared" si="520"/>
        <v>Tue</v>
      </c>
      <c r="P5540" s="2" t="str">
        <f t="shared" si="521"/>
        <v>2021</v>
      </c>
    </row>
    <row r="5541" spans="1:16" x14ac:dyDescent="0.3">
      <c r="A5541" s="2" t="s">
        <v>23</v>
      </c>
      <c r="B5541" s="3">
        <v>44215</v>
      </c>
      <c r="C5541" s="2" t="s">
        <v>45</v>
      </c>
      <c r="D5541" s="2" t="s">
        <v>69</v>
      </c>
      <c r="E5541" s="2" t="s">
        <v>70</v>
      </c>
      <c r="F5541" s="2" t="str">
        <f t="shared" si="516"/>
        <v>Men</v>
      </c>
      <c r="G5541" s="2" t="str">
        <f t="shared" si="517"/>
        <v xml:space="preserve"> Apparel</v>
      </c>
      <c r="H5541" s="2" t="s">
        <v>19</v>
      </c>
      <c r="I5541" s="2">
        <v>43</v>
      </c>
      <c r="J5541" s="2">
        <v>122</v>
      </c>
      <c r="K5541" s="2">
        <v>5246</v>
      </c>
      <c r="L5541" s="2" t="s">
        <v>80</v>
      </c>
      <c r="M5541" s="2">
        <f t="shared" si="518"/>
        <v>1</v>
      </c>
      <c r="N5541" s="2" t="str">
        <f t="shared" si="519"/>
        <v>Jan</v>
      </c>
      <c r="O5541" s="2" t="str">
        <f t="shared" si="520"/>
        <v>Tue</v>
      </c>
      <c r="P5541" s="2" t="str">
        <f t="shared" si="521"/>
        <v>2021</v>
      </c>
    </row>
    <row r="5542" spans="1:16" x14ac:dyDescent="0.3">
      <c r="A5542" s="2" t="s">
        <v>23</v>
      </c>
      <c r="B5542" s="3">
        <v>44215</v>
      </c>
      <c r="C5542" s="2" t="s">
        <v>45</v>
      </c>
      <c r="D5542" s="2" t="s">
        <v>69</v>
      </c>
      <c r="E5542" s="2" t="s">
        <v>70</v>
      </c>
      <c r="F5542" s="2" t="str">
        <f t="shared" si="516"/>
        <v>Women</v>
      </c>
      <c r="G5542" s="2" t="str">
        <f t="shared" si="517"/>
        <v xml:space="preserve"> Apparel</v>
      </c>
      <c r="H5542" s="2" t="s">
        <v>20</v>
      </c>
      <c r="I5542" s="2">
        <v>33</v>
      </c>
      <c r="J5542" s="2">
        <v>138</v>
      </c>
      <c r="K5542" s="2">
        <v>4554</v>
      </c>
      <c r="L5542" s="2" t="s">
        <v>80</v>
      </c>
      <c r="M5542" s="2">
        <f t="shared" si="518"/>
        <v>1</v>
      </c>
      <c r="N5542" s="2" t="str">
        <f t="shared" si="519"/>
        <v>Jan</v>
      </c>
      <c r="O5542" s="2" t="str">
        <f t="shared" si="520"/>
        <v>Tue</v>
      </c>
      <c r="P5542" s="2" t="str">
        <f t="shared" si="521"/>
        <v>2021</v>
      </c>
    </row>
    <row r="5543" spans="1:16" x14ac:dyDescent="0.3">
      <c r="A5543" s="2" t="s">
        <v>23</v>
      </c>
      <c r="B5543" s="3">
        <v>44244</v>
      </c>
      <c r="C5543" s="2" t="s">
        <v>45</v>
      </c>
      <c r="D5543" s="2" t="s">
        <v>69</v>
      </c>
      <c r="E5543" s="2" t="s">
        <v>70</v>
      </c>
      <c r="F5543" s="2" t="str">
        <f t="shared" si="516"/>
        <v>Men</v>
      </c>
      <c r="G5543" s="2" t="str">
        <f t="shared" si="517"/>
        <v xml:space="preserve"> Street Footwear</v>
      </c>
      <c r="H5543" s="2" t="s">
        <v>14</v>
      </c>
      <c r="I5543" s="2">
        <v>34</v>
      </c>
      <c r="J5543" s="2">
        <v>200</v>
      </c>
      <c r="K5543" s="2">
        <v>6800</v>
      </c>
      <c r="L5543" s="2" t="s">
        <v>80</v>
      </c>
      <c r="M5543" s="2">
        <f t="shared" si="518"/>
        <v>2</v>
      </c>
      <c r="N5543" s="2" t="str">
        <f t="shared" si="519"/>
        <v>Feb</v>
      </c>
      <c r="O5543" s="2" t="str">
        <f t="shared" si="520"/>
        <v>Wed</v>
      </c>
      <c r="P5543" s="2" t="str">
        <f t="shared" si="521"/>
        <v>2021</v>
      </c>
    </row>
    <row r="5544" spans="1:16" x14ac:dyDescent="0.3">
      <c r="A5544" s="2" t="s">
        <v>23</v>
      </c>
      <c r="B5544" s="3">
        <v>44244</v>
      </c>
      <c r="C5544" s="2" t="s">
        <v>45</v>
      </c>
      <c r="D5544" s="2" t="s">
        <v>69</v>
      </c>
      <c r="E5544" s="2" t="s">
        <v>70</v>
      </c>
      <c r="F5544" s="2" t="str">
        <f t="shared" si="516"/>
        <v>Men</v>
      </c>
      <c r="G5544" s="2" t="str">
        <f t="shared" si="517"/>
        <v xml:space="preserve"> Athletic Footwear</v>
      </c>
      <c r="H5544" s="2" t="s">
        <v>16</v>
      </c>
      <c r="I5544" s="2">
        <v>33</v>
      </c>
      <c r="J5544" s="2">
        <v>117</v>
      </c>
      <c r="K5544" s="2">
        <v>3861</v>
      </c>
      <c r="L5544" s="2" t="s">
        <v>80</v>
      </c>
      <c r="M5544" s="2">
        <f t="shared" si="518"/>
        <v>2</v>
      </c>
      <c r="N5544" s="2" t="str">
        <f t="shared" si="519"/>
        <v>Feb</v>
      </c>
      <c r="O5544" s="2" t="str">
        <f t="shared" si="520"/>
        <v>Wed</v>
      </c>
      <c r="P5544" s="2" t="str">
        <f t="shared" si="521"/>
        <v>2021</v>
      </c>
    </row>
    <row r="5545" spans="1:16" x14ac:dyDescent="0.3">
      <c r="A5545" s="2" t="s">
        <v>23</v>
      </c>
      <c r="B5545" s="3">
        <v>44244</v>
      </c>
      <c r="C5545" s="2" t="s">
        <v>45</v>
      </c>
      <c r="D5545" s="2" t="s">
        <v>69</v>
      </c>
      <c r="E5545" s="2" t="s">
        <v>70</v>
      </c>
      <c r="F5545" s="2" t="str">
        <f t="shared" si="516"/>
        <v>Women</v>
      </c>
      <c r="G5545" s="2" t="str">
        <f t="shared" si="517"/>
        <v xml:space="preserve"> Street Footwear</v>
      </c>
      <c r="H5545" s="2" t="s">
        <v>17</v>
      </c>
      <c r="I5545" s="2">
        <v>23</v>
      </c>
      <c r="J5545" s="2">
        <v>150</v>
      </c>
      <c r="K5545" s="2">
        <v>3450</v>
      </c>
      <c r="L5545" s="2" t="s">
        <v>80</v>
      </c>
      <c r="M5545" s="2">
        <f t="shared" si="518"/>
        <v>2</v>
      </c>
      <c r="N5545" s="2" t="str">
        <f t="shared" si="519"/>
        <v>Feb</v>
      </c>
      <c r="O5545" s="2" t="str">
        <f t="shared" si="520"/>
        <v>Wed</v>
      </c>
      <c r="P5545" s="2" t="str">
        <f t="shared" si="521"/>
        <v>2021</v>
      </c>
    </row>
    <row r="5546" spans="1:16" x14ac:dyDescent="0.3">
      <c r="A5546" s="2" t="s">
        <v>23</v>
      </c>
      <c r="B5546" s="3">
        <v>44244</v>
      </c>
      <c r="C5546" s="2" t="s">
        <v>33</v>
      </c>
      <c r="D5546" s="2" t="s">
        <v>71</v>
      </c>
      <c r="E5546" s="2" t="s">
        <v>72</v>
      </c>
      <c r="F5546" s="2" t="str">
        <f t="shared" si="516"/>
        <v>Women</v>
      </c>
      <c r="G5546" s="2" t="str">
        <f t="shared" si="517"/>
        <v xml:space="preserve"> Athletic Footwear</v>
      </c>
      <c r="H5546" s="2" t="s">
        <v>18</v>
      </c>
      <c r="I5546" s="2">
        <v>28</v>
      </c>
      <c r="J5546" s="2">
        <v>109</v>
      </c>
      <c r="K5546" s="2">
        <v>3052</v>
      </c>
      <c r="L5546" s="2" t="s">
        <v>80</v>
      </c>
      <c r="M5546" s="2">
        <f t="shared" si="518"/>
        <v>2</v>
      </c>
      <c r="N5546" s="2" t="str">
        <f t="shared" si="519"/>
        <v>Feb</v>
      </c>
      <c r="O5546" s="2" t="str">
        <f t="shared" si="520"/>
        <v>Wed</v>
      </c>
      <c r="P5546" s="2" t="str">
        <f t="shared" si="521"/>
        <v>2021</v>
      </c>
    </row>
    <row r="5547" spans="1:16" x14ac:dyDescent="0.3">
      <c r="A5547" s="2" t="s">
        <v>23</v>
      </c>
      <c r="B5547" s="3">
        <v>44244</v>
      </c>
      <c r="C5547" s="2" t="s">
        <v>33</v>
      </c>
      <c r="D5547" s="2" t="s">
        <v>71</v>
      </c>
      <c r="E5547" s="2" t="s">
        <v>72</v>
      </c>
      <c r="F5547" s="2" t="str">
        <f t="shared" si="516"/>
        <v>Men</v>
      </c>
      <c r="G5547" s="2" t="str">
        <f t="shared" si="517"/>
        <v xml:space="preserve"> Apparel</v>
      </c>
      <c r="H5547" s="2" t="s">
        <v>19</v>
      </c>
      <c r="I5547" s="2">
        <v>41</v>
      </c>
      <c r="J5547" s="2">
        <v>126</v>
      </c>
      <c r="K5547" s="2">
        <v>5166</v>
      </c>
      <c r="L5547" s="2" t="s">
        <v>80</v>
      </c>
      <c r="M5547" s="2">
        <f t="shared" si="518"/>
        <v>2</v>
      </c>
      <c r="N5547" s="2" t="str">
        <f t="shared" si="519"/>
        <v>Feb</v>
      </c>
      <c r="O5547" s="2" t="str">
        <f t="shared" si="520"/>
        <v>Wed</v>
      </c>
      <c r="P5547" s="2" t="str">
        <f t="shared" si="521"/>
        <v>2021</v>
      </c>
    </row>
    <row r="5548" spans="1:16" x14ac:dyDescent="0.3">
      <c r="A5548" s="2" t="s">
        <v>23</v>
      </c>
      <c r="B5548" s="3">
        <v>44244</v>
      </c>
      <c r="C5548" s="2" t="s">
        <v>33</v>
      </c>
      <c r="D5548" s="2" t="s">
        <v>71</v>
      </c>
      <c r="E5548" s="2" t="s">
        <v>72</v>
      </c>
      <c r="F5548" s="2" t="str">
        <f t="shared" si="516"/>
        <v>Women</v>
      </c>
      <c r="G5548" s="2" t="str">
        <f t="shared" si="517"/>
        <v xml:space="preserve"> Apparel</v>
      </c>
      <c r="H5548" s="2" t="s">
        <v>20</v>
      </c>
      <c r="I5548" s="2">
        <v>33</v>
      </c>
      <c r="J5548" s="2">
        <v>138</v>
      </c>
      <c r="K5548" s="2">
        <v>4554</v>
      </c>
      <c r="L5548" s="2" t="s">
        <v>80</v>
      </c>
      <c r="M5548" s="2">
        <f t="shared" si="518"/>
        <v>2</v>
      </c>
      <c r="N5548" s="2" t="str">
        <f t="shared" si="519"/>
        <v>Feb</v>
      </c>
      <c r="O5548" s="2" t="str">
        <f t="shared" si="520"/>
        <v>Wed</v>
      </c>
      <c r="P5548" s="2" t="str">
        <f t="shared" si="521"/>
        <v>2021</v>
      </c>
    </row>
    <row r="5549" spans="1:16" x14ac:dyDescent="0.3">
      <c r="A5549" s="2" t="s">
        <v>23</v>
      </c>
      <c r="B5549" s="3">
        <v>44270</v>
      </c>
      <c r="C5549" s="2" t="s">
        <v>33</v>
      </c>
      <c r="D5549" s="2" t="s">
        <v>71</v>
      </c>
      <c r="E5549" s="2" t="s">
        <v>72</v>
      </c>
      <c r="F5549" s="2" t="str">
        <f t="shared" si="516"/>
        <v>Men</v>
      </c>
      <c r="G5549" s="2" t="str">
        <f t="shared" si="517"/>
        <v xml:space="preserve"> Street Footwear</v>
      </c>
      <c r="H5549" s="2" t="s">
        <v>14</v>
      </c>
      <c r="I5549" s="2">
        <v>34</v>
      </c>
      <c r="J5549" s="2">
        <v>216</v>
      </c>
      <c r="K5549" s="2">
        <v>7344</v>
      </c>
      <c r="L5549" s="2" t="s">
        <v>80</v>
      </c>
      <c r="M5549" s="2">
        <f t="shared" si="518"/>
        <v>3</v>
      </c>
      <c r="N5549" s="2" t="str">
        <f t="shared" si="519"/>
        <v>Mar</v>
      </c>
      <c r="O5549" s="2" t="str">
        <f t="shared" si="520"/>
        <v>Mon</v>
      </c>
      <c r="P5549" s="2" t="str">
        <f t="shared" si="521"/>
        <v>2021</v>
      </c>
    </row>
    <row r="5550" spans="1:16" x14ac:dyDescent="0.3">
      <c r="A5550" s="2" t="s">
        <v>23</v>
      </c>
      <c r="B5550" s="3">
        <v>44270</v>
      </c>
      <c r="C5550" s="2" t="s">
        <v>33</v>
      </c>
      <c r="D5550" s="2" t="s">
        <v>71</v>
      </c>
      <c r="E5550" s="2" t="s">
        <v>72</v>
      </c>
      <c r="F5550" s="2" t="str">
        <f t="shared" si="516"/>
        <v>Men</v>
      </c>
      <c r="G5550" s="2" t="str">
        <f t="shared" si="517"/>
        <v xml:space="preserve"> Athletic Footwear</v>
      </c>
      <c r="H5550" s="2" t="s">
        <v>16</v>
      </c>
      <c r="I5550" s="2">
        <v>32</v>
      </c>
      <c r="J5550" s="2">
        <v>126</v>
      </c>
      <c r="K5550" s="2">
        <v>4032</v>
      </c>
      <c r="L5550" s="2" t="s">
        <v>80</v>
      </c>
      <c r="M5550" s="2">
        <f t="shared" si="518"/>
        <v>3</v>
      </c>
      <c r="N5550" s="2" t="str">
        <f t="shared" si="519"/>
        <v>Mar</v>
      </c>
      <c r="O5550" s="2" t="str">
        <f t="shared" si="520"/>
        <v>Mon</v>
      </c>
      <c r="P5550" s="2" t="str">
        <f t="shared" si="521"/>
        <v>2021</v>
      </c>
    </row>
    <row r="5551" spans="1:16" x14ac:dyDescent="0.3">
      <c r="A5551" s="2" t="s">
        <v>23</v>
      </c>
      <c r="B5551" s="3">
        <v>44270</v>
      </c>
      <c r="C5551" s="2" t="s">
        <v>33</v>
      </c>
      <c r="D5551" s="2" t="s">
        <v>71</v>
      </c>
      <c r="E5551" s="2" t="s">
        <v>72</v>
      </c>
      <c r="F5551" s="2" t="str">
        <f t="shared" si="516"/>
        <v>Women</v>
      </c>
      <c r="G5551" s="2" t="str">
        <f t="shared" si="517"/>
        <v xml:space="preserve"> Street Footwear</v>
      </c>
      <c r="H5551" s="2" t="s">
        <v>17</v>
      </c>
      <c r="I5551" s="2">
        <v>25</v>
      </c>
      <c r="J5551" s="2">
        <v>124</v>
      </c>
      <c r="K5551" s="2">
        <v>3100</v>
      </c>
      <c r="L5551" s="2" t="s">
        <v>80</v>
      </c>
      <c r="M5551" s="2">
        <f t="shared" si="518"/>
        <v>3</v>
      </c>
      <c r="N5551" s="2" t="str">
        <f t="shared" si="519"/>
        <v>Mar</v>
      </c>
      <c r="O5551" s="2" t="str">
        <f t="shared" si="520"/>
        <v>Mon</v>
      </c>
      <c r="P5551" s="2" t="str">
        <f t="shared" si="521"/>
        <v>2021</v>
      </c>
    </row>
    <row r="5552" spans="1:16" x14ac:dyDescent="0.3">
      <c r="A5552" s="2" t="s">
        <v>23</v>
      </c>
      <c r="B5552" s="3">
        <v>44270</v>
      </c>
      <c r="C5552" s="2" t="s">
        <v>33</v>
      </c>
      <c r="D5552" s="2" t="s">
        <v>71</v>
      </c>
      <c r="E5552" s="2" t="s">
        <v>72</v>
      </c>
      <c r="F5552" s="2" t="str">
        <f t="shared" si="516"/>
        <v>Women</v>
      </c>
      <c r="G5552" s="2" t="str">
        <f t="shared" si="517"/>
        <v xml:space="preserve"> Athletic Footwear</v>
      </c>
      <c r="H5552" s="2" t="s">
        <v>18</v>
      </c>
      <c r="I5552" s="2">
        <v>29</v>
      </c>
      <c r="J5552" s="2">
        <v>91</v>
      </c>
      <c r="K5552" s="2">
        <v>2639</v>
      </c>
      <c r="L5552" s="2" t="s">
        <v>80</v>
      </c>
      <c r="M5552" s="2">
        <f t="shared" si="518"/>
        <v>3</v>
      </c>
      <c r="N5552" s="2" t="str">
        <f t="shared" si="519"/>
        <v>Mar</v>
      </c>
      <c r="O5552" s="2" t="str">
        <f t="shared" si="520"/>
        <v>Mon</v>
      </c>
      <c r="P5552" s="2" t="str">
        <f t="shared" si="521"/>
        <v>2021</v>
      </c>
    </row>
    <row r="5553" spans="1:16" x14ac:dyDescent="0.3">
      <c r="A5553" s="2" t="s">
        <v>23</v>
      </c>
      <c r="B5553" s="3">
        <v>44270</v>
      </c>
      <c r="C5553" s="2" t="s">
        <v>33</v>
      </c>
      <c r="D5553" s="2" t="s">
        <v>71</v>
      </c>
      <c r="E5553" s="2" t="s">
        <v>72</v>
      </c>
      <c r="F5553" s="2" t="str">
        <f t="shared" si="516"/>
        <v>Men</v>
      </c>
      <c r="G5553" s="2" t="str">
        <f t="shared" si="517"/>
        <v xml:space="preserve"> Apparel</v>
      </c>
      <c r="H5553" s="2" t="s">
        <v>19</v>
      </c>
      <c r="I5553" s="2">
        <v>43</v>
      </c>
      <c r="J5553" s="2">
        <v>94</v>
      </c>
      <c r="K5553" s="2">
        <v>4042</v>
      </c>
      <c r="L5553" s="2" t="s">
        <v>80</v>
      </c>
      <c r="M5553" s="2">
        <f t="shared" si="518"/>
        <v>3</v>
      </c>
      <c r="N5553" s="2" t="str">
        <f t="shared" si="519"/>
        <v>Mar</v>
      </c>
      <c r="O5553" s="2" t="str">
        <f t="shared" si="520"/>
        <v>Mon</v>
      </c>
      <c r="P5553" s="2" t="str">
        <f t="shared" si="521"/>
        <v>2021</v>
      </c>
    </row>
    <row r="5554" spans="1:16" x14ac:dyDescent="0.3">
      <c r="A5554" s="2" t="s">
        <v>23</v>
      </c>
      <c r="B5554" s="3">
        <v>44270</v>
      </c>
      <c r="C5554" s="2" t="s">
        <v>33</v>
      </c>
      <c r="D5554" s="2" t="s">
        <v>71</v>
      </c>
      <c r="E5554" s="2" t="s">
        <v>72</v>
      </c>
      <c r="F5554" s="2" t="str">
        <f t="shared" si="516"/>
        <v>Women</v>
      </c>
      <c r="G5554" s="2" t="str">
        <f t="shared" si="517"/>
        <v xml:space="preserve"> Apparel</v>
      </c>
      <c r="H5554" s="2" t="s">
        <v>20</v>
      </c>
      <c r="I5554" s="2">
        <v>33</v>
      </c>
      <c r="J5554" s="2">
        <v>143</v>
      </c>
      <c r="K5554" s="2">
        <v>4719</v>
      </c>
      <c r="L5554" s="2" t="s">
        <v>80</v>
      </c>
      <c r="M5554" s="2">
        <f t="shared" si="518"/>
        <v>3</v>
      </c>
      <c r="N5554" s="2" t="str">
        <f t="shared" si="519"/>
        <v>Mar</v>
      </c>
      <c r="O5554" s="2" t="str">
        <f t="shared" si="520"/>
        <v>Mon</v>
      </c>
      <c r="P5554" s="2" t="str">
        <f t="shared" si="521"/>
        <v>2021</v>
      </c>
    </row>
    <row r="5555" spans="1:16" x14ac:dyDescent="0.3">
      <c r="A5555" s="2" t="s">
        <v>23</v>
      </c>
      <c r="B5555" s="3">
        <v>44302</v>
      </c>
      <c r="C5555" s="2" t="s">
        <v>33</v>
      </c>
      <c r="D5555" s="2" t="s">
        <v>71</v>
      </c>
      <c r="E5555" s="2" t="s">
        <v>72</v>
      </c>
      <c r="F5555" s="2" t="str">
        <f t="shared" si="516"/>
        <v>Men</v>
      </c>
      <c r="G5555" s="2" t="str">
        <f t="shared" si="517"/>
        <v xml:space="preserve"> Street Footwear</v>
      </c>
      <c r="H5555" s="2" t="s">
        <v>14</v>
      </c>
      <c r="I5555" s="2">
        <v>32</v>
      </c>
      <c r="J5555" s="2">
        <v>181</v>
      </c>
      <c r="K5555" s="2">
        <v>5792</v>
      </c>
      <c r="L5555" s="2" t="s">
        <v>80</v>
      </c>
      <c r="M5555" s="2">
        <f t="shared" si="518"/>
        <v>4</v>
      </c>
      <c r="N5555" s="2" t="str">
        <f t="shared" si="519"/>
        <v>Apr</v>
      </c>
      <c r="O5555" s="2" t="str">
        <f t="shared" si="520"/>
        <v>Fri</v>
      </c>
      <c r="P5555" s="2" t="str">
        <f t="shared" si="521"/>
        <v>2021</v>
      </c>
    </row>
    <row r="5556" spans="1:16" x14ac:dyDescent="0.3">
      <c r="A5556" s="2" t="s">
        <v>23</v>
      </c>
      <c r="B5556" s="3">
        <v>44302</v>
      </c>
      <c r="C5556" s="2" t="s">
        <v>33</v>
      </c>
      <c r="D5556" s="2" t="s">
        <v>71</v>
      </c>
      <c r="E5556" s="2" t="s">
        <v>72</v>
      </c>
      <c r="F5556" s="2" t="str">
        <f t="shared" si="516"/>
        <v>Men</v>
      </c>
      <c r="G5556" s="2" t="str">
        <f t="shared" si="517"/>
        <v xml:space="preserve"> Athletic Footwear</v>
      </c>
      <c r="H5556" s="2" t="s">
        <v>16</v>
      </c>
      <c r="I5556" s="2">
        <v>38</v>
      </c>
      <c r="J5556" s="2">
        <v>111</v>
      </c>
      <c r="K5556" s="2">
        <v>4218</v>
      </c>
      <c r="L5556" s="2" t="s">
        <v>80</v>
      </c>
      <c r="M5556" s="2">
        <f t="shared" si="518"/>
        <v>4</v>
      </c>
      <c r="N5556" s="2" t="str">
        <f t="shared" si="519"/>
        <v>Apr</v>
      </c>
      <c r="O5556" s="2" t="str">
        <f t="shared" si="520"/>
        <v>Fri</v>
      </c>
      <c r="P5556" s="2" t="str">
        <f t="shared" si="521"/>
        <v>2021</v>
      </c>
    </row>
    <row r="5557" spans="1:16" x14ac:dyDescent="0.3">
      <c r="A5557" s="2" t="s">
        <v>23</v>
      </c>
      <c r="B5557" s="3">
        <v>44302</v>
      </c>
      <c r="C5557" s="2" t="s">
        <v>33</v>
      </c>
      <c r="D5557" s="2" t="s">
        <v>71</v>
      </c>
      <c r="E5557" s="2" t="s">
        <v>72</v>
      </c>
      <c r="F5557" s="2" t="str">
        <f t="shared" si="516"/>
        <v>Women</v>
      </c>
      <c r="G5557" s="2" t="str">
        <f t="shared" si="517"/>
        <v xml:space="preserve"> Street Footwear</v>
      </c>
      <c r="H5557" s="2" t="s">
        <v>17</v>
      </c>
      <c r="I5557" s="2">
        <v>27</v>
      </c>
      <c r="J5557" s="2">
        <v>135</v>
      </c>
      <c r="K5557" s="2">
        <v>3645</v>
      </c>
      <c r="L5557" s="2" t="s">
        <v>80</v>
      </c>
      <c r="M5557" s="2">
        <f t="shared" si="518"/>
        <v>4</v>
      </c>
      <c r="N5557" s="2" t="str">
        <f t="shared" si="519"/>
        <v>Apr</v>
      </c>
      <c r="O5557" s="2" t="str">
        <f t="shared" si="520"/>
        <v>Fri</v>
      </c>
      <c r="P5557" s="2" t="str">
        <f t="shared" si="521"/>
        <v>2021</v>
      </c>
    </row>
    <row r="5558" spans="1:16" x14ac:dyDescent="0.3">
      <c r="A5558" s="2" t="s">
        <v>23</v>
      </c>
      <c r="B5558" s="3">
        <v>44302</v>
      </c>
      <c r="C5558" s="2" t="s">
        <v>33</v>
      </c>
      <c r="D5558" s="2" t="s">
        <v>71</v>
      </c>
      <c r="E5558" s="2" t="s">
        <v>72</v>
      </c>
      <c r="F5558" s="2" t="str">
        <f t="shared" si="516"/>
        <v>Women</v>
      </c>
      <c r="G5558" s="2" t="str">
        <f t="shared" si="517"/>
        <v xml:space="preserve"> Athletic Footwear</v>
      </c>
      <c r="H5558" s="2" t="s">
        <v>18</v>
      </c>
      <c r="I5558" s="2">
        <v>32</v>
      </c>
      <c r="J5558" s="2">
        <v>109</v>
      </c>
      <c r="K5558" s="2">
        <v>3488</v>
      </c>
      <c r="L5558" s="2" t="s">
        <v>80</v>
      </c>
      <c r="M5558" s="2">
        <f t="shared" si="518"/>
        <v>4</v>
      </c>
      <c r="N5558" s="2" t="str">
        <f t="shared" si="519"/>
        <v>Apr</v>
      </c>
      <c r="O5558" s="2" t="str">
        <f t="shared" si="520"/>
        <v>Fri</v>
      </c>
      <c r="P5558" s="2" t="str">
        <f t="shared" si="521"/>
        <v>2021</v>
      </c>
    </row>
    <row r="5559" spans="1:16" x14ac:dyDescent="0.3">
      <c r="A5559" s="2" t="s">
        <v>23</v>
      </c>
      <c r="B5559" s="3">
        <v>44302</v>
      </c>
      <c r="C5559" s="2" t="s">
        <v>33</v>
      </c>
      <c r="D5559" s="2" t="s">
        <v>71</v>
      </c>
      <c r="E5559" s="2" t="s">
        <v>72</v>
      </c>
      <c r="F5559" s="2" t="str">
        <f t="shared" si="516"/>
        <v>Men</v>
      </c>
      <c r="G5559" s="2" t="str">
        <f t="shared" si="517"/>
        <v xml:space="preserve"> Apparel</v>
      </c>
      <c r="H5559" s="2" t="s">
        <v>19</v>
      </c>
      <c r="I5559" s="2">
        <v>45</v>
      </c>
      <c r="J5559" s="2">
        <v>120</v>
      </c>
      <c r="K5559" s="2">
        <v>5400</v>
      </c>
      <c r="L5559" s="2" t="s">
        <v>80</v>
      </c>
      <c r="M5559" s="2">
        <f t="shared" si="518"/>
        <v>4</v>
      </c>
      <c r="N5559" s="2" t="str">
        <f t="shared" si="519"/>
        <v>Apr</v>
      </c>
      <c r="O5559" s="2" t="str">
        <f t="shared" si="520"/>
        <v>Fri</v>
      </c>
      <c r="P5559" s="2" t="str">
        <f t="shared" si="521"/>
        <v>2021</v>
      </c>
    </row>
    <row r="5560" spans="1:16" x14ac:dyDescent="0.3">
      <c r="A5560" s="2" t="s">
        <v>23</v>
      </c>
      <c r="B5560" s="3">
        <v>44302</v>
      </c>
      <c r="C5560" s="2" t="s">
        <v>33</v>
      </c>
      <c r="D5560" s="2" t="s">
        <v>71</v>
      </c>
      <c r="E5560" s="2" t="s">
        <v>72</v>
      </c>
      <c r="F5560" s="2" t="str">
        <f t="shared" si="516"/>
        <v>Women</v>
      </c>
      <c r="G5560" s="2" t="str">
        <f t="shared" si="517"/>
        <v xml:space="preserve"> Apparel</v>
      </c>
      <c r="H5560" s="2" t="s">
        <v>20</v>
      </c>
      <c r="I5560" s="2">
        <v>37</v>
      </c>
      <c r="J5560" s="2">
        <v>152</v>
      </c>
      <c r="K5560" s="2">
        <v>5624</v>
      </c>
      <c r="L5560" s="2" t="s">
        <v>80</v>
      </c>
      <c r="M5560" s="2">
        <f t="shared" si="518"/>
        <v>4</v>
      </c>
      <c r="N5560" s="2" t="str">
        <f t="shared" si="519"/>
        <v>Apr</v>
      </c>
      <c r="O5560" s="2" t="str">
        <f t="shared" si="520"/>
        <v>Fri</v>
      </c>
      <c r="P5560" s="2" t="str">
        <f t="shared" si="521"/>
        <v>2021</v>
      </c>
    </row>
    <row r="5561" spans="1:16" x14ac:dyDescent="0.3">
      <c r="A5561" s="2" t="s">
        <v>23</v>
      </c>
      <c r="B5561" s="3">
        <v>44331</v>
      </c>
      <c r="C5561" s="2" t="s">
        <v>33</v>
      </c>
      <c r="D5561" s="2" t="s">
        <v>71</v>
      </c>
      <c r="E5561" s="2" t="s">
        <v>72</v>
      </c>
      <c r="F5561" s="2" t="str">
        <f t="shared" si="516"/>
        <v>Men</v>
      </c>
      <c r="G5561" s="2" t="str">
        <f t="shared" si="517"/>
        <v xml:space="preserve"> Street Footwear</v>
      </c>
      <c r="H5561" s="2" t="s">
        <v>14</v>
      </c>
      <c r="I5561" s="2">
        <v>48</v>
      </c>
      <c r="J5561" s="2">
        <v>207</v>
      </c>
      <c r="K5561" s="2">
        <v>9936</v>
      </c>
      <c r="L5561" s="2" t="s">
        <v>80</v>
      </c>
      <c r="M5561" s="2">
        <f t="shared" si="518"/>
        <v>5</v>
      </c>
      <c r="N5561" s="2" t="str">
        <f t="shared" si="519"/>
        <v>May</v>
      </c>
      <c r="O5561" s="2" t="str">
        <f t="shared" si="520"/>
        <v>Sat</v>
      </c>
      <c r="P5561" s="2" t="str">
        <f t="shared" si="521"/>
        <v>2021</v>
      </c>
    </row>
    <row r="5562" spans="1:16" x14ac:dyDescent="0.3">
      <c r="A5562" s="2" t="s">
        <v>23</v>
      </c>
      <c r="B5562" s="3">
        <v>44331</v>
      </c>
      <c r="C5562" s="2" t="s">
        <v>33</v>
      </c>
      <c r="D5562" s="2" t="s">
        <v>71</v>
      </c>
      <c r="E5562" s="2" t="s">
        <v>72</v>
      </c>
      <c r="F5562" s="2" t="str">
        <f t="shared" si="516"/>
        <v>Men</v>
      </c>
      <c r="G5562" s="2" t="str">
        <f t="shared" si="517"/>
        <v xml:space="preserve"> Athletic Footwear</v>
      </c>
      <c r="H5562" s="2" t="s">
        <v>16</v>
      </c>
      <c r="I5562" s="2">
        <v>47</v>
      </c>
      <c r="J5562" s="2">
        <v>150</v>
      </c>
      <c r="K5562" s="2">
        <v>7050</v>
      </c>
      <c r="L5562" s="2" t="s">
        <v>80</v>
      </c>
      <c r="M5562" s="2">
        <f t="shared" si="518"/>
        <v>5</v>
      </c>
      <c r="N5562" s="2" t="str">
        <f t="shared" si="519"/>
        <v>May</v>
      </c>
      <c r="O5562" s="2" t="str">
        <f t="shared" si="520"/>
        <v>Sat</v>
      </c>
      <c r="P5562" s="2" t="str">
        <f t="shared" si="521"/>
        <v>2021</v>
      </c>
    </row>
    <row r="5563" spans="1:16" x14ac:dyDescent="0.3">
      <c r="A5563" s="2" t="s">
        <v>23</v>
      </c>
      <c r="B5563" s="3">
        <v>44331</v>
      </c>
      <c r="C5563" s="2" t="s">
        <v>33</v>
      </c>
      <c r="D5563" s="2" t="s">
        <v>71</v>
      </c>
      <c r="E5563" s="2" t="s">
        <v>72</v>
      </c>
      <c r="F5563" s="2" t="str">
        <f t="shared" si="516"/>
        <v>Women</v>
      </c>
      <c r="G5563" s="2" t="str">
        <f t="shared" si="517"/>
        <v xml:space="preserve"> Street Footwear</v>
      </c>
      <c r="H5563" s="2" t="s">
        <v>17</v>
      </c>
      <c r="I5563" s="2">
        <v>44</v>
      </c>
      <c r="J5563" s="2">
        <v>133</v>
      </c>
      <c r="K5563" s="2">
        <v>5852</v>
      </c>
      <c r="L5563" s="2" t="s">
        <v>80</v>
      </c>
      <c r="M5563" s="2">
        <f t="shared" si="518"/>
        <v>5</v>
      </c>
      <c r="N5563" s="2" t="str">
        <f t="shared" si="519"/>
        <v>May</v>
      </c>
      <c r="O5563" s="2" t="str">
        <f t="shared" si="520"/>
        <v>Sat</v>
      </c>
      <c r="P5563" s="2" t="str">
        <f t="shared" si="521"/>
        <v>2021</v>
      </c>
    </row>
    <row r="5564" spans="1:16" x14ac:dyDescent="0.3">
      <c r="A5564" s="2" t="s">
        <v>23</v>
      </c>
      <c r="B5564" s="3">
        <v>44331</v>
      </c>
      <c r="C5564" s="2" t="s">
        <v>33</v>
      </c>
      <c r="D5564" s="2" t="s">
        <v>71</v>
      </c>
      <c r="E5564" s="2" t="s">
        <v>72</v>
      </c>
      <c r="F5564" s="2" t="str">
        <f t="shared" si="516"/>
        <v>Women</v>
      </c>
      <c r="G5564" s="2" t="str">
        <f t="shared" si="517"/>
        <v xml:space="preserve"> Athletic Footwear</v>
      </c>
      <c r="H5564" s="2" t="s">
        <v>18</v>
      </c>
      <c r="I5564" s="2">
        <v>42</v>
      </c>
      <c r="J5564" s="2">
        <v>126</v>
      </c>
      <c r="K5564" s="2">
        <v>5292</v>
      </c>
      <c r="L5564" s="2" t="s">
        <v>80</v>
      </c>
      <c r="M5564" s="2">
        <f t="shared" si="518"/>
        <v>5</v>
      </c>
      <c r="N5564" s="2" t="str">
        <f t="shared" si="519"/>
        <v>May</v>
      </c>
      <c r="O5564" s="2" t="str">
        <f t="shared" si="520"/>
        <v>Sat</v>
      </c>
      <c r="P5564" s="2" t="str">
        <f t="shared" si="521"/>
        <v>2021</v>
      </c>
    </row>
    <row r="5565" spans="1:16" x14ac:dyDescent="0.3">
      <c r="A5565" s="2" t="s">
        <v>23</v>
      </c>
      <c r="B5565" s="3">
        <v>44331</v>
      </c>
      <c r="C5565" s="2" t="s">
        <v>33</v>
      </c>
      <c r="D5565" s="2" t="s">
        <v>71</v>
      </c>
      <c r="E5565" s="2" t="s">
        <v>72</v>
      </c>
      <c r="F5565" s="2" t="str">
        <f t="shared" si="516"/>
        <v>Men</v>
      </c>
      <c r="G5565" s="2" t="str">
        <f t="shared" si="517"/>
        <v xml:space="preserve"> Apparel</v>
      </c>
      <c r="H5565" s="2" t="s">
        <v>19</v>
      </c>
      <c r="I5565" s="2">
        <v>52</v>
      </c>
      <c r="J5565" s="2">
        <v>124</v>
      </c>
      <c r="K5565" s="2">
        <v>6448</v>
      </c>
      <c r="L5565" s="2" t="s">
        <v>80</v>
      </c>
      <c r="M5565" s="2">
        <f t="shared" si="518"/>
        <v>5</v>
      </c>
      <c r="N5565" s="2" t="str">
        <f t="shared" si="519"/>
        <v>May</v>
      </c>
      <c r="O5565" s="2" t="str">
        <f t="shared" si="520"/>
        <v>Sat</v>
      </c>
      <c r="P5565" s="2" t="str">
        <f t="shared" si="521"/>
        <v>2021</v>
      </c>
    </row>
    <row r="5566" spans="1:16" x14ac:dyDescent="0.3">
      <c r="A5566" s="2" t="s">
        <v>23</v>
      </c>
      <c r="B5566" s="3">
        <v>44331</v>
      </c>
      <c r="C5566" s="2" t="s">
        <v>33</v>
      </c>
      <c r="D5566" s="2" t="s">
        <v>71</v>
      </c>
      <c r="E5566" s="2" t="s">
        <v>72</v>
      </c>
      <c r="F5566" s="2" t="str">
        <f t="shared" si="516"/>
        <v>Women</v>
      </c>
      <c r="G5566" s="2" t="str">
        <f t="shared" si="517"/>
        <v xml:space="preserve"> Apparel</v>
      </c>
      <c r="H5566" s="2" t="s">
        <v>20</v>
      </c>
      <c r="I5566" s="2">
        <v>55</v>
      </c>
      <c r="J5566" s="2">
        <v>150</v>
      </c>
      <c r="K5566" s="2">
        <v>8250</v>
      </c>
      <c r="L5566" s="2" t="s">
        <v>80</v>
      </c>
      <c r="M5566" s="2">
        <f t="shared" si="518"/>
        <v>5</v>
      </c>
      <c r="N5566" s="2" t="str">
        <f t="shared" si="519"/>
        <v>May</v>
      </c>
      <c r="O5566" s="2" t="str">
        <f t="shared" si="520"/>
        <v>Sat</v>
      </c>
      <c r="P5566" s="2" t="str">
        <f t="shared" si="521"/>
        <v>2021</v>
      </c>
    </row>
    <row r="5567" spans="1:16" x14ac:dyDescent="0.3">
      <c r="A5567" s="2" t="s">
        <v>23</v>
      </c>
      <c r="B5567" s="3">
        <v>44364</v>
      </c>
      <c r="C5567" s="2" t="s">
        <v>33</v>
      </c>
      <c r="D5567" s="2" t="s">
        <v>71</v>
      </c>
      <c r="E5567" s="2" t="s">
        <v>72</v>
      </c>
      <c r="F5567" s="2" t="str">
        <f t="shared" si="516"/>
        <v>Men</v>
      </c>
      <c r="G5567" s="2" t="str">
        <f t="shared" si="517"/>
        <v xml:space="preserve"> Street Footwear</v>
      </c>
      <c r="H5567" s="2" t="s">
        <v>14</v>
      </c>
      <c r="I5567" s="2">
        <v>52</v>
      </c>
      <c r="J5567" s="2">
        <v>206</v>
      </c>
      <c r="K5567" s="2">
        <v>10712</v>
      </c>
      <c r="L5567" s="2" t="s">
        <v>80</v>
      </c>
      <c r="M5567" s="2">
        <f t="shared" si="518"/>
        <v>6</v>
      </c>
      <c r="N5567" s="2" t="str">
        <f t="shared" si="519"/>
        <v>Jun</v>
      </c>
      <c r="O5567" s="2" t="str">
        <f t="shared" si="520"/>
        <v>Thu</v>
      </c>
      <c r="P5567" s="2" t="str">
        <f t="shared" si="521"/>
        <v>2021</v>
      </c>
    </row>
    <row r="5568" spans="1:16" x14ac:dyDescent="0.3">
      <c r="A5568" s="2" t="s">
        <v>23</v>
      </c>
      <c r="B5568" s="3">
        <v>44364</v>
      </c>
      <c r="C5568" s="2" t="s">
        <v>33</v>
      </c>
      <c r="D5568" s="2" t="s">
        <v>71</v>
      </c>
      <c r="E5568" s="2" t="s">
        <v>72</v>
      </c>
      <c r="F5568" s="2" t="str">
        <f t="shared" si="516"/>
        <v>Men</v>
      </c>
      <c r="G5568" s="2" t="str">
        <f t="shared" si="517"/>
        <v xml:space="preserve"> Athletic Footwear</v>
      </c>
      <c r="H5568" s="2" t="s">
        <v>16</v>
      </c>
      <c r="I5568" s="2">
        <v>46</v>
      </c>
      <c r="J5568" s="2">
        <v>167</v>
      </c>
      <c r="K5568" s="2">
        <v>7682</v>
      </c>
      <c r="L5568" s="2" t="s">
        <v>80</v>
      </c>
      <c r="M5568" s="2">
        <f t="shared" si="518"/>
        <v>6</v>
      </c>
      <c r="N5568" s="2" t="str">
        <f t="shared" si="519"/>
        <v>Jun</v>
      </c>
      <c r="O5568" s="2" t="str">
        <f t="shared" si="520"/>
        <v>Thu</v>
      </c>
      <c r="P5568" s="2" t="str">
        <f t="shared" si="521"/>
        <v>2021</v>
      </c>
    </row>
    <row r="5569" spans="1:16" x14ac:dyDescent="0.3">
      <c r="A5569" s="2" t="s">
        <v>23</v>
      </c>
      <c r="B5569" s="3">
        <v>44364</v>
      </c>
      <c r="C5569" s="2" t="s">
        <v>33</v>
      </c>
      <c r="D5569" s="2" t="s">
        <v>71</v>
      </c>
      <c r="E5569" s="2" t="s">
        <v>72</v>
      </c>
      <c r="F5569" s="2" t="str">
        <f t="shared" si="516"/>
        <v>Women</v>
      </c>
      <c r="G5569" s="2" t="str">
        <f t="shared" si="517"/>
        <v xml:space="preserve"> Street Footwear</v>
      </c>
      <c r="H5569" s="2" t="s">
        <v>17</v>
      </c>
      <c r="I5569" s="2">
        <v>41</v>
      </c>
      <c r="J5569" s="2">
        <v>138</v>
      </c>
      <c r="K5569" s="2">
        <v>5658</v>
      </c>
      <c r="L5569" s="2" t="s">
        <v>80</v>
      </c>
      <c r="M5569" s="2">
        <f t="shared" si="518"/>
        <v>6</v>
      </c>
      <c r="N5569" s="2" t="str">
        <f t="shared" si="519"/>
        <v>Jun</v>
      </c>
      <c r="O5569" s="2" t="str">
        <f t="shared" si="520"/>
        <v>Thu</v>
      </c>
      <c r="P5569" s="2" t="str">
        <f t="shared" si="521"/>
        <v>2021</v>
      </c>
    </row>
    <row r="5570" spans="1:16" x14ac:dyDescent="0.3">
      <c r="A5570" s="2" t="s">
        <v>23</v>
      </c>
      <c r="B5570" s="3">
        <v>44364</v>
      </c>
      <c r="C5570" s="2" t="s">
        <v>33</v>
      </c>
      <c r="D5570" s="2" t="s">
        <v>71</v>
      </c>
      <c r="E5570" s="2" t="s">
        <v>72</v>
      </c>
      <c r="F5570" s="2" t="str">
        <f t="shared" ref="F5570:F5633" si="522">MID(H5570, 1, FIND("'", H5570) - 1)</f>
        <v>Women</v>
      </c>
      <c r="G5570" s="2" t="str">
        <f t="shared" ref="G5570:G5633" si="523">MID(H5570, FIND("'", H5570) + 2, LEN(H5570) - FIND("'", H5570) - 1)</f>
        <v xml:space="preserve"> Athletic Footwear</v>
      </c>
      <c r="H5570" s="2" t="s">
        <v>18</v>
      </c>
      <c r="I5570" s="2">
        <v>43</v>
      </c>
      <c r="J5570" s="2">
        <v>158</v>
      </c>
      <c r="K5570" s="2">
        <v>6794</v>
      </c>
      <c r="L5570" s="2" t="s">
        <v>80</v>
      </c>
      <c r="M5570" s="2">
        <f t="shared" si="518"/>
        <v>6</v>
      </c>
      <c r="N5570" s="2" t="str">
        <f t="shared" si="519"/>
        <v>Jun</v>
      </c>
      <c r="O5570" s="2" t="str">
        <f t="shared" si="520"/>
        <v>Thu</v>
      </c>
      <c r="P5570" s="2" t="str">
        <f t="shared" si="521"/>
        <v>2021</v>
      </c>
    </row>
    <row r="5571" spans="1:16" x14ac:dyDescent="0.3">
      <c r="A5571" s="2" t="s">
        <v>23</v>
      </c>
      <c r="B5571" s="3">
        <v>44364</v>
      </c>
      <c r="C5571" s="2" t="s">
        <v>33</v>
      </c>
      <c r="D5571" s="2" t="s">
        <v>71</v>
      </c>
      <c r="E5571" s="2" t="s">
        <v>72</v>
      </c>
      <c r="F5571" s="2" t="str">
        <f t="shared" si="522"/>
        <v>Men</v>
      </c>
      <c r="G5571" s="2" t="str">
        <f t="shared" si="523"/>
        <v xml:space="preserve"> Apparel</v>
      </c>
      <c r="H5571" s="2" t="s">
        <v>19</v>
      </c>
      <c r="I5571" s="2">
        <v>57</v>
      </c>
      <c r="J5571" s="2">
        <v>152</v>
      </c>
      <c r="K5571" s="2">
        <v>8664</v>
      </c>
      <c r="L5571" s="2" t="s">
        <v>80</v>
      </c>
      <c r="M5571" s="2">
        <f t="shared" ref="M5571:M5634" si="524">MONTH(B5571)</f>
        <v>6</v>
      </c>
      <c r="N5571" s="2" t="str">
        <f t="shared" ref="N5571:N5634" si="525">TEXT(B5571,"mmm")</f>
        <v>Jun</v>
      </c>
      <c r="O5571" s="2" t="str">
        <f t="shared" ref="O5571:O5634" si="526">TEXT(B5571,"ddd")</f>
        <v>Thu</v>
      </c>
      <c r="P5571" s="2" t="str">
        <f t="shared" ref="P5571:P5634" si="527">TEXT(B5571,"YYY")</f>
        <v>2021</v>
      </c>
    </row>
    <row r="5572" spans="1:16" x14ac:dyDescent="0.3">
      <c r="A5572" s="2" t="s">
        <v>23</v>
      </c>
      <c r="B5572" s="3">
        <v>44364</v>
      </c>
      <c r="C5572" s="2" t="s">
        <v>33</v>
      </c>
      <c r="D5572" s="2" t="s">
        <v>71</v>
      </c>
      <c r="E5572" s="2" t="s">
        <v>72</v>
      </c>
      <c r="F5572" s="2" t="str">
        <f t="shared" si="522"/>
        <v>Women</v>
      </c>
      <c r="G5572" s="2" t="str">
        <f t="shared" si="523"/>
        <v xml:space="preserve"> Apparel</v>
      </c>
      <c r="H5572" s="2" t="s">
        <v>20</v>
      </c>
      <c r="I5572" s="2">
        <v>60</v>
      </c>
      <c r="J5572" s="2">
        <v>169</v>
      </c>
      <c r="K5572" s="2">
        <v>10140</v>
      </c>
      <c r="L5572" s="2" t="s">
        <v>80</v>
      </c>
      <c r="M5572" s="2">
        <f t="shared" si="524"/>
        <v>6</v>
      </c>
      <c r="N5572" s="2" t="str">
        <f t="shared" si="525"/>
        <v>Jun</v>
      </c>
      <c r="O5572" s="2" t="str">
        <f t="shared" si="526"/>
        <v>Thu</v>
      </c>
      <c r="P5572" s="2" t="str">
        <f t="shared" si="527"/>
        <v>2021</v>
      </c>
    </row>
    <row r="5573" spans="1:16" x14ac:dyDescent="0.3">
      <c r="A5573" s="2" t="s">
        <v>23</v>
      </c>
      <c r="B5573" s="3">
        <v>44392</v>
      </c>
      <c r="C5573" s="2" t="s">
        <v>33</v>
      </c>
      <c r="D5573" s="2" t="s">
        <v>71</v>
      </c>
      <c r="E5573" s="2" t="s">
        <v>72</v>
      </c>
      <c r="F5573" s="2" t="str">
        <f t="shared" si="522"/>
        <v>Men</v>
      </c>
      <c r="G5573" s="2" t="str">
        <f t="shared" si="523"/>
        <v xml:space="preserve"> Street Footwear</v>
      </c>
      <c r="H5573" s="2" t="s">
        <v>14</v>
      </c>
      <c r="I5573" s="2">
        <v>57</v>
      </c>
      <c r="J5573" s="2">
        <v>225</v>
      </c>
      <c r="K5573" s="2">
        <v>12825</v>
      </c>
      <c r="L5573" s="2" t="s">
        <v>80</v>
      </c>
      <c r="M5573" s="2">
        <f t="shared" si="524"/>
        <v>7</v>
      </c>
      <c r="N5573" s="2" t="str">
        <f t="shared" si="525"/>
        <v>Jul</v>
      </c>
      <c r="O5573" s="2" t="str">
        <f t="shared" si="526"/>
        <v>Thu</v>
      </c>
      <c r="P5573" s="2" t="str">
        <f t="shared" si="527"/>
        <v>2021</v>
      </c>
    </row>
    <row r="5574" spans="1:16" x14ac:dyDescent="0.3">
      <c r="A5574" s="2" t="s">
        <v>23</v>
      </c>
      <c r="B5574" s="3">
        <v>44392</v>
      </c>
      <c r="C5574" s="2" t="s">
        <v>33</v>
      </c>
      <c r="D5574" s="2" t="s">
        <v>71</v>
      </c>
      <c r="E5574" s="2" t="s">
        <v>72</v>
      </c>
      <c r="F5574" s="2" t="str">
        <f t="shared" si="522"/>
        <v>Men</v>
      </c>
      <c r="G5574" s="2" t="str">
        <f t="shared" si="523"/>
        <v xml:space="preserve"> Athletic Footwear</v>
      </c>
      <c r="H5574" s="2" t="s">
        <v>16</v>
      </c>
      <c r="I5574" s="2">
        <v>53</v>
      </c>
      <c r="J5574" s="2">
        <v>189</v>
      </c>
      <c r="K5574" s="2">
        <v>10017</v>
      </c>
      <c r="L5574" s="2" t="s">
        <v>80</v>
      </c>
      <c r="M5574" s="2">
        <f t="shared" si="524"/>
        <v>7</v>
      </c>
      <c r="N5574" s="2" t="str">
        <f t="shared" si="525"/>
        <v>Jul</v>
      </c>
      <c r="O5574" s="2" t="str">
        <f t="shared" si="526"/>
        <v>Thu</v>
      </c>
      <c r="P5574" s="2" t="str">
        <f t="shared" si="527"/>
        <v>2021</v>
      </c>
    </row>
    <row r="5575" spans="1:16" x14ac:dyDescent="0.3">
      <c r="A5575" s="2" t="s">
        <v>23</v>
      </c>
      <c r="B5575" s="3">
        <v>44392</v>
      </c>
      <c r="C5575" s="2" t="s">
        <v>33</v>
      </c>
      <c r="D5575" s="2" t="s">
        <v>71</v>
      </c>
      <c r="E5575" s="2" t="s">
        <v>72</v>
      </c>
      <c r="F5575" s="2" t="str">
        <f t="shared" si="522"/>
        <v>Women</v>
      </c>
      <c r="G5575" s="2" t="str">
        <f t="shared" si="523"/>
        <v xml:space="preserve"> Street Footwear</v>
      </c>
      <c r="H5575" s="2" t="s">
        <v>17</v>
      </c>
      <c r="I5575" s="2">
        <v>46</v>
      </c>
      <c r="J5575" s="2">
        <v>173</v>
      </c>
      <c r="K5575" s="2">
        <v>7958</v>
      </c>
      <c r="L5575" s="2" t="s">
        <v>80</v>
      </c>
      <c r="M5575" s="2">
        <f t="shared" si="524"/>
        <v>7</v>
      </c>
      <c r="N5575" s="2" t="str">
        <f t="shared" si="525"/>
        <v>Jul</v>
      </c>
      <c r="O5575" s="2" t="str">
        <f t="shared" si="526"/>
        <v>Thu</v>
      </c>
      <c r="P5575" s="2" t="str">
        <f t="shared" si="527"/>
        <v>2021</v>
      </c>
    </row>
    <row r="5576" spans="1:16" x14ac:dyDescent="0.3">
      <c r="A5576" s="2" t="s">
        <v>23</v>
      </c>
      <c r="B5576" s="3">
        <v>44392</v>
      </c>
      <c r="C5576" s="2" t="s">
        <v>33</v>
      </c>
      <c r="D5576" s="2" t="s">
        <v>71</v>
      </c>
      <c r="E5576" s="2" t="s">
        <v>72</v>
      </c>
      <c r="F5576" s="2" t="str">
        <f t="shared" si="522"/>
        <v>Women</v>
      </c>
      <c r="G5576" s="2" t="str">
        <f t="shared" si="523"/>
        <v xml:space="preserve"> Athletic Footwear</v>
      </c>
      <c r="H5576" s="2" t="s">
        <v>18</v>
      </c>
      <c r="I5576" s="2">
        <v>47</v>
      </c>
      <c r="J5576" s="2">
        <v>158</v>
      </c>
      <c r="K5576" s="2">
        <v>7426</v>
      </c>
      <c r="L5576" s="2" t="s">
        <v>80</v>
      </c>
      <c r="M5576" s="2">
        <f t="shared" si="524"/>
        <v>7</v>
      </c>
      <c r="N5576" s="2" t="str">
        <f t="shared" si="525"/>
        <v>Jul</v>
      </c>
      <c r="O5576" s="2" t="str">
        <f t="shared" si="526"/>
        <v>Thu</v>
      </c>
      <c r="P5576" s="2" t="str">
        <f t="shared" si="527"/>
        <v>2021</v>
      </c>
    </row>
    <row r="5577" spans="1:16" x14ac:dyDescent="0.3">
      <c r="A5577" s="2" t="s">
        <v>23</v>
      </c>
      <c r="B5577" s="3">
        <v>44392</v>
      </c>
      <c r="C5577" s="2" t="s">
        <v>33</v>
      </c>
      <c r="D5577" s="2" t="s">
        <v>71</v>
      </c>
      <c r="E5577" s="2" t="s">
        <v>72</v>
      </c>
      <c r="F5577" s="2" t="str">
        <f t="shared" si="522"/>
        <v>Men</v>
      </c>
      <c r="G5577" s="2" t="str">
        <f t="shared" si="523"/>
        <v xml:space="preserve"> Apparel</v>
      </c>
      <c r="H5577" s="2" t="s">
        <v>19</v>
      </c>
      <c r="I5577" s="2">
        <v>54</v>
      </c>
      <c r="J5577" s="2">
        <v>143</v>
      </c>
      <c r="K5577" s="2">
        <v>7722</v>
      </c>
      <c r="L5577" s="2" t="s">
        <v>80</v>
      </c>
      <c r="M5577" s="2">
        <f t="shared" si="524"/>
        <v>7</v>
      </c>
      <c r="N5577" s="2" t="str">
        <f t="shared" si="525"/>
        <v>Jul</v>
      </c>
      <c r="O5577" s="2" t="str">
        <f t="shared" si="526"/>
        <v>Thu</v>
      </c>
      <c r="P5577" s="2" t="str">
        <f t="shared" si="527"/>
        <v>2021</v>
      </c>
    </row>
    <row r="5578" spans="1:16" x14ac:dyDescent="0.3">
      <c r="A5578" s="2" t="s">
        <v>23</v>
      </c>
      <c r="B5578" s="3">
        <v>44392</v>
      </c>
      <c r="C5578" s="2" t="s">
        <v>33</v>
      </c>
      <c r="D5578" s="2" t="s">
        <v>71</v>
      </c>
      <c r="E5578" s="2" t="s">
        <v>72</v>
      </c>
      <c r="F5578" s="2" t="str">
        <f t="shared" si="522"/>
        <v>Women</v>
      </c>
      <c r="G5578" s="2" t="str">
        <f t="shared" si="523"/>
        <v xml:space="preserve"> Apparel</v>
      </c>
      <c r="H5578" s="2" t="s">
        <v>20</v>
      </c>
      <c r="I5578" s="2">
        <v>62</v>
      </c>
      <c r="J5578" s="2">
        <v>210</v>
      </c>
      <c r="K5578" s="2">
        <v>13020</v>
      </c>
      <c r="L5578" s="2" t="s">
        <v>80</v>
      </c>
      <c r="M5578" s="2">
        <f t="shared" si="524"/>
        <v>7</v>
      </c>
      <c r="N5578" s="2" t="str">
        <f t="shared" si="525"/>
        <v>Jul</v>
      </c>
      <c r="O5578" s="2" t="str">
        <f t="shared" si="526"/>
        <v>Thu</v>
      </c>
      <c r="P5578" s="2" t="str">
        <f t="shared" si="527"/>
        <v>2021</v>
      </c>
    </row>
    <row r="5579" spans="1:16" x14ac:dyDescent="0.3">
      <c r="A5579" s="2" t="s">
        <v>23</v>
      </c>
      <c r="B5579" s="3">
        <v>44424</v>
      </c>
      <c r="C5579" s="2" t="s">
        <v>33</v>
      </c>
      <c r="D5579" s="2" t="s">
        <v>71</v>
      </c>
      <c r="E5579" s="2" t="s">
        <v>72</v>
      </c>
      <c r="F5579" s="2" t="str">
        <f t="shared" si="522"/>
        <v>Men</v>
      </c>
      <c r="G5579" s="2" t="str">
        <f t="shared" si="523"/>
        <v xml:space="preserve"> Street Footwear</v>
      </c>
      <c r="H5579" s="2" t="s">
        <v>14</v>
      </c>
      <c r="I5579" s="2">
        <v>55</v>
      </c>
      <c r="J5579" s="2">
        <v>263</v>
      </c>
      <c r="K5579" s="2">
        <v>14465</v>
      </c>
      <c r="L5579" s="2" t="s">
        <v>80</v>
      </c>
      <c r="M5579" s="2">
        <f t="shared" si="524"/>
        <v>8</v>
      </c>
      <c r="N5579" s="2" t="str">
        <f t="shared" si="525"/>
        <v>Aug</v>
      </c>
      <c r="O5579" s="2" t="str">
        <f t="shared" si="526"/>
        <v>Mon</v>
      </c>
      <c r="P5579" s="2" t="str">
        <f t="shared" si="527"/>
        <v>2021</v>
      </c>
    </row>
    <row r="5580" spans="1:16" x14ac:dyDescent="0.3">
      <c r="A5580" s="2" t="s">
        <v>23</v>
      </c>
      <c r="B5580" s="3">
        <v>44424</v>
      </c>
      <c r="C5580" s="2" t="s">
        <v>33</v>
      </c>
      <c r="D5580" s="2" t="s">
        <v>71</v>
      </c>
      <c r="E5580" s="2" t="s">
        <v>72</v>
      </c>
      <c r="F5580" s="2" t="str">
        <f t="shared" si="522"/>
        <v>Men</v>
      </c>
      <c r="G5580" s="2" t="str">
        <f t="shared" si="523"/>
        <v xml:space="preserve"> Athletic Footwear</v>
      </c>
      <c r="H5580" s="2" t="s">
        <v>16</v>
      </c>
      <c r="I5580" s="2">
        <v>50</v>
      </c>
      <c r="J5580" s="2">
        <v>195</v>
      </c>
      <c r="K5580" s="2">
        <v>9750</v>
      </c>
      <c r="L5580" s="2" t="s">
        <v>80</v>
      </c>
      <c r="M5580" s="2">
        <f t="shared" si="524"/>
        <v>8</v>
      </c>
      <c r="N5580" s="2" t="str">
        <f t="shared" si="525"/>
        <v>Aug</v>
      </c>
      <c r="O5580" s="2" t="str">
        <f t="shared" si="526"/>
        <v>Mon</v>
      </c>
      <c r="P5580" s="2" t="str">
        <f t="shared" si="527"/>
        <v>2021</v>
      </c>
    </row>
    <row r="5581" spans="1:16" x14ac:dyDescent="0.3">
      <c r="A5581" s="2" t="s">
        <v>23</v>
      </c>
      <c r="B5581" s="3">
        <v>44424</v>
      </c>
      <c r="C5581" s="2" t="s">
        <v>33</v>
      </c>
      <c r="D5581" s="2" t="s">
        <v>71</v>
      </c>
      <c r="E5581" s="2" t="s">
        <v>72</v>
      </c>
      <c r="F5581" s="2" t="str">
        <f t="shared" si="522"/>
        <v>Women</v>
      </c>
      <c r="G5581" s="2" t="str">
        <f t="shared" si="523"/>
        <v xml:space="preserve"> Street Footwear</v>
      </c>
      <c r="H5581" s="2" t="s">
        <v>17</v>
      </c>
      <c r="I5581" s="2">
        <v>42</v>
      </c>
      <c r="J5581" s="2">
        <v>144</v>
      </c>
      <c r="K5581" s="2">
        <v>6048</v>
      </c>
      <c r="L5581" s="2" t="s">
        <v>80</v>
      </c>
      <c r="M5581" s="2">
        <f t="shared" si="524"/>
        <v>8</v>
      </c>
      <c r="N5581" s="2" t="str">
        <f t="shared" si="525"/>
        <v>Aug</v>
      </c>
      <c r="O5581" s="2" t="str">
        <f t="shared" si="526"/>
        <v>Mon</v>
      </c>
      <c r="P5581" s="2" t="str">
        <f t="shared" si="527"/>
        <v>2021</v>
      </c>
    </row>
    <row r="5582" spans="1:16" x14ac:dyDescent="0.3">
      <c r="A5582" s="2" t="s">
        <v>23</v>
      </c>
      <c r="B5582" s="3">
        <v>44424</v>
      </c>
      <c r="C5582" s="2" t="s">
        <v>33</v>
      </c>
      <c r="D5582" s="2" t="s">
        <v>71</v>
      </c>
      <c r="E5582" s="2" t="s">
        <v>72</v>
      </c>
      <c r="F5582" s="2" t="str">
        <f t="shared" si="522"/>
        <v>Women</v>
      </c>
      <c r="G5582" s="2" t="str">
        <f t="shared" si="523"/>
        <v xml:space="preserve"> Athletic Footwear</v>
      </c>
      <c r="H5582" s="2" t="s">
        <v>18</v>
      </c>
      <c r="I5582" s="2">
        <v>34</v>
      </c>
      <c r="J5582" s="2">
        <v>142</v>
      </c>
      <c r="K5582" s="2">
        <v>4828</v>
      </c>
      <c r="L5582" s="2" t="s">
        <v>80</v>
      </c>
      <c r="M5582" s="2">
        <f t="shared" si="524"/>
        <v>8</v>
      </c>
      <c r="N5582" s="2" t="str">
        <f t="shared" si="525"/>
        <v>Aug</v>
      </c>
      <c r="O5582" s="2" t="str">
        <f t="shared" si="526"/>
        <v>Mon</v>
      </c>
      <c r="P5582" s="2" t="str">
        <f t="shared" si="527"/>
        <v>2021</v>
      </c>
    </row>
    <row r="5583" spans="1:16" x14ac:dyDescent="0.3">
      <c r="A5583" s="2" t="s">
        <v>23</v>
      </c>
      <c r="B5583" s="3">
        <v>44424</v>
      </c>
      <c r="C5583" s="2" t="s">
        <v>33</v>
      </c>
      <c r="D5583" s="2" t="s">
        <v>71</v>
      </c>
      <c r="E5583" s="2" t="s">
        <v>72</v>
      </c>
      <c r="F5583" s="2" t="str">
        <f t="shared" si="522"/>
        <v>Men</v>
      </c>
      <c r="G5583" s="2" t="str">
        <f t="shared" si="523"/>
        <v xml:space="preserve"> Apparel</v>
      </c>
      <c r="H5583" s="2" t="s">
        <v>19</v>
      </c>
      <c r="I5583" s="2">
        <v>42</v>
      </c>
      <c r="J5583" s="2">
        <v>135</v>
      </c>
      <c r="K5583" s="2">
        <v>5670</v>
      </c>
      <c r="L5583" s="2" t="s">
        <v>80</v>
      </c>
      <c r="M5583" s="2">
        <f t="shared" si="524"/>
        <v>8</v>
      </c>
      <c r="N5583" s="2" t="str">
        <f t="shared" si="525"/>
        <v>Aug</v>
      </c>
      <c r="O5583" s="2" t="str">
        <f t="shared" si="526"/>
        <v>Mon</v>
      </c>
      <c r="P5583" s="2" t="str">
        <f t="shared" si="527"/>
        <v>2021</v>
      </c>
    </row>
    <row r="5584" spans="1:16" x14ac:dyDescent="0.3">
      <c r="A5584" s="2" t="s">
        <v>23</v>
      </c>
      <c r="B5584" s="3">
        <v>44424</v>
      </c>
      <c r="C5584" s="2" t="s">
        <v>33</v>
      </c>
      <c r="D5584" s="2" t="s">
        <v>71</v>
      </c>
      <c r="E5584" s="2" t="s">
        <v>72</v>
      </c>
      <c r="F5584" s="2" t="str">
        <f t="shared" si="522"/>
        <v>Women</v>
      </c>
      <c r="G5584" s="2" t="str">
        <f t="shared" si="523"/>
        <v xml:space="preserve"> Apparel</v>
      </c>
      <c r="H5584" s="2" t="s">
        <v>20</v>
      </c>
      <c r="I5584" s="2">
        <v>45</v>
      </c>
      <c r="J5584" s="2">
        <v>176</v>
      </c>
      <c r="K5584" s="2">
        <v>7920</v>
      </c>
      <c r="L5584" s="2" t="s">
        <v>80</v>
      </c>
      <c r="M5584" s="2">
        <f t="shared" si="524"/>
        <v>8</v>
      </c>
      <c r="N5584" s="2" t="str">
        <f t="shared" si="525"/>
        <v>Aug</v>
      </c>
      <c r="O5584" s="2" t="str">
        <f t="shared" si="526"/>
        <v>Mon</v>
      </c>
      <c r="P5584" s="2" t="str">
        <f t="shared" si="527"/>
        <v>2021</v>
      </c>
    </row>
    <row r="5585" spans="1:16" x14ac:dyDescent="0.3">
      <c r="A5585" s="2" t="s">
        <v>23</v>
      </c>
      <c r="B5585" s="3">
        <v>44454</v>
      </c>
      <c r="C5585" s="2" t="s">
        <v>33</v>
      </c>
      <c r="D5585" s="2" t="s">
        <v>71</v>
      </c>
      <c r="E5585" s="2" t="s">
        <v>72</v>
      </c>
      <c r="F5585" s="2" t="str">
        <f t="shared" si="522"/>
        <v>Men</v>
      </c>
      <c r="G5585" s="2" t="str">
        <f t="shared" si="523"/>
        <v xml:space="preserve"> Street Footwear</v>
      </c>
      <c r="H5585" s="2" t="s">
        <v>14</v>
      </c>
      <c r="I5585" s="2">
        <v>42</v>
      </c>
      <c r="J5585" s="2">
        <v>232</v>
      </c>
      <c r="K5585" s="2">
        <v>9744</v>
      </c>
      <c r="L5585" s="2" t="s">
        <v>80</v>
      </c>
      <c r="M5585" s="2">
        <f t="shared" si="524"/>
        <v>9</v>
      </c>
      <c r="N5585" s="2" t="str">
        <f t="shared" si="525"/>
        <v>Sep</v>
      </c>
      <c r="O5585" s="2" t="str">
        <f t="shared" si="526"/>
        <v>Wed</v>
      </c>
      <c r="P5585" s="2" t="str">
        <f t="shared" si="527"/>
        <v>2021</v>
      </c>
    </row>
    <row r="5586" spans="1:16" x14ac:dyDescent="0.3">
      <c r="A5586" s="2" t="s">
        <v>23</v>
      </c>
      <c r="B5586" s="3">
        <v>44454</v>
      </c>
      <c r="C5586" s="2" t="s">
        <v>33</v>
      </c>
      <c r="D5586" s="2" t="s">
        <v>71</v>
      </c>
      <c r="E5586" s="2" t="s">
        <v>72</v>
      </c>
      <c r="F5586" s="2" t="str">
        <f t="shared" si="522"/>
        <v>Men</v>
      </c>
      <c r="G5586" s="2" t="str">
        <f t="shared" si="523"/>
        <v xml:space="preserve"> Athletic Footwear</v>
      </c>
      <c r="H5586" s="2" t="s">
        <v>16</v>
      </c>
      <c r="I5586" s="2">
        <v>37</v>
      </c>
      <c r="J5586" s="2">
        <v>174</v>
      </c>
      <c r="K5586" s="2">
        <v>6438</v>
      </c>
      <c r="L5586" s="2" t="s">
        <v>80</v>
      </c>
      <c r="M5586" s="2">
        <f t="shared" si="524"/>
        <v>9</v>
      </c>
      <c r="N5586" s="2" t="str">
        <f t="shared" si="525"/>
        <v>Sep</v>
      </c>
      <c r="O5586" s="2" t="str">
        <f t="shared" si="526"/>
        <v>Wed</v>
      </c>
      <c r="P5586" s="2" t="str">
        <f t="shared" si="527"/>
        <v>2021</v>
      </c>
    </row>
    <row r="5587" spans="1:16" x14ac:dyDescent="0.3">
      <c r="A5587" s="2" t="s">
        <v>23</v>
      </c>
      <c r="B5587" s="3">
        <v>44454</v>
      </c>
      <c r="C5587" s="2" t="s">
        <v>33</v>
      </c>
      <c r="D5587" s="2" t="s">
        <v>71</v>
      </c>
      <c r="E5587" s="2" t="s">
        <v>72</v>
      </c>
      <c r="F5587" s="2" t="str">
        <f t="shared" si="522"/>
        <v>Women</v>
      </c>
      <c r="G5587" s="2" t="str">
        <f t="shared" si="523"/>
        <v xml:space="preserve"> Street Footwear</v>
      </c>
      <c r="H5587" s="2" t="s">
        <v>17</v>
      </c>
      <c r="I5587" s="2">
        <v>34</v>
      </c>
      <c r="J5587" s="2">
        <v>145</v>
      </c>
      <c r="K5587" s="2">
        <v>4930</v>
      </c>
      <c r="L5587" s="2" t="s">
        <v>80</v>
      </c>
      <c r="M5587" s="2">
        <f t="shared" si="524"/>
        <v>9</v>
      </c>
      <c r="N5587" s="2" t="str">
        <f t="shared" si="525"/>
        <v>Sep</v>
      </c>
      <c r="O5587" s="2" t="str">
        <f t="shared" si="526"/>
        <v>Wed</v>
      </c>
      <c r="P5587" s="2" t="str">
        <f t="shared" si="527"/>
        <v>2021</v>
      </c>
    </row>
    <row r="5588" spans="1:16" x14ac:dyDescent="0.3">
      <c r="A5588" s="2" t="s">
        <v>23</v>
      </c>
      <c r="B5588" s="3">
        <v>44454</v>
      </c>
      <c r="C5588" s="2" t="s">
        <v>33</v>
      </c>
      <c r="D5588" s="2" t="s">
        <v>71</v>
      </c>
      <c r="E5588" s="2" t="s">
        <v>72</v>
      </c>
      <c r="F5588" s="2" t="str">
        <f t="shared" si="522"/>
        <v>Women</v>
      </c>
      <c r="G5588" s="2" t="str">
        <f t="shared" si="523"/>
        <v xml:space="preserve"> Athletic Footwear</v>
      </c>
      <c r="H5588" s="2" t="s">
        <v>18</v>
      </c>
      <c r="I5588" s="2">
        <v>34</v>
      </c>
      <c r="J5588" s="2">
        <v>119</v>
      </c>
      <c r="K5588" s="2">
        <v>4046</v>
      </c>
      <c r="L5588" s="2" t="s">
        <v>80</v>
      </c>
      <c r="M5588" s="2">
        <f t="shared" si="524"/>
        <v>9</v>
      </c>
      <c r="N5588" s="2" t="str">
        <f t="shared" si="525"/>
        <v>Sep</v>
      </c>
      <c r="O5588" s="2" t="str">
        <f t="shared" si="526"/>
        <v>Wed</v>
      </c>
      <c r="P5588" s="2" t="str">
        <f t="shared" si="527"/>
        <v>2021</v>
      </c>
    </row>
    <row r="5589" spans="1:16" x14ac:dyDescent="0.3">
      <c r="A5589" s="2" t="s">
        <v>23</v>
      </c>
      <c r="B5589" s="3">
        <v>44454</v>
      </c>
      <c r="C5589" s="2" t="s">
        <v>33</v>
      </c>
      <c r="D5589" s="2" t="s">
        <v>71</v>
      </c>
      <c r="E5589" s="2" t="s">
        <v>72</v>
      </c>
      <c r="F5589" s="2" t="str">
        <f t="shared" si="522"/>
        <v>Men</v>
      </c>
      <c r="G5589" s="2" t="str">
        <f t="shared" si="523"/>
        <v xml:space="preserve"> Apparel</v>
      </c>
      <c r="H5589" s="2" t="s">
        <v>19</v>
      </c>
      <c r="I5589" s="2">
        <v>41</v>
      </c>
      <c r="J5589" s="2">
        <v>128</v>
      </c>
      <c r="K5589" s="2">
        <v>5248</v>
      </c>
      <c r="L5589" s="2" t="s">
        <v>80</v>
      </c>
      <c r="M5589" s="2">
        <f t="shared" si="524"/>
        <v>9</v>
      </c>
      <c r="N5589" s="2" t="str">
        <f t="shared" si="525"/>
        <v>Sep</v>
      </c>
      <c r="O5589" s="2" t="str">
        <f t="shared" si="526"/>
        <v>Wed</v>
      </c>
      <c r="P5589" s="2" t="str">
        <f t="shared" si="527"/>
        <v>2021</v>
      </c>
    </row>
    <row r="5590" spans="1:16" x14ac:dyDescent="0.3">
      <c r="A5590" s="2" t="s">
        <v>23</v>
      </c>
      <c r="B5590" s="3">
        <v>44454</v>
      </c>
      <c r="C5590" s="2" t="s">
        <v>33</v>
      </c>
      <c r="D5590" s="2" t="s">
        <v>71</v>
      </c>
      <c r="E5590" s="2" t="s">
        <v>72</v>
      </c>
      <c r="F5590" s="2" t="str">
        <f t="shared" si="522"/>
        <v>Women</v>
      </c>
      <c r="G5590" s="2" t="str">
        <f t="shared" si="523"/>
        <v xml:space="preserve"> Apparel</v>
      </c>
      <c r="H5590" s="2" t="s">
        <v>20</v>
      </c>
      <c r="I5590" s="2">
        <v>48</v>
      </c>
      <c r="J5590" s="2">
        <v>173</v>
      </c>
      <c r="K5590" s="2">
        <v>8304</v>
      </c>
      <c r="L5590" s="2" t="s">
        <v>80</v>
      </c>
      <c r="M5590" s="2">
        <f t="shared" si="524"/>
        <v>9</v>
      </c>
      <c r="N5590" s="2" t="str">
        <f t="shared" si="525"/>
        <v>Sep</v>
      </c>
      <c r="O5590" s="2" t="str">
        <f t="shared" si="526"/>
        <v>Wed</v>
      </c>
      <c r="P5590" s="2" t="str">
        <f t="shared" si="527"/>
        <v>2021</v>
      </c>
    </row>
    <row r="5591" spans="1:16" x14ac:dyDescent="0.3">
      <c r="A5591" s="2" t="s">
        <v>23</v>
      </c>
      <c r="B5591" s="3">
        <v>44486</v>
      </c>
      <c r="C5591" s="2" t="s">
        <v>33</v>
      </c>
      <c r="D5591" s="2" t="s">
        <v>71</v>
      </c>
      <c r="E5591" s="2" t="s">
        <v>72</v>
      </c>
      <c r="F5591" s="2" t="str">
        <f t="shared" si="522"/>
        <v>Men</v>
      </c>
      <c r="G5591" s="2" t="str">
        <f t="shared" si="523"/>
        <v xml:space="preserve"> Street Footwear</v>
      </c>
      <c r="H5591" s="2" t="s">
        <v>14</v>
      </c>
      <c r="I5591" s="2">
        <v>49</v>
      </c>
      <c r="J5591" s="2">
        <v>225</v>
      </c>
      <c r="K5591" s="2">
        <v>11025</v>
      </c>
      <c r="L5591" s="2" t="s">
        <v>80</v>
      </c>
      <c r="M5591" s="2">
        <f t="shared" si="524"/>
        <v>10</v>
      </c>
      <c r="N5591" s="2" t="str">
        <f t="shared" si="525"/>
        <v>Oct</v>
      </c>
      <c r="O5591" s="2" t="str">
        <f t="shared" si="526"/>
        <v>Sun</v>
      </c>
      <c r="P5591" s="2" t="str">
        <f t="shared" si="527"/>
        <v>2021</v>
      </c>
    </row>
    <row r="5592" spans="1:16" x14ac:dyDescent="0.3">
      <c r="A5592" s="2" t="s">
        <v>23</v>
      </c>
      <c r="B5592" s="3">
        <v>44486</v>
      </c>
      <c r="C5592" s="2" t="s">
        <v>33</v>
      </c>
      <c r="D5592" s="2" t="s">
        <v>71</v>
      </c>
      <c r="E5592" s="2" t="s">
        <v>72</v>
      </c>
      <c r="F5592" s="2" t="str">
        <f t="shared" si="522"/>
        <v>Men</v>
      </c>
      <c r="G5592" s="2" t="str">
        <f t="shared" si="523"/>
        <v xml:space="preserve"> Athletic Footwear</v>
      </c>
      <c r="H5592" s="2" t="s">
        <v>16</v>
      </c>
      <c r="I5592" s="2">
        <v>37</v>
      </c>
      <c r="J5592" s="2">
        <v>167</v>
      </c>
      <c r="K5592" s="2">
        <v>6179</v>
      </c>
      <c r="L5592" s="2" t="s">
        <v>80</v>
      </c>
      <c r="M5592" s="2">
        <f t="shared" si="524"/>
        <v>10</v>
      </c>
      <c r="N5592" s="2" t="str">
        <f t="shared" si="525"/>
        <v>Oct</v>
      </c>
      <c r="O5592" s="2" t="str">
        <f t="shared" si="526"/>
        <v>Sun</v>
      </c>
      <c r="P5592" s="2" t="str">
        <f t="shared" si="527"/>
        <v>2021</v>
      </c>
    </row>
    <row r="5593" spans="1:16" x14ac:dyDescent="0.3">
      <c r="A5593" s="2" t="s">
        <v>23</v>
      </c>
      <c r="B5593" s="3">
        <v>44486</v>
      </c>
      <c r="C5593" s="2" t="s">
        <v>33</v>
      </c>
      <c r="D5593" s="2" t="s">
        <v>71</v>
      </c>
      <c r="E5593" s="2" t="s">
        <v>72</v>
      </c>
      <c r="F5593" s="2" t="str">
        <f t="shared" si="522"/>
        <v>Women</v>
      </c>
      <c r="G5593" s="2" t="str">
        <f t="shared" si="523"/>
        <v xml:space="preserve"> Street Footwear</v>
      </c>
      <c r="H5593" s="2" t="s">
        <v>17</v>
      </c>
      <c r="I5593" s="2">
        <v>37</v>
      </c>
      <c r="J5593" s="2">
        <v>123</v>
      </c>
      <c r="K5593" s="2">
        <v>4551</v>
      </c>
      <c r="L5593" s="2" t="s">
        <v>80</v>
      </c>
      <c r="M5593" s="2">
        <f t="shared" si="524"/>
        <v>10</v>
      </c>
      <c r="N5593" s="2" t="str">
        <f t="shared" si="525"/>
        <v>Oct</v>
      </c>
      <c r="O5593" s="2" t="str">
        <f t="shared" si="526"/>
        <v>Sun</v>
      </c>
      <c r="P5593" s="2" t="str">
        <f t="shared" si="527"/>
        <v>2021</v>
      </c>
    </row>
    <row r="5594" spans="1:16" x14ac:dyDescent="0.3">
      <c r="A5594" s="2" t="s">
        <v>23</v>
      </c>
      <c r="B5594" s="3">
        <v>44486</v>
      </c>
      <c r="C5594" s="2" t="s">
        <v>33</v>
      </c>
      <c r="D5594" s="2" t="s">
        <v>71</v>
      </c>
      <c r="E5594" s="2" t="s">
        <v>72</v>
      </c>
      <c r="F5594" s="2" t="str">
        <f t="shared" si="522"/>
        <v>Women</v>
      </c>
      <c r="G5594" s="2" t="str">
        <f t="shared" si="523"/>
        <v xml:space="preserve"> Athletic Footwear</v>
      </c>
      <c r="H5594" s="2" t="s">
        <v>18</v>
      </c>
      <c r="I5594" s="2">
        <v>38</v>
      </c>
      <c r="J5594" s="2">
        <v>116</v>
      </c>
      <c r="K5594" s="2">
        <v>4408</v>
      </c>
      <c r="L5594" s="2" t="s">
        <v>80</v>
      </c>
      <c r="M5594" s="2">
        <f t="shared" si="524"/>
        <v>10</v>
      </c>
      <c r="N5594" s="2" t="str">
        <f t="shared" si="525"/>
        <v>Oct</v>
      </c>
      <c r="O5594" s="2" t="str">
        <f t="shared" si="526"/>
        <v>Sun</v>
      </c>
      <c r="P5594" s="2" t="str">
        <f t="shared" si="527"/>
        <v>2021</v>
      </c>
    </row>
    <row r="5595" spans="1:16" x14ac:dyDescent="0.3">
      <c r="A5595" s="2" t="s">
        <v>23</v>
      </c>
      <c r="B5595" s="3">
        <v>44486</v>
      </c>
      <c r="C5595" s="2" t="s">
        <v>33</v>
      </c>
      <c r="D5595" s="2" t="s">
        <v>71</v>
      </c>
      <c r="E5595" s="2" t="s">
        <v>72</v>
      </c>
      <c r="F5595" s="2" t="str">
        <f t="shared" si="522"/>
        <v>Men</v>
      </c>
      <c r="G5595" s="2" t="str">
        <f t="shared" si="523"/>
        <v xml:space="preserve"> Apparel</v>
      </c>
      <c r="H5595" s="2" t="s">
        <v>19</v>
      </c>
      <c r="I5595" s="2">
        <v>48</v>
      </c>
      <c r="J5595" s="2">
        <v>112</v>
      </c>
      <c r="K5595" s="2">
        <v>5376</v>
      </c>
      <c r="L5595" s="2" t="s">
        <v>80</v>
      </c>
      <c r="M5595" s="2">
        <f t="shared" si="524"/>
        <v>10</v>
      </c>
      <c r="N5595" s="2" t="str">
        <f t="shared" si="525"/>
        <v>Oct</v>
      </c>
      <c r="O5595" s="2" t="str">
        <f t="shared" si="526"/>
        <v>Sun</v>
      </c>
      <c r="P5595" s="2" t="str">
        <f t="shared" si="527"/>
        <v>2021</v>
      </c>
    </row>
    <row r="5596" spans="1:16" x14ac:dyDescent="0.3">
      <c r="A5596" s="2" t="s">
        <v>23</v>
      </c>
      <c r="B5596" s="3">
        <v>44486</v>
      </c>
      <c r="C5596" s="2" t="s">
        <v>33</v>
      </c>
      <c r="D5596" s="2" t="s">
        <v>71</v>
      </c>
      <c r="E5596" s="2" t="s">
        <v>72</v>
      </c>
      <c r="F5596" s="2" t="str">
        <f t="shared" si="522"/>
        <v>Women</v>
      </c>
      <c r="G5596" s="2" t="str">
        <f t="shared" si="523"/>
        <v xml:space="preserve"> Apparel</v>
      </c>
      <c r="H5596" s="2" t="s">
        <v>20</v>
      </c>
      <c r="I5596" s="2">
        <v>52</v>
      </c>
      <c r="J5596" s="2">
        <v>137</v>
      </c>
      <c r="K5596" s="2">
        <v>7124</v>
      </c>
      <c r="L5596" s="2" t="s">
        <v>80</v>
      </c>
      <c r="M5596" s="2">
        <f t="shared" si="524"/>
        <v>10</v>
      </c>
      <c r="N5596" s="2" t="str">
        <f t="shared" si="525"/>
        <v>Oct</v>
      </c>
      <c r="O5596" s="2" t="str">
        <f t="shared" si="526"/>
        <v>Sun</v>
      </c>
      <c r="P5596" s="2" t="str">
        <f t="shared" si="527"/>
        <v>2021</v>
      </c>
    </row>
    <row r="5597" spans="1:16" x14ac:dyDescent="0.3">
      <c r="A5597" s="2" t="s">
        <v>23</v>
      </c>
      <c r="B5597" s="3">
        <v>44516</v>
      </c>
      <c r="C5597" s="2" t="s">
        <v>33</v>
      </c>
      <c r="D5597" s="2" t="s">
        <v>71</v>
      </c>
      <c r="E5597" s="2" t="s">
        <v>72</v>
      </c>
      <c r="F5597" s="2" t="str">
        <f t="shared" si="522"/>
        <v>Men</v>
      </c>
      <c r="G5597" s="2" t="str">
        <f t="shared" si="523"/>
        <v xml:space="preserve"> Street Footwear</v>
      </c>
      <c r="H5597" s="2" t="s">
        <v>14</v>
      </c>
      <c r="I5597" s="2">
        <v>49</v>
      </c>
      <c r="J5597" s="2">
        <v>196</v>
      </c>
      <c r="K5597" s="2">
        <v>9604</v>
      </c>
      <c r="L5597" s="2" t="s">
        <v>80</v>
      </c>
      <c r="M5597" s="2">
        <f t="shared" si="524"/>
        <v>11</v>
      </c>
      <c r="N5597" s="2" t="str">
        <f t="shared" si="525"/>
        <v>Nov</v>
      </c>
      <c r="O5597" s="2" t="str">
        <f t="shared" si="526"/>
        <v>Tue</v>
      </c>
      <c r="P5597" s="2" t="str">
        <f t="shared" si="527"/>
        <v>2021</v>
      </c>
    </row>
    <row r="5598" spans="1:16" x14ac:dyDescent="0.3">
      <c r="A5598" s="2" t="s">
        <v>23</v>
      </c>
      <c r="B5598" s="3">
        <v>44516</v>
      </c>
      <c r="C5598" s="2" t="s">
        <v>33</v>
      </c>
      <c r="D5598" s="2" t="s">
        <v>71</v>
      </c>
      <c r="E5598" s="2" t="s">
        <v>72</v>
      </c>
      <c r="F5598" s="2" t="str">
        <f t="shared" si="522"/>
        <v>Men</v>
      </c>
      <c r="G5598" s="2" t="str">
        <f t="shared" si="523"/>
        <v xml:space="preserve"> Athletic Footwear</v>
      </c>
      <c r="H5598" s="2" t="s">
        <v>16</v>
      </c>
      <c r="I5598" s="2">
        <v>42</v>
      </c>
      <c r="J5598" s="2">
        <v>145</v>
      </c>
      <c r="K5598" s="2">
        <v>6090</v>
      </c>
      <c r="L5598" s="2" t="s">
        <v>80</v>
      </c>
      <c r="M5598" s="2">
        <f t="shared" si="524"/>
        <v>11</v>
      </c>
      <c r="N5598" s="2" t="str">
        <f t="shared" si="525"/>
        <v>Nov</v>
      </c>
      <c r="O5598" s="2" t="str">
        <f t="shared" si="526"/>
        <v>Tue</v>
      </c>
      <c r="P5598" s="2" t="str">
        <f t="shared" si="527"/>
        <v>2021</v>
      </c>
    </row>
    <row r="5599" spans="1:16" x14ac:dyDescent="0.3">
      <c r="A5599" s="2" t="s">
        <v>23</v>
      </c>
      <c r="B5599" s="3">
        <v>44516</v>
      </c>
      <c r="C5599" s="2" t="s">
        <v>33</v>
      </c>
      <c r="D5599" s="2" t="s">
        <v>71</v>
      </c>
      <c r="E5599" s="2" t="s">
        <v>72</v>
      </c>
      <c r="F5599" s="2" t="str">
        <f t="shared" si="522"/>
        <v>Women</v>
      </c>
      <c r="G5599" s="2" t="str">
        <f t="shared" si="523"/>
        <v xml:space="preserve"> Street Footwear</v>
      </c>
      <c r="H5599" s="2" t="s">
        <v>17</v>
      </c>
      <c r="I5599" s="2">
        <v>43</v>
      </c>
      <c r="J5599" s="2">
        <v>120</v>
      </c>
      <c r="K5599" s="2">
        <v>5160</v>
      </c>
      <c r="L5599" s="2" t="s">
        <v>80</v>
      </c>
      <c r="M5599" s="2">
        <f t="shared" si="524"/>
        <v>11</v>
      </c>
      <c r="N5599" s="2" t="str">
        <f t="shared" si="525"/>
        <v>Nov</v>
      </c>
      <c r="O5599" s="2" t="str">
        <f t="shared" si="526"/>
        <v>Tue</v>
      </c>
      <c r="P5599" s="2" t="str">
        <f t="shared" si="527"/>
        <v>2021</v>
      </c>
    </row>
    <row r="5600" spans="1:16" x14ac:dyDescent="0.3">
      <c r="A5600" s="2" t="s">
        <v>23</v>
      </c>
      <c r="B5600" s="3">
        <v>44516</v>
      </c>
      <c r="C5600" s="2" t="s">
        <v>33</v>
      </c>
      <c r="D5600" s="2" t="s">
        <v>71</v>
      </c>
      <c r="E5600" s="2" t="s">
        <v>72</v>
      </c>
      <c r="F5600" s="2" t="str">
        <f t="shared" si="522"/>
        <v>Women</v>
      </c>
      <c r="G5600" s="2" t="str">
        <f t="shared" si="523"/>
        <v xml:space="preserve"> Athletic Footwear</v>
      </c>
      <c r="H5600" s="2" t="s">
        <v>18</v>
      </c>
      <c r="I5600" s="2">
        <v>41</v>
      </c>
      <c r="J5600" s="2">
        <v>138</v>
      </c>
      <c r="K5600" s="2">
        <v>5658</v>
      </c>
      <c r="L5600" s="2" t="s">
        <v>80</v>
      </c>
      <c r="M5600" s="2">
        <f t="shared" si="524"/>
        <v>11</v>
      </c>
      <c r="N5600" s="2" t="str">
        <f t="shared" si="525"/>
        <v>Nov</v>
      </c>
      <c r="O5600" s="2" t="str">
        <f t="shared" si="526"/>
        <v>Tue</v>
      </c>
      <c r="P5600" s="2" t="str">
        <f t="shared" si="527"/>
        <v>2021</v>
      </c>
    </row>
    <row r="5601" spans="1:16" x14ac:dyDescent="0.3">
      <c r="A5601" s="2" t="s">
        <v>23</v>
      </c>
      <c r="B5601" s="3">
        <v>44516</v>
      </c>
      <c r="C5601" s="2" t="s">
        <v>33</v>
      </c>
      <c r="D5601" s="2" t="s">
        <v>71</v>
      </c>
      <c r="E5601" s="2" t="s">
        <v>72</v>
      </c>
      <c r="F5601" s="2" t="str">
        <f t="shared" si="522"/>
        <v>Men</v>
      </c>
      <c r="G5601" s="2" t="str">
        <f t="shared" si="523"/>
        <v xml:space="preserve"> Apparel</v>
      </c>
      <c r="H5601" s="2" t="s">
        <v>19</v>
      </c>
      <c r="I5601" s="2">
        <v>59</v>
      </c>
      <c r="J5601" s="2">
        <v>126</v>
      </c>
      <c r="K5601" s="2">
        <v>7434</v>
      </c>
      <c r="L5601" s="2" t="s">
        <v>80</v>
      </c>
      <c r="M5601" s="2">
        <f t="shared" si="524"/>
        <v>11</v>
      </c>
      <c r="N5601" s="2" t="str">
        <f t="shared" si="525"/>
        <v>Nov</v>
      </c>
      <c r="O5601" s="2" t="str">
        <f t="shared" si="526"/>
        <v>Tue</v>
      </c>
      <c r="P5601" s="2" t="str">
        <f t="shared" si="527"/>
        <v>2021</v>
      </c>
    </row>
    <row r="5602" spans="1:16" x14ac:dyDescent="0.3">
      <c r="A5602" s="2" t="s">
        <v>23</v>
      </c>
      <c r="B5602" s="3">
        <v>44516</v>
      </c>
      <c r="C5602" s="2" t="s">
        <v>33</v>
      </c>
      <c r="D5602" s="2" t="s">
        <v>71</v>
      </c>
      <c r="E5602" s="2" t="s">
        <v>72</v>
      </c>
      <c r="F5602" s="2" t="str">
        <f t="shared" si="522"/>
        <v>Women</v>
      </c>
      <c r="G5602" s="2" t="str">
        <f t="shared" si="523"/>
        <v xml:space="preserve"> Apparel</v>
      </c>
      <c r="H5602" s="2" t="s">
        <v>20</v>
      </c>
      <c r="I5602" s="2">
        <v>59</v>
      </c>
      <c r="J5602" s="2">
        <v>169</v>
      </c>
      <c r="K5602" s="2">
        <v>9971</v>
      </c>
      <c r="L5602" s="2" t="s">
        <v>80</v>
      </c>
      <c r="M5602" s="2">
        <f t="shared" si="524"/>
        <v>11</v>
      </c>
      <c r="N5602" s="2" t="str">
        <f t="shared" si="525"/>
        <v>Nov</v>
      </c>
      <c r="O5602" s="2" t="str">
        <f t="shared" si="526"/>
        <v>Tue</v>
      </c>
      <c r="P5602" s="2" t="str">
        <f t="shared" si="527"/>
        <v>2021</v>
      </c>
    </row>
    <row r="5603" spans="1:16" x14ac:dyDescent="0.3">
      <c r="A5603" s="2" t="s">
        <v>23</v>
      </c>
      <c r="B5603" s="3">
        <v>44545</v>
      </c>
      <c r="C5603" s="2" t="s">
        <v>33</v>
      </c>
      <c r="D5603" s="2" t="s">
        <v>71</v>
      </c>
      <c r="E5603" s="2" t="s">
        <v>72</v>
      </c>
      <c r="F5603" s="2" t="str">
        <f t="shared" si="522"/>
        <v>Men</v>
      </c>
      <c r="G5603" s="2" t="str">
        <f t="shared" si="523"/>
        <v xml:space="preserve"> Street Footwear</v>
      </c>
      <c r="H5603" s="2" t="s">
        <v>14</v>
      </c>
      <c r="I5603" s="2">
        <v>55</v>
      </c>
      <c r="J5603" s="2">
        <v>255</v>
      </c>
      <c r="K5603" s="2">
        <v>14025</v>
      </c>
      <c r="L5603" s="2" t="s">
        <v>80</v>
      </c>
      <c r="M5603" s="2">
        <f t="shared" si="524"/>
        <v>12</v>
      </c>
      <c r="N5603" s="2" t="str">
        <f t="shared" si="525"/>
        <v>Dec</v>
      </c>
      <c r="O5603" s="2" t="str">
        <f t="shared" si="526"/>
        <v>Wed</v>
      </c>
      <c r="P5603" s="2" t="str">
        <f t="shared" si="527"/>
        <v>2021</v>
      </c>
    </row>
    <row r="5604" spans="1:16" x14ac:dyDescent="0.3">
      <c r="A5604" s="2" t="s">
        <v>23</v>
      </c>
      <c r="B5604" s="3">
        <v>44545</v>
      </c>
      <c r="C5604" s="2" t="s">
        <v>33</v>
      </c>
      <c r="D5604" s="2" t="s">
        <v>71</v>
      </c>
      <c r="E5604" s="2" t="s">
        <v>72</v>
      </c>
      <c r="F5604" s="2" t="str">
        <f t="shared" si="522"/>
        <v>Men</v>
      </c>
      <c r="G5604" s="2" t="str">
        <f t="shared" si="523"/>
        <v xml:space="preserve"> Athletic Footwear</v>
      </c>
      <c r="H5604" s="2" t="s">
        <v>16</v>
      </c>
      <c r="I5604" s="2">
        <v>46</v>
      </c>
      <c r="J5604" s="2">
        <v>176</v>
      </c>
      <c r="K5604" s="2">
        <v>8096</v>
      </c>
      <c r="L5604" s="2" t="s">
        <v>80</v>
      </c>
      <c r="M5604" s="2">
        <f t="shared" si="524"/>
        <v>12</v>
      </c>
      <c r="N5604" s="2" t="str">
        <f t="shared" si="525"/>
        <v>Dec</v>
      </c>
      <c r="O5604" s="2" t="str">
        <f t="shared" si="526"/>
        <v>Wed</v>
      </c>
      <c r="P5604" s="2" t="str">
        <f t="shared" si="527"/>
        <v>2021</v>
      </c>
    </row>
    <row r="5605" spans="1:16" x14ac:dyDescent="0.3">
      <c r="A5605" s="2" t="s">
        <v>11</v>
      </c>
      <c r="B5605" s="3">
        <v>44545</v>
      </c>
      <c r="C5605" s="2" t="s">
        <v>33</v>
      </c>
      <c r="D5605" s="2" t="s">
        <v>71</v>
      </c>
      <c r="E5605" s="2" t="s">
        <v>72</v>
      </c>
      <c r="F5605" s="2" t="str">
        <f t="shared" si="522"/>
        <v>Women</v>
      </c>
      <c r="G5605" s="2" t="str">
        <f t="shared" si="523"/>
        <v xml:space="preserve"> Street Footwear</v>
      </c>
      <c r="H5605" s="2" t="s">
        <v>17</v>
      </c>
      <c r="I5605" s="2">
        <v>48</v>
      </c>
      <c r="J5605" s="2">
        <v>168</v>
      </c>
      <c r="K5605" s="2">
        <v>8064</v>
      </c>
      <c r="L5605" s="2" t="s">
        <v>80</v>
      </c>
      <c r="M5605" s="2">
        <f t="shared" si="524"/>
        <v>12</v>
      </c>
      <c r="N5605" s="2" t="str">
        <f t="shared" si="525"/>
        <v>Dec</v>
      </c>
      <c r="O5605" s="2" t="str">
        <f t="shared" si="526"/>
        <v>Wed</v>
      </c>
      <c r="P5605" s="2" t="str">
        <f t="shared" si="527"/>
        <v>2021</v>
      </c>
    </row>
    <row r="5606" spans="1:16" x14ac:dyDescent="0.3">
      <c r="A5606" s="2" t="s">
        <v>11</v>
      </c>
      <c r="B5606" s="3">
        <v>44545</v>
      </c>
      <c r="C5606" s="2" t="s">
        <v>33</v>
      </c>
      <c r="D5606" s="2" t="s">
        <v>71</v>
      </c>
      <c r="E5606" s="2" t="s">
        <v>72</v>
      </c>
      <c r="F5606" s="2" t="str">
        <f t="shared" si="522"/>
        <v>Women</v>
      </c>
      <c r="G5606" s="2" t="str">
        <f t="shared" si="523"/>
        <v xml:space="preserve"> Athletic Footwear</v>
      </c>
      <c r="H5606" s="2" t="s">
        <v>18</v>
      </c>
      <c r="I5606" s="2">
        <v>48</v>
      </c>
      <c r="J5606" s="2">
        <v>138</v>
      </c>
      <c r="K5606" s="2">
        <v>6624</v>
      </c>
      <c r="L5606" s="2" t="s">
        <v>80</v>
      </c>
      <c r="M5606" s="2">
        <f t="shared" si="524"/>
        <v>12</v>
      </c>
      <c r="N5606" s="2" t="str">
        <f t="shared" si="525"/>
        <v>Dec</v>
      </c>
      <c r="O5606" s="2" t="str">
        <f t="shared" si="526"/>
        <v>Wed</v>
      </c>
      <c r="P5606" s="2" t="str">
        <f t="shared" si="527"/>
        <v>2021</v>
      </c>
    </row>
    <row r="5607" spans="1:16" x14ac:dyDescent="0.3">
      <c r="A5607" s="2" t="s">
        <v>11</v>
      </c>
      <c r="B5607" s="3">
        <v>44545</v>
      </c>
      <c r="C5607" s="2" t="s">
        <v>33</v>
      </c>
      <c r="D5607" s="2" t="s">
        <v>71</v>
      </c>
      <c r="E5607" s="2" t="s">
        <v>72</v>
      </c>
      <c r="F5607" s="2" t="str">
        <f t="shared" si="522"/>
        <v>Men</v>
      </c>
      <c r="G5607" s="2" t="str">
        <f t="shared" si="523"/>
        <v xml:space="preserve"> Apparel</v>
      </c>
      <c r="H5607" s="2" t="s">
        <v>19</v>
      </c>
      <c r="I5607" s="2">
        <v>55</v>
      </c>
      <c r="J5607" s="2">
        <v>143</v>
      </c>
      <c r="K5607" s="2">
        <v>7865</v>
      </c>
      <c r="L5607" s="2" t="s">
        <v>80</v>
      </c>
      <c r="M5607" s="2">
        <f t="shared" si="524"/>
        <v>12</v>
      </c>
      <c r="N5607" s="2" t="str">
        <f t="shared" si="525"/>
        <v>Dec</v>
      </c>
      <c r="O5607" s="2" t="str">
        <f t="shared" si="526"/>
        <v>Wed</v>
      </c>
      <c r="P5607" s="2" t="str">
        <f t="shared" si="527"/>
        <v>2021</v>
      </c>
    </row>
    <row r="5608" spans="1:16" x14ac:dyDescent="0.3">
      <c r="A5608" s="2" t="s">
        <v>11</v>
      </c>
      <c r="B5608" s="3">
        <v>44545</v>
      </c>
      <c r="C5608" s="2" t="s">
        <v>33</v>
      </c>
      <c r="D5608" s="2" t="s">
        <v>71</v>
      </c>
      <c r="E5608" s="2" t="s">
        <v>72</v>
      </c>
      <c r="F5608" s="2" t="str">
        <f t="shared" si="522"/>
        <v>Women</v>
      </c>
      <c r="G5608" s="2" t="str">
        <f t="shared" si="523"/>
        <v xml:space="preserve"> Apparel</v>
      </c>
      <c r="H5608" s="2" t="s">
        <v>20</v>
      </c>
      <c r="I5608" s="2">
        <v>59</v>
      </c>
      <c r="J5608" s="2">
        <v>163</v>
      </c>
      <c r="K5608" s="2">
        <v>9617</v>
      </c>
      <c r="L5608" s="2" t="s">
        <v>80</v>
      </c>
      <c r="M5608" s="2">
        <f t="shared" si="524"/>
        <v>12</v>
      </c>
      <c r="N5608" s="2" t="str">
        <f t="shared" si="525"/>
        <v>Dec</v>
      </c>
      <c r="O5608" s="2" t="str">
        <f t="shared" si="526"/>
        <v>Wed</v>
      </c>
      <c r="P5608" s="2" t="str">
        <f t="shared" si="527"/>
        <v>2021</v>
      </c>
    </row>
    <row r="5609" spans="1:16" x14ac:dyDescent="0.3">
      <c r="A5609" s="2" t="s">
        <v>11</v>
      </c>
      <c r="B5609" s="3">
        <v>44214</v>
      </c>
      <c r="C5609" s="2" t="s">
        <v>33</v>
      </c>
      <c r="D5609" s="2" t="s">
        <v>71</v>
      </c>
      <c r="E5609" s="2" t="s">
        <v>72</v>
      </c>
      <c r="F5609" s="2" t="str">
        <f t="shared" si="522"/>
        <v>Men</v>
      </c>
      <c r="G5609" s="2" t="str">
        <f t="shared" si="523"/>
        <v xml:space="preserve"> Street Footwear</v>
      </c>
      <c r="H5609" s="2" t="s">
        <v>14</v>
      </c>
      <c r="I5609" s="2">
        <v>27</v>
      </c>
      <c r="J5609" s="2">
        <v>156</v>
      </c>
      <c r="K5609" s="2">
        <v>4212</v>
      </c>
      <c r="L5609" s="2" t="s">
        <v>80</v>
      </c>
      <c r="M5609" s="2">
        <f t="shared" si="524"/>
        <v>1</v>
      </c>
      <c r="N5609" s="2" t="str">
        <f t="shared" si="525"/>
        <v>Jan</v>
      </c>
      <c r="O5609" s="2" t="str">
        <f t="shared" si="526"/>
        <v>Mon</v>
      </c>
      <c r="P5609" s="2" t="str">
        <f t="shared" si="527"/>
        <v>2021</v>
      </c>
    </row>
    <row r="5610" spans="1:16" x14ac:dyDescent="0.3">
      <c r="A5610" s="2" t="s">
        <v>11</v>
      </c>
      <c r="B5610" s="3">
        <v>44214</v>
      </c>
      <c r="C5610" s="2" t="s">
        <v>33</v>
      </c>
      <c r="D5610" s="2" t="s">
        <v>71</v>
      </c>
      <c r="E5610" s="2" t="s">
        <v>72</v>
      </c>
      <c r="F5610" s="2" t="str">
        <f t="shared" si="522"/>
        <v>Men</v>
      </c>
      <c r="G5610" s="2" t="str">
        <f t="shared" si="523"/>
        <v xml:space="preserve"> Athletic Footwear</v>
      </c>
      <c r="H5610" s="2" t="s">
        <v>16</v>
      </c>
      <c r="I5610" s="2">
        <v>29</v>
      </c>
      <c r="J5610" s="2">
        <v>123</v>
      </c>
      <c r="K5610" s="2">
        <v>3567</v>
      </c>
      <c r="L5610" s="2" t="s">
        <v>80</v>
      </c>
      <c r="M5610" s="2">
        <f t="shared" si="524"/>
        <v>1</v>
      </c>
      <c r="N5610" s="2" t="str">
        <f t="shared" si="525"/>
        <v>Jan</v>
      </c>
      <c r="O5610" s="2" t="str">
        <f t="shared" si="526"/>
        <v>Mon</v>
      </c>
      <c r="P5610" s="2" t="str">
        <f t="shared" si="527"/>
        <v>2021</v>
      </c>
    </row>
    <row r="5611" spans="1:16" x14ac:dyDescent="0.3">
      <c r="A5611" s="2" t="s">
        <v>11</v>
      </c>
      <c r="B5611" s="3">
        <v>44214</v>
      </c>
      <c r="C5611" s="2" t="s">
        <v>33</v>
      </c>
      <c r="D5611" s="2" t="s">
        <v>71</v>
      </c>
      <c r="E5611" s="2" t="s">
        <v>72</v>
      </c>
      <c r="F5611" s="2" t="str">
        <f t="shared" si="522"/>
        <v>Women</v>
      </c>
      <c r="G5611" s="2" t="str">
        <f t="shared" si="523"/>
        <v xml:space="preserve"> Street Footwear</v>
      </c>
      <c r="H5611" s="2" t="s">
        <v>17</v>
      </c>
      <c r="I5611" s="2">
        <v>19</v>
      </c>
      <c r="J5611" s="2">
        <v>123</v>
      </c>
      <c r="K5611" s="2">
        <v>2337</v>
      </c>
      <c r="L5611" s="2" t="s">
        <v>80</v>
      </c>
      <c r="M5611" s="2">
        <f t="shared" si="524"/>
        <v>1</v>
      </c>
      <c r="N5611" s="2" t="str">
        <f t="shared" si="525"/>
        <v>Jan</v>
      </c>
      <c r="O5611" s="2" t="str">
        <f t="shared" si="526"/>
        <v>Mon</v>
      </c>
      <c r="P5611" s="2" t="str">
        <f t="shared" si="527"/>
        <v>2021</v>
      </c>
    </row>
    <row r="5612" spans="1:16" x14ac:dyDescent="0.3">
      <c r="A5612" s="2" t="s">
        <v>11</v>
      </c>
      <c r="B5612" s="3">
        <v>44214</v>
      </c>
      <c r="C5612" s="2" t="s">
        <v>33</v>
      </c>
      <c r="D5612" s="2" t="s">
        <v>71</v>
      </c>
      <c r="E5612" s="2" t="s">
        <v>72</v>
      </c>
      <c r="F5612" s="2" t="str">
        <f t="shared" si="522"/>
        <v>Women</v>
      </c>
      <c r="G5612" s="2" t="str">
        <f t="shared" si="523"/>
        <v xml:space="preserve"> Athletic Footwear</v>
      </c>
      <c r="H5612" s="2" t="s">
        <v>18</v>
      </c>
      <c r="I5612" s="2">
        <v>24</v>
      </c>
      <c r="J5612" s="2">
        <v>77</v>
      </c>
      <c r="K5612" s="2">
        <v>1848</v>
      </c>
      <c r="L5612" s="2" t="s">
        <v>80</v>
      </c>
      <c r="M5612" s="2">
        <f t="shared" si="524"/>
        <v>1</v>
      </c>
      <c r="N5612" s="2" t="str">
        <f t="shared" si="525"/>
        <v>Jan</v>
      </c>
      <c r="O5612" s="2" t="str">
        <f t="shared" si="526"/>
        <v>Mon</v>
      </c>
      <c r="P5612" s="2" t="str">
        <f t="shared" si="527"/>
        <v>2021</v>
      </c>
    </row>
    <row r="5613" spans="1:16" x14ac:dyDescent="0.3">
      <c r="A5613" s="2" t="s">
        <v>11</v>
      </c>
      <c r="B5613" s="3">
        <v>44214</v>
      </c>
      <c r="C5613" s="2" t="s">
        <v>33</v>
      </c>
      <c r="D5613" s="2" t="s">
        <v>71</v>
      </c>
      <c r="E5613" s="2" t="s">
        <v>72</v>
      </c>
      <c r="F5613" s="2" t="str">
        <f t="shared" si="522"/>
        <v>Men</v>
      </c>
      <c r="G5613" s="2" t="str">
        <f t="shared" si="523"/>
        <v xml:space="preserve"> Apparel</v>
      </c>
      <c r="H5613" s="2" t="s">
        <v>19</v>
      </c>
      <c r="I5613" s="2">
        <v>39</v>
      </c>
      <c r="J5613" s="2">
        <v>98</v>
      </c>
      <c r="K5613" s="2">
        <v>3822</v>
      </c>
      <c r="L5613" s="2" t="s">
        <v>80</v>
      </c>
      <c r="M5613" s="2">
        <f t="shared" si="524"/>
        <v>1</v>
      </c>
      <c r="N5613" s="2" t="str">
        <f t="shared" si="525"/>
        <v>Jan</v>
      </c>
      <c r="O5613" s="2" t="str">
        <f t="shared" si="526"/>
        <v>Mon</v>
      </c>
      <c r="P5613" s="2" t="str">
        <f t="shared" si="527"/>
        <v>2021</v>
      </c>
    </row>
    <row r="5614" spans="1:16" x14ac:dyDescent="0.3">
      <c r="A5614" s="2" t="s">
        <v>11</v>
      </c>
      <c r="B5614" s="3">
        <v>44214</v>
      </c>
      <c r="C5614" s="2" t="s">
        <v>33</v>
      </c>
      <c r="D5614" s="2" t="s">
        <v>71</v>
      </c>
      <c r="E5614" s="2" t="s">
        <v>72</v>
      </c>
      <c r="F5614" s="2" t="str">
        <f t="shared" si="522"/>
        <v>Women</v>
      </c>
      <c r="G5614" s="2" t="str">
        <f t="shared" si="523"/>
        <v xml:space="preserve"> Apparel</v>
      </c>
      <c r="H5614" s="2" t="s">
        <v>20</v>
      </c>
      <c r="I5614" s="2">
        <v>29</v>
      </c>
      <c r="J5614" s="2">
        <v>123</v>
      </c>
      <c r="K5614" s="2">
        <v>3567</v>
      </c>
      <c r="L5614" s="2" t="s">
        <v>80</v>
      </c>
      <c r="M5614" s="2">
        <f t="shared" si="524"/>
        <v>1</v>
      </c>
      <c r="N5614" s="2" t="str">
        <f t="shared" si="525"/>
        <v>Jan</v>
      </c>
      <c r="O5614" s="2" t="str">
        <f t="shared" si="526"/>
        <v>Mon</v>
      </c>
      <c r="P5614" s="2" t="str">
        <f t="shared" si="527"/>
        <v>2021</v>
      </c>
    </row>
    <row r="5615" spans="1:16" x14ac:dyDescent="0.3">
      <c r="A5615" s="2" t="s">
        <v>11</v>
      </c>
      <c r="B5615" s="3">
        <v>44245</v>
      </c>
      <c r="C5615" s="2" t="s">
        <v>33</v>
      </c>
      <c r="D5615" s="2" t="s">
        <v>71</v>
      </c>
      <c r="E5615" s="2" t="s">
        <v>72</v>
      </c>
      <c r="F5615" s="2" t="str">
        <f t="shared" si="522"/>
        <v>Men</v>
      </c>
      <c r="G5615" s="2" t="str">
        <f t="shared" si="523"/>
        <v xml:space="preserve"> Street Footwear</v>
      </c>
      <c r="H5615" s="2" t="s">
        <v>14</v>
      </c>
      <c r="I5615" s="2">
        <v>29</v>
      </c>
      <c r="J5615" s="2">
        <v>182</v>
      </c>
      <c r="K5615" s="2">
        <v>5278</v>
      </c>
      <c r="L5615" s="2" t="s">
        <v>80</v>
      </c>
      <c r="M5615" s="2">
        <f t="shared" si="524"/>
        <v>2</v>
      </c>
      <c r="N5615" s="2" t="str">
        <f t="shared" si="525"/>
        <v>Feb</v>
      </c>
      <c r="O5615" s="2" t="str">
        <f t="shared" si="526"/>
        <v>Thu</v>
      </c>
      <c r="P5615" s="2" t="str">
        <f t="shared" si="527"/>
        <v>2021</v>
      </c>
    </row>
    <row r="5616" spans="1:16" x14ac:dyDescent="0.3">
      <c r="A5616" s="2" t="s">
        <v>11</v>
      </c>
      <c r="B5616" s="3">
        <v>44245</v>
      </c>
      <c r="C5616" s="2" t="s">
        <v>33</v>
      </c>
      <c r="D5616" s="2" t="s">
        <v>71</v>
      </c>
      <c r="E5616" s="2" t="s">
        <v>72</v>
      </c>
      <c r="F5616" s="2" t="str">
        <f t="shared" si="522"/>
        <v>Men</v>
      </c>
      <c r="G5616" s="2" t="str">
        <f t="shared" si="523"/>
        <v xml:space="preserve"> Athletic Footwear</v>
      </c>
      <c r="H5616" s="2" t="s">
        <v>16</v>
      </c>
      <c r="I5616" s="2">
        <v>28</v>
      </c>
      <c r="J5616" s="2">
        <v>94</v>
      </c>
      <c r="K5616" s="2">
        <v>2632</v>
      </c>
      <c r="L5616" s="2" t="s">
        <v>80</v>
      </c>
      <c r="M5616" s="2">
        <f t="shared" si="524"/>
        <v>2</v>
      </c>
      <c r="N5616" s="2" t="str">
        <f t="shared" si="525"/>
        <v>Feb</v>
      </c>
      <c r="O5616" s="2" t="str">
        <f t="shared" si="526"/>
        <v>Thu</v>
      </c>
      <c r="P5616" s="2" t="str">
        <f t="shared" si="527"/>
        <v>2021</v>
      </c>
    </row>
    <row r="5617" spans="1:16" x14ac:dyDescent="0.3">
      <c r="A5617" s="2" t="s">
        <v>11</v>
      </c>
      <c r="B5617" s="3">
        <v>44245</v>
      </c>
      <c r="C5617" s="2" t="s">
        <v>33</v>
      </c>
      <c r="D5617" s="2" t="s">
        <v>71</v>
      </c>
      <c r="E5617" s="2" t="s">
        <v>72</v>
      </c>
      <c r="F5617" s="2" t="str">
        <f t="shared" si="522"/>
        <v>Women</v>
      </c>
      <c r="G5617" s="2" t="str">
        <f t="shared" si="523"/>
        <v xml:space="preserve"> Street Footwear</v>
      </c>
      <c r="H5617" s="2" t="s">
        <v>17</v>
      </c>
      <c r="I5617" s="2">
        <v>19</v>
      </c>
      <c r="J5617" s="2">
        <v>113</v>
      </c>
      <c r="K5617" s="2">
        <v>2147</v>
      </c>
      <c r="L5617" s="2" t="s">
        <v>80</v>
      </c>
      <c r="M5617" s="2">
        <f t="shared" si="524"/>
        <v>2</v>
      </c>
      <c r="N5617" s="2" t="str">
        <f t="shared" si="525"/>
        <v>Feb</v>
      </c>
      <c r="O5617" s="2" t="str">
        <f t="shared" si="526"/>
        <v>Thu</v>
      </c>
      <c r="P5617" s="2" t="str">
        <f t="shared" si="527"/>
        <v>2021</v>
      </c>
    </row>
    <row r="5618" spans="1:16" x14ac:dyDescent="0.3">
      <c r="A5618" s="2" t="s">
        <v>11</v>
      </c>
      <c r="B5618" s="3">
        <v>44245</v>
      </c>
      <c r="C5618" s="2" t="s">
        <v>33</v>
      </c>
      <c r="D5618" s="2" t="s">
        <v>73</v>
      </c>
      <c r="E5618" s="2" t="s">
        <v>74</v>
      </c>
      <c r="F5618" s="2" t="str">
        <f t="shared" si="522"/>
        <v>Women</v>
      </c>
      <c r="G5618" s="2" t="str">
        <f t="shared" si="523"/>
        <v xml:space="preserve"> Athletic Footwear</v>
      </c>
      <c r="H5618" s="2" t="s">
        <v>18</v>
      </c>
      <c r="I5618" s="2">
        <v>24</v>
      </c>
      <c r="J5618" s="2">
        <v>70</v>
      </c>
      <c r="K5618" s="2">
        <v>1680</v>
      </c>
      <c r="L5618" s="2" t="s">
        <v>80</v>
      </c>
      <c r="M5618" s="2">
        <f t="shared" si="524"/>
        <v>2</v>
      </c>
      <c r="N5618" s="2" t="str">
        <f t="shared" si="525"/>
        <v>Feb</v>
      </c>
      <c r="O5618" s="2" t="str">
        <f t="shared" si="526"/>
        <v>Thu</v>
      </c>
      <c r="P5618" s="2" t="str">
        <f t="shared" si="527"/>
        <v>2021</v>
      </c>
    </row>
    <row r="5619" spans="1:16" x14ac:dyDescent="0.3">
      <c r="A5619" s="2" t="s">
        <v>11</v>
      </c>
      <c r="B5619" s="3">
        <v>44245</v>
      </c>
      <c r="C5619" s="2" t="s">
        <v>33</v>
      </c>
      <c r="D5619" s="2" t="s">
        <v>73</v>
      </c>
      <c r="E5619" s="2" t="s">
        <v>74</v>
      </c>
      <c r="F5619" s="2" t="str">
        <f t="shared" si="522"/>
        <v>Men</v>
      </c>
      <c r="G5619" s="2" t="str">
        <f t="shared" si="523"/>
        <v xml:space="preserve"> Apparel</v>
      </c>
      <c r="H5619" s="2" t="s">
        <v>19</v>
      </c>
      <c r="I5619" s="2">
        <v>38</v>
      </c>
      <c r="J5619" s="2">
        <v>88</v>
      </c>
      <c r="K5619" s="2">
        <v>3344</v>
      </c>
      <c r="L5619" s="2" t="s">
        <v>80</v>
      </c>
      <c r="M5619" s="2">
        <f t="shared" si="524"/>
        <v>2</v>
      </c>
      <c r="N5619" s="2" t="str">
        <f t="shared" si="525"/>
        <v>Feb</v>
      </c>
      <c r="O5619" s="2" t="str">
        <f t="shared" si="526"/>
        <v>Thu</v>
      </c>
      <c r="P5619" s="2" t="str">
        <f t="shared" si="527"/>
        <v>2021</v>
      </c>
    </row>
    <row r="5620" spans="1:16" x14ac:dyDescent="0.3">
      <c r="A5620" s="2" t="s">
        <v>11</v>
      </c>
      <c r="B5620" s="3">
        <v>44245</v>
      </c>
      <c r="C5620" s="2" t="s">
        <v>33</v>
      </c>
      <c r="D5620" s="2" t="s">
        <v>73</v>
      </c>
      <c r="E5620" s="2" t="s">
        <v>74</v>
      </c>
      <c r="F5620" s="2" t="str">
        <f t="shared" si="522"/>
        <v>Women</v>
      </c>
      <c r="G5620" s="2" t="str">
        <f t="shared" si="523"/>
        <v xml:space="preserve"> Apparel</v>
      </c>
      <c r="H5620" s="2" t="s">
        <v>20</v>
      </c>
      <c r="I5620" s="2">
        <v>28</v>
      </c>
      <c r="J5620" s="2">
        <v>120</v>
      </c>
      <c r="K5620" s="2">
        <v>3360</v>
      </c>
      <c r="L5620" s="2" t="s">
        <v>80</v>
      </c>
      <c r="M5620" s="2">
        <f t="shared" si="524"/>
        <v>2</v>
      </c>
      <c r="N5620" s="2" t="str">
        <f t="shared" si="525"/>
        <v>Feb</v>
      </c>
      <c r="O5620" s="2" t="str">
        <f t="shared" si="526"/>
        <v>Thu</v>
      </c>
      <c r="P5620" s="2" t="str">
        <f t="shared" si="527"/>
        <v>2021</v>
      </c>
    </row>
    <row r="5621" spans="1:16" x14ac:dyDescent="0.3">
      <c r="A5621" s="2" t="s">
        <v>11</v>
      </c>
      <c r="B5621" s="3">
        <v>44272</v>
      </c>
      <c r="C5621" s="2" t="s">
        <v>33</v>
      </c>
      <c r="D5621" s="2" t="s">
        <v>73</v>
      </c>
      <c r="E5621" s="2" t="s">
        <v>74</v>
      </c>
      <c r="F5621" s="2" t="str">
        <f t="shared" si="522"/>
        <v>Men</v>
      </c>
      <c r="G5621" s="2" t="str">
        <f t="shared" si="523"/>
        <v xml:space="preserve"> Street Footwear</v>
      </c>
      <c r="H5621" s="2" t="s">
        <v>14</v>
      </c>
      <c r="I5621" s="2">
        <v>34</v>
      </c>
      <c r="J5621" s="2">
        <v>186</v>
      </c>
      <c r="K5621" s="2">
        <v>6324</v>
      </c>
      <c r="L5621" s="2" t="s">
        <v>80</v>
      </c>
      <c r="M5621" s="2">
        <f t="shared" si="524"/>
        <v>3</v>
      </c>
      <c r="N5621" s="2" t="str">
        <f t="shared" si="525"/>
        <v>Mar</v>
      </c>
      <c r="O5621" s="2" t="str">
        <f t="shared" si="526"/>
        <v>Wed</v>
      </c>
      <c r="P5621" s="2" t="str">
        <f t="shared" si="527"/>
        <v>2021</v>
      </c>
    </row>
    <row r="5622" spans="1:16" x14ac:dyDescent="0.3">
      <c r="A5622" s="2" t="s">
        <v>11</v>
      </c>
      <c r="B5622" s="3">
        <v>44272</v>
      </c>
      <c r="C5622" s="2" t="s">
        <v>33</v>
      </c>
      <c r="D5622" s="2" t="s">
        <v>73</v>
      </c>
      <c r="E5622" s="2" t="s">
        <v>74</v>
      </c>
      <c r="F5622" s="2" t="str">
        <f t="shared" si="522"/>
        <v>Men</v>
      </c>
      <c r="G5622" s="2" t="str">
        <f t="shared" si="523"/>
        <v xml:space="preserve"> Athletic Footwear</v>
      </c>
      <c r="H5622" s="2" t="s">
        <v>16</v>
      </c>
      <c r="I5622" s="2">
        <v>34</v>
      </c>
      <c r="J5622" s="2">
        <v>87</v>
      </c>
      <c r="K5622" s="2">
        <v>2958</v>
      </c>
      <c r="L5622" s="2" t="s">
        <v>80</v>
      </c>
      <c r="M5622" s="2">
        <f t="shared" si="524"/>
        <v>3</v>
      </c>
      <c r="N5622" s="2" t="str">
        <f t="shared" si="525"/>
        <v>Mar</v>
      </c>
      <c r="O5622" s="2" t="str">
        <f t="shared" si="526"/>
        <v>Wed</v>
      </c>
      <c r="P5622" s="2" t="str">
        <f t="shared" si="527"/>
        <v>2021</v>
      </c>
    </row>
    <row r="5623" spans="1:16" x14ac:dyDescent="0.3">
      <c r="A5623" s="2" t="s">
        <v>11</v>
      </c>
      <c r="B5623" s="3">
        <v>44272</v>
      </c>
      <c r="C5623" s="2" t="s">
        <v>33</v>
      </c>
      <c r="D5623" s="2" t="s">
        <v>73</v>
      </c>
      <c r="E5623" s="2" t="s">
        <v>74</v>
      </c>
      <c r="F5623" s="2" t="str">
        <f t="shared" si="522"/>
        <v>Women</v>
      </c>
      <c r="G5623" s="2" t="str">
        <f t="shared" si="523"/>
        <v xml:space="preserve"> Street Footwear</v>
      </c>
      <c r="H5623" s="2" t="s">
        <v>17</v>
      </c>
      <c r="I5623" s="2">
        <v>23</v>
      </c>
      <c r="J5623" s="2">
        <v>95</v>
      </c>
      <c r="K5623" s="2">
        <v>2185</v>
      </c>
      <c r="L5623" s="2" t="s">
        <v>80</v>
      </c>
      <c r="M5623" s="2">
        <f t="shared" si="524"/>
        <v>3</v>
      </c>
      <c r="N5623" s="2" t="str">
        <f t="shared" si="525"/>
        <v>Mar</v>
      </c>
      <c r="O5623" s="2" t="str">
        <f t="shared" si="526"/>
        <v>Wed</v>
      </c>
      <c r="P5623" s="2" t="str">
        <f t="shared" si="527"/>
        <v>2021</v>
      </c>
    </row>
    <row r="5624" spans="1:16" x14ac:dyDescent="0.3">
      <c r="A5624" s="2" t="s">
        <v>11</v>
      </c>
      <c r="B5624" s="3">
        <v>44272</v>
      </c>
      <c r="C5624" s="2" t="s">
        <v>33</v>
      </c>
      <c r="D5624" s="2" t="s">
        <v>73</v>
      </c>
      <c r="E5624" s="2" t="s">
        <v>74</v>
      </c>
      <c r="F5624" s="2" t="str">
        <f t="shared" si="522"/>
        <v>Women</v>
      </c>
      <c r="G5624" s="2" t="str">
        <f t="shared" si="523"/>
        <v xml:space="preserve"> Athletic Footwear</v>
      </c>
      <c r="H5624" s="2" t="s">
        <v>18</v>
      </c>
      <c r="I5624" s="2">
        <v>28</v>
      </c>
      <c r="J5624" s="2">
        <v>54</v>
      </c>
      <c r="K5624" s="2">
        <v>1512</v>
      </c>
      <c r="L5624" s="2" t="s">
        <v>80</v>
      </c>
      <c r="M5624" s="2">
        <f t="shared" si="524"/>
        <v>3</v>
      </c>
      <c r="N5624" s="2" t="str">
        <f t="shared" si="525"/>
        <v>Mar</v>
      </c>
      <c r="O5624" s="2" t="str">
        <f t="shared" si="526"/>
        <v>Wed</v>
      </c>
      <c r="P5624" s="2" t="str">
        <f t="shared" si="527"/>
        <v>2021</v>
      </c>
    </row>
    <row r="5625" spans="1:16" x14ac:dyDescent="0.3">
      <c r="A5625" s="2" t="s">
        <v>11</v>
      </c>
      <c r="B5625" s="3">
        <v>44272</v>
      </c>
      <c r="C5625" s="2" t="s">
        <v>33</v>
      </c>
      <c r="D5625" s="2" t="s">
        <v>73</v>
      </c>
      <c r="E5625" s="2" t="s">
        <v>74</v>
      </c>
      <c r="F5625" s="2" t="str">
        <f t="shared" si="522"/>
        <v>Men</v>
      </c>
      <c r="G5625" s="2" t="str">
        <f t="shared" si="523"/>
        <v xml:space="preserve"> Apparel</v>
      </c>
      <c r="H5625" s="2" t="s">
        <v>19</v>
      </c>
      <c r="I5625" s="2">
        <v>41</v>
      </c>
      <c r="J5625" s="2">
        <v>75</v>
      </c>
      <c r="K5625" s="2">
        <v>3075</v>
      </c>
      <c r="L5625" s="2" t="s">
        <v>80</v>
      </c>
      <c r="M5625" s="2">
        <f t="shared" si="524"/>
        <v>3</v>
      </c>
      <c r="N5625" s="2" t="str">
        <f t="shared" si="525"/>
        <v>Mar</v>
      </c>
      <c r="O5625" s="2" t="str">
        <f t="shared" si="526"/>
        <v>Wed</v>
      </c>
      <c r="P5625" s="2" t="str">
        <f t="shared" si="527"/>
        <v>2021</v>
      </c>
    </row>
    <row r="5626" spans="1:16" x14ac:dyDescent="0.3">
      <c r="A5626" s="2" t="s">
        <v>11</v>
      </c>
      <c r="B5626" s="3">
        <v>44272</v>
      </c>
      <c r="C5626" s="2" t="s">
        <v>33</v>
      </c>
      <c r="D5626" s="2" t="s">
        <v>73</v>
      </c>
      <c r="E5626" s="2" t="s">
        <v>74</v>
      </c>
      <c r="F5626" s="2" t="str">
        <f t="shared" si="522"/>
        <v>Women</v>
      </c>
      <c r="G5626" s="2" t="str">
        <f t="shared" si="523"/>
        <v xml:space="preserve"> Apparel</v>
      </c>
      <c r="H5626" s="2" t="s">
        <v>20</v>
      </c>
      <c r="I5626" s="2">
        <v>34</v>
      </c>
      <c r="J5626" s="2">
        <v>102</v>
      </c>
      <c r="K5626" s="2">
        <v>3468</v>
      </c>
      <c r="L5626" s="2" t="s">
        <v>80</v>
      </c>
      <c r="M5626" s="2">
        <f t="shared" si="524"/>
        <v>3</v>
      </c>
      <c r="N5626" s="2" t="str">
        <f t="shared" si="525"/>
        <v>Mar</v>
      </c>
      <c r="O5626" s="2" t="str">
        <f t="shared" si="526"/>
        <v>Wed</v>
      </c>
      <c r="P5626" s="2" t="str">
        <f t="shared" si="527"/>
        <v>2021</v>
      </c>
    </row>
    <row r="5627" spans="1:16" x14ac:dyDescent="0.3">
      <c r="A5627" s="2" t="s">
        <v>11</v>
      </c>
      <c r="B5627" s="3">
        <v>44304</v>
      </c>
      <c r="C5627" s="2" t="s">
        <v>33</v>
      </c>
      <c r="D5627" s="2" t="s">
        <v>73</v>
      </c>
      <c r="E5627" s="2" t="s">
        <v>74</v>
      </c>
      <c r="F5627" s="2" t="str">
        <f t="shared" si="522"/>
        <v>Men</v>
      </c>
      <c r="G5627" s="2" t="str">
        <f t="shared" si="523"/>
        <v xml:space="preserve"> Street Footwear</v>
      </c>
      <c r="H5627" s="2" t="s">
        <v>14</v>
      </c>
      <c r="I5627" s="2">
        <v>33</v>
      </c>
      <c r="J5627" s="2">
        <v>144</v>
      </c>
      <c r="K5627" s="2">
        <v>4752</v>
      </c>
      <c r="L5627" s="2" t="s">
        <v>80</v>
      </c>
      <c r="M5627" s="2">
        <f t="shared" si="524"/>
        <v>4</v>
      </c>
      <c r="N5627" s="2" t="str">
        <f t="shared" si="525"/>
        <v>Apr</v>
      </c>
      <c r="O5627" s="2" t="str">
        <f t="shared" si="526"/>
        <v>Sun</v>
      </c>
      <c r="P5627" s="2" t="str">
        <f t="shared" si="527"/>
        <v>2021</v>
      </c>
    </row>
    <row r="5628" spans="1:16" x14ac:dyDescent="0.3">
      <c r="A5628" s="2" t="s">
        <v>11</v>
      </c>
      <c r="B5628" s="3">
        <v>44304</v>
      </c>
      <c r="C5628" s="2" t="s">
        <v>33</v>
      </c>
      <c r="D5628" s="2" t="s">
        <v>73</v>
      </c>
      <c r="E5628" s="2" t="s">
        <v>74</v>
      </c>
      <c r="F5628" s="2" t="str">
        <f t="shared" si="522"/>
        <v>Men</v>
      </c>
      <c r="G5628" s="2" t="str">
        <f t="shared" si="523"/>
        <v xml:space="preserve"> Athletic Footwear</v>
      </c>
      <c r="H5628" s="2" t="s">
        <v>16</v>
      </c>
      <c r="I5628" s="2">
        <v>27</v>
      </c>
      <c r="J5628" s="2">
        <v>72</v>
      </c>
      <c r="K5628" s="2">
        <v>1944</v>
      </c>
      <c r="L5628" s="2" t="s">
        <v>80</v>
      </c>
      <c r="M5628" s="2">
        <f t="shared" si="524"/>
        <v>4</v>
      </c>
      <c r="N5628" s="2" t="str">
        <f t="shared" si="525"/>
        <v>Apr</v>
      </c>
      <c r="O5628" s="2" t="str">
        <f t="shared" si="526"/>
        <v>Sun</v>
      </c>
      <c r="P5628" s="2" t="str">
        <f t="shared" si="527"/>
        <v>2021</v>
      </c>
    </row>
    <row r="5629" spans="1:16" x14ac:dyDescent="0.3">
      <c r="A5629" s="2" t="s">
        <v>11</v>
      </c>
      <c r="B5629" s="3">
        <v>44304</v>
      </c>
      <c r="C5629" s="2" t="s">
        <v>33</v>
      </c>
      <c r="D5629" s="2" t="s">
        <v>73</v>
      </c>
      <c r="E5629" s="2" t="s">
        <v>74</v>
      </c>
      <c r="F5629" s="2" t="str">
        <f t="shared" si="522"/>
        <v>Women</v>
      </c>
      <c r="G5629" s="2" t="str">
        <f t="shared" si="523"/>
        <v xml:space="preserve"> Street Footwear</v>
      </c>
      <c r="H5629" s="2" t="s">
        <v>17</v>
      </c>
      <c r="I5629" s="2">
        <v>18</v>
      </c>
      <c r="J5629" s="2">
        <v>83</v>
      </c>
      <c r="K5629" s="2">
        <v>1494</v>
      </c>
      <c r="L5629" s="2" t="s">
        <v>80</v>
      </c>
      <c r="M5629" s="2">
        <f t="shared" si="524"/>
        <v>4</v>
      </c>
      <c r="N5629" s="2" t="str">
        <f t="shared" si="525"/>
        <v>Apr</v>
      </c>
      <c r="O5629" s="2" t="str">
        <f t="shared" si="526"/>
        <v>Sun</v>
      </c>
      <c r="P5629" s="2" t="str">
        <f t="shared" si="527"/>
        <v>2021</v>
      </c>
    </row>
    <row r="5630" spans="1:16" x14ac:dyDescent="0.3">
      <c r="A5630" s="2" t="s">
        <v>11</v>
      </c>
      <c r="B5630" s="3">
        <v>44304</v>
      </c>
      <c r="C5630" s="2" t="s">
        <v>33</v>
      </c>
      <c r="D5630" s="2" t="s">
        <v>73</v>
      </c>
      <c r="E5630" s="2" t="s">
        <v>74</v>
      </c>
      <c r="F5630" s="2" t="str">
        <f t="shared" si="522"/>
        <v>Women</v>
      </c>
      <c r="G5630" s="2" t="str">
        <f t="shared" si="523"/>
        <v xml:space="preserve"> Athletic Footwear</v>
      </c>
      <c r="H5630" s="2" t="s">
        <v>18</v>
      </c>
      <c r="I5630" s="2">
        <v>23</v>
      </c>
      <c r="J5630" s="2">
        <v>52</v>
      </c>
      <c r="K5630" s="2">
        <v>1196</v>
      </c>
      <c r="L5630" s="2" t="s">
        <v>80</v>
      </c>
      <c r="M5630" s="2">
        <f t="shared" si="524"/>
        <v>4</v>
      </c>
      <c r="N5630" s="2" t="str">
        <f t="shared" si="525"/>
        <v>Apr</v>
      </c>
      <c r="O5630" s="2" t="str">
        <f t="shared" si="526"/>
        <v>Sun</v>
      </c>
      <c r="P5630" s="2" t="str">
        <f t="shared" si="527"/>
        <v>2021</v>
      </c>
    </row>
    <row r="5631" spans="1:16" x14ac:dyDescent="0.3">
      <c r="A5631" s="2" t="s">
        <v>11</v>
      </c>
      <c r="B5631" s="3">
        <v>44304</v>
      </c>
      <c r="C5631" s="2" t="s">
        <v>33</v>
      </c>
      <c r="D5631" s="2" t="s">
        <v>73</v>
      </c>
      <c r="E5631" s="2" t="s">
        <v>74</v>
      </c>
      <c r="F5631" s="2" t="str">
        <f t="shared" si="522"/>
        <v>Men</v>
      </c>
      <c r="G5631" s="2" t="str">
        <f t="shared" si="523"/>
        <v xml:space="preserve"> Apparel</v>
      </c>
      <c r="H5631" s="2" t="s">
        <v>19</v>
      </c>
      <c r="I5631" s="2">
        <v>36</v>
      </c>
      <c r="J5631" s="2">
        <v>65</v>
      </c>
      <c r="K5631" s="2">
        <v>2340</v>
      </c>
      <c r="L5631" s="2" t="s">
        <v>80</v>
      </c>
      <c r="M5631" s="2">
        <f t="shared" si="524"/>
        <v>4</v>
      </c>
      <c r="N5631" s="2" t="str">
        <f t="shared" si="525"/>
        <v>Apr</v>
      </c>
      <c r="O5631" s="2" t="str">
        <f t="shared" si="526"/>
        <v>Sun</v>
      </c>
      <c r="P5631" s="2" t="str">
        <f t="shared" si="527"/>
        <v>2021</v>
      </c>
    </row>
    <row r="5632" spans="1:16" x14ac:dyDescent="0.3">
      <c r="A5632" s="2" t="s">
        <v>11</v>
      </c>
      <c r="B5632" s="3">
        <v>44304</v>
      </c>
      <c r="C5632" s="2" t="s">
        <v>33</v>
      </c>
      <c r="D5632" s="2" t="s">
        <v>73</v>
      </c>
      <c r="E5632" s="2" t="s">
        <v>74</v>
      </c>
      <c r="F5632" s="2" t="str">
        <f t="shared" si="522"/>
        <v>Women</v>
      </c>
      <c r="G5632" s="2" t="str">
        <f t="shared" si="523"/>
        <v xml:space="preserve"> Apparel</v>
      </c>
      <c r="H5632" s="2" t="s">
        <v>20</v>
      </c>
      <c r="I5632" s="2">
        <v>28</v>
      </c>
      <c r="J5632" s="2">
        <v>105</v>
      </c>
      <c r="K5632" s="2">
        <v>2940</v>
      </c>
      <c r="L5632" s="2" t="s">
        <v>80</v>
      </c>
      <c r="M5632" s="2">
        <f t="shared" si="524"/>
        <v>4</v>
      </c>
      <c r="N5632" s="2" t="str">
        <f t="shared" si="525"/>
        <v>Apr</v>
      </c>
      <c r="O5632" s="2" t="str">
        <f t="shared" si="526"/>
        <v>Sun</v>
      </c>
      <c r="P5632" s="2" t="str">
        <f t="shared" si="527"/>
        <v>2021</v>
      </c>
    </row>
    <row r="5633" spans="1:16" x14ac:dyDescent="0.3">
      <c r="A5633" s="2" t="s">
        <v>11</v>
      </c>
      <c r="B5633" s="3">
        <v>44335</v>
      </c>
      <c r="C5633" s="2" t="s">
        <v>33</v>
      </c>
      <c r="D5633" s="2" t="s">
        <v>73</v>
      </c>
      <c r="E5633" s="2" t="s">
        <v>74</v>
      </c>
      <c r="F5633" s="2" t="str">
        <f t="shared" si="522"/>
        <v>Men</v>
      </c>
      <c r="G5633" s="2" t="str">
        <f t="shared" si="523"/>
        <v xml:space="preserve"> Street Footwear</v>
      </c>
      <c r="H5633" s="2" t="s">
        <v>14</v>
      </c>
      <c r="I5633" s="2">
        <v>39</v>
      </c>
      <c r="J5633" s="2">
        <v>180</v>
      </c>
      <c r="K5633" s="2">
        <v>7020</v>
      </c>
      <c r="L5633" s="2" t="s">
        <v>80</v>
      </c>
      <c r="M5633" s="2">
        <f t="shared" si="524"/>
        <v>5</v>
      </c>
      <c r="N5633" s="2" t="str">
        <f t="shared" si="525"/>
        <v>May</v>
      </c>
      <c r="O5633" s="2" t="str">
        <f t="shared" si="526"/>
        <v>Wed</v>
      </c>
      <c r="P5633" s="2" t="str">
        <f t="shared" si="527"/>
        <v>2021</v>
      </c>
    </row>
    <row r="5634" spans="1:16" x14ac:dyDescent="0.3">
      <c r="A5634" s="2" t="s">
        <v>11</v>
      </c>
      <c r="B5634" s="3">
        <v>44335</v>
      </c>
      <c r="C5634" s="2" t="s">
        <v>33</v>
      </c>
      <c r="D5634" s="2" t="s">
        <v>73</v>
      </c>
      <c r="E5634" s="2" t="s">
        <v>74</v>
      </c>
      <c r="F5634" s="2" t="str">
        <f t="shared" ref="F5634:F5697" si="528">MID(H5634, 1, FIND("'", H5634) - 1)</f>
        <v>Men</v>
      </c>
      <c r="G5634" s="2" t="str">
        <f t="shared" ref="G5634:G5697" si="529">MID(H5634, FIND("'", H5634) + 2, LEN(H5634) - FIND("'", H5634) - 1)</f>
        <v xml:space="preserve"> Athletic Footwear</v>
      </c>
      <c r="H5634" s="2" t="s">
        <v>16</v>
      </c>
      <c r="I5634" s="2">
        <v>34</v>
      </c>
      <c r="J5634" s="2">
        <v>88</v>
      </c>
      <c r="K5634" s="2">
        <v>2992</v>
      </c>
      <c r="L5634" s="2" t="s">
        <v>80</v>
      </c>
      <c r="M5634" s="2">
        <f t="shared" si="524"/>
        <v>5</v>
      </c>
      <c r="N5634" s="2" t="str">
        <f t="shared" si="525"/>
        <v>May</v>
      </c>
      <c r="O5634" s="2" t="str">
        <f t="shared" si="526"/>
        <v>Wed</v>
      </c>
      <c r="P5634" s="2" t="str">
        <f t="shared" si="527"/>
        <v>2021</v>
      </c>
    </row>
    <row r="5635" spans="1:16" x14ac:dyDescent="0.3">
      <c r="A5635" s="2" t="s">
        <v>11</v>
      </c>
      <c r="B5635" s="3">
        <v>44335</v>
      </c>
      <c r="C5635" s="2" t="s">
        <v>33</v>
      </c>
      <c r="D5635" s="2" t="s">
        <v>73</v>
      </c>
      <c r="E5635" s="2" t="s">
        <v>74</v>
      </c>
      <c r="F5635" s="2" t="str">
        <f t="shared" si="528"/>
        <v>Women</v>
      </c>
      <c r="G5635" s="2" t="str">
        <f t="shared" si="529"/>
        <v xml:space="preserve"> Street Footwear</v>
      </c>
      <c r="H5635" s="2" t="s">
        <v>17</v>
      </c>
      <c r="I5635" s="2">
        <v>29</v>
      </c>
      <c r="J5635" s="2">
        <v>87</v>
      </c>
      <c r="K5635" s="2">
        <v>2523</v>
      </c>
      <c r="L5635" s="2" t="s">
        <v>80</v>
      </c>
      <c r="M5635" s="2">
        <f t="shared" ref="M5635:M5698" si="530">MONTH(B5635)</f>
        <v>5</v>
      </c>
      <c r="N5635" s="2" t="str">
        <f t="shared" ref="N5635:N5698" si="531">TEXT(B5635,"mmm")</f>
        <v>May</v>
      </c>
      <c r="O5635" s="2" t="str">
        <f t="shared" ref="O5635:O5698" si="532">TEXT(B5635,"ddd")</f>
        <v>Wed</v>
      </c>
      <c r="P5635" s="2" t="str">
        <f t="shared" ref="P5635:P5698" si="533">TEXT(B5635,"YYY")</f>
        <v>2021</v>
      </c>
    </row>
    <row r="5636" spans="1:16" x14ac:dyDescent="0.3">
      <c r="A5636" s="2" t="s">
        <v>11</v>
      </c>
      <c r="B5636" s="3">
        <v>44335</v>
      </c>
      <c r="C5636" s="2" t="s">
        <v>33</v>
      </c>
      <c r="D5636" s="2" t="s">
        <v>73</v>
      </c>
      <c r="E5636" s="2" t="s">
        <v>74</v>
      </c>
      <c r="F5636" s="2" t="str">
        <f t="shared" si="528"/>
        <v>Women</v>
      </c>
      <c r="G5636" s="2" t="str">
        <f t="shared" si="529"/>
        <v xml:space="preserve"> Athletic Footwear</v>
      </c>
      <c r="H5636" s="2" t="s">
        <v>18</v>
      </c>
      <c r="I5636" s="2">
        <v>29</v>
      </c>
      <c r="J5636" s="2">
        <v>65</v>
      </c>
      <c r="K5636" s="2">
        <v>1885</v>
      </c>
      <c r="L5636" s="2" t="s">
        <v>80</v>
      </c>
      <c r="M5636" s="2">
        <f t="shared" si="530"/>
        <v>5</v>
      </c>
      <c r="N5636" s="2" t="str">
        <f t="shared" si="531"/>
        <v>May</v>
      </c>
      <c r="O5636" s="2" t="str">
        <f t="shared" si="532"/>
        <v>Wed</v>
      </c>
      <c r="P5636" s="2" t="str">
        <f t="shared" si="533"/>
        <v>2021</v>
      </c>
    </row>
    <row r="5637" spans="1:16" x14ac:dyDescent="0.3">
      <c r="A5637" s="2" t="s">
        <v>11</v>
      </c>
      <c r="B5637" s="3">
        <v>44335</v>
      </c>
      <c r="C5637" s="2" t="s">
        <v>33</v>
      </c>
      <c r="D5637" s="2" t="s">
        <v>73</v>
      </c>
      <c r="E5637" s="2" t="s">
        <v>74</v>
      </c>
      <c r="F5637" s="2" t="str">
        <f t="shared" si="528"/>
        <v>Men</v>
      </c>
      <c r="G5637" s="2" t="str">
        <f t="shared" si="529"/>
        <v xml:space="preserve"> Apparel</v>
      </c>
      <c r="H5637" s="2" t="s">
        <v>19</v>
      </c>
      <c r="I5637" s="2">
        <v>44</v>
      </c>
      <c r="J5637" s="2">
        <v>70</v>
      </c>
      <c r="K5637" s="2">
        <v>3080</v>
      </c>
      <c r="L5637" s="2" t="s">
        <v>80</v>
      </c>
      <c r="M5637" s="2">
        <f t="shared" si="530"/>
        <v>5</v>
      </c>
      <c r="N5637" s="2" t="str">
        <f t="shared" si="531"/>
        <v>May</v>
      </c>
      <c r="O5637" s="2" t="str">
        <f t="shared" si="532"/>
        <v>Wed</v>
      </c>
      <c r="P5637" s="2" t="str">
        <f t="shared" si="533"/>
        <v>2021</v>
      </c>
    </row>
    <row r="5638" spans="1:16" x14ac:dyDescent="0.3">
      <c r="A5638" s="2" t="s">
        <v>11</v>
      </c>
      <c r="B5638" s="3">
        <v>44335</v>
      </c>
      <c r="C5638" s="2" t="s">
        <v>33</v>
      </c>
      <c r="D5638" s="2" t="s">
        <v>73</v>
      </c>
      <c r="E5638" s="2" t="s">
        <v>74</v>
      </c>
      <c r="F5638" s="2" t="str">
        <f t="shared" si="528"/>
        <v>Women</v>
      </c>
      <c r="G5638" s="2" t="str">
        <f t="shared" si="529"/>
        <v xml:space="preserve"> Apparel</v>
      </c>
      <c r="H5638" s="2" t="s">
        <v>20</v>
      </c>
      <c r="I5638" s="2">
        <v>45</v>
      </c>
      <c r="J5638" s="2">
        <v>105</v>
      </c>
      <c r="K5638" s="2">
        <v>4725</v>
      </c>
      <c r="L5638" s="2" t="s">
        <v>80</v>
      </c>
      <c r="M5638" s="2">
        <f t="shared" si="530"/>
        <v>5</v>
      </c>
      <c r="N5638" s="2" t="str">
        <f t="shared" si="531"/>
        <v>May</v>
      </c>
      <c r="O5638" s="2" t="str">
        <f t="shared" si="532"/>
        <v>Wed</v>
      </c>
      <c r="P5638" s="2" t="str">
        <f t="shared" si="533"/>
        <v>2021</v>
      </c>
    </row>
    <row r="5639" spans="1:16" x14ac:dyDescent="0.3">
      <c r="A5639" s="2" t="s">
        <v>11</v>
      </c>
      <c r="B5639" s="3">
        <v>44365</v>
      </c>
      <c r="C5639" s="2" t="s">
        <v>33</v>
      </c>
      <c r="D5639" s="2" t="s">
        <v>73</v>
      </c>
      <c r="E5639" s="2" t="s">
        <v>74</v>
      </c>
      <c r="F5639" s="2" t="str">
        <f t="shared" si="528"/>
        <v>Men</v>
      </c>
      <c r="G5639" s="2" t="str">
        <f t="shared" si="529"/>
        <v xml:space="preserve"> Street Footwear</v>
      </c>
      <c r="H5639" s="2" t="s">
        <v>14</v>
      </c>
      <c r="I5639" s="2">
        <v>32</v>
      </c>
      <c r="J5639" s="2">
        <v>168</v>
      </c>
      <c r="K5639" s="2">
        <v>5376</v>
      </c>
      <c r="L5639" s="2" t="s">
        <v>80</v>
      </c>
      <c r="M5639" s="2">
        <f t="shared" si="530"/>
        <v>6</v>
      </c>
      <c r="N5639" s="2" t="str">
        <f t="shared" si="531"/>
        <v>Jun</v>
      </c>
      <c r="O5639" s="2" t="str">
        <f t="shared" si="532"/>
        <v>Fri</v>
      </c>
      <c r="P5639" s="2" t="str">
        <f t="shared" si="533"/>
        <v>2021</v>
      </c>
    </row>
    <row r="5640" spans="1:16" x14ac:dyDescent="0.3">
      <c r="A5640" s="2" t="s">
        <v>11</v>
      </c>
      <c r="B5640" s="3">
        <v>44365</v>
      </c>
      <c r="C5640" s="2" t="s">
        <v>33</v>
      </c>
      <c r="D5640" s="2" t="s">
        <v>73</v>
      </c>
      <c r="E5640" s="2" t="s">
        <v>74</v>
      </c>
      <c r="F5640" s="2" t="str">
        <f t="shared" si="528"/>
        <v>Men</v>
      </c>
      <c r="G5640" s="2" t="str">
        <f t="shared" si="529"/>
        <v xml:space="preserve"> Athletic Footwear</v>
      </c>
      <c r="H5640" s="2" t="s">
        <v>16</v>
      </c>
      <c r="I5640" s="2">
        <v>27</v>
      </c>
      <c r="J5640" s="2">
        <v>91</v>
      </c>
      <c r="K5640" s="2">
        <v>2457</v>
      </c>
      <c r="L5640" s="2" t="s">
        <v>80</v>
      </c>
      <c r="M5640" s="2">
        <f t="shared" si="530"/>
        <v>6</v>
      </c>
      <c r="N5640" s="2" t="str">
        <f t="shared" si="531"/>
        <v>Jun</v>
      </c>
      <c r="O5640" s="2" t="str">
        <f t="shared" si="532"/>
        <v>Fri</v>
      </c>
      <c r="P5640" s="2" t="str">
        <f t="shared" si="533"/>
        <v>2021</v>
      </c>
    </row>
    <row r="5641" spans="1:16" x14ac:dyDescent="0.3">
      <c r="A5641" s="2" t="s">
        <v>11</v>
      </c>
      <c r="B5641" s="3">
        <v>44365</v>
      </c>
      <c r="C5641" s="2" t="s">
        <v>33</v>
      </c>
      <c r="D5641" s="2" t="s">
        <v>73</v>
      </c>
      <c r="E5641" s="2" t="s">
        <v>74</v>
      </c>
      <c r="F5641" s="2" t="str">
        <f t="shared" si="528"/>
        <v>Women</v>
      </c>
      <c r="G5641" s="2" t="str">
        <f t="shared" si="529"/>
        <v xml:space="preserve"> Street Footwear</v>
      </c>
      <c r="H5641" s="2" t="s">
        <v>17</v>
      </c>
      <c r="I5641" s="2">
        <v>23</v>
      </c>
      <c r="J5641" s="2">
        <v>113</v>
      </c>
      <c r="K5641" s="2">
        <v>2599</v>
      </c>
      <c r="L5641" s="2" t="s">
        <v>80</v>
      </c>
      <c r="M5641" s="2">
        <f t="shared" si="530"/>
        <v>6</v>
      </c>
      <c r="N5641" s="2" t="str">
        <f t="shared" si="531"/>
        <v>Jun</v>
      </c>
      <c r="O5641" s="2" t="str">
        <f t="shared" si="532"/>
        <v>Fri</v>
      </c>
      <c r="P5641" s="2" t="str">
        <f t="shared" si="533"/>
        <v>2021</v>
      </c>
    </row>
    <row r="5642" spans="1:16" x14ac:dyDescent="0.3">
      <c r="A5642" s="2" t="s">
        <v>11</v>
      </c>
      <c r="B5642" s="3">
        <v>44365</v>
      </c>
      <c r="C5642" s="2" t="s">
        <v>33</v>
      </c>
      <c r="D5642" s="2" t="s">
        <v>73</v>
      </c>
      <c r="E5642" s="2" t="s">
        <v>74</v>
      </c>
      <c r="F5642" s="2" t="str">
        <f t="shared" si="528"/>
        <v>Women</v>
      </c>
      <c r="G5642" s="2" t="str">
        <f t="shared" si="529"/>
        <v xml:space="preserve"> Athletic Footwear</v>
      </c>
      <c r="H5642" s="2" t="s">
        <v>18</v>
      </c>
      <c r="I5642" s="2">
        <v>23</v>
      </c>
      <c r="J5642" s="2">
        <v>91</v>
      </c>
      <c r="K5642" s="2">
        <v>2093</v>
      </c>
      <c r="L5642" s="2" t="s">
        <v>80</v>
      </c>
      <c r="M5642" s="2">
        <f t="shared" si="530"/>
        <v>6</v>
      </c>
      <c r="N5642" s="2" t="str">
        <f t="shared" si="531"/>
        <v>Jun</v>
      </c>
      <c r="O5642" s="2" t="str">
        <f t="shared" si="532"/>
        <v>Fri</v>
      </c>
      <c r="P5642" s="2" t="str">
        <f t="shared" si="533"/>
        <v>2021</v>
      </c>
    </row>
    <row r="5643" spans="1:16" x14ac:dyDescent="0.3">
      <c r="A5643" s="2" t="s">
        <v>11</v>
      </c>
      <c r="B5643" s="3">
        <v>44365</v>
      </c>
      <c r="C5643" s="2" t="s">
        <v>33</v>
      </c>
      <c r="D5643" s="2" t="s">
        <v>73</v>
      </c>
      <c r="E5643" s="2" t="s">
        <v>74</v>
      </c>
      <c r="F5643" s="2" t="str">
        <f t="shared" si="528"/>
        <v>Men</v>
      </c>
      <c r="G5643" s="2" t="str">
        <f t="shared" si="529"/>
        <v xml:space="preserve"> Apparel</v>
      </c>
      <c r="H5643" s="2" t="s">
        <v>19</v>
      </c>
      <c r="I5643" s="2">
        <v>38</v>
      </c>
      <c r="J5643" s="2">
        <v>102</v>
      </c>
      <c r="K5643" s="2">
        <v>3876</v>
      </c>
      <c r="L5643" s="2" t="s">
        <v>80</v>
      </c>
      <c r="M5643" s="2">
        <f t="shared" si="530"/>
        <v>6</v>
      </c>
      <c r="N5643" s="2" t="str">
        <f t="shared" si="531"/>
        <v>Jun</v>
      </c>
      <c r="O5643" s="2" t="str">
        <f t="shared" si="532"/>
        <v>Fri</v>
      </c>
      <c r="P5643" s="2" t="str">
        <f t="shared" si="533"/>
        <v>2021</v>
      </c>
    </row>
    <row r="5644" spans="1:16" x14ac:dyDescent="0.3">
      <c r="A5644" s="2" t="s">
        <v>11</v>
      </c>
      <c r="B5644" s="3">
        <v>44365</v>
      </c>
      <c r="C5644" s="2" t="s">
        <v>33</v>
      </c>
      <c r="D5644" s="2" t="s">
        <v>73</v>
      </c>
      <c r="E5644" s="2" t="s">
        <v>74</v>
      </c>
      <c r="F5644" s="2" t="str">
        <f t="shared" si="528"/>
        <v>Women</v>
      </c>
      <c r="G5644" s="2" t="str">
        <f t="shared" si="529"/>
        <v xml:space="preserve"> Apparel</v>
      </c>
      <c r="H5644" s="2" t="s">
        <v>20</v>
      </c>
      <c r="I5644" s="2">
        <v>42</v>
      </c>
      <c r="J5644" s="2">
        <v>142</v>
      </c>
      <c r="K5644" s="2">
        <v>5964</v>
      </c>
      <c r="L5644" s="2" t="s">
        <v>80</v>
      </c>
      <c r="M5644" s="2">
        <f t="shared" si="530"/>
        <v>6</v>
      </c>
      <c r="N5644" s="2" t="str">
        <f t="shared" si="531"/>
        <v>Jun</v>
      </c>
      <c r="O5644" s="2" t="str">
        <f t="shared" si="532"/>
        <v>Fri</v>
      </c>
      <c r="P5644" s="2" t="str">
        <f t="shared" si="533"/>
        <v>2021</v>
      </c>
    </row>
    <row r="5645" spans="1:16" x14ac:dyDescent="0.3">
      <c r="A5645" s="2" t="s">
        <v>11</v>
      </c>
      <c r="B5645" s="3">
        <v>44394</v>
      </c>
      <c r="C5645" s="2" t="s">
        <v>33</v>
      </c>
      <c r="D5645" s="2" t="s">
        <v>73</v>
      </c>
      <c r="E5645" s="2" t="s">
        <v>74</v>
      </c>
      <c r="F5645" s="2" t="str">
        <f t="shared" si="528"/>
        <v>Men</v>
      </c>
      <c r="G5645" s="2" t="str">
        <f t="shared" si="529"/>
        <v xml:space="preserve"> Street Footwear</v>
      </c>
      <c r="H5645" s="2" t="s">
        <v>14</v>
      </c>
      <c r="I5645" s="2">
        <v>36</v>
      </c>
      <c r="J5645" s="2">
        <v>203</v>
      </c>
      <c r="K5645" s="2">
        <v>7308</v>
      </c>
      <c r="L5645" s="2" t="s">
        <v>80</v>
      </c>
      <c r="M5645" s="2">
        <f t="shared" si="530"/>
        <v>7</v>
      </c>
      <c r="N5645" s="2" t="str">
        <f t="shared" si="531"/>
        <v>Jul</v>
      </c>
      <c r="O5645" s="2" t="str">
        <f t="shared" si="532"/>
        <v>Sat</v>
      </c>
      <c r="P5645" s="2" t="str">
        <f t="shared" si="533"/>
        <v>2021</v>
      </c>
    </row>
    <row r="5646" spans="1:16" x14ac:dyDescent="0.3">
      <c r="A5646" s="2" t="s">
        <v>11</v>
      </c>
      <c r="B5646" s="3">
        <v>44394</v>
      </c>
      <c r="C5646" s="2" t="s">
        <v>33</v>
      </c>
      <c r="D5646" s="2" t="s">
        <v>73</v>
      </c>
      <c r="E5646" s="2" t="s">
        <v>74</v>
      </c>
      <c r="F5646" s="2" t="str">
        <f t="shared" si="528"/>
        <v>Men</v>
      </c>
      <c r="G5646" s="2" t="str">
        <f t="shared" si="529"/>
        <v xml:space="preserve"> Athletic Footwear</v>
      </c>
      <c r="H5646" s="2" t="s">
        <v>16</v>
      </c>
      <c r="I5646" s="2">
        <v>33</v>
      </c>
      <c r="J5646" s="2">
        <v>130</v>
      </c>
      <c r="K5646" s="2">
        <v>4290</v>
      </c>
      <c r="L5646" s="2" t="s">
        <v>80</v>
      </c>
      <c r="M5646" s="2">
        <f t="shared" si="530"/>
        <v>7</v>
      </c>
      <c r="N5646" s="2" t="str">
        <f t="shared" si="531"/>
        <v>Jul</v>
      </c>
      <c r="O5646" s="2" t="str">
        <f t="shared" si="532"/>
        <v>Sat</v>
      </c>
      <c r="P5646" s="2" t="str">
        <f t="shared" si="533"/>
        <v>2021</v>
      </c>
    </row>
    <row r="5647" spans="1:16" x14ac:dyDescent="0.3">
      <c r="A5647" s="2" t="s">
        <v>11</v>
      </c>
      <c r="B5647" s="3">
        <v>44394</v>
      </c>
      <c r="C5647" s="2" t="s">
        <v>33</v>
      </c>
      <c r="D5647" s="2" t="s">
        <v>73</v>
      </c>
      <c r="E5647" s="2" t="s">
        <v>74</v>
      </c>
      <c r="F5647" s="2" t="str">
        <f t="shared" si="528"/>
        <v>Women</v>
      </c>
      <c r="G5647" s="2" t="str">
        <f t="shared" si="529"/>
        <v xml:space="preserve"> Street Footwear</v>
      </c>
      <c r="H5647" s="2" t="s">
        <v>17</v>
      </c>
      <c r="I5647" s="2">
        <v>29</v>
      </c>
      <c r="J5647" s="2">
        <v>128</v>
      </c>
      <c r="K5647" s="2">
        <v>3712</v>
      </c>
      <c r="L5647" s="2" t="s">
        <v>80</v>
      </c>
      <c r="M5647" s="2">
        <f t="shared" si="530"/>
        <v>7</v>
      </c>
      <c r="N5647" s="2" t="str">
        <f t="shared" si="531"/>
        <v>Jul</v>
      </c>
      <c r="O5647" s="2" t="str">
        <f t="shared" si="532"/>
        <v>Sat</v>
      </c>
      <c r="P5647" s="2" t="str">
        <f t="shared" si="533"/>
        <v>2021</v>
      </c>
    </row>
    <row r="5648" spans="1:16" x14ac:dyDescent="0.3">
      <c r="A5648" s="2" t="s">
        <v>11</v>
      </c>
      <c r="B5648" s="3">
        <v>44394</v>
      </c>
      <c r="C5648" s="2" t="s">
        <v>33</v>
      </c>
      <c r="D5648" s="2" t="s">
        <v>73</v>
      </c>
      <c r="E5648" s="2" t="s">
        <v>74</v>
      </c>
      <c r="F5648" s="2" t="str">
        <f t="shared" si="528"/>
        <v>Women</v>
      </c>
      <c r="G5648" s="2" t="str">
        <f t="shared" si="529"/>
        <v xml:space="preserve"> Athletic Footwear</v>
      </c>
      <c r="H5648" s="2" t="s">
        <v>18</v>
      </c>
      <c r="I5648" s="2">
        <v>29</v>
      </c>
      <c r="J5648" s="2">
        <v>101</v>
      </c>
      <c r="K5648" s="2">
        <v>2929</v>
      </c>
      <c r="L5648" s="2" t="s">
        <v>80</v>
      </c>
      <c r="M5648" s="2">
        <f t="shared" si="530"/>
        <v>7</v>
      </c>
      <c r="N5648" s="2" t="str">
        <f t="shared" si="531"/>
        <v>Jul</v>
      </c>
      <c r="O5648" s="2" t="str">
        <f t="shared" si="532"/>
        <v>Sat</v>
      </c>
      <c r="P5648" s="2" t="str">
        <f t="shared" si="533"/>
        <v>2021</v>
      </c>
    </row>
    <row r="5649" spans="1:16" x14ac:dyDescent="0.3">
      <c r="A5649" s="2" t="s">
        <v>11</v>
      </c>
      <c r="B5649" s="3">
        <v>44394</v>
      </c>
      <c r="C5649" s="2" t="s">
        <v>33</v>
      </c>
      <c r="D5649" s="2" t="s">
        <v>73</v>
      </c>
      <c r="E5649" s="2" t="s">
        <v>74</v>
      </c>
      <c r="F5649" s="2" t="str">
        <f t="shared" si="528"/>
        <v>Men</v>
      </c>
      <c r="G5649" s="2" t="str">
        <f t="shared" si="529"/>
        <v xml:space="preserve"> Apparel</v>
      </c>
      <c r="H5649" s="2" t="s">
        <v>19</v>
      </c>
      <c r="I5649" s="2">
        <v>37</v>
      </c>
      <c r="J5649" s="2">
        <v>94</v>
      </c>
      <c r="K5649" s="2">
        <v>3478</v>
      </c>
      <c r="L5649" s="2" t="s">
        <v>80</v>
      </c>
      <c r="M5649" s="2">
        <f t="shared" si="530"/>
        <v>7</v>
      </c>
      <c r="N5649" s="2" t="str">
        <f t="shared" si="531"/>
        <v>Jul</v>
      </c>
      <c r="O5649" s="2" t="str">
        <f t="shared" si="532"/>
        <v>Sat</v>
      </c>
      <c r="P5649" s="2" t="str">
        <f t="shared" si="533"/>
        <v>2021</v>
      </c>
    </row>
    <row r="5650" spans="1:16" x14ac:dyDescent="0.3">
      <c r="A5650" s="2" t="s">
        <v>11</v>
      </c>
      <c r="B5650" s="3">
        <v>44394</v>
      </c>
      <c r="C5650" s="2" t="s">
        <v>33</v>
      </c>
      <c r="D5650" s="2" t="s">
        <v>73</v>
      </c>
      <c r="E5650" s="2" t="s">
        <v>74</v>
      </c>
      <c r="F5650" s="2" t="str">
        <f t="shared" si="528"/>
        <v>Women</v>
      </c>
      <c r="G5650" s="2" t="str">
        <f t="shared" si="529"/>
        <v xml:space="preserve"> Apparel</v>
      </c>
      <c r="H5650" s="2" t="s">
        <v>20</v>
      </c>
      <c r="I5650" s="2">
        <v>41</v>
      </c>
      <c r="J5650" s="2">
        <v>160</v>
      </c>
      <c r="K5650" s="2">
        <v>6560</v>
      </c>
      <c r="L5650" s="2" t="s">
        <v>80</v>
      </c>
      <c r="M5650" s="2">
        <f t="shared" si="530"/>
        <v>7</v>
      </c>
      <c r="N5650" s="2" t="str">
        <f t="shared" si="531"/>
        <v>Jul</v>
      </c>
      <c r="O5650" s="2" t="str">
        <f t="shared" si="532"/>
        <v>Sat</v>
      </c>
      <c r="P5650" s="2" t="str">
        <f t="shared" si="533"/>
        <v>2021</v>
      </c>
    </row>
    <row r="5651" spans="1:16" x14ac:dyDescent="0.3">
      <c r="A5651" s="2" t="s">
        <v>11</v>
      </c>
      <c r="B5651" s="3">
        <v>44426</v>
      </c>
      <c r="C5651" s="2" t="s">
        <v>33</v>
      </c>
      <c r="D5651" s="2" t="s">
        <v>73</v>
      </c>
      <c r="E5651" s="2" t="s">
        <v>74</v>
      </c>
      <c r="F5651" s="2" t="str">
        <f t="shared" si="528"/>
        <v>Men</v>
      </c>
      <c r="G5651" s="2" t="str">
        <f t="shared" si="529"/>
        <v xml:space="preserve"> Street Footwear</v>
      </c>
      <c r="H5651" s="2" t="s">
        <v>14</v>
      </c>
      <c r="I5651" s="2">
        <v>38</v>
      </c>
      <c r="J5651" s="2">
        <v>203</v>
      </c>
      <c r="K5651" s="2">
        <v>7714</v>
      </c>
      <c r="L5651" s="2" t="s">
        <v>80</v>
      </c>
      <c r="M5651" s="2">
        <f t="shared" si="530"/>
        <v>8</v>
      </c>
      <c r="N5651" s="2" t="str">
        <f t="shared" si="531"/>
        <v>Aug</v>
      </c>
      <c r="O5651" s="2" t="str">
        <f t="shared" si="532"/>
        <v>Wed</v>
      </c>
      <c r="P5651" s="2" t="str">
        <f t="shared" si="533"/>
        <v>2021</v>
      </c>
    </row>
    <row r="5652" spans="1:16" x14ac:dyDescent="0.3">
      <c r="A5652" s="2" t="s">
        <v>11</v>
      </c>
      <c r="B5652" s="3">
        <v>44426</v>
      </c>
      <c r="C5652" s="2" t="s">
        <v>33</v>
      </c>
      <c r="D5652" s="2" t="s">
        <v>73</v>
      </c>
      <c r="E5652" s="2" t="s">
        <v>74</v>
      </c>
      <c r="F5652" s="2" t="str">
        <f t="shared" si="528"/>
        <v>Men</v>
      </c>
      <c r="G5652" s="2" t="str">
        <f t="shared" si="529"/>
        <v xml:space="preserve"> Athletic Footwear</v>
      </c>
      <c r="H5652" s="2" t="s">
        <v>16</v>
      </c>
      <c r="I5652" s="2">
        <v>38</v>
      </c>
      <c r="J5652" s="2">
        <v>143</v>
      </c>
      <c r="K5652" s="2">
        <v>5434</v>
      </c>
      <c r="L5652" s="2" t="s">
        <v>80</v>
      </c>
      <c r="M5652" s="2">
        <f t="shared" si="530"/>
        <v>8</v>
      </c>
      <c r="N5652" s="2" t="str">
        <f t="shared" si="531"/>
        <v>Aug</v>
      </c>
      <c r="O5652" s="2" t="str">
        <f t="shared" si="532"/>
        <v>Wed</v>
      </c>
      <c r="P5652" s="2" t="str">
        <f t="shared" si="533"/>
        <v>2021</v>
      </c>
    </row>
    <row r="5653" spans="1:16" x14ac:dyDescent="0.3">
      <c r="A5653" s="2" t="s">
        <v>11</v>
      </c>
      <c r="B5653" s="3">
        <v>44426</v>
      </c>
      <c r="C5653" s="2" t="s">
        <v>33</v>
      </c>
      <c r="D5653" s="2" t="s">
        <v>73</v>
      </c>
      <c r="E5653" s="2" t="s">
        <v>74</v>
      </c>
      <c r="F5653" s="2" t="str">
        <f t="shared" si="528"/>
        <v>Women</v>
      </c>
      <c r="G5653" s="2" t="str">
        <f t="shared" si="529"/>
        <v xml:space="preserve"> Street Footwear</v>
      </c>
      <c r="H5653" s="2" t="s">
        <v>17</v>
      </c>
      <c r="I5653" s="2">
        <v>32</v>
      </c>
      <c r="J5653" s="2">
        <v>120</v>
      </c>
      <c r="K5653" s="2">
        <v>3840</v>
      </c>
      <c r="L5653" s="2" t="s">
        <v>80</v>
      </c>
      <c r="M5653" s="2">
        <f t="shared" si="530"/>
        <v>8</v>
      </c>
      <c r="N5653" s="2" t="str">
        <f t="shared" si="531"/>
        <v>Aug</v>
      </c>
      <c r="O5653" s="2" t="str">
        <f t="shared" si="532"/>
        <v>Wed</v>
      </c>
      <c r="P5653" s="2" t="str">
        <f t="shared" si="533"/>
        <v>2021</v>
      </c>
    </row>
    <row r="5654" spans="1:16" x14ac:dyDescent="0.3">
      <c r="A5654" s="2" t="s">
        <v>11</v>
      </c>
      <c r="B5654" s="3">
        <v>44426</v>
      </c>
      <c r="C5654" s="2" t="s">
        <v>33</v>
      </c>
      <c r="D5654" s="2" t="s">
        <v>73</v>
      </c>
      <c r="E5654" s="2" t="s">
        <v>74</v>
      </c>
      <c r="F5654" s="2" t="str">
        <f t="shared" si="528"/>
        <v>Women</v>
      </c>
      <c r="G5654" s="2" t="str">
        <f t="shared" si="529"/>
        <v xml:space="preserve"> Athletic Footwear</v>
      </c>
      <c r="H5654" s="2" t="s">
        <v>18</v>
      </c>
      <c r="I5654" s="2">
        <v>24</v>
      </c>
      <c r="J5654" s="2">
        <v>91</v>
      </c>
      <c r="K5654" s="2">
        <v>2184</v>
      </c>
      <c r="L5654" s="2" t="s">
        <v>80</v>
      </c>
      <c r="M5654" s="2">
        <f t="shared" si="530"/>
        <v>8</v>
      </c>
      <c r="N5654" s="2" t="str">
        <f t="shared" si="531"/>
        <v>Aug</v>
      </c>
      <c r="O5654" s="2" t="str">
        <f t="shared" si="532"/>
        <v>Wed</v>
      </c>
      <c r="P5654" s="2" t="str">
        <f t="shared" si="533"/>
        <v>2021</v>
      </c>
    </row>
    <row r="5655" spans="1:16" x14ac:dyDescent="0.3">
      <c r="A5655" s="2" t="s">
        <v>11</v>
      </c>
      <c r="B5655" s="3">
        <v>44426</v>
      </c>
      <c r="C5655" s="2" t="s">
        <v>33</v>
      </c>
      <c r="D5655" s="2" t="s">
        <v>73</v>
      </c>
      <c r="E5655" s="2" t="s">
        <v>74</v>
      </c>
      <c r="F5655" s="2" t="str">
        <f t="shared" si="528"/>
        <v>Men</v>
      </c>
      <c r="G5655" s="2" t="str">
        <f t="shared" si="529"/>
        <v xml:space="preserve"> Apparel</v>
      </c>
      <c r="H5655" s="2" t="s">
        <v>19</v>
      </c>
      <c r="I5655" s="2">
        <v>34</v>
      </c>
      <c r="J5655" s="2">
        <v>81</v>
      </c>
      <c r="K5655" s="2">
        <v>2754</v>
      </c>
      <c r="L5655" s="2" t="s">
        <v>80</v>
      </c>
      <c r="M5655" s="2">
        <f t="shared" si="530"/>
        <v>8</v>
      </c>
      <c r="N5655" s="2" t="str">
        <f t="shared" si="531"/>
        <v>Aug</v>
      </c>
      <c r="O5655" s="2" t="str">
        <f t="shared" si="532"/>
        <v>Wed</v>
      </c>
      <c r="P5655" s="2" t="str">
        <f t="shared" si="533"/>
        <v>2021</v>
      </c>
    </row>
    <row r="5656" spans="1:16" x14ac:dyDescent="0.3">
      <c r="A5656" s="2" t="s">
        <v>11</v>
      </c>
      <c r="B5656" s="3">
        <v>44426</v>
      </c>
      <c r="C5656" s="2" t="s">
        <v>33</v>
      </c>
      <c r="D5656" s="2" t="s">
        <v>73</v>
      </c>
      <c r="E5656" s="2" t="s">
        <v>74</v>
      </c>
      <c r="F5656" s="2" t="str">
        <f t="shared" si="528"/>
        <v>Women</v>
      </c>
      <c r="G5656" s="2" t="str">
        <f t="shared" si="529"/>
        <v xml:space="preserve"> Apparel</v>
      </c>
      <c r="H5656" s="2" t="s">
        <v>20</v>
      </c>
      <c r="I5656" s="2">
        <v>36</v>
      </c>
      <c r="J5656" s="2">
        <v>128</v>
      </c>
      <c r="K5656" s="2">
        <v>4608</v>
      </c>
      <c r="L5656" s="2" t="s">
        <v>80</v>
      </c>
      <c r="M5656" s="2">
        <f t="shared" si="530"/>
        <v>8</v>
      </c>
      <c r="N5656" s="2" t="str">
        <f t="shared" si="531"/>
        <v>Aug</v>
      </c>
      <c r="O5656" s="2" t="str">
        <f t="shared" si="532"/>
        <v>Wed</v>
      </c>
      <c r="P5656" s="2" t="str">
        <f t="shared" si="533"/>
        <v>2021</v>
      </c>
    </row>
    <row r="5657" spans="1:16" x14ac:dyDescent="0.3">
      <c r="A5657" s="2" t="s">
        <v>11</v>
      </c>
      <c r="B5657" s="3">
        <v>44458</v>
      </c>
      <c r="C5657" s="2" t="s">
        <v>33</v>
      </c>
      <c r="D5657" s="2" t="s">
        <v>73</v>
      </c>
      <c r="E5657" s="2" t="s">
        <v>74</v>
      </c>
      <c r="F5657" s="2" t="str">
        <f t="shared" si="528"/>
        <v>Men</v>
      </c>
      <c r="G5657" s="2" t="str">
        <f t="shared" si="529"/>
        <v xml:space="preserve"> Street Footwear</v>
      </c>
      <c r="H5657" s="2" t="s">
        <v>14</v>
      </c>
      <c r="I5657" s="2">
        <v>32</v>
      </c>
      <c r="J5657" s="2">
        <v>174</v>
      </c>
      <c r="K5657" s="2">
        <v>5568</v>
      </c>
      <c r="L5657" s="2" t="s">
        <v>80</v>
      </c>
      <c r="M5657" s="2">
        <f t="shared" si="530"/>
        <v>9</v>
      </c>
      <c r="N5657" s="2" t="str">
        <f t="shared" si="531"/>
        <v>Sep</v>
      </c>
      <c r="O5657" s="2" t="str">
        <f t="shared" si="532"/>
        <v>Sun</v>
      </c>
      <c r="P5657" s="2" t="str">
        <f t="shared" si="533"/>
        <v>2021</v>
      </c>
    </row>
    <row r="5658" spans="1:16" x14ac:dyDescent="0.3">
      <c r="A5658" s="2" t="s">
        <v>11</v>
      </c>
      <c r="B5658" s="3">
        <v>44458</v>
      </c>
      <c r="C5658" s="2" t="s">
        <v>33</v>
      </c>
      <c r="D5658" s="2" t="s">
        <v>73</v>
      </c>
      <c r="E5658" s="2" t="s">
        <v>74</v>
      </c>
      <c r="F5658" s="2" t="str">
        <f t="shared" si="528"/>
        <v>Men</v>
      </c>
      <c r="G5658" s="2" t="str">
        <f t="shared" si="529"/>
        <v xml:space="preserve"> Athletic Footwear</v>
      </c>
      <c r="H5658" s="2" t="s">
        <v>16</v>
      </c>
      <c r="I5658" s="2">
        <v>28</v>
      </c>
      <c r="J5658" s="2">
        <v>100</v>
      </c>
      <c r="K5658" s="2">
        <v>2800</v>
      </c>
      <c r="L5658" s="2" t="s">
        <v>80</v>
      </c>
      <c r="M5658" s="2">
        <f t="shared" si="530"/>
        <v>9</v>
      </c>
      <c r="N5658" s="2" t="str">
        <f t="shared" si="531"/>
        <v>Sep</v>
      </c>
      <c r="O5658" s="2" t="str">
        <f t="shared" si="532"/>
        <v>Sun</v>
      </c>
      <c r="P5658" s="2" t="str">
        <f t="shared" si="533"/>
        <v>2021</v>
      </c>
    </row>
    <row r="5659" spans="1:16" x14ac:dyDescent="0.3">
      <c r="A5659" s="2" t="s">
        <v>11</v>
      </c>
      <c r="B5659" s="3">
        <v>44458</v>
      </c>
      <c r="C5659" s="2" t="s">
        <v>33</v>
      </c>
      <c r="D5659" s="2" t="s">
        <v>73</v>
      </c>
      <c r="E5659" s="2" t="s">
        <v>74</v>
      </c>
      <c r="F5659" s="2" t="str">
        <f t="shared" si="528"/>
        <v>Women</v>
      </c>
      <c r="G5659" s="2" t="str">
        <f t="shared" si="529"/>
        <v xml:space="preserve"> Street Footwear</v>
      </c>
      <c r="H5659" s="2" t="s">
        <v>17</v>
      </c>
      <c r="I5659" s="2">
        <v>14</v>
      </c>
      <c r="J5659" s="2">
        <v>75</v>
      </c>
      <c r="K5659" s="2">
        <v>1050</v>
      </c>
      <c r="L5659" s="2" t="s">
        <v>80</v>
      </c>
      <c r="M5659" s="2">
        <f t="shared" si="530"/>
        <v>9</v>
      </c>
      <c r="N5659" s="2" t="str">
        <f t="shared" si="531"/>
        <v>Sep</v>
      </c>
      <c r="O5659" s="2" t="str">
        <f t="shared" si="532"/>
        <v>Sun</v>
      </c>
      <c r="P5659" s="2" t="str">
        <f t="shared" si="533"/>
        <v>2021</v>
      </c>
    </row>
    <row r="5660" spans="1:16" x14ac:dyDescent="0.3">
      <c r="A5660" s="2" t="s">
        <v>11</v>
      </c>
      <c r="B5660" s="3">
        <v>44458</v>
      </c>
      <c r="C5660" s="2" t="s">
        <v>33</v>
      </c>
      <c r="D5660" s="2" t="s">
        <v>73</v>
      </c>
      <c r="E5660" s="2" t="s">
        <v>74</v>
      </c>
      <c r="F5660" s="2" t="str">
        <f t="shared" si="528"/>
        <v>Women</v>
      </c>
      <c r="G5660" s="2" t="str">
        <f t="shared" si="529"/>
        <v xml:space="preserve"> Athletic Footwear</v>
      </c>
      <c r="H5660" s="2" t="s">
        <v>18</v>
      </c>
      <c r="I5660" s="2">
        <v>14</v>
      </c>
      <c r="J5660" s="2">
        <v>83</v>
      </c>
      <c r="K5660" s="2">
        <v>1162</v>
      </c>
      <c r="L5660" s="2" t="s">
        <v>80</v>
      </c>
      <c r="M5660" s="2">
        <f t="shared" si="530"/>
        <v>9</v>
      </c>
      <c r="N5660" s="2" t="str">
        <f t="shared" si="531"/>
        <v>Sep</v>
      </c>
      <c r="O5660" s="2" t="str">
        <f t="shared" si="532"/>
        <v>Sun</v>
      </c>
      <c r="P5660" s="2" t="str">
        <f t="shared" si="533"/>
        <v>2021</v>
      </c>
    </row>
    <row r="5661" spans="1:16" x14ac:dyDescent="0.3">
      <c r="A5661" s="2" t="s">
        <v>11</v>
      </c>
      <c r="B5661" s="3">
        <v>44458</v>
      </c>
      <c r="C5661" s="2" t="s">
        <v>33</v>
      </c>
      <c r="D5661" s="2" t="s">
        <v>73</v>
      </c>
      <c r="E5661" s="2" t="s">
        <v>74</v>
      </c>
      <c r="F5661" s="2" t="str">
        <f t="shared" si="528"/>
        <v>Men</v>
      </c>
      <c r="G5661" s="2" t="str">
        <f t="shared" si="529"/>
        <v xml:space="preserve"> Apparel</v>
      </c>
      <c r="H5661" s="2" t="s">
        <v>19</v>
      </c>
      <c r="I5661" s="2">
        <v>23</v>
      </c>
      <c r="J5661" s="2">
        <v>77</v>
      </c>
      <c r="K5661" s="2">
        <v>1771</v>
      </c>
      <c r="L5661" s="2" t="s">
        <v>80</v>
      </c>
      <c r="M5661" s="2">
        <f t="shared" si="530"/>
        <v>9</v>
      </c>
      <c r="N5661" s="2" t="str">
        <f t="shared" si="531"/>
        <v>Sep</v>
      </c>
      <c r="O5661" s="2" t="str">
        <f t="shared" si="532"/>
        <v>Sun</v>
      </c>
      <c r="P5661" s="2" t="str">
        <f t="shared" si="533"/>
        <v>2021</v>
      </c>
    </row>
    <row r="5662" spans="1:16" x14ac:dyDescent="0.3">
      <c r="A5662" s="2" t="s">
        <v>11</v>
      </c>
      <c r="B5662" s="3">
        <v>44458</v>
      </c>
      <c r="C5662" s="2" t="s">
        <v>33</v>
      </c>
      <c r="D5662" s="2" t="s">
        <v>73</v>
      </c>
      <c r="E5662" s="2" t="s">
        <v>74</v>
      </c>
      <c r="F5662" s="2" t="str">
        <f t="shared" si="528"/>
        <v>Women</v>
      </c>
      <c r="G5662" s="2" t="str">
        <f t="shared" si="529"/>
        <v xml:space="preserve"> Apparel</v>
      </c>
      <c r="H5662" s="2" t="s">
        <v>20</v>
      </c>
      <c r="I5662" s="2">
        <v>28</v>
      </c>
      <c r="J5662" s="2">
        <v>95</v>
      </c>
      <c r="K5662" s="2">
        <v>2660</v>
      </c>
      <c r="L5662" s="2" t="s">
        <v>80</v>
      </c>
      <c r="M5662" s="2">
        <f t="shared" si="530"/>
        <v>9</v>
      </c>
      <c r="N5662" s="2" t="str">
        <f t="shared" si="531"/>
        <v>Sep</v>
      </c>
      <c r="O5662" s="2" t="str">
        <f t="shared" si="532"/>
        <v>Sun</v>
      </c>
      <c r="P5662" s="2" t="str">
        <f t="shared" si="533"/>
        <v>2021</v>
      </c>
    </row>
    <row r="5663" spans="1:16" x14ac:dyDescent="0.3">
      <c r="A5663" s="2" t="s">
        <v>11</v>
      </c>
      <c r="B5663" s="3">
        <v>44487</v>
      </c>
      <c r="C5663" s="2" t="s">
        <v>33</v>
      </c>
      <c r="D5663" s="2" t="s">
        <v>73</v>
      </c>
      <c r="E5663" s="2" t="s">
        <v>74</v>
      </c>
      <c r="F5663" s="2" t="str">
        <f t="shared" si="528"/>
        <v>Men</v>
      </c>
      <c r="G5663" s="2" t="str">
        <f t="shared" si="529"/>
        <v xml:space="preserve"> Street Footwear</v>
      </c>
      <c r="H5663" s="2" t="s">
        <v>14</v>
      </c>
      <c r="I5663" s="2">
        <v>34</v>
      </c>
      <c r="J5663" s="2">
        <v>131</v>
      </c>
      <c r="K5663" s="2">
        <v>4454</v>
      </c>
      <c r="L5663" s="2" t="s">
        <v>80</v>
      </c>
      <c r="M5663" s="2">
        <f t="shared" si="530"/>
        <v>10</v>
      </c>
      <c r="N5663" s="2" t="str">
        <f t="shared" si="531"/>
        <v>Oct</v>
      </c>
      <c r="O5663" s="2" t="str">
        <f t="shared" si="532"/>
        <v>Mon</v>
      </c>
      <c r="P5663" s="2" t="str">
        <f t="shared" si="533"/>
        <v>2021</v>
      </c>
    </row>
    <row r="5664" spans="1:16" x14ac:dyDescent="0.3">
      <c r="A5664" s="2" t="s">
        <v>11</v>
      </c>
      <c r="B5664" s="3">
        <v>44487</v>
      </c>
      <c r="C5664" s="2" t="s">
        <v>33</v>
      </c>
      <c r="D5664" s="2" t="s">
        <v>73</v>
      </c>
      <c r="E5664" s="2" t="s">
        <v>74</v>
      </c>
      <c r="F5664" s="2" t="str">
        <f t="shared" si="528"/>
        <v>Men</v>
      </c>
      <c r="G5664" s="2" t="str">
        <f t="shared" si="529"/>
        <v xml:space="preserve"> Athletic Footwear</v>
      </c>
      <c r="H5664" s="2" t="s">
        <v>16</v>
      </c>
      <c r="I5664" s="2">
        <v>24</v>
      </c>
      <c r="J5664" s="2">
        <v>91</v>
      </c>
      <c r="K5664" s="2">
        <v>2184</v>
      </c>
      <c r="L5664" s="2" t="s">
        <v>80</v>
      </c>
      <c r="M5664" s="2">
        <f t="shared" si="530"/>
        <v>10</v>
      </c>
      <c r="N5664" s="2" t="str">
        <f t="shared" si="531"/>
        <v>Oct</v>
      </c>
      <c r="O5664" s="2" t="str">
        <f t="shared" si="532"/>
        <v>Mon</v>
      </c>
      <c r="P5664" s="2" t="str">
        <f t="shared" si="533"/>
        <v>2021</v>
      </c>
    </row>
    <row r="5665" spans="1:16" x14ac:dyDescent="0.3">
      <c r="A5665" s="2" t="s">
        <v>11</v>
      </c>
      <c r="B5665" s="3">
        <v>44487</v>
      </c>
      <c r="C5665" s="2" t="s">
        <v>33</v>
      </c>
      <c r="D5665" s="2" t="s">
        <v>73</v>
      </c>
      <c r="E5665" s="2" t="s">
        <v>74</v>
      </c>
      <c r="F5665" s="2" t="str">
        <f t="shared" si="528"/>
        <v>Women</v>
      </c>
      <c r="G5665" s="2" t="str">
        <f t="shared" si="529"/>
        <v xml:space="preserve"> Street Footwear</v>
      </c>
      <c r="H5665" s="2" t="s">
        <v>17</v>
      </c>
      <c r="I5665" s="2">
        <v>23</v>
      </c>
      <c r="J5665" s="2">
        <v>73</v>
      </c>
      <c r="K5665" s="2">
        <v>1679</v>
      </c>
      <c r="L5665" s="2" t="s">
        <v>80</v>
      </c>
      <c r="M5665" s="2">
        <f t="shared" si="530"/>
        <v>10</v>
      </c>
      <c r="N5665" s="2" t="str">
        <f t="shared" si="531"/>
        <v>Oct</v>
      </c>
      <c r="O5665" s="2" t="str">
        <f t="shared" si="532"/>
        <v>Mon</v>
      </c>
      <c r="P5665" s="2" t="str">
        <f t="shared" si="533"/>
        <v>2021</v>
      </c>
    </row>
    <row r="5666" spans="1:16" x14ac:dyDescent="0.3">
      <c r="A5666" s="2" t="s">
        <v>11</v>
      </c>
      <c r="B5666" s="3">
        <v>44487</v>
      </c>
      <c r="C5666" s="2" t="s">
        <v>33</v>
      </c>
      <c r="D5666" s="2" t="s">
        <v>73</v>
      </c>
      <c r="E5666" s="2" t="s">
        <v>74</v>
      </c>
      <c r="F5666" s="2" t="str">
        <f t="shared" si="528"/>
        <v>Women</v>
      </c>
      <c r="G5666" s="2" t="str">
        <f t="shared" si="529"/>
        <v xml:space="preserve"> Athletic Footwear</v>
      </c>
      <c r="H5666" s="2" t="s">
        <v>18</v>
      </c>
      <c r="I5666" s="2">
        <v>23</v>
      </c>
      <c r="J5666" s="2">
        <v>59</v>
      </c>
      <c r="K5666" s="2">
        <v>1357</v>
      </c>
      <c r="L5666" s="2" t="s">
        <v>80</v>
      </c>
      <c r="M5666" s="2">
        <f t="shared" si="530"/>
        <v>10</v>
      </c>
      <c r="N5666" s="2" t="str">
        <f t="shared" si="531"/>
        <v>Oct</v>
      </c>
      <c r="O5666" s="2" t="str">
        <f t="shared" si="532"/>
        <v>Mon</v>
      </c>
      <c r="P5666" s="2" t="str">
        <f t="shared" si="533"/>
        <v>2021</v>
      </c>
    </row>
    <row r="5667" spans="1:16" x14ac:dyDescent="0.3">
      <c r="A5667" s="2" t="s">
        <v>11</v>
      </c>
      <c r="B5667" s="3">
        <v>44487</v>
      </c>
      <c r="C5667" s="2" t="s">
        <v>33</v>
      </c>
      <c r="D5667" s="2" t="s">
        <v>73</v>
      </c>
      <c r="E5667" s="2" t="s">
        <v>74</v>
      </c>
      <c r="F5667" s="2" t="str">
        <f t="shared" si="528"/>
        <v>Men</v>
      </c>
      <c r="G5667" s="2" t="str">
        <f t="shared" si="529"/>
        <v xml:space="preserve"> Apparel</v>
      </c>
      <c r="H5667" s="2" t="s">
        <v>19</v>
      </c>
      <c r="I5667" s="2">
        <v>32</v>
      </c>
      <c r="J5667" s="2">
        <v>68</v>
      </c>
      <c r="K5667" s="2">
        <v>2176</v>
      </c>
      <c r="L5667" s="2" t="s">
        <v>80</v>
      </c>
      <c r="M5667" s="2">
        <f t="shared" si="530"/>
        <v>10</v>
      </c>
      <c r="N5667" s="2" t="str">
        <f t="shared" si="531"/>
        <v>Oct</v>
      </c>
      <c r="O5667" s="2" t="str">
        <f t="shared" si="532"/>
        <v>Mon</v>
      </c>
      <c r="P5667" s="2" t="str">
        <f t="shared" si="533"/>
        <v>2021</v>
      </c>
    </row>
    <row r="5668" spans="1:16" x14ac:dyDescent="0.3">
      <c r="A5668" s="2" t="s">
        <v>11</v>
      </c>
      <c r="B5668" s="3">
        <v>44487</v>
      </c>
      <c r="C5668" s="2" t="s">
        <v>33</v>
      </c>
      <c r="D5668" s="2" t="s">
        <v>73</v>
      </c>
      <c r="E5668" s="2" t="s">
        <v>74</v>
      </c>
      <c r="F5668" s="2" t="str">
        <f t="shared" si="528"/>
        <v>Women</v>
      </c>
      <c r="G5668" s="2" t="str">
        <f t="shared" si="529"/>
        <v xml:space="preserve"> Apparel</v>
      </c>
      <c r="H5668" s="2" t="s">
        <v>20</v>
      </c>
      <c r="I5668" s="2">
        <v>38</v>
      </c>
      <c r="J5668" s="2">
        <v>88</v>
      </c>
      <c r="K5668" s="2">
        <v>3344</v>
      </c>
      <c r="L5668" s="2" t="s">
        <v>80</v>
      </c>
      <c r="M5668" s="2">
        <f t="shared" si="530"/>
        <v>10</v>
      </c>
      <c r="N5668" s="2" t="str">
        <f t="shared" si="531"/>
        <v>Oct</v>
      </c>
      <c r="O5668" s="2" t="str">
        <f t="shared" si="532"/>
        <v>Mon</v>
      </c>
      <c r="P5668" s="2" t="str">
        <f t="shared" si="533"/>
        <v>2021</v>
      </c>
    </row>
    <row r="5669" spans="1:16" x14ac:dyDescent="0.3">
      <c r="A5669" s="2" t="s">
        <v>11</v>
      </c>
      <c r="B5669" s="3">
        <v>44518</v>
      </c>
      <c r="C5669" s="2" t="s">
        <v>33</v>
      </c>
      <c r="D5669" s="2" t="s">
        <v>73</v>
      </c>
      <c r="E5669" s="2" t="s">
        <v>74</v>
      </c>
      <c r="F5669" s="2" t="str">
        <f t="shared" si="528"/>
        <v>Men</v>
      </c>
      <c r="G5669" s="2" t="str">
        <f t="shared" si="529"/>
        <v xml:space="preserve"> Street Footwear</v>
      </c>
      <c r="H5669" s="2" t="s">
        <v>14</v>
      </c>
      <c r="I5669" s="2">
        <v>34</v>
      </c>
      <c r="J5669" s="2">
        <v>150</v>
      </c>
      <c r="K5669" s="2">
        <v>5100</v>
      </c>
      <c r="L5669" s="2" t="s">
        <v>80</v>
      </c>
      <c r="M5669" s="2">
        <f t="shared" si="530"/>
        <v>11</v>
      </c>
      <c r="N5669" s="2" t="str">
        <f t="shared" si="531"/>
        <v>Nov</v>
      </c>
      <c r="O5669" s="2" t="str">
        <f t="shared" si="532"/>
        <v>Thu</v>
      </c>
      <c r="P5669" s="2" t="str">
        <f t="shared" si="533"/>
        <v>2021</v>
      </c>
    </row>
    <row r="5670" spans="1:16" x14ac:dyDescent="0.3">
      <c r="A5670" s="2" t="s">
        <v>11</v>
      </c>
      <c r="B5670" s="3">
        <v>44518</v>
      </c>
      <c r="C5670" s="2" t="s">
        <v>33</v>
      </c>
      <c r="D5670" s="2" t="s">
        <v>73</v>
      </c>
      <c r="E5670" s="2" t="s">
        <v>74</v>
      </c>
      <c r="F5670" s="2" t="str">
        <f t="shared" si="528"/>
        <v>Men</v>
      </c>
      <c r="G5670" s="2" t="str">
        <f t="shared" si="529"/>
        <v xml:space="preserve"> Athletic Footwear</v>
      </c>
      <c r="H5670" s="2" t="s">
        <v>16</v>
      </c>
      <c r="I5670" s="2">
        <v>23</v>
      </c>
      <c r="J5670" s="2">
        <v>88</v>
      </c>
      <c r="K5670" s="2">
        <v>2024</v>
      </c>
      <c r="L5670" s="2" t="s">
        <v>80</v>
      </c>
      <c r="M5670" s="2">
        <f t="shared" si="530"/>
        <v>11</v>
      </c>
      <c r="N5670" s="2" t="str">
        <f t="shared" si="531"/>
        <v>Nov</v>
      </c>
      <c r="O5670" s="2" t="str">
        <f t="shared" si="532"/>
        <v>Thu</v>
      </c>
      <c r="P5670" s="2" t="str">
        <f t="shared" si="533"/>
        <v>2021</v>
      </c>
    </row>
    <row r="5671" spans="1:16" x14ac:dyDescent="0.3">
      <c r="A5671" s="2" t="s">
        <v>11</v>
      </c>
      <c r="B5671" s="3">
        <v>44518</v>
      </c>
      <c r="C5671" s="2" t="s">
        <v>33</v>
      </c>
      <c r="D5671" s="2" t="s">
        <v>73</v>
      </c>
      <c r="E5671" s="2" t="s">
        <v>74</v>
      </c>
      <c r="F5671" s="2" t="str">
        <f t="shared" si="528"/>
        <v>Women</v>
      </c>
      <c r="G5671" s="2" t="str">
        <f t="shared" si="529"/>
        <v xml:space="preserve"> Street Footwear</v>
      </c>
      <c r="H5671" s="2" t="s">
        <v>17</v>
      </c>
      <c r="I5671" s="2">
        <v>23</v>
      </c>
      <c r="J5671" s="2">
        <v>80</v>
      </c>
      <c r="K5671" s="2">
        <v>1840</v>
      </c>
      <c r="L5671" s="2" t="s">
        <v>80</v>
      </c>
      <c r="M5671" s="2">
        <f t="shared" si="530"/>
        <v>11</v>
      </c>
      <c r="N5671" s="2" t="str">
        <f t="shared" si="531"/>
        <v>Nov</v>
      </c>
      <c r="O5671" s="2" t="str">
        <f t="shared" si="532"/>
        <v>Thu</v>
      </c>
      <c r="P5671" s="2" t="str">
        <f t="shared" si="533"/>
        <v>2021</v>
      </c>
    </row>
    <row r="5672" spans="1:16" x14ac:dyDescent="0.3">
      <c r="A5672" s="2" t="s">
        <v>11</v>
      </c>
      <c r="B5672" s="3">
        <v>44518</v>
      </c>
      <c r="C5672" s="2" t="s">
        <v>33</v>
      </c>
      <c r="D5672" s="2" t="s">
        <v>73</v>
      </c>
      <c r="E5672" s="2" t="s">
        <v>74</v>
      </c>
      <c r="F5672" s="2" t="str">
        <f t="shared" si="528"/>
        <v>Women</v>
      </c>
      <c r="G5672" s="2" t="str">
        <f t="shared" si="529"/>
        <v xml:space="preserve"> Athletic Footwear</v>
      </c>
      <c r="H5672" s="2" t="s">
        <v>18</v>
      </c>
      <c r="I5672" s="2">
        <v>23</v>
      </c>
      <c r="J5672" s="2">
        <v>88</v>
      </c>
      <c r="K5672" s="2">
        <v>2024</v>
      </c>
      <c r="L5672" s="2" t="s">
        <v>80</v>
      </c>
      <c r="M5672" s="2">
        <f t="shared" si="530"/>
        <v>11</v>
      </c>
      <c r="N5672" s="2" t="str">
        <f t="shared" si="531"/>
        <v>Nov</v>
      </c>
      <c r="O5672" s="2" t="str">
        <f t="shared" si="532"/>
        <v>Thu</v>
      </c>
      <c r="P5672" s="2" t="str">
        <f t="shared" si="533"/>
        <v>2021</v>
      </c>
    </row>
    <row r="5673" spans="1:16" x14ac:dyDescent="0.3">
      <c r="A5673" s="2" t="s">
        <v>11</v>
      </c>
      <c r="B5673" s="3">
        <v>44518</v>
      </c>
      <c r="C5673" s="2" t="s">
        <v>33</v>
      </c>
      <c r="D5673" s="2" t="s">
        <v>73</v>
      </c>
      <c r="E5673" s="2" t="s">
        <v>74</v>
      </c>
      <c r="F5673" s="2" t="str">
        <f t="shared" si="528"/>
        <v>Men</v>
      </c>
      <c r="G5673" s="2" t="str">
        <f t="shared" si="529"/>
        <v xml:space="preserve"> Apparel</v>
      </c>
      <c r="H5673" s="2" t="s">
        <v>19</v>
      </c>
      <c r="I5673" s="2">
        <v>43</v>
      </c>
      <c r="J5673" s="2">
        <v>81</v>
      </c>
      <c r="K5673" s="2">
        <v>3483</v>
      </c>
      <c r="L5673" s="2" t="s">
        <v>80</v>
      </c>
      <c r="M5673" s="2">
        <f t="shared" si="530"/>
        <v>11</v>
      </c>
      <c r="N5673" s="2" t="str">
        <f t="shared" si="531"/>
        <v>Nov</v>
      </c>
      <c r="O5673" s="2" t="str">
        <f t="shared" si="532"/>
        <v>Thu</v>
      </c>
      <c r="P5673" s="2" t="str">
        <f t="shared" si="533"/>
        <v>2021</v>
      </c>
    </row>
    <row r="5674" spans="1:16" x14ac:dyDescent="0.3">
      <c r="A5674" s="2" t="s">
        <v>11</v>
      </c>
      <c r="B5674" s="3">
        <v>44518</v>
      </c>
      <c r="C5674" s="2" t="s">
        <v>33</v>
      </c>
      <c r="D5674" s="2" t="s">
        <v>73</v>
      </c>
      <c r="E5674" s="2" t="s">
        <v>74</v>
      </c>
      <c r="F5674" s="2" t="str">
        <f t="shared" si="528"/>
        <v>Women</v>
      </c>
      <c r="G5674" s="2" t="str">
        <f t="shared" si="529"/>
        <v xml:space="preserve"> Apparel</v>
      </c>
      <c r="H5674" s="2" t="s">
        <v>20</v>
      </c>
      <c r="I5674" s="2">
        <v>48</v>
      </c>
      <c r="J5674" s="2">
        <v>108</v>
      </c>
      <c r="K5674" s="2">
        <v>5184</v>
      </c>
      <c r="L5674" s="2" t="s">
        <v>80</v>
      </c>
      <c r="M5674" s="2">
        <f t="shared" si="530"/>
        <v>11</v>
      </c>
      <c r="N5674" s="2" t="str">
        <f t="shared" si="531"/>
        <v>Nov</v>
      </c>
      <c r="O5674" s="2" t="str">
        <f t="shared" si="532"/>
        <v>Thu</v>
      </c>
      <c r="P5674" s="2" t="str">
        <f t="shared" si="533"/>
        <v>2021</v>
      </c>
    </row>
    <row r="5675" spans="1:16" x14ac:dyDescent="0.3">
      <c r="A5675" s="2" t="s">
        <v>11</v>
      </c>
      <c r="B5675" s="3">
        <v>44547</v>
      </c>
      <c r="C5675" s="2" t="s">
        <v>33</v>
      </c>
      <c r="D5675" s="2" t="s">
        <v>73</v>
      </c>
      <c r="E5675" s="2" t="s">
        <v>74</v>
      </c>
      <c r="F5675" s="2" t="str">
        <f t="shared" si="528"/>
        <v>Men</v>
      </c>
      <c r="G5675" s="2" t="str">
        <f t="shared" si="529"/>
        <v xml:space="preserve"> Street Footwear</v>
      </c>
      <c r="H5675" s="2" t="s">
        <v>14</v>
      </c>
      <c r="I5675" s="2">
        <v>41</v>
      </c>
      <c r="J5675" s="2">
        <v>163</v>
      </c>
      <c r="K5675" s="2">
        <v>6683</v>
      </c>
      <c r="L5675" s="2" t="s">
        <v>80</v>
      </c>
      <c r="M5675" s="2">
        <f t="shared" si="530"/>
        <v>12</v>
      </c>
      <c r="N5675" s="2" t="str">
        <f t="shared" si="531"/>
        <v>Dec</v>
      </c>
      <c r="O5675" s="2" t="str">
        <f t="shared" si="532"/>
        <v>Fri</v>
      </c>
      <c r="P5675" s="2" t="str">
        <f t="shared" si="533"/>
        <v>2021</v>
      </c>
    </row>
    <row r="5676" spans="1:16" x14ac:dyDescent="0.3">
      <c r="A5676" s="2" t="s">
        <v>11</v>
      </c>
      <c r="B5676" s="3">
        <v>44547</v>
      </c>
      <c r="C5676" s="2" t="s">
        <v>33</v>
      </c>
      <c r="D5676" s="2" t="s">
        <v>73</v>
      </c>
      <c r="E5676" s="2" t="s">
        <v>74</v>
      </c>
      <c r="F5676" s="2" t="str">
        <f t="shared" si="528"/>
        <v>Men</v>
      </c>
      <c r="G5676" s="2" t="str">
        <f t="shared" si="529"/>
        <v xml:space="preserve"> Athletic Footwear</v>
      </c>
      <c r="H5676" s="2" t="s">
        <v>16</v>
      </c>
      <c r="I5676" s="2">
        <v>32</v>
      </c>
      <c r="J5676" s="2">
        <v>113</v>
      </c>
      <c r="K5676" s="2">
        <v>3616</v>
      </c>
      <c r="L5676" s="2" t="s">
        <v>80</v>
      </c>
      <c r="M5676" s="2">
        <f t="shared" si="530"/>
        <v>12</v>
      </c>
      <c r="N5676" s="2" t="str">
        <f t="shared" si="531"/>
        <v>Dec</v>
      </c>
      <c r="O5676" s="2" t="str">
        <f t="shared" si="532"/>
        <v>Fri</v>
      </c>
      <c r="P5676" s="2" t="str">
        <f t="shared" si="533"/>
        <v>2021</v>
      </c>
    </row>
    <row r="5677" spans="1:16" x14ac:dyDescent="0.3">
      <c r="A5677" s="2" t="s">
        <v>27</v>
      </c>
      <c r="B5677" s="3">
        <v>44547</v>
      </c>
      <c r="C5677" s="2" t="s">
        <v>33</v>
      </c>
      <c r="D5677" s="2" t="s">
        <v>73</v>
      </c>
      <c r="E5677" s="2" t="s">
        <v>74</v>
      </c>
      <c r="F5677" s="2" t="str">
        <f t="shared" si="528"/>
        <v>Women</v>
      </c>
      <c r="G5677" s="2" t="str">
        <f t="shared" si="529"/>
        <v xml:space="preserve"> Street Footwear</v>
      </c>
      <c r="H5677" s="2" t="s">
        <v>17</v>
      </c>
      <c r="I5677" s="2">
        <v>32</v>
      </c>
      <c r="J5677" s="2">
        <v>120</v>
      </c>
      <c r="K5677" s="2">
        <v>3840</v>
      </c>
      <c r="L5677" s="2" t="s">
        <v>80</v>
      </c>
      <c r="M5677" s="2">
        <f t="shared" si="530"/>
        <v>12</v>
      </c>
      <c r="N5677" s="2" t="str">
        <f t="shared" si="531"/>
        <v>Dec</v>
      </c>
      <c r="O5677" s="2" t="str">
        <f t="shared" si="532"/>
        <v>Fri</v>
      </c>
      <c r="P5677" s="2" t="str">
        <f t="shared" si="533"/>
        <v>2021</v>
      </c>
    </row>
    <row r="5678" spans="1:16" x14ac:dyDescent="0.3">
      <c r="A5678" s="2" t="s">
        <v>27</v>
      </c>
      <c r="B5678" s="3">
        <v>44547</v>
      </c>
      <c r="C5678" s="2" t="s">
        <v>33</v>
      </c>
      <c r="D5678" s="2" t="s">
        <v>73</v>
      </c>
      <c r="E5678" s="2" t="s">
        <v>74</v>
      </c>
      <c r="F5678" s="2" t="str">
        <f t="shared" si="528"/>
        <v>Women</v>
      </c>
      <c r="G5678" s="2" t="str">
        <f t="shared" si="529"/>
        <v xml:space="preserve"> Athletic Footwear</v>
      </c>
      <c r="H5678" s="2" t="s">
        <v>18</v>
      </c>
      <c r="I5678" s="2">
        <v>34</v>
      </c>
      <c r="J5678" s="2">
        <v>88</v>
      </c>
      <c r="K5678" s="2">
        <v>2992</v>
      </c>
      <c r="L5678" s="2" t="s">
        <v>80</v>
      </c>
      <c r="M5678" s="2">
        <f t="shared" si="530"/>
        <v>12</v>
      </c>
      <c r="N5678" s="2" t="str">
        <f t="shared" si="531"/>
        <v>Dec</v>
      </c>
      <c r="O5678" s="2" t="str">
        <f t="shared" si="532"/>
        <v>Fri</v>
      </c>
      <c r="P5678" s="2" t="str">
        <f t="shared" si="533"/>
        <v>2021</v>
      </c>
    </row>
    <row r="5679" spans="1:16" x14ac:dyDescent="0.3">
      <c r="A5679" s="2" t="s">
        <v>27</v>
      </c>
      <c r="B5679" s="3">
        <v>44547</v>
      </c>
      <c r="C5679" s="2" t="s">
        <v>33</v>
      </c>
      <c r="D5679" s="2" t="s">
        <v>73</v>
      </c>
      <c r="E5679" s="2" t="s">
        <v>74</v>
      </c>
      <c r="F5679" s="2" t="str">
        <f t="shared" si="528"/>
        <v>Men</v>
      </c>
      <c r="G5679" s="2" t="str">
        <f t="shared" si="529"/>
        <v xml:space="preserve"> Apparel</v>
      </c>
      <c r="H5679" s="2" t="s">
        <v>19</v>
      </c>
      <c r="I5679" s="2">
        <v>42</v>
      </c>
      <c r="J5679" s="2">
        <v>88</v>
      </c>
      <c r="K5679" s="2">
        <v>3696</v>
      </c>
      <c r="L5679" s="2" t="s">
        <v>80</v>
      </c>
      <c r="M5679" s="2">
        <f t="shared" si="530"/>
        <v>12</v>
      </c>
      <c r="N5679" s="2" t="str">
        <f t="shared" si="531"/>
        <v>Dec</v>
      </c>
      <c r="O5679" s="2" t="str">
        <f t="shared" si="532"/>
        <v>Fri</v>
      </c>
      <c r="P5679" s="2" t="str">
        <f t="shared" si="533"/>
        <v>2021</v>
      </c>
    </row>
    <row r="5680" spans="1:16" x14ac:dyDescent="0.3">
      <c r="A5680" s="2" t="s">
        <v>27</v>
      </c>
      <c r="B5680" s="3">
        <v>44547</v>
      </c>
      <c r="C5680" s="2" t="s">
        <v>33</v>
      </c>
      <c r="D5680" s="2" t="s">
        <v>73</v>
      </c>
      <c r="E5680" s="2" t="s">
        <v>74</v>
      </c>
      <c r="F5680" s="2" t="str">
        <f t="shared" si="528"/>
        <v>Women</v>
      </c>
      <c r="G5680" s="2" t="str">
        <f t="shared" si="529"/>
        <v xml:space="preserve"> Apparel</v>
      </c>
      <c r="H5680" s="2" t="s">
        <v>20</v>
      </c>
      <c r="I5680" s="2">
        <v>47</v>
      </c>
      <c r="J5680" s="2">
        <v>126</v>
      </c>
      <c r="K5680" s="2">
        <v>5922</v>
      </c>
      <c r="L5680" s="2" t="s">
        <v>80</v>
      </c>
      <c r="M5680" s="2">
        <f t="shared" si="530"/>
        <v>12</v>
      </c>
      <c r="N5680" s="2" t="str">
        <f t="shared" si="531"/>
        <v>Dec</v>
      </c>
      <c r="O5680" s="2" t="str">
        <f t="shared" si="532"/>
        <v>Fri</v>
      </c>
      <c r="P5680" s="2" t="str">
        <f t="shared" si="533"/>
        <v>2021</v>
      </c>
    </row>
    <row r="5681" spans="1:16" x14ac:dyDescent="0.3">
      <c r="A5681" s="2" t="s">
        <v>27</v>
      </c>
      <c r="B5681" s="3">
        <v>44207</v>
      </c>
      <c r="C5681" s="2" t="s">
        <v>33</v>
      </c>
      <c r="D5681" s="2" t="s">
        <v>73</v>
      </c>
      <c r="E5681" s="2" t="s">
        <v>74</v>
      </c>
      <c r="F5681" s="2" t="str">
        <f t="shared" si="528"/>
        <v>Men</v>
      </c>
      <c r="G5681" s="2" t="str">
        <f t="shared" si="529"/>
        <v xml:space="preserve"> Street Footwear</v>
      </c>
      <c r="H5681" s="2" t="s">
        <v>14</v>
      </c>
      <c r="I5681" s="2">
        <v>23</v>
      </c>
      <c r="J5681" s="2">
        <v>196</v>
      </c>
      <c r="K5681" s="2">
        <v>4508</v>
      </c>
      <c r="L5681" s="2" t="s">
        <v>80</v>
      </c>
      <c r="M5681" s="2">
        <f t="shared" si="530"/>
        <v>1</v>
      </c>
      <c r="N5681" s="2" t="str">
        <f t="shared" si="531"/>
        <v>Jan</v>
      </c>
      <c r="O5681" s="2" t="str">
        <f t="shared" si="532"/>
        <v>Mon</v>
      </c>
      <c r="P5681" s="2" t="str">
        <f t="shared" si="533"/>
        <v>2021</v>
      </c>
    </row>
    <row r="5682" spans="1:16" x14ac:dyDescent="0.3">
      <c r="A5682" s="2" t="s">
        <v>27</v>
      </c>
      <c r="B5682" s="3">
        <v>44207</v>
      </c>
      <c r="C5682" s="2" t="s">
        <v>33</v>
      </c>
      <c r="D5682" s="2" t="s">
        <v>73</v>
      </c>
      <c r="E5682" s="2" t="s">
        <v>74</v>
      </c>
      <c r="F5682" s="2" t="str">
        <f t="shared" si="528"/>
        <v>Men</v>
      </c>
      <c r="G5682" s="2" t="str">
        <f t="shared" si="529"/>
        <v xml:space="preserve"> Athletic Footwear</v>
      </c>
      <c r="H5682" s="2" t="s">
        <v>16</v>
      </c>
      <c r="I5682" s="2">
        <v>23</v>
      </c>
      <c r="J5682" s="2">
        <v>133</v>
      </c>
      <c r="K5682" s="2">
        <v>3059</v>
      </c>
      <c r="L5682" s="2" t="s">
        <v>80</v>
      </c>
      <c r="M5682" s="2">
        <f t="shared" si="530"/>
        <v>1</v>
      </c>
      <c r="N5682" s="2" t="str">
        <f t="shared" si="531"/>
        <v>Jan</v>
      </c>
      <c r="O5682" s="2" t="str">
        <f t="shared" si="532"/>
        <v>Mon</v>
      </c>
      <c r="P5682" s="2" t="str">
        <f t="shared" si="533"/>
        <v>2021</v>
      </c>
    </row>
    <row r="5683" spans="1:16" x14ac:dyDescent="0.3">
      <c r="A5683" s="2" t="s">
        <v>27</v>
      </c>
      <c r="B5683" s="3">
        <v>44207</v>
      </c>
      <c r="C5683" s="2" t="s">
        <v>33</v>
      </c>
      <c r="D5683" s="2" t="s">
        <v>73</v>
      </c>
      <c r="E5683" s="2" t="s">
        <v>74</v>
      </c>
      <c r="F5683" s="2" t="str">
        <f t="shared" si="528"/>
        <v>Women</v>
      </c>
      <c r="G5683" s="2" t="str">
        <f t="shared" si="529"/>
        <v xml:space="preserve"> Street Footwear</v>
      </c>
      <c r="H5683" s="2" t="s">
        <v>17</v>
      </c>
      <c r="I5683" s="2">
        <v>14</v>
      </c>
      <c r="J5683" s="2">
        <v>143</v>
      </c>
      <c r="K5683" s="2">
        <v>2002</v>
      </c>
      <c r="L5683" s="2" t="s">
        <v>80</v>
      </c>
      <c r="M5683" s="2">
        <f t="shared" si="530"/>
        <v>1</v>
      </c>
      <c r="N5683" s="2" t="str">
        <f t="shared" si="531"/>
        <v>Jan</v>
      </c>
      <c r="O5683" s="2" t="str">
        <f t="shared" si="532"/>
        <v>Mon</v>
      </c>
      <c r="P5683" s="2" t="str">
        <f t="shared" si="533"/>
        <v>2021</v>
      </c>
    </row>
    <row r="5684" spans="1:16" x14ac:dyDescent="0.3">
      <c r="A5684" s="2" t="s">
        <v>27</v>
      </c>
      <c r="B5684" s="3">
        <v>44207</v>
      </c>
      <c r="C5684" s="2" t="s">
        <v>33</v>
      </c>
      <c r="D5684" s="2" t="s">
        <v>73</v>
      </c>
      <c r="E5684" s="2" t="s">
        <v>74</v>
      </c>
      <c r="F5684" s="2" t="str">
        <f t="shared" si="528"/>
        <v>Women</v>
      </c>
      <c r="G5684" s="2" t="str">
        <f t="shared" si="529"/>
        <v xml:space="preserve"> Athletic Footwear</v>
      </c>
      <c r="H5684" s="2" t="s">
        <v>18</v>
      </c>
      <c r="I5684" s="2">
        <v>18</v>
      </c>
      <c r="J5684" s="2">
        <v>88</v>
      </c>
      <c r="K5684" s="2">
        <v>1584</v>
      </c>
      <c r="L5684" s="2" t="s">
        <v>80</v>
      </c>
      <c r="M5684" s="2">
        <f t="shared" si="530"/>
        <v>1</v>
      </c>
      <c r="N5684" s="2" t="str">
        <f t="shared" si="531"/>
        <v>Jan</v>
      </c>
      <c r="O5684" s="2" t="str">
        <f t="shared" si="532"/>
        <v>Mon</v>
      </c>
      <c r="P5684" s="2" t="str">
        <f t="shared" si="533"/>
        <v>2021</v>
      </c>
    </row>
    <row r="5685" spans="1:16" x14ac:dyDescent="0.3">
      <c r="A5685" s="2" t="s">
        <v>27</v>
      </c>
      <c r="B5685" s="3">
        <v>44207</v>
      </c>
      <c r="C5685" s="2" t="s">
        <v>33</v>
      </c>
      <c r="D5685" s="2" t="s">
        <v>73</v>
      </c>
      <c r="E5685" s="2" t="s">
        <v>74</v>
      </c>
      <c r="F5685" s="2" t="str">
        <f t="shared" si="528"/>
        <v>Men</v>
      </c>
      <c r="G5685" s="2" t="str">
        <f t="shared" si="529"/>
        <v xml:space="preserve"> Apparel</v>
      </c>
      <c r="H5685" s="2" t="s">
        <v>19</v>
      </c>
      <c r="I5685" s="2">
        <v>33</v>
      </c>
      <c r="J5685" s="2">
        <v>98</v>
      </c>
      <c r="K5685" s="2">
        <v>3234</v>
      </c>
      <c r="L5685" s="2" t="s">
        <v>80</v>
      </c>
      <c r="M5685" s="2">
        <f t="shared" si="530"/>
        <v>1</v>
      </c>
      <c r="N5685" s="2" t="str">
        <f t="shared" si="531"/>
        <v>Jan</v>
      </c>
      <c r="O5685" s="2" t="str">
        <f t="shared" si="532"/>
        <v>Mon</v>
      </c>
      <c r="P5685" s="2" t="str">
        <f t="shared" si="533"/>
        <v>2021</v>
      </c>
    </row>
    <row r="5686" spans="1:16" x14ac:dyDescent="0.3">
      <c r="A5686" s="2" t="s">
        <v>27</v>
      </c>
      <c r="B5686" s="3">
        <v>44207</v>
      </c>
      <c r="C5686" s="2" t="s">
        <v>33</v>
      </c>
      <c r="D5686" s="2" t="s">
        <v>73</v>
      </c>
      <c r="E5686" s="2" t="s">
        <v>74</v>
      </c>
      <c r="F5686" s="2" t="str">
        <f t="shared" si="528"/>
        <v>Women</v>
      </c>
      <c r="G5686" s="2" t="str">
        <f t="shared" si="529"/>
        <v xml:space="preserve"> Apparel</v>
      </c>
      <c r="H5686" s="2" t="s">
        <v>20</v>
      </c>
      <c r="I5686" s="2">
        <v>24</v>
      </c>
      <c r="J5686" s="2">
        <v>138</v>
      </c>
      <c r="K5686" s="2">
        <v>3312</v>
      </c>
      <c r="L5686" s="2" t="s">
        <v>80</v>
      </c>
      <c r="M5686" s="2">
        <f t="shared" si="530"/>
        <v>1</v>
      </c>
      <c r="N5686" s="2" t="str">
        <f t="shared" si="531"/>
        <v>Jan</v>
      </c>
      <c r="O5686" s="2" t="str">
        <f t="shared" si="532"/>
        <v>Mon</v>
      </c>
      <c r="P5686" s="2" t="str">
        <f t="shared" si="533"/>
        <v>2021</v>
      </c>
    </row>
    <row r="5687" spans="1:16" x14ac:dyDescent="0.3">
      <c r="A5687" s="2" t="s">
        <v>27</v>
      </c>
      <c r="B5687" s="3">
        <v>44238</v>
      </c>
      <c r="C5687" s="2" t="s">
        <v>33</v>
      </c>
      <c r="D5687" s="2" t="s">
        <v>73</v>
      </c>
      <c r="E5687" s="2" t="s">
        <v>74</v>
      </c>
      <c r="F5687" s="2" t="str">
        <f t="shared" si="528"/>
        <v>Men</v>
      </c>
      <c r="G5687" s="2" t="str">
        <f t="shared" si="529"/>
        <v xml:space="preserve"> Street Footwear</v>
      </c>
      <c r="H5687" s="2" t="s">
        <v>14</v>
      </c>
      <c r="I5687" s="2">
        <v>25</v>
      </c>
      <c r="J5687" s="2">
        <v>218</v>
      </c>
      <c r="K5687" s="2">
        <v>5450</v>
      </c>
      <c r="L5687" s="2" t="s">
        <v>80</v>
      </c>
      <c r="M5687" s="2">
        <f t="shared" si="530"/>
        <v>2</v>
      </c>
      <c r="N5687" s="2" t="str">
        <f t="shared" si="531"/>
        <v>Feb</v>
      </c>
      <c r="O5687" s="2" t="str">
        <f t="shared" si="532"/>
        <v>Thu</v>
      </c>
      <c r="P5687" s="2" t="str">
        <f t="shared" si="533"/>
        <v>2021</v>
      </c>
    </row>
    <row r="5688" spans="1:16" x14ac:dyDescent="0.3">
      <c r="A5688" s="2" t="s">
        <v>27</v>
      </c>
      <c r="B5688" s="3">
        <v>44238</v>
      </c>
      <c r="C5688" s="2" t="s">
        <v>33</v>
      </c>
      <c r="D5688" s="2" t="s">
        <v>73</v>
      </c>
      <c r="E5688" s="2" t="s">
        <v>74</v>
      </c>
      <c r="F5688" s="2" t="str">
        <f t="shared" si="528"/>
        <v>Men</v>
      </c>
      <c r="G5688" s="2" t="str">
        <f t="shared" si="529"/>
        <v xml:space="preserve"> Athletic Footwear</v>
      </c>
      <c r="H5688" s="2" t="s">
        <v>16</v>
      </c>
      <c r="I5688" s="2">
        <v>24</v>
      </c>
      <c r="J5688" s="2">
        <v>101</v>
      </c>
      <c r="K5688" s="2">
        <v>2424</v>
      </c>
      <c r="L5688" s="2" t="s">
        <v>80</v>
      </c>
      <c r="M5688" s="2">
        <f t="shared" si="530"/>
        <v>2</v>
      </c>
      <c r="N5688" s="2" t="str">
        <f t="shared" si="531"/>
        <v>Feb</v>
      </c>
      <c r="O5688" s="2" t="str">
        <f t="shared" si="532"/>
        <v>Thu</v>
      </c>
      <c r="P5688" s="2" t="str">
        <f t="shared" si="533"/>
        <v>2021</v>
      </c>
    </row>
    <row r="5689" spans="1:16" x14ac:dyDescent="0.3">
      <c r="A5689" s="2" t="s">
        <v>27</v>
      </c>
      <c r="B5689" s="3">
        <v>44238</v>
      </c>
      <c r="C5689" s="2" t="s">
        <v>33</v>
      </c>
      <c r="D5689" s="2" t="s">
        <v>73</v>
      </c>
      <c r="E5689" s="2" t="s">
        <v>74</v>
      </c>
      <c r="F5689" s="2" t="str">
        <f t="shared" si="528"/>
        <v>Women</v>
      </c>
      <c r="G5689" s="2" t="str">
        <f t="shared" si="529"/>
        <v xml:space="preserve"> Street Footwear</v>
      </c>
      <c r="H5689" s="2" t="s">
        <v>17</v>
      </c>
      <c r="I5689" s="2">
        <v>14</v>
      </c>
      <c r="J5689" s="2">
        <v>115</v>
      </c>
      <c r="K5689" s="2">
        <v>1610</v>
      </c>
      <c r="L5689" s="2" t="s">
        <v>80</v>
      </c>
      <c r="M5689" s="2">
        <f t="shared" si="530"/>
        <v>2</v>
      </c>
      <c r="N5689" s="2" t="str">
        <f t="shared" si="531"/>
        <v>Feb</v>
      </c>
      <c r="O5689" s="2" t="str">
        <f t="shared" si="532"/>
        <v>Thu</v>
      </c>
      <c r="P5689" s="2" t="str">
        <f t="shared" si="533"/>
        <v>2021</v>
      </c>
    </row>
    <row r="5690" spans="1:16" x14ac:dyDescent="0.3">
      <c r="A5690" s="2" t="s">
        <v>27</v>
      </c>
      <c r="B5690" s="3">
        <v>44238</v>
      </c>
      <c r="C5690" s="2" t="s">
        <v>28</v>
      </c>
      <c r="D5690" s="2" t="s">
        <v>75</v>
      </c>
      <c r="E5690" s="2" t="s">
        <v>76</v>
      </c>
      <c r="F5690" s="2" t="str">
        <f t="shared" si="528"/>
        <v>Women</v>
      </c>
      <c r="G5690" s="2" t="str">
        <f t="shared" si="529"/>
        <v xml:space="preserve"> Athletic Footwear</v>
      </c>
      <c r="H5690" s="2" t="s">
        <v>18</v>
      </c>
      <c r="I5690" s="2">
        <v>19</v>
      </c>
      <c r="J5690" s="2">
        <v>87</v>
      </c>
      <c r="K5690" s="2">
        <v>1653</v>
      </c>
      <c r="L5690" s="2" t="s">
        <v>80</v>
      </c>
      <c r="M5690" s="2">
        <f t="shared" si="530"/>
        <v>2</v>
      </c>
      <c r="N5690" s="2" t="str">
        <f t="shared" si="531"/>
        <v>Feb</v>
      </c>
      <c r="O5690" s="2" t="str">
        <f t="shared" si="532"/>
        <v>Thu</v>
      </c>
      <c r="P5690" s="2" t="str">
        <f t="shared" si="533"/>
        <v>2021</v>
      </c>
    </row>
    <row r="5691" spans="1:16" x14ac:dyDescent="0.3">
      <c r="A5691" s="2" t="s">
        <v>27</v>
      </c>
      <c r="B5691" s="3">
        <v>44238</v>
      </c>
      <c r="C5691" s="2" t="s">
        <v>28</v>
      </c>
      <c r="D5691" s="2" t="s">
        <v>75</v>
      </c>
      <c r="E5691" s="2" t="s">
        <v>76</v>
      </c>
      <c r="F5691" s="2" t="str">
        <f t="shared" si="528"/>
        <v>Men</v>
      </c>
      <c r="G5691" s="2" t="str">
        <f t="shared" si="529"/>
        <v xml:space="preserve"> Apparel</v>
      </c>
      <c r="H5691" s="2" t="s">
        <v>19</v>
      </c>
      <c r="I5691" s="2">
        <v>32</v>
      </c>
      <c r="J5691" s="2">
        <v>101</v>
      </c>
      <c r="K5691" s="2">
        <v>3232</v>
      </c>
      <c r="L5691" s="2" t="s">
        <v>80</v>
      </c>
      <c r="M5691" s="2">
        <f t="shared" si="530"/>
        <v>2</v>
      </c>
      <c r="N5691" s="2" t="str">
        <f t="shared" si="531"/>
        <v>Feb</v>
      </c>
      <c r="O5691" s="2" t="str">
        <f t="shared" si="532"/>
        <v>Thu</v>
      </c>
      <c r="P5691" s="2" t="str">
        <f t="shared" si="533"/>
        <v>2021</v>
      </c>
    </row>
    <row r="5692" spans="1:16" x14ac:dyDescent="0.3">
      <c r="A5692" s="2" t="s">
        <v>27</v>
      </c>
      <c r="B5692" s="3">
        <v>44238</v>
      </c>
      <c r="C5692" s="2" t="s">
        <v>28</v>
      </c>
      <c r="D5692" s="2" t="s">
        <v>75</v>
      </c>
      <c r="E5692" s="2" t="s">
        <v>76</v>
      </c>
      <c r="F5692" s="2" t="str">
        <f t="shared" si="528"/>
        <v>Women</v>
      </c>
      <c r="G5692" s="2" t="str">
        <f t="shared" si="529"/>
        <v xml:space="preserve"> Apparel</v>
      </c>
      <c r="H5692" s="2" t="s">
        <v>20</v>
      </c>
      <c r="I5692" s="2">
        <v>24</v>
      </c>
      <c r="J5692" s="2">
        <v>131</v>
      </c>
      <c r="K5692" s="2">
        <v>3144</v>
      </c>
      <c r="L5692" s="2" t="s">
        <v>80</v>
      </c>
      <c r="M5692" s="2">
        <f t="shared" si="530"/>
        <v>2</v>
      </c>
      <c r="N5692" s="2" t="str">
        <f t="shared" si="531"/>
        <v>Feb</v>
      </c>
      <c r="O5692" s="2" t="str">
        <f t="shared" si="532"/>
        <v>Thu</v>
      </c>
      <c r="P5692" s="2" t="str">
        <f t="shared" si="533"/>
        <v>2021</v>
      </c>
    </row>
    <row r="5693" spans="1:16" x14ac:dyDescent="0.3">
      <c r="A5693" s="2" t="s">
        <v>27</v>
      </c>
      <c r="B5693" s="3">
        <v>44265</v>
      </c>
      <c r="C5693" s="2" t="s">
        <v>28</v>
      </c>
      <c r="D5693" s="2" t="s">
        <v>75</v>
      </c>
      <c r="E5693" s="2" t="s">
        <v>76</v>
      </c>
      <c r="F5693" s="2" t="str">
        <f t="shared" si="528"/>
        <v>Men</v>
      </c>
      <c r="G5693" s="2" t="str">
        <f t="shared" si="529"/>
        <v xml:space="preserve"> Street Footwear</v>
      </c>
      <c r="H5693" s="2" t="s">
        <v>14</v>
      </c>
      <c r="I5693" s="2">
        <v>29</v>
      </c>
      <c r="J5693" s="2">
        <v>168</v>
      </c>
      <c r="K5693" s="2">
        <v>4872</v>
      </c>
      <c r="L5693" s="2" t="s">
        <v>80</v>
      </c>
      <c r="M5693" s="2">
        <f t="shared" si="530"/>
        <v>3</v>
      </c>
      <c r="N5693" s="2" t="str">
        <f t="shared" si="531"/>
        <v>Mar</v>
      </c>
      <c r="O5693" s="2" t="str">
        <f t="shared" si="532"/>
        <v>Wed</v>
      </c>
      <c r="P5693" s="2" t="str">
        <f t="shared" si="533"/>
        <v>2021</v>
      </c>
    </row>
    <row r="5694" spans="1:16" x14ac:dyDescent="0.3">
      <c r="A5694" s="2" t="s">
        <v>27</v>
      </c>
      <c r="B5694" s="3">
        <v>44265</v>
      </c>
      <c r="C5694" s="2" t="s">
        <v>28</v>
      </c>
      <c r="D5694" s="2" t="s">
        <v>75</v>
      </c>
      <c r="E5694" s="2" t="s">
        <v>76</v>
      </c>
      <c r="F5694" s="2" t="str">
        <f t="shared" si="528"/>
        <v>Men</v>
      </c>
      <c r="G5694" s="2" t="str">
        <f t="shared" si="529"/>
        <v xml:space="preserve"> Athletic Footwear</v>
      </c>
      <c r="H5694" s="2" t="s">
        <v>16</v>
      </c>
      <c r="I5694" s="2">
        <v>28</v>
      </c>
      <c r="J5694" s="2">
        <v>102</v>
      </c>
      <c r="K5694" s="2">
        <v>2856</v>
      </c>
      <c r="L5694" s="2" t="s">
        <v>80</v>
      </c>
      <c r="M5694" s="2">
        <f t="shared" si="530"/>
        <v>3</v>
      </c>
      <c r="N5694" s="2" t="str">
        <f t="shared" si="531"/>
        <v>Mar</v>
      </c>
      <c r="O5694" s="2" t="str">
        <f t="shared" si="532"/>
        <v>Wed</v>
      </c>
      <c r="P5694" s="2" t="str">
        <f t="shared" si="533"/>
        <v>2021</v>
      </c>
    </row>
    <row r="5695" spans="1:16" x14ac:dyDescent="0.3">
      <c r="A5695" s="2" t="s">
        <v>27</v>
      </c>
      <c r="B5695" s="3">
        <v>44265</v>
      </c>
      <c r="C5695" s="2" t="s">
        <v>28</v>
      </c>
      <c r="D5695" s="2" t="s">
        <v>75</v>
      </c>
      <c r="E5695" s="2" t="s">
        <v>76</v>
      </c>
      <c r="F5695" s="2" t="str">
        <f t="shared" si="528"/>
        <v>Women</v>
      </c>
      <c r="G5695" s="2" t="str">
        <f t="shared" si="529"/>
        <v xml:space="preserve"> Street Footwear</v>
      </c>
      <c r="H5695" s="2" t="s">
        <v>17</v>
      </c>
      <c r="I5695" s="2">
        <v>18</v>
      </c>
      <c r="J5695" s="2">
        <v>112</v>
      </c>
      <c r="K5695" s="2">
        <v>2016</v>
      </c>
      <c r="L5695" s="2" t="s">
        <v>80</v>
      </c>
      <c r="M5695" s="2">
        <f t="shared" si="530"/>
        <v>3</v>
      </c>
      <c r="N5695" s="2" t="str">
        <f t="shared" si="531"/>
        <v>Mar</v>
      </c>
      <c r="O5695" s="2" t="str">
        <f t="shared" si="532"/>
        <v>Wed</v>
      </c>
      <c r="P5695" s="2" t="str">
        <f t="shared" si="533"/>
        <v>2021</v>
      </c>
    </row>
    <row r="5696" spans="1:16" x14ac:dyDescent="0.3">
      <c r="A5696" s="2" t="s">
        <v>27</v>
      </c>
      <c r="B5696" s="3">
        <v>44265</v>
      </c>
      <c r="C5696" s="2" t="s">
        <v>28</v>
      </c>
      <c r="D5696" s="2" t="s">
        <v>75</v>
      </c>
      <c r="E5696" s="2" t="s">
        <v>76</v>
      </c>
      <c r="F5696" s="2" t="str">
        <f t="shared" si="528"/>
        <v>Women</v>
      </c>
      <c r="G5696" s="2" t="str">
        <f t="shared" si="529"/>
        <v xml:space="preserve"> Athletic Footwear</v>
      </c>
      <c r="H5696" s="2" t="s">
        <v>18</v>
      </c>
      <c r="I5696" s="2">
        <v>23</v>
      </c>
      <c r="J5696" s="2">
        <v>73</v>
      </c>
      <c r="K5696" s="2">
        <v>1679</v>
      </c>
      <c r="L5696" s="2" t="s">
        <v>80</v>
      </c>
      <c r="M5696" s="2">
        <f t="shared" si="530"/>
        <v>3</v>
      </c>
      <c r="N5696" s="2" t="str">
        <f t="shared" si="531"/>
        <v>Mar</v>
      </c>
      <c r="O5696" s="2" t="str">
        <f t="shared" si="532"/>
        <v>Wed</v>
      </c>
      <c r="P5696" s="2" t="str">
        <f t="shared" si="533"/>
        <v>2021</v>
      </c>
    </row>
    <row r="5697" spans="1:16" x14ac:dyDescent="0.3">
      <c r="A5697" s="2" t="s">
        <v>27</v>
      </c>
      <c r="B5697" s="3">
        <v>44265</v>
      </c>
      <c r="C5697" s="2" t="s">
        <v>28</v>
      </c>
      <c r="D5697" s="2" t="s">
        <v>75</v>
      </c>
      <c r="E5697" s="2" t="s">
        <v>76</v>
      </c>
      <c r="F5697" s="2" t="str">
        <f t="shared" si="528"/>
        <v>Men</v>
      </c>
      <c r="G5697" s="2" t="str">
        <f t="shared" si="529"/>
        <v xml:space="preserve"> Apparel</v>
      </c>
      <c r="H5697" s="2" t="s">
        <v>19</v>
      </c>
      <c r="I5697" s="2">
        <v>38</v>
      </c>
      <c r="J5697" s="2">
        <v>75</v>
      </c>
      <c r="K5697" s="2">
        <v>2850</v>
      </c>
      <c r="L5697" s="2" t="s">
        <v>80</v>
      </c>
      <c r="M5697" s="2">
        <f t="shared" si="530"/>
        <v>3</v>
      </c>
      <c r="N5697" s="2" t="str">
        <f t="shared" si="531"/>
        <v>Mar</v>
      </c>
      <c r="O5697" s="2" t="str">
        <f t="shared" si="532"/>
        <v>Wed</v>
      </c>
      <c r="P5697" s="2" t="str">
        <f t="shared" si="533"/>
        <v>2021</v>
      </c>
    </row>
    <row r="5698" spans="1:16" x14ac:dyDescent="0.3">
      <c r="A5698" s="2" t="s">
        <v>27</v>
      </c>
      <c r="B5698" s="3">
        <v>44265</v>
      </c>
      <c r="C5698" s="2" t="s">
        <v>28</v>
      </c>
      <c r="D5698" s="2" t="s">
        <v>75</v>
      </c>
      <c r="E5698" s="2" t="s">
        <v>76</v>
      </c>
      <c r="F5698" s="2" t="str">
        <f t="shared" ref="F5698:F5761" si="534">MID(H5698, 1, FIND("'", H5698) - 1)</f>
        <v>Women</v>
      </c>
      <c r="G5698" s="2" t="str">
        <f t="shared" ref="G5698:G5761" si="535">MID(H5698, FIND("'", H5698) + 2, LEN(H5698) - FIND("'", H5698) - 1)</f>
        <v xml:space="preserve"> Apparel</v>
      </c>
      <c r="H5698" s="2" t="s">
        <v>20</v>
      </c>
      <c r="I5698" s="2">
        <v>29</v>
      </c>
      <c r="J5698" s="2">
        <v>100</v>
      </c>
      <c r="K5698" s="2">
        <v>2900</v>
      </c>
      <c r="L5698" s="2" t="s">
        <v>80</v>
      </c>
      <c r="M5698" s="2">
        <f t="shared" si="530"/>
        <v>3</v>
      </c>
      <c r="N5698" s="2" t="str">
        <f t="shared" si="531"/>
        <v>Mar</v>
      </c>
      <c r="O5698" s="2" t="str">
        <f t="shared" si="532"/>
        <v>Wed</v>
      </c>
      <c r="P5698" s="2" t="str">
        <f t="shared" si="533"/>
        <v>2021</v>
      </c>
    </row>
    <row r="5699" spans="1:16" x14ac:dyDescent="0.3">
      <c r="A5699" s="2" t="s">
        <v>27</v>
      </c>
      <c r="B5699" s="3">
        <v>44297</v>
      </c>
      <c r="C5699" s="2" t="s">
        <v>28</v>
      </c>
      <c r="D5699" s="2" t="s">
        <v>75</v>
      </c>
      <c r="E5699" s="2" t="s">
        <v>76</v>
      </c>
      <c r="F5699" s="2" t="str">
        <f t="shared" si="534"/>
        <v>Men</v>
      </c>
      <c r="G5699" s="2" t="str">
        <f t="shared" si="535"/>
        <v xml:space="preserve"> Street Footwear</v>
      </c>
      <c r="H5699" s="2" t="s">
        <v>14</v>
      </c>
      <c r="I5699" s="2">
        <v>27</v>
      </c>
      <c r="J5699" s="2">
        <v>181</v>
      </c>
      <c r="K5699" s="2">
        <v>4887</v>
      </c>
      <c r="L5699" s="2" t="s">
        <v>80</v>
      </c>
      <c r="M5699" s="2">
        <f t="shared" ref="M5699:M5762" si="536">MONTH(B5699)</f>
        <v>4</v>
      </c>
      <c r="N5699" s="2" t="str">
        <f t="shared" ref="N5699:N5762" si="537">TEXT(B5699,"mmm")</f>
        <v>Apr</v>
      </c>
      <c r="O5699" s="2" t="str">
        <f t="shared" ref="O5699:O5762" si="538">TEXT(B5699,"ddd")</f>
        <v>Sun</v>
      </c>
      <c r="P5699" s="2" t="str">
        <f t="shared" ref="P5699:P5762" si="539">TEXT(B5699,"YYY")</f>
        <v>2021</v>
      </c>
    </row>
    <row r="5700" spans="1:16" x14ac:dyDescent="0.3">
      <c r="A5700" s="2" t="s">
        <v>27</v>
      </c>
      <c r="B5700" s="3">
        <v>44297</v>
      </c>
      <c r="C5700" s="2" t="s">
        <v>28</v>
      </c>
      <c r="D5700" s="2" t="s">
        <v>75</v>
      </c>
      <c r="E5700" s="2" t="s">
        <v>76</v>
      </c>
      <c r="F5700" s="2" t="str">
        <f t="shared" si="534"/>
        <v>Men</v>
      </c>
      <c r="G5700" s="2" t="str">
        <f t="shared" si="535"/>
        <v xml:space="preserve"> Athletic Footwear</v>
      </c>
      <c r="H5700" s="2" t="s">
        <v>16</v>
      </c>
      <c r="I5700" s="2">
        <v>25</v>
      </c>
      <c r="J5700" s="2">
        <v>94</v>
      </c>
      <c r="K5700" s="2">
        <v>2350</v>
      </c>
      <c r="L5700" s="2" t="s">
        <v>80</v>
      </c>
      <c r="M5700" s="2">
        <f t="shared" si="536"/>
        <v>4</v>
      </c>
      <c r="N5700" s="2" t="str">
        <f t="shared" si="537"/>
        <v>Apr</v>
      </c>
      <c r="O5700" s="2" t="str">
        <f t="shared" si="538"/>
        <v>Sun</v>
      </c>
      <c r="P5700" s="2" t="str">
        <f t="shared" si="539"/>
        <v>2021</v>
      </c>
    </row>
    <row r="5701" spans="1:16" x14ac:dyDescent="0.3">
      <c r="A5701" s="2" t="s">
        <v>27</v>
      </c>
      <c r="B5701" s="3">
        <v>44297</v>
      </c>
      <c r="C5701" s="2" t="s">
        <v>28</v>
      </c>
      <c r="D5701" s="2" t="s">
        <v>75</v>
      </c>
      <c r="E5701" s="2" t="s">
        <v>76</v>
      </c>
      <c r="F5701" s="2" t="str">
        <f t="shared" si="534"/>
        <v>Women</v>
      </c>
      <c r="G5701" s="2" t="str">
        <f t="shared" si="535"/>
        <v xml:space="preserve"> Street Footwear</v>
      </c>
      <c r="H5701" s="2" t="s">
        <v>17</v>
      </c>
      <c r="I5701" s="2">
        <v>14</v>
      </c>
      <c r="J5701" s="2">
        <v>98</v>
      </c>
      <c r="K5701" s="2">
        <v>1372</v>
      </c>
      <c r="L5701" s="2" t="s">
        <v>80</v>
      </c>
      <c r="M5701" s="2">
        <f t="shared" si="536"/>
        <v>4</v>
      </c>
      <c r="N5701" s="2" t="str">
        <f t="shared" si="537"/>
        <v>Apr</v>
      </c>
      <c r="O5701" s="2" t="str">
        <f t="shared" si="538"/>
        <v>Sun</v>
      </c>
      <c r="P5701" s="2" t="str">
        <f t="shared" si="539"/>
        <v>2021</v>
      </c>
    </row>
    <row r="5702" spans="1:16" x14ac:dyDescent="0.3">
      <c r="A5702" s="2" t="s">
        <v>27</v>
      </c>
      <c r="B5702" s="3">
        <v>44297</v>
      </c>
      <c r="C5702" s="2" t="s">
        <v>28</v>
      </c>
      <c r="D5702" s="2" t="s">
        <v>75</v>
      </c>
      <c r="E5702" s="2" t="s">
        <v>76</v>
      </c>
      <c r="F5702" s="2" t="str">
        <f t="shared" si="534"/>
        <v>Women</v>
      </c>
      <c r="G5702" s="2" t="str">
        <f t="shared" si="535"/>
        <v xml:space="preserve"> Athletic Footwear</v>
      </c>
      <c r="H5702" s="2" t="s">
        <v>18</v>
      </c>
      <c r="I5702" s="2">
        <v>18</v>
      </c>
      <c r="J5702" s="2">
        <v>70</v>
      </c>
      <c r="K5702" s="2">
        <v>1260</v>
      </c>
      <c r="L5702" s="2" t="s">
        <v>80</v>
      </c>
      <c r="M5702" s="2">
        <f t="shared" si="536"/>
        <v>4</v>
      </c>
      <c r="N5702" s="2" t="str">
        <f t="shared" si="537"/>
        <v>Apr</v>
      </c>
      <c r="O5702" s="2" t="str">
        <f t="shared" si="538"/>
        <v>Sun</v>
      </c>
      <c r="P5702" s="2" t="str">
        <f t="shared" si="539"/>
        <v>2021</v>
      </c>
    </row>
    <row r="5703" spans="1:16" x14ac:dyDescent="0.3">
      <c r="A5703" s="2" t="s">
        <v>27</v>
      </c>
      <c r="B5703" s="3">
        <v>44297</v>
      </c>
      <c r="C5703" s="2" t="s">
        <v>28</v>
      </c>
      <c r="D5703" s="2" t="s">
        <v>75</v>
      </c>
      <c r="E5703" s="2" t="s">
        <v>76</v>
      </c>
      <c r="F5703" s="2" t="str">
        <f t="shared" si="534"/>
        <v>Men</v>
      </c>
      <c r="G5703" s="2" t="str">
        <f t="shared" si="535"/>
        <v xml:space="preserve"> Apparel</v>
      </c>
      <c r="H5703" s="2" t="s">
        <v>19</v>
      </c>
      <c r="I5703" s="2">
        <v>33</v>
      </c>
      <c r="J5703" s="2">
        <v>74</v>
      </c>
      <c r="K5703" s="2">
        <v>2442</v>
      </c>
      <c r="L5703" s="2" t="s">
        <v>80</v>
      </c>
      <c r="M5703" s="2">
        <f t="shared" si="536"/>
        <v>4</v>
      </c>
      <c r="N5703" s="2" t="str">
        <f t="shared" si="537"/>
        <v>Apr</v>
      </c>
      <c r="O5703" s="2" t="str">
        <f t="shared" si="538"/>
        <v>Sun</v>
      </c>
      <c r="P5703" s="2" t="str">
        <f t="shared" si="539"/>
        <v>2021</v>
      </c>
    </row>
    <row r="5704" spans="1:16" x14ac:dyDescent="0.3">
      <c r="A5704" s="2" t="s">
        <v>27</v>
      </c>
      <c r="B5704" s="3">
        <v>44297</v>
      </c>
      <c r="C5704" s="2" t="s">
        <v>28</v>
      </c>
      <c r="D5704" s="2" t="s">
        <v>75</v>
      </c>
      <c r="E5704" s="2" t="s">
        <v>76</v>
      </c>
      <c r="F5704" s="2" t="str">
        <f t="shared" si="534"/>
        <v>Women</v>
      </c>
      <c r="G5704" s="2" t="str">
        <f t="shared" si="535"/>
        <v xml:space="preserve"> Apparel</v>
      </c>
      <c r="H5704" s="2" t="s">
        <v>20</v>
      </c>
      <c r="I5704" s="2">
        <v>24</v>
      </c>
      <c r="J5704" s="2">
        <v>112</v>
      </c>
      <c r="K5704" s="2">
        <v>2688</v>
      </c>
      <c r="L5704" s="2" t="s">
        <v>80</v>
      </c>
      <c r="M5704" s="2">
        <f t="shared" si="536"/>
        <v>4</v>
      </c>
      <c r="N5704" s="2" t="str">
        <f t="shared" si="537"/>
        <v>Apr</v>
      </c>
      <c r="O5704" s="2" t="str">
        <f t="shared" si="538"/>
        <v>Sun</v>
      </c>
      <c r="P5704" s="2" t="str">
        <f t="shared" si="539"/>
        <v>2021</v>
      </c>
    </row>
    <row r="5705" spans="1:16" x14ac:dyDescent="0.3">
      <c r="A5705" s="2" t="s">
        <v>27</v>
      </c>
      <c r="B5705" s="3">
        <v>44328</v>
      </c>
      <c r="C5705" s="2" t="s">
        <v>28</v>
      </c>
      <c r="D5705" s="2" t="s">
        <v>75</v>
      </c>
      <c r="E5705" s="2" t="s">
        <v>76</v>
      </c>
      <c r="F5705" s="2" t="str">
        <f t="shared" si="534"/>
        <v>Men</v>
      </c>
      <c r="G5705" s="2" t="str">
        <f t="shared" si="535"/>
        <v xml:space="preserve"> Street Footwear</v>
      </c>
      <c r="H5705" s="2" t="s">
        <v>14</v>
      </c>
      <c r="I5705" s="2">
        <v>32</v>
      </c>
      <c r="J5705" s="2">
        <v>174</v>
      </c>
      <c r="K5705" s="2">
        <v>5568</v>
      </c>
      <c r="L5705" s="2" t="s">
        <v>80</v>
      </c>
      <c r="M5705" s="2">
        <f t="shared" si="536"/>
        <v>5</v>
      </c>
      <c r="N5705" s="2" t="str">
        <f t="shared" si="537"/>
        <v>May</v>
      </c>
      <c r="O5705" s="2" t="str">
        <f t="shared" si="538"/>
        <v>Wed</v>
      </c>
      <c r="P5705" s="2" t="str">
        <f t="shared" si="539"/>
        <v>2021</v>
      </c>
    </row>
    <row r="5706" spans="1:16" x14ac:dyDescent="0.3">
      <c r="A5706" s="2" t="s">
        <v>27</v>
      </c>
      <c r="B5706" s="3">
        <v>44328</v>
      </c>
      <c r="C5706" s="2" t="s">
        <v>28</v>
      </c>
      <c r="D5706" s="2" t="s">
        <v>75</v>
      </c>
      <c r="E5706" s="2" t="s">
        <v>76</v>
      </c>
      <c r="F5706" s="2" t="str">
        <f t="shared" si="534"/>
        <v>Men</v>
      </c>
      <c r="G5706" s="2" t="str">
        <f t="shared" si="535"/>
        <v xml:space="preserve"> Athletic Footwear</v>
      </c>
      <c r="H5706" s="2" t="s">
        <v>16</v>
      </c>
      <c r="I5706" s="2">
        <v>29</v>
      </c>
      <c r="J5706" s="2">
        <v>101</v>
      </c>
      <c r="K5706" s="2">
        <v>2929</v>
      </c>
      <c r="L5706" s="2" t="s">
        <v>80</v>
      </c>
      <c r="M5706" s="2">
        <f t="shared" si="536"/>
        <v>5</v>
      </c>
      <c r="N5706" s="2" t="str">
        <f t="shared" si="537"/>
        <v>May</v>
      </c>
      <c r="O5706" s="2" t="str">
        <f t="shared" si="538"/>
        <v>Wed</v>
      </c>
      <c r="P5706" s="2" t="str">
        <f t="shared" si="539"/>
        <v>2021</v>
      </c>
    </row>
    <row r="5707" spans="1:16" x14ac:dyDescent="0.3">
      <c r="A5707" s="2" t="s">
        <v>27</v>
      </c>
      <c r="B5707" s="3">
        <v>44328</v>
      </c>
      <c r="C5707" s="2" t="s">
        <v>28</v>
      </c>
      <c r="D5707" s="2" t="s">
        <v>75</v>
      </c>
      <c r="E5707" s="2" t="s">
        <v>76</v>
      </c>
      <c r="F5707" s="2" t="str">
        <f t="shared" si="534"/>
        <v>Women</v>
      </c>
      <c r="G5707" s="2" t="str">
        <f t="shared" si="535"/>
        <v xml:space="preserve"> Street Footwear</v>
      </c>
      <c r="H5707" s="2" t="s">
        <v>17</v>
      </c>
      <c r="I5707" s="2">
        <v>25</v>
      </c>
      <c r="J5707" s="2">
        <v>98</v>
      </c>
      <c r="K5707" s="2">
        <v>2450</v>
      </c>
      <c r="L5707" s="2" t="s">
        <v>80</v>
      </c>
      <c r="M5707" s="2">
        <f t="shared" si="536"/>
        <v>5</v>
      </c>
      <c r="N5707" s="2" t="str">
        <f t="shared" si="537"/>
        <v>May</v>
      </c>
      <c r="O5707" s="2" t="str">
        <f t="shared" si="538"/>
        <v>Wed</v>
      </c>
      <c r="P5707" s="2" t="str">
        <f t="shared" si="539"/>
        <v>2021</v>
      </c>
    </row>
    <row r="5708" spans="1:16" x14ac:dyDescent="0.3">
      <c r="A5708" s="2" t="s">
        <v>27</v>
      </c>
      <c r="B5708" s="3">
        <v>44328</v>
      </c>
      <c r="C5708" s="2" t="s">
        <v>28</v>
      </c>
      <c r="D5708" s="2" t="s">
        <v>75</v>
      </c>
      <c r="E5708" s="2" t="s">
        <v>76</v>
      </c>
      <c r="F5708" s="2" t="str">
        <f t="shared" si="534"/>
        <v>Women</v>
      </c>
      <c r="G5708" s="2" t="str">
        <f t="shared" si="535"/>
        <v xml:space="preserve"> Athletic Footwear</v>
      </c>
      <c r="H5708" s="2" t="s">
        <v>18</v>
      </c>
      <c r="I5708" s="2">
        <v>23</v>
      </c>
      <c r="J5708" s="2">
        <v>72</v>
      </c>
      <c r="K5708" s="2">
        <v>1656</v>
      </c>
      <c r="L5708" s="2" t="s">
        <v>80</v>
      </c>
      <c r="M5708" s="2">
        <f t="shared" si="536"/>
        <v>5</v>
      </c>
      <c r="N5708" s="2" t="str">
        <f t="shared" si="537"/>
        <v>May</v>
      </c>
      <c r="O5708" s="2" t="str">
        <f t="shared" si="538"/>
        <v>Wed</v>
      </c>
      <c r="P5708" s="2" t="str">
        <f t="shared" si="539"/>
        <v>2021</v>
      </c>
    </row>
    <row r="5709" spans="1:16" x14ac:dyDescent="0.3">
      <c r="A5709" s="2" t="s">
        <v>27</v>
      </c>
      <c r="B5709" s="3">
        <v>44328</v>
      </c>
      <c r="C5709" s="2" t="s">
        <v>28</v>
      </c>
      <c r="D5709" s="2" t="s">
        <v>75</v>
      </c>
      <c r="E5709" s="2" t="s">
        <v>76</v>
      </c>
      <c r="F5709" s="2" t="str">
        <f t="shared" si="534"/>
        <v>Men</v>
      </c>
      <c r="G5709" s="2" t="str">
        <f t="shared" si="535"/>
        <v xml:space="preserve"> Apparel</v>
      </c>
      <c r="H5709" s="2" t="s">
        <v>19</v>
      </c>
      <c r="I5709" s="2">
        <v>39</v>
      </c>
      <c r="J5709" s="2">
        <v>75</v>
      </c>
      <c r="K5709" s="2">
        <v>2925</v>
      </c>
      <c r="L5709" s="2" t="s">
        <v>80</v>
      </c>
      <c r="M5709" s="2">
        <f t="shared" si="536"/>
        <v>5</v>
      </c>
      <c r="N5709" s="2" t="str">
        <f t="shared" si="537"/>
        <v>May</v>
      </c>
      <c r="O5709" s="2" t="str">
        <f t="shared" si="538"/>
        <v>Wed</v>
      </c>
      <c r="P5709" s="2" t="str">
        <f t="shared" si="539"/>
        <v>2021</v>
      </c>
    </row>
    <row r="5710" spans="1:16" x14ac:dyDescent="0.3">
      <c r="A5710" s="2" t="s">
        <v>27</v>
      </c>
      <c r="B5710" s="3">
        <v>44328</v>
      </c>
      <c r="C5710" s="2" t="s">
        <v>28</v>
      </c>
      <c r="D5710" s="2" t="s">
        <v>75</v>
      </c>
      <c r="E5710" s="2" t="s">
        <v>76</v>
      </c>
      <c r="F5710" s="2" t="str">
        <f t="shared" si="534"/>
        <v>Women</v>
      </c>
      <c r="G5710" s="2" t="str">
        <f t="shared" si="535"/>
        <v xml:space="preserve"> Apparel</v>
      </c>
      <c r="H5710" s="2" t="s">
        <v>20</v>
      </c>
      <c r="I5710" s="2">
        <v>44</v>
      </c>
      <c r="J5710" s="2">
        <v>120</v>
      </c>
      <c r="K5710" s="2">
        <v>5280</v>
      </c>
      <c r="L5710" s="2" t="s">
        <v>80</v>
      </c>
      <c r="M5710" s="2">
        <f t="shared" si="536"/>
        <v>5</v>
      </c>
      <c r="N5710" s="2" t="str">
        <f t="shared" si="537"/>
        <v>May</v>
      </c>
      <c r="O5710" s="2" t="str">
        <f t="shared" si="538"/>
        <v>Wed</v>
      </c>
      <c r="P5710" s="2" t="str">
        <f t="shared" si="539"/>
        <v>2021</v>
      </c>
    </row>
    <row r="5711" spans="1:16" x14ac:dyDescent="0.3">
      <c r="A5711" s="2" t="s">
        <v>27</v>
      </c>
      <c r="B5711" s="3">
        <v>44358</v>
      </c>
      <c r="C5711" s="2" t="s">
        <v>28</v>
      </c>
      <c r="D5711" s="2" t="s">
        <v>75</v>
      </c>
      <c r="E5711" s="2" t="s">
        <v>76</v>
      </c>
      <c r="F5711" s="2" t="str">
        <f t="shared" si="534"/>
        <v>Men</v>
      </c>
      <c r="G5711" s="2" t="str">
        <f t="shared" si="535"/>
        <v xml:space="preserve"> Street Footwear</v>
      </c>
      <c r="H5711" s="2" t="s">
        <v>14</v>
      </c>
      <c r="I5711" s="2">
        <v>28</v>
      </c>
      <c r="J5711" s="2">
        <v>182</v>
      </c>
      <c r="K5711" s="2">
        <v>5096</v>
      </c>
      <c r="L5711" s="2" t="s">
        <v>80</v>
      </c>
      <c r="M5711" s="2">
        <f t="shared" si="536"/>
        <v>6</v>
      </c>
      <c r="N5711" s="2" t="str">
        <f t="shared" si="537"/>
        <v>Jun</v>
      </c>
      <c r="O5711" s="2" t="str">
        <f t="shared" si="538"/>
        <v>Fri</v>
      </c>
      <c r="P5711" s="2" t="str">
        <f t="shared" si="539"/>
        <v>2021</v>
      </c>
    </row>
    <row r="5712" spans="1:16" x14ac:dyDescent="0.3">
      <c r="A5712" s="2" t="s">
        <v>27</v>
      </c>
      <c r="B5712" s="3">
        <v>44358</v>
      </c>
      <c r="C5712" s="2" t="s">
        <v>28</v>
      </c>
      <c r="D5712" s="2" t="s">
        <v>75</v>
      </c>
      <c r="E5712" s="2" t="s">
        <v>76</v>
      </c>
      <c r="F5712" s="2" t="str">
        <f t="shared" si="534"/>
        <v>Men</v>
      </c>
      <c r="G5712" s="2" t="str">
        <f t="shared" si="535"/>
        <v xml:space="preserve"> Athletic Footwear</v>
      </c>
      <c r="H5712" s="2" t="s">
        <v>16</v>
      </c>
      <c r="I5712" s="2">
        <v>24</v>
      </c>
      <c r="J5712" s="2">
        <v>112</v>
      </c>
      <c r="K5712" s="2">
        <v>2688</v>
      </c>
      <c r="L5712" s="2" t="s">
        <v>80</v>
      </c>
      <c r="M5712" s="2">
        <f t="shared" si="536"/>
        <v>6</v>
      </c>
      <c r="N5712" s="2" t="str">
        <f t="shared" si="537"/>
        <v>Jun</v>
      </c>
      <c r="O5712" s="2" t="str">
        <f t="shared" si="538"/>
        <v>Fri</v>
      </c>
      <c r="P5712" s="2" t="str">
        <f t="shared" si="539"/>
        <v>2021</v>
      </c>
    </row>
    <row r="5713" spans="1:16" x14ac:dyDescent="0.3">
      <c r="A5713" s="2" t="s">
        <v>27</v>
      </c>
      <c r="B5713" s="3">
        <v>44358</v>
      </c>
      <c r="C5713" s="2" t="s">
        <v>28</v>
      </c>
      <c r="D5713" s="2" t="s">
        <v>75</v>
      </c>
      <c r="E5713" s="2" t="s">
        <v>76</v>
      </c>
      <c r="F5713" s="2" t="str">
        <f t="shared" si="534"/>
        <v>Women</v>
      </c>
      <c r="G5713" s="2" t="str">
        <f t="shared" si="535"/>
        <v xml:space="preserve"> Street Footwear</v>
      </c>
      <c r="H5713" s="2" t="s">
        <v>17</v>
      </c>
      <c r="I5713" s="2">
        <v>19</v>
      </c>
      <c r="J5713" s="2">
        <v>115</v>
      </c>
      <c r="K5713" s="2">
        <v>2185</v>
      </c>
      <c r="L5713" s="2" t="s">
        <v>80</v>
      </c>
      <c r="M5713" s="2">
        <f t="shared" si="536"/>
        <v>6</v>
      </c>
      <c r="N5713" s="2" t="str">
        <f t="shared" si="537"/>
        <v>Jun</v>
      </c>
      <c r="O5713" s="2" t="str">
        <f t="shared" si="538"/>
        <v>Fri</v>
      </c>
      <c r="P5713" s="2" t="str">
        <f t="shared" si="539"/>
        <v>2021</v>
      </c>
    </row>
    <row r="5714" spans="1:16" x14ac:dyDescent="0.3">
      <c r="A5714" s="2" t="s">
        <v>27</v>
      </c>
      <c r="B5714" s="3">
        <v>44358</v>
      </c>
      <c r="C5714" s="2" t="s">
        <v>28</v>
      </c>
      <c r="D5714" s="2" t="s">
        <v>75</v>
      </c>
      <c r="E5714" s="2" t="s">
        <v>76</v>
      </c>
      <c r="F5714" s="2" t="str">
        <f t="shared" si="534"/>
        <v>Women</v>
      </c>
      <c r="G5714" s="2" t="str">
        <f t="shared" si="535"/>
        <v xml:space="preserve"> Athletic Footwear</v>
      </c>
      <c r="H5714" s="2" t="s">
        <v>18</v>
      </c>
      <c r="I5714" s="2">
        <v>19</v>
      </c>
      <c r="J5714" s="2">
        <v>108</v>
      </c>
      <c r="K5714" s="2">
        <v>2052</v>
      </c>
      <c r="L5714" s="2" t="s">
        <v>80</v>
      </c>
      <c r="M5714" s="2">
        <f t="shared" si="536"/>
        <v>6</v>
      </c>
      <c r="N5714" s="2" t="str">
        <f t="shared" si="537"/>
        <v>Jun</v>
      </c>
      <c r="O5714" s="2" t="str">
        <f t="shared" si="538"/>
        <v>Fri</v>
      </c>
      <c r="P5714" s="2" t="str">
        <f t="shared" si="539"/>
        <v>2021</v>
      </c>
    </row>
    <row r="5715" spans="1:16" x14ac:dyDescent="0.3">
      <c r="A5715" s="2" t="s">
        <v>27</v>
      </c>
      <c r="B5715" s="3">
        <v>44358</v>
      </c>
      <c r="C5715" s="2" t="s">
        <v>28</v>
      </c>
      <c r="D5715" s="2" t="s">
        <v>75</v>
      </c>
      <c r="E5715" s="2" t="s">
        <v>76</v>
      </c>
      <c r="F5715" s="2" t="str">
        <f t="shared" si="534"/>
        <v>Men</v>
      </c>
      <c r="G5715" s="2" t="str">
        <f t="shared" si="535"/>
        <v xml:space="preserve"> Apparel</v>
      </c>
      <c r="H5715" s="2" t="s">
        <v>19</v>
      </c>
      <c r="I5715" s="2">
        <v>34</v>
      </c>
      <c r="J5715" s="2">
        <v>108</v>
      </c>
      <c r="K5715" s="2">
        <v>3672</v>
      </c>
      <c r="L5715" s="2" t="s">
        <v>80</v>
      </c>
      <c r="M5715" s="2">
        <f t="shared" si="536"/>
        <v>6</v>
      </c>
      <c r="N5715" s="2" t="str">
        <f t="shared" si="537"/>
        <v>Jun</v>
      </c>
      <c r="O5715" s="2" t="str">
        <f t="shared" si="538"/>
        <v>Fri</v>
      </c>
      <c r="P5715" s="2" t="str">
        <f t="shared" si="539"/>
        <v>2021</v>
      </c>
    </row>
    <row r="5716" spans="1:16" x14ac:dyDescent="0.3">
      <c r="A5716" s="2" t="s">
        <v>27</v>
      </c>
      <c r="B5716" s="3">
        <v>44358</v>
      </c>
      <c r="C5716" s="2" t="s">
        <v>28</v>
      </c>
      <c r="D5716" s="2" t="s">
        <v>75</v>
      </c>
      <c r="E5716" s="2" t="s">
        <v>76</v>
      </c>
      <c r="F5716" s="2" t="str">
        <f t="shared" si="534"/>
        <v>Women</v>
      </c>
      <c r="G5716" s="2" t="str">
        <f t="shared" si="535"/>
        <v xml:space="preserve"> Apparel</v>
      </c>
      <c r="H5716" s="2" t="s">
        <v>20</v>
      </c>
      <c r="I5716" s="2">
        <v>38</v>
      </c>
      <c r="J5716" s="2">
        <v>150</v>
      </c>
      <c r="K5716" s="2">
        <v>5700</v>
      </c>
      <c r="L5716" s="2" t="s">
        <v>80</v>
      </c>
      <c r="M5716" s="2">
        <f t="shared" si="536"/>
        <v>6</v>
      </c>
      <c r="N5716" s="2" t="str">
        <f t="shared" si="537"/>
        <v>Jun</v>
      </c>
      <c r="O5716" s="2" t="str">
        <f t="shared" si="538"/>
        <v>Fri</v>
      </c>
      <c r="P5716" s="2" t="str">
        <f t="shared" si="539"/>
        <v>2021</v>
      </c>
    </row>
    <row r="5717" spans="1:16" x14ac:dyDescent="0.3">
      <c r="A5717" s="2" t="s">
        <v>27</v>
      </c>
      <c r="B5717" s="3">
        <v>44387</v>
      </c>
      <c r="C5717" s="2" t="s">
        <v>28</v>
      </c>
      <c r="D5717" s="2" t="s">
        <v>75</v>
      </c>
      <c r="E5717" s="2" t="s">
        <v>76</v>
      </c>
      <c r="F5717" s="2" t="str">
        <f t="shared" si="534"/>
        <v>Men</v>
      </c>
      <c r="G5717" s="2" t="str">
        <f t="shared" si="535"/>
        <v xml:space="preserve"> Street Footwear</v>
      </c>
      <c r="H5717" s="2" t="s">
        <v>14</v>
      </c>
      <c r="I5717" s="2">
        <v>34</v>
      </c>
      <c r="J5717" s="2">
        <v>224</v>
      </c>
      <c r="K5717" s="2">
        <v>7616</v>
      </c>
      <c r="L5717" s="2" t="s">
        <v>80</v>
      </c>
      <c r="M5717" s="2">
        <f t="shared" si="536"/>
        <v>7</v>
      </c>
      <c r="N5717" s="2" t="str">
        <f t="shared" si="537"/>
        <v>Jul</v>
      </c>
      <c r="O5717" s="2" t="str">
        <f t="shared" si="538"/>
        <v>Sat</v>
      </c>
      <c r="P5717" s="2" t="str">
        <f t="shared" si="539"/>
        <v>2021</v>
      </c>
    </row>
    <row r="5718" spans="1:16" x14ac:dyDescent="0.3">
      <c r="A5718" s="2" t="s">
        <v>27</v>
      </c>
      <c r="B5718" s="3">
        <v>44387</v>
      </c>
      <c r="C5718" s="2" t="s">
        <v>28</v>
      </c>
      <c r="D5718" s="2" t="s">
        <v>75</v>
      </c>
      <c r="E5718" s="2" t="s">
        <v>76</v>
      </c>
      <c r="F5718" s="2" t="str">
        <f t="shared" si="534"/>
        <v>Men</v>
      </c>
      <c r="G5718" s="2" t="str">
        <f t="shared" si="535"/>
        <v xml:space="preserve"> Athletic Footwear</v>
      </c>
      <c r="H5718" s="2" t="s">
        <v>16</v>
      </c>
      <c r="I5718" s="2">
        <v>29</v>
      </c>
      <c r="J5718" s="2">
        <v>160</v>
      </c>
      <c r="K5718" s="2">
        <v>4640</v>
      </c>
      <c r="L5718" s="2" t="s">
        <v>80</v>
      </c>
      <c r="M5718" s="2">
        <f t="shared" si="536"/>
        <v>7</v>
      </c>
      <c r="N5718" s="2" t="str">
        <f t="shared" si="537"/>
        <v>Jul</v>
      </c>
      <c r="O5718" s="2" t="str">
        <f t="shared" si="538"/>
        <v>Sat</v>
      </c>
      <c r="P5718" s="2" t="str">
        <f t="shared" si="539"/>
        <v>2021</v>
      </c>
    </row>
    <row r="5719" spans="1:16" x14ac:dyDescent="0.3">
      <c r="A5719" s="2" t="s">
        <v>27</v>
      </c>
      <c r="B5719" s="3">
        <v>44387</v>
      </c>
      <c r="C5719" s="2" t="s">
        <v>28</v>
      </c>
      <c r="D5719" s="2" t="s">
        <v>75</v>
      </c>
      <c r="E5719" s="2" t="s">
        <v>76</v>
      </c>
      <c r="F5719" s="2" t="str">
        <f t="shared" si="534"/>
        <v>Women</v>
      </c>
      <c r="G5719" s="2" t="str">
        <f t="shared" si="535"/>
        <v xml:space="preserve"> Street Footwear</v>
      </c>
      <c r="H5719" s="2" t="s">
        <v>17</v>
      </c>
      <c r="I5719" s="2">
        <v>24</v>
      </c>
      <c r="J5719" s="2">
        <v>138</v>
      </c>
      <c r="K5719" s="2">
        <v>3312</v>
      </c>
      <c r="L5719" s="2" t="s">
        <v>80</v>
      </c>
      <c r="M5719" s="2">
        <f t="shared" si="536"/>
        <v>7</v>
      </c>
      <c r="N5719" s="2" t="str">
        <f t="shared" si="537"/>
        <v>Jul</v>
      </c>
      <c r="O5719" s="2" t="str">
        <f t="shared" si="538"/>
        <v>Sat</v>
      </c>
      <c r="P5719" s="2" t="str">
        <f t="shared" si="539"/>
        <v>2021</v>
      </c>
    </row>
    <row r="5720" spans="1:16" x14ac:dyDescent="0.3">
      <c r="A5720" s="2" t="s">
        <v>27</v>
      </c>
      <c r="B5720" s="3">
        <v>44387</v>
      </c>
      <c r="C5720" s="2" t="s">
        <v>28</v>
      </c>
      <c r="D5720" s="2" t="s">
        <v>75</v>
      </c>
      <c r="E5720" s="2" t="s">
        <v>76</v>
      </c>
      <c r="F5720" s="2" t="str">
        <f t="shared" si="534"/>
        <v>Women</v>
      </c>
      <c r="G5720" s="2" t="str">
        <f t="shared" si="535"/>
        <v xml:space="preserve"> Athletic Footwear</v>
      </c>
      <c r="H5720" s="2" t="s">
        <v>18</v>
      </c>
      <c r="I5720" s="2">
        <v>23</v>
      </c>
      <c r="J5720" s="2">
        <v>115</v>
      </c>
      <c r="K5720" s="2">
        <v>2645</v>
      </c>
      <c r="L5720" s="2" t="s">
        <v>80</v>
      </c>
      <c r="M5720" s="2">
        <f t="shared" si="536"/>
        <v>7</v>
      </c>
      <c r="N5720" s="2" t="str">
        <f t="shared" si="537"/>
        <v>Jul</v>
      </c>
      <c r="O5720" s="2" t="str">
        <f t="shared" si="538"/>
        <v>Sat</v>
      </c>
      <c r="P5720" s="2" t="str">
        <f t="shared" si="539"/>
        <v>2021</v>
      </c>
    </row>
    <row r="5721" spans="1:16" x14ac:dyDescent="0.3">
      <c r="A5721" s="2" t="s">
        <v>27</v>
      </c>
      <c r="B5721" s="3">
        <v>44387</v>
      </c>
      <c r="C5721" s="2" t="s">
        <v>28</v>
      </c>
      <c r="D5721" s="2" t="s">
        <v>75</v>
      </c>
      <c r="E5721" s="2" t="s">
        <v>76</v>
      </c>
      <c r="F5721" s="2" t="str">
        <f t="shared" si="534"/>
        <v>Men</v>
      </c>
      <c r="G5721" s="2" t="str">
        <f t="shared" si="535"/>
        <v xml:space="preserve"> Apparel</v>
      </c>
      <c r="H5721" s="2" t="s">
        <v>19</v>
      </c>
      <c r="I5721" s="2">
        <v>32</v>
      </c>
      <c r="J5721" s="2">
        <v>128</v>
      </c>
      <c r="K5721" s="2">
        <v>4096</v>
      </c>
      <c r="L5721" s="2" t="s">
        <v>80</v>
      </c>
      <c r="M5721" s="2">
        <f t="shared" si="536"/>
        <v>7</v>
      </c>
      <c r="N5721" s="2" t="str">
        <f t="shared" si="537"/>
        <v>Jul</v>
      </c>
      <c r="O5721" s="2" t="str">
        <f t="shared" si="538"/>
        <v>Sat</v>
      </c>
      <c r="P5721" s="2" t="str">
        <f t="shared" si="539"/>
        <v>2021</v>
      </c>
    </row>
    <row r="5722" spans="1:16" x14ac:dyDescent="0.3">
      <c r="A5722" s="2" t="s">
        <v>27</v>
      </c>
      <c r="B5722" s="3">
        <v>44387</v>
      </c>
      <c r="C5722" s="2" t="s">
        <v>28</v>
      </c>
      <c r="D5722" s="2" t="s">
        <v>75</v>
      </c>
      <c r="E5722" s="2" t="s">
        <v>76</v>
      </c>
      <c r="F5722" s="2" t="str">
        <f t="shared" si="534"/>
        <v>Women</v>
      </c>
      <c r="G5722" s="2" t="str">
        <f t="shared" si="535"/>
        <v xml:space="preserve"> Apparel</v>
      </c>
      <c r="H5722" s="2" t="s">
        <v>20</v>
      </c>
      <c r="I5722" s="2">
        <v>38</v>
      </c>
      <c r="J5722" s="2">
        <v>150</v>
      </c>
      <c r="K5722" s="2">
        <v>5700</v>
      </c>
      <c r="L5722" s="2" t="s">
        <v>80</v>
      </c>
      <c r="M5722" s="2">
        <f t="shared" si="536"/>
        <v>7</v>
      </c>
      <c r="N5722" s="2" t="str">
        <f t="shared" si="537"/>
        <v>Jul</v>
      </c>
      <c r="O5722" s="2" t="str">
        <f t="shared" si="538"/>
        <v>Sat</v>
      </c>
      <c r="P5722" s="2" t="str">
        <f t="shared" si="539"/>
        <v>2021</v>
      </c>
    </row>
    <row r="5723" spans="1:16" x14ac:dyDescent="0.3">
      <c r="A5723" s="2" t="s">
        <v>27</v>
      </c>
      <c r="B5723" s="3">
        <v>44419</v>
      </c>
      <c r="C5723" s="2" t="s">
        <v>28</v>
      </c>
      <c r="D5723" s="2" t="s">
        <v>75</v>
      </c>
      <c r="E5723" s="2" t="s">
        <v>76</v>
      </c>
      <c r="F5723" s="2" t="str">
        <f t="shared" si="534"/>
        <v>Men</v>
      </c>
      <c r="G5723" s="2" t="str">
        <f t="shared" si="535"/>
        <v xml:space="preserve"> Street Footwear</v>
      </c>
      <c r="H5723" s="2" t="s">
        <v>14</v>
      </c>
      <c r="I5723" s="2">
        <v>33</v>
      </c>
      <c r="J5723" s="2">
        <v>203</v>
      </c>
      <c r="K5723" s="2">
        <v>6699</v>
      </c>
      <c r="L5723" s="2" t="s">
        <v>80</v>
      </c>
      <c r="M5723" s="2">
        <f t="shared" si="536"/>
        <v>8</v>
      </c>
      <c r="N5723" s="2" t="str">
        <f t="shared" si="537"/>
        <v>Aug</v>
      </c>
      <c r="O5723" s="2" t="str">
        <f t="shared" si="538"/>
        <v>Wed</v>
      </c>
      <c r="P5723" s="2" t="str">
        <f t="shared" si="539"/>
        <v>2021</v>
      </c>
    </row>
    <row r="5724" spans="1:16" x14ac:dyDescent="0.3">
      <c r="A5724" s="2" t="s">
        <v>27</v>
      </c>
      <c r="B5724" s="3">
        <v>44419</v>
      </c>
      <c r="C5724" s="2" t="s">
        <v>28</v>
      </c>
      <c r="D5724" s="2" t="s">
        <v>75</v>
      </c>
      <c r="E5724" s="2" t="s">
        <v>76</v>
      </c>
      <c r="F5724" s="2" t="str">
        <f t="shared" si="534"/>
        <v>Men</v>
      </c>
      <c r="G5724" s="2" t="str">
        <f t="shared" si="535"/>
        <v xml:space="preserve"> Athletic Footwear</v>
      </c>
      <c r="H5724" s="2" t="s">
        <v>16</v>
      </c>
      <c r="I5724" s="2">
        <v>34</v>
      </c>
      <c r="J5724" s="2">
        <v>131</v>
      </c>
      <c r="K5724" s="2">
        <v>4454</v>
      </c>
      <c r="L5724" s="2" t="s">
        <v>80</v>
      </c>
      <c r="M5724" s="2">
        <f t="shared" si="536"/>
        <v>8</v>
      </c>
      <c r="N5724" s="2" t="str">
        <f t="shared" si="537"/>
        <v>Aug</v>
      </c>
      <c r="O5724" s="2" t="str">
        <f t="shared" si="538"/>
        <v>Wed</v>
      </c>
      <c r="P5724" s="2" t="str">
        <f t="shared" si="539"/>
        <v>2021</v>
      </c>
    </row>
    <row r="5725" spans="1:16" x14ac:dyDescent="0.3">
      <c r="A5725" s="2" t="s">
        <v>27</v>
      </c>
      <c r="B5725" s="3">
        <v>44419</v>
      </c>
      <c r="C5725" s="2" t="s">
        <v>28</v>
      </c>
      <c r="D5725" s="2" t="s">
        <v>75</v>
      </c>
      <c r="E5725" s="2" t="s">
        <v>76</v>
      </c>
      <c r="F5725" s="2" t="str">
        <f t="shared" si="534"/>
        <v>Women</v>
      </c>
      <c r="G5725" s="2" t="str">
        <f t="shared" si="535"/>
        <v xml:space="preserve"> Street Footwear</v>
      </c>
      <c r="H5725" s="2" t="s">
        <v>17</v>
      </c>
      <c r="I5725" s="2">
        <v>29</v>
      </c>
      <c r="J5725" s="2">
        <v>113</v>
      </c>
      <c r="K5725" s="2">
        <v>3277</v>
      </c>
      <c r="L5725" s="2" t="s">
        <v>80</v>
      </c>
      <c r="M5725" s="2">
        <f t="shared" si="536"/>
        <v>8</v>
      </c>
      <c r="N5725" s="2" t="str">
        <f t="shared" si="537"/>
        <v>Aug</v>
      </c>
      <c r="O5725" s="2" t="str">
        <f t="shared" si="538"/>
        <v>Wed</v>
      </c>
      <c r="P5725" s="2" t="str">
        <f t="shared" si="539"/>
        <v>2021</v>
      </c>
    </row>
    <row r="5726" spans="1:16" x14ac:dyDescent="0.3">
      <c r="A5726" s="2" t="s">
        <v>27</v>
      </c>
      <c r="B5726" s="3">
        <v>44419</v>
      </c>
      <c r="C5726" s="2" t="s">
        <v>28</v>
      </c>
      <c r="D5726" s="2" t="s">
        <v>75</v>
      </c>
      <c r="E5726" s="2" t="s">
        <v>76</v>
      </c>
      <c r="F5726" s="2" t="str">
        <f t="shared" si="534"/>
        <v>Women</v>
      </c>
      <c r="G5726" s="2" t="str">
        <f t="shared" si="535"/>
        <v xml:space="preserve"> Athletic Footwear</v>
      </c>
      <c r="H5726" s="2" t="s">
        <v>18</v>
      </c>
      <c r="I5726" s="2">
        <v>19</v>
      </c>
      <c r="J5726" s="2">
        <v>101</v>
      </c>
      <c r="K5726" s="2">
        <v>1919</v>
      </c>
      <c r="L5726" s="2" t="s">
        <v>80</v>
      </c>
      <c r="M5726" s="2">
        <f t="shared" si="536"/>
        <v>8</v>
      </c>
      <c r="N5726" s="2" t="str">
        <f t="shared" si="537"/>
        <v>Aug</v>
      </c>
      <c r="O5726" s="2" t="str">
        <f t="shared" si="538"/>
        <v>Wed</v>
      </c>
      <c r="P5726" s="2" t="str">
        <f t="shared" si="539"/>
        <v>2021</v>
      </c>
    </row>
    <row r="5727" spans="1:16" x14ac:dyDescent="0.3">
      <c r="A5727" s="2" t="s">
        <v>27</v>
      </c>
      <c r="B5727" s="3">
        <v>44419</v>
      </c>
      <c r="C5727" s="2" t="s">
        <v>28</v>
      </c>
      <c r="D5727" s="2" t="s">
        <v>75</v>
      </c>
      <c r="E5727" s="2" t="s">
        <v>76</v>
      </c>
      <c r="F5727" s="2" t="str">
        <f t="shared" si="534"/>
        <v>Men</v>
      </c>
      <c r="G5727" s="2" t="str">
        <f t="shared" si="535"/>
        <v xml:space="preserve"> Apparel</v>
      </c>
      <c r="H5727" s="2" t="s">
        <v>19</v>
      </c>
      <c r="I5727" s="2">
        <v>29</v>
      </c>
      <c r="J5727" s="2">
        <v>105</v>
      </c>
      <c r="K5727" s="2">
        <v>3045</v>
      </c>
      <c r="L5727" s="2" t="s">
        <v>80</v>
      </c>
      <c r="M5727" s="2">
        <f t="shared" si="536"/>
        <v>8</v>
      </c>
      <c r="N5727" s="2" t="str">
        <f t="shared" si="537"/>
        <v>Aug</v>
      </c>
      <c r="O5727" s="2" t="str">
        <f t="shared" si="538"/>
        <v>Wed</v>
      </c>
      <c r="P5727" s="2" t="str">
        <f t="shared" si="539"/>
        <v>2021</v>
      </c>
    </row>
    <row r="5728" spans="1:16" x14ac:dyDescent="0.3">
      <c r="A5728" s="2" t="s">
        <v>27</v>
      </c>
      <c r="B5728" s="3">
        <v>44419</v>
      </c>
      <c r="C5728" s="2" t="s">
        <v>28</v>
      </c>
      <c r="D5728" s="2" t="s">
        <v>75</v>
      </c>
      <c r="E5728" s="2" t="s">
        <v>76</v>
      </c>
      <c r="F5728" s="2" t="str">
        <f t="shared" si="534"/>
        <v>Women</v>
      </c>
      <c r="G5728" s="2" t="str">
        <f t="shared" si="535"/>
        <v xml:space="preserve"> Apparel</v>
      </c>
      <c r="H5728" s="2" t="s">
        <v>20</v>
      </c>
      <c r="I5728" s="2">
        <v>32</v>
      </c>
      <c r="J5728" s="2">
        <v>152</v>
      </c>
      <c r="K5728" s="2">
        <v>4864</v>
      </c>
      <c r="L5728" s="2" t="s">
        <v>80</v>
      </c>
      <c r="M5728" s="2">
        <f t="shared" si="536"/>
        <v>8</v>
      </c>
      <c r="N5728" s="2" t="str">
        <f t="shared" si="537"/>
        <v>Aug</v>
      </c>
      <c r="O5728" s="2" t="str">
        <f t="shared" si="538"/>
        <v>Wed</v>
      </c>
      <c r="P5728" s="2" t="str">
        <f t="shared" si="539"/>
        <v>2021</v>
      </c>
    </row>
    <row r="5729" spans="1:16" x14ac:dyDescent="0.3">
      <c r="A5729" s="2" t="s">
        <v>27</v>
      </c>
      <c r="B5729" s="3">
        <v>44451</v>
      </c>
      <c r="C5729" s="2" t="s">
        <v>28</v>
      </c>
      <c r="D5729" s="2" t="s">
        <v>75</v>
      </c>
      <c r="E5729" s="2" t="s">
        <v>76</v>
      </c>
      <c r="F5729" s="2" t="str">
        <f t="shared" si="534"/>
        <v>Men</v>
      </c>
      <c r="G5729" s="2" t="str">
        <f t="shared" si="535"/>
        <v xml:space="preserve"> Street Footwear</v>
      </c>
      <c r="H5729" s="2" t="s">
        <v>14</v>
      </c>
      <c r="I5729" s="2">
        <v>29</v>
      </c>
      <c r="J5729" s="2">
        <v>169</v>
      </c>
      <c r="K5729" s="2">
        <v>4901</v>
      </c>
      <c r="L5729" s="2" t="s">
        <v>80</v>
      </c>
      <c r="M5729" s="2">
        <f t="shared" si="536"/>
        <v>9</v>
      </c>
      <c r="N5729" s="2" t="str">
        <f t="shared" si="537"/>
        <v>Sep</v>
      </c>
      <c r="O5729" s="2" t="str">
        <f t="shared" si="538"/>
        <v>Sun</v>
      </c>
      <c r="P5729" s="2" t="str">
        <f t="shared" si="539"/>
        <v>2021</v>
      </c>
    </row>
    <row r="5730" spans="1:16" x14ac:dyDescent="0.3">
      <c r="A5730" s="2" t="s">
        <v>27</v>
      </c>
      <c r="B5730" s="3">
        <v>44451</v>
      </c>
      <c r="C5730" s="2" t="s">
        <v>28</v>
      </c>
      <c r="D5730" s="2" t="s">
        <v>75</v>
      </c>
      <c r="E5730" s="2" t="s">
        <v>76</v>
      </c>
      <c r="F5730" s="2" t="str">
        <f t="shared" si="534"/>
        <v>Men</v>
      </c>
      <c r="G5730" s="2" t="str">
        <f t="shared" si="535"/>
        <v xml:space="preserve"> Athletic Footwear</v>
      </c>
      <c r="H5730" s="2" t="s">
        <v>16</v>
      </c>
      <c r="I5730" s="2">
        <v>23</v>
      </c>
      <c r="J5730" s="2">
        <v>122</v>
      </c>
      <c r="K5730" s="2">
        <v>2806</v>
      </c>
      <c r="L5730" s="2" t="s">
        <v>80</v>
      </c>
      <c r="M5730" s="2">
        <f t="shared" si="536"/>
        <v>9</v>
      </c>
      <c r="N5730" s="2" t="str">
        <f t="shared" si="537"/>
        <v>Sep</v>
      </c>
      <c r="O5730" s="2" t="str">
        <f t="shared" si="538"/>
        <v>Sun</v>
      </c>
      <c r="P5730" s="2" t="str">
        <f t="shared" si="539"/>
        <v>2021</v>
      </c>
    </row>
    <row r="5731" spans="1:16" x14ac:dyDescent="0.3">
      <c r="A5731" s="2" t="s">
        <v>27</v>
      </c>
      <c r="B5731" s="3">
        <v>44451</v>
      </c>
      <c r="C5731" s="2" t="s">
        <v>28</v>
      </c>
      <c r="D5731" s="2" t="s">
        <v>75</v>
      </c>
      <c r="E5731" s="2" t="s">
        <v>76</v>
      </c>
      <c r="F5731" s="2" t="str">
        <f t="shared" si="534"/>
        <v>Women</v>
      </c>
      <c r="G5731" s="2" t="str">
        <f t="shared" si="535"/>
        <v xml:space="preserve"> Street Footwear</v>
      </c>
      <c r="H5731" s="2" t="s">
        <v>17</v>
      </c>
      <c r="I5731" s="2">
        <v>9</v>
      </c>
      <c r="J5731" s="2">
        <v>91</v>
      </c>
      <c r="K5731" s="2">
        <v>819</v>
      </c>
      <c r="L5731" s="2" t="s">
        <v>80</v>
      </c>
      <c r="M5731" s="2">
        <f t="shared" si="536"/>
        <v>9</v>
      </c>
      <c r="N5731" s="2" t="str">
        <f t="shared" si="537"/>
        <v>Sep</v>
      </c>
      <c r="O5731" s="2" t="str">
        <f t="shared" si="538"/>
        <v>Sun</v>
      </c>
      <c r="P5731" s="2" t="str">
        <f t="shared" si="539"/>
        <v>2021</v>
      </c>
    </row>
    <row r="5732" spans="1:16" x14ac:dyDescent="0.3">
      <c r="A5732" s="2" t="s">
        <v>27</v>
      </c>
      <c r="B5732" s="3">
        <v>44451</v>
      </c>
      <c r="C5732" s="2" t="s">
        <v>28</v>
      </c>
      <c r="D5732" s="2" t="s">
        <v>75</v>
      </c>
      <c r="E5732" s="2" t="s">
        <v>76</v>
      </c>
      <c r="F5732" s="2" t="str">
        <f t="shared" si="534"/>
        <v>Women</v>
      </c>
      <c r="G5732" s="2" t="str">
        <f t="shared" si="535"/>
        <v xml:space="preserve"> Athletic Footwear</v>
      </c>
      <c r="H5732" s="2" t="s">
        <v>18</v>
      </c>
      <c r="I5732" s="2">
        <v>10</v>
      </c>
      <c r="J5732" s="2">
        <v>88</v>
      </c>
      <c r="K5732" s="2">
        <v>880</v>
      </c>
      <c r="L5732" s="2" t="s">
        <v>80</v>
      </c>
      <c r="M5732" s="2">
        <f t="shared" si="536"/>
        <v>9</v>
      </c>
      <c r="N5732" s="2" t="str">
        <f t="shared" si="537"/>
        <v>Sep</v>
      </c>
      <c r="O5732" s="2" t="str">
        <f t="shared" si="538"/>
        <v>Sun</v>
      </c>
      <c r="P5732" s="2" t="str">
        <f t="shared" si="539"/>
        <v>2021</v>
      </c>
    </row>
    <row r="5733" spans="1:16" x14ac:dyDescent="0.3">
      <c r="A5733" s="2" t="s">
        <v>27</v>
      </c>
      <c r="B5733" s="3">
        <v>44451</v>
      </c>
      <c r="C5733" s="2" t="s">
        <v>28</v>
      </c>
      <c r="D5733" s="2" t="s">
        <v>75</v>
      </c>
      <c r="E5733" s="2" t="s">
        <v>76</v>
      </c>
      <c r="F5733" s="2" t="str">
        <f t="shared" si="534"/>
        <v>Men</v>
      </c>
      <c r="G5733" s="2" t="str">
        <f t="shared" si="535"/>
        <v xml:space="preserve"> Apparel</v>
      </c>
      <c r="H5733" s="2" t="s">
        <v>19</v>
      </c>
      <c r="I5733" s="2">
        <v>19</v>
      </c>
      <c r="J5733" s="2">
        <v>88</v>
      </c>
      <c r="K5733" s="2">
        <v>1672</v>
      </c>
      <c r="L5733" s="2" t="s">
        <v>80</v>
      </c>
      <c r="M5733" s="2">
        <f t="shared" si="536"/>
        <v>9</v>
      </c>
      <c r="N5733" s="2" t="str">
        <f t="shared" si="537"/>
        <v>Sep</v>
      </c>
      <c r="O5733" s="2" t="str">
        <f t="shared" si="538"/>
        <v>Sun</v>
      </c>
      <c r="P5733" s="2" t="str">
        <f t="shared" si="539"/>
        <v>2021</v>
      </c>
    </row>
    <row r="5734" spans="1:16" x14ac:dyDescent="0.3">
      <c r="A5734" s="2" t="s">
        <v>27</v>
      </c>
      <c r="B5734" s="3">
        <v>44451</v>
      </c>
      <c r="C5734" s="2" t="s">
        <v>28</v>
      </c>
      <c r="D5734" s="2" t="s">
        <v>75</v>
      </c>
      <c r="E5734" s="2" t="s">
        <v>76</v>
      </c>
      <c r="F5734" s="2" t="str">
        <f t="shared" si="534"/>
        <v>Women</v>
      </c>
      <c r="G5734" s="2" t="str">
        <f t="shared" si="535"/>
        <v xml:space="preserve"> Apparel</v>
      </c>
      <c r="H5734" s="2" t="s">
        <v>20</v>
      </c>
      <c r="I5734" s="2">
        <v>24</v>
      </c>
      <c r="J5734" s="2">
        <v>120</v>
      </c>
      <c r="K5734" s="2">
        <v>2880</v>
      </c>
      <c r="L5734" s="2" t="s">
        <v>80</v>
      </c>
      <c r="M5734" s="2">
        <f t="shared" si="536"/>
        <v>9</v>
      </c>
      <c r="N5734" s="2" t="str">
        <f t="shared" si="537"/>
        <v>Sep</v>
      </c>
      <c r="O5734" s="2" t="str">
        <f t="shared" si="538"/>
        <v>Sun</v>
      </c>
      <c r="P5734" s="2" t="str">
        <f t="shared" si="539"/>
        <v>2021</v>
      </c>
    </row>
    <row r="5735" spans="1:16" x14ac:dyDescent="0.3">
      <c r="A5735" s="2" t="s">
        <v>27</v>
      </c>
      <c r="B5735" s="3">
        <v>44480</v>
      </c>
      <c r="C5735" s="2" t="s">
        <v>28</v>
      </c>
      <c r="D5735" s="2" t="s">
        <v>75</v>
      </c>
      <c r="E5735" s="2" t="s">
        <v>76</v>
      </c>
      <c r="F5735" s="2" t="str">
        <f t="shared" si="534"/>
        <v>Men</v>
      </c>
      <c r="G5735" s="2" t="str">
        <f t="shared" si="535"/>
        <v xml:space="preserve"> Street Footwear</v>
      </c>
      <c r="H5735" s="2" t="s">
        <v>14</v>
      </c>
      <c r="I5735" s="2">
        <v>28</v>
      </c>
      <c r="J5735" s="2">
        <v>173</v>
      </c>
      <c r="K5735" s="2">
        <v>4844</v>
      </c>
      <c r="L5735" s="2" t="s">
        <v>80</v>
      </c>
      <c r="M5735" s="2">
        <f t="shared" si="536"/>
        <v>10</v>
      </c>
      <c r="N5735" s="2" t="str">
        <f t="shared" si="537"/>
        <v>Oct</v>
      </c>
      <c r="O5735" s="2" t="str">
        <f t="shared" si="538"/>
        <v>Mon</v>
      </c>
      <c r="P5735" s="2" t="str">
        <f t="shared" si="539"/>
        <v>2021</v>
      </c>
    </row>
    <row r="5736" spans="1:16" x14ac:dyDescent="0.3">
      <c r="A5736" s="2" t="s">
        <v>27</v>
      </c>
      <c r="B5736" s="3">
        <v>44480</v>
      </c>
      <c r="C5736" s="2" t="s">
        <v>28</v>
      </c>
      <c r="D5736" s="2" t="s">
        <v>75</v>
      </c>
      <c r="E5736" s="2" t="s">
        <v>76</v>
      </c>
      <c r="F5736" s="2" t="str">
        <f t="shared" si="534"/>
        <v>Men</v>
      </c>
      <c r="G5736" s="2" t="str">
        <f t="shared" si="535"/>
        <v xml:space="preserve"> Athletic Footwear</v>
      </c>
      <c r="H5736" s="2" t="s">
        <v>16</v>
      </c>
      <c r="I5736" s="2">
        <v>19</v>
      </c>
      <c r="J5736" s="2">
        <v>100</v>
      </c>
      <c r="K5736" s="2">
        <v>1900</v>
      </c>
      <c r="L5736" s="2" t="s">
        <v>80</v>
      </c>
      <c r="M5736" s="2">
        <f t="shared" si="536"/>
        <v>10</v>
      </c>
      <c r="N5736" s="2" t="str">
        <f t="shared" si="537"/>
        <v>Oct</v>
      </c>
      <c r="O5736" s="2" t="str">
        <f t="shared" si="538"/>
        <v>Mon</v>
      </c>
      <c r="P5736" s="2" t="str">
        <f t="shared" si="539"/>
        <v>2021</v>
      </c>
    </row>
    <row r="5737" spans="1:16" x14ac:dyDescent="0.3">
      <c r="A5737" s="2" t="s">
        <v>27</v>
      </c>
      <c r="B5737" s="3">
        <v>44480</v>
      </c>
      <c r="C5737" s="2" t="s">
        <v>28</v>
      </c>
      <c r="D5737" s="2" t="s">
        <v>75</v>
      </c>
      <c r="E5737" s="2" t="s">
        <v>76</v>
      </c>
      <c r="F5737" s="2" t="str">
        <f t="shared" si="534"/>
        <v>Women</v>
      </c>
      <c r="G5737" s="2" t="str">
        <f t="shared" si="535"/>
        <v xml:space="preserve"> Street Footwear</v>
      </c>
      <c r="H5737" s="2" t="s">
        <v>17</v>
      </c>
      <c r="I5737" s="2">
        <v>19</v>
      </c>
      <c r="J5737" s="2">
        <v>87</v>
      </c>
      <c r="K5737" s="2">
        <v>1653</v>
      </c>
      <c r="L5737" s="2" t="s">
        <v>80</v>
      </c>
      <c r="M5737" s="2">
        <f t="shared" si="536"/>
        <v>10</v>
      </c>
      <c r="N5737" s="2" t="str">
        <f t="shared" si="537"/>
        <v>Oct</v>
      </c>
      <c r="O5737" s="2" t="str">
        <f t="shared" si="538"/>
        <v>Mon</v>
      </c>
      <c r="P5737" s="2" t="str">
        <f t="shared" si="539"/>
        <v>2021</v>
      </c>
    </row>
    <row r="5738" spans="1:16" x14ac:dyDescent="0.3">
      <c r="A5738" s="2" t="s">
        <v>27</v>
      </c>
      <c r="B5738" s="3">
        <v>44480</v>
      </c>
      <c r="C5738" s="2" t="s">
        <v>28</v>
      </c>
      <c r="D5738" s="2" t="s">
        <v>75</v>
      </c>
      <c r="E5738" s="2" t="s">
        <v>76</v>
      </c>
      <c r="F5738" s="2" t="str">
        <f t="shared" si="534"/>
        <v>Women</v>
      </c>
      <c r="G5738" s="2" t="str">
        <f t="shared" si="535"/>
        <v xml:space="preserve"> Athletic Footwear</v>
      </c>
      <c r="H5738" s="2" t="s">
        <v>18</v>
      </c>
      <c r="I5738" s="2">
        <v>19</v>
      </c>
      <c r="J5738" s="2">
        <v>72</v>
      </c>
      <c r="K5738" s="2">
        <v>1368</v>
      </c>
      <c r="L5738" s="2" t="s">
        <v>80</v>
      </c>
      <c r="M5738" s="2">
        <f t="shared" si="536"/>
        <v>10</v>
      </c>
      <c r="N5738" s="2" t="str">
        <f t="shared" si="537"/>
        <v>Oct</v>
      </c>
      <c r="O5738" s="2" t="str">
        <f t="shared" si="538"/>
        <v>Mon</v>
      </c>
      <c r="P5738" s="2" t="str">
        <f t="shared" si="539"/>
        <v>2021</v>
      </c>
    </row>
    <row r="5739" spans="1:16" x14ac:dyDescent="0.3">
      <c r="A5739" s="2" t="s">
        <v>27</v>
      </c>
      <c r="B5739" s="3">
        <v>44480</v>
      </c>
      <c r="C5739" s="2" t="s">
        <v>28</v>
      </c>
      <c r="D5739" s="2" t="s">
        <v>75</v>
      </c>
      <c r="E5739" s="2" t="s">
        <v>76</v>
      </c>
      <c r="F5739" s="2" t="str">
        <f t="shared" si="534"/>
        <v>Men</v>
      </c>
      <c r="G5739" s="2" t="str">
        <f t="shared" si="535"/>
        <v xml:space="preserve"> Apparel</v>
      </c>
      <c r="H5739" s="2" t="s">
        <v>19</v>
      </c>
      <c r="I5739" s="2">
        <v>29</v>
      </c>
      <c r="J5739" s="2">
        <v>83</v>
      </c>
      <c r="K5739" s="2">
        <v>2407</v>
      </c>
      <c r="L5739" s="2" t="s">
        <v>80</v>
      </c>
      <c r="M5739" s="2">
        <f t="shared" si="536"/>
        <v>10</v>
      </c>
      <c r="N5739" s="2" t="str">
        <f t="shared" si="537"/>
        <v>Oct</v>
      </c>
      <c r="O5739" s="2" t="str">
        <f t="shared" si="538"/>
        <v>Mon</v>
      </c>
      <c r="P5739" s="2" t="str">
        <f t="shared" si="539"/>
        <v>2021</v>
      </c>
    </row>
    <row r="5740" spans="1:16" x14ac:dyDescent="0.3">
      <c r="A5740" s="2" t="s">
        <v>27</v>
      </c>
      <c r="B5740" s="3">
        <v>44480</v>
      </c>
      <c r="C5740" s="2" t="s">
        <v>28</v>
      </c>
      <c r="D5740" s="2" t="s">
        <v>75</v>
      </c>
      <c r="E5740" s="2" t="s">
        <v>76</v>
      </c>
      <c r="F5740" s="2" t="str">
        <f t="shared" si="534"/>
        <v>Women</v>
      </c>
      <c r="G5740" s="2" t="str">
        <f t="shared" si="535"/>
        <v xml:space="preserve"> Apparel</v>
      </c>
      <c r="H5740" s="2" t="s">
        <v>20</v>
      </c>
      <c r="I5740" s="2">
        <v>32</v>
      </c>
      <c r="J5740" s="2">
        <v>104</v>
      </c>
      <c r="K5740" s="2">
        <v>3328</v>
      </c>
      <c r="L5740" s="2" t="s">
        <v>80</v>
      </c>
      <c r="M5740" s="2">
        <f t="shared" si="536"/>
        <v>10</v>
      </c>
      <c r="N5740" s="2" t="str">
        <f t="shared" si="537"/>
        <v>Oct</v>
      </c>
      <c r="O5740" s="2" t="str">
        <f t="shared" si="538"/>
        <v>Mon</v>
      </c>
      <c r="P5740" s="2" t="str">
        <f t="shared" si="539"/>
        <v>2021</v>
      </c>
    </row>
    <row r="5741" spans="1:16" x14ac:dyDescent="0.3">
      <c r="A5741" s="2" t="s">
        <v>27</v>
      </c>
      <c r="B5741" s="3">
        <v>44511</v>
      </c>
      <c r="C5741" s="2" t="s">
        <v>28</v>
      </c>
      <c r="D5741" s="2" t="s">
        <v>75</v>
      </c>
      <c r="E5741" s="2" t="s">
        <v>76</v>
      </c>
      <c r="F5741" s="2" t="str">
        <f t="shared" si="534"/>
        <v>Men</v>
      </c>
      <c r="G5741" s="2" t="str">
        <f t="shared" si="535"/>
        <v xml:space="preserve"> Street Footwear</v>
      </c>
      <c r="H5741" s="2" t="s">
        <v>14</v>
      </c>
      <c r="I5741" s="2">
        <v>29</v>
      </c>
      <c r="J5741" s="2">
        <v>149</v>
      </c>
      <c r="K5741" s="2">
        <v>4321</v>
      </c>
      <c r="L5741" s="2" t="s">
        <v>80</v>
      </c>
      <c r="M5741" s="2">
        <f t="shared" si="536"/>
        <v>11</v>
      </c>
      <c r="N5741" s="2" t="str">
        <f t="shared" si="537"/>
        <v>Nov</v>
      </c>
      <c r="O5741" s="2" t="str">
        <f t="shared" si="538"/>
        <v>Thu</v>
      </c>
      <c r="P5741" s="2" t="str">
        <f t="shared" si="539"/>
        <v>2021</v>
      </c>
    </row>
    <row r="5742" spans="1:16" x14ac:dyDescent="0.3">
      <c r="A5742" s="2" t="s">
        <v>27</v>
      </c>
      <c r="B5742" s="3">
        <v>44511</v>
      </c>
      <c r="C5742" s="2" t="s">
        <v>28</v>
      </c>
      <c r="D5742" s="2" t="s">
        <v>75</v>
      </c>
      <c r="E5742" s="2" t="s">
        <v>76</v>
      </c>
      <c r="F5742" s="2" t="str">
        <f t="shared" si="534"/>
        <v>Men</v>
      </c>
      <c r="G5742" s="2" t="str">
        <f t="shared" si="535"/>
        <v xml:space="preserve"> Athletic Footwear</v>
      </c>
      <c r="H5742" s="2" t="s">
        <v>16</v>
      </c>
      <c r="I5742" s="2">
        <v>20</v>
      </c>
      <c r="J5742" s="2">
        <v>108</v>
      </c>
      <c r="K5742" s="2">
        <v>2160</v>
      </c>
      <c r="L5742" s="2" t="s">
        <v>80</v>
      </c>
      <c r="M5742" s="2">
        <f t="shared" si="536"/>
        <v>11</v>
      </c>
      <c r="N5742" s="2" t="str">
        <f t="shared" si="537"/>
        <v>Nov</v>
      </c>
      <c r="O5742" s="2" t="str">
        <f t="shared" si="538"/>
        <v>Thu</v>
      </c>
      <c r="P5742" s="2" t="str">
        <f t="shared" si="539"/>
        <v>2021</v>
      </c>
    </row>
    <row r="5743" spans="1:16" x14ac:dyDescent="0.3">
      <c r="A5743" s="2" t="s">
        <v>27</v>
      </c>
      <c r="B5743" s="3">
        <v>44511</v>
      </c>
      <c r="C5743" s="2" t="s">
        <v>28</v>
      </c>
      <c r="D5743" s="2" t="s">
        <v>75</v>
      </c>
      <c r="E5743" s="2" t="s">
        <v>76</v>
      </c>
      <c r="F5743" s="2" t="str">
        <f t="shared" si="534"/>
        <v>Women</v>
      </c>
      <c r="G5743" s="2" t="str">
        <f t="shared" si="535"/>
        <v xml:space="preserve"> Street Footwear</v>
      </c>
      <c r="H5743" s="2" t="s">
        <v>17</v>
      </c>
      <c r="I5743" s="2">
        <v>19</v>
      </c>
      <c r="J5743" s="2">
        <v>93</v>
      </c>
      <c r="K5743" s="2">
        <v>1767</v>
      </c>
      <c r="L5743" s="2" t="s">
        <v>80</v>
      </c>
      <c r="M5743" s="2">
        <f t="shared" si="536"/>
        <v>11</v>
      </c>
      <c r="N5743" s="2" t="str">
        <f t="shared" si="537"/>
        <v>Nov</v>
      </c>
      <c r="O5743" s="2" t="str">
        <f t="shared" si="538"/>
        <v>Thu</v>
      </c>
      <c r="P5743" s="2" t="str">
        <f t="shared" si="539"/>
        <v>2021</v>
      </c>
    </row>
    <row r="5744" spans="1:16" x14ac:dyDescent="0.3">
      <c r="A5744" s="2" t="s">
        <v>27</v>
      </c>
      <c r="B5744" s="3">
        <v>44511</v>
      </c>
      <c r="C5744" s="2" t="s">
        <v>28</v>
      </c>
      <c r="D5744" s="2" t="s">
        <v>75</v>
      </c>
      <c r="E5744" s="2" t="s">
        <v>76</v>
      </c>
      <c r="F5744" s="2" t="str">
        <f t="shared" si="534"/>
        <v>Women</v>
      </c>
      <c r="G5744" s="2" t="str">
        <f t="shared" si="535"/>
        <v xml:space="preserve"> Athletic Footwear</v>
      </c>
      <c r="H5744" s="2" t="s">
        <v>18</v>
      </c>
      <c r="I5744" s="2">
        <v>19</v>
      </c>
      <c r="J5744" s="2">
        <v>113</v>
      </c>
      <c r="K5744" s="2">
        <v>2147</v>
      </c>
      <c r="L5744" s="2" t="s">
        <v>80</v>
      </c>
      <c r="M5744" s="2">
        <f t="shared" si="536"/>
        <v>11</v>
      </c>
      <c r="N5744" s="2" t="str">
        <f t="shared" si="537"/>
        <v>Nov</v>
      </c>
      <c r="O5744" s="2" t="str">
        <f t="shared" si="538"/>
        <v>Thu</v>
      </c>
      <c r="P5744" s="2" t="str">
        <f t="shared" si="539"/>
        <v>2021</v>
      </c>
    </row>
    <row r="5745" spans="1:16" x14ac:dyDescent="0.3">
      <c r="A5745" s="2" t="s">
        <v>27</v>
      </c>
      <c r="B5745" s="3">
        <v>44511</v>
      </c>
      <c r="C5745" s="2" t="s">
        <v>28</v>
      </c>
      <c r="D5745" s="2" t="s">
        <v>75</v>
      </c>
      <c r="E5745" s="2" t="s">
        <v>76</v>
      </c>
      <c r="F5745" s="2" t="str">
        <f t="shared" si="534"/>
        <v>Men</v>
      </c>
      <c r="G5745" s="2" t="str">
        <f t="shared" si="535"/>
        <v xml:space="preserve"> Apparel</v>
      </c>
      <c r="H5745" s="2" t="s">
        <v>19</v>
      </c>
      <c r="I5745" s="2">
        <v>39</v>
      </c>
      <c r="J5745" s="2">
        <v>91</v>
      </c>
      <c r="K5745" s="2">
        <v>3549</v>
      </c>
      <c r="L5745" s="2" t="s">
        <v>80</v>
      </c>
      <c r="M5745" s="2">
        <f t="shared" si="536"/>
        <v>11</v>
      </c>
      <c r="N5745" s="2" t="str">
        <f t="shared" si="537"/>
        <v>Nov</v>
      </c>
      <c r="O5745" s="2" t="str">
        <f t="shared" si="538"/>
        <v>Thu</v>
      </c>
      <c r="P5745" s="2" t="str">
        <f t="shared" si="539"/>
        <v>2021</v>
      </c>
    </row>
    <row r="5746" spans="1:16" x14ac:dyDescent="0.3">
      <c r="A5746" s="2" t="s">
        <v>27</v>
      </c>
      <c r="B5746" s="3">
        <v>44511</v>
      </c>
      <c r="C5746" s="2" t="s">
        <v>28</v>
      </c>
      <c r="D5746" s="2" t="s">
        <v>75</v>
      </c>
      <c r="E5746" s="2" t="s">
        <v>76</v>
      </c>
      <c r="F5746" s="2" t="str">
        <f t="shared" si="534"/>
        <v>Women</v>
      </c>
      <c r="G5746" s="2" t="str">
        <f t="shared" si="535"/>
        <v xml:space="preserve"> Apparel</v>
      </c>
      <c r="H5746" s="2" t="s">
        <v>20</v>
      </c>
      <c r="I5746" s="2">
        <v>43</v>
      </c>
      <c r="J5746" s="2">
        <v>113</v>
      </c>
      <c r="K5746" s="2">
        <v>4859</v>
      </c>
      <c r="L5746" s="2" t="s">
        <v>80</v>
      </c>
      <c r="M5746" s="2">
        <f t="shared" si="536"/>
        <v>11</v>
      </c>
      <c r="N5746" s="2" t="str">
        <f t="shared" si="537"/>
        <v>Nov</v>
      </c>
      <c r="O5746" s="2" t="str">
        <f t="shared" si="538"/>
        <v>Thu</v>
      </c>
      <c r="P5746" s="2" t="str">
        <f t="shared" si="539"/>
        <v>2021</v>
      </c>
    </row>
    <row r="5747" spans="1:16" x14ac:dyDescent="0.3">
      <c r="A5747" s="2" t="s">
        <v>27</v>
      </c>
      <c r="B5747" s="3">
        <v>44540</v>
      </c>
      <c r="C5747" s="2" t="s">
        <v>28</v>
      </c>
      <c r="D5747" s="2" t="s">
        <v>75</v>
      </c>
      <c r="E5747" s="2" t="s">
        <v>76</v>
      </c>
      <c r="F5747" s="2" t="str">
        <f t="shared" si="534"/>
        <v>Men</v>
      </c>
      <c r="G5747" s="2" t="str">
        <f t="shared" si="535"/>
        <v xml:space="preserve"> Street Footwear</v>
      </c>
      <c r="H5747" s="2" t="s">
        <v>14</v>
      </c>
      <c r="I5747" s="2">
        <v>39</v>
      </c>
      <c r="J5747" s="2">
        <v>203</v>
      </c>
      <c r="K5747" s="2">
        <v>7917</v>
      </c>
      <c r="L5747" s="2" t="s">
        <v>80</v>
      </c>
      <c r="M5747" s="2">
        <f t="shared" si="536"/>
        <v>12</v>
      </c>
      <c r="N5747" s="2" t="str">
        <f t="shared" si="537"/>
        <v>Dec</v>
      </c>
      <c r="O5747" s="2" t="str">
        <f t="shared" si="538"/>
        <v>Fri</v>
      </c>
      <c r="P5747" s="2" t="str">
        <f t="shared" si="539"/>
        <v>2021</v>
      </c>
    </row>
    <row r="5748" spans="1:16" x14ac:dyDescent="0.3">
      <c r="A5748" s="2" t="s">
        <v>27</v>
      </c>
      <c r="B5748" s="3">
        <v>44540</v>
      </c>
      <c r="C5748" s="2" t="s">
        <v>28</v>
      </c>
      <c r="D5748" s="2" t="s">
        <v>75</v>
      </c>
      <c r="E5748" s="2" t="s">
        <v>76</v>
      </c>
      <c r="F5748" s="2" t="str">
        <f t="shared" si="534"/>
        <v>Men</v>
      </c>
      <c r="G5748" s="2" t="str">
        <f t="shared" si="535"/>
        <v xml:space="preserve"> Athletic Footwear</v>
      </c>
      <c r="H5748" s="2" t="s">
        <v>16</v>
      </c>
      <c r="I5748" s="2">
        <v>28</v>
      </c>
      <c r="J5748" s="2">
        <v>145</v>
      </c>
      <c r="K5748" s="2">
        <v>4060</v>
      </c>
      <c r="L5748" s="2" t="s">
        <v>80</v>
      </c>
      <c r="M5748" s="2">
        <f t="shared" si="536"/>
        <v>12</v>
      </c>
      <c r="N5748" s="2" t="str">
        <f t="shared" si="537"/>
        <v>Dec</v>
      </c>
      <c r="O5748" s="2" t="str">
        <f t="shared" si="538"/>
        <v>Fri</v>
      </c>
      <c r="P5748" s="2" t="str">
        <f t="shared" si="539"/>
        <v>2021</v>
      </c>
    </row>
    <row r="5749" spans="1:16" x14ac:dyDescent="0.3">
      <c r="A5749" s="2" t="s">
        <v>27</v>
      </c>
      <c r="B5749" s="3">
        <v>44540</v>
      </c>
      <c r="C5749" s="2" t="s">
        <v>28</v>
      </c>
      <c r="D5749" s="2" t="s">
        <v>75</v>
      </c>
      <c r="E5749" s="2" t="s">
        <v>76</v>
      </c>
      <c r="F5749" s="2" t="str">
        <f t="shared" si="534"/>
        <v>Women</v>
      </c>
      <c r="G5749" s="2" t="str">
        <f t="shared" si="535"/>
        <v xml:space="preserve"> Street Footwear</v>
      </c>
      <c r="H5749" s="2" t="s">
        <v>17</v>
      </c>
      <c r="I5749" s="2">
        <v>29</v>
      </c>
      <c r="J5749" s="2">
        <v>113</v>
      </c>
      <c r="K5749" s="2">
        <v>3277</v>
      </c>
      <c r="L5749" s="2" t="s">
        <v>80</v>
      </c>
      <c r="M5749" s="2">
        <f t="shared" si="536"/>
        <v>12</v>
      </c>
      <c r="N5749" s="2" t="str">
        <f t="shared" si="537"/>
        <v>Dec</v>
      </c>
      <c r="O5749" s="2" t="str">
        <f t="shared" si="538"/>
        <v>Fri</v>
      </c>
      <c r="P5749" s="2" t="str">
        <f t="shared" si="539"/>
        <v>2021</v>
      </c>
    </row>
    <row r="5750" spans="1:16" x14ac:dyDescent="0.3">
      <c r="A5750" s="2" t="s">
        <v>27</v>
      </c>
      <c r="B5750" s="3">
        <v>44540</v>
      </c>
      <c r="C5750" s="2" t="s">
        <v>28</v>
      </c>
      <c r="D5750" s="2" t="s">
        <v>75</v>
      </c>
      <c r="E5750" s="2" t="s">
        <v>76</v>
      </c>
      <c r="F5750" s="2" t="str">
        <f t="shared" si="534"/>
        <v>Women</v>
      </c>
      <c r="G5750" s="2" t="str">
        <f t="shared" si="535"/>
        <v xml:space="preserve"> Athletic Footwear</v>
      </c>
      <c r="H5750" s="2" t="s">
        <v>18</v>
      </c>
      <c r="I5750" s="2">
        <v>27</v>
      </c>
      <c r="J5750" s="2">
        <v>112</v>
      </c>
      <c r="K5750" s="2">
        <v>3024</v>
      </c>
      <c r="L5750" s="2" t="s">
        <v>80</v>
      </c>
      <c r="M5750" s="2">
        <f t="shared" si="536"/>
        <v>12</v>
      </c>
      <c r="N5750" s="2" t="str">
        <f t="shared" si="537"/>
        <v>Dec</v>
      </c>
      <c r="O5750" s="2" t="str">
        <f t="shared" si="538"/>
        <v>Fri</v>
      </c>
      <c r="P5750" s="2" t="str">
        <f t="shared" si="539"/>
        <v>2021</v>
      </c>
    </row>
    <row r="5751" spans="1:16" x14ac:dyDescent="0.3">
      <c r="A5751" s="2" t="s">
        <v>27</v>
      </c>
      <c r="B5751" s="3">
        <v>44540</v>
      </c>
      <c r="C5751" s="2" t="s">
        <v>28</v>
      </c>
      <c r="D5751" s="2" t="s">
        <v>75</v>
      </c>
      <c r="E5751" s="2" t="s">
        <v>76</v>
      </c>
      <c r="F5751" s="2" t="str">
        <f t="shared" si="534"/>
        <v>Men</v>
      </c>
      <c r="G5751" s="2" t="str">
        <f t="shared" si="535"/>
        <v xml:space="preserve"> Apparel</v>
      </c>
      <c r="H5751" s="2" t="s">
        <v>19</v>
      </c>
      <c r="I5751" s="2">
        <v>38</v>
      </c>
      <c r="J5751" s="2">
        <v>112</v>
      </c>
      <c r="K5751" s="2">
        <v>4256</v>
      </c>
      <c r="L5751" s="2" t="s">
        <v>80</v>
      </c>
      <c r="M5751" s="2">
        <f t="shared" si="536"/>
        <v>12</v>
      </c>
      <c r="N5751" s="2" t="str">
        <f t="shared" si="537"/>
        <v>Dec</v>
      </c>
      <c r="O5751" s="2" t="str">
        <f t="shared" si="538"/>
        <v>Fri</v>
      </c>
      <c r="P5751" s="2" t="str">
        <f t="shared" si="539"/>
        <v>2021</v>
      </c>
    </row>
    <row r="5752" spans="1:16" x14ac:dyDescent="0.3">
      <c r="A5752" s="2" t="s">
        <v>27</v>
      </c>
      <c r="B5752" s="3">
        <v>44540</v>
      </c>
      <c r="C5752" s="2" t="s">
        <v>28</v>
      </c>
      <c r="D5752" s="2" t="s">
        <v>75</v>
      </c>
      <c r="E5752" s="2" t="s">
        <v>76</v>
      </c>
      <c r="F5752" s="2" t="str">
        <f t="shared" si="534"/>
        <v>Women</v>
      </c>
      <c r="G5752" s="2" t="str">
        <f t="shared" si="535"/>
        <v xml:space="preserve"> Apparel</v>
      </c>
      <c r="H5752" s="2" t="s">
        <v>20</v>
      </c>
      <c r="I5752" s="2">
        <v>42</v>
      </c>
      <c r="J5752" s="2">
        <v>125</v>
      </c>
      <c r="K5752" s="2">
        <v>5250</v>
      </c>
      <c r="L5752" s="2" t="s">
        <v>80</v>
      </c>
      <c r="M5752" s="2">
        <f t="shared" si="536"/>
        <v>12</v>
      </c>
      <c r="N5752" s="2" t="str">
        <f t="shared" si="537"/>
        <v>Dec</v>
      </c>
      <c r="O5752" s="2" t="str">
        <f t="shared" si="538"/>
        <v>Fri</v>
      </c>
      <c r="P5752" s="2" t="str">
        <f t="shared" si="539"/>
        <v>2021</v>
      </c>
    </row>
    <row r="5753" spans="1:16" x14ac:dyDescent="0.3">
      <c r="A5753" s="2" t="s">
        <v>27</v>
      </c>
      <c r="B5753" s="3">
        <v>44220</v>
      </c>
      <c r="C5753" s="2" t="s">
        <v>28</v>
      </c>
      <c r="D5753" s="2" t="s">
        <v>75</v>
      </c>
      <c r="E5753" s="2" t="s">
        <v>76</v>
      </c>
      <c r="F5753" s="2" t="str">
        <f t="shared" si="534"/>
        <v>Men</v>
      </c>
      <c r="G5753" s="2" t="str">
        <f t="shared" si="535"/>
        <v xml:space="preserve"> Street Footwear</v>
      </c>
      <c r="H5753" s="2" t="s">
        <v>14</v>
      </c>
      <c r="I5753" s="2">
        <v>27</v>
      </c>
      <c r="J5753" s="2">
        <v>98</v>
      </c>
      <c r="K5753" s="2">
        <v>2646</v>
      </c>
      <c r="L5753" s="2" t="s">
        <v>80</v>
      </c>
      <c r="M5753" s="2">
        <f t="shared" si="536"/>
        <v>1</v>
      </c>
      <c r="N5753" s="2" t="str">
        <f t="shared" si="537"/>
        <v>Jan</v>
      </c>
      <c r="O5753" s="2" t="str">
        <f t="shared" si="538"/>
        <v>Sun</v>
      </c>
      <c r="P5753" s="2" t="str">
        <f t="shared" si="539"/>
        <v>2021</v>
      </c>
    </row>
    <row r="5754" spans="1:16" x14ac:dyDescent="0.3">
      <c r="A5754" s="2" t="s">
        <v>27</v>
      </c>
      <c r="B5754" s="3">
        <v>44220</v>
      </c>
      <c r="C5754" s="2" t="s">
        <v>28</v>
      </c>
      <c r="D5754" s="2" t="s">
        <v>75</v>
      </c>
      <c r="E5754" s="2" t="s">
        <v>76</v>
      </c>
      <c r="F5754" s="2" t="str">
        <f t="shared" si="534"/>
        <v>Men</v>
      </c>
      <c r="G5754" s="2" t="str">
        <f t="shared" si="535"/>
        <v xml:space="preserve"> Athletic Footwear</v>
      </c>
      <c r="H5754" s="2" t="s">
        <v>16</v>
      </c>
      <c r="I5754" s="2">
        <v>39</v>
      </c>
      <c r="J5754" s="2">
        <v>105</v>
      </c>
      <c r="K5754" s="2">
        <v>4095</v>
      </c>
      <c r="L5754" s="2" t="s">
        <v>80</v>
      </c>
      <c r="M5754" s="2">
        <f t="shared" si="536"/>
        <v>1</v>
      </c>
      <c r="N5754" s="2" t="str">
        <f t="shared" si="537"/>
        <v>Jan</v>
      </c>
      <c r="O5754" s="2" t="str">
        <f t="shared" si="538"/>
        <v>Sun</v>
      </c>
      <c r="P5754" s="2" t="str">
        <f t="shared" si="539"/>
        <v>2021</v>
      </c>
    </row>
    <row r="5755" spans="1:16" x14ac:dyDescent="0.3">
      <c r="A5755" s="2" t="s">
        <v>27</v>
      </c>
      <c r="B5755" s="3">
        <v>44220</v>
      </c>
      <c r="C5755" s="2" t="s">
        <v>28</v>
      </c>
      <c r="D5755" s="2" t="s">
        <v>75</v>
      </c>
      <c r="E5755" s="2" t="s">
        <v>76</v>
      </c>
      <c r="F5755" s="2" t="str">
        <f t="shared" si="534"/>
        <v>Women</v>
      </c>
      <c r="G5755" s="2" t="str">
        <f t="shared" si="535"/>
        <v xml:space="preserve"> Street Footwear</v>
      </c>
      <c r="H5755" s="2" t="s">
        <v>17</v>
      </c>
      <c r="I5755" s="2">
        <v>39</v>
      </c>
      <c r="J5755" s="2">
        <v>105</v>
      </c>
      <c r="K5755" s="2">
        <v>4095</v>
      </c>
      <c r="L5755" s="2" t="s">
        <v>80</v>
      </c>
      <c r="M5755" s="2">
        <f t="shared" si="536"/>
        <v>1</v>
      </c>
      <c r="N5755" s="2" t="str">
        <f t="shared" si="537"/>
        <v>Jan</v>
      </c>
      <c r="O5755" s="2" t="str">
        <f t="shared" si="538"/>
        <v>Sun</v>
      </c>
      <c r="P5755" s="2" t="str">
        <f t="shared" si="539"/>
        <v>2021</v>
      </c>
    </row>
    <row r="5756" spans="1:16" x14ac:dyDescent="0.3">
      <c r="A5756" s="2" t="s">
        <v>27</v>
      </c>
      <c r="B5756" s="3">
        <v>44220</v>
      </c>
      <c r="C5756" s="2" t="s">
        <v>28</v>
      </c>
      <c r="D5756" s="2" t="s">
        <v>75</v>
      </c>
      <c r="E5756" s="2" t="s">
        <v>76</v>
      </c>
      <c r="F5756" s="2" t="str">
        <f t="shared" si="534"/>
        <v>Women</v>
      </c>
      <c r="G5756" s="2" t="str">
        <f t="shared" si="535"/>
        <v xml:space="preserve"> Athletic Footwear</v>
      </c>
      <c r="H5756" s="2" t="s">
        <v>18</v>
      </c>
      <c r="I5756" s="2">
        <v>39</v>
      </c>
      <c r="J5756" s="2">
        <v>58</v>
      </c>
      <c r="K5756" s="2">
        <v>2262</v>
      </c>
      <c r="L5756" s="2" t="s">
        <v>80</v>
      </c>
      <c r="M5756" s="2">
        <f t="shared" si="536"/>
        <v>1</v>
      </c>
      <c r="N5756" s="2" t="str">
        <f t="shared" si="537"/>
        <v>Jan</v>
      </c>
      <c r="O5756" s="2" t="str">
        <f t="shared" si="538"/>
        <v>Sun</v>
      </c>
      <c r="P5756" s="2" t="str">
        <f t="shared" si="539"/>
        <v>2021</v>
      </c>
    </row>
    <row r="5757" spans="1:16" x14ac:dyDescent="0.3">
      <c r="A5757" s="2" t="s">
        <v>27</v>
      </c>
      <c r="B5757" s="3">
        <v>44220</v>
      </c>
      <c r="C5757" s="2" t="s">
        <v>28</v>
      </c>
      <c r="D5757" s="2" t="s">
        <v>75</v>
      </c>
      <c r="E5757" s="2" t="s">
        <v>76</v>
      </c>
      <c r="F5757" s="2" t="str">
        <f t="shared" si="534"/>
        <v>Men</v>
      </c>
      <c r="G5757" s="2" t="str">
        <f t="shared" si="535"/>
        <v xml:space="preserve"> Apparel</v>
      </c>
      <c r="H5757" s="2" t="s">
        <v>19</v>
      </c>
      <c r="I5757" s="2">
        <v>42</v>
      </c>
      <c r="J5757" s="2">
        <v>44</v>
      </c>
      <c r="K5757" s="2">
        <v>1848</v>
      </c>
      <c r="L5757" s="2" t="s">
        <v>80</v>
      </c>
      <c r="M5757" s="2">
        <f t="shared" si="536"/>
        <v>1</v>
      </c>
      <c r="N5757" s="2" t="str">
        <f t="shared" si="537"/>
        <v>Jan</v>
      </c>
      <c r="O5757" s="2" t="str">
        <f t="shared" si="538"/>
        <v>Sun</v>
      </c>
      <c r="P5757" s="2" t="str">
        <f t="shared" si="539"/>
        <v>2021</v>
      </c>
    </row>
    <row r="5758" spans="1:16" x14ac:dyDescent="0.3">
      <c r="A5758" s="2" t="s">
        <v>27</v>
      </c>
      <c r="B5758" s="3">
        <v>44220</v>
      </c>
      <c r="C5758" s="2" t="s">
        <v>28</v>
      </c>
      <c r="D5758" s="2" t="s">
        <v>75</v>
      </c>
      <c r="E5758" s="2" t="s">
        <v>76</v>
      </c>
      <c r="F5758" s="2" t="str">
        <f t="shared" si="534"/>
        <v>Women</v>
      </c>
      <c r="G5758" s="2" t="str">
        <f t="shared" si="535"/>
        <v xml:space="preserve"> Apparel</v>
      </c>
      <c r="H5758" s="2" t="s">
        <v>20</v>
      </c>
      <c r="I5758" s="2">
        <v>39</v>
      </c>
      <c r="J5758" s="2">
        <v>108</v>
      </c>
      <c r="K5758" s="2">
        <v>4212</v>
      </c>
      <c r="L5758" s="2" t="s">
        <v>80</v>
      </c>
      <c r="M5758" s="2">
        <f t="shared" si="536"/>
        <v>1</v>
      </c>
      <c r="N5758" s="2" t="str">
        <f t="shared" si="537"/>
        <v>Jan</v>
      </c>
      <c r="O5758" s="2" t="str">
        <f t="shared" si="538"/>
        <v>Sun</v>
      </c>
      <c r="P5758" s="2" t="str">
        <f t="shared" si="539"/>
        <v>2021</v>
      </c>
    </row>
    <row r="5759" spans="1:16" x14ac:dyDescent="0.3">
      <c r="A5759" s="2" t="s">
        <v>27</v>
      </c>
      <c r="B5759" s="3">
        <v>44251</v>
      </c>
      <c r="C5759" s="2" t="s">
        <v>28</v>
      </c>
      <c r="D5759" s="2" t="s">
        <v>75</v>
      </c>
      <c r="E5759" s="2" t="s">
        <v>76</v>
      </c>
      <c r="F5759" s="2" t="str">
        <f t="shared" si="534"/>
        <v>Men</v>
      </c>
      <c r="G5759" s="2" t="str">
        <f t="shared" si="535"/>
        <v xml:space="preserve"> Street Footwear</v>
      </c>
      <c r="H5759" s="2" t="s">
        <v>14</v>
      </c>
      <c r="I5759" s="2">
        <v>29</v>
      </c>
      <c r="J5759" s="2">
        <v>117</v>
      </c>
      <c r="K5759" s="2">
        <v>3393</v>
      </c>
      <c r="L5759" s="2" t="s">
        <v>80</v>
      </c>
      <c r="M5759" s="2">
        <f t="shared" si="536"/>
        <v>2</v>
      </c>
      <c r="N5759" s="2" t="str">
        <f t="shared" si="537"/>
        <v>Feb</v>
      </c>
      <c r="O5759" s="2" t="str">
        <f t="shared" si="538"/>
        <v>Wed</v>
      </c>
      <c r="P5759" s="2" t="str">
        <f t="shared" si="539"/>
        <v>2021</v>
      </c>
    </row>
    <row r="5760" spans="1:16" x14ac:dyDescent="0.3">
      <c r="A5760" s="2" t="s">
        <v>27</v>
      </c>
      <c r="B5760" s="3">
        <v>44251</v>
      </c>
      <c r="C5760" s="2" t="s">
        <v>28</v>
      </c>
      <c r="D5760" s="2" t="s">
        <v>75</v>
      </c>
      <c r="E5760" s="2" t="s">
        <v>76</v>
      </c>
      <c r="F5760" s="2" t="str">
        <f t="shared" si="534"/>
        <v>Men</v>
      </c>
      <c r="G5760" s="2" t="str">
        <f t="shared" si="535"/>
        <v xml:space="preserve"> Athletic Footwear</v>
      </c>
      <c r="H5760" s="2" t="s">
        <v>16</v>
      </c>
      <c r="I5760" s="2">
        <v>39</v>
      </c>
      <c r="J5760" s="2">
        <v>91</v>
      </c>
      <c r="K5760" s="2">
        <v>3549</v>
      </c>
      <c r="L5760" s="2" t="s">
        <v>80</v>
      </c>
      <c r="M5760" s="2">
        <f t="shared" si="536"/>
        <v>2</v>
      </c>
      <c r="N5760" s="2" t="str">
        <f t="shared" si="537"/>
        <v>Feb</v>
      </c>
      <c r="O5760" s="2" t="str">
        <f t="shared" si="538"/>
        <v>Wed</v>
      </c>
      <c r="P5760" s="2" t="str">
        <f t="shared" si="539"/>
        <v>2021</v>
      </c>
    </row>
    <row r="5761" spans="1:16" x14ac:dyDescent="0.3">
      <c r="A5761" s="2" t="s">
        <v>27</v>
      </c>
      <c r="B5761" s="3">
        <v>44251</v>
      </c>
      <c r="C5761" s="2" t="s">
        <v>28</v>
      </c>
      <c r="D5761" s="2" t="s">
        <v>75</v>
      </c>
      <c r="E5761" s="2" t="s">
        <v>76</v>
      </c>
      <c r="F5761" s="2" t="str">
        <f t="shared" si="534"/>
        <v>Women</v>
      </c>
      <c r="G5761" s="2" t="str">
        <f t="shared" si="535"/>
        <v xml:space="preserve"> Street Footwear</v>
      </c>
      <c r="H5761" s="2" t="s">
        <v>17</v>
      </c>
      <c r="I5761" s="2">
        <v>36</v>
      </c>
      <c r="J5761" s="2">
        <v>88</v>
      </c>
      <c r="K5761" s="2">
        <v>3168</v>
      </c>
      <c r="L5761" s="2" t="s">
        <v>80</v>
      </c>
      <c r="M5761" s="2">
        <f t="shared" si="536"/>
        <v>2</v>
      </c>
      <c r="N5761" s="2" t="str">
        <f t="shared" si="537"/>
        <v>Feb</v>
      </c>
      <c r="O5761" s="2" t="str">
        <f t="shared" si="538"/>
        <v>Wed</v>
      </c>
      <c r="P5761" s="2" t="str">
        <f t="shared" si="539"/>
        <v>2021</v>
      </c>
    </row>
    <row r="5762" spans="1:16" x14ac:dyDescent="0.3">
      <c r="A5762" s="2" t="s">
        <v>27</v>
      </c>
      <c r="B5762" s="3">
        <v>44251</v>
      </c>
      <c r="C5762" s="2" t="s">
        <v>28</v>
      </c>
      <c r="D5762" s="2" t="s">
        <v>77</v>
      </c>
      <c r="E5762" s="2" t="s">
        <v>60</v>
      </c>
      <c r="F5762" s="2" t="str">
        <f t="shared" ref="F5762:F5825" si="540">MID(H5762, 1, FIND("'", H5762) - 1)</f>
        <v>Women</v>
      </c>
      <c r="G5762" s="2" t="str">
        <f t="shared" ref="G5762:G5825" si="541">MID(H5762, FIND("'", H5762) + 2, LEN(H5762) - FIND("'", H5762) - 1)</f>
        <v xml:space="preserve"> Athletic Footwear</v>
      </c>
      <c r="H5762" s="2" t="s">
        <v>18</v>
      </c>
      <c r="I5762" s="2">
        <v>39</v>
      </c>
      <c r="J5762" s="2">
        <v>58</v>
      </c>
      <c r="K5762" s="2">
        <v>2262</v>
      </c>
      <c r="L5762" s="2" t="s">
        <v>80</v>
      </c>
      <c r="M5762" s="2">
        <f t="shared" si="536"/>
        <v>2</v>
      </c>
      <c r="N5762" s="2" t="str">
        <f t="shared" si="537"/>
        <v>Feb</v>
      </c>
      <c r="O5762" s="2" t="str">
        <f t="shared" si="538"/>
        <v>Wed</v>
      </c>
      <c r="P5762" s="2" t="str">
        <f t="shared" si="539"/>
        <v>2021</v>
      </c>
    </row>
    <row r="5763" spans="1:16" x14ac:dyDescent="0.3">
      <c r="A5763" s="2" t="s">
        <v>27</v>
      </c>
      <c r="B5763" s="3">
        <v>44251</v>
      </c>
      <c r="C5763" s="2" t="s">
        <v>28</v>
      </c>
      <c r="D5763" s="2" t="s">
        <v>77</v>
      </c>
      <c r="E5763" s="2" t="s">
        <v>60</v>
      </c>
      <c r="F5763" s="2" t="str">
        <f t="shared" si="540"/>
        <v>Men</v>
      </c>
      <c r="G5763" s="2" t="str">
        <f t="shared" si="541"/>
        <v xml:space="preserve"> Apparel</v>
      </c>
      <c r="H5763" s="2" t="s">
        <v>19</v>
      </c>
      <c r="I5763" s="2">
        <v>42</v>
      </c>
      <c r="J5763" s="2">
        <v>38</v>
      </c>
      <c r="K5763" s="2">
        <v>1596</v>
      </c>
      <c r="L5763" s="2" t="s">
        <v>80</v>
      </c>
      <c r="M5763" s="2">
        <f t="shared" ref="M5763:M5826" si="542">MONTH(B5763)</f>
        <v>2</v>
      </c>
      <c r="N5763" s="2" t="str">
        <f t="shared" ref="N5763:N5826" si="543">TEXT(B5763,"mmm")</f>
        <v>Feb</v>
      </c>
      <c r="O5763" s="2" t="str">
        <f t="shared" ref="O5763:O5826" si="544">TEXT(B5763,"ddd")</f>
        <v>Wed</v>
      </c>
      <c r="P5763" s="2" t="str">
        <f t="shared" ref="P5763:P5826" si="545">TEXT(B5763,"YYY")</f>
        <v>2021</v>
      </c>
    </row>
    <row r="5764" spans="1:16" x14ac:dyDescent="0.3">
      <c r="A5764" s="2" t="s">
        <v>27</v>
      </c>
      <c r="B5764" s="3">
        <v>44251</v>
      </c>
      <c r="C5764" s="2" t="s">
        <v>28</v>
      </c>
      <c r="D5764" s="2" t="s">
        <v>77</v>
      </c>
      <c r="E5764" s="2" t="s">
        <v>60</v>
      </c>
      <c r="F5764" s="2" t="str">
        <f t="shared" si="540"/>
        <v>Women</v>
      </c>
      <c r="G5764" s="2" t="str">
        <f t="shared" si="541"/>
        <v xml:space="preserve"> Apparel</v>
      </c>
      <c r="H5764" s="2" t="s">
        <v>20</v>
      </c>
      <c r="I5764" s="2">
        <v>37</v>
      </c>
      <c r="J5764" s="2">
        <v>85</v>
      </c>
      <c r="K5764" s="2">
        <v>3145</v>
      </c>
      <c r="L5764" s="2" t="s">
        <v>80</v>
      </c>
      <c r="M5764" s="2">
        <f t="shared" si="542"/>
        <v>2</v>
      </c>
      <c r="N5764" s="2" t="str">
        <f t="shared" si="543"/>
        <v>Feb</v>
      </c>
      <c r="O5764" s="2" t="str">
        <f t="shared" si="544"/>
        <v>Wed</v>
      </c>
      <c r="P5764" s="2" t="str">
        <f t="shared" si="545"/>
        <v>2021</v>
      </c>
    </row>
    <row r="5765" spans="1:16" x14ac:dyDescent="0.3">
      <c r="A5765" s="2" t="s">
        <v>27</v>
      </c>
      <c r="B5765" s="3">
        <v>44278</v>
      </c>
      <c r="C5765" s="2" t="s">
        <v>28</v>
      </c>
      <c r="D5765" s="2" t="s">
        <v>77</v>
      </c>
      <c r="E5765" s="2" t="s">
        <v>60</v>
      </c>
      <c r="F5765" s="2" t="str">
        <f t="shared" si="540"/>
        <v>Men</v>
      </c>
      <c r="G5765" s="2" t="str">
        <f t="shared" si="541"/>
        <v xml:space="preserve"> Street Footwear</v>
      </c>
      <c r="H5765" s="2" t="s">
        <v>14</v>
      </c>
      <c r="I5765" s="2">
        <v>38</v>
      </c>
      <c r="J5765" s="2">
        <v>128</v>
      </c>
      <c r="K5765" s="2">
        <v>4864</v>
      </c>
      <c r="L5765" s="2" t="s">
        <v>80</v>
      </c>
      <c r="M5765" s="2">
        <f t="shared" si="542"/>
        <v>3</v>
      </c>
      <c r="N5765" s="2" t="str">
        <f t="shared" si="543"/>
        <v>Mar</v>
      </c>
      <c r="O5765" s="2" t="str">
        <f t="shared" si="544"/>
        <v>Tue</v>
      </c>
      <c r="P5765" s="2" t="str">
        <f t="shared" si="545"/>
        <v>2021</v>
      </c>
    </row>
    <row r="5766" spans="1:16" x14ac:dyDescent="0.3">
      <c r="A5766" s="2" t="s">
        <v>27</v>
      </c>
      <c r="B5766" s="3">
        <v>44278</v>
      </c>
      <c r="C5766" s="2" t="s">
        <v>28</v>
      </c>
      <c r="D5766" s="2" t="s">
        <v>77</v>
      </c>
      <c r="E5766" s="2" t="s">
        <v>60</v>
      </c>
      <c r="F5766" s="2" t="str">
        <f t="shared" si="540"/>
        <v>Men</v>
      </c>
      <c r="G5766" s="2" t="str">
        <f t="shared" si="541"/>
        <v xml:space="preserve"> Athletic Footwear</v>
      </c>
      <c r="H5766" s="2" t="s">
        <v>16</v>
      </c>
      <c r="I5766" s="2">
        <v>45</v>
      </c>
      <c r="J5766" s="2">
        <v>85</v>
      </c>
      <c r="K5766" s="2">
        <v>3825</v>
      </c>
      <c r="L5766" s="2" t="s">
        <v>80</v>
      </c>
      <c r="M5766" s="2">
        <f t="shared" si="542"/>
        <v>3</v>
      </c>
      <c r="N5766" s="2" t="str">
        <f t="shared" si="543"/>
        <v>Mar</v>
      </c>
      <c r="O5766" s="2" t="str">
        <f t="shared" si="544"/>
        <v>Tue</v>
      </c>
      <c r="P5766" s="2" t="str">
        <f t="shared" si="545"/>
        <v>2021</v>
      </c>
    </row>
    <row r="5767" spans="1:16" x14ac:dyDescent="0.3">
      <c r="A5767" s="2" t="s">
        <v>27</v>
      </c>
      <c r="B5767" s="3">
        <v>44278</v>
      </c>
      <c r="C5767" s="2" t="s">
        <v>28</v>
      </c>
      <c r="D5767" s="2" t="s">
        <v>77</v>
      </c>
      <c r="E5767" s="2" t="s">
        <v>60</v>
      </c>
      <c r="F5767" s="2" t="str">
        <f t="shared" si="540"/>
        <v>Women</v>
      </c>
      <c r="G5767" s="2" t="str">
        <f t="shared" si="541"/>
        <v xml:space="preserve"> Street Footwear</v>
      </c>
      <c r="H5767" s="2" t="s">
        <v>17</v>
      </c>
      <c r="I5767" s="2">
        <v>54</v>
      </c>
      <c r="J5767" s="2">
        <v>88</v>
      </c>
      <c r="K5767" s="2">
        <v>4752</v>
      </c>
      <c r="L5767" s="2" t="s">
        <v>80</v>
      </c>
      <c r="M5767" s="2">
        <f t="shared" si="542"/>
        <v>3</v>
      </c>
      <c r="N5767" s="2" t="str">
        <f t="shared" si="543"/>
        <v>Mar</v>
      </c>
      <c r="O5767" s="2" t="str">
        <f t="shared" si="544"/>
        <v>Tue</v>
      </c>
      <c r="P5767" s="2" t="str">
        <f t="shared" si="545"/>
        <v>2021</v>
      </c>
    </row>
    <row r="5768" spans="1:16" x14ac:dyDescent="0.3">
      <c r="A5768" s="2" t="s">
        <v>27</v>
      </c>
      <c r="B5768" s="3">
        <v>44278</v>
      </c>
      <c r="C5768" s="2" t="s">
        <v>28</v>
      </c>
      <c r="D5768" s="2" t="s">
        <v>77</v>
      </c>
      <c r="E5768" s="2" t="s">
        <v>60</v>
      </c>
      <c r="F5768" s="2" t="str">
        <f t="shared" si="540"/>
        <v>Women</v>
      </c>
      <c r="G5768" s="2" t="str">
        <f t="shared" si="541"/>
        <v xml:space="preserve"> Athletic Footwear</v>
      </c>
      <c r="H5768" s="2" t="s">
        <v>18</v>
      </c>
      <c r="I5768" s="2">
        <v>49</v>
      </c>
      <c r="J5768" s="2">
        <v>65</v>
      </c>
      <c r="K5768" s="2">
        <v>3185</v>
      </c>
      <c r="L5768" s="2" t="s">
        <v>80</v>
      </c>
      <c r="M5768" s="2">
        <f t="shared" si="542"/>
        <v>3</v>
      </c>
      <c r="N5768" s="2" t="str">
        <f t="shared" si="543"/>
        <v>Mar</v>
      </c>
      <c r="O5768" s="2" t="str">
        <f t="shared" si="544"/>
        <v>Tue</v>
      </c>
      <c r="P5768" s="2" t="str">
        <f t="shared" si="545"/>
        <v>2021</v>
      </c>
    </row>
    <row r="5769" spans="1:16" x14ac:dyDescent="0.3">
      <c r="A5769" s="2" t="s">
        <v>27</v>
      </c>
      <c r="B5769" s="3">
        <v>44278</v>
      </c>
      <c r="C5769" s="2" t="s">
        <v>28</v>
      </c>
      <c r="D5769" s="2" t="s">
        <v>77</v>
      </c>
      <c r="E5769" s="2" t="s">
        <v>60</v>
      </c>
      <c r="F5769" s="2" t="str">
        <f t="shared" si="540"/>
        <v>Men</v>
      </c>
      <c r="G5769" s="2" t="str">
        <f t="shared" si="541"/>
        <v xml:space="preserve"> Apparel</v>
      </c>
      <c r="H5769" s="2" t="s">
        <v>19</v>
      </c>
      <c r="I5769" s="2">
        <v>54</v>
      </c>
      <c r="J5769" s="2">
        <v>26</v>
      </c>
      <c r="K5769" s="2">
        <v>1404</v>
      </c>
      <c r="L5769" s="2" t="s">
        <v>80</v>
      </c>
      <c r="M5769" s="2">
        <f t="shared" si="542"/>
        <v>3</v>
      </c>
      <c r="N5769" s="2" t="str">
        <f t="shared" si="543"/>
        <v>Mar</v>
      </c>
      <c r="O5769" s="2" t="str">
        <f t="shared" si="544"/>
        <v>Tue</v>
      </c>
      <c r="P5769" s="2" t="str">
        <f t="shared" si="545"/>
        <v>2021</v>
      </c>
    </row>
    <row r="5770" spans="1:16" x14ac:dyDescent="0.3">
      <c r="A5770" s="2" t="s">
        <v>27</v>
      </c>
      <c r="B5770" s="3">
        <v>44278</v>
      </c>
      <c r="C5770" s="2" t="s">
        <v>28</v>
      </c>
      <c r="D5770" s="2" t="s">
        <v>77</v>
      </c>
      <c r="E5770" s="2" t="s">
        <v>60</v>
      </c>
      <c r="F5770" s="2" t="str">
        <f t="shared" si="540"/>
        <v>Women</v>
      </c>
      <c r="G5770" s="2" t="str">
        <f t="shared" si="541"/>
        <v xml:space="preserve"> Apparel</v>
      </c>
      <c r="H5770" s="2" t="s">
        <v>20</v>
      </c>
      <c r="I5770" s="2">
        <v>49</v>
      </c>
      <c r="J5770" s="2">
        <v>87</v>
      </c>
      <c r="K5770" s="2">
        <v>4263</v>
      </c>
      <c r="L5770" s="2" t="s">
        <v>80</v>
      </c>
      <c r="M5770" s="2">
        <f t="shared" si="542"/>
        <v>3</v>
      </c>
      <c r="N5770" s="2" t="str">
        <f t="shared" si="543"/>
        <v>Mar</v>
      </c>
      <c r="O5770" s="2" t="str">
        <f t="shared" si="544"/>
        <v>Tue</v>
      </c>
      <c r="P5770" s="2" t="str">
        <f t="shared" si="545"/>
        <v>2021</v>
      </c>
    </row>
    <row r="5771" spans="1:16" x14ac:dyDescent="0.3">
      <c r="A5771" s="2" t="s">
        <v>27</v>
      </c>
      <c r="B5771" s="3">
        <v>44310</v>
      </c>
      <c r="C5771" s="2" t="s">
        <v>28</v>
      </c>
      <c r="D5771" s="2" t="s">
        <v>77</v>
      </c>
      <c r="E5771" s="2" t="s">
        <v>60</v>
      </c>
      <c r="F5771" s="2" t="str">
        <f t="shared" si="540"/>
        <v>Men</v>
      </c>
      <c r="G5771" s="2" t="str">
        <f t="shared" si="541"/>
        <v xml:space="preserve"> Street Footwear</v>
      </c>
      <c r="H5771" s="2" t="s">
        <v>14</v>
      </c>
      <c r="I5771" s="2">
        <v>51</v>
      </c>
      <c r="J5771" s="2">
        <v>124</v>
      </c>
      <c r="K5771" s="2">
        <v>6324</v>
      </c>
      <c r="L5771" s="2" t="s">
        <v>80</v>
      </c>
      <c r="M5771" s="2">
        <f t="shared" si="542"/>
        <v>4</v>
      </c>
      <c r="N5771" s="2" t="str">
        <f t="shared" si="543"/>
        <v>Apr</v>
      </c>
      <c r="O5771" s="2" t="str">
        <f t="shared" si="544"/>
        <v>Sat</v>
      </c>
      <c r="P5771" s="2" t="str">
        <f t="shared" si="545"/>
        <v>2021</v>
      </c>
    </row>
    <row r="5772" spans="1:16" x14ac:dyDescent="0.3">
      <c r="A5772" s="2" t="s">
        <v>27</v>
      </c>
      <c r="B5772" s="3">
        <v>44310</v>
      </c>
      <c r="C5772" s="2" t="s">
        <v>28</v>
      </c>
      <c r="D5772" s="2" t="s">
        <v>77</v>
      </c>
      <c r="E5772" s="2" t="s">
        <v>60</v>
      </c>
      <c r="F5772" s="2" t="str">
        <f t="shared" si="540"/>
        <v>Men</v>
      </c>
      <c r="G5772" s="2" t="str">
        <f t="shared" si="541"/>
        <v xml:space="preserve"> Athletic Footwear</v>
      </c>
      <c r="H5772" s="2" t="s">
        <v>16</v>
      </c>
      <c r="I5772" s="2">
        <v>54</v>
      </c>
      <c r="J5772" s="2">
        <v>83</v>
      </c>
      <c r="K5772" s="2">
        <v>4482</v>
      </c>
      <c r="L5772" s="2" t="s">
        <v>80</v>
      </c>
      <c r="M5772" s="2">
        <f t="shared" si="542"/>
        <v>4</v>
      </c>
      <c r="N5772" s="2" t="str">
        <f t="shared" si="543"/>
        <v>Apr</v>
      </c>
      <c r="O5772" s="2" t="str">
        <f t="shared" si="544"/>
        <v>Sat</v>
      </c>
      <c r="P5772" s="2" t="str">
        <f t="shared" si="545"/>
        <v>2021</v>
      </c>
    </row>
    <row r="5773" spans="1:16" x14ac:dyDescent="0.3">
      <c r="A5773" s="2" t="s">
        <v>27</v>
      </c>
      <c r="B5773" s="3">
        <v>44310</v>
      </c>
      <c r="C5773" s="2" t="s">
        <v>28</v>
      </c>
      <c r="D5773" s="2" t="s">
        <v>77</v>
      </c>
      <c r="E5773" s="2" t="s">
        <v>60</v>
      </c>
      <c r="F5773" s="2" t="str">
        <f t="shared" si="540"/>
        <v>Women</v>
      </c>
      <c r="G5773" s="2" t="str">
        <f t="shared" si="541"/>
        <v xml:space="preserve"> Street Footwear</v>
      </c>
      <c r="H5773" s="2" t="s">
        <v>17</v>
      </c>
      <c r="I5773" s="2">
        <v>55</v>
      </c>
      <c r="J5773" s="2">
        <v>85</v>
      </c>
      <c r="K5773" s="2">
        <v>4675</v>
      </c>
      <c r="L5773" s="2" t="s">
        <v>80</v>
      </c>
      <c r="M5773" s="2">
        <f t="shared" si="542"/>
        <v>4</v>
      </c>
      <c r="N5773" s="2" t="str">
        <f t="shared" si="543"/>
        <v>Apr</v>
      </c>
      <c r="O5773" s="2" t="str">
        <f t="shared" si="544"/>
        <v>Sat</v>
      </c>
      <c r="P5773" s="2" t="str">
        <f t="shared" si="545"/>
        <v>2021</v>
      </c>
    </row>
    <row r="5774" spans="1:16" x14ac:dyDescent="0.3">
      <c r="A5774" s="2" t="s">
        <v>27</v>
      </c>
      <c r="B5774" s="3">
        <v>44310</v>
      </c>
      <c r="C5774" s="2" t="s">
        <v>28</v>
      </c>
      <c r="D5774" s="2" t="s">
        <v>77</v>
      </c>
      <c r="E5774" s="2" t="s">
        <v>60</v>
      </c>
      <c r="F5774" s="2" t="str">
        <f t="shared" si="540"/>
        <v>Women</v>
      </c>
      <c r="G5774" s="2" t="str">
        <f t="shared" si="541"/>
        <v xml:space="preserve"> Athletic Footwear</v>
      </c>
      <c r="H5774" s="2" t="s">
        <v>18</v>
      </c>
      <c r="I5774" s="2">
        <v>41</v>
      </c>
      <c r="J5774" s="2">
        <v>63</v>
      </c>
      <c r="K5774" s="2">
        <v>2583</v>
      </c>
      <c r="L5774" s="2" t="s">
        <v>80</v>
      </c>
      <c r="M5774" s="2">
        <f t="shared" si="542"/>
        <v>4</v>
      </c>
      <c r="N5774" s="2" t="str">
        <f t="shared" si="543"/>
        <v>Apr</v>
      </c>
      <c r="O5774" s="2" t="str">
        <f t="shared" si="544"/>
        <v>Sat</v>
      </c>
      <c r="P5774" s="2" t="str">
        <f t="shared" si="545"/>
        <v>2021</v>
      </c>
    </row>
    <row r="5775" spans="1:16" x14ac:dyDescent="0.3">
      <c r="A5775" s="2" t="s">
        <v>27</v>
      </c>
      <c r="B5775" s="3">
        <v>44310</v>
      </c>
      <c r="C5775" s="2" t="s">
        <v>28</v>
      </c>
      <c r="D5775" s="2" t="s">
        <v>77</v>
      </c>
      <c r="E5775" s="2" t="s">
        <v>60</v>
      </c>
      <c r="F5775" s="2" t="str">
        <f t="shared" si="540"/>
        <v>Men</v>
      </c>
      <c r="G5775" s="2" t="str">
        <f t="shared" si="541"/>
        <v xml:space="preserve"> Apparel</v>
      </c>
      <c r="H5775" s="2" t="s">
        <v>19</v>
      </c>
      <c r="I5775" s="2">
        <v>48</v>
      </c>
      <c r="J5775" s="2">
        <v>36</v>
      </c>
      <c r="K5775" s="2">
        <v>1728</v>
      </c>
      <c r="L5775" s="2" t="s">
        <v>80</v>
      </c>
      <c r="M5775" s="2">
        <f t="shared" si="542"/>
        <v>4</v>
      </c>
      <c r="N5775" s="2" t="str">
        <f t="shared" si="543"/>
        <v>Apr</v>
      </c>
      <c r="O5775" s="2" t="str">
        <f t="shared" si="544"/>
        <v>Sat</v>
      </c>
      <c r="P5775" s="2" t="str">
        <f t="shared" si="545"/>
        <v>2021</v>
      </c>
    </row>
    <row r="5776" spans="1:16" x14ac:dyDescent="0.3">
      <c r="A5776" s="2" t="s">
        <v>27</v>
      </c>
      <c r="B5776" s="3">
        <v>44310</v>
      </c>
      <c r="C5776" s="2" t="s">
        <v>28</v>
      </c>
      <c r="D5776" s="2" t="s">
        <v>77</v>
      </c>
      <c r="E5776" s="2" t="s">
        <v>60</v>
      </c>
      <c r="F5776" s="2" t="str">
        <f t="shared" si="540"/>
        <v>Women</v>
      </c>
      <c r="G5776" s="2" t="str">
        <f t="shared" si="541"/>
        <v xml:space="preserve"> Apparel</v>
      </c>
      <c r="H5776" s="2" t="s">
        <v>20</v>
      </c>
      <c r="I5776" s="2">
        <v>59</v>
      </c>
      <c r="J5776" s="2">
        <v>84</v>
      </c>
      <c r="K5776" s="2">
        <v>4956</v>
      </c>
      <c r="L5776" s="2" t="s">
        <v>80</v>
      </c>
      <c r="M5776" s="2">
        <f t="shared" si="542"/>
        <v>4</v>
      </c>
      <c r="N5776" s="2" t="str">
        <f t="shared" si="543"/>
        <v>Apr</v>
      </c>
      <c r="O5776" s="2" t="str">
        <f t="shared" si="544"/>
        <v>Sat</v>
      </c>
      <c r="P5776" s="2" t="str">
        <f t="shared" si="545"/>
        <v>2021</v>
      </c>
    </row>
    <row r="5777" spans="1:16" x14ac:dyDescent="0.3">
      <c r="A5777" s="2" t="s">
        <v>27</v>
      </c>
      <c r="B5777" s="3">
        <v>44341</v>
      </c>
      <c r="C5777" s="2" t="s">
        <v>28</v>
      </c>
      <c r="D5777" s="2" t="s">
        <v>77</v>
      </c>
      <c r="E5777" s="2" t="s">
        <v>60</v>
      </c>
      <c r="F5777" s="2" t="str">
        <f t="shared" si="540"/>
        <v>Men</v>
      </c>
      <c r="G5777" s="2" t="str">
        <f t="shared" si="541"/>
        <v xml:space="preserve"> Street Footwear</v>
      </c>
      <c r="H5777" s="2" t="s">
        <v>14</v>
      </c>
      <c r="I5777" s="2">
        <v>48</v>
      </c>
      <c r="J5777" s="2">
        <v>145</v>
      </c>
      <c r="K5777" s="2">
        <v>6960</v>
      </c>
      <c r="L5777" s="2" t="s">
        <v>80</v>
      </c>
      <c r="M5777" s="2">
        <f t="shared" si="542"/>
        <v>5</v>
      </c>
      <c r="N5777" s="2" t="str">
        <f t="shared" si="543"/>
        <v>May</v>
      </c>
      <c r="O5777" s="2" t="str">
        <f t="shared" si="544"/>
        <v>Tue</v>
      </c>
      <c r="P5777" s="2" t="str">
        <f t="shared" si="545"/>
        <v>2021</v>
      </c>
    </row>
    <row r="5778" spans="1:16" x14ac:dyDescent="0.3">
      <c r="A5778" s="2" t="s">
        <v>27</v>
      </c>
      <c r="B5778" s="3">
        <v>44341</v>
      </c>
      <c r="C5778" s="2" t="s">
        <v>28</v>
      </c>
      <c r="D5778" s="2" t="s">
        <v>77</v>
      </c>
      <c r="E5778" s="2" t="s">
        <v>60</v>
      </c>
      <c r="F5778" s="2" t="str">
        <f t="shared" si="540"/>
        <v>Men</v>
      </c>
      <c r="G5778" s="2" t="str">
        <f t="shared" si="541"/>
        <v xml:space="preserve"> Athletic Footwear</v>
      </c>
      <c r="H5778" s="2" t="s">
        <v>16</v>
      </c>
      <c r="I5778" s="2">
        <v>50</v>
      </c>
      <c r="J5778" s="2">
        <v>105</v>
      </c>
      <c r="K5778" s="2">
        <v>5250</v>
      </c>
      <c r="L5778" s="2" t="s">
        <v>80</v>
      </c>
      <c r="M5778" s="2">
        <f t="shared" si="542"/>
        <v>5</v>
      </c>
      <c r="N5778" s="2" t="str">
        <f t="shared" si="543"/>
        <v>May</v>
      </c>
      <c r="O5778" s="2" t="str">
        <f t="shared" si="544"/>
        <v>Tue</v>
      </c>
      <c r="P5778" s="2" t="str">
        <f t="shared" si="545"/>
        <v>2021</v>
      </c>
    </row>
    <row r="5779" spans="1:16" x14ac:dyDescent="0.3">
      <c r="A5779" s="2" t="s">
        <v>27</v>
      </c>
      <c r="B5779" s="3">
        <v>44341</v>
      </c>
      <c r="C5779" s="2" t="s">
        <v>28</v>
      </c>
      <c r="D5779" s="2" t="s">
        <v>77</v>
      </c>
      <c r="E5779" s="2" t="s">
        <v>60</v>
      </c>
      <c r="F5779" s="2" t="str">
        <f t="shared" si="540"/>
        <v>Women</v>
      </c>
      <c r="G5779" s="2" t="str">
        <f t="shared" si="541"/>
        <v xml:space="preserve"> Street Footwear</v>
      </c>
      <c r="H5779" s="2" t="s">
        <v>17</v>
      </c>
      <c r="I5779" s="2">
        <v>50</v>
      </c>
      <c r="J5779" s="2">
        <v>95</v>
      </c>
      <c r="K5779" s="2">
        <v>4750</v>
      </c>
      <c r="L5779" s="2" t="s">
        <v>80</v>
      </c>
      <c r="M5779" s="2">
        <f t="shared" si="542"/>
        <v>5</v>
      </c>
      <c r="N5779" s="2" t="str">
        <f t="shared" si="543"/>
        <v>May</v>
      </c>
      <c r="O5779" s="2" t="str">
        <f t="shared" si="544"/>
        <v>Tue</v>
      </c>
      <c r="P5779" s="2" t="str">
        <f t="shared" si="545"/>
        <v>2021</v>
      </c>
    </row>
    <row r="5780" spans="1:16" x14ac:dyDescent="0.3">
      <c r="A5780" s="2" t="s">
        <v>27</v>
      </c>
      <c r="B5780" s="3">
        <v>44341</v>
      </c>
      <c r="C5780" s="2" t="s">
        <v>28</v>
      </c>
      <c r="D5780" s="2" t="s">
        <v>77</v>
      </c>
      <c r="E5780" s="2" t="s">
        <v>60</v>
      </c>
      <c r="F5780" s="2" t="str">
        <f t="shared" si="540"/>
        <v>Women</v>
      </c>
      <c r="G5780" s="2" t="str">
        <f t="shared" si="541"/>
        <v xml:space="preserve"> Athletic Footwear</v>
      </c>
      <c r="H5780" s="2" t="s">
        <v>18</v>
      </c>
      <c r="I5780" s="2">
        <v>49</v>
      </c>
      <c r="J5780" s="2">
        <v>83</v>
      </c>
      <c r="K5780" s="2">
        <v>4067</v>
      </c>
      <c r="L5780" s="2" t="s">
        <v>80</v>
      </c>
      <c r="M5780" s="2">
        <f t="shared" si="542"/>
        <v>5</v>
      </c>
      <c r="N5780" s="2" t="str">
        <f t="shared" si="543"/>
        <v>May</v>
      </c>
      <c r="O5780" s="2" t="str">
        <f t="shared" si="544"/>
        <v>Tue</v>
      </c>
      <c r="P5780" s="2" t="str">
        <f t="shared" si="545"/>
        <v>2021</v>
      </c>
    </row>
    <row r="5781" spans="1:16" x14ac:dyDescent="0.3">
      <c r="A5781" s="2" t="s">
        <v>27</v>
      </c>
      <c r="B5781" s="3">
        <v>44341</v>
      </c>
      <c r="C5781" s="2" t="s">
        <v>28</v>
      </c>
      <c r="D5781" s="2" t="s">
        <v>77</v>
      </c>
      <c r="E5781" s="2" t="s">
        <v>60</v>
      </c>
      <c r="F5781" s="2" t="str">
        <f t="shared" si="540"/>
        <v>Men</v>
      </c>
      <c r="G5781" s="2" t="str">
        <f t="shared" si="541"/>
        <v xml:space="preserve"> Apparel</v>
      </c>
      <c r="H5781" s="2" t="s">
        <v>19</v>
      </c>
      <c r="I5781" s="2">
        <v>41</v>
      </c>
      <c r="J5781" s="2">
        <v>44</v>
      </c>
      <c r="K5781" s="2">
        <v>1804</v>
      </c>
      <c r="L5781" s="2" t="s">
        <v>80</v>
      </c>
      <c r="M5781" s="2">
        <f t="shared" si="542"/>
        <v>5</v>
      </c>
      <c r="N5781" s="2" t="str">
        <f t="shared" si="543"/>
        <v>May</v>
      </c>
      <c r="O5781" s="2" t="str">
        <f t="shared" si="544"/>
        <v>Tue</v>
      </c>
      <c r="P5781" s="2" t="str">
        <f t="shared" si="545"/>
        <v>2021</v>
      </c>
    </row>
    <row r="5782" spans="1:16" x14ac:dyDescent="0.3">
      <c r="A5782" s="2" t="s">
        <v>27</v>
      </c>
      <c r="B5782" s="3">
        <v>44341</v>
      </c>
      <c r="C5782" s="2" t="s">
        <v>28</v>
      </c>
      <c r="D5782" s="2" t="s">
        <v>77</v>
      </c>
      <c r="E5782" s="2" t="s">
        <v>60</v>
      </c>
      <c r="F5782" s="2" t="str">
        <f t="shared" si="540"/>
        <v>Women</v>
      </c>
      <c r="G5782" s="2" t="str">
        <f t="shared" si="541"/>
        <v xml:space="preserve"> Apparel</v>
      </c>
      <c r="H5782" s="2" t="s">
        <v>20</v>
      </c>
      <c r="I5782" s="2">
        <v>54</v>
      </c>
      <c r="J5782" s="2">
        <v>158</v>
      </c>
      <c r="K5782" s="2">
        <v>8532</v>
      </c>
      <c r="L5782" s="2" t="s">
        <v>80</v>
      </c>
      <c r="M5782" s="2">
        <f t="shared" si="542"/>
        <v>5</v>
      </c>
      <c r="N5782" s="2" t="str">
        <f t="shared" si="543"/>
        <v>May</v>
      </c>
      <c r="O5782" s="2" t="str">
        <f t="shared" si="544"/>
        <v>Tue</v>
      </c>
      <c r="P5782" s="2" t="str">
        <f t="shared" si="545"/>
        <v>2021</v>
      </c>
    </row>
    <row r="5783" spans="1:16" x14ac:dyDescent="0.3">
      <c r="A5783" s="2" t="s">
        <v>27</v>
      </c>
      <c r="B5783" s="3">
        <v>44371</v>
      </c>
      <c r="C5783" s="2" t="s">
        <v>28</v>
      </c>
      <c r="D5783" s="2" t="s">
        <v>77</v>
      </c>
      <c r="E5783" s="2" t="s">
        <v>60</v>
      </c>
      <c r="F5783" s="2" t="str">
        <f t="shared" si="540"/>
        <v>Men</v>
      </c>
      <c r="G5783" s="2" t="str">
        <f t="shared" si="541"/>
        <v xml:space="preserve"> Street Footwear</v>
      </c>
      <c r="H5783" s="2" t="s">
        <v>14</v>
      </c>
      <c r="I5783" s="2">
        <v>51</v>
      </c>
      <c r="J5783" s="2">
        <v>225</v>
      </c>
      <c r="K5783" s="2">
        <v>11475</v>
      </c>
      <c r="L5783" s="2" t="s">
        <v>80</v>
      </c>
      <c r="M5783" s="2">
        <f t="shared" si="542"/>
        <v>6</v>
      </c>
      <c r="N5783" s="2" t="str">
        <f t="shared" si="543"/>
        <v>Jun</v>
      </c>
      <c r="O5783" s="2" t="str">
        <f t="shared" si="544"/>
        <v>Thu</v>
      </c>
      <c r="P5783" s="2" t="str">
        <f t="shared" si="545"/>
        <v>2021</v>
      </c>
    </row>
    <row r="5784" spans="1:16" x14ac:dyDescent="0.3">
      <c r="A5784" s="2" t="s">
        <v>27</v>
      </c>
      <c r="B5784" s="3">
        <v>44371</v>
      </c>
      <c r="C5784" s="2" t="s">
        <v>28</v>
      </c>
      <c r="D5784" s="2" t="s">
        <v>77</v>
      </c>
      <c r="E5784" s="2" t="s">
        <v>60</v>
      </c>
      <c r="F5784" s="2" t="str">
        <f t="shared" si="540"/>
        <v>Men</v>
      </c>
      <c r="G5784" s="2" t="str">
        <f t="shared" si="541"/>
        <v xml:space="preserve"> Athletic Footwear</v>
      </c>
      <c r="H5784" s="2" t="s">
        <v>16</v>
      </c>
      <c r="I5784" s="2">
        <v>62</v>
      </c>
      <c r="J5784" s="2">
        <v>169</v>
      </c>
      <c r="K5784" s="2">
        <v>10478</v>
      </c>
      <c r="L5784" s="2" t="s">
        <v>80</v>
      </c>
      <c r="M5784" s="2">
        <f t="shared" si="542"/>
        <v>6</v>
      </c>
      <c r="N5784" s="2" t="str">
        <f t="shared" si="543"/>
        <v>Jun</v>
      </c>
      <c r="O5784" s="2" t="str">
        <f t="shared" si="544"/>
        <v>Thu</v>
      </c>
      <c r="P5784" s="2" t="str">
        <f t="shared" si="545"/>
        <v>2021</v>
      </c>
    </row>
    <row r="5785" spans="1:16" x14ac:dyDescent="0.3">
      <c r="A5785" s="2" t="s">
        <v>27</v>
      </c>
      <c r="B5785" s="3">
        <v>44371</v>
      </c>
      <c r="C5785" s="2" t="s">
        <v>28</v>
      </c>
      <c r="D5785" s="2" t="s">
        <v>77</v>
      </c>
      <c r="E5785" s="2" t="s">
        <v>60</v>
      </c>
      <c r="F5785" s="2" t="str">
        <f t="shared" si="540"/>
        <v>Women</v>
      </c>
      <c r="G5785" s="2" t="str">
        <f t="shared" si="541"/>
        <v xml:space="preserve"> Street Footwear</v>
      </c>
      <c r="H5785" s="2" t="s">
        <v>17</v>
      </c>
      <c r="I5785" s="2">
        <v>78</v>
      </c>
      <c r="J5785" s="2">
        <v>189</v>
      </c>
      <c r="K5785" s="2">
        <v>14742</v>
      </c>
      <c r="L5785" s="2" t="s">
        <v>80</v>
      </c>
      <c r="M5785" s="2">
        <f t="shared" si="542"/>
        <v>6</v>
      </c>
      <c r="N5785" s="2" t="str">
        <f t="shared" si="543"/>
        <v>Jun</v>
      </c>
      <c r="O5785" s="2" t="str">
        <f t="shared" si="544"/>
        <v>Thu</v>
      </c>
      <c r="P5785" s="2" t="str">
        <f t="shared" si="545"/>
        <v>2021</v>
      </c>
    </row>
    <row r="5786" spans="1:16" x14ac:dyDescent="0.3">
      <c r="A5786" s="2" t="s">
        <v>27</v>
      </c>
      <c r="B5786" s="3">
        <v>44371</v>
      </c>
      <c r="C5786" s="2" t="s">
        <v>28</v>
      </c>
      <c r="D5786" s="2" t="s">
        <v>77</v>
      </c>
      <c r="E5786" s="2" t="s">
        <v>60</v>
      </c>
      <c r="F5786" s="2" t="str">
        <f t="shared" si="540"/>
        <v>Women</v>
      </c>
      <c r="G5786" s="2" t="str">
        <f t="shared" si="541"/>
        <v xml:space="preserve"> Athletic Footwear</v>
      </c>
      <c r="H5786" s="2" t="s">
        <v>18</v>
      </c>
      <c r="I5786" s="2">
        <v>74</v>
      </c>
      <c r="J5786" s="2">
        <v>158</v>
      </c>
      <c r="K5786" s="2">
        <v>11692</v>
      </c>
      <c r="L5786" s="2" t="s">
        <v>80</v>
      </c>
      <c r="M5786" s="2">
        <f t="shared" si="542"/>
        <v>6</v>
      </c>
      <c r="N5786" s="2" t="str">
        <f t="shared" si="543"/>
        <v>Jun</v>
      </c>
      <c r="O5786" s="2" t="str">
        <f t="shared" si="544"/>
        <v>Thu</v>
      </c>
      <c r="P5786" s="2" t="str">
        <f t="shared" si="545"/>
        <v>2021</v>
      </c>
    </row>
    <row r="5787" spans="1:16" x14ac:dyDescent="0.3">
      <c r="A5787" s="2" t="s">
        <v>27</v>
      </c>
      <c r="B5787" s="3">
        <v>44371</v>
      </c>
      <c r="C5787" s="2" t="s">
        <v>28</v>
      </c>
      <c r="D5787" s="2" t="s">
        <v>77</v>
      </c>
      <c r="E5787" s="2" t="s">
        <v>60</v>
      </c>
      <c r="F5787" s="2" t="str">
        <f t="shared" si="540"/>
        <v>Men</v>
      </c>
      <c r="G5787" s="2" t="str">
        <f t="shared" si="541"/>
        <v xml:space="preserve"> Apparel</v>
      </c>
      <c r="H5787" s="2" t="s">
        <v>19</v>
      </c>
      <c r="I5787" s="2">
        <v>86</v>
      </c>
      <c r="J5787" s="2">
        <v>108</v>
      </c>
      <c r="K5787" s="2">
        <v>9288</v>
      </c>
      <c r="L5787" s="2" t="s">
        <v>80</v>
      </c>
      <c r="M5787" s="2">
        <f t="shared" si="542"/>
        <v>6</v>
      </c>
      <c r="N5787" s="2" t="str">
        <f t="shared" si="543"/>
        <v>Jun</v>
      </c>
      <c r="O5787" s="2" t="str">
        <f t="shared" si="544"/>
        <v>Thu</v>
      </c>
      <c r="P5787" s="2" t="str">
        <f t="shared" si="545"/>
        <v>2021</v>
      </c>
    </row>
    <row r="5788" spans="1:16" x14ac:dyDescent="0.3">
      <c r="A5788" s="2" t="s">
        <v>27</v>
      </c>
      <c r="B5788" s="3">
        <v>44371</v>
      </c>
      <c r="C5788" s="2" t="s">
        <v>28</v>
      </c>
      <c r="D5788" s="2" t="s">
        <v>77</v>
      </c>
      <c r="E5788" s="2" t="s">
        <v>60</v>
      </c>
      <c r="F5788" s="2" t="str">
        <f t="shared" si="540"/>
        <v>Women</v>
      </c>
      <c r="G5788" s="2" t="str">
        <f t="shared" si="541"/>
        <v xml:space="preserve"> Apparel</v>
      </c>
      <c r="H5788" s="2" t="s">
        <v>20</v>
      </c>
      <c r="I5788" s="2">
        <v>95</v>
      </c>
      <c r="J5788" s="2">
        <v>189</v>
      </c>
      <c r="K5788" s="2">
        <v>17955</v>
      </c>
      <c r="L5788" s="2" t="s">
        <v>80</v>
      </c>
      <c r="M5788" s="2">
        <f t="shared" si="542"/>
        <v>6</v>
      </c>
      <c r="N5788" s="2" t="str">
        <f t="shared" si="543"/>
        <v>Jun</v>
      </c>
      <c r="O5788" s="2" t="str">
        <f t="shared" si="544"/>
        <v>Thu</v>
      </c>
      <c r="P5788" s="2" t="str">
        <f t="shared" si="545"/>
        <v>2021</v>
      </c>
    </row>
    <row r="5789" spans="1:16" x14ac:dyDescent="0.3">
      <c r="A5789" s="2" t="s">
        <v>27</v>
      </c>
      <c r="B5789" s="3">
        <v>44400</v>
      </c>
      <c r="C5789" s="2" t="s">
        <v>28</v>
      </c>
      <c r="D5789" s="2" t="s">
        <v>77</v>
      </c>
      <c r="E5789" s="2" t="s">
        <v>60</v>
      </c>
      <c r="F5789" s="2" t="str">
        <f t="shared" si="540"/>
        <v>Men</v>
      </c>
      <c r="G5789" s="2" t="str">
        <f t="shared" si="541"/>
        <v xml:space="preserve"> Street Footwear</v>
      </c>
      <c r="H5789" s="2" t="s">
        <v>14</v>
      </c>
      <c r="I5789" s="2">
        <v>79</v>
      </c>
      <c r="J5789" s="2">
        <v>255</v>
      </c>
      <c r="K5789" s="2">
        <v>20145</v>
      </c>
      <c r="L5789" s="2" t="s">
        <v>80</v>
      </c>
      <c r="M5789" s="2">
        <f t="shared" si="542"/>
        <v>7</v>
      </c>
      <c r="N5789" s="2" t="str">
        <f t="shared" si="543"/>
        <v>Jul</v>
      </c>
      <c r="O5789" s="2" t="str">
        <f t="shared" si="544"/>
        <v>Fri</v>
      </c>
      <c r="P5789" s="2" t="str">
        <f t="shared" si="545"/>
        <v>2021</v>
      </c>
    </row>
    <row r="5790" spans="1:16" x14ac:dyDescent="0.3">
      <c r="A5790" s="2" t="s">
        <v>27</v>
      </c>
      <c r="B5790" s="3">
        <v>44400</v>
      </c>
      <c r="C5790" s="2" t="s">
        <v>28</v>
      </c>
      <c r="D5790" s="2" t="s">
        <v>77</v>
      </c>
      <c r="E5790" s="2" t="s">
        <v>60</v>
      </c>
      <c r="F5790" s="2" t="str">
        <f t="shared" si="540"/>
        <v>Men</v>
      </c>
      <c r="G5790" s="2" t="str">
        <f t="shared" si="541"/>
        <v xml:space="preserve"> Athletic Footwear</v>
      </c>
      <c r="H5790" s="2" t="s">
        <v>16</v>
      </c>
      <c r="I5790" s="2">
        <v>85</v>
      </c>
      <c r="J5790" s="2">
        <v>196</v>
      </c>
      <c r="K5790" s="2">
        <v>16660</v>
      </c>
      <c r="L5790" s="2" t="s">
        <v>80</v>
      </c>
      <c r="M5790" s="2">
        <f t="shared" si="542"/>
        <v>7</v>
      </c>
      <c r="N5790" s="2" t="str">
        <f t="shared" si="543"/>
        <v>Jul</v>
      </c>
      <c r="O5790" s="2" t="str">
        <f t="shared" si="544"/>
        <v>Fri</v>
      </c>
      <c r="P5790" s="2" t="str">
        <f t="shared" si="545"/>
        <v>2021</v>
      </c>
    </row>
    <row r="5791" spans="1:16" x14ac:dyDescent="0.3">
      <c r="A5791" s="2" t="s">
        <v>27</v>
      </c>
      <c r="B5791" s="3">
        <v>44400</v>
      </c>
      <c r="C5791" s="2" t="s">
        <v>28</v>
      </c>
      <c r="D5791" s="2" t="s">
        <v>77</v>
      </c>
      <c r="E5791" s="2" t="s">
        <v>60</v>
      </c>
      <c r="F5791" s="2" t="str">
        <f t="shared" si="540"/>
        <v>Women</v>
      </c>
      <c r="G5791" s="2" t="str">
        <f t="shared" si="541"/>
        <v xml:space="preserve"> Street Footwear</v>
      </c>
      <c r="H5791" s="2" t="s">
        <v>17</v>
      </c>
      <c r="I5791" s="2">
        <v>86</v>
      </c>
      <c r="J5791" s="2">
        <v>163</v>
      </c>
      <c r="K5791" s="2">
        <v>14018</v>
      </c>
      <c r="L5791" s="2" t="s">
        <v>80</v>
      </c>
      <c r="M5791" s="2">
        <f t="shared" si="542"/>
        <v>7</v>
      </c>
      <c r="N5791" s="2" t="str">
        <f t="shared" si="543"/>
        <v>Jul</v>
      </c>
      <c r="O5791" s="2" t="str">
        <f t="shared" si="544"/>
        <v>Fri</v>
      </c>
      <c r="P5791" s="2" t="str">
        <f t="shared" si="545"/>
        <v>2021</v>
      </c>
    </row>
    <row r="5792" spans="1:16" x14ac:dyDescent="0.3">
      <c r="A5792" s="2" t="s">
        <v>27</v>
      </c>
      <c r="B5792" s="3">
        <v>44400</v>
      </c>
      <c r="C5792" s="2" t="s">
        <v>28</v>
      </c>
      <c r="D5792" s="2" t="s">
        <v>77</v>
      </c>
      <c r="E5792" s="2" t="s">
        <v>60</v>
      </c>
      <c r="F5792" s="2" t="str">
        <f t="shared" si="540"/>
        <v>Women</v>
      </c>
      <c r="G5792" s="2" t="str">
        <f t="shared" si="541"/>
        <v xml:space="preserve"> Athletic Footwear</v>
      </c>
      <c r="H5792" s="2" t="s">
        <v>18</v>
      </c>
      <c r="I5792" s="2">
        <v>82</v>
      </c>
      <c r="J5792" s="2">
        <v>165</v>
      </c>
      <c r="K5792" s="2">
        <v>13530</v>
      </c>
      <c r="L5792" s="2" t="s">
        <v>80</v>
      </c>
      <c r="M5792" s="2">
        <f t="shared" si="542"/>
        <v>7</v>
      </c>
      <c r="N5792" s="2" t="str">
        <f t="shared" si="543"/>
        <v>Jul</v>
      </c>
      <c r="O5792" s="2" t="str">
        <f t="shared" si="544"/>
        <v>Fri</v>
      </c>
      <c r="P5792" s="2" t="str">
        <f t="shared" si="545"/>
        <v>2021</v>
      </c>
    </row>
    <row r="5793" spans="1:16" x14ac:dyDescent="0.3">
      <c r="A5793" s="2" t="s">
        <v>27</v>
      </c>
      <c r="B5793" s="3">
        <v>44400</v>
      </c>
      <c r="C5793" s="2" t="s">
        <v>28</v>
      </c>
      <c r="D5793" s="2" t="s">
        <v>77</v>
      </c>
      <c r="E5793" s="2" t="s">
        <v>60</v>
      </c>
      <c r="F5793" s="2" t="str">
        <f t="shared" si="540"/>
        <v>Men</v>
      </c>
      <c r="G5793" s="2" t="str">
        <f t="shared" si="541"/>
        <v xml:space="preserve"> Apparel</v>
      </c>
      <c r="H5793" s="2" t="s">
        <v>19</v>
      </c>
      <c r="I5793" s="2">
        <v>84</v>
      </c>
      <c r="J5793" s="2">
        <v>156</v>
      </c>
      <c r="K5793" s="2">
        <v>13104</v>
      </c>
      <c r="L5793" s="2" t="s">
        <v>80</v>
      </c>
      <c r="M5793" s="2">
        <f t="shared" si="542"/>
        <v>7</v>
      </c>
      <c r="N5793" s="2" t="str">
        <f t="shared" si="543"/>
        <v>Jul</v>
      </c>
      <c r="O5793" s="2" t="str">
        <f t="shared" si="544"/>
        <v>Fri</v>
      </c>
      <c r="P5793" s="2" t="str">
        <f t="shared" si="545"/>
        <v>2021</v>
      </c>
    </row>
    <row r="5794" spans="1:16" x14ac:dyDescent="0.3">
      <c r="A5794" s="2" t="s">
        <v>27</v>
      </c>
      <c r="B5794" s="3">
        <v>44400</v>
      </c>
      <c r="C5794" s="2" t="s">
        <v>28</v>
      </c>
      <c r="D5794" s="2" t="s">
        <v>77</v>
      </c>
      <c r="E5794" s="2" t="s">
        <v>60</v>
      </c>
      <c r="F5794" s="2" t="str">
        <f t="shared" si="540"/>
        <v>Women</v>
      </c>
      <c r="G5794" s="2" t="str">
        <f t="shared" si="541"/>
        <v xml:space="preserve"> Apparel</v>
      </c>
      <c r="H5794" s="2" t="s">
        <v>20</v>
      </c>
      <c r="I5794" s="2">
        <v>97</v>
      </c>
      <c r="J5794" s="2">
        <v>150</v>
      </c>
      <c r="K5794" s="2">
        <v>14550</v>
      </c>
      <c r="L5794" s="2" t="s">
        <v>80</v>
      </c>
      <c r="M5794" s="2">
        <f t="shared" si="542"/>
        <v>7</v>
      </c>
      <c r="N5794" s="2" t="str">
        <f t="shared" si="543"/>
        <v>Jul</v>
      </c>
      <c r="O5794" s="2" t="str">
        <f t="shared" si="544"/>
        <v>Fri</v>
      </c>
      <c r="P5794" s="2" t="str">
        <f t="shared" si="545"/>
        <v>2021</v>
      </c>
    </row>
    <row r="5795" spans="1:16" x14ac:dyDescent="0.3">
      <c r="A5795" s="2" t="s">
        <v>27</v>
      </c>
      <c r="B5795" s="3">
        <v>44432</v>
      </c>
      <c r="C5795" s="2" t="s">
        <v>28</v>
      </c>
      <c r="D5795" s="2" t="s">
        <v>77</v>
      </c>
      <c r="E5795" s="2" t="s">
        <v>60</v>
      </c>
      <c r="F5795" s="2" t="str">
        <f t="shared" si="540"/>
        <v>Men</v>
      </c>
      <c r="G5795" s="2" t="str">
        <f t="shared" si="541"/>
        <v xml:space="preserve"> Street Footwear</v>
      </c>
      <c r="H5795" s="2" t="s">
        <v>14</v>
      </c>
      <c r="I5795" s="2">
        <v>81</v>
      </c>
      <c r="J5795" s="2">
        <v>200</v>
      </c>
      <c r="K5795" s="2">
        <v>16200</v>
      </c>
      <c r="L5795" s="2" t="s">
        <v>80</v>
      </c>
      <c r="M5795" s="2">
        <f t="shared" si="542"/>
        <v>8</v>
      </c>
      <c r="N5795" s="2" t="str">
        <f t="shared" si="543"/>
        <v>Aug</v>
      </c>
      <c r="O5795" s="2" t="str">
        <f t="shared" si="544"/>
        <v>Tue</v>
      </c>
      <c r="P5795" s="2" t="str">
        <f t="shared" si="545"/>
        <v>2021</v>
      </c>
    </row>
    <row r="5796" spans="1:16" x14ac:dyDescent="0.3">
      <c r="A5796" s="2" t="s">
        <v>27</v>
      </c>
      <c r="B5796" s="3">
        <v>44432</v>
      </c>
      <c r="C5796" s="2" t="s">
        <v>28</v>
      </c>
      <c r="D5796" s="2" t="s">
        <v>77</v>
      </c>
      <c r="E5796" s="2" t="s">
        <v>60</v>
      </c>
      <c r="F5796" s="2" t="str">
        <f t="shared" si="540"/>
        <v>Men</v>
      </c>
      <c r="G5796" s="2" t="str">
        <f t="shared" si="541"/>
        <v xml:space="preserve"> Athletic Footwear</v>
      </c>
      <c r="H5796" s="2" t="s">
        <v>16</v>
      </c>
      <c r="I5796" s="2">
        <v>76</v>
      </c>
      <c r="J5796" s="2">
        <v>233</v>
      </c>
      <c r="K5796" s="2">
        <v>17708</v>
      </c>
      <c r="L5796" s="2" t="s">
        <v>80</v>
      </c>
      <c r="M5796" s="2">
        <f t="shared" si="542"/>
        <v>8</v>
      </c>
      <c r="N5796" s="2" t="str">
        <f t="shared" si="543"/>
        <v>Aug</v>
      </c>
      <c r="O5796" s="2" t="str">
        <f t="shared" si="544"/>
        <v>Tue</v>
      </c>
      <c r="P5796" s="2" t="str">
        <f t="shared" si="545"/>
        <v>2021</v>
      </c>
    </row>
    <row r="5797" spans="1:16" x14ac:dyDescent="0.3">
      <c r="A5797" s="2" t="s">
        <v>27</v>
      </c>
      <c r="B5797" s="3">
        <v>44432</v>
      </c>
      <c r="C5797" s="2" t="s">
        <v>28</v>
      </c>
      <c r="D5797" s="2" t="s">
        <v>77</v>
      </c>
      <c r="E5797" s="2" t="s">
        <v>60</v>
      </c>
      <c r="F5797" s="2" t="str">
        <f t="shared" si="540"/>
        <v>Women</v>
      </c>
      <c r="G5797" s="2" t="str">
        <f t="shared" si="541"/>
        <v xml:space="preserve"> Street Footwear</v>
      </c>
      <c r="H5797" s="2" t="s">
        <v>17</v>
      </c>
      <c r="I5797" s="2">
        <v>68</v>
      </c>
      <c r="J5797" s="2">
        <v>195</v>
      </c>
      <c r="K5797" s="2">
        <v>13260</v>
      </c>
      <c r="L5797" s="2" t="s">
        <v>80</v>
      </c>
      <c r="M5797" s="2">
        <f t="shared" si="542"/>
        <v>8</v>
      </c>
      <c r="N5797" s="2" t="str">
        <f t="shared" si="543"/>
        <v>Aug</v>
      </c>
      <c r="O5797" s="2" t="str">
        <f t="shared" si="544"/>
        <v>Tue</v>
      </c>
      <c r="P5797" s="2" t="str">
        <f t="shared" si="545"/>
        <v>2021</v>
      </c>
    </row>
    <row r="5798" spans="1:16" x14ac:dyDescent="0.3">
      <c r="A5798" s="2" t="s">
        <v>27</v>
      </c>
      <c r="B5798" s="3">
        <v>44432</v>
      </c>
      <c r="C5798" s="2" t="s">
        <v>28</v>
      </c>
      <c r="D5798" s="2" t="s">
        <v>77</v>
      </c>
      <c r="E5798" s="2" t="s">
        <v>60</v>
      </c>
      <c r="F5798" s="2" t="str">
        <f t="shared" si="540"/>
        <v>Women</v>
      </c>
      <c r="G5798" s="2" t="str">
        <f t="shared" si="541"/>
        <v xml:space="preserve"> Athletic Footwear</v>
      </c>
      <c r="H5798" s="2" t="s">
        <v>18</v>
      </c>
      <c r="I5798" s="2">
        <v>68</v>
      </c>
      <c r="J5798" s="2">
        <v>119</v>
      </c>
      <c r="K5798" s="2">
        <v>8092</v>
      </c>
      <c r="L5798" s="2" t="s">
        <v>80</v>
      </c>
      <c r="M5798" s="2">
        <f t="shared" si="542"/>
        <v>8</v>
      </c>
      <c r="N5798" s="2" t="str">
        <f t="shared" si="543"/>
        <v>Aug</v>
      </c>
      <c r="O5798" s="2" t="str">
        <f t="shared" si="544"/>
        <v>Tue</v>
      </c>
      <c r="P5798" s="2" t="str">
        <f t="shared" si="545"/>
        <v>2021</v>
      </c>
    </row>
    <row r="5799" spans="1:16" x14ac:dyDescent="0.3">
      <c r="A5799" s="2" t="s">
        <v>27</v>
      </c>
      <c r="B5799" s="3">
        <v>44432</v>
      </c>
      <c r="C5799" s="2" t="s">
        <v>28</v>
      </c>
      <c r="D5799" s="2" t="s">
        <v>77</v>
      </c>
      <c r="E5799" s="2" t="s">
        <v>60</v>
      </c>
      <c r="F5799" s="2" t="str">
        <f t="shared" si="540"/>
        <v>Men</v>
      </c>
      <c r="G5799" s="2" t="str">
        <f t="shared" si="541"/>
        <v xml:space="preserve"> Apparel</v>
      </c>
      <c r="H5799" s="2" t="s">
        <v>19</v>
      </c>
      <c r="I5799" s="2">
        <v>65</v>
      </c>
      <c r="J5799" s="2">
        <v>128</v>
      </c>
      <c r="K5799" s="2">
        <v>8320</v>
      </c>
      <c r="L5799" s="2" t="s">
        <v>80</v>
      </c>
      <c r="M5799" s="2">
        <f t="shared" si="542"/>
        <v>8</v>
      </c>
      <c r="N5799" s="2" t="str">
        <f t="shared" si="543"/>
        <v>Aug</v>
      </c>
      <c r="O5799" s="2" t="str">
        <f t="shared" si="544"/>
        <v>Tue</v>
      </c>
      <c r="P5799" s="2" t="str">
        <f t="shared" si="545"/>
        <v>2021</v>
      </c>
    </row>
    <row r="5800" spans="1:16" x14ac:dyDescent="0.3">
      <c r="A5800" s="2" t="s">
        <v>27</v>
      </c>
      <c r="B5800" s="3">
        <v>44432</v>
      </c>
      <c r="C5800" s="2" t="s">
        <v>28</v>
      </c>
      <c r="D5800" s="2" t="s">
        <v>77</v>
      </c>
      <c r="E5800" s="2" t="s">
        <v>60</v>
      </c>
      <c r="F5800" s="2" t="str">
        <f t="shared" si="540"/>
        <v>Women</v>
      </c>
      <c r="G5800" s="2" t="str">
        <f t="shared" si="541"/>
        <v xml:space="preserve"> Apparel</v>
      </c>
      <c r="H5800" s="2" t="s">
        <v>20</v>
      </c>
      <c r="I5800" s="2">
        <v>69</v>
      </c>
      <c r="J5800" s="2">
        <v>73</v>
      </c>
      <c r="K5800" s="2">
        <v>5037</v>
      </c>
      <c r="L5800" s="2" t="s">
        <v>80</v>
      </c>
      <c r="M5800" s="2">
        <f t="shared" si="542"/>
        <v>8</v>
      </c>
      <c r="N5800" s="2" t="str">
        <f t="shared" si="543"/>
        <v>Aug</v>
      </c>
      <c r="O5800" s="2" t="str">
        <f t="shared" si="544"/>
        <v>Tue</v>
      </c>
      <c r="P5800" s="2" t="str">
        <f t="shared" si="545"/>
        <v>2021</v>
      </c>
    </row>
    <row r="5801" spans="1:16" x14ac:dyDescent="0.3">
      <c r="A5801" s="2" t="s">
        <v>27</v>
      </c>
      <c r="B5801" s="3">
        <v>44464</v>
      </c>
      <c r="C5801" s="2" t="s">
        <v>28</v>
      </c>
      <c r="D5801" s="2" t="s">
        <v>77</v>
      </c>
      <c r="E5801" s="2" t="s">
        <v>60</v>
      </c>
      <c r="F5801" s="2" t="str">
        <f t="shared" si="540"/>
        <v>Men</v>
      </c>
      <c r="G5801" s="2" t="str">
        <f t="shared" si="541"/>
        <v xml:space="preserve"> Street Footwear</v>
      </c>
      <c r="H5801" s="2" t="s">
        <v>14</v>
      </c>
      <c r="I5801" s="2">
        <v>46</v>
      </c>
      <c r="J5801" s="2">
        <v>122</v>
      </c>
      <c r="K5801" s="2">
        <v>5612</v>
      </c>
      <c r="L5801" s="2" t="s">
        <v>80</v>
      </c>
      <c r="M5801" s="2">
        <f t="shared" si="542"/>
        <v>9</v>
      </c>
      <c r="N5801" s="2" t="str">
        <f t="shared" si="543"/>
        <v>Sep</v>
      </c>
      <c r="O5801" s="2" t="str">
        <f t="shared" si="544"/>
        <v>Sat</v>
      </c>
      <c r="P5801" s="2" t="str">
        <f t="shared" si="545"/>
        <v>2021</v>
      </c>
    </row>
    <row r="5802" spans="1:16" x14ac:dyDescent="0.3">
      <c r="A5802" s="2" t="s">
        <v>27</v>
      </c>
      <c r="B5802" s="3">
        <v>44464</v>
      </c>
      <c r="C5802" s="2" t="s">
        <v>28</v>
      </c>
      <c r="D5802" s="2" t="s">
        <v>77</v>
      </c>
      <c r="E5802" s="2" t="s">
        <v>60</v>
      </c>
      <c r="F5802" s="2" t="str">
        <f t="shared" si="540"/>
        <v>Men</v>
      </c>
      <c r="G5802" s="2" t="str">
        <f t="shared" si="541"/>
        <v xml:space="preserve"> Athletic Footwear</v>
      </c>
      <c r="H5802" s="2" t="s">
        <v>16</v>
      </c>
      <c r="I5802" s="2">
        <v>51</v>
      </c>
      <c r="J5802" s="2">
        <v>122</v>
      </c>
      <c r="K5802" s="2">
        <v>6222</v>
      </c>
      <c r="L5802" s="2" t="s">
        <v>80</v>
      </c>
      <c r="M5802" s="2">
        <f t="shared" si="542"/>
        <v>9</v>
      </c>
      <c r="N5802" s="2" t="str">
        <f t="shared" si="543"/>
        <v>Sep</v>
      </c>
      <c r="O5802" s="2" t="str">
        <f t="shared" si="544"/>
        <v>Sat</v>
      </c>
      <c r="P5802" s="2" t="str">
        <f t="shared" si="545"/>
        <v>2021</v>
      </c>
    </row>
    <row r="5803" spans="1:16" x14ac:dyDescent="0.3">
      <c r="A5803" s="2" t="s">
        <v>27</v>
      </c>
      <c r="B5803" s="3">
        <v>44464</v>
      </c>
      <c r="C5803" s="2" t="s">
        <v>28</v>
      </c>
      <c r="D5803" s="2" t="s">
        <v>77</v>
      </c>
      <c r="E5803" s="2" t="s">
        <v>60</v>
      </c>
      <c r="F5803" s="2" t="str">
        <f t="shared" si="540"/>
        <v>Women</v>
      </c>
      <c r="G5803" s="2" t="str">
        <f t="shared" si="541"/>
        <v xml:space="preserve"> Street Footwear</v>
      </c>
      <c r="H5803" s="2" t="s">
        <v>17</v>
      </c>
      <c r="I5803" s="2">
        <v>49</v>
      </c>
      <c r="J5803" s="2">
        <v>75</v>
      </c>
      <c r="K5803" s="2">
        <v>3675</v>
      </c>
      <c r="L5803" s="2" t="s">
        <v>80</v>
      </c>
      <c r="M5803" s="2">
        <f t="shared" si="542"/>
        <v>9</v>
      </c>
      <c r="N5803" s="2" t="str">
        <f t="shared" si="543"/>
        <v>Sep</v>
      </c>
      <c r="O5803" s="2" t="str">
        <f t="shared" si="544"/>
        <v>Sat</v>
      </c>
      <c r="P5803" s="2" t="str">
        <f t="shared" si="545"/>
        <v>2021</v>
      </c>
    </row>
    <row r="5804" spans="1:16" x14ac:dyDescent="0.3">
      <c r="A5804" s="2" t="s">
        <v>27</v>
      </c>
      <c r="B5804" s="3">
        <v>44464</v>
      </c>
      <c r="C5804" s="2" t="s">
        <v>28</v>
      </c>
      <c r="D5804" s="2" t="s">
        <v>77</v>
      </c>
      <c r="E5804" s="2" t="s">
        <v>60</v>
      </c>
      <c r="F5804" s="2" t="str">
        <f t="shared" si="540"/>
        <v>Women</v>
      </c>
      <c r="G5804" s="2" t="str">
        <f t="shared" si="541"/>
        <v xml:space="preserve"> Athletic Footwear</v>
      </c>
      <c r="H5804" s="2" t="s">
        <v>18</v>
      </c>
      <c r="I5804" s="2">
        <v>49</v>
      </c>
      <c r="J5804" s="2">
        <v>52</v>
      </c>
      <c r="K5804" s="2">
        <v>2548</v>
      </c>
      <c r="L5804" s="2" t="s">
        <v>80</v>
      </c>
      <c r="M5804" s="2">
        <f t="shared" si="542"/>
        <v>9</v>
      </c>
      <c r="N5804" s="2" t="str">
        <f t="shared" si="543"/>
        <v>Sep</v>
      </c>
      <c r="O5804" s="2" t="str">
        <f t="shared" si="544"/>
        <v>Sat</v>
      </c>
      <c r="P5804" s="2" t="str">
        <f t="shared" si="545"/>
        <v>2021</v>
      </c>
    </row>
    <row r="5805" spans="1:16" x14ac:dyDescent="0.3">
      <c r="A5805" s="2" t="s">
        <v>27</v>
      </c>
      <c r="B5805" s="3">
        <v>44464</v>
      </c>
      <c r="C5805" s="2" t="s">
        <v>28</v>
      </c>
      <c r="D5805" s="2" t="s">
        <v>77</v>
      </c>
      <c r="E5805" s="2" t="s">
        <v>60</v>
      </c>
      <c r="F5805" s="2" t="str">
        <f t="shared" si="540"/>
        <v>Men</v>
      </c>
      <c r="G5805" s="2" t="str">
        <f t="shared" si="541"/>
        <v xml:space="preserve"> Apparel</v>
      </c>
      <c r="H5805" s="2" t="s">
        <v>19</v>
      </c>
      <c r="I5805" s="2">
        <v>58</v>
      </c>
      <c r="J5805" s="2">
        <v>59</v>
      </c>
      <c r="K5805" s="2">
        <v>3422</v>
      </c>
      <c r="L5805" s="2" t="s">
        <v>80</v>
      </c>
      <c r="M5805" s="2">
        <f t="shared" si="542"/>
        <v>9</v>
      </c>
      <c r="N5805" s="2" t="str">
        <f t="shared" si="543"/>
        <v>Sep</v>
      </c>
      <c r="O5805" s="2" t="str">
        <f t="shared" si="544"/>
        <v>Sat</v>
      </c>
      <c r="P5805" s="2" t="str">
        <f t="shared" si="545"/>
        <v>2021</v>
      </c>
    </row>
    <row r="5806" spans="1:16" x14ac:dyDescent="0.3">
      <c r="A5806" s="2" t="s">
        <v>27</v>
      </c>
      <c r="B5806" s="3">
        <v>44464</v>
      </c>
      <c r="C5806" s="2" t="s">
        <v>28</v>
      </c>
      <c r="D5806" s="2" t="s">
        <v>77</v>
      </c>
      <c r="E5806" s="2" t="s">
        <v>60</v>
      </c>
      <c r="F5806" s="2" t="str">
        <f t="shared" si="540"/>
        <v>Women</v>
      </c>
      <c r="G5806" s="2" t="str">
        <f t="shared" si="541"/>
        <v xml:space="preserve"> Apparel</v>
      </c>
      <c r="H5806" s="2" t="s">
        <v>20</v>
      </c>
      <c r="I5806" s="2">
        <v>41</v>
      </c>
      <c r="J5806" s="2">
        <v>73</v>
      </c>
      <c r="K5806" s="2">
        <v>2993</v>
      </c>
      <c r="L5806" s="2" t="s">
        <v>80</v>
      </c>
      <c r="M5806" s="2">
        <f t="shared" si="542"/>
        <v>9</v>
      </c>
      <c r="N5806" s="2" t="str">
        <f t="shared" si="543"/>
        <v>Sep</v>
      </c>
      <c r="O5806" s="2" t="str">
        <f t="shared" si="544"/>
        <v>Sat</v>
      </c>
      <c r="P5806" s="2" t="str">
        <f t="shared" si="545"/>
        <v>2021</v>
      </c>
    </row>
    <row r="5807" spans="1:16" x14ac:dyDescent="0.3">
      <c r="A5807" s="2" t="s">
        <v>27</v>
      </c>
      <c r="B5807" s="3">
        <v>44493</v>
      </c>
      <c r="C5807" s="2" t="s">
        <v>28</v>
      </c>
      <c r="D5807" s="2" t="s">
        <v>77</v>
      </c>
      <c r="E5807" s="2" t="s">
        <v>60</v>
      </c>
      <c r="F5807" s="2" t="str">
        <f t="shared" si="540"/>
        <v>Men</v>
      </c>
      <c r="G5807" s="2" t="str">
        <f t="shared" si="541"/>
        <v xml:space="preserve"> Street Footwear</v>
      </c>
      <c r="H5807" s="2" t="s">
        <v>14</v>
      </c>
      <c r="I5807" s="2">
        <v>38</v>
      </c>
      <c r="J5807" s="2">
        <v>102</v>
      </c>
      <c r="K5807" s="2">
        <v>3876</v>
      </c>
      <c r="L5807" s="2" t="s">
        <v>80</v>
      </c>
      <c r="M5807" s="2">
        <f t="shared" si="542"/>
        <v>10</v>
      </c>
      <c r="N5807" s="2" t="str">
        <f t="shared" si="543"/>
        <v>Oct</v>
      </c>
      <c r="O5807" s="2" t="str">
        <f t="shared" si="544"/>
        <v>Sun</v>
      </c>
      <c r="P5807" s="2" t="str">
        <f t="shared" si="545"/>
        <v>2021</v>
      </c>
    </row>
    <row r="5808" spans="1:16" x14ac:dyDescent="0.3">
      <c r="A5808" s="2" t="s">
        <v>27</v>
      </c>
      <c r="B5808" s="3">
        <v>44493</v>
      </c>
      <c r="C5808" s="2" t="s">
        <v>28</v>
      </c>
      <c r="D5808" s="2" t="s">
        <v>77</v>
      </c>
      <c r="E5808" s="2" t="s">
        <v>60</v>
      </c>
      <c r="F5808" s="2" t="str">
        <f t="shared" si="540"/>
        <v>Men</v>
      </c>
      <c r="G5808" s="2" t="str">
        <f t="shared" si="541"/>
        <v xml:space="preserve"> Athletic Footwear</v>
      </c>
      <c r="H5808" s="2" t="s">
        <v>16</v>
      </c>
      <c r="I5808" s="2">
        <v>50</v>
      </c>
      <c r="J5808" s="2">
        <v>142</v>
      </c>
      <c r="K5808" s="2">
        <v>7100</v>
      </c>
      <c r="L5808" s="2" t="s">
        <v>80</v>
      </c>
      <c r="M5808" s="2">
        <f t="shared" si="542"/>
        <v>10</v>
      </c>
      <c r="N5808" s="2" t="str">
        <f t="shared" si="543"/>
        <v>Oct</v>
      </c>
      <c r="O5808" s="2" t="str">
        <f t="shared" si="544"/>
        <v>Sun</v>
      </c>
      <c r="P5808" s="2" t="str">
        <f t="shared" si="545"/>
        <v>2021</v>
      </c>
    </row>
    <row r="5809" spans="1:16" x14ac:dyDescent="0.3">
      <c r="A5809" s="2" t="s">
        <v>27</v>
      </c>
      <c r="B5809" s="3">
        <v>44493</v>
      </c>
      <c r="C5809" s="2" t="s">
        <v>28</v>
      </c>
      <c r="D5809" s="2" t="s">
        <v>77</v>
      </c>
      <c r="E5809" s="2" t="s">
        <v>60</v>
      </c>
      <c r="F5809" s="2" t="str">
        <f t="shared" si="540"/>
        <v>Women</v>
      </c>
      <c r="G5809" s="2" t="str">
        <f t="shared" si="541"/>
        <v xml:space="preserve"> Street Footwear</v>
      </c>
      <c r="H5809" s="2" t="s">
        <v>17</v>
      </c>
      <c r="I5809" s="2">
        <v>46</v>
      </c>
      <c r="J5809" s="2">
        <v>91</v>
      </c>
      <c r="K5809" s="2">
        <v>4186</v>
      </c>
      <c r="L5809" s="2" t="s">
        <v>80</v>
      </c>
      <c r="M5809" s="2">
        <f t="shared" si="542"/>
        <v>10</v>
      </c>
      <c r="N5809" s="2" t="str">
        <f t="shared" si="543"/>
        <v>Oct</v>
      </c>
      <c r="O5809" s="2" t="str">
        <f t="shared" si="544"/>
        <v>Sun</v>
      </c>
      <c r="P5809" s="2" t="str">
        <f t="shared" si="545"/>
        <v>2021</v>
      </c>
    </row>
    <row r="5810" spans="1:16" x14ac:dyDescent="0.3">
      <c r="A5810" s="2" t="s">
        <v>27</v>
      </c>
      <c r="B5810" s="3">
        <v>44493</v>
      </c>
      <c r="C5810" s="2" t="s">
        <v>28</v>
      </c>
      <c r="D5810" s="2" t="s">
        <v>77</v>
      </c>
      <c r="E5810" s="2" t="s">
        <v>60</v>
      </c>
      <c r="F5810" s="2" t="str">
        <f t="shared" si="540"/>
        <v>Women</v>
      </c>
      <c r="G5810" s="2" t="str">
        <f t="shared" si="541"/>
        <v xml:space="preserve"> Athletic Footwear</v>
      </c>
      <c r="H5810" s="2" t="s">
        <v>18</v>
      </c>
      <c r="I5810" s="2">
        <v>44</v>
      </c>
      <c r="J5810" s="2">
        <v>81</v>
      </c>
      <c r="K5810" s="2">
        <v>3564</v>
      </c>
      <c r="L5810" s="2" t="s">
        <v>80</v>
      </c>
      <c r="M5810" s="2">
        <f t="shared" si="542"/>
        <v>10</v>
      </c>
      <c r="N5810" s="2" t="str">
        <f t="shared" si="543"/>
        <v>Oct</v>
      </c>
      <c r="O5810" s="2" t="str">
        <f t="shared" si="544"/>
        <v>Sun</v>
      </c>
      <c r="P5810" s="2" t="str">
        <f t="shared" si="545"/>
        <v>2021</v>
      </c>
    </row>
    <row r="5811" spans="1:16" x14ac:dyDescent="0.3">
      <c r="A5811" s="2" t="s">
        <v>27</v>
      </c>
      <c r="B5811" s="3">
        <v>44493</v>
      </c>
      <c r="C5811" s="2" t="s">
        <v>28</v>
      </c>
      <c r="D5811" s="2" t="s">
        <v>77</v>
      </c>
      <c r="E5811" s="2" t="s">
        <v>60</v>
      </c>
      <c r="F5811" s="2" t="str">
        <f t="shared" si="540"/>
        <v>Men</v>
      </c>
      <c r="G5811" s="2" t="str">
        <f t="shared" si="541"/>
        <v xml:space="preserve"> Apparel</v>
      </c>
      <c r="H5811" s="2" t="s">
        <v>19</v>
      </c>
      <c r="I5811" s="2">
        <v>51</v>
      </c>
      <c r="J5811" s="2">
        <v>75</v>
      </c>
      <c r="K5811" s="2">
        <v>3825</v>
      </c>
      <c r="L5811" s="2" t="s">
        <v>80</v>
      </c>
      <c r="M5811" s="2">
        <f t="shared" si="542"/>
        <v>10</v>
      </c>
      <c r="N5811" s="2" t="str">
        <f t="shared" si="543"/>
        <v>Oct</v>
      </c>
      <c r="O5811" s="2" t="str">
        <f t="shared" si="544"/>
        <v>Sun</v>
      </c>
      <c r="P5811" s="2" t="str">
        <f t="shared" si="545"/>
        <v>2021</v>
      </c>
    </row>
    <row r="5812" spans="1:16" x14ac:dyDescent="0.3">
      <c r="A5812" s="2" t="s">
        <v>27</v>
      </c>
      <c r="B5812" s="3">
        <v>44493</v>
      </c>
      <c r="C5812" s="2" t="s">
        <v>28</v>
      </c>
      <c r="D5812" s="2" t="s">
        <v>77</v>
      </c>
      <c r="E5812" s="2" t="s">
        <v>60</v>
      </c>
      <c r="F5812" s="2" t="str">
        <f t="shared" si="540"/>
        <v>Women</v>
      </c>
      <c r="G5812" s="2" t="str">
        <f t="shared" si="541"/>
        <v xml:space="preserve"> Apparel</v>
      </c>
      <c r="H5812" s="2" t="s">
        <v>20</v>
      </c>
      <c r="I5812" s="2">
        <v>58</v>
      </c>
      <c r="J5812" s="2">
        <v>105</v>
      </c>
      <c r="K5812" s="2">
        <v>6090</v>
      </c>
      <c r="L5812" s="2" t="s">
        <v>80</v>
      </c>
      <c r="M5812" s="2">
        <f t="shared" si="542"/>
        <v>10</v>
      </c>
      <c r="N5812" s="2" t="str">
        <f t="shared" si="543"/>
        <v>Oct</v>
      </c>
      <c r="O5812" s="2" t="str">
        <f t="shared" si="544"/>
        <v>Sun</v>
      </c>
      <c r="P5812" s="2" t="str">
        <f t="shared" si="545"/>
        <v>2021</v>
      </c>
    </row>
    <row r="5813" spans="1:16" x14ac:dyDescent="0.3">
      <c r="A5813" s="2" t="s">
        <v>27</v>
      </c>
      <c r="B5813" s="3">
        <v>44524</v>
      </c>
      <c r="C5813" s="2" t="s">
        <v>28</v>
      </c>
      <c r="D5813" s="2" t="s">
        <v>77</v>
      </c>
      <c r="E5813" s="2" t="s">
        <v>60</v>
      </c>
      <c r="F5813" s="2" t="str">
        <f t="shared" si="540"/>
        <v>Men</v>
      </c>
      <c r="G5813" s="2" t="str">
        <f t="shared" si="541"/>
        <v xml:space="preserve"> Street Footwear</v>
      </c>
      <c r="H5813" s="2" t="s">
        <v>14</v>
      </c>
      <c r="I5813" s="2">
        <v>44</v>
      </c>
      <c r="J5813" s="2">
        <v>173</v>
      </c>
      <c r="K5813" s="2">
        <v>7612</v>
      </c>
      <c r="L5813" s="2" t="s">
        <v>80</v>
      </c>
      <c r="M5813" s="2">
        <f t="shared" si="542"/>
        <v>11</v>
      </c>
      <c r="N5813" s="2" t="str">
        <f t="shared" si="543"/>
        <v>Nov</v>
      </c>
      <c r="O5813" s="2" t="str">
        <f t="shared" si="544"/>
        <v>Wed</v>
      </c>
      <c r="P5813" s="2" t="str">
        <f t="shared" si="545"/>
        <v>2021</v>
      </c>
    </row>
    <row r="5814" spans="1:16" x14ac:dyDescent="0.3">
      <c r="A5814" s="2" t="s">
        <v>27</v>
      </c>
      <c r="B5814" s="3">
        <v>44524</v>
      </c>
      <c r="C5814" s="2" t="s">
        <v>28</v>
      </c>
      <c r="D5814" s="2" t="s">
        <v>77</v>
      </c>
      <c r="E5814" s="2" t="s">
        <v>60</v>
      </c>
      <c r="F5814" s="2" t="str">
        <f t="shared" si="540"/>
        <v>Men</v>
      </c>
      <c r="G5814" s="2" t="str">
        <f t="shared" si="541"/>
        <v xml:space="preserve"> Athletic Footwear</v>
      </c>
      <c r="H5814" s="2" t="s">
        <v>16</v>
      </c>
      <c r="I5814" s="2">
        <v>48</v>
      </c>
      <c r="J5814" s="2">
        <v>195</v>
      </c>
      <c r="K5814" s="2">
        <v>9360</v>
      </c>
      <c r="L5814" s="2" t="s">
        <v>80</v>
      </c>
      <c r="M5814" s="2">
        <f t="shared" si="542"/>
        <v>11</v>
      </c>
      <c r="N5814" s="2" t="str">
        <f t="shared" si="543"/>
        <v>Nov</v>
      </c>
      <c r="O5814" s="2" t="str">
        <f t="shared" si="544"/>
        <v>Wed</v>
      </c>
      <c r="P5814" s="2" t="str">
        <f t="shared" si="545"/>
        <v>2021</v>
      </c>
    </row>
    <row r="5815" spans="1:16" x14ac:dyDescent="0.3">
      <c r="A5815" s="2" t="s">
        <v>27</v>
      </c>
      <c r="B5815" s="3">
        <v>44524</v>
      </c>
      <c r="C5815" s="2" t="s">
        <v>28</v>
      </c>
      <c r="D5815" s="2" t="s">
        <v>77</v>
      </c>
      <c r="E5815" s="2" t="s">
        <v>60</v>
      </c>
      <c r="F5815" s="2" t="str">
        <f t="shared" si="540"/>
        <v>Women</v>
      </c>
      <c r="G5815" s="2" t="str">
        <f t="shared" si="541"/>
        <v xml:space="preserve"> Street Footwear</v>
      </c>
      <c r="H5815" s="2" t="s">
        <v>17</v>
      </c>
      <c r="I5815" s="2">
        <v>42</v>
      </c>
      <c r="J5815" s="2">
        <v>128</v>
      </c>
      <c r="K5815" s="2">
        <v>5376</v>
      </c>
      <c r="L5815" s="2" t="s">
        <v>80</v>
      </c>
      <c r="M5815" s="2">
        <f t="shared" si="542"/>
        <v>11</v>
      </c>
      <c r="N5815" s="2" t="str">
        <f t="shared" si="543"/>
        <v>Nov</v>
      </c>
      <c r="O5815" s="2" t="str">
        <f t="shared" si="544"/>
        <v>Wed</v>
      </c>
      <c r="P5815" s="2" t="str">
        <f t="shared" si="545"/>
        <v>2021</v>
      </c>
    </row>
    <row r="5816" spans="1:16" x14ac:dyDescent="0.3">
      <c r="A5816" s="2" t="s">
        <v>27</v>
      </c>
      <c r="B5816" s="3">
        <v>44524</v>
      </c>
      <c r="C5816" s="2" t="s">
        <v>28</v>
      </c>
      <c r="D5816" s="2" t="s">
        <v>77</v>
      </c>
      <c r="E5816" s="2" t="s">
        <v>60</v>
      </c>
      <c r="F5816" s="2" t="str">
        <f t="shared" si="540"/>
        <v>Women</v>
      </c>
      <c r="G5816" s="2" t="str">
        <f t="shared" si="541"/>
        <v xml:space="preserve"> Athletic Footwear</v>
      </c>
      <c r="H5816" s="2" t="s">
        <v>18</v>
      </c>
      <c r="I5816" s="2">
        <v>51</v>
      </c>
      <c r="J5816" s="2">
        <v>131</v>
      </c>
      <c r="K5816" s="2">
        <v>6681</v>
      </c>
      <c r="L5816" s="2" t="s">
        <v>80</v>
      </c>
      <c r="M5816" s="2">
        <f t="shared" si="542"/>
        <v>11</v>
      </c>
      <c r="N5816" s="2" t="str">
        <f t="shared" si="543"/>
        <v>Nov</v>
      </c>
      <c r="O5816" s="2" t="str">
        <f t="shared" si="544"/>
        <v>Wed</v>
      </c>
      <c r="P5816" s="2" t="str">
        <f t="shared" si="545"/>
        <v>2021</v>
      </c>
    </row>
    <row r="5817" spans="1:16" x14ac:dyDescent="0.3">
      <c r="A5817" s="2" t="s">
        <v>27</v>
      </c>
      <c r="B5817" s="3">
        <v>44524</v>
      </c>
      <c r="C5817" s="2" t="s">
        <v>28</v>
      </c>
      <c r="D5817" s="2" t="s">
        <v>77</v>
      </c>
      <c r="E5817" s="2" t="s">
        <v>60</v>
      </c>
      <c r="F5817" s="2" t="str">
        <f t="shared" si="540"/>
        <v>Men</v>
      </c>
      <c r="G5817" s="2" t="str">
        <f t="shared" si="541"/>
        <v xml:space="preserve"> Apparel</v>
      </c>
      <c r="H5817" s="2" t="s">
        <v>19</v>
      </c>
      <c r="I5817" s="2">
        <v>68</v>
      </c>
      <c r="J5817" s="2">
        <v>111</v>
      </c>
      <c r="K5817" s="2">
        <v>7548</v>
      </c>
      <c r="L5817" s="2" t="s">
        <v>80</v>
      </c>
      <c r="M5817" s="2">
        <f t="shared" si="542"/>
        <v>11</v>
      </c>
      <c r="N5817" s="2" t="str">
        <f t="shared" si="543"/>
        <v>Nov</v>
      </c>
      <c r="O5817" s="2" t="str">
        <f t="shared" si="544"/>
        <v>Wed</v>
      </c>
      <c r="P5817" s="2" t="str">
        <f t="shared" si="545"/>
        <v>2021</v>
      </c>
    </row>
    <row r="5818" spans="1:16" x14ac:dyDescent="0.3">
      <c r="A5818" s="2" t="s">
        <v>27</v>
      </c>
      <c r="B5818" s="3">
        <v>44524</v>
      </c>
      <c r="C5818" s="2" t="s">
        <v>28</v>
      </c>
      <c r="D5818" s="2" t="s">
        <v>77</v>
      </c>
      <c r="E5818" s="2" t="s">
        <v>60</v>
      </c>
      <c r="F5818" s="2" t="str">
        <f t="shared" si="540"/>
        <v>Women</v>
      </c>
      <c r="G5818" s="2" t="str">
        <f t="shared" si="541"/>
        <v xml:space="preserve"> Apparel</v>
      </c>
      <c r="H5818" s="2" t="s">
        <v>20</v>
      </c>
      <c r="I5818" s="2">
        <v>76</v>
      </c>
      <c r="J5818" s="2">
        <v>149</v>
      </c>
      <c r="K5818" s="2">
        <v>11324</v>
      </c>
      <c r="L5818" s="2" t="s">
        <v>80</v>
      </c>
      <c r="M5818" s="2">
        <f t="shared" si="542"/>
        <v>11</v>
      </c>
      <c r="N5818" s="2" t="str">
        <f t="shared" si="543"/>
        <v>Nov</v>
      </c>
      <c r="O5818" s="2" t="str">
        <f t="shared" si="544"/>
        <v>Wed</v>
      </c>
      <c r="P5818" s="2" t="str">
        <f t="shared" si="545"/>
        <v>2021</v>
      </c>
    </row>
    <row r="5819" spans="1:16" x14ac:dyDescent="0.3">
      <c r="A5819" s="2" t="s">
        <v>27</v>
      </c>
      <c r="B5819" s="3">
        <v>44553</v>
      </c>
      <c r="C5819" s="2" t="s">
        <v>28</v>
      </c>
      <c r="D5819" s="2" t="s">
        <v>77</v>
      </c>
      <c r="E5819" s="2" t="s">
        <v>60</v>
      </c>
      <c r="F5819" s="2" t="str">
        <f t="shared" si="540"/>
        <v>Men</v>
      </c>
      <c r="G5819" s="2" t="str">
        <f t="shared" si="541"/>
        <v xml:space="preserve"> Street Footwear</v>
      </c>
      <c r="H5819" s="2" t="s">
        <v>14</v>
      </c>
      <c r="I5819" s="2">
        <v>61</v>
      </c>
      <c r="J5819" s="2">
        <v>188</v>
      </c>
      <c r="K5819" s="2">
        <v>11468</v>
      </c>
      <c r="L5819" s="2" t="s">
        <v>80</v>
      </c>
      <c r="M5819" s="2">
        <f t="shared" si="542"/>
        <v>12</v>
      </c>
      <c r="N5819" s="2" t="str">
        <f t="shared" si="543"/>
        <v>Dec</v>
      </c>
      <c r="O5819" s="2" t="str">
        <f t="shared" si="544"/>
        <v>Thu</v>
      </c>
      <c r="P5819" s="2" t="str">
        <f t="shared" si="545"/>
        <v>2021</v>
      </c>
    </row>
    <row r="5820" spans="1:16" x14ac:dyDescent="0.3">
      <c r="A5820" s="2" t="s">
        <v>27</v>
      </c>
      <c r="B5820" s="3">
        <v>44553</v>
      </c>
      <c r="C5820" s="2" t="s">
        <v>28</v>
      </c>
      <c r="D5820" s="2" t="s">
        <v>77</v>
      </c>
      <c r="E5820" s="2" t="s">
        <v>60</v>
      </c>
      <c r="F5820" s="2" t="str">
        <f t="shared" si="540"/>
        <v>Men</v>
      </c>
      <c r="G5820" s="2" t="str">
        <f t="shared" si="541"/>
        <v xml:space="preserve"> Athletic Footwear</v>
      </c>
      <c r="H5820" s="2" t="s">
        <v>16</v>
      </c>
      <c r="I5820" s="2">
        <v>72</v>
      </c>
      <c r="J5820" s="2">
        <v>218</v>
      </c>
      <c r="K5820" s="2">
        <v>15696</v>
      </c>
      <c r="L5820" s="2" t="s">
        <v>80</v>
      </c>
      <c r="M5820" s="2">
        <f t="shared" si="542"/>
        <v>12</v>
      </c>
      <c r="N5820" s="2" t="str">
        <f t="shared" si="543"/>
        <v>Dec</v>
      </c>
      <c r="O5820" s="2" t="str">
        <f t="shared" si="544"/>
        <v>Thu</v>
      </c>
      <c r="P5820" s="2" t="str">
        <f t="shared" si="545"/>
        <v>2021</v>
      </c>
    </row>
    <row r="5821" spans="1:16" x14ac:dyDescent="0.3">
      <c r="A5821" s="2" t="s">
        <v>27</v>
      </c>
      <c r="B5821" s="3">
        <v>44553</v>
      </c>
      <c r="C5821" s="2" t="s">
        <v>28</v>
      </c>
      <c r="D5821" s="2" t="s">
        <v>77</v>
      </c>
      <c r="E5821" s="2" t="s">
        <v>60</v>
      </c>
      <c r="F5821" s="2" t="str">
        <f t="shared" si="540"/>
        <v>Women</v>
      </c>
      <c r="G5821" s="2" t="str">
        <f t="shared" si="541"/>
        <v xml:space="preserve"> Street Footwear</v>
      </c>
      <c r="H5821" s="2" t="s">
        <v>17</v>
      </c>
      <c r="I5821" s="2">
        <v>67</v>
      </c>
      <c r="J5821" s="2">
        <v>165</v>
      </c>
      <c r="K5821" s="2">
        <v>11055</v>
      </c>
      <c r="L5821" s="2" t="s">
        <v>80</v>
      </c>
      <c r="M5821" s="2">
        <f t="shared" si="542"/>
        <v>12</v>
      </c>
      <c r="N5821" s="2" t="str">
        <f t="shared" si="543"/>
        <v>Dec</v>
      </c>
      <c r="O5821" s="2" t="str">
        <f t="shared" si="544"/>
        <v>Thu</v>
      </c>
      <c r="P5821" s="2" t="str">
        <f t="shared" si="545"/>
        <v>2021</v>
      </c>
    </row>
    <row r="5822" spans="1:16" x14ac:dyDescent="0.3">
      <c r="A5822" s="2" t="s">
        <v>27</v>
      </c>
      <c r="B5822" s="3">
        <v>44553</v>
      </c>
      <c r="C5822" s="2" t="s">
        <v>28</v>
      </c>
      <c r="D5822" s="2" t="s">
        <v>77</v>
      </c>
      <c r="E5822" s="2" t="s">
        <v>60</v>
      </c>
      <c r="F5822" s="2" t="str">
        <f t="shared" si="540"/>
        <v>Women</v>
      </c>
      <c r="G5822" s="2" t="str">
        <f t="shared" si="541"/>
        <v xml:space="preserve"> Athletic Footwear</v>
      </c>
      <c r="H5822" s="2" t="s">
        <v>18</v>
      </c>
      <c r="I5822" s="2">
        <v>67</v>
      </c>
      <c r="J5822" s="2">
        <v>143</v>
      </c>
      <c r="K5822" s="2">
        <v>9581</v>
      </c>
      <c r="L5822" s="2" t="s">
        <v>80</v>
      </c>
      <c r="M5822" s="2">
        <f t="shared" si="542"/>
        <v>12</v>
      </c>
      <c r="N5822" s="2" t="str">
        <f t="shared" si="543"/>
        <v>Dec</v>
      </c>
      <c r="O5822" s="2" t="str">
        <f t="shared" si="544"/>
        <v>Thu</v>
      </c>
      <c r="P5822" s="2" t="str">
        <f t="shared" si="545"/>
        <v>2021</v>
      </c>
    </row>
    <row r="5823" spans="1:16" x14ac:dyDescent="0.3">
      <c r="A5823" s="2" t="s">
        <v>27</v>
      </c>
      <c r="B5823" s="3">
        <v>44553</v>
      </c>
      <c r="C5823" s="2" t="s">
        <v>28</v>
      </c>
      <c r="D5823" s="2" t="s">
        <v>77</v>
      </c>
      <c r="E5823" s="2" t="s">
        <v>60</v>
      </c>
      <c r="F5823" s="2" t="str">
        <f t="shared" si="540"/>
        <v>Men</v>
      </c>
      <c r="G5823" s="2" t="str">
        <f t="shared" si="541"/>
        <v xml:space="preserve"> Apparel</v>
      </c>
      <c r="H5823" s="2" t="s">
        <v>19</v>
      </c>
      <c r="I5823" s="2">
        <v>72</v>
      </c>
      <c r="J5823" s="2">
        <v>133</v>
      </c>
      <c r="K5823" s="2">
        <v>9576</v>
      </c>
      <c r="L5823" s="2" t="s">
        <v>80</v>
      </c>
      <c r="M5823" s="2">
        <f t="shared" si="542"/>
        <v>12</v>
      </c>
      <c r="N5823" s="2" t="str">
        <f t="shared" si="543"/>
        <v>Dec</v>
      </c>
      <c r="O5823" s="2" t="str">
        <f t="shared" si="544"/>
        <v>Thu</v>
      </c>
      <c r="P5823" s="2" t="str">
        <f t="shared" si="545"/>
        <v>2021</v>
      </c>
    </row>
    <row r="5824" spans="1:16" x14ac:dyDescent="0.3">
      <c r="A5824" s="2" t="s">
        <v>27</v>
      </c>
      <c r="B5824" s="3">
        <v>44553</v>
      </c>
      <c r="C5824" s="2" t="s">
        <v>28</v>
      </c>
      <c r="D5824" s="2" t="s">
        <v>77</v>
      </c>
      <c r="E5824" s="2" t="s">
        <v>60</v>
      </c>
      <c r="F5824" s="2" t="str">
        <f t="shared" si="540"/>
        <v>Women</v>
      </c>
      <c r="G5824" s="2" t="str">
        <f t="shared" si="541"/>
        <v xml:space="preserve"> Apparel</v>
      </c>
      <c r="H5824" s="2" t="s">
        <v>20</v>
      </c>
      <c r="I5824" s="2">
        <v>77</v>
      </c>
      <c r="J5824" s="2">
        <v>173</v>
      </c>
      <c r="K5824" s="2">
        <v>13321</v>
      </c>
      <c r="L5824" s="2" t="s">
        <v>80</v>
      </c>
      <c r="M5824" s="2">
        <f t="shared" si="542"/>
        <v>12</v>
      </c>
      <c r="N5824" s="2" t="str">
        <f t="shared" si="543"/>
        <v>Dec</v>
      </c>
      <c r="O5824" s="2" t="str">
        <f t="shared" si="544"/>
        <v>Thu</v>
      </c>
      <c r="P5824" s="2" t="str">
        <f t="shared" si="545"/>
        <v>2021</v>
      </c>
    </row>
    <row r="5825" spans="1:16" x14ac:dyDescent="0.3">
      <c r="A5825" s="2" t="s">
        <v>27</v>
      </c>
      <c r="B5825" s="3">
        <v>44213</v>
      </c>
      <c r="C5825" s="2" t="s">
        <v>28</v>
      </c>
      <c r="D5825" s="2" t="s">
        <v>77</v>
      </c>
      <c r="E5825" s="2" t="s">
        <v>60</v>
      </c>
      <c r="F5825" s="2" t="str">
        <f t="shared" si="540"/>
        <v>Men</v>
      </c>
      <c r="G5825" s="2" t="str">
        <f t="shared" si="541"/>
        <v xml:space="preserve"> Street Footwear</v>
      </c>
      <c r="H5825" s="2" t="s">
        <v>14</v>
      </c>
      <c r="I5825" s="2">
        <v>33</v>
      </c>
      <c r="J5825" s="2">
        <v>100</v>
      </c>
      <c r="K5825" s="2">
        <v>3300</v>
      </c>
      <c r="L5825" s="2" t="s">
        <v>80</v>
      </c>
      <c r="M5825" s="2">
        <f t="shared" si="542"/>
        <v>1</v>
      </c>
      <c r="N5825" s="2" t="str">
        <f t="shared" si="543"/>
        <v>Jan</v>
      </c>
      <c r="O5825" s="2" t="str">
        <f t="shared" si="544"/>
        <v>Sun</v>
      </c>
      <c r="P5825" s="2" t="str">
        <f t="shared" si="545"/>
        <v>2021</v>
      </c>
    </row>
    <row r="5826" spans="1:16" x14ac:dyDescent="0.3">
      <c r="A5826" s="2" t="s">
        <v>27</v>
      </c>
      <c r="B5826" s="3">
        <v>44213</v>
      </c>
      <c r="C5826" s="2" t="s">
        <v>28</v>
      </c>
      <c r="D5826" s="2" t="s">
        <v>77</v>
      </c>
      <c r="E5826" s="2" t="s">
        <v>60</v>
      </c>
      <c r="F5826" s="2" t="str">
        <f t="shared" ref="F5826:F5889" si="546">MID(H5826, 1, FIND("'", H5826) - 1)</f>
        <v>Men</v>
      </c>
      <c r="G5826" s="2" t="str">
        <f t="shared" ref="G5826:G5889" si="547">MID(H5826, FIND("'", H5826) + 2, LEN(H5826) - FIND("'", H5826) - 1)</f>
        <v xml:space="preserve"> Athletic Footwear</v>
      </c>
      <c r="H5826" s="2" t="s">
        <v>16</v>
      </c>
      <c r="I5826" s="2">
        <v>42</v>
      </c>
      <c r="J5826" s="2">
        <v>100</v>
      </c>
      <c r="K5826" s="2">
        <v>4200</v>
      </c>
      <c r="L5826" s="2" t="s">
        <v>80</v>
      </c>
      <c r="M5826" s="2">
        <f t="shared" si="542"/>
        <v>1</v>
      </c>
      <c r="N5826" s="2" t="str">
        <f t="shared" si="543"/>
        <v>Jan</v>
      </c>
      <c r="O5826" s="2" t="str">
        <f t="shared" si="544"/>
        <v>Sun</v>
      </c>
      <c r="P5826" s="2" t="str">
        <f t="shared" si="545"/>
        <v>2021</v>
      </c>
    </row>
    <row r="5827" spans="1:16" x14ac:dyDescent="0.3">
      <c r="A5827" s="2" t="s">
        <v>27</v>
      </c>
      <c r="B5827" s="3">
        <v>44213</v>
      </c>
      <c r="C5827" s="2" t="s">
        <v>28</v>
      </c>
      <c r="D5827" s="2" t="s">
        <v>77</v>
      </c>
      <c r="E5827" s="2" t="s">
        <v>60</v>
      </c>
      <c r="F5827" s="2" t="str">
        <f t="shared" si="546"/>
        <v>Women</v>
      </c>
      <c r="G5827" s="2" t="str">
        <f t="shared" si="547"/>
        <v xml:space="preserve"> Street Footwear</v>
      </c>
      <c r="H5827" s="2" t="s">
        <v>17</v>
      </c>
      <c r="I5827" s="2">
        <v>43</v>
      </c>
      <c r="J5827" s="2">
        <v>112</v>
      </c>
      <c r="K5827" s="2">
        <v>4816</v>
      </c>
      <c r="L5827" s="2" t="s">
        <v>80</v>
      </c>
      <c r="M5827" s="2">
        <f t="shared" ref="M5827:M5890" si="548">MONTH(B5827)</f>
        <v>1</v>
      </c>
      <c r="N5827" s="2" t="str">
        <f t="shared" ref="N5827:N5890" si="549">TEXT(B5827,"mmm")</f>
        <v>Jan</v>
      </c>
      <c r="O5827" s="2" t="str">
        <f t="shared" ref="O5827:O5890" si="550">TEXT(B5827,"ddd")</f>
        <v>Sun</v>
      </c>
      <c r="P5827" s="2" t="str">
        <f t="shared" ref="P5827:P5890" si="551">TEXT(B5827,"YYY")</f>
        <v>2021</v>
      </c>
    </row>
    <row r="5828" spans="1:16" x14ac:dyDescent="0.3">
      <c r="A5828" s="2" t="s">
        <v>27</v>
      </c>
      <c r="B5828" s="3">
        <v>44213</v>
      </c>
      <c r="C5828" s="2" t="s">
        <v>28</v>
      </c>
      <c r="D5828" s="2" t="s">
        <v>77</v>
      </c>
      <c r="E5828" s="2" t="s">
        <v>60</v>
      </c>
      <c r="F5828" s="2" t="str">
        <f t="shared" si="546"/>
        <v>Women</v>
      </c>
      <c r="G5828" s="2" t="str">
        <f t="shared" si="547"/>
        <v xml:space="preserve"> Athletic Footwear</v>
      </c>
      <c r="H5828" s="2" t="s">
        <v>18</v>
      </c>
      <c r="I5828" s="2">
        <v>41</v>
      </c>
      <c r="J5828" s="2">
        <v>68</v>
      </c>
      <c r="K5828" s="2">
        <v>2788</v>
      </c>
      <c r="L5828" s="2" t="s">
        <v>80</v>
      </c>
      <c r="M5828" s="2">
        <f t="shared" si="548"/>
        <v>1</v>
      </c>
      <c r="N5828" s="2" t="str">
        <f t="shared" si="549"/>
        <v>Jan</v>
      </c>
      <c r="O5828" s="2" t="str">
        <f t="shared" si="550"/>
        <v>Sun</v>
      </c>
      <c r="P5828" s="2" t="str">
        <f t="shared" si="551"/>
        <v>2021</v>
      </c>
    </row>
    <row r="5829" spans="1:16" x14ac:dyDescent="0.3">
      <c r="A5829" s="2" t="s">
        <v>27</v>
      </c>
      <c r="B5829" s="3">
        <v>44213</v>
      </c>
      <c r="C5829" s="2" t="s">
        <v>28</v>
      </c>
      <c r="D5829" s="2" t="s">
        <v>77</v>
      </c>
      <c r="E5829" s="2" t="s">
        <v>60</v>
      </c>
      <c r="F5829" s="2" t="str">
        <f t="shared" si="546"/>
        <v>Men</v>
      </c>
      <c r="G5829" s="2" t="str">
        <f t="shared" si="547"/>
        <v xml:space="preserve"> Apparel</v>
      </c>
      <c r="H5829" s="2" t="s">
        <v>19</v>
      </c>
      <c r="I5829" s="2">
        <v>46</v>
      </c>
      <c r="J5829" s="2">
        <v>58</v>
      </c>
      <c r="K5829" s="2">
        <v>2668</v>
      </c>
      <c r="L5829" s="2" t="s">
        <v>80</v>
      </c>
      <c r="M5829" s="2">
        <f t="shared" si="548"/>
        <v>1</v>
      </c>
      <c r="N5829" s="2" t="str">
        <f t="shared" si="549"/>
        <v>Jan</v>
      </c>
      <c r="O5829" s="2" t="str">
        <f t="shared" si="550"/>
        <v>Sun</v>
      </c>
      <c r="P5829" s="2" t="str">
        <f t="shared" si="551"/>
        <v>2021</v>
      </c>
    </row>
    <row r="5830" spans="1:16" x14ac:dyDescent="0.3">
      <c r="A5830" s="2" t="s">
        <v>27</v>
      </c>
      <c r="B5830" s="3">
        <v>44213</v>
      </c>
      <c r="C5830" s="2" t="s">
        <v>28</v>
      </c>
      <c r="D5830" s="2" t="s">
        <v>77</v>
      </c>
      <c r="E5830" s="2" t="s">
        <v>60</v>
      </c>
      <c r="F5830" s="2" t="str">
        <f t="shared" si="546"/>
        <v>Women</v>
      </c>
      <c r="G5830" s="2" t="str">
        <f t="shared" si="547"/>
        <v xml:space="preserve"> Apparel</v>
      </c>
      <c r="H5830" s="2" t="s">
        <v>20</v>
      </c>
      <c r="I5830" s="2">
        <v>41</v>
      </c>
      <c r="J5830" s="2">
        <v>122</v>
      </c>
      <c r="K5830" s="2">
        <v>5002</v>
      </c>
      <c r="L5830" s="2" t="s">
        <v>80</v>
      </c>
      <c r="M5830" s="2">
        <f t="shared" si="548"/>
        <v>1</v>
      </c>
      <c r="N5830" s="2" t="str">
        <f t="shared" si="549"/>
        <v>Jan</v>
      </c>
      <c r="O5830" s="2" t="str">
        <f t="shared" si="550"/>
        <v>Sun</v>
      </c>
      <c r="P5830" s="2" t="str">
        <f t="shared" si="551"/>
        <v>2021</v>
      </c>
    </row>
    <row r="5831" spans="1:16" x14ac:dyDescent="0.3">
      <c r="A5831" s="2" t="s">
        <v>27</v>
      </c>
      <c r="B5831" s="3">
        <v>44244</v>
      </c>
      <c r="C5831" s="2" t="s">
        <v>28</v>
      </c>
      <c r="D5831" s="2" t="s">
        <v>77</v>
      </c>
      <c r="E5831" s="2" t="s">
        <v>60</v>
      </c>
      <c r="F5831" s="2" t="str">
        <f t="shared" si="546"/>
        <v>Men</v>
      </c>
      <c r="G5831" s="2" t="str">
        <f t="shared" si="547"/>
        <v xml:space="preserve"> Street Footwear</v>
      </c>
      <c r="H5831" s="2" t="s">
        <v>14</v>
      </c>
      <c r="I5831" s="2">
        <v>33</v>
      </c>
      <c r="J5831" s="2">
        <v>140</v>
      </c>
      <c r="K5831" s="2">
        <v>4620</v>
      </c>
      <c r="L5831" s="2" t="s">
        <v>80</v>
      </c>
      <c r="M5831" s="2">
        <f t="shared" si="548"/>
        <v>2</v>
      </c>
      <c r="N5831" s="2" t="str">
        <f t="shared" si="549"/>
        <v>Feb</v>
      </c>
      <c r="O5831" s="2" t="str">
        <f t="shared" si="550"/>
        <v>Wed</v>
      </c>
      <c r="P5831" s="2" t="str">
        <f t="shared" si="551"/>
        <v>2021</v>
      </c>
    </row>
    <row r="5832" spans="1:16" x14ac:dyDescent="0.3">
      <c r="A5832" s="2" t="s">
        <v>27</v>
      </c>
      <c r="B5832" s="3">
        <v>44244</v>
      </c>
      <c r="C5832" s="2" t="s">
        <v>28</v>
      </c>
      <c r="D5832" s="2" t="s">
        <v>77</v>
      </c>
      <c r="E5832" s="2" t="s">
        <v>60</v>
      </c>
      <c r="F5832" s="2" t="str">
        <f t="shared" si="546"/>
        <v>Men</v>
      </c>
      <c r="G5832" s="2" t="str">
        <f t="shared" si="547"/>
        <v xml:space="preserve"> Athletic Footwear</v>
      </c>
      <c r="H5832" s="2" t="s">
        <v>16</v>
      </c>
      <c r="I5832" s="2">
        <v>41</v>
      </c>
      <c r="J5832" s="2">
        <v>116</v>
      </c>
      <c r="K5832" s="2">
        <v>4756</v>
      </c>
      <c r="L5832" s="2" t="s">
        <v>80</v>
      </c>
      <c r="M5832" s="2">
        <f t="shared" si="548"/>
        <v>2</v>
      </c>
      <c r="N5832" s="2" t="str">
        <f t="shared" si="549"/>
        <v>Feb</v>
      </c>
      <c r="O5832" s="2" t="str">
        <f t="shared" si="550"/>
        <v>Wed</v>
      </c>
      <c r="P5832" s="2" t="str">
        <f t="shared" si="551"/>
        <v>2021</v>
      </c>
    </row>
    <row r="5833" spans="1:16" x14ac:dyDescent="0.3">
      <c r="A5833" s="2" t="s">
        <v>27</v>
      </c>
      <c r="B5833" s="3">
        <v>44244</v>
      </c>
      <c r="C5833" s="2" t="s">
        <v>28</v>
      </c>
      <c r="D5833" s="2" t="s">
        <v>77</v>
      </c>
      <c r="E5833" s="2" t="s">
        <v>60</v>
      </c>
      <c r="F5833" s="2" t="str">
        <f t="shared" si="546"/>
        <v>Women</v>
      </c>
      <c r="G5833" s="2" t="str">
        <f t="shared" si="547"/>
        <v xml:space="preserve"> Street Footwear</v>
      </c>
      <c r="H5833" s="2" t="s">
        <v>17</v>
      </c>
      <c r="I5833" s="2">
        <v>41</v>
      </c>
      <c r="J5833" s="2">
        <v>120</v>
      </c>
      <c r="K5833" s="2">
        <v>4920</v>
      </c>
      <c r="L5833" s="2" t="s">
        <v>80</v>
      </c>
      <c r="M5833" s="2">
        <f t="shared" si="548"/>
        <v>2</v>
      </c>
      <c r="N5833" s="2" t="str">
        <f t="shared" si="549"/>
        <v>Feb</v>
      </c>
      <c r="O5833" s="2" t="str">
        <f t="shared" si="550"/>
        <v>Wed</v>
      </c>
      <c r="P5833" s="2" t="str">
        <f t="shared" si="551"/>
        <v>2021</v>
      </c>
    </row>
    <row r="5834" spans="1:16" x14ac:dyDescent="0.3">
      <c r="A5834" s="2" t="s">
        <v>27</v>
      </c>
      <c r="B5834" s="3">
        <v>44244</v>
      </c>
      <c r="C5834" s="2" t="s">
        <v>24</v>
      </c>
      <c r="D5834" s="2" t="s">
        <v>78</v>
      </c>
      <c r="E5834" s="2" t="s">
        <v>79</v>
      </c>
      <c r="F5834" s="2" t="str">
        <f t="shared" si="546"/>
        <v>Women</v>
      </c>
      <c r="G5834" s="2" t="str">
        <f t="shared" si="547"/>
        <v xml:space="preserve"> Athletic Footwear</v>
      </c>
      <c r="H5834" s="2" t="s">
        <v>18</v>
      </c>
      <c r="I5834" s="2">
        <v>44</v>
      </c>
      <c r="J5834" s="2">
        <v>73</v>
      </c>
      <c r="K5834" s="2">
        <v>3212</v>
      </c>
      <c r="L5834" s="2" t="s">
        <v>80</v>
      </c>
      <c r="M5834" s="2">
        <f t="shared" si="548"/>
        <v>2</v>
      </c>
      <c r="N5834" s="2" t="str">
        <f t="shared" si="549"/>
        <v>Feb</v>
      </c>
      <c r="O5834" s="2" t="str">
        <f t="shared" si="550"/>
        <v>Wed</v>
      </c>
      <c r="P5834" s="2" t="str">
        <f t="shared" si="551"/>
        <v>2021</v>
      </c>
    </row>
    <row r="5835" spans="1:16" x14ac:dyDescent="0.3">
      <c r="A5835" s="2" t="s">
        <v>27</v>
      </c>
      <c r="B5835" s="3">
        <v>44244</v>
      </c>
      <c r="C5835" s="2" t="s">
        <v>24</v>
      </c>
      <c r="D5835" s="2" t="s">
        <v>78</v>
      </c>
      <c r="E5835" s="2" t="s">
        <v>79</v>
      </c>
      <c r="F5835" s="2" t="str">
        <f t="shared" si="546"/>
        <v>Men</v>
      </c>
      <c r="G5835" s="2" t="str">
        <f t="shared" si="547"/>
        <v xml:space="preserve"> Apparel</v>
      </c>
      <c r="H5835" s="2" t="s">
        <v>19</v>
      </c>
      <c r="I5835" s="2">
        <v>48</v>
      </c>
      <c r="J5835" s="2">
        <v>51</v>
      </c>
      <c r="K5835" s="2">
        <v>2448</v>
      </c>
      <c r="L5835" s="2" t="s">
        <v>80</v>
      </c>
      <c r="M5835" s="2">
        <f t="shared" si="548"/>
        <v>2</v>
      </c>
      <c r="N5835" s="2" t="str">
        <f t="shared" si="549"/>
        <v>Feb</v>
      </c>
      <c r="O5835" s="2" t="str">
        <f t="shared" si="550"/>
        <v>Wed</v>
      </c>
      <c r="P5835" s="2" t="str">
        <f t="shared" si="551"/>
        <v>2021</v>
      </c>
    </row>
    <row r="5836" spans="1:16" x14ac:dyDescent="0.3">
      <c r="A5836" s="2" t="s">
        <v>27</v>
      </c>
      <c r="B5836" s="3">
        <v>44244</v>
      </c>
      <c r="C5836" s="2" t="s">
        <v>24</v>
      </c>
      <c r="D5836" s="2" t="s">
        <v>78</v>
      </c>
      <c r="E5836" s="2" t="s">
        <v>79</v>
      </c>
      <c r="F5836" s="2" t="str">
        <f t="shared" si="546"/>
        <v>Women</v>
      </c>
      <c r="G5836" s="2" t="str">
        <f t="shared" si="547"/>
        <v xml:space="preserve"> Apparel</v>
      </c>
      <c r="H5836" s="2" t="s">
        <v>20</v>
      </c>
      <c r="I5836" s="2">
        <v>44</v>
      </c>
      <c r="J5836" s="2">
        <v>105</v>
      </c>
      <c r="K5836" s="2">
        <v>4620</v>
      </c>
      <c r="L5836" s="2" t="s">
        <v>80</v>
      </c>
      <c r="M5836" s="2">
        <f t="shared" si="548"/>
        <v>2</v>
      </c>
      <c r="N5836" s="2" t="str">
        <f t="shared" si="549"/>
        <v>Feb</v>
      </c>
      <c r="O5836" s="2" t="str">
        <f t="shared" si="550"/>
        <v>Wed</v>
      </c>
      <c r="P5836" s="2" t="str">
        <f t="shared" si="551"/>
        <v>2021</v>
      </c>
    </row>
    <row r="5837" spans="1:16" x14ac:dyDescent="0.3">
      <c r="A5837" s="2" t="s">
        <v>27</v>
      </c>
      <c r="B5837" s="3">
        <v>44271</v>
      </c>
      <c r="C5837" s="2" t="s">
        <v>24</v>
      </c>
      <c r="D5837" s="2" t="s">
        <v>78</v>
      </c>
      <c r="E5837" s="2" t="s">
        <v>79</v>
      </c>
      <c r="F5837" s="2" t="str">
        <f t="shared" si="546"/>
        <v>Men</v>
      </c>
      <c r="G5837" s="2" t="str">
        <f t="shared" si="547"/>
        <v xml:space="preserve"> Street Footwear</v>
      </c>
      <c r="H5837" s="2" t="s">
        <v>14</v>
      </c>
      <c r="I5837" s="2">
        <v>44</v>
      </c>
      <c r="J5837" s="2">
        <v>147</v>
      </c>
      <c r="K5837" s="2">
        <v>6468</v>
      </c>
      <c r="L5837" s="2" t="s">
        <v>80</v>
      </c>
      <c r="M5837" s="2">
        <f t="shared" si="548"/>
        <v>3</v>
      </c>
      <c r="N5837" s="2" t="str">
        <f t="shared" si="549"/>
        <v>Mar</v>
      </c>
      <c r="O5837" s="2" t="str">
        <f t="shared" si="550"/>
        <v>Tue</v>
      </c>
      <c r="P5837" s="2" t="str">
        <f t="shared" si="551"/>
        <v>2021</v>
      </c>
    </row>
    <row r="5838" spans="1:16" x14ac:dyDescent="0.3">
      <c r="A5838" s="2" t="s">
        <v>27</v>
      </c>
      <c r="B5838" s="3">
        <v>44271</v>
      </c>
      <c r="C5838" s="2" t="s">
        <v>24</v>
      </c>
      <c r="D5838" s="2" t="s">
        <v>78</v>
      </c>
      <c r="E5838" s="2" t="s">
        <v>79</v>
      </c>
      <c r="F5838" s="2" t="str">
        <f t="shared" si="546"/>
        <v>Men</v>
      </c>
      <c r="G5838" s="2" t="str">
        <f t="shared" si="547"/>
        <v xml:space="preserve"> Athletic Footwear</v>
      </c>
      <c r="H5838" s="2" t="s">
        <v>16</v>
      </c>
      <c r="I5838" s="2">
        <v>51</v>
      </c>
      <c r="J5838" s="2">
        <v>101</v>
      </c>
      <c r="K5838" s="2">
        <v>5151</v>
      </c>
      <c r="L5838" s="2" t="s">
        <v>80</v>
      </c>
      <c r="M5838" s="2">
        <f t="shared" si="548"/>
        <v>3</v>
      </c>
      <c r="N5838" s="2" t="str">
        <f t="shared" si="549"/>
        <v>Mar</v>
      </c>
      <c r="O5838" s="2" t="str">
        <f t="shared" si="550"/>
        <v>Tue</v>
      </c>
      <c r="P5838" s="2" t="str">
        <f t="shared" si="551"/>
        <v>2021</v>
      </c>
    </row>
    <row r="5839" spans="1:16" x14ac:dyDescent="0.3">
      <c r="A5839" s="2" t="s">
        <v>27</v>
      </c>
      <c r="B5839" s="3">
        <v>44271</v>
      </c>
      <c r="C5839" s="2" t="s">
        <v>24</v>
      </c>
      <c r="D5839" s="2" t="s">
        <v>78</v>
      </c>
      <c r="E5839" s="2" t="s">
        <v>79</v>
      </c>
      <c r="F5839" s="2" t="str">
        <f t="shared" si="546"/>
        <v>Women</v>
      </c>
      <c r="G5839" s="2" t="str">
        <f t="shared" si="547"/>
        <v xml:space="preserve"> Street Footwear</v>
      </c>
      <c r="H5839" s="2" t="s">
        <v>17</v>
      </c>
      <c r="I5839" s="2">
        <v>56</v>
      </c>
      <c r="J5839" s="2">
        <v>116</v>
      </c>
      <c r="K5839" s="2">
        <v>6496</v>
      </c>
      <c r="L5839" s="2" t="s">
        <v>80</v>
      </c>
      <c r="M5839" s="2">
        <f t="shared" si="548"/>
        <v>3</v>
      </c>
      <c r="N5839" s="2" t="str">
        <f t="shared" si="549"/>
        <v>Mar</v>
      </c>
      <c r="O5839" s="2" t="str">
        <f t="shared" si="550"/>
        <v>Tue</v>
      </c>
      <c r="P5839" s="2" t="str">
        <f t="shared" si="551"/>
        <v>2021</v>
      </c>
    </row>
    <row r="5840" spans="1:16" x14ac:dyDescent="0.3">
      <c r="A5840" s="2" t="s">
        <v>27</v>
      </c>
      <c r="B5840" s="3">
        <v>44271</v>
      </c>
      <c r="C5840" s="2" t="s">
        <v>24</v>
      </c>
      <c r="D5840" s="2" t="s">
        <v>78</v>
      </c>
      <c r="E5840" s="2" t="s">
        <v>79</v>
      </c>
      <c r="F5840" s="2" t="str">
        <f t="shared" si="546"/>
        <v>Women</v>
      </c>
      <c r="G5840" s="2" t="str">
        <f t="shared" si="547"/>
        <v xml:space="preserve"> Athletic Footwear</v>
      </c>
      <c r="H5840" s="2" t="s">
        <v>18</v>
      </c>
      <c r="I5840" s="2">
        <v>50</v>
      </c>
      <c r="J5840" s="2">
        <v>84</v>
      </c>
      <c r="K5840" s="2">
        <v>4200</v>
      </c>
      <c r="L5840" s="2" t="s">
        <v>80</v>
      </c>
      <c r="M5840" s="2">
        <f t="shared" si="548"/>
        <v>3</v>
      </c>
      <c r="N5840" s="2" t="str">
        <f t="shared" si="549"/>
        <v>Mar</v>
      </c>
      <c r="O5840" s="2" t="str">
        <f t="shared" si="550"/>
        <v>Tue</v>
      </c>
      <c r="P5840" s="2" t="str">
        <f t="shared" si="551"/>
        <v>2021</v>
      </c>
    </row>
    <row r="5841" spans="1:16" x14ac:dyDescent="0.3">
      <c r="A5841" s="2" t="s">
        <v>27</v>
      </c>
      <c r="B5841" s="3">
        <v>44271</v>
      </c>
      <c r="C5841" s="2" t="s">
        <v>24</v>
      </c>
      <c r="D5841" s="2" t="s">
        <v>78</v>
      </c>
      <c r="E5841" s="2" t="s">
        <v>79</v>
      </c>
      <c r="F5841" s="2" t="str">
        <f t="shared" si="546"/>
        <v>Men</v>
      </c>
      <c r="G5841" s="2" t="str">
        <f t="shared" si="547"/>
        <v xml:space="preserve"> Apparel</v>
      </c>
      <c r="H5841" s="2" t="s">
        <v>19</v>
      </c>
      <c r="I5841" s="2">
        <v>56</v>
      </c>
      <c r="J5841" s="2">
        <v>39</v>
      </c>
      <c r="K5841" s="2">
        <v>2184</v>
      </c>
      <c r="L5841" s="2" t="s">
        <v>80</v>
      </c>
      <c r="M5841" s="2">
        <f t="shared" si="548"/>
        <v>3</v>
      </c>
      <c r="N5841" s="2" t="str">
        <f t="shared" si="549"/>
        <v>Mar</v>
      </c>
      <c r="O5841" s="2" t="str">
        <f t="shared" si="550"/>
        <v>Tue</v>
      </c>
      <c r="P5841" s="2" t="str">
        <f t="shared" si="551"/>
        <v>2021</v>
      </c>
    </row>
    <row r="5842" spans="1:16" x14ac:dyDescent="0.3">
      <c r="A5842" s="2" t="s">
        <v>27</v>
      </c>
      <c r="B5842" s="3">
        <v>44271</v>
      </c>
      <c r="C5842" s="2" t="s">
        <v>24</v>
      </c>
      <c r="D5842" s="2" t="s">
        <v>78</v>
      </c>
      <c r="E5842" s="2" t="s">
        <v>79</v>
      </c>
      <c r="F5842" s="2" t="str">
        <f t="shared" si="546"/>
        <v>Women</v>
      </c>
      <c r="G5842" s="2" t="str">
        <f t="shared" si="547"/>
        <v xml:space="preserve"> Apparel</v>
      </c>
      <c r="H5842" s="2" t="s">
        <v>20</v>
      </c>
      <c r="I5842" s="2">
        <v>41</v>
      </c>
      <c r="J5842" s="2">
        <v>95</v>
      </c>
      <c r="K5842" s="2">
        <v>3895</v>
      </c>
      <c r="L5842" s="2" t="s">
        <v>80</v>
      </c>
      <c r="M5842" s="2">
        <f t="shared" si="548"/>
        <v>3</v>
      </c>
      <c r="N5842" s="2" t="str">
        <f t="shared" si="549"/>
        <v>Mar</v>
      </c>
      <c r="O5842" s="2" t="str">
        <f t="shared" si="550"/>
        <v>Tue</v>
      </c>
      <c r="P5842" s="2" t="str">
        <f t="shared" si="551"/>
        <v>2021</v>
      </c>
    </row>
    <row r="5843" spans="1:16" x14ac:dyDescent="0.3">
      <c r="A5843" s="2" t="s">
        <v>27</v>
      </c>
      <c r="B5843" s="3">
        <v>44303</v>
      </c>
      <c r="C5843" s="2" t="s">
        <v>24</v>
      </c>
      <c r="D5843" s="2" t="s">
        <v>78</v>
      </c>
      <c r="E5843" s="2" t="s">
        <v>79</v>
      </c>
      <c r="F5843" s="2" t="str">
        <f t="shared" si="546"/>
        <v>Men</v>
      </c>
      <c r="G5843" s="2" t="str">
        <f t="shared" si="547"/>
        <v xml:space="preserve"> Street Footwear</v>
      </c>
      <c r="H5843" s="2" t="s">
        <v>14</v>
      </c>
      <c r="I5843" s="2">
        <v>48</v>
      </c>
      <c r="J5843" s="2">
        <v>142</v>
      </c>
      <c r="K5843" s="2">
        <v>6816</v>
      </c>
      <c r="L5843" s="2" t="s">
        <v>80</v>
      </c>
      <c r="M5843" s="2">
        <f t="shared" si="548"/>
        <v>4</v>
      </c>
      <c r="N5843" s="2" t="str">
        <f t="shared" si="549"/>
        <v>Apr</v>
      </c>
      <c r="O5843" s="2" t="str">
        <f t="shared" si="550"/>
        <v>Sat</v>
      </c>
      <c r="P5843" s="2" t="str">
        <f t="shared" si="551"/>
        <v>2021</v>
      </c>
    </row>
    <row r="5844" spans="1:16" x14ac:dyDescent="0.3">
      <c r="A5844" s="2" t="s">
        <v>27</v>
      </c>
      <c r="B5844" s="3">
        <v>44303</v>
      </c>
      <c r="C5844" s="2" t="s">
        <v>24</v>
      </c>
      <c r="D5844" s="2" t="s">
        <v>78</v>
      </c>
      <c r="E5844" s="2" t="s">
        <v>79</v>
      </c>
      <c r="F5844" s="2" t="str">
        <f t="shared" si="546"/>
        <v>Men</v>
      </c>
      <c r="G5844" s="2" t="str">
        <f t="shared" si="547"/>
        <v xml:space="preserve"> Athletic Footwear</v>
      </c>
      <c r="H5844" s="2" t="s">
        <v>16</v>
      </c>
      <c r="I5844" s="2">
        <v>52</v>
      </c>
      <c r="J5844" s="2">
        <v>88</v>
      </c>
      <c r="K5844" s="2">
        <v>4576</v>
      </c>
      <c r="L5844" s="2" t="s">
        <v>80</v>
      </c>
      <c r="M5844" s="2">
        <f t="shared" si="548"/>
        <v>4</v>
      </c>
      <c r="N5844" s="2" t="str">
        <f t="shared" si="549"/>
        <v>Apr</v>
      </c>
      <c r="O5844" s="2" t="str">
        <f t="shared" si="550"/>
        <v>Sat</v>
      </c>
      <c r="P5844" s="2" t="str">
        <f t="shared" si="551"/>
        <v>2021</v>
      </c>
    </row>
    <row r="5845" spans="1:16" x14ac:dyDescent="0.3">
      <c r="A5845" s="2" t="s">
        <v>27</v>
      </c>
      <c r="B5845" s="3">
        <v>44303</v>
      </c>
      <c r="C5845" s="2" t="s">
        <v>24</v>
      </c>
      <c r="D5845" s="2" t="s">
        <v>78</v>
      </c>
      <c r="E5845" s="2" t="s">
        <v>79</v>
      </c>
      <c r="F5845" s="2" t="str">
        <f t="shared" si="546"/>
        <v>Women</v>
      </c>
      <c r="G5845" s="2" t="str">
        <f t="shared" si="547"/>
        <v xml:space="preserve"> Street Footwear</v>
      </c>
      <c r="H5845" s="2" t="s">
        <v>17</v>
      </c>
      <c r="I5845" s="2">
        <v>52</v>
      </c>
      <c r="J5845" s="2">
        <v>105</v>
      </c>
      <c r="K5845" s="2">
        <v>5460</v>
      </c>
      <c r="L5845" s="2" t="s">
        <v>80</v>
      </c>
      <c r="M5845" s="2">
        <f t="shared" si="548"/>
        <v>4</v>
      </c>
      <c r="N5845" s="2" t="str">
        <f t="shared" si="549"/>
        <v>Apr</v>
      </c>
      <c r="O5845" s="2" t="str">
        <f t="shared" si="550"/>
        <v>Sat</v>
      </c>
      <c r="P5845" s="2" t="str">
        <f t="shared" si="551"/>
        <v>2021</v>
      </c>
    </row>
    <row r="5846" spans="1:16" x14ac:dyDescent="0.3">
      <c r="A5846" s="2" t="s">
        <v>27</v>
      </c>
      <c r="B5846" s="3">
        <v>44303</v>
      </c>
      <c r="C5846" s="2" t="s">
        <v>24</v>
      </c>
      <c r="D5846" s="2" t="s">
        <v>78</v>
      </c>
      <c r="E5846" s="2" t="s">
        <v>79</v>
      </c>
      <c r="F5846" s="2" t="str">
        <f t="shared" si="546"/>
        <v>Women</v>
      </c>
      <c r="G5846" s="2" t="str">
        <f t="shared" si="547"/>
        <v xml:space="preserve"> Athletic Footwear</v>
      </c>
      <c r="H5846" s="2" t="s">
        <v>18</v>
      </c>
      <c r="I5846" s="2">
        <v>39</v>
      </c>
      <c r="J5846" s="2">
        <v>74</v>
      </c>
      <c r="K5846" s="2">
        <v>2886</v>
      </c>
      <c r="L5846" s="2" t="s">
        <v>80</v>
      </c>
      <c r="M5846" s="2">
        <f t="shared" si="548"/>
        <v>4</v>
      </c>
      <c r="N5846" s="2" t="str">
        <f t="shared" si="549"/>
        <v>Apr</v>
      </c>
      <c r="O5846" s="2" t="str">
        <f t="shared" si="550"/>
        <v>Sat</v>
      </c>
      <c r="P5846" s="2" t="str">
        <f t="shared" si="551"/>
        <v>2021</v>
      </c>
    </row>
    <row r="5847" spans="1:16" x14ac:dyDescent="0.3">
      <c r="A5847" s="2" t="s">
        <v>27</v>
      </c>
      <c r="B5847" s="3">
        <v>44303</v>
      </c>
      <c r="C5847" s="2" t="s">
        <v>24</v>
      </c>
      <c r="D5847" s="2" t="s">
        <v>78</v>
      </c>
      <c r="E5847" s="2" t="s">
        <v>79</v>
      </c>
      <c r="F5847" s="2" t="str">
        <f t="shared" si="546"/>
        <v>Men</v>
      </c>
      <c r="G5847" s="2" t="str">
        <f t="shared" si="547"/>
        <v xml:space="preserve"> Apparel</v>
      </c>
      <c r="H5847" s="2" t="s">
        <v>19</v>
      </c>
      <c r="I5847" s="2">
        <v>43</v>
      </c>
      <c r="J5847" s="2">
        <v>53</v>
      </c>
      <c r="K5847" s="2">
        <v>2279</v>
      </c>
      <c r="L5847" s="2" t="s">
        <v>80</v>
      </c>
      <c r="M5847" s="2">
        <f t="shared" si="548"/>
        <v>4</v>
      </c>
      <c r="N5847" s="2" t="str">
        <f t="shared" si="549"/>
        <v>Apr</v>
      </c>
      <c r="O5847" s="2" t="str">
        <f t="shared" si="550"/>
        <v>Sat</v>
      </c>
      <c r="P5847" s="2" t="str">
        <f t="shared" si="551"/>
        <v>2021</v>
      </c>
    </row>
    <row r="5848" spans="1:16" x14ac:dyDescent="0.3">
      <c r="A5848" s="2" t="s">
        <v>27</v>
      </c>
      <c r="B5848" s="3">
        <v>44303</v>
      </c>
      <c r="C5848" s="2" t="s">
        <v>24</v>
      </c>
      <c r="D5848" s="2" t="s">
        <v>78</v>
      </c>
      <c r="E5848" s="2" t="s">
        <v>79</v>
      </c>
      <c r="F5848" s="2" t="str">
        <f t="shared" si="546"/>
        <v>Women</v>
      </c>
      <c r="G5848" s="2" t="str">
        <f t="shared" si="547"/>
        <v xml:space="preserve"> Apparel</v>
      </c>
      <c r="H5848" s="2" t="s">
        <v>20</v>
      </c>
      <c r="I5848" s="2">
        <v>55</v>
      </c>
      <c r="J5848" s="2">
        <v>105</v>
      </c>
      <c r="K5848" s="2">
        <v>5775</v>
      </c>
      <c r="L5848" s="2" t="s">
        <v>80</v>
      </c>
      <c r="M5848" s="2">
        <f t="shared" si="548"/>
        <v>4</v>
      </c>
      <c r="N5848" s="2" t="str">
        <f t="shared" si="549"/>
        <v>Apr</v>
      </c>
      <c r="O5848" s="2" t="str">
        <f t="shared" si="550"/>
        <v>Sat</v>
      </c>
      <c r="P5848" s="2" t="str">
        <f t="shared" si="551"/>
        <v>2021</v>
      </c>
    </row>
    <row r="5849" spans="1:16" x14ac:dyDescent="0.3">
      <c r="A5849" s="2" t="s">
        <v>27</v>
      </c>
      <c r="B5849" s="3">
        <v>44334</v>
      </c>
      <c r="C5849" s="2" t="s">
        <v>24</v>
      </c>
      <c r="D5849" s="2" t="s">
        <v>78</v>
      </c>
      <c r="E5849" s="2" t="s">
        <v>79</v>
      </c>
      <c r="F5849" s="2" t="str">
        <f t="shared" si="546"/>
        <v>Men</v>
      </c>
      <c r="G5849" s="2" t="str">
        <f t="shared" si="547"/>
        <v xml:space="preserve"> Street Footwear</v>
      </c>
      <c r="H5849" s="2" t="s">
        <v>14</v>
      </c>
      <c r="I5849" s="2">
        <v>43</v>
      </c>
      <c r="J5849" s="2">
        <v>160</v>
      </c>
      <c r="K5849" s="2">
        <v>6880</v>
      </c>
      <c r="L5849" s="2" t="s">
        <v>80</v>
      </c>
      <c r="M5849" s="2">
        <f t="shared" si="548"/>
        <v>5</v>
      </c>
      <c r="N5849" s="2" t="str">
        <f t="shared" si="549"/>
        <v>May</v>
      </c>
      <c r="O5849" s="2" t="str">
        <f t="shared" si="550"/>
        <v>Tue</v>
      </c>
      <c r="P5849" s="2" t="str">
        <f t="shared" si="551"/>
        <v>2021</v>
      </c>
    </row>
    <row r="5850" spans="1:16" x14ac:dyDescent="0.3">
      <c r="A5850" s="2" t="s">
        <v>27</v>
      </c>
      <c r="B5850" s="3">
        <v>44334</v>
      </c>
      <c r="C5850" s="2" t="s">
        <v>24</v>
      </c>
      <c r="D5850" s="2" t="s">
        <v>78</v>
      </c>
      <c r="E5850" s="2" t="s">
        <v>79</v>
      </c>
      <c r="F5850" s="2" t="str">
        <f t="shared" si="546"/>
        <v>Men</v>
      </c>
      <c r="G5850" s="2" t="str">
        <f t="shared" si="547"/>
        <v xml:space="preserve"> Athletic Footwear</v>
      </c>
      <c r="H5850" s="2" t="s">
        <v>16</v>
      </c>
      <c r="I5850" s="2">
        <v>47</v>
      </c>
      <c r="J5850" s="2">
        <v>100</v>
      </c>
      <c r="K5850" s="2">
        <v>4700</v>
      </c>
      <c r="L5850" s="2" t="s">
        <v>80</v>
      </c>
      <c r="M5850" s="2">
        <f t="shared" si="548"/>
        <v>5</v>
      </c>
      <c r="N5850" s="2" t="str">
        <f t="shared" si="549"/>
        <v>May</v>
      </c>
      <c r="O5850" s="2" t="str">
        <f t="shared" si="550"/>
        <v>Tue</v>
      </c>
      <c r="P5850" s="2" t="str">
        <f t="shared" si="551"/>
        <v>2021</v>
      </c>
    </row>
    <row r="5851" spans="1:16" x14ac:dyDescent="0.3">
      <c r="A5851" s="2" t="s">
        <v>27</v>
      </c>
      <c r="B5851" s="3">
        <v>44334</v>
      </c>
      <c r="C5851" s="2" t="s">
        <v>24</v>
      </c>
      <c r="D5851" s="2" t="s">
        <v>78</v>
      </c>
      <c r="E5851" s="2" t="s">
        <v>79</v>
      </c>
      <c r="F5851" s="2" t="str">
        <f t="shared" si="546"/>
        <v>Women</v>
      </c>
      <c r="G5851" s="2" t="str">
        <f t="shared" si="547"/>
        <v xml:space="preserve"> Street Footwear</v>
      </c>
      <c r="H5851" s="2" t="s">
        <v>17</v>
      </c>
      <c r="I5851" s="2">
        <v>49</v>
      </c>
      <c r="J5851" s="2">
        <v>112</v>
      </c>
      <c r="K5851" s="2">
        <v>5488</v>
      </c>
      <c r="L5851" s="2" t="s">
        <v>80</v>
      </c>
      <c r="M5851" s="2">
        <f t="shared" si="548"/>
        <v>5</v>
      </c>
      <c r="N5851" s="2" t="str">
        <f t="shared" si="549"/>
        <v>May</v>
      </c>
      <c r="O5851" s="2" t="str">
        <f t="shared" si="550"/>
        <v>Tue</v>
      </c>
      <c r="P5851" s="2" t="str">
        <f t="shared" si="551"/>
        <v>2021</v>
      </c>
    </row>
    <row r="5852" spans="1:16" x14ac:dyDescent="0.3">
      <c r="A5852" s="2" t="s">
        <v>27</v>
      </c>
      <c r="B5852" s="3">
        <v>44334</v>
      </c>
      <c r="C5852" s="2" t="s">
        <v>24</v>
      </c>
      <c r="D5852" s="2" t="s">
        <v>78</v>
      </c>
      <c r="E5852" s="2" t="s">
        <v>79</v>
      </c>
      <c r="F5852" s="2" t="str">
        <f t="shared" si="546"/>
        <v>Women</v>
      </c>
      <c r="G5852" s="2" t="str">
        <f t="shared" si="547"/>
        <v xml:space="preserve"> Athletic Footwear</v>
      </c>
      <c r="H5852" s="2" t="s">
        <v>18</v>
      </c>
      <c r="I5852" s="2">
        <v>44</v>
      </c>
      <c r="J5852" s="2">
        <v>85</v>
      </c>
      <c r="K5852" s="2">
        <v>3740</v>
      </c>
      <c r="L5852" s="2" t="s">
        <v>80</v>
      </c>
      <c r="M5852" s="2">
        <f t="shared" si="548"/>
        <v>5</v>
      </c>
      <c r="N5852" s="2" t="str">
        <f t="shared" si="549"/>
        <v>May</v>
      </c>
      <c r="O5852" s="2" t="str">
        <f t="shared" si="550"/>
        <v>Tue</v>
      </c>
      <c r="P5852" s="2" t="str">
        <f t="shared" si="551"/>
        <v>2021</v>
      </c>
    </row>
    <row r="5853" spans="1:16" x14ac:dyDescent="0.3">
      <c r="A5853" s="2" t="s">
        <v>27</v>
      </c>
      <c r="B5853" s="3">
        <v>44334</v>
      </c>
      <c r="C5853" s="2" t="s">
        <v>24</v>
      </c>
      <c r="D5853" s="2" t="s">
        <v>78</v>
      </c>
      <c r="E5853" s="2" t="s">
        <v>79</v>
      </c>
      <c r="F5853" s="2" t="str">
        <f t="shared" si="546"/>
        <v>Men</v>
      </c>
      <c r="G5853" s="2" t="str">
        <f t="shared" si="547"/>
        <v xml:space="preserve"> Apparel</v>
      </c>
      <c r="H5853" s="2" t="s">
        <v>19</v>
      </c>
      <c r="I5853" s="2">
        <v>36</v>
      </c>
      <c r="J5853" s="2">
        <v>65</v>
      </c>
      <c r="K5853" s="2">
        <v>2340</v>
      </c>
      <c r="L5853" s="2" t="s">
        <v>80</v>
      </c>
      <c r="M5853" s="2">
        <f t="shared" si="548"/>
        <v>5</v>
      </c>
      <c r="N5853" s="2" t="str">
        <f t="shared" si="549"/>
        <v>May</v>
      </c>
      <c r="O5853" s="2" t="str">
        <f t="shared" si="550"/>
        <v>Tue</v>
      </c>
      <c r="P5853" s="2" t="str">
        <f t="shared" si="551"/>
        <v>2021</v>
      </c>
    </row>
    <row r="5854" spans="1:16" x14ac:dyDescent="0.3">
      <c r="A5854" s="2" t="s">
        <v>27</v>
      </c>
      <c r="B5854" s="3">
        <v>44334</v>
      </c>
      <c r="C5854" s="2" t="s">
        <v>24</v>
      </c>
      <c r="D5854" s="2" t="s">
        <v>78</v>
      </c>
      <c r="E5854" s="2" t="s">
        <v>79</v>
      </c>
      <c r="F5854" s="2" t="str">
        <f t="shared" si="546"/>
        <v>Women</v>
      </c>
      <c r="G5854" s="2" t="str">
        <f t="shared" si="547"/>
        <v xml:space="preserve"> Apparel</v>
      </c>
      <c r="H5854" s="2" t="s">
        <v>20</v>
      </c>
      <c r="I5854" s="2">
        <v>59</v>
      </c>
      <c r="J5854" s="2">
        <v>167</v>
      </c>
      <c r="K5854" s="2">
        <v>9853</v>
      </c>
      <c r="L5854" s="2" t="s">
        <v>80</v>
      </c>
      <c r="M5854" s="2">
        <f t="shared" si="548"/>
        <v>5</v>
      </c>
      <c r="N5854" s="2" t="str">
        <f t="shared" si="549"/>
        <v>May</v>
      </c>
      <c r="O5854" s="2" t="str">
        <f t="shared" si="550"/>
        <v>Tue</v>
      </c>
      <c r="P5854" s="2" t="str">
        <f t="shared" si="551"/>
        <v>2021</v>
      </c>
    </row>
    <row r="5855" spans="1:16" x14ac:dyDescent="0.3">
      <c r="A5855" s="2" t="s">
        <v>27</v>
      </c>
      <c r="B5855" s="3">
        <v>44364</v>
      </c>
      <c r="C5855" s="2" t="s">
        <v>24</v>
      </c>
      <c r="D5855" s="2" t="s">
        <v>78</v>
      </c>
      <c r="E5855" s="2" t="s">
        <v>79</v>
      </c>
      <c r="F5855" s="2" t="str">
        <f t="shared" si="546"/>
        <v>Men</v>
      </c>
      <c r="G5855" s="2" t="str">
        <f t="shared" si="547"/>
        <v xml:space="preserve"> Street Footwear</v>
      </c>
      <c r="H5855" s="2" t="s">
        <v>14</v>
      </c>
      <c r="I5855" s="2">
        <v>58</v>
      </c>
      <c r="J5855" s="2">
        <v>248</v>
      </c>
      <c r="K5855" s="2">
        <v>14384</v>
      </c>
      <c r="L5855" s="2" t="s">
        <v>80</v>
      </c>
      <c r="M5855" s="2">
        <f t="shared" si="548"/>
        <v>6</v>
      </c>
      <c r="N5855" s="2" t="str">
        <f t="shared" si="549"/>
        <v>Jun</v>
      </c>
      <c r="O5855" s="2" t="str">
        <f t="shared" si="550"/>
        <v>Thu</v>
      </c>
      <c r="P5855" s="2" t="str">
        <f t="shared" si="551"/>
        <v>2021</v>
      </c>
    </row>
    <row r="5856" spans="1:16" x14ac:dyDescent="0.3">
      <c r="A5856" s="2" t="s">
        <v>27</v>
      </c>
      <c r="B5856" s="3">
        <v>44364</v>
      </c>
      <c r="C5856" s="2" t="s">
        <v>24</v>
      </c>
      <c r="D5856" s="2" t="s">
        <v>78</v>
      </c>
      <c r="E5856" s="2" t="s">
        <v>79</v>
      </c>
      <c r="F5856" s="2" t="str">
        <f t="shared" si="546"/>
        <v>Men</v>
      </c>
      <c r="G5856" s="2" t="str">
        <f t="shared" si="547"/>
        <v xml:space="preserve"> Athletic Footwear</v>
      </c>
      <c r="H5856" s="2" t="s">
        <v>16</v>
      </c>
      <c r="I5856" s="2">
        <v>65</v>
      </c>
      <c r="J5856" s="2">
        <v>210</v>
      </c>
      <c r="K5856" s="2">
        <v>13650</v>
      </c>
      <c r="L5856" s="2" t="s">
        <v>80</v>
      </c>
      <c r="M5856" s="2">
        <f t="shared" si="548"/>
        <v>6</v>
      </c>
      <c r="N5856" s="2" t="str">
        <f t="shared" si="549"/>
        <v>Jun</v>
      </c>
      <c r="O5856" s="2" t="str">
        <f t="shared" si="550"/>
        <v>Thu</v>
      </c>
      <c r="P5856" s="2" t="str">
        <f t="shared" si="551"/>
        <v>2021</v>
      </c>
    </row>
    <row r="5857" spans="1:16" x14ac:dyDescent="0.3">
      <c r="A5857" s="2" t="s">
        <v>27</v>
      </c>
      <c r="B5857" s="3">
        <v>44364</v>
      </c>
      <c r="C5857" s="2" t="s">
        <v>24</v>
      </c>
      <c r="D5857" s="2" t="s">
        <v>78</v>
      </c>
      <c r="E5857" s="2" t="s">
        <v>79</v>
      </c>
      <c r="F5857" s="2" t="str">
        <f t="shared" si="546"/>
        <v>Women</v>
      </c>
      <c r="G5857" s="2" t="str">
        <f t="shared" si="547"/>
        <v xml:space="preserve"> Street Footwear</v>
      </c>
      <c r="H5857" s="2" t="s">
        <v>17</v>
      </c>
      <c r="I5857" s="2">
        <v>83</v>
      </c>
      <c r="J5857" s="2">
        <v>203</v>
      </c>
      <c r="K5857" s="2">
        <v>16849</v>
      </c>
      <c r="L5857" s="2" t="s">
        <v>80</v>
      </c>
      <c r="M5857" s="2">
        <f t="shared" si="548"/>
        <v>6</v>
      </c>
      <c r="N5857" s="2" t="str">
        <f t="shared" si="549"/>
        <v>Jun</v>
      </c>
      <c r="O5857" s="2" t="str">
        <f t="shared" si="550"/>
        <v>Thu</v>
      </c>
      <c r="P5857" s="2" t="str">
        <f t="shared" si="551"/>
        <v>2021</v>
      </c>
    </row>
    <row r="5858" spans="1:16" x14ac:dyDescent="0.3">
      <c r="A5858" s="2" t="s">
        <v>27</v>
      </c>
      <c r="B5858" s="3">
        <v>44364</v>
      </c>
      <c r="C5858" s="2" t="s">
        <v>24</v>
      </c>
      <c r="D5858" s="2" t="s">
        <v>78</v>
      </c>
      <c r="E5858" s="2" t="s">
        <v>79</v>
      </c>
      <c r="F5858" s="2" t="str">
        <f t="shared" si="546"/>
        <v>Women</v>
      </c>
      <c r="G5858" s="2" t="str">
        <f t="shared" si="547"/>
        <v xml:space="preserve"> Athletic Footwear</v>
      </c>
      <c r="H5858" s="2" t="s">
        <v>18</v>
      </c>
      <c r="I5858" s="2">
        <v>82</v>
      </c>
      <c r="J5858" s="2">
        <v>161</v>
      </c>
      <c r="K5858" s="2">
        <v>13202</v>
      </c>
      <c r="L5858" s="2" t="s">
        <v>80</v>
      </c>
      <c r="M5858" s="2">
        <f t="shared" si="548"/>
        <v>6</v>
      </c>
      <c r="N5858" s="2" t="str">
        <f t="shared" si="549"/>
        <v>Jun</v>
      </c>
      <c r="O5858" s="2" t="str">
        <f t="shared" si="550"/>
        <v>Thu</v>
      </c>
      <c r="P5858" s="2" t="str">
        <f t="shared" si="551"/>
        <v>2021</v>
      </c>
    </row>
    <row r="5859" spans="1:16" x14ac:dyDescent="0.3">
      <c r="A5859" s="2" t="s">
        <v>27</v>
      </c>
      <c r="B5859" s="3">
        <v>44364</v>
      </c>
      <c r="C5859" s="2" t="s">
        <v>24</v>
      </c>
      <c r="D5859" s="2" t="s">
        <v>78</v>
      </c>
      <c r="E5859" s="2" t="s">
        <v>79</v>
      </c>
      <c r="F5859" s="2" t="str">
        <f t="shared" si="546"/>
        <v>Men</v>
      </c>
      <c r="G5859" s="2" t="str">
        <f t="shared" si="547"/>
        <v xml:space="preserve"> Apparel</v>
      </c>
      <c r="H5859" s="2" t="s">
        <v>19</v>
      </c>
      <c r="I5859" s="2">
        <v>92</v>
      </c>
      <c r="J5859" s="2">
        <v>117</v>
      </c>
      <c r="K5859" s="2">
        <v>10764</v>
      </c>
      <c r="L5859" s="2" t="s">
        <v>80</v>
      </c>
      <c r="M5859" s="2">
        <f t="shared" si="548"/>
        <v>6</v>
      </c>
      <c r="N5859" s="2" t="str">
        <f t="shared" si="549"/>
        <v>Jun</v>
      </c>
      <c r="O5859" s="2" t="str">
        <f t="shared" si="550"/>
        <v>Thu</v>
      </c>
      <c r="P5859" s="2" t="str">
        <f t="shared" si="551"/>
        <v>2021</v>
      </c>
    </row>
    <row r="5860" spans="1:16" x14ac:dyDescent="0.3">
      <c r="A5860" s="2" t="s">
        <v>27</v>
      </c>
      <c r="B5860" s="3">
        <v>44364</v>
      </c>
      <c r="C5860" s="2" t="s">
        <v>24</v>
      </c>
      <c r="D5860" s="2" t="s">
        <v>78</v>
      </c>
      <c r="E5860" s="2" t="s">
        <v>79</v>
      </c>
      <c r="F5860" s="2" t="str">
        <f t="shared" si="546"/>
        <v>Women</v>
      </c>
      <c r="G5860" s="2" t="str">
        <f t="shared" si="547"/>
        <v xml:space="preserve"> Apparel</v>
      </c>
      <c r="H5860" s="2" t="s">
        <v>20</v>
      </c>
      <c r="I5860" s="2">
        <v>100</v>
      </c>
      <c r="J5860" s="2">
        <v>195</v>
      </c>
      <c r="K5860" s="2">
        <v>19500</v>
      </c>
      <c r="L5860" s="2" t="s">
        <v>80</v>
      </c>
      <c r="M5860" s="2">
        <f t="shared" si="548"/>
        <v>6</v>
      </c>
      <c r="N5860" s="2" t="str">
        <f t="shared" si="549"/>
        <v>Jun</v>
      </c>
      <c r="O5860" s="2" t="str">
        <f t="shared" si="550"/>
        <v>Thu</v>
      </c>
      <c r="P5860" s="2" t="str">
        <f t="shared" si="551"/>
        <v>2021</v>
      </c>
    </row>
    <row r="5861" spans="1:16" x14ac:dyDescent="0.3">
      <c r="A5861" s="2" t="s">
        <v>27</v>
      </c>
      <c r="B5861" s="3">
        <v>44393</v>
      </c>
      <c r="C5861" s="2" t="s">
        <v>24</v>
      </c>
      <c r="D5861" s="2" t="s">
        <v>78</v>
      </c>
      <c r="E5861" s="2" t="s">
        <v>79</v>
      </c>
      <c r="F5861" s="2" t="str">
        <f t="shared" si="546"/>
        <v>Men</v>
      </c>
      <c r="G5861" s="2" t="str">
        <f t="shared" si="547"/>
        <v xml:space="preserve"> Street Footwear</v>
      </c>
      <c r="H5861" s="2" t="s">
        <v>14</v>
      </c>
      <c r="I5861" s="2">
        <v>86</v>
      </c>
      <c r="J5861" s="2">
        <v>270</v>
      </c>
      <c r="K5861" s="2">
        <v>23220</v>
      </c>
      <c r="L5861" s="2" t="s">
        <v>80</v>
      </c>
      <c r="M5861" s="2">
        <f t="shared" si="548"/>
        <v>7</v>
      </c>
      <c r="N5861" s="2" t="str">
        <f t="shared" si="549"/>
        <v>Jul</v>
      </c>
      <c r="O5861" s="2" t="str">
        <f t="shared" si="550"/>
        <v>Fri</v>
      </c>
      <c r="P5861" s="2" t="str">
        <f t="shared" si="551"/>
        <v>2021</v>
      </c>
    </row>
    <row r="5862" spans="1:16" x14ac:dyDescent="0.3">
      <c r="A5862" s="2" t="s">
        <v>27</v>
      </c>
      <c r="B5862" s="3">
        <v>44393</v>
      </c>
      <c r="C5862" s="2" t="s">
        <v>24</v>
      </c>
      <c r="D5862" s="2" t="s">
        <v>78</v>
      </c>
      <c r="E5862" s="2" t="s">
        <v>79</v>
      </c>
      <c r="F5862" s="2" t="str">
        <f t="shared" si="546"/>
        <v>Men</v>
      </c>
      <c r="G5862" s="2" t="str">
        <f t="shared" si="547"/>
        <v xml:space="preserve"> Athletic Footwear</v>
      </c>
      <c r="H5862" s="2" t="s">
        <v>16</v>
      </c>
      <c r="I5862" s="2">
        <v>92</v>
      </c>
      <c r="J5862" s="2">
        <v>203</v>
      </c>
      <c r="K5862" s="2">
        <v>18676</v>
      </c>
      <c r="L5862" s="2" t="s">
        <v>80</v>
      </c>
      <c r="M5862" s="2">
        <f t="shared" si="548"/>
        <v>7</v>
      </c>
      <c r="N5862" s="2" t="str">
        <f t="shared" si="549"/>
        <v>Jul</v>
      </c>
      <c r="O5862" s="2" t="str">
        <f t="shared" si="550"/>
        <v>Fri</v>
      </c>
      <c r="P5862" s="2" t="str">
        <f t="shared" si="551"/>
        <v>2021</v>
      </c>
    </row>
    <row r="5863" spans="1:16" x14ac:dyDescent="0.3">
      <c r="A5863" s="2" t="s">
        <v>27</v>
      </c>
      <c r="B5863" s="3">
        <v>44393</v>
      </c>
      <c r="C5863" s="2" t="s">
        <v>24</v>
      </c>
      <c r="D5863" s="2" t="s">
        <v>78</v>
      </c>
      <c r="E5863" s="2" t="s">
        <v>79</v>
      </c>
      <c r="F5863" s="2" t="str">
        <f t="shared" si="546"/>
        <v>Women</v>
      </c>
      <c r="G5863" s="2" t="str">
        <f t="shared" si="547"/>
        <v xml:space="preserve"> Street Footwear</v>
      </c>
      <c r="H5863" s="2" t="s">
        <v>17</v>
      </c>
      <c r="I5863" s="2">
        <v>90</v>
      </c>
      <c r="J5863" s="2">
        <v>196</v>
      </c>
      <c r="K5863" s="2">
        <v>17640</v>
      </c>
      <c r="L5863" s="2" t="s">
        <v>80</v>
      </c>
      <c r="M5863" s="2">
        <f t="shared" si="548"/>
        <v>7</v>
      </c>
      <c r="N5863" s="2" t="str">
        <f t="shared" si="549"/>
        <v>Jul</v>
      </c>
      <c r="O5863" s="2" t="str">
        <f t="shared" si="550"/>
        <v>Fri</v>
      </c>
      <c r="P5863" s="2" t="str">
        <f t="shared" si="551"/>
        <v>2021</v>
      </c>
    </row>
    <row r="5864" spans="1:16" x14ac:dyDescent="0.3">
      <c r="A5864" s="2" t="s">
        <v>27</v>
      </c>
      <c r="B5864" s="3">
        <v>44393</v>
      </c>
      <c r="C5864" s="2" t="s">
        <v>24</v>
      </c>
      <c r="D5864" s="2" t="s">
        <v>78</v>
      </c>
      <c r="E5864" s="2" t="s">
        <v>79</v>
      </c>
      <c r="F5864" s="2" t="str">
        <f t="shared" si="546"/>
        <v>Women</v>
      </c>
      <c r="G5864" s="2" t="str">
        <f t="shared" si="547"/>
        <v xml:space="preserve"> Athletic Footwear</v>
      </c>
      <c r="H5864" s="2" t="s">
        <v>18</v>
      </c>
      <c r="I5864" s="2">
        <v>86</v>
      </c>
      <c r="J5864" s="2">
        <v>168</v>
      </c>
      <c r="K5864" s="2">
        <v>14448</v>
      </c>
      <c r="L5864" s="2" t="s">
        <v>80</v>
      </c>
      <c r="M5864" s="2">
        <f t="shared" si="548"/>
        <v>7</v>
      </c>
      <c r="N5864" s="2" t="str">
        <f t="shared" si="549"/>
        <v>Jul</v>
      </c>
      <c r="O5864" s="2" t="str">
        <f t="shared" si="550"/>
        <v>Fri</v>
      </c>
      <c r="P5864" s="2" t="str">
        <f t="shared" si="551"/>
        <v>2021</v>
      </c>
    </row>
    <row r="5865" spans="1:16" x14ac:dyDescent="0.3">
      <c r="A5865" s="2" t="s">
        <v>27</v>
      </c>
      <c r="B5865" s="3">
        <v>44393</v>
      </c>
      <c r="C5865" s="2" t="s">
        <v>24</v>
      </c>
      <c r="D5865" s="2" t="s">
        <v>78</v>
      </c>
      <c r="E5865" s="2" t="s">
        <v>79</v>
      </c>
      <c r="F5865" s="2" t="str">
        <f t="shared" si="546"/>
        <v>Men</v>
      </c>
      <c r="G5865" s="2" t="str">
        <f t="shared" si="547"/>
        <v xml:space="preserve"> Apparel</v>
      </c>
      <c r="H5865" s="2" t="s">
        <v>19</v>
      </c>
      <c r="I5865" s="2">
        <v>86</v>
      </c>
      <c r="J5865" s="2">
        <v>189</v>
      </c>
      <c r="K5865" s="2">
        <v>16254</v>
      </c>
      <c r="L5865" s="2" t="s">
        <v>80</v>
      </c>
      <c r="M5865" s="2">
        <f t="shared" si="548"/>
        <v>7</v>
      </c>
      <c r="N5865" s="2" t="str">
        <f t="shared" si="549"/>
        <v>Jul</v>
      </c>
      <c r="O5865" s="2" t="str">
        <f t="shared" si="550"/>
        <v>Fri</v>
      </c>
      <c r="P5865" s="2" t="str">
        <f t="shared" si="551"/>
        <v>2021</v>
      </c>
    </row>
    <row r="5866" spans="1:16" x14ac:dyDescent="0.3">
      <c r="A5866" s="2" t="s">
        <v>27</v>
      </c>
      <c r="B5866" s="3">
        <v>44393</v>
      </c>
      <c r="C5866" s="2" t="s">
        <v>24</v>
      </c>
      <c r="D5866" s="2" t="s">
        <v>78</v>
      </c>
      <c r="E5866" s="2" t="s">
        <v>79</v>
      </c>
      <c r="F5866" s="2" t="str">
        <f t="shared" si="546"/>
        <v>Women</v>
      </c>
      <c r="G5866" s="2" t="str">
        <f t="shared" si="547"/>
        <v xml:space="preserve"> Apparel</v>
      </c>
      <c r="H5866" s="2" t="s">
        <v>20</v>
      </c>
      <c r="I5866" s="2">
        <v>103</v>
      </c>
      <c r="J5866" s="2">
        <v>163</v>
      </c>
      <c r="K5866" s="2">
        <v>16789</v>
      </c>
      <c r="L5866" s="2" t="s">
        <v>80</v>
      </c>
      <c r="M5866" s="2">
        <f t="shared" si="548"/>
        <v>7</v>
      </c>
      <c r="N5866" s="2" t="str">
        <f t="shared" si="549"/>
        <v>Jul</v>
      </c>
      <c r="O5866" s="2" t="str">
        <f t="shared" si="550"/>
        <v>Fri</v>
      </c>
      <c r="P5866" s="2" t="str">
        <f t="shared" si="551"/>
        <v>2021</v>
      </c>
    </row>
    <row r="5867" spans="1:16" x14ac:dyDescent="0.3">
      <c r="A5867" s="2" t="s">
        <v>27</v>
      </c>
      <c r="B5867" s="3">
        <v>44425</v>
      </c>
      <c r="C5867" s="2" t="s">
        <v>24</v>
      </c>
      <c r="D5867" s="2" t="s">
        <v>78</v>
      </c>
      <c r="E5867" s="2" t="s">
        <v>79</v>
      </c>
      <c r="F5867" s="2" t="str">
        <f t="shared" si="546"/>
        <v>Men</v>
      </c>
      <c r="G5867" s="2" t="str">
        <f t="shared" si="547"/>
        <v xml:space="preserve"> Street Footwear</v>
      </c>
      <c r="H5867" s="2" t="s">
        <v>14</v>
      </c>
      <c r="I5867" s="2">
        <v>86</v>
      </c>
      <c r="J5867" s="2">
        <v>255</v>
      </c>
      <c r="K5867" s="2">
        <v>21930</v>
      </c>
      <c r="L5867" s="2" t="s">
        <v>80</v>
      </c>
      <c r="M5867" s="2">
        <f t="shared" si="548"/>
        <v>8</v>
      </c>
      <c r="N5867" s="2" t="str">
        <f t="shared" si="549"/>
        <v>Aug</v>
      </c>
      <c r="O5867" s="2" t="str">
        <f t="shared" si="550"/>
        <v>Tue</v>
      </c>
      <c r="P5867" s="2" t="str">
        <f t="shared" si="551"/>
        <v>2021</v>
      </c>
    </row>
    <row r="5868" spans="1:16" x14ac:dyDescent="0.3">
      <c r="A5868" s="2" t="s">
        <v>27</v>
      </c>
      <c r="B5868" s="3">
        <v>44425</v>
      </c>
      <c r="C5868" s="2" t="s">
        <v>24</v>
      </c>
      <c r="D5868" s="2" t="s">
        <v>78</v>
      </c>
      <c r="E5868" s="2" t="s">
        <v>79</v>
      </c>
      <c r="F5868" s="2" t="str">
        <f t="shared" si="546"/>
        <v>Men</v>
      </c>
      <c r="G5868" s="2" t="str">
        <f t="shared" si="547"/>
        <v xml:space="preserve"> Athletic Footwear</v>
      </c>
      <c r="H5868" s="2" t="s">
        <v>16</v>
      </c>
      <c r="I5868" s="2">
        <v>77</v>
      </c>
      <c r="J5868" s="2">
        <v>239</v>
      </c>
      <c r="K5868" s="2">
        <v>18403</v>
      </c>
      <c r="L5868" s="2" t="s">
        <v>80</v>
      </c>
      <c r="M5868" s="2">
        <f t="shared" si="548"/>
        <v>8</v>
      </c>
      <c r="N5868" s="2" t="str">
        <f t="shared" si="549"/>
        <v>Aug</v>
      </c>
      <c r="O5868" s="2" t="str">
        <f t="shared" si="550"/>
        <v>Tue</v>
      </c>
      <c r="P5868" s="2" t="str">
        <f t="shared" si="551"/>
        <v>2021</v>
      </c>
    </row>
    <row r="5869" spans="1:16" x14ac:dyDescent="0.3">
      <c r="A5869" s="2" t="s">
        <v>27</v>
      </c>
      <c r="B5869" s="3">
        <v>44425</v>
      </c>
      <c r="C5869" s="2" t="s">
        <v>24</v>
      </c>
      <c r="D5869" s="2" t="s">
        <v>78</v>
      </c>
      <c r="E5869" s="2" t="s">
        <v>79</v>
      </c>
      <c r="F5869" s="2" t="str">
        <f t="shared" si="546"/>
        <v>Women</v>
      </c>
      <c r="G5869" s="2" t="str">
        <f t="shared" si="547"/>
        <v xml:space="preserve"> Street Footwear</v>
      </c>
      <c r="H5869" s="2" t="s">
        <v>17</v>
      </c>
      <c r="I5869" s="2">
        <v>70</v>
      </c>
      <c r="J5869" s="2">
        <v>189</v>
      </c>
      <c r="K5869" s="2">
        <v>13230</v>
      </c>
      <c r="L5869" s="2" t="s">
        <v>80</v>
      </c>
      <c r="M5869" s="2">
        <f t="shared" si="548"/>
        <v>8</v>
      </c>
      <c r="N5869" s="2" t="str">
        <f t="shared" si="549"/>
        <v>Aug</v>
      </c>
      <c r="O5869" s="2" t="str">
        <f t="shared" si="550"/>
        <v>Tue</v>
      </c>
      <c r="P5869" s="2" t="str">
        <f t="shared" si="551"/>
        <v>2021</v>
      </c>
    </row>
    <row r="5870" spans="1:16" x14ac:dyDescent="0.3">
      <c r="A5870" s="2" t="s">
        <v>27</v>
      </c>
      <c r="B5870" s="3">
        <v>44425</v>
      </c>
      <c r="C5870" s="2" t="s">
        <v>24</v>
      </c>
      <c r="D5870" s="2" t="s">
        <v>78</v>
      </c>
      <c r="E5870" s="2" t="s">
        <v>79</v>
      </c>
      <c r="F5870" s="2" t="str">
        <f t="shared" si="546"/>
        <v>Women</v>
      </c>
      <c r="G5870" s="2" t="str">
        <f t="shared" si="547"/>
        <v xml:space="preserve"> Athletic Footwear</v>
      </c>
      <c r="H5870" s="2" t="s">
        <v>18</v>
      </c>
      <c r="I5870" s="2">
        <v>74</v>
      </c>
      <c r="J5870" s="2">
        <v>128</v>
      </c>
      <c r="K5870" s="2">
        <v>9472</v>
      </c>
      <c r="L5870" s="2" t="s">
        <v>80</v>
      </c>
      <c r="M5870" s="2">
        <f t="shared" si="548"/>
        <v>8</v>
      </c>
      <c r="N5870" s="2" t="str">
        <f t="shared" si="549"/>
        <v>Aug</v>
      </c>
      <c r="O5870" s="2" t="str">
        <f t="shared" si="550"/>
        <v>Tue</v>
      </c>
      <c r="P5870" s="2" t="str">
        <f t="shared" si="551"/>
        <v>2021</v>
      </c>
    </row>
    <row r="5871" spans="1:16" x14ac:dyDescent="0.3">
      <c r="A5871" s="2" t="s">
        <v>27</v>
      </c>
      <c r="B5871" s="3">
        <v>44425</v>
      </c>
      <c r="C5871" s="2" t="s">
        <v>24</v>
      </c>
      <c r="D5871" s="2" t="s">
        <v>78</v>
      </c>
      <c r="E5871" s="2" t="s">
        <v>79</v>
      </c>
      <c r="F5871" s="2" t="str">
        <f t="shared" si="546"/>
        <v>Men</v>
      </c>
      <c r="G5871" s="2" t="str">
        <f t="shared" si="547"/>
        <v xml:space="preserve"> Apparel</v>
      </c>
      <c r="H5871" s="2" t="s">
        <v>19</v>
      </c>
      <c r="I5871" s="2">
        <v>64</v>
      </c>
      <c r="J5871" s="2">
        <v>138</v>
      </c>
      <c r="K5871" s="2">
        <v>8832</v>
      </c>
      <c r="L5871" s="2" t="s">
        <v>80</v>
      </c>
      <c r="M5871" s="2">
        <f t="shared" si="548"/>
        <v>8</v>
      </c>
      <c r="N5871" s="2" t="str">
        <f t="shared" si="549"/>
        <v>Aug</v>
      </c>
      <c r="O5871" s="2" t="str">
        <f t="shared" si="550"/>
        <v>Tue</v>
      </c>
      <c r="P5871" s="2" t="str">
        <f t="shared" si="551"/>
        <v>2021</v>
      </c>
    </row>
    <row r="5872" spans="1:16" x14ac:dyDescent="0.3">
      <c r="A5872" s="2" t="s">
        <v>27</v>
      </c>
      <c r="B5872" s="3">
        <v>44425</v>
      </c>
      <c r="C5872" s="2" t="s">
        <v>24</v>
      </c>
      <c r="D5872" s="2" t="s">
        <v>78</v>
      </c>
      <c r="E5872" s="2" t="s">
        <v>79</v>
      </c>
      <c r="F5872" s="2" t="str">
        <f t="shared" si="546"/>
        <v>Women</v>
      </c>
      <c r="G5872" s="2" t="str">
        <f t="shared" si="547"/>
        <v xml:space="preserve"> Apparel</v>
      </c>
      <c r="H5872" s="2" t="s">
        <v>20</v>
      </c>
      <c r="I5872" s="2">
        <v>63</v>
      </c>
      <c r="J5872" s="2">
        <v>90</v>
      </c>
      <c r="K5872" s="2">
        <v>5670</v>
      </c>
      <c r="L5872" s="2" t="s">
        <v>80</v>
      </c>
      <c r="M5872" s="2">
        <f t="shared" si="548"/>
        <v>8</v>
      </c>
      <c r="N5872" s="2" t="str">
        <f t="shared" si="549"/>
        <v>Aug</v>
      </c>
      <c r="O5872" s="2" t="str">
        <f t="shared" si="550"/>
        <v>Tue</v>
      </c>
      <c r="P5872" s="2" t="str">
        <f t="shared" si="551"/>
        <v>2021</v>
      </c>
    </row>
    <row r="5873" spans="1:16" x14ac:dyDescent="0.3">
      <c r="A5873" s="2" t="s">
        <v>27</v>
      </c>
      <c r="B5873" s="3">
        <v>44457</v>
      </c>
      <c r="C5873" s="2" t="s">
        <v>24</v>
      </c>
      <c r="D5873" s="2" t="s">
        <v>78</v>
      </c>
      <c r="E5873" s="2" t="s">
        <v>79</v>
      </c>
      <c r="F5873" s="2" t="str">
        <f t="shared" si="546"/>
        <v>Men</v>
      </c>
      <c r="G5873" s="2" t="str">
        <f t="shared" si="547"/>
        <v xml:space="preserve"> Street Footwear</v>
      </c>
      <c r="H5873" s="2" t="s">
        <v>14</v>
      </c>
      <c r="I5873" s="2">
        <v>43</v>
      </c>
      <c r="J5873" s="2">
        <v>145</v>
      </c>
      <c r="K5873" s="2">
        <v>6235</v>
      </c>
      <c r="L5873" s="2" t="s">
        <v>80</v>
      </c>
      <c r="M5873" s="2">
        <f t="shared" si="548"/>
        <v>9</v>
      </c>
      <c r="N5873" s="2" t="str">
        <f t="shared" si="549"/>
        <v>Sep</v>
      </c>
      <c r="O5873" s="2" t="str">
        <f t="shared" si="550"/>
        <v>Sat</v>
      </c>
      <c r="P5873" s="2" t="str">
        <f t="shared" si="551"/>
        <v>2021</v>
      </c>
    </row>
    <row r="5874" spans="1:16" x14ac:dyDescent="0.3">
      <c r="A5874" s="2" t="s">
        <v>27</v>
      </c>
      <c r="B5874" s="3">
        <v>44457</v>
      </c>
      <c r="C5874" s="2" t="s">
        <v>24</v>
      </c>
      <c r="D5874" s="2" t="s">
        <v>78</v>
      </c>
      <c r="E5874" s="2" t="s">
        <v>79</v>
      </c>
      <c r="F5874" s="2" t="str">
        <f t="shared" si="546"/>
        <v>Men</v>
      </c>
      <c r="G5874" s="2" t="str">
        <f t="shared" si="547"/>
        <v xml:space="preserve"> Athletic Footwear</v>
      </c>
      <c r="H5874" s="2" t="s">
        <v>16</v>
      </c>
      <c r="I5874" s="2">
        <v>46</v>
      </c>
      <c r="J5874" s="2">
        <v>125</v>
      </c>
      <c r="K5874" s="2">
        <v>5750</v>
      </c>
      <c r="L5874" s="2" t="s">
        <v>80</v>
      </c>
      <c r="M5874" s="2">
        <f t="shared" si="548"/>
        <v>9</v>
      </c>
      <c r="N5874" s="2" t="str">
        <f t="shared" si="549"/>
        <v>Sep</v>
      </c>
      <c r="O5874" s="2" t="str">
        <f t="shared" si="550"/>
        <v>Sat</v>
      </c>
      <c r="P5874" s="2" t="str">
        <f t="shared" si="551"/>
        <v>2021</v>
      </c>
    </row>
    <row r="5875" spans="1:16" x14ac:dyDescent="0.3">
      <c r="A5875" s="2" t="s">
        <v>27</v>
      </c>
      <c r="B5875" s="3">
        <v>44457</v>
      </c>
      <c r="C5875" s="2" t="s">
        <v>24</v>
      </c>
      <c r="D5875" s="2" t="s">
        <v>78</v>
      </c>
      <c r="E5875" s="2" t="s">
        <v>79</v>
      </c>
      <c r="F5875" s="2" t="str">
        <f t="shared" si="546"/>
        <v>Women</v>
      </c>
      <c r="G5875" s="2" t="str">
        <f t="shared" si="547"/>
        <v xml:space="preserve"> Street Footwear</v>
      </c>
      <c r="H5875" s="2" t="s">
        <v>17</v>
      </c>
      <c r="I5875" s="2">
        <v>43</v>
      </c>
      <c r="J5875" s="2">
        <v>78</v>
      </c>
      <c r="K5875" s="2">
        <v>3354</v>
      </c>
      <c r="L5875" s="2" t="s">
        <v>80</v>
      </c>
      <c r="M5875" s="2">
        <f t="shared" si="548"/>
        <v>9</v>
      </c>
      <c r="N5875" s="2" t="str">
        <f t="shared" si="549"/>
        <v>Sep</v>
      </c>
      <c r="O5875" s="2" t="str">
        <f t="shared" si="550"/>
        <v>Sat</v>
      </c>
      <c r="P5875" s="2" t="str">
        <f t="shared" si="551"/>
        <v>2021</v>
      </c>
    </row>
    <row r="5876" spans="1:16" x14ac:dyDescent="0.3">
      <c r="A5876" s="2" t="s">
        <v>27</v>
      </c>
      <c r="B5876" s="3">
        <v>44457</v>
      </c>
      <c r="C5876" s="2" t="s">
        <v>24</v>
      </c>
      <c r="D5876" s="2" t="s">
        <v>78</v>
      </c>
      <c r="E5876" s="2" t="s">
        <v>79</v>
      </c>
      <c r="F5876" s="2" t="str">
        <f t="shared" si="546"/>
        <v>Women</v>
      </c>
      <c r="G5876" s="2" t="str">
        <f t="shared" si="547"/>
        <v xml:space="preserve"> Athletic Footwear</v>
      </c>
      <c r="H5876" s="2" t="s">
        <v>18</v>
      </c>
      <c r="I5876" s="2">
        <v>41</v>
      </c>
      <c r="J5876" s="2">
        <v>63</v>
      </c>
      <c r="K5876" s="2">
        <v>2583</v>
      </c>
      <c r="L5876" s="2" t="s">
        <v>80</v>
      </c>
      <c r="M5876" s="2">
        <f t="shared" si="548"/>
        <v>9</v>
      </c>
      <c r="N5876" s="2" t="str">
        <f t="shared" si="549"/>
        <v>Sep</v>
      </c>
      <c r="O5876" s="2" t="str">
        <f t="shared" si="550"/>
        <v>Sat</v>
      </c>
      <c r="P5876" s="2" t="str">
        <f t="shared" si="551"/>
        <v>2021</v>
      </c>
    </row>
    <row r="5877" spans="1:16" x14ac:dyDescent="0.3">
      <c r="A5877" s="2" t="s">
        <v>27</v>
      </c>
      <c r="B5877" s="3">
        <v>44457</v>
      </c>
      <c r="C5877" s="2" t="s">
        <v>24</v>
      </c>
      <c r="D5877" s="2" t="s">
        <v>78</v>
      </c>
      <c r="E5877" s="2" t="s">
        <v>79</v>
      </c>
      <c r="F5877" s="2" t="str">
        <f t="shared" si="546"/>
        <v>Men</v>
      </c>
      <c r="G5877" s="2" t="str">
        <f t="shared" si="547"/>
        <v xml:space="preserve"> Apparel</v>
      </c>
      <c r="H5877" s="2" t="s">
        <v>19</v>
      </c>
      <c r="I5877" s="2">
        <v>51</v>
      </c>
      <c r="J5877" s="2">
        <v>77</v>
      </c>
      <c r="K5877" s="2">
        <v>3927</v>
      </c>
      <c r="L5877" s="2" t="s">
        <v>80</v>
      </c>
      <c r="M5877" s="2">
        <f t="shared" si="548"/>
        <v>9</v>
      </c>
      <c r="N5877" s="2" t="str">
        <f t="shared" si="549"/>
        <v>Sep</v>
      </c>
      <c r="O5877" s="2" t="str">
        <f t="shared" si="550"/>
        <v>Sat</v>
      </c>
      <c r="P5877" s="2" t="str">
        <f t="shared" si="551"/>
        <v>2021</v>
      </c>
    </row>
    <row r="5878" spans="1:16" x14ac:dyDescent="0.3">
      <c r="A5878" s="2" t="s">
        <v>27</v>
      </c>
      <c r="B5878" s="3">
        <v>44457</v>
      </c>
      <c r="C5878" s="2" t="s">
        <v>24</v>
      </c>
      <c r="D5878" s="2" t="s">
        <v>78</v>
      </c>
      <c r="E5878" s="2" t="s">
        <v>79</v>
      </c>
      <c r="F5878" s="2" t="str">
        <f t="shared" si="546"/>
        <v>Women</v>
      </c>
      <c r="G5878" s="2" t="str">
        <f t="shared" si="547"/>
        <v xml:space="preserve"> Apparel</v>
      </c>
      <c r="H5878" s="2" t="s">
        <v>20</v>
      </c>
      <c r="I5878" s="2">
        <v>39</v>
      </c>
      <c r="J5878" s="2">
        <v>75</v>
      </c>
      <c r="K5878" s="2">
        <v>2925</v>
      </c>
      <c r="L5878" s="2" t="s">
        <v>80</v>
      </c>
      <c r="M5878" s="2">
        <f t="shared" si="548"/>
        <v>9</v>
      </c>
      <c r="N5878" s="2" t="str">
        <f t="shared" si="549"/>
        <v>Sep</v>
      </c>
      <c r="O5878" s="2" t="str">
        <f t="shared" si="550"/>
        <v>Sat</v>
      </c>
      <c r="P5878" s="2" t="str">
        <f t="shared" si="551"/>
        <v>2021</v>
      </c>
    </row>
    <row r="5879" spans="1:16" x14ac:dyDescent="0.3">
      <c r="A5879" s="2" t="s">
        <v>27</v>
      </c>
      <c r="B5879" s="3">
        <v>44486</v>
      </c>
      <c r="C5879" s="2" t="s">
        <v>24</v>
      </c>
      <c r="D5879" s="2" t="s">
        <v>78</v>
      </c>
      <c r="E5879" s="2" t="s">
        <v>79</v>
      </c>
      <c r="F5879" s="2" t="str">
        <f t="shared" si="546"/>
        <v>Men</v>
      </c>
      <c r="G5879" s="2" t="str">
        <f t="shared" si="547"/>
        <v xml:space="preserve"> Street Footwear</v>
      </c>
      <c r="H5879" s="2" t="s">
        <v>14</v>
      </c>
      <c r="I5879" s="2">
        <v>34</v>
      </c>
      <c r="J5879" s="2">
        <v>112</v>
      </c>
      <c r="K5879" s="2">
        <v>3808</v>
      </c>
      <c r="L5879" s="2" t="s">
        <v>80</v>
      </c>
      <c r="M5879" s="2">
        <f t="shared" si="548"/>
        <v>10</v>
      </c>
      <c r="N5879" s="2" t="str">
        <f t="shared" si="549"/>
        <v>Oct</v>
      </c>
      <c r="O5879" s="2" t="str">
        <f t="shared" si="550"/>
        <v>Sun</v>
      </c>
      <c r="P5879" s="2" t="str">
        <f t="shared" si="551"/>
        <v>2021</v>
      </c>
    </row>
    <row r="5880" spans="1:16" x14ac:dyDescent="0.3">
      <c r="A5880" s="2" t="s">
        <v>27</v>
      </c>
      <c r="B5880" s="3">
        <v>44486</v>
      </c>
      <c r="C5880" s="2" t="s">
        <v>24</v>
      </c>
      <c r="D5880" s="2" t="s">
        <v>78</v>
      </c>
      <c r="E5880" s="2" t="s">
        <v>79</v>
      </c>
      <c r="F5880" s="2" t="str">
        <f t="shared" si="546"/>
        <v>Men</v>
      </c>
      <c r="G5880" s="2" t="str">
        <f t="shared" si="547"/>
        <v xml:space="preserve"> Athletic Footwear</v>
      </c>
      <c r="H5880" s="2" t="s">
        <v>16</v>
      </c>
      <c r="I5880" s="2">
        <v>45</v>
      </c>
      <c r="J5880" s="2">
        <v>155</v>
      </c>
      <c r="K5880" s="2">
        <v>6975</v>
      </c>
      <c r="L5880" s="2" t="s">
        <v>80</v>
      </c>
      <c r="M5880" s="2">
        <f t="shared" si="548"/>
        <v>10</v>
      </c>
      <c r="N5880" s="2" t="str">
        <f t="shared" si="549"/>
        <v>Oct</v>
      </c>
      <c r="O5880" s="2" t="str">
        <f t="shared" si="550"/>
        <v>Sun</v>
      </c>
      <c r="P5880" s="2" t="str">
        <f t="shared" si="551"/>
        <v>2021</v>
      </c>
    </row>
    <row r="5881" spans="1:16" x14ac:dyDescent="0.3">
      <c r="A5881" s="2" t="s">
        <v>27</v>
      </c>
      <c r="B5881" s="3">
        <v>44486</v>
      </c>
      <c r="C5881" s="2" t="s">
        <v>24</v>
      </c>
      <c r="D5881" s="2" t="s">
        <v>78</v>
      </c>
      <c r="E5881" s="2" t="s">
        <v>79</v>
      </c>
      <c r="F5881" s="2" t="str">
        <f t="shared" si="546"/>
        <v>Women</v>
      </c>
      <c r="G5881" s="2" t="str">
        <f t="shared" si="547"/>
        <v xml:space="preserve"> Street Footwear</v>
      </c>
      <c r="H5881" s="2" t="s">
        <v>17</v>
      </c>
      <c r="I5881" s="2">
        <v>42</v>
      </c>
      <c r="J5881" s="2">
        <v>100</v>
      </c>
      <c r="K5881" s="2">
        <v>4200</v>
      </c>
      <c r="L5881" s="2" t="s">
        <v>80</v>
      </c>
      <c r="M5881" s="2">
        <f t="shared" si="548"/>
        <v>10</v>
      </c>
      <c r="N5881" s="2" t="str">
        <f t="shared" si="549"/>
        <v>Oct</v>
      </c>
      <c r="O5881" s="2" t="str">
        <f t="shared" si="550"/>
        <v>Sun</v>
      </c>
      <c r="P5881" s="2" t="str">
        <f t="shared" si="551"/>
        <v>2021</v>
      </c>
    </row>
    <row r="5882" spans="1:16" x14ac:dyDescent="0.3">
      <c r="A5882" s="2" t="s">
        <v>27</v>
      </c>
      <c r="B5882" s="3">
        <v>44486</v>
      </c>
      <c r="C5882" s="2" t="s">
        <v>24</v>
      </c>
      <c r="D5882" s="2" t="s">
        <v>78</v>
      </c>
      <c r="E5882" s="2" t="s">
        <v>79</v>
      </c>
      <c r="F5882" s="2" t="str">
        <f t="shared" si="546"/>
        <v>Women</v>
      </c>
      <c r="G5882" s="2" t="str">
        <f t="shared" si="547"/>
        <v xml:space="preserve"> Athletic Footwear</v>
      </c>
      <c r="H5882" s="2" t="s">
        <v>18</v>
      </c>
      <c r="I5882" s="2">
        <v>36</v>
      </c>
      <c r="J5882" s="2">
        <v>105</v>
      </c>
      <c r="K5882" s="2">
        <v>3780</v>
      </c>
      <c r="L5882" s="2" t="s">
        <v>80</v>
      </c>
      <c r="M5882" s="2">
        <f t="shared" si="548"/>
        <v>10</v>
      </c>
      <c r="N5882" s="2" t="str">
        <f t="shared" si="549"/>
        <v>Oct</v>
      </c>
      <c r="O5882" s="2" t="str">
        <f t="shared" si="550"/>
        <v>Sun</v>
      </c>
      <c r="P5882" s="2" t="str">
        <f t="shared" si="551"/>
        <v>2021</v>
      </c>
    </row>
    <row r="5883" spans="1:16" x14ac:dyDescent="0.3">
      <c r="A5883" s="2" t="s">
        <v>27</v>
      </c>
      <c r="B5883" s="3">
        <v>44486</v>
      </c>
      <c r="C5883" s="2" t="s">
        <v>24</v>
      </c>
      <c r="D5883" s="2" t="s">
        <v>78</v>
      </c>
      <c r="E5883" s="2" t="s">
        <v>79</v>
      </c>
      <c r="F5883" s="2" t="str">
        <f t="shared" si="546"/>
        <v>Men</v>
      </c>
      <c r="G5883" s="2" t="str">
        <f t="shared" si="547"/>
        <v xml:space="preserve"> Apparel</v>
      </c>
      <c r="H5883" s="2" t="s">
        <v>19</v>
      </c>
      <c r="I5883" s="2">
        <v>47</v>
      </c>
      <c r="J5883" s="2">
        <v>95</v>
      </c>
      <c r="K5883" s="2">
        <v>4465</v>
      </c>
      <c r="L5883" s="2" t="s">
        <v>80</v>
      </c>
      <c r="M5883" s="2">
        <f t="shared" si="548"/>
        <v>10</v>
      </c>
      <c r="N5883" s="2" t="str">
        <f t="shared" si="549"/>
        <v>Oct</v>
      </c>
      <c r="O5883" s="2" t="str">
        <f t="shared" si="550"/>
        <v>Sun</v>
      </c>
      <c r="P5883" s="2" t="str">
        <f t="shared" si="551"/>
        <v>2021</v>
      </c>
    </row>
    <row r="5884" spans="1:16" x14ac:dyDescent="0.3">
      <c r="A5884" s="2" t="s">
        <v>27</v>
      </c>
      <c r="B5884" s="3">
        <v>44486</v>
      </c>
      <c r="C5884" s="2" t="s">
        <v>24</v>
      </c>
      <c r="D5884" s="2" t="s">
        <v>78</v>
      </c>
      <c r="E5884" s="2" t="s">
        <v>79</v>
      </c>
      <c r="F5884" s="2" t="str">
        <f t="shared" si="546"/>
        <v>Women</v>
      </c>
      <c r="G5884" s="2" t="str">
        <f t="shared" si="547"/>
        <v xml:space="preserve"> Apparel</v>
      </c>
      <c r="H5884" s="2" t="s">
        <v>20</v>
      </c>
      <c r="I5884" s="2">
        <v>50</v>
      </c>
      <c r="J5884" s="2">
        <v>108</v>
      </c>
      <c r="K5884" s="2">
        <v>5400</v>
      </c>
      <c r="L5884" s="2" t="s">
        <v>80</v>
      </c>
      <c r="M5884" s="2">
        <f t="shared" si="548"/>
        <v>10</v>
      </c>
      <c r="N5884" s="2" t="str">
        <f t="shared" si="549"/>
        <v>Oct</v>
      </c>
      <c r="O5884" s="2" t="str">
        <f t="shared" si="550"/>
        <v>Sun</v>
      </c>
      <c r="P5884" s="2" t="str">
        <f t="shared" si="551"/>
        <v>2021</v>
      </c>
    </row>
    <row r="5885" spans="1:16" x14ac:dyDescent="0.3">
      <c r="A5885" s="2" t="s">
        <v>27</v>
      </c>
      <c r="B5885" s="3">
        <v>44517</v>
      </c>
      <c r="C5885" s="2" t="s">
        <v>24</v>
      </c>
      <c r="D5885" s="2" t="s">
        <v>78</v>
      </c>
      <c r="E5885" s="2" t="s">
        <v>79</v>
      </c>
      <c r="F5885" s="2" t="str">
        <f t="shared" si="546"/>
        <v>Men</v>
      </c>
      <c r="G5885" s="2" t="str">
        <f t="shared" si="547"/>
        <v xml:space="preserve"> Street Footwear</v>
      </c>
      <c r="H5885" s="2" t="s">
        <v>14</v>
      </c>
      <c r="I5885" s="2">
        <v>39</v>
      </c>
      <c r="J5885" s="2">
        <v>188</v>
      </c>
      <c r="K5885" s="2">
        <v>7332</v>
      </c>
      <c r="L5885" s="2" t="s">
        <v>80</v>
      </c>
      <c r="M5885" s="2">
        <f t="shared" si="548"/>
        <v>11</v>
      </c>
      <c r="N5885" s="2" t="str">
        <f t="shared" si="549"/>
        <v>Nov</v>
      </c>
      <c r="O5885" s="2" t="str">
        <f t="shared" si="550"/>
        <v>Wed</v>
      </c>
      <c r="P5885" s="2" t="str">
        <f t="shared" si="551"/>
        <v>2021</v>
      </c>
    </row>
    <row r="5886" spans="1:16" x14ac:dyDescent="0.3">
      <c r="A5886" s="2" t="s">
        <v>27</v>
      </c>
      <c r="B5886" s="3">
        <v>44517</v>
      </c>
      <c r="C5886" s="2" t="s">
        <v>24</v>
      </c>
      <c r="D5886" s="2" t="s">
        <v>78</v>
      </c>
      <c r="E5886" s="2" t="s">
        <v>79</v>
      </c>
      <c r="F5886" s="2" t="str">
        <f t="shared" si="546"/>
        <v>Men</v>
      </c>
      <c r="G5886" s="2" t="str">
        <f t="shared" si="547"/>
        <v xml:space="preserve"> Athletic Footwear</v>
      </c>
      <c r="H5886" s="2" t="s">
        <v>16</v>
      </c>
      <c r="I5886" s="2">
        <v>42</v>
      </c>
      <c r="J5886" s="2">
        <v>210</v>
      </c>
      <c r="K5886" s="2">
        <v>8820</v>
      </c>
      <c r="L5886" s="2" t="s">
        <v>80</v>
      </c>
      <c r="M5886" s="2">
        <f t="shared" si="548"/>
        <v>11</v>
      </c>
      <c r="N5886" s="2" t="str">
        <f t="shared" si="549"/>
        <v>Nov</v>
      </c>
      <c r="O5886" s="2" t="str">
        <f t="shared" si="550"/>
        <v>Wed</v>
      </c>
      <c r="P5886" s="2" t="str">
        <f t="shared" si="551"/>
        <v>2021</v>
      </c>
    </row>
    <row r="5887" spans="1:16" x14ac:dyDescent="0.3">
      <c r="A5887" s="2" t="s">
        <v>27</v>
      </c>
      <c r="B5887" s="3">
        <v>44517</v>
      </c>
      <c r="C5887" s="2" t="s">
        <v>24</v>
      </c>
      <c r="D5887" s="2" t="s">
        <v>78</v>
      </c>
      <c r="E5887" s="2" t="s">
        <v>79</v>
      </c>
      <c r="F5887" s="2" t="str">
        <f t="shared" si="546"/>
        <v>Women</v>
      </c>
      <c r="G5887" s="2" t="str">
        <f t="shared" si="547"/>
        <v xml:space="preserve"> Street Footwear</v>
      </c>
      <c r="H5887" s="2" t="s">
        <v>17</v>
      </c>
      <c r="I5887" s="2">
        <v>38</v>
      </c>
      <c r="J5887" s="2">
        <v>137</v>
      </c>
      <c r="K5887" s="2">
        <v>5206</v>
      </c>
      <c r="L5887" s="2" t="s">
        <v>80</v>
      </c>
      <c r="M5887" s="2">
        <f t="shared" si="548"/>
        <v>11</v>
      </c>
      <c r="N5887" s="2" t="str">
        <f t="shared" si="549"/>
        <v>Nov</v>
      </c>
      <c r="O5887" s="2" t="str">
        <f t="shared" si="550"/>
        <v>Wed</v>
      </c>
      <c r="P5887" s="2" t="str">
        <f t="shared" si="551"/>
        <v>2021</v>
      </c>
    </row>
    <row r="5888" spans="1:16" x14ac:dyDescent="0.3">
      <c r="A5888" s="2" t="s">
        <v>27</v>
      </c>
      <c r="B5888" s="3">
        <v>44517</v>
      </c>
      <c r="C5888" s="2" t="s">
        <v>24</v>
      </c>
      <c r="D5888" s="2" t="s">
        <v>78</v>
      </c>
      <c r="E5888" s="2" t="s">
        <v>79</v>
      </c>
      <c r="F5888" s="2" t="str">
        <f t="shared" si="546"/>
        <v>Women</v>
      </c>
      <c r="G5888" s="2" t="str">
        <f t="shared" si="547"/>
        <v xml:space="preserve"> Athletic Footwear</v>
      </c>
      <c r="H5888" s="2" t="s">
        <v>18</v>
      </c>
      <c r="I5888" s="2">
        <v>48</v>
      </c>
      <c r="J5888" s="2">
        <v>125</v>
      </c>
      <c r="K5888" s="2">
        <v>6000</v>
      </c>
      <c r="L5888" s="2" t="s">
        <v>80</v>
      </c>
      <c r="M5888" s="2">
        <f t="shared" si="548"/>
        <v>11</v>
      </c>
      <c r="N5888" s="2" t="str">
        <f t="shared" si="549"/>
        <v>Nov</v>
      </c>
      <c r="O5888" s="2" t="str">
        <f t="shared" si="550"/>
        <v>Wed</v>
      </c>
      <c r="P5888" s="2" t="str">
        <f t="shared" si="551"/>
        <v>2021</v>
      </c>
    </row>
    <row r="5889" spans="1:16" x14ac:dyDescent="0.3">
      <c r="A5889" s="2" t="s">
        <v>27</v>
      </c>
      <c r="B5889" s="3">
        <v>44517</v>
      </c>
      <c r="C5889" s="2" t="s">
        <v>24</v>
      </c>
      <c r="D5889" s="2" t="s">
        <v>78</v>
      </c>
      <c r="E5889" s="2" t="s">
        <v>79</v>
      </c>
      <c r="F5889" s="2" t="str">
        <f t="shared" si="546"/>
        <v>Men</v>
      </c>
      <c r="G5889" s="2" t="str">
        <f t="shared" si="547"/>
        <v xml:space="preserve"> Apparel</v>
      </c>
      <c r="H5889" s="2" t="s">
        <v>19</v>
      </c>
      <c r="I5889" s="2">
        <v>68</v>
      </c>
      <c r="J5889" s="2">
        <v>119</v>
      </c>
      <c r="K5889" s="2">
        <v>8092</v>
      </c>
      <c r="L5889" s="2" t="s">
        <v>80</v>
      </c>
      <c r="M5889" s="2">
        <f t="shared" si="548"/>
        <v>11</v>
      </c>
      <c r="N5889" s="2" t="str">
        <f t="shared" si="549"/>
        <v>Nov</v>
      </c>
      <c r="O5889" s="2" t="str">
        <f t="shared" si="550"/>
        <v>Wed</v>
      </c>
      <c r="P5889" s="2" t="str">
        <f t="shared" si="551"/>
        <v>2021</v>
      </c>
    </row>
    <row r="5890" spans="1:16" x14ac:dyDescent="0.3">
      <c r="A5890" s="2" t="s">
        <v>27</v>
      </c>
      <c r="B5890" s="3">
        <v>44517</v>
      </c>
      <c r="C5890" s="2" t="s">
        <v>24</v>
      </c>
      <c r="D5890" s="2" t="s">
        <v>78</v>
      </c>
      <c r="E5890" s="2" t="s">
        <v>79</v>
      </c>
      <c r="F5890" s="2" t="str">
        <f t="shared" ref="F5890:F5953" si="552">MID(H5890, 1, FIND("'", H5890) - 1)</f>
        <v>Women</v>
      </c>
      <c r="G5890" s="2" t="str">
        <f t="shared" ref="G5890:G5953" si="553">MID(H5890, FIND("'", H5890) + 2, LEN(H5890) - FIND("'", H5890) - 1)</f>
        <v xml:space="preserve"> Apparel</v>
      </c>
      <c r="H5890" s="2" t="s">
        <v>20</v>
      </c>
      <c r="I5890" s="2">
        <v>81</v>
      </c>
      <c r="J5890" s="2">
        <v>174</v>
      </c>
      <c r="K5890" s="2">
        <v>14094</v>
      </c>
      <c r="L5890" s="2" t="s">
        <v>80</v>
      </c>
      <c r="M5890" s="2">
        <f t="shared" si="548"/>
        <v>11</v>
      </c>
      <c r="N5890" s="2" t="str">
        <f t="shared" si="549"/>
        <v>Nov</v>
      </c>
      <c r="O5890" s="2" t="str">
        <f t="shared" si="550"/>
        <v>Wed</v>
      </c>
      <c r="P5890" s="2" t="str">
        <f t="shared" si="551"/>
        <v>2021</v>
      </c>
    </row>
    <row r="5891" spans="1:16" x14ac:dyDescent="0.3">
      <c r="A5891" s="2" t="s">
        <v>27</v>
      </c>
      <c r="B5891" s="3">
        <v>44546</v>
      </c>
      <c r="C5891" s="2" t="s">
        <v>24</v>
      </c>
      <c r="D5891" s="2" t="s">
        <v>78</v>
      </c>
      <c r="E5891" s="2" t="s">
        <v>79</v>
      </c>
      <c r="F5891" s="2" t="str">
        <f t="shared" si="552"/>
        <v>Men</v>
      </c>
      <c r="G5891" s="2" t="str">
        <f t="shared" si="553"/>
        <v xml:space="preserve"> Street Footwear</v>
      </c>
      <c r="H5891" s="2" t="s">
        <v>14</v>
      </c>
      <c r="I5891" s="2">
        <v>69</v>
      </c>
      <c r="J5891" s="2">
        <v>240</v>
      </c>
      <c r="K5891" s="2">
        <v>16560</v>
      </c>
      <c r="L5891" s="2" t="s">
        <v>80</v>
      </c>
      <c r="M5891" s="2">
        <f t="shared" ref="M5891:M5954" si="554">MONTH(B5891)</f>
        <v>12</v>
      </c>
      <c r="N5891" s="2" t="str">
        <f t="shared" ref="N5891:N5954" si="555">TEXT(B5891,"mmm")</f>
        <v>Dec</v>
      </c>
      <c r="O5891" s="2" t="str">
        <f t="shared" ref="O5891:O5954" si="556">TEXT(B5891,"ddd")</f>
        <v>Thu</v>
      </c>
      <c r="P5891" s="2" t="str">
        <f t="shared" ref="P5891:P5954" si="557">TEXT(B5891,"YYY")</f>
        <v>2021</v>
      </c>
    </row>
    <row r="5892" spans="1:16" x14ac:dyDescent="0.3">
      <c r="A5892" s="2" t="s">
        <v>27</v>
      </c>
      <c r="B5892" s="3">
        <v>44546</v>
      </c>
      <c r="C5892" s="2" t="s">
        <v>24</v>
      </c>
      <c r="D5892" s="2" t="s">
        <v>78</v>
      </c>
      <c r="E5892" s="2" t="s">
        <v>79</v>
      </c>
      <c r="F5892" s="2" t="str">
        <f t="shared" si="552"/>
        <v>Men</v>
      </c>
      <c r="G5892" s="2" t="str">
        <f t="shared" si="553"/>
        <v xml:space="preserve"> Athletic Footwear</v>
      </c>
      <c r="H5892" s="2" t="s">
        <v>16</v>
      </c>
      <c r="I5892" s="2">
        <v>72</v>
      </c>
      <c r="J5892" s="2">
        <v>216</v>
      </c>
      <c r="K5892" s="2">
        <v>15552</v>
      </c>
      <c r="L5892" s="2" t="s">
        <v>80</v>
      </c>
      <c r="M5892" s="2">
        <f t="shared" si="554"/>
        <v>12</v>
      </c>
      <c r="N5892" s="2" t="str">
        <f t="shared" si="555"/>
        <v>Dec</v>
      </c>
      <c r="O5892" s="2" t="str">
        <f t="shared" si="556"/>
        <v>Thu</v>
      </c>
      <c r="P5892" s="2" t="str">
        <f t="shared" si="557"/>
        <v>2021</v>
      </c>
    </row>
    <row r="5893" spans="1:16" x14ac:dyDescent="0.3">
      <c r="A5893" s="2" t="s">
        <v>11</v>
      </c>
      <c r="B5893" s="3">
        <v>44546</v>
      </c>
      <c r="C5893" s="2" t="s">
        <v>24</v>
      </c>
      <c r="D5893" s="2" t="s">
        <v>78</v>
      </c>
      <c r="E5893" s="2" t="s">
        <v>79</v>
      </c>
      <c r="F5893" s="2" t="str">
        <f t="shared" si="552"/>
        <v>Women</v>
      </c>
      <c r="G5893" s="2" t="str">
        <f t="shared" si="553"/>
        <v xml:space="preserve"> Street Footwear</v>
      </c>
      <c r="H5893" s="2" t="s">
        <v>17</v>
      </c>
      <c r="I5893" s="2">
        <v>69</v>
      </c>
      <c r="J5893" s="2">
        <v>162</v>
      </c>
      <c r="K5893" s="2">
        <v>11178</v>
      </c>
      <c r="L5893" s="2" t="s">
        <v>80</v>
      </c>
      <c r="M5893" s="2">
        <f t="shared" si="554"/>
        <v>12</v>
      </c>
      <c r="N5893" s="2" t="str">
        <f t="shared" si="555"/>
        <v>Dec</v>
      </c>
      <c r="O5893" s="2" t="str">
        <f t="shared" si="556"/>
        <v>Thu</v>
      </c>
      <c r="P5893" s="2" t="str">
        <f t="shared" si="557"/>
        <v>2021</v>
      </c>
    </row>
    <row r="5894" spans="1:16" x14ac:dyDescent="0.3">
      <c r="A5894" s="2" t="s">
        <v>11</v>
      </c>
      <c r="B5894" s="3">
        <v>44546</v>
      </c>
      <c r="C5894" s="2" t="s">
        <v>24</v>
      </c>
      <c r="D5894" s="2" t="s">
        <v>78</v>
      </c>
      <c r="E5894" s="2" t="s">
        <v>79</v>
      </c>
      <c r="F5894" s="2" t="str">
        <f t="shared" si="552"/>
        <v>Women</v>
      </c>
      <c r="G5894" s="2" t="str">
        <f t="shared" si="553"/>
        <v xml:space="preserve"> Athletic Footwear</v>
      </c>
      <c r="H5894" s="2" t="s">
        <v>18</v>
      </c>
      <c r="I5894" s="2">
        <v>72</v>
      </c>
      <c r="J5894" s="2">
        <v>156</v>
      </c>
      <c r="K5894" s="2">
        <v>11232</v>
      </c>
      <c r="L5894" s="2" t="s">
        <v>80</v>
      </c>
      <c r="M5894" s="2">
        <f t="shared" si="554"/>
        <v>12</v>
      </c>
      <c r="N5894" s="2" t="str">
        <f t="shared" si="555"/>
        <v>Dec</v>
      </c>
      <c r="O5894" s="2" t="str">
        <f t="shared" si="556"/>
        <v>Thu</v>
      </c>
      <c r="P5894" s="2" t="str">
        <f t="shared" si="557"/>
        <v>2021</v>
      </c>
    </row>
    <row r="5895" spans="1:16" x14ac:dyDescent="0.3">
      <c r="A5895" s="2" t="s">
        <v>11</v>
      </c>
      <c r="B5895" s="3">
        <v>44546</v>
      </c>
      <c r="C5895" s="2" t="s">
        <v>24</v>
      </c>
      <c r="D5895" s="2" t="s">
        <v>78</v>
      </c>
      <c r="E5895" s="2" t="s">
        <v>79</v>
      </c>
      <c r="F5895" s="2" t="str">
        <f t="shared" si="552"/>
        <v>Men</v>
      </c>
      <c r="G5895" s="2" t="str">
        <f t="shared" si="553"/>
        <v xml:space="preserve"> Apparel</v>
      </c>
      <c r="H5895" s="2" t="s">
        <v>19</v>
      </c>
      <c r="I5895" s="2">
        <v>82</v>
      </c>
      <c r="J5895" s="2">
        <v>131</v>
      </c>
      <c r="K5895" s="2">
        <v>10742</v>
      </c>
      <c r="L5895" s="2" t="s">
        <v>80</v>
      </c>
      <c r="M5895" s="2">
        <f t="shared" si="554"/>
        <v>12</v>
      </c>
      <c r="N5895" s="2" t="str">
        <f t="shared" si="555"/>
        <v>Dec</v>
      </c>
      <c r="O5895" s="2" t="str">
        <f t="shared" si="556"/>
        <v>Thu</v>
      </c>
      <c r="P5895" s="2" t="str">
        <f t="shared" si="557"/>
        <v>2021</v>
      </c>
    </row>
    <row r="5896" spans="1:16" x14ac:dyDescent="0.3">
      <c r="A5896" s="2" t="s">
        <v>11</v>
      </c>
      <c r="B5896" s="3">
        <v>44546</v>
      </c>
      <c r="C5896" s="2" t="s">
        <v>24</v>
      </c>
      <c r="D5896" s="2" t="s">
        <v>78</v>
      </c>
      <c r="E5896" s="2" t="s">
        <v>79</v>
      </c>
      <c r="F5896" s="2" t="str">
        <f t="shared" si="552"/>
        <v>Women</v>
      </c>
      <c r="G5896" s="2" t="str">
        <f t="shared" si="553"/>
        <v xml:space="preserve"> Apparel</v>
      </c>
      <c r="H5896" s="2" t="s">
        <v>20</v>
      </c>
      <c r="I5896" s="2">
        <v>87</v>
      </c>
      <c r="J5896" s="2">
        <v>175</v>
      </c>
      <c r="K5896" s="2">
        <v>15225</v>
      </c>
      <c r="L5896" s="2" t="s">
        <v>80</v>
      </c>
      <c r="M5896" s="2">
        <f t="shared" si="554"/>
        <v>12</v>
      </c>
      <c r="N5896" s="2" t="str">
        <f t="shared" si="555"/>
        <v>Dec</v>
      </c>
      <c r="O5896" s="2" t="str">
        <f t="shared" si="556"/>
        <v>Thu</v>
      </c>
      <c r="P5896" s="2" t="str">
        <f t="shared" si="557"/>
        <v>2021</v>
      </c>
    </row>
    <row r="5897" spans="1:16" x14ac:dyDescent="0.3">
      <c r="A5897" s="2" t="s">
        <v>11</v>
      </c>
      <c r="B5897" s="3">
        <v>44201</v>
      </c>
      <c r="C5897" s="2" t="s">
        <v>24</v>
      </c>
      <c r="D5897" s="2" t="s">
        <v>78</v>
      </c>
      <c r="E5897" s="2" t="s">
        <v>79</v>
      </c>
      <c r="F5897" s="2" t="str">
        <f t="shared" si="552"/>
        <v>Men</v>
      </c>
      <c r="G5897" s="2" t="str">
        <f t="shared" si="553"/>
        <v xml:space="preserve"> Street Footwear</v>
      </c>
      <c r="H5897" s="2" t="s">
        <v>14</v>
      </c>
      <c r="I5897" s="2">
        <v>19</v>
      </c>
      <c r="J5897" s="2">
        <v>182</v>
      </c>
      <c r="K5897" s="2">
        <v>3458</v>
      </c>
      <c r="L5897" s="2" t="s">
        <v>80</v>
      </c>
      <c r="M5897" s="2">
        <f t="shared" si="554"/>
        <v>1</v>
      </c>
      <c r="N5897" s="2" t="str">
        <f t="shared" si="555"/>
        <v>Jan</v>
      </c>
      <c r="O5897" s="2" t="str">
        <f t="shared" si="556"/>
        <v>Tue</v>
      </c>
      <c r="P5897" s="2" t="str">
        <f t="shared" si="557"/>
        <v>2021</v>
      </c>
    </row>
    <row r="5898" spans="1:16" x14ac:dyDescent="0.3">
      <c r="A5898" s="2" t="s">
        <v>11</v>
      </c>
      <c r="B5898" s="3">
        <v>44201</v>
      </c>
      <c r="C5898" s="2" t="s">
        <v>24</v>
      </c>
      <c r="D5898" s="2" t="s">
        <v>78</v>
      </c>
      <c r="E5898" s="2" t="s">
        <v>79</v>
      </c>
      <c r="F5898" s="2" t="str">
        <f t="shared" si="552"/>
        <v>Men</v>
      </c>
      <c r="G5898" s="2" t="str">
        <f t="shared" si="553"/>
        <v xml:space="preserve"> Athletic Footwear</v>
      </c>
      <c r="H5898" s="2" t="s">
        <v>16</v>
      </c>
      <c r="I5898" s="2">
        <v>28</v>
      </c>
      <c r="J5898" s="2">
        <v>196</v>
      </c>
      <c r="K5898" s="2">
        <v>5488</v>
      </c>
      <c r="L5898" s="2" t="s">
        <v>80</v>
      </c>
      <c r="M5898" s="2">
        <f t="shared" si="554"/>
        <v>1</v>
      </c>
      <c r="N5898" s="2" t="str">
        <f t="shared" si="555"/>
        <v>Jan</v>
      </c>
      <c r="O5898" s="2" t="str">
        <f t="shared" si="556"/>
        <v>Tue</v>
      </c>
      <c r="P5898" s="2" t="str">
        <f t="shared" si="557"/>
        <v>2021</v>
      </c>
    </row>
    <row r="5899" spans="1:16" x14ac:dyDescent="0.3">
      <c r="A5899" s="2" t="s">
        <v>11</v>
      </c>
      <c r="B5899" s="3">
        <v>44201</v>
      </c>
      <c r="C5899" s="2" t="s">
        <v>24</v>
      </c>
      <c r="D5899" s="2" t="s">
        <v>78</v>
      </c>
      <c r="E5899" s="2" t="s">
        <v>79</v>
      </c>
      <c r="F5899" s="2" t="str">
        <f t="shared" si="552"/>
        <v>Women</v>
      </c>
      <c r="G5899" s="2" t="str">
        <f t="shared" si="553"/>
        <v xml:space="preserve"> Street Footwear</v>
      </c>
      <c r="H5899" s="2" t="s">
        <v>17</v>
      </c>
      <c r="I5899" s="2">
        <v>28</v>
      </c>
      <c r="J5899" s="2">
        <v>119</v>
      </c>
      <c r="K5899" s="2">
        <v>3332</v>
      </c>
      <c r="L5899" s="2" t="s">
        <v>80</v>
      </c>
      <c r="M5899" s="2">
        <f t="shared" si="554"/>
        <v>1</v>
      </c>
      <c r="N5899" s="2" t="str">
        <f t="shared" si="555"/>
        <v>Jan</v>
      </c>
      <c r="O5899" s="2" t="str">
        <f t="shared" si="556"/>
        <v>Tue</v>
      </c>
      <c r="P5899" s="2" t="str">
        <f t="shared" si="557"/>
        <v>2021</v>
      </c>
    </row>
    <row r="5900" spans="1:16" x14ac:dyDescent="0.3">
      <c r="A5900" s="2" t="s">
        <v>11</v>
      </c>
      <c r="B5900" s="3">
        <v>44201</v>
      </c>
      <c r="C5900" s="2" t="s">
        <v>24</v>
      </c>
      <c r="D5900" s="2" t="s">
        <v>78</v>
      </c>
      <c r="E5900" s="2" t="s">
        <v>79</v>
      </c>
      <c r="F5900" s="2" t="str">
        <f t="shared" si="552"/>
        <v>Women</v>
      </c>
      <c r="G5900" s="2" t="str">
        <f t="shared" si="553"/>
        <v xml:space="preserve"> Athletic Footwear</v>
      </c>
      <c r="H5900" s="2" t="s">
        <v>18</v>
      </c>
      <c r="I5900" s="2">
        <v>33</v>
      </c>
      <c r="J5900" s="2">
        <v>133</v>
      </c>
      <c r="K5900" s="2">
        <v>4389</v>
      </c>
      <c r="L5900" s="2" t="s">
        <v>80</v>
      </c>
      <c r="M5900" s="2">
        <f t="shared" si="554"/>
        <v>1</v>
      </c>
      <c r="N5900" s="2" t="str">
        <f t="shared" si="555"/>
        <v>Jan</v>
      </c>
      <c r="O5900" s="2" t="str">
        <f t="shared" si="556"/>
        <v>Tue</v>
      </c>
      <c r="P5900" s="2" t="str">
        <f t="shared" si="557"/>
        <v>2021</v>
      </c>
    </row>
    <row r="5901" spans="1:16" x14ac:dyDescent="0.3">
      <c r="A5901" s="2" t="s">
        <v>11</v>
      </c>
      <c r="B5901" s="3">
        <v>44201</v>
      </c>
      <c r="C5901" s="2" t="s">
        <v>24</v>
      </c>
      <c r="D5901" s="2" t="s">
        <v>78</v>
      </c>
      <c r="E5901" s="2" t="s">
        <v>79</v>
      </c>
      <c r="F5901" s="2" t="str">
        <f t="shared" si="552"/>
        <v>Men</v>
      </c>
      <c r="G5901" s="2" t="str">
        <f t="shared" si="553"/>
        <v xml:space="preserve"> Apparel</v>
      </c>
      <c r="H5901" s="2" t="s">
        <v>19</v>
      </c>
      <c r="I5901" s="2">
        <v>36</v>
      </c>
      <c r="J5901" s="2">
        <v>85</v>
      </c>
      <c r="K5901" s="2">
        <v>3060</v>
      </c>
      <c r="L5901" s="2" t="s">
        <v>80</v>
      </c>
      <c r="M5901" s="2">
        <f t="shared" si="554"/>
        <v>1</v>
      </c>
      <c r="N5901" s="2" t="str">
        <f t="shared" si="555"/>
        <v>Jan</v>
      </c>
      <c r="O5901" s="2" t="str">
        <f t="shared" si="556"/>
        <v>Tue</v>
      </c>
      <c r="P5901" s="2" t="str">
        <f t="shared" si="557"/>
        <v>2021</v>
      </c>
    </row>
    <row r="5902" spans="1:16" x14ac:dyDescent="0.3">
      <c r="A5902" s="2" t="s">
        <v>27</v>
      </c>
      <c r="B5902" s="3">
        <v>44201</v>
      </c>
      <c r="C5902" s="2" t="s">
        <v>24</v>
      </c>
      <c r="D5902" s="2" t="s">
        <v>78</v>
      </c>
      <c r="E5902" s="2" t="s">
        <v>79</v>
      </c>
      <c r="F5902" s="2" t="str">
        <f t="shared" si="552"/>
        <v>Women</v>
      </c>
      <c r="G5902" s="2" t="str">
        <f t="shared" si="553"/>
        <v xml:space="preserve"> Apparel</v>
      </c>
      <c r="H5902" s="2" t="s">
        <v>20</v>
      </c>
      <c r="I5902" s="2">
        <v>34</v>
      </c>
      <c r="J5902" s="2">
        <v>143</v>
      </c>
      <c r="K5902" s="2">
        <v>4862</v>
      </c>
      <c r="L5902" s="2" t="s">
        <v>80</v>
      </c>
      <c r="M5902" s="2">
        <f t="shared" si="554"/>
        <v>1</v>
      </c>
      <c r="N5902" s="2" t="str">
        <f t="shared" si="555"/>
        <v>Jan</v>
      </c>
      <c r="O5902" s="2" t="str">
        <f t="shared" si="556"/>
        <v>Tue</v>
      </c>
      <c r="P5902" s="2" t="str">
        <f t="shared" si="557"/>
        <v>2021</v>
      </c>
    </row>
    <row r="5903" spans="1:16" x14ac:dyDescent="0.3">
      <c r="A5903" s="2" t="s">
        <v>11</v>
      </c>
      <c r="B5903" s="3">
        <v>44231</v>
      </c>
      <c r="C5903" s="2" t="s">
        <v>24</v>
      </c>
      <c r="D5903" s="2" t="s">
        <v>78</v>
      </c>
      <c r="E5903" s="2" t="s">
        <v>79</v>
      </c>
      <c r="F5903" s="2" t="str">
        <f t="shared" si="552"/>
        <v>Men</v>
      </c>
      <c r="G5903" s="2" t="str">
        <f t="shared" si="553"/>
        <v xml:space="preserve"> Street Footwear</v>
      </c>
      <c r="H5903" s="2" t="s">
        <v>14</v>
      </c>
      <c r="I5903" s="2">
        <v>23</v>
      </c>
      <c r="J5903" s="2">
        <v>163</v>
      </c>
      <c r="K5903" s="2">
        <v>3749</v>
      </c>
      <c r="L5903" s="2" t="s">
        <v>80</v>
      </c>
      <c r="M5903" s="2">
        <f t="shared" si="554"/>
        <v>2</v>
      </c>
      <c r="N5903" s="2" t="str">
        <f t="shared" si="555"/>
        <v>Feb</v>
      </c>
      <c r="O5903" s="2" t="str">
        <f t="shared" si="556"/>
        <v>Thu</v>
      </c>
      <c r="P5903" s="2" t="str">
        <f t="shared" si="557"/>
        <v>2021</v>
      </c>
    </row>
    <row r="5904" spans="1:16" x14ac:dyDescent="0.3">
      <c r="A5904" s="2" t="s">
        <v>11</v>
      </c>
      <c r="B5904" s="3">
        <v>44231</v>
      </c>
      <c r="C5904" s="2" t="s">
        <v>24</v>
      </c>
      <c r="D5904" s="2" t="s">
        <v>78</v>
      </c>
      <c r="E5904" s="2" t="s">
        <v>79</v>
      </c>
      <c r="F5904" s="2" t="str">
        <f t="shared" si="552"/>
        <v>Men</v>
      </c>
      <c r="G5904" s="2" t="str">
        <f t="shared" si="553"/>
        <v xml:space="preserve"> Athletic Footwear</v>
      </c>
      <c r="H5904" s="2" t="s">
        <v>16</v>
      </c>
      <c r="I5904" s="2">
        <v>32</v>
      </c>
      <c r="J5904" s="2">
        <v>174</v>
      </c>
      <c r="K5904" s="2">
        <v>5568</v>
      </c>
      <c r="L5904" s="2" t="s">
        <v>80</v>
      </c>
      <c r="M5904" s="2">
        <f t="shared" si="554"/>
        <v>2</v>
      </c>
      <c r="N5904" s="2" t="str">
        <f t="shared" si="555"/>
        <v>Feb</v>
      </c>
      <c r="O5904" s="2" t="str">
        <f t="shared" si="556"/>
        <v>Thu</v>
      </c>
      <c r="P5904" s="2" t="str">
        <f t="shared" si="557"/>
        <v>2021</v>
      </c>
    </row>
    <row r="5905" spans="1:16" x14ac:dyDescent="0.3">
      <c r="A5905" s="2" t="s">
        <v>11</v>
      </c>
      <c r="B5905" s="3">
        <v>44231</v>
      </c>
      <c r="C5905" s="2" t="s">
        <v>24</v>
      </c>
      <c r="D5905" s="2" t="s">
        <v>78</v>
      </c>
      <c r="E5905" s="2" t="s">
        <v>79</v>
      </c>
      <c r="F5905" s="2" t="str">
        <f t="shared" si="552"/>
        <v>Women</v>
      </c>
      <c r="G5905" s="2" t="str">
        <f t="shared" si="553"/>
        <v xml:space="preserve"> Street Footwear</v>
      </c>
      <c r="H5905" s="2" t="s">
        <v>17</v>
      </c>
      <c r="I5905" s="2">
        <v>34</v>
      </c>
      <c r="J5905" s="2">
        <v>128</v>
      </c>
      <c r="K5905" s="2">
        <v>4352</v>
      </c>
      <c r="L5905" s="2" t="s">
        <v>80</v>
      </c>
      <c r="M5905" s="2">
        <f t="shared" si="554"/>
        <v>2</v>
      </c>
      <c r="N5905" s="2" t="str">
        <f t="shared" si="555"/>
        <v>Feb</v>
      </c>
      <c r="O5905" s="2" t="str">
        <f t="shared" si="556"/>
        <v>Thu</v>
      </c>
      <c r="P5905" s="2" t="str">
        <f t="shared" si="557"/>
        <v>2021</v>
      </c>
    </row>
    <row r="5906" spans="1:16" x14ac:dyDescent="0.3">
      <c r="A5906" s="2" t="s">
        <v>11</v>
      </c>
      <c r="B5906" s="3">
        <v>44231</v>
      </c>
      <c r="C5906" s="2" t="s">
        <v>28</v>
      </c>
      <c r="D5906" s="2" t="s">
        <v>81</v>
      </c>
      <c r="E5906" s="2" t="s">
        <v>82</v>
      </c>
      <c r="F5906" s="2" t="str">
        <f t="shared" si="552"/>
        <v>Women</v>
      </c>
      <c r="G5906" s="2" t="str">
        <f t="shared" si="553"/>
        <v xml:space="preserve"> Athletic Footwear</v>
      </c>
      <c r="H5906" s="2" t="s">
        <v>18</v>
      </c>
      <c r="I5906" s="2">
        <v>32</v>
      </c>
      <c r="J5906" s="2">
        <v>109</v>
      </c>
      <c r="K5906" s="2">
        <v>3488</v>
      </c>
      <c r="L5906" s="2" t="s">
        <v>80</v>
      </c>
      <c r="M5906" s="2">
        <f t="shared" si="554"/>
        <v>2</v>
      </c>
      <c r="N5906" s="2" t="str">
        <f t="shared" si="555"/>
        <v>Feb</v>
      </c>
      <c r="O5906" s="2" t="str">
        <f t="shared" si="556"/>
        <v>Thu</v>
      </c>
      <c r="P5906" s="2" t="str">
        <f t="shared" si="557"/>
        <v>2021</v>
      </c>
    </row>
    <row r="5907" spans="1:16" x14ac:dyDescent="0.3">
      <c r="A5907" s="2" t="s">
        <v>11</v>
      </c>
      <c r="B5907" s="3">
        <v>44231</v>
      </c>
      <c r="C5907" s="2" t="s">
        <v>28</v>
      </c>
      <c r="D5907" s="2" t="s">
        <v>81</v>
      </c>
      <c r="E5907" s="2" t="s">
        <v>82</v>
      </c>
      <c r="F5907" s="2" t="str">
        <f t="shared" si="552"/>
        <v>Men</v>
      </c>
      <c r="G5907" s="2" t="str">
        <f t="shared" si="553"/>
        <v xml:space="preserve"> Apparel</v>
      </c>
      <c r="H5907" s="2" t="s">
        <v>19</v>
      </c>
      <c r="I5907" s="2">
        <v>39</v>
      </c>
      <c r="J5907" s="2">
        <v>70</v>
      </c>
      <c r="K5907" s="2">
        <v>2730</v>
      </c>
      <c r="L5907" s="2" t="s">
        <v>80</v>
      </c>
      <c r="M5907" s="2">
        <f t="shared" si="554"/>
        <v>2</v>
      </c>
      <c r="N5907" s="2" t="str">
        <f t="shared" si="555"/>
        <v>Feb</v>
      </c>
      <c r="O5907" s="2" t="str">
        <f t="shared" si="556"/>
        <v>Thu</v>
      </c>
      <c r="P5907" s="2" t="str">
        <f t="shared" si="557"/>
        <v>2021</v>
      </c>
    </row>
    <row r="5908" spans="1:16" x14ac:dyDescent="0.3">
      <c r="A5908" s="2" t="s">
        <v>11</v>
      </c>
      <c r="B5908" s="3">
        <v>44231</v>
      </c>
      <c r="C5908" s="2" t="s">
        <v>28</v>
      </c>
      <c r="D5908" s="2" t="s">
        <v>81</v>
      </c>
      <c r="E5908" s="2" t="s">
        <v>82</v>
      </c>
      <c r="F5908" s="2" t="str">
        <f t="shared" si="552"/>
        <v>Women</v>
      </c>
      <c r="G5908" s="2" t="str">
        <f t="shared" si="553"/>
        <v xml:space="preserve"> Apparel</v>
      </c>
      <c r="H5908" s="2" t="s">
        <v>20</v>
      </c>
      <c r="I5908" s="2">
        <v>34</v>
      </c>
      <c r="J5908" s="2">
        <v>131</v>
      </c>
      <c r="K5908" s="2">
        <v>4454</v>
      </c>
      <c r="L5908" s="2" t="s">
        <v>80</v>
      </c>
      <c r="M5908" s="2">
        <f t="shared" si="554"/>
        <v>2</v>
      </c>
      <c r="N5908" s="2" t="str">
        <f t="shared" si="555"/>
        <v>Feb</v>
      </c>
      <c r="O5908" s="2" t="str">
        <f t="shared" si="556"/>
        <v>Thu</v>
      </c>
      <c r="P5908" s="2" t="str">
        <f t="shared" si="557"/>
        <v>2021</v>
      </c>
    </row>
    <row r="5909" spans="1:16" x14ac:dyDescent="0.3">
      <c r="A5909" s="2" t="s">
        <v>11</v>
      </c>
      <c r="B5909" s="3">
        <v>44261</v>
      </c>
      <c r="C5909" s="2" t="s">
        <v>28</v>
      </c>
      <c r="D5909" s="2" t="s">
        <v>81</v>
      </c>
      <c r="E5909" s="2" t="s">
        <v>82</v>
      </c>
      <c r="F5909" s="2" t="str">
        <f t="shared" si="552"/>
        <v>Men</v>
      </c>
      <c r="G5909" s="2" t="str">
        <f t="shared" si="553"/>
        <v xml:space="preserve"> Street Footwear</v>
      </c>
      <c r="H5909" s="2" t="s">
        <v>14</v>
      </c>
      <c r="I5909" s="2">
        <v>28</v>
      </c>
      <c r="J5909" s="2">
        <v>156</v>
      </c>
      <c r="K5909" s="2">
        <v>4368</v>
      </c>
      <c r="L5909" s="2" t="s">
        <v>80</v>
      </c>
      <c r="M5909" s="2">
        <f t="shared" si="554"/>
        <v>3</v>
      </c>
      <c r="N5909" s="2" t="str">
        <f t="shared" si="555"/>
        <v>Mar</v>
      </c>
      <c r="O5909" s="2" t="str">
        <f t="shared" si="556"/>
        <v>Sat</v>
      </c>
      <c r="P5909" s="2" t="str">
        <f t="shared" si="557"/>
        <v>2021</v>
      </c>
    </row>
    <row r="5910" spans="1:16" x14ac:dyDescent="0.3">
      <c r="A5910" s="2" t="s">
        <v>11</v>
      </c>
      <c r="B5910" s="3">
        <v>44261</v>
      </c>
      <c r="C5910" s="2" t="s">
        <v>28</v>
      </c>
      <c r="D5910" s="2" t="s">
        <v>81</v>
      </c>
      <c r="E5910" s="2" t="s">
        <v>82</v>
      </c>
      <c r="F5910" s="2" t="str">
        <f t="shared" si="552"/>
        <v>Men</v>
      </c>
      <c r="G5910" s="2" t="str">
        <f t="shared" si="553"/>
        <v xml:space="preserve"> Athletic Footwear</v>
      </c>
      <c r="H5910" s="2" t="s">
        <v>16</v>
      </c>
      <c r="I5910" s="2">
        <v>36</v>
      </c>
      <c r="J5910" s="2">
        <v>169</v>
      </c>
      <c r="K5910" s="2">
        <v>6084</v>
      </c>
      <c r="L5910" s="2" t="s">
        <v>80</v>
      </c>
      <c r="M5910" s="2">
        <f t="shared" si="554"/>
        <v>3</v>
      </c>
      <c r="N5910" s="2" t="str">
        <f t="shared" si="555"/>
        <v>Mar</v>
      </c>
      <c r="O5910" s="2" t="str">
        <f t="shared" si="556"/>
        <v>Sat</v>
      </c>
      <c r="P5910" s="2" t="str">
        <f t="shared" si="557"/>
        <v>2021</v>
      </c>
    </row>
    <row r="5911" spans="1:16" x14ac:dyDescent="0.3">
      <c r="A5911" s="2" t="s">
        <v>11</v>
      </c>
      <c r="B5911" s="3">
        <v>44261</v>
      </c>
      <c r="C5911" s="2" t="s">
        <v>28</v>
      </c>
      <c r="D5911" s="2" t="s">
        <v>81</v>
      </c>
      <c r="E5911" s="2" t="s">
        <v>82</v>
      </c>
      <c r="F5911" s="2" t="str">
        <f t="shared" si="552"/>
        <v>Women</v>
      </c>
      <c r="G5911" s="2" t="str">
        <f t="shared" si="553"/>
        <v xml:space="preserve"> Street Footwear</v>
      </c>
      <c r="H5911" s="2" t="s">
        <v>17</v>
      </c>
      <c r="I5911" s="2">
        <v>28</v>
      </c>
      <c r="J5911" s="2">
        <v>113</v>
      </c>
      <c r="K5911" s="2">
        <v>3164</v>
      </c>
      <c r="L5911" s="2" t="s">
        <v>80</v>
      </c>
      <c r="M5911" s="2">
        <f t="shared" si="554"/>
        <v>3</v>
      </c>
      <c r="N5911" s="2" t="str">
        <f t="shared" si="555"/>
        <v>Mar</v>
      </c>
      <c r="O5911" s="2" t="str">
        <f t="shared" si="556"/>
        <v>Sat</v>
      </c>
      <c r="P5911" s="2" t="str">
        <f t="shared" si="557"/>
        <v>2021</v>
      </c>
    </row>
    <row r="5912" spans="1:16" x14ac:dyDescent="0.3">
      <c r="A5912" s="2" t="s">
        <v>11</v>
      </c>
      <c r="B5912" s="3">
        <v>44261</v>
      </c>
      <c r="C5912" s="2" t="s">
        <v>28</v>
      </c>
      <c r="D5912" s="2" t="s">
        <v>81</v>
      </c>
      <c r="E5912" s="2" t="s">
        <v>82</v>
      </c>
      <c r="F5912" s="2" t="str">
        <f t="shared" si="552"/>
        <v>Women</v>
      </c>
      <c r="G5912" s="2" t="str">
        <f t="shared" si="553"/>
        <v xml:space="preserve"> Athletic Footwear</v>
      </c>
      <c r="H5912" s="2" t="s">
        <v>18</v>
      </c>
      <c r="I5912" s="2">
        <v>33</v>
      </c>
      <c r="J5912" s="2">
        <v>105</v>
      </c>
      <c r="K5912" s="2">
        <v>3465</v>
      </c>
      <c r="L5912" s="2" t="s">
        <v>80</v>
      </c>
      <c r="M5912" s="2">
        <f t="shared" si="554"/>
        <v>3</v>
      </c>
      <c r="N5912" s="2" t="str">
        <f t="shared" si="555"/>
        <v>Mar</v>
      </c>
      <c r="O5912" s="2" t="str">
        <f t="shared" si="556"/>
        <v>Sat</v>
      </c>
      <c r="P5912" s="2" t="str">
        <f t="shared" si="557"/>
        <v>2021</v>
      </c>
    </row>
    <row r="5913" spans="1:16" x14ac:dyDescent="0.3">
      <c r="A5913" s="2" t="s">
        <v>27</v>
      </c>
      <c r="B5913" s="3">
        <v>44261</v>
      </c>
      <c r="C5913" s="2" t="s">
        <v>28</v>
      </c>
      <c r="D5913" s="2" t="s">
        <v>81</v>
      </c>
      <c r="E5913" s="2" t="s">
        <v>82</v>
      </c>
      <c r="F5913" s="2" t="str">
        <f t="shared" si="552"/>
        <v>Men</v>
      </c>
      <c r="G5913" s="2" t="str">
        <f t="shared" si="553"/>
        <v xml:space="preserve"> Apparel</v>
      </c>
      <c r="H5913" s="2" t="s">
        <v>19</v>
      </c>
      <c r="I5913" s="2">
        <v>37</v>
      </c>
      <c r="J5913" s="2">
        <v>75</v>
      </c>
      <c r="K5913" s="2">
        <v>2775</v>
      </c>
      <c r="L5913" s="2" t="s">
        <v>80</v>
      </c>
      <c r="M5913" s="2">
        <f t="shared" si="554"/>
        <v>3</v>
      </c>
      <c r="N5913" s="2" t="str">
        <f t="shared" si="555"/>
        <v>Mar</v>
      </c>
      <c r="O5913" s="2" t="str">
        <f t="shared" si="556"/>
        <v>Sat</v>
      </c>
      <c r="P5913" s="2" t="str">
        <f t="shared" si="557"/>
        <v>2021</v>
      </c>
    </row>
    <row r="5914" spans="1:16" x14ac:dyDescent="0.3">
      <c r="A5914" s="2" t="s">
        <v>27</v>
      </c>
      <c r="B5914" s="3">
        <v>44261</v>
      </c>
      <c r="C5914" s="2" t="s">
        <v>28</v>
      </c>
      <c r="D5914" s="2" t="s">
        <v>81</v>
      </c>
      <c r="E5914" s="2" t="s">
        <v>82</v>
      </c>
      <c r="F5914" s="2" t="str">
        <f t="shared" si="552"/>
        <v>Women</v>
      </c>
      <c r="G5914" s="2" t="str">
        <f t="shared" si="553"/>
        <v xml:space="preserve"> Apparel</v>
      </c>
      <c r="H5914" s="2" t="s">
        <v>20</v>
      </c>
      <c r="I5914" s="2">
        <v>33</v>
      </c>
      <c r="J5914" s="2">
        <v>116</v>
      </c>
      <c r="K5914" s="2">
        <v>3828</v>
      </c>
      <c r="L5914" s="2" t="s">
        <v>80</v>
      </c>
      <c r="M5914" s="2">
        <f t="shared" si="554"/>
        <v>3</v>
      </c>
      <c r="N5914" s="2" t="str">
        <f t="shared" si="555"/>
        <v>Mar</v>
      </c>
      <c r="O5914" s="2" t="str">
        <f t="shared" si="556"/>
        <v>Sat</v>
      </c>
      <c r="P5914" s="2" t="str">
        <f t="shared" si="557"/>
        <v>2021</v>
      </c>
    </row>
    <row r="5915" spans="1:16" x14ac:dyDescent="0.3">
      <c r="A5915" s="2" t="s">
        <v>27</v>
      </c>
      <c r="B5915" s="3">
        <v>44291</v>
      </c>
      <c r="C5915" s="2" t="s">
        <v>28</v>
      </c>
      <c r="D5915" s="2" t="s">
        <v>81</v>
      </c>
      <c r="E5915" s="2" t="s">
        <v>82</v>
      </c>
      <c r="F5915" s="2" t="str">
        <f t="shared" si="552"/>
        <v>Men</v>
      </c>
      <c r="G5915" s="2" t="str">
        <f t="shared" si="553"/>
        <v xml:space="preserve"> Street Footwear</v>
      </c>
      <c r="H5915" s="2" t="s">
        <v>14</v>
      </c>
      <c r="I5915" s="2">
        <v>19</v>
      </c>
      <c r="J5915" s="2">
        <v>195</v>
      </c>
      <c r="K5915" s="2">
        <v>3705</v>
      </c>
      <c r="L5915" s="2" t="s">
        <v>80</v>
      </c>
      <c r="M5915" s="2">
        <f t="shared" si="554"/>
        <v>4</v>
      </c>
      <c r="N5915" s="2" t="str">
        <f t="shared" si="555"/>
        <v>Apr</v>
      </c>
      <c r="O5915" s="2" t="str">
        <f t="shared" si="556"/>
        <v>Mon</v>
      </c>
      <c r="P5915" s="2" t="str">
        <f t="shared" si="557"/>
        <v>2021</v>
      </c>
    </row>
    <row r="5916" spans="1:16" x14ac:dyDescent="0.3">
      <c r="A5916" s="2" t="s">
        <v>27</v>
      </c>
      <c r="B5916" s="3">
        <v>44291</v>
      </c>
      <c r="C5916" s="2" t="s">
        <v>28</v>
      </c>
      <c r="D5916" s="2" t="s">
        <v>81</v>
      </c>
      <c r="E5916" s="2" t="s">
        <v>82</v>
      </c>
      <c r="F5916" s="2" t="str">
        <f t="shared" si="552"/>
        <v>Men</v>
      </c>
      <c r="G5916" s="2" t="str">
        <f t="shared" si="553"/>
        <v xml:space="preserve"> Athletic Footwear</v>
      </c>
      <c r="H5916" s="2" t="s">
        <v>16</v>
      </c>
      <c r="I5916" s="2">
        <v>29</v>
      </c>
      <c r="J5916" s="2">
        <v>195</v>
      </c>
      <c r="K5916" s="2">
        <v>5655</v>
      </c>
      <c r="L5916" s="2" t="s">
        <v>80</v>
      </c>
      <c r="M5916" s="2">
        <f t="shared" si="554"/>
        <v>4</v>
      </c>
      <c r="N5916" s="2" t="str">
        <f t="shared" si="555"/>
        <v>Apr</v>
      </c>
      <c r="O5916" s="2" t="str">
        <f t="shared" si="556"/>
        <v>Mon</v>
      </c>
      <c r="P5916" s="2" t="str">
        <f t="shared" si="557"/>
        <v>2021</v>
      </c>
    </row>
    <row r="5917" spans="1:16" x14ac:dyDescent="0.3">
      <c r="A5917" s="2" t="s">
        <v>27</v>
      </c>
      <c r="B5917" s="3">
        <v>44291</v>
      </c>
      <c r="C5917" s="2" t="s">
        <v>28</v>
      </c>
      <c r="D5917" s="2" t="s">
        <v>81</v>
      </c>
      <c r="E5917" s="2" t="s">
        <v>82</v>
      </c>
      <c r="F5917" s="2" t="str">
        <f t="shared" si="552"/>
        <v>Women</v>
      </c>
      <c r="G5917" s="2" t="str">
        <f t="shared" si="553"/>
        <v xml:space="preserve"> Street Footwear</v>
      </c>
      <c r="H5917" s="2" t="s">
        <v>17</v>
      </c>
      <c r="I5917" s="2">
        <v>24</v>
      </c>
      <c r="J5917" s="2">
        <v>138</v>
      </c>
      <c r="K5917" s="2">
        <v>3312</v>
      </c>
      <c r="L5917" s="2" t="s">
        <v>80</v>
      </c>
      <c r="M5917" s="2">
        <f t="shared" si="554"/>
        <v>4</v>
      </c>
      <c r="N5917" s="2" t="str">
        <f t="shared" si="555"/>
        <v>Apr</v>
      </c>
      <c r="O5917" s="2" t="str">
        <f t="shared" si="556"/>
        <v>Mon</v>
      </c>
      <c r="P5917" s="2" t="str">
        <f t="shared" si="557"/>
        <v>2021</v>
      </c>
    </row>
    <row r="5918" spans="1:16" x14ac:dyDescent="0.3">
      <c r="A5918" s="2" t="s">
        <v>27</v>
      </c>
      <c r="B5918" s="3">
        <v>44291</v>
      </c>
      <c r="C5918" s="2" t="s">
        <v>28</v>
      </c>
      <c r="D5918" s="2" t="s">
        <v>81</v>
      </c>
      <c r="E5918" s="2" t="s">
        <v>82</v>
      </c>
      <c r="F5918" s="2" t="str">
        <f t="shared" si="552"/>
        <v>Women</v>
      </c>
      <c r="G5918" s="2" t="str">
        <f t="shared" si="553"/>
        <v xml:space="preserve"> Athletic Footwear</v>
      </c>
      <c r="H5918" s="2" t="s">
        <v>18</v>
      </c>
      <c r="I5918" s="2">
        <v>29</v>
      </c>
      <c r="J5918" s="2">
        <v>113</v>
      </c>
      <c r="K5918" s="2">
        <v>3277</v>
      </c>
      <c r="L5918" s="2" t="s">
        <v>80</v>
      </c>
      <c r="M5918" s="2">
        <f t="shared" si="554"/>
        <v>4</v>
      </c>
      <c r="N5918" s="2" t="str">
        <f t="shared" si="555"/>
        <v>Apr</v>
      </c>
      <c r="O5918" s="2" t="str">
        <f t="shared" si="556"/>
        <v>Mon</v>
      </c>
      <c r="P5918" s="2" t="str">
        <f t="shared" si="557"/>
        <v>2021</v>
      </c>
    </row>
    <row r="5919" spans="1:16" x14ac:dyDescent="0.3">
      <c r="A5919" s="2" t="s">
        <v>27</v>
      </c>
      <c r="B5919" s="3">
        <v>44291</v>
      </c>
      <c r="C5919" s="2" t="s">
        <v>28</v>
      </c>
      <c r="D5919" s="2" t="s">
        <v>81</v>
      </c>
      <c r="E5919" s="2" t="s">
        <v>82</v>
      </c>
      <c r="F5919" s="2" t="str">
        <f t="shared" si="552"/>
        <v>Men</v>
      </c>
      <c r="G5919" s="2" t="str">
        <f t="shared" si="553"/>
        <v xml:space="preserve"> Apparel</v>
      </c>
      <c r="H5919" s="2" t="s">
        <v>19</v>
      </c>
      <c r="I5919" s="2">
        <v>34</v>
      </c>
      <c r="J5919" s="2">
        <v>72</v>
      </c>
      <c r="K5919" s="2">
        <v>2448</v>
      </c>
      <c r="L5919" s="2" t="s">
        <v>80</v>
      </c>
      <c r="M5919" s="2">
        <f t="shared" si="554"/>
        <v>4</v>
      </c>
      <c r="N5919" s="2" t="str">
        <f t="shared" si="555"/>
        <v>Apr</v>
      </c>
      <c r="O5919" s="2" t="str">
        <f t="shared" si="556"/>
        <v>Mon</v>
      </c>
      <c r="P5919" s="2" t="str">
        <f t="shared" si="557"/>
        <v>2021</v>
      </c>
    </row>
    <row r="5920" spans="1:16" x14ac:dyDescent="0.3">
      <c r="A5920" s="2" t="s">
        <v>27</v>
      </c>
      <c r="B5920" s="3">
        <v>44291</v>
      </c>
      <c r="C5920" s="2" t="s">
        <v>28</v>
      </c>
      <c r="D5920" s="2" t="s">
        <v>81</v>
      </c>
      <c r="E5920" s="2" t="s">
        <v>82</v>
      </c>
      <c r="F5920" s="2" t="str">
        <f t="shared" si="552"/>
        <v>Women</v>
      </c>
      <c r="G5920" s="2" t="str">
        <f t="shared" si="553"/>
        <v xml:space="preserve"> Apparel</v>
      </c>
      <c r="H5920" s="2" t="s">
        <v>20</v>
      </c>
      <c r="I5920" s="2">
        <v>28</v>
      </c>
      <c r="J5920" s="2">
        <v>138</v>
      </c>
      <c r="K5920" s="2">
        <v>3864</v>
      </c>
      <c r="L5920" s="2" t="s">
        <v>80</v>
      </c>
      <c r="M5920" s="2">
        <f t="shared" si="554"/>
        <v>4</v>
      </c>
      <c r="N5920" s="2" t="str">
        <f t="shared" si="555"/>
        <v>Apr</v>
      </c>
      <c r="O5920" s="2" t="str">
        <f t="shared" si="556"/>
        <v>Mon</v>
      </c>
      <c r="P5920" s="2" t="str">
        <f t="shared" si="557"/>
        <v>2021</v>
      </c>
    </row>
    <row r="5921" spans="1:16" x14ac:dyDescent="0.3">
      <c r="A5921" s="2" t="s">
        <v>27</v>
      </c>
      <c r="B5921" s="3">
        <v>44321</v>
      </c>
      <c r="C5921" s="2" t="s">
        <v>28</v>
      </c>
      <c r="D5921" s="2" t="s">
        <v>81</v>
      </c>
      <c r="E5921" s="2" t="s">
        <v>82</v>
      </c>
      <c r="F5921" s="2" t="str">
        <f t="shared" si="552"/>
        <v>Men</v>
      </c>
      <c r="G5921" s="2" t="str">
        <f t="shared" si="553"/>
        <v xml:space="preserve"> Street Footwear</v>
      </c>
      <c r="H5921" s="2" t="s">
        <v>14</v>
      </c>
      <c r="I5921" s="2">
        <v>18</v>
      </c>
      <c r="J5921" s="2">
        <v>203</v>
      </c>
      <c r="K5921" s="2">
        <v>3654</v>
      </c>
      <c r="L5921" s="2" t="s">
        <v>80</v>
      </c>
      <c r="M5921" s="2">
        <f t="shared" si="554"/>
        <v>5</v>
      </c>
      <c r="N5921" s="2" t="str">
        <f t="shared" si="555"/>
        <v>May</v>
      </c>
      <c r="O5921" s="2" t="str">
        <f t="shared" si="556"/>
        <v>Wed</v>
      </c>
      <c r="P5921" s="2" t="str">
        <f t="shared" si="557"/>
        <v>2021</v>
      </c>
    </row>
    <row r="5922" spans="1:16" x14ac:dyDescent="0.3">
      <c r="A5922" s="2" t="s">
        <v>27</v>
      </c>
      <c r="B5922" s="3">
        <v>44321</v>
      </c>
      <c r="C5922" s="2" t="s">
        <v>28</v>
      </c>
      <c r="D5922" s="2" t="s">
        <v>81</v>
      </c>
      <c r="E5922" s="2" t="s">
        <v>82</v>
      </c>
      <c r="F5922" s="2" t="str">
        <f t="shared" si="552"/>
        <v>Men</v>
      </c>
      <c r="G5922" s="2" t="str">
        <f t="shared" si="553"/>
        <v xml:space="preserve"> Athletic Footwear</v>
      </c>
      <c r="H5922" s="2" t="s">
        <v>16</v>
      </c>
      <c r="I5922" s="2">
        <v>28</v>
      </c>
      <c r="J5922" s="2">
        <v>196</v>
      </c>
      <c r="K5922" s="2">
        <v>5488</v>
      </c>
      <c r="L5922" s="2" t="s">
        <v>80</v>
      </c>
      <c r="M5922" s="2">
        <f t="shared" si="554"/>
        <v>5</v>
      </c>
      <c r="N5922" s="2" t="str">
        <f t="shared" si="555"/>
        <v>May</v>
      </c>
      <c r="O5922" s="2" t="str">
        <f t="shared" si="556"/>
        <v>Wed</v>
      </c>
      <c r="P5922" s="2" t="str">
        <f t="shared" si="557"/>
        <v>2021</v>
      </c>
    </row>
    <row r="5923" spans="1:16" x14ac:dyDescent="0.3">
      <c r="A5923" s="2" t="s">
        <v>27</v>
      </c>
      <c r="B5923" s="3">
        <v>44321</v>
      </c>
      <c r="C5923" s="2" t="s">
        <v>28</v>
      </c>
      <c r="D5923" s="2" t="s">
        <v>81</v>
      </c>
      <c r="E5923" s="2" t="s">
        <v>82</v>
      </c>
      <c r="F5923" s="2" t="str">
        <f t="shared" si="552"/>
        <v>Women</v>
      </c>
      <c r="G5923" s="2" t="str">
        <f t="shared" si="553"/>
        <v xml:space="preserve"> Street Footwear</v>
      </c>
      <c r="H5923" s="2" t="s">
        <v>17</v>
      </c>
      <c r="I5923" s="2">
        <v>23</v>
      </c>
      <c r="J5923" s="2">
        <v>167</v>
      </c>
      <c r="K5923" s="2">
        <v>3841</v>
      </c>
      <c r="L5923" s="2" t="s">
        <v>80</v>
      </c>
      <c r="M5923" s="2">
        <f t="shared" si="554"/>
        <v>5</v>
      </c>
      <c r="N5923" s="2" t="str">
        <f t="shared" si="555"/>
        <v>May</v>
      </c>
      <c r="O5923" s="2" t="str">
        <f t="shared" si="556"/>
        <v>Wed</v>
      </c>
      <c r="P5923" s="2" t="str">
        <f t="shared" si="557"/>
        <v>2021</v>
      </c>
    </row>
    <row r="5924" spans="1:16" x14ac:dyDescent="0.3">
      <c r="A5924" s="2" t="s">
        <v>27</v>
      </c>
      <c r="B5924" s="3">
        <v>44321</v>
      </c>
      <c r="C5924" s="2" t="s">
        <v>28</v>
      </c>
      <c r="D5924" s="2" t="s">
        <v>81</v>
      </c>
      <c r="E5924" s="2" t="s">
        <v>82</v>
      </c>
      <c r="F5924" s="2" t="str">
        <f t="shared" si="552"/>
        <v>Women</v>
      </c>
      <c r="G5924" s="2" t="str">
        <f t="shared" si="553"/>
        <v xml:space="preserve"> Athletic Footwear</v>
      </c>
      <c r="H5924" s="2" t="s">
        <v>18</v>
      </c>
      <c r="I5924" s="2">
        <v>33</v>
      </c>
      <c r="J5924" s="2">
        <v>130</v>
      </c>
      <c r="K5924" s="2">
        <v>4290</v>
      </c>
      <c r="L5924" s="2" t="s">
        <v>80</v>
      </c>
      <c r="M5924" s="2">
        <f t="shared" si="554"/>
        <v>5</v>
      </c>
      <c r="N5924" s="2" t="str">
        <f t="shared" si="555"/>
        <v>May</v>
      </c>
      <c r="O5924" s="2" t="str">
        <f t="shared" si="556"/>
        <v>Wed</v>
      </c>
      <c r="P5924" s="2" t="str">
        <f t="shared" si="557"/>
        <v>2021</v>
      </c>
    </row>
    <row r="5925" spans="1:16" x14ac:dyDescent="0.3">
      <c r="A5925" s="2" t="s">
        <v>27</v>
      </c>
      <c r="B5925" s="3">
        <v>44321</v>
      </c>
      <c r="C5925" s="2" t="s">
        <v>28</v>
      </c>
      <c r="D5925" s="2" t="s">
        <v>81</v>
      </c>
      <c r="E5925" s="2" t="s">
        <v>82</v>
      </c>
      <c r="F5925" s="2" t="str">
        <f t="shared" si="552"/>
        <v>Men</v>
      </c>
      <c r="G5925" s="2" t="str">
        <f t="shared" si="553"/>
        <v xml:space="preserve"> Apparel</v>
      </c>
      <c r="H5925" s="2" t="s">
        <v>19</v>
      </c>
      <c r="I5925" s="2">
        <v>47</v>
      </c>
      <c r="J5925" s="2">
        <v>120</v>
      </c>
      <c r="K5925" s="2">
        <v>5640</v>
      </c>
      <c r="L5925" s="2" t="s">
        <v>80</v>
      </c>
      <c r="M5925" s="2">
        <f t="shared" si="554"/>
        <v>5</v>
      </c>
      <c r="N5925" s="2" t="str">
        <f t="shared" si="555"/>
        <v>May</v>
      </c>
      <c r="O5925" s="2" t="str">
        <f t="shared" si="556"/>
        <v>Wed</v>
      </c>
      <c r="P5925" s="2" t="str">
        <f t="shared" si="557"/>
        <v>2021</v>
      </c>
    </row>
    <row r="5926" spans="1:16" x14ac:dyDescent="0.3">
      <c r="A5926" s="2" t="s">
        <v>27</v>
      </c>
      <c r="B5926" s="3">
        <v>44321</v>
      </c>
      <c r="C5926" s="2" t="s">
        <v>28</v>
      </c>
      <c r="D5926" s="2" t="s">
        <v>81</v>
      </c>
      <c r="E5926" s="2" t="s">
        <v>82</v>
      </c>
      <c r="F5926" s="2" t="str">
        <f t="shared" si="552"/>
        <v>Women</v>
      </c>
      <c r="G5926" s="2" t="str">
        <f t="shared" si="553"/>
        <v xml:space="preserve"> Apparel</v>
      </c>
      <c r="H5926" s="2" t="s">
        <v>20</v>
      </c>
      <c r="I5926" s="2">
        <v>42</v>
      </c>
      <c r="J5926" s="2">
        <v>218</v>
      </c>
      <c r="K5926" s="2">
        <v>9156</v>
      </c>
      <c r="L5926" s="2" t="s">
        <v>80</v>
      </c>
      <c r="M5926" s="2">
        <f t="shared" si="554"/>
        <v>5</v>
      </c>
      <c r="N5926" s="2" t="str">
        <f t="shared" si="555"/>
        <v>May</v>
      </c>
      <c r="O5926" s="2" t="str">
        <f t="shared" si="556"/>
        <v>Wed</v>
      </c>
      <c r="P5926" s="2" t="str">
        <f t="shared" si="557"/>
        <v>2021</v>
      </c>
    </row>
    <row r="5927" spans="1:16" x14ac:dyDescent="0.3">
      <c r="A5927" s="2" t="s">
        <v>27</v>
      </c>
      <c r="B5927" s="3">
        <v>44351</v>
      </c>
      <c r="C5927" s="2" t="s">
        <v>28</v>
      </c>
      <c r="D5927" s="2" t="s">
        <v>81</v>
      </c>
      <c r="E5927" s="2" t="s">
        <v>82</v>
      </c>
      <c r="F5927" s="2" t="str">
        <f t="shared" si="552"/>
        <v>Men</v>
      </c>
      <c r="G5927" s="2" t="str">
        <f t="shared" si="553"/>
        <v xml:space="preserve"> Street Footwear</v>
      </c>
      <c r="H5927" s="2" t="s">
        <v>14</v>
      </c>
      <c r="I5927" s="2">
        <v>42</v>
      </c>
      <c r="J5927" s="2">
        <v>195</v>
      </c>
      <c r="K5927" s="2">
        <v>8190</v>
      </c>
      <c r="L5927" s="2" t="s">
        <v>80</v>
      </c>
      <c r="M5927" s="2">
        <f t="shared" si="554"/>
        <v>6</v>
      </c>
      <c r="N5927" s="2" t="str">
        <f t="shared" si="555"/>
        <v>Jun</v>
      </c>
      <c r="O5927" s="2" t="str">
        <f t="shared" si="556"/>
        <v>Fri</v>
      </c>
      <c r="P5927" s="2" t="str">
        <f t="shared" si="557"/>
        <v>2021</v>
      </c>
    </row>
    <row r="5928" spans="1:16" x14ac:dyDescent="0.3">
      <c r="A5928" s="2" t="s">
        <v>27</v>
      </c>
      <c r="B5928" s="3">
        <v>44351</v>
      </c>
      <c r="C5928" s="2" t="s">
        <v>28</v>
      </c>
      <c r="D5928" s="2" t="s">
        <v>81</v>
      </c>
      <c r="E5928" s="2" t="s">
        <v>82</v>
      </c>
      <c r="F5928" s="2" t="str">
        <f t="shared" si="552"/>
        <v>Men</v>
      </c>
      <c r="G5928" s="2" t="str">
        <f t="shared" si="553"/>
        <v xml:space="preserve"> Athletic Footwear</v>
      </c>
      <c r="H5928" s="2" t="s">
        <v>16</v>
      </c>
      <c r="I5928" s="2">
        <v>46</v>
      </c>
      <c r="J5928" s="2">
        <v>188</v>
      </c>
      <c r="K5928" s="2">
        <v>8648</v>
      </c>
      <c r="L5928" s="2" t="s">
        <v>80</v>
      </c>
      <c r="M5928" s="2">
        <f t="shared" si="554"/>
        <v>6</v>
      </c>
      <c r="N5928" s="2" t="str">
        <f t="shared" si="555"/>
        <v>Jun</v>
      </c>
      <c r="O5928" s="2" t="str">
        <f t="shared" si="556"/>
        <v>Fri</v>
      </c>
      <c r="P5928" s="2" t="str">
        <f t="shared" si="557"/>
        <v>2021</v>
      </c>
    </row>
    <row r="5929" spans="1:16" x14ac:dyDescent="0.3">
      <c r="A5929" s="2" t="s">
        <v>27</v>
      </c>
      <c r="B5929" s="3">
        <v>44351</v>
      </c>
      <c r="C5929" s="2" t="s">
        <v>28</v>
      </c>
      <c r="D5929" s="2" t="s">
        <v>81</v>
      </c>
      <c r="E5929" s="2" t="s">
        <v>82</v>
      </c>
      <c r="F5929" s="2" t="str">
        <f t="shared" si="552"/>
        <v>Women</v>
      </c>
      <c r="G5929" s="2" t="str">
        <f t="shared" si="553"/>
        <v xml:space="preserve"> Street Footwear</v>
      </c>
      <c r="H5929" s="2" t="s">
        <v>17</v>
      </c>
      <c r="I5929" s="2">
        <v>47</v>
      </c>
      <c r="J5929" s="2">
        <v>174</v>
      </c>
      <c r="K5929" s="2">
        <v>8178</v>
      </c>
      <c r="L5929" s="2" t="s">
        <v>80</v>
      </c>
      <c r="M5929" s="2">
        <f t="shared" si="554"/>
        <v>6</v>
      </c>
      <c r="N5929" s="2" t="str">
        <f t="shared" si="555"/>
        <v>Jun</v>
      </c>
      <c r="O5929" s="2" t="str">
        <f t="shared" si="556"/>
        <v>Fri</v>
      </c>
      <c r="P5929" s="2" t="str">
        <f t="shared" si="557"/>
        <v>2021</v>
      </c>
    </row>
    <row r="5930" spans="1:16" x14ac:dyDescent="0.3">
      <c r="A5930" s="2" t="s">
        <v>27</v>
      </c>
      <c r="B5930" s="3">
        <v>44351</v>
      </c>
      <c r="C5930" s="2" t="s">
        <v>28</v>
      </c>
      <c r="D5930" s="2" t="s">
        <v>81</v>
      </c>
      <c r="E5930" s="2" t="s">
        <v>82</v>
      </c>
      <c r="F5930" s="2" t="str">
        <f t="shared" si="552"/>
        <v>Women</v>
      </c>
      <c r="G5930" s="2" t="str">
        <f t="shared" si="553"/>
        <v xml:space="preserve"> Athletic Footwear</v>
      </c>
      <c r="H5930" s="2" t="s">
        <v>18</v>
      </c>
      <c r="I5930" s="2">
        <v>48</v>
      </c>
      <c r="J5930" s="2">
        <v>143</v>
      </c>
      <c r="K5930" s="2">
        <v>6864</v>
      </c>
      <c r="L5930" s="2" t="s">
        <v>80</v>
      </c>
      <c r="M5930" s="2">
        <f t="shared" si="554"/>
        <v>6</v>
      </c>
      <c r="N5930" s="2" t="str">
        <f t="shared" si="555"/>
        <v>Jun</v>
      </c>
      <c r="O5930" s="2" t="str">
        <f t="shared" si="556"/>
        <v>Fri</v>
      </c>
      <c r="P5930" s="2" t="str">
        <f t="shared" si="557"/>
        <v>2021</v>
      </c>
    </row>
    <row r="5931" spans="1:16" x14ac:dyDescent="0.3">
      <c r="A5931" s="2" t="s">
        <v>27</v>
      </c>
      <c r="B5931" s="3">
        <v>44351</v>
      </c>
      <c r="C5931" s="2" t="s">
        <v>28</v>
      </c>
      <c r="D5931" s="2" t="s">
        <v>81</v>
      </c>
      <c r="E5931" s="2" t="s">
        <v>82</v>
      </c>
      <c r="F5931" s="2" t="str">
        <f t="shared" si="552"/>
        <v>Men</v>
      </c>
      <c r="G5931" s="2" t="str">
        <f t="shared" si="553"/>
        <v xml:space="preserve"> Apparel</v>
      </c>
      <c r="H5931" s="2" t="s">
        <v>19</v>
      </c>
      <c r="I5931" s="2">
        <v>52</v>
      </c>
      <c r="J5931" s="2">
        <v>117</v>
      </c>
      <c r="K5931" s="2">
        <v>6084</v>
      </c>
      <c r="L5931" s="2" t="s">
        <v>80</v>
      </c>
      <c r="M5931" s="2">
        <f t="shared" si="554"/>
        <v>6</v>
      </c>
      <c r="N5931" s="2" t="str">
        <f t="shared" si="555"/>
        <v>Jun</v>
      </c>
      <c r="O5931" s="2" t="str">
        <f t="shared" si="556"/>
        <v>Fri</v>
      </c>
      <c r="P5931" s="2" t="str">
        <f t="shared" si="557"/>
        <v>2021</v>
      </c>
    </row>
    <row r="5932" spans="1:16" x14ac:dyDescent="0.3">
      <c r="A5932" s="2" t="s">
        <v>27</v>
      </c>
      <c r="B5932" s="3">
        <v>44351</v>
      </c>
      <c r="C5932" s="2" t="s">
        <v>28</v>
      </c>
      <c r="D5932" s="2" t="s">
        <v>81</v>
      </c>
      <c r="E5932" s="2" t="s">
        <v>82</v>
      </c>
      <c r="F5932" s="2" t="str">
        <f t="shared" si="552"/>
        <v>Women</v>
      </c>
      <c r="G5932" s="2" t="str">
        <f t="shared" si="553"/>
        <v xml:space="preserve"> Apparel</v>
      </c>
      <c r="H5932" s="2" t="s">
        <v>20</v>
      </c>
      <c r="I5932" s="2">
        <v>55</v>
      </c>
      <c r="J5932" s="2">
        <v>231</v>
      </c>
      <c r="K5932" s="2">
        <v>12705</v>
      </c>
      <c r="L5932" s="2" t="s">
        <v>80</v>
      </c>
      <c r="M5932" s="2">
        <f t="shared" si="554"/>
        <v>6</v>
      </c>
      <c r="N5932" s="2" t="str">
        <f t="shared" si="555"/>
        <v>Jun</v>
      </c>
      <c r="O5932" s="2" t="str">
        <f t="shared" si="556"/>
        <v>Fri</v>
      </c>
      <c r="P5932" s="2" t="str">
        <f t="shared" si="557"/>
        <v>2021</v>
      </c>
    </row>
    <row r="5933" spans="1:16" x14ac:dyDescent="0.3">
      <c r="A5933" s="2" t="s">
        <v>27</v>
      </c>
      <c r="B5933" s="3">
        <v>44383</v>
      </c>
      <c r="C5933" s="2" t="s">
        <v>28</v>
      </c>
      <c r="D5933" s="2" t="s">
        <v>81</v>
      </c>
      <c r="E5933" s="2" t="s">
        <v>82</v>
      </c>
      <c r="F5933" s="2" t="str">
        <f t="shared" si="552"/>
        <v>Men</v>
      </c>
      <c r="G5933" s="2" t="str">
        <f t="shared" si="553"/>
        <v xml:space="preserve"> Street Footwear</v>
      </c>
      <c r="H5933" s="2" t="s">
        <v>14</v>
      </c>
      <c r="I5933" s="2">
        <v>48</v>
      </c>
      <c r="J5933" s="2">
        <v>217</v>
      </c>
      <c r="K5933" s="2">
        <v>10416</v>
      </c>
      <c r="L5933" s="2" t="s">
        <v>80</v>
      </c>
      <c r="M5933" s="2">
        <f t="shared" si="554"/>
        <v>7</v>
      </c>
      <c r="N5933" s="2" t="str">
        <f t="shared" si="555"/>
        <v>Jul</v>
      </c>
      <c r="O5933" s="2" t="str">
        <f t="shared" si="556"/>
        <v>Tue</v>
      </c>
      <c r="P5933" s="2" t="str">
        <f t="shared" si="557"/>
        <v>2021</v>
      </c>
    </row>
    <row r="5934" spans="1:16" x14ac:dyDescent="0.3">
      <c r="A5934" s="2" t="s">
        <v>27</v>
      </c>
      <c r="B5934" s="3">
        <v>44383</v>
      </c>
      <c r="C5934" s="2" t="s">
        <v>28</v>
      </c>
      <c r="D5934" s="2" t="s">
        <v>81</v>
      </c>
      <c r="E5934" s="2" t="s">
        <v>82</v>
      </c>
      <c r="F5934" s="2" t="str">
        <f t="shared" si="552"/>
        <v>Men</v>
      </c>
      <c r="G5934" s="2" t="str">
        <f t="shared" si="553"/>
        <v xml:space="preserve"> Athletic Footwear</v>
      </c>
      <c r="H5934" s="2" t="s">
        <v>16</v>
      </c>
      <c r="I5934" s="2">
        <v>52</v>
      </c>
      <c r="J5934" s="2">
        <v>202</v>
      </c>
      <c r="K5934" s="2">
        <v>10504</v>
      </c>
      <c r="L5934" s="2" t="s">
        <v>80</v>
      </c>
      <c r="M5934" s="2">
        <f t="shared" si="554"/>
        <v>7</v>
      </c>
      <c r="N5934" s="2" t="str">
        <f t="shared" si="555"/>
        <v>Jul</v>
      </c>
      <c r="O5934" s="2" t="str">
        <f t="shared" si="556"/>
        <v>Tue</v>
      </c>
      <c r="P5934" s="2" t="str">
        <f t="shared" si="557"/>
        <v>2021</v>
      </c>
    </row>
    <row r="5935" spans="1:16" x14ac:dyDescent="0.3">
      <c r="A5935" s="2" t="s">
        <v>27</v>
      </c>
      <c r="B5935" s="3">
        <v>44383</v>
      </c>
      <c r="C5935" s="2" t="s">
        <v>28</v>
      </c>
      <c r="D5935" s="2" t="s">
        <v>81</v>
      </c>
      <c r="E5935" s="2" t="s">
        <v>82</v>
      </c>
      <c r="F5935" s="2" t="str">
        <f t="shared" si="552"/>
        <v>Women</v>
      </c>
      <c r="G5935" s="2" t="str">
        <f t="shared" si="553"/>
        <v xml:space="preserve"> Street Footwear</v>
      </c>
      <c r="H5935" s="2" t="s">
        <v>17</v>
      </c>
      <c r="I5935" s="2">
        <v>46</v>
      </c>
      <c r="J5935" s="2">
        <v>241</v>
      </c>
      <c r="K5935" s="2">
        <v>11086</v>
      </c>
      <c r="L5935" s="2" t="s">
        <v>80</v>
      </c>
      <c r="M5935" s="2">
        <f t="shared" si="554"/>
        <v>7</v>
      </c>
      <c r="N5935" s="2" t="str">
        <f t="shared" si="555"/>
        <v>Jul</v>
      </c>
      <c r="O5935" s="2" t="str">
        <f t="shared" si="556"/>
        <v>Tue</v>
      </c>
      <c r="P5935" s="2" t="str">
        <f t="shared" si="557"/>
        <v>2021</v>
      </c>
    </row>
    <row r="5936" spans="1:16" x14ac:dyDescent="0.3">
      <c r="A5936" s="2" t="s">
        <v>27</v>
      </c>
      <c r="B5936" s="3">
        <v>44383</v>
      </c>
      <c r="C5936" s="2" t="s">
        <v>28</v>
      </c>
      <c r="D5936" s="2" t="s">
        <v>81</v>
      </c>
      <c r="E5936" s="2" t="s">
        <v>82</v>
      </c>
      <c r="F5936" s="2" t="str">
        <f t="shared" si="552"/>
        <v>Women</v>
      </c>
      <c r="G5936" s="2" t="str">
        <f t="shared" si="553"/>
        <v xml:space="preserve"> Athletic Footwear</v>
      </c>
      <c r="H5936" s="2" t="s">
        <v>18</v>
      </c>
      <c r="I5936" s="2">
        <v>47</v>
      </c>
      <c r="J5936" s="2">
        <v>137</v>
      </c>
      <c r="K5936" s="2">
        <v>6439</v>
      </c>
      <c r="L5936" s="2" t="s">
        <v>80</v>
      </c>
      <c r="M5936" s="2">
        <f t="shared" si="554"/>
        <v>7</v>
      </c>
      <c r="N5936" s="2" t="str">
        <f t="shared" si="555"/>
        <v>Jul</v>
      </c>
      <c r="O5936" s="2" t="str">
        <f t="shared" si="556"/>
        <v>Tue</v>
      </c>
      <c r="P5936" s="2" t="str">
        <f t="shared" si="557"/>
        <v>2021</v>
      </c>
    </row>
    <row r="5937" spans="1:16" x14ac:dyDescent="0.3">
      <c r="A5937" s="2" t="s">
        <v>27</v>
      </c>
      <c r="B5937" s="3">
        <v>44383</v>
      </c>
      <c r="C5937" s="2" t="s">
        <v>28</v>
      </c>
      <c r="D5937" s="2" t="s">
        <v>81</v>
      </c>
      <c r="E5937" s="2" t="s">
        <v>82</v>
      </c>
      <c r="F5937" s="2" t="str">
        <f t="shared" si="552"/>
        <v>Men</v>
      </c>
      <c r="G5937" s="2" t="str">
        <f t="shared" si="553"/>
        <v xml:space="preserve"> Apparel</v>
      </c>
      <c r="H5937" s="2" t="s">
        <v>19</v>
      </c>
      <c r="I5937" s="2">
        <v>53</v>
      </c>
      <c r="J5937" s="2">
        <v>131</v>
      </c>
      <c r="K5937" s="2">
        <v>6943</v>
      </c>
      <c r="L5937" s="2" t="s">
        <v>80</v>
      </c>
      <c r="M5937" s="2">
        <f t="shared" si="554"/>
        <v>7</v>
      </c>
      <c r="N5937" s="2" t="str">
        <f t="shared" si="555"/>
        <v>Jul</v>
      </c>
      <c r="O5937" s="2" t="str">
        <f t="shared" si="556"/>
        <v>Tue</v>
      </c>
      <c r="P5937" s="2" t="str">
        <f t="shared" si="557"/>
        <v>2021</v>
      </c>
    </row>
    <row r="5938" spans="1:16" x14ac:dyDescent="0.3">
      <c r="A5938" s="2" t="s">
        <v>11</v>
      </c>
      <c r="B5938" s="3">
        <v>44383</v>
      </c>
      <c r="C5938" s="2" t="s">
        <v>28</v>
      </c>
      <c r="D5938" s="2" t="s">
        <v>81</v>
      </c>
      <c r="E5938" s="2" t="s">
        <v>82</v>
      </c>
      <c r="F5938" s="2" t="str">
        <f t="shared" si="552"/>
        <v>Women</v>
      </c>
      <c r="G5938" s="2" t="str">
        <f t="shared" si="553"/>
        <v xml:space="preserve"> Apparel</v>
      </c>
      <c r="H5938" s="2" t="s">
        <v>20</v>
      </c>
      <c r="I5938" s="2">
        <v>64</v>
      </c>
      <c r="J5938" s="2">
        <v>208</v>
      </c>
      <c r="K5938" s="2">
        <v>13312</v>
      </c>
      <c r="L5938" s="2" t="s">
        <v>80</v>
      </c>
      <c r="M5938" s="2">
        <f t="shared" si="554"/>
        <v>7</v>
      </c>
      <c r="N5938" s="2" t="str">
        <f t="shared" si="555"/>
        <v>Jul</v>
      </c>
      <c r="O5938" s="2" t="str">
        <f t="shared" si="556"/>
        <v>Tue</v>
      </c>
      <c r="P5938" s="2" t="str">
        <f t="shared" si="557"/>
        <v>2021</v>
      </c>
    </row>
    <row r="5939" spans="1:16" x14ac:dyDescent="0.3">
      <c r="A5939" s="2" t="s">
        <v>11</v>
      </c>
      <c r="B5939" s="3">
        <v>44416</v>
      </c>
      <c r="C5939" s="2" t="s">
        <v>28</v>
      </c>
      <c r="D5939" s="2" t="s">
        <v>81</v>
      </c>
      <c r="E5939" s="2" t="s">
        <v>82</v>
      </c>
      <c r="F5939" s="2" t="str">
        <f t="shared" si="552"/>
        <v>Men</v>
      </c>
      <c r="G5939" s="2" t="str">
        <f t="shared" si="553"/>
        <v xml:space="preserve"> Street Footwear</v>
      </c>
      <c r="H5939" s="2" t="s">
        <v>14</v>
      </c>
      <c r="I5939" s="2">
        <v>46</v>
      </c>
      <c r="J5939" s="2">
        <v>210</v>
      </c>
      <c r="K5939" s="2">
        <v>9660</v>
      </c>
      <c r="L5939" s="2" t="s">
        <v>80</v>
      </c>
      <c r="M5939" s="2">
        <f t="shared" si="554"/>
        <v>8</v>
      </c>
      <c r="N5939" s="2" t="str">
        <f t="shared" si="555"/>
        <v>Aug</v>
      </c>
      <c r="O5939" s="2" t="str">
        <f t="shared" si="556"/>
        <v>Sun</v>
      </c>
      <c r="P5939" s="2" t="str">
        <f t="shared" si="557"/>
        <v>2021</v>
      </c>
    </row>
    <row r="5940" spans="1:16" x14ac:dyDescent="0.3">
      <c r="A5940" s="2" t="s">
        <v>11</v>
      </c>
      <c r="B5940" s="3">
        <v>44416</v>
      </c>
      <c r="C5940" s="2" t="s">
        <v>28</v>
      </c>
      <c r="D5940" s="2" t="s">
        <v>81</v>
      </c>
      <c r="E5940" s="2" t="s">
        <v>82</v>
      </c>
      <c r="F5940" s="2" t="str">
        <f t="shared" si="552"/>
        <v>Men</v>
      </c>
      <c r="G5940" s="2" t="str">
        <f t="shared" si="553"/>
        <v xml:space="preserve"> Athletic Footwear</v>
      </c>
      <c r="H5940" s="2" t="s">
        <v>16</v>
      </c>
      <c r="I5940" s="2">
        <v>53</v>
      </c>
      <c r="J5940" s="2">
        <v>195</v>
      </c>
      <c r="K5940" s="2">
        <v>10335</v>
      </c>
      <c r="L5940" s="2" t="s">
        <v>80</v>
      </c>
      <c r="M5940" s="2">
        <f t="shared" si="554"/>
        <v>8</v>
      </c>
      <c r="N5940" s="2" t="str">
        <f t="shared" si="555"/>
        <v>Aug</v>
      </c>
      <c r="O5940" s="2" t="str">
        <f t="shared" si="556"/>
        <v>Sun</v>
      </c>
      <c r="P5940" s="2" t="str">
        <f t="shared" si="557"/>
        <v>2021</v>
      </c>
    </row>
    <row r="5941" spans="1:16" x14ac:dyDescent="0.3">
      <c r="A5941" s="2" t="s">
        <v>11</v>
      </c>
      <c r="B5941" s="3">
        <v>44416</v>
      </c>
      <c r="C5941" s="2" t="s">
        <v>28</v>
      </c>
      <c r="D5941" s="2" t="s">
        <v>81</v>
      </c>
      <c r="E5941" s="2" t="s">
        <v>82</v>
      </c>
      <c r="F5941" s="2" t="str">
        <f t="shared" si="552"/>
        <v>Women</v>
      </c>
      <c r="G5941" s="2" t="str">
        <f t="shared" si="553"/>
        <v xml:space="preserve"> Street Footwear</v>
      </c>
      <c r="H5941" s="2" t="s">
        <v>17</v>
      </c>
      <c r="I5941" s="2">
        <v>46</v>
      </c>
      <c r="J5941" s="2">
        <v>250</v>
      </c>
      <c r="K5941" s="2">
        <v>11500</v>
      </c>
      <c r="L5941" s="2" t="s">
        <v>80</v>
      </c>
      <c r="M5941" s="2">
        <f t="shared" si="554"/>
        <v>8</v>
      </c>
      <c r="N5941" s="2" t="str">
        <f t="shared" si="555"/>
        <v>Aug</v>
      </c>
      <c r="O5941" s="2" t="str">
        <f t="shared" si="556"/>
        <v>Sun</v>
      </c>
      <c r="P5941" s="2" t="str">
        <f t="shared" si="557"/>
        <v>2021</v>
      </c>
    </row>
    <row r="5942" spans="1:16" x14ac:dyDescent="0.3">
      <c r="A5942" s="2" t="s">
        <v>11</v>
      </c>
      <c r="B5942" s="3">
        <v>44416</v>
      </c>
      <c r="C5942" s="2" t="s">
        <v>28</v>
      </c>
      <c r="D5942" s="2" t="s">
        <v>81</v>
      </c>
      <c r="E5942" s="2" t="s">
        <v>82</v>
      </c>
      <c r="F5942" s="2" t="str">
        <f t="shared" si="552"/>
        <v>Women</v>
      </c>
      <c r="G5942" s="2" t="str">
        <f t="shared" si="553"/>
        <v xml:space="preserve"> Athletic Footwear</v>
      </c>
      <c r="H5942" s="2" t="s">
        <v>18</v>
      </c>
      <c r="I5942" s="2">
        <v>48</v>
      </c>
      <c r="J5942" s="2">
        <v>124</v>
      </c>
      <c r="K5942" s="2">
        <v>5952</v>
      </c>
      <c r="L5942" s="2" t="s">
        <v>80</v>
      </c>
      <c r="M5942" s="2">
        <f t="shared" si="554"/>
        <v>8</v>
      </c>
      <c r="N5942" s="2" t="str">
        <f t="shared" si="555"/>
        <v>Aug</v>
      </c>
      <c r="O5942" s="2" t="str">
        <f t="shared" si="556"/>
        <v>Sun</v>
      </c>
      <c r="P5942" s="2" t="str">
        <f t="shared" si="557"/>
        <v>2021</v>
      </c>
    </row>
    <row r="5943" spans="1:16" x14ac:dyDescent="0.3">
      <c r="A5943" s="2" t="s">
        <v>23</v>
      </c>
      <c r="B5943" s="3">
        <v>44416</v>
      </c>
      <c r="C5943" s="2" t="s">
        <v>28</v>
      </c>
      <c r="D5943" s="2" t="s">
        <v>81</v>
      </c>
      <c r="E5943" s="2" t="s">
        <v>82</v>
      </c>
      <c r="F5943" s="2" t="str">
        <f t="shared" si="552"/>
        <v>Men</v>
      </c>
      <c r="G5943" s="2" t="str">
        <f t="shared" si="553"/>
        <v xml:space="preserve"> Apparel</v>
      </c>
      <c r="H5943" s="2" t="s">
        <v>19</v>
      </c>
      <c r="I5943" s="2">
        <v>52</v>
      </c>
      <c r="J5943" s="2">
        <v>133</v>
      </c>
      <c r="K5943" s="2">
        <v>6916</v>
      </c>
      <c r="L5943" s="2" t="s">
        <v>80</v>
      </c>
      <c r="M5943" s="2">
        <f t="shared" si="554"/>
        <v>8</v>
      </c>
      <c r="N5943" s="2" t="str">
        <f t="shared" si="555"/>
        <v>Aug</v>
      </c>
      <c r="O5943" s="2" t="str">
        <f t="shared" si="556"/>
        <v>Sun</v>
      </c>
      <c r="P5943" s="2" t="str">
        <f t="shared" si="557"/>
        <v>2021</v>
      </c>
    </row>
    <row r="5944" spans="1:16" x14ac:dyDescent="0.3">
      <c r="A5944" s="2" t="s">
        <v>23</v>
      </c>
      <c r="B5944" s="3">
        <v>44416</v>
      </c>
      <c r="C5944" s="2" t="s">
        <v>28</v>
      </c>
      <c r="D5944" s="2" t="s">
        <v>81</v>
      </c>
      <c r="E5944" s="2" t="s">
        <v>82</v>
      </c>
      <c r="F5944" s="2" t="str">
        <f t="shared" si="552"/>
        <v>Women</v>
      </c>
      <c r="G5944" s="2" t="str">
        <f t="shared" si="553"/>
        <v xml:space="preserve"> Apparel</v>
      </c>
      <c r="H5944" s="2" t="s">
        <v>20</v>
      </c>
      <c r="I5944" s="2">
        <v>54</v>
      </c>
      <c r="J5944" s="2">
        <v>196</v>
      </c>
      <c r="K5944" s="2">
        <v>10584</v>
      </c>
      <c r="L5944" s="2" t="s">
        <v>80</v>
      </c>
      <c r="M5944" s="2">
        <f t="shared" si="554"/>
        <v>8</v>
      </c>
      <c r="N5944" s="2" t="str">
        <f t="shared" si="555"/>
        <v>Aug</v>
      </c>
      <c r="O5944" s="2" t="str">
        <f t="shared" si="556"/>
        <v>Sun</v>
      </c>
      <c r="P5944" s="2" t="str">
        <f t="shared" si="557"/>
        <v>2021</v>
      </c>
    </row>
    <row r="5945" spans="1:16" x14ac:dyDescent="0.3">
      <c r="A5945" s="2" t="s">
        <v>23</v>
      </c>
      <c r="B5945" s="3">
        <v>44444</v>
      </c>
      <c r="C5945" s="2" t="s">
        <v>28</v>
      </c>
      <c r="D5945" s="2" t="s">
        <v>81</v>
      </c>
      <c r="E5945" s="2" t="s">
        <v>82</v>
      </c>
      <c r="F5945" s="2" t="str">
        <f t="shared" si="552"/>
        <v>Men</v>
      </c>
      <c r="G5945" s="2" t="str">
        <f t="shared" si="553"/>
        <v xml:space="preserve"> Street Footwear</v>
      </c>
      <c r="H5945" s="2" t="s">
        <v>14</v>
      </c>
      <c r="I5945" s="2">
        <v>50</v>
      </c>
      <c r="J5945" s="2">
        <v>176</v>
      </c>
      <c r="K5945" s="2">
        <v>8800</v>
      </c>
      <c r="L5945" s="2" t="s">
        <v>80</v>
      </c>
      <c r="M5945" s="2">
        <f t="shared" si="554"/>
        <v>9</v>
      </c>
      <c r="N5945" s="2" t="str">
        <f t="shared" si="555"/>
        <v>Sep</v>
      </c>
      <c r="O5945" s="2" t="str">
        <f t="shared" si="556"/>
        <v>Sun</v>
      </c>
      <c r="P5945" s="2" t="str">
        <f t="shared" si="557"/>
        <v>2021</v>
      </c>
    </row>
    <row r="5946" spans="1:16" x14ac:dyDescent="0.3">
      <c r="A5946" s="2" t="s">
        <v>23</v>
      </c>
      <c r="B5946" s="3">
        <v>44444</v>
      </c>
      <c r="C5946" s="2" t="s">
        <v>28</v>
      </c>
      <c r="D5946" s="2" t="s">
        <v>81</v>
      </c>
      <c r="E5946" s="2" t="s">
        <v>82</v>
      </c>
      <c r="F5946" s="2" t="str">
        <f t="shared" si="552"/>
        <v>Men</v>
      </c>
      <c r="G5946" s="2" t="str">
        <f t="shared" si="553"/>
        <v xml:space="preserve"> Athletic Footwear</v>
      </c>
      <c r="H5946" s="2" t="s">
        <v>16</v>
      </c>
      <c r="I5946" s="2">
        <v>50</v>
      </c>
      <c r="J5946" s="2">
        <v>188</v>
      </c>
      <c r="K5946" s="2">
        <v>9400</v>
      </c>
      <c r="L5946" s="2" t="s">
        <v>80</v>
      </c>
      <c r="M5946" s="2">
        <f t="shared" si="554"/>
        <v>9</v>
      </c>
      <c r="N5946" s="2" t="str">
        <f t="shared" si="555"/>
        <v>Sep</v>
      </c>
      <c r="O5946" s="2" t="str">
        <f t="shared" si="556"/>
        <v>Sun</v>
      </c>
      <c r="P5946" s="2" t="str">
        <f t="shared" si="557"/>
        <v>2021</v>
      </c>
    </row>
    <row r="5947" spans="1:16" x14ac:dyDescent="0.3">
      <c r="A5947" s="2" t="s">
        <v>23</v>
      </c>
      <c r="B5947" s="3">
        <v>44444</v>
      </c>
      <c r="C5947" s="2" t="s">
        <v>28</v>
      </c>
      <c r="D5947" s="2" t="s">
        <v>81</v>
      </c>
      <c r="E5947" s="2" t="s">
        <v>82</v>
      </c>
      <c r="F5947" s="2" t="str">
        <f t="shared" si="552"/>
        <v>Women</v>
      </c>
      <c r="G5947" s="2" t="str">
        <f t="shared" si="553"/>
        <v xml:space="preserve"> Street Footwear</v>
      </c>
      <c r="H5947" s="2" t="s">
        <v>17</v>
      </c>
      <c r="I5947" s="2">
        <v>56</v>
      </c>
      <c r="J5947" s="2">
        <v>182</v>
      </c>
      <c r="K5947" s="2">
        <v>10192</v>
      </c>
      <c r="L5947" s="2" t="s">
        <v>80</v>
      </c>
      <c r="M5947" s="2">
        <f t="shared" si="554"/>
        <v>9</v>
      </c>
      <c r="N5947" s="2" t="str">
        <f t="shared" si="555"/>
        <v>Sep</v>
      </c>
      <c r="O5947" s="2" t="str">
        <f t="shared" si="556"/>
        <v>Sun</v>
      </c>
      <c r="P5947" s="2" t="str">
        <f t="shared" si="557"/>
        <v>2021</v>
      </c>
    </row>
    <row r="5948" spans="1:16" x14ac:dyDescent="0.3">
      <c r="A5948" s="2" t="s">
        <v>23</v>
      </c>
      <c r="B5948" s="3">
        <v>44444</v>
      </c>
      <c r="C5948" s="2" t="s">
        <v>28</v>
      </c>
      <c r="D5948" s="2" t="s">
        <v>81</v>
      </c>
      <c r="E5948" s="2" t="s">
        <v>82</v>
      </c>
      <c r="F5948" s="2" t="str">
        <f t="shared" si="552"/>
        <v>Women</v>
      </c>
      <c r="G5948" s="2" t="str">
        <f t="shared" si="553"/>
        <v xml:space="preserve"> Athletic Footwear</v>
      </c>
      <c r="H5948" s="2" t="s">
        <v>18</v>
      </c>
      <c r="I5948" s="2">
        <v>55</v>
      </c>
      <c r="J5948" s="2">
        <v>116</v>
      </c>
      <c r="K5948" s="2">
        <v>6380</v>
      </c>
      <c r="L5948" s="2" t="s">
        <v>80</v>
      </c>
      <c r="M5948" s="2">
        <f t="shared" si="554"/>
        <v>9</v>
      </c>
      <c r="N5948" s="2" t="str">
        <f t="shared" si="555"/>
        <v>Sep</v>
      </c>
      <c r="O5948" s="2" t="str">
        <f t="shared" si="556"/>
        <v>Sun</v>
      </c>
      <c r="P5948" s="2" t="str">
        <f t="shared" si="557"/>
        <v>2021</v>
      </c>
    </row>
    <row r="5949" spans="1:16" x14ac:dyDescent="0.3">
      <c r="A5949" s="2" t="s">
        <v>23</v>
      </c>
      <c r="B5949" s="3">
        <v>44444</v>
      </c>
      <c r="C5949" s="2" t="s">
        <v>28</v>
      </c>
      <c r="D5949" s="2" t="s">
        <v>81</v>
      </c>
      <c r="E5949" s="2" t="s">
        <v>82</v>
      </c>
      <c r="F5949" s="2" t="str">
        <f t="shared" si="552"/>
        <v>Men</v>
      </c>
      <c r="G5949" s="2" t="str">
        <f t="shared" si="553"/>
        <v xml:space="preserve"> Apparel</v>
      </c>
      <c r="H5949" s="2" t="s">
        <v>19</v>
      </c>
      <c r="I5949" s="2">
        <v>50</v>
      </c>
      <c r="J5949" s="2">
        <v>104</v>
      </c>
      <c r="K5949" s="2">
        <v>5200</v>
      </c>
      <c r="L5949" s="2" t="s">
        <v>80</v>
      </c>
      <c r="M5949" s="2">
        <f t="shared" si="554"/>
        <v>9</v>
      </c>
      <c r="N5949" s="2" t="str">
        <f t="shared" si="555"/>
        <v>Sep</v>
      </c>
      <c r="O5949" s="2" t="str">
        <f t="shared" si="556"/>
        <v>Sun</v>
      </c>
      <c r="P5949" s="2" t="str">
        <f t="shared" si="557"/>
        <v>2021</v>
      </c>
    </row>
    <row r="5950" spans="1:16" x14ac:dyDescent="0.3">
      <c r="A5950" s="2" t="s">
        <v>23</v>
      </c>
      <c r="B5950" s="3">
        <v>44444</v>
      </c>
      <c r="C5950" s="2" t="s">
        <v>28</v>
      </c>
      <c r="D5950" s="2" t="s">
        <v>81</v>
      </c>
      <c r="E5950" s="2" t="s">
        <v>82</v>
      </c>
      <c r="F5950" s="2" t="str">
        <f t="shared" si="552"/>
        <v>Women</v>
      </c>
      <c r="G5950" s="2" t="str">
        <f t="shared" si="553"/>
        <v xml:space="preserve"> Apparel</v>
      </c>
      <c r="H5950" s="2" t="s">
        <v>20</v>
      </c>
      <c r="I5950" s="2">
        <v>49</v>
      </c>
      <c r="J5950" s="2">
        <v>181</v>
      </c>
      <c r="K5950" s="2">
        <v>8869</v>
      </c>
      <c r="L5950" s="2" t="s">
        <v>80</v>
      </c>
      <c r="M5950" s="2">
        <f t="shared" si="554"/>
        <v>9</v>
      </c>
      <c r="N5950" s="2" t="str">
        <f t="shared" si="555"/>
        <v>Sep</v>
      </c>
      <c r="O5950" s="2" t="str">
        <f t="shared" si="556"/>
        <v>Sun</v>
      </c>
      <c r="P5950" s="2" t="str">
        <f t="shared" si="557"/>
        <v>2021</v>
      </c>
    </row>
    <row r="5951" spans="1:16" x14ac:dyDescent="0.3">
      <c r="A5951" s="2" t="s">
        <v>23</v>
      </c>
      <c r="B5951" s="3">
        <v>44473</v>
      </c>
      <c r="C5951" s="2" t="s">
        <v>28</v>
      </c>
      <c r="D5951" s="2" t="s">
        <v>81</v>
      </c>
      <c r="E5951" s="2" t="s">
        <v>82</v>
      </c>
      <c r="F5951" s="2" t="str">
        <f t="shared" si="552"/>
        <v>Men</v>
      </c>
      <c r="G5951" s="2" t="str">
        <f t="shared" si="553"/>
        <v xml:space="preserve"> Street Footwear</v>
      </c>
      <c r="H5951" s="2" t="s">
        <v>14</v>
      </c>
      <c r="I5951" s="2">
        <v>36</v>
      </c>
      <c r="J5951" s="2">
        <v>167</v>
      </c>
      <c r="K5951" s="2">
        <v>6012</v>
      </c>
      <c r="L5951" s="2" t="s">
        <v>80</v>
      </c>
      <c r="M5951" s="2">
        <f t="shared" si="554"/>
        <v>10</v>
      </c>
      <c r="N5951" s="2" t="str">
        <f t="shared" si="555"/>
        <v>Oct</v>
      </c>
      <c r="O5951" s="2" t="str">
        <f t="shared" si="556"/>
        <v>Mon</v>
      </c>
      <c r="P5951" s="2" t="str">
        <f t="shared" si="557"/>
        <v>2021</v>
      </c>
    </row>
    <row r="5952" spans="1:16" x14ac:dyDescent="0.3">
      <c r="A5952" s="2" t="s">
        <v>23</v>
      </c>
      <c r="B5952" s="3">
        <v>44473</v>
      </c>
      <c r="C5952" s="2" t="s">
        <v>28</v>
      </c>
      <c r="D5952" s="2" t="s">
        <v>81</v>
      </c>
      <c r="E5952" s="2" t="s">
        <v>82</v>
      </c>
      <c r="F5952" s="2" t="str">
        <f t="shared" si="552"/>
        <v>Men</v>
      </c>
      <c r="G5952" s="2" t="str">
        <f t="shared" si="553"/>
        <v xml:space="preserve"> Athletic Footwear</v>
      </c>
      <c r="H5952" s="2" t="s">
        <v>16</v>
      </c>
      <c r="I5952" s="2">
        <v>37</v>
      </c>
      <c r="J5952" s="2">
        <v>173</v>
      </c>
      <c r="K5952" s="2">
        <v>6401</v>
      </c>
      <c r="L5952" s="2" t="s">
        <v>80</v>
      </c>
      <c r="M5952" s="2">
        <f t="shared" si="554"/>
        <v>10</v>
      </c>
      <c r="N5952" s="2" t="str">
        <f t="shared" si="555"/>
        <v>Oct</v>
      </c>
      <c r="O5952" s="2" t="str">
        <f t="shared" si="556"/>
        <v>Mon</v>
      </c>
      <c r="P5952" s="2" t="str">
        <f t="shared" si="557"/>
        <v>2021</v>
      </c>
    </row>
    <row r="5953" spans="1:16" x14ac:dyDescent="0.3">
      <c r="A5953" s="2" t="s">
        <v>23</v>
      </c>
      <c r="B5953" s="3">
        <v>44473</v>
      </c>
      <c r="C5953" s="2" t="s">
        <v>28</v>
      </c>
      <c r="D5953" s="2" t="s">
        <v>81</v>
      </c>
      <c r="E5953" s="2" t="s">
        <v>82</v>
      </c>
      <c r="F5953" s="2" t="str">
        <f t="shared" si="552"/>
        <v>Women</v>
      </c>
      <c r="G5953" s="2" t="str">
        <f t="shared" si="553"/>
        <v xml:space="preserve"> Street Footwear</v>
      </c>
      <c r="H5953" s="2" t="s">
        <v>17</v>
      </c>
      <c r="I5953" s="2">
        <v>41</v>
      </c>
      <c r="J5953" s="2">
        <v>131</v>
      </c>
      <c r="K5953" s="2">
        <v>5371</v>
      </c>
      <c r="L5953" s="2" t="s">
        <v>80</v>
      </c>
      <c r="M5953" s="2">
        <f t="shared" si="554"/>
        <v>10</v>
      </c>
      <c r="N5953" s="2" t="str">
        <f t="shared" si="555"/>
        <v>Oct</v>
      </c>
      <c r="O5953" s="2" t="str">
        <f t="shared" si="556"/>
        <v>Mon</v>
      </c>
      <c r="P5953" s="2" t="str">
        <f t="shared" si="557"/>
        <v>2021</v>
      </c>
    </row>
    <row r="5954" spans="1:16" x14ac:dyDescent="0.3">
      <c r="A5954" s="2" t="s">
        <v>23</v>
      </c>
      <c r="B5954" s="3">
        <v>44473</v>
      </c>
      <c r="C5954" s="2" t="s">
        <v>28</v>
      </c>
      <c r="D5954" s="2" t="s">
        <v>81</v>
      </c>
      <c r="E5954" s="2" t="s">
        <v>82</v>
      </c>
      <c r="F5954" s="2" t="str">
        <f t="shared" ref="F5954:F6017" si="558">MID(H5954, 1, FIND("'", H5954) - 1)</f>
        <v>Women</v>
      </c>
      <c r="G5954" s="2" t="str">
        <f t="shared" ref="G5954:G6017" si="559">MID(H5954, FIND("'", H5954) + 2, LEN(H5954) - FIND("'", H5954) - 1)</f>
        <v xml:space="preserve"> Athletic Footwear</v>
      </c>
      <c r="H5954" s="2" t="s">
        <v>18</v>
      </c>
      <c r="I5954" s="2">
        <v>44</v>
      </c>
      <c r="J5954" s="2">
        <v>101</v>
      </c>
      <c r="K5954" s="2">
        <v>4444</v>
      </c>
      <c r="L5954" s="2" t="s">
        <v>80</v>
      </c>
      <c r="M5954" s="2">
        <f t="shared" si="554"/>
        <v>10</v>
      </c>
      <c r="N5954" s="2" t="str">
        <f t="shared" si="555"/>
        <v>Oct</v>
      </c>
      <c r="O5954" s="2" t="str">
        <f t="shared" si="556"/>
        <v>Mon</v>
      </c>
      <c r="P5954" s="2" t="str">
        <f t="shared" si="557"/>
        <v>2021</v>
      </c>
    </row>
    <row r="5955" spans="1:16" x14ac:dyDescent="0.3">
      <c r="A5955" s="2" t="s">
        <v>23</v>
      </c>
      <c r="B5955" s="3">
        <v>44473</v>
      </c>
      <c r="C5955" s="2" t="s">
        <v>28</v>
      </c>
      <c r="D5955" s="2" t="s">
        <v>81</v>
      </c>
      <c r="E5955" s="2" t="s">
        <v>82</v>
      </c>
      <c r="F5955" s="2" t="str">
        <f t="shared" si="558"/>
        <v>Men</v>
      </c>
      <c r="G5955" s="2" t="str">
        <f t="shared" si="559"/>
        <v xml:space="preserve"> Apparel</v>
      </c>
      <c r="H5955" s="2" t="s">
        <v>19</v>
      </c>
      <c r="I5955" s="2">
        <v>32</v>
      </c>
      <c r="J5955" s="2">
        <v>91</v>
      </c>
      <c r="K5955" s="2">
        <v>2912</v>
      </c>
      <c r="L5955" s="2" t="s">
        <v>80</v>
      </c>
      <c r="M5955" s="2">
        <f t="shared" ref="M5955:M6018" si="560">MONTH(B5955)</f>
        <v>10</v>
      </c>
      <c r="N5955" s="2" t="str">
        <f t="shared" ref="N5955:N6018" si="561">TEXT(B5955,"mmm")</f>
        <v>Oct</v>
      </c>
      <c r="O5955" s="2" t="str">
        <f t="shared" ref="O5955:O6018" si="562">TEXT(B5955,"ddd")</f>
        <v>Mon</v>
      </c>
      <c r="P5955" s="2" t="str">
        <f t="shared" ref="P5955:P6018" si="563">TEXT(B5955,"YYY")</f>
        <v>2021</v>
      </c>
    </row>
    <row r="5956" spans="1:16" x14ac:dyDescent="0.3">
      <c r="A5956" s="2" t="s">
        <v>23</v>
      </c>
      <c r="B5956" s="3">
        <v>44473</v>
      </c>
      <c r="C5956" s="2" t="s">
        <v>28</v>
      </c>
      <c r="D5956" s="2" t="s">
        <v>81</v>
      </c>
      <c r="E5956" s="2" t="s">
        <v>82</v>
      </c>
      <c r="F5956" s="2" t="str">
        <f t="shared" si="558"/>
        <v>Women</v>
      </c>
      <c r="G5956" s="2" t="str">
        <f t="shared" si="559"/>
        <v xml:space="preserve"> Apparel</v>
      </c>
      <c r="H5956" s="2" t="s">
        <v>20</v>
      </c>
      <c r="I5956" s="2">
        <v>42</v>
      </c>
      <c r="J5956" s="2">
        <v>142</v>
      </c>
      <c r="K5956" s="2">
        <v>5964</v>
      </c>
      <c r="L5956" s="2" t="s">
        <v>80</v>
      </c>
      <c r="M5956" s="2">
        <f t="shared" si="560"/>
        <v>10</v>
      </c>
      <c r="N5956" s="2" t="str">
        <f t="shared" si="561"/>
        <v>Oct</v>
      </c>
      <c r="O5956" s="2" t="str">
        <f t="shared" si="562"/>
        <v>Mon</v>
      </c>
      <c r="P5956" s="2" t="str">
        <f t="shared" si="563"/>
        <v>2021</v>
      </c>
    </row>
    <row r="5957" spans="1:16" x14ac:dyDescent="0.3">
      <c r="A5957" s="2" t="s">
        <v>23</v>
      </c>
      <c r="B5957" s="3">
        <v>44505</v>
      </c>
      <c r="C5957" s="2" t="s">
        <v>28</v>
      </c>
      <c r="D5957" s="2" t="s">
        <v>81</v>
      </c>
      <c r="E5957" s="2" t="s">
        <v>82</v>
      </c>
      <c r="F5957" s="2" t="str">
        <f t="shared" si="558"/>
        <v>Men</v>
      </c>
      <c r="G5957" s="2" t="str">
        <f t="shared" si="559"/>
        <v xml:space="preserve"> Street Footwear</v>
      </c>
      <c r="H5957" s="2" t="s">
        <v>14</v>
      </c>
      <c r="I5957" s="2">
        <v>33</v>
      </c>
      <c r="J5957" s="2">
        <v>182</v>
      </c>
      <c r="K5957" s="2">
        <v>6006</v>
      </c>
      <c r="L5957" s="2" t="s">
        <v>80</v>
      </c>
      <c r="M5957" s="2">
        <f t="shared" si="560"/>
        <v>11</v>
      </c>
      <c r="N5957" s="2" t="str">
        <f t="shared" si="561"/>
        <v>Nov</v>
      </c>
      <c r="O5957" s="2" t="str">
        <f t="shared" si="562"/>
        <v>Fri</v>
      </c>
      <c r="P5957" s="2" t="str">
        <f t="shared" si="563"/>
        <v>2021</v>
      </c>
    </row>
    <row r="5958" spans="1:16" x14ac:dyDescent="0.3">
      <c r="A5958" s="2" t="s">
        <v>23</v>
      </c>
      <c r="B5958" s="3">
        <v>44505</v>
      </c>
      <c r="C5958" s="2" t="s">
        <v>28</v>
      </c>
      <c r="D5958" s="2" t="s">
        <v>81</v>
      </c>
      <c r="E5958" s="2" t="s">
        <v>82</v>
      </c>
      <c r="F5958" s="2" t="str">
        <f t="shared" si="558"/>
        <v>Men</v>
      </c>
      <c r="G5958" s="2" t="str">
        <f t="shared" si="559"/>
        <v xml:space="preserve"> Athletic Footwear</v>
      </c>
      <c r="H5958" s="2" t="s">
        <v>16</v>
      </c>
      <c r="I5958" s="2">
        <v>32</v>
      </c>
      <c r="J5958" s="2">
        <v>189</v>
      </c>
      <c r="K5958" s="2">
        <v>6048</v>
      </c>
      <c r="L5958" s="2" t="s">
        <v>80</v>
      </c>
      <c r="M5958" s="2">
        <f t="shared" si="560"/>
        <v>11</v>
      </c>
      <c r="N5958" s="2" t="str">
        <f t="shared" si="561"/>
        <v>Nov</v>
      </c>
      <c r="O5958" s="2" t="str">
        <f t="shared" si="562"/>
        <v>Fri</v>
      </c>
      <c r="P5958" s="2" t="str">
        <f t="shared" si="563"/>
        <v>2021</v>
      </c>
    </row>
    <row r="5959" spans="1:16" x14ac:dyDescent="0.3">
      <c r="A5959" s="2" t="s">
        <v>23</v>
      </c>
      <c r="B5959" s="3">
        <v>44505</v>
      </c>
      <c r="C5959" s="2" t="s">
        <v>28</v>
      </c>
      <c r="D5959" s="2" t="s">
        <v>81</v>
      </c>
      <c r="E5959" s="2" t="s">
        <v>82</v>
      </c>
      <c r="F5959" s="2" t="str">
        <f t="shared" si="558"/>
        <v>Women</v>
      </c>
      <c r="G5959" s="2" t="str">
        <f t="shared" si="559"/>
        <v xml:space="preserve"> Street Footwear</v>
      </c>
      <c r="H5959" s="2" t="s">
        <v>17</v>
      </c>
      <c r="I5959" s="2">
        <v>58</v>
      </c>
      <c r="J5959" s="2">
        <v>150</v>
      </c>
      <c r="K5959" s="2">
        <v>8700</v>
      </c>
      <c r="L5959" s="2" t="s">
        <v>80</v>
      </c>
      <c r="M5959" s="2">
        <f t="shared" si="560"/>
        <v>11</v>
      </c>
      <c r="N5959" s="2" t="str">
        <f t="shared" si="561"/>
        <v>Nov</v>
      </c>
      <c r="O5959" s="2" t="str">
        <f t="shared" si="562"/>
        <v>Fri</v>
      </c>
      <c r="P5959" s="2" t="str">
        <f t="shared" si="563"/>
        <v>2021</v>
      </c>
    </row>
    <row r="5960" spans="1:16" x14ac:dyDescent="0.3">
      <c r="A5960" s="2" t="s">
        <v>23</v>
      </c>
      <c r="B5960" s="3">
        <v>44505</v>
      </c>
      <c r="C5960" s="2" t="s">
        <v>28</v>
      </c>
      <c r="D5960" s="2" t="s">
        <v>81</v>
      </c>
      <c r="E5960" s="2" t="s">
        <v>82</v>
      </c>
      <c r="F5960" s="2" t="str">
        <f t="shared" si="558"/>
        <v>Women</v>
      </c>
      <c r="G5960" s="2" t="str">
        <f t="shared" si="559"/>
        <v xml:space="preserve"> Athletic Footwear</v>
      </c>
      <c r="H5960" s="2" t="s">
        <v>18</v>
      </c>
      <c r="I5960" s="2">
        <v>54</v>
      </c>
      <c r="J5960" s="2">
        <v>122</v>
      </c>
      <c r="K5960" s="2">
        <v>6588</v>
      </c>
      <c r="L5960" s="2" t="s">
        <v>80</v>
      </c>
      <c r="M5960" s="2">
        <f t="shared" si="560"/>
        <v>11</v>
      </c>
      <c r="N5960" s="2" t="str">
        <f t="shared" si="561"/>
        <v>Nov</v>
      </c>
      <c r="O5960" s="2" t="str">
        <f t="shared" si="562"/>
        <v>Fri</v>
      </c>
      <c r="P5960" s="2" t="str">
        <f t="shared" si="563"/>
        <v>2021</v>
      </c>
    </row>
    <row r="5961" spans="1:16" x14ac:dyDescent="0.3">
      <c r="A5961" s="2" t="s">
        <v>23</v>
      </c>
      <c r="B5961" s="3">
        <v>44505</v>
      </c>
      <c r="C5961" s="2" t="s">
        <v>28</v>
      </c>
      <c r="D5961" s="2" t="s">
        <v>81</v>
      </c>
      <c r="E5961" s="2" t="s">
        <v>82</v>
      </c>
      <c r="F5961" s="2" t="str">
        <f t="shared" si="558"/>
        <v>Men</v>
      </c>
      <c r="G5961" s="2" t="str">
        <f t="shared" si="559"/>
        <v xml:space="preserve"> Apparel</v>
      </c>
      <c r="H5961" s="2" t="s">
        <v>19</v>
      </c>
      <c r="I5961" s="2">
        <v>54</v>
      </c>
      <c r="J5961" s="2">
        <v>106</v>
      </c>
      <c r="K5961" s="2">
        <v>5724</v>
      </c>
      <c r="L5961" s="2" t="s">
        <v>80</v>
      </c>
      <c r="M5961" s="2">
        <f t="shared" si="560"/>
        <v>11</v>
      </c>
      <c r="N5961" s="2" t="str">
        <f t="shared" si="561"/>
        <v>Nov</v>
      </c>
      <c r="O5961" s="2" t="str">
        <f t="shared" si="562"/>
        <v>Fri</v>
      </c>
      <c r="P5961" s="2" t="str">
        <f t="shared" si="563"/>
        <v>2021</v>
      </c>
    </row>
    <row r="5962" spans="1:16" x14ac:dyDescent="0.3">
      <c r="A5962" s="2" t="s">
        <v>23</v>
      </c>
      <c r="B5962" s="3">
        <v>44505</v>
      </c>
      <c r="C5962" s="2" t="s">
        <v>28</v>
      </c>
      <c r="D5962" s="2" t="s">
        <v>81</v>
      </c>
      <c r="E5962" s="2" t="s">
        <v>82</v>
      </c>
      <c r="F5962" s="2" t="str">
        <f t="shared" si="558"/>
        <v>Women</v>
      </c>
      <c r="G5962" s="2" t="str">
        <f t="shared" si="559"/>
        <v xml:space="preserve"> Apparel</v>
      </c>
      <c r="H5962" s="2" t="s">
        <v>20</v>
      </c>
      <c r="I5962" s="2">
        <v>63</v>
      </c>
      <c r="J5962" s="2">
        <v>163</v>
      </c>
      <c r="K5962" s="2">
        <v>10269</v>
      </c>
      <c r="L5962" s="2" t="s">
        <v>80</v>
      </c>
      <c r="M5962" s="2">
        <f t="shared" si="560"/>
        <v>11</v>
      </c>
      <c r="N5962" s="2" t="str">
        <f t="shared" si="561"/>
        <v>Nov</v>
      </c>
      <c r="O5962" s="2" t="str">
        <f t="shared" si="562"/>
        <v>Fri</v>
      </c>
      <c r="P5962" s="2" t="str">
        <f t="shared" si="563"/>
        <v>2021</v>
      </c>
    </row>
    <row r="5963" spans="1:16" x14ac:dyDescent="0.3">
      <c r="A5963" s="2" t="s">
        <v>11</v>
      </c>
      <c r="B5963" s="3">
        <v>44534</v>
      </c>
      <c r="C5963" s="2" t="s">
        <v>28</v>
      </c>
      <c r="D5963" s="2" t="s">
        <v>81</v>
      </c>
      <c r="E5963" s="2" t="s">
        <v>82</v>
      </c>
      <c r="F5963" s="2" t="str">
        <f t="shared" si="558"/>
        <v>Men</v>
      </c>
      <c r="G5963" s="2" t="str">
        <f t="shared" si="559"/>
        <v xml:space="preserve"> Street Footwear</v>
      </c>
      <c r="H5963" s="2" t="s">
        <v>14</v>
      </c>
      <c r="I5963" s="2">
        <v>54</v>
      </c>
      <c r="J5963" s="2">
        <v>233</v>
      </c>
      <c r="K5963" s="2">
        <v>12582</v>
      </c>
      <c r="L5963" s="2" t="s">
        <v>80</v>
      </c>
      <c r="M5963" s="2">
        <f t="shared" si="560"/>
        <v>12</v>
      </c>
      <c r="N5963" s="2" t="str">
        <f t="shared" si="561"/>
        <v>Dec</v>
      </c>
      <c r="O5963" s="2" t="str">
        <f t="shared" si="562"/>
        <v>Sat</v>
      </c>
      <c r="P5963" s="2" t="str">
        <f t="shared" si="563"/>
        <v>2021</v>
      </c>
    </row>
    <row r="5964" spans="1:16" x14ac:dyDescent="0.3">
      <c r="A5964" s="2" t="s">
        <v>11</v>
      </c>
      <c r="B5964" s="3">
        <v>44534</v>
      </c>
      <c r="C5964" s="2" t="s">
        <v>28</v>
      </c>
      <c r="D5964" s="2" t="s">
        <v>81</v>
      </c>
      <c r="E5964" s="2" t="s">
        <v>82</v>
      </c>
      <c r="F5964" s="2" t="str">
        <f t="shared" si="558"/>
        <v>Men</v>
      </c>
      <c r="G5964" s="2" t="str">
        <f t="shared" si="559"/>
        <v xml:space="preserve"> Athletic Footwear</v>
      </c>
      <c r="H5964" s="2" t="s">
        <v>16</v>
      </c>
      <c r="I5964" s="2">
        <v>51</v>
      </c>
      <c r="J5964" s="2">
        <v>209</v>
      </c>
      <c r="K5964" s="2">
        <v>10659</v>
      </c>
      <c r="L5964" s="2" t="s">
        <v>80</v>
      </c>
      <c r="M5964" s="2">
        <f t="shared" si="560"/>
        <v>12</v>
      </c>
      <c r="N5964" s="2" t="str">
        <f t="shared" si="561"/>
        <v>Dec</v>
      </c>
      <c r="O5964" s="2" t="str">
        <f t="shared" si="562"/>
        <v>Sat</v>
      </c>
      <c r="P5964" s="2" t="str">
        <f t="shared" si="563"/>
        <v>2021</v>
      </c>
    </row>
    <row r="5965" spans="1:16" x14ac:dyDescent="0.3">
      <c r="A5965" s="2" t="s">
        <v>11</v>
      </c>
      <c r="B5965" s="3">
        <v>44534</v>
      </c>
      <c r="C5965" s="2" t="s">
        <v>28</v>
      </c>
      <c r="D5965" s="2" t="s">
        <v>81</v>
      </c>
      <c r="E5965" s="2" t="s">
        <v>82</v>
      </c>
      <c r="F5965" s="2" t="str">
        <f t="shared" si="558"/>
        <v>Women</v>
      </c>
      <c r="G5965" s="2" t="str">
        <f t="shared" si="559"/>
        <v xml:space="preserve"> Street Footwear</v>
      </c>
      <c r="H5965" s="2" t="s">
        <v>17</v>
      </c>
      <c r="I5965" s="2">
        <v>56</v>
      </c>
      <c r="J5965" s="2">
        <v>176</v>
      </c>
      <c r="K5965" s="2">
        <v>9856</v>
      </c>
      <c r="L5965" s="2" t="s">
        <v>80</v>
      </c>
      <c r="M5965" s="2">
        <f t="shared" si="560"/>
        <v>12</v>
      </c>
      <c r="N5965" s="2" t="str">
        <f t="shared" si="561"/>
        <v>Dec</v>
      </c>
      <c r="O5965" s="2" t="str">
        <f t="shared" si="562"/>
        <v>Sat</v>
      </c>
      <c r="P5965" s="2" t="str">
        <f t="shared" si="563"/>
        <v>2021</v>
      </c>
    </row>
    <row r="5966" spans="1:16" x14ac:dyDescent="0.3">
      <c r="A5966" s="2" t="s">
        <v>11</v>
      </c>
      <c r="B5966" s="3">
        <v>44534</v>
      </c>
      <c r="C5966" s="2" t="s">
        <v>28</v>
      </c>
      <c r="D5966" s="2" t="s">
        <v>81</v>
      </c>
      <c r="E5966" s="2" t="s">
        <v>82</v>
      </c>
      <c r="F5966" s="2" t="str">
        <f t="shared" si="558"/>
        <v>Women</v>
      </c>
      <c r="G5966" s="2" t="str">
        <f t="shared" si="559"/>
        <v xml:space="preserve"> Athletic Footwear</v>
      </c>
      <c r="H5966" s="2" t="s">
        <v>18</v>
      </c>
      <c r="I5966" s="2">
        <v>59</v>
      </c>
      <c r="J5966" s="2">
        <v>142</v>
      </c>
      <c r="K5966" s="2">
        <v>8378</v>
      </c>
      <c r="L5966" s="2" t="s">
        <v>80</v>
      </c>
      <c r="M5966" s="2">
        <f t="shared" si="560"/>
        <v>12</v>
      </c>
      <c r="N5966" s="2" t="str">
        <f t="shared" si="561"/>
        <v>Dec</v>
      </c>
      <c r="O5966" s="2" t="str">
        <f t="shared" si="562"/>
        <v>Sat</v>
      </c>
      <c r="P5966" s="2" t="str">
        <f t="shared" si="563"/>
        <v>2021</v>
      </c>
    </row>
    <row r="5967" spans="1:16" x14ac:dyDescent="0.3">
      <c r="A5967" s="2" t="s">
        <v>11</v>
      </c>
      <c r="B5967" s="3">
        <v>44534</v>
      </c>
      <c r="C5967" s="2" t="s">
        <v>28</v>
      </c>
      <c r="D5967" s="2" t="s">
        <v>81</v>
      </c>
      <c r="E5967" s="2" t="s">
        <v>82</v>
      </c>
      <c r="F5967" s="2" t="str">
        <f t="shared" si="558"/>
        <v>Men</v>
      </c>
      <c r="G5967" s="2" t="str">
        <f t="shared" si="559"/>
        <v xml:space="preserve"> Apparel</v>
      </c>
      <c r="H5967" s="2" t="s">
        <v>19</v>
      </c>
      <c r="I5967" s="2">
        <v>50</v>
      </c>
      <c r="J5967" s="2">
        <v>133</v>
      </c>
      <c r="K5967" s="2">
        <v>6650</v>
      </c>
      <c r="L5967" s="2" t="s">
        <v>80</v>
      </c>
      <c r="M5967" s="2">
        <f t="shared" si="560"/>
        <v>12</v>
      </c>
      <c r="N5967" s="2" t="str">
        <f t="shared" si="561"/>
        <v>Dec</v>
      </c>
      <c r="O5967" s="2" t="str">
        <f t="shared" si="562"/>
        <v>Sat</v>
      </c>
      <c r="P5967" s="2" t="str">
        <f t="shared" si="563"/>
        <v>2021</v>
      </c>
    </row>
    <row r="5968" spans="1:16" x14ac:dyDescent="0.3">
      <c r="A5968" s="2" t="s">
        <v>11</v>
      </c>
      <c r="B5968" s="3">
        <v>44534</v>
      </c>
      <c r="C5968" s="2" t="s">
        <v>28</v>
      </c>
      <c r="D5968" s="2" t="s">
        <v>81</v>
      </c>
      <c r="E5968" s="2" t="s">
        <v>82</v>
      </c>
      <c r="F5968" s="2" t="str">
        <f t="shared" si="558"/>
        <v>Women</v>
      </c>
      <c r="G5968" s="2" t="str">
        <f t="shared" si="559"/>
        <v xml:space="preserve"> Apparel</v>
      </c>
      <c r="H5968" s="2" t="s">
        <v>20</v>
      </c>
      <c r="I5968" s="2">
        <v>60</v>
      </c>
      <c r="J5968" s="2">
        <v>196</v>
      </c>
      <c r="K5968" s="2">
        <v>11760</v>
      </c>
      <c r="L5968" s="2" t="s">
        <v>80</v>
      </c>
      <c r="M5968" s="2">
        <f t="shared" si="560"/>
        <v>12</v>
      </c>
      <c r="N5968" s="2" t="str">
        <f t="shared" si="561"/>
        <v>Dec</v>
      </c>
      <c r="O5968" s="2" t="str">
        <f t="shared" si="562"/>
        <v>Sat</v>
      </c>
      <c r="P5968" s="2" t="str">
        <f t="shared" si="563"/>
        <v>2021</v>
      </c>
    </row>
    <row r="5969" spans="1:16" x14ac:dyDescent="0.3">
      <c r="A5969" s="2" t="s">
        <v>11</v>
      </c>
      <c r="B5969" s="3">
        <v>44219</v>
      </c>
      <c r="C5969" s="2" t="s">
        <v>28</v>
      </c>
      <c r="D5969" s="2" t="s">
        <v>81</v>
      </c>
      <c r="E5969" s="2" t="s">
        <v>82</v>
      </c>
      <c r="F5969" s="2" t="str">
        <f t="shared" si="558"/>
        <v>Men</v>
      </c>
      <c r="G5969" s="2" t="str">
        <f t="shared" si="559"/>
        <v xml:space="preserve"> Street Footwear</v>
      </c>
      <c r="H5969" s="2" t="s">
        <v>14</v>
      </c>
      <c r="I5969" s="2">
        <v>29</v>
      </c>
      <c r="J5969" s="2">
        <v>119</v>
      </c>
      <c r="K5969" s="2">
        <v>3451</v>
      </c>
      <c r="L5969" s="2" t="s">
        <v>80</v>
      </c>
      <c r="M5969" s="2">
        <f t="shared" si="560"/>
        <v>1</v>
      </c>
      <c r="N5969" s="2" t="str">
        <f t="shared" si="561"/>
        <v>Jan</v>
      </c>
      <c r="O5969" s="2" t="str">
        <f t="shared" si="562"/>
        <v>Sat</v>
      </c>
      <c r="P5969" s="2" t="str">
        <f t="shared" si="563"/>
        <v>2021</v>
      </c>
    </row>
    <row r="5970" spans="1:16" x14ac:dyDescent="0.3">
      <c r="A5970" s="2" t="s">
        <v>11</v>
      </c>
      <c r="B5970" s="3">
        <v>44219</v>
      </c>
      <c r="C5970" s="2" t="s">
        <v>28</v>
      </c>
      <c r="D5970" s="2" t="s">
        <v>81</v>
      </c>
      <c r="E5970" s="2" t="s">
        <v>82</v>
      </c>
      <c r="F5970" s="2" t="str">
        <f t="shared" si="558"/>
        <v>Men</v>
      </c>
      <c r="G5970" s="2" t="str">
        <f t="shared" si="559"/>
        <v xml:space="preserve"> Athletic Footwear</v>
      </c>
      <c r="H5970" s="2" t="s">
        <v>16</v>
      </c>
      <c r="I5970" s="2">
        <v>37</v>
      </c>
      <c r="J5970" s="2">
        <v>106</v>
      </c>
      <c r="K5970" s="2">
        <v>3922</v>
      </c>
      <c r="L5970" s="2" t="s">
        <v>80</v>
      </c>
      <c r="M5970" s="2">
        <f t="shared" si="560"/>
        <v>1</v>
      </c>
      <c r="N5970" s="2" t="str">
        <f t="shared" si="561"/>
        <v>Jan</v>
      </c>
      <c r="O5970" s="2" t="str">
        <f t="shared" si="562"/>
        <v>Sat</v>
      </c>
      <c r="P5970" s="2" t="str">
        <f t="shared" si="563"/>
        <v>2021</v>
      </c>
    </row>
    <row r="5971" spans="1:16" x14ac:dyDescent="0.3">
      <c r="A5971" s="2" t="s">
        <v>11</v>
      </c>
      <c r="B5971" s="3">
        <v>44219</v>
      </c>
      <c r="C5971" s="2" t="s">
        <v>28</v>
      </c>
      <c r="D5971" s="2" t="s">
        <v>81</v>
      </c>
      <c r="E5971" s="2" t="s">
        <v>82</v>
      </c>
      <c r="F5971" s="2" t="str">
        <f t="shared" si="558"/>
        <v>Women</v>
      </c>
      <c r="G5971" s="2" t="str">
        <f t="shared" si="559"/>
        <v xml:space="preserve"> Street Footwear</v>
      </c>
      <c r="H5971" s="2" t="s">
        <v>17</v>
      </c>
      <c r="I5971" s="2">
        <v>37</v>
      </c>
      <c r="J5971" s="2">
        <v>106</v>
      </c>
      <c r="K5971" s="2">
        <v>3922</v>
      </c>
      <c r="L5971" s="2" t="s">
        <v>80</v>
      </c>
      <c r="M5971" s="2">
        <f t="shared" si="560"/>
        <v>1</v>
      </c>
      <c r="N5971" s="2" t="str">
        <f t="shared" si="561"/>
        <v>Jan</v>
      </c>
      <c r="O5971" s="2" t="str">
        <f t="shared" si="562"/>
        <v>Sat</v>
      </c>
      <c r="P5971" s="2" t="str">
        <f t="shared" si="563"/>
        <v>2021</v>
      </c>
    </row>
    <row r="5972" spans="1:16" x14ac:dyDescent="0.3">
      <c r="A5972" s="2" t="s">
        <v>11</v>
      </c>
      <c r="B5972" s="3">
        <v>44219</v>
      </c>
      <c r="C5972" s="2" t="s">
        <v>28</v>
      </c>
      <c r="D5972" s="2" t="s">
        <v>81</v>
      </c>
      <c r="E5972" s="2" t="s">
        <v>82</v>
      </c>
      <c r="F5972" s="2" t="str">
        <f t="shared" si="558"/>
        <v>Women</v>
      </c>
      <c r="G5972" s="2" t="str">
        <f t="shared" si="559"/>
        <v xml:space="preserve"> Athletic Footwear</v>
      </c>
      <c r="H5972" s="2" t="s">
        <v>18</v>
      </c>
      <c r="I5972" s="2">
        <v>38</v>
      </c>
      <c r="J5972" s="2">
        <v>77</v>
      </c>
      <c r="K5972" s="2">
        <v>2926</v>
      </c>
      <c r="L5972" s="2" t="s">
        <v>80</v>
      </c>
      <c r="M5972" s="2">
        <f t="shared" si="560"/>
        <v>1</v>
      </c>
      <c r="N5972" s="2" t="str">
        <f t="shared" si="561"/>
        <v>Jan</v>
      </c>
      <c r="O5972" s="2" t="str">
        <f t="shared" si="562"/>
        <v>Sat</v>
      </c>
      <c r="P5972" s="2" t="str">
        <f t="shared" si="563"/>
        <v>2021</v>
      </c>
    </row>
    <row r="5973" spans="1:16" x14ac:dyDescent="0.3">
      <c r="A5973" s="2" t="s">
        <v>11</v>
      </c>
      <c r="B5973" s="3">
        <v>44219</v>
      </c>
      <c r="C5973" s="2" t="s">
        <v>28</v>
      </c>
      <c r="D5973" s="2" t="s">
        <v>81</v>
      </c>
      <c r="E5973" s="2" t="s">
        <v>82</v>
      </c>
      <c r="F5973" s="2" t="str">
        <f t="shared" si="558"/>
        <v>Men</v>
      </c>
      <c r="G5973" s="2" t="str">
        <f t="shared" si="559"/>
        <v xml:space="preserve"> Apparel</v>
      </c>
      <c r="H5973" s="2" t="s">
        <v>19</v>
      </c>
      <c r="I5973" s="2">
        <v>42</v>
      </c>
      <c r="J5973" s="2">
        <v>63</v>
      </c>
      <c r="K5973" s="2">
        <v>2646</v>
      </c>
      <c r="L5973" s="2" t="s">
        <v>80</v>
      </c>
      <c r="M5973" s="2">
        <f t="shared" si="560"/>
        <v>1</v>
      </c>
      <c r="N5973" s="2" t="str">
        <f t="shared" si="561"/>
        <v>Jan</v>
      </c>
      <c r="O5973" s="2" t="str">
        <f t="shared" si="562"/>
        <v>Sat</v>
      </c>
      <c r="P5973" s="2" t="str">
        <f t="shared" si="563"/>
        <v>2021</v>
      </c>
    </row>
    <row r="5974" spans="1:16" x14ac:dyDescent="0.3">
      <c r="A5974" s="2" t="s">
        <v>11</v>
      </c>
      <c r="B5974" s="3">
        <v>44219</v>
      </c>
      <c r="C5974" s="2" t="s">
        <v>28</v>
      </c>
      <c r="D5974" s="2" t="s">
        <v>81</v>
      </c>
      <c r="E5974" s="2" t="s">
        <v>82</v>
      </c>
      <c r="F5974" s="2" t="str">
        <f t="shared" si="558"/>
        <v>Women</v>
      </c>
      <c r="G5974" s="2" t="str">
        <f t="shared" si="559"/>
        <v xml:space="preserve"> Apparel</v>
      </c>
      <c r="H5974" s="2" t="s">
        <v>20</v>
      </c>
      <c r="I5974" s="2">
        <v>36</v>
      </c>
      <c r="J5974" s="2">
        <v>111</v>
      </c>
      <c r="K5974" s="2">
        <v>3996</v>
      </c>
      <c r="L5974" s="2" t="s">
        <v>80</v>
      </c>
      <c r="M5974" s="2">
        <f t="shared" si="560"/>
        <v>1</v>
      </c>
      <c r="N5974" s="2" t="str">
        <f t="shared" si="561"/>
        <v>Jan</v>
      </c>
      <c r="O5974" s="2" t="str">
        <f t="shared" si="562"/>
        <v>Sat</v>
      </c>
      <c r="P5974" s="2" t="str">
        <f t="shared" si="563"/>
        <v>2021</v>
      </c>
    </row>
    <row r="5975" spans="1:16" x14ac:dyDescent="0.3">
      <c r="A5975" s="2" t="s">
        <v>11</v>
      </c>
      <c r="B5975" s="3">
        <v>44250</v>
      </c>
      <c r="C5975" s="2" t="s">
        <v>28</v>
      </c>
      <c r="D5975" s="2" t="s">
        <v>81</v>
      </c>
      <c r="E5975" s="2" t="s">
        <v>82</v>
      </c>
      <c r="F5975" s="2" t="str">
        <f t="shared" si="558"/>
        <v>Men</v>
      </c>
      <c r="G5975" s="2" t="str">
        <f t="shared" si="559"/>
        <v xml:space="preserve"> Street Footwear</v>
      </c>
      <c r="H5975" s="2" t="s">
        <v>14</v>
      </c>
      <c r="I5975" s="2">
        <v>29</v>
      </c>
      <c r="J5975" s="2">
        <v>143</v>
      </c>
      <c r="K5975" s="2">
        <v>4147</v>
      </c>
      <c r="L5975" s="2" t="s">
        <v>80</v>
      </c>
      <c r="M5975" s="2">
        <f t="shared" si="560"/>
        <v>2</v>
      </c>
      <c r="N5975" s="2" t="str">
        <f t="shared" si="561"/>
        <v>Feb</v>
      </c>
      <c r="O5975" s="2" t="str">
        <f t="shared" si="562"/>
        <v>Tue</v>
      </c>
      <c r="P5975" s="2" t="str">
        <f t="shared" si="563"/>
        <v>2021</v>
      </c>
    </row>
    <row r="5976" spans="1:16" x14ac:dyDescent="0.3">
      <c r="A5976" s="2" t="s">
        <v>11</v>
      </c>
      <c r="B5976" s="3">
        <v>44250</v>
      </c>
      <c r="C5976" s="2" t="s">
        <v>28</v>
      </c>
      <c r="D5976" s="2" t="s">
        <v>81</v>
      </c>
      <c r="E5976" s="2" t="s">
        <v>82</v>
      </c>
      <c r="F5976" s="2" t="str">
        <f t="shared" si="558"/>
        <v>Men</v>
      </c>
      <c r="G5976" s="2" t="str">
        <f t="shared" si="559"/>
        <v xml:space="preserve"> Athletic Footwear</v>
      </c>
      <c r="H5976" s="2" t="s">
        <v>16</v>
      </c>
      <c r="I5976" s="2">
        <v>38</v>
      </c>
      <c r="J5976" s="2">
        <v>113</v>
      </c>
      <c r="K5976" s="2">
        <v>4294</v>
      </c>
      <c r="L5976" s="2" t="s">
        <v>80</v>
      </c>
      <c r="M5976" s="2">
        <f t="shared" si="560"/>
        <v>2</v>
      </c>
      <c r="N5976" s="2" t="str">
        <f t="shared" si="561"/>
        <v>Feb</v>
      </c>
      <c r="O5976" s="2" t="str">
        <f t="shared" si="562"/>
        <v>Tue</v>
      </c>
      <c r="P5976" s="2" t="str">
        <f t="shared" si="563"/>
        <v>2021</v>
      </c>
    </row>
    <row r="5977" spans="1:16" x14ac:dyDescent="0.3">
      <c r="A5977" s="2" t="s">
        <v>11</v>
      </c>
      <c r="B5977" s="3">
        <v>44250</v>
      </c>
      <c r="C5977" s="2" t="s">
        <v>28</v>
      </c>
      <c r="D5977" s="2" t="s">
        <v>81</v>
      </c>
      <c r="E5977" s="2" t="s">
        <v>82</v>
      </c>
      <c r="F5977" s="2" t="str">
        <f t="shared" si="558"/>
        <v>Women</v>
      </c>
      <c r="G5977" s="2" t="str">
        <f t="shared" si="559"/>
        <v xml:space="preserve"> Street Footwear</v>
      </c>
      <c r="H5977" s="2" t="s">
        <v>17</v>
      </c>
      <c r="I5977" s="2">
        <v>38</v>
      </c>
      <c r="J5977" s="2">
        <v>105</v>
      </c>
      <c r="K5977" s="2">
        <v>3990</v>
      </c>
      <c r="L5977" s="2" t="s">
        <v>80</v>
      </c>
      <c r="M5977" s="2">
        <f t="shared" si="560"/>
        <v>2</v>
      </c>
      <c r="N5977" s="2" t="str">
        <f t="shared" si="561"/>
        <v>Feb</v>
      </c>
      <c r="O5977" s="2" t="str">
        <f t="shared" si="562"/>
        <v>Tue</v>
      </c>
      <c r="P5977" s="2" t="str">
        <f t="shared" si="563"/>
        <v>2021</v>
      </c>
    </row>
    <row r="5978" spans="1:16" x14ac:dyDescent="0.3">
      <c r="A5978" s="2" t="s">
        <v>11</v>
      </c>
      <c r="B5978" s="3">
        <v>44250</v>
      </c>
      <c r="C5978" s="2" t="s">
        <v>28</v>
      </c>
      <c r="D5978" s="2" t="s">
        <v>83</v>
      </c>
      <c r="E5978" s="2" t="s">
        <v>84</v>
      </c>
      <c r="F5978" s="2" t="str">
        <f t="shared" si="558"/>
        <v>Women</v>
      </c>
      <c r="G5978" s="2" t="str">
        <f t="shared" si="559"/>
        <v xml:space="preserve"> Athletic Footwear</v>
      </c>
      <c r="H5978" s="2" t="s">
        <v>18</v>
      </c>
      <c r="I5978" s="2">
        <v>38</v>
      </c>
      <c r="J5978" s="2">
        <v>63</v>
      </c>
      <c r="K5978" s="2">
        <v>2394</v>
      </c>
      <c r="L5978" s="2" t="s">
        <v>80</v>
      </c>
      <c r="M5978" s="2">
        <f t="shared" si="560"/>
        <v>2</v>
      </c>
      <c r="N5978" s="2" t="str">
        <f t="shared" si="561"/>
        <v>Feb</v>
      </c>
      <c r="O5978" s="2" t="str">
        <f t="shared" si="562"/>
        <v>Tue</v>
      </c>
      <c r="P5978" s="2" t="str">
        <f t="shared" si="563"/>
        <v>2021</v>
      </c>
    </row>
    <row r="5979" spans="1:16" x14ac:dyDescent="0.3">
      <c r="A5979" s="2" t="s">
        <v>11</v>
      </c>
      <c r="B5979" s="3">
        <v>44250</v>
      </c>
      <c r="C5979" s="2" t="s">
        <v>28</v>
      </c>
      <c r="D5979" s="2" t="s">
        <v>83</v>
      </c>
      <c r="E5979" s="2" t="s">
        <v>84</v>
      </c>
      <c r="F5979" s="2" t="str">
        <f t="shared" si="558"/>
        <v>Men</v>
      </c>
      <c r="G5979" s="2" t="str">
        <f t="shared" si="559"/>
        <v xml:space="preserve"> Apparel</v>
      </c>
      <c r="H5979" s="2" t="s">
        <v>19</v>
      </c>
      <c r="I5979" s="2">
        <v>42</v>
      </c>
      <c r="J5979" s="2">
        <v>44</v>
      </c>
      <c r="K5979" s="2">
        <v>1848</v>
      </c>
      <c r="L5979" s="2" t="s">
        <v>80</v>
      </c>
      <c r="M5979" s="2">
        <f t="shared" si="560"/>
        <v>2</v>
      </c>
      <c r="N5979" s="2" t="str">
        <f t="shared" si="561"/>
        <v>Feb</v>
      </c>
      <c r="O5979" s="2" t="str">
        <f t="shared" si="562"/>
        <v>Tue</v>
      </c>
      <c r="P5979" s="2" t="str">
        <f t="shared" si="563"/>
        <v>2021</v>
      </c>
    </row>
    <row r="5980" spans="1:16" x14ac:dyDescent="0.3">
      <c r="A5980" s="2" t="s">
        <v>11</v>
      </c>
      <c r="B5980" s="3">
        <v>44250</v>
      </c>
      <c r="C5980" s="2" t="s">
        <v>28</v>
      </c>
      <c r="D5980" s="2" t="s">
        <v>83</v>
      </c>
      <c r="E5980" s="2" t="s">
        <v>84</v>
      </c>
      <c r="F5980" s="2" t="str">
        <f t="shared" si="558"/>
        <v>Women</v>
      </c>
      <c r="G5980" s="2" t="str">
        <f t="shared" si="559"/>
        <v xml:space="preserve"> Apparel</v>
      </c>
      <c r="H5980" s="2" t="s">
        <v>20</v>
      </c>
      <c r="I5980" s="2">
        <v>38</v>
      </c>
      <c r="J5980" s="2">
        <v>88</v>
      </c>
      <c r="K5980" s="2">
        <v>3344</v>
      </c>
      <c r="L5980" s="2" t="s">
        <v>80</v>
      </c>
      <c r="M5980" s="2">
        <f t="shared" si="560"/>
        <v>2</v>
      </c>
      <c r="N5980" s="2" t="str">
        <f t="shared" si="561"/>
        <v>Feb</v>
      </c>
      <c r="O5980" s="2" t="str">
        <f t="shared" si="562"/>
        <v>Tue</v>
      </c>
      <c r="P5980" s="2" t="str">
        <f t="shared" si="563"/>
        <v>2021</v>
      </c>
    </row>
    <row r="5981" spans="1:16" x14ac:dyDescent="0.3">
      <c r="A5981" s="2" t="s">
        <v>11</v>
      </c>
      <c r="B5981" s="3">
        <v>44277</v>
      </c>
      <c r="C5981" s="2" t="s">
        <v>28</v>
      </c>
      <c r="D5981" s="2" t="s">
        <v>83</v>
      </c>
      <c r="E5981" s="2" t="s">
        <v>84</v>
      </c>
      <c r="F5981" s="2" t="str">
        <f t="shared" si="558"/>
        <v>Men</v>
      </c>
      <c r="G5981" s="2" t="str">
        <f t="shared" si="559"/>
        <v xml:space="preserve"> Street Footwear</v>
      </c>
      <c r="H5981" s="2" t="s">
        <v>14</v>
      </c>
      <c r="I5981" s="2">
        <v>37</v>
      </c>
      <c r="J5981" s="2">
        <v>145</v>
      </c>
      <c r="K5981" s="2">
        <v>5365</v>
      </c>
      <c r="L5981" s="2" t="s">
        <v>80</v>
      </c>
      <c r="M5981" s="2">
        <f t="shared" si="560"/>
        <v>3</v>
      </c>
      <c r="N5981" s="2" t="str">
        <f t="shared" si="561"/>
        <v>Mar</v>
      </c>
      <c r="O5981" s="2" t="str">
        <f t="shared" si="562"/>
        <v>Mon</v>
      </c>
      <c r="P5981" s="2" t="str">
        <f t="shared" si="563"/>
        <v>2021</v>
      </c>
    </row>
    <row r="5982" spans="1:16" x14ac:dyDescent="0.3">
      <c r="A5982" s="2" t="s">
        <v>11</v>
      </c>
      <c r="B5982" s="3">
        <v>44277</v>
      </c>
      <c r="C5982" s="2" t="s">
        <v>28</v>
      </c>
      <c r="D5982" s="2" t="s">
        <v>83</v>
      </c>
      <c r="E5982" s="2" t="s">
        <v>84</v>
      </c>
      <c r="F5982" s="2" t="str">
        <f t="shared" si="558"/>
        <v>Men</v>
      </c>
      <c r="G5982" s="2" t="str">
        <f t="shared" si="559"/>
        <v xml:space="preserve"> Athletic Footwear</v>
      </c>
      <c r="H5982" s="2" t="s">
        <v>16</v>
      </c>
      <c r="I5982" s="2">
        <v>48</v>
      </c>
      <c r="J5982" s="2">
        <v>95</v>
      </c>
      <c r="K5982" s="2">
        <v>4560</v>
      </c>
      <c r="L5982" s="2" t="s">
        <v>80</v>
      </c>
      <c r="M5982" s="2">
        <f t="shared" si="560"/>
        <v>3</v>
      </c>
      <c r="N5982" s="2" t="str">
        <f t="shared" si="561"/>
        <v>Mar</v>
      </c>
      <c r="O5982" s="2" t="str">
        <f t="shared" si="562"/>
        <v>Mon</v>
      </c>
      <c r="P5982" s="2" t="str">
        <f t="shared" si="563"/>
        <v>2021</v>
      </c>
    </row>
    <row r="5983" spans="1:16" x14ac:dyDescent="0.3">
      <c r="A5983" s="2" t="s">
        <v>11</v>
      </c>
      <c r="B5983" s="3">
        <v>44277</v>
      </c>
      <c r="C5983" s="2" t="s">
        <v>28</v>
      </c>
      <c r="D5983" s="2" t="s">
        <v>83</v>
      </c>
      <c r="E5983" s="2" t="s">
        <v>84</v>
      </c>
      <c r="F5983" s="2" t="str">
        <f t="shared" si="558"/>
        <v>Women</v>
      </c>
      <c r="G5983" s="2" t="str">
        <f t="shared" si="559"/>
        <v xml:space="preserve"> Street Footwear</v>
      </c>
      <c r="H5983" s="2" t="s">
        <v>17</v>
      </c>
      <c r="I5983" s="2">
        <v>49</v>
      </c>
      <c r="J5983" s="2">
        <v>91</v>
      </c>
      <c r="K5983" s="2">
        <v>4459</v>
      </c>
      <c r="L5983" s="2" t="s">
        <v>80</v>
      </c>
      <c r="M5983" s="2">
        <f t="shared" si="560"/>
        <v>3</v>
      </c>
      <c r="N5983" s="2" t="str">
        <f t="shared" si="561"/>
        <v>Mar</v>
      </c>
      <c r="O5983" s="2" t="str">
        <f t="shared" si="562"/>
        <v>Mon</v>
      </c>
      <c r="P5983" s="2" t="str">
        <f t="shared" si="563"/>
        <v>2021</v>
      </c>
    </row>
    <row r="5984" spans="1:16" x14ac:dyDescent="0.3">
      <c r="A5984" s="2" t="s">
        <v>11</v>
      </c>
      <c r="B5984" s="3">
        <v>44277</v>
      </c>
      <c r="C5984" s="2" t="s">
        <v>28</v>
      </c>
      <c r="D5984" s="2" t="s">
        <v>83</v>
      </c>
      <c r="E5984" s="2" t="s">
        <v>84</v>
      </c>
      <c r="F5984" s="2" t="str">
        <f t="shared" si="558"/>
        <v>Women</v>
      </c>
      <c r="G5984" s="2" t="str">
        <f t="shared" si="559"/>
        <v xml:space="preserve"> Athletic Footwear</v>
      </c>
      <c r="H5984" s="2" t="s">
        <v>18</v>
      </c>
      <c r="I5984" s="2">
        <v>47</v>
      </c>
      <c r="J5984" s="2">
        <v>68</v>
      </c>
      <c r="K5984" s="2">
        <v>3196</v>
      </c>
      <c r="L5984" s="2" t="s">
        <v>80</v>
      </c>
      <c r="M5984" s="2">
        <f t="shared" si="560"/>
        <v>3</v>
      </c>
      <c r="N5984" s="2" t="str">
        <f t="shared" si="561"/>
        <v>Mar</v>
      </c>
      <c r="O5984" s="2" t="str">
        <f t="shared" si="562"/>
        <v>Mon</v>
      </c>
      <c r="P5984" s="2" t="str">
        <f t="shared" si="563"/>
        <v>2021</v>
      </c>
    </row>
    <row r="5985" spans="1:16" x14ac:dyDescent="0.3">
      <c r="A5985" s="2" t="s">
        <v>11</v>
      </c>
      <c r="B5985" s="3">
        <v>44277</v>
      </c>
      <c r="C5985" s="2" t="s">
        <v>28</v>
      </c>
      <c r="D5985" s="2" t="s">
        <v>83</v>
      </c>
      <c r="E5985" s="2" t="s">
        <v>84</v>
      </c>
      <c r="F5985" s="2" t="str">
        <f t="shared" si="558"/>
        <v>Men</v>
      </c>
      <c r="G5985" s="2" t="str">
        <f t="shared" si="559"/>
        <v xml:space="preserve"> Apparel</v>
      </c>
      <c r="H5985" s="2" t="s">
        <v>19</v>
      </c>
      <c r="I5985" s="2">
        <v>54</v>
      </c>
      <c r="J5985" s="2">
        <v>31</v>
      </c>
      <c r="K5985" s="2">
        <v>1674</v>
      </c>
      <c r="L5985" s="2" t="s">
        <v>80</v>
      </c>
      <c r="M5985" s="2">
        <f t="shared" si="560"/>
        <v>3</v>
      </c>
      <c r="N5985" s="2" t="str">
        <f t="shared" si="561"/>
        <v>Mar</v>
      </c>
      <c r="O5985" s="2" t="str">
        <f t="shared" si="562"/>
        <v>Mon</v>
      </c>
      <c r="P5985" s="2" t="str">
        <f t="shared" si="563"/>
        <v>2021</v>
      </c>
    </row>
    <row r="5986" spans="1:16" x14ac:dyDescent="0.3">
      <c r="A5986" s="2" t="s">
        <v>11</v>
      </c>
      <c r="B5986" s="3">
        <v>44277</v>
      </c>
      <c r="C5986" s="2" t="s">
        <v>28</v>
      </c>
      <c r="D5986" s="2" t="s">
        <v>83</v>
      </c>
      <c r="E5986" s="2" t="s">
        <v>84</v>
      </c>
      <c r="F5986" s="2" t="str">
        <f t="shared" si="558"/>
        <v>Women</v>
      </c>
      <c r="G5986" s="2" t="str">
        <f t="shared" si="559"/>
        <v xml:space="preserve"> Apparel</v>
      </c>
      <c r="H5986" s="2" t="s">
        <v>20</v>
      </c>
      <c r="I5986" s="2">
        <v>47</v>
      </c>
      <c r="J5986" s="2">
        <v>88</v>
      </c>
      <c r="K5986" s="2">
        <v>4136</v>
      </c>
      <c r="L5986" s="2" t="s">
        <v>80</v>
      </c>
      <c r="M5986" s="2">
        <f t="shared" si="560"/>
        <v>3</v>
      </c>
      <c r="N5986" s="2" t="str">
        <f t="shared" si="561"/>
        <v>Mar</v>
      </c>
      <c r="O5986" s="2" t="str">
        <f t="shared" si="562"/>
        <v>Mon</v>
      </c>
      <c r="P5986" s="2" t="str">
        <f t="shared" si="563"/>
        <v>2021</v>
      </c>
    </row>
    <row r="5987" spans="1:16" x14ac:dyDescent="0.3">
      <c r="A5987" s="2" t="s">
        <v>11</v>
      </c>
      <c r="B5987" s="3">
        <v>44309</v>
      </c>
      <c r="C5987" s="2" t="s">
        <v>28</v>
      </c>
      <c r="D5987" s="2" t="s">
        <v>83</v>
      </c>
      <c r="E5987" s="2" t="s">
        <v>84</v>
      </c>
      <c r="F5987" s="2" t="str">
        <f t="shared" si="558"/>
        <v>Men</v>
      </c>
      <c r="G5987" s="2" t="str">
        <f t="shared" si="559"/>
        <v xml:space="preserve"> Street Footwear</v>
      </c>
      <c r="H5987" s="2" t="s">
        <v>14</v>
      </c>
      <c r="I5987" s="2">
        <v>48</v>
      </c>
      <c r="J5987" s="2">
        <v>130</v>
      </c>
      <c r="K5987" s="2">
        <v>6240</v>
      </c>
      <c r="L5987" s="2" t="s">
        <v>80</v>
      </c>
      <c r="M5987" s="2">
        <f t="shared" si="560"/>
        <v>4</v>
      </c>
      <c r="N5987" s="2" t="str">
        <f t="shared" si="561"/>
        <v>Apr</v>
      </c>
      <c r="O5987" s="2" t="str">
        <f t="shared" si="562"/>
        <v>Fri</v>
      </c>
      <c r="P5987" s="2" t="str">
        <f t="shared" si="563"/>
        <v>2021</v>
      </c>
    </row>
    <row r="5988" spans="1:16" x14ac:dyDescent="0.3">
      <c r="A5988" s="2" t="s">
        <v>11</v>
      </c>
      <c r="B5988" s="3">
        <v>44309</v>
      </c>
      <c r="C5988" s="2" t="s">
        <v>28</v>
      </c>
      <c r="D5988" s="2" t="s">
        <v>83</v>
      </c>
      <c r="E5988" s="2" t="s">
        <v>84</v>
      </c>
      <c r="F5988" s="2" t="str">
        <f t="shared" si="558"/>
        <v>Men</v>
      </c>
      <c r="G5988" s="2" t="str">
        <f t="shared" si="559"/>
        <v xml:space="preserve"> Athletic Footwear</v>
      </c>
      <c r="H5988" s="2" t="s">
        <v>16</v>
      </c>
      <c r="I5988" s="2">
        <v>53</v>
      </c>
      <c r="J5988" s="2">
        <v>90</v>
      </c>
      <c r="K5988" s="2">
        <v>4770</v>
      </c>
      <c r="L5988" s="2" t="s">
        <v>80</v>
      </c>
      <c r="M5988" s="2">
        <f t="shared" si="560"/>
        <v>4</v>
      </c>
      <c r="N5988" s="2" t="str">
        <f t="shared" si="561"/>
        <v>Apr</v>
      </c>
      <c r="O5988" s="2" t="str">
        <f t="shared" si="562"/>
        <v>Fri</v>
      </c>
      <c r="P5988" s="2" t="str">
        <f t="shared" si="563"/>
        <v>2021</v>
      </c>
    </row>
    <row r="5989" spans="1:16" x14ac:dyDescent="0.3">
      <c r="A5989" s="2" t="s">
        <v>11</v>
      </c>
      <c r="B5989" s="3">
        <v>44309</v>
      </c>
      <c r="C5989" s="2" t="s">
        <v>28</v>
      </c>
      <c r="D5989" s="2" t="s">
        <v>83</v>
      </c>
      <c r="E5989" s="2" t="s">
        <v>84</v>
      </c>
      <c r="F5989" s="2" t="str">
        <f t="shared" si="558"/>
        <v>Women</v>
      </c>
      <c r="G5989" s="2" t="str">
        <f t="shared" si="559"/>
        <v xml:space="preserve"> Street Footwear</v>
      </c>
      <c r="H5989" s="2" t="s">
        <v>17</v>
      </c>
      <c r="I5989" s="2">
        <v>50</v>
      </c>
      <c r="J5989" s="2">
        <v>102</v>
      </c>
      <c r="K5989" s="2">
        <v>5100</v>
      </c>
      <c r="L5989" s="2" t="s">
        <v>80</v>
      </c>
      <c r="M5989" s="2">
        <f t="shared" si="560"/>
        <v>4</v>
      </c>
      <c r="N5989" s="2" t="str">
        <f t="shared" si="561"/>
        <v>Apr</v>
      </c>
      <c r="O5989" s="2" t="str">
        <f t="shared" si="562"/>
        <v>Fri</v>
      </c>
      <c r="P5989" s="2" t="str">
        <f t="shared" si="563"/>
        <v>2021</v>
      </c>
    </row>
    <row r="5990" spans="1:16" x14ac:dyDescent="0.3">
      <c r="A5990" s="2" t="s">
        <v>11</v>
      </c>
      <c r="B5990" s="3">
        <v>44309</v>
      </c>
      <c r="C5990" s="2" t="s">
        <v>28</v>
      </c>
      <c r="D5990" s="2" t="s">
        <v>83</v>
      </c>
      <c r="E5990" s="2" t="s">
        <v>84</v>
      </c>
      <c r="F5990" s="2" t="str">
        <f t="shared" si="558"/>
        <v>Women</v>
      </c>
      <c r="G5990" s="2" t="str">
        <f t="shared" si="559"/>
        <v xml:space="preserve"> Athletic Footwear</v>
      </c>
      <c r="H5990" s="2" t="s">
        <v>18</v>
      </c>
      <c r="I5990" s="2">
        <v>46</v>
      </c>
      <c r="J5990" s="2">
        <v>75</v>
      </c>
      <c r="K5990" s="2">
        <v>3450</v>
      </c>
      <c r="L5990" s="2" t="s">
        <v>80</v>
      </c>
      <c r="M5990" s="2">
        <f t="shared" si="560"/>
        <v>4</v>
      </c>
      <c r="N5990" s="2" t="str">
        <f t="shared" si="561"/>
        <v>Apr</v>
      </c>
      <c r="O5990" s="2" t="str">
        <f t="shared" si="562"/>
        <v>Fri</v>
      </c>
      <c r="P5990" s="2" t="str">
        <f t="shared" si="563"/>
        <v>2021</v>
      </c>
    </row>
    <row r="5991" spans="1:16" x14ac:dyDescent="0.3">
      <c r="A5991" s="2" t="s">
        <v>11</v>
      </c>
      <c r="B5991" s="3">
        <v>44309</v>
      </c>
      <c r="C5991" s="2" t="s">
        <v>28</v>
      </c>
      <c r="D5991" s="2" t="s">
        <v>83</v>
      </c>
      <c r="E5991" s="2" t="s">
        <v>84</v>
      </c>
      <c r="F5991" s="2" t="str">
        <f t="shared" si="558"/>
        <v>Men</v>
      </c>
      <c r="G5991" s="2" t="str">
        <f t="shared" si="559"/>
        <v xml:space="preserve"> Apparel</v>
      </c>
      <c r="H5991" s="2" t="s">
        <v>19</v>
      </c>
      <c r="I5991" s="2">
        <v>50</v>
      </c>
      <c r="J5991" s="2">
        <v>39</v>
      </c>
      <c r="K5991" s="2">
        <v>1950</v>
      </c>
      <c r="L5991" s="2" t="s">
        <v>80</v>
      </c>
      <c r="M5991" s="2">
        <f t="shared" si="560"/>
        <v>4</v>
      </c>
      <c r="N5991" s="2" t="str">
        <f t="shared" si="561"/>
        <v>Apr</v>
      </c>
      <c r="O5991" s="2" t="str">
        <f t="shared" si="562"/>
        <v>Fri</v>
      </c>
      <c r="P5991" s="2" t="str">
        <f t="shared" si="563"/>
        <v>2021</v>
      </c>
    </row>
    <row r="5992" spans="1:16" x14ac:dyDescent="0.3">
      <c r="A5992" s="2" t="s">
        <v>11</v>
      </c>
      <c r="B5992" s="3">
        <v>44309</v>
      </c>
      <c r="C5992" s="2" t="s">
        <v>28</v>
      </c>
      <c r="D5992" s="2" t="s">
        <v>83</v>
      </c>
      <c r="E5992" s="2" t="s">
        <v>84</v>
      </c>
      <c r="F5992" s="2" t="str">
        <f t="shared" si="558"/>
        <v>Women</v>
      </c>
      <c r="G5992" s="2" t="str">
        <f t="shared" si="559"/>
        <v xml:space="preserve"> Apparel</v>
      </c>
      <c r="H5992" s="2" t="s">
        <v>20</v>
      </c>
      <c r="I5992" s="2">
        <v>67</v>
      </c>
      <c r="J5992" s="2">
        <v>94</v>
      </c>
      <c r="K5992" s="2">
        <v>6298</v>
      </c>
      <c r="L5992" s="2" t="s">
        <v>80</v>
      </c>
      <c r="M5992" s="2">
        <f t="shared" si="560"/>
        <v>4</v>
      </c>
      <c r="N5992" s="2" t="str">
        <f t="shared" si="561"/>
        <v>Apr</v>
      </c>
      <c r="O5992" s="2" t="str">
        <f t="shared" si="562"/>
        <v>Fri</v>
      </c>
      <c r="P5992" s="2" t="str">
        <f t="shared" si="563"/>
        <v>2021</v>
      </c>
    </row>
    <row r="5993" spans="1:16" x14ac:dyDescent="0.3">
      <c r="A5993" s="2" t="s">
        <v>11</v>
      </c>
      <c r="B5993" s="3">
        <v>44340</v>
      </c>
      <c r="C5993" s="2" t="s">
        <v>28</v>
      </c>
      <c r="D5993" s="2" t="s">
        <v>83</v>
      </c>
      <c r="E5993" s="2" t="s">
        <v>84</v>
      </c>
      <c r="F5993" s="2" t="str">
        <f t="shared" si="558"/>
        <v>Men</v>
      </c>
      <c r="G5993" s="2" t="str">
        <f t="shared" si="559"/>
        <v xml:space="preserve"> Street Footwear</v>
      </c>
      <c r="H5993" s="2" t="s">
        <v>14</v>
      </c>
      <c r="I5993" s="2">
        <v>47</v>
      </c>
      <c r="J5993" s="2">
        <v>147</v>
      </c>
      <c r="K5993" s="2">
        <v>6909</v>
      </c>
      <c r="L5993" s="2" t="s">
        <v>80</v>
      </c>
      <c r="M5993" s="2">
        <f t="shared" si="560"/>
        <v>5</v>
      </c>
      <c r="N5993" s="2" t="str">
        <f t="shared" si="561"/>
        <v>May</v>
      </c>
      <c r="O5993" s="2" t="str">
        <f t="shared" si="562"/>
        <v>Mon</v>
      </c>
      <c r="P5993" s="2" t="str">
        <f t="shared" si="563"/>
        <v>2021</v>
      </c>
    </row>
    <row r="5994" spans="1:16" x14ac:dyDescent="0.3">
      <c r="A5994" s="2" t="s">
        <v>11</v>
      </c>
      <c r="B5994" s="3">
        <v>44340</v>
      </c>
      <c r="C5994" s="2" t="s">
        <v>28</v>
      </c>
      <c r="D5994" s="2" t="s">
        <v>83</v>
      </c>
      <c r="E5994" s="2" t="s">
        <v>84</v>
      </c>
      <c r="F5994" s="2" t="str">
        <f t="shared" si="558"/>
        <v>Men</v>
      </c>
      <c r="G5994" s="2" t="str">
        <f t="shared" si="559"/>
        <v xml:space="preserve"> Athletic Footwear</v>
      </c>
      <c r="H5994" s="2" t="s">
        <v>16</v>
      </c>
      <c r="I5994" s="2">
        <v>53</v>
      </c>
      <c r="J5994" s="2">
        <v>113</v>
      </c>
      <c r="K5994" s="2">
        <v>5989</v>
      </c>
      <c r="L5994" s="2" t="s">
        <v>80</v>
      </c>
      <c r="M5994" s="2">
        <f t="shared" si="560"/>
        <v>5</v>
      </c>
      <c r="N5994" s="2" t="str">
        <f t="shared" si="561"/>
        <v>May</v>
      </c>
      <c r="O5994" s="2" t="str">
        <f t="shared" si="562"/>
        <v>Mon</v>
      </c>
      <c r="P5994" s="2" t="str">
        <f t="shared" si="563"/>
        <v>2021</v>
      </c>
    </row>
    <row r="5995" spans="1:16" x14ac:dyDescent="0.3">
      <c r="A5995" s="2" t="s">
        <v>11</v>
      </c>
      <c r="B5995" s="3">
        <v>44340</v>
      </c>
      <c r="C5995" s="2" t="s">
        <v>28</v>
      </c>
      <c r="D5995" s="2" t="s">
        <v>83</v>
      </c>
      <c r="E5995" s="2" t="s">
        <v>84</v>
      </c>
      <c r="F5995" s="2" t="str">
        <f t="shared" si="558"/>
        <v>Women</v>
      </c>
      <c r="G5995" s="2" t="str">
        <f t="shared" si="559"/>
        <v xml:space="preserve"> Street Footwear</v>
      </c>
      <c r="H5995" s="2" t="s">
        <v>17</v>
      </c>
      <c r="I5995" s="2">
        <v>50</v>
      </c>
      <c r="J5995" s="2">
        <v>120</v>
      </c>
      <c r="K5995" s="2">
        <v>6000</v>
      </c>
      <c r="L5995" s="2" t="s">
        <v>80</v>
      </c>
      <c r="M5995" s="2">
        <f t="shared" si="560"/>
        <v>5</v>
      </c>
      <c r="N5995" s="2" t="str">
        <f t="shared" si="561"/>
        <v>May</v>
      </c>
      <c r="O5995" s="2" t="str">
        <f t="shared" si="562"/>
        <v>Mon</v>
      </c>
      <c r="P5995" s="2" t="str">
        <f t="shared" si="563"/>
        <v>2021</v>
      </c>
    </row>
    <row r="5996" spans="1:16" x14ac:dyDescent="0.3">
      <c r="A5996" s="2" t="s">
        <v>11</v>
      </c>
      <c r="B5996" s="3">
        <v>44340</v>
      </c>
      <c r="C5996" s="2" t="s">
        <v>28</v>
      </c>
      <c r="D5996" s="2" t="s">
        <v>83</v>
      </c>
      <c r="E5996" s="2" t="s">
        <v>84</v>
      </c>
      <c r="F5996" s="2" t="str">
        <f t="shared" si="558"/>
        <v>Women</v>
      </c>
      <c r="G5996" s="2" t="str">
        <f t="shared" si="559"/>
        <v xml:space="preserve"> Athletic Footwear</v>
      </c>
      <c r="H5996" s="2" t="s">
        <v>18</v>
      </c>
      <c r="I5996" s="2">
        <v>49</v>
      </c>
      <c r="J5996" s="2">
        <v>90</v>
      </c>
      <c r="K5996" s="2">
        <v>4410</v>
      </c>
      <c r="L5996" s="2" t="s">
        <v>80</v>
      </c>
      <c r="M5996" s="2">
        <f t="shared" si="560"/>
        <v>5</v>
      </c>
      <c r="N5996" s="2" t="str">
        <f t="shared" si="561"/>
        <v>May</v>
      </c>
      <c r="O5996" s="2" t="str">
        <f t="shared" si="562"/>
        <v>Mon</v>
      </c>
      <c r="P5996" s="2" t="str">
        <f t="shared" si="563"/>
        <v>2021</v>
      </c>
    </row>
    <row r="5997" spans="1:16" x14ac:dyDescent="0.3">
      <c r="A5997" s="2" t="s">
        <v>11</v>
      </c>
      <c r="B5997" s="3">
        <v>44340</v>
      </c>
      <c r="C5997" s="2" t="s">
        <v>28</v>
      </c>
      <c r="D5997" s="2" t="s">
        <v>83</v>
      </c>
      <c r="E5997" s="2" t="s">
        <v>84</v>
      </c>
      <c r="F5997" s="2" t="str">
        <f t="shared" si="558"/>
        <v>Men</v>
      </c>
      <c r="G5997" s="2" t="str">
        <f t="shared" si="559"/>
        <v xml:space="preserve"> Apparel</v>
      </c>
      <c r="H5997" s="2" t="s">
        <v>19</v>
      </c>
      <c r="I5997" s="2">
        <v>51</v>
      </c>
      <c r="J5997" s="2">
        <v>58</v>
      </c>
      <c r="K5997" s="2">
        <v>2958</v>
      </c>
      <c r="L5997" s="2" t="s">
        <v>80</v>
      </c>
      <c r="M5997" s="2">
        <f t="shared" si="560"/>
        <v>5</v>
      </c>
      <c r="N5997" s="2" t="str">
        <f t="shared" si="561"/>
        <v>May</v>
      </c>
      <c r="O5997" s="2" t="str">
        <f t="shared" si="562"/>
        <v>Mon</v>
      </c>
      <c r="P5997" s="2" t="str">
        <f t="shared" si="563"/>
        <v>2021</v>
      </c>
    </row>
    <row r="5998" spans="1:16" x14ac:dyDescent="0.3">
      <c r="A5998" s="2" t="s">
        <v>11</v>
      </c>
      <c r="B5998" s="3">
        <v>44340</v>
      </c>
      <c r="C5998" s="2" t="s">
        <v>28</v>
      </c>
      <c r="D5998" s="2" t="s">
        <v>83</v>
      </c>
      <c r="E5998" s="2" t="s">
        <v>84</v>
      </c>
      <c r="F5998" s="2" t="str">
        <f t="shared" si="558"/>
        <v>Women</v>
      </c>
      <c r="G5998" s="2" t="str">
        <f t="shared" si="559"/>
        <v xml:space="preserve"> Apparel</v>
      </c>
      <c r="H5998" s="2" t="s">
        <v>20</v>
      </c>
      <c r="I5998" s="2">
        <v>64</v>
      </c>
      <c r="J5998" s="2">
        <v>98</v>
      </c>
      <c r="K5998" s="2">
        <v>6272</v>
      </c>
      <c r="L5998" s="2" t="s">
        <v>80</v>
      </c>
      <c r="M5998" s="2">
        <f t="shared" si="560"/>
        <v>5</v>
      </c>
      <c r="N5998" s="2" t="str">
        <f t="shared" si="561"/>
        <v>May</v>
      </c>
      <c r="O5998" s="2" t="str">
        <f t="shared" si="562"/>
        <v>Mon</v>
      </c>
      <c r="P5998" s="2" t="str">
        <f t="shared" si="563"/>
        <v>2021</v>
      </c>
    </row>
    <row r="5999" spans="1:16" x14ac:dyDescent="0.3">
      <c r="A5999" s="2" t="s">
        <v>11</v>
      </c>
      <c r="B5999" s="3">
        <v>44370</v>
      </c>
      <c r="C5999" s="2" t="s">
        <v>28</v>
      </c>
      <c r="D5999" s="2" t="s">
        <v>83</v>
      </c>
      <c r="E5999" s="2" t="s">
        <v>84</v>
      </c>
      <c r="F5999" s="2" t="str">
        <f t="shared" si="558"/>
        <v>Men</v>
      </c>
      <c r="G5999" s="2" t="str">
        <f t="shared" si="559"/>
        <v xml:space="preserve"> Street Footwear</v>
      </c>
      <c r="H5999" s="2" t="s">
        <v>14</v>
      </c>
      <c r="I5999" s="2">
        <v>48</v>
      </c>
      <c r="J5999" s="2">
        <v>156</v>
      </c>
      <c r="K5999" s="2">
        <v>7488</v>
      </c>
      <c r="L5999" s="2" t="s">
        <v>80</v>
      </c>
      <c r="M5999" s="2">
        <f t="shared" si="560"/>
        <v>6</v>
      </c>
      <c r="N5999" s="2" t="str">
        <f t="shared" si="561"/>
        <v>Jun</v>
      </c>
      <c r="O5999" s="2" t="str">
        <f t="shared" si="562"/>
        <v>Wed</v>
      </c>
      <c r="P5999" s="2" t="str">
        <f t="shared" si="563"/>
        <v>2021</v>
      </c>
    </row>
    <row r="6000" spans="1:16" x14ac:dyDescent="0.3">
      <c r="A6000" s="2" t="s">
        <v>11</v>
      </c>
      <c r="B6000" s="3">
        <v>44370</v>
      </c>
      <c r="C6000" s="2" t="s">
        <v>28</v>
      </c>
      <c r="D6000" s="2" t="s">
        <v>83</v>
      </c>
      <c r="E6000" s="2" t="s">
        <v>84</v>
      </c>
      <c r="F6000" s="2" t="str">
        <f t="shared" si="558"/>
        <v>Men</v>
      </c>
      <c r="G6000" s="2" t="str">
        <f t="shared" si="559"/>
        <v xml:space="preserve"> Athletic Footwear</v>
      </c>
      <c r="H6000" s="2" t="s">
        <v>16</v>
      </c>
      <c r="I6000" s="2">
        <v>51</v>
      </c>
      <c r="J6000" s="2">
        <v>138</v>
      </c>
      <c r="K6000" s="2">
        <v>7038</v>
      </c>
      <c r="L6000" s="2" t="s">
        <v>80</v>
      </c>
      <c r="M6000" s="2">
        <f t="shared" si="560"/>
        <v>6</v>
      </c>
      <c r="N6000" s="2" t="str">
        <f t="shared" si="561"/>
        <v>Jun</v>
      </c>
      <c r="O6000" s="2" t="str">
        <f t="shared" si="562"/>
        <v>Wed</v>
      </c>
      <c r="P6000" s="2" t="str">
        <f t="shared" si="563"/>
        <v>2021</v>
      </c>
    </row>
    <row r="6001" spans="1:16" x14ac:dyDescent="0.3">
      <c r="A6001" s="2" t="s">
        <v>11</v>
      </c>
      <c r="B6001" s="3">
        <v>44370</v>
      </c>
      <c r="C6001" s="2" t="s">
        <v>28</v>
      </c>
      <c r="D6001" s="2" t="s">
        <v>83</v>
      </c>
      <c r="E6001" s="2" t="s">
        <v>84</v>
      </c>
      <c r="F6001" s="2" t="str">
        <f t="shared" si="558"/>
        <v>Women</v>
      </c>
      <c r="G6001" s="2" t="str">
        <f t="shared" si="559"/>
        <v xml:space="preserve"> Street Footwear</v>
      </c>
      <c r="H6001" s="2" t="s">
        <v>17</v>
      </c>
      <c r="I6001" s="2">
        <v>51</v>
      </c>
      <c r="J6001" s="2">
        <v>138</v>
      </c>
      <c r="K6001" s="2">
        <v>7038</v>
      </c>
      <c r="L6001" s="2" t="s">
        <v>80</v>
      </c>
      <c r="M6001" s="2">
        <f t="shared" si="560"/>
        <v>6</v>
      </c>
      <c r="N6001" s="2" t="str">
        <f t="shared" si="561"/>
        <v>Jun</v>
      </c>
      <c r="O6001" s="2" t="str">
        <f t="shared" si="562"/>
        <v>Wed</v>
      </c>
      <c r="P6001" s="2" t="str">
        <f t="shared" si="563"/>
        <v>2021</v>
      </c>
    </row>
    <row r="6002" spans="1:16" x14ac:dyDescent="0.3">
      <c r="A6002" s="2" t="s">
        <v>11</v>
      </c>
      <c r="B6002" s="3">
        <v>44370</v>
      </c>
      <c r="C6002" s="2" t="s">
        <v>28</v>
      </c>
      <c r="D6002" s="2" t="s">
        <v>83</v>
      </c>
      <c r="E6002" s="2" t="s">
        <v>84</v>
      </c>
      <c r="F6002" s="2" t="str">
        <f t="shared" si="558"/>
        <v>Women</v>
      </c>
      <c r="G6002" s="2" t="str">
        <f t="shared" si="559"/>
        <v xml:space="preserve"> Athletic Footwear</v>
      </c>
      <c r="H6002" s="2" t="s">
        <v>18</v>
      </c>
      <c r="I6002" s="2">
        <v>46</v>
      </c>
      <c r="J6002" s="2">
        <v>95</v>
      </c>
      <c r="K6002" s="2">
        <v>4370</v>
      </c>
      <c r="L6002" s="2" t="s">
        <v>80</v>
      </c>
      <c r="M6002" s="2">
        <f t="shared" si="560"/>
        <v>6</v>
      </c>
      <c r="N6002" s="2" t="str">
        <f t="shared" si="561"/>
        <v>Jun</v>
      </c>
      <c r="O6002" s="2" t="str">
        <f t="shared" si="562"/>
        <v>Wed</v>
      </c>
      <c r="P6002" s="2" t="str">
        <f t="shared" si="563"/>
        <v>2021</v>
      </c>
    </row>
    <row r="6003" spans="1:16" x14ac:dyDescent="0.3">
      <c r="A6003" s="2" t="s">
        <v>11</v>
      </c>
      <c r="B6003" s="3">
        <v>44370</v>
      </c>
      <c r="C6003" s="2" t="s">
        <v>28</v>
      </c>
      <c r="D6003" s="2" t="s">
        <v>83</v>
      </c>
      <c r="E6003" s="2" t="s">
        <v>84</v>
      </c>
      <c r="F6003" s="2" t="str">
        <f t="shared" si="558"/>
        <v>Men</v>
      </c>
      <c r="G6003" s="2" t="str">
        <f t="shared" si="559"/>
        <v xml:space="preserve"> Apparel</v>
      </c>
      <c r="H6003" s="2" t="s">
        <v>19</v>
      </c>
      <c r="I6003" s="2">
        <v>51</v>
      </c>
      <c r="J6003" s="2">
        <v>68</v>
      </c>
      <c r="K6003" s="2">
        <v>3468</v>
      </c>
      <c r="L6003" s="2" t="s">
        <v>80</v>
      </c>
      <c r="M6003" s="2">
        <f t="shared" si="560"/>
        <v>6</v>
      </c>
      <c r="N6003" s="2" t="str">
        <f t="shared" si="561"/>
        <v>Jun</v>
      </c>
      <c r="O6003" s="2" t="str">
        <f t="shared" si="562"/>
        <v>Wed</v>
      </c>
      <c r="P6003" s="2" t="str">
        <f t="shared" si="563"/>
        <v>2021</v>
      </c>
    </row>
    <row r="6004" spans="1:16" x14ac:dyDescent="0.3">
      <c r="A6004" s="2" t="s">
        <v>11</v>
      </c>
      <c r="B6004" s="3">
        <v>44370</v>
      </c>
      <c r="C6004" s="2" t="s">
        <v>28</v>
      </c>
      <c r="D6004" s="2" t="s">
        <v>83</v>
      </c>
      <c r="E6004" s="2" t="s">
        <v>84</v>
      </c>
      <c r="F6004" s="2" t="str">
        <f t="shared" si="558"/>
        <v>Women</v>
      </c>
      <c r="G6004" s="2" t="str">
        <f t="shared" si="559"/>
        <v xml:space="preserve"> Apparel</v>
      </c>
      <c r="H6004" s="2" t="s">
        <v>20</v>
      </c>
      <c r="I6004" s="2">
        <v>69</v>
      </c>
      <c r="J6004" s="2">
        <v>131</v>
      </c>
      <c r="K6004" s="2">
        <v>9039</v>
      </c>
      <c r="L6004" s="2" t="s">
        <v>80</v>
      </c>
      <c r="M6004" s="2">
        <f t="shared" si="560"/>
        <v>6</v>
      </c>
      <c r="N6004" s="2" t="str">
        <f t="shared" si="561"/>
        <v>Jun</v>
      </c>
      <c r="O6004" s="2" t="str">
        <f t="shared" si="562"/>
        <v>Wed</v>
      </c>
      <c r="P6004" s="2" t="str">
        <f t="shared" si="563"/>
        <v>2021</v>
      </c>
    </row>
    <row r="6005" spans="1:16" x14ac:dyDescent="0.3">
      <c r="A6005" s="2" t="s">
        <v>11</v>
      </c>
      <c r="B6005" s="3">
        <v>44399</v>
      </c>
      <c r="C6005" s="2" t="s">
        <v>28</v>
      </c>
      <c r="D6005" s="2" t="s">
        <v>83</v>
      </c>
      <c r="E6005" s="2" t="s">
        <v>84</v>
      </c>
      <c r="F6005" s="2" t="str">
        <f t="shared" si="558"/>
        <v>Men</v>
      </c>
      <c r="G6005" s="2" t="str">
        <f t="shared" si="559"/>
        <v xml:space="preserve"> Street Footwear</v>
      </c>
      <c r="H6005" s="2" t="s">
        <v>14</v>
      </c>
      <c r="I6005" s="2">
        <v>49</v>
      </c>
      <c r="J6005" s="2">
        <v>196</v>
      </c>
      <c r="K6005" s="2">
        <v>9604</v>
      </c>
      <c r="L6005" s="2" t="s">
        <v>80</v>
      </c>
      <c r="M6005" s="2">
        <f t="shared" si="560"/>
        <v>7</v>
      </c>
      <c r="N6005" s="2" t="str">
        <f t="shared" si="561"/>
        <v>Jul</v>
      </c>
      <c r="O6005" s="2" t="str">
        <f t="shared" si="562"/>
        <v>Thu</v>
      </c>
      <c r="P6005" s="2" t="str">
        <f t="shared" si="563"/>
        <v>2021</v>
      </c>
    </row>
    <row r="6006" spans="1:16" x14ac:dyDescent="0.3">
      <c r="A6006" s="2" t="s">
        <v>11</v>
      </c>
      <c r="B6006" s="3">
        <v>44399</v>
      </c>
      <c r="C6006" s="2" t="s">
        <v>28</v>
      </c>
      <c r="D6006" s="2" t="s">
        <v>83</v>
      </c>
      <c r="E6006" s="2" t="s">
        <v>84</v>
      </c>
      <c r="F6006" s="2" t="str">
        <f t="shared" si="558"/>
        <v>Men</v>
      </c>
      <c r="G6006" s="2" t="str">
        <f t="shared" si="559"/>
        <v xml:space="preserve"> Athletic Footwear</v>
      </c>
      <c r="H6006" s="2" t="s">
        <v>16</v>
      </c>
      <c r="I6006" s="2">
        <v>50</v>
      </c>
      <c r="J6006" s="2">
        <v>142</v>
      </c>
      <c r="K6006" s="2">
        <v>7100</v>
      </c>
      <c r="L6006" s="2" t="s">
        <v>80</v>
      </c>
      <c r="M6006" s="2">
        <f t="shared" si="560"/>
        <v>7</v>
      </c>
      <c r="N6006" s="2" t="str">
        <f t="shared" si="561"/>
        <v>Jul</v>
      </c>
      <c r="O6006" s="2" t="str">
        <f t="shared" si="562"/>
        <v>Thu</v>
      </c>
      <c r="P6006" s="2" t="str">
        <f t="shared" si="563"/>
        <v>2021</v>
      </c>
    </row>
    <row r="6007" spans="1:16" x14ac:dyDescent="0.3">
      <c r="A6007" s="2" t="s">
        <v>11</v>
      </c>
      <c r="B6007" s="3">
        <v>44399</v>
      </c>
      <c r="C6007" s="2" t="s">
        <v>28</v>
      </c>
      <c r="D6007" s="2" t="s">
        <v>83</v>
      </c>
      <c r="E6007" s="2" t="s">
        <v>84</v>
      </c>
      <c r="F6007" s="2" t="str">
        <f t="shared" si="558"/>
        <v>Women</v>
      </c>
      <c r="G6007" s="2" t="str">
        <f t="shared" si="559"/>
        <v xml:space="preserve"> Street Footwear</v>
      </c>
      <c r="H6007" s="2" t="s">
        <v>17</v>
      </c>
      <c r="I6007" s="2">
        <v>51</v>
      </c>
      <c r="J6007" s="2">
        <v>133</v>
      </c>
      <c r="K6007" s="2">
        <v>6783</v>
      </c>
      <c r="L6007" s="2" t="s">
        <v>80</v>
      </c>
      <c r="M6007" s="2">
        <f t="shared" si="560"/>
        <v>7</v>
      </c>
      <c r="N6007" s="2" t="str">
        <f t="shared" si="561"/>
        <v>Jul</v>
      </c>
      <c r="O6007" s="2" t="str">
        <f t="shared" si="562"/>
        <v>Thu</v>
      </c>
      <c r="P6007" s="2" t="str">
        <f t="shared" si="563"/>
        <v>2021</v>
      </c>
    </row>
    <row r="6008" spans="1:16" x14ac:dyDescent="0.3">
      <c r="A6008" s="2" t="s">
        <v>11</v>
      </c>
      <c r="B6008" s="3">
        <v>44399</v>
      </c>
      <c r="C6008" s="2" t="s">
        <v>28</v>
      </c>
      <c r="D6008" s="2" t="s">
        <v>83</v>
      </c>
      <c r="E6008" s="2" t="s">
        <v>84</v>
      </c>
      <c r="F6008" s="2" t="str">
        <f t="shared" si="558"/>
        <v>Women</v>
      </c>
      <c r="G6008" s="2" t="str">
        <f t="shared" si="559"/>
        <v xml:space="preserve"> Athletic Footwear</v>
      </c>
      <c r="H6008" s="2" t="s">
        <v>18</v>
      </c>
      <c r="I6008" s="2">
        <v>48</v>
      </c>
      <c r="J6008" s="2">
        <v>101</v>
      </c>
      <c r="K6008" s="2">
        <v>4848</v>
      </c>
      <c r="L6008" s="2" t="s">
        <v>80</v>
      </c>
      <c r="M6008" s="2">
        <f t="shared" si="560"/>
        <v>7</v>
      </c>
      <c r="N6008" s="2" t="str">
        <f t="shared" si="561"/>
        <v>Jul</v>
      </c>
      <c r="O6008" s="2" t="str">
        <f t="shared" si="562"/>
        <v>Thu</v>
      </c>
      <c r="P6008" s="2" t="str">
        <f t="shared" si="563"/>
        <v>2021</v>
      </c>
    </row>
    <row r="6009" spans="1:16" x14ac:dyDescent="0.3">
      <c r="A6009" s="2" t="s">
        <v>11</v>
      </c>
      <c r="B6009" s="3">
        <v>44399</v>
      </c>
      <c r="C6009" s="2" t="s">
        <v>28</v>
      </c>
      <c r="D6009" s="2" t="s">
        <v>83</v>
      </c>
      <c r="E6009" s="2" t="s">
        <v>84</v>
      </c>
      <c r="F6009" s="2" t="str">
        <f t="shared" si="558"/>
        <v>Men</v>
      </c>
      <c r="G6009" s="2" t="str">
        <f t="shared" si="559"/>
        <v xml:space="preserve"> Apparel</v>
      </c>
      <c r="H6009" s="2" t="s">
        <v>19</v>
      </c>
      <c r="I6009" s="2">
        <v>52</v>
      </c>
      <c r="J6009" s="2">
        <v>128</v>
      </c>
      <c r="K6009" s="2">
        <v>6656</v>
      </c>
      <c r="L6009" s="2" t="s">
        <v>80</v>
      </c>
      <c r="M6009" s="2">
        <f t="shared" si="560"/>
        <v>7</v>
      </c>
      <c r="N6009" s="2" t="str">
        <f t="shared" si="561"/>
        <v>Jul</v>
      </c>
      <c r="O6009" s="2" t="str">
        <f t="shared" si="562"/>
        <v>Thu</v>
      </c>
      <c r="P6009" s="2" t="str">
        <f t="shared" si="563"/>
        <v>2021</v>
      </c>
    </row>
    <row r="6010" spans="1:16" x14ac:dyDescent="0.3">
      <c r="A6010" s="2" t="s">
        <v>11</v>
      </c>
      <c r="B6010" s="3">
        <v>44399</v>
      </c>
      <c r="C6010" s="2" t="s">
        <v>28</v>
      </c>
      <c r="D6010" s="2" t="s">
        <v>83</v>
      </c>
      <c r="E6010" s="2" t="s">
        <v>84</v>
      </c>
      <c r="F6010" s="2" t="str">
        <f t="shared" si="558"/>
        <v>Women</v>
      </c>
      <c r="G6010" s="2" t="str">
        <f t="shared" si="559"/>
        <v xml:space="preserve"> Apparel</v>
      </c>
      <c r="H6010" s="2" t="s">
        <v>20</v>
      </c>
      <c r="I6010" s="2">
        <v>67</v>
      </c>
      <c r="J6010" s="2">
        <v>123</v>
      </c>
      <c r="K6010" s="2">
        <v>8241</v>
      </c>
      <c r="L6010" s="2" t="s">
        <v>80</v>
      </c>
      <c r="M6010" s="2">
        <f t="shared" si="560"/>
        <v>7</v>
      </c>
      <c r="N6010" s="2" t="str">
        <f t="shared" si="561"/>
        <v>Jul</v>
      </c>
      <c r="O6010" s="2" t="str">
        <f t="shared" si="562"/>
        <v>Thu</v>
      </c>
      <c r="P6010" s="2" t="str">
        <f t="shared" si="563"/>
        <v>2021</v>
      </c>
    </row>
    <row r="6011" spans="1:16" x14ac:dyDescent="0.3">
      <c r="A6011" s="2" t="s">
        <v>11</v>
      </c>
      <c r="B6011" s="3">
        <v>44431</v>
      </c>
      <c r="C6011" s="2" t="s">
        <v>28</v>
      </c>
      <c r="D6011" s="2" t="s">
        <v>83</v>
      </c>
      <c r="E6011" s="2" t="s">
        <v>84</v>
      </c>
      <c r="F6011" s="2" t="str">
        <f t="shared" si="558"/>
        <v>Men</v>
      </c>
      <c r="G6011" s="2" t="str">
        <f t="shared" si="559"/>
        <v xml:space="preserve"> Street Footwear</v>
      </c>
      <c r="H6011" s="2" t="s">
        <v>14</v>
      </c>
      <c r="I6011" s="2">
        <v>50</v>
      </c>
      <c r="J6011" s="2">
        <v>163</v>
      </c>
      <c r="K6011" s="2">
        <v>8150</v>
      </c>
      <c r="L6011" s="2" t="s">
        <v>80</v>
      </c>
      <c r="M6011" s="2">
        <f t="shared" si="560"/>
        <v>8</v>
      </c>
      <c r="N6011" s="2" t="str">
        <f t="shared" si="561"/>
        <v>Aug</v>
      </c>
      <c r="O6011" s="2" t="str">
        <f t="shared" si="562"/>
        <v>Mon</v>
      </c>
      <c r="P6011" s="2" t="str">
        <f t="shared" si="563"/>
        <v>2021</v>
      </c>
    </row>
    <row r="6012" spans="1:16" x14ac:dyDescent="0.3">
      <c r="A6012" s="2" t="s">
        <v>11</v>
      </c>
      <c r="B6012" s="3">
        <v>44431</v>
      </c>
      <c r="C6012" s="2" t="s">
        <v>28</v>
      </c>
      <c r="D6012" s="2" t="s">
        <v>83</v>
      </c>
      <c r="E6012" s="2" t="s">
        <v>84</v>
      </c>
      <c r="F6012" s="2" t="str">
        <f t="shared" si="558"/>
        <v>Men</v>
      </c>
      <c r="G6012" s="2" t="str">
        <f t="shared" si="559"/>
        <v xml:space="preserve"> Athletic Footwear</v>
      </c>
      <c r="H6012" s="2" t="s">
        <v>16</v>
      </c>
      <c r="I6012" s="2">
        <v>57</v>
      </c>
      <c r="J6012" s="2">
        <v>161</v>
      </c>
      <c r="K6012" s="2">
        <v>9177</v>
      </c>
      <c r="L6012" s="2" t="s">
        <v>80</v>
      </c>
      <c r="M6012" s="2">
        <f t="shared" si="560"/>
        <v>8</v>
      </c>
      <c r="N6012" s="2" t="str">
        <f t="shared" si="561"/>
        <v>Aug</v>
      </c>
      <c r="O6012" s="2" t="str">
        <f t="shared" si="562"/>
        <v>Mon</v>
      </c>
      <c r="P6012" s="2" t="str">
        <f t="shared" si="563"/>
        <v>2021</v>
      </c>
    </row>
    <row r="6013" spans="1:16" x14ac:dyDescent="0.3">
      <c r="A6013" s="2" t="s">
        <v>11</v>
      </c>
      <c r="B6013" s="3">
        <v>44431</v>
      </c>
      <c r="C6013" s="2" t="s">
        <v>28</v>
      </c>
      <c r="D6013" s="2" t="s">
        <v>83</v>
      </c>
      <c r="E6013" s="2" t="s">
        <v>84</v>
      </c>
      <c r="F6013" s="2" t="str">
        <f t="shared" si="558"/>
        <v>Women</v>
      </c>
      <c r="G6013" s="2" t="str">
        <f t="shared" si="559"/>
        <v xml:space="preserve"> Street Footwear</v>
      </c>
      <c r="H6013" s="2" t="s">
        <v>17</v>
      </c>
      <c r="I6013" s="2">
        <v>54</v>
      </c>
      <c r="J6013" s="2">
        <v>113</v>
      </c>
      <c r="K6013" s="2">
        <v>6102</v>
      </c>
      <c r="L6013" s="2" t="s">
        <v>80</v>
      </c>
      <c r="M6013" s="2">
        <f t="shared" si="560"/>
        <v>8</v>
      </c>
      <c r="N6013" s="2" t="str">
        <f t="shared" si="561"/>
        <v>Aug</v>
      </c>
      <c r="O6013" s="2" t="str">
        <f t="shared" si="562"/>
        <v>Mon</v>
      </c>
      <c r="P6013" s="2" t="str">
        <f t="shared" si="563"/>
        <v>2021</v>
      </c>
    </row>
    <row r="6014" spans="1:16" x14ac:dyDescent="0.3">
      <c r="A6014" s="2" t="s">
        <v>11</v>
      </c>
      <c r="B6014" s="3">
        <v>44431</v>
      </c>
      <c r="C6014" s="2" t="s">
        <v>28</v>
      </c>
      <c r="D6014" s="2" t="s">
        <v>83</v>
      </c>
      <c r="E6014" s="2" t="s">
        <v>84</v>
      </c>
      <c r="F6014" s="2" t="str">
        <f t="shared" si="558"/>
        <v>Women</v>
      </c>
      <c r="G6014" s="2" t="str">
        <f t="shared" si="559"/>
        <v xml:space="preserve"> Athletic Footwear</v>
      </c>
      <c r="H6014" s="2" t="s">
        <v>18</v>
      </c>
      <c r="I6014" s="2">
        <v>52</v>
      </c>
      <c r="J6014" s="2">
        <v>112</v>
      </c>
      <c r="K6014" s="2">
        <v>5824</v>
      </c>
      <c r="L6014" s="2" t="s">
        <v>80</v>
      </c>
      <c r="M6014" s="2">
        <f t="shared" si="560"/>
        <v>8</v>
      </c>
      <c r="N6014" s="2" t="str">
        <f t="shared" si="561"/>
        <v>Aug</v>
      </c>
      <c r="O6014" s="2" t="str">
        <f t="shared" si="562"/>
        <v>Mon</v>
      </c>
      <c r="P6014" s="2" t="str">
        <f t="shared" si="563"/>
        <v>2021</v>
      </c>
    </row>
    <row r="6015" spans="1:16" x14ac:dyDescent="0.3">
      <c r="A6015" s="2" t="s">
        <v>11</v>
      </c>
      <c r="B6015" s="3">
        <v>44431</v>
      </c>
      <c r="C6015" s="2" t="s">
        <v>28</v>
      </c>
      <c r="D6015" s="2" t="s">
        <v>83</v>
      </c>
      <c r="E6015" s="2" t="s">
        <v>84</v>
      </c>
      <c r="F6015" s="2" t="str">
        <f t="shared" si="558"/>
        <v>Men</v>
      </c>
      <c r="G6015" s="2" t="str">
        <f t="shared" si="559"/>
        <v xml:space="preserve"> Apparel</v>
      </c>
      <c r="H6015" s="2" t="s">
        <v>19</v>
      </c>
      <c r="I6015" s="2">
        <v>59</v>
      </c>
      <c r="J6015" s="2">
        <v>116</v>
      </c>
      <c r="K6015" s="2">
        <v>6844</v>
      </c>
      <c r="L6015" s="2" t="s">
        <v>80</v>
      </c>
      <c r="M6015" s="2">
        <f t="shared" si="560"/>
        <v>8</v>
      </c>
      <c r="N6015" s="2" t="str">
        <f t="shared" si="561"/>
        <v>Aug</v>
      </c>
      <c r="O6015" s="2" t="str">
        <f t="shared" si="562"/>
        <v>Mon</v>
      </c>
      <c r="P6015" s="2" t="str">
        <f t="shared" si="563"/>
        <v>2021</v>
      </c>
    </row>
    <row r="6016" spans="1:16" x14ac:dyDescent="0.3">
      <c r="A6016" s="2" t="s">
        <v>11</v>
      </c>
      <c r="B6016" s="3">
        <v>44431</v>
      </c>
      <c r="C6016" s="2" t="s">
        <v>28</v>
      </c>
      <c r="D6016" s="2" t="s">
        <v>83</v>
      </c>
      <c r="E6016" s="2" t="s">
        <v>84</v>
      </c>
      <c r="F6016" s="2" t="str">
        <f t="shared" si="558"/>
        <v>Women</v>
      </c>
      <c r="G6016" s="2" t="str">
        <f t="shared" si="559"/>
        <v xml:space="preserve"> Apparel</v>
      </c>
      <c r="H6016" s="2" t="s">
        <v>20</v>
      </c>
      <c r="I6016" s="2">
        <v>65</v>
      </c>
      <c r="J6016" s="2">
        <v>94</v>
      </c>
      <c r="K6016" s="2">
        <v>6110</v>
      </c>
      <c r="L6016" s="2" t="s">
        <v>80</v>
      </c>
      <c r="M6016" s="2">
        <f t="shared" si="560"/>
        <v>8</v>
      </c>
      <c r="N6016" s="2" t="str">
        <f t="shared" si="561"/>
        <v>Aug</v>
      </c>
      <c r="O6016" s="2" t="str">
        <f t="shared" si="562"/>
        <v>Mon</v>
      </c>
      <c r="P6016" s="2" t="str">
        <f t="shared" si="563"/>
        <v>2021</v>
      </c>
    </row>
    <row r="6017" spans="1:16" x14ac:dyDescent="0.3">
      <c r="A6017" s="2" t="s">
        <v>11</v>
      </c>
      <c r="B6017" s="3">
        <v>44463</v>
      </c>
      <c r="C6017" s="2" t="s">
        <v>28</v>
      </c>
      <c r="D6017" s="2" t="s">
        <v>83</v>
      </c>
      <c r="E6017" s="2" t="s">
        <v>84</v>
      </c>
      <c r="F6017" s="2" t="str">
        <f t="shared" si="558"/>
        <v>Men</v>
      </c>
      <c r="G6017" s="2" t="str">
        <f t="shared" si="559"/>
        <v xml:space="preserve"> Street Footwear</v>
      </c>
      <c r="H6017" s="2" t="s">
        <v>14</v>
      </c>
      <c r="I6017" s="2">
        <v>41</v>
      </c>
      <c r="J6017" s="2">
        <v>167</v>
      </c>
      <c r="K6017" s="2">
        <v>6847</v>
      </c>
      <c r="L6017" s="2" t="s">
        <v>80</v>
      </c>
      <c r="M6017" s="2">
        <f t="shared" si="560"/>
        <v>9</v>
      </c>
      <c r="N6017" s="2" t="str">
        <f t="shared" si="561"/>
        <v>Sep</v>
      </c>
      <c r="O6017" s="2" t="str">
        <f t="shared" si="562"/>
        <v>Fri</v>
      </c>
      <c r="P6017" s="2" t="str">
        <f t="shared" si="563"/>
        <v>2021</v>
      </c>
    </row>
    <row r="6018" spans="1:16" x14ac:dyDescent="0.3">
      <c r="A6018" s="2" t="s">
        <v>11</v>
      </c>
      <c r="B6018" s="3">
        <v>44463</v>
      </c>
      <c r="C6018" s="2" t="s">
        <v>28</v>
      </c>
      <c r="D6018" s="2" t="s">
        <v>83</v>
      </c>
      <c r="E6018" s="2" t="s">
        <v>84</v>
      </c>
      <c r="F6018" s="2" t="str">
        <f t="shared" ref="F6018:F6081" si="564">MID(H6018, 1, FIND("'", H6018) - 1)</f>
        <v>Men</v>
      </c>
      <c r="G6018" s="2" t="str">
        <f t="shared" ref="G6018:G6081" si="565">MID(H6018, FIND("'", H6018) + 2, LEN(H6018) - FIND("'", H6018) - 1)</f>
        <v xml:space="preserve"> Athletic Footwear</v>
      </c>
      <c r="H6018" s="2" t="s">
        <v>16</v>
      </c>
      <c r="I6018" s="2">
        <v>45</v>
      </c>
      <c r="J6018" s="2">
        <v>161</v>
      </c>
      <c r="K6018" s="2">
        <v>7245</v>
      </c>
      <c r="L6018" s="2" t="s">
        <v>80</v>
      </c>
      <c r="M6018" s="2">
        <f t="shared" si="560"/>
        <v>9</v>
      </c>
      <c r="N6018" s="2" t="str">
        <f t="shared" si="561"/>
        <v>Sep</v>
      </c>
      <c r="O6018" s="2" t="str">
        <f t="shared" si="562"/>
        <v>Fri</v>
      </c>
      <c r="P6018" s="2" t="str">
        <f t="shared" si="563"/>
        <v>2021</v>
      </c>
    </row>
    <row r="6019" spans="1:16" x14ac:dyDescent="0.3">
      <c r="A6019" s="2" t="s">
        <v>11</v>
      </c>
      <c r="B6019" s="3">
        <v>44463</v>
      </c>
      <c r="C6019" s="2" t="s">
        <v>28</v>
      </c>
      <c r="D6019" s="2" t="s">
        <v>83</v>
      </c>
      <c r="E6019" s="2" t="s">
        <v>84</v>
      </c>
      <c r="F6019" s="2" t="str">
        <f t="shared" si="564"/>
        <v>Women</v>
      </c>
      <c r="G6019" s="2" t="str">
        <f t="shared" si="565"/>
        <v xml:space="preserve"> Street Footwear</v>
      </c>
      <c r="H6019" s="2" t="s">
        <v>17</v>
      </c>
      <c r="I6019" s="2">
        <v>43</v>
      </c>
      <c r="J6019" s="2">
        <v>128</v>
      </c>
      <c r="K6019" s="2">
        <v>5504</v>
      </c>
      <c r="L6019" s="2" t="s">
        <v>80</v>
      </c>
      <c r="M6019" s="2">
        <f t="shared" ref="M6019:M6082" si="566">MONTH(B6019)</f>
        <v>9</v>
      </c>
      <c r="N6019" s="2" t="str">
        <f t="shared" ref="N6019:N6082" si="567">TEXT(B6019,"mmm")</f>
        <v>Sep</v>
      </c>
      <c r="O6019" s="2" t="str">
        <f t="shared" ref="O6019:O6082" si="568">TEXT(B6019,"ddd")</f>
        <v>Fri</v>
      </c>
      <c r="P6019" s="2" t="str">
        <f t="shared" ref="P6019:P6082" si="569">TEXT(B6019,"YYY")</f>
        <v>2021</v>
      </c>
    </row>
    <row r="6020" spans="1:16" x14ac:dyDescent="0.3">
      <c r="A6020" s="2" t="s">
        <v>11</v>
      </c>
      <c r="B6020" s="3">
        <v>44463</v>
      </c>
      <c r="C6020" s="2" t="s">
        <v>28</v>
      </c>
      <c r="D6020" s="2" t="s">
        <v>83</v>
      </c>
      <c r="E6020" s="2" t="s">
        <v>84</v>
      </c>
      <c r="F6020" s="2" t="str">
        <f t="shared" si="564"/>
        <v>Women</v>
      </c>
      <c r="G6020" s="2" t="str">
        <f t="shared" si="565"/>
        <v xml:space="preserve"> Athletic Footwear</v>
      </c>
      <c r="H6020" s="2" t="s">
        <v>18</v>
      </c>
      <c r="I6020" s="2">
        <v>41</v>
      </c>
      <c r="J6020" s="2">
        <v>113</v>
      </c>
      <c r="K6020" s="2">
        <v>4633</v>
      </c>
      <c r="L6020" s="2" t="s">
        <v>80</v>
      </c>
      <c r="M6020" s="2">
        <f t="shared" si="566"/>
        <v>9</v>
      </c>
      <c r="N6020" s="2" t="str">
        <f t="shared" si="567"/>
        <v>Sep</v>
      </c>
      <c r="O6020" s="2" t="str">
        <f t="shared" si="568"/>
        <v>Fri</v>
      </c>
      <c r="P6020" s="2" t="str">
        <f t="shared" si="569"/>
        <v>2021</v>
      </c>
    </row>
    <row r="6021" spans="1:16" x14ac:dyDescent="0.3">
      <c r="A6021" s="2" t="s">
        <v>11</v>
      </c>
      <c r="B6021" s="3">
        <v>44463</v>
      </c>
      <c r="C6021" s="2" t="s">
        <v>28</v>
      </c>
      <c r="D6021" s="2" t="s">
        <v>83</v>
      </c>
      <c r="E6021" s="2" t="s">
        <v>84</v>
      </c>
      <c r="F6021" s="2" t="str">
        <f t="shared" si="564"/>
        <v>Men</v>
      </c>
      <c r="G6021" s="2" t="str">
        <f t="shared" si="565"/>
        <v xml:space="preserve"> Apparel</v>
      </c>
      <c r="H6021" s="2" t="s">
        <v>19</v>
      </c>
      <c r="I6021" s="2">
        <v>54</v>
      </c>
      <c r="J6021" s="2">
        <v>105</v>
      </c>
      <c r="K6021" s="2">
        <v>5670</v>
      </c>
      <c r="L6021" s="2" t="s">
        <v>80</v>
      </c>
      <c r="M6021" s="2">
        <f t="shared" si="566"/>
        <v>9</v>
      </c>
      <c r="N6021" s="2" t="str">
        <f t="shared" si="567"/>
        <v>Sep</v>
      </c>
      <c r="O6021" s="2" t="str">
        <f t="shared" si="568"/>
        <v>Fri</v>
      </c>
      <c r="P6021" s="2" t="str">
        <f t="shared" si="569"/>
        <v>2021</v>
      </c>
    </row>
    <row r="6022" spans="1:16" x14ac:dyDescent="0.3">
      <c r="A6022" s="2" t="s">
        <v>11</v>
      </c>
      <c r="B6022" s="3">
        <v>44463</v>
      </c>
      <c r="C6022" s="2" t="s">
        <v>28</v>
      </c>
      <c r="D6022" s="2" t="s">
        <v>83</v>
      </c>
      <c r="E6022" s="2" t="s">
        <v>84</v>
      </c>
      <c r="F6022" s="2" t="str">
        <f t="shared" si="564"/>
        <v>Women</v>
      </c>
      <c r="G6022" s="2" t="str">
        <f t="shared" si="565"/>
        <v xml:space="preserve"> Apparel</v>
      </c>
      <c r="H6022" s="2" t="s">
        <v>20</v>
      </c>
      <c r="I6022" s="2">
        <v>56</v>
      </c>
      <c r="J6022" s="2">
        <v>119</v>
      </c>
      <c r="K6022" s="2">
        <v>6664</v>
      </c>
      <c r="L6022" s="2" t="s">
        <v>80</v>
      </c>
      <c r="M6022" s="2">
        <f t="shared" si="566"/>
        <v>9</v>
      </c>
      <c r="N6022" s="2" t="str">
        <f t="shared" si="567"/>
        <v>Sep</v>
      </c>
      <c r="O6022" s="2" t="str">
        <f t="shared" si="568"/>
        <v>Fri</v>
      </c>
      <c r="P6022" s="2" t="str">
        <f t="shared" si="569"/>
        <v>2021</v>
      </c>
    </row>
    <row r="6023" spans="1:16" x14ac:dyDescent="0.3">
      <c r="A6023" s="2" t="s">
        <v>11</v>
      </c>
      <c r="B6023" s="3">
        <v>44492</v>
      </c>
      <c r="C6023" s="2" t="s">
        <v>28</v>
      </c>
      <c r="D6023" s="2" t="s">
        <v>83</v>
      </c>
      <c r="E6023" s="2" t="s">
        <v>84</v>
      </c>
      <c r="F6023" s="2" t="str">
        <f t="shared" si="564"/>
        <v>Men</v>
      </c>
      <c r="G6023" s="2" t="str">
        <f t="shared" si="565"/>
        <v xml:space="preserve"> Street Footwear</v>
      </c>
      <c r="H6023" s="2" t="s">
        <v>14</v>
      </c>
      <c r="I6023" s="2">
        <v>41</v>
      </c>
      <c r="J6023" s="2">
        <v>135</v>
      </c>
      <c r="K6023" s="2">
        <v>5535</v>
      </c>
      <c r="L6023" s="2" t="s">
        <v>80</v>
      </c>
      <c r="M6023" s="2">
        <f t="shared" si="566"/>
        <v>10</v>
      </c>
      <c r="N6023" s="2" t="str">
        <f t="shared" si="567"/>
        <v>Oct</v>
      </c>
      <c r="O6023" s="2" t="str">
        <f t="shared" si="568"/>
        <v>Sat</v>
      </c>
      <c r="P6023" s="2" t="str">
        <f t="shared" si="569"/>
        <v>2021</v>
      </c>
    </row>
    <row r="6024" spans="1:16" x14ac:dyDescent="0.3">
      <c r="A6024" s="2" t="s">
        <v>11</v>
      </c>
      <c r="B6024" s="3">
        <v>44492</v>
      </c>
      <c r="C6024" s="2" t="s">
        <v>28</v>
      </c>
      <c r="D6024" s="2" t="s">
        <v>83</v>
      </c>
      <c r="E6024" s="2" t="s">
        <v>84</v>
      </c>
      <c r="F6024" s="2" t="str">
        <f t="shared" si="564"/>
        <v>Men</v>
      </c>
      <c r="G6024" s="2" t="str">
        <f t="shared" si="565"/>
        <v xml:space="preserve"> Athletic Footwear</v>
      </c>
      <c r="H6024" s="2" t="s">
        <v>16</v>
      </c>
      <c r="I6024" s="2">
        <v>47</v>
      </c>
      <c r="J6024" s="2">
        <v>145</v>
      </c>
      <c r="K6024" s="2">
        <v>6815</v>
      </c>
      <c r="L6024" s="2" t="s">
        <v>80</v>
      </c>
      <c r="M6024" s="2">
        <f t="shared" si="566"/>
        <v>10</v>
      </c>
      <c r="N6024" s="2" t="str">
        <f t="shared" si="567"/>
        <v>Oct</v>
      </c>
      <c r="O6024" s="2" t="str">
        <f t="shared" si="568"/>
        <v>Sat</v>
      </c>
      <c r="P6024" s="2" t="str">
        <f t="shared" si="569"/>
        <v>2021</v>
      </c>
    </row>
    <row r="6025" spans="1:16" x14ac:dyDescent="0.3">
      <c r="A6025" s="2" t="s">
        <v>11</v>
      </c>
      <c r="B6025" s="3">
        <v>44492</v>
      </c>
      <c r="C6025" s="2" t="s">
        <v>28</v>
      </c>
      <c r="D6025" s="2" t="s">
        <v>83</v>
      </c>
      <c r="E6025" s="2" t="s">
        <v>84</v>
      </c>
      <c r="F6025" s="2" t="str">
        <f t="shared" si="564"/>
        <v>Women</v>
      </c>
      <c r="G6025" s="2" t="str">
        <f t="shared" si="565"/>
        <v xml:space="preserve"> Street Footwear</v>
      </c>
      <c r="H6025" s="2" t="s">
        <v>17</v>
      </c>
      <c r="I6025" s="2">
        <v>44</v>
      </c>
      <c r="J6025" s="2">
        <v>91</v>
      </c>
      <c r="K6025" s="2">
        <v>4004</v>
      </c>
      <c r="L6025" s="2" t="s">
        <v>80</v>
      </c>
      <c r="M6025" s="2">
        <f t="shared" si="566"/>
        <v>10</v>
      </c>
      <c r="N6025" s="2" t="str">
        <f t="shared" si="567"/>
        <v>Oct</v>
      </c>
      <c r="O6025" s="2" t="str">
        <f t="shared" si="568"/>
        <v>Sat</v>
      </c>
      <c r="P6025" s="2" t="str">
        <f t="shared" si="569"/>
        <v>2021</v>
      </c>
    </row>
    <row r="6026" spans="1:16" x14ac:dyDescent="0.3">
      <c r="A6026" s="2" t="s">
        <v>11</v>
      </c>
      <c r="B6026" s="3">
        <v>44492</v>
      </c>
      <c r="C6026" s="2" t="s">
        <v>28</v>
      </c>
      <c r="D6026" s="2" t="s">
        <v>83</v>
      </c>
      <c r="E6026" s="2" t="s">
        <v>84</v>
      </c>
      <c r="F6026" s="2" t="str">
        <f t="shared" si="564"/>
        <v>Women</v>
      </c>
      <c r="G6026" s="2" t="str">
        <f t="shared" si="565"/>
        <v xml:space="preserve"> Athletic Footwear</v>
      </c>
      <c r="H6026" s="2" t="s">
        <v>18</v>
      </c>
      <c r="I6026" s="2">
        <v>43</v>
      </c>
      <c r="J6026" s="2">
        <v>90</v>
      </c>
      <c r="K6026" s="2">
        <v>3870</v>
      </c>
      <c r="L6026" s="2" t="s">
        <v>80</v>
      </c>
      <c r="M6026" s="2">
        <f t="shared" si="566"/>
        <v>10</v>
      </c>
      <c r="N6026" s="2" t="str">
        <f t="shared" si="567"/>
        <v>Oct</v>
      </c>
      <c r="O6026" s="2" t="str">
        <f t="shared" si="568"/>
        <v>Sat</v>
      </c>
      <c r="P6026" s="2" t="str">
        <f t="shared" si="569"/>
        <v>2021</v>
      </c>
    </row>
    <row r="6027" spans="1:16" x14ac:dyDescent="0.3">
      <c r="A6027" s="2" t="s">
        <v>11</v>
      </c>
      <c r="B6027" s="3">
        <v>44492</v>
      </c>
      <c r="C6027" s="2" t="s">
        <v>28</v>
      </c>
      <c r="D6027" s="2" t="s">
        <v>83</v>
      </c>
      <c r="E6027" s="2" t="s">
        <v>84</v>
      </c>
      <c r="F6027" s="2" t="str">
        <f t="shared" si="564"/>
        <v>Men</v>
      </c>
      <c r="G6027" s="2" t="str">
        <f t="shared" si="565"/>
        <v xml:space="preserve"> Apparel</v>
      </c>
      <c r="H6027" s="2" t="s">
        <v>19</v>
      </c>
      <c r="I6027" s="2">
        <v>53</v>
      </c>
      <c r="J6027" s="2">
        <v>69</v>
      </c>
      <c r="K6027" s="2">
        <v>3657</v>
      </c>
      <c r="L6027" s="2" t="s">
        <v>80</v>
      </c>
      <c r="M6027" s="2">
        <f t="shared" si="566"/>
        <v>10</v>
      </c>
      <c r="N6027" s="2" t="str">
        <f t="shared" si="567"/>
        <v>Oct</v>
      </c>
      <c r="O6027" s="2" t="str">
        <f t="shared" si="568"/>
        <v>Sat</v>
      </c>
      <c r="P6027" s="2" t="str">
        <f t="shared" si="569"/>
        <v>2021</v>
      </c>
    </row>
    <row r="6028" spans="1:16" x14ac:dyDescent="0.3">
      <c r="A6028" s="2" t="s">
        <v>11</v>
      </c>
      <c r="B6028" s="3">
        <v>44492</v>
      </c>
      <c r="C6028" s="2" t="s">
        <v>28</v>
      </c>
      <c r="D6028" s="2" t="s">
        <v>83</v>
      </c>
      <c r="E6028" s="2" t="s">
        <v>84</v>
      </c>
      <c r="F6028" s="2" t="str">
        <f t="shared" si="564"/>
        <v>Women</v>
      </c>
      <c r="G6028" s="2" t="str">
        <f t="shared" si="565"/>
        <v xml:space="preserve"> Apparel</v>
      </c>
      <c r="H6028" s="2" t="s">
        <v>20</v>
      </c>
      <c r="I6028" s="2">
        <v>56</v>
      </c>
      <c r="J6028" s="2">
        <v>85</v>
      </c>
      <c r="K6028" s="2">
        <v>4760</v>
      </c>
      <c r="L6028" s="2" t="s">
        <v>80</v>
      </c>
      <c r="M6028" s="2">
        <f t="shared" si="566"/>
        <v>10</v>
      </c>
      <c r="N6028" s="2" t="str">
        <f t="shared" si="567"/>
        <v>Oct</v>
      </c>
      <c r="O6028" s="2" t="str">
        <f t="shared" si="568"/>
        <v>Sat</v>
      </c>
      <c r="P6028" s="2" t="str">
        <f t="shared" si="569"/>
        <v>2021</v>
      </c>
    </row>
    <row r="6029" spans="1:16" x14ac:dyDescent="0.3">
      <c r="A6029" s="2" t="s">
        <v>11</v>
      </c>
      <c r="B6029" s="3">
        <v>44523</v>
      </c>
      <c r="C6029" s="2" t="s">
        <v>28</v>
      </c>
      <c r="D6029" s="2" t="s">
        <v>83</v>
      </c>
      <c r="E6029" s="2" t="s">
        <v>84</v>
      </c>
      <c r="F6029" s="2" t="str">
        <f t="shared" si="564"/>
        <v>Men</v>
      </c>
      <c r="G6029" s="2" t="str">
        <f t="shared" si="565"/>
        <v xml:space="preserve"> Street Footwear</v>
      </c>
      <c r="H6029" s="2" t="s">
        <v>14</v>
      </c>
      <c r="I6029" s="2">
        <v>42</v>
      </c>
      <c r="J6029" s="2">
        <v>135</v>
      </c>
      <c r="K6029" s="2">
        <v>5670</v>
      </c>
      <c r="L6029" s="2" t="s">
        <v>80</v>
      </c>
      <c r="M6029" s="2">
        <f t="shared" si="566"/>
        <v>11</v>
      </c>
      <c r="N6029" s="2" t="str">
        <f t="shared" si="567"/>
        <v>Nov</v>
      </c>
      <c r="O6029" s="2" t="str">
        <f t="shared" si="568"/>
        <v>Tue</v>
      </c>
      <c r="P6029" s="2" t="str">
        <f t="shared" si="569"/>
        <v>2021</v>
      </c>
    </row>
    <row r="6030" spans="1:16" x14ac:dyDescent="0.3">
      <c r="A6030" s="2" t="s">
        <v>11</v>
      </c>
      <c r="B6030" s="3">
        <v>44523</v>
      </c>
      <c r="C6030" s="2" t="s">
        <v>28</v>
      </c>
      <c r="D6030" s="2" t="s">
        <v>83</v>
      </c>
      <c r="E6030" s="2" t="s">
        <v>84</v>
      </c>
      <c r="F6030" s="2" t="str">
        <f t="shared" si="564"/>
        <v>Men</v>
      </c>
      <c r="G6030" s="2" t="str">
        <f t="shared" si="565"/>
        <v xml:space="preserve"> Athletic Footwear</v>
      </c>
      <c r="H6030" s="2" t="s">
        <v>16</v>
      </c>
      <c r="I6030" s="2">
        <v>46</v>
      </c>
      <c r="J6030" s="2">
        <v>147</v>
      </c>
      <c r="K6030" s="2">
        <v>6762</v>
      </c>
      <c r="L6030" s="2" t="s">
        <v>80</v>
      </c>
      <c r="M6030" s="2">
        <f t="shared" si="566"/>
        <v>11</v>
      </c>
      <c r="N6030" s="2" t="str">
        <f t="shared" si="567"/>
        <v>Nov</v>
      </c>
      <c r="O6030" s="2" t="str">
        <f t="shared" si="568"/>
        <v>Tue</v>
      </c>
      <c r="P6030" s="2" t="str">
        <f t="shared" si="569"/>
        <v>2021</v>
      </c>
    </row>
    <row r="6031" spans="1:16" x14ac:dyDescent="0.3">
      <c r="A6031" s="2" t="s">
        <v>11</v>
      </c>
      <c r="B6031" s="3">
        <v>44523</v>
      </c>
      <c r="C6031" s="2" t="s">
        <v>28</v>
      </c>
      <c r="D6031" s="2" t="s">
        <v>83</v>
      </c>
      <c r="E6031" s="2" t="s">
        <v>84</v>
      </c>
      <c r="F6031" s="2" t="str">
        <f t="shared" si="564"/>
        <v>Women</v>
      </c>
      <c r="G6031" s="2" t="str">
        <f t="shared" si="565"/>
        <v xml:space="preserve"> Street Footwear</v>
      </c>
      <c r="H6031" s="2" t="s">
        <v>17</v>
      </c>
      <c r="I6031" s="2">
        <v>44</v>
      </c>
      <c r="J6031" s="2">
        <v>105</v>
      </c>
      <c r="K6031" s="2">
        <v>4620</v>
      </c>
      <c r="L6031" s="2" t="s">
        <v>80</v>
      </c>
      <c r="M6031" s="2">
        <f t="shared" si="566"/>
        <v>11</v>
      </c>
      <c r="N6031" s="2" t="str">
        <f t="shared" si="567"/>
        <v>Nov</v>
      </c>
      <c r="O6031" s="2" t="str">
        <f t="shared" si="568"/>
        <v>Tue</v>
      </c>
      <c r="P6031" s="2" t="str">
        <f t="shared" si="569"/>
        <v>2021</v>
      </c>
    </row>
    <row r="6032" spans="1:16" x14ac:dyDescent="0.3">
      <c r="A6032" s="2" t="s">
        <v>11</v>
      </c>
      <c r="B6032" s="3">
        <v>44523</v>
      </c>
      <c r="C6032" s="2" t="s">
        <v>28</v>
      </c>
      <c r="D6032" s="2" t="s">
        <v>83</v>
      </c>
      <c r="E6032" s="2" t="s">
        <v>84</v>
      </c>
      <c r="F6032" s="2" t="str">
        <f t="shared" si="564"/>
        <v>Women</v>
      </c>
      <c r="G6032" s="2" t="str">
        <f t="shared" si="565"/>
        <v xml:space="preserve"> Athletic Footwear</v>
      </c>
      <c r="H6032" s="2" t="s">
        <v>18</v>
      </c>
      <c r="I6032" s="2">
        <v>42</v>
      </c>
      <c r="J6032" s="2">
        <v>98</v>
      </c>
      <c r="K6032" s="2">
        <v>4116</v>
      </c>
      <c r="L6032" s="2" t="s">
        <v>80</v>
      </c>
      <c r="M6032" s="2">
        <f t="shared" si="566"/>
        <v>11</v>
      </c>
      <c r="N6032" s="2" t="str">
        <f t="shared" si="567"/>
        <v>Nov</v>
      </c>
      <c r="O6032" s="2" t="str">
        <f t="shared" si="568"/>
        <v>Tue</v>
      </c>
      <c r="P6032" s="2" t="str">
        <f t="shared" si="569"/>
        <v>2021</v>
      </c>
    </row>
    <row r="6033" spans="1:16" x14ac:dyDescent="0.3">
      <c r="A6033" s="2" t="s">
        <v>11</v>
      </c>
      <c r="B6033" s="3">
        <v>44523</v>
      </c>
      <c r="C6033" s="2" t="s">
        <v>28</v>
      </c>
      <c r="D6033" s="2" t="s">
        <v>83</v>
      </c>
      <c r="E6033" s="2" t="s">
        <v>84</v>
      </c>
      <c r="F6033" s="2" t="str">
        <f t="shared" si="564"/>
        <v>Men</v>
      </c>
      <c r="G6033" s="2" t="str">
        <f t="shared" si="565"/>
        <v xml:space="preserve"> Apparel</v>
      </c>
      <c r="H6033" s="2" t="s">
        <v>19</v>
      </c>
      <c r="I6033" s="2">
        <v>53</v>
      </c>
      <c r="J6033" s="2">
        <v>87</v>
      </c>
      <c r="K6033" s="2">
        <v>4611</v>
      </c>
      <c r="L6033" s="2" t="s">
        <v>80</v>
      </c>
      <c r="M6033" s="2">
        <f t="shared" si="566"/>
        <v>11</v>
      </c>
      <c r="N6033" s="2" t="str">
        <f t="shared" si="567"/>
        <v>Nov</v>
      </c>
      <c r="O6033" s="2" t="str">
        <f t="shared" si="568"/>
        <v>Tue</v>
      </c>
      <c r="P6033" s="2" t="str">
        <f t="shared" si="569"/>
        <v>2021</v>
      </c>
    </row>
    <row r="6034" spans="1:16" x14ac:dyDescent="0.3">
      <c r="A6034" s="2" t="s">
        <v>11</v>
      </c>
      <c r="B6034" s="3">
        <v>44523</v>
      </c>
      <c r="C6034" s="2" t="s">
        <v>28</v>
      </c>
      <c r="D6034" s="2" t="s">
        <v>83</v>
      </c>
      <c r="E6034" s="2" t="s">
        <v>84</v>
      </c>
      <c r="F6034" s="2" t="str">
        <f t="shared" si="564"/>
        <v>Women</v>
      </c>
      <c r="G6034" s="2" t="str">
        <f t="shared" si="565"/>
        <v xml:space="preserve"> Apparel</v>
      </c>
      <c r="H6034" s="2" t="s">
        <v>20</v>
      </c>
      <c r="I6034" s="2">
        <v>55</v>
      </c>
      <c r="J6034" s="2">
        <v>111</v>
      </c>
      <c r="K6034" s="2">
        <v>6105</v>
      </c>
      <c r="L6034" s="2" t="s">
        <v>80</v>
      </c>
      <c r="M6034" s="2">
        <f t="shared" si="566"/>
        <v>11</v>
      </c>
      <c r="N6034" s="2" t="str">
        <f t="shared" si="567"/>
        <v>Nov</v>
      </c>
      <c r="O6034" s="2" t="str">
        <f t="shared" si="568"/>
        <v>Tue</v>
      </c>
      <c r="P6034" s="2" t="str">
        <f t="shared" si="569"/>
        <v>2021</v>
      </c>
    </row>
    <row r="6035" spans="1:16" x14ac:dyDescent="0.3">
      <c r="A6035" s="2" t="s">
        <v>11</v>
      </c>
      <c r="B6035" s="3">
        <v>44552</v>
      </c>
      <c r="C6035" s="2" t="s">
        <v>28</v>
      </c>
      <c r="D6035" s="2" t="s">
        <v>83</v>
      </c>
      <c r="E6035" s="2" t="s">
        <v>84</v>
      </c>
      <c r="F6035" s="2" t="str">
        <f t="shared" si="564"/>
        <v>Men</v>
      </c>
      <c r="G6035" s="2" t="str">
        <f t="shared" si="565"/>
        <v xml:space="preserve"> Street Footwear</v>
      </c>
      <c r="H6035" s="2" t="s">
        <v>14</v>
      </c>
      <c r="I6035" s="2">
        <v>44</v>
      </c>
      <c r="J6035" s="2">
        <v>181</v>
      </c>
      <c r="K6035" s="2">
        <v>7964</v>
      </c>
      <c r="L6035" s="2" t="s">
        <v>80</v>
      </c>
      <c r="M6035" s="2">
        <f t="shared" si="566"/>
        <v>12</v>
      </c>
      <c r="N6035" s="2" t="str">
        <f t="shared" si="567"/>
        <v>Dec</v>
      </c>
      <c r="O6035" s="2" t="str">
        <f t="shared" si="568"/>
        <v>Wed</v>
      </c>
      <c r="P6035" s="2" t="str">
        <f t="shared" si="569"/>
        <v>2021</v>
      </c>
    </row>
    <row r="6036" spans="1:16" x14ac:dyDescent="0.3">
      <c r="A6036" s="2" t="s">
        <v>11</v>
      </c>
      <c r="B6036" s="3">
        <v>44552</v>
      </c>
      <c r="C6036" s="2" t="s">
        <v>28</v>
      </c>
      <c r="D6036" s="2" t="s">
        <v>83</v>
      </c>
      <c r="E6036" s="2" t="s">
        <v>84</v>
      </c>
      <c r="F6036" s="2" t="str">
        <f t="shared" si="564"/>
        <v>Men</v>
      </c>
      <c r="G6036" s="2" t="str">
        <f t="shared" si="565"/>
        <v xml:space="preserve"> Athletic Footwear</v>
      </c>
      <c r="H6036" s="2" t="s">
        <v>16</v>
      </c>
      <c r="I6036" s="2">
        <v>49</v>
      </c>
      <c r="J6036" s="2">
        <v>175</v>
      </c>
      <c r="K6036" s="2">
        <v>8575</v>
      </c>
      <c r="L6036" s="2" t="s">
        <v>80</v>
      </c>
      <c r="M6036" s="2">
        <f t="shared" si="566"/>
        <v>12</v>
      </c>
      <c r="N6036" s="2" t="str">
        <f t="shared" si="567"/>
        <v>Dec</v>
      </c>
      <c r="O6036" s="2" t="str">
        <f t="shared" si="568"/>
        <v>Wed</v>
      </c>
      <c r="P6036" s="2" t="str">
        <f t="shared" si="569"/>
        <v>2021</v>
      </c>
    </row>
    <row r="6037" spans="1:16" x14ac:dyDescent="0.3">
      <c r="A6037" s="2" t="s">
        <v>31</v>
      </c>
      <c r="B6037" s="3">
        <v>44552</v>
      </c>
      <c r="C6037" s="2" t="s">
        <v>28</v>
      </c>
      <c r="D6037" s="2" t="s">
        <v>83</v>
      </c>
      <c r="E6037" s="2" t="s">
        <v>84</v>
      </c>
      <c r="F6037" s="2" t="str">
        <f t="shared" si="564"/>
        <v>Women</v>
      </c>
      <c r="G6037" s="2" t="str">
        <f t="shared" si="565"/>
        <v xml:space="preserve"> Street Footwear</v>
      </c>
      <c r="H6037" s="2" t="s">
        <v>17</v>
      </c>
      <c r="I6037" s="2">
        <v>43</v>
      </c>
      <c r="J6037" s="2">
        <v>123</v>
      </c>
      <c r="K6037" s="2">
        <v>5289</v>
      </c>
      <c r="L6037" s="2" t="s">
        <v>80</v>
      </c>
      <c r="M6037" s="2">
        <f t="shared" si="566"/>
        <v>12</v>
      </c>
      <c r="N6037" s="2" t="str">
        <f t="shared" si="567"/>
        <v>Dec</v>
      </c>
      <c r="O6037" s="2" t="str">
        <f t="shared" si="568"/>
        <v>Wed</v>
      </c>
      <c r="P6037" s="2" t="str">
        <f t="shared" si="569"/>
        <v>2021</v>
      </c>
    </row>
    <row r="6038" spans="1:16" x14ac:dyDescent="0.3">
      <c r="A6038" s="2" t="s">
        <v>31</v>
      </c>
      <c r="B6038" s="3">
        <v>44552</v>
      </c>
      <c r="C6038" s="2" t="s">
        <v>28</v>
      </c>
      <c r="D6038" s="2" t="s">
        <v>83</v>
      </c>
      <c r="E6038" s="2" t="s">
        <v>84</v>
      </c>
      <c r="F6038" s="2" t="str">
        <f t="shared" si="564"/>
        <v>Women</v>
      </c>
      <c r="G6038" s="2" t="str">
        <f t="shared" si="565"/>
        <v xml:space="preserve"> Athletic Footwear</v>
      </c>
      <c r="H6038" s="2" t="s">
        <v>18</v>
      </c>
      <c r="I6038" s="2">
        <v>44</v>
      </c>
      <c r="J6038" s="2">
        <v>115</v>
      </c>
      <c r="K6038" s="2">
        <v>5060</v>
      </c>
      <c r="L6038" s="2" t="s">
        <v>80</v>
      </c>
      <c r="M6038" s="2">
        <f t="shared" si="566"/>
        <v>12</v>
      </c>
      <c r="N6038" s="2" t="str">
        <f t="shared" si="567"/>
        <v>Dec</v>
      </c>
      <c r="O6038" s="2" t="str">
        <f t="shared" si="568"/>
        <v>Wed</v>
      </c>
      <c r="P6038" s="2" t="str">
        <f t="shared" si="569"/>
        <v>2021</v>
      </c>
    </row>
    <row r="6039" spans="1:16" x14ac:dyDescent="0.3">
      <c r="A6039" s="2" t="s">
        <v>31</v>
      </c>
      <c r="B6039" s="3">
        <v>44552</v>
      </c>
      <c r="C6039" s="2" t="s">
        <v>28</v>
      </c>
      <c r="D6039" s="2" t="s">
        <v>83</v>
      </c>
      <c r="E6039" s="2" t="s">
        <v>84</v>
      </c>
      <c r="F6039" s="2" t="str">
        <f t="shared" si="564"/>
        <v>Men</v>
      </c>
      <c r="G6039" s="2" t="str">
        <f t="shared" si="565"/>
        <v xml:space="preserve"> Apparel</v>
      </c>
      <c r="H6039" s="2" t="s">
        <v>19</v>
      </c>
      <c r="I6039" s="2">
        <v>52</v>
      </c>
      <c r="J6039" s="2">
        <v>88</v>
      </c>
      <c r="K6039" s="2">
        <v>4576</v>
      </c>
      <c r="L6039" s="2" t="s">
        <v>80</v>
      </c>
      <c r="M6039" s="2">
        <f t="shared" si="566"/>
        <v>12</v>
      </c>
      <c r="N6039" s="2" t="str">
        <f t="shared" si="567"/>
        <v>Dec</v>
      </c>
      <c r="O6039" s="2" t="str">
        <f t="shared" si="568"/>
        <v>Wed</v>
      </c>
      <c r="P6039" s="2" t="str">
        <f t="shared" si="569"/>
        <v>2021</v>
      </c>
    </row>
    <row r="6040" spans="1:16" x14ac:dyDescent="0.3">
      <c r="A6040" s="2" t="s">
        <v>31</v>
      </c>
      <c r="B6040" s="3">
        <v>44552</v>
      </c>
      <c r="C6040" s="2" t="s">
        <v>28</v>
      </c>
      <c r="D6040" s="2" t="s">
        <v>83</v>
      </c>
      <c r="E6040" s="2" t="s">
        <v>84</v>
      </c>
      <c r="F6040" s="2" t="str">
        <f t="shared" si="564"/>
        <v>Women</v>
      </c>
      <c r="G6040" s="2" t="str">
        <f t="shared" si="565"/>
        <v xml:space="preserve"> Apparel</v>
      </c>
      <c r="H6040" s="2" t="s">
        <v>20</v>
      </c>
      <c r="I6040" s="2">
        <v>58</v>
      </c>
      <c r="J6040" s="2">
        <v>135</v>
      </c>
      <c r="K6040" s="2">
        <v>7830</v>
      </c>
      <c r="L6040" s="2" t="s">
        <v>80</v>
      </c>
      <c r="M6040" s="2">
        <f t="shared" si="566"/>
        <v>12</v>
      </c>
      <c r="N6040" s="2" t="str">
        <f t="shared" si="567"/>
        <v>Dec</v>
      </c>
      <c r="O6040" s="2" t="str">
        <f t="shared" si="568"/>
        <v>Wed</v>
      </c>
      <c r="P6040" s="2" t="str">
        <f t="shared" si="569"/>
        <v>2021</v>
      </c>
    </row>
    <row r="6041" spans="1:16" x14ac:dyDescent="0.3">
      <c r="A6041" s="2" t="s">
        <v>31</v>
      </c>
      <c r="B6041" s="3">
        <v>44222</v>
      </c>
      <c r="C6041" s="2" t="s">
        <v>28</v>
      </c>
      <c r="D6041" s="2" t="s">
        <v>83</v>
      </c>
      <c r="E6041" s="2" t="s">
        <v>84</v>
      </c>
      <c r="F6041" s="2" t="str">
        <f t="shared" si="564"/>
        <v>Men</v>
      </c>
      <c r="G6041" s="2" t="str">
        <f t="shared" si="565"/>
        <v xml:space="preserve"> Street Footwear</v>
      </c>
      <c r="H6041" s="2" t="s">
        <v>14</v>
      </c>
      <c r="I6041" s="2">
        <v>33</v>
      </c>
      <c r="J6041" s="2">
        <v>133</v>
      </c>
      <c r="K6041" s="2">
        <v>4389</v>
      </c>
      <c r="L6041" s="2" t="s">
        <v>80</v>
      </c>
      <c r="M6041" s="2">
        <f t="shared" si="566"/>
        <v>1</v>
      </c>
      <c r="N6041" s="2" t="str">
        <f t="shared" si="567"/>
        <v>Jan</v>
      </c>
      <c r="O6041" s="2" t="str">
        <f t="shared" si="568"/>
        <v>Tue</v>
      </c>
      <c r="P6041" s="2" t="str">
        <f t="shared" si="569"/>
        <v>2021</v>
      </c>
    </row>
    <row r="6042" spans="1:16" x14ac:dyDescent="0.3">
      <c r="A6042" s="2" t="s">
        <v>31</v>
      </c>
      <c r="B6042" s="3">
        <v>44222</v>
      </c>
      <c r="C6042" s="2" t="s">
        <v>28</v>
      </c>
      <c r="D6042" s="2" t="s">
        <v>83</v>
      </c>
      <c r="E6042" s="2" t="s">
        <v>84</v>
      </c>
      <c r="F6042" s="2" t="str">
        <f t="shared" si="564"/>
        <v>Men</v>
      </c>
      <c r="G6042" s="2" t="str">
        <f t="shared" si="565"/>
        <v xml:space="preserve"> Athletic Footwear</v>
      </c>
      <c r="H6042" s="2" t="s">
        <v>16</v>
      </c>
      <c r="I6042" s="2">
        <v>42</v>
      </c>
      <c r="J6042" s="2">
        <v>138</v>
      </c>
      <c r="K6042" s="2">
        <v>5796</v>
      </c>
      <c r="L6042" s="2" t="s">
        <v>80</v>
      </c>
      <c r="M6042" s="2">
        <f t="shared" si="566"/>
        <v>1</v>
      </c>
      <c r="N6042" s="2" t="str">
        <f t="shared" si="567"/>
        <v>Jan</v>
      </c>
      <c r="O6042" s="2" t="str">
        <f t="shared" si="568"/>
        <v>Tue</v>
      </c>
      <c r="P6042" s="2" t="str">
        <f t="shared" si="569"/>
        <v>2021</v>
      </c>
    </row>
    <row r="6043" spans="1:16" x14ac:dyDescent="0.3">
      <c r="A6043" s="2" t="s">
        <v>31</v>
      </c>
      <c r="B6043" s="3">
        <v>44222</v>
      </c>
      <c r="C6043" s="2" t="s">
        <v>28</v>
      </c>
      <c r="D6043" s="2" t="s">
        <v>83</v>
      </c>
      <c r="E6043" s="2" t="s">
        <v>84</v>
      </c>
      <c r="F6043" s="2" t="str">
        <f t="shared" si="564"/>
        <v>Women</v>
      </c>
      <c r="G6043" s="2" t="str">
        <f t="shared" si="565"/>
        <v xml:space="preserve"> Street Footwear</v>
      </c>
      <c r="H6043" s="2" t="s">
        <v>17</v>
      </c>
      <c r="I6043" s="2">
        <v>42</v>
      </c>
      <c r="J6043" s="2">
        <v>138</v>
      </c>
      <c r="K6043" s="2">
        <v>5796</v>
      </c>
      <c r="L6043" s="2" t="s">
        <v>80</v>
      </c>
      <c r="M6043" s="2">
        <f t="shared" si="566"/>
        <v>1</v>
      </c>
      <c r="N6043" s="2" t="str">
        <f t="shared" si="567"/>
        <v>Jan</v>
      </c>
      <c r="O6043" s="2" t="str">
        <f t="shared" si="568"/>
        <v>Tue</v>
      </c>
      <c r="P6043" s="2" t="str">
        <f t="shared" si="569"/>
        <v>2021</v>
      </c>
    </row>
    <row r="6044" spans="1:16" x14ac:dyDescent="0.3">
      <c r="A6044" s="2" t="s">
        <v>31</v>
      </c>
      <c r="B6044" s="3">
        <v>44222</v>
      </c>
      <c r="C6044" s="2" t="s">
        <v>28</v>
      </c>
      <c r="D6044" s="2" t="s">
        <v>83</v>
      </c>
      <c r="E6044" s="2" t="s">
        <v>84</v>
      </c>
      <c r="F6044" s="2" t="str">
        <f t="shared" si="564"/>
        <v>Women</v>
      </c>
      <c r="G6044" s="2" t="str">
        <f t="shared" si="565"/>
        <v xml:space="preserve"> Athletic Footwear</v>
      </c>
      <c r="H6044" s="2" t="s">
        <v>18</v>
      </c>
      <c r="I6044" s="2">
        <v>43</v>
      </c>
      <c r="J6044" s="2">
        <v>85</v>
      </c>
      <c r="K6044" s="2">
        <v>3655</v>
      </c>
      <c r="L6044" s="2" t="s">
        <v>80</v>
      </c>
      <c r="M6044" s="2">
        <f t="shared" si="566"/>
        <v>1</v>
      </c>
      <c r="N6044" s="2" t="str">
        <f t="shared" si="567"/>
        <v>Jan</v>
      </c>
      <c r="O6044" s="2" t="str">
        <f t="shared" si="568"/>
        <v>Tue</v>
      </c>
      <c r="P6044" s="2" t="str">
        <f t="shared" si="569"/>
        <v>2021</v>
      </c>
    </row>
    <row r="6045" spans="1:16" x14ac:dyDescent="0.3">
      <c r="A6045" s="2" t="s">
        <v>31</v>
      </c>
      <c r="B6045" s="3">
        <v>44222</v>
      </c>
      <c r="C6045" s="2" t="s">
        <v>28</v>
      </c>
      <c r="D6045" s="2" t="s">
        <v>83</v>
      </c>
      <c r="E6045" s="2" t="s">
        <v>84</v>
      </c>
      <c r="F6045" s="2" t="str">
        <f t="shared" si="564"/>
        <v>Men</v>
      </c>
      <c r="G6045" s="2" t="str">
        <f t="shared" si="565"/>
        <v xml:space="preserve"> Apparel</v>
      </c>
      <c r="H6045" s="2" t="s">
        <v>19</v>
      </c>
      <c r="I6045" s="2">
        <v>45</v>
      </c>
      <c r="J6045" s="2">
        <v>80</v>
      </c>
      <c r="K6045" s="2">
        <v>3600</v>
      </c>
      <c r="L6045" s="2" t="s">
        <v>80</v>
      </c>
      <c r="M6045" s="2">
        <f t="shared" si="566"/>
        <v>1</v>
      </c>
      <c r="N6045" s="2" t="str">
        <f t="shared" si="567"/>
        <v>Jan</v>
      </c>
      <c r="O6045" s="2" t="str">
        <f t="shared" si="568"/>
        <v>Tue</v>
      </c>
      <c r="P6045" s="2" t="str">
        <f t="shared" si="569"/>
        <v>2021</v>
      </c>
    </row>
    <row r="6046" spans="1:16" x14ac:dyDescent="0.3">
      <c r="A6046" s="2" t="s">
        <v>31</v>
      </c>
      <c r="B6046" s="3">
        <v>44222</v>
      </c>
      <c r="C6046" s="2" t="s">
        <v>28</v>
      </c>
      <c r="D6046" s="2" t="s">
        <v>83</v>
      </c>
      <c r="E6046" s="2" t="s">
        <v>84</v>
      </c>
      <c r="F6046" s="2" t="str">
        <f t="shared" si="564"/>
        <v>Women</v>
      </c>
      <c r="G6046" s="2" t="str">
        <f t="shared" si="565"/>
        <v xml:space="preserve"> Apparel</v>
      </c>
      <c r="H6046" s="2" t="s">
        <v>20</v>
      </c>
      <c r="I6046" s="2">
        <v>42</v>
      </c>
      <c r="J6046" s="2">
        <v>128</v>
      </c>
      <c r="K6046" s="2">
        <v>5376</v>
      </c>
      <c r="L6046" s="2" t="s">
        <v>80</v>
      </c>
      <c r="M6046" s="2">
        <f t="shared" si="566"/>
        <v>1</v>
      </c>
      <c r="N6046" s="2" t="str">
        <f t="shared" si="567"/>
        <v>Jan</v>
      </c>
      <c r="O6046" s="2" t="str">
        <f t="shared" si="568"/>
        <v>Tue</v>
      </c>
      <c r="P6046" s="2" t="str">
        <f t="shared" si="569"/>
        <v>2021</v>
      </c>
    </row>
    <row r="6047" spans="1:16" x14ac:dyDescent="0.3">
      <c r="A6047" s="2" t="s">
        <v>31</v>
      </c>
      <c r="B6047" s="3">
        <v>44253</v>
      </c>
      <c r="C6047" s="2" t="s">
        <v>28</v>
      </c>
      <c r="D6047" s="2" t="s">
        <v>83</v>
      </c>
      <c r="E6047" s="2" t="s">
        <v>84</v>
      </c>
      <c r="F6047" s="2" t="str">
        <f t="shared" si="564"/>
        <v>Men</v>
      </c>
      <c r="G6047" s="2" t="str">
        <f t="shared" si="565"/>
        <v xml:space="preserve"> Street Footwear</v>
      </c>
      <c r="H6047" s="2" t="s">
        <v>14</v>
      </c>
      <c r="I6047" s="2">
        <v>33</v>
      </c>
      <c r="J6047" s="2">
        <v>147</v>
      </c>
      <c r="K6047" s="2">
        <v>4851</v>
      </c>
      <c r="L6047" s="2" t="s">
        <v>80</v>
      </c>
      <c r="M6047" s="2">
        <f t="shared" si="566"/>
        <v>2</v>
      </c>
      <c r="N6047" s="2" t="str">
        <f t="shared" si="567"/>
        <v>Feb</v>
      </c>
      <c r="O6047" s="2" t="str">
        <f t="shared" si="568"/>
        <v>Fri</v>
      </c>
      <c r="P6047" s="2" t="str">
        <f t="shared" si="569"/>
        <v>2021</v>
      </c>
    </row>
    <row r="6048" spans="1:16" x14ac:dyDescent="0.3">
      <c r="A6048" s="2" t="s">
        <v>31</v>
      </c>
      <c r="B6048" s="3">
        <v>44253</v>
      </c>
      <c r="C6048" s="2" t="s">
        <v>28</v>
      </c>
      <c r="D6048" s="2" t="s">
        <v>83</v>
      </c>
      <c r="E6048" s="2" t="s">
        <v>84</v>
      </c>
      <c r="F6048" s="2" t="str">
        <f t="shared" si="564"/>
        <v>Men</v>
      </c>
      <c r="G6048" s="2" t="str">
        <f t="shared" si="565"/>
        <v xml:space="preserve"> Athletic Footwear</v>
      </c>
      <c r="H6048" s="2" t="s">
        <v>16</v>
      </c>
      <c r="I6048" s="2">
        <v>44</v>
      </c>
      <c r="J6048" s="2">
        <v>106</v>
      </c>
      <c r="K6048" s="2">
        <v>4664</v>
      </c>
      <c r="L6048" s="2" t="s">
        <v>80</v>
      </c>
      <c r="M6048" s="2">
        <f t="shared" si="566"/>
        <v>2</v>
      </c>
      <c r="N6048" s="2" t="str">
        <f t="shared" si="567"/>
        <v>Feb</v>
      </c>
      <c r="O6048" s="2" t="str">
        <f t="shared" si="568"/>
        <v>Fri</v>
      </c>
      <c r="P6048" s="2" t="str">
        <f t="shared" si="569"/>
        <v>2021</v>
      </c>
    </row>
    <row r="6049" spans="1:16" x14ac:dyDescent="0.3">
      <c r="A6049" s="2" t="s">
        <v>31</v>
      </c>
      <c r="B6049" s="3">
        <v>44253</v>
      </c>
      <c r="C6049" s="2" t="s">
        <v>28</v>
      </c>
      <c r="D6049" s="2" t="s">
        <v>83</v>
      </c>
      <c r="E6049" s="2" t="s">
        <v>84</v>
      </c>
      <c r="F6049" s="2" t="str">
        <f t="shared" si="564"/>
        <v>Women</v>
      </c>
      <c r="G6049" s="2" t="str">
        <f t="shared" si="565"/>
        <v xml:space="preserve"> Street Footwear</v>
      </c>
      <c r="H6049" s="2" t="s">
        <v>17</v>
      </c>
      <c r="I6049" s="2">
        <v>41</v>
      </c>
      <c r="J6049" s="2">
        <v>111</v>
      </c>
      <c r="K6049" s="2">
        <v>4551</v>
      </c>
      <c r="L6049" s="2" t="s">
        <v>80</v>
      </c>
      <c r="M6049" s="2">
        <f t="shared" si="566"/>
        <v>2</v>
      </c>
      <c r="N6049" s="2" t="str">
        <f t="shared" si="567"/>
        <v>Feb</v>
      </c>
      <c r="O6049" s="2" t="str">
        <f t="shared" si="568"/>
        <v>Fri</v>
      </c>
      <c r="P6049" s="2" t="str">
        <f t="shared" si="569"/>
        <v>2021</v>
      </c>
    </row>
    <row r="6050" spans="1:16" x14ac:dyDescent="0.3">
      <c r="A6050" s="2" t="s">
        <v>31</v>
      </c>
      <c r="B6050" s="3">
        <v>44253</v>
      </c>
      <c r="C6050" s="2" t="s">
        <v>28</v>
      </c>
      <c r="D6050" s="2" t="s">
        <v>85</v>
      </c>
      <c r="E6050" s="2" t="s">
        <v>86</v>
      </c>
      <c r="F6050" s="2" t="str">
        <f t="shared" si="564"/>
        <v>Women</v>
      </c>
      <c r="G6050" s="2" t="str">
        <f t="shared" si="565"/>
        <v xml:space="preserve"> Athletic Footwear</v>
      </c>
      <c r="H6050" s="2" t="s">
        <v>18</v>
      </c>
      <c r="I6050" s="2">
        <v>43</v>
      </c>
      <c r="J6050" s="2">
        <v>74</v>
      </c>
      <c r="K6050" s="2">
        <v>3182</v>
      </c>
      <c r="L6050" s="2" t="s">
        <v>80</v>
      </c>
      <c r="M6050" s="2">
        <f t="shared" si="566"/>
        <v>2</v>
      </c>
      <c r="N6050" s="2" t="str">
        <f t="shared" si="567"/>
        <v>Feb</v>
      </c>
      <c r="O6050" s="2" t="str">
        <f t="shared" si="568"/>
        <v>Fri</v>
      </c>
      <c r="P6050" s="2" t="str">
        <f t="shared" si="569"/>
        <v>2021</v>
      </c>
    </row>
    <row r="6051" spans="1:16" x14ac:dyDescent="0.3">
      <c r="A6051" s="2" t="s">
        <v>31</v>
      </c>
      <c r="B6051" s="3">
        <v>44253</v>
      </c>
      <c r="C6051" s="2" t="s">
        <v>28</v>
      </c>
      <c r="D6051" s="2" t="s">
        <v>85</v>
      </c>
      <c r="E6051" s="2" t="s">
        <v>86</v>
      </c>
      <c r="F6051" s="2" t="str">
        <f t="shared" si="564"/>
        <v>Men</v>
      </c>
      <c r="G6051" s="2" t="str">
        <f t="shared" si="565"/>
        <v xml:space="preserve"> Apparel</v>
      </c>
      <c r="H6051" s="2" t="s">
        <v>19</v>
      </c>
      <c r="I6051" s="2">
        <v>45</v>
      </c>
      <c r="J6051" s="2">
        <v>54</v>
      </c>
      <c r="K6051" s="2">
        <v>2430</v>
      </c>
      <c r="L6051" s="2" t="s">
        <v>80</v>
      </c>
      <c r="M6051" s="2">
        <f t="shared" si="566"/>
        <v>2</v>
      </c>
      <c r="N6051" s="2" t="str">
        <f t="shared" si="567"/>
        <v>Feb</v>
      </c>
      <c r="O6051" s="2" t="str">
        <f t="shared" si="568"/>
        <v>Fri</v>
      </c>
      <c r="P6051" s="2" t="str">
        <f t="shared" si="569"/>
        <v>2021</v>
      </c>
    </row>
    <row r="6052" spans="1:16" x14ac:dyDescent="0.3">
      <c r="A6052" s="2" t="s">
        <v>31</v>
      </c>
      <c r="B6052" s="3">
        <v>44253</v>
      </c>
      <c r="C6052" s="2" t="s">
        <v>28</v>
      </c>
      <c r="D6052" s="2" t="s">
        <v>85</v>
      </c>
      <c r="E6052" s="2" t="s">
        <v>86</v>
      </c>
      <c r="F6052" s="2" t="str">
        <f t="shared" si="564"/>
        <v>Women</v>
      </c>
      <c r="G6052" s="2" t="str">
        <f t="shared" si="565"/>
        <v xml:space="preserve"> Apparel</v>
      </c>
      <c r="H6052" s="2" t="s">
        <v>20</v>
      </c>
      <c r="I6052" s="2">
        <v>41</v>
      </c>
      <c r="J6052" s="2">
        <v>104</v>
      </c>
      <c r="K6052" s="2">
        <v>4264</v>
      </c>
      <c r="L6052" s="2" t="s">
        <v>80</v>
      </c>
      <c r="M6052" s="2">
        <f t="shared" si="566"/>
        <v>2</v>
      </c>
      <c r="N6052" s="2" t="str">
        <f t="shared" si="567"/>
        <v>Feb</v>
      </c>
      <c r="O6052" s="2" t="str">
        <f t="shared" si="568"/>
        <v>Fri</v>
      </c>
      <c r="P6052" s="2" t="str">
        <f t="shared" si="569"/>
        <v>2021</v>
      </c>
    </row>
    <row r="6053" spans="1:16" x14ac:dyDescent="0.3">
      <c r="A6053" s="2" t="s">
        <v>31</v>
      </c>
      <c r="B6053" s="3">
        <v>44280</v>
      </c>
      <c r="C6053" s="2" t="s">
        <v>28</v>
      </c>
      <c r="D6053" s="2" t="s">
        <v>85</v>
      </c>
      <c r="E6053" s="2" t="s">
        <v>86</v>
      </c>
      <c r="F6053" s="2" t="str">
        <f t="shared" si="564"/>
        <v>Men</v>
      </c>
      <c r="G6053" s="2" t="str">
        <f t="shared" si="565"/>
        <v xml:space="preserve"> Street Footwear</v>
      </c>
      <c r="H6053" s="2" t="s">
        <v>14</v>
      </c>
      <c r="I6053" s="2">
        <v>44</v>
      </c>
      <c r="J6053" s="2">
        <v>165</v>
      </c>
      <c r="K6053" s="2">
        <v>7260</v>
      </c>
      <c r="L6053" s="2" t="s">
        <v>80</v>
      </c>
      <c r="M6053" s="2">
        <f t="shared" si="566"/>
        <v>3</v>
      </c>
      <c r="N6053" s="2" t="str">
        <f t="shared" si="567"/>
        <v>Mar</v>
      </c>
      <c r="O6053" s="2" t="str">
        <f t="shared" si="568"/>
        <v>Thu</v>
      </c>
      <c r="P6053" s="2" t="str">
        <f t="shared" si="569"/>
        <v>2021</v>
      </c>
    </row>
    <row r="6054" spans="1:16" x14ac:dyDescent="0.3">
      <c r="A6054" s="2" t="s">
        <v>31</v>
      </c>
      <c r="B6054" s="3">
        <v>44280</v>
      </c>
      <c r="C6054" s="2" t="s">
        <v>28</v>
      </c>
      <c r="D6054" s="2" t="s">
        <v>85</v>
      </c>
      <c r="E6054" s="2" t="s">
        <v>86</v>
      </c>
      <c r="F6054" s="2" t="str">
        <f t="shared" si="564"/>
        <v>Men</v>
      </c>
      <c r="G6054" s="2" t="str">
        <f t="shared" si="565"/>
        <v xml:space="preserve"> Athletic Footwear</v>
      </c>
      <c r="H6054" s="2" t="s">
        <v>16</v>
      </c>
      <c r="I6054" s="2">
        <v>51</v>
      </c>
      <c r="J6054" s="2">
        <v>112</v>
      </c>
      <c r="K6054" s="2">
        <v>5712</v>
      </c>
      <c r="L6054" s="2" t="s">
        <v>80</v>
      </c>
      <c r="M6054" s="2">
        <f t="shared" si="566"/>
        <v>3</v>
      </c>
      <c r="N6054" s="2" t="str">
        <f t="shared" si="567"/>
        <v>Mar</v>
      </c>
      <c r="O6054" s="2" t="str">
        <f t="shared" si="568"/>
        <v>Thu</v>
      </c>
      <c r="P6054" s="2" t="str">
        <f t="shared" si="569"/>
        <v>2021</v>
      </c>
    </row>
    <row r="6055" spans="1:16" x14ac:dyDescent="0.3">
      <c r="A6055" s="2" t="s">
        <v>31</v>
      </c>
      <c r="B6055" s="3">
        <v>44280</v>
      </c>
      <c r="C6055" s="2" t="s">
        <v>28</v>
      </c>
      <c r="D6055" s="2" t="s">
        <v>85</v>
      </c>
      <c r="E6055" s="2" t="s">
        <v>86</v>
      </c>
      <c r="F6055" s="2" t="str">
        <f t="shared" si="564"/>
        <v>Women</v>
      </c>
      <c r="G6055" s="2" t="str">
        <f t="shared" si="565"/>
        <v xml:space="preserve"> Street Footwear</v>
      </c>
      <c r="H6055" s="2" t="s">
        <v>17</v>
      </c>
      <c r="I6055" s="2">
        <v>52</v>
      </c>
      <c r="J6055" s="2">
        <v>112</v>
      </c>
      <c r="K6055" s="2">
        <v>5824</v>
      </c>
      <c r="L6055" s="2" t="s">
        <v>80</v>
      </c>
      <c r="M6055" s="2">
        <f t="shared" si="566"/>
        <v>3</v>
      </c>
      <c r="N6055" s="2" t="str">
        <f t="shared" si="567"/>
        <v>Mar</v>
      </c>
      <c r="O6055" s="2" t="str">
        <f t="shared" si="568"/>
        <v>Thu</v>
      </c>
      <c r="P6055" s="2" t="str">
        <f t="shared" si="569"/>
        <v>2021</v>
      </c>
    </row>
    <row r="6056" spans="1:16" x14ac:dyDescent="0.3">
      <c r="A6056" s="2" t="s">
        <v>31</v>
      </c>
      <c r="B6056" s="3">
        <v>44280</v>
      </c>
      <c r="C6056" s="2" t="s">
        <v>28</v>
      </c>
      <c r="D6056" s="2" t="s">
        <v>85</v>
      </c>
      <c r="E6056" s="2" t="s">
        <v>86</v>
      </c>
      <c r="F6056" s="2" t="str">
        <f t="shared" si="564"/>
        <v>Women</v>
      </c>
      <c r="G6056" s="2" t="str">
        <f t="shared" si="565"/>
        <v xml:space="preserve"> Athletic Footwear</v>
      </c>
      <c r="H6056" s="2" t="s">
        <v>18</v>
      </c>
      <c r="I6056" s="2">
        <v>50</v>
      </c>
      <c r="J6056" s="2">
        <v>83</v>
      </c>
      <c r="K6056" s="2">
        <v>4150</v>
      </c>
      <c r="L6056" s="2" t="s">
        <v>80</v>
      </c>
      <c r="M6056" s="2">
        <f t="shared" si="566"/>
        <v>3</v>
      </c>
      <c r="N6056" s="2" t="str">
        <f t="shared" si="567"/>
        <v>Mar</v>
      </c>
      <c r="O6056" s="2" t="str">
        <f t="shared" si="568"/>
        <v>Thu</v>
      </c>
      <c r="P6056" s="2" t="str">
        <f t="shared" si="569"/>
        <v>2021</v>
      </c>
    </row>
    <row r="6057" spans="1:16" x14ac:dyDescent="0.3">
      <c r="A6057" s="2" t="s">
        <v>31</v>
      </c>
      <c r="B6057" s="3">
        <v>44280</v>
      </c>
      <c r="C6057" s="2" t="s">
        <v>28</v>
      </c>
      <c r="D6057" s="2" t="s">
        <v>85</v>
      </c>
      <c r="E6057" s="2" t="s">
        <v>86</v>
      </c>
      <c r="F6057" s="2" t="str">
        <f t="shared" si="564"/>
        <v>Men</v>
      </c>
      <c r="G6057" s="2" t="str">
        <f t="shared" si="565"/>
        <v xml:space="preserve"> Apparel</v>
      </c>
      <c r="H6057" s="2" t="s">
        <v>19</v>
      </c>
      <c r="I6057" s="2">
        <v>55</v>
      </c>
      <c r="J6057" s="2">
        <v>53</v>
      </c>
      <c r="K6057" s="2">
        <v>2915</v>
      </c>
      <c r="L6057" s="2" t="s">
        <v>80</v>
      </c>
      <c r="M6057" s="2">
        <f t="shared" si="566"/>
        <v>3</v>
      </c>
      <c r="N6057" s="2" t="str">
        <f t="shared" si="567"/>
        <v>Mar</v>
      </c>
      <c r="O6057" s="2" t="str">
        <f t="shared" si="568"/>
        <v>Thu</v>
      </c>
      <c r="P6057" s="2" t="str">
        <f t="shared" si="569"/>
        <v>2021</v>
      </c>
    </row>
    <row r="6058" spans="1:16" x14ac:dyDescent="0.3">
      <c r="A6058" s="2" t="s">
        <v>31</v>
      </c>
      <c r="B6058" s="3">
        <v>44280</v>
      </c>
      <c r="C6058" s="2" t="s">
        <v>28</v>
      </c>
      <c r="D6058" s="2" t="s">
        <v>85</v>
      </c>
      <c r="E6058" s="2" t="s">
        <v>86</v>
      </c>
      <c r="F6058" s="2" t="str">
        <f t="shared" si="564"/>
        <v>Women</v>
      </c>
      <c r="G6058" s="2" t="str">
        <f t="shared" si="565"/>
        <v xml:space="preserve"> Apparel</v>
      </c>
      <c r="H6058" s="2" t="s">
        <v>20</v>
      </c>
      <c r="I6058" s="2">
        <v>50</v>
      </c>
      <c r="J6058" s="2">
        <v>98</v>
      </c>
      <c r="K6058" s="2">
        <v>4900</v>
      </c>
      <c r="L6058" s="2" t="s">
        <v>80</v>
      </c>
      <c r="M6058" s="2">
        <f t="shared" si="566"/>
        <v>3</v>
      </c>
      <c r="N6058" s="2" t="str">
        <f t="shared" si="567"/>
        <v>Mar</v>
      </c>
      <c r="O6058" s="2" t="str">
        <f t="shared" si="568"/>
        <v>Thu</v>
      </c>
      <c r="P6058" s="2" t="str">
        <f t="shared" si="569"/>
        <v>2021</v>
      </c>
    </row>
    <row r="6059" spans="1:16" x14ac:dyDescent="0.3">
      <c r="A6059" s="2" t="s">
        <v>31</v>
      </c>
      <c r="B6059" s="3">
        <v>44312</v>
      </c>
      <c r="C6059" s="2" t="s">
        <v>28</v>
      </c>
      <c r="D6059" s="2" t="s">
        <v>85</v>
      </c>
      <c r="E6059" s="2" t="s">
        <v>86</v>
      </c>
      <c r="F6059" s="2" t="str">
        <f t="shared" si="564"/>
        <v>Men</v>
      </c>
      <c r="G6059" s="2" t="str">
        <f t="shared" si="565"/>
        <v xml:space="preserve"> Street Footwear</v>
      </c>
      <c r="H6059" s="2" t="s">
        <v>14</v>
      </c>
      <c r="I6059" s="2">
        <v>51</v>
      </c>
      <c r="J6059" s="2">
        <v>154</v>
      </c>
      <c r="K6059" s="2">
        <v>7854</v>
      </c>
      <c r="L6059" s="2" t="s">
        <v>80</v>
      </c>
      <c r="M6059" s="2">
        <f t="shared" si="566"/>
        <v>4</v>
      </c>
      <c r="N6059" s="2" t="str">
        <f t="shared" si="567"/>
        <v>Apr</v>
      </c>
      <c r="O6059" s="2" t="str">
        <f t="shared" si="568"/>
        <v>Mon</v>
      </c>
      <c r="P6059" s="2" t="str">
        <f t="shared" si="569"/>
        <v>2021</v>
      </c>
    </row>
    <row r="6060" spans="1:16" x14ac:dyDescent="0.3">
      <c r="A6060" s="2" t="s">
        <v>31</v>
      </c>
      <c r="B6060" s="3">
        <v>44312</v>
      </c>
      <c r="C6060" s="2" t="s">
        <v>28</v>
      </c>
      <c r="D6060" s="2" t="s">
        <v>85</v>
      </c>
      <c r="E6060" s="2" t="s">
        <v>86</v>
      </c>
      <c r="F6060" s="2" t="str">
        <f t="shared" si="564"/>
        <v>Men</v>
      </c>
      <c r="G6060" s="2" t="str">
        <f t="shared" si="565"/>
        <v xml:space="preserve"> Athletic Footwear</v>
      </c>
      <c r="H6060" s="2" t="s">
        <v>16</v>
      </c>
      <c r="I6060" s="2">
        <v>59</v>
      </c>
      <c r="J6060" s="2">
        <v>98</v>
      </c>
      <c r="K6060" s="2">
        <v>5782</v>
      </c>
      <c r="L6060" s="2" t="s">
        <v>80</v>
      </c>
      <c r="M6060" s="2">
        <f t="shared" si="566"/>
        <v>4</v>
      </c>
      <c r="N6060" s="2" t="str">
        <f t="shared" si="567"/>
        <v>Apr</v>
      </c>
      <c r="O6060" s="2" t="str">
        <f t="shared" si="568"/>
        <v>Mon</v>
      </c>
      <c r="P6060" s="2" t="str">
        <f t="shared" si="569"/>
        <v>2021</v>
      </c>
    </row>
    <row r="6061" spans="1:16" x14ac:dyDescent="0.3">
      <c r="A6061" s="2" t="s">
        <v>31</v>
      </c>
      <c r="B6061" s="3">
        <v>44312</v>
      </c>
      <c r="C6061" s="2" t="s">
        <v>28</v>
      </c>
      <c r="D6061" s="2" t="s">
        <v>85</v>
      </c>
      <c r="E6061" s="2" t="s">
        <v>86</v>
      </c>
      <c r="F6061" s="2" t="str">
        <f t="shared" si="564"/>
        <v>Women</v>
      </c>
      <c r="G6061" s="2" t="str">
        <f t="shared" si="565"/>
        <v xml:space="preserve"> Street Footwear</v>
      </c>
      <c r="H6061" s="2" t="s">
        <v>17</v>
      </c>
      <c r="I6061" s="2">
        <v>55</v>
      </c>
      <c r="J6061" s="2">
        <v>116</v>
      </c>
      <c r="K6061" s="2">
        <v>6380</v>
      </c>
      <c r="L6061" s="2" t="s">
        <v>80</v>
      </c>
      <c r="M6061" s="2">
        <f t="shared" si="566"/>
        <v>4</v>
      </c>
      <c r="N6061" s="2" t="str">
        <f t="shared" si="567"/>
        <v>Apr</v>
      </c>
      <c r="O6061" s="2" t="str">
        <f t="shared" si="568"/>
        <v>Mon</v>
      </c>
      <c r="P6061" s="2" t="str">
        <f t="shared" si="569"/>
        <v>2021</v>
      </c>
    </row>
    <row r="6062" spans="1:16" x14ac:dyDescent="0.3">
      <c r="A6062" s="2" t="s">
        <v>31</v>
      </c>
      <c r="B6062" s="3">
        <v>44312</v>
      </c>
      <c r="C6062" s="2" t="s">
        <v>28</v>
      </c>
      <c r="D6062" s="2" t="s">
        <v>85</v>
      </c>
      <c r="E6062" s="2" t="s">
        <v>86</v>
      </c>
      <c r="F6062" s="2" t="str">
        <f t="shared" si="564"/>
        <v>Women</v>
      </c>
      <c r="G6062" s="2" t="str">
        <f t="shared" si="565"/>
        <v xml:space="preserve"> Athletic Footwear</v>
      </c>
      <c r="H6062" s="2" t="s">
        <v>18</v>
      </c>
      <c r="I6062" s="2">
        <v>54</v>
      </c>
      <c r="J6062" s="2">
        <v>87</v>
      </c>
      <c r="K6062" s="2">
        <v>4698</v>
      </c>
      <c r="L6062" s="2" t="s">
        <v>80</v>
      </c>
      <c r="M6062" s="2">
        <f t="shared" si="566"/>
        <v>4</v>
      </c>
      <c r="N6062" s="2" t="str">
        <f t="shared" si="567"/>
        <v>Apr</v>
      </c>
      <c r="O6062" s="2" t="str">
        <f t="shared" si="568"/>
        <v>Mon</v>
      </c>
      <c r="P6062" s="2" t="str">
        <f t="shared" si="569"/>
        <v>2021</v>
      </c>
    </row>
    <row r="6063" spans="1:16" x14ac:dyDescent="0.3">
      <c r="A6063" s="2" t="s">
        <v>31</v>
      </c>
      <c r="B6063" s="3">
        <v>44312</v>
      </c>
      <c r="C6063" s="2" t="s">
        <v>28</v>
      </c>
      <c r="D6063" s="2" t="s">
        <v>85</v>
      </c>
      <c r="E6063" s="2" t="s">
        <v>86</v>
      </c>
      <c r="F6063" s="2" t="str">
        <f t="shared" si="564"/>
        <v>Men</v>
      </c>
      <c r="G6063" s="2" t="str">
        <f t="shared" si="565"/>
        <v xml:space="preserve"> Apparel</v>
      </c>
      <c r="H6063" s="2" t="s">
        <v>19</v>
      </c>
      <c r="I6063" s="2">
        <v>56</v>
      </c>
      <c r="J6063" s="2">
        <v>58</v>
      </c>
      <c r="K6063" s="2">
        <v>3248</v>
      </c>
      <c r="L6063" s="2" t="s">
        <v>80</v>
      </c>
      <c r="M6063" s="2">
        <f t="shared" si="566"/>
        <v>4</v>
      </c>
      <c r="N6063" s="2" t="str">
        <f t="shared" si="567"/>
        <v>Apr</v>
      </c>
      <c r="O6063" s="2" t="str">
        <f t="shared" si="568"/>
        <v>Mon</v>
      </c>
      <c r="P6063" s="2" t="str">
        <f t="shared" si="569"/>
        <v>2021</v>
      </c>
    </row>
    <row r="6064" spans="1:16" x14ac:dyDescent="0.3">
      <c r="A6064" s="2" t="s">
        <v>31</v>
      </c>
      <c r="B6064" s="3">
        <v>44312</v>
      </c>
      <c r="C6064" s="2" t="s">
        <v>28</v>
      </c>
      <c r="D6064" s="2" t="s">
        <v>85</v>
      </c>
      <c r="E6064" s="2" t="s">
        <v>86</v>
      </c>
      <c r="F6064" s="2" t="str">
        <f t="shared" si="564"/>
        <v>Women</v>
      </c>
      <c r="G6064" s="2" t="str">
        <f t="shared" si="565"/>
        <v xml:space="preserve"> Apparel</v>
      </c>
      <c r="H6064" s="2" t="s">
        <v>20</v>
      </c>
      <c r="I6064" s="2">
        <v>69</v>
      </c>
      <c r="J6064" s="2">
        <v>101</v>
      </c>
      <c r="K6064" s="2">
        <v>6969</v>
      </c>
      <c r="L6064" s="2" t="s">
        <v>80</v>
      </c>
      <c r="M6064" s="2">
        <f t="shared" si="566"/>
        <v>4</v>
      </c>
      <c r="N6064" s="2" t="str">
        <f t="shared" si="567"/>
        <v>Apr</v>
      </c>
      <c r="O6064" s="2" t="str">
        <f t="shared" si="568"/>
        <v>Mon</v>
      </c>
      <c r="P6064" s="2" t="str">
        <f t="shared" si="569"/>
        <v>2021</v>
      </c>
    </row>
    <row r="6065" spans="1:16" x14ac:dyDescent="0.3">
      <c r="A6065" s="2" t="s">
        <v>31</v>
      </c>
      <c r="B6065" s="3">
        <v>44343</v>
      </c>
      <c r="C6065" s="2" t="s">
        <v>28</v>
      </c>
      <c r="D6065" s="2" t="s">
        <v>85</v>
      </c>
      <c r="E6065" s="2" t="s">
        <v>86</v>
      </c>
      <c r="F6065" s="2" t="str">
        <f t="shared" si="564"/>
        <v>Men</v>
      </c>
      <c r="G6065" s="2" t="str">
        <f t="shared" si="565"/>
        <v xml:space="preserve"> Street Footwear</v>
      </c>
      <c r="H6065" s="2" t="s">
        <v>14</v>
      </c>
      <c r="I6065" s="2">
        <v>51</v>
      </c>
      <c r="J6065" s="2">
        <v>150</v>
      </c>
      <c r="K6065" s="2">
        <v>7650</v>
      </c>
      <c r="L6065" s="2" t="s">
        <v>80</v>
      </c>
      <c r="M6065" s="2">
        <f t="shared" si="566"/>
        <v>5</v>
      </c>
      <c r="N6065" s="2" t="str">
        <f t="shared" si="567"/>
        <v>May</v>
      </c>
      <c r="O6065" s="2" t="str">
        <f t="shared" si="568"/>
        <v>Thu</v>
      </c>
      <c r="P6065" s="2" t="str">
        <f t="shared" si="569"/>
        <v>2021</v>
      </c>
    </row>
    <row r="6066" spans="1:16" x14ac:dyDescent="0.3">
      <c r="A6066" s="2" t="s">
        <v>31</v>
      </c>
      <c r="B6066" s="3">
        <v>44343</v>
      </c>
      <c r="C6066" s="2" t="s">
        <v>28</v>
      </c>
      <c r="D6066" s="2" t="s">
        <v>85</v>
      </c>
      <c r="E6066" s="2" t="s">
        <v>86</v>
      </c>
      <c r="F6066" s="2" t="str">
        <f t="shared" si="564"/>
        <v>Men</v>
      </c>
      <c r="G6066" s="2" t="str">
        <f t="shared" si="565"/>
        <v xml:space="preserve"> Athletic Footwear</v>
      </c>
      <c r="H6066" s="2" t="s">
        <v>16</v>
      </c>
      <c r="I6066" s="2">
        <v>58</v>
      </c>
      <c r="J6066" s="2">
        <v>111</v>
      </c>
      <c r="K6066" s="2">
        <v>6438</v>
      </c>
      <c r="L6066" s="2" t="s">
        <v>80</v>
      </c>
      <c r="M6066" s="2">
        <f t="shared" si="566"/>
        <v>5</v>
      </c>
      <c r="N6066" s="2" t="str">
        <f t="shared" si="567"/>
        <v>May</v>
      </c>
      <c r="O6066" s="2" t="str">
        <f t="shared" si="568"/>
        <v>Thu</v>
      </c>
      <c r="P6066" s="2" t="str">
        <f t="shared" si="569"/>
        <v>2021</v>
      </c>
    </row>
    <row r="6067" spans="1:16" x14ac:dyDescent="0.3">
      <c r="A6067" s="2" t="s">
        <v>31</v>
      </c>
      <c r="B6067" s="3">
        <v>44343</v>
      </c>
      <c r="C6067" s="2" t="s">
        <v>28</v>
      </c>
      <c r="D6067" s="2" t="s">
        <v>85</v>
      </c>
      <c r="E6067" s="2" t="s">
        <v>86</v>
      </c>
      <c r="F6067" s="2" t="str">
        <f t="shared" si="564"/>
        <v>Women</v>
      </c>
      <c r="G6067" s="2" t="str">
        <f t="shared" si="565"/>
        <v xml:space="preserve"> Street Footwear</v>
      </c>
      <c r="H6067" s="2" t="s">
        <v>17</v>
      </c>
      <c r="I6067" s="2">
        <v>56</v>
      </c>
      <c r="J6067" s="2">
        <v>126</v>
      </c>
      <c r="K6067" s="2">
        <v>7056</v>
      </c>
      <c r="L6067" s="2" t="s">
        <v>80</v>
      </c>
      <c r="M6067" s="2">
        <f t="shared" si="566"/>
        <v>5</v>
      </c>
      <c r="N6067" s="2" t="str">
        <f t="shared" si="567"/>
        <v>May</v>
      </c>
      <c r="O6067" s="2" t="str">
        <f t="shared" si="568"/>
        <v>Thu</v>
      </c>
      <c r="P6067" s="2" t="str">
        <f t="shared" si="569"/>
        <v>2021</v>
      </c>
    </row>
    <row r="6068" spans="1:16" x14ac:dyDescent="0.3">
      <c r="A6068" s="2" t="s">
        <v>31</v>
      </c>
      <c r="B6068" s="3">
        <v>44343</v>
      </c>
      <c r="C6068" s="2" t="s">
        <v>28</v>
      </c>
      <c r="D6068" s="2" t="s">
        <v>85</v>
      </c>
      <c r="E6068" s="2" t="s">
        <v>86</v>
      </c>
      <c r="F6068" s="2" t="str">
        <f t="shared" si="564"/>
        <v>Women</v>
      </c>
      <c r="G6068" s="2" t="str">
        <f t="shared" si="565"/>
        <v xml:space="preserve"> Athletic Footwear</v>
      </c>
      <c r="H6068" s="2" t="s">
        <v>18</v>
      </c>
      <c r="I6068" s="2">
        <v>51</v>
      </c>
      <c r="J6068" s="2">
        <v>91</v>
      </c>
      <c r="K6068" s="2">
        <v>4641</v>
      </c>
      <c r="L6068" s="2" t="s">
        <v>80</v>
      </c>
      <c r="M6068" s="2">
        <f t="shared" si="566"/>
        <v>5</v>
      </c>
      <c r="N6068" s="2" t="str">
        <f t="shared" si="567"/>
        <v>May</v>
      </c>
      <c r="O6068" s="2" t="str">
        <f t="shared" si="568"/>
        <v>Thu</v>
      </c>
      <c r="P6068" s="2" t="str">
        <f t="shared" si="569"/>
        <v>2021</v>
      </c>
    </row>
    <row r="6069" spans="1:16" x14ac:dyDescent="0.3">
      <c r="A6069" s="2" t="s">
        <v>31</v>
      </c>
      <c r="B6069" s="3">
        <v>44343</v>
      </c>
      <c r="C6069" s="2" t="s">
        <v>28</v>
      </c>
      <c r="D6069" s="2" t="s">
        <v>85</v>
      </c>
      <c r="E6069" s="2" t="s">
        <v>86</v>
      </c>
      <c r="F6069" s="2" t="str">
        <f t="shared" si="564"/>
        <v>Men</v>
      </c>
      <c r="G6069" s="2" t="str">
        <f t="shared" si="565"/>
        <v xml:space="preserve"> Apparel</v>
      </c>
      <c r="H6069" s="2" t="s">
        <v>19</v>
      </c>
      <c r="I6069" s="2">
        <v>56</v>
      </c>
      <c r="J6069" s="2">
        <v>65</v>
      </c>
      <c r="K6069" s="2">
        <v>3640</v>
      </c>
      <c r="L6069" s="2" t="s">
        <v>80</v>
      </c>
      <c r="M6069" s="2">
        <f t="shared" si="566"/>
        <v>5</v>
      </c>
      <c r="N6069" s="2" t="str">
        <f t="shared" si="567"/>
        <v>May</v>
      </c>
      <c r="O6069" s="2" t="str">
        <f t="shared" si="568"/>
        <v>Thu</v>
      </c>
      <c r="P6069" s="2" t="str">
        <f t="shared" si="569"/>
        <v>2021</v>
      </c>
    </row>
    <row r="6070" spans="1:16" x14ac:dyDescent="0.3">
      <c r="A6070" s="2" t="s">
        <v>31</v>
      </c>
      <c r="B6070" s="3">
        <v>44343</v>
      </c>
      <c r="C6070" s="2" t="s">
        <v>28</v>
      </c>
      <c r="D6070" s="2" t="s">
        <v>85</v>
      </c>
      <c r="E6070" s="2" t="s">
        <v>86</v>
      </c>
      <c r="F6070" s="2" t="str">
        <f t="shared" si="564"/>
        <v>Women</v>
      </c>
      <c r="G6070" s="2" t="str">
        <f t="shared" si="565"/>
        <v xml:space="preserve"> Apparel</v>
      </c>
      <c r="H6070" s="2" t="s">
        <v>20</v>
      </c>
      <c r="I6070" s="2">
        <v>69</v>
      </c>
      <c r="J6070" s="2">
        <v>115</v>
      </c>
      <c r="K6070" s="2">
        <v>7935</v>
      </c>
      <c r="L6070" s="2" t="s">
        <v>80</v>
      </c>
      <c r="M6070" s="2">
        <f t="shared" si="566"/>
        <v>5</v>
      </c>
      <c r="N6070" s="2" t="str">
        <f t="shared" si="567"/>
        <v>May</v>
      </c>
      <c r="O6070" s="2" t="str">
        <f t="shared" si="568"/>
        <v>Thu</v>
      </c>
      <c r="P6070" s="2" t="str">
        <f t="shared" si="569"/>
        <v>2021</v>
      </c>
    </row>
    <row r="6071" spans="1:16" x14ac:dyDescent="0.3">
      <c r="A6071" s="2" t="s">
        <v>31</v>
      </c>
      <c r="B6071" s="3">
        <v>44373</v>
      </c>
      <c r="C6071" s="2" t="s">
        <v>28</v>
      </c>
      <c r="D6071" s="2" t="s">
        <v>85</v>
      </c>
      <c r="E6071" s="2" t="s">
        <v>86</v>
      </c>
      <c r="F6071" s="2" t="str">
        <f t="shared" si="564"/>
        <v>Men</v>
      </c>
      <c r="G6071" s="2" t="str">
        <f t="shared" si="565"/>
        <v xml:space="preserve"> Street Footwear</v>
      </c>
      <c r="H6071" s="2" t="s">
        <v>14</v>
      </c>
      <c r="I6071" s="2">
        <v>52</v>
      </c>
      <c r="J6071" s="2">
        <v>203</v>
      </c>
      <c r="K6071" s="2">
        <v>10556</v>
      </c>
      <c r="L6071" s="2" t="s">
        <v>80</v>
      </c>
      <c r="M6071" s="2">
        <f t="shared" si="566"/>
        <v>6</v>
      </c>
      <c r="N6071" s="2" t="str">
        <f t="shared" si="567"/>
        <v>Jun</v>
      </c>
      <c r="O6071" s="2" t="str">
        <f t="shared" si="568"/>
        <v>Sat</v>
      </c>
      <c r="P6071" s="2" t="str">
        <f t="shared" si="569"/>
        <v>2021</v>
      </c>
    </row>
    <row r="6072" spans="1:16" x14ac:dyDescent="0.3">
      <c r="A6072" s="2" t="s">
        <v>31</v>
      </c>
      <c r="B6072" s="3">
        <v>44373</v>
      </c>
      <c r="C6072" s="2" t="s">
        <v>28</v>
      </c>
      <c r="D6072" s="2" t="s">
        <v>85</v>
      </c>
      <c r="E6072" s="2" t="s">
        <v>86</v>
      </c>
      <c r="F6072" s="2" t="str">
        <f t="shared" si="564"/>
        <v>Men</v>
      </c>
      <c r="G6072" s="2" t="str">
        <f t="shared" si="565"/>
        <v xml:space="preserve"> Athletic Footwear</v>
      </c>
      <c r="H6072" s="2" t="s">
        <v>16</v>
      </c>
      <c r="I6072" s="2">
        <v>54</v>
      </c>
      <c r="J6072" s="2">
        <v>154</v>
      </c>
      <c r="K6072" s="2">
        <v>8316</v>
      </c>
      <c r="L6072" s="2" t="s">
        <v>80</v>
      </c>
      <c r="M6072" s="2">
        <f t="shared" si="566"/>
        <v>6</v>
      </c>
      <c r="N6072" s="2" t="str">
        <f t="shared" si="567"/>
        <v>Jun</v>
      </c>
      <c r="O6072" s="2" t="str">
        <f t="shared" si="568"/>
        <v>Sat</v>
      </c>
      <c r="P6072" s="2" t="str">
        <f t="shared" si="569"/>
        <v>2021</v>
      </c>
    </row>
    <row r="6073" spans="1:16" x14ac:dyDescent="0.3">
      <c r="A6073" s="2" t="s">
        <v>31</v>
      </c>
      <c r="B6073" s="3">
        <v>44373</v>
      </c>
      <c r="C6073" s="2" t="s">
        <v>28</v>
      </c>
      <c r="D6073" s="2" t="s">
        <v>85</v>
      </c>
      <c r="E6073" s="2" t="s">
        <v>86</v>
      </c>
      <c r="F6073" s="2" t="str">
        <f t="shared" si="564"/>
        <v>Women</v>
      </c>
      <c r="G6073" s="2" t="str">
        <f t="shared" si="565"/>
        <v xml:space="preserve"> Street Footwear</v>
      </c>
      <c r="H6073" s="2" t="s">
        <v>17</v>
      </c>
      <c r="I6073" s="2">
        <v>54</v>
      </c>
      <c r="J6073" s="2">
        <v>149</v>
      </c>
      <c r="K6073" s="2">
        <v>8046</v>
      </c>
      <c r="L6073" s="2" t="s">
        <v>80</v>
      </c>
      <c r="M6073" s="2">
        <f t="shared" si="566"/>
        <v>6</v>
      </c>
      <c r="N6073" s="2" t="str">
        <f t="shared" si="567"/>
        <v>Jun</v>
      </c>
      <c r="O6073" s="2" t="str">
        <f t="shared" si="568"/>
        <v>Sat</v>
      </c>
      <c r="P6073" s="2" t="str">
        <f t="shared" si="569"/>
        <v>2021</v>
      </c>
    </row>
    <row r="6074" spans="1:16" x14ac:dyDescent="0.3">
      <c r="A6074" s="2" t="s">
        <v>31</v>
      </c>
      <c r="B6074" s="3">
        <v>44373</v>
      </c>
      <c r="C6074" s="2" t="s">
        <v>28</v>
      </c>
      <c r="D6074" s="2" t="s">
        <v>85</v>
      </c>
      <c r="E6074" s="2" t="s">
        <v>86</v>
      </c>
      <c r="F6074" s="2" t="str">
        <f t="shared" si="564"/>
        <v>Women</v>
      </c>
      <c r="G6074" s="2" t="str">
        <f t="shared" si="565"/>
        <v xml:space="preserve"> Athletic Footwear</v>
      </c>
      <c r="H6074" s="2" t="s">
        <v>18</v>
      </c>
      <c r="I6074" s="2">
        <v>54</v>
      </c>
      <c r="J6074" s="2">
        <v>106</v>
      </c>
      <c r="K6074" s="2">
        <v>5724</v>
      </c>
      <c r="L6074" s="2" t="s">
        <v>80</v>
      </c>
      <c r="M6074" s="2">
        <f t="shared" si="566"/>
        <v>6</v>
      </c>
      <c r="N6074" s="2" t="str">
        <f t="shared" si="567"/>
        <v>Jun</v>
      </c>
      <c r="O6074" s="2" t="str">
        <f t="shared" si="568"/>
        <v>Sat</v>
      </c>
      <c r="P6074" s="2" t="str">
        <f t="shared" si="569"/>
        <v>2021</v>
      </c>
    </row>
    <row r="6075" spans="1:16" x14ac:dyDescent="0.3">
      <c r="A6075" s="2" t="s">
        <v>31</v>
      </c>
      <c r="B6075" s="3">
        <v>44373</v>
      </c>
      <c r="C6075" s="2" t="s">
        <v>28</v>
      </c>
      <c r="D6075" s="2" t="s">
        <v>85</v>
      </c>
      <c r="E6075" s="2" t="s">
        <v>86</v>
      </c>
      <c r="F6075" s="2" t="str">
        <f t="shared" si="564"/>
        <v>Men</v>
      </c>
      <c r="G6075" s="2" t="str">
        <f t="shared" si="565"/>
        <v xml:space="preserve"> Apparel</v>
      </c>
      <c r="H6075" s="2" t="s">
        <v>19</v>
      </c>
      <c r="I6075" s="2">
        <v>56</v>
      </c>
      <c r="J6075" s="2">
        <v>87</v>
      </c>
      <c r="K6075" s="2">
        <v>4872</v>
      </c>
      <c r="L6075" s="2" t="s">
        <v>80</v>
      </c>
      <c r="M6075" s="2">
        <f t="shared" si="566"/>
        <v>6</v>
      </c>
      <c r="N6075" s="2" t="str">
        <f t="shared" si="567"/>
        <v>Jun</v>
      </c>
      <c r="O6075" s="2" t="str">
        <f t="shared" si="568"/>
        <v>Sat</v>
      </c>
      <c r="P6075" s="2" t="str">
        <f t="shared" si="569"/>
        <v>2021</v>
      </c>
    </row>
    <row r="6076" spans="1:16" x14ac:dyDescent="0.3">
      <c r="A6076" s="2" t="s">
        <v>31</v>
      </c>
      <c r="B6076" s="3">
        <v>44373</v>
      </c>
      <c r="C6076" s="2" t="s">
        <v>28</v>
      </c>
      <c r="D6076" s="2" t="s">
        <v>85</v>
      </c>
      <c r="E6076" s="2" t="s">
        <v>86</v>
      </c>
      <c r="F6076" s="2" t="str">
        <f t="shared" si="564"/>
        <v>Women</v>
      </c>
      <c r="G6076" s="2" t="str">
        <f t="shared" si="565"/>
        <v xml:space="preserve"> Apparel</v>
      </c>
      <c r="H6076" s="2" t="s">
        <v>20</v>
      </c>
      <c r="I6076" s="2">
        <v>74</v>
      </c>
      <c r="J6076" s="2">
        <v>162</v>
      </c>
      <c r="K6076" s="2">
        <v>11988</v>
      </c>
      <c r="L6076" s="2" t="s">
        <v>80</v>
      </c>
      <c r="M6076" s="2">
        <f t="shared" si="566"/>
        <v>6</v>
      </c>
      <c r="N6076" s="2" t="str">
        <f t="shared" si="567"/>
        <v>Jun</v>
      </c>
      <c r="O6076" s="2" t="str">
        <f t="shared" si="568"/>
        <v>Sat</v>
      </c>
      <c r="P6076" s="2" t="str">
        <f t="shared" si="569"/>
        <v>2021</v>
      </c>
    </row>
    <row r="6077" spans="1:16" x14ac:dyDescent="0.3">
      <c r="A6077" s="2" t="s">
        <v>31</v>
      </c>
      <c r="B6077" s="3">
        <v>44402</v>
      </c>
      <c r="C6077" s="2" t="s">
        <v>28</v>
      </c>
      <c r="D6077" s="2" t="s">
        <v>85</v>
      </c>
      <c r="E6077" s="2" t="s">
        <v>86</v>
      </c>
      <c r="F6077" s="2" t="str">
        <f t="shared" si="564"/>
        <v>Men</v>
      </c>
      <c r="G6077" s="2" t="str">
        <f t="shared" si="565"/>
        <v xml:space="preserve"> Street Footwear</v>
      </c>
      <c r="H6077" s="2" t="s">
        <v>14</v>
      </c>
      <c r="I6077" s="2">
        <v>54</v>
      </c>
      <c r="J6077" s="2">
        <v>203</v>
      </c>
      <c r="K6077" s="2">
        <v>10962</v>
      </c>
      <c r="L6077" s="2" t="s">
        <v>80</v>
      </c>
      <c r="M6077" s="2">
        <f t="shared" si="566"/>
        <v>7</v>
      </c>
      <c r="N6077" s="2" t="str">
        <f t="shared" si="567"/>
        <v>Jul</v>
      </c>
      <c r="O6077" s="2" t="str">
        <f t="shared" si="568"/>
        <v>Sun</v>
      </c>
      <c r="P6077" s="2" t="str">
        <f t="shared" si="569"/>
        <v>2021</v>
      </c>
    </row>
    <row r="6078" spans="1:16" x14ac:dyDescent="0.3">
      <c r="A6078" s="2" t="s">
        <v>31</v>
      </c>
      <c r="B6078" s="3">
        <v>44402</v>
      </c>
      <c r="C6078" s="2" t="s">
        <v>28</v>
      </c>
      <c r="D6078" s="2" t="s">
        <v>85</v>
      </c>
      <c r="E6078" s="2" t="s">
        <v>86</v>
      </c>
      <c r="F6078" s="2" t="str">
        <f t="shared" si="564"/>
        <v>Men</v>
      </c>
      <c r="G6078" s="2" t="str">
        <f t="shared" si="565"/>
        <v xml:space="preserve"> Athletic Footwear</v>
      </c>
      <c r="H6078" s="2" t="s">
        <v>16</v>
      </c>
      <c r="I6078" s="2">
        <v>56</v>
      </c>
      <c r="J6078" s="2">
        <v>180</v>
      </c>
      <c r="K6078" s="2">
        <v>10080</v>
      </c>
      <c r="L6078" s="2" t="s">
        <v>80</v>
      </c>
      <c r="M6078" s="2">
        <f t="shared" si="566"/>
        <v>7</v>
      </c>
      <c r="N6078" s="2" t="str">
        <f t="shared" si="567"/>
        <v>Jul</v>
      </c>
      <c r="O6078" s="2" t="str">
        <f t="shared" si="568"/>
        <v>Sun</v>
      </c>
      <c r="P6078" s="2" t="str">
        <f t="shared" si="569"/>
        <v>2021</v>
      </c>
    </row>
    <row r="6079" spans="1:16" x14ac:dyDescent="0.3">
      <c r="A6079" s="2" t="s">
        <v>31</v>
      </c>
      <c r="B6079" s="3">
        <v>44402</v>
      </c>
      <c r="C6079" s="2" t="s">
        <v>28</v>
      </c>
      <c r="D6079" s="2" t="s">
        <v>85</v>
      </c>
      <c r="E6079" s="2" t="s">
        <v>86</v>
      </c>
      <c r="F6079" s="2" t="str">
        <f t="shared" si="564"/>
        <v>Women</v>
      </c>
      <c r="G6079" s="2" t="str">
        <f t="shared" si="565"/>
        <v xml:space="preserve"> Street Footwear</v>
      </c>
      <c r="H6079" s="2" t="s">
        <v>17</v>
      </c>
      <c r="I6079" s="2">
        <v>58</v>
      </c>
      <c r="J6079" s="2">
        <v>160</v>
      </c>
      <c r="K6079" s="2">
        <v>9280</v>
      </c>
      <c r="L6079" s="2" t="s">
        <v>80</v>
      </c>
      <c r="M6079" s="2">
        <f t="shared" si="566"/>
        <v>7</v>
      </c>
      <c r="N6079" s="2" t="str">
        <f t="shared" si="567"/>
        <v>Jul</v>
      </c>
      <c r="O6079" s="2" t="str">
        <f t="shared" si="568"/>
        <v>Sun</v>
      </c>
      <c r="P6079" s="2" t="str">
        <f t="shared" si="569"/>
        <v>2021</v>
      </c>
    </row>
    <row r="6080" spans="1:16" x14ac:dyDescent="0.3">
      <c r="A6080" s="2" t="s">
        <v>31</v>
      </c>
      <c r="B6080" s="3">
        <v>44402</v>
      </c>
      <c r="C6080" s="2" t="s">
        <v>28</v>
      </c>
      <c r="D6080" s="2" t="s">
        <v>85</v>
      </c>
      <c r="E6080" s="2" t="s">
        <v>86</v>
      </c>
      <c r="F6080" s="2" t="str">
        <f t="shared" si="564"/>
        <v>Women</v>
      </c>
      <c r="G6080" s="2" t="str">
        <f t="shared" si="565"/>
        <v xml:space="preserve"> Athletic Footwear</v>
      </c>
      <c r="H6080" s="2" t="s">
        <v>18</v>
      </c>
      <c r="I6080" s="2">
        <v>54</v>
      </c>
      <c r="J6080" s="2">
        <v>135</v>
      </c>
      <c r="K6080" s="2">
        <v>7290</v>
      </c>
      <c r="L6080" s="2" t="s">
        <v>80</v>
      </c>
      <c r="M6080" s="2">
        <f t="shared" si="566"/>
        <v>7</v>
      </c>
      <c r="N6080" s="2" t="str">
        <f t="shared" si="567"/>
        <v>Jul</v>
      </c>
      <c r="O6080" s="2" t="str">
        <f t="shared" si="568"/>
        <v>Sun</v>
      </c>
      <c r="P6080" s="2" t="str">
        <f t="shared" si="569"/>
        <v>2021</v>
      </c>
    </row>
    <row r="6081" spans="1:16" x14ac:dyDescent="0.3">
      <c r="A6081" s="2" t="s">
        <v>31</v>
      </c>
      <c r="B6081" s="3">
        <v>44402</v>
      </c>
      <c r="C6081" s="2" t="s">
        <v>28</v>
      </c>
      <c r="D6081" s="2" t="s">
        <v>85</v>
      </c>
      <c r="E6081" s="2" t="s">
        <v>86</v>
      </c>
      <c r="F6081" s="2" t="str">
        <f t="shared" si="564"/>
        <v>Men</v>
      </c>
      <c r="G6081" s="2" t="str">
        <f t="shared" si="565"/>
        <v xml:space="preserve"> Apparel</v>
      </c>
      <c r="H6081" s="2" t="s">
        <v>19</v>
      </c>
      <c r="I6081" s="2">
        <v>57</v>
      </c>
      <c r="J6081" s="2">
        <v>145</v>
      </c>
      <c r="K6081" s="2">
        <v>8265</v>
      </c>
      <c r="L6081" s="2" t="s">
        <v>80</v>
      </c>
      <c r="M6081" s="2">
        <f t="shared" si="566"/>
        <v>7</v>
      </c>
      <c r="N6081" s="2" t="str">
        <f t="shared" si="567"/>
        <v>Jul</v>
      </c>
      <c r="O6081" s="2" t="str">
        <f t="shared" si="568"/>
        <v>Sun</v>
      </c>
      <c r="P6081" s="2" t="str">
        <f t="shared" si="569"/>
        <v>2021</v>
      </c>
    </row>
    <row r="6082" spans="1:16" x14ac:dyDescent="0.3">
      <c r="A6082" s="2" t="s">
        <v>31</v>
      </c>
      <c r="B6082" s="3">
        <v>44402</v>
      </c>
      <c r="C6082" s="2" t="s">
        <v>28</v>
      </c>
      <c r="D6082" s="2" t="s">
        <v>85</v>
      </c>
      <c r="E6082" s="2" t="s">
        <v>86</v>
      </c>
      <c r="F6082" s="2" t="str">
        <f t="shared" ref="F6082:F6145" si="570">MID(H6082, 1, FIND("'", H6082) - 1)</f>
        <v>Women</v>
      </c>
      <c r="G6082" s="2" t="str">
        <f t="shared" ref="G6082:G6145" si="571">MID(H6082, FIND("'", H6082) + 2, LEN(H6082) - FIND("'", H6082) - 1)</f>
        <v xml:space="preserve"> Apparel</v>
      </c>
      <c r="H6082" s="2" t="s">
        <v>20</v>
      </c>
      <c r="I6082" s="2">
        <v>69</v>
      </c>
      <c r="J6082" s="2">
        <v>140</v>
      </c>
      <c r="K6082" s="2">
        <v>9660</v>
      </c>
      <c r="L6082" s="2" t="s">
        <v>80</v>
      </c>
      <c r="M6082" s="2">
        <f t="shared" si="566"/>
        <v>7</v>
      </c>
      <c r="N6082" s="2" t="str">
        <f t="shared" si="567"/>
        <v>Jul</v>
      </c>
      <c r="O6082" s="2" t="str">
        <f t="shared" si="568"/>
        <v>Sun</v>
      </c>
      <c r="P6082" s="2" t="str">
        <f t="shared" si="569"/>
        <v>2021</v>
      </c>
    </row>
    <row r="6083" spans="1:16" x14ac:dyDescent="0.3">
      <c r="A6083" s="2" t="s">
        <v>31</v>
      </c>
      <c r="B6083" s="3">
        <v>44434</v>
      </c>
      <c r="C6083" s="2" t="s">
        <v>28</v>
      </c>
      <c r="D6083" s="2" t="s">
        <v>85</v>
      </c>
      <c r="E6083" s="2" t="s">
        <v>86</v>
      </c>
      <c r="F6083" s="2" t="str">
        <f t="shared" si="570"/>
        <v>Men</v>
      </c>
      <c r="G6083" s="2" t="str">
        <f t="shared" si="571"/>
        <v xml:space="preserve"> Street Footwear</v>
      </c>
      <c r="H6083" s="2" t="s">
        <v>14</v>
      </c>
      <c r="I6083" s="2">
        <v>56</v>
      </c>
      <c r="J6083" s="2">
        <v>175</v>
      </c>
      <c r="K6083" s="2">
        <v>9800</v>
      </c>
      <c r="L6083" s="2" t="s">
        <v>80</v>
      </c>
      <c r="M6083" s="2">
        <f t="shared" ref="M6083:M6146" si="572">MONTH(B6083)</f>
        <v>8</v>
      </c>
      <c r="N6083" s="2" t="str">
        <f t="shared" ref="N6083:N6146" si="573">TEXT(B6083,"mmm")</f>
        <v>Aug</v>
      </c>
      <c r="O6083" s="2" t="str">
        <f t="shared" ref="O6083:O6146" si="574">TEXT(B6083,"ddd")</f>
        <v>Thu</v>
      </c>
      <c r="P6083" s="2" t="str">
        <f t="shared" ref="P6083:P6146" si="575">TEXT(B6083,"YYY")</f>
        <v>2021</v>
      </c>
    </row>
    <row r="6084" spans="1:16" x14ac:dyDescent="0.3">
      <c r="A6084" s="2" t="s">
        <v>31</v>
      </c>
      <c r="B6084" s="3">
        <v>44434</v>
      </c>
      <c r="C6084" s="2" t="s">
        <v>28</v>
      </c>
      <c r="D6084" s="2" t="s">
        <v>85</v>
      </c>
      <c r="E6084" s="2" t="s">
        <v>86</v>
      </c>
      <c r="F6084" s="2" t="str">
        <f t="shared" si="570"/>
        <v>Men</v>
      </c>
      <c r="G6084" s="2" t="str">
        <f t="shared" si="571"/>
        <v xml:space="preserve"> Athletic Footwear</v>
      </c>
      <c r="H6084" s="2" t="s">
        <v>16</v>
      </c>
      <c r="I6084" s="2">
        <v>60</v>
      </c>
      <c r="J6084" s="2">
        <v>176</v>
      </c>
      <c r="K6084" s="2">
        <v>10560</v>
      </c>
      <c r="L6084" s="2" t="s">
        <v>80</v>
      </c>
      <c r="M6084" s="2">
        <f t="shared" si="572"/>
        <v>8</v>
      </c>
      <c r="N6084" s="2" t="str">
        <f t="shared" si="573"/>
        <v>Aug</v>
      </c>
      <c r="O6084" s="2" t="str">
        <f t="shared" si="574"/>
        <v>Thu</v>
      </c>
      <c r="P6084" s="2" t="str">
        <f t="shared" si="575"/>
        <v>2021</v>
      </c>
    </row>
    <row r="6085" spans="1:16" x14ac:dyDescent="0.3">
      <c r="A6085" s="2" t="s">
        <v>31</v>
      </c>
      <c r="B6085" s="3">
        <v>44434</v>
      </c>
      <c r="C6085" s="2" t="s">
        <v>28</v>
      </c>
      <c r="D6085" s="2" t="s">
        <v>85</v>
      </c>
      <c r="E6085" s="2" t="s">
        <v>86</v>
      </c>
      <c r="F6085" s="2" t="str">
        <f t="shared" si="570"/>
        <v>Women</v>
      </c>
      <c r="G6085" s="2" t="str">
        <f t="shared" si="571"/>
        <v xml:space="preserve"> Street Footwear</v>
      </c>
      <c r="H6085" s="2" t="s">
        <v>17</v>
      </c>
      <c r="I6085" s="2">
        <v>58</v>
      </c>
      <c r="J6085" s="2">
        <v>142</v>
      </c>
      <c r="K6085" s="2">
        <v>8236</v>
      </c>
      <c r="L6085" s="2" t="s">
        <v>80</v>
      </c>
      <c r="M6085" s="2">
        <f t="shared" si="572"/>
        <v>8</v>
      </c>
      <c r="N6085" s="2" t="str">
        <f t="shared" si="573"/>
        <v>Aug</v>
      </c>
      <c r="O6085" s="2" t="str">
        <f t="shared" si="574"/>
        <v>Thu</v>
      </c>
      <c r="P6085" s="2" t="str">
        <f t="shared" si="575"/>
        <v>2021</v>
      </c>
    </row>
    <row r="6086" spans="1:16" x14ac:dyDescent="0.3">
      <c r="A6086" s="2" t="s">
        <v>31</v>
      </c>
      <c r="B6086" s="3">
        <v>44434</v>
      </c>
      <c r="C6086" s="2" t="s">
        <v>28</v>
      </c>
      <c r="D6086" s="2" t="s">
        <v>85</v>
      </c>
      <c r="E6086" s="2" t="s">
        <v>86</v>
      </c>
      <c r="F6086" s="2" t="str">
        <f t="shared" si="570"/>
        <v>Women</v>
      </c>
      <c r="G6086" s="2" t="str">
        <f t="shared" si="571"/>
        <v xml:space="preserve"> Athletic Footwear</v>
      </c>
      <c r="H6086" s="2" t="s">
        <v>18</v>
      </c>
      <c r="I6086" s="2">
        <v>55</v>
      </c>
      <c r="J6086" s="2">
        <v>143</v>
      </c>
      <c r="K6086" s="2">
        <v>7865</v>
      </c>
      <c r="L6086" s="2" t="s">
        <v>80</v>
      </c>
      <c r="M6086" s="2">
        <f t="shared" si="572"/>
        <v>8</v>
      </c>
      <c r="N6086" s="2" t="str">
        <f t="shared" si="573"/>
        <v>Aug</v>
      </c>
      <c r="O6086" s="2" t="str">
        <f t="shared" si="574"/>
        <v>Thu</v>
      </c>
      <c r="P6086" s="2" t="str">
        <f t="shared" si="575"/>
        <v>2021</v>
      </c>
    </row>
    <row r="6087" spans="1:16" x14ac:dyDescent="0.3">
      <c r="A6087" s="2" t="s">
        <v>31</v>
      </c>
      <c r="B6087" s="3">
        <v>44434</v>
      </c>
      <c r="C6087" s="2" t="s">
        <v>28</v>
      </c>
      <c r="D6087" s="2" t="s">
        <v>85</v>
      </c>
      <c r="E6087" s="2" t="s">
        <v>86</v>
      </c>
      <c r="F6087" s="2" t="str">
        <f t="shared" si="570"/>
        <v>Men</v>
      </c>
      <c r="G6087" s="2" t="str">
        <f t="shared" si="571"/>
        <v xml:space="preserve"> Apparel</v>
      </c>
      <c r="H6087" s="2" t="s">
        <v>19</v>
      </c>
      <c r="I6087" s="2">
        <v>67</v>
      </c>
      <c r="J6087" s="2">
        <v>124</v>
      </c>
      <c r="K6087" s="2">
        <v>8308</v>
      </c>
      <c r="L6087" s="2" t="s">
        <v>80</v>
      </c>
      <c r="M6087" s="2">
        <f t="shared" si="572"/>
        <v>8</v>
      </c>
      <c r="N6087" s="2" t="str">
        <f t="shared" si="573"/>
        <v>Aug</v>
      </c>
      <c r="O6087" s="2" t="str">
        <f t="shared" si="574"/>
        <v>Thu</v>
      </c>
      <c r="P6087" s="2" t="str">
        <f t="shared" si="575"/>
        <v>2021</v>
      </c>
    </row>
    <row r="6088" spans="1:16" x14ac:dyDescent="0.3">
      <c r="A6088" s="2" t="s">
        <v>31</v>
      </c>
      <c r="B6088" s="3">
        <v>44434</v>
      </c>
      <c r="C6088" s="2" t="s">
        <v>28</v>
      </c>
      <c r="D6088" s="2" t="s">
        <v>85</v>
      </c>
      <c r="E6088" s="2" t="s">
        <v>86</v>
      </c>
      <c r="F6088" s="2" t="str">
        <f t="shared" si="570"/>
        <v>Women</v>
      </c>
      <c r="G6088" s="2" t="str">
        <f t="shared" si="571"/>
        <v xml:space="preserve"> Apparel</v>
      </c>
      <c r="H6088" s="2" t="s">
        <v>20</v>
      </c>
      <c r="I6088" s="2">
        <v>70</v>
      </c>
      <c r="J6088" s="2">
        <v>126</v>
      </c>
      <c r="K6088" s="2">
        <v>8820</v>
      </c>
      <c r="L6088" s="2" t="s">
        <v>80</v>
      </c>
      <c r="M6088" s="2">
        <f t="shared" si="572"/>
        <v>8</v>
      </c>
      <c r="N6088" s="2" t="str">
        <f t="shared" si="573"/>
        <v>Aug</v>
      </c>
      <c r="O6088" s="2" t="str">
        <f t="shared" si="574"/>
        <v>Thu</v>
      </c>
      <c r="P6088" s="2" t="str">
        <f t="shared" si="575"/>
        <v>2021</v>
      </c>
    </row>
    <row r="6089" spans="1:16" x14ac:dyDescent="0.3">
      <c r="A6089" s="2" t="s">
        <v>31</v>
      </c>
      <c r="B6089" s="3">
        <v>44466</v>
      </c>
      <c r="C6089" s="2" t="s">
        <v>28</v>
      </c>
      <c r="D6089" s="2" t="s">
        <v>85</v>
      </c>
      <c r="E6089" s="2" t="s">
        <v>86</v>
      </c>
      <c r="F6089" s="2" t="str">
        <f t="shared" si="570"/>
        <v>Men</v>
      </c>
      <c r="G6089" s="2" t="str">
        <f t="shared" si="571"/>
        <v xml:space="preserve"> Street Footwear</v>
      </c>
      <c r="H6089" s="2" t="s">
        <v>14</v>
      </c>
      <c r="I6089" s="2">
        <v>49</v>
      </c>
      <c r="J6089" s="2">
        <v>163</v>
      </c>
      <c r="K6089" s="2">
        <v>7987</v>
      </c>
      <c r="L6089" s="2" t="s">
        <v>80</v>
      </c>
      <c r="M6089" s="2">
        <f t="shared" si="572"/>
        <v>9</v>
      </c>
      <c r="N6089" s="2" t="str">
        <f t="shared" si="573"/>
        <v>Sep</v>
      </c>
      <c r="O6089" s="2" t="str">
        <f t="shared" si="574"/>
        <v>Mon</v>
      </c>
      <c r="P6089" s="2" t="str">
        <f t="shared" si="575"/>
        <v>2021</v>
      </c>
    </row>
    <row r="6090" spans="1:16" x14ac:dyDescent="0.3">
      <c r="A6090" s="2" t="s">
        <v>31</v>
      </c>
      <c r="B6090" s="3">
        <v>44466</v>
      </c>
      <c r="C6090" s="2" t="s">
        <v>28</v>
      </c>
      <c r="D6090" s="2" t="s">
        <v>85</v>
      </c>
      <c r="E6090" s="2" t="s">
        <v>86</v>
      </c>
      <c r="F6090" s="2" t="str">
        <f t="shared" si="570"/>
        <v>Men</v>
      </c>
      <c r="G6090" s="2" t="str">
        <f t="shared" si="571"/>
        <v xml:space="preserve"> Athletic Footwear</v>
      </c>
      <c r="H6090" s="2" t="s">
        <v>16</v>
      </c>
      <c r="I6090" s="2">
        <v>51</v>
      </c>
      <c r="J6090" s="2">
        <v>156</v>
      </c>
      <c r="K6090" s="2">
        <v>7956</v>
      </c>
      <c r="L6090" s="2" t="s">
        <v>80</v>
      </c>
      <c r="M6090" s="2">
        <f t="shared" si="572"/>
        <v>9</v>
      </c>
      <c r="N6090" s="2" t="str">
        <f t="shared" si="573"/>
        <v>Sep</v>
      </c>
      <c r="O6090" s="2" t="str">
        <f t="shared" si="574"/>
        <v>Mon</v>
      </c>
      <c r="P6090" s="2" t="str">
        <f t="shared" si="575"/>
        <v>2021</v>
      </c>
    </row>
    <row r="6091" spans="1:16" x14ac:dyDescent="0.3">
      <c r="A6091" s="2" t="s">
        <v>31</v>
      </c>
      <c r="B6091" s="3">
        <v>44466</v>
      </c>
      <c r="C6091" s="2" t="s">
        <v>28</v>
      </c>
      <c r="D6091" s="2" t="s">
        <v>85</v>
      </c>
      <c r="E6091" s="2" t="s">
        <v>86</v>
      </c>
      <c r="F6091" s="2" t="str">
        <f t="shared" si="570"/>
        <v>Women</v>
      </c>
      <c r="G6091" s="2" t="str">
        <f t="shared" si="571"/>
        <v xml:space="preserve"> Street Footwear</v>
      </c>
      <c r="H6091" s="2" t="s">
        <v>17</v>
      </c>
      <c r="I6091" s="2">
        <v>46</v>
      </c>
      <c r="J6091" s="2">
        <v>143</v>
      </c>
      <c r="K6091" s="2">
        <v>6578</v>
      </c>
      <c r="L6091" s="2" t="s">
        <v>80</v>
      </c>
      <c r="M6091" s="2">
        <f t="shared" si="572"/>
        <v>9</v>
      </c>
      <c r="N6091" s="2" t="str">
        <f t="shared" si="573"/>
        <v>Sep</v>
      </c>
      <c r="O6091" s="2" t="str">
        <f t="shared" si="574"/>
        <v>Mon</v>
      </c>
      <c r="P6091" s="2" t="str">
        <f t="shared" si="575"/>
        <v>2021</v>
      </c>
    </row>
    <row r="6092" spans="1:16" x14ac:dyDescent="0.3">
      <c r="A6092" s="2" t="s">
        <v>31</v>
      </c>
      <c r="B6092" s="3">
        <v>44466</v>
      </c>
      <c r="C6092" s="2" t="s">
        <v>28</v>
      </c>
      <c r="D6092" s="2" t="s">
        <v>85</v>
      </c>
      <c r="E6092" s="2" t="s">
        <v>86</v>
      </c>
      <c r="F6092" s="2" t="str">
        <f t="shared" si="570"/>
        <v>Women</v>
      </c>
      <c r="G6092" s="2" t="str">
        <f t="shared" si="571"/>
        <v xml:space="preserve"> Athletic Footwear</v>
      </c>
      <c r="H6092" s="2" t="s">
        <v>18</v>
      </c>
      <c r="I6092" s="2">
        <v>49</v>
      </c>
      <c r="J6092" s="2">
        <v>123</v>
      </c>
      <c r="K6092" s="2">
        <v>6027</v>
      </c>
      <c r="L6092" s="2" t="s">
        <v>80</v>
      </c>
      <c r="M6092" s="2">
        <f t="shared" si="572"/>
        <v>9</v>
      </c>
      <c r="N6092" s="2" t="str">
        <f t="shared" si="573"/>
        <v>Sep</v>
      </c>
      <c r="O6092" s="2" t="str">
        <f t="shared" si="574"/>
        <v>Mon</v>
      </c>
      <c r="P6092" s="2" t="str">
        <f t="shared" si="575"/>
        <v>2021</v>
      </c>
    </row>
    <row r="6093" spans="1:16" x14ac:dyDescent="0.3">
      <c r="A6093" s="2" t="s">
        <v>31</v>
      </c>
      <c r="B6093" s="3">
        <v>44466</v>
      </c>
      <c r="C6093" s="2" t="s">
        <v>28</v>
      </c>
      <c r="D6093" s="2" t="s">
        <v>85</v>
      </c>
      <c r="E6093" s="2" t="s">
        <v>86</v>
      </c>
      <c r="F6093" s="2" t="str">
        <f t="shared" si="570"/>
        <v>Men</v>
      </c>
      <c r="G6093" s="2" t="str">
        <f t="shared" si="571"/>
        <v xml:space="preserve"> Apparel</v>
      </c>
      <c r="H6093" s="2" t="s">
        <v>19</v>
      </c>
      <c r="I6093" s="2">
        <v>54</v>
      </c>
      <c r="J6093" s="2">
        <v>111</v>
      </c>
      <c r="K6093" s="2">
        <v>5994</v>
      </c>
      <c r="L6093" s="2" t="s">
        <v>80</v>
      </c>
      <c r="M6093" s="2">
        <f t="shared" si="572"/>
        <v>9</v>
      </c>
      <c r="N6093" s="2" t="str">
        <f t="shared" si="573"/>
        <v>Sep</v>
      </c>
      <c r="O6093" s="2" t="str">
        <f t="shared" si="574"/>
        <v>Mon</v>
      </c>
      <c r="P6093" s="2" t="str">
        <f t="shared" si="575"/>
        <v>2021</v>
      </c>
    </row>
    <row r="6094" spans="1:16" x14ac:dyDescent="0.3">
      <c r="A6094" s="2" t="s">
        <v>31</v>
      </c>
      <c r="B6094" s="3">
        <v>44466</v>
      </c>
      <c r="C6094" s="2" t="s">
        <v>28</v>
      </c>
      <c r="D6094" s="2" t="s">
        <v>85</v>
      </c>
      <c r="E6094" s="2" t="s">
        <v>86</v>
      </c>
      <c r="F6094" s="2" t="str">
        <f t="shared" si="570"/>
        <v>Women</v>
      </c>
      <c r="G6094" s="2" t="str">
        <f t="shared" si="571"/>
        <v xml:space="preserve"> Apparel</v>
      </c>
      <c r="H6094" s="2" t="s">
        <v>20</v>
      </c>
      <c r="I6094" s="2">
        <v>59</v>
      </c>
      <c r="J6094" s="2">
        <v>133</v>
      </c>
      <c r="K6094" s="2">
        <v>7847</v>
      </c>
      <c r="L6094" s="2" t="s">
        <v>80</v>
      </c>
      <c r="M6094" s="2">
        <f t="shared" si="572"/>
        <v>9</v>
      </c>
      <c r="N6094" s="2" t="str">
        <f t="shared" si="573"/>
        <v>Sep</v>
      </c>
      <c r="O6094" s="2" t="str">
        <f t="shared" si="574"/>
        <v>Mon</v>
      </c>
      <c r="P6094" s="2" t="str">
        <f t="shared" si="575"/>
        <v>2021</v>
      </c>
    </row>
    <row r="6095" spans="1:16" x14ac:dyDescent="0.3">
      <c r="A6095" s="2" t="s">
        <v>31</v>
      </c>
      <c r="B6095" s="3">
        <v>44495</v>
      </c>
      <c r="C6095" s="2" t="s">
        <v>28</v>
      </c>
      <c r="D6095" s="2" t="s">
        <v>85</v>
      </c>
      <c r="E6095" s="2" t="s">
        <v>86</v>
      </c>
      <c r="F6095" s="2" t="str">
        <f t="shared" si="570"/>
        <v>Men</v>
      </c>
      <c r="G6095" s="2" t="str">
        <f t="shared" si="571"/>
        <v xml:space="preserve"> Street Footwear</v>
      </c>
      <c r="H6095" s="2" t="s">
        <v>14</v>
      </c>
      <c r="I6095" s="2">
        <v>48</v>
      </c>
      <c r="J6095" s="2">
        <v>165</v>
      </c>
      <c r="K6095" s="2">
        <v>7920</v>
      </c>
      <c r="L6095" s="2" t="s">
        <v>80</v>
      </c>
      <c r="M6095" s="2">
        <f t="shared" si="572"/>
        <v>10</v>
      </c>
      <c r="N6095" s="2" t="str">
        <f t="shared" si="573"/>
        <v>Oct</v>
      </c>
      <c r="O6095" s="2" t="str">
        <f t="shared" si="574"/>
        <v>Tue</v>
      </c>
      <c r="P6095" s="2" t="str">
        <f t="shared" si="575"/>
        <v>2021</v>
      </c>
    </row>
    <row r="6096" spans="1:16" x14ac:dyDescent="0.3">
      <c r="A6096" s="2" t="s">
        <v>31</v>
      </c>
      <c r="B6096" s="3">
        <v>44495</v>
      </c>
      <c r="C6096" s="2" t="s">
        <v>28</v>
      </c>
      <c r="D6096" s="2" t="s">
        <v>85</v>
      </c>
      <c r="E6096" s="2" t="s">
        <v>86</v>
      </c>
      <c r="F6096" s="2" t="str">
        <f t="shared" si="570"/>
        <v>Men</v>
      </c>
      <c r="G6096" s="2" t="str">
        <f t="shared" si="571"/>
        <v xml:space="preserve"> Athletic Footwear</v>
      </c>
      <c r="H6096" s="2" t="s">
        <v>16</v>
      </c>
      <c r="I6096" s="2">
        <v>50</v>
      </c>
      <c r="J6096" s="2">
        <v>149</v>
      </c>
      <c r="K6096" s="2">
        <v>7450</v>
      </c>
      <c r="L6096" s="2" t="s">
        <v>80</v>
      </c>
      <c r="M6096" s="2">
        <f t="shared" si="572"/>
        <v>10</v>
      </c>
      <c r="N6096" s="2" t="str">
        <f t="shared" si="573"/>
        <v>Oct</v>
      </c>
      <c r="O6096" s="2" t="str">
        <f t="shared" si="574"/>
        <v>Tue</v>
      </c>
      <c r="P6096" s="2" t="str">
        <f t="shared" si="575"/>
        <v>2021</v>
      </c>
    </row>
    <row r="6097" spans="1:16" x14ac:dyDescent="0.3">
      <c r="A6097" s="2" t="s">
        <v>31</v>
      </c>
      <c r="B6097" s="3">
        <v>44495</v>
      </c>
      <c r="C6097" s="2" t="s">
        <v>28</v>
      </c>
      <c r="D6097" s="2" t="s">
        <v>85</v>
      </c>
      <c r="E6097" s="2" t="s">
        <v>86</v>
      </c>
      <c r="F6097" s="2" t="str">
        <f t="shared" si="570"/>
        <v>Women</v>
      </c>
      <c r="G6097" s="2" t="str">
        <f t="shared" si="571"/>
        <v xml:space="preserve"> Street Footwear</v>
      </c>
      <c r="H6097" s="2" t="s">
        <v>17</v>
      </c>
      <c r="I6097" s="2">
        <v>48</v>
      </c>
      <c r="J6097" s="2">
        <v>105</v>
      </c>
      <c r="K6097" s="2">
        <v>5040</v>
      </c>
      <c r="L6097" s="2" t="s">
        <v>80</v>
      </c>
      <c r="M6097" s="2">
        <f t="shared" si="572"/>
        <v>10</v>
      </c>
      <c r="N6097" s="2" t="str">
        <f t="shared" si="573"/>
        <v>Oct</v>
      </c>
      <c r="O6097" s="2" t="str">
        <f t="shared" si="574"/>
        <v>Tue</v>
      </c>
      <c r="P6097" s="2" t="str">
        <f t="shared" si="575"/>
        <v>2021</v>
      </c>
    </row>
    <row r="6098" spans="1:16" x14ac:dyDescent="0.3">
      <c r="A6098" s="2" t="s">
        <v>31</v>
      </c>
      <c r="B6098" s="3">
        <v>44495</v>
      </c>
      <c r="C6098" s="2" t="s">
        <v>28</v>
      </c>
      <c r="D6098" s="2" t="s">
        <v>85</v>
      </c>
      <c r="E6098" s="2" t="s">
        <v>86</v>
      </c>
      <c r="F6098" s="2" t="str">
        <f t="shared" si="570"/>
        <v>Women</v>
      </c>
      <c r="G6098" s="2" t="str">
        <f t="shared" si="571"/>
        <v xml:space="preserve"> Athletic Footwear</v>
      </c>
      <c r="H6098" s="2" t="s">
        <v>18</v>
      </c>
      <c r="I6098" s="2">
        <v>46</v>
      </c>
      <c r="J6098" s="2">
        <v>95</v>
      </c>
      <c r="K6098" s="2">
        <v>4370</v>
      </c>
      <c r="L6098" s="2" t="s">
        <v>80</v>
      </c>
      <c r="M6098" s="2">
        <f t="shared" si="572"/>
        <v>10</v>
      </c>
      <c r="N6098" s="2" t="str">
        <f t="shared" si="573"/>
        <v>Oct</v>
      </c>
      <c r="O6098" s="2" t="str">
        <f t="shared" si="574"/>
        <v>Tue</v>
      </c>
      <c r="P6098" s="2" t="str">
        <f t="shared" si="575"/>
        <v>2021</v>
      </c>
    </row>
    <row r="6099" spans="1:16" x14ac:dyDescent="0.3">
      <c r="A6099" s="2" t="s">
        <v>31</v>
      </c>
      <c r="B6099" s="3">
        <v>44495</v>
      </c>
      <c r="C6099" s="2" t="s">
        <v>28</v>
      </c>
      <c r="D6099" s="2" t="s">
        <v>85</v>
      </c>
      <c r="E6099" s="2" t="s">
        <v>86</v>
      </c>
      <c r="F6099" s="2" t="str">
        <f t="shared" si="570"/>
        <v>Men</v>
      </c>
      <c r="G6099" s="2" t="str">
        <f t="shared" si="571"/>
        <v xml:space="preserve"> Apparel</v>
      </c>
      <c r="H6099" s="2" t="s">
        <v>19</v>
      </c>
      <c r="I6099" s="2">
        <v>56</v>
      </c>
      <c r="J6099" s="2">
        <v>91</v>
      </c>
      <c r="K6099" s="2">
        <v>5096</v>
      </c>
      <c r="L6099" s="2" t="s">
        <v>80</v>
      </c>
      <c r="M6099" s="2">
        <f t="shared" si="572"/>
        <v>10</v>
      </c>
      <c r="N6099" s="2" t="str">
        <f t="shared" si="573"/>
        <v>Oct</v>
      </c>
      <c r="O6099" s="2" t="str">
        <f t="shared" si="574"/>
        <v>Tue</v>
      </c>
      <c r="P6099" s="2" t="str">
        <f t="shared" si="575"/>
        <v>2021</v>
      </c>
    </row>
    <row r="6100" spans="1:16" x14ac:dyDescent="0.3">
      <c r="A6100" s="2" t="s">
        <v>31</v>
      </c>
      <c r="B6100" s="3">
        <v>44495</v>
      </c>
      <c r="C6100" s="2" t="s">
        <v>28</v>
      </c>
      <c r="D6100" s="2" t="s">
        <v>85</v>
      </c>
      <c r="E6100" s="2" t="s">
        <v>86</v>
      </c>
      <c r="F6100" s="2" t="str">
        <f t="shared" si="570"/>
        <v>Women</v>
      </c>
      <c r="G6100" s="2" t="str">
        <f t="shared" si="571"/>
        <v xml:space="preserve"> Apparel</v>
      </c>
      <c r="H6100" s="2" t="s">
        <v>20</v>
      </c>
      <c r="I6100" s="2">
        <v>68</v>
      </c>
      <c r="J6100" s="2">
        <v>105</v>
      </c>
      <c r="K6100" s="2">
        <v>7140</v>
      </c>
      <c r="L6100" s="2" t="s">
        <v>80</v>
      </c>
      <c r="M6100" s="2">
        <f t="shared" si="572"/>
        <v>10</v>
      </c>
      <c r="N6100" s="2" t="str">
        <f t="shared" si="573"/>
        <v>Oct</v>
      </c>
      <c r="O6100" s="2" t="str">
        <f t="shared" si="574"/>
        <v>Tue</v>
      </c>
      <c r="P6100" s="2" t="str">
        <f t="shared" si="575"/>
        <v>2021</v>
      </c>
    </row>
    <row r="6101" spans="1:16" x14ac:dyDescent="0.3">
      <c r="A6101" s="2" t="s">
        <v>31</v>
      </c>
      <c r="B6101" s="3">
        <v>44526</v>
      </c>
      <c r="C6101" s="2" t="s">
        <v>28</v>
      </c>
      <c r="D6101" s="2" t="s">
        <v>85</v>
      </c>
      <c r="E6101" s="2" t="s">
        <v>86</v>
      </c>
      <c r="F6101" s="2" t="str">
        <f t="shared" si="570"/>
        <v>Men</v>
      </c>
      <c r="G6101" s="2" t="str">
        <f t="shared" si="571"/>
        <v xml:space="preserve"> Street Footwear</v>
      </c>
      <c r="H6101" s="2" t="s">
        <v>14</v>
      </c>
      <c r="I6101" s="2">
        <v>58</v>
      </c>
      <c r="J6101" s="2">
        <v>160</v>
      </c>
      <c r="K6101" s="2">
        <v>9280</v>
      </c>
      <c r="L6101" s="2" t="s">
        <v>80</v>
      </c>
      <c r="M6101" s="2">
        <f t="shared" si="572"/>
        <v>11</v>
      </c>
      <c r="N6101" s="2" t="str">
        <f t="shared" si="573"/>
        <v>Nov</v>
      </c>
      <c r="O6101" s="2" t="str">
        <f t="shared" si="574"/>
        <v>Fri</v>
      </c>
      <c r="P6101" s="2" t="str">
        <f t="shared" si="575"/>
        <v>2021</v>
      </c>
    </row>
    <row r="6102" spans="1:16" x14ac:dyDescent="0.3">
      <c r="A6102" s="2" t="s">
        <v>31</v>
      </c>
      <c r="B6102" s="3">
        <v>44526</v>
      </c>
      <c r="C6102" s="2" t="s">
        <v>28</v>
      </c>
      <c r="D6102" s="2" t="s">
        <v>85</v>
      </c>
      <c r="E6102" s="2" t="s">
        <v>86</v>
      </c>
      <c r="F6102" s="2" t="str">
        <f t="shared" si="570"/>
        <v>Men</v>
      </c>
      <c r="G6102" s="2" t="str">
        <f t="shared" si="571"/>
        <v xml:space="preserve"> Athletic Footwear</v>
      </c>
      <c r="H6102" s="2" t="s">
        <v>16</v>
      </c>
      <c r="I6102" s="2">
        <v>59</v>
      </c>
      <c r="J6102" s="2">
        <v>150</v>
      </c>
      <c r="K6102" s="2">
        <v>8850</v>
      </c>
      <c r="L6102" s="2" t="s">
        <v>80</v>
      </c>
      <c r="M6102" s="2">
        <f t="shared" si="572"/>
        <v>11</v>
      </c>
      <c r="N6102" s="2" t="str">
        <f t="shared" si="573"/>
        <v>Nov</v>
      </c>
      <c r="O6102" s="2" t="str">
        <f t="shared" si="574"/>
        <v>Fri</v>
      </c>
      <c r="P6102" s="2" t="str">
        <f t="shared" si="575"/>
        <v>2021</v>
      </c>
    </row>
    <row r="6103" spans="1:16" x14ac:dyDescent="0.3">
      <c r="A6103" s="2" t="s">
        <v>31</v>
      </c>
      <c r="B6103" s="3">
        <v>44526</v>
      </c>
      <c r="C6103" s="2" t="s">
        <v>28</v>
      </c>
      <c r="D6103" s="2" t="s">
        <v>85</v>
      </c>
      <c r="E6103" s="2" t="s">
        <v>86</v>
      </c>
      <c r="F6103" s="2" t="str">
        <f t="shared" si="570"/>
        <v>Women</v>
      </c>
      <c r="G6103" s="2" t="str">
        <f t="shared" si="571"/>
        <v xml:space="preserve"> Street Footwear</v>
      </c>
      <c r="H6103" s="2" t="s">
        <v>17</v>
      </c>
      <c r="I6103" s="2">
        <v>54</v>
      </c>
      <c r="J6103" s="2">
        <v>117</v>
      </c>
      <c r="K6103" s="2">
        <v>6318</v>
      </c>
      <c r="L6103" s="2" t="s">
        <v>80</v>
      </c>
      <c r="M6103" s="2">
        <f t="shared" si="572"/>
        <v>11</v>
      </c>
      <c r="N6103" s="2" t="str">
        <f t="shared" si="573"/>
        <v>Nov</v>
      </c>
      <c r="O6103" s="2" t="str">
        <f t="shared" si="574"/>
        <v>Fri</v>
      </c>
      <c r="P6103" s="2" t="str">
        <f t="shared" si="575"/>
        <v>2021</v>
      </c>
    </row>
    <row r="6104" spans="1:16" x14ac:dyDescent="0.3">
      <c r="A6104" s="2" t="s">
        <v>31</v>
      </c>
      <c r="B6104" s="3">
        <v>44526</v>
      </c>
      <c r="C6104" s="2" t="s">
        <v>28</v>
      </c>
      <c r="D6104" s="2" t="s">
        <v>85</v>
      </c>
      <c r="E6104" s="2" t="s">
        <v>86</v>
      </c>
      <c r="F6104" s="2" t="str">
        <f t="shared" si="570"/>
        <v>Women</v>
      </c>
      <c r="G6104" s="2" t="str">
        <f t="shared" si="571"/>
        <v xml:space="preserve"> Athletic Footwear</v>
      </c>
      <c r="H6104" s="2" t="s">
        <v>18</v>
      </c>
      <c r="I6104" s="2">
        <v>55</v>
      </c>
      <c r="J6104" s="2">
        <v>115</v>
      </c>
      <c r="K6104" s="2">
        <v>6325</v>
      </c>
      <c r="L6104" s="2" t="s">
        <v>80</v>
      </c>
      <c r="M6104" s="2">
        <f t="shared" si="572"/>
        <v>11</v>
      </c>
      <c r="N6104" s="2" t="str">
        <f t="shared" si="573"/>
        <v>Nov</v>
      </c>
      <c r="O6104" s="2" t="str">
        <f t="shared" si="574"/>
        <v>Fri</v>
      </c>
      <c r="P6104" s="2" t="str">
        <f t="shared" si="575"/>
        <v>2021</v>
      </c>
    </row>
    <row r="6105" spans="1:16" x14ac:dyDescent="0.3">
      <c r="A6105" s="2" t="s">
        <v>31</v>
      </c>
      <c r="B6105" s="3">
        <v>44526</v>
      </c>
      <c r="C6105" s="2" t="s">
        <v>28</v>
      </c>
      <c r="D6105" s="2" t="s">
        <v>85</v>
      </c>
      <c r="E6105" s="2" t="s">
        <v>86</v>
      </c>
      <c r="F6105" s="2" t="str">
        <f t="shared" si="570"/>
        <v>Men</v>
      </c>
      <c r="G6105" s="2" t="str">
        <f t="shared" si="571"/>
        <v xml:space="preserve"> Apparel</v>
      </c>
      <c r="H6105" s="2" t="s">
        <v>19</v>
      </c>
      <c r="I6105" s="2">
        <v>65</v>
      </c>
      <c r="J6105" s="2">
        <v>113</v>
      </c>
      <c r="K6105" s="2">
        <v>7345</v>
      </c>
      <c r="L6105" s="2" t="s">
        <v>80</v>
      </c>
      <c r="M6105" s="2">
        <f t="shared" si="572"/>
        <v>11</v>
      </c>
      <c r="N6105" s="2" t="str">
        <f t="shared" si="573"/>
        <v>Nov</v>
      </c>
      <c r="O6105" s="2" t="str">
        <f t="shared" si="574"/>
        <v>Fri</v>
      </c>
      <c r="P6105" s="2" t="str">
        <f t="shared" si="575"/>
        <v>2021</v>
      </c>
    </row>
    <row r="6106" spans="1:16" x14ac:dyDescent="0.3">
      <c r="A6106" s="2" t="s">
        <v>31</v>
      </c>
      <c r="B6106" s="3">
        <v>44526</v>
      </c>
      <c r="C6106" s="2" t="s">
        <v>28</v>
      </c>
      <c r="D6106" s="2" t="s">
        <v>85</v>
      </c>
      <c r="E6106" s="2" t="s">
        <v>86</v>
      </c>
      <c r="F6106" s="2" t="str">
        <f t="shared" si="570"/>
        <v>Women</v>
      </c>
      <c r="G6106" s="2" t="str">
        <f t="shared" si="571"/>
        <v xml:space="preserve"> Apparel</v>
      </c>
      <c r="H6106" s="2" t="s">
        <v>20</v>
      </c>
      <c r="I6106" s="2">
        <v>72</v>
      </c>
      <c r="J6106" s="2">
        <v>140</v>
      </c>
      <c r="K6106" s="2">
        <v>10080</v>
      </c>
      <c r="L6106" s="2" t="s">
        <v>80</v>
      </c>
      <c r="M6106" s="2">
        <f t="shared" si="572"/>
        <v>11</v>
      </c>
      <c r="N6106" s="2" t="str">
        <f t="shared" si="573"/>
        <v>Nov</v>
      </c>
      <c r="O6106" s="2" t="str">
        <f t="shared" si="574"/>
        <v>Fri</v>
      </c>
      <c r="P6106" s="2" t="str">
        <f t="shared" si="575"/>
        <v>2021</v>
      </c>
    </row>
    <row r="6107" spans="1:16" x14ac:dyDescent="0.3">
      <c r="A6107" s="2" t="s">
        <v>31</v>
      </c>
      <c r="B6107" s="3">
        <v>44555</v>
      </c>
      <c r="C6107" s="2" t="s">
        <v>28</v>
      </c>
      <c r="D6107" s="2" t="s">
        <v>85</v>
      </c>
      <c r="E6107" s="2" t="s">
        <v>86</v>
      </c>
      <c r="F6107" s="2" t="str">
        <f t="shared" si="570"/>
        <v>Men</v>
      </c>
      <c r="G6107" s="2" t="str">
        <f t="shared" si="571"/>
        <v xml:space="preserve"> Street Footwear</v>
      </c>
      <c r="H6107" s="2" t="s">
        <v>14</v>
      </c>
      <c r="I6107" s="2">
        <v>55</v>
      </c>
      <c r="J6107" s="2">
        <v>210</v>
      </c>
      <c r="K6107" s="2">
        <v>11550</v>
      </c>
      <c r="L6107" s="2" t="s">
        <v>80</v>
      </c>
      <c r="M6107" s="2">
        <f t="shared" si="572"/>
        <v>12</v>
      </c>
      <c r="N6107" s="2" t="str">
        <f t="shared" si="573"/>
        <v>Dec</v>
      </c>
      <c r="O6107" s="2" t="str">
        <f t="shared" si="574"/>
        <v>Sat</v>
      </c>
      <c r="P6107" s="2" t="str">
        <f t="shared" si="575"/>
        <v>2021</v>
      </c>
    </row>
    <row r="6108" spans="1:16" x14ac:dyDescent="0.3">
      <c r="A6108" s="2" t="s">
        <v>31</v>
      </c>
      <c r="B6108" s="3">
        <v>44555</v>
      </c>
      <c r="C6108" s="2" t="s">
        <v>28</v>
      </c>
      <c r="D6108" s="2" t="s">
        <v>85</v>
      </c>
      <c r="E6108" s="2" t="s">
        <v>86</v>
      </c>
      <c r="F6108" s="2" t="str">
        <f t="shared" si="570"/>
        <v>Men</v>
      </c>
      <c r="G6108" s="2" t="str">
        <f t="shared" si="571"/>
        <v xml:space="preserve"> Athletic Footwear</v>
      </c>
      <c r="H6108" s="2" t="s">
        <v>16</v>
      </c>
      <c r="I6108" s="2">
        <v>61</v>
      </c>
      <c r="J6108" s="2">
        <v>182</v>
      </c>
      <c r="K6108" s="2">
        <v>11102</v>
      </c>
      <c r="L6108" s="2" t="s">
        <v>80</v>
      </c>
      <c r="M6108" s="2">
        <f t="shared" si="572"/>
        <v>12</v>
      </c>
      <c r="N6108" s="2" t="str">
        <f t="shared" si="573"/>
        <v>Dec</v>
      </c>
      <c r="O6108" s="2" t="str">
        <f t="shared" si="574"/>
        <v>Sat</v>
      </c>
      <c r="P6108" s="2" t="str">
        <f t="shared" si="575"/>
        <v>2021</v>
      </c>
    </row>
    <row r="6109" spans="1:16" x14ac:dyDescent="0.3">
      <c r="A6109" s="2" t="s">
        <v>23</v>
      </c>
      <c r="B6109" s="3">
        <v>44555</v>
      </c>
      <c r="C6109" s="2" t="s">
        <v>28</v>
      </c>
      <c r="D6109" s="2" t="s">
        <v>85</v>
      </c>
      <c r="E6109" s="2" t="s">
        <v>86</v>
      </c>
      <c r="F6109" s="2" t="str">
        <f t="shared" si="570"/>
        <v>Women</v>
      </c>
      <c r="G6109" s="2" t="str">
        <f t="shared" si="571"/>
        <v xml:space="preserve"> Street Footwear</v>
      </c>
      <c r="H6109" s="2" t="s">
        <v>17</v>
      </c>
      <c r="I6109" s="2">
        <v>59</v>
      </c>
      <c r="J6109" s="2">
        <v>130</v>
      </c>
      <c r="K6109" s="2">
        <v>7670</v>
      </c>
      <c r="L6109" s="2" t="s">
        <v>80</v>
      </c>
      <c r="M6109" s="2">
        <f t="shared" si="572"/>
        <v>12</v>
      </c>
      <c r="N6109" s="2" t="str">
        <f t="shared" si="573"/>
        <v>Dec</v>
      </c>
      <c r="O6109" s="2" t="str">
        <f t="shared" si="574"/>
        <v>Sat</v>
      </c>
      <c r="P6109" s="2" t="str">
        <f t="shared" si="575"/>
        <v>2021</v>
      </c>
    </row>
    <row r="6110" spans="1:16" x14ac:dyDescent="0.3">
      <c r="A6110" s="2" t="s">
        <v>23</v>
      </c>
      <c r="B6110" s="3">
        <v>44555</v>
      </c>
      <c r="C6110" s="2" t="s">
        <v>28</v>
      </c>
      <c r="D6110" s="2" t="s">
        <v>85</v>
      </c>
      <c r="E6110" s="2" t="s">
        <v>86</v>
      </c>
      <c r="F6110" s="2" t="str">
        <f t="shared" si="570"/>
        <v>Women</v>
      </c>
      <c r="G6110" s="2" t="str">
        <f t="shared" si="571"/>
        <v xml:space="preserve"> Athletic Footwear</v>
      </c>
      <c r="H6110" s="2" t="s">
        <v>18</v>
      </c>
      <c r="I6110" s="2">
        <v>55</v>
      </c>
      <c r="J6110" s="2">
        <v>145</v>
      </c>
      <c r="K6110" s="2">
        <v>7975</v>
      </c>
      <c r="L6110" s="2" t="s">
        <v>80</v>
      </c>
      <c r="M6110" s="2">
        <f t="shared" si="572"/>
        <v>12</v>
      </c>
      <c r="N6110" s="2" t="str">
        <f t="shared" si="573"/>
        <v>Dec</v>
      </c>
      <c r="O6110" s="2" t="str">
        <f t="shared" si="574"/>
        <v>Sat</v>
      </c>
      <c r="P6110" s="2" t="str">
        <f t="shared" si="575"/>
        <v>2021</v>
      </c>
    </row>
    <row r="6111" spans="1:16" x14ac:dyDescent="0.3">
      <c r="A6111" s="2" t="s">
        <v>23</v>
      </c>
      <c r="B6111" s="3">
        <v>44555</v>
      </c>
      <c r="C6111" s="2" t="s">
        <v>28</v>
      </c>
      <c r="D6111" s="2" t="s">
        <v>85</v>
      </c>
      <c r="E6111" s="2" t="s">
        <v>86</v>
      </c>
      <c r="F6111" s="2" t="str">
        <f t="shared" si="570"/>
        <v>Men</v>
      </c>
      <c r="G6111" s="2" t="str">
        <f t="shared" si="571"/>
        <v xml:space="preserve"> Apparel</v>
      </c>
      <c r="H6111" s="2" t="s">
        <v>19</v>
      </c>
      <c r="I6111" s="2">
        <v>64</v>
      </c>
      <c r="J6111" s="2">
        <v>119</v>
      </c>
      <c r="K6111" s="2">
        <v>7616</v>
      </c>
      <c r="L6111" s="2" t="s">
        <v>80</v>
      </c>
      <c r="M6111" s="2">
        <f t="shared" si="572"/>
        <v>12</v>
      </c>
      <c r="N6111" s="2" t="str">
        <f t="shared" si="573"/>
        <v>Dec</v>
      </c>
      <c r="O6111" s="2" t="str">
        <f t="shared" si="574"/>
        <v>Sat</v>
      </c>
      <c r="P6111" s="2" t="str">
        <f t="shared" si="575"/>
        <v>2021</v>
      </c>
    </row>
    <row r="6112" spans="1:16" x14ac:dyDescent="0.3">
      <c r="A6112" s="2" t="s">
        <v>23</v>
      </c>
      <c r="B6112" s="3">
        <v>44555</v>
      </c>
      <c r="C6112" s="2" t="s">
        <v>28</v>
      </c>
      <c r="D6112" s="2" t="s">
        <v>85</v>
      </c>
      <c r="E6112" s="2" t="s">
        <v>86</v>
      </c>
      <c r="F6112" s="2" t="str">
        <f t="shared" si="570"/>
        <v>Women</v>
      </c>
      <c r="G6112" s="2" t="str">
        <f t="shared" si="571"/>
        <v xml:space="preserve"> Apparel</v>
      </c>
      <c r="H6112" s="2" t="s">
        <v>20</v>
      </c>
      <c r="I6112" s="2">
        <v>72</v>
      </c>
      <c r="J6112" s="2">
        <v>131</v>
      </c>
      <c r="K6112" s="2">
        <v>9432</v>
      </c>
      <c r="L6112" s="2" t="s">
        <v>80</v>
      </c>
      <c r="M6112" s="2">
        <f t="shared" si="572"/>
        <v>12</v>
      </c>
      <c r="N6112" s="2" t="str">
        <f t="shared" si="573"/>
        <v>Dec</v>
      </c>
      <c r="O6112" s="2" t="str">
        <f t="shared" si="574"/>
        <v>Sat</v>
      </c>
      <c r="P6112" s="2" t="str">
        <f t="shared" si="575"/>
        <v>2021</v>
      </c>
    </row>
    <row r="6113" spans="1:16" x14ac:dyDescent="0.3">
      <c r="A6113" s="2" t="s">
        <v>23</v>
      </c>
      <c r="B6113" s="3">
        <v>44209</v>
      </c>
      <c r="C6113" s="2" t="s">
        <v>28</v>
      </c>
      <c r="D6113" s="2" t="s">
        <v>85</v>
      </c>
      <c r="E6113" s="2" t="s">
        <v>86</v>
      </c>
      <c r="F6113" s="2" t="str">
        <f t="shared" si="570"/>
        <v>Men</v>
      </c>
      <c r="G6113" s="2" t="str">
        <f t="shared" si="571"/>
        <v xml:space="preserve"> Street Footwear</v>
      </c>
      <c r="H6113" s="2" t="s">
        <v>14</v>
      </c>
      <c r="I6113" s="2">
        <v>29</v>
      </c>
      <c r="J6113" s="2">
        <v>131</v>
      </c>
      <c r="K6113" s="2">
        <v>3799</v>
      </c>
      <c r="L6113" s="2" t="s">
        <v>80</v>
      </c>
      <c r="M6113" s="2">
        <f t="shared" si="572"/>
        <v>1</v>
      </c>
      <c r="N6113" s="2" t="str">
        <f t="shared" si="573"/>
        <v>Jan</v>
      </c>
      <c r="O6113" s="2" t="str">
        <f t="shared" si="574"/>
        <v>Wed</v>
      </c>
      <c r="P6113" s="2" t="str">
        <f t="shared" si="575"/>
        <v>2021</v>
      </c>
    </row>
    <row r="6114" spans="1:16" x14ac:dyDescent="0.3">
      <c r="A6114" s="2" t="s">
        <v>23</v>
      </c>
      <c r="B6114" s="3">
        <v>44209</v>
      </c>
      <c r="C6114" s="2" t="s">
        <v>28</v>
      </c>
      <c r="D6114" s="2" t="s">
        <v>85</v>
      </c>
      <c r="E6114" s="2" t="s">
        <v>86</v>
      </c>
      <c r="F6114" s="2" t="str">
        <f t="shared" si="570"/>
        <v>Men</v>
      </c>
      <c r="G6114" s="2" t="str">
        <f t="shared" si="571"/>
        <v xml:space="preserve"> Athletic Footwear</v>
      </c>
      <c r="H6114" s="2" t="s">
        <v>16</v>
      </c>
      <c r="I6114" s="2">
        <v>39</v>
      </c>
      <c r="J6114" s="2">
        <v>135</v>
      </c>
      <c r="K6114" s="2">
        <v>5265</v>
      </c>
      <c r="L6114" s="2" t="s">
        <v>80</v>
      </c>
      <c r="M6114" s="2">
        <f t="shared" si="572"/>
        <v>1</v>
      </c>
      <c r="N6114" s="2" t="str">
        <f t="shared" si="573"/>
        <v>Jan</v>
      </c>
      <c r="O6114" s="2" t="str">
        <f t="shared" si="574"/>
        <v>Wed</v>
      </c>
      <c r="P6114" s="2" t="str">
        <f t="shared" si="575"/>
        <v>2021</v>
      </c>
    </row>
    <row r="6115" spans="1:16" x14ac:dyDescent="0.3">
      <c r="A6115" s="2" t="s">
        <v>23</v>
      </c>
      <c r="B6115" s="3">
        <v>44209</v>
      </c>
      <c r="C6115" s="2" t="s">
        <v>28</v>
      </c>
      <c r="D6115" s="2" t="s">
        <v>85</v>
      </c>
      <c r="E6115" s="2" t="s">
        <v>86</v>
      </c>
      <c r="F6115" s="2" t="str">
        <f t="shared" si="570"/>
        <v>Women</v>
      </c>
      <c r="G6115" s="2" t="str">
        <f t="shared" si="571"/>
        <v xml:space="preserve"> Street Footwear</v>
      </c>
      <c r="H6115" s="2" t="s">
        <v>17</v>
      </c>
      <c r="I6115" s="2">
        <v>38</v>
      </c>
      <c r="J6115" s="2">
        <v>126</v>
      </c>
      <c r="K6115" s="2">
        <v>4788</v>
      </c>
      <c r="L6115" s="2" t="s">
        <v>80</v>
      </c>
      <c r="M6115" s="2">
        <f t="shared" si="572"/>
        <v>1</v>
      </c>
      <c r="N6115" s="2" t="str">
        <f t="shared" si="573"/>
        <v>Jan</v>
      </c>
      <c r="O6115" s="2" t="str">
        <f t="shared" si="574"/>
        <v>Wed</v>
      </c>
      <c r="P6115" s="2" t="str">
        <f t="shared" si="575"/>
        <v>2021</v>
      </c>
    </row>
    <row r="6116" spans="1:16" x14ac:dyDescent="0.3">
      <c r="A6116" s="2" t="s">
        <v>23</v>
      </c>
      <c r="B6116" s="3">
        <v>44209</v>
      </c>
      <c r="C6116" s="2" t="s">
        <v>28</v>
      </c>
      <c r="D6116" s="2" t="s">
        <v>85</v>
      </c>
      <c r="E6116" s="2" t="s">
        <v>86</v>
      </c>
      <c r="F6116" s="2" t="str">
        <f t="shared" si="570"/>
        <v>Women</v>
      </c>
      <c r="G6116" s="2" t="str">
        <f t="shared" si="571"/>
        <v xml:space="preserve"> Athletic Footwear</v>
      </c>
      <c r="H6116" s="2" t="s">
        <v>18</v>
      </c>
      <c r="I6116" s="2">
        <v>39</v>
      </c>
      <c r="J6116" s="2">
        <v>75</v>
      </c>
      <c r="K6116" s="2">
        <v>2925</v>
      </c>
      <c r="L6116" s="2" t="s">
        <v>80</v>
      </c>
      <c r="M6116" s="2">
        <f t="shared" si="572"/>
        <v>1</v>
      </c>
      <c r="N6116" s="2" t="str">
        <f t="shared" si="573"/>
        <v>Jan</v>
      </c>
      <c r="O6116" s="2" t="str">
        <f t="shared" si="574"/>
        <v>Wed</v>
      </c>
      <c r="P6116" s="2" t="str">
        <f t="shared" si="575"/>
        <v>2021</v>
      </c>
    </row>
    <row r="6117" spans="1:16" x14ac:dyDescent="0.3">
      <c r="A6117" s="2" t="s">
        <v>23</v>
      </c>
      <c r="B6117" s="3">
        <v>44209</v>
      </c>
      <c r="C6117" s="2" t="s">
        <v>28</v>
      </c>
      <c r="D6117" s="2" t="s">
        <v>85</v>
      </c>
      <c r="E6117" s="2" t="s">
        <v>86</v>
      </c>
      <c r="F6117" s="2" t="str">
        <f t="shared" si="570"/>
        <v>Men</v>
      </c>
      <c r="G6117" s="2" t="str">
        <f t="shared" si="571"/>
        <v xml:space="preserve"> Apparel</v>
      </c>
      <c r="H6117" s="2" t="s">
        <v>19</v>
      </c>
      <c r="I6117" s="2">
        <v>41</v>
      </c>
      <c r="J6117" s="2">
        <v>63</v>
      </c>
      <c r="K6117" s="2">
        <v>2583</v>
      </c>
      <c r="L6117" s="2" t="s">
        <v>80</v>
      </c>
      <c r="M6117" s="2">
        <f t="shared" si="572"/>
        <v>1</v>
      </c>
      <c r="N6117" s="2" t="str">
        <f t="shared" si="573"/>
        <v>Jan</v>
      </c>
      <c r="O6117" s="2" t="str">
        <f t="shared" si="574"/>
        <v>Wed</v>
      </c>
      <c r="P6117" s="2" t="str">
        <f t="shared" si="575"/>
        <v>2021</v>
      </c>
    </row>
    <row r="6118" spans="1:16" x14ac:dyDescent="0.3">
      <c r="A6118" s="2" t="s">
        <v>23</v>
      </c>
      <c r="B6118" s="3">
        <v>44209</v>
      </c>
      <c r="C6118" s="2" t="s">
        <v>28</v>
      </c>
      <c r="D6118" s="2" t="s">
        <v>85</v>
      </c>
      <c r="E6118" s="2" t="s">
        <v>86</v>
      </c>
      <c r="F6118" s="2" t="str">
        <f t="shared" si="570"/>
        <v>Women</v>
      </c>
      <c r="G6118" s="2" t="str">
        <f t="shared" si="571"/>
        <v xml:space="preserve"> Apparel</v>
      </c>
      <c r="H6118" s="2" t="s">
        <v>20</v>
      </c>
      <c r="I6118" s="2">
        <v>36</v>
      </c>
      <c r="J6118" s="2">
        <v>117</v>
      </c>
      <c r="K6118" s="2">
        <v>4212</v>
      </c>
      <c r="L6118" s="2" t="s">
        <v>80</v>
      </c>
      <c r="M6118" s="2">
        <f t="shared" si="572"/>
        <v>1</v>
      </c>
      <c r="N6118" s="2" t="str">
        <f t="shared" si="573"/>
        <v>Jan</v>
      </c>
      <c r="O6118" s="2" t="str">
        <f t="shared" si="574"/>
        <v>Wed</v>
      </c>
      <c r="P6118" s="2" t="str">
        <f t="shared" si="575"/>
        <v>2021</v>
      </c>
    </row>
    <row r="6119" spans="1:16" x14ac:dyDescent="0.3">
      <c r="A6119" s="2" t="s">
        <v>23</v>
      </c>
      <c r="B6119" s="3">
        <v>44240</v>
      </c>
      <c r="C6119" s="2" t="s">
        <v>28</v>
      </c>
      <c r="D6119" s="2" t="s">
        <v>85</v>
      </c>
      <c r="E6119" s="2" t="s">
        <v>86</v>
      </c>
      <c r="F6119" s="2" t="str">
        <f t="shared" si="570"/>
        <v>Men</v>
      </c>
      <c r="G6119" s="2" t="str">
        <f t="shared" si="571"/>
        <v xml:space="preserve"> Street Footwear</v>
      </c>
      <c r="H6119" s="2" t="s">
        <v>14</v>
      </c>
      <c r="I6119" s="2">
        <v>29</v>
      </c>
      <c r="J6119" s="2">
        <v>145</v>
      </c>
      <c r="K6119" s="2">
        <v>4205</v>
      </c>
      <c r="L6119" s="2" t="s">
        <v>80</v>
      </c>
      <c r="M6119" s="2">
        <f t="shared" si="572"/>
        <v>2</v>
      </c>
      <c r="N6119" s="2" t="str">
        <f t="shared" si="573"/>
        <v>Feb</v>
      </c>
      <c r="O6119" s="2" t="str">
        <f t="shared" si="574"/>
        <v>Sat</v>
      </c>
      <c r="P6119" s="2" t="str">
        <f t="shared" si="575"/>
        <v>2021</v>
      </c>
    </row>
    <row r="6120" spans="1:16" x14ac:dyDescent="0.3">
      <c r="A6120" s="2" t="s">
        <v>23</v>
      </c>
      <c r="B6120" s="3">
        <v>44240</v>
      </c>
      <c r="C6120" s="2" t="s">
        <v>28</v>
      </c>
      <c r="D6120" s="2" t="s">
        <v>85</v>
      </c>
      <c r="E6120" s="2" t="s">
        <v>86</v>
      </c>
      <c r="F6120" s="2" t="str">
        <f t="shared" si="570"/>
        <v>Men</v>
      </c>
      <c r="G6120" s="2" t="str">
        <f t="shared" si="571"/>
        <v xml:space="preserve"> Athletic Footwear</v>
      </c>
      <c r="H6120" s="2" t="s">
        <v>16</v>
      </c>
      <c r="I6120" s="2">
        <v>37</v>
      </c>
      <c r="J6120" s="2">
        <v>112</v>
      </c>
      <c r="K6120" s="2">
        <v>4144</v>
      </c>
      <c r="L6120" s="2" t="s">
        <v>80</v>
      </c>
      <c r="M6120" s="2">
        <f t="shared" si="572"/>
        <v>2</v>
      </c>
      <c r="N6120" s="2" t="str">
        <f t="shared" si="573"/>
        <v>Feb</v>
      </c>
      <c r="O6120" s="2" t="str">
        <f t="shared" si="574"/>
        <v>Sat</v>
      </c>
      <c r="P6120" s="2" t="str">
        <f t="shared" si="575"/>
        <v>2021</v>
      </c>
    </row>
    <row r="6121" spans="1:16" x14ac:dyDescent="0.3">
      <c r="A6121" s="2" t="s">
        <v>23</v>
      </c>
      <c r="B6121" s="3">
        <v>44240</v>
      </c>
      <c r="C6121" s="2" t="s">
        <v>28</v>
      </c>
      <c r="D6121" s="2" t="s">
        <v>85</v>
      </c>
      <c r="E6121" s="2" t="s">
        <v>86</v>
      </c>
      <c r="F6121" s="2" t="str">
        <f t="shared" si="570"/>
        <v>Women</v>
      </c>
      <c r="G6121" s="2" t="str">
        <f t="shared" si="571"/>
        <v xml:space="preserve"> Street Footwear</v>
      </c>
      <c r="H6121" s="2" t="s">
        <v>17</v>
      </c>
      <c r="I6121" s="2">
        <v>37</v>
      </c>
      <c r="J6121" s="2">
        <v>104</v>
      </c>
      <c r="K6121" s="2">
        <v>3848</v>
      </c>
      <c r="L6121" s="2" t="s">
        <v>80</v>
      </c>
      <c r="M6121" s="2">
        <f t="shared" si="572"/>
        <v>2</v>
      </c>
      <c r="N6121" s="2" t="str">
        <f t="shared" si="573"/>
        <v>Feb</v>
      </c>
      <c r="O6121" s="2" t="str">
        <f t="shared" si="574"/>
        <v>Sat</v>
      </c>
      <c r="P6121" s="2" t="str">
        <f t="shared" si="575"/>
        <v>2021</v>
      </c>
    </row>
    <row r="6122" spans="1:16" x14ac:dyDescent="0.3">
      <c r="A6122" s="2" t="s">
        <v>23</v>
      </c>
      <c r="B6122" s="3">
        <v>44240</v>
      </c>
      <c r="C6122" s="2" t="s">
        <v>45</v>
      </c>
      <c r="D6122" s="2" t="s">
        <v>87</v>
      </c>
      <c r="E6122" s="2" t="s">
        <v>88</v>
      </c>
      <c r="F6122" s="2" t="str">
        <f t="shared" si="570"/>
        <v>Women</v>
      </c>
      <c r="G6122" s="2" t="str">
        <f t="shared" si="571"/>
        <v xml:space="preserve"> Athletic Footwear</v>
      </c>
      <c r="H6122" s="2" t="s">
        <v>18</v>
      </c>
      <c r="I6122" s="2">
        <v>36</v>
      </c>
      <c r="J6122" s="2">
        <v>63</v>
      </c>
      <c r="K6122" s="2">
        <v>2268</v>
      </c>
      <c r="L6122" s="2" t="s">
        <v>80</v>
      </c>
      <c r="M6122" s="2">
        <f t="shared" si="572"/>
        <v>2</v>
      </c>
      <c r="N6122" s="2" t="str">
        <f t="shared" si="573"/>
        <v>Feb</v>
      </c>
      <c r="O6122" s="2" t="str">
        <f t="shared" si="574"/>
        <v>Sat</v>
      </c>
      <c r="P6122" s="2" t="str">
        <f t="shared" si="575"/>
        <v>2021</v>
      </c>
    </row>
    <row r="6123" spans="1:16" x14ac:dyDescent="0.3">
      <c r="A6123" s="2" t="s">
        <v>23</v>
      </c>
      <c r="B6123" s="3">
        <v>44240</v>
      </c>
      <c r="C6123" s="2" t="s">
        <v>45</v>
      </c>
      <c r="D6123" s="2" t="s">
        <v>87</v>
      </c>
      <c r="E6123" s="2" t="s">
        <v>88</v>
      </c>
      <c r="F6123" s="2" t="str">
        <f t="shared" si="570"/>
        <v>Men</v>
      </c>
      <c r="G6123" s="2" t="str">
        <f t="shared" si="571"/>
        <v xml:space="preserve"> Apparel</v>
      </c>
      <c r="H6123" s="2" t="s">
        <v>19</v>
      </c>
      <c r="I6123" s="2">
        <v>41</v>
      </c>
      <c r="J6123" s="2">
        <v>51</v>
      </c>
      <c r="K6123" s="2">
        <v>2091</v>
      </c>
      <c r="L6123" s="2" t="s">
        <v>80</v>
      </c>
      <c r="M6123" s="2">
        <f t="shared" si="572"/>
        <v>2</v>
      </c>
      <c r="N6123" s="2" t="str">
        <f t="shared" si="573"/>
        <v>Feb</v>
      </c>
      <c r="O6123" s="2" t="str">
        <f t="shared" si="574"/>
        <v>Sat</v>
      </c>
      <c r="P6123" s="2" t="str">
        <f t="shared" si="575"/>
        <v>2021</v>
      </c>
    </row>
    <row r="6124" spans="1:16" x14ac:dyDescent="0.3">
      <c r="A6124" s="2" t="s">
        <v>23</v>
      </c>
      <c r="B6124" s="3">
        <v>44240</v>
      </c>
      <c r="C6124" s="2" t="s">
        <v>45</v>
      </c>
      <c r="D6124" s="2" t="s">
        <v>87</v>
      </c>
      <c r="E6124" s="2" t="s">
        <v>88</v>
      </c>
      <c r="F6124" s="2" t="str">
        <f t="shared" si="570"/>
        <v>Women</v>
      </c>
      <c r="G6124" s="2" t="str">
        <f t="shared" si="571"/>
        <v xml:space="preserve"> Apparel</v>
      </c>
      <c r="H6124" s="2" t="s">
        <v>20</v>
      </c>
      <c r="I6124" s="2">
        <v>37</v>
      </c>
      <c r="J6124" s="2">
        <v>98</v>
      </c>
      <c r="K6124" s="2">
        <v>3626</v>
      </c>
      <c r="L6124" s="2" t="s">
        <v>80</v>
      </c>
      <c r="M6124" s="2">
        <f t="shared" si="572"/>
        <v>2</v>
      </c>
      <c r="N6124" s="2" t="str">
        <f t="shared" si="573"/>
        <v>Feb</v>
      </c>
      <c r="O6124" s="2" t="str">
        <f t="shared" si="574"/>
        <v>Sat</v>
      </c>
      <c r="P6124" s="2" t="str">
        <f t="shared" si="575"/>
        <v>2021</v>
      </c>
    </row>
    <row r="6125" spans="1:16" x14ac:dyDescent="0.3">
      <c r="A6125" s="2" t="s">
        <v>23</v>
      </c>
      <c r="B6125" s="3">
        <v>44267</v>
      </c>
      <c r="C6125" s="2" t="s">
        <v>45</v>
      </c>
      <c r="D6125" s="2" t="s">
        <v>87</v>
      </c>
      <c r="E6125" s="2" t="s">
        <v>88</v>
      </c>
      <c r="F6125" s="2" t="str">
        <f t="shared" si="570"/>
        <v>Men</v>
      </c>
      <c r="G6125" s="2" t="str">
        <f t="shared" si="571"/>
        <v xml:space="preserve"> Street Footwear</v>
      </c>
      <c r="H6125" s="2" t="s">
        <v>14</v>
      </c>
      <c r="I6125" s="2">
        <v>37</v>
      </c>
      <c r="J6125" s="2">
        <v>137</v>
      </c>
      <c r="K6125" s="2">
        <v>5069</v>
      </c>
      <c r="L6125" s="2" t="s">
        <v>80</v>
      </c>
      <c r="M6125" s="2">
        <f t="shared" si="572"/>
        <v>3</v>
      </c>
      <c r="N6125" s="2" t="str">
        <f t="shared" si="573"/>
        <v>Mar</v>
      </c>
      <c r="O6125" s="2" t="str">
        <f t="shared" si="574"/>
        <v>Fri</v>
      </c>
      <c r="P6125" s="2" t="str">
        <f t="shared" si="575"/>
        <v>2021</v>
      </c>
    </row>
    <row r="6126" spans="1:16" x14ac:dyDescent="0.3">
      <c r="A6126" s="2" t="s">
        <v>23</v>
      </c>
      <c r="B6126" s="3">
        <v>44267</v>
      </c>
      <c r="C6126" s="2" t="s">
        <v>45</v>
      </c>
      <c r="D6126" s="2" t="s">
        <v>87</v>
      </c>
      <c r="E6126" s="2" t="s">
        <v>88</v>
      </c>
      <c r="F6126" s="2" t="str">
        <f t="shared" si="570"/>
        <v>Men</v>
      </c>
      <c r="G6126" s="2" t="str">
        <f t="shared" si="571"/>
        <v xml:space="preserve"> Athletic Footwear</v>
      </c>
      <c r="H6126" s="2" t="s">
        <v>16</v>
      </c>
      <c r="I6126" s="2">
        <v>46</v>
      </c>
      <c r="J6126" s="2">
        <v>101</v>
      </c>
      <c r="K6126" s="2">
        <v>4646</v>
      </c>
      <c r="L6126" s="2" t="s">
        <v>80</v>
      </c>
      <c r="M6126" s="2">
        <f t="shared" si="572"/>
        <v>3</v>
      </c>
      <c r="N6126" s="2" t="str">
        <f t="shared" si="573"/>
        <v>Mar</v>
      </c>
      <c r="O6126" s="2" t="str">
        <f t="shared" si="574"/>
        <v>Fri</v>
      </c>
      <c r="P6126" s="2" t="str">
        <f t="shared" si="575"/>
        <v>2021</v>
      </c>
    </row>
    <row r="6127" spans="1:16" x14ac:dyDescent="0.3">
      <c r="A6127" s="2" t="s">
        <v>23</v>
      </c>
      <c r="B6127" s="3">
        <v>44267</v>
      </c>
      <c r="C6127" s="2" t="s">
        <v>45</v>
      </c>
      <c r="D6127" s="2" t="s">
        <v>87</v>
      </c>
      <c r="E6127" s="2" t="s">
        <v>88</v>
      </c>
      <c r="F6127" s="2" t="str">
        <f t="shared" si="570"/>
        <v>Women</v>
      </c>
      <c r="G6127" s="2" t="str">
        <f t="shared" si="571"/>
        <v xml:space="preserve"> Street Footwear</v>
      </c>
      <c r="H6127" s="2" t="s">
        <v>17</v>
      </c>
      <c r="I6127" s="2">
        <v>49</v>
      </c>
      <c r="J6127" s="2">
        <v>113</v>
      </c>
      <c r="K6127" s="2">
        <v>5537</v>
      </c>
      <c r="L6127" s="2" t="s">
        <v>80</v>
      </c>
      <c r="M6127" s="2">
        <f t="shared" si="572"/>
        <v>3</v>
      </c>
      <c r="N6127" s="2" t="str">
        <f t="shared" si="573"/>
        <v>Mar</v>
      </c>
      <c r="O6127" s="2" t="str">
        <f t="shared" si="574"/>
        <v>Fri</v>
      </c>
      <c r="P6127" s="2" t="str">
        <f t="shared" si="575"/>
        <v>2021</v>
      </c>
    </row>
    <row r="6128" spans="1:16" x14ac:dyDescent="0.3">
      <c r="A6128" s="2" t="s">
        <v>23</v>
      </c>
      <c r="B6128" s="3">
        <v>44267</v>
      </c>
      <c r="C6128" s="2" t="s">
        <v>45</v>
      </c>
      <c r="D6128" s="2" t="s">
        <v>87</v>
      </c>
      <c r="E6128" s="2" t="s">
        <v>88</v>
      </c>
      <c r="F6128" s="2" t="str">
        <f t="shared" si="570"/>
        <v>Women</v>
      </c>
      <c r="G6128" s="2" t="str">
        <f t="shared" si="571"/>
        <v xml:space="preserve"> Athletic Footwear</v>
      </c>
      <c r="H6128" s="2" t="s">
        <v>18</v>
      </c>
      <c r="I6128" s="2">
        <v>47</v>
      </c>
      <c r="J6128" s="2">
        <v>73</v>
      </c>
      <c r="K6128" s="2">
        <v>3431</v>
      </c>
      <c r="L6128" s="2" t="s">
        <v>80</v>
      </c>
      <c r="M6128" s="2">
        <f t="shared" si="572"/>
        <v>3</v>
      </c>
      <c r="N6128" s="2" t="str">
        <f t="shared" si="573"/>
        <v>Mar</v>
      </c>
      <c r="O6128" s="2" t="str">
        <f t="shared" si="574"/>
        <v>Fri</v>
      </c>
      <c r="P6128" s="2" t="str">
        <f t="shared" si="575"/>
        <v>2021</v>
      </c>
    </row>
    <row r="6129" spans="1:16" x14ac:dyDescent="0.3">
      <c r="A6129" s="2" t="s">
        <v>23</v>
      </c>
      <c r="B6129" s="3">
        <v>44267</v>
      </c>
      <c r="C6129" s="2" t="s">
        <v>45</v>
      </c>
      <c r="D6129" s="2" t="s">
        <v>87</v>
      </c>
      <c r="E6129" s="2" t="s">
        <v>88</v>
      </c>
      <c r="F6129" s="2" t="str">
        <f t="shared" si="570"/>
        <v>Men</v>
      </c>
      <c r="G6129" s="2" t="str">
        <f t="shared" si="571"/>
        <v xml:space="preserve"> Apparel</v>
      </c>
      <c r="H6129" s="2" t="s">
        <v>19</v>
      </c>
      <c r="I6129" s="2">
        <v>51</v>
      </c>
      <c r="J6129" s="2">
        <v>39</v>
      </c>
      <c r="K6129" s="2">
        <v>1989</v>
      </c>
      <c r="L6129" s="2" t="s">
        <v>80</v>
      </c>
      <c r="M6129" s="2">
        <f t="shared" si="572"/>
        <v>3</v>
      </c>
      <c r="N6129" s="2" t="str">
        <f t="shared" si="573"/>
        <v>Mar</v>
      </c>
      <c r="O6129" s="2" t="str">
        <f t="shared" si="574"/>
        <v>Fri</v>
      </c>
      <c r="P6129" s="2" t="str">
        <f t="shared" si="575"/>
        <v>2021</v>
      </c>
    </row>
    <row r="6130" spans="1:16" x14ac:dyDescent="0.3">
      <c r="A6130" s="2" t="s">
        <v>23</v>
      </c>
      <c r="B6130" s="3">
        <v>44267</v>
      </c>
      <c r="C6130" s="2" t="s">
        <v>45</v>
      </c>
      <c r="D6130" s="2" t="s">
        <v>87</v>
      </c>
      <c r="E6130" s="2" t="s">
        <v>88</v>
      </c>
      <c r="F6130" s="2" t="str">
        <f t="shared" si="570"/>
        <v>Women</v>
      </c>
      <c r="G6130" s="2" t="str">
        <f t="shared" si="571"/>
        <v xml:space="preserve"> Apparel</v>
      </c>
      <c r="H6130" s="2" t="s">
        <v>20</v>
      </c>
      <c r="I6130" s="2">
        <v>48</v>
      </c>
      <c r="J6130" s="2">
        <v>95</v>
      </c>
      <c r="K6130" s="2">
        <v>4560</v>
      </c>
      <c r="L6130" s="2" t="s">
        <v>80</v>
      </c>
      <c r="M6130" s="2">
        <f t="shared" si="572"/>
        <v>3</v>
      </c>
      <c r="N6130" s="2" t="str">
        <f t="shared" si="573"/>
        <v>Mar</v>
      </c>
      <c r="O6130" s="2" t="str">
        <f t="shared" si="574"/>
        <v>Fri</v>
      </c>
      <c r="P6130" s="2" t="str">
        <f t="shared" si="575"/>
        <v>2021</v>
      </c>
    </row>
    <row r="6131" spans="1:16" x14ac:dyDescent="0.3">
      <c r="A6131" s="2" t="s">
        <v>23</v>
      </c>
      <c r="B6131" s="3">
        <v>44299</v>
      </c>
      <c r="C6131" s="2" t="s">
        <v>45</v>
      </c>
      <c r="D6131" s="2" t="s">
        <v>87</v>
      </c>
      <c r="E6131" s="2" t="s">
        <v>88</v>
      </c>
      <c r="F6131" s="2" t="str">
        <f t="shared" si="570"/>
        <v>Men</v>
      </c>
      <c r="G6131" s="2" t="str">
        <f t="shared" si="571"/>
        <v xml:space="preserve"> Street Footwear</v>
      </c>
      <c r="H6131" s="2" t="s">
        <v>14</v>
      </c>
      <c r="I6131" s="2">
        <v>45</v>
      </c>
      <c r="J6131" s="2">
        <v>142</v>
      </c>
      <c r="K6131" s="2">
        <v>6390</v>
      </c>
      <c r="L6131" s="2" t="s">
        <v>80</v>
      </c>
      <c r="M6131" s="2">
        <f t="shared" si="572"/>
        <v>4</v>
      </c>
      <c r="N6131" s="2" t="str">
        <f t="shared" si="573"/>
        <v>Apr</v>
      </c>
      <c r="O6131" s="2" t="str">
        <f t="shared" si="574"/>
        <v>Tue</v>
      </c>
      <c r="P6131" s="2" t="str">
        <f t="shared" si="575"/>
        <v>2021</v>
      </c>
    </row>
    <row r="6132" spans="1:16" x14ac:dyDescent="0.3">
      <c r="A6132" s="2" t="s">
        <v>23</v>
      </c>
      <c r="B6132" s="3">
        <v>44299</v>
      </c>
      <c r="C6132" s="2" t="s">
        <v>45</v>
      </c>
      <c r="D6132" s="2" t="s">
        <v>87</v>
      </c>
      <c r="E6132" s="2" t="s">
        <v>88</v>
      </c>
      <c r="F6132" s="2" t="str">
        <f t="shared" si="570"/>
        <v>Men</v>
      </c>
      <c r="G6132" s="2" t="str">
        <f t="shared" si="571"/>
        <v xml:space="preserve"> Athletic Footwear</v>
      </c>
      <c r="H6132" s="2" t="s">
        <v>16</v>
      </c>
      <c r="I6132" s="2">
        <v>51</v>
      </c>
      <c r="J6132" s="2">
        <v>88</v>
      </c>
      <c r="K6132" s="2">
        <v>4488</v>
      </c>
      <c r="L6132" s="2" t="s">
        <v>80</v>
      </c>
      <c r="M6132" s="2">
        <f t="shared" si="572"/>
        <v>4</v>
      </c>
      <c r="N6132" s="2" t="str">
        <f t="shared" si="573"/>
        <v>Apr</v>
      </c>
      <c r="O6132" s="2" t="str">
        <f t="shared" si="574"/>
        <v>Tue</v>
      </c>
      <c r="P6132" s="2" t="str">
        <f t="shared" si="575"/>
        <v>2021</v>
      </c>
    </row>
    <row r="6133" spans="1:16" x14ac:dyDescent="0.3">
      <c r="A6133" s="2" t="s">
        <v>23</v>
      </c>
      <c r="B6133" s="3">
        <v>44299</v>
      </c>
      <c r="C6133" s="2" t="s">
        <v>45</v>
      </c>
      <c r="D6133" s="2" t="s">
        <v>87</v>
      </c>
      <c r="E6133" s="2" t="s">
        <v>88</v>
      </c>
      <c r="F6133" s="2" t="str">
        <f t="shared" si="570"/>
        <v>Women</v>
      </c>
      <c r="G6133" s="2" t="str">
        <f t="shared" si="571"/>
        <v xml:space="preserve"> Street Footwear</v>
      </c>
      <c r="H6133" s="2" t="s">
        <v>17</v>
      </c>
      <c r="I6133" s="2">
        <v>50</v>
      </c>
      <c r="J6133" s="2">
        <v>94</v>
      </c>
      <c r="K6133" s="2">
        <v>4700</v>
      </c>
      <c r="L6133" s="2" t="s">
        <v>80</v>
      </c>
      <c r="M6133" s="2">
        <f t="shared" si="572"/>
        <v>4</v>
      </c>
      <c r="N6133" s="2" t="str">
        <f t="shared" si="573"/>
        <v>Apr</v>
      </c>
      <c r="O6133" s="2" t="str">
        <f t="shared" si="574"/>
        <v>Tue</v>
      </c>
      <c r="P6133" s="2" t="str">
        <f t="shared" si="575"/>
        <v>2021</v>
      </c>
    </row>
    <row r="6134" spans="1:16" x14ac:dyDescent="0.3">
      <c r="A6134" s="2" t="s">
        <v>23</v>
      </c>
      <c r="B6134" s="3">
        <v>44299</v>
      </c>
      <c r="C6134" s="2" t="s">
        <v>45</v>
      </c>
      <c r="D6134" s="2" t="s">
        <v>87</v>
      </c>
      <c r="E6134" s="2" t="s">
        <v>88</v>
      </c>
      <c r="F6134" s="2" t="str">
        <f t="shared" si="570"/>
        <v>Women</v>
      </c>
      <c r="G6134" s="2" t="str">
        <f t="shared" si="571"/>
        <v xml:space="preserve"> Athletic Footwear</v>
      </c>
      <c r="H6134" s="2" t="s">
        <v>18</v>
      </c>
      <c r="I6134" s="2">
        <v>48</v>
      </c>
      <c r="J6134" s="2">
        <v>69</v>
      </c>
      <c r="K6134" s="2">
        <v>3312</v>
      </c>
      <c r="L6134" s="2" t="s">
        <v>80</v>
      </c>
      <c r="M6134" s="2">
        <f t="shared" si="572"/>
        <v>4</v>
      </c>
      <c r="N6134" s="2" t="str">
        <f t="shared" si="573"/>
        <v>Apr</v>
      </c>
      <c r="O6134" s="2" t="str">
        <f t="shared" si="574"/>
        <v>Tue</v>
      </c>
      <c r="P6134" s="2" t="str">
        <f t="shared" si="575"/>
        <v>2021</v>
      </c>
    </row>
    <row r="6135" spans="1:16" x14ac:dyDescent="0.3">
      <c r="A6135" s="2" t="s">
        <v>23</v>
      </c>
      <c r="B6135" s="3">
        <v>44299</v>
      </c>
      <c r="C6135" s="2" t="s">
        <v>45</v>
      </c>
      <c r="D6135" s="2" t="s">
        <v>87</v>
      </c>
      <c r="E6135" s="2" t="s">
        <v>88</v>
      </c>
      <c r="F6135" s="2" t="str">
        <f t="shared" si="570"/>
        <v>Men</v>
      </c>
      <c r="G6135" s="2" t="str">
        <f t="shared" si="571"/>
        <v xml:space="preserve"> Apparel</v>
      </c>
      <c r="H6135" s="2" t="s">
        <v>19</v>
      </c>
      <c r="I6135" s="2">
        <v>52</v>
      </c>
      <c r="J6135" s="2">
        <v>53</v>
      </c>
      <c r="K6135" s="2">
        <v>2756</v>
      </c>
      <c r="L6135" s="2" t="s">
        <v>80</v>
      </c>
      <c r="M6135" s="2">
        <f t="shared" si="572"/>
        <v>4</v>
      </c>
      <c r="N6135" s="2" t="str">
        <f t="shared" si="573"/>
        <v>Apr</v>
      </c>
      <c r="O6135" s="2" t="str">
        <f t="shared" si="574"/>
        <v>Tue</v>
      </c>
      <c r="P6135" s="2" t="str">
        <f t="shared" si="575"/>
        <v>2021</v>
      </c>
    </row>
    <row r="6136" spans="1:16" x14ac:dyDescent="0.3">
      <c r="A6136" s="2" t="s">
        <v>23</v>
      </c>
      <c r="B6136" s="3">
        <v>44299</v>
      </c>
      <c r="C6136" s="2" t="s">
        <v>45</v>
      </c>
      <c r="D6136" s="2" t="s">
        <v>87</v>
      </c>
      <c r="E6136" s="2" t="s">
        <v>88</v>
      </c>
      <c r="F6136" s="2" t="str">
        <f t="shared" si="570"/>
        <v>Women</v>
      </c>
      <c r="G6136" s="2" t="str">
        <f t="shared" si="571"/>
        <v xml:space="preserve"> Apparel</v>
      </c>
      <c r="H6136" s="2" t="s">
        <v>20</v>
      </c>
      <c r="I6136" s="2">
        <v>63</v>
      </c>
      <c r="J6136" s="2">
        <v>105</v>
      </c>
      <c r="K6136" s="2">
        <v>6615</v>
      </c>
      <c r="L6136" s="2" t="s">
        <v>80</v>
      </c>
      <c r="M6136" s="2">
        <f t="shared" si="572"/>
        <v>4</v>
      </c>
      <c r="N6136" s="2" t="str">
        <f t="shared" si="573"/>
        <v>Apr</v>
      </c>
      <c r="O6136" s="2" t="str">
        <f t="shared" si="574"/>
        <v>Tue</v>
      </c>
      <c r="P6136" s="2" t="str">
        <f t="shared" si="575"/>
        <v>2021</v>
      </c>
    </row>
    <row r="6137" spans="1:16" x14ac:dyDescent="0.3">
      <c r="A6137" s="2" t="s">
        <v>23</v>
      </c>
      <c r="B6137" s="3">
        <v>44330</v>
      </c>
      <c r="C6137" s="2" t="s">
        <v>45</v>
      </c>
      <c r="D6137" s="2" t="s">
        <v>87</v>
      </c>
      <c r="E6137" s="2" t="s">
        <v>88</v>
      </c>
      <c r="F6137" s="2" t="str">
        <f t="shared" si="570"/>
        <v>Men</v>
      </c>
      <c r="G6137" s="2" t="str">
        <f t="shared" si="571"/>
        <v xml:space="preserve"> Street Footwear</v>
      </c>
      <c r="H6137" s="2" t="s">
        <v>14</v>
      </c>
      <c r="I6137" s="2">
        <v>47</v>
      </c>
      <c r="J6137" s="2">
        <v>160</v>
      </c>
      <c r="K6137" s="2">
        <v>7520</v>
      </c>
      <c r="L6137" s="2" t="s">
        <v>80</v>
      </c>
      <c r="M6137" s="2">
        <f t="shared" si="572"/>
        <v>5</v>
      </c>
      <c r="N6137" s="2" t="str">
        <f t="shared" si="573"/>
        <v>May</v>
      </c>
      <c r="O6137" s="2" t="str">
        <f t="shared" si="574"/>
        <v>Fri</v>
      </c>
      <c r="P6137" s="2" t="str">
        <f t="shared" si="575"/>
        <v>2021</v>
      </c>
    </row>
    <row r="6138" spans="1:16" x14ac:dyDescent="0.3">
      <c r="A6138" s="2" t="s">
        <v>23</v>
      </c>
      <c r="B6138" s="3">
        <v>44330</v>
      </c>
      <c r="C6138" s="2" t="s">
        <v>45</v>
      </c>
      <c r="D6138" s="2" t="s">
        <v>87</v>
      </c>
      <c r="E6138" s="2" t="s">
        <v>88</v>
      </c>
      <c r="F6138" s="2" t="str">
        <f t="shared" si="570"/>
        <v>Men</v>
      </c>
      <c r="G6138" s="2" t="str">
        <f t="shared" si="571"/>
        <v xml:space="preserve"> Athletic Footwear</v>
      </c>
      <c r="H6138" s="2" t="s">
        <v>16</v>
      </c>
      <c r="I6138" s="2">
        <v>52</v>
      </c>
      <c r="J6138" s="2">
        <v>108</v>
      </c>
      <c r="K6138" s="2">
        <v>5616</v>
      </c>
      <c r="L6138" s="2" t="s">
        <v>80</v>
      </c>
      <c r="M6138" s="2">
        <f t="shared" si="572"/>
        <v>5</v>
      </c>
      <c r="N6138" s="2" t="str">
        <f t="shared" si="573"/>
        <v>May</v>
      </c>
      <c r="O6138" s="2" t="str">
        <f t="shared" si="574"/>
        <v>Fri</v>
      </c>
      <c r="P6138" s="2" t="str">
        <f t="shared" si="575"/>
        <v>2021</v>
      </c>
    </row>
    <row r="6139" spans="1:16" x14ac:dyDescent="0.3">
      <c r="A6139" s="2" t="s">
        <v>23</v>
      </c>
      <c r="B6139" s="3">
        <v>44330</v>
      </c>
      <c r="C6139" s="2" t="s">
        <v>45</v>
      </c>
      <c r="D6139" s="2" t="s">
        <v>87</v>
      </c>
      <c r="E6139" s="2" t="s">
        <v>88</v>
      </c>
      <c r="F6139" s="2" t="str">
        <f t="shared" si="570"/>
        <v>Women</v>
      </c>
      <c r="G6139" s="2" t="str">
        <f t="shared" si="571"/>
        <v xml:space="preserve"> Street Footwear</v>
      </c>
      <c r="H6139" s="2" t="s">
        <v>17</v>
      </c>
      <c r="I6139" s="2">
        <v>52</v>
      </c>
      <c r="J6139" s="2">
        <v>123</v>
      </c>
      <c r="K6139" s="2">
        <v>6396</v>
      </c>
      <c r="L6139" s="2" t="s">
        <v>80</v>
      </c>
      <c r="M6139" s="2">
        <f t="shared" si="572"/>
        <v>5</v>
      </c>
      <c r="N6139" s="2" t="str">
        <f t="shared" si="573"/>
        <v>May</v>
      </c>
      <c r="O6139" s="2" t="str">
        <f t="shared" si="574"/>
        <v>Fri</v>
      </c>
      <c r="P6139" s="2" t="str">
        <f t="shared" si="575"/>
        <v>2021</v>
      </c>
    </row>
    <row r="6140" spans="1:16" x14ac:dyDescent="0.3">
      <c r="A6140" s="2" t="s">
        <v>23</v>
      </c>
      <c r="B6140" s="3">
        <v>44330</v>
      </c>
      <c r="C6140" s="2" t="s">
        <v>45</v>
      </c>
      <c r="D6140" s="2" t="s">
        <v>87</v>
      </c>
      <c r="E6140" s="2" t="s">
        <v>88</v>
      </c>
      <c r="F6140" s="2" t="str">
        <f t="shared" si="570"/>
        <v>Women</v>
      </c>
      <c r="G6140" s="2" t="str">
        <f t="shared" si="571"/>
        <v xml:space="preserve"> Athletic Footwear</v>
      </c>
      <c r="H6140" s="2" t="s">
        <v>18</v>
      </c>
      <c r="I6140" s="2">
        <v>47</v>
      </c>
      <c r="J6140" s="2">
        <v>91</v>
      </c>
      <c r="K6140" s="2">
        <v>4277</v>
      </c>
      <c r="L6140" s="2" t="s">
        <v>80</v>
      </c>
      <c r="M6140" s="2">
        <f t="shared" si="572"/>
        <v>5</v>
      </c>
      <c r="N6140" s="2" t="str">
        <f t="shared" si="573"/>
        <v>May</v>
      </c>
      <c r="O6140" s="2" t="str">
        <f t="shared" si="574"/>
        <v>Fri</v>
      </c>
      <c r="P6140" s="2" t="str">
        <f t="shared" si="575"/>
        <v>2021</v>
      </c>
    </row>
    <row r="6141" spans="1:16" x14ac:dyDescent="0.3">
      <c r="A6141" s="2" t="s">
        <v>23</v>
      </c>
      <c r="B6141" s="3">
        <v>44330</v>
      </c>
      <c r="C6141" s="2" t="s">
        <v>45</v>
      </c>
      <c r="D6141" s="2" t="s">
        <v>87</v>
      </c>
      <c r="E6141" s="2" t="s">
        <v>88</v>
      </c>
      <c r="F6141" s="2" t="str">
        <f t="shared" si="570"/>
        <v>Men</v>
      </c>
      <c r="G6141" s="2" t="str">
        <f t="shared" si="571"/>
        <v xml:space="preserve"> Apparel</v>
      </c>
      <c r="H6141" s="2" t="s">
        <v>19</v>
      </c>
      <c r="I6141" s="2">
        <v>50</v>
      </c>
      <c r="J6141" s="2">
        <v>56</v>
      </c>
      <c r="K6141" s="2">
        <v>2800</v>
      </c>
      <c r="L6141" s="2" t="s">
        <v>80</v>
      </c>
      <c r="M6141" s="2">
        <f t="shared" si="572"/>
        <v>5</v>
      </c>
      <c r="N6141" s="2" t="str">
        <f t="shared" si="573"/>
        <v>May</v>
      </c>
      <c r="O6141" s="2" t="str">
        <f t="shared" si="574"/>
        <v>Fri</v>
      </c>
      <c r="P6141" s="2" t="str">
        <f t="shared" si="575"/>
        <v>2021</v>
      </c>
    </row>
    <row r="6142" spans="1:16" x14ac:dyDescent="0.3">
      <c r="A6142" s="2" t="s">
        <v>23</v>
      </c>
      <c r="B6142" s="3">
        <v>44330</v>
      </c>
      <c r="C6142" s="2" t="s">
        <v>45</v>
      </c>
      <c r="D6142" s="2" t="s">
        <v>87</v>
      </c>
      <c r="E6142" s="2" t="s">
        <v>88</v>
      </c>
      <c r="F6142" s="2" t="str">
        <f t="shared" si="570"/>
        <v>Women</v>
      </c>
      <c r="G6142" s="2" t="str">
        <f t="shared" si="571"/>
        <v xml:space="preserve"> Apparel</v>
      </c>
      <c r="H6142" s="2" t="s">
        <v>20</v>
      </c>
      <c r="I6142" s="2">
        <v>64</v>
      </c>
      <c r="J6142" s="2">
        <v>120</v>
      </c>
      <c r="K6142" s="2">
        <v>7680</v>
      </c>
      <c r="L6142" s="2" t="s">
        <v>80</v>
      </c>
      <c r="M6142" s="2">
        <f t="shared" si="572"/>
        <v>5</v>
      </c>
      <c r="N6142" s="2" t="str">
        <f t="shared" si="573"/>
        <v>May</v>
      </c>
      <c r="O6142" s="2" t="str">
        <f t="shared" si="574"/>
        <v>Fri</v>
      </c>
      <c r="P6142" s="2" t="str">
        <f t="shared" si="575"/>
        <v>2021</v>
      </c>
    </row>
    <row r="6143" spans="1:16" x14ac:dyDescent="0.3">
      <c r="A6143" s="2" t="s">
        <v>23</v>
      </c>
      <c r="B6143" s="3">
        <v>44360</v>
      </c>
      <c r="C6143" s="2" t="s">
        <v>45</v>
      </c>
      <c r="D6143" s="2" t="s">
        <v>87</v>
      </c>
      <c r="E6143" s="2" t="s">
        <v>88</v>
      </c>
      <c r="F6143" s="2" t="str">
        <f t="shared" si="570"/>
        <v>Men</v>
      </c>
      <c r="G6143" s="2" t="str">
        <f t="shared" si="571"/>
        <v xml:space="preserve"> Street Footwear</v>
      </c>
      <c r="H6143" s="2" t="s">
        <v>14</v>
      </c>
      <c r="I6143" s="2">
        <v>46</v>
      </c>
      <c r="J6143" s="2">
        <v>176</v>
      </c>
      <c r="K6143" s="2">
        <v>8096</v>
      </c>
      <c r="L6143" s="2" t="s">
        <v>80</v>
      </c>
      <c r="M6143" s="2">
        <f t="shared" si="572"/>
        <v>6</v>
      </c>
      <c r="N6143" s="2" t="str">
        <f t="shared" si="573"/>
        <v>Jun</v>
      </c>
      <c r="O6143" s="2" t="str">
        <f t="shared" si="574"/>
        <v>Sun</v>
      </c>
      <c r="P6143" s="2" t="str">
        <f t="shared" si="575"/>
        <v>2021</v>
      </c>
    </row>
    <row r="6144" spans="1:16" x14ac:dyDescent="0.3">
      <c r="A6144" s="2" t="s">
        <v>23</v>
      </c>
      <c r="B6144" s="3">
        <v>44360</v>
      </c>
      <c r="C6144" s="2" t="s">
        <v>45</v>
      </c>
      <c r="D6144" s="2" t="s">
        <v>87</v>
      </c>
      <c r="E6144" s="2" t="s">
        <v>88</v>
      </c>
      <c r="F6144" s="2" t="str">
        <f t="shared" si="570"/>
        <v>Men</v>
      </c>
      <c r="G6144" s="2" t="str">
        <f t="shared" si="571"/>
        <v xml:space="preserve"> Athletic Footwear</v>
      </c>
      <c r="H6144" s="2" t="s">
        <v>16</v>
      </c>
      <c r="I6144" s="2">
        <v>54</v>
      </c>
      <c r="J6144" s="2">
        <v>147</v>
      </c>
      <c r="K6144" s="2">
        <v>7938</v>
      </c>
      <c r="L6144" s="2" t="s">
        <v>80</v>
      </c>
      <c r="M6144" s="2">
        <f t="shared" si="572"/>
        <v>6</v>
      </c>
      <c r="N6144" s="2" t="str">
        <f t="shared" si="573"/>
        <v>Jun</v>
      </c>
      <c r="O6144" s="2" t="str">
        <f t="shared" si="574"/>
        <v>Sun</v>
      </c>
      <c r="P6144" s="2" t="str">
        <f t="shared" si="575"/>
        <v>2021</v>
      </c>
    </row>
    <row r="6145" spans="1:16" x14ac:dyDescent="0.3">
      <c r="A6145" s="2" t="s">
        <v>23</v>
      </c>
      <c r="B6145" s="3">
        <v>44360</v>
      </c>
      <c r="C6145" s="2" t="s">
        <v>45</v>
      </c>
      <c r="D6145" s="2" t="s">
        <v>87</v>
      </c>
      <c r="E6145" s="2" t="s">
        <v>88</v>
      </c>
      <c r="F6145" s="2" t="str">
        <f t="shared" si="570"/>
        <v>Women</v>
      </c>
      <c r="G6145" s="2" t="str">
        <f t="shared" si="571"/>
        <v xml:space="preserve"> Street Footwear</v>
      </c>
      <c r="H6145" s="2" t="s">
        <v>17</v>
      </c>
      <c r="I6145" s="2">
        <v>52</v>
      </c>
      <c r="J6145" s="2">
        <v>142</v>
      </c>
      <c r="K6145" s="2">
        <v>7384</v>
      </c>
      <c r="L6145" s="2" t="s">
        <v>80</v>
      </c>
      <c r="M6145" s="2">
        <f t="shared" si="572"/>
        <v>6</v>
      </c>
      <c r="N6145" s="2" t="str">
        <f t="shared" si="573"/>
        <v>Jun</v>
      </c>
      <c r="O6145" s="2" t="str">
        <f t="shared" si="574"/>
        <v>Sun</v>
      </c>
      <c r="P6145" s="2" t="str">
        <f t="shared" si="575"/>
        <v>2021</v>
      </c>
    </row>
    <row r="6146" spans="1:16" x14ac:dyDescent="0.3">
      <c r="A6146" s="2" t="s">
        <v>23</v>
      </c>
      <c r="B6146" s="3">
        <v>44360</v>
      </c>
      <c r="C6146" s="2" t="s">
        <v>45</v>
      </c>
      <c r="D6146" s="2" t="s">
        <v>87</v>
      </c>
      <c r="E6146" s="2" t="s">
        <v>88</v>
      </c>
      <c r="F6146" s="2" t="str">
        <f t="shared" ref="F6146:F6209" si="576">MID(H6146, 1, FIND("'", H6146) - 1)</f>
        <v>Women</v>
      </c>
      <c r="G6146" s="2" t="str">
        <f t="shared" ref="G6146:G6209" si="577">MID(H6146, FIND("'", H6146) + 2, LEN(H6146) - FIND("'", H6146) - 1)</f>
        <v xml:space="preserve"> Athletic Footwear</v>
      </c>
      <c r="H6146" s="2" t="s">
        <v>18</v>
      </c>
      <c r="I6146" s="2">
        <v>49</v>
      </c>
      <c r="J6146" s="2">
        <v>120</v>
      </c>
      <c r="K6146" s="2">
        <v>5880</v>
      </c>
      <c r="L6146" s="2" t="s">
        <v>80</v>
      </c>
      <c r="M6146" s="2">
        <f t="shared" si="572"/>
        <v>6</v>
      </c>
      <c r="N6146" s="2" t="str">
        <f t="shared" si="573"/>
        <v>Jun</v>
      </c>
      <c r="O6146" s="2" t="str">
        <f t="shared" si="574"/>
        <v>Sun</v>
      </c>
      <c r="P6146" s="2" t="str">
        <f t="shared" si="575"/>
        <v>2021</v>
      </c>
    </row>
    <row r="6147" spans="1:16" x14ac:dyDescent="0.3">
      <c r="A6147" s="2" t="s">
        <v>23</v>
      </c>
      <c r="B6147" s="3">
        <v>44360</v>
      </c>
      <c r="C6147" s="2" t="s">
        <v>45</v>
      </c>
      <c r="D6147" s="2" t="s">
        <v>87</v>
      </c>
      <c r="E6147" s="2" t="s">
        <v>88</v>
      </c>
      <c r="F6147" s="2" t="str">
        <f t="shared" si="576"/>
        <v>Men</v>
      </c>
      <c r="G6147" s="2" t="str">
        <f t="shared" si="577"/>
        <v xml:space="preserve"> Apparel</v>
      </c>
      <c r="H6147" s="2" t="s">
        <v>19</v>
      </c>
      <c r="I6147" s="2">
        <v>51</v>
      </c>
      <c r="J6147" s="2">
        <v>72</v>
      </c>
      <c r="K6147" s="2">
        <v>3672</v>
      </c>
      <c r="L6147" s="2" t="s">
        <v>80</v>
      </c>
      <c r="M6147" s="2">
        <f t="shared" ref="M6147:M6210" si="578">MONTH(B6147)</f>
        <v>6</v>
      </c>
      <c r="N6147" s="2" t="str">
        <f t="shared" ref="N6147:N6210" si="579">TEXT(B6147,"mmm")</f>
        <v>Jun</v>
      </c>
      <c r="O6147" s="2" t="str">
        <f t="shared" ref="O6147:O6210" si="580">TEXT(B6147,"ddd")</f>
        <v>Sun</v>
      </c>
      <c r="P6147" s="2" t="str">
        <f t="shared" ref="P6147:P6210" si="581">TEXT(B6147,"YYY")</f>
        <v>2021</v>
      </c>
    </row>
    <row r="6148" spans="1:16" x14ac:dyDescent="0.3">
      <c r="A6148" s="2" t="s">
        <v>23</v>
      </c>
      <c r="B6148" s="3">
        <v>44360</v>
      </c>
      <c r="C6148" s="2" t="s">
        <v>45</v>
      </c>
      <c r="D6148" s="2" t="s">
        <v>87</v>
      </c>
      <c r="E6148" s="2" t="s">
        <v>88</v>
      </c>
      <c r="F6148" s="2" t="str">
        <f t="shared" si="576"/>
        <v>Women</v>
      </c>
      <c r="G6148" s="2" t="str">
        <f t="shared" si="577"/>
        <v xml:space="preserve"> Apparel</v>
      </c>
      <c r="H6148" s="2" t="s">
        <v>20</v>
      </c>
      <c r="I6148" s="2">
        <v>67</v>
      </c>
      <c r="J6148" s="2">
        <v>150</v>
      </c>
      <c r="K6148" s="2">
        <v>10050</v>
      </c>
      <c r="L6148" s="2" t="s">
        <v>80</v>
      </c>
      <c r="M6148" s="2">
        <f t="shared" si="578"/>
        <v>6</v>
      </c>
      <c r="N6148" s="2" t="str">
        <f t="shared" si="579"/>
        <v>Jun</v>
      </c>
      <c r="O6148" s="2" t="str">
        <f t="shared" si="580"/>
        <v>Sun</v>
      </c>
      <c r="P6148" s="2" t="str">
        <f t="shared" si="581"/>
        <v>2021</v>
      </c>
    </row>
    <row r="6149" spans="1:16" x14ac:dyDescent="0.3">
      <c r="A6149" s="2" t="s">
        <v>23</v>
      </c>
      <c r="B6149" s="3">
        <v>44389</v>
      </c>
      <c r="C6149" s="2" t="s">
        <v>45</v>
      </c>
      <c r="D6149" s="2" t="s">
        <v>87</v>
      </c>
      <c r="E6149" s="2" t="s">
        <v>88</v>
      </c>
      <c r="F6149" s="2" t="str">
        <f t="shared" si="576"/>
        <v>Men</v>
      </c>
      <c r="G6149" s="2" t="str">
        <f t="shared" si="577"/>
        <v xml:space="preserve"> Street Footwear</v>
      </c>
      <c r="H6149" s="2" t="s">
        <v>14</v>
      </c>
      <c r="I6149" s="2">
        <v>47</v>
      </c>
      <c r="J6149" s="2">
        <v>196</v>
      </c>
      <c r="K6149" s="2">
        <v>9212</v>
      </c>
      <c r="L6149" s="2" t="s">
        <v>80</v>
      </c>
      <c r="M6149" s="2">
        <f t="shared" si="578"/>
        <v>7</v>
      </c>
      <c r="N6149" s="2" t="str">
        <f t="shared" si="579"/>
        <v>Jul</v>
      </c>
      <c r="O6149" s="2" t="str">
        <f t="shared" si="580"/>
        <v>Mon</v>
      </c>
      <c r="P6149" s="2" t="str">
        <f t="shared" si="581"/>
        <v>2021</v>
      </c>
    </row>
    <row r="6150" spans="1:16" x14ac:dyDescent="0.3">
      <c r="A6150" s="2" t="s">
        <v>23</v>
      </c>
      <c r="B6150" s="3">
        <v>44389</v>
      </c>
      <c r="C6150" s="2" t="s">
        <v>45</v>
      </c>
      <c r="D6150" s="2" t="s">
        <v>87</v>
      </c>
      <c r="E6150" s="2" t="s">
        <v>88</v>
      </c>
      <c r="F6150" s="2" t="str">
        <f t="shared" si="576"/>
        <v>Men</v>
      </c>
      <c r="G6150" s="2" t="str">
        <f t="shared" si="577"/>
        <v xml:space="preserve"> Athletic Footwear</v>
      </c>
      <c r="H6150" s="2" t="s">
        <v>16</v>
      </c>
      <c r="I6150" s="2">
        <v>51</v>
      </c>
      <c r="J6150" s="2">
        <v>173</v>
      </c>
      <c r="K6150" s="2">
        <v>8823</v>
      </c>
      <c r="L6150" s="2" t="s">
        <v>80</v>
      </c>
      <c r="M6150" s="2">
        <f t="shared" si="578"/>
        <v>7</v>
      </c>
      <c r="N6150" s="2" t="str">
        <f t="shared" si="579"/>
        <v>Jul</v>
      </c>
      <c r="O6150" s="2" t="str">
        <f t="shared" si="580"/>
        <v>Mon</v>
      </c>
      <c r="P6150" s="2" t="str">
        <f t="shared" si="581"/>
        <v>2021</v>
      </c>
    </row>
    <row r="6151" spans="1:16" x14ac:dyDescent="0.3">
      <c r="A6151" s="2" t="s">
        <v>23</v>
      </c>
      <c r="B6151" s="3">
        <v>44389</v>
      </c>
      <c r="C6151" s="2" t="s">
        <v>45</v>
      </c>
      <c r="D6151" s="2" t="s">
        <v>87</v>
      </c>
      <c r="E6151" s="2" t="s">
        <v>88</v>
      </c>
      <c r="F6151" s="2" t="str">
        <f t="shared" si="576"/>
        <v>Women</v>
      </c>
      <c r="G6151" s="2" t="str">
        <f t="shared" si="577"/>
        <v xml:space="preserve"> Street Footwear</v>
      </c>
      <c r="H6151" s="2" t="s">
        <v>17</v>
      </c>
      <c r="I6151" s="2">
        <v>50</v>
      </c>
      <c r="J6151" s="2">
        <v>137</v>
      </c>
      <c r="K6151" s="2">
        <v>6850</v>
      </c>
      <c r="L6151" s="2" t="s">
        <v>80</v>
      </c>
      <c r="M6151" s="2">
        <f t="shared" si="578"/>
        <v>7</v>
      </c>
      <c r="N6151" s="2" t="str">
        <f t="shared" si="579"/>
        <v>Jul</v>
      </c>
      <c r="O6151" s="2" t="str">
        <f t="shared" si="580"/>
        <v>Mon</v>
      </c>
      <c r="P6151" s="2" t="str">
        <f t="shared" si="581"/>
        <v>2021</v>
      </c>
    </row>
    <row r="6152" spans="1:16" x14ac:dyDescent="0.3">
      <c r="A6152" s="2" t="s">
        <v>23</v>
      </c>
      <c r="B6152" s="3">
        <v>44389</v>
      </c>
      <c r="C6152" s="2" t="s">
        <v>45</v>
      </c>
      <c r="D6152" s="2" t="s">
        <v>87</v>
      </c>
      <c r="E6152" s="2" t="s">
        <v>88</v>
      </c>
      <c r="F6152" s="2" t="str">
        <f t="shared" si="576"/>
        <v>Women</v>
      </c>
      <c r="G6152" s="2" t="str">
        <f t="shared" si="577"/>
        <v xml:space="preserve"> Athletic Footwear</v>
      </c>
      <c r="H6152" s="2" t="s">
        <v>18</v>
      </c>
      <c r="I6152" s="2">
        <v>46</v>
      </c>
      <c r="J6152" s="2">
        <v>128</v>
      </c>
      <c r="K6152" s="2">
        <v>5888</v>
      </c>
      <c r="L6152" s="2" t="s">
        <v>80</v>
      </c>
      <c r="M6152" s="2">
        <f t="shared" si="578"/>
        <v>7</v>
      </c>
      <c r="N6152" s="2" t="str">
        <f t="shared" si="579"/>
        <v>Jul</v>
      </c>
      <c r="O6152" s="2" t="str">
        <f t="shared" si="580"/>
        <v>Mon</v>
      </c>
      <c r="P6152" s="2" t="str">
        <f t="shared" si="581"/>
        <v>2021</v>
      </c>
    </row>
    <row r="6153" spans="1:16" x14ac:dyDescent="0.3">
      <c r="A6153" s="2" t="s">
        <v>23</v>
      </c>
      <c r="B6153" s="3">
        <v>44389</v>
      </c>
      <c r="C6153" s="2" t="s">
        <v>45</v>
      </c>
      <c r="D6153" s="2" t="s">
        <v>87</v>
      </c>
      <c r="E6153" s="2" t="s">
        <v>88</v>
      </c>
      <c r="F6153" s="2" t="str">
        <f t="shared" si="576"/>
        <v>Men</v>
      </c>
      <c r="G6153" s="2" t="str">
        <f t="shared" si="577"/>
        <v xml:space="preserve"> Apparel</v>
      </c>
      <c r="H6153" s="2" t="s">
        <v>19</v>
      </c>
      <c r="I6153" s="2">
        <v>54</v>
      </c>
      <c r="J6153" s="2">
        <v>138</v>
      </c>
      <c r="K6153" s="2">
        <v>7452</v>
      </c>
      <c r="L6153" s="2" t="s">
        <v>80</v>
      </c>
      <c r="M6153" s="2">
        <f t="shared" si="578"/>
        <v>7</v>
      </c>
      <c r="N6153" s="2" t="str">
        <f t="shared" si="579"/>
        <v>Jul</v>
      </c>
      <c r="O6153" s="2" t="str">
        <f t="shared" si="580"/>
        <v>Mon</v>
      </c>
      <c r="P6153" s="2" t="str">
        <f t="shared" si="581"/>
        <v>2021</v>
      </c>
    </row>
    <row r="6154" spans="1:16" x14ac:dyDescent="0.3">
      <c r="A6154" s="2" t="s">
        <v>23</v>
      </c>
      <c r="B6154" s="3">
        <v>44389</v>
      </c>
      <c r="C6154" s="2" t="s">
        <v>45</v>
      </c>
      <c r="D6154" s="2" t="s">
        <v>87</v>
      </c>
      <c r="E6154" s="2" t="s">
        <v>88</v>
      </c>
      <c r="F6154" s="2" t="str">
        <f t="shared" si="576"/>
        <v>Women</v>
      </c>
      <c r="G6154" s="2" t="str">
        <f t="shared" si="577"/>
        <v xml:space="preserve"> Apparel</v>
      </c>
      <c r="H6154" s="2" t="s">
        <v>20</v>
      </c>
      <c r="I6154" s="2">
        <v>67</v>
      </c>
      <c r="J6154" s="2">
        <v>143</v>
      </c>
      <c r="K6154" s="2">
        <v>9581</v>
      </c>
      <c r="L6154" s="2" t="s">
        <v>80</v>
      </c>
      <c r="M6154" s="2">
        <f t="shared" si="578"/>
        <v>7</v>
      </c>
      <c r="N6154" s="2" t="str">
        <f t="shared" si="579"/>
        <v>Jul</v>
      </c>
      <c r="O6154" s="2" t="str">
        <f t="shared" si="580"/>
        <v>Mon</v>
      </c>
      <c r="P6154" s="2" t="str">
        <f t="shared" si="581"/>
        <v>2021</v>
      </c>
    </row>
    <row r="6155" spans="1:16" x14ac:dyDescent="0.3">
      <c r="A6155" s="2" t="s">
        <v>23</v>
      </c>
      <c r="B6155" s="3">
        <v>44421</v>
      </c>
      <c r="C6155" s="2" t="s">
        <v>45</v>
      </c>
      <c r="D6155" s="2" t="s">
        <v>87</v>
      </c>
      <c r="E6155" s="2" t="s">
        <v>88</v>
      </c>
      <c r="F6155" s="2" t="str">
        <f t="shared" si="576"/>
        <v>Men</v>
      </c>
      <c r="G6155" s="2" t="str">
        <f t="shared" si="577"/>
        <v xml:space="preserve"> Street Footwear</v>
      </c>
      <c r="H6155" s="2" t="s">
        <v>14</v>
      </c>
      <c r="I6155" s="2">
        <v>53</v>
      </c>
      <c r="J6155" s="2">
        <v>182</v>
      </c>
      <c r="K6155" s="2">
        <v>9646</v>
      </c>
      <c r="L6155" s="2" t="s">
        <v>80</v>
      </c>
      <c r="M6155" s="2">
        <f t="shared" si="578"/>
        <v>8</v>
      </c>
      <c r="N6155" s="2" t="str">
        <f t="shared" si="579"/>
        <v>Aug</v>
      </c>
      <c r="O6155" s="2" t="str">
        <f t="shared" si="580"/>
        <v>Fri</v>
      </c>
      <c r="P6155" s="2" t="str">
        <f t="shared" si="581"/>
        <v>2021</v>
      </c>
    </row>
    <row r="6156" spans="1:16" x14ac:dyDescent="0.3">
      <c r="A6156" s="2" t="s">
        <v>23</v>
      </c>
      <c r="B6156" s="3">
        <v>44421</v>
      </c>
      <c r="C6156" s="2" t="s">
        <v>45</v>
      </c>
      <c r="D6156" s="2" t="s">
        <v>87</v>
      </c>
      <c r="E6156" s="2" t="s">
        <v>88</v>
      </c>
      <c r="F6156" s="2" t="str">
        <f t="shared" si="576"/>
        <v>Men</v>
      </c>
      <c r="G6156" s="2" t="str">
        <f t="shared" si="577"/>
        <v xml:space="preserve"> Athletic Footwear</v>
      </c>
      <c r="H6156" s="2" t="s">
        <v>16</v>
      </c>
      <c r="I6156" s="2">
        <v>58</v>
      </c>
      <c r="J6156" s="2">
        <v>175</v>
      </c>
      <c r="K6156" s="2">
        <v>10150</v>
      </c>
      <c r="L6156" s="2" t="s">
        <v>80</v>
      </c>
      <c r="M6156" s="2">
        <f t="shared" si="578"/>
        <v>8</v>
      </c>
      <c r="N6156" s="2" t="str">
        <f t="shared" si="579"/>
        <v>Aug</v>
      </c>
      <c r="O6156" s="2" t="str">
        <f t="shared" si="580"/>
        <v>Fri</v>
      </c>
      <c r="P6156" s="2" t="str">
        <f t="shared" si="581"/>
        <v>2021</v>
      </c>
    </row>
    <row r="6157" spans="1:16" x14ac:dyDescent="0.3">
      <c r="A6157" s="2" t="s">
        <v>23</v>
      </c>
      <c r="B6157" s="3">
        <v>44421</v>
      </c>
      <c r="C6157" s="2" t="s">
        <v>45</v>
      </c>
      <c r="D6157" s="2" t="s">
        <v>87</v>
      </c>
      <c r="E6157" s="2" t="s">
        <v>88</v>
      </c>
      <c r="F6157" s="2" t="str">
        <f t="shared" si="576"/>
        <v>Women</v>
      </c>
      <c r="G6157" s="2" t="str">
        <f t="shared" si="577"/>
        <v xml:space="preserve"> Street Footwear</v>
      </c>
      <c r="H6157" s="2" t="s">
        <v>17</v>
      </c>
      <c r="I6157" s="2">
        <v>54</v>
      </c>
      <c r="J6157" s="2">
        <v>150</v>
      </c>
      <c r="K6157" s="2">
        <v>8100</v>
      </c>
      <c r="L6157" s="2" t="s">
        <v>80</v>
      </c>
      <c r="M6157" s="2">
        <f t="shared" si="578"/>
        <v>8</v>
      </c>
      <c r="N6157" s="2" t="str">
        <f t="shared" si="579"/>
        <v>Aug</v>
      </c>
      <c r="O6157" s="2" t="str">
        <f t="shared" si="580"/>
        <v>Fri</v>
      </c>
      <c r="P6157" s="2" t="str">
        <f t="shared" si="581"/>
        <v>2021</v>
      </c>
    </row>
    <row r="6158" spans="1:16" x14ac:dyDescent="0.3">
      <c r="A6158" s="2" t="s">
        <v>23</v>
      </c>
      <c r="B6158" s="3">
        <v>44421</v>
      </c>
      <c r="C6158" s="2" t="s">
        <v>45</v>
      </c>
      <c r="D6158" s="2" t="s">
        <v>87</v>
      </c>
      <c r="E6158" s="2" t="s">
        <v>88</v>
      </c>
      <c r="F6158" s="2" t="str">
        <f t="shared" si="576"/>
        <v>Women</v>
      </c>
      <c r="G6158" s="2" t="str">
        <f t="shared" si="577"/>
        <v xml:space="preserve"> Athletic Footwear</v>
      </c>
      <c r="H6158" s="2" t="s">
        <v>18</v>
      </c>
      <c r="I6158" s="2">
        <v>53</v>
      </c>
      <c r="J6158" s="2">
        <v>113</v>
      </c>
      <c r="K6158" s="2">
        <v>5989</v>
      </c>
      <c r="L6158" s="2" t="s">
        <v>80</v>
      </c>
      <c r="M6158" s="2">
        <f t="shared" si="578"/>
        <v>8</v>
      </c>
      <c r="N6158" s="2" t="str">
        <f t="shared" si="579"/>
        <v>Aug</v>
      </c>
      <c r="O6158" s="2" t="str">
        <f t="shared" si="580"/>
        <v>Fri</v>
      </c>
      <c r="P6158" s="2" t="str">
        <f t="shared" si="581"/>
        <v>2021</v>
      </c>
    </row>
    <row r="6159" spans="1:16" x14ac:dyDescent="0.3">
      <c r="A6159" s="2" t="s">
        <v>23</v>
      </c>
      <c r="B6159" s="3">
        <v>44421</v>
      </c>
      <c r="C6159" s="2" t="s">
        <v>45</v>
      </c>
      <c r="D6159" s="2" t="s">
        <v>87</v>
      </c>
      <c r="E6159" s="2" t="s">
        <v>88</v>
      </c>
      <c r="F6159" s="2" t="str">
        <f t="shared" si="576"/>
        <v>Men</v>
      </c>
      <c r="G6159" s="2" t="str">
        <f t="shared" si="577"/>
        <v xml:space="preserve"> Apparel</v>
      </c>
      <c r="H6159" s="2" t="s">
        <v>19</v>
      </c>
      <c r="I6159" s="2">
        <v>60</v>
      </c>
      <c r="J6159" s="2">
        <v>126</v>
      </c>
      <c r="K6159" s="2">
        <v>7560</v>
      </c>
      <c r="L6159" s="2" t="s">
        <v>80</v>
      </c>
      <c r="M6159" s="2">
        <f t="shared" si="578"/>
        <v>8</v>
      </c>
      <c r="N6159" s="2" t="str">
        <f t="shared" si="579"/>
        <v>Aug</v>
      </c>
      <c r="O6159" s="2" t="str">
        <f t="shared" si="580"/>
        <v>Fri</v>
      </c>
      <c r="P6159" s="2" t="str">
        <f t="shared" si="581"/>
        <v>2021</v>
      </c>
    </row>
    <row r="6160" spans="1:16" x14ac:dyDescent="0.3">
      <c r="A6160" s="2" t="s">
        <v>23</v>
      </c>
      <c r="B6160" s="3">
        <v>44421</v>
      </c>
      <c r="C6160" s="2" t="s">
        <v>45</v>
      </c>
      <c r="D6160" s="2" t="s">
        <v>87</v>
      </c>
      <c r="E6160" s="2" t="s">
        <v>88</v>
      </c>
      <c r="F6160" s="2" t="str">
        <f t="shared" si="576"/>
        <v>Women</v>
      </c>
      <c r="G6160" s="2" t="str">
        <f t="shared" si="577"/>
        <v xml:space="preserve"> Apparel</v>
      </c>
      <c r="H6160" s="2" t="s">
        <v>20</v>
      </c>
      <c r="I6160" s="2">
        <v>68</v>
      </c>
      <c r="J6160" s="2">
        <v>119</v>
      </c>
      <c r="K6160" s="2">
        <v>8092</v>
      </c>
      <c r="L6160" s="2" t="s">
        <v>80</v>
      </c>
      <c r="M6160" s="2">
        <f t="shared" si="578"/>
        <v>8</v>
      </c>
      <c r="N6160" s="2" t="str">
        <f t="shared" si="579"/>
        <v>Aug</v>
      </c>
      <c r="O6160" s="2" t="str">
        <f t="shared" si="580"/>
        <v>Fri</v>
      </c>
      <c r="P6160" s="2" t="str">
        <f t="shared" si="581"/>
        <v>2021</v>
      </c>
    </row>
    <row r="6161" spans="1:16" x14ac:dyDescent="0.3">
      <c r="A6161" s="2" t="s">
        <v>23</v>
      </c>
      <c r="B6161" s="3">
        <v>44453</v>
      </c>
      <c r="C6161" s="2" t="s">
        <v>45</v>
      </c>
      <c r="D6161" s="2" t="s">
        <v>87</v>
      </c>
      <c r="E6161" s="2" t="s">
        <v>88</v>
      </c>
      <c r="F6161" s="2" t="str">
        <f t="shared" si="576"/>
        <v>Men</v>
      </c>
      <c r="G6161" s="2" t="str">
        <f t="shared" si="577"/>
        <v xml:space="preserve"> Street Footwear</v>
      </c>
      <c r="H6161" s="2" t="s">
        <v>14</v>
      </c>
      <c r="I6161" s="2">
        <v>43</v>
      </c>
      <c r="J6161" s="2">
        <v>180</v>
      </c>
      <c r="K6161" s="2">
        <v>7740</v>
      </c>
      <c r="L6161" s="2" t="s">
        <v>80</v>
      </c>
      <c r="M6161" s="2">
        <f t="shared" si="578"/>
        <v>9</v>
      </c>
      <c r="N6161" s="2" t="str">
        <f t="shared" si="579"/>
        <v>Sep</v>
      </c>
      <c r="O6161" s="2" t="str">
        <f t="shared" si="580"/>
        <v>Tue</v>
      </c>
      <c r="P6161" s="2" t="str">
        <f t="shared" si="581"/>
        <v>2021</v>
      </c>
    </row>
    <row r="6162" spans="1:16" x14ac:dyDescent="0.3">
      <c r="A6162" s="2" t="s">
        <v>23</v>
      </c>
      <c r="B6162" s="3">
        <v>44453</v>
      </c>
      <c r="C6162" s="2" t="s">
        <v>45</v>
      </c>
      <c r="D6162" s="2" t="s">
        <v>87</v>
      </c>
      <c r="E6162" s="2" t="s">
        <v>88</v>
      </c>
      <c r="F6162" s="2" t="str">
        <f t="shared" si="576"/>
        <v>Men</v>
      </c>
      <c r="G6162" s="2" t="str">
        <f t="shared" si="577"/>
        <v xml:space="preserve"> Athletic Footwear</v>
      </c>
      <c r="H6162" s="2" t="s">
        <v>16</v>
      </c>
      <c r="I6162" s="2">
        <v>47</v>
      </c>
      <c r="J6162" s="2">
        <v>156</v>
      </c>
      <c r="K6162" s="2">
        <v>7332</v>
      </c>
      <c r="L6162" s="2" t="s">
        <v>80</v>
      </c>
      <c r="M6162" s="2">
        <f t="shared" si="578"/>
        <v>9</v>
      </c>
      <c r="N6162" s="2" t="str">
        <f t="shared" si="579"/>
        <v>Sep</v>
      </c>
      <c r="O6162" s="2" t="str">
        <f t="shared" si="580"/>
        <v>Tue</v>
      </c>
      <c r="P6162" s="2" t="str">
        <f t="shared" si="581"/>
        <v>2021</v>
      </c>
    </row>
    <row r="6163" spans="1:16" x14ac:dyDescent="0.3">
      <c r="A6163" s="2" t="s">
        <v>23</v>
      </c>
      <c r="B6163" s="3">
        <v>44453</v>
      </c>
      <c r="C6163" s="2" t="s">
        <v>45</v>
      </c>
      <c r="D6163" s="2" t="s">
        <v>87</v>
      </c>
      <c r="E6163" s="2" t="s">
        <v>88</v>
      </c>
      <c r="F6163" s="2" t="str">
        <f t="shared" si="576"/>
        <v>Women</v>
      </c>
      <c r="G6163" s="2" t="str">
        <f t="shared" si="577"/>
        <v xml:space="preserve"> Street Footwear</v>
      </c>
      <c r="H6163" s="2" t="s">
        <v>17</v>
      </c>
      <c r="I6163" s="2">
        <v>42</v>
      </c>
      <c r="J6163" s="2">
        <v>135</v>
      </c>
      <c r="K6163" s="2">
        <v>5670</v>
      </c>
      <c r="L6163" s="2" t="s">
        <v>80</v>
      </c>
      <c r="M6163" s="2">
        <f t="shared" si="578"/>
        <v>9</v>
      </c>
      <c r="N6163" s="2" t="str">
        <f t="shared" si="579"/>
        <v>Sep</v>
      </c>
      <c r="O6163" s="2" t="str">
        <f t="shared" si="580"/>
        <v>Tue</v>
      </c>
      <c r="P6163" s="2" t="str">
        <f t="shared" si="581"/>
        <v>2021</v>
      </c>
    </row>
    <row r="6164" spans="1:16" x14ac:dyDescent="0.3">
      <c r="A6164" s="2" t="s">
        <v>23</v>
      </c>
      <c r="B6164" s="3">
        <v>44453</v>
      </c>
      <c r="C6164" s="2" t="s">
        <v>45</v>
      </c>
      <c r="D6164" s="2" t="s">
        <v>87</v>
      </c>
      <c r="E6164" s="2" t="s">
        <v>88</v>
      </c>
      <c r="F6164" s="2" t="str">
        <f t="shared" si="576"/>
        <v>Women</v>
      </c>
      <c r="G6164" s="2" t="str">
        <f t="shared" si="577"/>
        <v xml:space="preserve"> Athletic Footwear</v>
      </c>
      <c r="H6164" s="2" t="s">
        <v>18</v>
      </c>
      <c r="I6164" s="2">
        <v>43</v>
      </c>
      <c r="J6164" s="2">
        <v>120</v>
      </c>
      <c r="K6164" s="2">
        <v>5160</v>
      </c>
      <c r="L6164" s="2" t="s">
        <v>80</v>
      </c>
      <c r="M6164" s="2">
        <f t="shared" si="578"/>
        <v>9</v>
      </c>
      <c r="N6164" s="2" t="str">
        <f t="shared" si="579"/>
        <v>Sep</v>
      </c>
      <c r="O6164" s="2" t="str">
        <f t="shared" si="580"/>
        <v>Tue</v>
      </c>
      <c r="P6164" s="2" t="str">
        <f t="shared" si="581"/>
        <v>2021</v>
      </c>
    </row>
    <row r="6165" spans="1:16" x14ac:dyDescent="0.3">
      <c r="A6165" s="2" t="s">
        <v>23</v>
      </c>
      <c r="B6165" s="3">
        <v>44453</v>
      </c>
      <c r="C6165" s="2" t="s">
        <v>45</v>
      </c>
      <c r="D6165" s="2" t="s">
        <v>87</v>
      </c>
      <c r="E6165" s="2" t="s">
        <v>88</v>
      </c>
      <c r="F6165" s="2" t="str">
        <f t="shared" si="576"/>
        <v>Men</v>
      </c>
      <c r="G6165" s="2" t="str">
        <f t="shared" si="577"/>
        <v xml:space="preserve"> Apparel</v>
      </c>
      <c r="H6165" s="2" t="s">
        <v>19</v>
      </c>
      <c r="I6165" s="2">
        <v>54</v>
      </c>
      <c r="J6165" s="2">
        <v>100</v>
      </c>
      <c r="K6165" s="2">
        <v>5400</v>
      </c>
      <c r="L6165" s="2" t="s">
        <v>80</v>
      </c>
      <c r="M6165" s="2">
        <f t="shared" si="578"/>
        <v>9</v>
      </c>
      <c r="N6165" s="2" t="str">
        <f t="shared" si="579"/>
        <v>Sep</v>
      </c>
      <c r="O6165" s="2" t="str">
        <f t="shared" si="580"/>
        <v>Tue</v>
      </c>
      <c r="P6165" s="2" t="str">
        <f t="shared" si="581"/>
        <v>2021</v>
      </c>
    </row>
    <row r="6166" spans="1:16" x14ac:dyDescent="0.3">
      <c r="A6166" s="2" t="s">
        <v>23</v>
      </c>
      <c r="B6166" s="3">
        <v>44453</v>
      </c>
      <c r="C6166" s="2" t="s">
        <v>45</v>
      </c>
      <c r="D6166" s="2" t="s">
        <v>87</v>
      </c>
      <c r="E6166" s="2" t="s">
        <v>88</v>
      </c>
      <c r="F6166" s="2" t="str">
        <f t="shared" si="576"/>
        <v>Women</v>
      </c>
      <c r="G6166" s="2" t="str">
        <f t="shared" si="577"/>
        <v xml:space="preserve"> Apparel</v>
      </c>
      <c r="H6166" s="2" t="s">
        <v>20</v>
      </c>
      <c r="I6166" s="2">
        <v>59</v>
      </c>
      <c r="J6166" s="2">
        <v>131</v>
      </c>
      <c r="K6166" s="2">
        <v>7729</v>
      </c>
      <c r="L6166" s="2" t="s">
        <v>80</v>
      </c>
      <c r="M6166" s="2">
        <f t="shared" si="578"/>
        <v>9</v>
      </c>
      <c r="N6166" s="2" t="str">
        <f t="shared" si="579"/>
        <v>Sep</v>
      </c>
      <c r="O6166" s="2" t="str">
        <f t="shared" si="580"/>
        <v>Tue</v>
      </c>
      <c r="P6166" s="2" t="str">
        <f t="shared" si="581"/>
        <v>2021</v>
      </c>
    </row>
    <row r="6167" spans="1:16" x14ac:dyDescent="0.3">
      <c r="A6167" s="2" t="s">
        <v>23</v>
      </c>
      <c r="B6167" s="3">
        <v>44482</v>
      </c>
      <c r="C6167" s="2" t="s">
        <v>45</v>
      </c>
      <c r="D6167" s="2" t="s">
        <v>87</v>
      </c>
      <c r="E6167" s="2" t="s">
        <v>88</v>
      </c>
      <c r="F6167" s="2" t="str">
        <f t="shared" si="576"/>
        <v>Men</v>
      </c>
      <c r="G6167" s="2" t="str">
        <f t="shared" si="577"/>
        <v xml:space="preserve"> Street Footwear</v>
      </c>
      <c r="H6167" s="2" t="s">
        <v>14</v>
      </c>
      <c r="I6167" s="2">
        <v>42</v>
      </c>
      <c r="J6167" s="2">
        <v>131</v>
      </c>
      <c r="K6167" s="2">
        <v>5502</v>
      </c>
      <c r="L6167" s="2" t="s">
        <v>80</v>
      </c>
      <c r="M6167" s="2">
        <f t="shared" si="578"/>
        <v>10</v>
      </c>
      <c r="N6167" s="2" t="str">
        <f t="shared" si="579"/>
        <v>Oct</v>
      </c>
      <c r="O6167" s="2" t="str">
        <f t="shared" si="580"/>
        <v>Wed</v>
      </c>
      <c r="P6167" s="2" t="str">
        <f t="shared" si="581"/>
        <v>2021</v>
      </c>
    </row>
    <row r="6168" spans="1:16" x14ac:dyDescent="0.3">
      <c r="A6168" s="2" t="s">
        <v>23</v>
      </c>
      <c r="B6168" s="3">
        <v>44482</v>
      </c>
      <c r="C6168" s="2" t="s">
        <v>45</v>
      </c>
      <c r="D6168" s="2" t="s">
        <v>87</v>
      </c>
      <c r="E6168" s="2" t="s">
        <v>88</v>
      </c>
      <c r="F6168" s="2" t="str">
        <f t="shared" si="576"/>
        <v>Men</v>
      </c>
      <c r="G6168" s="2" t="str">
        <f t="shared" si="577"/>
        <v xml:space="preserve"> Athletic Footwear</v>
      </c>
      <c r="H6168" s="2" t="s">
        <v>16</v>
      </c>
      <c r="I6168" s="2">
        <v>47</v>
      </c>
      <c r="J6168" s="2">
        <v>142</v>
      </c>
      <c r="K6168" s="2">
        <v>6674</v>
      </c>
      <c r="L6168" s="2" t="s">
        <v>80</v>
      </c>
      <c r="M6168" s="2">
        <f t="shared" si="578"/>
        <v>10</v>
      </c>
      <c r="N6168" s="2" t="str">
        <f t="shared" si="579"/>
        <v>Oct</v>
      </c>
      <c r="O6168" s="2" t="str">
        <f t="shared" si="580"/>
        <v>Wed</v>
      </c>
      <c r="P6168" s="2" t="str">
        <f t="shared" si="581"/>
        <v>2021</v>
      </c>
    </row>
    <row r="6169" spans="1:16" x14ac:dyDescent="0.3">
      <c r="A6169" s="2" t="s">
        <v>23</v>
      </c>
      <c r="B6169" s="3">
        <v>44482</v>
      </c>
      <c r="C6169" s="2" t="s">
        <v>45</v>
      </c>
      <c r="D6169" s="2" t="s">
        <v>87</v>
      </c>
      <c r="E6169" s="2" t="s">
        <v>88</v>
      </c>
      <c r="F6169" s="2" t="str">
        <f t="shared" si="576"/>
        <v>Women</v>
      </c>
      <c r="G6169" s="2" t="str">
        <f t="shared" si="577"/>
        <v xml:space="preserve"> Street Footwear</v>
      </c>
      <c r="H6169" s="2" t="s">
        <v>17</v>
      </c>
      <c r="I6169" s="2">
        <v>42</v>
      </c>
      <c r="J6169" s="2">
        <v>105</v>
      </c>
      <c r="K6169" s="2">
        <v>4410</v>
      </c>
      <c r="L6169" s="2" t="s">
        <v>80</v>
      </c>
      <c r="M6169" s="2">
        <f t="shared" si="578"/>
        <v>10</v>
      </c>
      <c r="N6169" s="2" t="str">
        <f t="shared" si="579"/>
        <v>Oct</v>
      </c>
      <c r="O6169" s="2" t="str">
        <f t="shared" si="580"/>
        <v>Wed</v>
      </c>
      <c r="P6169" s="2" t="str">
        <f t="shared" si="581"/>
        <v>2021</v>
      </c>
    </row>
    <row r="6170" spans="1:16" x14ac:dyDescent="0.3">
      <c r="A6170" s="2" t="s">
        <v>23</v>
      </c>
      <c r="B6170" s="3">
        <v>44482</v>
      </c>
      <c r="C6170" s="2" t="s">
        <v>45</v>
      </c>
      <c r="D6170" s="2" t="s">
        <v>87</v>
      </c>
      <c r="E6170" s="2" t="s">
        <v>88</v>
      </c>
      <c r="F6170" s="2" t="str">
        <f t="shared" si="576"/>
        <v>Women</v>
      </c>
      <c r="G6170" s="2" t="str">
        <f t="shared" si="577"/>
        <v xml:space="preserve"> Athletic Footwear</v>
      </c>
      <c r="H6170" s="2" t="s">
        <v>18</v>
      </c>
      <c r="I6170" s="2">
        <v>44</v>
      </c>
      <c r="J6170" s="2">
        <v>88</v>
      </c>
      <c r="K6170" s="2">
        <v>3872</v>
      </c>
      <c r="L6170" s="2" t="s">
        <v>80</v>
      </c>
      <c r="M6170" s="2">
        <f t="shared" si="578"/>
        <v>10</v>
      </c>
      <c r="N6170" s="2" t="str">
        <f t="shared" si="579"/>
        <v>Oct</v>
      </c>
      <c r="O6170" s="2" t="str">
        <f t="shared" si="580"/>
        <v>Wed</v>
      </c>
      <c r="P6170" s="2" t="str">
        <f t="shared" si="581"/>
        <v>2021</v>
      </c>
    </row>
    <row r="6171" spans="1:16" x14ac:dyDescent="0.3">
      <c r="A6171" s="2" t="s">
        <v>23</v>
      </c>
      <c r="B6171" s="3">
        <v>44482</v>
      </c>
      <c r="C6171" s="2" t="s">
        <v>45</v>
      </c>
      <c r="D6171" s="2" t="s">
        <v>87</v>
      </c>
      <c r="E6171" s="2" t="s">
        <v>88</v>
      </c>
      <c r="F6171" s="2" t="str">
        <f t="shared" si="576"/>
        <v>Men</v>
      </c>
      <c r="G6171" s="2" t="str">
        <f t="shared" si="577"/>
        <v xml:space="preserve"> Apparel</v>
      </c>
      <c r="H6171" s="2" t="s">
        <v>19</v>
      </c>
      <c r="I6171" s="2">
        <v>50</v>
      </c>
      <c r="J6171" s="2">
        <v>90</v>
      </c>
      <c r="K6171" s="2">
        <v>4500</v>
      </c>
      <c r="L6171" s="2" t="s">
        <v>80</v>
      </c>
      <c r="M6171" s="2">
        <f t="shared" si="578"/>
        <v>10</v>
      </c>
      <c r="N6171" s="2" t="str">
        <f t="shared" si="579"/>
        <v>Oct</v>
      </c>
      <c r="O6171" s="2" t="str">
        <f t="shared" si="580"/>
        <v>Wed</v>
      </c>
      <c r="P6171" s="2" t="str">
        <f t="shared" si="581"/>
        <v>2021</v>
      </c>
    </row>
    <row r="6172" spans="1:16" x14ac:dyDescent="0.3">
      <c r="A6172" s="2" t="s">
        <v>23</v>
      </c>
      <c r="B6172" s="3">
        <v>44482</v>
      </c>
      <c r="C6172" s="2" t="s">
        <v>45</v>
      </c>
      <c r="D6172" s="2" t="s">
        <v>87</v>
      </c>
      <c r="E6172" s="2" t="s">
        <v>88</v>
      </c>
      <c r="F6172" s="2" t="str">
        <f t="shared" si="576"/>
        <v>Women</v>
      </c>
      <c r="G6172" s="2" t="str">
        <f t="shared" si="577"/>
        <v xml:space="preserve"> Apparel</v>
      </c>
      <c r="H6172" s="2" t="s">
        <v>20</v>
      </c>
      <c r="I6172" s="2">
        <v>64</v>
      </c>
      <c r="J6172" s="2">
        <v>102</v>
      </c>
      <c r="K6172" s="2">
        <v>6528</v>
      </c>
      <c r="L6172" s="2" t="s">
        <v>80</v>
      </c>
      <c r="M6172" s="2">
        <f t="shared" si="578"/>
        <v>10</v>
      </c>
      <c r="N6172" s="2" t="str">
        <f t="shared" si="579"/>
        <v>Oct</v>
      </c>
      <c r="O6172" s="2" t="str">
        <f t="shared" si="580"/>
        <v>Wed</v>
      </c>
      <c r="P6172" s="2" t="str">
        <f t="shared" si="581"/>
        <v>2021</v>
      </c>
    </row>
    <row r="6173" spans="1:16" x14ac:dyDescent="0.3">
      <c r="A6173" s="2" t="s">
        <v>23</v>
      </c>
      <c r="B6173" s="3">
        <v>44513</v>
      </c>
      <c r="C6173" s="2" t="s">
        <v>45</v>
      </c>
      <c r="D6173" s="2" t="s">
        <v>87</v>
      </c>
      <c r="E6173" s="2" t="s">
        <v>88</v>
      </c>
      <c r="F6173" s="2" t="str">
        <f t="shared" si="576"/>
        <v>Men</v>
      </c>
      <c r="G6173" s="2" t="str">
        <f t="shared" si="577"/>
        <v xml:space="preserve"> Street Footwear</v>
      </c>
      <c r="H6173" s="2" t="s">
        <v>14</v>
      </c>
      <c r="I6173" s="2">
        <v>51</v>
      </c>
      <c r="J6173" s="2">
        <v>137</v>
      </c>
      <c r="K6173" s="2">
        <v>6987</v>
      </c>
      <c r="L6173" s="2" t="s">
        <v>80</v>
      </c>
      <c r="M6173" s="2">
        <f t="shared" si="578"/>
        <v>11</v>
      </c>
      <c r="N6173" s="2" t="str">
        <f t="shared" si="579"/>
        <v>Nov</v>
      </c>
      <c r="O6173" s="2" t="str">
        <f t="shared" si="580"/>
        <v>Sat</v>
      </c>
      <c r="P6173" s="2" t="str">
        <f t="shared" si="581"/>
        <v>2021</v>
      </c>
    </row>
    <row r="6174" spans="1:16" x14ac:dyDescent="0.3">
      <c r="A6174" s="2" t="s">
        <v>23</v>
      </c>
      <c r="B6174" s="3">
        <v>44513</v>
      </c>
      <c r="C6174" s="2" t="s">
        <v>45</v>
      </c>
      <c r="D6174" s="2" t="s">
        <v>87</v>
      </c>
      <c r="E6174" s="2" t="s">
        <v>88</v>
      </c>
      <c r="F6174" s="2" t="str">
        <f t="shared" si="576"/>
        <v>Men</v>
      </c>
      <c r="G6174" s="2" t="str">
        <f t="shared" si="577"/>
        <v xml:space="preserve"> Athletic Footwear</v>
      </c>
      <c r="H6174" s="2" t="s">
        <v>16</v>
      </c>
      <c r="I6174" s="2">
        <v>58</v>
      </c>
      <c r="J6174" s="2">
        <v>173</v>
      </c>
      <c r="K6174" s="2">
        <v>10034</v>
      </c>
      <c r="L6174" s="2" t="s">
        <v>80</v>
      </c>
      <c r="M6174" s="2">
        <f t="shared" si="578"/>
        <v>11</v>
      </c>
      <c r="N6174" s="2" t="str">
        <f t="shared" si="579"/>
        <v>Nov</v>
      </c>
      <c r="O6174" s="2" t="str">
        <f t="shared" si="580"/>
        <v>Sat</v>
      </c>
      <c r="P6174" s="2" t="str">
        <f t="shared" si="581"/>
        <v>2021</v>
      </c>
    </row>
    <row r="6175" spans="1:16" x14ac:dyDescent="0.3">
      <c r="A6175" s="2" t="s">
        <v>23</v>
      </c>
      <c r="B6175" s="3">
        <v>44513</v>
      </c>
      <c r="C6175" s="2" t="s">
        <v>45</v>
      </c>
      <c r="D6175" s="2" t="s">
        <v>87</v>
      </c>
      <c r="E6175" s="2" t="s">
        <v>88</v>
      </c>
      <c r="F6175" s="2" t="str">
        <f t="shared" si="576"/>
        <v>Women</v>
      </c>
      <c r="G6175" s="2" t="str">
        <f t="shared" si="577"/>
        <v xml:space="preserve"> Street Footwear</v>
      </c>
      <c r="H6175" s="2" t="s">
        <v>17</v>
      </c>
      <c r="I6175" s="2">
        <v>54</v>
      </c>
      <c r="J6175" s="2">
        <v>115</v>
      </c>
      <c r="K6175" s="2">
        <v>6210</v>
      </c>
      <c r="L6175" s="2" t="s">
        <v>80</v>
      </c>
      <c r="M6175" s="2">
        <f t="shared" si="578"/>
        <v>11</v>
      </c>
      <c r="N6175" s="2" t="str">
        <f t="shared" si="579"/>
        <v>Nov</v>
      </c>
      <c r="O6175" s="2" t="str">
        <f t="shared" si="580"/>
        <v>Sat</v>
      </c>
      <c r="P6175" s="2" t="str">
        <f t="shared" si="581"/>
        <v>2021</v>
      </c>
    </row>
    <row r="6176" spans="1:16" x14ac:dyDescent="0.3">
      <c r="A6176" s="2" t="s">
        <v>23</v>
      </c>
      <c r="B6176" s="3">
        <v>44513</v>
      </c>
      <c r="C6176" s="2" t="s">
        <v>45</v>
      </c>
      <c r="D6176" s="2" t="s">
        <v>87</v>
      </c>
      <c r="E6176" s="2" t="s">
        <v>88</v>
      </c>
      <c r="F6176" s="2" t="str">
        <f t="shared" si="576"/>
        <v>Women</v>
      </c>
      <c r="G6176" s="2" t="str">
        <f t="shared" si="577"/>
        <v xml:space="preserve"> Athletic Footwear</v>
      </c>
      <c r="H6176" s="2" t="s">
        <v>18</v>
      </c>
      <c r="I6176" s="2">
        <v>51</v>
      </c>
      <c r="J6176" s="2">
        <v>116</v>
      </c>
      <c r="K6176" s="2">
        <v>5916</v>
      </c>
      <c r="L6176" s="2" t="s">
        <v>80</v>
      </c>
      <c r="M6176" s="2">
        <f t="shared" si="578"/>
        <v>11</v>
      </c>
      <c r="N6176" s="2" t="str">
        <f t="shared" si="579"/>
        <v>Nov</v>
      </c>
      <c r="O6176" s="2" t="str">
        <f t="shared" si="580"/>
        <v>Sat</v>
      </c>
      <c r="P6176" s="2" t="str">
        <f t="shared" si="581"/>
        <v>2021</v>
      </c>
    </row>
    <row r="6177" spans="1:16" x14ac:dyDescent="0.3">
      <c r="A6177" s="2" t="s">
        <v>23</v>
      </c>
      <c r="B6177" s="3">
        <v>44513</v>
      </c>
      <c r="C6177" s="2" t="s">
        <v>45</v>
      </c>
      <c r="D6177" s="2" t="s">
        <v>87</v>
      </c>
      <c r="E6177" s="2" t="s">
        <v>88</v>
      </c>
      <c r="F6177" s="2" t="str">
        <f t="shared" si="576"/>
        <v>Men</v>
      </c>
      <c r="G6177" s="2" t="str">
        <f t="shared" si="577"/>
        <v xml:space="preserve"> Apparel</v>
      </c>
      <c r="H6177" s="2" t="s">
        <v>19</v>
      </c>
      <c r="I6177" s="2">
        <v>60</v>
      </c>
      <c r="J6177" s="2">
        <v>102</v>
      </c>
      <c r="K6177" s="2">
        <v>6120</v>
      </c>
      <c r="L6177" s="2" t="s">
        <v>80</v>
      </c>
      <c r="M6177" s="2">
        <f t="shared" si="578"/>
        <v>11</v>
      </c>
      <c r="N6177" s="2" t="str">
        <f t="shared" si="579"/>
        <v>Nov</v>
      </c>
      <c r="O6177" s="2" t="str">
        <f t="shared" si="580"/>
        <v>Sat</v>
      </c>
      <c r="P6177" s="2" t="str">
        <f t="shared" si="581"/>
        <v>2021</v>
      </c>
    </row>
    <row r="6178" spans="1:16" x14ac:dyDescent="0.3">
      <c r="A6178" s="2" t="s">
        <v>23</v>
      </c>
      <c r="B6178" s="3">
        <v>44513</v>
      </c>
      <c r="C6178" s="2" t="s">
        <v>45</v>
      </c>
      <c r="D6178" s="2" t="s">
        <v>87</v>
      </c>
      <c r="E6178" s="2" t="s">
        <v>88</v>
      </c>
      <c r="F6178" s="2" t="str">
        <f t="shared" si="576"/>
        <v>Women</v>
      </c>
      <c r="G6178" s="2" t="str">
        <f t="shared" si="577"/>
        <v xml:space="preserve"> Apparel</v>
      </c>
      <c r="H6178" s="2" t="s">
        <v>20</v>
      </c>
      <c r="I6178" s="2">
        <v>65</v>
      </c>
      <c r="J6178" s="2">
        <v>124</v>
      </c>
      <c r="K6178" s="2">
        <v>8060</v>
      </c>
      <c r="L6178" s="2" t="s">
        <v>80</v>
      </c>
      <c r="M6178" s="2">
        <f t="shared" si="578"/>
        <v>11</v>
      </c>
      <c r="N6178" s="2" t="str">
        <f t="shared" si="579"/>
        <v>Nov</v>
      </c>
      <c r="O6178" s="2" t="str">
        <f t="shared" si="580"/>
        <v>Sat</v>
      </c>
      <c r="P6178" s="2" t="str">
        <f t="shared" si="581"/>
        <v>2021</v>
      </c>
    </row>
    <row r="6179" spans="1:16" x14ac:dyDescent="0.3">
      <c r="A6179" s="2" t="s">
        <v>23</v>
      </c>
      <c r="B6179" s="3">
        <v>44542</v>
      </c>
      <c r="C6179" s="2" t="s">
        <v>45</v>
      </c>
      <c r="D6179" s="2" t="s">
        <v>87</v>
      </c>
      <c r="E6179" s="2" t="s">
        <v>88</v>
      </c>
      <c r="F6179" s="2" t="str">
        <f t="shared" si="576"/>
        <v>Men</v>
      </c>
      <c r="G6179" s="2" t="str">
        <f t="shared" si="577"/>
        <v xml:space="preserve"> Street Footwear</v>
      </c>
      <c r="H6179" s="2" t="s">
        <v>14</v>
      </c>
      <c r="I6179" s="2">
        <v>50</v>
      </c>
      <c r="J6179" s="2">
        <v>203</v>
      </c>
      <c r="K6179" s="2">
        <v>10150</v>
      </c>
      <c r="L6179" s="2" t="s">
        <v>80</v>
      </c>
      <c r="M6179" s="2">
        <f t="shared" si="578"/>
        <v>12</v>
      </c>
      <c r="N6179" s="2" t="str">
        <f t="shared" si="579"/>
        <v>Dec</v>
      </c>
      <c r="O6179" s="2" t="str">
        <f t="shared" si="580"/>
        <v>Sun</v>
      </c>
      <c r="P6179" s="2" t="str">
        <f t="shared" si="581"/>
        <v>2021</v>
      </c>
    </row>
    <row r="6180" spans="1:16" x14ac:dyDescent="0.3">
      <c r="A6180" s="2" t="s">
        <v>23</v>
      </c>
      <c r="B6180" s="3">
        <v>44542</v>
      </c>
      <c r="C6180" s="2" t="s">
        <v>45</v>
      </c>
      <c r="D6180" s="2" t="s">
        <v>87</v>
      </c>
      <c r="E6180" s="2" t="s">
        <v>88</v>
      </c>
      <c r="F6180" s="2" t="str">
        <f t="shared" si="576"/>
        <v>Men</v>
      </c>
      <c r="G6180" s="2" t="str">
        <f t="shared" si="577"/>
        <v xml:space="preserve"> Athletic Footwear</v>
      </c>
      <c r="H6180" s="2" t="s">
        <v>16</v>
      </c>
      <c r="I6180" s="2">
        <v>58</v>
      </c>
      <c r="J6180" s="2">
        <v>189</v>
      </c>
      <c r="K6180" s="2">
        <v>10962</v>
      </c>
      <c r="L6180" s="2" t="s">
        <v>80</v>
      </c>
      <c r="M6180" s="2">
        <f t="shared" si="578"/>
        <v>12</v>
      </c>
      <c r="N6180" s="2" t="str">
        <f t="shared" si="579"/>
        <v>Dec</v>
      </c>
      <c r="O6180" s="2" t="str">
        <f t="shared" si="580"/>
        <v>Sun</v>
      </c>
      <c r="P6180" s="2" t="str">
        <f t="shared" si="581"/>
        <v>2021</v>
      </c>
    </row>
    <row r="6181" spans="1:16" x14ac:dyDescent="0.3">
      <c r="A6181" s="2" t="s">
        <v>11</v>
      </c>
      <c r="B6181" s="3">
        <v>44542</v>
      </c>
      <c r="C6181" s="2" t="s">
        <v>45</v>
      </c>
      <c r="D6181" s="2" t="s">
        <v>87</v>
      </c>
      <c r="E6181" s="2" t="s">
        <v>88</v>
      </c>
      <c r="F6181" s="2" t="str">
        <f t="shared" si="576"/>
        <v>Women</v>
      </c>
      <c r="G6181" s="2" t="str">
        <f t="shared" si="577"/>
        <v xml:space="preserve"> Street Footwear</v>
      </c>
      <c r="H6181" s="2" t="s">
        <v>17</v>
      </c>
      <c r="I6181" s="2">
        <v>53</v>
      </c>
      <c r="J6181" s="2">
        <v>138</v>
      </c>
      <c r="K6181" s="2">
        <v>7314</v>
      </c>
      <c r="L6181" s="2" t="s">
        <v>80</v>
      </c>
      <c r="M6181" s="2">
        <f t="shared" si="578"/>
        <v>12</v>
      </c>
      <c r="N6181" s="2" t="str">
        <f t="shared" si="579"/>
        <v>Dec</v>
      </c>
      <c r="O6181" s="2" t="str">
        <f t="shared" si="580"/>
        <v>Sun</v>
      </c>
      <c r="P6181" s="2" t="str">
        <f t="shared" si="581"/>
        <v>2021</v>
      </c>
    </row>
    <row r="6182" spans="1:16" x14ac:dyDescent="0.3">
      <c r="A6182" s="2" t="s">
        <v>11</v>
      </c>
      <c r="B6182" s="3">
        <v>44542</v>
      </c>
      <c r="C6182" s="2" t="s">
        <v>45</v>
      </c>
      <c r="D6182" s="2" t="s">
        <v>87</v>
      </c>
      <c r="E6182" s="2" t="s">
        <v>88</v>
      </c>
      <c r="F6182" s="2" t="str">
        <f t="shared" si="576"/>
        <v>Women</v>
      </c>
      <c r="G6182" s="2" t="str">
        <f t="shared" si="577"/>
        <v xml:space="preserve"> Athletic Footwear</v>
      </c>
      <c r="H6182" s="2" t="s">
        <v>18</v>
      </c>
      <c r="I6182" s="2">
        <v>51</v>
      </c>
      <c r="J6182" s="2">
        <v>128</v>
      </c>
      <c r="K6182" s="2">
        <v>6528</v>
      </c>
      <c r="L6182" s="2" t="s">
        <v>80</v>
      </c>
      <c r="M6182" s="2">
        <f t="shared" si="578"/>
        <v>12</v>
      </c>
      <c r="N6182" s="2" t="str">
        <f t="shared" si="579"/>
        <v>Dec</v>
      </c>
      <c r="O6182" s="2" t="str">
        <f t="shared" si="580"/>
        <v>Sun</v>
      </c>
      <c r="P6182" s="2" t="str">
        <f t="shared" si="581"/>
        <v>2021</v>
      </c>
    </row>
    <row r="6183" spans="1:16" x14ac:dyDescent="0.3">
      <c r="A6183" s="2" t="s">
        <v>11</v>
      </c>
      <c r="B6183" s="3">
        <v>44542</v>
      </c>
      <c r="C6183" s="2" t="s">
        <v>45</v>
      </c>
      <c r="D6183" s="2" t="s">
        <v>87</v>
      </c>
      <c r="E6183" s="2" t="s">
        <v>88</v>
      </c>
      <c r="F6183" s="2" t="str">
        <f t="shared" si="576"/>
        <v>Men</v>
      </c>
      <c r="G6183" s="2" t="str">
        <f t="shared" si="577"/>
        <v xml:space="preserve"> Apparel</v>
      </c>
      <c r="H6183" s="2" t="s">
        <v>19</v>
      </c>
      <c r="I6183" s="2">
        <v>64</v>
      </c>
      <c r="J6183" s="2">
        <v>116</v>
      </c>
      <c r="K6183" s="2">
        <v>7424</v>
      </c>
      <c r="L6183" s="2" t="s">
        <v>80</v>
      </c>
      <c r="M6183" s="2">
        <f t="shared" si="578"/>
        <v>12</v>
      </c>
      <c r="N6183" s="2" t="str">
        <f t="shared" si="579"/>
        <v>Dec</v>
      </c>
      <c r="O6183" s="2" t="str">
        <f t="shared" si="580"/>
        <v>Sun</v>
      </c>
      <c r="P6183" s="2" t="str">
        <f t="shared" si="581"/>
        <v>2021</v>
      </c>
    </row>
    <row r="6184" spans="1:16" x14ac:dyDescent="0.3">
      <c r="A6184" s="2" t="s">
        <v>11</v>
      </c>
      <c r="B6184" s="3">
        <v>44542</v>
      </c>
      <c r="C6184" s="2" t="s">
        <v>45</v>
      </c>
      <c r="D6184" s="2" t="s">
        <v>87</v>
      </c>
      <c r="E6184" s="2" t="s">
        <v>88</v>
      </c>
      <c r="F6184" s="2" t="str">
        <f t="shared" si="576"/>
        <v>Women</v>
      </c>
      <c r="G6184" s="2" t="str">
        <f t="shared" si="577"/>
        <v xml:space="preserve"> Apparel</v>
      </c>
      <c r="H6184" s="2" t="s">
        <v>20</v>
      </c>
      <c r="I6184" s="2">
        <v>64</v>
      </c>
      <c r="J6184" s="2">
        <v>135</v>
      </c>
      <c r="K6184" s="2">
        <v>8640</v>
      </c>
      <c r="L6184" s="2" t="s">
        <v>80</v>
      </c>
      <c r="M6184" s="2">
        <f t="shared" si="578"/>
        <v>12</v>
      </c>
      <c r="N6184" s="2" t="str">
        <f t="shared" si="579"/>
        <v>Dec</v>
      </c>
      <c r="O6184" s="2" t="str">
        <f t="shared" si="580"/>
        <v>Sun</v>
      </c>
      <c r="P6184" s="2" t="str">
        <f t="shared" si="581"/>
        <v>2021</v>
      </c>
    </row>
    <row r="6185" spans="1:16" x14ac:dyDescent="0.3">
      <c r="A6185" s="2" t="s">
        <v>11</v>
      </c>
      <c r="B6185" s="3">
        <v>44205</v>
      </c>
      <c r="C6185" s="2" t="s">
        <v>45</v>
      </c>
      <c r="D6185" s="2" t="s">
        <v>87</v>
      </c>
      <c r="E6185" s="2" t="s">
        <v>88</v>
      </c>
      <c r="F6185" s="2" t="str">
        <f t="shared" si="576"/>
        <v>Men</v>
      </c>
      <c r="G6185" s="2" t="str">
        <f t="shared" si="577"/>
        <v xml:space="preserve"> Street Footwear</v>
      </c>
      <c r="H6185" s="2" t="s">
        <v>14</v>
      </c>
      <c r="I6185" s="2">
        <v>39</v>
      </c>
      <c r="J6185" s="2">
        <v>256</v>
      </c>
      <c r="K6185" s="2">
        <v>9984</v>
      </c>
      <c r="L6185" s="2" t="s">
        <v>80</v>
      </c>
      <c r="M6185" s="2">
        <f t="shared" si="578"/>
        <v>1</v>
      </c>
      <c r="N6185" s="2" t="str">
        <f t="shared" si="579"/>
        <v>Jan</v>
      </c>
      <c r="O6185" s="2" t="str">
        <f t="shared" si="580"/>
        <v>Sat</v>
      </c>
      <c r="P6185" s="2" t="str">
        <f t="shared" si="581"/>
        <v>2021</v>
      </c>
    </row>
    <row r="6186" spans="1:16" x14ac:dyDescent="0.3">
      <c r="A6186" s="2" t="s">
        <v>11</v>
      </c>
      <c r="B6186" s="3">
        <v>44205</v>
      </c>
      <c r="C6186" s="2" t="s">
        <v>45</v>
      </c>
      <c r="D6186" s="2" t="s">
        <v>87</v>
      </c>
      <c r="E6186" s="2" t="s">
        <v>88</v>
      </c>
      <c r="F6186" s="2" t="str">
        <f t="shared" si="576"/>
        <v>Men</v>
      </c>
      <c r="G6186" s="2" t="str">
        <f t="shared" si="577"/>
        <v xml:space="preserve"> Athletic Footwear</v>
      </c>
      <c r="H6186" s="2" t="s">
        <v>16</v>
      </c>
      <c r="I6186" s="2">
        <v>37</v>
      </c>
      <c r="J6186" s="2">
        <v>206</v>
      </c>
      <c r="K6186" s="2">
        <v>7622</v>
      </c>
      <c r="L6186" s="2" t="s">
        <v>80</v>
      </c>
      <c r="M6186" s="2">
        <f t="shared" si="578"/>
        <v>1</v>
      </c>
      <c r="N6186" s="2" t="str">
        <f t="shared" si="579"/>
        <v>Jan</v>
      </c>
      <c r="O6186" s="2" t="str">
        <f t="shared" si="580"/>
        <v>Sat</v>
      </c>
      <c r="P6186" s="2" t="str">
        <f t="shared" si="581"/>
        <v>2021</v>
      </c>
    </row>
    <row r="6187" spans="1:16" x14ac:dyDescent="0.3">
      <c r="A6187" s="2" t="s">
        <v>11</v>
      </c>
      <c r="B6187" s="3">
        <v>44205</v>
      </c>
      <c r="C6187" s="2" t="s">
        <v>45</v>
      </c>
      <c r="D6187" s="2" t="s">
        <v>87</v>
      </c>
      <c r="E6187" s="2" t="s">
        <v>88</v>
      </c>
      <c r="F6187" s="2" t="str">
        <f t="shared" si="576"/>
        <v>Women</v>
      </c>
      <c r="G6187" s="2" t="str">
        <f t="shared" si="577"/>
        <v xml:space="preserve"> Street Footwear</v>
      </c>
      <c r="H6187" s="2" t="s">
        <v>17</v>
      </c>
      <c r="I6187" s="2">
        <v>29</v>
      </c>
      <c r="J6187" s="2">
        <v>248</v>
      </c>
      <c r="K6187" s="2">
        <v>7192</v>
      </c>
      <c r="L6187" s="2" t="s">
        <v>80</v>
      </c>
      <c r="M6187" s="2">
        <f t="shared" si="578"/>
        <v>1</v>
      </c>
      <c r="N6187" s="2" t="str">
        <f t="shared" si="579"/>
        <v>Jan</v>
      </c>
      <c r="O6187" s="2" t="str">
        <f t="shared" si="580"/>
        <v>Sat</v>
      </c>
      <c r="P6187" s="2" t="str">
        <f t="shared" si="581"/>
        <v>2021</v>
      </c>
    </row>
    <row r="6188" spans="1:16" x14ac:dyDescent="0.3">
      <c r="A6188" s="2" t="s">
        <v>11</v>
      </c>
      <c r="B6188" s="3">
        <v>44205</v>
      </c>
      <c r="C6188" s="2" t="s">
        <v>45</v>
      </c>
      <c r="D6188" s="2" t="s">
        <v>87</v>
      </c>
      <c r="E6188" s="2" t="s">
        <v>88</v>
      </c>
      <c r="F6188" s="2" t="str">
        <f t="shared" si="576"/>
        <v>Women</v>
      </c>
      <c r="G6188" s="2" t="str">
        <f t="shared" si="577"/>
        <v xml:space="preserve"> Athletic Footwear</v>
      </c>
      <c r="H6188" s="2" t="s">
        <v>18</v>
      </c>
      <c r="I6188" s="2">
        <v>34</v>
      </c>
      <c r="J6188" s="2">
        <v>203</v>
      </c>
      <c r="K6188" s="2">
        <v>6902</v>
      </c>
      <c r="L6188" s="2" t="s">
        <v>80</v>
      </c>
      <c r="M6188" s="2">
        <f t="shared" si="578"/>
        <v>1</v>
      </c>
      <c r="N6188" s="2" t="str">
        <f t="shared" si="579"/>
        <v>Jan</v>
      </c>
      <c r="O6188" s="2" t="str">
        <f t="shared" si="580"/>
        <v>Sat</v>
      </c>
      <c r="P6188" s="2" t="str">
        <f t="shared" si="581"/>
        <v>2021</v>
      </c>
    </row>
    <row r="6189" spans="1:16" x14ac:dyDescent="0.3">
      <c r="A6189" s="2" t="s">
        <v>11</v>
      </c>
      <c r="B6189" s="3">
        <v>44205</v>
      </c>
      <c r="C6189" s="2" t="s">
        <v>45</v>
      </c>
      <c r="D6189" s="2" t="s">
        <v>87</v>
      </c>
      <c r="E6189" s="2" t="s">
        <v>88</v>
      </c>
      <c r="F6189" s="2" t="str">
        <f t="shared" si="576"/>
        <v>Men</v>
      </c>
      <c r="G6189" s="2" t="str">
        <f t="shared" si="577"/>
        <v xml:space="preserve"> Apparel</v>
      </c>
      <c r="H6189" s="2" t="s">
        <v>19</v>
      </c>
      <c r="I6189" s="2">
        <v>47</v>
      </c>
      <c r="J6189" s="2">
        <v>189</v>
      </c>
      <c r="K6189" s="2">
        <v>8883</v>
      </c>
      <c r="L6189" s="2" t="s">
        <v>80</v>
      </c>
      <c r="M6189" s="2">
        <f t="shared" si="578"/>
        <v>1</v>
      </c>
      <c r="N6189" s="2" t="str">
        <f t="shared" si="579"/>
        <v>Jan</v>
      </c>
      <c r="O6189" s="2" t="str">
        <f t="shared" si="580"/>
        <v>Sat</v>
      </c>
      <c r="P6189" s="2" t="str">
        <f t="shared" si="581"/>
        <v>2021</v>
      </c>
    </row>
    <row r="6190" spans="1:16" x14ac:dyDescent="0.3">
      <c r="A6190" s="2" t="s">
        <v>11</v>
      </c>
      <c r="B6190" s="3">
        <v>44205</v>
      </c>
      <c r="C6190" s="2" t="s">
        <v>45</v>
      </c>
      <c r="D6190" s="2" t="s">
        <v>87</v>
      </c>
      <c r="E6190" s="2" t="s">
        <v>88</v>
      </c>
      <c r="F6190" s="2" t="str">
        <f t="shared" si="576"/>
        <v>Women</v>
      </c>
      <c r="G6190" s="2" t="str">
        <f t="shared" si="577"/>
        <v xml:space="preserve"> Apparel</v>
      </c>
      <c r="H6190" s="2" t="s">
        <v>20</v>
      </c>
      <c r="I6190" s="2">
        <v>37</v>
      </c>
      <c r="J6190" s="2">
        <v>239</v>
      </c>
      <c r="K6190" s="2">
        <v>8843</v>
      </c>
      <c r="L6190" s="2" t="s">
        <v>80</v>
      </c>
      <c r="M6190" s="2">
        <f t="shared" si="578"/>
        <v>1</v>
      </c>
      <c r="N6190" s="2" t="str">
        <f t="shared" si="579"/>
        <v>Jan</v>
      </c>
      <c r="O6190" s="2" t="str">
        <f t="shared" si="580"/>
        <v>Sat</v>
      </c>
      <c r="P6190" s="2" t="str">
        <f t="shared" si="581"/>
        <v>2021</v>
      </c>
    </row>
    <row r="6191" spans="1:16" x14ac:dyDescent="0.3">
      <c r="A6191" s="2" t="s">
        <v>11</v>
      </c>
      <c r="B6191" s="3">
        <v>44234</v>
      </c>
      <c r="C6191" s="2" t="s">
        <v>45</v>
      </c>
      <c r="D6191" s="2" t="s">
        <v>87</v>
      </c>
      <c r="E6191" s="2" t="s">
        <v>88</v>
      </c>
      <c r="F6191" s="2" t="str">
        <f t="shared" si="576"/>
        <v>Men</v>
      </c>
      <c r="G6191" s="2" t="str">
        <f t="shared" si="577"/>
        <v xml:space="preserve"> Street Footwear</v>
      </c>
      <c r="H6191" s="2" t="s">
        <v>14</v>
      </c>
      <c r="I6191" s="2">
        <v>38</v>
      </c>
      <c r="J6191" s="2">
        <v>312</v>
      </c>
      <c r="K6191" s="2">
        <v>11856</v>
      </c>
      <c r="L6191" s="2" t="s">
        <v>80</v>
      </c>
      <c r="M6191" s="2">
        <f t="shared" si="578"/>
        <v>2</v>
      </c>
      <c r="N6191" s="2" t="str">
        <f t="shared" si="579"/>
        <v>Feb</v>
      </c>
      <c r="O6191" s="2" t="str">
        <f t="shared" si="580"/>
        <v>Sun</v>
      </c>
      <c r="P6191" s="2" t="str">
        <f t="shared" si="581"/>
        <v>2021</v>
      </c>
    </row>
    <row r="6192" spans="1:16" x14ac:dyDescent="0.3">
      <c r="A6192" s="2" t="s">
        <v>11</v>
      </c>
      <c r="B6192" s="3">
        <v>44234</v>
      </c>
      <c r="C6192" s="2" t="s">
        <v>45</v>
      </c>
      <c r="D6192" s="2" t="s">
        <v>87</v>
      </c>
      <c r="E6192" s="2" t="s">
        <v>88</v>
      </c>
      <c r="F6192" s="2" t="str">
        <f t="shared" si="576"/>
        <v>Men</v>
      </c>
      <c r="G6192" s="2" t="str">
        <f t="shared" si="577"/>
        <v xml:space="preserve"> Athletic Footwear</v>
      </c>
      <c r="H6192" s="2" t="s">
        <v>16</v>
      </c>
      <c r="I6192" s="2">
        <v>39</v>
      </c>
      <c r="J6192" s="2">
        <v>218</v>
      </c>
      <c r="K6192" s="2">
        <v>8502</v>
      </c>
      <c r="L6192" s="2" t="s">
        <v>80</v>
      </c>
      <c r="M6192" s="2">
        <f t="shared" si="578"/>
        <v>2</v>
      </c>
      <c r="N6192" s="2" t="str">
        <f t="shared" si="579"/>
        <v>Feb</v>
      </c>
      <c r="O6192" s="2" t="str">
        <f t="shared" si="580"/>
        <v>Sun</v>
      </c>
      <c r="P6192" s="2" t="str">
        <f t="shared" si="581"/>
        <v>2021</v>
      </c>
    </row>
    <row r="6193" spans="1:16" x14ac:dyDescent="0.3">
      <c r="A6193" s="2" t="s">
        <v>11</v>
      </c>
      <c r="B6193" s="3">
        <v>44234</v>
      </c>
      <c r="C6193" s="2" t="s">
        <v>45</v>
      </c>
      <c r="D6193" s="2" t="s">
        <v>87</v>
      </c>
      <c r="E6193" s="2" t="s">
        <v>88</v>
      </c>
      <c r="F6193" s="2" t="str">
        <f t="shared" si="576"/>
        <v>Women</v>
      </c>
      <c r="G6193" s="2" t="str">
        <f t="shared" si="577"/>
        <v xml:space="preserve"> Street Footwear</v>
      </c>
      <c r="H6193" s="2" t="s">
        <v>17</v>
      </c>
      <c r="I6193" s="2">
        <v>29</v>
      </c>
      <c r="J6193" s="2">
        <v>217</v>
      </c>
      <c r="K6193" s="2">
        <v>6293</v>
      </c>
      <c r="L6193" s="2" t="s">
        <v>80</v>
      </c>
      <c r="M6193" s="2">
        <f t="shared" si="578"/>
        <v>2</v>
      </c>
      <c r="N6193" s="2" t="str">
        <f t="shared" si="579"/>
        <v>Feb</v>
      </c>
      <c r="O6193" s="2" t="str">
        <f t="shared" si="580"/>
        <v>Sun</v>
      </c>
      <c r="P6193" s="2" t="str">
        <f t="shared" si="581"/>
        <v>2021</v>
      </c>
    </row>
    <row r="6194" spans="1:16" x14ac:dyDescent="0.3">
      <c r="A6194" s="2" t="s">
        <v>11</v>
      </c>
      <c r="B6194" s="3">
        <v>44234</v>
      </c>
      <c r="C6194" s="2" t="s">
        <v>45</v>
      </c>
      <c r="D6194" s="2" t="s">
        <v>89</v>
      </c>
      <c r="E6194" s="2" t="s">
        <v>90</v>
      </c>
      <c r="F6194" s="2" t="str">
        <f t="shared" si="576"/>
        <v>Women</v>
      </c>
      <c r="G6194" s="2" t="str">
        <f t="shared" si="577"/>
        <v xml:space="preserve"> Athletic Footwear</v>
      </c>
      <c r="H6194" s="2" t="s">
        <v>18</v>
      </c>
      <c r="I6194" s="2">
        <v>33</v>
      </c>
      <c r="J6194" s="2">
        <v>169</v>
      </c>
      <c r="K6194" s="2">
        <v>5577</v>
      </c>
      <c r="L6194" s="2" t="s">
        <v>80</v>
      </c>
      <c r="M6194" s="2">
        <f t="shared" si="578"/>
        <v>2</v>
      </c>
      <c r="N6194" s="2" t="str">
        <f t="shared" si="579"/>
        <v>Feb</v>
      </c>
      <c r="O6194" s="2" t="str">
        <f t="shared" si="580"/>
        <v>Sun</v>
      </c>
      <c r="P6194" s="2" t="str">
        <f t="shared" si="581"/>
        <v>2021</v>
      </c>
    </row>
    <row r="6195" spans="1:16" x14ac:dyDescent="0.3">
      <c r="A6195" s="2" t="s">
        <v>11</v>
      </c>
      <c r="B6195" s="3">
        <v>44234</v>
      </c>
      <c r="C6195" s="2" t="s">
        <v>45</v>
      </c>
      <c r="D6195" s="2" t="s">
        <v>89</v>
      </c>
      <c r="E6195" s="2" t="s">
        <v>90</v>
      </c>
      <c r="F6195" s="2" t="str">
        <f t="shared" si="576"/>
        <v>Men</v>
      </c>
      <c r="G6195" s="2" t="str">
        <f t="shared" si="577"/>
        <v xml:space="preserve"> Apparel</v>
      </c>
      <c r="H6195" s="2" t="s">
        <v>19</v>
      </c>
      <c r="I6195" s="2">
        <v>49</v>
      </c>
      <c r="J6195" s="2">
        <v>189</v>
      </c>
      <c r="K6195" s="2">
        <v>9261</v>
      </c>
      <c r="L6195" s="2" t="s">
        <v>80</v>
      </c>
      <c r="M6195" s="2">
        <f t="shared" si="578"/>
        <v>2</v>
      </c>
      <c r="N6195" s="2" t="str">
        <f t="shared" si="579"/>
        <v>Feb</v>
      </c>
      <c r="O6195" s="2" t="str">
        <f t="shared" si="580"/>
        <v>Sun</v>
      </c>
      <c r="P6195" s="2" t="str">
        <f t="shared" si="581"/>
        <v>2021</v>
      </c>
    </row>
    <row r="6196" spans="1:16" x14ac:dyDescent="0.3">
      <c r="A6196" s="2" t="s">
        <v>11</v>
      </c>
      <c r="B6196" s="3">
        <v>44234</v>
      </c>
      <c r="C6196" s="2" t="s">
        <v>45</v>
      </c>
      <c r="D6196" s="2" t="s">
        <v>89</v>
      </c>
      <c r="E6196" s="2" t="s">
        <v>90</v>
      </c>
      <c r="F6196" s="2" t="str">
        <f t="shared" si="576"/>
        <v>Women</v>
      </c>
      <c r="G6196" s="2" t="str">
        <f t="shared" si="577"/>
        <v xml:space="preserve"> Apparel</v>
      </c>
      <c r="H6196" s="2" t="s">
        <v>20</v>
      </c>
      <c r="I6196" s="2">
        <v>34</v>
      </c>
      <c r="J6196" s="2">
        <v>216</v>
      </c>
      <c r="K6196" s="2">
        <v>7344</v>
      </c>
      <c r="L6196" s="2" t="s">
        <v>80</v>
      </c>
      <c r="M6196" s="2">
        <f t="shared" si="578"/>
        <v>2</v>
      </c>
      <c r="N6196" s="2" t="str">
        <f t="shared" si="579"/>
        <v>Feb</v>
      </c>
      <c r="O6196" s="2" t="str">
        <f t="shared" si="580"/>
        <v>Sun</v>
      </c>
      <c r="P6196" s="2" t="str">
        <f t="shared" si="581"/>
        <v>2021</v>
      </c>
    </row>
    <row r="6197" spans="1:16" x14ac:dyDescent="0.3">
      <c r="A6197" s="2" t="s">
        <v>11</v>
      </c>
      <c r="B6197" s="3">
        <v>44260</v>
      </c>
      <c r="C6197" s="2" t="s">
        <v>45</v>
      </c>
      <c r="D6197" s="2" t="s">
        <v>89</v>
      </c>
      <c r="E6197" s="2" t="s">
        <v>90</v>
      </c>
      <c r="F6197" s="2" t="str">
        <f t="shared" si="576"/>
        <v>Men</v>
      </c>
      <c r="G6197" s="2" t="str">
        <f t="shared" si="577"/>
        <v xml:space="preserve"> Street Footwear</v>
      </c>
      <c r="H6197" s="2" t="s">
        <v>14</v>
      </c>
      <c r="I6197" s="2">
        <v>33</v>
      </c>
      <c r="J6197" s="2">
        <v>265</v>
      </c>
      <c r="K6197" s="2">
        <v>8745</v>
      </c>
      <c r="L6197" s="2" t="s">
        <v>80</v>
      </c>
      <c r="M6197" s="2">
        <f t="shared" si="578"/>
        <v>3</v>
      </c>
      <c r="N6197" s="2" t="str">
        <f t="shared" si="579"/>
        <v>Mar</v>
      </c>
      <c r="O6197" s="2" t="str">
        <f t="shared" si="580"/>
        <v>Fri</v>
      </c>
      <c r="P6197" s="2" t="str">
        <f t="shared" si="581"/>
        <v>2021</v>
      </c>
    </row>
    <row r="6198" spans="1:16" x14ac:dyDescent="0.3">
      <c r="A6198" s="2" t="s">
        <v>11</v>
      </c>
      <c r="B6198" s="3">
        <v>44260</v>
      </c>
      <c r="C6198" s="2" t="s">
        <v>45</v>
      </c>
      <c r="D6198" s="2" t="s">
        <v>89</v>
      </c>
      <c r="E6198" s="2" t="s">
        <v>90</v>
      </c>
      <c r="F6198" s="2" t="str">
        <f t="shared" si="576"/>
        <v>Men</v>
      </c>
      <c r="G6198" s="2" t="str">
        <f t="shared" si="577"/>
        <v xml:space="preserve"> Athletic Footwear</v>
      </c>
      <c r="H6198" s="2" t="s">
        <v>16</v>
      </c>
      <c r="I6198" s="2">
        <v>32</v>
      </c>
      <c r="J6198" s="2">
        <v>210</v>
      </c>
      <c r="K6198" s="2">
        <v>6720</v>
      </c>
      <c r="L6198" s="2" t="s">
        <v>80</v>
      </c>
      <c r="M6198" s="2">
        <f t="shared" si="578"/>
        <v>3</v>
      </c>
      <c r="N6198" s="2" t="str">
        <f t="shared" si="579"/>
        <v>Mar</v>
      </c>
      <c r="O6198" s="2" t="str">
        <f t="shared" si="580"/>
        <v>Fri</v>
      </c>
      <c r="P6198" s="2" t="str">
        <f t="shared" si="581"/>
        <v>2021</v>
      </c>
    </row>
    <row r="6199" spans="1:16" x14ac:dyDescent="0.3">
      <c r="A6199" s="2" t="s">
        <v>11</v>
      </c>
      <c r="B6199" s="3">
        <v>44260</v>
      </c>
      <c r="C6199" s="2" t="s">
        <v>45</v>
      </c>
      <c r="D6199" s="2" t="s">
        <v>89</v>
      </c>
      <c r="E6199" s="2" t="s">
        <v>90</v>
      </c>
      <c r="F6199" s="2" t="str">
        <f t="shared" si="576"/>
        <v>Women</v>
      </c>
      <c r="G6199" s="2" t="str">
        <f t="shared" si="577"/>
        <v xml:space="preserve"> Street Footwear</v>
      </c>
      <c r="H6199" s="2" t="s">
        <v>17</v>
      </c>
      <c r="I6199" s="2">
        <v>24</v>
      </c>
      <c r="J6199" s="2">
        <v>181</v>
      </c>
      <c r="K6199" s="2">
        <v>4344</v>
      </c>
      <c r="L6199" s="2" t="s">
        <v>80</v>
      </c>
      <c r="M6199" s="2">
        <f t="shared" si="578"/>
        <v>3</v>
      </c>
      <c r="N6199" s="2" t="str">
        <f t="shared" si="579"/>
        <v>Mar</v>
      </c>
      <c r="O6199" s="2" t="str">
        <f t="shared" si="580"/>
        <v>Fri</v>
      </c>
      <c r="P6199" s="2" t="str">
        <f t="shared" si="581"/>
        <v>2021</v>
      </c>
    </row>
    <row r="6200" spans="1:16" x14ac:dyDescent="0.3">
      <c r="A6200" s="2" t="s">
        <v>11</v>
      </c>
      <c r="B6200" s="3">
        <v>44260</v>
      </c>
      <c r="C6200" s="2" t="s">
        <v>45</v>
      </c>
      <c r="D6200" s="2" t="s">
        <v>89</v>
      </c>
      <c r="E6200" s="2" t="s">
        <v>90</v>
      </c>
      <c r="F6200" s="2" t="str">
        <f t="shared" si="576"/>
        <v>Women</v>
      </c>
      <c r="G6200" s="2" t="str">
        <f t="shared" si="577"/>
        <v xml:space="preserve"> Athletic Footwear</v>
      </c>
      <c r="H6200" s="2" t="s">
        <v>18</v>
      </c>
      <c r="I6200" s="2">
        <v>27</v>
      </c>
      <c r="J6200" s="2">
        <v>144</v>
      </c>
      <c r="K6200" s="2">
        <v>3888</v>
      </c>
      <c r="L6200" s="2" t="s">
        <v>80</v>
      </c>
      <c r="M6200" s="2">
        <f t="shared" si="578"/>
        <v>3</v>
      </c>
      <c r="N6200" s="2" t="str">
        <f t="shared" si="579"/>
        <v>Mar</v>
      </c>
      <c r="O6200" s="2" t="str">
        <f t="shared" si="580"/>
        <v>Fri</v>
      </c>
      <c r="P6200" s="2" t="str">
        <f t="shared" si="581"/>
        <v>2021</v>
      </c>
    </row>
    <row r="6201" spans="1:16" x14ac:dyDescent="0.3">
      <c r="A6201" s="2" t="s">
        <v>11</v>
      </c>
      <c r="B6201" s="3">
        <v>44260</v>
      </c>
      <c r="C6201" s="2" t="s">
        <v>45</v>
      </c>
      <c r="D6201" s="2" t="s">
        <v>89</v>
      </c>
      <c r="E6201" s="2" t="s">
        <v>90</v>
      </c>
      <c r="F6201" s="2" t="str">
        <f t="shared" si="576"/>
        <v>Men</v>
      </c>
      <c r="G6201" s="2" t="str">
        <f t="shared" si="577"/>
        <v xml:space="preserve"> Apparel</v>
      </c>
      <c r="H6201" s="2" t="s">
        <v>19</v>
      </c>
      <c r="I6201" s="2">
        <v>41</v>
      </c>
      <c r="J6201" s="2">
        <v>181</v>
      </c>
      <c r="K6201" s="2">
        <v>7421</v>
      </c>
      <c r="L6201" s="2" t="s">
        <v>80</v>
      </c>
      <c r="M6201" s="2">
        <f t="shared" si="578"/>
        <v>3</v>
      </c>
      <c r="N6201" s="2" t="str">
        <f t="shared" si="579"/>
        <v>Mar</v>
      </c>
      <c r="O6201" s="2" t="str">
        <f t="shared" si="580"/>
        <v>Fri</v>
      </c>
      <c r="P6201" s="2" t="str">
        <f t="shared" si="581"/>
        <v>2021</v>
      </c>
    </row>
    <row r="6202" spans="1:16" x14ac:dyDescent="0.3">
      <c r="A6202" s="2" t="s">
        <v>11</v>
      </c>
      <c r="B6202" s="3">
        <v>44260</v>
      </c>
      <c r="C6202" s="2" t="s">
        <v>45</v>
      </c>
      <c r="D6202" s="2" t="s">
        <v>89</v>
      </c>
      <c r="E6202" s="2" t="s">
        <v>90</v>
      </c>
      <c r="F6202" s="2" t="str">
        <f t="shared" si="576"/>
        <v>Women</v>
      </c>
      <c r="G6202" s="2" t="str">
        <f t="shared" si="577"/>
        <v xml:space="preserve"> Apparel</v>
      </c>
      <c r="H6202" s="2" t="s">
        <v>20</v>
      </c>
      <c r="I6202" s="2">
        <v>32</v>
      </c>
      <c r="J6202" s="2">
        <v>189</v>
      </c>
      <c r="K6202" s="2">
        <v>6048</v>
      </c>
      <c r="L6202" s="2" t="s">
        <v>80</v>
      </c>
      <c r="M6202" s="2">
        <f t="shared" si="578"/>
        <v>3</v>
      </c>
      <c r="N6202" s="2" t="str">
        <f t="shared" si="579"/>
        <v>Mar</v>
      </c>
      <c r="O6202" s="2" t="str">
        <f t="shared" si="580"/>
        <v>Fri</v>
      </c>
      <c r="P6202" s="2" t="str">
        <f t="shared" si="581"/>
        <v>2021</v>
      </c>
    </row>
    <row r="6203" spans="1:16" x14ac:dyDescent="0.3">
      <c r="A6203" s="2" t="s">
        <v>11</v>
      </c>
      <c r="B6203" s="3">
        <v>44292</v>
      </c>
      <c r="C6203" s="2" t="s">
        <v>45</v>
      </c>
      <c r="D6203" s="2" t="s">
        <v>89</v>
      </c>
      <c r="E6203" s="2" t="s">
        <v>90</v>
      </c>
      <c r="F6203" s="2" t="str">
        <f t="shared" si="576"/>
        <v>Men</v>
      </c>
      <c r="G6203" s="2" t="str">
        <f t="shared" si="577"/>
        <v xml:space="preserve"> Street Footwear</v>
      </c>
      <c r="H6203" s="2" t="s">
        <v>14</v>
      </c>
      <c r="I6203" s="2">
        <v>33</v>
      </c>
      <c r="J6203" s="2">
        <v>283</v>
      </c>
      <c r="K6203" s="2">
        <v>9339</v>
      </c>
      <c r="L6203" s="2" t="s">
        <v>80</v>
      </c>
      <c r="M6203" s="2">
        <f t="shared" si="578"/>
        <v>4</v>
      </c>
      <c r="N6203" s="2" t="str">
        <f t="shared" si="579"/>
        <v>Apr</v>
      </c>
      <c r="O6203" s="2" t="str">
        <f t="shared" si="580"/>
        <v>Tue</v>
      </c>
      <c r="P6203" s="2" t="str">
        <f t="shared" si="581"/>
        <v>2021</v>
      </c>
    </row>
    <row r="6204" spans="1:16" x14ac:dyDescent="0.3">
      <c r="A6204" s="2" t="s">
        <v>11</v>
      </c>
      <c r="B6204" s="3">
        <v>44292</v>
      </c>
      <c r="C6204" s="2" t="s">
        <v>45</v>
      </c>
      <c r="D6204" s="2" t="s">
        <v>89</v>
      </c>
      <c r="E6204" s="2" t="s">
        <v>90</v>
      </c>
      <c r="F6204" s="2" t="str">
        <f t="shared" si="576"/>
        <v>Men</v>
      </c>
      <c r="G6204" s="2" t="str">
        <f t="shared" si="577"/>
        <v xml:space="preserve"> Athletic Footwear</v>
      </c>
      <c r="H6204" s="2" t="s">
        <v>16</v>
      </c>
      <c r="I6204" s="2">
        <v>34</v>
      </c>
      <c r="J6204" s="2">
        <v>182</v>
      </c>
      <c r="K6204" s="2">
        <v>6188</v>
      </c>
      <c r="L6204" s="2" t="s">
        <v>80</v>
      </c>
      <c r="M6204" s="2">
        <f t="shared" si="578"/>
        <v>4</v>
      </c>
      <c r="N6204" s="2" t="str">
        <f t="shared" si="579"/>
        <v>Apr</v>
      </c>
      <c r="O6204" s="2" t="str">
        <f t="shared" si="580"/>
        <v>Tue</v>
      </c>
      <c r="P6204" s="2" t="str">
        <f t="shared" si="581"/>
        <v>2021</v>
      </c>
    </row>
    <row r="6205" spans="1:16" x14ac:dyDescent="0.3">
      <c r="A6205" s="2" t="s">
        <v>11</v>
      </c>
      <c r="B6205" s="3">
        <v>44292</v>
      </c>
      <c r="C6205" s="2" t="s">
        <v>45</v>
      </c>
      <c r="D6205" s="2" t="s">
        <v>89</v>
      </c>
      <c r="E6205" s="2" t="s">
        <v>90</v>
      </c>
      <c r="F6205" s="2" t="str">
        <f t="shared" si="576"/>
        <v>Women</v>
      </c>
      <c r="G6205" s="2" t="str">
        <f t="shared" si="577"/>
        <v xml:space="preserve"> Street Footwear</v>
      </c>
      <c r="H6205" s="2" t="s">
        <v>17</v>
      </c>
      <c r="I6205" s="2">
        <v>24</v>
      </c>
      <c r="J6205" s="2">
        <v>182</v>
      </c>
      <c r="K6205" s="2">
        <v>4368</v>
      </c>
      <c r="L6205" s="2" t="s">
        <v>80</v>
      </c>
      <c r="M6205" s="2">
        <f t="shared" si="578"/>
        <v>4</v>
      </c>
      <c r="N6205" s="2" t="str">
        <f t="shared" si="579"/>
        <v>Apr</v>
      </c>
      <c r="O6205" s="2" t="str">
        <f t="shared" si="580"/>
        <v>Tue</v>
      </c>
      <c r="P6205" s="2" t="str">
        <f t="shared" si="581"/>
        <v>2021</v>
      </c>
    </row>
    <row r="6206" spans="1:16" x14ac:dyDescent="0.3">
      <c r="A6206" s="2" t="s">
        <v>11</v>
      </c>
      <c r="B6206" s="3">
        <v>44292</v>
      </c>
      <c r="C6206" s="2" t="s">
        <v>45</v>
      </c>
      <c r="D6206" s="2" t="s">
        <v>89</v>
      </c>
      <c r="E6206" s="2" t="s">
        <v>90</v>
      </c>
      <c r="F6206" s="2" t="str">
        <f t="shared" si="576"/>
        <v>Women</v>
      </c>
      <c r="G6206" s="2" t="str">
        <f t="shared" si="577"/>
        <v xml:space="preserve"> Athletic Footwear</v>
      </c>
      <c r="H6206" s="2" t="s">
        <v>18</v>
      </c>
      <c r="I6206" s="2">
        <v>27</v>
      </c>
      <c r="J6206" s="2">
        <v>180</v>
      </c>
      <c r="K6206" s="2">
        <v>4860</v>
      </c>
      <c r="L6206" s="2" t="s">
        <v>80</v>
      </c>
      <c r="M6206" s="2">
        <f t="shared" si="578"/>
        <v>4</v>
      </c>
      <c r="N6206" s="2" t="str">
        <f t="shared" si="579"/>
        <v>Apr</v>
      </c>
      <c r="O6206" s="2" t="str">
        <f t="shared" si="580"/>
        <v>Tue</v>
      </c>
      <c r="P6206" s="2" t="str">
        <f t="shared" si="581"/>
        <v>2021</v>
      </c>
    </row>
    <row r="6207" spans="1:16" x14ac:dyDescent="0.3">
      <c r="A6207" s="2" t="s">
        <v>11</v>
      </c>
      <c r="B6207" s="3">
        <v>44292</v>
      </c>
      <c r="C6207" s="2" t="s">
        <v>45</v>
      </c>
      <c r="D6207" s="2" t="s">
        <v>89</v>
      </c>
      <c r="E6207" s="2" t="s">
        <v>90</v>
      </c>
      <c r="F6207" s="2" t="str">
        <f t="shared" si="576"/>
        <v>Men</v>
      </c>
      <c r="G6207" s="2" t="str">
        <f t="shared" si="577"/>
        <v xml:space="preserve"> Apparel</v>
      </c>
      <c r="H6207" s="2" t="s">
        <v>19</v>
      </c>
      <c r="I6207" s="2">
        <v>47</v>
      </c>
      <c r="J6207" s="2">
        <v>188</v>
      </c>
      <c r="K6207" s="2">
        <v>8836</v>
      </c>
      <c r="L6207" s="2" t="s">
        <v>80</v>
      </c>
      <c r="M6207" s="2">
        <f t="shared" si="578"/>
        <v>4</v>
      </c>
      <c r="N6207" s="2" t="str">
        <f t="shared" si="579"/>
        <v>Apr</v>
      </c>
      <c r="O6207" s="2" t="str">
        <f t="shared" si="580"/>
        <v>Tue</v>
      </c>
      <c r="P6207" s="2" t="str">
        <f t="shared" si="581"/>
        <v>2021</v>
      </c>
    </row>
    <row r="6208" spans="1:16" x14ac:dyDescent="0.3">
      <c r="A6208" s="2" t="s">
        <v>11</v>
      </c>
      <c r="B6208" s="3">
        <v>44292</v>
      </c>
      <c r="C6208" s="2" t="s">
        <v>45</v>
      </c>
      <c r="D6208" s="2" t="s">
        <v>89</v>
      </c>
      <c r="E6208" s="2" t="s">
        <v>90</v>
      </c>
      <c r="F6208" s="2" t="str">
        <f t="shared" si="576"/>
        <v>Women</v>
      </c>
      <c r="G6208" s="2" t="str">
        <f t="shared" si="577"/>
        <v xml:space="preserve"> Apparel</v>
      </c>
      <c r="H6208" s="2" t="s">
        <v>20</v>
      </c>
      <c r="I6208" s="2">
        <v>39</v>
      </c>
      <c r="J6208" s="2">
        <v>209</v>
      </c>
      <c r="K6208" s="2">
        <v>8151</v>
      </c>
      <c r="L6208" s="2" t="s">
        <v>80</v>
      </c>
      <c r="M6208" s="2">
        <f t="shared" si="578"/>
        <v>4</v>
      </c>
      <c r="N6208" s="2" t="str">
        <f t="shared" si="579"/>
        <v>Apr</v>
      </c>
      <c r="O6208" s="2" t="str">
        <f t="shared" si="580"/>
        <v>Tue</v>
      </c>
      <c r="P6208" s="2" t="str">
        <f t="shared" si="581"/>
        <v>2021</v>
      </c>
    </row>
    <row r="6209" spans="1:16" x14ac:dyDescent="0.3">
      <c r="A6209" s="2" t="s">
        <v>11</v>
      </c>
      <c r="B6209" s="3">
        <v>44321</v>
      </c>
      <c r="C6209" s="2" t="s">
        <v>45</v>
      </c>
      <c r="D6209" s="2" t="s">
        <v>89</v>
      </c>
      <c r="E6209" s="2" t="s">
        <v>90</v>
      </c>
      <c r="F6209" s="2" t="str">
        <f t="shared" si="576"/>
        <v>Men</v>
      </c>
      <c r="G6209" s="2" t="str">
        <f t="shared" si="577"/>
        <v xml:space="preserve"> Street Footwear</v>
      </c>
      <c r="H6209" s="2" t="s">
        <v>14</v>
      </c>
      <c r="I6209" s="2">
        <v>48</v>
      </c>
      <c r="J6209" s="2">
        <v>282</v>
      </c>
      <c r="K6209" s="2">
        <v>13536</v>
      </c>
      <c r="L6209" s="2" t="s">
        <v>80</v>
      </c>
      <c r="M6209" s="2">
        <f t="shared" si="578"/>
        <v>5</v>
      </c>
      <c r="N6209" s="2" t="str">
        <f t="shared" si="579"/>
        <v>May</v>
      </c>
      <c r="O6209" s="2" t="str">
        <f t="shared" si="580"/>
        <v>Wed</v>
      </c>
      <c r="P6209" s="2" t="str">
        <f t="shared" si="581"/>
        <v>2021</v>
      </c>
    </row>
    <row r="6210" spans="1:16" x14ac:dyDescent="0.3">
      <c r="A6210" s="2" t="s">
        <v>11</v>
      </c>
      <c r="B6210" s="3">
        <v>44321</v>
      </c>
      <c r="C6210" s="2" t="s">
        <v>45</v>
      </c>
      <c r="D6210" s="2" t="s">
        <v>89</v>
      </c>
      <c r="E6210" s="2" t="s">
        <v>90</v>
      </c>
      <c r="F6210" s="2" t="str">
        <f t="shared" ref="F6210:F6273" si="582">MID(H6210, 1, FIND("'", H6210) - 1)</f>
        <v>Men</v>
      </c>
      <c r="G6210" s="2" t="str">
        <f t="shared" ref="G6210:G6273" si="583">MID(H6210, FIND("'", H6210) + 2, LEN(H6210) - FIND("'", H6210) - 1)</f>
        <v xml:space="preserve"> Athletic Footwear</v>
      </c>
      <c r="H6210" s="2" t="s">
        <v>16</v>
      </c>
      <c r="I6210" s="2">
        <v>45</v>
      </c>
      <c r="J6210" s="2">
        <v>188</v>
      </c>
      <c r="K6210" s="2">
        <v>8460</v>
      </c>
      <c r="L6210" s="2" t="s">
        <v>80</v>
      </c>
      <c r="M6210" s="2">
        <f t="shared" si="578"/>
        <v>5</v>
      </c>
      <c r="N6210" s="2" t="str">
        <f t="shared" si="579"/>
        <v>May</v>
      </c>
      <c r="O6210" s="2" t="str">
        <f t="shared" si="580"/>
        <v>Wed</v>
      </c>
      <c r="P6210" s="2" t="str">
        <f t="shared" si="581"/>
        <v>2021</v>
      </c>
    </row>
    <row r="6211" spans="1:16" x14ac:dyDescent="0.3">
      <c r="A6211" s="2" t="s">
        <v>11</v>
      </c>
      <c r="B6211" s="3">
        <v>44321</v>
      </c>
      <c r="C6211" s="2" t="s">
        <v>45</v>
      </c>
      <c r="D6211" s="2" t="s">
        <v>89</v>
      </c>
      <c r="E6211" s="2" t="s">
        <v>90</v>
      </c>
      <c r="F6211" s="2" t="str">
        <f t="shared" si="582"/>
        <v>Women</v>
      </c>
      <c r="G6211" s="2" t="str">
        <f t="shared" si="583"/>
        <v xml:space="preserve"> Street Footwear</v>
      </c>
      <c r="H6211" s="2" t="s">
        <v>17</v>
      </c>
      <c r="I6211" s="2">
        <v>41</v>
      </c>
      <c r="J6211" s="2">
        <v>210</v>
      </c>
      <c r="K6211" s="2">
        <v>8610</v>
      </c>
      <c r="L6211" s="2" t="s">
        <v>80</v>
      </c>
      <c r="M6211" s="2">
        <f t="shared" ref="M6211:M6274" si="584">MONTH(B6211)</f>
        <v>5</v>
      </c>
      <c r="N6211" s="2" t="str">
        <f t="shared" ref="N6211:N6274" si="585">TEXT(B6211,"mmm")</f>
        <v>May</v>
      </c>
      <c r="O6211" s="2" t="str">
        <f t="shared" ref="O6211:O6274" si="586">TEXT(B6211,"ddd")</f>
        <v>Wed</v>
      </c>
      <c r="P6211" s="2" t="str">
        <f t="shared" ref="P6211:P6274" si="587">TEXT(B6211,"YYY")</f>
        <v>2021</v>
      </c>
    </row>
    <row r="6212" spans="1:16" x14ac:dyDescent="0.3">
      <c r="A6212" s="2" t="s">
        <v>11</v>
      </c>
      <c r="B6212" s="3">
        <v>44321</v>
      </c>
      <c r="C6212" s="2" t="s">
        <v>45</v>
      </c>
      <c r="D6212" s="2" t="s">
        <v>89</v>
      </c>
      <c r="E6212" s="2" t="s">
        <v>90</v>
      </c>
      <c r="F6212" s="2" t="str">
        <f t="shared" si="582"/>
        <v>Women</v>
      </c>
      <c r="G6212" s="2" t="str">
        <f t="shared" si="583"/>
        <v xml:space="preserve"> Athletic Footwear</v>
      </c>
      <c r="H6212" s="2" t="s">
        <v>18</v>
      </c>
      <c r="I6212" s="2">
        <v>43</v>
      </c>
      <c r="J6212" s="2">
        <v>182</v>
      </c>
      <c r="K6212" s="2">
        <v>7826</v>
      </c>
      <c r="L6212" s="2" t="s">
        <v>80</v>
      </c>
      <c r="M6212" s="2">
        <f t="shared" si="584"/>
        <v>5</v>
      </c>
      <c r="N6212" s="2" t="str">
        <f t="shared" si="585"/>
        <v>May</v>
      </c>
      <c r="O6212" s="2" t="str">
        <f t="shared" si="586"/>
        <v>Wed</v>
      </c>
      <c r="P6212" s="2" t="str">
        <f t="shared" si="587"/>
        <v>2021</v>
      </c>
    </row>
    <row r="6213" spans="1:16" x14ac:dyDescent="0.3">
      <c r="A6213" s="2" t="s">
        <v>11</v>
      </c>
      <c r="B6213" s="3">
        <v>44321</v>
      </c>
      <c r="C6213" s="2" t="s">
        <v>45</v>
      </c>
      <c r="D6213" s="2" t="s">
        <v>89</v>
      </c>
      <c r="E6213" s="2" t="s">
        <v>90</v>
      </c>
      <c r="F6213" s="2" t="str">
        <f t="shared" si="582"/>
        <v>Men</v>
      </c>
      <c r="G6213" s="2" t="str">
        <f t="shared" si="583"/>
        <v xml:space="preserve"> Apparel</v>
      </c>
      <c r="H6213" s="2" t="s">
        <v>19</v>
      </c>
      <c r="I6213" s="2">
        <v>53</v>
      </c>
      <c r="J6213" s="2">
        <v>196</v>
      </c>
      <c r="K6213" s="2">
        <v>10388</v>
      </c>
      <c r="L6213" s="2" t="s">
        <v>80</v>
      </c>
      <c r="M6213" s="2">
        <f t="shared" si="584"/>
        <v>5</v>
      </c>
      <c r="N6213" s="2" t="str">
        <f t="shared" si="585"/>
        <v>May</v>
      </c>
      <c r="O6213" s="2" t="str">
        <f t="shared" si="586"/>
        <v>Wed</v>
      </c>
      <c r="P6213" s="2" t="str">
        <f t="shared" si="587"/>
        <v>2021</v>
      </c>
    </row>
    <row r="6214" spans="1:16" x14ac:dyDescent="0.3">
      <c r="A6214" s="2" t="s">
        <v>11</v>
      </c>
      <c r="B6214" s="3">
        <v>44321</v>
      </c>
      <c r="C6214" s="2" t="s">
        <v>45</v>
      </c>
      <c r="D6214" s="2" t="s">
        <v>89</v>
      </c>
      <c r="E6214" s="2" t="s">
        <v>90</v>
      </c>
      <c r="F6214" s="2" t="str">
        <f t="shared" si="582"/>
        <v>Women</v>
      </c>
      <c r="G6214" s="2" t="str">
        <f t="shared" si="583"/>
        <v xml:space="preserve"> Apparel</v>
      </c>
      <c r="H6214" s="2" t="s">
        <v>20</v>
      </c>
      <c r="I6214" s="2">
        <v>59</v>
      </c>
      <c r="J6214" s="2">
        <v>200</v>
      </c>
      <c r="K6214" s="2">
        <v>11800</v>
      </c>
      <c r="L6214" s="2" t="s">
        <v>80</v>
      </c>
      <c r="M6214" s="2">
        <f t="shared" si="584"/>
        <v>5</v>
      </c>
      <c r="N6214" s="2" t="str">
        <f t="shared" si="585"/>
        <v>May</v>
      </c>
      <c r="O6214" s="2" t="str">
        <f t="shared" si="586"/>
        <v>Wed</v>
      </c>
      <c r="P6214" s="2" t="str">
        <f t="shared" si="587"/>
        <v>2021</v>
      </c>
    </row>
    <row r="6215" spans="1:16" x14ac:dyDescent="0.3">
      <c r="A6215" s="2" t="s">
        <v>11</v>
      </c>
      <c r="B6215" s="3">
        <v>44354</v>
      </c>
      <c r="C6215" s="2" t="s">
        <v>45</v>
      </c>
      <c r="D6215" s="2" t="s">
        <v>89</v>
      </c>
      <c r="E6215" s="2" t="s">
        <v>90</v>
      </c>
      <c r="F6215" s="2" t="str">
        <f t="shared" si="582"/>
        <v>Men</v>
      </c>
      <c r="G6215" s="2" t="str">
        <f t="shared" si="583"/>
        <v xml:space="preserve"> Street Footwear</v>
      </c>
      <c r="H6215" s="2" t="s">
        <v>14</v>
      </c>
      <c r="I6215" s="2">
        <v>51</v>
      </c>
      <c r="J6215" s="2">
        <v>273</v>
      </c>
      <c r="K6215" s="2">
        <v>13923</v>
      </c>
      <c r="L6215" s="2" t="s">
        <v>80</v>
      </c>
      <c r="M6215" s="2">
        <f t="shared" si="584"/>
        <v>6</v>
      </c>
      <c r="N6215" s="2" t="str">
        <f t="shared" si="585"/>
        <v>Jun</v>
      </c>
      <c r="O6215" s="2" t="str">
        <f t="shared" si="586"/>
        <v>Mon</v>
      </c>
      <c r="P6215" s="2" t="str">
        <f t="shared" si="587"/>
        <v>2021</v>
      </c>
    </row>
    <row r="6216" spans="1:16" x14ac:dyDescent="0.3">
      <c r="A6216" s="2" t="s">
        <v>11</v>
      </c>
      <c r="B6216" s="3">
        <v>44354</v>
      </c>
      <c r="C6216" s="2" t="s">
        <v>45</v>
      </c>
      <c r="D6216" s="2" t="s">
        <v>89</v>
      </c>
      <c r="E6216" s="2" t="s">
        <v>90</v>
      </c>
      <c r="F6216" s="2" t="str">
        <f t="shared" si="582"/>
        <v>Men</v>
      </c>
      <c r="G6216" s="2" t="str">
        <f t="shared" si="583"/>
        <v xml:space="preserve"> Athletic Footwear</v>
      </c>
      <c r="H6216" s="2" t="s">
        <v>16</v>
      </c>
      <c r="I6216" s="2">
        <v>49</v>
      </c>
      <c r="J6216" s="2">
        <v>200</v>
      </c>
      <c r="K6216" s="2">
        <v>9800</v>
      </c>
      <c r="L6216" s="2" t="s">
        <v>80</v>
      </c>
      <c r="M6216" s="2">
        <f t="shared" si="584"/>
        <v>6</v>
      </c>
      <c r="N6216" s="2" t="str">
        <f t="shared" si="585"/>
        <v>Jun</v>
      </c>
      <c r="O6216" s="2" t="str">
        <f t="shared" si="586"/>
        <v>Mon</v>
      </c>
      <c r="P6216" s="2" t="str">
        <f t="shared" si="587"/>
        <v>2021</v>
      </c>
    </row>
    <row r="6217" spans="1:16" x14ac:dyDescent="0.3">
      <c r="A6217" s="2" t="s">
        <v>11</v>
      </c>
      <c r="B6217" s="3">
        <v>44354</v>
      </c>
      <c r="C6217" s="2" t="s">
        <v>45</v>
      </c>
      <c r="D6217" s="2" t="s">
        <v>89</v>
      </c>
      <c r="E6217" s="2" t="s">
        <v>90</v>
      </c>
      <c r="F6217" s="2" t="str">
        <f t="shared" si="582"/>
        <v>Women</v>
      </c>
      <c r="G6217" s="2" t="str">
        <f t="shared" si="583"/>
        <v xml:space="preserve"> Street Footwear</v>
      </c>
      <c r="H6217" s="2" t="s">
        <v>17</v>
      </c>
      <c r="I6217" s="2">
        <v>47</v>
      </c>
      <c r="J6217" s="2">
        <v>209</v>
      </c>
      <c r="K6217" s="2">
        <v>9823</v>
      </c>
      <c r="L6217" s="2" t="s">
        <v>80</v>
      </c>
      <c r="M6217" s="2">
        <f t="shared" si="584"/>
        <v>6</v>
      </c>
      <c r="N6217" s="2" t="str">
        <f t="shared" si="585"/>
        <v>Jun</v>
      </c>
      <c r="O6217" s="2" t="str">
        <f t="shared" si="586"/>
        <v>Mon</v>
      </c>
      <c r="P6217" s="2" t="str">
        <f t="shared" si="587"/>
        <v>2021</v>
      </c>
    </row>
    <row r="6218" spans="1:16" x14ac:dyDescent="0.3">
      <c r="A6218" s="2" t="s">
        <v>11</v>
      </c>
      <c r="B6218" s="3">
        <v>44354</v>
      </c>
      <c r="C6218" s="2" t="s">
        <v>45</v>
      </c>
      <c r="D6218" s="2" t="s">
        <v>89</v>
      </c>
      <c r="E6218" s="2" t="s">
        <v>90</v>
      </c>
      <c r="F6218" s="2" t="str">
        <f t="shared" si="582"/>
        <v>Women</v>
      </c>
      <c r="G6218" s="2" t="str">
        <f t="shared" si="583"/>
        <v xml:space="preserve"> Athletic Footwear</v>
      </c>
      <c r="H6218" s="2" t="s">
        <v>18</v>
      </c>
      <c r="I6218" s="2">
        <v>47</v>
      </c>
      <c r="J6218" s="2">
        <v>218</v>
      </c>
      <c r="K6218" s="2">
        <v>10246</v>
      </c>
      <c r="L6218" s="2" t="s">
        <v>80</v>
      </c>
      <c r="M6218" s="2">
        <f t="shared" si="584"/>
        <v>6</v>
      </c>
      <c r="N6218" s="2" t="str">
        <f t="shared" si="585"/>
        <v>Jun</v>
      </c>
      <c r="O6218" s="2" t="str">
        <f t="shared" si="586"/>
        <v>Mon</v>
      </c>
      <c r="P6218" s="2" t="str">
        <f t="shared" si="587"/>
        <v>2021</v>
      </c>
    </row>
    <row r="6219" spans="1:16" x14ac:dyDescent="0.3">
      <c r="A6219" s="2" t="s">
        <v>11</v>
      </c>
      <c r="B6219" s="3">
        <v>44354</v>
      </c>
      <c r="C6219" s="2" t="s">
        <v>45</v>
      </c>
      <c r="D6219" s="2" t="s">
        <v>89</v>
      </c>
      <c r="E6219" s="2" t="s">
        <v>90</v>
      </c>
      <c r="F6219" s="2" t="str">
        <f t="shared" si="582"/>
        <v>Men</v>
      </c>
      <c r="G6219" s="2" t="str">
        <f t="shared" si="583"/>
        <v xml:space="preserve"> Apparel</v>
      </c>
      <c r="H6219" s="2" t="s">
        <v>19</v>
      </c>
      <c r="I6219" s="2">
        <v>62</v>
      </c>
      <c r="J6219" s="2">
        <v>195</v>
      </c>
      <c r="K6219" s="2">
        <v>12090</v>
      </c>
      <c r="L6219" s="2" t="s">
        <v>80</v>
      </c>
      <c r="M6219" s="2">
        <f t="shared" si="584"/>
        <v>6</v>
      </c>
      <c r="N6219" s="2" t="str">
        <f t="shared" si="585"/>
        <v>Jun</v>
      </c>
      <c r="O6219" s="2" t="str">
        <f t="shared" si="586"/>
        <v>Mon</v>
      </c>
      <c r="P6219" s="2" t="str">
        <f t="shared" si="587"/>
        <v>2021</v>
      </c>
    </row>
    <row r="6220" spans="1:16" x14ac:dyDescent="0.3">
      <c r="A6220" s="2" t="s">
        <v>11</v>
      </c>
      <c r="B6220" s="3">
        <v>44354</v>
      </c>
      <c r="C6220" s="2" t="s">
        <v>45</v>
      </c>
      <c r="D6220" s="2" t="s">
        <v>89</v>
      </c>
      <c r="E6220" s="2" t="s">
        <v>90</v>
      </c>
      <c r="F6220" s="2" t="str">
        <f t="shared" si="582"/>
        <v>Women</v>
      </c>
      <c r="G6220" s="2" t="str">
        <f t="shared" si="583"/>
        <v xml:space="preserve"> Apparel</v>
      </c>
      <c r="H6220" s="2" t="s">
        <v>20</v>
      </c>
      <c r="I6220" s="2">
        <v>65</v>
      </c>
      <c r="J6220" s="2">
        <v>250</v>
      </c>
      <c r="K6220" s="2">
        <v>16250</v>
      </c>
      <c r="L6220" s="2" t="s">
        <v>80</v>
      </c>
      <c r="M6220" s="2">
        <f t="shared" si="584"/>
        <v>6</v>
      </c>
      <c r="N6220" s="2" t="str">
        <f t="shared" si="585"/>
        <v>Jun</v>
      </c>
      <c r="O6220" s="2" t="str">
        <f t="shared" si="586"/>
        <v>Mon</v>
      </c>
      <c r="P6220" s="2" t="str">
        <f t="shared" si="587"/>
        <v>2021</v>
      </c>
    </row>
    <row r="6221" spans="1:16" x14ac:dyDescent="0.3">
      <c r="A6221" s="2" t="s">
        <v>11</v>
      </c>
      <c r="B6221" s="3">
        <v>44382</v>
      </c>
      <c r="C6221" s="2" t="s">
        <v>45</v>
      </c>
      <c r="D6221" s="2" t="s">
        <v>89</v>
      </c>
      <c r="E6221" s="2" t="s">
        <v>90</v>
      </c>
      <c r="F6221" s="2" t="str">
        <f t="shared" si="582"/>
        <v>Men</v>
      </c>
      <c r="G6221" s="2" t="str">
        <f t="shared" si="583"/>
        <v xml:space="preserve"> Street Footwear</v>
      </c>
      <c r="H6221" s="2" t="s">
        <v>14</v>
      </c>
      <c r="I6221" s="2">
        <v>63</v>
      </c>
      <c r="J6221" s="2">
        <v>311</v>
      </c>
      <c r="K6221" s="2">
        <v>19593</v>
      </c>
      <c r="L6221" s="2" t="s">
        <v>80</v>
      </c>
      <c r="M6221" s="2">
        <f t="shared" si="584"/>
        <v>7</v>
      </c>
      <c r="N6221" s="2" t="str">
        <f t="shared" si="585"/>
        <v>Jul</v>
      </c>
      <c r="O6221" s="2" t="str">
        <f t="shared" si="586"/>
        <v>Mon</v>
      </c>
      <c r="P6221" s="2" t="str">
        <f t="shared" si="587"/>
        <v>2021</v>
      </c>
    </row>
    <row r="6222" spans="1:16" x14ac:dyDescent="0.3">
      <c r="A6222" s="2" t="s">
        <v>11</v>
      </c>
      <c r="B6222" s="3">
        <v>44382</v>
      </c>
      <c r="C6222" s="2" t="s">
        <v>45</v>
      </c>
      <c r="D6222" s="2" t="s">
        <v>89</v>
      </c>
      <c r="E6222" s="2" t="s">
        <v>90</v>
      </c>
      <c r="F6222" s="2" t="str">
        <f t="shared" si="582"/>
        <v>Men</v>
      </c>
      <c r="G6222" s="2" t="str">
        <f t="shared" si="583"/>
        <v xml:space="preserve"> Athletic Footwear</v>
      </c>
      <c r="H6222" s="2" t="s">
        <v>16</v>
      </c>
      <c r="I6222" s="2">
        <v>58</v>
      </c>
      <c r="J6222" s="2">
        <v>270</v>
      </c>
      <c r="K6222" s="2">
        <v>15660</v>
      </c>
      <c r="L6222" s="2" t="s">
        <v>80</v>
      </c>
      <c r="M6222" s="2">
        <f t="shared" si="584"/>
        <v>7</v>
      </c>
      <c r="N6222" s="2" t="str">
        <f t="shared" si="585"/>
        <v>Jul</v>
      </c>
      <c r="O6222" s="2" t="str">
        <f t="shared" si="586"/>
        <v>Mon</v>
      </c>
      <c r="P6222" s="2" t="str">
        <f t="shared" si="587"/>
        <v>2021</v>
      </c>
    </row>
    <row r="6223" spans="1:16" x14ac:dyDescent="0.3">
      <c r="A6223" s="2" t="s">
        <v>11</v>
      </c>
      <c r="B6223" s="3">
        <v>44382</v>
      </c>
      <c r="C6223" s="2" t="s">
        <v>45</v>
      </c>
      <c r="D6223" s="2" t="s">
        <v>89</v>
      </c>
      <c r="E6223" s="2" t="s">
        <v>90</v>
      </c>
      <c r="F6223" s="2" t="str">
        <f t="shared" si="582"/>
        <v>Women</v>
      </c>
      <c r="G6223" s="2" t="str">
        <f t="shared" si="583"/>
        <v xml:space="preserve"> Street Footwear</v>
      </c>
      <c r="H6223" s="2" t="s">
        <v>17</v>
      </c>
      <c r="I6223" s="2">
        <v>51</v>
      </c>
      <c r="J6223" s="2">
        <v>248</v>
      </c>
      <c r="K6223" s="2">
        <v>12648</v>
      </c>
      <c r="L6223" s="2" t="s">
        <v>80</v>
      </c>
      <c r="M6223" s="2">
        <f t="shared" si="584"/>
        <v>7</v>
      </c>
      <c r="N6223" s="2" t="str">
        <f t="shared" si="585"/>
        <v>Jul</v>
      </c>
      <c r="O6223" s="2" t="str">
        <f t="shared" si="586"/>
        <v>Mon</v>
      </c>
      <c r="P6223" s="2" t="str">
        <f t="shared" si="587"/>
        <v>2021</v>
      </c>
    </row>
    <row r="6224" spans="1:16" x14ac:dyDescent="0.3">
      <c r="A6224" s="2" t="s">
        <v>11</v>
      </c>
      <c r="B6224" s="3">
        <v>44382</v>
      </c>
      <c r="C6224" s="2" t="s">
        <v>45</v>
      </c>
      <c r="D6224" s="2" t="s">
        <v>89</v>
      </c>
      <c r="E6224" s="2" t="s">
        <v>90</v>
      </c>
      <c r="F6224" s="2" t="str">
        <f t="shared" si="582"/>
        <v>Women</v>
      </c>
      <c r="G6224" s="2" t="str">
        <f t="shared" si="583"/>
        <v xml:space="preserve"> Athletic Footwear</v>
      </c>
      <c r="H6224" s="2" t="s">
        <v>18</v>
      </c>
      <c r="I6224" s="2">
        <v>52</v>
      </c>
      <c r="J6224" s="2">
        <v>202</v>
      </c>
      <c r="K6224" s="2">
        <v>10504</v>
      </c>
      <c r="L6224" s="2" t="s">
        <v>80</v>
      </c>
      <c r="M6224" s="2">
        <f t="shared" si="584"/>
        <v>7</v>
      </c>
      <c r="N6224" s="2" t="str">
        <f t="shared" si="585"/>
        <v>Jul</v>
      </c>
      <c r="O6224" s="2" t="str">
        <f t="shared" si="586"/>
        <v>Mon</v>
      </c>
      <c r="P6224" s="2" t="str">
        <f t="shared" si="587"/>
        <v>2021</v>
      </c>
    </row>
    <row r="6225" spans="1:16" x14ac:dyDescent="0.3">
      <c r="A6225" s="2" t="s">
        <v>11</v>
      </c>
      <c r="B6225" s="3">
        <v>44382</v>
      </c>
      <c r="C6225" s="2" t="s">
        <v>45</v>
      </c>
      <c r="D6225" s="2" t="s">
        <v>89</v>
      </c>
      <c r="E6225" s="2" t="s">
        <v>90</v>
      </c>
      <c r="F6225" s="2" t="str">
        <f t="shared" si="582"/>
        <v>Men</v>
      </c>
      <c r="G6225" s="2" t="str">
        <f t="shared" si="583"/>
        <v xml:space="preserve"> Apparel</v>
      </c>
      <c r="H6225" s="2" t="s">
        <v>19</v>
      </c>
      <c r="I6225" s="2">
        <v>64</v>
      </c>
      <c r="J6225" s="2">
        <v>240</v>
      </c>
      <c r="K6225" s="2">
        <v>15360</v>
      </c>
      <c r="L6225" s="2" t="s">
        <v>80</v>
      </c>
      <c r="M6225" s="2">
        <f t="shared" si="584"/>
        <v>7</v>
      </c>
      <c r="N6225" s="2" t="str">
        <f t="shared" si="585"/>
        <v>Jul</v>
      </c>
      <c r="O6225" s="2" t="str">
        <f t="shared" si="586"/>
        <v>Mon</v>
      </c>
      <c r="P6225" s="2" t="str">
        <f t="shared" si="587"/>
        <v>2021</v>
      </c>
    </row>
    <row r="6226" spans="1:16" x14ac:dyDescent="0.3">
      <c r="A6226" s="2" t="s">
        <v>11</v>
      </c>
      <c r="B6226" s="3">
        <v>44382</v>
      </c>
      <c r="C6226" s="2" t="s">
        <v>45</v>
      </c>
      <c r="D6226" s="2" t="s">
        <v>89</v>
      </c>
      <c r="E6226" s="2" t="s">
        <v>90</v>
      </c>
      <c r="F6226" s="2" t="str">
        <f t="shared" si="582"/>
        <v>Women</v>
      </c>
      <c r="G6226" s="2" t="str">
        <f t="shared" si="583"/>
        <v xml:space="preserve"> Apparel</v>
      </c>
      <c r="H6226" s="2" t="s">
        <v>20</v>
      </c>
      <c r="I6226" s="2">
        <v>66</v>
      </c>
      <c r="J6226" s="2">
        <v>244</v>
      </c>
      <c r="K6226" s="2">
        <v>16104</v>
      </c>
      <c r="L6226" s="2" t="s">
        <v>80</v>
      </c>
      <c r="M6226" s="2">
        <f t="shared" si="584"/>
        <v>7</v>
      </c>
      <c r="N6226" s="2" t="str">
        <f t="shared" si="585"/>
        <v>Jul</v>
      </c>
      <c r="O6226" s="2" t="str">
        <f t="shared" si="586"/>
        <v>Mon</v>
      </c>
      <c r="P6226" s="2" t="str">
        <f t="shared" si="587"/>
        <v>2021</v>
      </c>
    </row>
    <row r="6227" spans="1:16" x14ac:dyDescent="0.3">
      <c r="A6227" s="2" t="s">
        <v>11</v>
      </c>
      <c r="B6227" s="3">
        <v>44414</v>
      </c>
      <c r="C6227" s="2" t="s">
        <v>45</v>
      </c>
      <c r="D6227" s="2" t="s">
        <v>89</v>
      </c>
      <c r="E6227" s="2" t="s">
        <v>90</v>
      </c>
      <c r="F6227" s="2" t="str">
        <f t="shared" si="582"/>
        <v>Men</v>
      </c>
      <c r="G6227" s="2" t="str">
        <f t="shared" si="583"/>
        <v xml:space="preserve"> Street Footwear</v>
      </c>
      <c r="H6227" s="2" t="s">
        <v>14</v>
      </c>
      <c r="I6227" s="2">
        <v>62</v>
      </c>
      <c r="J6227" s="2">
        <v>326</v>
      </c>
      <c r="K6227" s="2">
        <v>20212</v>
      </c>
      <c r="L6227" s="2" t="s">
        <v>80</v>
      </c>
      <c r="M6227" s="2">
        <f t="shared" si="584"/>
        <v>8</v>
      </c>
      <c r="N6227" s="2" t="str">
        <f t="shared" si="585"/>
        <v>Aug</v>
      </c>
      <c r="O6227" s="2" t="str">
        <f t="shared" si="586"/>
        <v>Fri</v>
      </c>
      <c r="P6227" s="2" t="str">
        <f t="shared" si="587"/>
        <v>2021</v>
      </c>
    </row>
    <row r="6228" spans="1:16" x14ac:dyDescent="0.3">
      <c r="A6228" s="2" t="s">
        <v>11</v>
      </c>
      <c r="B6228" s="3">
        <v>44414</v>
      </c>
      <c r="C6228" s="2" t="s">
        <v>45</v>
      </c>
      <c r="D6228" s="2" t="s">
        <v>89</v>
      </c>
      <c r="E6228" s="2" t="s">
        <v>90</v>
      </c>
      <c r="F6228" s="2" t="str">
        <f t="shared" si="582"/>
        <v>Men</v>
      </c>
      <c r="G6228" s="2" t="str">
        <f t="shared" si="583"/>
        <v xml:space="preserve"> Athletic Footwear</v>
      </c>
      <c r="H6228" s="2" t="s">
        <v>16</v>
      </c>
      <c r="I6228" s="2">
        <v>54</v>
      </c>
      <c r="J6228" s="2">
        <v>243</v>
      </c>
      <c r="K6228" s="2">
        <v>13122</v>
      </c>
      <c r="L6228" s="2" t="s">
        <v>80</v>
      </c>
      <c r="M6228" s="2">
        <f t="shared" si="584"/>
        <v>8</v>
      </c>
      <c r="N6228" s="2" t="str">
        <f t="shared" si="585"/>
        <v>Aug</v>
      </c>
      <c r="O6228" s="2" t="str">
        <f t="shared" si="586"/>
        <v>Fri</v>
      </c>
      <c r="P6228" s="2" t="str">
        <f t="shared" si="587"/>
        <v>2021</v>
      </c>
    </row>
    <row r="6229" spans="1:16" x14ac:dyDescent="0.3">
      <c r="A6229" s="2" t="s">
        <v>11</v>
      </c>
      <c r="B6229" s="3">
        <v>44414</v>
      </c>
      <c r="C6229" s="2" t="s">
        <v>45</v>
      </c>
      <c r="D6229" s="2" t="s">
        <v>89</v>
      </c>
      <c r="E6229" s="2" t="s">
        <v>90</v>
      </c>
      <c r="F6229" s="2" t="str">
        <f t="shared" si="582"/>
        <v>Women</v>
      </c>
      <c r="G6229" s="2" t="str">
        <f t="shared" si="583"/>
        <v xml:space="preserve"> Street Footwear</v>
      </c>
      <c r="H6229" s="2" t="s">
        <v>17</v>
      </c>
      <c r="I6229" s="2">
        <v>50</v>
      </c>
      <c r="J6229" s="2">
        <v>231</v>
      </c>
      <c r="K6229" s="2">
        <v>11550</v>
      </c>
      <c r="L6229" s="2" t="s">
        <v>80</v>
      </c>
      <c r="M6229" s="2">
        <f t="shared" si="584"/>
        <v>8</v>
      </c>
      <c r="N6229" s="2" t="str">
        <f t="shared" si="585"/>
        <v>Aug</v>
      </c>
      <c r="O6229" s="2" t="str">
        <f t="shared" si="586"/>
        <v>Fri</v>
      </c>
      <c r="P6229" s="2" t="str">
        <f t="shared" si="587"/>
        <v>2021</v>
      </c>
    </row>
    <row r="6230" spans="1:16" x14ac:dyDescent="0.3">
      <c r="A6230" s="2" t="s">
        <v>11</v>
      </c>
      <c r="B6230" s="3">
        <v>44414</v>
      </c>
      <c r="C6230" s="2" t="s">
        <v>45</v>
      </c>
      <c r="D6230" s="2" t="s">
        <v>89</v>
      </c>
      <c r="E6230" s="2" t="s">
        <v>90</v>
      </c>
      <c r="F6230" s="2" t="str">
        <f t="shared" si="582"/>
        <v>Women</v>
      </c>
      <c r="G6230" s="2" t="str">
        <f t="shared" si="583"/>
        <v xml:space="preserve"> Athletic Footwear</v>
      </c>
      <c r="H6230" s="2" t="s">
        <v>18</v>
      </c>
      <c r="I6230" s="2">
        <v>44</v>
      </c>
      <c r="J6230" s="2">
        <v>233</v>
      </c>
      <c r="K6230" s="2">
        <v>10252</v>
      </c>
      <c r="L6230" s="2" t="s">
        <v>80</v>
      </c>
      <c r="M6230" s="2">
        <f t="shared" si="584"/>
        <v>8</v>
      </c>
      <c r="N6230" s="2" t="str">
        <f t="shared" si="585"/>
        <v>Aug</v>
      </c>
      <c r="O6230" s="2" t="str">
        <f t="shared" si="586"/>
        <v>Fri</v>
      </c>
      <c r="P6230" s="2" t="str">
        <f t="shared" si="587"/>
        <v>2021</v>
      </c>
    </row>
    <row r="6231" spans="1:16" x14ac:dyDescent="0.3">
      <c r="A6231" s="2" t="s">
        <v>11</v>
      </c>
      <c r="B6231" s="3">
        <v>44414</v>
      </c>
      <c r="C6231" s="2" t="s">
        <v>45</v>
      </c>
      <c r="D6231" s="2" t="s">
        <v>89</v>
      </c>
      <c r="E6231" s="2" t="s">
        <v>90</v>
      </c>
      <c r="F6231" s="2" t="str">
        <f t="shared" si="582"/>
        <v>Men</v>
      </c>
      <c r="G6231" s="2" t="str">
        <f t="shared" si="583"/>
        <v xml:space="preserve"> Apparel</v>
      </c>
      <c r="H6231" s="2" t="s">
        <v>19</v>
      </c>
      <c r="I6231" s="2">
        <v>51</v>
      </c>
      <c r="J6231" s="2">
        <v>225</v>
      </c>
      <c r="K6231" s="2">
        <v>11475</v>
      </c>
      <c r="L6231" s="2" t="s">
        <v>80</v>
      </c>
      <c r="M6231" s="2">
        <f t="shared" si="584"/>
        <v>8</v>
      </c>
      <c r="N6231" s="2" t="str">
        <f t="shared" si="585"/>
        <v>Aug</v>
      </c>
      <c r="O6231" s="2" t="str">
        <f t="shared" si="586"/>
        <v>Fri</v>
      </c>
      <c r="P6231" s="2" t="str">
        <f t="shared" si="587"/>
        <v>2021</v>
      </c>
    </row>
    <row r="6232" spans="1:16" x14ac:dyDescent="0.3">
      <c r="A6232" s="2" t="s">
        <v>11</v>
      </c>
      <c r="B6232" s="3">
        <v>44414</v>
      </c>
      <c r="C6232" s="2" t="s">
        <v>45</v>
      </c>
      <c r="D6232" s="2" t="s">
        <v>89</v>
      </c>
      <c r="E6232" s="2" t="s">
        <v>90</v>
      </c>
      <c r="F6232" s="2" t="str">
        <f t="shared" si="582"/>
        <v>Women</v>
      </c>
      <c r="G6232" s="2" t="str">
        <f t="shared" si="583"/>
        <v xml:space="preserve"> Apparel</v>
      </c>
      <c r="H6232" s="2" t="s">
        <v>20</v>
      </c>
      <c r="I6232" s="2">
        <v>58</v>
      </c>
      <c r="J6232" s="2">
        <v>278</v>
      </c>
      <c r="K6232" s="2">
        <v>16124</v>
      </c>
      <c r="L6232" s="2" t="s">
        <v>80</v>
      </c>
      <c r="M6232" s="2">
        <f t="shared" si="584"/>
        <v>8</v>
      </c>
      <c r="N6232" s="2" t="str">
        <f t="shared" si="585"/>
        <v>Aug</v>
      </c>
      <c r="O6232" s="2" t="str">
        <f t="shared" si="586"/>
        <v>Fri</v>
      </c>
      <c r="P6232" s="2" t="str">
        <f t="shared" si="587"/>
        <v>2021</v>
      </c>
    </row>
    <row r="6233" spans="1:16" x14ac:dyDescent="0.3">
      <c r="A6233" s="2" t="s">
        <v>11</v>
      </c>
      <c r="B6233" s="3">
        <v>44444</v>
      </c>
      <c r="C6233" s="2" t="s">
        <v>45</v>
      </c>
      <c r="D6233" s="2" t="s">
        <v>89</v>
      </c>
      <c r="E6233" s="2" t="s">
        <v>90</v>
      </c>
      <c r="F6233" s="2" t="str">
        <f t="shared" si="582"/>
        <v>Men</v>
      </c>
      <c r="G6233" s="2" t="str">
        <f t="shared" si="583"/>
        <v xml:space="preserve"> Street Footwear</v>
      </c>
      <c r="H6233" s="2" t="s">
        <v>14</v>
      </c>
      <c r="I6233" s="2">
        <v>51</v>
      </c>
      <c r="J6233" s="2">
        <v>287</v>
      </c>
      <c r="K6233" s="2">
        <v>14637</v>
      </c>
      <c r="L6233" s="2" t="s">
        <v>80</v>
      </c>
      <c r="M6233" s="2">
        <f t="shared" si="584"/>
        <v>9</v>
      </c>
      <c r="N6233" s="2" t="str">
        <f t="shared" si="585"/>
        <v>Sep</v>
      </c>
      <c r="O6233" s="2" t="str">
        <f t="shared" si="586"/>
        <v>Sun</v>
      </c>
      <c r="P6233" s="2" t="str">
        <f t="shared" si="587"/>
        <v>2021</v>
      </c>
    </row>
    <row r="6234" spans="1:16" x14ac:dyDescent="0.3">
      <c r="A6234" s="2" t="s">
        <v>11</v>
      </c>
      <c r="B6234" s="3">
        <v>44444</v>
      </c>
      <c r="C6234" s="2" t="s">
        <v>45</v>
      </c>
      <c r="D6234" s="2" t="s">
        <v>89</v>
      </c>
      <c r="E6234" s="2" t="s">
        <v>90</v>
      </c>
      <c r="F6234" s="2" t="str">
        <f t="shared" si="582"/>
        <v>Men</v>
      </c>
      <c r="G6234" s="2" t="str">
        <f t="shared" si="583"/>
        <v xml:space="preserve"> Athletic Footwear</v>
      </c>
      <c r="H6234" s="2" t="s">
        <v>16</v>
      </c>
      <c r="I6234" s="2">
        <v>48</v>
      </c>
      <c r="J6234" s="2">
        <v>223</v>
      </c>
      <c r="K6234" s="2">
        <v>10704</v>
      </c>
      <c r="L6234" s="2" t="s">
        <v>80</v>
      </c>
      <c r="M6234" s="2">
        <f t="shared" si="584"/>
        <v>9</v>
      </c>
      <c r="N6234" s="2" t="str">
        <f t="shared" si="585"/>
        <v>Sep</v>
      </c>
      <c r="O6234" s="2" t="str">
        <f t="shared" si="586"/>
        <v>Sun</v>
      </c>
      <c r="P6234" s="2" t="str">
        <f t="shared" si="587"/>
        <v>2021</v>
      </c>
    </row>
    <row r="6235" spans="1:16" x14ac:dyDescent="0.3">
      <c r="A6235" s="2" t="s">
        <v>11</v>
      </c>
      <c r="B6235" s="3">
        <v>44444</v>
      </c>
      <c r="C6235" s="2" t="s">
        <v>45</v>
      </c>
      <c r="D6235" s="2" t="s">
        <v>89</v>
      </c>
      <c r="E6235" s="2" t="s">
        <v>90</v>
      </c>
      <c r="F6235" s="2" t="str">
        <f t="shared" si="582"/>
        <v>Women</v>
      </c>
      <c r="G6235" s="2" t="str">
        <f t="shared" si="583"/>
        <v xml:space="preserve"> Street Footwear</v>
      </c>
      <c r="H6235" s="2" t="s">
        <v>17</v>
      </c>
      <c r="I6235" s="2">
        <v>38</v>
      </c>
      <c r="J6235" s="2">
        <v>196</v>
      </c>
      <c r="K6235" s="2">
        <v>7448</v>
      </c>
      <c r="L6235" s="2" t="s">
        <v>80</v>
      </c>
      <c r="M6235" s="2">
        <f t="shared" si="584"/>
        <v>9</v>
      </c>
      <c r="N6235" s="2" t="str">
        <f t="shared" si="585"/>
        <v>Sep</v>
      </c>
      <c r="O6235" s="2" t="str">
        <f t="shared" si="586"/>
        <v>Sun</v>
      </c>
      <c r="P6235" s="2" t="str">
        <f t="shared" si="587"/>
        <v>2021</v>
      </c>
    </row>
    <row r="6236" spans="1:16" x14ac:dyDescent="0.3">
      <c r="A6236" s="2" t="s">
        <v>11</v>
      </c>
      <c r="B6236" s="3">
        <v>44444</v>
      </c>
      <c r="C6236" s="2" t="s">
        <v>45</v>
      </c>
      <c r="D6236" s="2" t="s">
        <v>89</v>
      </c>
      <c r="E6236" s="2" t="s">
        <v>90</v>
      </c>
      <c r="F6236" s="2" t="str">
        <f t="shared" si="582"/>
        <v>Women</v>
      </c>
      <c r="G6236" s="2" t="str">
        <f t="shared" si="583"/>
        <v xml:space="preserve"> Athletic Footwear</v>
      </c>
      <c r="H6236" s="2" t="s">
        <v>18</v>
      </c>
      <c r="I6236" s="2">
        <v>39</v>
      </c>
      <c r="J6236" s="2">
        <v>210</v>
      </c>
      <c r="K6236" s="2">
        <v>8190</v>
      </c>
      <c r="L6236" s="2" t="s">
        <v>80</v>
      </c>
      <c r="M6236" s="2">
        <f t="shared" si="584"/>
        <v>9</v>
      </c>
      <c r="N6236" s="2" t="str">
        <f t="shared" si="585"/>
        <v>Sep</v>
      </c>
      <c r="O6236" s="2" t="str">
        <f t="shared" si="586"/>
        <v>Sun</v>
      </c>
      <c r="P6236" s="2" t="str">
        <f t="shared" si="587"/>
        <v>2021</v>
      </c>
    </row>
    <row r="6237" spans="1:16" x14ac:dyDescent="0.3">
      <c r="A6237" s="2" t="s">
        <v>11</v>
      </c>
      <c r="B6237" s="3">
        <v>44444</v>
      </c>
      <c r="C6237" s="2" t="s">
        <v>45</v>
      </c>
      <c r="D6237" s="2" t="s">
        <v>89</v>
      </c>
      <c r="E6237" s="2" t="s">
        <v>90</v>
      </c>
      <c r="F6237" s="2" t="str">
        <f t="shared" si="582"/>
        <v>Men</v>
      </c>
      <c r="G6237" s="2" t="str">
        <f t="shared" si="583"/>
        <v xml:space="preserve"> Apparel</v>
      </c>
      <c r="H6237" s="2" t="s">
        <v>19</v>
      </c>
      <c r="I6237" s="2">
        <v>48</v>
      </c>
      <c r="J6237" s="2">
        <v>175</v>
      </c>
      <c r="K6237" s="2">
        <v>8400</v>
      </c>
      <c r="L6237" s="2" t="s">
        <v>80</v>
      </c>
      <c r="M6237" s="2">
        <f t="shared" si="584"/>
        <v>9</v>
      </c>
      <c r="N6237" s="2" t="str">
        <f t="shared" si="585"/>
        <v>Sep</v>
      </c>
      <c r="O6237" s="2" t="str">
        <f t="shared" si="586"/>
        <v>Sun</v>
      </c>
      <c r="P6237" s="2" t="str">
        <f t="shared" si="587"/>
        <v>2021</v>
      </c>
    </row>
    <row r="6238" spans="1:16" x14ac:dyDescent="0.3">
      <c r="A6238" s="2" t="s">
        <v>11</v>
      </c>
      <c r="B6238" s="3">
        <v>44444</v>
      </c>
      <c r="C6238" s="2" t="s">
        <v>45</v>
      </c>
      <c r="D6238" s="2" t="s">
        <v>89</v>
      </c>
      <c r="E6238" s="2" t="s">
        <v>90</v>
      </c>
      <c r="F6238" s="2" t="str">
        <f t="shared" si="582"/>
        <v>Women</v>
      </c>
      <c r="G6238" s="2" t="str">
        <f t="shared" si="583"/>
        <v xml:space="preserve"> Apparel</v>
      </c>
      <c r="H6238" s="2" t="s">
        <v>20</v>
      </c>
      <c r="I6238" s="2">
        <v>52</v>
      </c>
      <c r="J6238" s="2">
        <v>232</v>
      </c>
      <c r="K6238" s="2">
        <v>12064</v>
      </c>
      <c r="L6238" s="2" t="s">
        <v>80</v>
      </c>
      <c r="M6238" s="2">
        <f t="shared" si="584"/>
        <v>9</v>
      </c>
      <c r="N6238" s="2" t="str">
        <f t="shared" si="585"/>
        <v>Sep</v>
      </c>
      <c r="O6238" s="2" t="str">
        <f t="shared" si="586"/>
        <v>Sun</v>
      </c>
      <c r="P6238" s="2" t="str">
        <f t="shared" si="587"/>
        <v>2021</v>
      </c>
    </row>
    <row r="6239" spans="1:16" x14ac:dyDescent="0.3">
      <c r="A6239" s="2" t="s">
        <v>11</v>
      </c>
      <c r="B6239" s="3">
        <v>44476</v>
      </c>
      <c r="C6239" s="2" t="s">
        <v>45</v>
      </c>
      <c r="D6239" s="2" t="s">
        <v>89</v>
      </c>
      <c r="E6239" s="2" t="s">
        <v>90</v>
      </c>
      <c r="F6239" s="2" t="str">
        <f t="shared" si="582"/>
        <v>Men</v>
      </c>
      <c r="G6239" s="2" t="str">
        <f t="shared" si="583"/>
        <v xml:space="preserve"> Street Footwear</v>
      </c>
      <c r="H6239" s="2" t="s">
        <v>14</v>
      </c>
      <c r="I6239" s="2">
        <v>50</v>
      </c>
      <c r="J6239" s="2">
        <v>244</v>
      </c>
      <c r="K6239" s="2">
        <v>12200</v>
      </c>
      <c r="L6239" s="2" t="s">
        <v>80</v>
      </c>
      <c r="M6239" s="2">
        <f t="shared" si="584"/>
        <v>10</v>
      </c>
      <c r="N6239" s="2" t="str">
        <f t="shared" si="585"/>
        <v>Oct</v>
      </c>
      <c r="O6239" s="2" t="str">
        <f t="shared" si="586"/>
        <v>Thu</v>
      </c>
      <c r="P6239" s="2" t="str">
        <f t="shared" si="587"/>
        <v>2021</v>
      </c>
    </row>
    <row r="6240" spans="1:16" x14ac:dyDescent="0.3">
      <c r="A6240" s="2" t="s">
        <v>11</v>
      </c>
      <c r="B6240" s="3">
        <v>44476</v>
      </c>
      <c r="C6240" s="2" t="s">
        <v>45</v>
      </c>
      <c r="D6240" s="2" t="s">
        <v>89</v>
      </c>
      <c r="E6240" s="2" t="s">
        <v>90</v>
      </c>
      <c r="F6240" s="2" t="str">
        <f t="shared" si="582"/>
        <v>Men</v>
      </c>
      <c r="G6240" s="2" t="str">
        <f t="shared" si="583"/>
        <v xml:space="preserve"> Athletic Footwear</v>
      </c>
      <c r="H6240" s="2" t="s">
        <v>16</v>
      </c>
      <c r="I6240" s="2">
        <v>42</v>
      </c>
      <c r="J6240" s="2">
        <v>208</v>
      </c>
      <c r="K6240" s="2">
        <v>8736</v>
      </c>
      <c r="L6240" s="2" t="s">
        <v>80</v>
      </c>
      <c r="M6240" s="2">
        <f t="shared" si="584"/>
        <v>10</v>
      </c>
      <c r="N6240" s="2" t="str">
        <f t="shared" si="585"/>
        <v>Oct</v>
      </c>
      <c r="O6240" s="2" t="str">
        <f t="shared" si="586"/>
        <v>Thu</v>
      </c>
      <c r="P6240" s="2" t="str">
        <f t="shared" si="587"/>
        <v>2021</v>
      </c>
    </row>
    <row r="6241" spans="1:16" x14ac:dyDescent="0.3">
      <c r="A6241" s="2" t="s">
        <v>11</v>
      </c>
      <c r="B6241" s="3">
        <v>44476</v>
      </c>
      <c r="C6241" s="2" t="s">
        <v>45</v>
      </c>
      <c r="D6241" s="2" t="s">
        <v>89</v>
      </c>
      <c r="E6241" s="2" t="s">
        <v>90</v>
      </c>
      <c r="F6241" s="2" t="str">
        <f t="shared" si="582"/>
        <v>Women</v>
      </c>
      <c r="G6241" s="2" t="str">
        <f t="shared" si="583"/>
        <v xml:space="preserve"> Street Footwear</v>
      </c>
      <c r="H6241" s="2" t="s">
        <v>17</v>
      </c>
      <c r="I6241" s="2">
        <v>41</v>
      </c>
      <c r="J6241" s="2">
        <v>176</v>
      </c>
      <c r="K6241" s="2">
        <v>7216</v>
      </c>
      <c r="L6241" s="2" t="s">
        <v>80</v>
      </c>
      <c r="M6241" s="2">
        <f t="shared" si="584"/>
        <v>10</v>
      </c>
      <c r="N6241" s="2" t="str">
        <f t="shared" si="585"/>
        <v>Oct</v>
      </c>
      <c r="O6241" s="2" t="str">
        <f t="shared" si="586"/>
        <v>Thu</v>
      </c>
      <c r="P6241" s="2" t="str">
        <f t="shared" si="587"/>
        <v>2021</v>
      </c>
    </row>
    <row r="6242" spans="1:16" x14ac:dyDescent="0.3">
      <c r="A6242" s="2" t="s">
        <v>11</v>
      </c>
      <c r="B6242" s="3">
        <v>44476</v>
      </c>
      <c r="C6242" s="2" t="s">
        <v>45</v>
      </c>
      <c r="D6242" s="2" t="s">
        <v>89</v>
      </c>
      <c r="E6242" s="2" t="s">
        <v>90</v>
      </c>
      <c r="F6242" s="2" t="str">
        <f t="shared" si="582"/>
        <v>Women</v>
      </c>
      <c r="G6242" s="2" t="str">
        <f t="shared" si="583"/>
        <v xml:space="preserve"> Athletic Footwear</v>
      </c>
      <c r="H6242" s="2" t="s">
        <v>18</v>
      </c>
      <c r="I6242" s="2">
        <v>41</v>
      </c>
      <c r="J6242" s="2">
        <v>176</v>
      </c>
      <c r="K6242" s="2">
        <v>7216</v>
      </c>
      <c r="L6242" s="2" t="s">
        <v>80</v>
      </c>
      <c r="M6242" s="2">
        <f t="shared" si="584"/>
        <v>10</v>
      </c>
      <c r="N6242" s="2" t="str">
        <f t="shared" si="585"/>
        <v>Oct</v>
      </c>
      <c r="O6242" s="2" t="str">
        <f t="shared" si="586"/>
        <v>Thu</v>
      </c>
      <c r="P6242" s="2" t="str">
        <f t="shared" si="587"/>
        <v>2021</v>
      </c>
    </row>
    <row r="6243" spans="1:16" x14ac:dyDescent="0.3">
      <c r="A6243" s="2" t="s">
        <v>11</v>
      </c>
      <c r="B6243" s="3">
        <v>44476</v>
      </c>
      <c r="C6243" s="2" t="s">
        <v>45</v>
      </c>
      <c r="D6243" s="2" t="s">
        <v>89</v>
      </c>
      <c r="E6243" s="2" t="s">
        <v>90</v>
      </c>
      <c r="F6243" s="2" t="str">
        <f t="shared" si="582"/>
        <v>Men</v>
      </c>
      <c r="G6243" s="2" t="str">
        <f t="shared" si="583"/>
        <v xml:space="preserve"> Apparel</v>
      </c>
      <c r="H6243" s="2" t="s">
        <v>19</v>
      </c>
      <c r="I6243" s="2">
        <v>52</v>
      </c>
      <c r="J6243" s="2">
        <v>189</v>
      </c>
      <c r="K6243" s="2">
        <v>9828</v>
      </c>
      <c r="L6243" s="2" t="s">
        <v>80</v>
      </c>
      <c r="M6243" s="2">
        <f t="shared" si="584"/>
        <v>10</v>
      </c>
      <c r="N6243" s="2" t="str">
        <f t="shared" si="585"/>
        <v>Oct</v>
      </c>
      <c r="O6243" s="2" t="str">
        <f t="shared" si="586"/>
        <v>Thu</v>
      </c>
      <c r="P6243" s="2" t="str">
        <f t="shared" si="587"/>
        <v>2021</v>
      </c>
    </row>
    <row r="6244" spans="1:16" x14ac:dyDescent="0.3">
      <c r="A6244" s="2" t="s">
        <v>11</v>
      </c>
      <c r="B6244" s="3">
        <v>44476</v>
      </c>
      <c r="C6244" s="2" t="s">
        <v>45</v>
      </c>
      <c r="D6244" s="2" t="s">
        <v>89</v>
      </c>
      <c r="E6244" s="2" t="s">
        <v>90</v>
      </c>
      <c r="F6244" s="2" t="str">
        <f t="shared" si="582"/>
        <v>Women</v>
      </c>
      <c r="G6244" s="2" t="str">
        <f t="shared" si="583"/>
        <v xml:space="preserve"> Apparel</v>
      </c>
      <c r="H6244" s="2" t="s">
        <v>20</v>
      </c>
      <c r="I6244" s="2">
        <v>56</v>
      </c>
      <c r="J6244" s="2">
        <v>225</v>
      </c>
      <c r="K6244" s="2">
        <v>12600</v>
      </c>
      <c r="L6244" s="2" t="s">
        <v>80</v>
      </c>
      <c r="M6244" s="2">
        <f t="shared" si="584"/>
        <v>10</v>
      </c>
      <c r="N6244" s="2" t="str">
        <f t="shared" si="585"/>
        <v>Oct</v>
      </c>
      <c r="O6244" s="2" t="str">
        <f t="shared" si="586"/>
        <v>Thu</v>
      </c>
      <c r="P6244" s="2" t="str">
        <f t="shared" si="587"/>
        <v>2021</v>
      </c>
    </row>
    <row r="6245" spans="1:16" x14ac:dyDescent="0.3">
      <c r="A6245" s="2" t="s">
        <v>11</v>
      </c>
      <c r="B6245" s="3">
        <v>44506</v>
      </c>
      <c r="C6245" s="2" t="s">
        <v>45</v>
      </c>
      <c r="D6245" s="2" t="s">
        <v>89</v>
      </c>
      <c r="E6245" s="2" t="s">
        <v>90</v>
      </c>
      <c r="F6245" s="2" t="str">
        <f t="shared" si="582"/>
        <v>Men</v>
      </c>
      <c r="G6245" s="2" t="str">
        <f t="shared" si="583"/>
        <v xml:space="preserve"> Street Footwear</v>
      </c>
      <c r="H6245" s="2" t="s">
        <v>14</v>
      </c>
      <c r="I6245" s="2">
        <v>50</v>
      </c>
      <c r="J6245" s="2">
        <v>278</v>
      </c>
      <c r="K6245" s="2">
        <v>13900</v>
      </c>
      <c r="L6245" s="2" t="s">
        <v>80</v>
      </c>
      <c r="M6245" s="2">
        <f t="shared" si="584"/>
        <v>11</v>
      </c>
      <c r="N6245" s="2" t="str">
        <f t="shared" si="585"/>
        <v>Nov</v>
      </c>
      <c r="O6245" s="2" t="str">
        <f t="shared" si="586"/>
        <v>Sat</v>
      </c>
      <c r="P6245" s="2" t="str">
        <f t="shared" si="587"/>
        <v>2021</v>
      </c>
    </row>
    <row r="6246" spans="1:16" x14ac:dyDescent="0.3">
      <c r="A6246" s="2" t="s">
        <v>11</v>
      </c>
      <c r="B6246" s="3">
        <v>44506</v>
      </c>
      <c r="C6246" s="2" t="s">
        <v>45</v>
      </c>
      <c r="D6246" s="2" t="s">
        <v>89</v>
      </c>
      <c r="E6246" s="2" t="s">
        <v>90</v>
      </c>
      <c r="F6246" s="2" t="str">
        <f t="shared" si="582"/>
        <v>Men</v>
      </c>
      <c r="G6246" s="2" t="str">
        <f t="shared" si="583"/>
        <v xml:space="preserve"> Athletic Footwear</v>
      </c>
      <c r="H6246" s="2" t="s">
        <v>16</v>
      </c>
      <c r="I6246" s="2">
        <v>44</v>
      </c>
      <c r="J6246" s="2">
        <v>188</v>
      </c>
      <c r="K6246" s="2">
        <v>8272</v>
      </c>
      <c r="L6246" s="2" t="s">
        <v>80</v>
      </c>
      <c r="M6246" s="2">
        <f t="shared" si="584"/>
        <v>11</v>
      </c>
      <c r="N6246" s="2" t="str">
        <f t="shared" si="585"/>
        <v>Nov</v>
      </c>
      <c r="O6246" s="2" t="str">
        <f t="shared" si="586"/>
        <v>Sat</v>
      </c>
      <c r="P6246" s="2" t="str">
        <f t="shared" si="587"/>
        <v>2021</v>
      </c>
    </row>
    <row r="6247" spans="1:16" x14ac:dyDescent="0.3">
      <c r="A6247" s="2" t="s">
        <v>11</v>
      </c>
      <c r="B6247" s="3">
        <v>44506</v>
      </c>
      <c r="C6247" s="2" t="s">
        <v>45</v>
      </c>
      <c r="D6247" s="2" t="s">
        <v>89</v>
      </c>
      <c r="E6247" s="2" t="s">
        <v>90</v>
      </c>
      <c r="F6247" s="2" t="str">
        <f t="shared" si="582"/>
        <v>Women</v>
      </c>
      <c r="G6247" s="2" t="str">
        <f t="shared" si="583"/>
        <v xml:space="preserve"> Street Footwear</v>
      </c>
      <c r="H6247" s="2" t="s">
        <v>17</v>
      </c>
      <c r="I6247" s="2">
        <v>43</v>
      </c>
      <c r="J6247" s="2">
        <v>202</v>
      </c>
      <c r="K6247" s="2">
        <v>8686</v>
      </c>
      <c r="L6247" s="2" t="s">
        <v>80</v>
      </c>
      <c r="M6247" s="2">
        <f t="shared" si="584"/>
        <v>11</v>
      </c>
      <c r="N6247" s="2" t="str">
        <f t="shared" si="585"/>
        <v>Nov</v>
      </c>
      <c r="O6247" s="2" t="str">
        <f t="shared" si="586"/>
        <v>Sat</v>
      </c>
      <c r="P6247" s="2" t="str">
        <f t="shared" si="587"/>
        <v>2021</v>
      </c>
    </row>
    <row r="6248" spans="1:16" x14ac:dyDescent="0.3">
      <c r="A6248" s="2" t="s">
        <v>11</v>
      </c>
      <c r="B6248" s="3">
        <v>44506</v>
      </c>
      <c r="C6248" s="2" t="s">
        <v>45</v>
      </c>
      <c r="D6248" s="2" t="s">
        <v>89</v>
      </c>
      <c r="E6248" s="2" t="s">
        <v>90</v>
      </c>
      <c r="F6248" s="2" t="str">
        <f t="shared" si="582"/>
        <v>Women</v>
      </c>
      <c r="G6248" s="2" t="str">
        <f t="shared" si="583"/>
        <v xml:space="preserve"> Athletic Footwear</v>
      </c>
      <c r="H6248" s="2" t="s">
        <v>18</v>
      </c>
      <c r="I6248" s="2">
        <v>53</v>
      </c>
      <c r="J6248" s="2">
        <v>225</v>
      </c>
      <c r="K6248" s="2">
        <v>11925</v>
      </c>
      <c r="L6248" s="2" t="s">
        <v>80</v>
      </c>
      <c r="M6248" s="2">
        <f t="shared" si="584"/>
        <v>11</v>
      </c>
      <c r="N6248" s="2" t="str">
        <f t="shared" si="585"/>
        <v>Nov</v>
      </c>
      <c r="O6248" s="2" t="str">
        <f t="shared" si="586"/>
        <v>Sat</v>
      </c>
      <c r="P6248" s="2" t="str">
        <f t="shared" si="587"/>
        <v>2021</v>
      </c>
    </row>
    <row r="6249" spans="1:16" x14ac:dyDescent="0.3">
      <c r="A6249" s="2" t="s">
        <v>11</v>
      </c>
      <c r="B6249" s="3">
        <v>44506</v>
      </c>
      <c r="C6249" s="2" t="s">
        <v>45</v>
      </c>
      <c r="D6249" s="2" t="s">
        <v>89</v>
      </c>
      <c r="E6249" s="2" t="s">
        <v>90</v>
      </c>
      <c r="F6249" s="2" t="str">
        <f t="shared" si="582"/>
        <v>Men</v>
      </c>
      <c r="G6249" s="2" t="str">
        <f t="shared" si="583"/>
        <v xml:space="preserve"> Apparel</v>
      </c>
      <c r="H6249" s="2" t="s">
        <v>19</v>
      </c>
      <c r="I6249" s="2">
        <v>66</v>
      </c>
      <c r="J6249" s="2">
        <v>196</v>
      </c>
      <c r="K6249" s="2">
        <v>12936</v>
      </c>
      <c r="L6249" s="2" t="s">
        <v>80</v>
      </c>
      <c r="M6249" s="2">
        <f t="shared" si="584"/>
        <v>11</v>
      </c>
      <c r="N6249" s="2" t="str">
        <f t="shared" si="585"/>
        <v>Nov</v>
      </c>
      <c r="O6249" s="2" t="str">
        <f t="shared" si="586"/>
        <v>Sat</v>
      </c>
      <c r="P6249" s="2" t="str">
        <f t="shared" si="587"/>
        <v>2021</v>
      </c>
    </row>
    <row r="6250" spans="1:16" x14ac:dyDescent="0.3">
      <c r="A6250" s="2" t="s">
        <v>11</v>
      </c>
      <c r="B6250" s="3">
        <v>44506</v>
      </c>
      <c r="C6250" s="2" t="s">
        <v>45</v>
      </c>
      <c r="D6250" s="2" t="s">
        <v>89</v>
      </c>
      <c r="E6250" s="2" t="s">
        <v>90</v>
      </c>
      <c r="F6250" s="2" t="str">
        <f t="shared" si="582"/>
        <v>Women</v>
      </c>
      <c r="G6250" s="2" t="str">
        <f t="shared" si="583"/>
        <v xml:space="preserve"> Apparel</v>
      </c>
      <c r="H6250" s="2" t="s">
        <v>20</v>
      </c>
      <c r="I6250" s="2">
        <v>74</v>
      </c>
      <c r="J6250" s="2">
        <v>206</v>
      </c>
      <c r="K6250" s="2">
        <v>15244</v>
      </c>
      <c r="L6250" s="2" t="s">
        <v>80</v>
      </c>
      <c r="M6250" s="2">
        <f t="shared" si="584"/>
        <v>11</v>
      </c>
      <c r="N6250" s="2" t="str">
        <f t="shared" si="585"/>
        <v>Nov</v>
      </c>
      <c r="O6250" s="2" t="str">
        <f t="shared" si="586"/>
        <v>Sat</v>
      </c>
      <c r="P6250" s="2" t="str">
        <f t="shared" si="587"/>
        <v>2021</v>
      </c>
    </row>
    <row r="6251" spans="1:16" x14ac:dyDescent="0.3">
      <c r="A6251" s="2" t="s">
        <v>11</v>
      </c>
      <c r="B6251" s="3">
        <v>44535</v>
      </c>
      <c r="C6251" s="2" t="s">
        <v>45</v>
      </c>
      <c r="D6251" s="2" t="s">
        <v>89</v>
      </c>
      <c r="E6251" s="2" t="s">
        <v>90</v>
      </c>
      <c r="F6251" s="2" t="str">
        <f t="shared" si="582"/>
        <v>Men</v>
      </c>
      <c r="G6251" s="2" t="str">
        <f t="shared" si="583"/>
        <v xml:space="preserve"> Street Footwear</v>
      </c>
      <c r="H6251" s="2" t="s">
        <v>14</v>
      </c>
      <c r="I6251" s="2">
        <v>67</v>
      </c>
      <c r="J6251" s="2">
        <v>290</v>
      </c>
      <c r="K6251" s="2">
        <v>19430</v>
      </c>
      <c r="L6251" s="2" t="s">
        <v>80</v>
      </c>
      <c r="M6251" s="2">
        <f t="shared" si="584"/>
        <v>12</v>
      </c>
      <c r="N6251" s="2" t="str">
        <f t="shared" si="585"/>
        <v>Dec</v>
      </c>
      <c r="O6251" s="2" t="str">
        <f t="shared" si="586"/>
        <v>Sun</v>
      </c>
      <c r="P6251" s="2" t="str">
        <f t="shared" si="587"/>
        <v>2021</v>
      </c>
    </row>
    <row r="6252" spans="1:16" x14ac:dyDescent="0.3">
      <c r="A6252" s="2" t="s">
        <v>11</v>
      </c>
      <c r="B6252" s="3">
        <v>44535</v>
      </c>
      <c r="C6252" s="2" t="s">
        <v>45</v>
      </c>
      <c r="D6252" s="2" t="s">
        <v>89</v>
      </c>
      <c r="E6252" s="2" t="s">
        <v>90</v>
      </c>
      <c r="F6252" s="2" t="str">
        <f t="shared" si="582"/>
        <v>Men</v>
      </c>
      <c r="G6252" s="2" t="str">
        <f t="shared" si="583"/>
        <v xml:space="preserve"> Athletic Footwear</v>
      </c>
      <c r="H6252" s="2" t="s">
        <v>16</v>
      </c>
      <c r="I6252" s="2">
        <v>58</v>
      </c>
      <c r="J6252" s="2">
        <v>219</v>
      </c>
      <c r="K6252" s="2">
        <v>12702</v>
      </c>
      <c r="L6252" s="2" t="s">
        <v>80</v>
      </c>
      <c r="M6252" s="2">
        <f t="shared" si="584"/>
        <v>12</v>
      </c>
      <c r="N6252" s="2" t="str">
        <f t="shared" si="585"/>
        <v>Dec</v>
      </c>
      <c r="O6252" s="2" t="str">
        <f t="shared" si="586"/>
        <v>Sun</v>
      </c>
      <c r="P6252" s="2" t="str">
        <f t="shared" si="587"/>
        <v>2021</v>
      </c>
    </row>
    <row r="6253" spans="1:16" x14ac:dyDescent="0.3">
      <c r="A6253" s="2" t="s">
        <v>23</v>
      </c>
      <c r="B6253" s="3">
        <v>44535</v>
      </c>
      <c r="C6253" s="2" t="s">
        <v>45</v>
      </c>
      <c r="D6253" s="2" t="s">
        <v>89</v>
      </c>
      <c r="E6253" s="2" t="s">
        <v>90</v>
      </c>
      <c r="F6253" s="2" t="str">
        <f t="shared" si="582"/>
        <v>Women</v>
      </c>
      <c r="G6253" s="2" t="str">
        <f t="shared" si="583"/>
        <v xml:space="preserve"> Street Footwear</v>
      </c>
      <c r="H6253" s="2" t="s">
        <v>17</v>
      </c>
      <c r="I6253" s="2">
        <v>56</v>
      </c>
      <c r="J6253" s="2">
        <v>215</v>
      </c>
      <c r="K6253" s="2">
        <v>12040</v>
      </c>
      <c r="L6253" s="2" t="s">
        <v>80</v>
      </c>
      <c r="M6253" s="2">
        <f t="shared" si="584"/>
        <v>12</v>
      </c>
      <c r="N6253" s="2" t="str">
        <f t="shared" si="585"/>
        <v>Dec</v>
      </c>
      <c r="O6253" s="2" t="str">
        <f t="shared" si="586"/>
        <v>Sun</v>
      </c>
      <c r="P6253" s="2" t="str">
        <f t="shared" si="587"/>
        <v>2021</v>
      </c>
    </row>
    <row r="6254" spans="1:16" x14ac:dyDescent="0.3">
      <c r="A6254" s="2" t="s">
        <v>23</v>
      </c>
      <c r="B6254" s="3">
        <v>44535</v>
      </c>
      <c r="C6254" s="2" t="s">
        <v>45</v>
      </c>
      <c r="D6254" s="2" t="s">
        <v>89</v>
      </c>
      <c r="E6254" s="2" t="s">
        <v>90</v>
      </c>
      <c r="F6254" s="2" t="str">
        <f t="shared" si="582"/>
        <v>Women</v>
      </c>
      <c r="G6254" s="2" t="str">
        <f t="shared" si="583"/>
        <v xml:space="preserve"> Athletic Footwear</v>
      </c>
      <c r="H6254" s="2" t="s">
        <v>18</v>
      </c>
      <c r="I6254" s="2">
        <v>59</v>
      </c>
      <c r="J6254" s="2">
        <v>194</v>
      </c>
      <c r="K6254" s="2">
        <v>11446</v>
      </c>
      <c r="L6254" s="2" t="s">
        <v>80</v>
      </c>
      <c r="M6254" s="2">
        <f t="shared" si="584"/>
        <v>12</v>
      </c>
      <c r="N6254" s="2" t="str">
        <f t="shared" si="585"/>
        <v>Dec</v>
      </c>
      <c r="O6254" s="2" t="str">
        <f t="shared" si="586"/>
        <v>Sun</v>
      </c>
      <c r="P6254" s="2" t="str">
        <f t="shared" si="587"/>
        <v>2021</v>
      </c>
    </row>
    <row r="6255" spans="1:16" x14ac:dyDescent="0.3">
      <c r="A6255" s="2" t="s">
        <v>23</v>
      </c>
      <c r="B6255" s="3">
        <v>44535</v>
      </c>
      <c r="C6255" s="2" t="s">
        <v>45</v>
      </c>
      <c r="D6255" s="2" t="s">
        <v>89</v>
      </c>
      <c r="E6255" s="2" t="s">
        <v>90</v>
      </c>
      <c r="F6255" s="2" t="str">
        <f t="shared" si="582"/>
        <v>Men</v>
      </c>
      <c r="G6255" s="2" t="str">
        <f t="shared" si="583"/>
        <v xml:space="preserve"> Apparel</v>
      </c>
      <c r="H6255" s="2" t="s">
        <v>19</v>
      </c>
      <c r="I6255" s="2">
        <v>66</v>
      </c>
      <c r="J6255" s="2">
        <v>225</v>
      </c>
      <c r="K6255" s="2">
        <v>14850</v>
      </c>
      <c r="L6255" s="2" t="s">
        <v>80</v>
      </c>
      <c r="M6255" s="2">
        <f t="shared" si="584"/>
        <v>12</v>
      </c>
      <c r="N6255" s="2" t="str">
        <f t="shared" si="585"/>
        <v>Dec</v>
      </c>
      <c r="O6255" s="2" t="str">
        <f t="shared" si="586"/>
        <v>Sun</v>
      </c>
      <c r="P6255" s="2" t="str">
        <f t="shared" si="587"/>
        <v>2021</v>
      </c>
    </row>
    <row r="6256" spans="1:16" x14ac:dyDescent="0.3">
      <c r="A6256" s="2" t="s">
        <v>23</v>
      </c>
      <c r="B6256" s="3">
        <v>44535</v>
      </c>
      <c r="C6256" s="2" t="s">
        <v>45</v>
      </c>
      <c r="D6256" s="2" t="s">
        <v>89</v>
      </c>
      <c r="E6256" s="2" t="s">
        <v>90</v>
      </c>
      <c r="F6256" s="2" t="str">
        <f t="shared" si="582"/>
        <v>Women</v>
      </c>
      <c r="G6256" s="2" t="str">
        <f t="shared" si="583"/>
        <v xml:space="preserve"> Apparel</v>
      </c>
      <c r="H6256" s="2" t="s">
        <v>20</v>
      </c>
      <c r="I6256" s="2">
        <v>68</v>
      </c>
      <c r="J6256" s="2">
        <v>228</v>
      </c>
      <c r="K6256" s="2">
        <v>15504</v>
      </c>
      <c r="L6256" s="2" t="s">
        <v>80</v>
      </c>
      <c r="M6256" s="2">
        <f t="shared" si="584"/>
        <v>12</v>
      </c>
      <c r="N6256" s="2" t="str">
        <f t="shared" si="585"/>
        <v>Dec</v>
      </c>
      <c r="O6256" s="2" t="str">
        <f t="shared" si="586"/>
        <v>Sun</v>
      </c>
      <c r="P6256" s="2" t="str">
        <f t="shared" si="587"/>
        <v>2021</v>
      </c>
    </row>
    <row r="6257" spans="1:16" x14ac:dyDescent="0.3">
      <c r="A6257" s="2" t="s">
        <v>23</v>
      </c>
      <c r="B6257" s="3">
        <v>44202</v>
      </c>
      <c r="C6257" s="2" t="s">
        <v>45</v>
      </c>
      <c r="D6257" s="2" t="s">
        <v>89</v>
      </c>
      <c r="E6257" s="2" t="s">
        <v>90</v>
      </c>
      <c r="F6257" s="2" t="str">
        <f t="shared" si="582"/>
        <v>Men</v>
      </c>
      <c r="G6257" s="2" t="str">
        <f t="shared" si="583"/>
        <v xml:space="preserve"> Street Footwear</v>
      </c>
      <c r="H6257" s="2" t="s">
        <v>14</v>
      </c>
      <c r="I6257" s="2">
        <v>33</v>
      </c>
      <c r="J6257" s="2">
        <v>231</v>
      </c>
      <c r="K6257" s="2">
        <v>7623</v>
      </c>
      <c r="L6257" s="2" t="s">
        <v>80</v>
      </c>
      <c r="M6257" s="2">
        <f t="shared" si="584"/>
        <v>1</v>
      </c>
      <c r="N6257" s="2" t="str">
        <f t="shared" si="585"/>
        <v>Jan</v>
      </c>
      <c r="O6257" s="2" t="str">
        <f t="shared" si="586"/>
        <v>Wed</v>
      </c>
      <c r="P6257" s="2" t="str">
        <f t="shared" si="587"/>
        <v>2021</v>
      </c>
    </row>
    <row r="6258" spans="1:16" x14ac:dyDescent="0.3">
      <c r="A6258" s="2" t="s">
        <v>23</v>
      </c>
      <c r="B6258" s="3">
        <v>44202</v>
      </c>
      <c r="C6258" s="2" t="s">
        <v>45</v>
      </c>
      <c r="D6258" s="2" t="s">
        <v>89</v>
      </c>
      <c r="E6258" s="2" t="s">
        <v>90</v>
      </c>
      <c r="F6258" s="2" t="str">
        <f t="shared" si="582"/>
        <v>Men</v>
      </c>
      <c r="G6258" s="2" t="str">
        <f t="shared" si="583"/>
        <v xml:space="preserve"> Athletic Footwear</v>
      </c>
      <c r="H6258" s="2" t="s">
        <v>16</v>
      </c>
      <c r="I6258" s="2">
        <v>34</v>
      </c>
      <c r="J6258" s="2">
        <v>181</v>
      </c>
      <c r="K6258" s="2">
        <v>6154</v>
      </c>
      <c r="L6258" s="2" t="s">
        <v>80</v>
      </c>
      <c r="M6258" s="2">
        <f t="shared" si="584"/>
        <v>1</v>
      </c>
      <c r="N6258" s="2" t="str">
        <f t="shared" si="585"/>
        <v>Jan</v>
      </c>
      <c r="O6258" s="2" t="str">
        <f t="shared" si="586"/>
        <v>Wed</v>
      </c>
      <c r="P6258" s="2" t="str">
        <f t="shared" si="587"/>
        <v>2021</v>
      </c>
    </row>
    <row r="6259" spans="1:16" x14ac:dyDescent="0.3">
      <c r="A6259" s="2" t="s">
        <v>23</v>
      </c>
      <c r="B6259" s="3">
        <v>44202</v>
      </c>
      <c r="C6259" s="2" t="s">
        <v>45</v>
      </c>
      <c r="D6259" s="2" t="s">
        <v>89</v>
      </c>
      <c r="E6259" s="2" t="s">
        <v>90</v>
      </c>
      <c r="F6259" s="2" t="str">
        <f t="shared" si="582"/>
        <v>Women</v>
      </c>
      <c r="G6259" s="2" t="str">
        <f t="shared" si="583"/>
        <v xml:space="preserve"> Street Footwear</v>
      </c>
      <c r="H6259" s="2" t="s">
        <v>17</v>
      </c>
      <c r="I6259" s="2">
        <v>24</v>
      </c>
      <c r="J6259" s="2">
        <v>189</v>
      </c>
      <c r="K6259" s="2">
        <v>4536</v>
      </c>
      <c r="L6259" s="2" t="s">
        <v>80</v>
      </c>
      <c r="M6259" s="2">
        <f t="shared" si="584"/>
        <v>1</v>
      </c>
      <c r="N6259" s="2" t="str">
        <f t="shared" si="585"/>
        <v>Jan</v>
      </c>
      <c r="O6259" s="2" t="str">
        <f t="shared" si="586"/>
        <v>Wed</v>
      </c>
      <c r="P6259" s="2" t="str">
        <f t="shared" si="587"/>
        <v>2021</v>
      </c>
    </row>
    <row r="6260" spans="1:16" x14ac:dyDescent="0.3">
      <c r="A6260" s="2" t="s">
        <v>23</v>
      </c>
      <c r="B6260" s="3">
        <v>44202</v>
      </c>
      <c r="C6260" s="2" t="s">
        <v>45</v>
      </c>
      <c r="D6260" s="2" t="s">
        <v>89</v>
      </c>
      <c r="E6260" s="2" t="s">
        <v>90</v>
      </c>
      <c r="F6260" s="2" t="str">
        <f t="shared" si="582"/>
        <v>Women</v>
      </c>
      <c r="G6260" s="2" t="str">
        <f t="shared" si="583"/>
        <v xml:space="preserve"> Athletic Footwear</v>
      </c>
      <c r="H6260" s="2" t="s">
        <v>18</v>
      </c>
      <c r="I6260" s="2">
        <v>29</v>
      </c>
      <c r="J6260" s="2">
        <v>173</v>
      </c>
      <c r="K6260" s="2">
        <v>5017</v>
      </c>
      <c r="L6260" s="2" t="s">
        <v>80</v>
      </c>
      <c r="M6260" s="2">
        <f t="shared" si="584"/>
        <v>1</v>
      </c>
      <c r="N6260" s="2" t="str">
        <f t="shared" si="585"/>
        <v>Jan</v>
      </c>
      <c r="O6260" s="2" t="str">
        <f t="shared" si="586"/>
        <v>Wed</v>
      </c>
      <c r="P6260" s="2" t="str">
        <f t="shared" si="587"/>
        <v>2021</v>
      </c>
    </row>
    <row r="6261" spans="1:16" x14ac:dyDescent="0.3">
      <c r="A6261" s="2" t="s">
        <v>23</v>
      </c>
      <c r="B6261" s="3">
        <v>44202</v>
      </c>
      <c r="C6261" s="2" t="s">
        <v>45</v>
      </c>
      <c r="D6261" s="2" t="s">
        <v>89</v>
      </c>
      <c r="E6261" s="2" t="s">
        <v>90</v>
      </c>
      <c r="F6261" s="2" t="str">
        <f t="shared" si="582"/>
        <v>Men</v>
      </c>
      <c r="G6261" s="2" t="str">
        <f t="shared" si="583"/>
        <v xml:space="preserve"> Apparel</v>
      </c>
      <c r="H6261" s="2" t="s">
        <v>19</v>
      </c>
      <c r="I6261" s="2">
        <v>42</v>
      </c>
      <c r="J6261" s="2">
        <v>156</v>
      </c>
      <c r="K6261" s="2">
        <v>6552</v>
      </c>
      <c r="L6261" s="2" t="s">
        <v>80</v>
      </c>
      <c r="M6261" s="2">
        <f t="shared" si="584"/>
        <v>1</v>
      </c>
      <c r="N6261" s="2" t="str">
        <f t="shared" si="585"/>
        <v>Jan</v>
      </c>
      <c r="O6261" s="2" t="str">
        <f t="shared" si="586"/>
        <v>Wed</v>
      </c>
      <c r="P6261" s="2" t="str">
        <f t="shared" si="587"/>
        <v>2021</v>
      </c>
    </row>
    <row r="6262" spans="1:16" x14ac:dyDescent="0.3">
      <c r="A6262" s="2" t="s">
        <v>23</v>
      </c>
      <c r="B6262" s="3">
        <v>44202</v>
      </c>
      <c r="C6262" s="2" t="s">
        <v>45</v>
      </c>
      <c r="D6262" s="2" t="s">
        <v>89</v>
      </c>
      <c r="E6262" s="2" t="s">
        <v>90</v>
      </c>
      <c r="F6262" s="2" t="str">
        <f t="shared" si="582"/>
        <v>Women</v>
      </c>
      <c r="G6262" s="2" t="str">
        <f t="shared" si="583"/>
        <v xml:space="preserve"> Apparel</v>
      </c>
      <c r="H6262" s="2" t="s">
        <v>20</v>
      </c>
      <c r="I6262" s="2">
        <v>34</v>
      </c>
      <c r="J6262" s="2">
        <v>196</v>
      </c>
      <c r="K6262" s="2">
        <v>6664</v>
      </c>
      <c r="L6262" s="2" t="s">
        <v>80</v>
      </c>
      <c r="M6262" s="2">
        <f t="shared" si="584"/>
        <v>1</v>
      </c>
      <c r="N6262" s="2" t="str">
        <f t="shared" si="585"/>
        <v>Jan</v>
      </c>
      <c r="O6262" s="2" t="str">
        <f t="shared" si="586"/>
        <v>Wed</v>
      </c>
      <c r="P6262" s="2" t="str">
        <f t="shared" si="587"/>
        <v>2021</v>
      </c>
    </row>
    <row r="6263" spans="1:16" x14ac:dyDescent="0.3">
      <c r="A6263" s="2" t="s">
        <v>23</v>
      </c>
      <c r="B6263" s="3">
        <v>44231</v>
      </c>
      <c r="C6263" s="2" t="s">
        <v>45</v>
      </c>
      <c r="D6263" s="2" t="s">
        <v>89</v>
      </c>
      <c r="E6263" s="2" t="s">
        <v>90</v>
      </c>
      <c r="F6263" s="2" t="str">
        <f t="shared" si="582"/>
        <v>Men</v>
      </c>
      <c r="G6263" s="2" t="str">
        <f t="shared" si="583"/>
        <v xml:space="preserve"> Street Footwear</v>
      </c>
      <c r="H6263" s="2" t="s">
        <v>14</v>
      </c>
      <c r="I6263" s="2">
        <v>34</v>
      </c>
      <c r="J6263" s="2">
        <v>263</v>
      </c>
      <c r="K6263" s="2">
        <v>8942</v>
      </c>
      <c r="L6263" s="2" t="s">
        <v>80</v>
      </c>
      <c r="M6263" s="2">
        <f t="shared" si="584"/>
        <v>2</v>
      </c>
      <c r="N6263" s="2" t="str">
        <f t="shared" si="585"/>
        <v>Feb</v>
      </c>
      <c r="O6263" s="2" t="str">
        <f t="shared" si="586"/>
        <v>Thu</v>
      </c>
      <c r="P6263" s="2" t="str">
        <f t="shared" si="587"/>
        <v>2021</v>
      </c>
    </row>
    <row r="6264" spans="1:16" x14ac:dyDescent="0.3">
      <c r="A6264" s="2" t="s">
        <v>23</v>
      </c>
      <c r="B6264" s="3">
        <v>44231</v>
      </c>
      <c r="C6264" s="2" t="s">
        <v>45</v>
      </c>
      <c r="D6264" s="2" t="s">
        <v>89</v>
      </c>
      <c r="E6264" s="2" t="s">
        <v>90</v>
      </c>
      <c r="F6264" s="2" t="str">
        <f t="shared" si="582"/>
        <v>Men</v>
      </c>
      <c r="G6264" s="2" t="str">
        <f t="shared" si="583"/>
        <v xml:space="preserve"> Athletic Footwear</v>
      </c>
      <c r="H6264" s="2" t="s">
        <v>16</v>
      </c>
      <c r="I6264" s="2">
        <v>34</v>
      </c>
      <c r="J6264" s="2">
        <v>188</v>
      </c>
      <c r="K6264" s="2">
        <v>6392</v>
      </c>
      <c r="L6264" s="2" t="s">
        <v>80</v>
      </c>
      <c r="M6264" s="2">
        <f t="shared" si="584"/>
        <v>2</v>
      </c>
      <c r="N6264" s="2" t="str">
        <f t="shared" si="585"/>
        <v>Feb</v>
      </c>
      <c r="O6264" s="2" t="str">
        <f t="shared" si="586"/>
        <v>Thu</v>
      </c>
      <c r="P6264" s="2" t="str">
        <f t="shared" si="587"/>
        <v>2021</v>
      </c>
    </row>
    <row r="6265" spans="1:16" x14ac:dyDescent="0.3">
      <c r="A6265" s="2" t="s">
        <v>23</v>
      </c>
      <c r="B6265" s="3">
        <v>44231</v>
      </c>
      <c r="C6265" s="2" t="s">
        <v>45</v>
      </c>
      <c r="D6265" s="2" t="s">
        <v>89</v>
      </c>
      <c r="E6265" s="2" t="s">
        <v>90</v>
      </c>
      <c r="F6265" s="2" t="str">
        <f t="shared" si="582"/>
        <v>Women</v>
      </c>
      <c r="G6265" s="2" t="str">
        <f t="shared" si="583"/>
        <v xml:space="preserve"> Street Footwear</v>
      </c>
      <c r="H6265" s="2" t="s">
        <v>17</v>
      </c>
      <c r="I6265" s="2">
        <v>23</v>
      </c>
      <c r="J6265" s="2">
        <v>169</v>
      </c>
      <c r="K6265" s="2">
        <v>3887</v>
      </c>
      <c r="L6265" s="2" t="s">
        <v>80</v>
      </c>
      <c r="M6265" s="2">
        <f t="shared" si="584"/>
        <v>2</v>
      </c>
      <c r="N6265" s="2" t="str">
        <f t="shared" si="585"/>
        <v>Feb</v>
      </c>
      <c r="O6265" s="2" t="str">
        <f t="shared" si="586"/>
        <v>Thu</v>
      </c>
      <c r="P6265" s="2" t="str">
        <f t="shared" si="587"/>
        <v>2021</v>
      </c>
    </row>
    <row r="6266" spans="1:16" x14ac:dyDescent="0.3">
      <c r="A6266" s="2" t="s">
        <v>23</v>
      </c>
      <c r="B6266" s="3">
        <v>44231</v>
      </c>
      <c r="C6266" s="2" t="s">
        <v>45</v>
      </c>
      <c r="D6266" s="2" t="s">
        <v>91</v>
      </c>
      <c r="E6266" s="2" t="s">
        <v>92</v>
      </c>
      <c r="F6266" s="2" t="str">
        <f t="shared" si="582"/>
        <v>Women</v>
      </c>
      <c r="G6266" s="2" t="str">
        <f t="shared" si="583"/>
        <v xml:space="preserve"> Athletic Footwear</v>
      </c>
      <c r="H6266" s="2" t="s">
        <v>18</v>
      </c>
      <c r="I6266" s="2">
        <v>29</v>
      </c>
      <c r="J6266" s="2">
        <v>142</v>
      </c>
      <c r="K6266" s="2">
        <v>4118</v>
      </c>
      <c r="L6266" s="2" t="s">
        <v>80</v>
      </c>
      <c r="M6266" s="2">
        <f t="shared" si="584"/>
        <v>2</v>
      </c>
      <c r="N6266" s="2" t="str">
        <f t="shared" si="585"/>
        <v>Feb</v>
      </c>
      <c r="O6266" s="2" t="str">
        <f t="shared" si="586"/>
        <v>Thu</v>
      </c>
      <c r="P6266" s="2" t="str">
        <f t="shared" si="587"/>
        <v>2021</v>
      </c>
    </row>
    <row r="6267" spans="1:16" x14ac:dyDescent="0.3">
      <c r="A6267" s="2" t="s">
        <v>23</v>
      </c>
      <c r="B6267" s="3">
        <v>44231</v>
      </c>
      <c r="C6267" s="2" t="s">
        <v>45</v>
      </c>
      <c r="D6267" s="2" t="s">
        <v>91</v>
      </c>
      <c r="E6267" s="2" t="s">
        <v>92</v>
      </c>
      <c r="F6267" s="2" t="str">
        <f t="shared" si="582"/>
        <v>Men</v>
      </c>
      <c r="G6267" s="2" t="str">
        <f t="shared" si="583"/>
        <v xml:space="preserve"> Apparel</v>
      </c>
      <c r="H6267" s="2" t="s">
        <v>19</v>
      </c>
      <c r="I6267" s="2">
        <v>44</v>
      </c>
      <c r="J6267" s="2">
        <v>180</v>
      </c>
      <c r="K6267" s="2">
        <v>7920</v>
      </c>
      <c r="L6267" s="2" t="s">
        <v>80</v>
      </c>
      <c r="M6267" s="2">
        <f t="shared" si="584"/>
        <v>2</v>
      </c>
      <c r="N6267" s="2" t="str">
        <f t="shared" si="585"/>
        <v>Feb</v>
      </c>
      <c r="O6267" s="2" t="str">
        <f t="shared" si="586"/>
        <v>Thu</v>
      </c>
      <c r="P6267" s="2" t="str">
        <f t="shared" si="587"/>
        <v>2021</v>
      </c>
    </row>
    <row r="6268" spans="1:16" x14ac:dyDescent="0.3">
      <c r="A6268" s="2" t="s">
        <v>23</v>
      </c>
      <c r="B6268" s="3">
        <v>44231</v>
      </c>
      <c r="C6268" s="2" t="s">
        <v>45</v>
      </c>
      <c r="D6268" s="2" t="s">
        <v>91</v>
      </c>
      <c r="E6268" s="2" t="s">
        <v>92</v>
      </c>
      <c r="F6268" s="2" t="str">
        <f t="shared" si="582"/>
        <v>Women</v>
      </c>
      <c r="G6268" s="2" t="str">
        <f t="shared" si="583"/>
        <v xml:space="preserve"> Apparel</v>
      </c>
      <c r="H6268" s="2" t="s">
        <v>20</v>
      </c>
      <c r="I6268" s="2">
        <v>29</v>
      </c>
      <c r="J6268" s="2">
        <v>203</v>
      </c>
      <c r="K6268" s="2">
        <v>5887</v>
      </c>
      <c r="L6268" s="2" t="s">
        <v>80</v>
      </c>
      <c r="M6268" s="2">
        <f t="shared" si="584"/>
        <v>2</v>
      </c>
      <c r="N6268" s="2" t="str">
        <f t="shared" si="585"/>
        <v>Feb</v>
      </c>
      <c r="O6268" s="2" t="str">
        <f t="shared" si="586"/>
        <v>Thu</v>
      </c>
      <c r="P6268" s="2" t="str">
        <f t="shared" si="587"/>
        <v>2021</v>
      </c>
    </row>
    <row r="6269" spans="1:16" x14ac:dyDescent="0.3">
      <c r="A6269" s="2" t="s">
        <v>23</v>
      </c>
      <c r="B6269" s="3">
        <v>44257</v>
      </c>
      <c r="C6269" s="2" t="s">
        <v>45</v>
      </c>
      <c r="D6269" s="2" t="s">
        <v>91</v>
      </c>
      <c r="E6269" s="2" t="s">
        <v>92</v>
      </c>
      <c r="F6269" s="2" t="str">
        <f t="shared" si="582"/>
        <v>Men</v>
      </c>
      <c r="G6269" s="2" t="str">
        <f t="shared" si="583"/>
        <v xml:space="preserve"> Street Footwear</v>
      </c>
      <c r="H6269" s="2" t="s">
        <v>14</v>
      </c>
      <c r="I6269" s="2">
        <v>28</v>
      </c>
      <c r="J6269" s="2">
        <v>276</v>
      </c>
      <c r="K6269" s="2">
        <v>7728</v>
      </c>
      <c r="L6269" s="2" t="s">
        <v>80</v>
      </c>
      <c r="M6269" s="2">
        <f t="shared" si="584"/>
        <v>3</v>
      </c>
      <c r="N6269" s="2" t="str">
        <f t="shared" si="585"/>
        <v>Mar</v>
      </c>
      <c r="O6269" s="2" t="str">
        <f t="shared" si="586"/>
        <v>Tue</v>
      </c>
      <c r="P6269" s="2" t="str">
        <f t="shared" si="587"/>
        <v>2021</v>
      </c>
    </row>
    <row r="6270" spans="1:16" x14ac:dyDescent="0.3">
      <c r="A6270" s="2" t="s">
        <v>23</v>
      </c>
      <c r="B6270" s="3">
        <v>44257</v>
      </c>
      <c r="C6270" s="2" t="s">
        <v>45</v>
      </c>
      <c r="D6270" s="2" t="s">
        <v>91</v>
      </c>
      <c r="E6270" s="2" t="s">
        <v>92</v>
      </c>
      <c r="F6270" s="2" t="str">
        <f t="shared" si="582"/>
        <v>Men</v>
      </c>
      <c r="G6270" s="2" t="str">
        <f t="shared" si="583"/>
        <v xml:space="preserve"> Athletic Footwear</v>
      </c>
      <c r="H6270" s="2" t="s">
        <v>16</v>
      </c>
      <c r="I6270" s="2">
        <v>29</v>
      </c>
      <c r="J6270" s="2">
        <v>150</v>
      </c>
      <c r="K6270" s="2">
        <v>4350</v>
      </c>
      <c r="L6270" s="2" t="s">
        <v>80</v>
      </c>
      <c r="M6270" s="2">
        <f t="shared" si="584"/>
        <v>3</v>
      </c>
      <c r="N6270" s="2" t="str">
        <f t="shared" si="585"/>
        <v>Mar</v>
      </c>
      <c r="O6270" s="2" t="str">
        <f t="shared" si="586"/>
        <v>Tue</v>
      </c>
      <c r="P6270" s="2" t="str">
        <f t="shared" si="587"/>
        <v>2021</v>
      </c>
    </row>
    <row r="6271" spans="1:16" x14ac:dyDescent="0.3">
      <c r="A6271" s="2" t="s">
        <v>23</v>
      </c>
      <c r="B6271" s="3">
        <v>44257</v>
      </c>
      <c r="C6271" s="2" t="s">
        <v>45</v>
      </c>
      <c r="D6271" s="2" t="s">
        <v>91</v>
      </c>
      <c r="E6271" s="2" t="s">
        <v>92</v>
      </c>
      <c r="F6271" s="2" t="str">
        <f t="shared" si="582"/>
        <v>Women</v>
      </c>
      <c r="G6271" s="2" t="str">
        <f t="shared" si="583"/>
        <v xml:space="preserve"> Street Footwear</v>
      </c>
      <c r="H6271" s="2" t="s">
        <v>17</v>
      </c>
      <c r="I6271" s="2">
        <v>19</v>
      </c>
      <c r="J6271" s="2">
        <v>181</v>
      </c>
      <c r="K6271" s="2">
        <v>3439</v>
      </c>
      <c r="L6271" s="2" t="s">
        <v>80</v>
      </c>
      <c r="M6271" s="2">
        <f t="shared" si="584"/>
        <v>3</v>
      </c>
      <c r="N6271" s="2" t="str">
        <f t="shared" si="585"/>
        <v>Mar</v>
      </c>
      <c r="O6271" s="2" t="str">
        <f t="shared" si="586"/>
        <v>Tue</v>
      </c>
      <c r="P6271" s="2" t="str">
        <f t="shared" si="587"/>
        <v>2021</v>
      </c>
    </row>
    <row r="6272" spans="1:16" x14ac:dyDescent="0.3">
      <c r="A6272" s="2" t="s">
        <v>23</v>
      </c>
      <c r="B6272" s="3">
        <v>44257</v>
      </c>
      <c r="C6272" s="2" t="s">
        <v>45</v>
      </c>
      <c r="D6272" s="2" t="s">
        <v>91</v>
      </c>
      <c r="E6272" s="2" t="s">
        <v>92</v>
      </c>
      <c r="F6272" s="2" t="str">
        <f t="shared" si="582"/>
        <v>Women</v>
      </c>
      <c r="G6272" s="2" t="str">
        <f t="shared" si="583"/>
        <v xml:space="preserve"> Athletic Footwear</v>
      </c>
      <c r="H6272" s="2" t="s">
        <v>18</v>
      </c>
      <c r="I6272" s="2">
        <v>25</v>
      </c>
      <c r="J6272" s="2">
        <v>124</v>
      </c>
      <c r="K6272" s="2">
        <v>3100</v>
      </c>
      <c r="L6272" s="2" t="s">
        <v>80</v>
      </c>
      <c r="M6272" s="2">
        <f t="shared" si="584"/>
        <v>3</v>
      </c>
      <c r="N6272" s="2" t="str">
        <f t="shared" si="585"/>
        <v>Mar</v>
      </c>
      <c r="O6272" s="2" t="str">
        <f t="shared" si="586"/>
        <v>Tue</v>
      </c>
      <c r="P6272" s="2" t="str">
        <f t="shared" si="587"/>
        <v>2021</v>
      </c>
    </row>
    <row r="6273" spans="1:16" x14ac:dyDescent="0.3">
      <c r="A6273" s="2" t="s">
        <v>23</v>
      </c>
      <c r="B6273" s="3">
        <v>44257</v>
      </c>
      <c r="C6273" s="2" t="s">
        <v>45</v>
      </c>
      <c r="D6273" s="2" t="s">
        <v>91</v>
      </c>
      <c r="E6273" s="2" t="s">
        <v>92</v>
      </c>
      <c r="F6273" s="2" t="str">
        <f t="shared" si="582"/>
        <v>Men</v>
      </c>
      <c r="G6273" s="2" t="str">
        <f t="shared" si="583"/>
        <v xml:space="preserve"> Apparel</v>
      </c>
      <c r="H6273" s="2" t="s">
        <v>19</v>
      </c>
      <c r="I6273" s="2">
        <v>37</v>
      </c>
      <c r="J6273" s="2">
        <v>158</v>
      </c>
      <c r="K6273" s="2">
        <v>5846</v>
      </c>
      <c r="L6273" s="2" t="s">
        <v>80</v>
      </c>
      <c r="M6273" s="2">
        <f t="shared" si="584"/>
        <v>3</v>
      </c>
      <c r="N6273" s="2" t="str">
        <f t="shared" si="585"/>
        <v>Mar</v>
      </c>
      <c r="O6273" s="2" t="str">
        <f t="shared" si="586"/>
        <v>Tue</v>
      </c>
      <c r="P6273" s="2" t="str">
        <f t="shared" si="587"/>
        <v>2021</v>
      </c>
    </row>
    <row r="6274" spans="1:16" x14ac:dyDescent="0.3">
      <c r="A6274" s="2" t="s">
        <v>23</v>
      </c>
      <c r="B6274" s="3">
        <v>44257</v>
      </c>
      <c r="C6274" s="2" t="s">
        <v>45</v>
      </c>
      <c r="D6274" s="2" t="s">
        <v>91</v>
      </c>
      <c r="E6274" s="2" t="s">
        <v>92</v>
      </c>
      <c r="F6274" s="2" t="str">
        <f t="shared" ref="F6274:F6337" si="588">MID(H6274, 1, FIND("'", H6274) - 1)</f>
        <v>Women</v>
      </c>
      <c r="G6274" s="2" t="str">
        <f t="shared" ref="G6274:G6337" si="589">MID(H6274, FIND("'", H6274) + 2, LEN(H6274) - FIND("'", H6274) - 1)</f>
        <v xml:space="preserve"> Apparel</v>
      </c>
      <c r="H6274" s="2" t="s">
        <v>20</v>
      </c>
      <c r="I6274" s="2">
        <v>27</v>
      </c>
      <c r="J6274" s="2">
        <v>169</v>
      </c>
      <c r="K6274" s="2">
        <v>4563</v>
      </c>
      <c r="L6274" s="2" t="s">
        <v>80</v>
      </c>
      <c r="M6274" s="2">
        <f t="shared" si="584"/>
        <v>3</v>
      </c>
      <c r="N6274" s="2" t="str">
        <f t="shared" si="585"/>
        <v>Mar</v>
      </c>
      <c r="O6274" s="2" t="str">
        <f t="shared" si="586"/>
        <v>Tue</v>
      </c>
      <c r="P6274" s="2" t="str">
        <f t="shared" si="587"/>
        <v>2021</v>
      </c>
    </row>
    <row r="6275" spans="1:16" x14ac:dyDescent="0.3">
      <c r="A6275" s="2" t="s">
        <v>23</v>
      </c>
      <c r="B6275" s="3">
        <v>44289</v>
      </c>
      <c r="C6275" s="2" t="s">
        <v>45</v>
      </c>
      <c r="D6275" s="2" t="s">
        <v>91</v>
      </c>
      <c r="E6275" s="2" t="s">
        <v>92</v>
      </c>
      <c r="F6275" s="2" t="str">
        <f t="shared" si="588"/>
        <v>Men</v>
      </c>
      <c r="G6275" s="2" t="str">
        <f t="shared" si="589"/>
        <v xml:space="preserve"> Street Footwear</v>
      </c>
      <c r="H6275" s="2" t="s">
        <v>14</v>
      </c>
      <c r="I6275" s="2">
        <v>27</v>
      </c>
      <c r="J6275" s="2">
        <v>263</v>
      </c>
      <c r="K6275" s="2">
        <v>7101</v>
      </c>
      <c r="L6275" s="2" t="s">
        <v>80</v>
      </c>
      <c r="M6275" s="2">
        <f t="shared" ref="M6275:M6338" si="590">MONTH(B6275)</f>
        <v>4</v>
      </c>
      <c r="N6275" s="2" t="str">
        <f t="shared" ref="N6275:N6338" si="591">TEXT(B6275,"mmm")</f>
        <v>Apr</v>
      </c>
      <c r="O6275" s="2" t="str">
        <f t="shared" ref="O6275:O6338" si="592">TEXT(B6275,"ddd")</f>
        <v>Sat</v>
      </c>
      <c r="P6275" s="2" t="str">
        <f t="shared" ref="P6275:P6338" si="593">TEXT(B6275,"YYY")</f>
        <v>2021</v>
      </c>
    </row>
    <row r="6276" spans="1:16" x14ac:dyDescent="0.3">
      <c r="A6276" s="2" t="s">
        <v>23</v>
      </c>
      <c r="B6276" s="3">
        <v>44289</v>
      </c>
      <c r="C6276" s="2" t="s">
        <v>45</v>
      </c>
      <c r="D6276" s="2" t="s">
        <v>91</v>
      </c>
      <c r="E6276" s="2" t="s">
        <v>92</v>
      </c>
      <c r="F6276" s="2" t="str">
        <f t="shared" si="588"/>
        <v>Men</v>
      </c>
      <c r="G6276" s="2" t="str">
        <f t="shared" si="589"/>
        <v xml:space="preserve"> Athletic Footwear</v>
      </c>
      <c r="H6276" s="2" t="s">
        <v>16</v>
      </c>
      <c r="I6276" s="2">
        <v>28</v>
      </c>
      <c r="J6276" s="2">
        <v>155</v>
      </c>
      <c r="K6276" s="2">
        <v>4340</v>
      </c>
      <c r="L6276" s="2" t="s">
        <v>80</v>
      </c>
      <c r="M6276" s="2">
        <f t="shared" si="590"/>
        <v>4</v>
      </c>
      <c r="N6276" s="2" t="str">
        <f t="shared" si="591"/>
        <v>Apr</v>
      </c>
      <c r="O6276" s="2" t="str">
        <f t="shared" si="592"/>
        <v>Sat</v>
      </c>
      <c r="P6276" s="2" t="str">
        <f t="shared" si="593"/>
        <v>2021</v>
      </c>
    </row>
    <row r="6277" spans="1:16" x14ac:dyDescent="0.3">
      <c r="A6277" s="2" t="s">
        <v>23</v>
      </c>
      <c r="B6277" s="3">
        <v>44289</v>
      </c>
      <c r="C6277" s="2" t="s">
        <v>45</v>
      </c>
      <c r="D6277" s="2" t="s">
        <v>91</v>
      </c>
      <c r="E6277" s="2" t="s">
        <v>92</v>
      </c>
      <c r="F6277" s="2" t="str">
        <f t="shared" si="588"/>
        <v>Women</v>
      </c>
      <c r="G6277" s="2" t="str">
        <f t="shared" si="589"/>
        <v xml:space="preserve"> Street Footwear</v>
      </c>
      <c r="H6277" s="2" t="s">
        <v>17</v>
      </c>
      <c r="I6277" s="2">
        <v>20</v>
      </c>
      <c r="J6277" s="2">
        <v>144</v>
      </c>
      <c r="K6277" s="2">
        <v>2880</v>
      </c>
      <c r="L6277" s="2" t="s">
        <v>80</v>
      </c>
      <c r="M6277" s="2">
        <f t="shared" si="590"/>
        <v>4</v>
      </c>
      <c r="N6277" s="2" t="str">
        <f t="shared" si="591"/>
        <v>Apr</v>
      </c>
      <c r="O6277" s="2" t="str">
        <f t="shared" si="592"/>
        <v>Sat</v>
      </c>
      <c r="P6277" s="2" t="str">
        <f t="shared" si="593"/>
        <v>2021</v>
      </c>
    </row>
    <row r="6278" spans="1:16" x14ac:dyDescent="0.3">
      <c r="A6278" s="2" t="s">
        <v>23</v>
      </c>
      <c r="B6278" s="3">
        <v>44289</v>
      </c>
      <c r="C6278" s="2" t="s">
        <v>45</v>
      </c>
      <c r="D6278" s="2" t="s">
        <v>91</v>
      </c>
      <c r="E6278" s="2" t="s">
        <v>92</v>
      </c>
      <c r="F6278" s="2" t="str">
        <f t="shared" si="588"/>
        <v>Women</v>
      </c>
      <c r="G6278" s="2" t="str">
        <f t="shared" si="589"/>
        <v xml:space="preserve"> Athletic Footwear</v>
      </c>
      <c r="H6278" s="2" t="s">
        <v>18</v>
      </c>
      <c r="I6278" s="2">
        <v>24</v>
      </c>
      <c r="J6278" s="2">
        <v>140</v>
      </c>
      <c r="K6278" s="2">
        <v>3360</v>
      </c>
      <c r="L6278" s="2" t="s">
        <v>80</v>
      </c>
      <c r="M6278" s="2">
        <f t="shared" si="590"/>
        <v>4</v>
      </c>
      <c r="N6278" s="2" t="str">
        <f t="shared" si="591"/>
        <v>Apr</v>
      </c>
      <c r="O6278" s="2" t="str">
        <f t="shared" si="592"/>
        <v>Sat</v>
      </c>
      <c r="P6278" s="2" t="str">
        <f t="shared" si="593"/>
        <v>2021</v>
      </c>
    </row>
    <row r="6279" spans="1:16" x14ac:dyDescent="0.3">
      <c r="A6279" s="2" t="s">
        <v>23</v>
      </c>
      <c r="B6279" s="3">
        <v>44289</v>
      </c>
      <c r="C6279" s="2" t="s">
        <v>45</v>
      </c>
      <c r="D6279" s="2" t="s">
        <v>91</v>
      </c>
      <c r="E6279" s="2" t="s">
        <v>92</v>
      </c>
      <c r="F6279" s="2" t="str">
        <f t="shared" si="588"/>
        <v>Men</v>
      </c>
      <c r="G6279" s="2" t="str">
        <f t="shared" si="589"/>
        <v xml:space="preserve"> Apparel</v>
      </c>
      <c r="H6279" s="2" t="s">
        <v>19</v>
      </c>
      <c r="I6279" s="2">
        <v>42</v>
      </c>
      <c r="J6279" s="2">
        <v>131</v>
      </c>
      <c r="K6279" s="2">
        <v>5502</v>
      </c>
      <c r="L6279" s="2" t="s">
        <v>80</v>
      </c>
      <c r="M6279" s="2">
        <f t="shared" si="590"/>
        <v>4</v>
      </c>
      <c r="N6279" s="2" t="str">
        <f t="shared" si="591"/>
        <v>Apr</v>
      </c>
      <c r="O6279" s="2" t="str">
        <f t="shared" si="592"/>
        <v>Sat</v>
      </c>
      <c r="P6279" s="2" t="str">
        <f t="shared" si="593"/>
        <v>2021</v>
      </c>
    </row>
    <row r="6280" spans="1:16" x14ac:dyDescent="0.3">
      <c r="A6280" s="2" t="s">
        <v>23</v>
      </c>
      <c r="B6280" s="3">
        <v>44289</v>
      </c>
      <c r="C6280" s="2" t="s">
        <v>45</v>
      </c>
      <c r="D6280" s="2" t="s">
        <v>91</v>
      </c>
      <c r="E6280" s="2" t="s">
        <v>92</v>
      </c>
      <c r="F6280" s="2" t="str">
        <f t="shared" si="588"/>
        <v>Women</v>
      </c>
      <c r="G6280" s="2" t="str">
        <f t="shared" si="589"/>
        <v xml:space="preserve"> Apparel</v>
      </c>
      <c r="H6280" s="2" t="s">
        <v>20</v>
      </c>
      <c r="I6280" s="2">
        <v>32</v>
      </c>
      <c r="J6280" s="2">
        <v>189</v>
      </c>
      <c r="K6280" s="2">
        <v>6048</v>
      </c>
      <c r="L6280" s="2" t="s">
        <v>80</v>
      </c>
      <c r="M6280" s="2">
        <f t="shared" si="590"/>
        <v>4</v>
      </c>
      <c r="N6280" s="2" t="str">
        <f t="shared" si="591"/>
        <v>Apr</v>
      </c>
      <c r="O6280" s="2" t="str">
        <f t="shared" si="592"/>
        <v>Sat</v>
      </c>
      <c r="P6280" s="2" t="str">
        <f t="shared" si="593"/>
        <v>2021</v>
      </c>
    </row>
    <row r="6281" spans="1:16" x14ac:dyDescent="0.3">
      <c r="A6281" s="2" t="s">
        <v>23</v>
      </c>
      <c r="B6281" s="3">
        <v>44318</v>
      </c>
      <c r="C6281" s="2" t="s">
        <v>45</v>
      </c>
      <c r="D6281" s="2" t="s">
        <v>91</v>
      </c>
      <c r="E6281" s="2" t="s">
        <v>92</v>
      </c>
      <c r="F6281" s="2" t="str">
        <f t="shared" si="588"/>
        <v>Men</v>
      </c>
      <c r="G6281" s="2" t="str">
        <f t="shared" si="589"/>
        <v xml:space="preserve"> Street Footwear</v>
      </c>
      <c r="H6281" s="2" t="s">
        <v>14</v>
      </c>
      <c r="I6281" s="2">
        <v>41</v>
      </c>
      <c r="J6281" s="2">
        <v>246</v>
      </c>
      <c r="K6281" s="2">
        <v>10086</v>
      </c>
      <c r="L6281" s="2" t="s">
        <v>80</v>
      </c>
      <c r="M6281" s="2">
        <f t="shared" si="590"/>
        <v>5</v>
      </c>
      <c r="N6281" s="2" t="str">
        <f t="shared" si="591"/>
        <v>May</v>
      </c>
      <c r="O6281" s="2" t="str">
        <f t="shared" si="592"/>
        <v>Sun</v>
      </c>
      <c r="P6281" s="2" t="str">
        <f t="shared" si="593"/>
        <v>2021</v>
      </c>
    </row>
    <row r="6282" spans="1:16" x14ac:dyDescent="0.3">
      <c r="A6282" s="2" t="s">
        <v>23</v>
      </c>
      <c r="B6282" s="3">
        <v>44318</v>
      </c>
      <c r="C6282" s="2" t="s">
        <v>45</v>
      </c>
      <c r="D6282" s="2" t="s">
        <v>91</v>
      </c>
      <c r="E6282" s="2" t="s">
        <v>92</v>
      </c>
      <c r="F6282" s="2" t="str">
        <f t="shared" si="588"/>
        <v>Men</v>
      </c>
      <c r="G6282" s="2" t="str">
        <f t="shared" si="589"/>
        <v xml:space="preserve"> Athletic Footwear</v>
      </c>
      <c r="H6282" s="2" t="s">
        <v>16</v>
      </c>
      <c r="I6282" s="2">
        <v>42</v>
      </c>
      <c r="J6282" s="2">
        <v>182</v>
      </c>
      <c r="K6282" s="2">
        <v>7644</v>
      </c>
      <c r="L6282" s="2" t="s">
        <v>80</v>
      </c>
      <c r="M6282" s="2">
        <f t="shared" si="590"/>
        <v>5</v>
      </c>
      <c r="N6282" s="2" t="str">
        <f t="shared" si="591"/>
        <v>May</v>
      </c>
      <c r="O6282" s="2" t="str">
        <f t="shared" si="592"/>
        <v>Sun</v>
      </c>
      <c r="P6282" s="2" t="str">
        <f t="shared" si="593"/>
        <v>2021</v>
      </c>
    </row>
    <row r="6283" spans="1:16" x14ac:dyDescent="0.3">
      <c r="A6283" s="2" t="s">
        <v>23</v>
      </c>
      <c r="B6283" s="3">
        <v>44318</v>
      </c>
      <c r="C6283" s="2" t="s">
        <v>45</v>
      </c>
      <c r="D6283" s="2" t="s">
        <v>91</v>
      </c>
      <c r="E6283" s="2" t="s">
        <v>92</v>
      </c>
      <c r="F6283" s="2" t="str">
        <f t="shared" si="588"/>
        <v>Women</v>
      </c>
      <c r="G6283" s="2" t="str">
        <f t="shared" si="589"/>
        <v xml:space="preserve"> Street Footwear</v>
      </c>
      <c r="H6283" s="2" t="s">
        <v>17</v>
      </c>
      <c r="I6283" s="2">
        <v>37</v>
      </c>
      <c r="J6283" s="2">
        <v>169</v>
      </c>
      <c r="K6283" s="2">
        <v>6253</v>
      </c>
      <c r="L6283" s="2" t="s">
        <v>80</v>
      </c>
      <c r="M6283" s="2">
        <f t="shared" si="590"/>
        <v>5</v>
      </c>
      <c r="N6283" s="2" t="str">
        <f t="shared" si="591"/>
        <v>May</v>
      </c>
      <c r="O6283" s="2" t="str">
        <f t="shared" si="592"/>
        <v>Sun</v>
      </c>
      <c r="P6283" s="2" t="str">
        <f t="shared" si="593"/>
        <v>2021</v>
      </c>
    </row>
    <row r="6284" spans="1:16" x14ac:dyDescent="0.3">
      <c r="A6284" s="2" t="s">
        <v>23</v>
      </c>
      <c r="B6284" s="3">
        <v>44318</v>
      </c>
      <c r="C6284" s="2" t="s">
        <v>45</v>
      </c>
      <c r="D6284" s="2" t="s">
        <v>91</v>
      </c>
      <c r="E6284" s="2" t="s">
        <v>92</v>
      </c>
      <c r="F6284" s="2" t="str">
        <f t="shared" si="588"/>
        <v>Women</v>
      </c>
      <c r="G6284" s="2" t="str">
        <f t="shared" si="589"/>
        <v xml:space="preserve"> Athletic Footwear</v>
      </c>
      <c r="H6284" s="2" t="s">
        <v>18</v>
      </c>
      <c r="I6284" s="2">
        <v>38</v>
      </c>
      <c r="J6284" s="2">
        <v>150</v>
      </c>
      <c r="K6284" s="2">
        <v>5700</v>
      </c>
      <c r="L6284" s="2" t="s">
        <v>80</v>
      </c>
      <c r="M6284" s="2">
        <f t="shared" si="590"/>
        <v>5</v>
      </c>
      <c r="N6284" s="2" t="str">
        <f t="shared" si="591"/>
        <v>May</v>
      </c>
      <c r="O6284" s="2" t="str">
        <f t="shared" si="592"/>
        <v>Sun</v>
      </c>
      <c r="P6284" s="2" t="str">
        <f t="shared" si="593"/>
        <v>2021</v>
      </c>
    </row>
    <row r="6285" spans="1:16" x14ac:dyDescent="0.3">
      <c r="A6285" s="2" t="s">
        <v>23</v>
      </c>
      <c r="B6285" s="3">
        <v>44318</v>
      </c>
      <c r="C6285" s="2" t="s">
        <v>45</v>
      </c>
      <c r="D6285" s="2" t="s">
        <v>91</v>
      </c>
      <c r="E6285" s="2" t="s">
        <v>92</v>
      </c>
      <c r="F6285" s="2" t="str">
        <f t="shared" si="588"/>
        <v>Men</v>
      </c>
      <c r="G6285" s="2" t="str">
        <f t="shared" si="589"/>
        <v xml:space="preserve"> Apparel</v>
      </c>
      <c r="H6285" s="2" t="s">
        <v>19</v>
      </c>
      <c r="I6285" s="2">
        <v>46</v>
      </c>
      <c r="J6285" s="2">
        <v>150</v>
      </c>
      <c r="K6285" s="2">
        <v>6900</v>
      </c>
      <c r="L6285" s="2" t="s">
        <v>80</v>
      </c>
      <c r="M6285" s="2">
        <f t="shared" si="590"/>
        <v>5</v>
      </c>
      <c r="N6285" s="2" t="str">
        <f t="shared" si="591"/>
        <v>May</v>
      </c>
      <c r="O6285" s="2" t="str">
        <f t="shared" si="592"/>
        <v>Sun</v>
      </c>
      <c r="P6285" s="2" t="str">
        <f t="shared" si="593"/>
        <v>2021</v>
      </c>
    </row>
    <row r="6286" spans="1:16" x14ac:dyDescent="0.3">
      <c r="A6286" s="2" t="s">
        <v>23</v>
      </c>
      <c r="B6286" s="3">
        <v>44318</v>
      </c>
      <c r="C6286" s="2" t="s">
        <v>45</v>
      </c>
      <c r="D6286" s="2" t="s">
        <v>91</v>
      </c>
      <c r="E6286" s="2" t="s">
        <v>92</v>
      </c>
      <c r="F6286" s="2" t="str">
        <f t="shared" si="588"/>
        <v>Women</v>
      </c>
      <c r="G6286" s="2" t="str">
        <f t="shared" si="589"/>
        <v xml:space="preserve"> Apparel</v>
      </c>
      <c r="H6286" s="2" t="s">
        <v>20</v>
      </c>
      <c r="I6286" s="2">
        <v>51</v>
      </c>
      <c r="J6286" s="2">
        <v>203</v>
      </c>
      <c r="K6286" s="2">
        <v>10353</v>
      </c>
      <c r="L6286" s="2" t="s">
        <v>80</v>
      </c>
      <c r="M6286" s="2">
        <f t="shared" si="590"/>
        <v>5</v>
      </c>
      <c r="N6286" s="2" t="str">
        <f t="shared" si="591"/>
        <v>May</v>
      </c>
      <c r="O6286" s="2" t="str">
        <f t="shared" si="592"/>
        <v>Sun</v>
      </c>
      <c r="P6286" s="2" t="str">
        <f t="shared" si="593"/>
        <v>2021</v>
      </c>
    </row>
    <row r="6287" spans="1:16" x14ac:dyDescent="0.3">
      <c r="A6287" s="2" t="s">
        <v>23</v>
      </c>
      <c r="B6287" s="3">
        <v>44351</v>
      </c>
      <c r="C6287" s="2" t="s">
        <v>45</v>
      </c>
      <c r="D6287" s="2" t="s">
        <v>91</v>
      </c>
      <c r="E6287" s="2" t="s">
        <v>92</v>
      </c>
      <c r="F6287" s="2" t="str">
        <f t="shared" si="588"/>
        <v>Men</v>
      </c>
      <c r="G6287" s="2" t="str">
        <f t="shared" si="589"/>
        <v xml:space="preserve"> Street Footwear</v>
      </c>
      <c r="H6287" s="2" t="s">
        <v>14</v>
      </c>
      <c r="I6287" s="2">
        <v>46</v>
      </c>
      <c r="J6287" s="2">
        <v>238</v>
      </c>
      <c r="K6287" s="2">
        <v>10948</v>
      </c>
      <c r="L6287" s="2" t="s">
        <v>80</v>
      </c>
      <c r="M6287" s="2">
        <f t="shared" si="590"/>
        <v>6</v>
      </c>
      <c r="N6287" s="2" t="str">
        <f t="shared" si="591"/>
        <v>Jun</v>
      </c>
      <c r="O6287" s="2" t="str">
        <f t="shared" si="592"/>
        <v>Fri</v>
      </c>
      <c r="P6287" s="2" t="str">
        <f t="shared" si="593"/>
        <v>2021</v>
      </c>
    </row>
    <row r="6288" spans="1:16" x14ac:dyDescent="0.3">
      <c r="A6288" s="2" t="s">
        <v>23</v>
      </c>
      <c r="B6288" s="3">
        <v>44351</v>
      </c>
      <c r="C6288" s="2" t="s">
        <v>45</v>
      </c>
      <c r="D6288" s="2" t="s">
        <v>91</v>
      </c>
      <c r="E6288" s="2" t="s">
        <v>92</v>
      </c>
      <c r="F6288" s="2" t="str">
        <f t="shared" si="588"/>
        <v>Men</v>
      </c>
      <c r="G6288" s="2" t="str">
        <f t="shared" si="589"/>
        <v xml:space="preserve"> Athletic Footwear</v>
      </c>
      <c r="H6288" s="2" t="s">
        <v>16</v>
      </c>
      <c r="I6288" s="2">
        <v>42</v>
      </c>
      <c r="J6288" s="2">
        <v>182</v>
      </c>
      <c r="K6288" s="2">
        <v>7644</v>
      </c>
      <c r="L6288" s="2" t="s">
        <v>80</v>
      </c>
      <c r="M6288" s="2">
        <f t="shared" si="590"/>
        <v>6</v>
      </c>
      <c r="N6288" s="2" t="str">
        <f t="shared" si="591"/>
        <v>Jun</v>
      </c>
      <c r="O6288" s="2" t="str">
        <f t="shared" si="592"/>
        <v>Fri</v>
      </c>
      <c r="P6288" s="2" t="str">
        <f t="shared" si="593"/>
        <v>2021</v>
      </c>
    </row>
    <row r="6289" spans="1:16" x14ac:dyDescent="0.3">
      <c r="A6289" s="2" t="s">
        <v>23</v>
      </c>
      <c r="B6289" s="3">
        <v>44351</v>
      </c>
      <c r="C6289" s="2" t="s">
        <v>45</v>
      </c>
      <c r="D6289" s="2" t="s">
        <v>91</v>
      </c>
      <c r="E6289" s="2" t="s">
        <v>92</v>
      </c>
      <c r="F6289" s="2" t="str">
        <f t="shared" si="588"/>
        <v>Women</v>
      </c>
      <c r="G6289" s="2" t="str">
        <f t="shared" si="589"/>
        <v xml:space="preserve"> Street Footwear</v>
      </c>
      <c r="H6289" s="2" t="s">
        <v>17</v>
      </c>
      <c r="I6289" s="2">
        <v>47</v>
      </c>
      <c r="J6289" s="2">
        <v>169</v>
      </c>
      <c r="K6289" s="2">
        <v>7943</v>
      </c>
      <c r="L6289" s="2" t="s">
        <v>80</v>
      </c>
      <c r="M6289" s="2">
        <f t="shared" si="590"/>
        <v>6</v>
      </c>
      <c r="N6289" s="2" t="str">
        <f t="shared" si="591"/>
        <v>Jun</v>
      </c>
      <c r="O6289" s="2" t="str">
        <f t="shared" si="592"/>
        <v>Fri</v>
      </c>
      <c r="P6289" s="2" t="str">
        <f t="shared" si="593"/>
        <v>2021</v>
      </c>
    </row>
    <row r="6290" spans="1:16" x14ac:dyDescent="0.3">
      <c r="A6290" s="2" t="s">
        <v>23</v>
      </c>
      <c r="B6290" s="3">
        <v>44351</v>
      </c>
      <c r="C6290" s="2" t="s">
        <v>45</v>
      </c>
      <c r="D6290" s="2" t="s">
        <v>91</v>
      </c>
      <c r="E6290" s="2" t="s">
        <v>92</v>
      </c>
      <c r="F6290" s="2" t="str">
        <f t="shared" si="588"/>
        <v>Women</v>
      </c>
      <c r="G6290" s="2" t="str">
        <f t="shared" si="589"/>
        <v xml:space="preserve"> Athletic Footwear</v>
      </c>
      <c r="H6290" s="2" t="s">
        <v>18</v>
      </c>
      <c r="I6290" s="2">
        <v>49</v>
      </c>
      <c r="J6290" s="2">
        <v>169</v>
      </c>
      <c r="K6290" s="2">
        <v>8281</v>
      </c>
      <c r="L6290" s="2" t="s">
        <v>80</v>
      </c>
      <c r="M6290" s="2">
        <f t="shared" si="590"/>
        <v>6</v>
      </c>
      <c r="N6290" s="2" t="str">
        <f t="shared" si="591"/>
        <v>Jun</v>
      </c>
      <c r="O6290" s="2" t="str">
        <f t="shared" si="592"/>
        <v>Fri</v>
      </c>
      <c r="P6290" s="2" t="str">
        <f t="shared" si="593"/>
        <v>2021</v>
      </c>
    </row>
    <row r="6291" spans="1:16" x14ac:dyDescent="0.3">
      <c r="A6291" s="2" t="s">
        <v>23</v>
      </c>
      <c r="B6291" s="3">
        <v>44351</v>
      </c>
      <c r="C6291" s="2" t="s">
        <v>45</v>
      </c>
      <c r="D6291" s="2" t="s">
        <v>91</v>
      </c>
      <c r="E6291" s="2" t="s">
        <v>92</v>
      </c>
      <c r="F6291" s="2" t="str">
        <f t="shared" si="588"/>
        <v>Men</v>
      </c>
      <c r="G6291" s="2" t="str">
        <f t="shared" si="589"/>
        <v xml:space="preserve"> Apparel</v>
      </c>
      <c r="H6291" s="2" t="s">
        <v>19</v>
      </c>
      <c r="I6291" s="2">
        <v>61</v>
      </c>
      <c r="J6291" s="2">
        <v>163</v>
      </c>
      <c r="K6291" s="2">
        <v>9943</v>
      </c>
      <c r="L6291" s="2" t="s">
        <v>80</v>
      </c>
      <c r="M6291" s="2">
        <f t="shared" si="590"/>
        <v>6</v>
      </c>
      <c r="N6291" s="2" t="str">
        <f t="shared" si="591"/>
        <v>Jun</v>
      </c>
      <c r="O6291" s="2" t="str">
        <f t="shared" si="592"/>
        <v>Fri</v>
      </c>
      <c r="P6291" s="2" t="str">
        <f t="shared" si="593"/>
        <v>2021</v>
      </c>
    </row>
    <row r="6292" spans="1:16" x14ac:dyDescent="0.3">
      <c r="A6292" s="2" t="s">
        <v>23</v>
      </c>
      <c r="B6292" s="3">
        <v>44351</v>
      </c>
      <c r="C6292" s="2" t="s">
        <v>45</v>
      </c>
      <c r="D6292" s="2" t="s">
        <v>91</v>
      </c>
      <c r="E6292" s="2" t="s">
        <v>92</v>
      </c>
      <c r="F6292" s="2" t="str">
        <f t="shared" si="588"/>
        <v>Women</v>
      </c>
      <c r="G6292" s="2" t="str">
        <f t="shared" si="589"/>
        <v xml:space="preserve"> Apparel</v>
      </c>
      <c r="H6292" s="2" t="s">
        <v>20</v>
      </c>
      <c r="I6292" s="2">
        <v>67</v>
      </c>
      <c r="J6292" s="2">
        <v>231</v>
      </c>
      <c r="K6292" s="2">
        <v>15477</v>
      </c>
      <c r="L6292" s="2" t="s">
        <v>80</v>
      </c>
      <c r="M6292" s="2">
        <f t="shared" si="590"/>
        <v>6</v>
      </c>
      <c r="N6292" s="2" t="str">
        <f t="shared" si="591"/>
        <v>Jun</v>
      </c>
      <c r="O6292" s="2" t="str">
        <f t="shared" si="592"/>
        <v>Fri</v>
      </c>
      <c r="P6292" s="2" t="str">
        <f t="shared" si="593"/>
        <v>2021</v>
      </c>
    </row>
    <row r="6293" spans="1:16" x14ac:dyDescent="0.3">
      <c r="A6293" s="2" t="s">
        <v>23</v>
      </c>
      <c r="B6293" s="3">
        <v>44379</v>
      </c>
      <c r="C6293" s="2" t="s">
        <v>45</v>
      </c>
      <c r="D6293" s="2" t="s">
        <v>91</v>
      </c>
      <c r="E6293" s="2" t="s">
        <v>92</v>
      </c>
      <c r="F6293" s="2" t="str">
        <f t="shared" si="588"/>
        <v>Men</v>
      </c>
      <c r="G6293" s="2" t="str">
        <f t="shared" si="589"/>
        <v xml:space="preserve"> Street Footwear</v>
      </c>
      <c r="H6293" s="2" t="s">
        <v>14</v>
      </c>
      <c r="I6293" s="2">
        <v>60</v>
      </c>
      <c r="J6293" s="2">
        <v>294</v>
      </c>
      <c r="K6293" s="2">
        <v>17640</v>
      </c>
      <c r="L6293" s="2" t="s">
        <v>80</v>
      </c>
      <c r="M6293" s="2">
        <f t="shared" si="590"/>
        <v>7</v>
      </c>
      <c r="N6293" s="2" t="str">
        <f t="shared" si="591"/>
        <v>Jul</v>
      </c>
      <c r="O6293" s="2" t="str">
        <f t="shared" si="592"/>
        <v>Fri</v>
      </c>
      <c r="P6293" s="2" t="str">
        <f t="shared" si="593"/>
        <v>2021</v>
      </c>
    </row>
    <row r="6294" spans="1:16" x14ac:dyDescent="0.3">
      <c r="A6294" s="2" t="s">
        <v>23</v>
      </c>
      <c r="B6294" s="3">
        <v>44379</v>
      </c>
      <c r="C6294" s="2" t="s">
        <v>45</v>
      </c>
      <c r="D6294" s="2" t="s">
        <v>91</v>
      </c>
      <c r="E6294" s="2" t="s">
        <v>92</v>
      </c>
      <c r="F6294" s="2" t="str">
        <f t="shared" si="588"/>
        <v>Men</v>
      </c>
      <c r="G6294" s="2" t="str">
        <f t="shared" si="589"/>
        <v xml:space="preserve"> Athletic Footwear</v>
      </c>
      <c r="H6294" s="2" t="s">
        <v>16</v>
      </c>
      <c r="I6294" s="2">
        <v>58</v>
      </c>
      <c r="J6294" s="2">
        <v>224</v>
      </c>
      <c r="K6294" s="2">
        <v>12992</v>
      </c>
      <c r="L6294" s="2" t="s">
        <v>80</v>
      </c>
      <c r="M6294" s="2">
        <f t="shared" si="590"/>
        <v>7</v>
      </c>
      <c r="N6294" s="2" t="str">
        <f t="shared" si="591"/>
        <v>Jul</v>
      </c>
      <c r="O6294" s="2" t="str">
        <f t="shared" si="592"/>
        <v>Fri</v>
      </c>
      <c r="P6294" s="2" t="str">
        <f t="shared" si="593"/>
        <v>2021</v>
      </c>
    </row>
    <row r="6295" spans="1:16" x14ac:dyDescent="0.3">
      <c r="A6295" s="2" t="s">
        <v>23</v>
      </c>
      <c r="B6295" s="3">
        <v>44379</v>
      </c>
      <c r="C6295" s="2" t="s">
        <v>45</v>
      </c>
      <c r="D6295" s="2" t="s">
        <v>91</v>
      </c>
      <c r="E6295" s="2" t="s">
        <v>92</v>
      </c>
      <c r="F6295" s="2" t="str">
        <f t="shared" si="588"/>
        <v>Women</v>
      </c>
      <c r="G6295" s="2" t="str">
        <f t="shared" si="589"/>
        <v xml:space="preserve"> Street Footwear</v>
      </c>
      <c r="H6295" s="2" t="s">
        <v>17</v>
      </c>
      <c r="I6295" s="2">
        <v>53</v>
      </c>
      <c r="J6295" s="2">
        <v>196</v>
      </c>
      <c r="K6295" s="2">
        <v>10388</v>
      </c>
      <c r="L6295" s="2" t="s">
        <v>80</v>
      </c>
      <c r="M6295" s="2">
        <f t="shared" si="590"/>
        <v>7</v>
      </c>
      <c r="N6295" s="2" t="str">
        <f t="shared" si="591"/>
        <v>Jul</v>
      </c>
      <c r="O6295" s="2" t="str">
        <f t="shared" si="592"/>
        <v>Fri</v>
      </c>
      <c r="P6295" s="2" t="str">
        <f t="shared" si="593"/>
        <v>2021</v>
      </c>
    </row>
    <row r="6296" spans="1:16" x14ac:dyDescent="0.3">
      <c r="A6296" s="2" t="s">
        <v>23</v>
      </c>
      <c r="B6296" s="3">
        <v>44379</v>
      </c>
      <c r="C6296" s="2" t="s">
        <v>45</v>
      </c>
      <c r="D6296" s="2" t="s">
        <v>91</v>
      </c>
      <c r="E6296" s="2" t="s">
        <v>92</v>
      </c>
      <c r="F6296" s="2" t="str">
        <f t="shared" si="588"/>
        <v>Women</v>
      </c>
      <c r="G6296" s="2" t="str">
        <f t="shared" si="589"/>
        <v xml:space="preserve"> Athletic Footwear</v>
      </c>
      <c r="H6296" s="2" t="s">
        <v>18</v>
      </c>
      <c r="I6296" s="2">
        <v>52</v>
      </c>
      <c r="J6296" s="2">
        <v>203</v>
      </c>
      <c r="K6296" s="2">
        <v>10556</v>
      </c>
      <c r="L6296" s="2" t="s">
        <v>80</v>
      </c>
      <c r="M6296" s="2">
        <f t="shared" si="590"/>
        <v>7</v>
      </c>
      <c r="N6296" s="2" t="str">
        <f t="shared" si="591"/>
        <v>Jul</v>
      </c>
      <c r="O6296" s="2" t="str">
        <f t="shared" si="592"/>
        <v>Fri</v>
      </c>
      <c r="P6296" s="2" t="str">
        <f t="shared" si="593"/>
        <v>2021</v>
      </c>
    </row>
    <row r="6297" spans="1:16" x14ac:dyDescent="0.3">
      <c r="A6297" s="2" t="s">
        <v>23</v>
      </c>
      <c r="B6297" s="3">
        <v>44379</v>
      </c>
      <c r="C6297" s="2" t="s">
        <v>45</v>
      </c>
      <c r="D6297" s="2" t="s">
        <v>91</v>
      </c>
      <c r="E6297" s="2" t="s">
        <v>92</v>
      </c>
      <c r="F6297" s="2" t="str">
        <f t="shared" si="588"/>
        <v>Men</v>
      </c>
      <c r="G6297" s="2" t="str">
        <f t="shared" si="589"/>
        <v xml:space="preserve"> Apparel</v>
      </c>
      <c r="H6297" s="2" t="s">
        <v>19</v>
      </c>
      <c r="I6297" s="2">
        <v>59</v>
      </c>
      <c r="J6297" s="2">
        <v>182</v>
      </c>
      <c r="K6297" s="2">
        <v>10738</v>
      </c>
      <c r="L6297" s="2" t="s">
        <v>80</v>
      </c>
      <c r="M6297" s="2">
        <f t="shared" si="590"/>
        <v>7</v>
      </c>
      <c r="N6297" s="2" t="str">
        <f t="shared" si="591"/>
        <v>Jul</v>
      </c>
      <c r="O6297" s="2" t="str">
        <f t="shared" si="592"/>
        <v>Fri</v>
      </c>
      <c r="P6297" s="2" t="str">
        <f t="shared" si="593"/>
        <v>2021</v>
      </c>
    </row>
    <row r="6298" spans="1:16" x14ac:dyDescent="0.3">
      <c r="A6298" s="2" t="s">
        <v>23</v>
      </c>
      <c r="B6298" s="3">
        <v>44379</v>
      </c>
      <c r="C6298" s="2" t="s">
        <v>45</v>
      </c>
      <c r="D6298" s="2" t="s">
        <v>91</v>
      </c>
      <c r="E6298" s="2" t="s">
        <v>92</v>
      </c>
      <c r="F6298" s="2" t="str">
        <f t="shared" si="588"/>
        <v>Women</v>
      </c>
      <c r="G6298" s="2" t="str">
        <f t="shared" si="589"/>
        <v xml:space="preserve"> Apparel</v>
      </c>
      <c r="H6298" s="2" t="s">
        <v>20</v>
      </c>
      <c r="I6298" s="2">
        <v>64</v>
      </c>
      <c r="J6298" s="2">
        <v>263</v>
      </c>
      <c r="K6298" s="2">
        <v>16832</v>
      </c>
      <c r="L6298" s="2" t="s">
        <v>80</v>
      </c>
      <c r="M6298" s="2">
        <f t="shared" si="590"/>
        <v>7</v>
      </c>
      <c r="N6298" s="2" t="str">
        <f t="shared" si="591"/>
        <v>Jul</v>
      </c>
      <c r="O6298" s="2" t="str">
        <f t="shared" si="592"/>
        <v>Fri</v>
      </c>
      <c r="P6298" s="2" t="str">
        <f t="shared" si="593"/>
        <v>2021</v>
      </c>
    </row>
    <row r="6299" spans="1:16" x14ac:dyDescent="0.3">
      <c r="A6299" s="2" t="s">
        <v>23</v>
      </c>
      <c r="B6299" s="3">
        <v>44411</v>
      </c>
      <c r="C6299" s="2" t="s">
        <v>45</v>
      </c>
      <c r="D6299" s="2" t="s">
        <v>91</v>
      </c>
      <c r="E6299" s="2" t="s">
        <v>92</v>
      </c>
      <c r="F6299" s="2" t="str">
        <f t="shared" si="588"/>
        <v>Men</v>
      </c>
      <c r="G6299" s="2" t="str">
        <f t="shared" si="589"/>
        <v xml:space="preserve"> Street Footwear</v>
      </c>
      <c r="H6299" s="2" t="s">
        <v>14</v>
      </c>
      <c r="I6299" s="2">
        <v>61</v>
      </c>
      <c r="J6299" s="2">
        <v>308</v>
      </c>
      <c r="K6299" s="2">
        <v>18788</v>
      </c>
      <c r="L6299" s="2" t="s">
        <v>80</v>
      </c>
      <c r="M6299" s="2">
        <f t="shared" si="590"/>
        <v>8</v>
      </c>
      <c r="N6299" s="2" t="str">
        <f t="shared" si="591"/>
        <v>Aug</v>
      </c>
      <c r="O6299" s="2" t="str">
        <f t="shared" si="592"/>
        <v>Tue</v>
      </c>
      <c r="P6299" s="2" t="str">
        <f t="shared" si="593"/>
        <v>2021</v>
      </c>
    </row>
    <row r="6300" spans="1:16" x14ac:dyDescent="0.3">
      <c r="A6300" s="2" t="s">
        <v>23</v>
      </c>
      <c r="B6300" s="3">
        <v>44411</v>
      </c>
      <c r="C6300" s="2" t="s">
        <v>45</v>
      </c>
      <c r="D6300" s="2" t="s">
        <v>91</v>
      </c>
      <c r="E6300" s="2" t="s">
        <v>92</v>
      </c>
      <c r="F6300" s="2" t="str">
        <f t="shared" si="588"/>
        <v>Men</v>
      </c>
      <c r="G6300" s="2" t="str">
        <f t="shared" si="589"/>
        <v xml:space="preserve"> Athletic Footwear</v>
      </c>
      <c r="H6300" s="2" t="s">
        <v>16</v>
      </c>
      <c r="I6300" s="2">
        <v>58</v>
      </c>
      <c r="J6300" s="2">
        <v>200</v>
      </c>
      <c r="K6300" s="2">
        <v>11600</v>
      </c>
      <c r="L6300" s="2" t="s">
        <v>80</v>
      </c>
      <c r="M6300" s="2">
        <f t="shared" si="590"/>
        <v>8</v>
      </c>
      <c r="N6300" s="2" t="str">
        <f t="shared" si="591"/>
        <v>Aug</v>
      </c>
      <c r="O6300" s="2" t="str">
        <f t="shared" si="592"/>
        <v>Tue</v>
      </c>
      <c r="P6300" s="2" t="str">
        <f t="shared" si="593"/>
        <v>2021</v>
      </c>
    </row>
    <row r="6301" spans="1:16" x14ac:dyDescent="0.3">
      <c r="A6301" s="2" t="s">
        <v>23</v>
      </c>
      <c r="B6301" s="3">
        <v>44411</v>
      </c>
      <c r="C6301" s="2" t="s">
        <v>45</v>
      </c>
      <c r="D6301" s="2" t="s">
        <v>91</v>
      </c>
      <c r="E6301" s="2" t="s">
        <v>92</v>
      </c>
      <c r="F6301" s="2" t="str">
        <f t="shared" si="588"/>
        <v>Women</v>
      </c>
      <c r="G6301" s="2" t="str">
        <f t="shared" si="589"/>
        <v xml:space="preserve"> Street Footwear</v>
      </c>
      <c r="H6301" s="2" t="s">
        <v>17</v>
      </c>
      <c r="I6301" s="2">
        <v>54</v>
      </c>
      <c r="J6301" s="2">
        <v>210</v>
      </c>
      <c r="K6301" s="2">
        <v>11340</v>
      </c>
      <c r="L6301" s="2" t="s">
        <v>80</v>
      </c>
      <c r="M6301" s="2">
        <f t="shared" si="590"/>
        <v>8</v>
      </c>
      <c r="N6301" s="2" t="str">
        <f t="shared" si="591"/>
        <v>Aug</v>
      </c>
      <c r="O6301" s="2" t="str">
        <f t="shared" si="592"/>
        <v>Tue</v>
      </c>
      <c r="P6301" s="2" t="str">
        <f t="shared" si="593"/>
        <v>2021</v>
      </c>
    </row>
    <row r="6302" spans="1:16" x14ac:dyDescent="0.3">
      <c r="A6302" s="2" t="s">
        <v>23</v>
      </c>
      <c r="B6302" s="3">
        <v>44411</v>
      </c>
      <c r="C6302" s="2" t="s">
        <v>45</v>
      </c>
      <c r="D6302" s="2" t="s">
        <v>91</v>
      </c>
      <c r="E6302" s="2" t="s">
        <v>92</v>
      </c>
      <c r="F6302" s="2" t="str">
        <f t="shared" si="588"/>
        <v>Women</v>
      </c>
      <c r="G6302" s="2" t="str">
        <f t="shared" si="589"/>
        <v xml:space="preserve"> Athletic Footwear</v>
      </c>
      <c r="H6302" s="2" t="s">
        <v>18</v>
      </c>
      <c r="I6302" s="2">
        <v>44</v>
      </c>
      <c r="J6302" s="2">
        <v>182</v>
      </c>
      <c r="K6302" s="2">
        <v>8008</v>
      </c>
      <c r="L6302" s="2" t="s">
        <v>80</v>
      </c>
      <c r="M6302" s="2">
        <f t="shared" si="590"/>
        <v>8</v>
      </c>
      <c r="N6302" s="2" t="str">
        <f t="shared" si="591"/>
        <v>Aug</v>
      </c>
      <c r="O6302" s="2" t="str">
        <f t="shared" si="592"/>
        <v>Tue</v>
      </c>
      <c r="P6302" s="2" t="str">
        <f t="shared" si="593"/>
        <v>2021</v>
      </c>
    </row>
    <row r="6303" spans="1:16" x14ac:dyDescent="0.3">
      <c r="A6303" s="2" t="s">
        <v>23</v>
      </c>
      <c r="B6303" s="3">
        <v>44411</v>
      </c>
      <c r="C6303" s="2" t="s">
        <v>45</v>
      </c>
      <c r="D6303" s="2" t="s">
        <v>91</v>
      </c>
      <c r="E6303" s="2" t="s">
        <v>92</v>
      </c>
      <c r="F6303" s="2" t="str">
        <f t="shared" si="588"/>
        <v>Men</v>
      </c>
      <c r="G6303" s="2" t="str">
        <f t="shared" si="589"/>
        <v xml:space="preserve"> Apparel</v>
      </c>
      <c r="H6303" s="2" t="s">
        <v>19</v>
      </c>
      <c r="I6303" s="2">
        <v>53</v>
      </c>
      <c r="J6303" s="2">
        <v>176</v>
      </c>
      <c r="K6303" s="2">
        <v>9328</v>
      </c>
      <c r="L6303" s="2" t="s">
        <v>80</v>
      </c>
      <c r="M6303" s="2">
        <f t="shared" si="590"/>
        <v>8</v>
      </c>
      <c r="N6303" s="2" t="str">
        <f t="shared" si="591"/>
        <v>Aug</v>
      </c>
      <c r="O6303" s="2" t="str">
        <f t="shared" si="592"/>
        <v>Tue</v>
      </c>
      <c r="P6303" s="2" t="str">
        <f t="shared" si="593"/>
        <v>2021</v>
      </c>
    </row>
    <row r="6304" spans="1:16" x14ac:dyDescent="0.3">
      <c r="A6304" s="2" t="s">
        <v>23</v>
      </c>
      <c r="B6304" s="3">
        <v>44411</v>
      </c>
      <c r="C6304" s="2" t="s">
        <v>45</v>
      </c>
      <c r="D6304" s="2" t="s">
        <v>91</v>
      </c>
      <c r="E6304" s="2" t="s">
        <v>92</v>
      </c>
      <c r="F6304" s="2" t="str">
        <f t="shared" si="588"/>
        <v>Women</v>
      </c>
      <c r="G6304" s="2" t="str">
        <f t="shared" si="589"/>
        <v xml:space="preserve"> Apparel</v>
      </c>
      <c r="H6304" s="2" t="s">
        <v>20</v>
      </c>
      <c r="I6304" s="2">
        <v>54</v>
      </c>
      <c r="J6304" s="2">
        <v>231</v>
      </c>
      <c r="K6304" s="2">
        <v>12474</v>
      </c>
      <c r="L6304" s="2" t="s">
        <v>80</v>
      </c>
      <c r="M6304" s="2">
        <f t="shared" si="590"/>
        <v>8</v>
      </c>
      <c r="N6304" s="2" t="str">
        <f t="shared" si="591"/>
        <v>Aug</v>
      </c>
      <c r="O6304" s="2" t="str">
        <f t="shared" si="592"/>
        <v>Tue</v>
      </c>
      <c r="P6304" s="2" t="str">
        <f t="shared" si="593"/>
        <v>2021</v>
      </c>
    </row>
    <row r="6305" spans="1:16" x14ac:dyDescent="0.3">
      <c r="A6305" s="2" t="s">
        <v>23</v>
      </c>
      <c r="B6305" s="3">
        <v>44441</v>
      </c>
      <c r="C6305" s="2" t="s">
        <v>45</v>
      </c>
      <c r="D6305" s="2" t="s">
        <v>91</v>
      </c>
      <c r="E6305" s="2" t="s">
        <v>92</v>
      </c>
      <c r="F6305" s="2" t="str">
        <f t="shared" si="588"/>
        <v>Men</v>
      </c>
      <c r="G6305" s="2" t="str">
        <f t="shared" si="589"/>
        <v xml:space="preserve"> Street Footwear</v>
      </c>
      <c r="H6305" s="2" t="s">
        <v>14</v>
      </c>
      <c r="I6305" s="2">
        <v>53</v>
      </c>
      <c r="J6305" s="2">
        <v>250</v>
      </c>
      <c r="K6305" s="2">
        <v>13250</v>
      </c>
      <c r="L6305" s="2" t="s">
        <v>80</v>
      </c>
      <c r="M6305" s="2">
        <f t="shared" si="590"/>
        <v>9</v>
      </c>
      <c r="N6305" s="2" t="str">
        <f t="shared" si="591"/>
        <v>Sep</v>
      </c>
      <c r="O6305" s="2" t="str">
        <f t="shared" si="592"/>
        <v>Thu</v>
      </c>
      <c r="P6305" s="2" t="str">
        <f t="shared" si="593"/>
        <v>2021</v>
      </c>
    </row>
    <row r="6306" spans="1:16" x14ac:dyDescent="0.3">
      <c r="A6306" s="2" t="s">
        <v>23</v>
      </c>
      <c r="B6306" s="3">
        <v>44441</v>
      </c>
      <c r="C6306" s="2" t="s">
        <v>45</v>
      </c>
      <c r="D6306" s="2" t="s">
        <v>91</v>
      </c>
      <c r="E6306" s="2" t="s">
        <v>92</v>
      </c>
      <c r="F6306" s="2" t="str">
        <f t="shared" si="588"/>
        <v>Men</v>
      </c>
      <c r="G6306" s="2" t="str">
        <f t="shared" si="589"/>
        <v xml:space="preserve"> Athletic Footwear</v>
      </c>
      <c r="H6306" s="2" t="s">
        <v>16</v>
      </c>
      <c r="I6306" s="2">
        <v>49</v>
      </c>
      <c r="J6306" s="2">
        <v>181</v>
      </c>
      <c r="K6306" s="2">
        <v>8869</v>
      </c>
      <c r="L6306" s="2" t="s">
        <v>80</v>
      </c>
      <c r="M6306" s="2">
        <f t="shared" si="590"/>
        <v>9</v>
      </c>
      <c r="N6306" s="2" t="str">
        <f t="shared" si="591"/>
        <v>Sep</v>
      </c>
      <c r="O6306" s="2" t="str">
        <f t="shared" si="592"/>
        <v>Thu</v>
      </c>
      <c r="P6306" s="2" t="str">
        <f t="shared" si="593"/>
        <v>2021</v>
      </c>
    </row>
    <row r="6307" spans="1:16" x14ac:dyDescent="0.3">
      <c r="A6307" s="2" t="s">
        <v>23</v>
      </c>
      <c r="B6307" s="3">
        <v>44441</v>
      </c>
      <c r="C6307" s="2" t="s">
        <v>45</v>
      </c>
      <c r="D6307" s="2" t="s">
        <v>91</v>
      </c>
      <c r="E6307" s="2" t="s">
        <v>92</v>
      </c>
      <c r="F6307" s="2" t="str">
        <f t="shared" si="588"/>
        <v>Women</v>
      </c>
      <c r="G6307" s="2" t="str">
        <f t="shared" si="589"/>
        <v xml:space="preserve"> Street Footwear</v>
      </c>
      <c r="H6307" s="2" t="s">
        <v>17</v>
      </c>
      <c r="I6307" s="2">
        <v>28</v>
      </c>
      <c r="J6307" s="2">
        <v>175</v>
      </c>
      <c r="K6307" s="2">
        <v>4900</v>
      </c>
      <c r="L6307" s="2" t="s">
        <v>80</v>
      </c>
      <c r="M6307" s="2">
        <f t="shared" si="590"/>
        <v>9</v>
      </c>
      <c r="N6307" s="2" t="str">
        <f t="shared" si="591"/>
        <v>Sep</v>
      </c>
      <c r="O6307" s="2" t="str">
        <f t="shared" si="592"/>
        <v>Thu</v>
      </c>
      <c r="P6307" s="2" t="str">
        <f t="shared" si="593"/>
        <v>2021</v>
      </c>
    </row>
    <row r="6308" spans="1:16" x14ac:dyDescent="0.3">
      <c r="A6308" s="2" t="s">
        <v>23</v>
      </c>
      <c r="B6308" s="3">
        <v>44441</v>
      </c>
      <c r="C6308" s="2" t="s">
        <v>45</v>
      </c>
      <c r="D6308" s="2" t="s">
        <v>91</v>
      </c>
      <c r="E6308" s="2" t="s">
        <v>92</v>
      </c>
      <c r="F6308" s="2" t="str">
        <f t="shared" si="588"/>
        <v>Women</v>
      </c>
      <c r="G6308" s="2" t="str">
        <f t="shared" si="589"/>
        <v xml:space="preserve"> Athletic Footwear</v>
      </c>
      <c r="H6308" s="2" t="s">
        <v>18</v>
      </c>
      <c r="I6308" s="2">
        <v>28</v>
      </c>
      <c r="J6308" s="2">
        <v>150</v>
      </c>
      <c r="K6308" s="2">
        <v>4200</v>
      </c>
      <c r="L6308" s="2" t="s">
        <v>80</v>
      </c>
      <c r="M6308" s="2">
        <f t="shared" si="590"/>
        <v>9</v>
      </c>
      <c r="N6308" s="2" t="str">
        <f t="shared" si="591"/>
        <v>Sep</v>
      </c>
      <c r="O6308" s="2" t="str">
        <f t="shared" si="592"/>
        <v>Thu</v>
      </c>
      <c r="P6308" s="2" t="str">
        <f t="shared" si="593"/>
        <v>2021</v>
      </c>
    </row>
    <row r="6309" spans="1:16" x14ac:dyDescent="0.3">
      <c r="A6309" s="2" t="s">
        <v>23</v>
      </c>
      <c r="B6309" s="3">
        <v>44441</v>
      </c>
      <c r="C6309" s="2" t="s">
        <v>45</v>
      </c>
      <c r="D6309" s="2" t="s">
        <v>91</v>
      </c>
      <c r="E6309" s="2" t="s">
        <v>92</v>
      </c>
      <c r="F6309" s="2" t="str">
        <f t="shared" si="588"/>
        <v>Men</v>
      </c>
      <c r="G6309" s="2" t="str">
        <f t="shared" si="589"/>
        <v xml:space="preserve"> Apparel</v>
      </c>
      <c r="H6309" s="2" t="s">
        <v>19</v>
      </c>
      <c r="I6309" s="2">
        <v>38</v>
      </c>
      <c r="J6309" s="2">
        <v>156</v>
      </c>
      <c r="K6309" s="2">
        <v>5928</v>
      </c>
      <c r="L6309" s="2" t="s">
        <v>80</v>
      </c>
      <c r="M6309" s="2">
        <f t="shared" si="590"/>
        <v>9</v>
      </c>
      <c r="N6309" s="2" t="str">
        <f t="shared" si="591"/>
        <v>Sep</v>
      </c>
      <c r="O6309" s="2" t="str">
        <f t="shared" si="592"/>
        <v>Thu</v>
      </c>
      <c r="P6309" s="2" t="str">
        <f t="shared" si="593"/>
        <v>2021</v>
      </c>
    </row>
    <row r="6310" spans="1:16" x14ac:dyDescent="0.3">
      <c r="A6310" s="2" t="s">
        <v>23</v>
      </c>
      <c r="B6310" s="3">
        <v>44441</v>
      </c>
      <c r="C6310" s="2" t="s">
        <v>45</v>
      </c>
      <c r="D6310" s="2" t="s">
        <v>91</v>
      </c>
      <c r="E6310" s="2" t="s">
        <v>92</v>
      </c>
      <c r="F6310" s="2" t="str">
        <f t="shared" si="588"/>
        <v>Women</v>
      </c>
      <c r="G6310" s="2" t="str">
        <f t="shared" si="589"/>
        <v xml:space="preserve"> Apparel</v>
      </c>
      <c r="H6310" s="2" t="s">
        <v>20</v>
      </c>
      <c r="I6310" s="2">
        <v>41</v>
      </c>
      <c r="J6310" s="2">
        <v>203</v>
      </c>
      <c r="K6310" s="2">
        <v>8323</v>
      </c>
      <c r="L6310" s="2" t="s">
        <v>80</v>
      </c>
      <c r="M6310" s="2">
        <f t="shared" si="590"/>
        <v>9</v>
      </c>
      <c r="N6310" s="2" t="str">
        <f t="shared" si="591"/>
        <v>Sep</v>
      </c>
      <c r="O6310" s="2" t="str">
        <f t="shared" si="592"/>
        <v>Thu</v>
      </c>
      <c r="P6310" s="2" t="str">
        <f t="shared" si="593"/>
        <v>2021</v>
      </c>
    </row>
    <row r="6311" spans="1:16" x14ac:dyDescent="0.3">
      <c r="A6311" s="2" t="s">
        <v>23</v>
      </c>
      <c r="B6311" s="3">
        <v>44473</v>
      </c>
      <c r="C6311" s="2" t="s">
        <v>45</v>
      </c>
      <c r="D6311" s="2" t="s">
        <v>91</v>
      </c>
      <c r="E6311" s="2" t="s">
        <v>92</v>
      </c>
      <c r="F6311" s="2" t="str">
        <f t="shared" si="588"/>
        <v>Men</v>
      </c>
      <c r="G6311" s="2" t="str">
        <f t="shared" si="589"/>
        <v xml:space="preserve"> Street Footwear</v>
      </c>
      <c r="H6311" s="2" t="s">
        <v>14</v>
      </c>
      <c r="I6311" s="2">
        <v>42</v>
      </c>
      <c r="J6311" s="2">
        <v>245</v>
      </c>
      <c r="K6311" s="2">
        <v>10290</v>
      </c>
      <c r="L6311" s="2" t="s">
        <v>80</v>
      </c>
      <c r="M6311" s="2">
        <f t="shared" si="590"/>
        <v>10</v>
      </c>
      <c r="N6311" s="2" t="str">
        <f t="shared" si="591"/>
        <v>Oct</v>
      </c>
      <c r="O6311" s="2" t="str">
        <f t="shared" si="592"/>
        <v>Mon</v>
      </c>
      <c r="P6311" s="2" t="str">
        <f t="shared" si="593"/>
        <v>2021</v>
      </c>
    </row>
    <row r="6312" spans="1:16" x14ac:dyDescent="0.3">
      <c r="A6312" s="2" t="s">
        <v>23</v>
      </c>
      <c r="B6312" s="3">
        <v>44473</v>
      </c>
      <c r="C6312" s="2" t="s">
        <v>45</v>
      </c>
      <c r="D6312" s="2" t="s">
        <v>91</v>
      </c>
      <c r="E6312" s="2" t="s">
        <v>92</v>
      </c>
      <c r="F6312" s="2" t="str">
        <f t="shared" si="588"/>
        <v>Men</v>
      </c>
      <c r="G6312" s="2" t="str">
        <f t="shared" si="589"/>
        <v xml:space="preserve"> Athletic Footwear</v>
      </c>
      <c r="H6312" s="2" t="s">
        <v>16</v>
      </c>
      <c r="I6312" s="2">
        <v>33</v>
      </c>
      <c r="J6312" s="2">
        <v>196</v>
      </c>
      <c r="K6312" s="2">
        <v>6468</v>
      </c>
      <c r="L6312" s="2" t="s">
        <v>80</v>
      </c>
      <c r="M6312" s="2">
        <f t="shared" si="590"/>
        <v>10</v>
      </c>
      <c r="N6312" s="2" t="str">
        <f t="shared" si="591"/>
        <v>Oct</v>
      </c>
      <c r="O6312" s="2" t="str">
        <f t="shared" si="592"/>
        <v>Mon</v>
      </c>
      <c r="P6312" s="2" t="str">
        <f t="shared" si="593"/>
        <v>2021</v>
      </c>
    </row>
    <row r="6313" spans="1:16" x14ac:dyDescent="0.3">
      <c r="A6313" s="2" t="s">
        <v>23</v>
      </c>
      <c r="B6313" s="3">
        <v>44473</v>
      </c>
      <c r="C6313" s="2" t="s">
        <v>45</v>
      </c>
      <c r="D6313" s="2" t="s">
        <v>91</v>
      </c>
      <c r="E6313" s="2" t="s">
        <v>92</v>
      </c>
      <c r="F6313" s="2" t="str">
        <f t="shared" si="588"/>
        <v>Women</v>
      </c>
      <c r="G6313" s="2" t="str">
        <f t="shared" si="589"/>
        <v xml:space="preserve"> Street Footwear</v>
      </c>
      <c r="H6313" s="2" t="s">
        <v>17</v>
      </c>
      <c r="I6313" s="2">
        <v>34</v>
      </c>
      <c r="J6313" s="2">
        <v>150</v>
      </c>
      <c r="K6313" s="2">
        <v>5100</v>
      </c>
      <c r="L6313" s="2" t="s">
        <v>80</v>
      </c>
      <c r="M6313" s="2">
        <f t="shared" si="590"/>
        <v>10</v>
      </c>
      <c r="N6313" s="2" t="str">
        <f t="shared" si="591"/>
        <v>Oct</v>
      </c>
      <c r="O6313" s="2" t="str">
        <f t="shared" si="592"/>
        <v>Mon</v>
      </c>
      <c r="P6313" s="2" t="str">
        <f t="shared" si="593"/>
        <v>2021</v>
      </c>
    </row>
    <row r="6314" spans="1:16" x14ac:dyDescent="0.3">
      <c r="A6314" s="2" t="s">
        <v>23</v>
      </c>
      <c r="B6314" s="3">
        <v>44473</v>
      </c>
      <c r="C6314" s="2" t="s">
        <v>45</v>
      </c>
      <c r="D6314" s="2" t="s">
        <v>91</v>
      </c>
      <c r="E6314" s="2" t="s">
        <v>92</v>
      </c>
      <c r="F6314" s="2" t="str">
        <f t="shared" si="588"/>
        <v>Women</v>
      </c>
      <c r="G6314" s="2" t="str">
        <f t="shared" si="589"/>
        <v xml:space="preserve"> Athletic Footwear</v>
      </c>
      <c r="H6314" s="2" t="s">
        <v>18</v>
      </c>
      <c r="I6314" s="2">
        <v>34</v>
      </c>
      <c r="J6314" s="2">
        <v>160</v>
      </c>
      <c r="K6314" s="2">
        <v>5440</v>
      </c>
      <c r="L6314" s="2" t="s">
        <v>80</v>
      </c>
      <c r="M6314" s="2">
        <f t="shared" si="590"/>
        <v>10</v>
      </c>
      <c r="N6314" s="2" t="str">
        <f t="shared" si="591"/>
        <v>Oct</v>
      </c>
      <c r="O6314" s="2" t="str">
        <f t="shared" si="592"/>
        <v>Mon</v>
      </c>
      <c r="P6314" s="2" t="str">
        <f t="shared" si="593"/>
        <v>2021</v>
      </c>
    </row>
    <row r="6315" spans="1:16" x14ac:dyDescent="0.3">
      <c r="A6315" s="2" t="s">
        <v>23</v>
      </c>
      <c r="B6315" s="3">
        <v>44473</v>
      </c>
      <c r="C6315" s="2" t="s">
        <v>45</v>
      </c>
      <c r="D6315" s="2" t="s">
        <v>91</v>
      </c>
      <c r="E6315" s="2" t="s">
        <v>92</v>
      </c>
      <c r="F6315" s="2" t="str">
        <f t="shared" si="588"/>
        <v>Men</v>
      </c>
      <c r="G6315" s="2" t="str">
        <f t="shared" si="589"/>
        <v xml:space="preserve"> Apparel</v>
      </c>
      <c r="H6315" s="2" t="s">
        <v>19</v>
      </c>
      <c r="I6315" s="2">
        <v>42</v>
      </c>
      <c r="J6315" s="2">
        <v>149</v>
      </c>
      <c r="K6315" s="2">
        <v>6258</v>
      </c>
      <c r="L6315" s="2" t="s">
        <v>80</v>
      </c>
      <c r="M6315" s="2">
        <f t="shared" si="590"/>
        <v>10</v>
      </c>
      <c r="N6315" s="2" t="str">
        <f t="shared" si="591"/>
        <v>Oct</v>
      </c>
      <c r="O6315" s="2" t="str">
        <f t="shared" si="592"/>
        <v>Mon</v>
      </c>
      <c r="P6315" s="2" t="str">
        <f t="shared" si="593"/>
        <v>2021</v>
      </c>
    </row>
    <row r="6316" spans="1:16" x14ac:dyDescent="0.3">
      <c r="A6316" s="2" t="s">
        <v>23</v>
      </c>
      <c r="B6316" s="3">
        <v>44473</v>
      </c>
      <c r="C6316" s="2" t="s">
        <v>45</v>
      </c>
      <c r="D6316" s="2" t="s">
        <v>91</v>
      </c>
      <c r="E6316" s="2" t="s">
        <v>92</v>
      </c>
      <c r="F6316" s="2" t="str">
        <f t="shared" si="588"/>
        <v>Women</v>
      </c>
      <c r="G6316" s="2" t="str">
        <f t="shared" si="589"/>
        <v xml:space="preserve"> Apparel</v>
      </c>
      <c r="H6316" s="2" t="s">
        <v>20</v>
      </c>
      <c r="I6316" s="2">
        <v>48</v>
      </c>
      <c r="J6316" s="2">
        <v>176</v>
      </c>
      <c r="K6316" s="2">
        <v>8448</v>
      </c>
      <c r="L6316" s="2" t="s">
        <v>80</v>
      </c>
      <c r="M6316" s="2">
        <f t="shared" si="590"/>
        <v>10</v>
      </c>
      <c r="N6316" s="2" t="str">
        <f t="shared" si="591"/>
        <v>Oct</v>
      </c>
      <c r="O6316" s="2" t="str">
        <f t="shared" si="592"/>
        <v>Mon</v>
      </c>
      <c r="P6316" s="2" t="str">
        <f t="shared" si="593"/>
        <v>2021</v>
      </c>
    </row>
    <row r="6317" spans="1:16" x14ac:dyDescent="0.3">
      <c r="A6317" s="2" t="s">
        <v>23</v>
      </c>
      <c r="B6317" s="3">
        <v>44503</v>
      </c>
      <c r="C6317" s="2" t="s">
        <v>45</v>
      </c>
      <c r="D6317" s="2" t="s">
        <v>91</v>
      </c>
      <c r="E6317" s="2" t="s">
        <v>92</v>
      </c>
      <c r="F6317" s="2" t="str">
        <f t="shared" si="588"/>
        <v>Men</v>
      </c>
      <c r="G6317" s="2" t="str">
        <f t="shared" si="589"/>
        <v xml:space="preserve"> Street Footwear</v>
      </c>
      <c r="H6317" s="2" t="s">
        <v>14</v>
      </c>
      <c r="I6317" s="2">
        <v>44</v>
      </c>
      <c r="J6317" s="2">
        <v>215</v>
      </c>
      <c r="K6317" s="2">
        <v>9460</v>
      </c>
      <c r="L6317" s="2" t="s">
        <v>80</v>
      </c>
      <c r="M6317" s="2">
        <f t="shared" si="590"/>
        <v>11</v>
      </c>
      <c r="N6317" s="2" t="str">
        <f t="shared" si="591"/>
        <v>Nov</v>
      </c>
      <c r="O6317" s="2" t="str">
        <f t="shared" si="592"/>
        <v>Wed</v>
      </c>
      <c r="P6317" s="2" t="str">
        <f t="shared" si="593"/>
        <v>2021</v>
      </c>
    </row>
    <row r="6318" spans="1:16" x14ac:dyDescent="0.3">
      <c r="A6318" s="2" t="s">
        <v>23</v>
      </c>
      <c r="B6318" s="3">
        <v>44503</v>
      </c>
      <c r="C6318" s="2" t="s">
        <v>45</v>
      </c>
      <c r="D6318" s="2" t="s">
        <v>91</v>
      </c>
      <c r="E6318" s="2" t="s">
        <v>92</v>
      </c>
      <c r="F6318" s="2" t="str">
        <f t="shared" si="588"/>
        <v>Men</v>
      </c>
      <c r="G6318" s="2" t="str">
        <f t="shared" si="589"/>
        <v xml:space="preserve"> Athletic Footwear</v>
      </c>
      <c r="H6318" s="2" t="s">
        <v>16</v>
      </c>
      <c r="I6318" s="2">
        <v>32</v>
      </c>
      <c r="J6318" s="2">
        <v>195</v>
      </c>
      <c r="K6318" s="2">
        <v>6240</v>
      </c>
      <c r="L6318" s="2" t="s">
        <v>80</v>
      </c>
      <c r="M6318" s="2">
        <f t="shared" si="590"/>
        <v>11</v>
      </c>
      <c r="N6318" s="2" t="str">
        <f t="shared" si="591"/>
        <v>Nov</v>
      </c>
      <c r="O6318" s="2" t="str">
        <f t="shared" si="592"/>
        <v>Wed</v>
      </c>
      <c r="P6318" s="2" t="str">
        <f t="shared" si="593"/>
        <v>2021</v>
      </c>
    </row>
    <row r="6319" spans="1:16" x14ac:dyDescent="0.3">
      <c r="A6319" s="2" t="s">
        <v>23</v>
      </c>
      <c r="B6319" s="3">
        <v>44503</v>
      </c>
      <c r="C6319" s="2" t="s">
        <v>45</v>
      </c>
      <c r="D6319" s="2" t="s">
        <v>91</v>
      </c>
      <c r="E6319" s="2" t="s">
        <v>92</v>
      </c>
      <c r="F6319" s="2" t="str">
        <f t="shared" si="588"/>
        <v>Women</v>
      </c>
      <c r="G6319" s="2" t="str">
        <f t="shared" si="589"/>
        <v xml:space="preserve"> Street Footwear</v>
      </c>
      <c r="H6319" s="2" t="s">
        <v>17</v>
      </c>
      <c r="I6319" s="2">
        <v>38</v>
      </c>
      <c r="J6319" s="2">
        <v>167</v>
      </c>
      <c r="K6319" s="2">
        <v>6346</v>
      </c>
      <c r="L6319" s="2" t="s">
        <v>80</v>
      </c>
      <c r="M6319" s="2">
        <f t="shared" si="590"/>
        <v>11</v>
      </c>
      <c r="N6319" s="2" t="str">
        <f t="shared" si="591"/>
        <v>Nov</v>
      </c>
      <c r="O6319" s="2" t="str">
        <f t="shared" si="592"/>
        <v>Wed</v>
      </c>
      <c r="P6319" s="2" t="str">
        <f t="shared" si="593"/>
        <v>2021</v>
      </c>
    </row>
    <row r="6320" spans="1:16" x14ac:dyDescent="0.3">
      <c r="A6320" s="2" t="s">
        <v>23</v>
      </c>
      <c r="B6320" s="3">
        <v>44503</v>
      </c>
      <c r="C6320" s="2" t="s">
        <v>45</v>
      </c>
      <c r="D6320" s="2" t="s">
        <v>91</v>
      </c>
      <c r="E6320" s="2" t="s">
        <v>92</v>
      </c>
      <c r="F6320" s="2" t="str">
        <f t="shared" si="588"/>
        <v>Women</v>
      </c>
      <c r="G6320" s="2" t="str">
        <f t="shared" si="589"/>
        <v xml:space="preserve"> Athletic Footwear</v>
      </c>
      <c r="H6320" s="2" t="s">
        <v>18</v>
      </c>
      <c r="I6320" s="2">
        <v>55</v>
      </c>
      <c r="J6320" s="2">
        <v>163</v>
      </c>
      <c r="K6320" s="2">
        <v>8965</v>
      </c>
      <c r="L6320" s="2" t="s">
        <v>80</v>
      </c>
      <c r="M6320" s="2">
        <f t="shared" si="590"/>
        <v>11</v>
      </c>
      <c r="N6320" s="2" t="str">
        <f t="shared" si="591"/>
        <v>Nov</v>
      </c>
      <c r="O6320" s="2" t="str">
        <f t="shared" si="592"/>
        <v>Wed</v>
      </c>
      <c r="P6320" s="2" t="str">
        <f t="shared" si="593"/>
        <v>2021</v>
      </c>
    </row>
    <row r="6321" spans="1:16" x14ac:dyDescent="0.3">
      <c r="A6321" s="2" t="s">
        <v>23</v>
      </c>
      <c r="B6321" s="3">
        <v>44503</v>
      </c>
      <c r="C6321" s="2" t="s">
        <v>45</v>
      </c>
      <c r="D6321" s="2" t="s">
        <v>91</v>
      </c>
      <c r="E6321" s="2" t="s">
        <v>92</v>
      </c>
      <c r="F6321" s="2" t="str">
        <f t="shared" si="588"/>
        <v>Men</v>
      </c>
      <c r="G6321" s="2" t="str">
        <f t="shared" si="589"/>
        <v xml:space="preserve"> Apparel</v>
      </c>
      <c r="H6321" s="2" t="s">
        <v>19</v>
      </c>
      <c r="I6321" s="2">
        <v>72</v>
      </c>
      <c r="J6321" s="2">
        <v>163</v>
      </c>
      <c r="K6321" s="2">
        <v>11736</v>
      </c>
      <c r="L6321" s="2" t="s">
        <v>80</v>
      </c>
      <c r="M6321" s="2">
        <f t="shared" si="590"/>
        <v>11</v>
      </c>
      <c r="N6321" s="2" t="str">
        <f t="shared" si="591"/>
        <v>Nov</v>
      </c>
      <c r="O6321" s="2" t="str">
        <f t="shared" si="592"/>
        <v>Wed</v>
      </c>
      <c r="P6321" s="2" t="str">
        <f t="shared" si="593"/>
        <v>2021</v>
      </c>
    </row>
    <row r="6322" spans="1:16" x14ac:dyDescent="0.3">
      <c r="A6322" s="2" t="s">
        <v>23</v>
      </c>
      <c r="B6322" s="3">
        <v>44503</v>
      </c>
      <c r="C6322" s="2" t="s">
        <v>45</v>
      </c>
      <c r="D6322" s="2" t="s">
        <v>91</v>
      </c>
      <c r="E6322" s="2" t="s">
        <v>92</v>
      </c>
      <c r="F6322" s="2" t="str">
        <f t="shared" si="588"/>
        <v>Women</v>
      </c>
      <c r="G6322" s="2" t="str">
        <f t="shared" si="589"/>
        <v xml:space="preserve"> Apparel</v>
      </c>
      <c r="H6322" s="2" t="s">
        <v>20</v>
      </c>
      <c r="I6322" s="2">
        <v>72</v>
      </c>
      <c r="J6322" s="2">
        <v>210</v>
      </c>
      <c r="K6322" s="2">
        <v>15120</v>
      </c>
      <c r="L6322" s="2" t="s">
        <v>80</v>
      </c>
      <c r="M6322" s="2">
        <f t="shared" si="590"/>
        <v>11</v>
      </c>
      <c r="N6322" s="2" t="str">
        <f t="shared" si="591"/>
        <v>Nov</v>
      </c>
      <c r="O6322" s="2" t="str">
        <f t="shared" si="592"/>
        <v>Wed</v>
      </c>
      <c r="P6322" s="2" t="str">
        <f t="shared" si="593"/>
        <v>2021</v>
      </c>
    </row>
    <row r="6323" spans="1:16" x14ac:dyDescent="0.3">
      <c r="A6323" s="2" t="s">
        <v>23</v>
      </c>
      <c r="B6323" s="3">
        <v>44532</v>
      </c>
      <c r="C6323" s="2" t="s">
        <v>45</v>
      </c>
      <c r="D6323" s="2" t="s">
        <v>91</v>
      </c>
      <c r="E6323" s="2" t="s">
        <v>92</v>
      </c>
      <c r="F6323" s="2" t="str">
        <f t="shared" si="588"/>
        <v>Men</v>
      </c>
      <c r="G6323" s="2" t="str">
        <f t="shared" si="589"/>
        <v xml:space="preserve"> Street Footwear</v>
      </c>
      <c r="H6323" s="2" t="s">
        <v>14</v>
      </c>
      <c r="I6323" s="2">
        <v>64</v>
      </c>
      <c r="J6323" s="2">
        <v>244</v>
      </c>
      <c r="K6323" s="2">
        <v>15616</v>
      </c>
      <c r="L6323" s="2" t="s">
        <v>80</v>
      </c>
      <c r="M6323" s="2">
        <f t="shared" si="590"/>
        <v>12</v>
      </c>
      <c r="N6323" s="2" t="str">
        <f t="shared" si="591"/>
        <v>Dec</v>
      </c>
      <c r="O6323" s="2" t="str">
        <f t="shared" si="592"/>
        <v>Thu</v>
      </c>
      <c r="P6323" s="2" t="str">
        <f t="shared" si="593"/>
        <v>2021</v>
      </c>
    </row>
    <row r="6324" spans="1:16" x14ac:dyDescent="0.3">
      <c r="A6324" s="2" t="s">
        <v>23</v>
      </c>
      <c r="B6324" s="3">
        <v>44532</v>
      </c>
      <c r="C6324" s="2" t="s">
        <v>45</v>
      </c>
      <c r="D6324" s="2" t="s">
        <v>91</v>
      </c>
      <c r="E6324" s="2" t="s">
        <v>92</v>
      </c>
      <c r="F6324" s="2" t="str">
        <f t="shared" si="588"/>
        <v>Men</v>
      </c>
      <c r="G6324" s="2" t="str">
        <f t="shared" si="589"/>
        <v xml:space="preserve"> Athletic Footwear</v>
      </c>
      <c r="H6324" s="2" t="s">
        <v>16</v>
      </c>
      <c r="I6324" s="2">
        <v>55</v>
      </c>
      <c r="J6324" s="2">
        <v>202</v>
      </c>
      <c r="K6324" s="2">
        <v>11110</v>
      </c>
      <c r="L6324" s="2" t="s">
        <v>80</v>
      </c>
      <c r="M6324" s="2">
        <f t="shared" si="590"/>
        <v>12</v>
      </c>
      <c r="N6324" s="2" t="str">
        <f t="shared" si="591"/>
        <v>Dec</v>
      </c>
      <c r="O6324" s="2" t="str">
        <f t="shared" si="592"/>
        <v>Thu</v>
      </c>
      <c r="P6324" s="2" t="str">
        <f t="shared" si="593"/>
        <v>2021</v>
      </c>
    </row>
    <row r="6325" spans="1:16" x14ac:dyDescent="0.3">
      <c r="A6325" s="2" t="s">
        <v>58</v>
      </c>
      <c r="B6325" s="3">
        <v>44532</v>
      </c>
      <c r="C6325" s="2" t="s">
        <v>45</v>
      </c>
      <c r="D6325" s="2" t="s">
        <v>91</v>
      </c>
      <c r="E6325" s="2" t="s">
        <v>92</v>
      </c>
      <c r="F6325" s="2" t="str">
        <f t="shared" si="588"/>
        <v>Women</v>
      </c>
      <c r="G6325" s="2" t="str">
        <f t="shared" si="589"/>
        <v xml:space="preserve"> Street Footwear</v>
      </c>
      <c r="H6325" s="2" t="s">
        <v>17</v>
      </c>
      <c r="I6325" s="2">
        <v>55</v>
      </c>
      <c r="J6325" s="2">
        <v>218</v>
      </c>
      <c r="K6325" s="2">
        <v>11990</v>
      </c>
      <c r="L6325" s="2" t="s">
        <v>80</v>
      </c>
      <c r="M6325" s="2">
        <f t="shared" si="590"/>
        <v>12</v>
      </c>
      <c r="N6325" s="2" t="str">
        <f t="shared" si="591"/>
        <v>Dec</v>
      </c>
      <c r="O6325" s="2" t="str">
        <f t="shared" si="592"/>
        <v>Thu</v>
      </c>
      <c r="P6325" s="2" t="str">
        <f t="shared" si="593"/>
        <v>2021</v>
      </c>
    </row>
    <row r="6326" spans="1:16" x14ac:dyDescent="0.3">
      <c r="A6326" s="2" t="s">
        <v>58</v>
      </c>
      <c r="B6326" s="3">
        <v>44532</v>
      </c>
      <c r="C6326" s="2" t="s">
        <v>45</v>
      </c>
      <c r="D6326" s="2" t="s">
        <v>91</v>
      </c>
      <c r="E6326" s="2" t="s">
        <v>92</v>
      </c>
      <c r="F6326" s="2" t="str">
        <f t="shared" si="588"/>
        <v>Women</v>
      </c>
      <c r="G6326" s="2" t="str">
        <f t="shared" si="589"/>
        <v xml:space="preserve"> Athletic Footwear</v>
      </c>
      <c r="H6326" s="2" t="s">
        <v>18</v>
      </c>
      <c r="I6326" s="2">
        <v>55</v>
      </c>
      <c r="J6326" s="2">
        <v>196</v>
      </c>
      <c r="K6326" s="2">
        <v>10780</v>
      </c>
      <c r="L6326" s="2" t="s">
        <v>80</v>
      </c>
      <c r="M6326" s="2">
        <f t="shared" si="590"/>
        <v>12</v>
      </c>
      <c r="N6326" s="2" t="str">
        <f t="shared" si="591"/>
        <v>Dec</v>
      </c>
      <c r="O6326" s="2" t="str">
        <f t="shared" si="592"/>
        <v>Thu</v>
      </c>
      <c r="P6326" s="2" t="str">
        <f t="shared" si="593"/>
        <v>2021</v>
      </c>
    </row>
    <row r="6327" spans="1:16" x14ac:dyDescent="0.3">
      <c r="A6327" s="2" t="s">
        <v>58</v>
      </c>
      <c r="B6327" s="3">
        <v>44532</v>
      </c>
      <c r="C6327" s="2" t="s">
        <v>45</v>
      </c>
      <c r="D6327" s="2" t="s">
        <v>91</v>
      </c>
      <c r="E6327" s="2" t="s">
        <v>92</v>
      </c>
      <c r="F6327" s="2" t="str">
        <f t="shared" si="588"/>
        <v>Men</v>
      </c>
      <c r="G6327" s="2" t="str">
        <f t="shared" si="589"/>
        <v xml:space="preserve"> Apparel</v>
      </c>
      <c r="H6327" s="2" t="s">
        <v>19</v>
      </c>
      <c r="I6327" s="2">
        <v>65</v>
      </c>
      <c r="J6327" s="2">
        <v>169</v>
      </c>
      <c r="K6327" s="2">
        <v>10985</v>
      </c>
      <c r="L6327" s="2" t="s">
        <v>80</v>
      </c>
      <c r="M6327" s="2">
        <f t="shared" si="590"/>
        <v>12</v>
      </c>
      <c r="N6327" s="2" t="str">
        <f t="shared" si="591"/>
        <v>Dec</v>
      </c>
      <c r="O6327" s="2" t="str">
        <f t="shared" si="592"/>
        <v>Thu</v>
      </c>
      <c r="P6327" s="2" t="str">
        <f t="shared" si="593"/>
        <v>2021</v>
      </c>
    </row>
    <row r="6328" spans="1:16" x14ac:dyDescent="0.3">
      <c r="A6328" s="2" t="s">
        <v>58</v>
      </c>
      <c r="B6328" s="3">
        <v>44532</v>
      </c>
      <c r="C6328" s="2" t="s">
        <v>45</v>
      </c>
      <c r="D6328" s="2" t="s">
        <v>91</v>
      </c>
      <c r="E6328" s="2" t="s">
        <v>92</v>
      </c>
      <c r="F6328" s="2" t="str">
        <f t="shared" si="588"/>
        <v>Women</v>
      </c>
      <c r="G6328" s="2" t="str">
        <f t="shared" si="589"/>
        <v xml:space="preserve"> Apparel</v>
      </c>
      <c r="H6328" s="2" t="s">
        <v>20</v>
      </c>
      <c r="I6328" s="2">
        <v>69</v>
      </c>
      <c r="J6328" s="2">
        <v>225</v>
      </c>
      <c r="K6328" s="2">
        <v>15525</v>
      </c>
      <c r="L6328" s="2" t="s">
        <v>80</v>
      </c>
      <c r="M6328" s="2">
        <f t="shared" si="590"/>
        <v>12</v>
      </c>
      <c r="N6328" s="2" t="str">
        <f t="shared" si="591"/>
        <v>Dec</v>
      </c>
      <c r="O6328" s="2" t="str">
        <f t="shared" si="592"/>
        <v>Thu</v>
      </c>
      <c r="P6328" s="2" t="str">
        <f t="shared" si="593"/>
        <v>2021</v>
      </c>
    </row>
    <row r="6329" spans="1:16" x14ac:dyDescent="0.3">
      <c r="A6329" s="2" t="s">
        <v>58</v>
      </c>
      <c r="B6329" s="3">
        <v>44209</v>
      </c>
      <c r="C6329" s="2" t="s">
        <v>45</v>
      </c>
      <c r="D6329" s="2" t="s">
        <v>91</v>
      </c>
      <c r="E6329" s="2" t="s">
        <v>92</v>
      </c>
      <c r="F6329" s="2" t="str">
        <f t="shared" si="588"/>
        <v>Men</v>
      </c>
      <c r="G6329" s="2" t="str">
        <f t="shared" si="589"/>
        <v xml:space="preserve"> Street Footwear</v>
      </c>
      <c r="H6329" s="2" t="s">
        <v>14</v>
      </c>
      <c r="I6329" s="2">
        <v>32</v>
      </c>
      <c r="J6329" s="2">
        <v>194</v>
      </c>
      <c r="K6329" s="2">
        <v>6208</v>
      </c>
      <c r="L6329" s="2" t="s">
        <v>80</v>
      </c>
      <c r="M6329" s="2">
        <f t="shared" si="590"/>
        <v>1</v>
      </c>
      <c r="N6329" s="2" t="str">
        <f t="shared" si="591"/>
        <v>Jan</v>
      </c>
      <c r="O6329" s="2" t="str">
        <f t="shared" si="592"/>
        <v>Wed</v>
      </c>
      <c r="P6329" s="2" t="str">
        <f t="shared" si="593"/>
        <v>2021</v>
      </c>
    </row>
    <row r="6330" spans="1:16" x14ac:dyDescent="0.3">
      <c r="A6330" s="2" t="s">
        <v>58</v>
      </c>
      <c r="B6330" s="3">
        <v>44209</v>
      </c>
      <c r="C6330" s="2" t="s">
        <v>45</v>
      </c>
      <c r="D6330" s="2" t="s">
        <v>91</v>
      </c>
      <c r="E6330" s="2" t="s">
        <v>92</v>
      </c>
      <c r="F6330" s="2" t="str">
        <f t="shared" si="588"/>
        <v>Men</v>
      </c>
      <c r="G6330" s="2" t="str">
        <f t="shared" si="589"/>
        <v xml:space="preserve"> Athletic Footwear</v>
      </c>
      <c r="H6330" s="2" t="s">
        <v>16</v>
      </c>
      <c r="I6330" s="2">
        <v>33</v>
      </c>
      <c r="J6330" s="2">
        <v>150</v>
      </c>
      <c r="K6330" s="2">
        <v>4950</v>
      </c>
      <c r="L6330" s="2" t="s">
        <v>80</v>
      </c>
      <c r="M6330" s="2">
        <f t="shared" si="590"/>
        <v>1</v>
      </c>
      <c r="N6330" s="2" t="str">
        <f t="shared" si="591"/>
        <v>Jan</v>
      </c>
      <c r="O6330" s="2" t="str">
        <f t="shared" si="592"/>
        <v>Wed</v>
      </c>
      <c r="P6330" s="2" t="str">
        <f t="shared" si="593"/>
        <v>2021</v>
      </c>
    </row>
    <row r="6331" spans="1:16" x14ac:dyDescent="0.3">
      <c r="A6331" s="2" t="s">
        <v>58</v>
      </c>
      <c r="B6331" s="3">
        <v>44209</v>
      </c>
      <c r="C6331" s="2" t="s">
        <v>45</v>
      </c>
      <c r="D6331" s="2" t="s">
        <v>91</v>
      </c>
      <c r="E6331" s="2" t="s">
        <v>92</v>
      </c>
      <c r="F6331" s="2" t="str">
        <f t="shared" si="588"/>
        <v>Women</v>
      </c>
      <c r="G6331" s="2" t="str">
        <f t="shared" si="589"/>
        <v xml:space="preserve"> Street Footwear</v>
      </c>
      <c r="H6331" s="2" t="s">
        <v>17</v>
      </c>
      <c r="I6331" s="2">
        <v>24</v>
      </c>
      <c r="J6331" s="2">
        <v>167</v>
      </c>
      <c r="K6331" s="2">
        <v>4008</v>
      </c>
      <c r="L6331" s="2" t="s">
        <v>80</v>
      </c>
      <c r="M6331" s="2">
        <f t="shared" si="590"/>
        <v>1</v>
      </c>
      <c r="N6331" s="2" t="str">
        <f t="shared" si="591"/>
        <v>Jan</v>
      </c>
      <c r="O6331" s="2" t="str">
        <f t="shared" si="592"/>
        <v>Wed</v>
      </c>
      <c r="P6331" s="2" t="str">
        <f t="shared" si="593"/>
        <v>2021</v>
      </c>
    </row>
    <row r="6332" spans="1:16" x14ac:dyDescent="0.3">
      <c r="A6332" s="2" t="s">
        <v>58</v>
      </c>
      <c r="B6332" s="3">
        <v>44209</v>
      </c>
      <c r="C6332" s="2" t="s">
        <v>45</v>
      </c>
      <c r="D6332" s="2" t="s">
        <v>91</v>
      </c>
      <c r="E6332" s="2" t="s">
        <v>92</v>
      </c>
      <c r="F6332" s="2" t="str">
        <f t="shared" si="588"/>
        <v>Women</v>
      </c>
      <c r="G6332" s="2" t="str">
        <f t="shared" si="589"/>
        <v xml:space="preserve"> Athletic Footwear</v>
      </c>
      <c r="H6332" s="2" t="s">
        <v>18</v>
      </c>
      <c r="I6332" s="2">
        <v>29</v>
      </c>
      <c r="J6332" s="2">
        <v>123</v>
      </c>
      <c r="K6332" s="2">
        <v>3567</v>
      </c>
      <c r="L6332" s="2" t="s">
        <v>80</v>
      </c>
      <c r="M6332" s="2">
        <f t="shared" si="590"/>
        <v>1</v>
      </c>
      <c r="N6332" s="2" t="str">
        <f t="shared" si="591"/>
        <v>Jan</v>
      </c>
      <c r="O6332" s="2" t="str">
        <f t="shared" si="592"/>
        <v>Wed</v>
      </c>
      <c r="P6332" s="2" t="str">
        <f t="shared" si="593"/>
        <v>2021</v>
      </c>
    </row>
    <row r="6333" spans="1:16" x14ac:dyDescent="0.3">
      <c r="A6333" s="2" t="s">
        <v>58</v>
      </c>
      <c r="B6333" s="3">
        <v>44209</v>
      </c>
      <c r="C6333" s="2" t="s">
        <v>45</v>
      </c>
      <c r="D6333" s="2" t="s">
        <v>91</v>
      </c>
      <c r="E6333" s="2" t="s">
        <v>92</v>
      </c>
      <c r="F6333" s="2" t="str">
        <f t="shared" si="588"/>
        <v>Men</v>
      </c>
      <c r="G6333" s="2" t="str">
        <f t="shared" si="589"/>
        <v xml:space="preserve"> Apparel</v>
      </c>
      <c r="H6333" s="2" t="s">
        <v>19</v>
      </c>
      <c r="I6333" s="2">
        <v>44</v>
      </c>
      <c r="J6333" s="2">
        <v>128</v>
      </c>
      <c r="K6333" s="2">
        <v>5632</v>
      </c>
      <c r="L6333" s="2" t="s">
        <v>80</v>
      </c>
      <c r="M6333" s="2">
        <f t="shared" si="590"/>
        <v>1</v>
      </c>
      <c r="N6333" s="2" t="str">
        <f t="shared" si="591"/>
        <v>Jan</v>
      </c>
      <c r="O6333" s="2" t="str">
        <f t="shared" si="592"/>
        <v>Wed</v>
      </c>
      <c r="P6333" s="2" t="str">
        <f t="shared" si="593"/>
        <v>2021</v>
      </c>
    </row>
    <row r="6334" spans="1:16" x14ac:dyDescent="0.3">
      <c r="A6334" s="2" t="s">
        <v>58</v>
      </c>
      <c r="B6334" s="3">
        <v>44209</v>
      </c>
      <c r="C6334" s="2" t="s">
        <v>45</v>
      </c>
      <c r="D6334" s="2" t="s">
        <v>91</v>
      </c>
      <c r="E6334" s="2" t="s">
        <v>92</v>
      </c>
      <c r="F6334" s="2" t="str">
        <f t="shared" si="588"/>
        <v>Women</v>
      </c>
      <c r="G6334" s="2" t="str">
        <f t="shared" si="589"/>
        <v xml:space="preserve"> Apparel</v>
      </c>
      <c r="H6334" s="2" t="s">
        <v>20</v>
      </c>
      <c r="I6334" s="2">
        <v>32</v>
      </c>
      <c r="J6334" s="2">
        <v>173</v>
      </c>
      <c r="K6334" s="2">
        <v>5536</v>
      </c>
      <c r="L6334" s="2" t="s">
        <v>80</v>
      </c>
      <c r="M6334" s="2">
        <f t="shared" si="590"/>
        <v>1</v>
      </c>
      <c r="N6334" s="2" t="str">
        <f t="shared" si="591"/>
        <v>Jan</v>
      </c>
      <c r="O6334" s="2" t="str">
        <f t="shared" si="592"/>
        <v>Wed</v>
      </c>
      <c r="P6334" s="2" t="str">
        <f t="shared" si="593"/>
        <v>2021</v>
      </c>
    </row>
    <row r="6335" spans="1:16" x14ac:dyDescent="0.3">
      <c r="A6335" s="2" t="s">
        <v>58</v>
      </c>
      <c r="B6335" s="3">
        <v>44238</v>
      </c>
      <c r="C6335" s="2" t="s">
        <v>45</v>
      </c>
      <c r="D6335" s="2" t="s">
        <v>91</v>
      </c>
      <c r="E6335" s="2" t="s">
        <v>92</v>
      </c>
      <c r="F6335" s="2" t="str">
        <f t="shared" si="588"/>
        <v>Men</v>
      </c>
      <c r="G6335" s="2" t="str">
        <f t="shared" si="589"/>
        <v xml:space="preserve"> Street Footwear</v>
      </c>
      <c r="H6335" s="2" t="s">
        <v>14</v>
      </c>
      <c r="I6335" s="2">
        <v>32</v>
      </c>
      <c r="J6335" s="2">
        <v>231</v>
      </c>
      <c r="K6335" s="2">
        <v>7392</v>
      </c>
      <c r="L6335" s="2" t="s">
        <v>80</v>
      </c>
      <c r="M6335" s="2">
        <f t="shared" si="590"/>
        <v>2</v>
      </c>
      <c r="N6335" s="2" t="str">
        <f t="shared" si="591"/>
        <v>Feb</v>
      </c>
      <c r="O6335" s="2" t="str">
        <f t="shared" si="592"/>
        <v>Thu</v>
      </c>
      <c r="P6335" s="2" t="str">
        <f t="shared" si="593"/>
        <v>2021</v>
      </c>
    </row>
    <row r="6336" spans="1:16" x14ac:dyDescent="0.3">
      <c r="A6336" s="2" t="s">
        <v>58</v>
      </c>
      <c r="B6336" s="3">
        <v>44238</v>
      </c>
      <c r="C6336" s="2" t="s">
        <v>45</v>
      </c>
      <c r="D6336" s="2" t="s">
        <v>91</v>
      </c>
      <c r="E6336" s="2" t="s">
        <v>92</v>
      </c>
      <c r="F6336" s="2" t="str">
        <f t="shared" si="588"/>
        <v>Men</v>
      </c>
      <c r="G6336" s="2" t="str">
        <f t="shared" si="589"/>
        <v xml:space="preserve"> Athletic Footwear</v>
      </c>
      <c r="H6336" s="2" t="s">
        <v>16</v>
      </c>
      <c r="I6336" s="2">
        <v>33</v>
      </c>
      <c r="J6336" s="2">
        <v>143</v>
      </c>
      <c r="K6336" s="2">
        <v>4719</v>
      </c>
      <c r="L6336" s="2" t="s">
        <v>80</v>
      </c>
      <c r="M6336" s="2">
        <f t="shared" si="590"/>
        <v>2</v>
      </c>
      <c r="N6336" s="2" t="str">
        <f t="shared" si="591"/>
        <v>Feb</v>
      </c>
      <c r="O6336" s="2" t="str">
        <f t="shared" si="592"/>
        <v>Thu</v>
      </c>
      <c r="P6336" s="2" t="str">
        <f t="shared" si="593"/>
        <v>2021</v>
      </c>
    </row>
    <row r="6337" spans="1:16" x14ac:dyDescent="0.3">
      <c r="A6337" s="2" t="s">
        <v>58</v>
      </c>
      <c r="B6337" s="3">
        <v>44238</v>
      </c>
      <c r="C6337" s="2" t="s">
        <v>45</v>
      </c>
      <c r="D6337" s="2" t="s">
        <v>91</v>
      </c>
      <c r="E6337" s="2" t="s">
        <v>92</v>
      </c>
      <c r="F6337" s="2" t="str">
        <f t="shared" si="588"/>
        <v>Women</v>
      </c>
      <c r="G6337" s="2" t="str">
        <f t="shared" si="589"/>
        <v xml:space="preserve"> Street Footwear</v>
      </c>
      <c r="H6337" s="2" t="s">
        <v>17</v>
      </c>
      <c r="I6337" s="2">
        <v>23</v>
      </c>
      <c r="J6337" s="2">
        <v>158</v>
      </c>
      <c r="K6337" s="2">
        <v>3634</v>
      </c>
      <c r="L6337" s="2" t="s">
        <v>80</v>
      </c>
      <c r="M6337" s="2">
        <f t="shared" si="590"/>
        <v>2</v>
      </c>
      <c r="N6337" s="2" t="str">
        <f t="shared" si="591"/>
        <v>Feb</v>
      </c>
      <c r="O6337" s="2" t="str">
        <f t="shared" si="592"/>
        <v>Thu</v>
      </c>
      <c r="P6337" s="2" t="str">
        <f t="shared" si="593"/>
        <v>2021</v>
      </c>
    </row>
    <row r="6338" spans="1:16" x14ac:dyDescent="0.3">
      <c r="A6338" s="2" t="s">
        <v>58</v>
      </c>
      <c r="B6338" s="3">
        <v>44238</v>
      </c>
      <c r="C6338" s="2" t="s">
        <v>33</v>
      </c>
      <c r="D6338" s="2" t="s">
        <v>93</v>
      </c>
      <c r="E6338" s="2" t="s">
        <v>94</v>
      </c>
      <c r="F6338" s="2" t="str">
        <f t="shared" ref="F6338:F6401" si="594">MID(H6338, 1, FIND("'", H6338) - 1)</f>
        <v>Women</v>
      </c>
      <c r="G6338" s="2" t="str">
        <f t="shared" ref="G6338:G6401" si="595">MID(H6338, FIND("'", H6338) + 2, LEN(H6338) - FIND("'", H6338) - 1)</f>
        <v xml:space="preserve"> Athletic Footwear</v>
      </c>
      <c r="H6338" s="2" t="s">
        <v>18</v>
      </c>
      <c r="I6338" s="2">
        <v>29</v>
      </c>
      <c r="J6338" s="2">
        <v>101</v>
      </c>
      <c r="K6338" s="2">
        <v>2929</v>
      </c>
      <c r="L6338" s="2" t="s">
        <v>80</v>
      </c>
      <c r="M6338" s="2">
        <f t="shared" si="590"/>
        <v>2</v>
      </c>
      <c r="N6338" s="2" t="str">
        <f t="shared" si="591"/>
        <v>Feb</v>
      </c>
      <c r="O6338" s="2" t="str">
        <f t="shared" si="592"/>
        <v>Thu</v>
      </c>
      <c r="P6338" s="2" t="str">
        <f t="shared" si="593"/>
        <v>2021</v>
      </c>
    </row>
    <row r="6339" spans="1:16" x14ac:dyDescent="0.3">
      <c r="A6339" s="2" t="s">
        <v>58</v>
      </c>
      <c r="B6339" s="3">
        <v>44238</v>
      </c>
      <c r="C6339" s="2" t="s">
        <v>33</v>
      </c>
      <c r="D6339" s="2" t="s">
        <v>93</v>
      </c>
      <c r="E6339" s="2" t="s">
        <v>94</v>
      </c>
      <c r="F6339" s="2" t="str">
        <f t="shared" si="594"/>
        <v>Men</v>
      </c>
      <c r="G6339" s="2" t="str">
        <f t="shared" si="595"/>
        <v xml:space="preserve"> Apparel</v>
      </c>
      <c r="H6339" s="2" t="s">
        <v>19</v>
      </c>
      <c r="I6339" s="2">
        <v>41</v>
      </c>
      <c r="J6339" s="2">
        <v>122</v>
      </c>
      <c r="K6339" s="2">
        <v>5002</v>
      </c>
      <c r="L6339" s="2" t="s">
        <v>80</v>
      </c>
      <c r="M6339" s="2">
        <f t="shared" ref="M6339:M6402" si="596">MONTH(B6339)</f>
        <v>2</v>
      </c>
      <c r="N6339" s="2" t="str">
        <f t="shared" ref="N6339:N6402" si="597">TEXT(B6339,"mmm")</f>
        <v>Feb</v>
      </c>
      <c r="O6339" s="2" t="str">
        <f t="shared" ref="O6339:O6402" si="598">TEXT(B6339,"ddd")</f>
        <v>Thu</v>
      </c>
      <c r="P6339" s="2" t="str">
        <f t="shared" ref="P6339:P6402" si="599">TEXT(B6339,"YYY")</f>
        <v>2021</v>
      </c>
    </row>
    <row r="6340" spans="1:16" x14ac:dyDescent="0.3">
      <c r="A6340" s="2" t="s">
        <v>58</v>
      </c>
      <c r="B6340" s="3">
        <v>44238</v>
      </c>
      <c r="C6340" s="2" t="s">
        <v>33</v>
      </c>
      <c r="D6340" s="2" t="s">
        <v>93</v>
      </c>
      <c r="E6340" s="2" t="s">
        <v>94</v>
      </c>
      <c r="F6340" s="2" t="str">
        <f t="shared" si="594"/>
        <v>Women</v>
      </c>
      <c r="G6340" s="2" t="str">
        <f t="shared" si="595"/>
        <v xml:space="preserve"> Apparel</v>
      </c>
      <c r="H6340" s="2" t="s">
        <v>20</v>
      </c>
      <c r="I6340" s="2">
        <v>29</v>
      </c>
      <c r="J6340" s="2">
        <v>143</v>
      </c>
      <c r="K6340" s="2">
        <v>4147</v>
      </c>
      <c r="L6340" s="2" t="s">
        <v>80</v>
      </c>
      <c r="M6340" s="2">
        <f t="shared" si="596"/>
        <v>2</v>
      </c>
      <c r="N6340" s="2" t="str">
        <f t="shared" si="597"/>
        <v>Feb</v>
      </c>
      <c r="O6340" s="2" t="str">
        <f t="shared" si="598"/>
        <v>Thu</v>
      </c>
      <c r="P6340" s="2" t="str">
        <f t="shared" si="599"/>
        <v>2021</v>
      </c>
    </row>
    <row r="6341" spans="1:16" x14ac:dyDescent="0.3">
      <c r="A6341" s="2" t="s">
        <v>58</v>
      </c>
      <c r="B6341" s="3">
        <v>44264</v>
      </c>
      <c r="C6341" s="2" t="s">
        <v>33</v>
      </c>
      <c r="D6341" s="2" t="s">
        <v>93</v>
      </c>
      <c r="E6341" s="2" t="s">
        <v>94</v>
      </c>
      <c r="F6341" s="2" t="str">
        <f t="shared" si="594"/>
        <v>Men</v>
      </c>
      <c r="G6341" s="2" t="str">
        <f t="shared" si="595"/>
        <v xml:space="preserve"> Street Footwear</v>
      </c>
      <c r="H6341" s="2" t="s">
        <v>14</v>
      </c>
      <c r="I6341" s="2">
        <v>27</v>
      </c>
      <c r="J6341" s="2">
        <v>231</v>
      </c>
      <c r="K6341" s="2">
        <v>6237</v>
      </c>
      <c r="L6341" s="2" t="s">
        <v>80</v>
      </c>
      <c r="M6341" s="2">
        <f t="shared" si="596"/>
        <v>3</v>
      </c>
      <c r="N6341" s="2" t="str">
        <f t="shared" si="597"/>
        <v>Mar</v>
      </c>
      <c r="O6341" s="2" t="str">
        <f t="shared" si="598"/>
        <v>Tue</v>
      </c>
      <c r="P6341" s="2" t="str">
        <f t="shared" si="599"/>
        <v>2021</v>
      </c>
    </row>
    <row r="6342" spans="1:16" x14ac:dyDescent="0.3">
      <c r="A6342" s="2" t="s">
        <v>58</v>
      </c>
      <c r="B6342" s="3">
        <v>44264</v>
      </c>
      <c r="C6342" s="2" t="s">
        <v>33</v>
      </c>
      <c r="D6342" s="2" t="s">
        <v>93</v>
      </c>
      <c r="E6342" s="2" t="s">
        <v>94</v>
      </c>
      <c r="F6342" s="2" t="str">
        <f t="shared" si="594"/>
        <v>Men</v>
      </c>
      <c r="G6342" s="2" t="str">
        <f t="shared" si="595"/>
        <v xml:space="preserve"> Athletic Footwear</v>
      </c>
      <c r="H6342" s="2" t="s">
        <v>16</v>
      </c>
      <c r="I6342" s="2">
        <v>27</v>
      </c>
      <c r="J6342" s="2">
        <v>126</v>
      </c>
      <c r="K6342" s="2">
        <v>3402</v>
      </c>
      <c r="L6342" s="2" t="s">
        <v>80</v>
      </c>
      <c r="M6342" s="2">
        <f t="shared" si="596"/>
        <v>3</v>
      </c>
      <c r="N6342" s="2" t="str">
        <f t="shared" si="597"/>
        <v>Mar</v>
      </c>
      <c r="O6342" s="2" t="str">
        <f t="shared" si="598"/>
        <v>Tue</v>
      </c>
      <c r="P6342" s="2" t="str">
        <f t="shared" si="599"/>
        <v>2021</v>
      </c>
    </row>
    <row r="6343" spans="1:16" x14ac:dyDescent="0.3">
      <c r="A6343" s="2" t="s">
        <v>58</v>
      </c>
      <c r="B6343" s="3">
        <v>44264</v>
      </c>
      <c r="C6343" s="2" t="s">
        <v>33</v>
      </c>
      <c r="D6343" s="2" t="s">
        <v>93</v>
      </c>
      <c r="E6343" s="2" t="s">
        <v>94</v>
      </c>
      <c r="F6343" s="2" t="str">
        <f t="shared" si="594"/>
        <v>Women</v>
      </c>
      <c r="G6343" s="2" t="str">
        <f t="shared" si="595"/>
        <v xml:space="preserve"> Street Footwear</v>
      </c>
      <c r="H6343" s="2" t="s">
        <v>17</v>
      </c>
      <c r="I6343" s="2">
        <v>20</v>
      </c>
      <c r="J6343" s="2">
        <v>124</v>
      </c>
      <c r="K6343" s="2">
        <v>2480</v>
      </c>
      <c r="L6343" s="2" t="s">
        <v>80</v>
      </c>
      <c r="M6343" s="2">
        <f t="shared" si="596"/>
        <v>3</v>
      </c>
      <c r="N6343" s="2" t="str">
        <f t="shared" si="597"/>
        <v>Mar</v>
      </c>
      <c r="O6343" s="2" t="str">
        <f t="shared" si="598"/>
        <v>Tue</v>
      </c>
      <c r="P6343" s="2" t="str">
        <f t="shared" si="599"/>
        <v>2021</v>
      </c>
    </row>
    <row r="6344" spans="1:16" x14ac:dyDescent="0.3">
      <c r="A6344" s="2" t="s">
        <v>58</v>
      </c>
      <c r="B6344" s="3">
        <v>44264</v>
      </c>
      <c r="C6344" s="2" t="s">
        <v>33</v>
      </c>
      <c r="D6344" s="2" t="s">
        <v>93</v>
      </c>
      <c r="E6344" s="2" t="s">
        <v>94</v>
      </c>
      <c r="F6344" s="2" t="str">
        <f t="shared" si="594"/>
        <v>Women</v>
      </c>
      <c r="G6344" s="2" t="str">
        <f t="shared" si="595"/>
        <v xml:space="preserve"> Athletic Footwear</v>
      </c>
      <c r="H6344" s="2" t="s">
        <v>18</v>
      </c>
      <c r="I6344" s="2">
        <v>24</v>
      </c>
      <c r="J6344" s="2">
        <v>98</v>
      </c>
      <c r="K6344" s="2">
        <v>2352</v>
      </c>
      <c r="L6344" s="2" t="s">
        <v>80</v>
      </c>
      <c r="M6344" s="2">
        <f t="shared" si="596"/>
        <v>3</v>
      </c>
      <c r="N6344" s="2" t="str">
        <f t="shared" si="597"/>
        <v>Mar</v>
      </c>
      <c r="O6344" s="2" t="str">
        <f t="shared" si="598"/>
        <v>Tue</v>
      </c>
      <c r="P6344" s="2" t="str">
        <f t="shared" si="599"/>
        <v>2021</v>
      </c>
    </row>
    <row r="6345" spans="1:16" x14ac:dyDescent="0.3">
      <c r="A6345" s="2" t="s">
        <v>58</v>
      </c>
      <c r="B6345" s="3">
        <v>44264</v>
      </c>
      <c r="C6345" s="2" t="s">
        <v>33</v>
      </c>
      <c r="D6345" s="2" t="s">
        <v>93</v>
      </c>
      <c r="E6345" s="2" t="s">
        <v>94</v>
      </c>
      <c r="F6345" s="2" t="str">
        <f t="shared" si="594"/>
        <v>Men</v>
      </c>
      <c r="G6345" s="2" t="str">
        <f t="shared" si="595"/>
        <v xml:space="preserve"> Apparel</v>
      </c>
      <c r="H6345" s="2" t="s">
        <v>19</v>
      </c>
      <c r="I6345" s="2">
        <v>37</v>
      </c>
      <c r="J6345" s="2">
        <v>113</v>
      </c>
      <c r="K6345" s="2">
        <v>4181</v>
      </c>
      <c r="L6345" s="2" t="s">
        <v>80</v>
      </c>
      <c r="M6345" s="2">
        <f t="shared" si="596"/>
        <v>3</v>
      </c>
      <c r="N6345" s="2" t="str">
        <f t="shared" si="597"/>
        <v>Mar</v>
      </c>
      <c r="O6345" s="2" t="str">
        <f t="shared" si="598"/>
        <v>Tue</v>
      </c>
      <c r="P6345" s="2" t="str">
        <f t="shared" si="599"/>
        <v>2021</v>
      </c>
    </row>
    <row r="6346" spans="1:16" x14ac:dyDescent="0.3">
      <c r="A6346" s="2" t="s">
        <v>58</v>
      </c>
      <c r="B6346" s="3">
        <v>44264</v>
      </c>
      <c r="C6346" s="2" t="s">
        <v>33</v>
      </c>
      <c r="D6346" s="2" t="s">
        <v>93</v>
      </c>
      <c r="E6346" s="2" t="s">
        <v>94</v>
      </c>
      <c r="F6346" s="2" t="str">
        <f t="shared" si="594"/>
        <v>Women</v>
      </c>
      <c r="G6346" s="2" t="str">
        <f t="shared" si="595"/>
        <v xml:space="preserve"> Apparel</v>
      </c>
      <c r="H6346" s="2" t="s">
        <v>20</v>
      </c>
      <c r="I6346" s="2">
        <v>28</v>
      </c>
      <c r="J6346" s="2">
        <v>128</v>
      </c>
      <c r="K6346" s="2">
        <v>3584</v>
      </c>
      <c r="L6346" s="2" t="s">
        <v>80</v>
      </c>
      <c r="M6346" s="2">
        <f t="shared" si="596"/>
        <v>3</v>
      </c>
      <c r="N6346" s="2" t="str">
        <f t="shared" si="597"/>
        <v>Mar</v>
      </c>
      <c r="O6346" s="2" t="str">
        <f t="shared" si="598"/>
        <v>Tue</v>
      </c>
      <c r="P6346" s="2" t="str">
        <f t="shared" si="599"/>
        <v>2021</v>
      </c>
    </row>
    <row r="6347" spans="1:16" x14ac:dyDescent="0.3">
      <c r="A6347" s="2" t="s">
        <v>58</v>
      </c>
      <c r="B6347" s="3">
        <v>44296</v>
      </c>
      <c r="C6347" s="2" t="s">
        <v>33</v>
      </c>
      <c r="D6347" s="2" t="s">
        <v>93</v>
      </c>
      <c r="E6347" s="2" t="s">
        <v>94</v>
      </c>
      <c r="F6347" s="2" t="str">
        <f t="shared" si="594"/>
        <v>Men</v>
      </c>
      <c r="G6347" s="2" t="str">
        <f t="shared" si="595"/>
        <v xml:space="preserve"> Street Footwear</v>
      </c>
      <c r="H6347" s="2" t="s">
        <v>14</v>
      </c>
      <c r="I6347" s="2">
        <v>28</v>
      </c>
      <c r="J6347" s="2">
        <v>218</v>
      </c>
      <c r="K6347" s="2">
        <v>6104</v>
      </c>
      <c r="L6347" s="2" t="s">
        <v>80</v>
      </c>
      <c r="M6347" s="2">
        <f t="shared" si="596"/>
        <v>4</v>
      </c>
      <c r="N6347" s="2" t="str">
        <f t="shared" si="597"/>
        <v>Apr</v>
      </c>
      <c r="O6347" s="2" t="str">
        <f t="shared" si="598"/>
        <v>Sat</v>
      </c>
      <c r="P6347" s="2" t="str">
        <f t="shared" si="599"/>
        <v>2021</v>
      </c>
    </row>
    <row r="6348" spans="1:16" x14ac:dyDescent="0.3">
      <c r="A6348" s="2" t="s">
        <v>58</v>
      </c>
      <c r="B6348" s="3">
        <v>44296</v>
      </c>
      <c r="C6348" s="2" t="s">
        <v>33</v>
      </c>
      <c r="D6348" s="2" t="s">
        <v>93</v>
      </c>
      <c r="E6348" s="2" t="s">
        <v>94</v>
      </c>
      <c r="F6348" s="2" t="str">
        <f t="shared" si="594"/>
        <v>Men</v>
      </c>
      <c r="G6348" s="2" t="str">
        <f t="shared" si="595"/>
        <v xml:space="preserve"> Athletic Footwear</v>
      </c>
      <c r="H6348" s="2" t="s">
        <v>16</v>
      </c>
      <c r="I6348" s="2">
        <v>28</v>
      </c>
      <c r="J6348" s="2">
        <v>111</v>
      </c>
      <c r="K6348" s="2">
        <v>3108</v>
      </c>
      <c r="L6348" s="2" t="s">
        <v>80</v>
      </c>
      <c r="M6348" s="2">
        <f t="shared" si="596"/>
        <v>4</v>
      </c>
      <c r="N6348" s="2" t="str">
        <f t="shared" si="597"/>
        <v>Apr</v>
      </c>
      <c r="O6348" s="2" t="str">
        <f t="shared" si="598"/>
        <v>Sat</v>
      </c>
      <c r="P6348" s="2" t="str">
        <f t="shared" si="599"/>
        <v>2021</v>
      </c>
    </row>
    <row r="6349" spans="1:16" x14ac:dyDescent="0.3">
      <c r="A6349" s="2" t="s">
        <v>58</v>
      </c>
      <c r="B6349" s="3">
        <v>44296</v>
      </c>
      <c r="C6349" s="2" t="s">
        <v>33</v>
      </c>
      <c r="D6349" s="2" t="s">
        <v>93</v>
      </c>
      <c r="E6349" s="2" t="s">
        <v>94</v>
      </c>
      <c r="F6349" s="2" t="str">
        <f t="shared" si="594"/>
        <v>Women</v>
      </c>
      <c r="G6349" s="2" t="str">
        <f t="shared" si="595"/>
        <v xml:space="preserve"> Street Footwear</v>
      </c>
      <c r="H6349" s="2" t="s">
        <v>17</v>
      </c>
      <c r="I6349" s="2">
        <v>19</v>
      </c>
      <c r="J6349" s="2">
        <v>106</v>
      </c>
      <c r="K6349" s="2">
        <v>2014</v>
      </c>
      <c r="L6349" s="2" t="s">
        <v>80</v>
      </c>
      <c r="M6349" s="2">
        <f t="shared" si="596"/>
        <v>4</v>
      </c>
      <c r="N6349" s="2" t="str">
        <f t="shared" si="597"/>
        <v>Apr</v>
      </c>
      <c r="O6349" s="2" t="str">
        <f t="shared" si="598"/>
        <v>Sat</v>
      </c>
      <c r="P6349" s="2" t="str">
        <f t="shared" si="599"/>
        <v>2021</v>
      </c>
    </row>
    <row r="6350" spans="1:16" x14ac:dyDescent="0.3">
      <c r="A6350" s="2" t="s">
        <v>58</v>
      </c>
      <c r="B6350" s="3">
        <v>44296</v>
      </c>
      <c r="C6350" s="2" t="s">
        <v>33</v>
      </c>
      <c r="D6350" s="2" t="s">
        <v>93</v>
      </c>
      <c r="E6350" s="2" t="s">
        <v>94</v>
      </c>
      <c r="F6350" s="2" t="str">
        <f t="shared" si="594"/>
        <v>Women</v>
      </c>
      <c r="G6350" s="2" t="str">
        <f t="shared" si="595"/>
        <v xml:space="preserve"> Athletic Footwear</v>
      </c>
      <c r="H6350" s="2" t="s">
        <v>18</v>
      </c>
      <c r="I6350" s="2">
        <v>24</v>
      </c>
      <c r="J6350" s="2">
        <v>102</v>
      </c>
      <c r="K6350" s="2">
        <v>2448</v>
      </c>
      <c r="L6350" s="2" t="s">
        <v>80</v>
      </c>
      <c r="M6350" s="2">
        <f t="shared" si="596"/>
        <v>4</v>
      </c>
      <c r="N6350" s="2" t="str">
        <f t="shared" si="597"/>
        <v>Apr</v>
      </c>
      <c r="O6350" s="2" t="str">
        <f t="shared" si="598"/>
        <v>Sat</v>
      </c>
      <c r="P6350" s="2" t="str">
        <f t="shared" si="599"/>
        <v>2021</v>
      </c>
    </row>
    <row r="6351" spans="1:16" x14ac:dyDescent="0.3">
      <c r="A6351" s="2" t="s">
        <v>58</v>
      </c>
      <c r="B6351" s="3">
        <v>44296</v>
      </c>
      <c r="C6351" s="2" t="s">
        <v>33</v>
      </c>
      <c r="D6351" s="2" t="s">
        <v>93</v>
      </c>
      <c r="E6351" s="2" t="s">
        <v>94</v>
      </c>
      <c r="F6351" s="2" t="str">
        <f t="shared" si="594"/>
        <v>Men</v>
      </c>
      <c r="G6351" s="2" t="str">
        <f t="shared" si="595"/>
        <v xml:space="preserve"> Apparel</v>
      </c>
      <c r="H6351" s="2" t="s">
        <v>19</v>
      </c>
      <c r="I6351" s="2">
        <v>42</v>
      </c>
      <c r="J6351" s="2">
        <v>101</v>
      </c>
      <c r="K6351" s="2">
        <v>4242</v>
      </c>
      <c r="L6351" s="2" t="s">
        <v>80</v>
      </c>
      <c r="M6351" s="2">
        <f t="shared" si="596"/>
        <v>4</v>
      </c>
      <c r="N6351" s="2" t="str">
        <f t="shared" si="597"/>
        <v>Apr</v>
      </c>
      <c r="O6351" s="2" t="str">
        <f t="shared" si="598"/>
        <v>Sat</v>
      </c>
      <c r="P6351" s="2" t="str">
        <f t="shared" si="599"/>
        <v>2021</v>
      </c>
    </row>
    <row r="6352" spans="1:16" x14ac:dyDescent="0.3">
      <c r="A6352" s="2" t="s">
        <v>58</v>
      </c>
      <c r="B6352" s="3">
        <v>44296</v>
      </c>
      <c r="C6352" s="2" t="s">
        <v>33</v>
      </c>
      <c r="D6352" s="2" t="s">
        <v>93</v>
      </c>
      <c r="E6352" s="2" t="s">
        <v>94</v>
      </c>
      <c r="F6352" s="2" t="str">
        <f t="shared" si="594"/>
        <v>Women</v>
      </c>
      <c r="G6352" s="2" t="str">
        <f t="shared" si="595"/>
        <v xml:space="preserve"> Apparel</v>
      </c>
      <c r="H6352" s="2" t="s">
        <v>20</v>
      </c>
      <c r="I6352" s="2">
        <v>34</v>
      </c>
      <c r="J6352" s="2">
        <v>137</v>
      </c>
      <c r="K6352" s="2">
        <v>4658</v>
      </c>
      <c r="L6352" s="2" t="s">
        <v>80</v>
      </c>
      <c r="M6352" s="2">
        <f t="shared" si="596"/>
        <v>4</v>
      </c>
      <c r="N6352" s="2" t="str">
        <f t="shared" si="597"/>
        <v>Apr</v>
      </c>
      <c r="O6352" s="2" t="str">
        <f t="shared" si="598"/>
        <v>Sat</v>
      </c>
      <c r="P6352" s="2" t="str">
        <f t="shared" si="599"/>
        <v>2021</v>
      </c>
    </row>
    <row r="6353" spans="1:16" x14ac:dyDescent="0.3">
      <c r="A6353" s="2" t="s">
        <v>58</v>
      </c>
      <c r="B6353" s="3">
        <v>44325</v>
      </c>
      <c r="C6353" s="2" t="s">
        <v>33</v>
      </c>
      <c r="D6353" s="2" t="s">
        <v>93</v>
      </c>
      <c r="E6353" s="2" t="s">
        <v>94</v>
      </c>
      <c r="F6353" s="2" t="str">
        <f t="shared" si="594"/>
        <v>Men</v>
      </c>
      <c r="G6353" s="2" t="str">
        <f t="shared" si="595"/>
        <v xml:space="preserve"> Street Footwear</v>
      </c>
      <c r="H6353" s="2" t="s">
        <v>14</v>
      </c>
      <c r="I6353" s="2">
        <v>42</v>
      </c>
      <c r="J6353" s="2">
        <v>207</v>
      </c>
      <c r="K6353" s="2">
        <v>8694</v>
      </c>
      <c r="L6353" s="2" t="s">
        <v>80</v>
      </c>
      <c r="M6353" s="2">
        <f t="shared" si="596"/>
        <v>5</v>
      </c>
      <c r="N6353" s="2" t="str">
        <f t="shared" si="597"/>
        <v>May</v>
      </c>
      <c r="O6353" s="2" t="str">
        <f t="shared" si="598"/>
        <v>Sun</v>
      </c>
      <c r="P6353" s="2" t="str">
        <f t="shared" si="599"/>
        <v>2021</v>
      </c>
    </row>
    <row r="6354" spans="1:16" x14ac:dyDescent="0.3">
      <c r="A6354" s="2" t="s">
        <v>58</v>
      </c>
      <c r="B6354" s="3">
        <v>44325</v>
      </c>
      <c r="C6354" s="2" t="s">
        <v>33</v>
      </c>
      <c r="D6354" s="2" t="s">
        <v>93</v>
      </c>
      <c r="E6354" s="2" t="s">
        <v>94</v>
      </c>
      <c r="F6354" s="2" t="str">
        <f t="shared" si="594"/>
        <v>Men</v>
      </c>
      <c r="G6354" s="2" t="str">
        <f t="shared" si="595"/>
        <v xml:space="preserve"> Athletic Footwear</v>
      </c>
      <c r="H6354" s="2" t="s">
        <v>16</v>
      </c>
      <c r="I6354" s="2">
        <v>44</v>
      </c>
      <c r="J6354" s="2">
        <v>135</v>
      </c>
      <c r="K6354" s="2">
        <v>5940</v>
      </c>
      <c r="L6354" s="2" t="s">
        <v>80</v>
      </c>
      <c r="M6354" s="2">
        <f t="shared" si="596"/>
        <v>5</v>
      </c>
      <c r="N6354" s="2" t="str">
        <f t="shared" si="597"/>
        <v>May</v>
      </c>
      <c r="O6354" s="2" t="str">
        <f t="shared" si="598"/>
        <v>Sun</v>
      </c>
      <c r="P6354" s="2" t="str">
        <f t="shared" si="599"/>
        <v>2021</v>
      </c>
    </row>
    <row r="6355" spans="1:16" x14ac:dyDescent="0.3">
      <c r="A6355" s="2" t="s">
        <v>58</v>
      </c>
      <c r="B6355" s="3">
        <v>44325</v>
      </c>
      <c r="C6355" s="2" t="s">
        <v>33</v>
      </c>
      <c r="D6355" s="2" t="s">
        <v>93</v>
      </c>
      <c r="E6355" s="2" t="s">
        <v>94</v>
      </c>
      <c r="F6355" s="2" t="str">
        <f t="shared" si="594"/>
        <v>Women</v>
      </c>
      <c r="G6355" s="2" t="str">
        <f t="shared" si="595"/>
        <v xml:space="preserve"> Street Footwear</v>
      </c>
      <c r="H6355" s="2" t="s">
        <v>17</v>
      </c>
      <c r="I6355" s="2">
        <v>39</v>
      </c>
      <c r="J6355" s="2">
        <v>143</v>
      </c>
      <c r="K6355" s="2">
        <v>5577</v>
      </c>
      <c r="L6355" s="2" t="s">
        <v>80</v>
      </c>
      <c r="M6355" s="2">
        <f t="shared" si="596"/>
        <v>5</v>
      </c>
      <c r="N6355" s="2" t="str">
        <f t="shared" si="597"/>
        <v>May</v>
      </c>
      <c r="O6355" s="2" t="str">
        <f t="shared" si="598"/>
        <v>Sun</v>
      </c>
      <c r="P6355" s="2" t="str">
        <f t="shared" si="599"/>
        <v>2021</v>
      </c>
    </row>
    <row r="6356" spans="1:16" x14ac:dyDescent="0.3">
      <c r="A6356" s="2" t="s">
        <v>58</v>
      </c>
      <c r="B6356" s="3">
        <v>44325</v>
      </c>
      <c r="C6356" s="2" t="s">
        <v>33</v>
      </c>
      <c r="D6356" s="2" t="s">
        <v>93</v>
      </c>
      <c r="E6356" s="2" t="s">
        <v>94</v>
      </c>
      <c r="F6356" s="2" t="str">
        <f t="shared" si="594"/>
        <v>Women</v>
      </c>
      <c r="G6356" s="2" t="str">
        <f t="shared" si="595"/>
        <v xml:space="preserve"> Athletic Footwear</v>
      </c>
      <c r="H6356" s="2" t="s">
        <v>18</v>
      </c>
      <c r="I6356" s="2">
        <v>38</v>
      </c>
      <c r="J6356" s="2">
        <v>123</v>
      </c>
      <c r="K6356" s="2">
        <v>4674</v>
      </c>
      <c r="L6356" s="2" t="s">
        <v>80</v>
      </c>
      <c r="M6356" s="2">
        <f t="shared" si="596"/>
        <v>5</v>
      </c>
      <c r="N6356" s="2" t="str">
        <f t="shared" si="597"/>
        <v>May</v>
      </c>
      <c r="O6356" s="2" t="str">
        <f t="shared" si="598"/>
        <v>Sun</v>
      </c>
      <c r="P6356" s="2" t="str">
        <f t="shared" si="599"/>
        <v>2021</v>
      </c>
    </row>
    <row r="6357" spans="1:16" x14ac:dyDescent="0.3">
      <c r="A6357" s="2" t="s">
        <v>58</v>
      </c>
      <c r="B6357" s="3">
        <v>44325</v>
      </c>
      <c r="C6357" s="2" t="s">
        <v>33</v>
      </c>
      <c r="D6357" s="2" t="s">
        <v>93</v>
      </c>
      <c r="E6357" s="2" t="s">
        <v>94</v>
      </c>
      <c r="F6357" s="2" t="str">
        <f t="shared" si="594"/>
        <v>Men</v>
      </c>
      <c r="G6357" s="2" t="str">
        <f t="shared" si="595"/>
        <v xml:space="preserve"> Apparel</v>
      </c>
      <c r="H6357" s="2" t="s">
        <v>19</v>
      </c>
      <c r="I6357" s="2">
        <v>49</v>
      </c>
      <c r="J6357" s="2">
        <v>126</v>
      </c>
      <c r="K6357" s="2">
        <v>6174</v>
      </c>
      <c r="L6357" s="2" t="s">
        <v>80</v>
      </c>
      <c r="M6357" s="2">
        <f t="shared" si="596"/>
        <v>5</v>
      </c>
      <c r="N6357" s="2" t="str">
        <f t="shared" si="597"/>
        <v>May</v>
      </c>
      <c r="O6357" s="2" t="str">
        <f t="shared" si="598"/>
        <v>Sun</v>
      </c>
      <c r="P6357" s="2" t="str">
        <f t="shared" si="599"/>
        <v>2021</v>
      </c>
    </row>
    <row r="6358" spans="1:16" x14ac:dyDescent="0.3">
      <c r="A6358" s="2" t="s">
        <v>58</v>
      </c>
      <c r="B6358" s="3">
        <v>44325</v>
      </c>
      <c r="C6358" s="2" t="s">
        <v>33</v>
      </c>
      <c r="D6358" s="2" t="s">
        <v>93</v>
      </c>
      <c r="E6358" s="2" t="s">
        <v>94</v>
      </c>
      <c r="F6358" s="2" t="str">
        <f t="shared" si="594"/>
        <v>Women</v>
      </c>
      <c r="G6358" s="2" t="str">
        <f t="shared" si="595"/>
        <v xml:space="preserve"> Apparel</v>
      </c>
      <c r="H6358" s="2" t="s">
        <v>20</v>
      </c>
      <c r="I6358" s="2">
        <v>53</v>
      </c>
      <c r="J6358" s="2">
        <v>143</v>
      </c>
      <c r="K6358" s="2">
        <v>7579</v>
      </c>
      <c r="L6358" s="2" t="s">
        <v>80</v>
      </c>
      <c r="M6358" s="2">
        <f t="shared" si="596"/>
        <v>5</v>
      </c>
      <c r="N6358" s="2" t="str">
        <f t="shared" si="597"/>
        <v>May</v>
      </c>
      <c r="O6358" s="2" t="str">
        <f t="shared" si="598"/>
        <v>Sun</v>
      </c>
      <c r="P6358" s="2" t="str">
        <f t="shared" si="599"/>
        <v>2021</v>
      </c>
    </row>
    <row r="6359" spans="1:16" x14ac:dyDescent="0.3">
      <c r="A6359" s="2" t="s">
        <v>58</v>
      </c>
      <c r="B6359" s="3">
        <v>44358</v>
      </c>
      <c r="C6359" s="2" t="s">
        <v>33</v>
      </c>
      <c r="D6359" s="2" t="s">
        <v>93</v>
      </c>
      <c r="E6359" s="2" t="s">
        <v>94</v>
      </c>
      <c r="F6359" s="2" t="str">
        <f t="shared" si="594"/>
        <v>Men</v>
      </c>
      <c r="G6359" s="2" t="str">
        <f t="shared" si="595"/>
        <v xml:space="preserve"> Street Footwear</v>
      </c>
      <c r="H6359" s="2" t="s">
        <v>14</v>
      </c>
      <c r="I6359" s="2">
        <v>49</v>
      </c>
      <c r="J6359" s="2">
        <v>232</v>
      </c>
      <c r="K6359" s="2">
        <v>11368</v>
      </c>
      <c r="L6359" s="2" t="s">
        <v>80</v>
      </c>
      <c r="M6359" s="2">
        <f t="shared" si="596"/>
        <v>6</v>
      </c>
      <c r="N6359" s="2" t="str">
        <f t="shared" si="597"/>
        <v>Jun</v>
      </c>
      <c r="O6359" s="2" t="str">
        <f t="shared" si="598"/>
        <v>Fri</v>
      </c>
      <c r="P6359" s="2" t="str">
        <f t="shared" si="599"/>
        <v>2021</v>
      </c>
    </row>
    <row r="6360" spans="1:16" x14ac:dyDescent="0.3">
      <c r="A6360" s="2" t="s">
        <v>58</v>
      </c>
      <c r="B6360" s="3">
        <v>44358</v>
      </c>
      <c r="C6360" s="2" t="s">
        <v>33</v>
      </c>
      <c r="D6360" s="2" t="s">
        <v>93</v>
      </c>
      <c r="E6360" s="2" t="s">
        <v>94</v>
      </c>
      <c r="F6360" s="2" t="str">
        <f t="shared" si="594"/>
        <v>Men</v>
      </c>
      <c r="G6360" s="2" t="str">
        <f t="shared" si="595"/>
        <v xml:space="preserve"> Athletic Footwear</v>
      </c>
      <c r="H6360" s="2" t="s">
        <v>16</v>
      </c>
      <c r="I6360" s="2">
        <v>41</v>
      </c>
      <c r="J6360" s="2">
        <v>138</v>
      </c>
      <c r="K6360" s="2">
        <v>5658</v>
      </c>
      <c r="L6360" s="2" t="s">
        <v>80</v>
      </c>
      <c r="M6360" s="2">
        <f t="shared" si="596"/>
        <v>6</v>
      </c>
      <c r="N6360" s="2" t="str">
        <f t="shared" si="597"/>
        <v>Jun</v>
      </c>
      <c r="O6360" s="2" t="str">
        <f t="shared" si="598"/>
        <v>Fri</v>
      </c>
      <c r="P6360" s="2" t="str">
        <f t="shared" si="599"/>
        <v>2021</v>
      </c>
    </row>
    <row r="6361" spans="1:16" x14ac:dyDescent="0.3">
      <c r="A6361" s="2" t="s">
        <v>58</v>
      </c>
      <c r="B6361" s="3">
        <v>44358</v>
      </c>
      <c r="C6361" s="2" t="s">
        <v>33</v>
      </c>
      <c r="D6361" s="2" t="s">
        <v>93</v>
      </c>
      <c r="E6361" s="2" t="s">
        <v>94</v>
      </c>
      <c r="F6361" s="2" t="str">
        <f t="shared" si="594"/>
        <v>Women</v>
      </c>
      <c r="G6361" s="2" t="str">
        <f t="shared" si="595"/>
        <v xml:space="preserve"> Street Footwear</v>
      </c>
      <c r="H6361" s="2" t="s">
        <v>17</v>
      </c>
      <c r="I6361" s="2">
        <v>49</v>
      </c>
      <c r="J6361" s="2">
        <v>142</v>
      </c>
      <c r="K6361" s="2">
        <v>6958</v>
      </c>
      <c r="L6361" s="2" t="s">
        <v>80</v>
      </c>
      <c r="M6361" s="2">
        <f t="shared" si="596"/>
        <v>6</v>
      </c>
      <c r="N6361" s="2" t="str">
        <f t="shared" si="597"/>
        <v>Jun</v>
      </c>
      <c r="O6361" s="2" t="str">
        <f t="shared" si="598"/>
        <v>Fri</v>
      </c>
      <c r="P6361" s="2" t="str">
        <f t="shared" si="599"/>
        <v>2021</v>
      </c>
    </row>
    <row r="6362" spans="1:16" x14ac:dyDescent="0.3">
      <c r="A6362" s="2" t="s">
        <v>58</v>
      </c>
      <c r="B6362" s="3">
        <v>44358</v>
      </c>
      <c r="C6362" s="2" t="s">
        <v>33</v>
      </c>
      <c r="D6362" s="2" t="s">
        <v>93</v>
      </c>
      <c r="E6362" s="2" t="s">
        <v>94</v>
      </c>
      <c r="F6362" s="2" t="str">
        <f t="shared" si="594"/>
        <v>Women</v>
      </c>
      <c r="G6362" s="2" t="str">
        <f t="shared" si="595"/>
        <v xml:space="preserve"> Athletic Footwear</v>
      </c>
      <c r="H6362" s="2" t="s">
        <v>18</v>
      </c>
      <c r="I6362" s="2">
        <v>49</v>
      </c>
      <c r="J6362" s="2">
        <v>140</v>
      </c>
      <c r="K6362" s="2">
        <v>6860</v>
      </c>
      <c r="L6362" s="2" t="s">
        <v>80</v>
      </c>
      <c r="M6362" s="2">
        <f t="shared" si="596"/>
        <v>6</v>
      </c>
      <c r="N6362" s="2" t="str">
        <f t="shared" si="597"/>
        <v>Jun</v>
      </c>
      <c r="O6362" s="2" t="str">
        <f t="shared" si="598"/>
        <v>Fri</v>
      </c>
      <c r="P6362" s="2" t="str">
        <f t="shared" si="599"/>
        <v>2021</v>
      </c>
    </row>
    <row r="6363" spans="1:16" x14ac:dyDescent="0.3">
      <c r="A6363" s="2" t="s">
        <v>58</v>
      </c>
      <c r="B6363" s="3">
        <v>44358</v>
      </c>
      <c r="C6363" s="2" t="s">
        <v>33</v>
      </c>
      <c r="D6363" s="2" t="s">
        <v>93</v>
      </c>
      <c r="E6363" s="2" t="s">
        <v>94</v>
      </c>
      <c r="F6363" s="2" t="str">
        <f t="shared" si="594"/>
        <v>Men</v>
      </c>
      <c r="G6363" s="2" t="str">
        <f t="shared" si="595"/>
        <v xml:space="preserve"> Apparel</v>
      </c>
      <c r="H6363" s="2" t="s">
        <v>19</v>
      </c>
      <c r="I6363" s="2">
        <v>62</v>
      </c>
      <c r="J6363" s="2">
        <v>150</v>
      </c>
      <c r="K6363" s="2">
        <v>9300</v>
      </c>
      <c r="L6363" s="2" t="s">
        <v>80</v>
      </c>
      <c r="M6363" s="2">
        <f t="shared" si="596"/>
        <v>6</v>
      </c>
      <c r="N6363" s="2" t="str">
        <f t="shared" si="597"/>
        <v>Jun</v>
      </c>
      <c r="O6363" s="2" t="str">
        <f t="shared" si="598"/>
        <v>Fri</v>
      </c>
      <c r="P6363" s="2" t="str">
        <f t="shared" si="599"/>
        <v>2021</v>
      </c>
    </row>
    <row r="6364" spans="1:16" x14ac:dyDescent="0.3">
      <c r="A6364" s="2" t="s">
        <v>58</v>
      </c>
      <c r="B6364" s="3">
        <v>44358</v>
      </c>
      <c r="C6364" s="2" t="s">
        <v>33</v>
      </c>
      <c r="D6364" s="2" t="s">
        <v>93</v>
      </c>
      <c r="E6364" s="2" t="s">
        <v>94</v>
      </c>
      <c r="F6364" s="2" t="str">
        <f t="shared" si="594"/>
        <v>Women</v>
      </c>
      <c r="G6364" s="2" t="str">
        <f t="shared" si="595"/>
        <v xml:space="preserve"> Apparel</v>
      </c>
      <c r="H6364" s="2" t="s">
        <v>20</v>
      </c>
      <c r="I6364" s="2">
        <v>64</v>
      </c>
      <c r="J6364" s="2">
        <v>196</v>
      </c>
      <c r="K6364" s="2">
        <v>12544</v>
      </c>
      <c r="L6364" s="2" t="s">
        <v>80</v>
      </c>
      <c r="M6364" s="2">
        <f t="shared" si="596"/>
        <v>6</v>
      </c>
      <c r="N6364" s="2" t="str">
        <f t="shared" si="597"/>
        <v>Jun</v>
      </c>
      <c r="O6364" s="2" t="str">
        <f t="shared" si="598"/>
        <v>Fri</v>
      </c>
      <c r="P6364" s="2" t="str">
        <f t="shared" si="599"/>
        <v>2021</v>
      </c>
    </row>
    <row r="6365" spans="1:16" x14ac:dyDescent="0.3">
      <c r="A6365" s="2" t="s">
        <v>58</v>
      </c>
      <c r="B6365" s="3">
        <v>44386</v>
      </c>
      <c r="C6365" s="2" t="s">
        <v>33</v>
      </c>
      <c r="D6365" s="2" t="s">
        <v>93</v>
      </c>
      <c r="E6365" s="2" t="s">
        <v>94</v>
      </c>
      <c r="F6365" s="2" t="str">
        <f t="shared" si="594"/>
        <v>Men</v>
      </c>
      <c r="G6365" s="2" t="str">
        <f t="shared" si="595"/>
        <v xml:space="preserve"> Street Footwear</v>
      </c>
      <c r="H6365" s="2" t="s">
        <v>14</v>
      </c>
      <c r="I6365" s="2">
        <v>63</v>
      </c>
      <c r="J6365" s="2">
        <v>252</v>
      </c>
      <c r="K6365" s="2">
        <v>15876</v>
      </c>
      <c r="L6365" s="2" t="s">
        <v>80</v>
      </c>
      <c r="M6365" s="2">
        <f t="shared" si="596"/>
        <v>7</v>
      </c>
      <c r="N6365" s="2" t="str">
        <f t="shared" si="597"/>
        <v>Jul</v>
      </c>
      <c r="O6365" s="2" t="str">
        <f t="shared" si="598"/>
        <v>Fri</v>
      </c>
      <c r="P6365" s="2" t="str">
        <f t="shared" si="599"/>
        <v>2021</v>
      </c>
    </row>
    <row r="6366" spans="1:16" x14ac:dyDescent="0.3">
      <c r="A6366" s="2" t="s">
        <v>58</v>
      </c>
      <c r="B6366" s="3">
        <v>44386</v>
      </c>
      <c r="C6366" s="2" t="s">
        <v>33</v>
      </c>
      <c r="D6366" s="2" t="s">
        <v>93</v>
      </c>
      <c r="E6366" s="2" t="s">
        <v>94</v>
      </c>
      <c r="F6366" s="2" t="str">
        <f t="shared" si="594"/>
        <v>Men</v>
      </c>
      <c r="G6366" s="2" t="str">
        <f t="shared" si="595"/>
        <v xml:space="preserve"> Athletic Footwear</v>
      </c>
      <c r="H6366" s="2" t="s">
        <v>16</v>
      </c>
      <c r="I6366" s="2">
        <v>56</v>
      </c>
      <c r="J6366" s="2">
        <v>195</v>
      </c>
      <c r="K6366" s="2">
        <v>10920</v>
      </c>
      <c r="L6366" s="2" t="s">
        <v>80</v>
      </c>
      <c r="M6366" s="2">
        <f t="shared" si="596"/>
        <v>7</v>
      </c>
      <c r="N6366" s="2" t="str">
        <f t="shared" si="597"/>
        <v>Jul</v>
      </c>
      <c r="O6366" s="2" t="str">
        <f t="shared" si="598"/>
        <v>Fri</v>
      </c>
      <c r="P6366" s="2" t="str">
        <f t="shared" si="599"/>
        <v>2021</v>
      </c>
    </row>
    <row r="6367" spans="1:16" x14ac:dyDescent="0.3">
      <c r="A6367" s="2" t="s">
        <v>58</v>
      </c>
      <c r="B6367" s="3">
        <v>44386</v>
      </c>
      <c r="C6367" s="2" t="s">
        <v>33</v>
      </c>
      <c r="D6367" s="2" t="s">
        <v>93</v>
      </c>
      <c r="E6367" s="2" t="s">
        <v>94</v>
      </c>
      <c r="F6367" s="2" t="str">
        <f t="shared" si="594"/>
        <v>Women</v>
      </c>
      <c r="G6367" s="2" t="str">
        <f t="shared" si="595"/>
        <v xml:space="preserve"> Street Footwear</v>
      </c>
      <c r="H6367" s="2" t="s">
        <v>17</v>
      </c>
      <c r="I6367" s="2">
        <v>51</v>
      </c>
      <c r="J6367" s="2">
        <v>173</v>
      </c>
      <c r="K6367" s="2">
        <v>8823</v>
      </c>
      <c r="L6367" s="2" t="s">
        <v>80</v>
      </c>
      <c r="M6367" s="2">
        <f t="shared" si="596"/>
        <v>7</v>
      </c>
      <c r="N6367" s="2" t="str">
        <f t="shared" si="597"/>
        <v>Jul</v>
      </c>
      <c r="O6367" s="2" t="str">
        <f t="shared" si="598"/>
        <v>Fri</v>
      </c>
      <c r="P6367" s="2" t="str">
        <f t="shared" si="599"/>
        <v>2021</v>
      </c>
    </row>
    <row r="6368" spans="1:16" x14ac:dyDescent="0.3">
      <c r="A6368" s="2" t="s">
        <v>58</v>
      </c>
      <c r="B6368" s="3">
        <v>44386</v>
      </c>
      <c r="C6368" s="2" t="s">
        <v>33</v>
      </c>
      <c r="D6368" s="2" t="s">
        <v>93</v>
      </c>
      <c r="E6368" s="2" t="s">
        <v>94</v>
      </c>
      <c r="F6368" s="2" t="str">
        <f t="shared" si="594"/>
        <v>Women</v>
      </c>
      <c r="G6368" s="2" t="str">
        <f t="shared" si="595"/>
        <v xml:space="preserve"> Athletic Footwear</v>
      </c>
      <c r="H6368" s="2" t="s">
        <v>18</v>
      </c>
      <c r="I6368" s="2">
        <v>53</v>
      </c>
      <c r="J6368" s="2">
        <v>152</v>
      </c>
      <c r="K6368" s="2">
        <v>8056</v>
      </c>
      <c r="L6368" s="2" t="s">
        <v>80</v>
      </c>
      <c r="M6368" s="2">
        <f t="shared" si="596"/>
        <v>7</v>
      </c>
      <c r="N6368" s="2" t="str">
        <f t="shared" si="597"/>
        <v>Jul</v>
      </c>
      <c r="O6368" s="2" t="str">
        <f t="shared" si="598"/>
        <v>Fri</v>
      </c>
      <c r="P6368" s="2" t="str">
        <f t="shared" si="599"/>
        <v>2021</v>
      </c>
    </row>
    <row r="6369" spans="1:16" x14ac:dyDescent="0.3">
      <c r="A6369" s="2" t="s">
        <v>58</v>
      </c>
      <c r="B6369" s="3">
        <v>44386</v>
      </c>
      <c r="C6369" s="2" t="s">
        <v>33</v>
      </c>
      <c r="D6369" s="2" t="s">
        <v>93</v>
      </c>
      <c r="E6369" s="2" t="s">
        <v>94</v>
      </c>
      <c r="F6369" s="2" t="str">
        <f t="shared" si="594"/>
        <v>Men</v>
      </c>
      <c r="G6369" s="2" t="str">
        <f t="shared" si="595"/>
        <v xml:space="preserve"> Apparel</v>
      </c>
      <c r="H6369" s="2" t="s">
        <v>19</v>
      </c>
      <c r="I6369" s="2">
        <v>59</v>
      </c>
      <c r="J6369" s="2">
        <v>154</v>
      </c>
      <c r="K6369" s="2">
        <v>9086</v>
      </c>
      <c r="L6369" s="2" t="s">
        <v>80</v>
      </c>
      <c r="M6369" s="2">
        <f t="shared" si="596"/>
        <v>7</v>
      </c>
      <c r="N6369" s="2" t="str">
        <f t="shared" si="597"/>
        <v>Jul</v>
      </c>
      <c r="O6369" s="2" t="str">
        <f t="shared" si="598"/>
        <v>Fri</v>
      </c>
      <c r="P6369" s="2" t="str">
        <f t="shared" si="599"/>
        <v>2021</v>
      </c>
    </row>
    <row r="6370" spans="1:16" x14ac:dyDescent="0.3">
      <c r="A6370" s="2" t="s">
        <v>58</v>
      </c>
      <c r="B6370" s="3">
        <v>44386</v>
      </c>
      <c r="C6370" s="2" t="s">
        <v>33</v>
      </c>
      <c r="D6370" s="2" t="s">
        <v>93</v>
      </c>
      <c r="E6370" s="2" t="s">
        <v>94</v>
      </c>
      <c r="F6370" s="2" t="str">
        <f t="shared" si="594"/>
        <v>Women</v>
      </c>
      <c r="G6370" s="2" t="str">
        <f t="shared" si="595"/>
        <v xml:space="preserve"> Apparel</v>
      </c>
      <c r="H6370" s="2" t="s">
        <v>20</v>
      </c>
      <c r="I6370" s="2">
        <v>69</v>
      </c>
      <c r="J6370" s="2">
        <v>181</v>
      </c>
      <c r="K6370" s="2">
        <v>12489</v>
      </c>
      <c r="L6370" s="2" t="s">
        <v>80</v>
      </c>
      <c r="M6370" s="2">
        <f t="shared" si="596"/>
        <v>7</v>
      </c>
      <c r="N6370" s="2" t="str">
        <f t="shared" si="597"/>
        <v>Jul</v>
      </c>
      <c r="O6370" s="2" t="str">
        <f t="shared" si="598"/>
        <v>Fri</v>
      </c>
      <c r="P6370" s="2" t="str">
        <f t="shared" si="599"/>
        <v>2021</v>
      </c>
    </row>
    <row r="6371" spans="1:16" x14ac:dyDescent="0.3">
      <c r="A6371" s="2" t="s">
        <v>58</v>
      </c>
      <c r="B6371" s="3">
        <v>44418</v>
      </c>
      <c r="C6371" s="2" t="s">
        <v>33</v>
      </c>
      <c r="D6371" s="2" t="s">
        <v>93</v>
      </c>
      <c r="E6371" s="2" t="s">
        <v>94</v>
      </c>
      <c r="F6371" s="2" t="str">
        <f t="shared" si="594"/>
        <v>Men</v>
      </c>
      <c r="G6371" s="2" t="str">
        <f t="shared" si="595"/>
        <v xml:space="preserve"> Street Footwear</v>
      </c>
      <c r="H6371" s="2" t="s">
        <v>14</v>
      </c>
      <c r="I6371" s="2">
        <v>61</v>
      </c>
      <c r="J6371" s="2">
        <v>228</v>
      </c>
      <c r="K6371" s="2">
        <v>13908</v>
      </c>
      <c r="L6371" s="2" t="s">
        <v>80</v>
      </c>
      <c r="M6371" s="2">
        <f t="shared" si="596"/>
        <v>8</v>
      </c>
      <c r="N6371" s="2" t="str">
        <f t="shared" si="597"/>
        <v>Aug</v>
      </c>
      <c r="O6371" s="2" t="str">
        <f t="shared" si="598"/>
        <v>Tue</v>
      </c>
      <c r="P6371" s="2" t="str">
        <f t="shared" si="599"/>
        <v>2021</v>
      </c>
    </row>
    <row r="6372" spans="1:16" x14ac:dyDescent="0.3">
      <c r="A6372" s="2" t="s">
        <v>58</v>
      </c>
      <c r="B6372" s="3">
        <v>44418</v>
      </c>
      <c r="C6372" s="2" t="s">
        <v>33</v>
      </c>
      <c r="D6372" s="2" t="s">
        <v>93</v>
      </c>
      <c r="E6372" s="2" t="s">
        <v>94</v>
      </c>
      <c r="F6372" s="2" t="str">
        <f t="shared" si="594"/>
        <v>Men</v>
      </c>
      <c r="G6372" s="2" t="str">
        <f t="shared" si="595"/>
        <v xml:space="preserve"> Athletic Footwear</v>
      </c>
      <c r="H6372" s="2" t="s">
        <v>16</v>
      </c>
      <c r="I6372" s="2">
        <v>58</v>
      </c>
      <c r="J6372" s="2">
        <v>195</v>
      </c>
      <c r="K6372" s="2">
        <v>11310</v>
      </c>
      <c r="L6372" s="2" t="s">
        <v>80</v>
      </c>
      <c r="M6372" s="2">
        <f t="shared" si="596"/>
        <v>8</v>
      </c>
      <c r="N6372" s="2" t="str">
        <f t="shared" si="597"/>
        <v>Aug</v>
      </c>
      <c r="O6372" s="2" t="str">
        <f t="shared" si="598"/>
        <v>Tue</v>
      </c>
      <c r="P6372" s="2" t="str">
        <f t="shared" si="599"/>
        <v>2021</v>
      </c>
    </row>
    <row r="6373" spans="1:16" x14ac:dyDescent="0.3">
      <c r="A6373" s="2" t="s">
        <v>58</v>
      </c>
      <c r="B6373" s="3">
        <v>44418</v>
      </c>
      <c r="C6373" s="2" t="s">
        <v>33</v>
      </c>
      <c r="D6373" s="2" t="s">
        <v>93</v>
      </c>
      <c r="E6373" s="2" t="s">
        <v>94</v>
      </c>
      <c r="F6373" s="2" t="str">
        <f t="shared" si="594"/>
        <v>Women</v>
      </c>
      <c r="G6373" s="2" t="str">
        <f t="shared" si="595"/>
        <v xml:space="preserve"> Street Footwear</v>
      </c>
      <c r="H6373" s="2" t="s">
        <v>17</v>
      </c>
      <c r="I6373" s="2">
        <v>53</v>
      </c>
      <c r="J6373" s="2">
        <v>150</v>
      </c>
      <c r="K6373" s="2">
        <v>7950</v>
      </c>
      <c r="L6373" s="2" t="s">
        <v>80</v>
      </c>
      <c r="M6373" s="2">
        <f t="shared" si="596"/>
        <v>8</v>
      </c>
      <c r="N6373" s="2" t="str">
        <f t="shared" si="597"/>
        <v>Aug</v>
      </c>
      <c r="O6373" s="2" t="str">
        <f t="shared" si="598"/>
        <v>Tue</v>
      </c>
      <c r="P6373" s="2" t="str">
        <f t="shared" si="599"/>
        <v>2021</v>
      </c>
    </row>
    <row r="6374" spans="1:16" x14ac:dyDescent="0.3">
      <c r="A6374" s="2" t="s">
        <v>58</v>
      </c>
      <c r="B6374" s="3">
        <v>44418</v>
      </c>
      <c r="C6374" s="2" t="s">
        <v>33</v>
      </c>
      <c r="D6374" s="2" t="s">
        <v>93</v>
      </c>
      <c r="E6374" s="2" t="s">
        <v>94</v>
      </c>
      <c r="F6374" s="2" t="str">
        <f t="shared" si="594"/>
        <v>Women</v>
      </c>
      <c r="G6374" s="2" t="str">
        <f t="shared" si="595"/>
        <v xml:space="preserve"> Athletic Footwear</v>
      </c>
      <c r="H6374" s="2" t="s">
        <v>18</v>
      </c>
      <c r="I6374" s="2">
        <v>41</v>
      </c>
      <c r="J6374" s="2">
        <v>158</v>
      </c>
      <c r="K6374" s="2">
        <v>6478</v>
      </c>
      <c r="L6374" s="2" t="s">
        <v>80</v>
      </c>
      <c r="M6374" s="2">
        <f t="shared" si="596"/>
        <v>8</v>
      </c>
      <c r="N6374" s="2" t="str">
        <f t="shared" si="597"/>
        <v>Aug</v>
      </c>
      <c r="O6374" s="2" t="str">
        <f t="shared" si="598"/>
        <v>Tue</v>
      </c>
      <c r="P6374" s="2" t="str">
        <f t="shared" si="599"/>
        <v>2021</v>
      </c>
    </row>
    <row r="6375" spans="1:16" x14ac:dyDescent="0.3">
      <c r="A6375" s="2" t="s">
        <v>58</v>
      </c>
      <c r="B6375" s="3">
        <v>44418</v>
      </c>
      <c r="C6375" s="2" t="s">
        <v>33</v>
      </c>
      <c r="D6375" s="2" t="s">
        <v>93</v>
      </c>
      <c r="E6375" s="2" t="s">
        <v>94</v>
      </c>
      <c r="F6375" s="2" t="str">
        <f t="shared" si="594"/>
        <v>Men</v>
      </c>
      <c r="G6375" s="2" t="str">
        <f t="shared" si="595"/>
        <v xml:space="preserve"> Apparel</v>
      </c>
      <c r="H6375" s="2" t="s">
        <v>19</v>
      </c>
      <c r="I6375" s="2">
        <v>50</v>
      </c>
      <c r="J6375" s="2">
        <v>135</v>
      </c>
      <c r="K6375" s="2">
        <v>6750</v>
      </c>
      <c r="L6375" s="2" t="s">
        <v>80</v>
      </c>
      <c r="M6375" s="2">
        <f t="shared" si="596"/>
        <v>8</v>
      </c>
      <c r="N6375" s="2" t="str">
        <f t="shared" si="597"/>
        <v>Aug</v>
      </c>
      <c r="O6375" s="2" t="str">
        <f t="shared" si="598"/>
        <v>Tue</v>
      </c>
      <c r="P6375" s="2" t="str">
        <f t="shared" si="599"/>
        <v>2021</v>
      </c>
    </row>
    <row r="6376" spans="1:16" x14ac:dyDescent="0.3">
      <c r="A6376" s="2" t="s">
        <v>58</v>
      </c>
      <c r="B6376" s="3">
        <v>44418</v>
      </c>
      <c r="C6376" s="2" t="s">
        <v>33</v>
      </c>
      <c r="D6376" s="2" t="s">
        <v>93</v>
      </c>
      <c r="E6376" s="2" t="s">
        <v>94</v>
      </c>
      <c r="F6376" s="2" t="str">
        <f t="shared" si="594"/>
        <v>Women</v>
      </c>
      <c r="G6376" s="2" t="str">
        <f t="shared" si="595"/>
        <v xml:space="preserve"> Apparel</v>
      </c>
      <c r="H6376" s="2" t="s">
        <v>20</v>
      </c>
      <c r="I6376" s="2">
        <v>54</v>
      </c>
      <c r="J6376" s="2">
        <v>169</v>
      </c>
      <c r="K6376" s="2">
        <v>9126</v>
      </c>
      <c r="L6376" s="2" t="s">
        <v>80</v>
      </c>
      <c r="M6376" s="2">
        <f t="shared" si="596"/>
        <v>8</v>
      </c>
      <c r="N6376" s="2" t="str">
        <f t="shared" si="597"/>
        <v>Aug</v>
      </c>
      <c r="O6376" s="2" t="str">
        <f t="shared" si="598"/>
        <v>Tue</v>
      </c>
      <c r="P6376" s="2" t="str">
        <f t="shared" si="599"/>
        <v>2021</v>
      </c>
    </row>
    <row r="6377" spans="1:16" x14ac:dyDescent="0.3">
      <c r="A6377" s="2" t="s">
        <v>58</v>
      </c>
      <c r="B6377" s="3">
        <v>44448</v>
      </c>
      <c r="C6377" s="2" t="s">
        <v>33</v>
      </c>
      <c r="D6377" s="2" t="s">
        <v>93</v>
      </c>
      <c r="E6377" s="2" t="s">
        <v>94</v>
      </c>
      <c r="F6377" s="2" t="str">
        <f t="shared" si="594"/>
        <v>Men</v>
      </c>
      <c r="G6377" s="2" t="str">
        <f t="shared" si="595"/>
        <v xml:space="preserve"> Street Footwear</v>
      </c>
      <c r="H6377" s="2" t="s">
        <v>14</v>
      </c>
      <c r="I6377" s="2">
        <v>50</v>
      </c>
      <c r="J6377" s="2">
        <v>225</v>
      </c>
      <c r="K6377" s="2">
        <v>11250</v>
      </c>
      <c r="L6377" s="2" t="s">
        <v>80</v>
      </c>
      <c r="M6377" s="2">
        <f t="shared" si="596"/>
        <v>9</v>
      </c>
      <c r="N6377" s="2" t="str">
        <f t="shared" si="597"/>
        <v>Sep</v>
      </c>
      <c r="O6377" s="2" t="str">
        <f t="shared" si="598"/>
        <v>Thu</v>
      </c>
      <c r="P6377" s="2" t="str">
        <f t="shared" si="599"/>
        <v>2021</v>
      </c>
    </row>
    <row r="6378" spans="1:16" x14ac:dyDescent="0.3">
      <c r="A6378" s="2" t="s">
        <v>58</v>
      </c>
      <c r="B6378" s="3">
        <v>44448</v>
      </c>
      <c r="C6378" s="2" t="s">
        <v>33</v>
      </c>
      <c r="D6378" s="2" t="s">
        <v>93</v>
      </c>
      <c r="E6378" s="2" t="s">
        <v>94</v>
      </c>
      <c r="F6378" s="2" t="str">
        <f t="shared" si="594"/>
        <v>Men</v>
      </c>
      <c r="G6378" s="2" t="str">
        <f t="shared" si="595"/>
        <v xml:space="preserve"> Athletic Footwear</v>
      </c>
      <c r="H6378" s="2" t="s">
        <v>16</v>
      </c>
      <c r="I6378" s="2">
        <v>47</v>
      </c>
      <c r="J6378" s="2">
        <v>173</v>
      </c>
      <c r="K6378" s="2">
        <v>8131</v>
      </c>
      <c r="L6378" s="2" t="s">
        <v>80</v>
      </c>
      <c r="M6378" s="2">
        <f t="shared" si="596"/>
        <v>9</v>
      </c>
      <c r="N6378" s="2" t="str">
        <f t="shared" si="597"/>
        <v>Sep</v>
      </c>
      <c r="O6378" s="2" t="str">
        <f t="shared" si="598"/>
        <v>Thu</v>
      </c>
      <c r="P6378" s="2" t="str">
        <f t="shared" si="599"/>
        <v>2021</v>
      </c>
    </row>
    <row r="6379" spans="1:16" x14ac:dyDescent="0.3">
      <c r="A6379" s="2" t="s">
        <v>58</v>
      </c>
      <c r="B6379" s="3">
        <v>44448</v>
      </c>
      <c r="C6379" s="2" t="s">
        <v>33</v>
      </c>
      <c r="D6379" s="2" t="s">
        <v>93</v>
      </c>
      <c r="E6379" s="2" t="s">
        <v>94</v>
      </c>
      <c r="F6379" s="2" t="str">
        <f t="shared" si="594"/>
        <v>Women</v>
      </c>
      <c r="G6379" s="2" t="str">
        <f t="shared" si="595"/>
        <v xml:space="preserve"> Street Footwear</v>
      </c>
      <c r="H6379" s="2" t="s">
        <v>17</v>
      </c>
      <c r="I6379" s="2">
        <v>23</v>
      </c>
      <c r="J6379" s="2">
        <v>138</v>
      </c>
      <c r="K6379" s="2">
        <v>3174</v>
      </c>
      <c r="L6379" s="2" t="s">
        <v>80</v>
      </c>
      <c r="M6379" s="2">
        <f t="shared" si="596"/>
        <v>9</v>
      </c>
      <c r="N6379" s="2" t="str">
        <f t="shared" si="597"/>
        <v>Sep</v>
      </c>
      <c r="O6379" s="2" t="str">
        <f t="shared" si="598"/>
        <v>Thu</v>
      </c>
      <c r="P6379" s="2" t="str">
        <f t="shared" si="599"/>
        <v>2021</v>
      </c>
    </row>
    <row r="6380" spans="1:16" x14ac:dyDescent="0.3">
      <c r="A6380" s="2" t="s">
        <v>58</v>
      </c>
      <c r="B6380" s="3">
        <v>44448</v>
      </c>
      <c r="C6380" s="2" t="s">
        <v>33</v>
      </c>
      <c r="D6380" s="2" t="s">
        <v>93</v>
      </c>
      <c r="E6380" s="2" t="s">
        <v>94</v>
      </c>
      <c r="F6380" s="2" t="str">
        <f t="shared" si="594"/>
        <v>Women</v>
      </c>
      <c r="G6380" s="2" t="str">
        <f t="shared" si="595"/>
        <v xml:space="preserve"> Athletic Footwear</v>
      </c>
      <c r="H6380" s="2" t="s">
        <v>18</v>
      </c>
      <c r="I6380" s="2">
        <v>24</v>
      </c>
      <c r="J6380" s="2">
        <v>113</v>
      </c>
      <c r="K6380" s="2">
        <v>2712</v>
      </c>
      <c r="L6380" s="2" t="s">
        <v>80</v>
      </c>
      <c r="M6380" s="2">
        <f t="shared" si="596"/>
        <v>9</v>
      </c>
      <c r="N6380" s="2" t="str">
        <f t="shared" si="597"/>
        <v>Sep</v>
      </c>
      <c r="O6380" s="2" t="str">
        <f t="shared" si="598"/>
        <v>Thu</v>
      </c>
      <c r="P6380" s="2" t="str">
        <f t="shared" si="599"/>
        <v>2021</v>
      </c>
    </row>
    <row r="6381" spans="1:16" x14ac:dyDescent="0.3">
      <c r="A6381" s="2" t="s">
        <v>58</v>
      </c>
      <c r="B6381" s="3">
        <v>44448</v>
      </c>
      <c r="C6381" s="2" t="s">
        <v>33</v>
      </c>
      <c r="D6381" s="2" t="s">
        <v>93</v>
      </c>
      <c r="E6381" s="2" t="s">
        <v>94</v>
      </c>
      <c r="F6381" s="2" t="str">
        <f t="shared" si="594"/>
        <v>Men</v>
      </c>
      <c r="G6381" s="2" t="str">
        <f t="shared" si="595"/>
        <v xml:space="preserve"> Apparel</v>
      </c>
      <c r="H6381" s="2" t="s">
        <v>19</v>
      </c>
      <c r="I6381" s="2">
        <v>32</v>
      </c>
      <c r="J6381" s="2">
        <v>122</v>
      </c>
      <c r="K6381" s="2">
        <v>3904</v>
      </c>
      <c r="L6381" s="2" t="s">
        <v>80</v>
      </c>
      <c r="M6381" s="2">
        <f t="shared" si="596"/>
        <v>9</v>
      </c>
      <c r="N6381" s="2" t="str">
        <f t="shared" si="597"/>
        <v>Sep</v>
      </c>
      <c r="O6381" s="2" t="str">
        <f t="shared" si="598"/>
        <v>Thu</v>
      </c>
      <c r="P6381" s="2" t="str">
        <f t="shared" si="599"/>
        <v>2021</v>
      </c>
    </row>
    <row r="6382" spans="1:16" x14ac:dyDescent="0.3">
      <c r="A6382" s="2" t="s">
        <v>58</v>
      </c>
      <c r="B6382" s="3">
        <v>44448</v>
      </c>
      <c r="C6382" s="2" t="s">
        <v>33</v>
      </c>
      <c r="D6382" s="2" t="s">
        <v>93</v>
      </c>
      <c r="E6382" s="2" t="s">
        <v>94</v>
      </c>
      <c r="F6382" s="2" t="str">
        <f t="shared" si="594"/>
        <v>Women</v>
      </c>
      <c r="G6382" s="2" t="str">
        <f t="shared" si="595"/>
        <v xml:space="preserve"> Apparel</v>
      </c>
      <c r="H6382" s="2" t="s">
        <v>20</v>
      </c>
      <c r="I6382" s="2">
        <v>37</v>
      </c>
      <c r="J6382" s="2">
        <v>138</v>
      </c>
      <c r="K6382" s="2">
        <v>5106</v>
      </c>
      <c r="L6382" s="2" t="s">
        <v>80</v>
      </c>
      <c r="M6382" s="2">
        <f t="shared" si="596"/>
        <v>9</v>
      </c>
      <c r="N6382" s="2" t="str">
        <f t="shared" si="597"/>
        <v>Sep</v>
      </c>
      <c r="O6382" s="2" t="str">
        <f t="shared" si="598"/>
        <v>Thu</v>
      </c>
      <c r="P6382" s="2" t="str">
        <f t="shared" si="599"/>
        <v>2021</v>
      </c>
    </row>
    <row r="6383" spans="1:16" x14ac:dyDescent="0.3">
      <c r="A6383" s="2" t="s">
        <v>58</v>
      </c>
      <c r="B6383" s="3">
        <v>44480</v>
      </c>
      <c r="C6383" s="2" t="s">
        <v>33</v>
      </c>
      <c r="D6383" s="2" t="s">
        <v>93</v>
      </c>
      <c r="E6383" s="2" t="s">
        <v>94</v>
      </c>
      <c r="F6383" s="2" t="str">
        <f t="shared" si="594"/>
        <v>Men</v>
      </c>
      <c r="G6383" s="2" t="str">
        <f t="shared" si="595"/>
        <v xml:space="preserve"> Street Footwear</v>
      </c>
      <c r="H6383" s="2" t="s">
        <v>14</v>
      </c>
      <c r="I6383" s="2">
        <v>36</v>
      </c>
      <c r="J6383" s="2">
        <v>210</v>
      </c>
      <c r="K6383" s="2">
        <v>7560</v>
      </c>
      <c r="L6383" s="2" t="s">
        <v>80</v>
      </c>
      <c r="M6383" s="2">
        <f t="shared" si="596"/>
        <v>10</v>
      </c>
      <c r="N6383" s="2" t="str">
        <f t="shared" si="597"/>
        <v>Oct</v>
      </c>
      <c r="O6383" s="2" t="str">
        <f t="shared" si="598"/>
        <v>Mon</v>
      </c>
      <c r="P6383" s="2" t="str">
        <f t="shared" si="599"/>
        <v>2021</v>
      </c>
    </row>
    <row r="6384" spans="1:16" x14ac:dyDescent="0.3">
      <c r="A6384" s="2" t="s">
        <v>58</v>
      </c>
      <c r="B6384" s="3">
        <v>44480</v>
      </c>
      <c r="C6384" s="2" t="s">
        <v>33</v>
      </c>
      <c r="D6384" s="2" t="s">
        <v>93</v>
      </c>
      <c r="E6384" s="2" t="s">
        <v>94</v>
      </c>
      <c r="F6384" s="2" t="str">
        <f t="shared" si="594"/>
        <v>Men</v>
      </c>
      <c r="G6384" s="2" t="str">
        <f t="shared" si="595"/>
        <v xml:space="preserve"> Athletic Footwear</v>
      </c>
      <c r="H6384" s="2" t="s">
        <v>16</v>
      </c>
      <c r="I6384" s="2">
        <v>29</v>
      </c>
      <c r="J6384" s="2">
        <v>138</v>
      </c>
      <c r="K6384" s="2">
        <v>4002</v>
      </c>
      <c r="L6384" s="2" t="s">
        <v>80</v>
      </c>
      <c r="M6384" s="2">
        <f t="shared" si="596"/>
        <v>10</v>
      </c>
      <c r="N6384" s="2" t="str">
        <f t="shared" si="597"/>
        <v>Oct</v>
      </c>
      <c r="O6384" s="2" t="str">
        <f t="shared" si="598"/>
        <v>Mon</v>
      </c>
      <c r="P6384" s="2" t="str">
        <f t="shared" si="599"/>
        <v>2021</v>
      </c>
    </row>
    <row r="6385" spans="1:16" x14ac:dyDescent="0.3">
      <c r="A6385" s="2" t="s">
        <v>58</v>
      </c>
      <c r="B6385" s="3">
        <v>44480</v>
      </c>
      <c r="C6385" s="2" t="s">
        <v>33</v>
      </c>
      <c r="D6385" s="2" t="s">
        <v>93</v>
      </c>
      <c r="E6385" s="2" t="s">
        <v>94</v>
      </c>
      <c r="F6385" s="2" t="str">
        <f t="shared" si="594"/>
        <v>Women</v>
      </c>
      <c r="G6385" s="2" t="str">
        <f t="shared" si="595"/>
        <v xml:space="preserve"> Street Footwear</v>
      </c>
      <c r="H6385" s="2" t="s">
        <v>17</v>
      </c>
      <c r="I6385" s="2">
        <v>27</v>
      </c>
      <c r="J6385" s="2">
        <v>106</v>
      </c>
      <c r="K6385" s="2">
        <v>2862</v>
      </c>
      <c r="L6385" s="2" t="s">
        <v>80</v>
      </c>
      <c r="M6385" s="2">
        <f t="shared" si="596"/>
        <v>10</v>
      </c>
      <c r="N6385" s="2" t="str">
        <f t="shared" si="597"/>
        <v>Oct</v>
      </c>
      <c r="O6385" s="2" t="str">
        <f t="shared" si="598"/>
        <v>Mon</v>
      </c>
      <c r="P6385" s="2" t="str">
        <f t="shared" si="599"/>
        <v>2021</v>
      </c>
    </row>
    <row r="6386" spans="1:16" x14ac:dyDescent="0.3">
      <c r="A6386" s="2" t="s">
        <v>58</v>
      </c>
      <c r="B6386" s="3">
        <v>44480</v>
      </c>
      <c r="C6386" s="2" t="s">
        <v>33</v>
      </c>
      <c r="D6386" s="2" t="s">
        <v>93</v>
      </c>
      <c r="E6386" s="2" t="s">
        <v>94</v>
      </c>
      <c r="F6386" s="2" t="str">
        <f t="shared" si="594"/>
        <v>Women</v>
      </c>
      <c r="G6386" s="2" t="str">
        <f t="shared" si="595"/>
        <v xml:space="preserve"> Athletic Footwear</v>
      </c>
      <c r="H6386" s="2" t="s">
        <v>18</v>
      </c>
      <c r="I6386" s="2">
        <v>29</v>
      </c>
      <c r="J6386" s="2">
        <v>112</v>
      </c>
      <c r="K6386" s="2">
        <v>3248</v>
      </c>
      <c r="L6386" s="2" t="s">
        <v>80</v>
      </c>
      <c r="M6386" s="2">
        <f t="shared" si="596"/>
        <v>10</v>
      </c>
      <c r="N6386" s="2" t="str">
        <f t="shared" si="597"/>
        <v>Oct</v>
      </c>
      <c r="O6386" s="2" t="str">
        <f t="shared" si="598"/>
        <v>Mon</v>
      </c>
      <c r="P6386" s="2" t="str">
        <f t="shared" si="599"/>
        <v>2021</v>
      </c>
    </row>
    <row r="6387" spans="1:16" x14ac:dyDescent="0.3">
      <c r="A6387" s="2" t="s">
        <v>58</v>
      </c>
      <c r="B6387" s="3">
        <v>44480</v>
      </c>
      <c r="C6387" s="2" t="s">
        <v>33</v>
      </c>
      <c r="D6387" s="2" t="s">
        <v>93</v>
      </c>
      <c r="E6387" s="2" t="s">
        <v>94</v>
      </c>
      <c r="F6387" s="2" t="str">
        <f t="shared" si="594"/>
        <v>Men</v>
      </c>
      <c r="G6387" s="2" t="str">
        <f t="shared" si="595"/>
        <v xml:space="preserve"> Apparel</v>
      </c>
      <c r="H6387" s="2" t="s">
        <v>19</v>
      </c>
      <c r="I6387" s="2">
        <v>37</v>
      </c>
      <c r="J6387" s="2">
        <v>116</v>
      </c>
      <c r="K6387" s="2">
        <v>4292</v>
      </c>
      <c r="L6387" s="2" t="s">
        <v>80</v>
      </c>
      <c r="M6387" s="2">
        <f t="shared" si="596"/>
        <v>10</v>
      </c>
      <c r="N6387" s="2" t="str">
        <f t="shared" si="597"/>
        <v>Oct</v>
      </c>
      <c r="O6387" s="2" t="str">
        <f t="shared" si="598"/>
        <v>Mon</v>
      </c>
      <c r="P6387" s="2" t="str">
        <f t="shared" si="599"/>
        <v>2021</v>
      </c>
    </row>
    <row r="6388" spans="1:16" x14ac:dyDescent="0.3">
      <c r="A6388" s="2" t="s">
        <v>58</v>
      </c>
      <c r="B6388" s="3">
        <v>44480</v>
      </c>
      <c r="C6388" s="2" t="s">
        <v>33</v>
      </c>
      <c r="D6388" s="2" t="s">
        <v>93</v>
      </c>
      <c r="E6388" s="2" t="s">
        <v>94</v>
      </c>
      <c r="F6388" s="2" t="str">
        <f t="shared" si="594"/>
        <v>Women</v>
      </c>
      <c r="G6388" s="2" t="str">
        <f t="shared" si="595"/>
        <v xml:space="preserve"> Apparel</v>
      </c>
      <c r="H6388" s="2" t="s">
        <v>20</v>
      </c>
      <c r="I6388" s="2">
        <v>38</v>
      </c>
      <c r="J6388" s="2">
        <v>147</v>
      </c>
      <c r="K6388" s="2">
        <v>5586</v>
      </c>
      <c r="L6388" s="2" t="s">
        <v>80</v>
      </c>
      <c r="M6388" s="2">
        <f t="shared" si="596"/>
        <v>10</v>
      </c>
      <c r="N6388" s="2" t="str">
        <f t="shared" si="597"/>
        <v>Oct</v>
      </c>
      <c r="O6388" s="2" t="str">
        <f t="shared" si="598"/>
        <v>Mon</v>
      </c>
      <c r="P6388" s="2" t="str">
        <f t="shared" si="599"/>
        <v>2021</v>
      </c>
    </row>
    <row r="6389" spans="1:16" x14ac:dyDescent="0.3">
      <c r="A6389" s="2" t="s">
        <v>58</v>
      </c>
      <c r="B6389" s="3">
        <v>44510</v>
      </c>
      <c r="C6389" s="2" t="s">
        <v>33</v>
      </c>
      <c r="D6389" s="2" t="s">
        <v>93</v>
      </c>
      <c r="E6389" s="2" t="s">
        <v>94</v>
      </c>
      <c r="F6389" s="2" t="str">
        <f t="shared" si="594"/>
        <v>Men</v>
      </c>
      <c r="G6389" s="2" t="str">
        <f t="shared" si="595"/>
        <v xml:space="preserve"> Street Footwear</v>
      </c>
      <c r="H6389" s="2" t="s">
        <v>14</v>
      </c>
      <c r="I6389" s="2">
        <v>34</v>
      </c>
      <c r="J6389" s="2">
        <v>169</v>
      </c>
      <c r="K6389" s="2">
        <v>5746</v>
      </c>
      <c r="L6389" s="2" t="s">
        <v>80</v>
      </c>
      <c r="M6389" s="2">
        <f t="shared" si="596"/>
        <v>11</v>
      </c>
      <c r="N6389" s="2" t="str">
        <f t="shared" si="597"/>
        <v>Nov</v>
      </c>
      <c r="O6389" s="2" t="str">
        <f t="shared" si="598"/>
        <v>Wed</v>
      </c>
      <c r="P6389" s="2" t="str">
        <f t="shared" si="599"/>
        <v>2021</v>
      </c>
    </row>
    <row r="6390" spans="1:16" x14ac:dyDescent="0.3">
      <c r="A6390" s="2" t="s">
        <v>58</v>
      </c>
      <c r="B6390" s="3">
        <v>44510</v>
      </c>
      <c r="C6390" s="2" t="s">
        <v>33</v>
      </c>
      <c r="D6390" s="2" t="s">
        <v>93</v>
      </c>
      <c r="E6390" s="2" t="s">
        <v>94</v>
      </c>
      <c r="F6390" s="2" t="str">
        <f t="shared" si="594"/>
        <v>Men</v>
      </c>
      <c r="G6390" s="2" t="str">
        <f t="shared" si="595"/>
        <v xml:space="preserve"> Athletic Footwear</v>
      </c>
      <c r="H6390" s="2" t="s">
        <v>16</v>
      </c>
      <c r="I6390" s="2">
        <v>24</v>
      </c>
      <c r="J6390" s="2">
        <v>140</v>
      </c>
      <c r="K6390" s="2">
        <v>3360</v>
      </c>
      <c r="L6390" s="2" t="s">
        <v>80</v>
      </c>
      <c r="M6390" s="2">
        <f t="shared" si="596"/>
        <v>11</v>
      </c>
      <c r="N6390" s="2" t="str">
        <f t="shared" si="597"/>
        <v>Nov</v>
      </c>
      <c r="O6390" s="2" t="str">
        <f t="shared" si="598"/>
        <v>Wed</v>
      </c>
      <c r="P6390" s="2" t="str">
        <f t="shared" si="599"/>
        <v>2021</v>
      </c>
    </row>
    <row r="6391" spans="1:16" x14ac:dyDescent="0.3">
      <c r="A6391" s="2" t="s">
        <v>58</v>
      </c>
      <c r="B6391" s="3">
        <v>44510</v>
      </c>
      <c r="C6391" s="2" t="s">
        <v>33</v>
      </c>
      <c r="D6391" s="2" t="s">
        <v>93</v>
      </c>
      <c r="E6391" s="2" t="s">
        <v>94</v>
      </c>
      <c r="F6391" s="2" t="str">
        <f t="shared" si="594"/>
        <v>Women</v>
      </c>
      <c r="G6391" s="2" t="str">
        <f t="shared" si="595"/>
        <v xml:space="preserve"> Street Footwear</v>
      </c>
      <c r="H6391" s="2" t="s">
        <v>17</v>
      </c>
      <c r="I6391" s="2">
        <v>32</v>
      </c>
      <c r="J6391" s="2">
        <v>116</v>
      </c>
      <c r="K6391" s="2">
        <v>3712</v>
      </c>
      <c r="L6391" s="2" t="s">
        <v>80</v>
      </c>
      <c r="M6391" s="2">
        <f t="shared" si="596"/>
        <v>11</v>
      </c>
      <c r="N6391" s="2" t="str">
        <f t="shared" si="597"/>
        <v>Nov</v>
      </c>
      <c r="O6391" s="2" t="str">
        <f t="shared" si="598"/>
        <v>Wed</v>
      </c>
      <c r="P6391" s="2" t="str">
        <f t="shared" si="599"/>
        <v>2021</v>
      </c>
    </row>
    <row r="6392" spans="1:16" x14ac:dyDescent="0.3">
      <c r="A6392" s="2" t="s">
        <v>58</v>
      </c>
      <c r="B6392" s="3">
        <v>44510</v>
      </c>
      <c r="C6392" s="2" t="s">
        <v>33</v>
      </c>
      <c r="D6392" s="2" t="s">
        <v>93</v>
      </c>
      <c r="E6392" s="2" t="s">
        <v>94</v>
      </c>
      <c r="F6392" s="2" t="str">
        <f t="shared" si="594"/>
        <v>Women</v>
      </c>
      <c r="G6392" s="2" t="str">
        <f t="shared" si="595"/>
        <v xml:space="preserve"> Athletic Footwear</v>
      </c>
      <c r="H6392" s="2" t="s">
        <v>18</v>
      </c>
      <c r="I6392" s="2">
        <v>59</v>
      </c>
      <c r="J6392" s="2">
        <v>135</v>
      </c>
      <c r="K6392" s="2">
        <v>7965</v>
      </c>
      <c r="L6392" s="2" t="s">
        <v>80</v>
      </c>
      <c r="M6392" s="2">
        <f t="shared" si="596"/>
        <v>11</v>
      </c>
      <c r="N6392" s="2" t="str">
        <f t="shared" si="597"/>
        <v>Nov</v>
      </c>
      <c r="O6392" s="2" t="str">
        <f t="shared" si="598"/>
        <v>Wed</v>
      </c>
      <c r="P6392" s="2" t="str">
        <f t="shared" si="599"/>
        <v>2021</v>
      </c>
    </row>
    <row r="6393" spans="1:16" x14ac:dyDescent="0.3">
      <c r="A6393" s="2" t="s">
        <v>58</v>
      </c>
      <c r="B6393" s="3">
        <v>44510</v>
      </c>
      <c r="C6393" s="2" t="s">
        <v>33</v>
      </c>
      <c r="D6393" s="2" t="s">
        <v>93</v>
      </c>
      <c r="E6393" s="2" t="s">
        <v>94</v>
      </c>
      <c r="F6393" s="2" t="str">
        <f t="shared" si="594"/>
        <v>Men</v>
      </c>
      <c r="G6393" s="2" t="str">
        <f t="shared" si="595"/>
        <v xml:space="preserve"> Apparel</v>
      </c>
      <c r="H6393" s="2" t="s">
        <v>19</v>
      </c>
      <c r="I6393" s="2">
        <v>76</v>
      </c>
      <c r="J6393" s="2">
        <v>138</v>
      </c>
      <c r="K6393" s="2">
        <v>10488</v>
      </c>
      <c r="L6393" s="2" t="s">
        <v>80</v>
      </c>
      <c r="M6393" s="2">
        <f t="shared" si="596"/>
        <v>11</v>
      </c>
      <c r="N6393" s="2" t="str">
        <f t="shared" si="597"/>
        <v>Nov</v>
      </c>
      <c r="O6393" s="2" t="str">
        <f t="shared" si="598"/>
        <v>Wed</v>
      </c>
      <c r="P6393" s="2" t="str">
        <f t="shared" si="599"/>
        <v>2021</v>
      </c>
    </row>
    <row r="6394" spans="1:16" x14ac:dyDescent="0.3">
      <c r="A6394" s="2" t="s">
        <v>58</v>
      </c>
      <c r="B6394" s="3">
        <v>44510</v>
      </c>
      <c r="C6394" s="2" t="s">
        <v>33</v>
      </c>
      <c r="D6394" s="2" t="s">
        <v>93</v>
      </c>
      <c r="E6394" s="2" t="s">
        <v>94</v>
      </c>
      <c r="F6394" s="2" t="str">
        <f t="shared" si="594"/>
        <v>Women</v>
      </c>
      <c r="G6394" s="2" t="str">
        <f t="shared" si="595"/>
        <v xml:space="preserve"> Apparel</v>
      </c>
      <c r="H6394" s="2" t="s">
        <v>20</v>
      </c>
      <c r="I6394" s="2">
        <v>74</v>
      </c>
      <c r="J6394" s="2">
        <v>167</v>
      </c>
      <c r="K6394" s="2">
        <v>12358</v>
      </c>
      <c r="L6394" s="2" t="s">
        <v>80</v>
      </c>
      <c r="M6394" s="2">
        <f t="shared" si="596"/>
        <v>11</v>
      </c>
      <c r="N6394" s="2" t="str">
        <f t="shared" si="597"/>
        <v>Nov</v>
      </c>
      <c r="O6394" s="2" t="str">
        <f t="shared" si="598"/>
        <v>Wed</v>
      </c>
      <c r="P6394" s="2" t="str">
        <f t="shared" si="599"/>
        <v>2021</v>
      </c>
    </row>
    <row r="6395" spans="1:16" x14ac:dyDescent="0.3">
      <c r="A6395" s="2" t="s">
        <v>58</v>
      </c>
      <c r="B6395" s="3">
        <v>44539</v>
      </c>
      <c r="C6395" s="2" t="s">
        <v>33</v>
      </c>
      <c r="D6395" s="2" t="s">
        <v>93</v>
      </c>
      <c r="E6395" s="2" t="s">
        <v>94</v>
      </c>
      <c r="F6395" s="2" t="str">
        <f t="shared" si="594"/>
        <v>Men</v>
      </c>
      <c r="G6395" s="2" t="str">
        <f t="shared" si="595"/>
        <v xml:space="preserve"> Street Footwear</v>
      </c>
      <c r="H6395" s="2" t="s">
        <v>14</v>
      </c>
      <c r="I6395" s="2">
        <v>70</v>
      </c>
      <c r="J6395" s="2">
        <v>231</v>
      </c>
      <c r="K6395" s="2">
        <v>16170</v>
      </c>
      <c r="L6395" s="2" t="s">
        <v>80</v>
      </c>
      <c r="M6395" s="2">
        <f t="shared" si="596"/>
        <v>12</v>
      </c>
      <c r="N6395" s="2" t="str">
        <f t="shared" si="597"/>
        <v>Dec</v>
      </c>
      <c r="O6395" s="2" t="str">
        <f t="shared" si="598"/>
        <v>Thu</v>
      </c>
      <c r="P6395" s="2" t="str">
        <f t="shared" si="599"/>
        <v>2021</v>
      </c>
    </row>
    <row r="6396" spans="1:16" x14ac:dyDescent="0.3">
      <c r="A6396" s="2" t="s">
        <v>58</v>
      </c>
      <c r="B6396" s="3">
        <v>44539</v>
      </c>
      <c r="C6396" s="2" t="s">
        <v>33</v>
      </c>
      <c r="D6396" s="2" t="s">
        <v>93</v>
      </c>
      <c r="E6396" s="2" t="s">
        <v>94</v>
      </c>
      <c r="F6396" s="2" t="str">
        <f t="shared" si="594"/>
        <v>Men</v>
      </c>
      <c r="G6396" s="2" t="str">
        <f t="shared" si="595"/>
        <v xml:space="preserve"> Athletic Footwear</v>
      </c>
      <c r="H6396" s="2" t="s">
        <v>16</v>
      </c>
      <c r="I6396" s="2">
        <v>60</v>
      </c>
      <c r="J6396" s="2">
        <v>181</v>
      </c>
      <c r="K6396" s="2">
        <v>10860</v>
      </c>
      <c r="L6396" s="2" t="s">
        <v>80</v>
      </c>
      <c r="M6396" s="2">
        <f t="shared" si="596"/>
        <v>12</v>
      </c>
      <c r="N6396" s="2" t="str">
        <f t="shared" si="597"/>
        <v>Dec</v>
      </c>
      <c r="O6396" s="2" t="str">
        <f t="shared" si="598"/>
        <v>Thu</v>
      </c>
      <c r="P6396" s="2" t="str">
        <f t="shared" si="599"/>
        <v>2021</v>
      </c>
    </row>
    <row r="6397" spans="1:16" x14ac:dyDescent="0.3">
      <c r="A6397" s="2" t="s">
        <v>27</v>
      </c>
      <c r="B6397" s="3">
        <v>44539</v>
      </c>
      <c r="C6397" s="2" t="s">
        <v>33</v>
      </c>
      <c r="D6397" s="2" t="s">
        <v>93</v>
      </c>
      <c r="E6397" s="2" t="s">
        <v>94</v>
      </c>
      <c r="F6397" s="2" t="str">
        <f t="shared" si="594"/>
        <v>Women</v>
      </c>
      <c r="G6397" s="2" t="str">
        <f t="shared" si="595"/>
        <v xml:space="preserve"> Street Footwear</v>
      </c>
      <c r="H6397" s="2" t="s">
        <v>17</v>
      </c>
      <c r="I6397" s="2">
        <v>59</v>
      </c>
      <c r="J6397" s="2">
        <v>161</v>
      </c>
      <c r="K6397" s="2">
        <v>9499</v>
      </c>
      <c r="L6397" s="2" t="s">
        <v>80</v>
      </c>
      <c r="M6397" s="2">
        <f t="shared" si="596"/>
        <v>12</v>
      </c>
      <c r="N6397" s="2" t="str">
        <f t="shared" si="597"/>
        <v>Dec</v>
      </c>
      <c r="O6397" s="2" t="str">
        <f t="shared" si="598"/>
        <v>Thu</v>
      </c>
      <c r="P6397" s="2" t="str">
        <f t="shared" si="599"/>
        <v>2021</v>
      </c>
    </row>
    <row r="6398" spans="1:16" x14ac:dyDescent="0.3">
      <c r="A6398" s="2" t="s">
        <v>27</v>
      </c>
      <c r="B6398" s="3">
        <v>44539</v>
      </c>
      <c r="C6398" s="2" t="s">
        <v>33</v>
      </c>
      <c r="D6398" s="2" t="s">
        <v>93</v>
      </c>
      <c r="E6398" s="2" t="s">
        <v>94</v>
      </c>
      <c r="F6398" s="2" t="str">
        <f t="shared" si="594"/>
        <v>Women</v>
      </c>
      <c r="G6398" s="2" t="str">
        <f t="shared" si="595"/>
        <v xml:space="preserve"> Athletic Footwear</v>
      </c>
      <c r="H6398" s="2" t="s">
        <v>18</v>
      </c>
      <c r="I6398" s="2">
        <v>63</v>
      </c>
      <c r="J6398" s="2">
        <v>147</v>
      </c>
      <c r="K6398" s="2">
        <v>9261</v>
      </c>
      <c r="L6398" s="2" t="s">
        <v>80</v>
      </c>
      <c r="M6398" s="2">
        <f t="shared" si="596"/>
        <v>12</v>
      </c>
      <c r="N6398" s="2" t="str">
        <f t="shared" si="597"/>
        <v>Dec</v>
      </c>
      <c r="O6398" s="2" t="str">
        <f t="shared" si="598"/>
        <v>Thu</v>
      </c>
      <c r="P6398" s="2" t="str">
        <f t="shared" si="599"/>
        <v>2021</v>
      </c>
    </row>
    <row r="6399" spans="1:16" x14ac:dyDescent="0.3">
      <c r="A6399" s="2" t="s">
        <v>27</v>
      </c>
      <c r="B6399" s="3">
        <v>44539</v>
      </c>
      <c r="C6399" s="2" t="s">
        <v>33</v>
      </c>
      <c r="D6399" s="2" t="s">
        <v>93</v>
      </c>
      <c r="E6399" s="2" t="s">
        <v>94</v>
      </c>
      <c r="F6399" s="2" t="str">
        <f t="shared" si="594"/>
        <v>Men</v>
      </c>
      <c r="G6399" s="2" t="str">
        <f t="shared" si="595"/>
        <v xml:space="preserve"> Apparel</v>
      </c>
      <c r="H6399" s="2" t="s">
        <v>19</v>
      </c>
      <c r="I6399" s="2">
        <v>68</v>
      </c>
      <c r="J6399" s="2">
        <v>142</v>
      </c>
      <c r="K6399" s="2">
        <v>9656</v>
      </c>
      <c r="L6399" s="2" t="s">
        <v>80</v>
      </c>
      <c r="M6399" s="2">
        <f t="shared" si="596"/>
        <v>12</v>
      </c>
      <c r="N6399" s="2" t="str">
        <f t="shared" si="597"/>
        <v>Dec</v>
      </c>
      <c r="O6399" s="2" t="str">
        <f t="shared" si="598"/>
        <v>Thu</v>
      </c>
      <c r="P6399" s="2" t="str">
        <f t="shared" si="599"/>
        <v>2021</v>
      </c>
    </row>
    <row r="6400" spans="1:16" x14ac:dyDescent="0.3">
      <c r="A6400" s="2" t="s">
        <v>27</v>
      </c>
      <c r="B6400" s="3">
        <v>44539</v>
      </c>
      <c r="C6400" s="2" t="s">
        <v>33</v>
      </c>
      <c r="D6400" s="2" t="s">
        <v>93</v>
      </c>
      <c r="E6400" s="2" t="s">
        <v>94</v>
      </c>
      <c r="F6400" s="2" t="str">
        <f t="shared" si="594"/>
        <v>Women</v>
      </c>
      <c r="G6400" s="2" t="str">
        <f t="shared" si="595"/>
        <v xml:space="preserve"> Apparel</v>
      </c>
      <c r="H6400" s="2" t="s">
        <v>20</v>
      </c>
      <c r="I6400" s="2">
        <v>74</v>
      </c>
      <c r="J6400" s="2">
        <v>156</v>
      </c>
      <c r="K6400" s="2">
        <v>11544</v>
      </c>
      <c r="L6400" s="2" t="s">
        <v>80</v>
      </c>
      <c r="M6400" s="2">
        <f t="shared" si="596"/>
        <v>12</v>
      </c>
      <c r="N6400" s="2" t="str">
        <f t="shared" si="597"/>
        <v>Dec</v>
      </c>
      <c r="O6400" s="2" t="str">
        <f t="shared" si="598"/>
        <v>Thu</v>
      </c>
      <c r="P6400" s="2" t="str">
        <f t="shared" si="599"/>
        <v>2021</v>
      </c>
    </row>
    <row r="6401" spans="1:16" x14ac:dyDescent="0.3">
      <c r="A6401" s="2" t="s">
        <v>58</v>
      </c>
      <c r="B6401" s="3">
        <v>44218</v>
      </c>
      <c r="C6401" s="2" t="s">
        <v>33</v>
      </c>
      <c r="D6401" s="2" t="s">
        <v>93</v>
      </c>
      <c r="E6401" s="2" t="s">
        <v>94</v>
      </c>
      <c r="F6401" s="2" t="str">
        <f t="shared" si="594"/>
        <v>Men</v>
      </c>
      <c r="G6401" s="2" t="str">
        <f t="shared" si="595"/>
        <v xml:space="preserve"> Street Footwear</v>
      </c>
      <c r="H6401" s="2" t="s">
        <v>14</v>
      </c>
      <c r="I6401" s="2">
        <v>37</v>
      </c>
      <c r="J6401" s="2">
        <v>135</v>
      </c>
      <c r="K6401" s="2">
        <v>4995</v>
      </c>
      <c r="L6401" s="2" t="s">
        <v>80</v>
      </c>
      <c r="M6401" s="2">
        <f t="shared" si="596"/>
        <v>1</v>
      </c>
      <c r="N6401" s="2" t="str">
        <f t="shared" si="597"/>
        <v>Jan</v>
      </c>
      <c r="O6401" s="2" t="str">
        <f t="shared" si="598"/>
        <v>Fri</v>
      </c>
      <c r="P6401" s="2" t="str">
        <f t="shared" si="599"/>
        <v>2021</v>
      </c>
    </row>
    <row r="6402" spans="1:16" x14ac:dyDescent="0.3">
      <c r="A6402" s="2" t="s">
        <v>58</v>
      </c>
      <c r="B6402" s="3">
        <v>44218</v>
      </c>
      <c r="C6402" s="2" t="s">
        <v>33</v>
      </c>
      <c r="D6402" s="2" t="s">
        <v>93</v>
      </c>
      <c r="E6402" s="2" t="s">
        <v>94</v>
      </c>
      <c r="F6402" s="2" t="str">
        <f t="shared" ref="F6402:F6465" si="600">MID(H6402, 1, FIND("'", H6402) - 1)</f>
        <v>Men</v>
      </c>
      <c r="G6402" s="2" t="str">
        <f t="shared" ref="G6402:G6465" si="601">MID(H6402, FIND("'", H6402) + 2, LEN(H6402) - FIND("'", H6402) - 1)</f>
        <v xml:space="preserve"> Athletic Footwear</v>
      </c>
      <c r="H6402" s="2" t="s">
        <v>16</v>
      </c>
      <c r="I6402" s="2">
        <v>38</v>
      </c>
      <c r="J6402" s="2">
        <v>78</v>
      </c>
      <c r="K6402" s="2">
        <v>2964</v>
      </c>
      <c r="L6402" s="2" t="s">
        <v>80</v>
      </c>
      <c r="M6402" s="2">
        <f t="shared" si="596"/>
        <v>1</v>
      </c>
      <c r="N6402" s="2" t="str">
        <f t="shared" si="597"/>
        <v>Jan</v>
      </c>
      <c r="O6402" s="2" t="str">
        <f t="shared" si="598"/>
        <v>Fri</v>
      </c>
      <c r="P6402" s="2" t="str">
        <f t="shared" si="599"/>
        <v>2021</v>
      </c>
    </row>
    <row r="6403" spans="1:16" x14ac:dyDescent="0.3">
      <c r="A6403" s="2" t="s">
        <v>58</v>
      </c>
      <c r="B6403" s="3">
        <v>44218</v>
      </c>
      <c r="C6403" s="2" t="s">
        <v>33</v>
      </c>
      <c r="D6403" s="2" t="s">
        <v>93</v>
      </c>
      <c r="E6403" s="2" t="s">
        <v>94</v>
      </c>
      <c r="F6403" s="2" t="str">
        <f t="shared" si="600"/>
        <v>Women</v>
      </c>
      <c r="G6403" s="2" t="str">
        <f t="shared" si="601"/>
        <v xml:space="preserve"> Street Footwear</v>
      </c>
      <c r="H6403" s="2" t="s">
        <v>17</v>
      </c>
      <c r="I6403" s="2">
        <v>28</v>
      </c>
      <c r="J6403" s="2">
        <v>75</v>
      </c>
      <c r="K6403" s="2">
        <v>2100</v>
      </c>
      <c r="L6403" s="2" t="s">
        <v>80</v>
      </c>
      <c r="M6403" s="2">
        <f t="shared" ref="M6403:M6466" si="602">MONTH(B6403)</f>
        <v>1</v>
      </c>
      <c r="N6403" s="2" t="str">
        <f t="shared" ref="N6403:N6466" si="603">TEXT(B6403,"mmm")</f>
        <v>Jan</v>
      </c>
      <c r="O6403" s="2" t="str">
        <f t="shared" ref="O6403:O6466" si="604">TEXT(B6403,"ddd")</f>
        <v>Fri</v>
      </c>
      <c r="P6403" s="2" t="str">
        <f t="shared" ref="P6403:P6466" si="605">TEXT(B6403,"YYY")</f>
        <v>2021</v>
      </c>
    </row>
    <row r="6404" spans="1:16" x14ac:dyDescent="0.3">
      <c r="A6404" s="2" t="s">
        <v>58</v>
      </c>
      <c r="B6404" s="3">
        <v>44218</v>
      </c>
      <c r="C6404" s="2" t="s">
        <v>33</v>
      </c>
      <c r="D6404" s="2" t="s">
        <v>93</v>
      </c>
      <c r="E6404" s="2" t="s">
        <v>94</v>
      </c>
      <c r="F6404" s="2" t="str">
        <f t="shared" si="600"/>
        <v>Women</v>
      </c>
      <c r="G6404" s="2" t="str">
        <f t="shared" si="601"/>
        <v xml:space="preserve"> Athletic Footwear</v>
      </c>
      <c r="H6404" s="2" t="s">
        <v>18</v>
      </c>
      <c r="I6404" s="2">
        <v>34</v>
      </c>
      <c r="J6404" s="2">
        <v>42</v>
      </c>
      <c r="K6404" s="2">
        <v>1428</v>
      </c>
      <c r="L6404" s="2" t="s">
        <v>80</v>
      </c>
      <c r="M6404" s="2">
        <f t="shared" si="602"/>
        <v>1</v>
      </c>
      <c r="N6404" s="2" t="str">
        <f t="shared" si="603"/>
        <v>Jan</v>
      </c>
      <c r="O6404" s="2" t="str">
        <f t="shared" si="604"/>
        <v>Fri</v>
      </c>
      <c r="P6404" s="2" t="str">
        <f t="shared" si="605"/>
        <v>2021</v>
      </c>
    </row>
    <row r="6405" spans="1:16" x14ac:dyDescent="0.3">
      <c r="A6405" s="2" t="s">
        <v>58</v>
      </c>
      <c r="B6405" s="3">
        <v>44218</v>
      </c>
      <c r="C6405" s="2" t="s">
        <v>33</v>
      </c>
      <c r="D6405" s="2" t="s">
        <v>93</v>
      </c>
      <c r="E6405" s="2" t="s">
        <v>94</v>
      </c>
      <c r="F6405" s="2" t="str">
        <f t="shared" si="600"/>
        <v>Men</v>
      </c>
      <c r="G6405" s="2" t="str">
        <f t="shared" si="601"/>
        <v xml:space="preserve"> Apparel</v>
      </c>
      <c r="H6405" s="2" t="s">
        <v>19</v>
      </c>
      <c r="I6405" s="2">
        <v>46</v>
      </c>
      <c r="J6405" s="2">
        <v>52</v>
      </c>
      <c r="K6405" s="2">
        <v>2392</v>
      </c>
      <c r="L6405" s="2" t="s">
        <v>80</v>
      </c>
      <c r="M6405" s="2">
        <f t="shared" si="602"/>
        <v>1</v>
      </c>
      <c r="N6405" s="2" t="str">
        <f t="shared" si="603"/>
        <v>Jan</v>
      </c>
      <c r="O6405" s="2" t="str">
        <f t="shared" si="604"/>
        <v>Fri</v>
      </c>
      <c r="P6405" s="2" t="str">
        <f t="shared" si="605"/>
        <v>2021</v>
      </c>
    </row>
    <row r="6406" spans="1:16" x14ac:dyDescent="0.3">
      <c r="A6406" s="2" t="s">
        <v>58</v>
      </c>
      <c r="B6406" s="3">
        <v>44218</v>
      </c>
      <c r="C6406" s="2" t="s">
        <v>33</v>
      </c>
      <c r="D6406" s="2" t="s">
        <v>93</v>
      </c>
      <c r="E6406" s="2" t="s">
        <v>94</v>
      </c>
      <c r="F6406" s="2" t="str">
        <f t="shared" si="600"/>
        <v>Women</v>
      </c>
      <c r="G6406" s="2" t="str">
        <f t="shared" si="601"/>
        <v xml:space="preserve"> Apparel</v>
      </c>
      <c r="H6406" s="2" t="s">
        <v>20</v>
      </c>
      <c r="I6406" s="2">
        <v>37</v>
      </c>
      <c r="J6406" s="2">
        <v>81</v>
      </c>
      <c r="K6406" s="2">
        <v>2997</v>
      </c>
      <c r="L6406" s="2" t="s">
        <v>80</v>
      </c>
      <c r="M6406" s="2">
        <f t="shared" si="602"/>
        <v>1</v>
      </c>
      <c r="N6406" s="2" t="str">
        <f t="shared" si="603"/>
        <v>Jan</v>
      </c>
      <c r="O6406" s="2" t="str">
        <f t="shared" si="604"/>
        <v>Fri</v>
      </c>
      <c r="P6406" s="2" t="str">
        <f t="shared" si="605"/>
        <v>2021</v>
      </c>
    </row>
    <row r="6407" spans="1:16" x14ac:dyDescent="0.3">
      <c r="A6407" s="2" t="s">
        <v>58</v>
      </c>
      <c r="B6407" s="3">
        <v>44249</v>
      </c>
      <c r="C6407" s="2" t="s">
        <v>33</v>
      </c>
      <c r="D6407" s="2" t="s">
        <v>93</v>
      </c>
      <c r="E6407" s="2" t="s">
        <v>94</v>
      </c>
      <c r="F6407" s="2" t="str">
        <f t="shared" si="600"/>
        <v>Men</v>
      </c>
      <c r="G6407" s="2" t="str">
        <f t="shared" si="601"/>
        <v xml:space="preserve"> Street Footwear</v>
      </c>
      <c r="H6407" s="2" t="s">
        <v>14</v>
      </c>
      <c r="I6407" s="2">
        <v>38</v>
      </c>
      <c r="J6407" s="2">
        <v>138</v>
      </c>
      <c r="K6407" s="2">
        <v>5244</v>
      </c>
      <c r="L6407" s="2" t="s">
        <v>80</v>
      </c>
      <c r="M6407" s="2">
        <f t="shared" si="602"/>
        <v>2</v>
      </c>
      <c r="N6407" s="2" t="str">
        <f t="shared" si="603"/>
        <v>Feb</v>
      </c>
      <c r="O6407" s="2" t="str">
        <f t="shared" si="604"/>
        <v>Mon</v>
      </c>
      <c r="P6407" s="2" t="str">
        <f t="shared" si="605"/>
        <v>2021</v>
      </c>
    </row>
    <row r="6408" spans="1:16" x14ac:dyDescent="0.3">
      <c r="A6408" s="2" t="s">
        <v>58</v>
      </c>
      <c r="B6408" s="3">
        <v>44249</v>
      </c>
      <c r="C6408" s="2" t="s">
        <v>33</v>
      </c>
      <c r="D6408" s="2" t="s">
        <v>93</v>
      </c>
      <c r="E6408" s="2" t="s">
        <v>94</v>
      </c>
      <c r="F6408" s="2" t="str">
        <f t="shared" si="600"/>
        <v>Men</v>
      </c>
      <c r="G6408" s="2" t="str">
        <f t="shared" si="601"/>
        <v xml:space="preserve"> Athletic Footwear</v>
      </c>
      <c r="H6408" s="2" t="s">
        <v>16</v>
      </c>
      <c r="I6408" s="2">
        <v>38</v>
      </c>
      <c r="J6408" s="2">
        <v>58</v>
      </c>
      <c r="K6408" s="2">
        <v>2204</v>
      </c>
      <c r="L6408" s="2" t="s">
        <v>80</v>
      </c>
      <c r="M6408" s="2">
        <f t="shared" si="602"/>
        <v>2</v>
      </c>
      <c r="N6408" s="2" t="str">
        <f t="shared" si="603"/>
        <v>Feb</v>
      </c>
      <c r="O6408" s="2" t="str">
        <f t="shared" si="604"/>
        <v>Mon</v>
      </c>
      <c r="P6408" s="2" t="str">
        <f t="shared" si="605"/>
        <v>2021</v>
      </c>
    </row>
    <row r="6409" spans="1:16" x14ac:dyDescent="0.3">
      <c r="A6409" s="2" t="s">
        <v>58</v>
      </c>
      <c r="B6409" s="3">
        <v>44249</v>
      </c>
      <c r="C6409" s="2" t="s">
        <v>33</v>
      </c>
      <c r="D6409" s="2" t="s">
        <v>93</v>
      </c>
      <c r="E6409" s="2" t="s">
        <v>94</v>
      </c>
      <c r="F6409" s="2" t="str">
        <f t="shared" si="600"/>
        <v>Women</v>
      </c>
      <c r="G6409" s="2" t="str">
        <f t="shared" si="601"/>
        <v xml:space="preserve"> Street Footwear</v>
      </c>
      <c r="H6409" s="2" t="s">
        <v>17</v>
      </c>
      <c r="I6409" s="2">
        <v>29</v>
      </c>
      <c r="J6409" s="2">
        <v>63</v>
      </c>
      <c r="K6409" s="2">
        <v>1827</v>
      </c>
      <c r="L6409" s="2" t="s">
        <v>80</v>
      </c>
      <c r="M6409" s="2">
        <f t="shared" si="602"/>
        <v>2</v>
      </c>
      <c r="N6409" s="2" t="str">
        <f t="shared" si="603"/>
        <v>Feb</v>
      </c>
      <c r="O6409" s="2" t="str">
        <f t="shared" si="604"/>
        <v>Mon</v>
      </c>
      <c r="P6409" s="2" t="str">
        <f t="shared" si="605"/>
        <v>2021</v>
      </c>
    </row>
    <row r="6410" spans="1:16" x14ac:dyDescent="0.3">
      <c r="A6410" s="2" t="s">
        <v>58</v>
      </c>
      <c r="B6410" s="3">
        <v>44249</v>
      </c>
      <c r="C6410" s="2" t="s">
        <v>45</v>
      </c>
      <c r="D6410" s="2" t="s">
        <v>95</v>
      </c>
      <c r="E6410" s="2" t="s">
        <v>96</v>
      </c>
      <c r="F6410" s="2" t="str">
        <f t="shared" si="600"/>
        <v>Women</v>
      </c>
      <c r="G6410" s="2" t="str">
        <f t="shared" si="601"/>
        <v xml:space="preserve"> Athletic Footwear</v>
      </c>
      <c r="H6410" s="2" t="s">
        <v>18</v>
      </c>
      <c r="I6410" s="2">
        <v>34</v>
      </c>
      <c r="J6410" s="2">
        <v>34</v>
      </c>
      <c r="K6410" s="2">
        <v>1156</v>
      </c>
      <c r="L6410" s="2" t="s">
        <v>80</v>
      </c>
      <c r="M6410" s="2">
        <f t="shared" si="602"/>
        <v>2</v>
      </c>
      <c r="N6410" s="2" t="str">
        <f t="shared" si="603"/>
        <v>Feb</v>
      </c>
      <c r="O6410" s="2" t="str">
        <f t="shared" si="604"/>
        <v>Mon</v>
      </c>
      <c r="P6410" s="2" t="str">
        <f t="shared" si="605"/>
        <v>2021</v>
      </c>
    </row>
    <row r="6411" spans="1:16" x14ac:dyDescent="0.3">
      <c r="A6411" s="2" t="s">
        <v>58</v>
      </c>
      <c r="B6411" s="3">
        <v>44249</v>
      </c>
      <c r="C6411" s="2" t="s">
        <v>45</v>
      </c>
      <c r="D6411" s="2" t="s">
        <v>95</v>
      </c>
      <c r="E6411" s="2" t="s">
        <v>96</v>
      </c>
      <c r="F6411" s="2" t="str">
        <f t="shared" si="600"/>
        <v>Men</v>
      </c>
      <c r="G6411" s="2" t="str">
        <f t="shared" si="601"/>
        <v xml:space="preserve"> Apparel</v>
      </c>
      <c r="H6411" s="2" t="s">
        <v>19</v>
      </c>
      <c r="I6411" s="2">
        <v>48</v>
      </c>
      <c r="J6411" s="2">
        <v>54</v>
      </c>
      <c r="K6411" s="2">
        <v>2592</v>
      </c>
      <c r="L6411" s="2" t="s">
        <v>80</v>
      </c>
      <c r="M6411" s="2">
        <f t="shared" si="602"/>
        <v>2</v>
      </c>
      <c r="N6411" s="2" t="str">
        <f t="shared" si="603"/>
        <v>Feb</v>
      </c>
      <c r="O6411" s="2" t="str">
        <f t="shared" si="604"/>
        <v>Mon</v>
      </c>
      <c r="P6411" s="2" t="str">
        <f t="shared" si="605"/>
        <v>2021</v>
      </c>
    </row>
    <row r="6412" spans="1:16" x14ac:dyDescent="0.3">
      <c r="A6412" s="2" t="s">
        <v>58</v>
      </c>
      <c r="B6412" s="3">
        <v>44249</v>
      </c>
      <c r="C6412" s="2" t="s">
        <v>45</v>
      </c>
      <c r="D6412" s="2" t="s">
        <v>95</v>
      </c>
      <c r="E6412" s="2" t="s">
        <v>96</v>
      </c>
      <c r="F6412" s="2" t="str">
        <f t="shared" si="600"/>
        <v>Women</v>
      </c>
      <c r="G6412" s="2" t="str">
        <f t="shared" si="601"/>
        <v xml:space="preserve"> Apparel</v>
      </c>
      <c r="H6412" s="2" t="s">
        <v>20</v>
      </c>
      <c r="I6412" s="2">
        <v>39</v>
      </c>
      <c r="J6412" s="2">
        <v>78</v>
      </c>
      <c r="K6412" s="2">
        <v>3042</v>
      </c>
      <c r="L6412" s="2" t="s">
        <v>80</v>
      </c>
      <c r="M6412" s="2">
        <f t="shared" si="602"/>
        <v>2</v>
      </c>
      <c r="N6412" s="2" t="str">
        <f t="shared" si="603"/>
        <v>Feb</v>
      </c>
      <c r="O6412" s="2" t="str">
        <f t="shared" si="604"/>
        <v>Mon</v>
      </c>
      <c r="P6412" s="2" t="str">
        <f t="shared" si="605"/>
        <v>2021</v>
      </c>
    </row>
    <row r="6413" spans="1:16" x14ac:dyDescent="0.3">
      <c r="A6413" s="2" t="s">
        <v>58</v>
      </c>
      <c r="B6413" s="3">
        <v>44276</v>
      </c>
      <c r="C6413" s="2" t="s">
        <v>45</v>
      </c>
      <c r="D6413" s="2" t="s">
        <v>95</v>
      </c>
      <c r="E6413" s="2" t="s">
        <v>96</v>
      </c>
      <c r="F6413" s="2" t="str">
        <f t="shared" si="600"/>
        <v>Men</v>
      </c>
      <c r="G6413" s="2" t="str">
        <f t="shared" si="601"/>
        <v xml:space="preserve"> Street Footwear</v>
      </c>
      <c r="H6413" s="2" t="s">
        <v>14</v>
      </c>
      <c r="I6413" s="2">
        <v>41</v>
      </c>
      <c r="J6413" s="2">
        <v>156</v>
      </c>
      <c r="K6413" s="2">
        <v>6396</v>
      </c>
      <c r="L6413" s="2" t="s">
        <v>80</v>
      </c>
      <c r="M6413" s="2">
        <f t="shared" si="602"/>
        <v>3</v>
      </c>
      <c r="N6413" s="2" t="str">
        <f t="shared" si="603"/>
        <v>Mar</v>
      </c>
      <c r="O6413" s="2" t="str">
        <f t="shared" si="604"/>
        <v>Sun</v>
      </c>
      <c r="P6413" s="2" t="str">
        <f t="shared" si="605"/>
        <v>2021</v>
      </c>
    </row>
    <row r="6414" spans="1:16" x14ac:dyDescent="0.3">
      <c r="A6414" s="2" t="s">
        <v>58</v>
      </c>
      <c r="B6414" s="3">
        <v>44276</v>
      </c>
      <c r="C6414" s="2" t="s">
        <v>45</v>
      </c>
      <c r="D6414" s="2" t="s">
        <v>95</v>
      </c>
      <c r="E6414" s="2" t="s">
        <v>96</v>
      </c>
      <c r="F6414" s="2" t="str">
        <f t="shared" si="600"/>
        <v>Men</v>
      </c>
      <c r="G6414" s="2" t="str">
        <f t="shared" si="601"/>
        <v xml:space="preserve"> Athletic Footwear</v>
      </c>
      <c r="H6414" s="2" t="s">
        <v>16</v>
      </c>
      <c r="I6414" s="2">
        <v>41</v>
      </c>
      <c r="J6414" s="2">
        <v>59</v>
      </c>
      <c r="K6414" s="2">
        <v>2419</v>
      </c>
      <c r="L6414" s="2" t="s">
        <v>80</v>
      </c>
      <c r="M6414" s="2">
        <f t="shared" si="602"/>
        <v>3</v>
      </c>
      <c r="N6414" s="2" t="str">
        <f t="shared" si="603"/>
        <v>Mar</v>
      </c>
      <c r="O6414" s="2" t="str">
        <f t="shared" si="604"/>
        <v>Sun</v>
      </c>
      <c r="P6414" s="2" t="str">
        <f t="shared" si="605"/>
        <v>2021</v>
      </c>
    </row>
    <row r="6415" spans="1:16" x14ac:dyDescent="0.3">
      <c r="A6415" s="2" t="s">
        <v>58</v>
      </c>
      <c r="B6415" s="3">
        <v>44276</v>
      </c>
      <c r="C6415" s="2" t="s">
        <v>45</v>
      </c>
      <c r="D6415" s="2" t="s">
        <v>95</v>
      </c>
      <c r="E6415" s="2" t="s">
        <v>96</v>
      </c>
      <c r="F6415" s="2" t="str">
        <f t="shared" si="600"/>
        <v>Women</v>
      </c>
      <c r="G6415" s="2" t="str">
        <f t="shared" si="601"/>
        <v xml:space="preserve"> Street Footwear</v>
      </c>
      <c r="H6415" s="2" t="s">
        <v>17</v>
      </c>
      <c r="I6415" s="2">
        <v>34</v>
      </c>
      <c r="J6415" s="2">
        <v>73</v>
      </c>
      <c r="K6415" s="2">
        <v>2482</v>
      </c>
      <c r="L6415" s="2" t="s">
        <v>80</v>
      </c>
      <c r="M6415" s="2">
        <f t="shared" si="602"/>
        <v>3</v>
      </c>
      <c r="N6415" s="2" t="str">
        <f t="shared" si="603"/>
        <v>Mar</v>
      </c>
      <c r="O6415" s="2" t="str">
        <f t="shared" si="604"/>
        <v>Sun</v>
      </c>
      <c r="P6415" s="2" t="str">
        <f t="shared" si="605"/>
        <v>2021</v>
      </c>
    </row>
    <row r="6416" spans="1:16" x14ac:dyDescent="0.3">
      <c r="A6416" s="2" t="s">
        <v>58</v>
      </c>
      <c r="B6416" s="3">
        <v>44276</v>
      </c>
      <c r="C6416" s="2" t="s">
        <v>45</v>
      </c>
      <c r="D6416" s="2" t="s">
        <v>95</v>
      </c>
      <c r="E6416" s="2" t="s">
        <v>96</v>
      </c>
      <c r="F6416" s="2" t="str">
        <f t="shared" si="600"/>
        <v>Women</v>
      </c>
      <c r="G6416" s="2" t="str">
        <f t="shared" si="601"/>
        <v xml:space="preserve"> Athletic Footwear</v>
      </c>
      <c r="H6416" s="2" t="s">
        <v>18</v>
      </c>
      <c r="I6416" s="2">
        <v>36</v>
      </c>
      <c r="J6416" s="2">
        <v>27</v>
      </c>
      <c r="K6416" s="2">
        <v>972</v>
      </c>
      <c r="L6416" s="2" t="s">
        <v>80</v>
      </c>
      <c r="M6416" s="2">
        <f t="shared" si="602"/>
        <v>3</v>
      </c>
      <c r="N6416" s="2" t="str">
        <f t="shared" si="603"/>
        <v>Mar</v>
      </c>
      <c r="O6416" s="2" t="str">
        <f t="shared" si="604"/>
        <v>Sun</v>
      </c>
      <c r="P6416" s="2" t="str">
        <f t="shared" si="605"/>
        <v>2021</v>
      </c>
    </row>
    <row r="6417" spans="1:16" x14ac:dyDescent="0.3">
      <c r="A6417" s="2" t="s">
        <v>58</v>
      </c>
      <c r="B6417" s="3">
        <v>44276</v>
      </c>
      <c r="C6417" s="2" t="s">
        <v>45</v>
      </c>
      <c r="D6417" s="2" t="s">
        <v>95</v>
      </c>
      <c r="E6417" s="2" t="s">
        <v>96</v>
      </c>
      <c r="F6417" s="2" t="str">
        <f t="shared" si="600"/>
        <v>Men</v>
      </c>
      <c r="G6417" s="2" t="str">
        <f t="shared" si="601"/>
        <v xml:space="preserve"> Apparel</v>
      </c>
      <c r="H6417" s="2" t="s">
        <v>19</v>
      </c>
      <c r="I6417" s="2">
        <v>52</v>
      </c>
      <c r="J6417" s="2">
        <v>44</v>
      </c>
      <c r="K6417" s="2">
        <v>2288</v>
      </c>
      <c r="L6417" s="2" t="s">
        <v>80</v>
      </c>
      <c r="M6417" s="2">
        <f t="shared" si="602"/>
        <v>3</v>
      </c>
      <c r="N6417" s="2" t="str">
        <f t="shared" si="603"/>
        <v>Mar</v>
      </c>
      <c r="O6417" s="2" t="str">
        <f t="shared" si="604"/>
        <v>Sun</v>
      </c>
      <c r="P6417" s="2" t="str">
        <f t="shared" si="605"/>
        <v>2021</v>
      </c>
    </row>
    <row r="6418" spans="1:16" x14ac:dyDescent="0.3">
      <c r="A6418" s="2" t="s">
        <v>58</v>
      </c>
      <c r="B6418" s="3">
        <v>44276</v>
      </c>
      <c r="C6418" s="2" t="s">
        <v>45</v>
      </c>
      <c r="D6418" s="2" t="s">
        <v>95</v>
      </c>
      <c r="E6418" s="2" t="s">
        <v>96</v>
      </c>
      <c r="F6418" s="2" t="str">
        <f t="shared" si="600"/>
        <v>Women</v>
      </c>
      <c r="G6418" s="2" t="str">
        <f t="shared" si="601"/>
        <v xml:space="preserve"> Apparel</v>
      </c>
      <c r="H6418" s="2" t="s">
        <v>20</v>
      </c>
      <c r="I6418" s="2">
        <v>42</v>
      </c>
      <c r="J6418" s="2">
        <v>65</v>
      </c>
      <c r="K6418" s="2">
        <v>2730</v>
      </c>
      <c r="L6418" s="2" t="s">
        <v>80</v>
      </c>
      <c r="M6418" s="2">
        <f t="shared" si="602"/>
        <v>3</v>
      </c>
      <c r="N6418" s="2" t="str">
        <f t="shared" si="603"/>
        <v>Mar</v>
      </c>
      <c r="O6418" s="2" t="str">
        <f t="shared" si="604"/>
        <v>Sun</v>
      </c>
      <c r="P6418" s="2" t="str">
        <f t="shared" si="605"/>
        <v>2021</v>
      </c>
    </row>
    <row r="6419" spans="1:16" x14ac:dyDescent="0.3">
      <c r="A6419" s="2" t="s">
        <v>58</v>
      </c>
      <c r="B6419" s="3">
        <v>44308</v>
      </c>
      <c r="C6419" s="2" t="s">
        <v>45</v>
      </c>
      <c r="D6419" s="2" t="s">
        <v>95</v>
      </c>
      <c r="E6419" s="2" t="s">
        <v>96</v>
      </c>
      <c r="F6419" s="2" t="str">
        <f t="shared" si="600"/>
        <v>Men</v>
      </c>
      <c r="G6419" s="2" t="str">
        <f t="shared" si="601"/>
        <v xml:space="preserve"> Street Footwear</v>
      </c>
      <c r="H6419" s="2" t="s">
        <v>14</v>
      </c>
      <c r="I6419" s="2">
        <v>41</v>
      </c>
      <c r="J6419" s="2">
        <v>119</v>
      </c>
      <c r="K6419" s="2">
        <v>4879</v>
      </c>
      <c r="L6419" s="2" t="s">
        <v>80</v>
      </c>
      <c r="M6419" s="2">
        <f t="shared" si="602"/>
        <v>4</v>
      </c>
      <c r="N6419" s="2" t="str">
        <f t="shared" si="603"/>
        <v>Apr</v>
      </c>
      <c r="O6419" s="2" t="str">
        <f t="shared" si="604"/>
        <v>Thu</v>
      </c>
      <c r="P6419" s="2" t="str">
        <f t="shared" si="605"/>
        <v>2021</v>
      </c>
    </row>
    <row r="6420" spans="1:16" x14ac:dyDescent="0.3">
      <c r="A6420" s="2" t="s">
        <v>58</v>
      </c>
      <c r="B6420" s="3">
        <v>44308</v>
      </c>
      <c r="C6420" s="2" t="s">
        <v>45</v>
      </c>
      <c r="D6420" s="2" t="s">
        <v>95</v>
      </c>
      <c r="E6420" s="2" t="s">
        <v>96</v>
      </c>
      <c r="F6420" s="2" t="str">
        <f t="shared" si="600"/>
        <v>Men</v>
      </c>
      <c r="G6420" s="2" t="str">
        <f t="shared" si="601"/>
        <v xml:space="preserve"> Athletic Footwear</v>
      </c>
      <c r="H6420" s="2" t="s">
        <v>16</v>
      </c>
      <c r="I6420" s="2">
        <v>41</v>
      </c>
      <c r="J6420" s="2">
        <v>49</v>
      </c>
      <c r="K6420" s="2">
        <v>2009</v>
      </c>
      <c r="L6420" s="2" t="s">
        <v>80</v>
      </c>
      <c r="M6420" s="2">
        <f t="shared" si="602"/>
        <v>4</v>
      </c>
      <c r="N6420" s="2" t="str">
        <f t="shared" si="603"/>
        <v>Apr</v>
      </c>
      <c r="O6420" s="2" t="str">
        <f t="shared" si="604"/>
        <v>Thu</v>
      </c>
      <c r="P6420" s="2" t="str">
        <f t="shared" si="605"/>
        <v>2021</v>
      </c>
    </row>
    <row r="6421" spans="1:16" x14ac:dyDescent="0.3">
      <c r="A6421" s="2" t="s">
        <v>58</v>
      </c>
      <c r="B6421" s="3">
        <v>44308</v>
      </c>
      <c r="C6421" s="2" t="s">
        <v>45</v>
      </c>
      <c r="D6421" s="2" t="s">
        <v>95</v>
      </c>
      <c r="E6421" s="2" t="s">
        <v>96</v>
      </c>
      <c r="F6421" s="2" t="str">
        <f t="shared" si="600"/>
        <v>Women</v>
      </c>
      <c r="G6421" s="2" t="str">
        <f t="shared" si="601"/>
        <v xml:space="preserve"> Street Footwear</v>
      </c>
      <c r="H6421" s="2" t="s">
        <v>17</v>
      </c>
      <c r="I6421" s="2">
        <v>38</v>
      </c>
      <c r="J6421" s="2">
        <v>49</v>
      </c>
      <c r="K6421" s="2">
        <v>1862</v>
      </c>
      <c r="L6421" s="2" t="s">
        <v>80</v>
      </c>
      <c r="M6421" s="2">
        <f t="shared" si="602"/>
        <v>4</v>
      </c>
      <c r="N6421" s="2" t="str">
        <f t="shared" si="603"/>
        <v>Apr</v>
      </c>
      <c r="O6421" s="2" t="str">
        <f t="shared" si="604"/>
        <v>Thu</v>
      </c>
      <c r="P6421" s="2" t="str">
        <f t="shared" si="605"/>
        <v>2021</v>
      </c>
    </row>
    <row r="6422" spans="1:16" x14ac:dyDescent="0.3">
      <c r="A6422" s="2" t="s">
        <v>58</v>
      </c>
      <c r="B6422" s="3">
        <v>44308</v>
      </c>
      <c r="C6422" s="2" t="s">
        <v>45</v>
      </c>
      <c r="D6422" s="2" t="s">
        <v>95</v>
      </c>
      <c r="E6422" s="2" t="s">
        <v>96</v>
      </c>
      <c r="F6422" s="2" t="str">
        <f t="shared" si="600"/>
        <v>Women</v>
      </c>
      <c r="G6422" s="2" t="str">
        <f t="shared" si="601"/>
        <v xml:space="preserve"> Athletic Footwear</v>
      </c>
      <c r="H6422" s="2" t="s">
        <v>18</v>
      </c>
      <c r="I6422" s="2">
        <v>42</v>
      </c>
      <c r="J6422" s="2">
        <v>29</v>
      </c>
      <c r="K6422" s="2">
        <v>1218</v>
      </c>
      <c r="L6422" s="2" t="s">
        <v>80</v>
      </c>
      <c r="M6422" s="2">
        <f t="shared" si="602"/>
        <v>4</v>
      </c>
      <c r="N6422" s="2" t="str">
        <f t="shared" si="603"/>
        <v>Apr</v>
      </c>
      <c r="O6422" s="2" t="str">
        <f t="shared" si="604"/>
        <v>Thu</v>
      </c>
      <c r="P6422" s="2" t="str">
        <f t="shared" si="605"/>
        <v>2021</v>
      </c>
    </row>
    <row r="6423" spans="1:16" x14ac:dyDescent="0.3">
      <c r="A6423" s="2" t="s">
        <v>58</v>
      </c>
      <c r="B6423" s="3">
        <v>44308</v>
      </c>
      <c r="C6423" s="2" t="s">
        <v>45</v>
      </c>
      <c r="D6423" s="2" t="s">
        <v>95</v>
      </c>
      <c r="E6423" s="2" t="s">
        <v>96</v>
      </c>
      <c r="F6423" s="2" t="str">
        <f t="shared" si="600"/>
        <v>Men</v>
      </c>
      <c r="G6423" s="2" t="str">
        <f t="shared" si="601"/>
        <v xml:space="preserve"> Apparel</v>
      </c>
      <c r="H6423" s="2" t="s">
        <v>19</v>
      </c>
      <c r="I6423" s="2">
        <v>47</v>
      </c>
      <c r="J6423" s="2">
        <v>35</v>
      </c>
      <c r="K6423" s="2">
        <v>1645</v>
      </c>
      <c r="L6423" s="2" t="s">
        <v>80</v>
      </c>
      <c r="M6423" s="2">
        <f t="shared" si="602"/>
        <v>4</v>
      </c>
      <c r="N6423" s="2" t="str">
        <f t="shared" si="603"/>
        <v>Apr</v>
      </c>
      <c r="O6423" s="2" t="str">
        <f t="shared" si="604"/>
        <v>Thu</v>
      </c>
      <c r="P6423" s="2" t="str">
        <f t="shared" si="605"/>
        <v>2021</v>
      </c>
    </row>
    <row r="6424" spans="1:16" x14ac:dyDescent="0.3">
      <c r="A6424" s="2" t="s">
        <v>58</v>
      </c>
      <c r="B6424" s="3">
        <v>44308</v>
      </c>
      <c r="C6424" s="2" t="s">
        <v>45</v>
      </c>
      <c r="D6424" s="2" t="s">
        <v>95</v>
      </c>
      <c r="E6424" s="2" t="s">
        <v>96</v>
      </c>
      <c r="F6424" s="2" t="str">
        <f t="shared" si="600"/>
        <v>Women</v>
      </c>
      <c r="G6424" s="2" t="str">
        <f t="shared" si="601"/>
        <v xml:space="preserve"> Apparel</v>
      </c>
      <c r="H6424" s="2" t="s">
        <v>20</v>
      </c>
      <c r="I6424" s="2">
        <v>36</v>
      </c>
      <c r="J6424" s="2">
        <v>75</v>
      </c>
      <c r="K6424" s="2">
        <v>2700</v>
      </c>
      <c r="L6424" s="2" t="s">
        <v>80</v>
      </c>
      <c r="M6424" s="2">
        <f t="shared" si="602"/>
        <v>4</v>
      </c>
      <c r="N6424" s="2" t="str">
        <f t="shared" si="603"/>
        <v>Apr</v>
      </c>
      <c r="O6424" s="2" t="str">
        <f t="shared" si="604"/>
        <v>Thu</v>
      </c>
      <c r="P6424" s="2" t="str">
        <f t="shared" si="605"/>
        <v>2021</v>
      </c>
    </row>
    <row r="6425" spans="1:16" x14ac:dyDescent="0.3">
      <c r="A6425" s="2" t="s">
        <v>58</v>
      </c>
      <c r="B6425" s="3">
        <v>44339</v>
      </c>
      <c r="C6425" s="2" t="s">
        <v>45</v>
      </c>
      <c r="D6425" s="2" t="s">
        <v>95</v>
      </c>
      <c r="E6425" s="2" t="s">
        <v>96</v>
      </c>
      <c r="F6425" s="2" t="str">
        <f t="shared" si="600"/>
        <v>Men</v>
      </c>
      <c r="G6425" s="2" t="str">
        <f t="shared" si="601"/>
        <v xml:space="preserve"> Street Footwear</v>
      </c>
      <c r="H6425" s="2" t="s">
        <v>14</v>
      </c>
      <c r="I6425" s="2">
        <v>49</v>
      </c>
      <c r="J6425" s="2">
        <v>156</v>
      </c>
      <c r="K6425" s="2">
        <v>7644</v>
      </c>
      <c r="L6425" s="2" t="s">
        <v>80</v>
      </c>
      <c r="M6425" s="2">
        <f t="shared" si="602"/>
        <v>5</v>
      </c>
      <c r="N6425" s="2" t="str">
        <f t="shared" si="603"/>
        <v>May</v>
      </c>
      <c r="O6425" s="2" t="str">
        <f t="shared" si="604"/>
        <v>Sun</v>
      </c>
      <c r="P6425" s="2" t="str">
        <f t="shared" si="605"/>
        <v>2021</v>
      </c>
    </row>
    <row r="6426" spans="1:16" x14ac:dyDescent="0.3">
      <c r="A6426" s="2" t="s">
        <v>58</v>
      </c>
      <c r="B6426" s="3">
        <v>44339</v>
      </c>
      <c r="C6426" s="2" t="s">
        <v>45</v>
      </c>
      <c r="D6426" s="2" t="s">
        <v>95</v>
      </c>
      <c r="E6426" s="2" t="s">
        <v>96</v>
      </c>
      <c r="F6426" s="2" t="str">
        <f t="shared" si="600"/>
        <v>Men</v>
      </c>
      <c r="G6426" s="2" t="str">
        <f t="shared" si="601"/>
        <v xml:space="preserve"> Athletic Footwear</v>
      </c>
      <c r="H6426" s="2" t="s">
        <v>16</v>
      </c>
      <c r="I6426" s="2">
        <v>42</v>
      </c>
      <c r="J6426" s="2">
        <v>68</v>
      </c>
      <c r="K6426" s="2">
        <v>2856</v>
      </c>
      <c r="L6426" s="2" t="s">
        <v>80</v>
      </c>
      <c r="M6426" s="2">
        <f t="shared" si="602"/>
        <v>5</v>
      </c>
      <c r="N6426" s="2" t="str">
        <f t="shared" si="603"/>
        <v>May</v>
      </c>
      <c r="O6426" s="2" t="str">
        <f t="shared" si="604"/>
        <v>Sun</v>
      </c>
      <c r="P6426" s="2" t="str">
        <f t="shared" si="605"/>
        <v>2021</v>
      </c>
    </row>
    <row r="6427" spans="1:16" x14ac:dyDescent="0.3">
      <c r="A6427" s="2" t="s">
        <v>58</v>
      </c>
      <c r="B6427" s="3">
        <v>44339</v>
      </c>
      <c r="C6427" s="2" t="s">
        <v>45</v>
      </c>
      <c r="D6427" s="2" t="s">
        <v>95</v>
      </c>
      <c r="E6427" s="2" t="s">
        <v>96</v>
      </c>
      <c r="F6427" s="2" t="str">
        <f t="shared" si="600"/>
        <v>Women</v>
      </c>
      <c r="G6427" s="2" t="str">
        <f t="shared" si="601"/>
        <v xml:space="preserve"> Street Footwear</v>
      </c>
      <c r="H6427" s="2" t="s">
        <v>17</v>
      </c>
      <c r="I6427" s="2">
        <v>38</v>
      </c>
      <c r="J6427" s="2">
        <v>58</v>
      </c>
      <c r="K6427" s="2">
        <v>2204</v>
      </c>
      <c r="L6427" s="2" t="s">
        <v>80</v>
      </c>
      <c r="M6427" s="2">
        <f t="shared" si="602"/>
        <v>5</v>
      </c>
      <c r="N6427" s="2" t="str">
        <f t="shared" si="603"/>
        <v>May</v>
      </c>
      <c r="O6427" s="2" t="str">
        <f t="shared" si="604"/>
        <v>Sun</v>
      </c>
      <c r="P6427" s="2" t="str">
        <f t="shared" si="605"/>
        <v>2021</v>
      </c>
    </row>
    <row r="6428" spans="1:16" x14ac:dyDescent="0.3">
      <c r="A6428" s="2" t="s">
        <v>58</v>
      </c>
      <c r="B6428" s="3">
        <v>44339</v>
      </c>
      <c r="C6428" s="2" t="s">
        <v>45</v>
      </c>
      <c r="D6428" s="2" t="s">
        <v>95</v>
      </c>
      <c r="E6428" s="2" t="s">
        <v>96</v>
      </c>
      <c r="F6428" s="2" t="str">
        <f t="shared" si="600"/>
        <v>Women</v>
      </c>
      <c r="G6428" s="2" t="str">
        <f t="shared" si="601"/>
        <v xml:space="preserve"> Athletic Footwear</v>
      </c>
      <c r="H6428" s="2" t="s">
        <v>18</v>
      </c>
      <c r="I6428" s="2">
        <v>38</v>
      </c>
      <c r="J6428" s="2">
        <v>38</v>
      </c>
      <c r="K6428" s="2">
        <v>1444</v>
      </c>
      <c r="L6428" s="2" t="s">
        <v>80</v>
      </c>
      <c r="M6428" s="2">
        <f t="shared" si="602"/>
        <v>5</v>
      </c>
      <c r="N6428" s="2" t="str">
        <f t="shared" si="603"/>
        <v>May</v>
      </c>
      <c r="O6428" s="2" t="str">
        <f t="shared" si="604"/>
        <v>Sun</v>
      </c>
      <c r="P6428" s="2" t="str">
        <f t="shared" si="605"/>
        <v>2021</v>
      </c>
    </row>
    <row r="6429" spans="1:16" x14ac:dyDescent="0.3">
      <c r="A6429" s="2" t="s">
        <v>58</v>
      </c>
      <c r="B6429" s="3">
        <v>44339</v>
      </c>
      <c r="C6429" s="2" t="s">
        <v>45</v>
      </c>
      <c r="D6429" s="2" t="s">
        <v>95</v>
      </c>
      <c r="E6429" s="2" t="s">
        <v>96</v>
      </c>
      <c r="F6429" s="2" t="str">
        <f t="shared" si="600"/>
        <v>Men</v>
      </c>
      <c r="G6429" s="2" t="str">
        <f t="shared" si="601"/>
        <v xml:space="preserve"> Apparel</v>
      </c>
      <c r="H6429" s="2" t="s">
        <v>19</v>
      </c>
      <c r="I6429" s="2">
        <v>46</v>
      </c>
      <c r="J6429" s="2">
        <v>42</v>
      </c>
      <c r="K6429" s="2">
        <v>1932</v>
      </c>
      <c r="L6429" s="2" t="s">
        <v>80</v>
      </c>
      <c r="M6429" s="2">
        <f t="shared" si="602"/>
        <v>5</v>
      </c>
      <c r="N6429" s="2" t="str">
        <f t="shared" si="603"/>
        <v>May</v>
      </c>
      <c r="O6429" s="2" t="str">
        <f t="shared" si="604"/>
        <v>Sun</v>
      </c>
      <c r="P6429" s="2" t="str">
        <f t="shared" si="605"/>
        <v>2021</v>
      </c>
    </row>
    <row r="6430" spans="1:16" x14ac:dyDescent="0.3">
      <c r="A6430" s="2" t="s">
        <v>58</v>
      </c>
      <c r="B6430" s="3">
        <v>44339</v>
      </c>
      <c r="C6430" s="2" t="s">
        <v>45</v>
      </c>
      <c r="D6430" s="2" t="s">
        <v>95</v>
      </c>
      <c r="E6430" s="2" t="s">
        <v>96</v>
      </c>
      <c r="F6430" s="2" t="str">
        <f t="shared" si="600"/>
        <v>Women</v>
      </c>
      <c r="G6430" s="2" t="str">
        <f t="shared" si="601"/>
        <v xml:space="preserve"> Apparel</v>
      </c>
      <c r="H6430" s="2" t="s">
        <v>20</v>
      </c>
      <c r="I6430" s="2">
        <v>51</v>
      </c>
      <c r="J6430" s="2">
        <v>83</v>
      </c>
      <c r="K6430" s="2">
        <v>4233</v>
      </c>
      <c r="L6430" s="2" t="s">
        <v>80</v>
      </c>
      <c r="M6430" s="2">
        <f t="shared" si="602"/>
        <v>5</v>
      </c>
      <c r="N6430" s="2" t="str">
        <f t="shared" si="603"/>
        <v>May</v>
      </c>
      <c r="O6430" s="2" t="str">
        <f t="shared" si="604"/>
        <v>Sun</v>
      </c>
      <c r="P6430" s="2" t="str">
        <f t="shared" si="605"/>
        <v>2021</v>
      </c>
    </row>
    <row r="6431" spans="1:16" x14ac:dyDescent="0.3">
      <c r="A6431" s="2" t="s">
        <v>58</v>
      </c>
      <c r="B6431" s="3">
        <v>44369</v>
      </c>
      <c r="C6431" s="2" t="s">
        <v>45</v>
      </c>
      <c r="D6431" s="2" t="s">
        <v>95</v>
      </c>
      <c r="E6431" s="2" t="s">
        <v>96</v>
      </c>
      <c r="F6431" s="2" t="str">
        <f t="shared" si="600"/>
        <v>Men</v>
      </c>
      <c r="G6431" s="2" t="str">
        <f t="shared" si="601"/>
        <v xml:space="preserve"> Street Footwear</v>
      </c>
      <c r="H6431" s="2" t="s">
        <v>14</v>
      </c>
      <c r="I6431" s="2">
        <v>36</v>
      </c>
      <c r="J6431" s="2">
        <v>142</v>
      </c>
      <c r="K6431" s="2">
        <v>5112</v>
      </c>
      <c r="L6431" s="2" t="s">
        <v>80</v>
      </c>
      <c r="M6431" s="2">
        <f t="shared" si="602"/>
        <v>6</v>
      </c>
      <c r="N6431" s="2" t="str">
        <f t="shared" si="603"/>
        <v>Jun</v>
      </c>
      <c r="O6431" s="2" t="str">
        <f t="shared" si="604"/>
        <v>Tue</v>
      </c>
      <c r="P6431" s="2" t="str">
        <f t="shared" si="605"/>
        <v>2021</v>
      </c>
    </row>
    <row r="6432" spans="1:16" x14ac:dyDescent="0.3">
      <c r="A6432" s="2" t="s">
        <v>58</v>
      </c>
      <c r="B6432" s="3">
        <v>44369</v>
      </c>
      <c r="C6432" s="2" t="s">
        <v>45</v>
      </c>
      <c r="D6432" s="2" t="s">
        <v>95</v>
      </c>
      <c r="E6432" s="2" t="s">
        <v>96</v>
      </c>
      <c r="F6432" s="2" t="str">
        <f t="shared" si="600"/>
        <v>Men</v>
      </c>
      <c r="G6432" s="2" t="str">
        <f t="shared" si="601"/>
        <v xml:space="preserve"> Athletic Footwear</v>
      </c>
      <c r="H6432" s="2" t="s">
        <v>16</v>
      </c>
      <c r="I6432" s="2">
        <v>33</v>
      </c>
      <c r="J6432" s="2">
        <v>77</v>
      </c>
      <c r="K6432" s="2">
        <v>2541</v>
      </c>
      <c r="L6432" s="2" t="s">
        <v>80</v>
      </c>
      <c r="M6432" s="2">
        <f t="shared" si="602"/>
        <v>6</v>
      </c>
      <c r="N6432" s="2" t="str">
        <f t="shared" si="603"/>
        <v>Jun</v>
      </c>
      <c r="O6432" s="2" t="str">
        <f t="shared" si="604"/>
        <v>Tue</v>
      </c>
      <c r="P6432" s="2" t="str">
        <f t="shared" si="605"/>
        <v>2021</v>
      </c>
    </row>
    <row r="6433" spans="1:16" x14ac:dyDescent="0.3">
      <c r="A6433" s="2" t="s">
        <v>58</v>
      </c>
      <c r="B6433" s="3">
        <v>44369</v>
      </c>
      <c r="C6433" s="2" t="s">
        <v>45</v>
      </c>
      <c r="D6433" s="2" t="s">
        <v>95</v>
      </c>
      <c r="E6433" s="2" t="s">
        <v>96</v>
      </c>
      <c r="F6433" s="2" t="str">
        <f t="shared" si="600"/>
        <v>Women</v>
      </c>
      <c r="G6433" s="2" t="str">
        <f t="shared" si="601"/>
        <v xml:space="preserve"> Street Footwear</v>
      </c>
      <c r="H6433" s="2" t="s">
        <v>17</v>
      </c>
      <c r="I6433" s="2">
        <v>28</v>
      </c>
      <c r="J6433" s="2">
        <v>56</v>
      </c>
      <c r="K6433" s="2">
        <v>1568</v>
      </c>
      <c r="L6433" s="2" t="s">
        <v>80</v>
      </c>
      <c r="M6433" s="2">
        <f t="shared" si="602"/>
        <v>6</v>
      </c>
      <c r="N6433" s="2" t="str">
        <f t="shared" si="603"/>
        <v>Jun</v>
      </c>
      <c r="O6433" s="2" t="str">
        <f t="shared" si="604"/>
        <v>Tue</v>
      </c>
      <c r="P6433" s="2" t="str">
        <f t="shared" si="605"/>
        <v>2021</v>
      </c>
    </row>
    <row r="6434" spans="1:16" x14ac:dyDescent="0.3">
      <c r="A6434" s="2" t="s">
        <v>58</v>
      </c>
      <c r="B6434" s="3">
        <v>44369</v>
      </c>
      <c r="C6434" s="2" t="s">
        <v>45</v>
      </c>
      <c r="D6434" s="2" t="s">
        <v>95</v>
      </c>
      <c r="E6434" s="2" t="s">
        <v>96</v>
      </c>
      <c r="F6434" s="2" t="str">
        <f t="shared" si="600"/>
        <v>Women</v>
      </c>
      <c r="G6434" s="2" t="str">
        <f t="shared" si="601"/>
        <v xml:space="preserve"> Athletic Footwear</v>
      </c>
      <c r="H6434" s="2" t="s">
        <v>18</v>
      </c>
      <c r="I6434" s="2">
        <v>29</v>
      </c>
      <c r="J6434" s="2">
        <v>52</v>
      </c>
      <c r="K6434" s="2">
        <v>1508</v>
      </c>
      <c r="L6434" s="2" t="s">
        <v>80</v>
      </c>
      <c r="M6434" s="2">
        <f t="shared" si="602"/>
        <v>6</v>
      </c>
      <c r="N6434" s="2" t="str">
        <f t="shared" si="603"/>
        <v>Jun</v>
      </c>
      <c r="O6434" s="2" t="str">
        <f t="shared" si="604"/>
        <v>Tue</v>
      </c>
      <c r="P6434" s="2" t="str">
        <f t="shared" si="605"/>
        <v>2021</v>
      </c>
    </row>
    <row r="6435" spans="1:16" x14ac:dyDescent="0.3">
      <c r="A6435" s="2" t="s">
        <v>58</v>
      </c>
      <c r="B6435" s="3">
        <v>44369</v>
      </c>
      <c r="C6435" s="2" t="s">
        <v>45</v>
      </c>
      <c r="D6435" s="2" t="s">
        <v>95</v>
      </c>
      <c r="E6435" s="2" t="s">
        <v>96</v>
      </c>
      <c r="F6435" s="2" t="str">
        <f t="shared" si="600"/>
        <v>Men</v>
      </c>
      <c r="G6435" s="2" t="str">
        <f t="shared" si="601"/>
        <v xml:space="preserve"> Apparel</v>
      </c>
      <c r="H6435" s="2" t="s">
        <v>19</v>
      </c>
      <c r="I6435" s="2">
        <v>49</v>
      </c>
      <c r="J6435" s="2">
        <v>54</v>
      </c>
      <c r="K6435" s="2">
        <v>2646</v>
      </c>
      <c r="L6435" s="2" t="s">
        <v>80</v>
      </c>
      <c r="M6435" s="2">
        <f t="shared" si="602"/>
        <v>6</v>
      </c>
      <c r="N6435" s="2" t="str">
        <f t="shared" si="603"/>
        <v>Jun</v>
      </c>
      <c r="O6435" s="2" t="str">
        <f t="shared" si="604"/>
        <v>Tue</v>
      </c>
      <c r="P6435" s="2" t="str">
        <f t="shared" si="605"/>
        <v>2021</v>
      </c>
    </row>
    <row r="6436" spans="1:16" x14ac:dyDescent="0.3">
      <c r="A6436" s="2" t="s">
        <v>58</v>
      </c>
      <c r="B6436" s="3">
        <v>44369</v>
      </c>
      <c r="C6436" s="2" t="s">
        <v>45</v>
      </c>
      <c r="D6436" s="2" t="s">
        <v>95</v>
      </c>
      <c r="E6436" s="2" t="s">
        <v>96</v>
      </c>
      <c r="F6436" s="2" t="str">
        <f t="shared" si="600"/>
        <v>Women</v>
      </c>
      <c r="G6436" s="2" t="str">
        <f t="shared" si="601"/>
        <v xml:space="preserve"> Apparel</v>
      </c>
      <c r="H6436" s="2" t="s">
        <v>20</v>
      </c>
      <c r="I6436" s="2">
        <v>52</v>
      </c>
      <c r="J6436" s="2">
        <v>101</v>
      </c>
      <c r="K6436" s="2">
        <v>5252</v>
      </c>
      <c r="L6436" s="2" t="s">
        <v>80</v>
      </c>
      <c r="M6436" s="2">
        <f t="shared" si="602"/>
        <v>6</v>
      </c>
      <c r="N6436" s="2" t="str">
        <f t="shared" si="603"/>
        <v>Jun</v>
      </c>
      <c r="O6436" s="2" t="str">
        <f t="shared" si="604"/>
        <v>Tue</v>
      </c>
      <c r="P6436" s="2" t="str">
        <f t="shared" si="605"/>
        <v>2021</v>
      </c>
    </row>
    <row r="6437" spans="1:16" x14ac:dyDescent="0.3">
      <c r="A6437" s="2" t="s">
        <v>58</v>
      </c>
      <c r="B6437" s="3">
        <v>44398</v>
      </c>
      <c r="C6437" s="2" t="s">
        <v>45</v>
      </c>
      <c r="D6437" s="2" t="s">
        <v>95</v>
      </c>
      <c r="E6437" s="2" t="s">
        <v>96</v>
      </c>
      <c r="F6437" s="2" t="str">
        <f t="shared" si="600"/>
        <v>Men</v>
      </c>
      <c r="G6437" s="2" t="str">
        <f t="shared" si="601"/>
        <v xml:space="preserve"> Street Footwear</v>
      </c>
      <c r="H6437" s="2" t="s">
        <v>14</v>
      </c>
      <c r="I6437" s="2">
        <v>47</v>
      </c>
      <c r="J6437" s="2">
        <v>168</v>
      </c>
      <c r="K6437" s="2">
        <v>7896</v>
      </c>
      <c r="L6437" s="2" t="s">
        <v>80</v>
      </c>
      <c r="M6437" s="2">
        <f t="shared" si="602"/>
        <v>7</v>
      </c>
      <c r="N6437" s="2" t="str">
        <f t="shared" si="603"/>
        <v>Jul</v>
      </c>
      <c r="O6437" s="2" t="str">
        <f t="shared" si="604"/>
        <v>Wed</v>
      </c>
      <c r="P6437" s="2" t="str">
        <f t="shared" si="605"/>
        <v>2021</v>
      </c>
    </row>
    <row r="6438" spans="1:16" x14ac:dyDescent="0.3">
      <c r="A6438" s="2" t="s">
        <v>58</v>
      </c>
      <c r="B6438" s="3">
        <v>44398</v>
      </c>
      <c r="C6438" s="2" t="s">
        <v>45</v>
      </c>
      <c r="D6438" s="2" t="s">
        <v>95</v>
      </c>
      <c r="E6438" s="2" t="s">
        <v>96</v>
      </c>
      <c r="F6438" s="2" t="str">
        <f t="shared" si="600"/>
        <v>Men</v>
      </c>
      <c r="G6438" s="2" t="str">
        <f t="shared" si="601"/>
        <v xml:space="preserve"> Athletic Footwear</v>
      </c>
      <c r="H6438" s="2" t="s">
        <v>16</v>
      </c>
      <c r="I6438" s="2">
        <v>44</v>
      </c>
      <c r="J6438" s="2">
        <v>95</v>
      </c>
      <c r="K6438" s="2">
        <v>4180</v>
      </c>
      <c r="L6438" s="2" t="s">
        <v>80</v>
      </c>
      <c r="M6438" s="2">
        <f t="shared" si="602"/>
        <v>7</v>
      </c>
      <c r="N6438" s="2" t="str">
        <f t="shared" si="603"/>
        <v>Jul</v>
      </c>
      <c r="O6438" s="2" t="str">
        <f t="shared" si="604"/>
        <v>Wed</v>
      </c>
      <c r="P6438" s="2" t="str">
        <f t="shared" si="605"/>
        <v>2021</v>
      </c>
    </row>
    <row r="6439" spans="1:16" x14ac:dyDescent="0.3">
      <c r="A6439" s="2" t="s">
        <v>58</v>
      </c>
      <c r="B6439" s="3">
        <v>44398</v>
      </c>
      <c r="C6439" s="2" t="s">
        <v>45</v>
      </c>
      <c r="D6439" s="2" t="s">
        <v>95</v>
      </c>
      <c r="E6439" s="2" t="s">
        <v>96</v>
      </c>
      <c r="F6439" s="2" t="str">
        <f t="shared" si="600"/>
        <v>Women</v>
      </c>
      <c r="G6439" s="2" t="str">
        <f t="shared" si="601"/>
        <v xml:space="preserve"> Street Footwear</v>
      </c>
      <c r="H6439" s="2" t="s">
        <v>17</v>
      </c>
      <c r="I6439" s="2">
        <v>38</v>
      </c>
      <c r="J6439" s="2">
        <v>69</v>
      </c>
      <c r="K6439" s="2">
        <v>2622</v>
      </c>
      <c r="L6439" s="2" t="s">
        <v>80</v>
      </c>
      <c r="M6439" s="2">
        <f t="shared" si="602"/>
        <v>7</v>
      </c>
      <c r="N6439" s="2" t="str">
        <f t="shared" si="603"/>
        <v>Jul</v>
      </c>
      <c r="O6439" s="2" t="str">
        <f t="shared" si="604"/>
        <v>Wed</v>
      </c>
      <c r="P6439" s="2" t="str">
        <f t="shared" si="605"/>
        <v>2021</v>
      </c>
    </row>
    <row r="6440" spans="1:16" x14ac:dyDescent="0.3">
      <c r="A6440" s="2" t="s">
        <v>58</v>
      </c>
      <c r="B6440" s="3">
        <v>44398</v>
      </c>
      <c r="C6440" s="2" t="s">
        <v>45</v>
      </c>
      <c r="D6440" s="2" t="s">
        <v>95</v>
      </c>
      <c r="E6440" s="2" t="s">
        <v>96</v>
      </c>
      <c r="F6440" s="2" t="str">
        <f t="shared" si="600"/>
        <v>Women</v>
      </c>
      <c r="G6440" s="2" t="str">
        <f t="shared" si="601"/>
        <v xml:space="preserve"> Athletic Footwear</v>
      </c>
      <c r="H6440" s="2" t="s">
        <v>18</v>
      </c>
      <c r="I6440" s="2">
        <v>37</v>
      </c>
      <c r="J6440" s="2">
        <v>63</v>
      </c>
      <c r="K6440" s="2">
        <v>2331</v>
      </c>
      <c r="L6440" s="2" t="s">
        <v>80</v>
      </c>
      <c r="M6440" s="2">
        <f t="shared" si="602"/>
        <v>7</v>
      </c>
      <c r="N6440" s="2" t="str">
        <f t="shared" si="603"/>
        <v>Jul</v>
      </c>
      <c r="O6440" s="2" t="str">
        <f t="shared" si="604"/>
        <v>Wed</v>
      </c>
      <c r="P6440" s="2" t="str">
        <f t="shared" si="605"/>
        <v>2021</v>
      </c>
    </row>
    <row r="6441" spans="1:16" x14ac:dyDescent="0.3">
      <c r="A6441" s="2" t="s">
        <v>58</v>
      </c>
      <c r="B6441" s="3">
        <v>44398</v>
      </c>
      <c r="C6441" s="2" t="s">
        <v>45</v>
      </c>
      <c r="D6441" s="2" t="s">
        <v>95</v>
      </c>
      <c r="E6441" s="2" t="s">
        <v>96</v>
      </c>
      <c r="F6441" s="2" t="str">
        <f t="shared" si="600"/>
        <v>Men</v>
      </c>
      <c r="G6441" s="2" t="str">
        <f t="shared" si="601"/>
        <v xml:space="preserve"> Apparel</v>
      </c>
      <c r="H6441" s="2" t="s">
        <v>19</v>
      </c>
      <c r="I6441" s="2">
        <v>46</v>
      </c>
      <c r="J6441" s="2">
        <v>75</v>
      </c>
      <c r="K6441" s="2">
        <v>3450</v>
      </c>
      <c r="L6441" s="2" t="s">
        <v>80</v>
      </c>
      <c r="M6441" s="2">
        <f t="shared" si="602"/>
        <v>7</v>
      </c>
      <c r="N6441" s="2" t="str">
        <f t="shared" si="603"/>
        <v>Jul</v>
      </c>
      <c r="O6441" s="2" t="str">
        <f t="shared" si="604"/>
        <v>Wed</v>
      </c>
      <c r="P6441" s="2" t="str">
        <f t="shared" si="605"/>
        <v>2021</v>
      </c>
    </row>
    <row r="6442" spans="1:16" x14ac:dyDescent="0.3">
      <c r="A6442" s="2" t="s">
        <v>58</v>
      </c>
      <c r="B6442" s="3">
        <v>44398</v>
      </c>
      <c r="C6442" s="2" t="s">
        <v>45</v>
      </c>
      <c r="D6442" s="2" t="s">
        <v>95</v>
      </c>
      <c r="E6442" s="2" t="s">
        <v>96</v>
      </c>
      <c r="F6442" s="2" t="str">
        <f t="shared" si="600"/>
        <v>Women</v>
      </c>
      <c r="G6442" s="2" t="str">
        <f t="shared" si="601"/>
        <v xml:space="preserve"> Apparel</v>
      </c>
      <c r="H6442" s="2" t="s">
        <v>20</v>
      </c>
      <c r="I6442" s="2">
        <v>50</v>
      </c>
      <c r="J6442" s="2">
        <v>115</v>
      </c>
      <c r="K6442" s="2">
        <v>5750</v>
      </c>
      <c r="L6442" s="2" t="s">
        <v>80</v>
      </c>
      <c r="M6442" s="2">
        <f t="shared" si="602"/>
        <v>7</v>
      </c>
      <c r="N6442" s="2" t="str">
        <f t="shared" si="603"/>
        <v>Jul</v>
      </c>
      <c r="O6442" s="2" t="str">
        <f t="shared" si="604"/>
        <v>Wed</v>
      </c>
      <c r="P6442" s="2" t="str">
        <f t="shared" si="605"/>
        <v>2021</v>
      </c>
    </row>
    <row r="6443" spans="1:16" x14ac:dyDescent="0.3">
      <c r="A6443" s="2" t="s">
        <v>58</v>
      </c>
      <c r="B6443" s="3">
        <v>44430</v>
      </c>
      <c r="C6443" s="2" t="s">
        <v>45</v>
      </c>
      <c r="D6443" s="2" t="s">
        <v>95</v>
      </c>
      <c r="E6443" s="2" t="s">
        <v>96</v>
      </c>
      <c r="F6443" s="2" t="str">
        <f t="shared" si="600"/>
        <v>Men</v>
      </c>
      <c r="G6443" s="2" t="str">
        <f t="shared" si="601"/>
        <v xml:space="preserve"> Street Footwear</v>
      </c>
      <c r="H6443" s="2" t="s">
        <v>14</v>
      </c>
      <c r="I6443" s="2">
        <v>46</v>
      </c>
      <c r="J6443" s="2">
        <v>167</v>
      </c>
      <c r="K6443" s="2">
        <v>7682</v>
      </c>
      <c r="L6443" s="2" t="s">
        <v>80</v>
      </c>
      <c r="M6443" s="2">
        <f t="shared" si="602"/>
        <v>8</v>
      </c>
      <c r="N6443" s="2" t="str">
        <f t="shared" si="603"/>
        <v>Aug</v>
      </c>
      <c r="O6443" s="2" t="str">
        <f t="shared" si="604"/>
        <v>Sun</v>
      </c>
      <c r="P6443" s="2" t="str">
        <f t="shared" si="605"/>
        <v>2021</v>
      </c>
    </row>
    <row r="6444" spans="1:16" x14ac:dyDescent="0.3">
      <c r="A6444" s="2" t="s">
        <v>58</v>
      </c>
      <c r="B6444" s="3">
        <v>44430</v>
      </c>
      <c r="C6444" s="2" t="s">
        <v>45</v>
      </c>
      <c r="D6444" s="2" t="s">
        <v>95</v>
      </c>
      <c r="E6444" s="2" t="s">
        <v>96</v>
      </c>
      <c r="F6444" s="2" t="str">
        <f t="shared" si="600"/>
        <v>Men</v>
      </c>
      <c r="G6444" s="2" t="str">
        <f t="shared" si="601"/>
        <v xml:space="preserve"> Athletic Footwear</v>
      </c>
      <c r="H6444" s="2" t="s">
        <v>16</v>
      </c>
      <c r="I6444" s="2">
        <v>41</v>
      </c>
      <c r="J6444" s="2">
        <v>91</v>
      </c>
      <c r="K6444" s="2">
        <v>3731</v>
      </c>
      <c r="L6444" s="2" t="s">
        <v>80</v>
      </c>
      <c r="M6444" s="2">
        <f t="shared" si="602"/>
        <v>8</v>
      </c>
      <c r="N6444" s="2" t="str">
        <f t="shared" si="603"/>
        <v>Aug</v>
      </c>
      <c r="O6444" s="2" t="str">
        <f t="shared" si="604"/>
        <v>Sun</v>
      </c>
      <c r="P6444" s="2" t="str">
        <f t="shared" si="605"/>
        <v>2021</v>
      </c>
    </row>
    <row r="6445" spans="1:16" x14ac:dyDescent="0.3">
      <c r="A6445" s="2" t="s">
        <v>58</v>
      </c>
      <c r="B6445" s="3">
        <v>44430</v>
      </c>
      <c r="C6445" s="2" t="s">
        <v>45</v>
      </c>
      <c r="D6445" s="2" t="s">
        <v>95</v>
      </c>
      <c r="E6445" s="2" t="s">
        <v>96</v>
      </c>
      <c r="F6445" s="2" t="str">
        <f t="shared" si="600"/>
        <v>Women</v>
      </c>
      <c r="G6445" s="2" t="str">
        <f t="shared" si="601"/>
        <v xml:space="preserve"> Street Footwear</v>
      </c>
      <c r="H6445" s="2" t="s">
        <v>17</v>
      </c>
      <c r="I6445" s="2">
        <v>36</v>
      </c>
      <c r="J6445" s="2">
        <v>80</v>
      </c>
      <c r="K6445" s="2">
        <v>2880</v>
      </c>
      <c r="L6445" s="2" t="s">
        <v>80</v>
      </c>
      <c r="M6445" s="2">
        <f t="shared" si="602"/>
        <v>8</v>
      </c>
      <c r="N6445" s="2" t="str">
        <f t="shared" si="603"/>
        <v>Aug</v>
      </c>
      <c r="O6445" s="2" t="str">
        <f t="shared" si="604"/>
        <v>Sun</v>
      </c>
      <c r="P6445" s="2" t="str">
        <f t="shared" si="605"/>
        <v>2021</v>
      </c>
    </row>
    <row r="6446" spans="1:16" x14ac:dyDescent="0.3">
      <c r="A6446" s="2" t="s">
        <v>58</v>
      </c>
      <c r="B6446" s="3">
        <v>44430</v>
      </c>
      <c r="C6446" s="2" t="s">
        <v>45</v>
      </c>
      <c r="D6446" s="2" t="s">
        <v>95</v>
      </c>
      <c r="E6446" s="2" t="s">
        <v>96</v>
      </c>
      <c r="F6446" s="2" t="str">
        <f t="shared" si="600"/>
        <v>Women</v>
      </c>
      <c r="G6446" s="2" t="str">
        <f t="shared" si="601"/>
        <v xml:space="preserve"> Athletic Footwear</v>
      </c>
      <c r="H6446" s="2" t="s">
        <v>18</v>
      </c>
      <c r="I6446" s="2">
        <v>38</v>
      </c>
      <c r="J6446" s="2">
        <v>75</v>
      </c>
      <c r="K6446" s="2">
        <v>2850</v>
      </c>
      <c r="L6446" s="2" t="s">
        <v>80</v>
      </c>
      <c r="M6446" s="2">
        <f t="shared" si="602"/>
        <v>8</v>
      </c>
      <c r="N6446" s="2" t="str">
        <f t="shared" si="603"/>
        <v>Aug</v>
      </c>
      <c r="O6446" s="2" t="str">
        <f t="shared" si="604"/>
        <v>Sun</v>
      </c>
      <c r="P6446" s="2" t="str">
        <f t="shared" si="605"/>
        <v>2021</v>
      </c>
    </row>
    <row r="6447" spans="1:16" x14ac:dyDescent="0.3">
      <c r="A6447" s="2" t="s">
        <v>58</v>
      </c>
      <c r="B6447" s="3">
        <v>44430</v>
      </c>
      <c r="C6447" s="2" t="s">
        <v>45</v>
      </c>
      <c r="D6447" s="2" t="s">
        <v>95</v>
      </c>
      <c r="E6447" s="2" t="s">
        <v>96</v>
      </c>
      <c r="F6447" s="2" t="str">
        <f t="shared" si="600"/>
        <v>Men</v>
      </c>
      <c r="G6447" s="2" t="str">
        <f t="shared" si="601"/>
        <v xml:space="preserve"> Apparel</v>
      </c>
      <c r="H6447" s="2" t="s">
        <v>19</v>
      </c>
      <c r="I6447" s="2">
        <v>49</v>
      </c>
      <c r="J6447" s="2">
        <v>65</v>
      </c>
      <c r="K6447" s="2">
        <v>3185</v>
      </c>
      <c r="L6447" s="2" t="s">
        <v>80</v>
      </c>
      <c r="M6447" s="2">
        <f t="shared" si="602"/>
        <v>8</v>
      </c>
      <c r="N6447" s="2" t="str">
        <f t="shared" si="603"/>
        <v>Aug</v>
      </c>
      <c r="O6447" s="2" t="str">
        <f t="shared" si="604"/>
        <v>Sun</v>
      </c>
      <c r="P6447" s="2" t="str">
        <f t="shared" si="605"/>
        <v>2021</v>
      </c>
    </row>
    <row r="6448" spans="1:16" x14ac:dyDescent="0.3">
      <c r="A6448" s="2" t="s">
        <v>58</v>
      </c>
      <c r="B6448" s="3">
        <v>44430</v>
      </c>
      <c r="C6448" s="2" t="s">
        <v>45</v>
      </c>
      <c r="D6448" s="2" t="s">
        <v>95</v>
      </c>
      <c r="E6448" s="2" t="s">
        <v>96</v>
      </c>
      <c r="F6448" s="2" t="str">
        <f t="shared" si="600"/>
        <v>Women</v>
      </c>
      <c r="G6448" s="2" t="str">
        <f t="shared" si="601"/>
        <v xml:space="preserve"> Apparel</v>
      </c>
      <c r="H6448" s="2" t="s">
        <v>20</v>
      </c>
      <c r="I6448" s="2">
        <v>51</v>
      </c>
      <c r="J6448" s="2">
        <v>120</v>
      </c>
      <c r="K6448" s="2">
        <v>6120</v>
      </c>
      <c r="L6448" s="2" t="s">
        <v>80</v>
      </c>
      <c r="M6448" s="2">
        <f t="shared" si="602"/>
        <v>8</v>
      </c>
      <c r="N6448" s="2" t="str">
        <f t="shared" si="603"/>
        <v>Aug</v>
      </c>
      <c r="O6448" s="2" t="str">
        <f t="shared" si="604"/>
        <v>Sun</v>
      </c>
      <c r="P6448" s="2" t="str">
        <f t="shared" si="605"/>
        <v>2021</v>
      </c>
    </row>
    <row r="6449" spans="1:16" x14ac:dyDescent="0.3">
      <c r="A6449" s="2" t="s">
        <v>58</v>
      </c>
      <c r="B6449" s="3">
        <v>44462</v>
      </c>
      <c r="C6449" s="2" t="s">
        <v>45</v>
      </c>
      <c r="D6449" s="2" t="s">
        <v>95</v>
      </c>
      <c r="E6449" s="2" t="s">
        <v>96</v>
      </c>
      <c r="F6449" s="2" t="str">
        <f t="shared" si="600"/>
        <v>Men</v>
      </c>
      <c r="G6449" s="2" t="str">
        <f t="shared" si="601"/>
        <v xml:space="preserve"> Street Footwear</v>
      </c>
      <c r="H6449" s="2" t="s">
        <v>14</v>
      </c>
      <c r="I6449" s="2">
        <v>48</v>
      </c>
      <c r="J6449" s="2">
        <v>137</v>
      </c>
      <c r="K6449" s="2">
        <v>6576</v>
      </c>
      <c r="L6449" s="2" t="s">
        <v>80</v>
      </c>
      <c r="M6449" s="2">
        <f t="shared" si="602"/>
        <v>9</v>
      </c>
      <c r="N6449" s="2" t="str">
        <f t="shared" si="603"/>
        <v>Sep</v>
      </c>
      <c r="O6449" s="2" t="str">
        <f t="shared" si="604"/>
        <v>Thu</v>
      </c>
      <c r="P6449" s="2" t="str">
        <f t="shared" si="605"/>
        <v>2021</v>
      </c>
    </row>
    <row r="6450" spans="1:16" x14ac:dyDescent="0.3">
      <c r="A6450" s="2" t="s">
        <v>58</v>
      </c>
      <c r="B6450" s="3">
        <v>44462</v>
      </c>
      <c r="C6450" s="2" t="s">
        <v>45</v>
      </c>
      <c r="D6450" s="2" t="s">
        <v>95</v>
      </c>
      <c r="E6450" s="2" t="s">
        <v>96</v>
      </c>
      <c r="F6450" s="2" t="str">
        <f t="shared" si="600"/>
        <v>Men</v>
      </c>
      <c r="G6450" s="2" t="str">
        <f t="shared" si="601"/>
        <v xml:space="preserve"> Athletic Footwear</v>
      </c>
      <c r="H6450" s="2" t="s">
        <v>16</v>
      </c>
      <c r="I6450" s="2">
        <v>44</v>
      </c>
      <c r="J6450" s="2">
        <v>94</v>
      </c>
      <c r="K6450" s="2">
        <v>4136</v>
      </c>
      <c r="L6450" s="2" t="s">
        <v>80</v>
      </c>
      <c r="M6450" s="2">
        <f t="shared" si="602"/>
        <v>9</v>
      </c>
      <c r="N6450" s="2" t="str">
        <f t="shared" si="603"/>
        <v>Sep</v>
      </c>
      <c r="O6450" s="2" t="str">
        <f t="shared" si="604"/>
        <v>Thu</v>
      </c>
      <c r="P6450" s="2" t="str">
        <f t="shared" si="605"/>
        <v>2021</v>
      </c>
    </row>
    <row r="6451" spans="1:16" x14ac:dyDescent="0.3">
      <c r="A6451" s="2" t="s">
        <v>58</v>
      </c>
      <c r="B6451" s="3">
        <v>44462</v>
      </c>
      <c r="C6451" s="2" t="s">
        <v>45</v>
      </c>
      <c r="D6451" s="2" t="s">
        <v>95</v>
      </c>
      <c r="E6451" s="2" t="s">
        <v>96</v>
      </c>
      <c r="F6451" s="2" t="str">
        <f t="shared" si="600"/>
        <v>Women</v>
      </c>
      <c r="G6451" s="2" t="str">
        <f t="shared" si="601"/>
        <v xml:space="preserve"> Street Footwear</v>
      </c>
      <c r="H6451" s="2" t="s">
        <v>17</v>
      </c>
      <c r="I6451" s="2">
        <v>33</v>
      </c>
      <c r="J6451" s="2">
        <v>65</v>
      </c>
      <c r="K6451" s="2">
        <v>2145</v>
      </c>
      <c r="L6451" s="2" t="s">
        <v>80</v>
      </c>
      <c r="M6451" s="2">
        <f t="shared" si="602"/>
        <v>9</v>
      </c>
      <c r="N6451" s="2" t="str">
        <f t="shared" si="603"/>
        <v>Sep</v>
      </c>
      <c r="O6451" s="2" t="str">
        <f t="shared" si="604"/>
        <v>Thu</v>
      </c>
      <c r="P6451" s="2" t="str">
        <f t="shared" si="605"/>
        <v>2021</v>
      </c>
    </row>
    <row r="6452" spans="1:16" x14ac:dyDescent="0.3">
      <c r="A6452" s="2" t="s">
        <v>58</v>
      </c>
      <c r="B6452" s="3">
        <v>44462</v>
      </c>
      <c r="C6452" s="2" t="s">
        <v>45</v>
      </c>
      <c r="D6452" s="2" t="s">
        <v>95</v>
      </c>
      <c r="E6452" s="2" t="s">
        <v>96</v>
      </c>
      <c r="F6452" s="2" t="str">
        <f t="shared" si="600"/>
        <v>Women</v>
      </c>
      <c r="G6452" s="2" t="str">
        <f t="shared" si="601"/>
        <v xml:space="preserve"> Athletic Footwear</v>
      </c>
      <c r="H6452" s="2" t="s">
        <v>18</v>
      </c>
      <c r="I6452" s="2">
        <v>32</v>
      </c>
      <c r="J6452" s="2">
        <v>54</v>
      </c>
      <c r="K6452" s="2">
        <v>1728</v>
      </c>
      <c r="L6452" s="2" t="s">
        <v>80</v>
      </c>
      <c r="M6452" s="2">
        <f t="shared" si="602"/>
        <v>9</v>
      </c>
      <c r="N6452" s="2" t="str">
        <f t="shared" si="603"/>
        <v>Sep</v>
      </c>
      <c r="O6452" s="2" t="str">
        <f t="shared" si="604"/>
        <v>Thu</v>
      </c>
      <c r="P6452" s="2" t="str">
        <f t="shared" si="605"/>
        <v>2021</v>
      </c>
    </row>
    <row r="6453" spans="1:16" x14ac:dyDescent="0.3">
      <c r="A6453" s="2" t="s">
        <v>58</v>
      </c>
      <c r="B6453" s="3">
        <v>44462</v>
      </c>
      <c r="C6453" s="2" t="s">
        <v>45</v>
      </c>
      <c r="D6453" s="2" t="s">
        <v>95</v>
      </c>
      <c r="E6453" s="2" t="s">
        <v>96</v>
      </c>
      <c r="F6453" s="2" t="str">
        <f t="shared" si="600"/>
        <v>Men</v>
      </c>
      <c r="G6453" s="2" t="str">
        <f t="shared" si="601"/>
        <v xml:space="preserve"> Apparel</v>
      </c>
      <c r="H6453" s="2" t="s">
        <v>19</v>
      </c>
      <c r="I6453" s="2">
        <v>43</v>
      </c>
      <c r="J6453" s="2">
        <v>58</v>
      </c>
      <c r="K6453" s="2">
        <v>2494</v>
      </c>
      <c r="L6453" s="2" t="s">
        <v>80</v>
      </c>
      <c r="M6453" s="2">
        <f t="shared" si="602"/>
        <v>9</v>
      </c>
      <c r="N6453" s="2" t="str">
        <f t="shared" si="603"/>
        <v>Sep</v>
      </c>
      <c r="O6453" s="2" t="str">
        <f t="shared" si="604"/>
        <v>Thu</v>
      </c>
      <c r="P6453" s="2" t="str">
        <f t="shared" si="605"/>
        <v>2021</v>
      </c>
    </row>
    <row r="6454" spans="1:16" x14ac:dyDescent="0.3">
      <c r="A6454" s="2" t="s">
        <v>58</v>
      </c>
      <c r="B6454" s="3">
        <v>44462</v>
      </c>
      <c r="C6454" s="2" t="s">
        <v>45</v>
      </c>
      <c r="D6454" s="2" t="s">
        <v>95</v>
      </c>
      <c r="E6454" s="2" t="s">
        <v>96</v>
      </c>
      <c r="F6454" s="2" t="str">
        <f t="shared" si="600"/>
        <v>Women</v>
      </c>
      <c r="G6454" s="2" t="str">
        <f t="shared" si="601"/>
        <v xml:space="preserve"> Apparel</v>
      </c>
      <c r="H6454" s="2" t="s">
        <v>20</v>
      </c>
      <c r="I6454" s="2">
        <v>49</v>
      </c>
      <c r="J6454" s="2">
        <v>74</v>
      </c>
      <c r="K6454" s="2">
        <v>3626</v>
      </c>
      <c r="L6454" s="2" t="s">
        <v>80</v>
      </c>
      <c r="M6454" s="2">
        <f t="shared" si="602"/>
        <v>9</v>
      </c>
      <c r="N6454" s="2" t="str">
        <f t="shared" si="603"/>
        <v>Sep</v>
      </c>
      <c r="O6454" s="2" t="str">
        <f t="shared" si="604"/>
        <v>Thu</v>
      </c>
      <c r="P6454" s="2" t="str">
        <f t="shared" si="605"/>
        <v>2021</v>
      </c>
    </row>
    <row r="6455" spans="1:16" x14ac:dyDescent="0.3">
      <c r="A6455" s="2" t="s">
        <v>58</v>
      </c>
      <c r="B6455" s="3">
        <v>44491</v>
      </c>
      <c r="C6455" s="2" t="s">
        <v>45</v>
      </c>
      <c r="D6455" s="2" t="s">
        <v>95</v>
      </c>
      <c r="E6455" s="2" t="s">
        <v>96</v>
      </c>
      <c r="F6455" s="2" t="str">
        <f t="shared" si="600"/>
        <v>Men</v>
      </c>
      <c r="G6455" s="2" t="str">
        <f t="shared" si="601"/>
        <v xml:space="preserve"> Street Footwear</v>
      </c>
      <c r="H6455" s="2" t="s">
        <v>14</v>
      </c>
      <c r="I6455" s="2">
        <v>53</v>
      </c>
      <c r="J6455" s="2">
        <v>126</v>
      </c>
      <c r="K6455" s="2">
        <v>6678</v>
      </c>
      <c r="L6455" s="2" t="s">
        <v>80</v>
      </c>
      <c r="M6455" s="2">
        <f t="shared" si="602"/>
        <v>10</v>
      </c>
      <c r="N6455" s="2" t="str">
        <f t="shared" si="603"/>
        <v>Oct</v>
      </c>
      <c r="O6455" s="2" t="str">
        <f t="shared" si="604"/>
        <v>Fri</v>
      </c>
      <c r="P6455" s="2" t="str">
        <f t="shared" si="605"/>
        <v>2021</v>
      </c>
    </row>
    <row r="6456" spans="1:16" x14ac:dyDescent="0.3">
      <c r="A6456" s="2" t="s">
        <v>58</v>
      </c>
      <c r="B6456" s="3">
        <v>44491</v>
      </c>
      <c r="C6456" s="2" t="s">
        <v>45</v>
      </c>
      <c r="D6456" s="2" t="s">
        <v>95</v>
      </c>
      <c r="E6456" s="2" t="s">
        <v>96</v>
      </c>
      <c r="F6456" s="2" t="str">
        <f t="shared" si="600"/>
        <v>Men</v>
      </c>
      <c r="G6456" s="2" t="str">
        <f t="shared" si="601"/>
        <v xml:space="preserve"> Athletic Footwear</v>
      </c>
      <c r="H6456" s="2" t="s">
        <v>16</v>
      </c>
      <c r="I6456" s="2">
        <v>41</v>
      </c>
      <c r="J6456" s="2">
        <v>83</v>
      </c>
      <c r="K6456" s="2">
        <v>3403</v>
      </c>
      <c r="L6456" s="2" t="s">
        <v>80</v>
      </c>
      <c r="M6456" s="2">
        <f t="shared" si="602"/>
        <v>10</v>
      </c>
      <c r="N6456" s="2" t="str">
        <f t="shared" si="603"/>
        <v>Oct</v>
      </c>
      <c r="O6456" s="2" t="str">
        <f t="shared" si="604"/>
        <v>Fri</v>
      </c>
      <c r="P6456" s="2" t="str">
        <f t="shared" si="605"/>
        <v>2021</v>
      </c>
    </row>
    <row r="6457" spans="1:16" x14ac:dyDescent="0.3">
      <c r="A6457" s="2" t="s">
        <v>58</v>
      </c>
      <c r="B6457" s="3">
        <v>44491</v>
      </c>
      <c r="C6457" s="2" t="s">
        <v>45</v>
      </c>
      <c r="D6457" s="2" t="s">
        <v>95</v>
      </c>
      <c r="E6457" s="2" t="s">
        <v>96</v>
      </c>
      <c r="F6457" s="2" t="str">
        <f t="shared" si="600"/>
        <v>Women</v>
      </c>
      <c r="G6457" s="2" t="str">
        <f t="shared" si="601"/>
        <v xml:space="preserve"> Street Footwear</v>
      </c>
      <c r="H6457" s="2" t="s">
        <v>17</v>
      </c>
      <c r="I6457" s="2">
        <v>43</v>
      </c>
      <c r="J6457" s="2">
        <v>47</v>
      </c>
      <c r="K6457" s="2">
        <v>2021</v>
      </c>
      <c r="L6457" s="2" t="s">
        <v>80</v>
      </c>
      <c r="M6457" s="2">
        <f t="shared" si="602"/>
        <v>10</v>
      </c>
      <c r="N6457" s="2" t="str">
        <f t="shared" si="603"/>
        <v>Oct</v>
      </c>
      <c r="O6457" s="2" t="str">
        <f t="shared" si="604"/>
        <v>Fri</v>
      </c>
      <c r="P6457" s="2" t="str">
        <f t="shared" si="605"/>
        <v>2021</v>
      </c>
    </row>
    <row r="6458" spans="1:16" x14ac:dyDescent="0.3">
      <c r="A6458" s="2" t="s">
        <v>58</v>
      </c>
      <c r="B6458" s="3">
        <v>44491</v>
      </c>
      <c r="C6458" s="2" t="s">
        <v>45</v>
      </c>
      <c r="D6458" s="2" t="s">
        <v>95</v>
      </c>
      <c r="E6458" s="2" t="s">
        <v>96</v>
      </c>
      <c r="F6458" s="2" t="str">
        <f t="shared" si="600"/>
        <v>Women</v>
      </c>
      <c r="G6458" s="2" t="str">
        <f t="shared" si="601"/>
        <v xml:space="preserve"> Athletic Footwear</v>
      </c>
      <c r="H6458" s="2" t="s">
        <v>18</v>
      </c>
      <c r="I6458" s="2">
        <v>41</v>
      </c>
      <c r="J6458" s="2">
        <v>42</v>
      </c>
      <c r="K6458" s="2">
        <v>1722</v>
      </c>
      <c r="L6458" s="2" t="s">
        <v>80</v>
      </c>
      <c r="M6458" s="2">
        <f t="shared" si="602"/>
        <v>10</v>
      </c>
      <c r="N6458" s="2" t="str">
        <f t="shared" si="603"/>
        <v>Oct</v>
      </c>
      <c r="O6458" s="2" t="str">
        <f t="shared" si="604"/>
        <v>Fri</v>
      </c>
      <c r="P6458" s="2" t="str">
        <f t="shared" si="605"/>
        <v>2021</v>
      </c>
    </row>
    <row r="6459" spans="1:16" x14ac:dyDescent="0.3">
      <c r="A6459" s="2" t="s">
        <v>58</v>
      </c>
      <c r="B6459" s="3">
        <v>44491</v>
      </c>
      <c r="C6459" s="2" t="s">
        <v>45</v>
      </c>
      <c r="D6459" s="2" t="s">
        <v>95</v>
      </c>
      <c r="E6459" s="2" t="s">
        <v>96</v>
      </c>
      <c r="F6459" s="2" t="str">
        <f t="shared" si="600"/>
        <v>Men</v>
      </c>
      <c r="G6459" s="2" t="str">
        <f t="shared" si="601"/>
        <v xml:space="preserve"> Apparel</v>
      </c>
      <c r="H6459" s="2" t="s">
        <v>19</v>
      </c>
      <c r="I6459" s="2">
        <v>53</v>
      </c>
      <c r="J6459" s="2">
        <v>41</v>
      </c>
      <c r="K6459" s="2">
        <v>2173</v>
      </c>
      <c r="L6459" s="2" t="s">
        <v>80</v>
      </c>
      <c r="M6459" s="2">
        <f t="shared" si="602"/>
        <v>10</v>
      </c>
      <c r="N6459" s="2" t="str">
        <f t="shared" si="603"/>
        <v>Oct</v>
      </c>
      <c r="O6459" s="2" t="str">
        <f t="shared" si="604"/>
        <v>Fri</v>
      </c>
      <c r="P6459" s="2" t="str">
        <f t="shared" si="605"/>
        <v>2021</v>
      </c>
    </row>
    <row r="6460" spans="1:16" x14ac:dyDescent="0.3">
      <c r="A6460" s="2" t="s">
        <v>58</v>
      </c>
      <c r="B6460" s="3">
        <v>44491</v>
      </c>
      <c r="C6460" s="2" t="s">
        <v>45</v>
      </c>
      <c r="D6460" s="2" t="s">
        <v>95</v>
      </c>
      <c r="E6460" s="2" t="s">
        <v>96</v>
      </c>
      <c r="F6460" s="2" t="str">
        <f t="shared" si="600"/>
        <v>Women</v>
      </c>
      <c r="G6460" s="2" t="str">
        <f t="shared" si="601"/>
        <v xml:space="preserve"> Apparel</v>
      </c>
      <c r="H6460" s="2" t="s">
        <v>20</v>
      </c>
      <c r="I6460" s="2">
        <v>53</v>
      </c>
      <c r="J6460" s="2">
        <v>83</v>
      </c>
      <c r="K6460" s="2">
        <v>4399</v>
      </c>
      <c r="L6460" s="2" t="s">
        <v>80</v>
      </c>
      <c r="M6460" s="2">
        <f t="shared" si="602"/>
        <v>10</v>
      </c>
      <c r="N6460" s="2" t="str">
        <f t="shared" si="603"/>
        <v>Oct</v>
      </c>
      <c r="O6460" s="2" t="str">
        <f t="shared" si="604"/>
        <v>Fri</v>
      </c>
      <c r="P6460" s="2" t="str">
        <f t="shared" si="605"/>
        <v>2021</v>
      </c>
    </row>
    <row r="6461" spans="1:16" x14ac:dyDescent="0.3">
      <c r="A6461" s="2" t="s">
        <v>58</v>
      </c>
      <c r="B6461" s="3">
        <v>44522</v>
      </c>
      <c r="C6461" s="2" t="s">
        <v>45</v>
      </c>
      <c r="D6461" s="2" t="s">
        <v>95</v>
      </c>
      <c r="E6461" s="2" t="s">
        <v>96</v>
      </c>
      <c r="F6461" s="2" t="str">
        <f t="shared" si="600"/>
        <v>Men</v>
      </c>
      <c r="G6461" s="2" t="str">
        <f t="shared" si="601"/>
        <v xml:space="preserve"> Street Footwear</v>
      </c>
      <c r="H6461" s="2" t="s">
        <v>14</v>
      </c>
      <c r="I6461" s="2">
        <v>48</v>
      </c>
      <c r="J6461" s="2">
        <v>123</v>
      </c>
      <c r="K6461" s="2">
        <v>5904</v>
      </c>
      <c r="L6461" s="2" t="s">
        <v>80</v>
      </c>
      <c r="M6461" s="2">
        <f t="shared" si="602"/>
        <v>11</v>
      </c>
      <c r="N6461" s="2" t="str">
        <f t="shared" si="603"/>
        <v>Nov</v>
      </c>
      <c r="O6461" s="2" t="str">
        <f t="shared" si="604"/>
        <v>Mon</v>
      </c>
      <c r="P6461" s="2" t="str">
        <f t="shared" si="605"/>
        <v>2021</v>
      </c>
    </row>
    <row r="6462" spans="1:16" x14ac:dyDescent="0.3">
      <c r="A6462" s="2" t="s">
        <v>58</v>
      </c>
      <c r="B6462" s="3">
        <v>44522</v>
      </c>
      <c r="C6462" s="2" t="s">
        <v>45</v>
      </c>
      <c r="D6462" s="2" t="s">
        <v>95</v>
      </c>
      <c r="E6462" s="2" t="s">
        <v>96</v>
      </c>
      <c r="F6462" s="2" t="str">
        <f t="shared" si="600"/>
        <v>Men</v>
      </c>
      <c r="G6462" s="2" t="str">
        <f t="shared" si="601"/>
        <v xml:space="preserve"> Athletic Footwear</v>
      </c>
      <c r="H6462" s="2" t="s">
        <v>16</v>
      </c>
      <c r="I6462" s="2">
        <v>39</v>
      </c>
      <c r="J6462" s="2">
        <v>72</v>
      </c>
      <c r="K6462" s="2">
        <v>2808</v>
      </c>
      <c r="L6462" s="2" t="s">
        <v>80</v>
      </c>
      <c r="M6462" s="2">
        <f t="shared" si="602"/>
        <v>11</v>
      </c>
      <c r="N6462" s="2" t="str">
        <f t="shared" si="603"/>
        <v>Nov</v>
      </c>
      <c r="O6462" s="2" t="str">
        <f t="shared" si="604"/>
        <v>Mon</v>
      </c>
      <c r="P6462" s="2" t="str">
        <f t="shared" si="605"/>
        <v>2021</v>
      </c>
    </row>
    <row r="6463" spans="1:16" x14ac:dyDescent="0.3">
      <c r="A6463" s="2" t="s">
        <v>58</v>
      </c>
      <c r="B6463" s="3">
        <v>44522</v>
      </c>
      <c r="C6463" s="2" t="s">
        <v>45</v>
      </c>
      <c r="D6463" s="2" t="s">
        <v>95</v>
      </c>
      <c r="E6463" s="2" t="s">
        <v>96</v>
      </c>
      <c r="F6463" s="2" t="str">
        <f t="shared" si="600"/>
        <v>Women</v>
      </c>
      <c r="G6463" s="2" t="str">
        <f t="shared" si="601"/>
        <v xml:space="preserve"> Street Footwear</v>
      </c>
      <c r="H6463" s="2" t="s">
        <v>17</v>
      </c>
      <c r="I6463" s="2">
        <v>41</v>
      </c>
      <c r="J6463" s="2">
        <v>57</v>
      </c>
      <c r="K6463" s="2">
        <v>2337</v>
      </c>
      <c r="L6463" s="2" t="s">
        <v>80</v>
      </c>
      <c r="M6463" s="2">
        <f t="shared" si="602"/>
        <v>11</v>
      </c>
      <c r="N6463" s="2" t="str">
        <f t="shared" si="603"/>
        <v>Nov</v>
      </c>
      <c r="O6463" s="2" t="str">
        <f t="shared" si="604"/>
        <v>Mon</v>
      </c>
      <c r="P6463" s="2" t="str">
        <f t="shared" si="605"/>
        <v>2021</v>
      </c>
    </row>
    <row r="6464" spans="1:16" x14ac:dyDescent="0.3">
      <c r="A6464" s="2" t="s">
        <v>11</v>
      </c>
      <c r="B6464" s="3">
        <v>44522</v>
      </c>
      <c r="C6464" s="2" t="s">
        <v>45</v>
      </c>
      <c r="D6464" s="2" t="s">
        <v>95</v>
      </c>
      <c r="E6464" s="2" t="s">
        <v>96</v>
      </c>
      <c r="F6464" s="2" t="str">
        <f t="shared" si="600"/>
        <v>Women</v>
      </c>
      <c r="G6464" s="2" t="str">
        <f t="shared" si="601"/>
        <v xml:space="preserve"> Athletic Footwear</v>
      </c>
      <c r="H6464" s="2" t="s">
        <v>18</v>
      </c>
      <c r="I6464" s="2">
        <v>52</v>
      </c>
      <c r="J6464" s="2">
        <v>52</v>
      </c>
      <c r="K6464" s="2">
        <v>2704</v>
      </c>
      <c r="L6464" s="2" t="s">
        <v>80</v>
      </c>
      <c r="M6464" s="2">
        <f t="shared" si="602"/>
        <v>11</v>
      </c>
      <c r="N6464" s="2" t="str">
        <f t="shared" si="603"/>
        <v>Nov</v>
      </c>
      <c r="O6464" s="2" t="str">
        <f t="shared" si="604"/>
        <v>Mon</v>
      </c>
      <c r="P6464" s="2" t="str">
        <f t="shared" si="605"/>
        <v>2021</v>
      </c>
    </row>
    <row r="6465" spans="1:16" x14ac:dyDescent="0.3">
      <c r="A6465" s="2" t="s">
        <v>11</v>
      </c>
      <c r="B6465" s="3">
        <v>44522</v>
      </c>
      <c r="C6465" s="2" t="s">
        <v>45</v>
      </c>
      <c r="D6465" s="2" t="s">
        <v>95</v>
      </c>
      <c r="E6465" s="2" t="s">
        <v>96</v>
      </c>
      <c r="F6465" s="2" t="str">
        <f t="shared" si="600"/>
        <v>Men</v>
      </c>
      <c r="G6465" s="2" t="str">
        <f t="shared" si="601"/>
        <v xml:space="preserve"> Apparel</v>
      </c>
      <c r="H6465" s="2" t="s">
        <v>19</v>
      </c>
      <c r="I6465" s="2">
        <v>59</v>
      </c>
      <c r="J6465" s="2">
        <v>53</v>
      </c>
      <c r="K6465" s="2">
        <v>3127</v>
      </c>
      <c r="L6465" s="2" t="s">
        <v>80</v>
      </c>
      <c r="M6465" s="2">
        <f t="shared" si="602"/>
        <v>11</v>
      </c>
      <c r="N6465" s="2" t="str">
        <f t="shared" si="603"/>
        <v>Nov</v>
      </c>
      <c r="O6465" s="2" t="str">
        <f t="shared" si="604"/>
        <v>Mon</v>
      </c>
      <c r="P6465" s="2" t="str">
        <f t="shared" si="605"/>
        <v>2021</v>
      </c>
    </row>
    <row r="6466" spans="1:16" x14ac:dyDescent="0.3">
      <c r="A6466" s="2" t="s">
        <v>11</v>
      </c>
      <c r="B6466" s="3">
        <v>44522</v>
      </c>
      <c r="C6466" s="2" t="s">
        <v>45</v>
      </c>
      <c r="D6466" s="2" t="s">
        <v>95</v>
      </c>
      <c r="E6466" s="2" t="s">
        <v>96</v>
      </c>
      <c r="F6466" s="2" t="str">
        <f t="shared" ref="F6466:F6529" si="606">MID(H6466, 1, FIND("'", H6466) - 1)</f>
        <v>Women</v>
      </c>
      <c r="G6466" s="2" t="str">
        <f t="shared" ref="G6466:G6529" si="607">MID(H6466, FIND("'", H6466) + 2, LEN(H6466) - FIND("'", H6466) - 1)</f>
        <v xml:space="preserve"> Apparel</v>
      </c>
      <c r="H6466" s="2" t="s">
        <v>20</v>
      </c>
      <c r="I6466" s="2">
        <v>66</v>
      </c>
      <c r="J6466" s="2">
        <v>80</v>
      </c>
      <c r="K6466" s="2">
        <v>5280</v>
      </c>
      <c r="L6466" s="2" t="s">
        <v>80</v>
      </c>
      <c r="M6466" s="2">
        <f t="shared" si="602"/>
        <v>11</v>
      </c>
      <c r="N6466" s="2" t="str">
        <f t="shared" si="603"/>
        <v>Nov</v>
      </c>
      <c r="O6466" s="2" t="str">
        <f t="shared" si="604"/>
        <v>Mon</v>
      </c>
      <c r="P6466" s="2" t="str">
        <f t="shared" si="605"/>
        <v>2021</v>
      </c>
    </row>
    <row r="6467" spans="1:16" x14ac:dyDescent="0.3">
      <c r="A6467" s="2" t="s">
        <v>11</v>
      </c>
      <c r="B6467" s="3">
        <v>44551</v>
      </c>
      <c r="C6467" s="2" t="s">
        <v>45</v>
      </c>
      <c r="D6467" s="2" t="s">
        <v>95</v>
      </c>
      <c r="E6467" s="2" t="s">
        <v>96</v>
      </c>
      <c r="F6467" s="2" t="str">
        <f t="shared" si="606"/>
        <v>Men</v>
      </c>
      <c r="G6467" s="2" t="str">
        <f t="shared" si="607"/>
        <v xml:space="preserve"> Street Footwear</v>
      </c>
      <c r="H6467" s="2" t="s">
        <v>14</v>
      </c>
      <c r="I6467" s="2">
        <v>59</v>
      </c>
      <c r="J6467" s="2">
        <v>158</v>
      </c>
      <c r="K6467" s="2">
        <v>9322</v>
      </c>
      <c r="L6467" s="2" t="s">
        <v>80</v>
      </c>
      <c r="M6467" s="2">
        <f t="shared" ref="M6467:M6530" si="608">MONTH(B6467)</f>
        <v>12</v>
      </c>
      <c r="N6467" s="2" t="str">
        <f t="shared" ref="N6467:N6530" si="609">TEXT(B6467,"mmm")</f>
        <v>Dec</v>
      </c>
      <c r="O6467" s="2" t="str">
        <f t="shared" ref="O6467:O6530" si="610">TEXT(B6467,"ddd")</f>
        <v>Tue</v>
      </c>
      <c r="P6467" s="2" t="str">
        <f t="shared" ref="P6467:P6530" si="611">TEXT(B6467,"YYY")</f>
        <v>2021</v>
      </c>
    </row>
    <row r="6468" spans="1:16" x14ac:dyDescent="0.3">
      <c r="A6468" s="2" t="s">
        <v>11</v>
      </c>
      <c r="B6468" s="3">
        <v>44551</v>
      </c>
      <c r="C6468" s="2" t="s">
        <v>45</v>
      </c>
      <c r="D6468" s="2" t="s">
        <v>95</v>
      </c>
      <c r="E6468" s="2" t="s">
        <v>96</v>
      </c>
      <c r="F6468" s="2" t="str">
        <f t="shared" si="606"/>
        <v>Men</v>
      </c>
      <c r="G6468" s="2" t="str">
        <f t="shared" si="607"/>
        <v xml:space="preserve"> Athletic Footwear</v>
      </c>
      <c r="H6468" s="2" t="s">
        <v>16</v>
      </c>
      <c r="I6468" s="2">
        <v>52</v>
      </c>
      <c r="J6468" s="2">
        <v>98</v>
      </c>
      <c r="K6468" s="2">
        <v>5096</v>
      </c>
      <c r="L6468" s="2" t="s">
        <v>80</v>
      </c>
      <c r="M6468" s="2">
        <f t="shared" si="608"/>
        <v>12</v>
      </c>
      <c r="N6468" s="2" t="str">
        <f t="shared" si="609"/>
        <v>Dec</v>
      </c>
      <c r="O6468" s="2" t="str">
        <f t="shared" si="610"/>
        <v>Tue</v>
      </c>
      <c r="P6468" s="2" t="str">
        <f t="shared" si="611"/>
        <v>2021</v>
      </c>
    </row>
    <row r="6469" spans="1:16" x14ac:dyDescent="0.3">
      <c r="A6469" s="2" t="s">
        <v>11</v>
      </c>
      <c r="B6469" s="3">
        <v>44551</v>
      </c>
      <c r="C6469" s="2" t="s">
        <v>45</v>
      </c>
      <c r="D6469" s="2" t="s">
        <v>95</v>
      </c>
      <c r="E6469" s="2" t="s">
        <v>96</v>
      </c>
      <c r="F6469" s="2" t="str">
        <f t="shared" si="606"/>
        <v>Women</v>
      </c>
      <c r="G6469" s="2" t="str">
        <f t="shared" si="607"/>
        <v xml:space="preserve"> Street Footwear</v>
      </c>
      <c r="H6469" s="2" t="s">
        <v>17</v>
      </c>
      <c r="I6469" s="2">
        <v>51</v>
      </c>
      <c r="J6469" s="2">
        <v>74</v>
      </c>
      <c r="K6469" s="2">
        <v>3774</v>
      </c>
      <c r="L6469" s="2" t="s">
        <v>80</v>
      </c>
      <c r="M6469" s="2">
        <f t="shared" si="608"/>
        <v>12</v>
      </c>
      <c r="N6469" s="2" t="str">
        <f t="shared" si="609"/>
        <v>Dec</v>
      </c>
      <c r="O6469" s="2" t="str">
        <f t="shared" si="610"/>
        <v>Tue</v>
      </c>
      <c r="P6469" s="2" t="str">
        <f t="shared" si="611"/>
        <v>2021</v>
      </c>
    </row>
    <row r="6470" spans="1:16" x14ac:dyDescent="0.3">
      <c r="A6470" s="2" t="s">
        <v>11</v>
      </c>
      <c r="B6470" s="3">
        <v>44551</v>
      </c>
      <c r="C6470" s="2" t="s">
        <v>45</v>
      </c>
      <c r="D6470" s="2" t="s">
        <v>95</v>
      </c>
      <c r="E6470" s="2" t="s">
        <v>96</v>
      </c>
      <c r="F6470" s="2" t="str">
        <f t="shared" si="606"/>
        <v>Women</v>
      </c>
      <c r="G6470" s="2" t="str">
        <f t="shared" si="607"/>
        <v xml:space="preserve"> Athletic Footwear</v>
      </c>
      <c r="H6470" s="2" t="s">
        <v>18</v>
      </c>
      <c r="I6470" s="2">
        <v>49</v>
      </c>
      <c r="J6470" s="2">
        <v>68</v>
      </c>
      <c r="K6470" s="2">
        <v>3332</v>
      </c>
      <c r="L6470" s="2" t="s">
        <v>80</v>
      </c>
      <c r="M6470" s="2">
        <f t="shared" si="608"/>
        <v>12</v>
      </c>
      <c r="N6470" s="2" t="str">
        <f t="shared" si="609"/>
        <v>Dec</v>
      </c>
      <c r="O6470" s="2" t="str">
        <f t="shared" si="610"/>
        <v>Tue</v>
      </c>
      <c r="P6470" s="2" t="str">
        <f t="shared" si="611"/>
        <v>2021</v>
      </c>
    </row>
    <row r="6471" spans="1:16" x14ac:dyDescent="0.3">
      <c r="A6471" s="2" t="s">
        <v>11</v>
      </c>
      <c r="B6471" s="3">
        <v>44551</v>
      </c>
      <c r="C6471" s="2" t="s">
        <v>45</v>
      </c>
      <c r="D6471" s="2" t="s">
        <v>95</v>
      </c>
      <c r="E6471" s="2" t="s">
        <v>96</v>
      </c>
      <c r="F6471" s="2" t="str">
        <f t="shared" si="606"/>
        <v>Men</v>
      </c>
      <c r="G6471" s="2" t="str">
        <f t="shared" si="607"/>
        <v xml:space="preserve"> Apparel</v>
      </c>
      <c r="H6471" s="2" t="s">
        <v>19</v>
      </c>
      <c r="I6471" s="2">
        <v>54</v>
      </c>
      <c r="J6471" s="2">
        <v>68</v>
      </c>
      <c r="K6471" s="2">
        <v>3672</v>
      </c>
      <c r="L6471" s="2" t="s">
        <v>80</v>
      </c>
      <c r="M6471" s="2">
        <f t="shared" si="608"/>
        <v>12</v>
      </c>
      <c r="N6471" s="2" t="str">
        <f t="shared" si="609"/>
        <v>Dec</v>
      </c>
      <c r="O6471" s="2" t="str">
        <f t="shared" si="610"/>
        <v>Tue</v>
      </c>
      <c r="P6471" s="2" t="str">
        <f t="shared" si="611"/>
        <v>2021</v>
      </c>
    </row>
    <row r="6472" spans="1:16" x14ac:dyDescent="0.3">
      <c r="A6472" s="2" t="s">
        <v>11</v>
      </c>
      <c r="B6472" s="3">
        <v>44551</v>
      </c>
      <c r="C6472" s="2" t="s">
        <v>45</v>
      </c>
      <c r="D6472" s="2" t="s">
        <v>95</v>
      </c>
      <c r="E6472" s="2" t="s">
        <v>96</v>
      </c>
      <c r="F6472" s="2" t="str">
        <f t="shared" si="606"/>
        <v>Women</v>
      </c>
      <c r="G6472" s="2" t="str">
        <f t="shared" si="607"/>
        <v xml:space="preserve"> Apparel</v>
      </c>
      <c r="H6472" s="2" t="s">
        <v>20</v>
      </c>
      <c r="I6472" s="2">
        <v>64</v>
      </c>
      <c r="J6472" s="2">
        <v>98</v>
      </c>
      <c r="K6472" s="2">
        <v>6272</v>
      </c>
      <c r="L6472" s="2" t="s">
        <v>80</v>
      </c>
      <c r="M6472" s="2">
        <f t="shared" si="608"/>
        <v>12</v>
      </c>
      <c r="N6472" s="2" t="str">
        <f t="shared" si="609"/>
        <v>Dec</v>
      </c>
      <c r="O6472" s="2" t="str">
        <f t="shared" si="610"/>
        <v>Tue</v>
      </c>
      <c r="P6472" s="2" t="str">
        <f t="shared" si="611"/>
        <v>2021</v>
      </c>
    </row>
    <row r="6473" spans="1:16" x14ac:dyDescent="0.3">
      <c r="A6473" s="2" t="s">
        <v>11</v>
      </c>
      <c r="B6473" s="3">
        <v>44216</v>
      </c>
      <c r="C6473" s="2" t="s">
        <v>45</v>
      </c>
      <c r="D6473" s="2" t="s">
        <v>95</v>
      </c>
      <c r="E6473" s="2" t="s">
        <v>96</v>
      </c>
      <c r="F6473" s="2" t="str">
        <f t="shared" si="606"/>
        <v>Men</v>
      </c>
      <c r="G6473" s="2" t="str">
        <f t="shared" si="607"/>
        <v xml:space="preserve"> Street Footwear</v>
      </c>
      <c r="H6473" s="2" t="s">
        <v>14</v>
      </c>
      <c r="I6473" s="2">
        <v>29</v>
      </c>
      <c r="J6473" s="2">
        <v>189</v>
      </c>
      <c r="K6473" s="2">
        <v>5481</v>
      </c>
      <c r="L6473" s="2" t="s">
        <v>80</v>
      </c>
      <c r="M6473" s="2">
        <f t="shared" si="608"/>
        <v>1</v>
      </c>
      <c r="N6473" s="2" t="str">
        <f t="shared" si="609"/>
        <v>Jan</v>
      </c>
      <c r="O6473" s="2" t="str">
        <f t="shared" si="610"/>
        <v>Wed</v>
      </c>
      <c r="P6473" s="2" t="str">
        <f t="shared" si="611"/>
        <v>2021</v>
      </c>
    </row>
    <row r="6474" spans="1:16" x14ac:dyDescent="0.3">
      <c r="A6474" s="2" t="s">
        <v>11</v>
      </c>
      <c r="B6474" s="3">
        <v>44216</v>
      </c>
      <c r="C6474" s="2" t="s">
        <v>45</v>
      </c>
      <c r="D6474" s="2" t="s">
        <v>95</v>
      </c>
      <c r="E6474" s="2" t="s">
        <v>96</v>
      </c>
      <c r="F6474" s="2" t="str">
        <f t="shared" si="606"/>
        <v>Men</v>
      </c>
      <c r="G6474" s="2" t="str">
        <f t="shared" si="607"/>
        <v xml:space="preserve"> Athletic Footwear</v>
      </c>
      <c r="H6474" s="2" t="s">
        <v>16</v>
      </c>
      <c r="I6474" s="2">
        <v>29</v>
      </c>
      <c r="J6474" s="2">
        <v>142</v>
      </c>
      <c r="K6474" s="2">
        <v>4118</v>
      </c>
      <c r="L6474" s="2" t="s">
        <v>80</v>
      </c>
      <c r="M6474" s="2">
        <f t="shared" si="608"/>
        <v>1</v>
      </c>
      <c r="N6474" s="2" t="str">
        <f t="shared" si="609"/>
        <v>Jan</v>
      </c>
      <c r="O6474" s="2" t="str">
        <f t="shared" si="610"/>
        <v>Wed</v>
      </c>
      <c r="P6474" s="2" t="str">
        <f t="shared" si="611"/>
        <v>2021</v>
      </c>
    </row>
    <row r="6475" spans="1:16" x14ac:dyDescent="0.3">
      <c r="A6475" s="2" t="s">
        <v>11</v>
      </c>
      <c r="B6475" s="3">
        <v>44216</v>
      </c>
      <c r="C6475" s="2" t="s">
        <v>45</v>
      </c>
      <c r="D6475" s="2" t="s">
        <v>95</v>
      </c>
      <c r="E6475" s="2" t="s">
        <v>96</v>
      </c>
      <c r="F6475" s="2" t="str">
        <f t="shared" si="606"/>
        <v>Women</v>
      </c>
      <c r="G6475" s="2" t="str">
        <f t="shared" si="607"/>
        <v xml:space="preserve"> Street Footwear</v>
      </c>
      <c r="H6475" s="2" t="s">
        <v>17</v>
      </c>
      <c r="I6475" s="2">
        <v>18</v>
      </c>
      <c r="J6475" s="2">
        <v>158</v>
      </c>
      <c r="K6475" s="2">
        <v>2844</v>
      </c>
      <c r="L6475" s="2" t="s">
        <v>80</v>
      </c>
      <c r="M6475" s="2">
        <f t="shared" si="608"/>
        <v>1</v>
      </c>
      <c r="N6475" s="2" t="str">
        <f t="shared" si="609"/>
        <v>Jan</v>
      </c>
      <c r="O6475" s="2" t="str">
        <f t="shared" si="610"/>
        <v>Wed</v>
      </c>
      <c r="P6475" s="2" t="str">
        <f t="shared" si="611"/>
        <v>2021</v>
      </c>
    </row>
    <row r="6476" spans="1:16" x14ac:dyDescent="0.3">
      <c r="A6476" s="2" t="s">
        <v>11</v>
      </c>
      <c r="B6476" s="3">
        <v>44216</v>
      </c>
      <c r="C6476" s="2" t="s">
        <v>45</v>
      </c>
      <c r="D6476" s="2" t="s">
        <v>95</v>
      </c>
      <c r="E6476" s="2" t="s">
        <v>96</v>
      </c>
      <c r="F6476" s="2" t="str">
        <f t="shared" si="606"/>
        <v>Women</v>
      </c>
      <c r="G6476" s="2" t="str">
        <f t="shared" si="607"/>
        <v xml:space="preserve"> Athletic Footwear</v>
      </c>
      <c r="H6476" s="2" t="s">
        <v>18</v>
      </c>
      <c r="I6476" s="2">
        <v>23</v>
      </c>
      <c r="J6476" s="2">
        <v>101</v>
      </c>
      <c r="K6476" s="2">
        <v>2323</v>
      </c>
      <c r="L6476" s="2" t="s">
        <v>80</v>
      </c>
      <c r="M6476" s="2">
        <f t="shared" si="608"/>
        <v>1</v>
      </c>
      <c r="N6476" s="2" t="str">
        <f t="shared" si="609"/>
        <v>Jan</v>
      </c>
      <c r="O6476" s="2" t="str">
        <f t="shared" si="610"/>
        <v>Wed</v>
      </c>
      <c r="P6476" s="2" t="str">
        <f t="shared" si="611"/>
        <v>2021</v>
      </c>
    </row>
    <row r="6477" spans="1:16" x14ac:dyDescent="0.3">
      <c r="A6477" s="2" t="s">
        <v>11</v>
      </c>
      <c r="B6477" s="3">
        <v>44216</v>
      </c>
      <c r="C6477" s="2" t="s">
        <v>45</v>
      </c>
      <c r="D6477" s="2" t="s">
        <v>95</v>
      </c>
      <c r="E6477" s="2" t="s">
        <v>96</v>
      </c>
      <c r="F6477" s="2" t="str">
        <f t="shared" si="606"/>
        <v>Men</v>
      </c>
      <c r="G6477" s="2" t="str">
        <f t="shared" si="607"/>
        <v xml:space="preserve"> Apparel</v>
      </c>
      <c r="H6477" s="2" t="s">
        <v>19</v>
      </c>
      <c r="I6477" s="2">
        <v>38</v>
      </c>
      <c r="J6477" s="2">
        <v>115</v>
      </c>
      <c r="K6477" s="2">
        <v>4370</v>
      </c>
      <c r="L6477" s="2" t="s">
        <v>80</v>
      </c>
      <c r="M6477" s="2">
        <f t="shared" si="608"/>
        <v>1</v>
      </c>
      <c r="N6477" s="2" t="str">
        <f t="shared" si="609"/>
        <v>Jan</v>
      </c>
      <c r="O6477" s="2" t="str">
        <f t="shared" si="610"/>
        <v>Wed</v>
      </c>
      <c r="P6477" s="2" t="str">
        <f t="shared" si="611"/>
        <v>2021</v>
      </c>
    </row>
    <row r="6478" spans="1:16" x14ac:dyDescent="0.3">
      <c r="A6478" s="2" t="s">
        <v>11</v>
      </c>
      <c r="B6478" s="3">
        <v>44216</v>
      </c>
      <c r="C6478" s="2" t="s">
        <v>45</v>
      </c>
      <c r="D6478" s="2" t="s">
        <v>95</v>
      </c>
      <c r="E6478" s="2" t="s">
        <v>96</v>
      </c>
      <c r="F6478" s="2" t="str">
        <f t="shared" si="606"/>
        <v>Women</v>
      </c>
      <c r="G6478" s="2" t="str">
        <f t="shared" si="607"/>
        <v xml:space="preserve"> Apparel</v>
      </c>
      <c r="H6478" s="2" t="s">
        <v>20</v>
      </c>
      <c r="I6478" s="2">
        <v>29</v>
      </c>
      <c r="J6478" s="2">
        <v>158</v>
      </c>
      <c r="K6478" s="2">
        <v>4582</v>
      </c>
      <c r="L6478" s="2" t="s">
        <v>80</v>
      </c>
      <c r="M6478" s="2">
        <f t="shared" si="608"/>
        <v>1</v>
      </c>
      <c r="N6478" s="2" t="str">
        <f t="shared" si="609"/>
        <v>Jan</v>
      </c>
      <c r="O6478" s="2" t="str">
        <f t="shared" si="610"/>
        <v>Wed</v>
      </c>
      <c r="P6478" s="2" t="str">
        <f t="shared" si="611"/>
        <v>2021</v>
      </c>
    </row>
    <row r="6479" spans="1:16" x14ac:dyDescent="0.3">
      <c r="A6479" s="2" t="s">
        <v>11</v>
      </c>
      <c r="B6479" s="3">
        <v>44245</v>
      </c>
      <c r="C6479" s="2" t="s">
        <v>45</v>
      </c>
      <c r="D6479" s="2" t="s">
        <v>95</v>
      </c>
      <c r="E6479" s="2" t="s">
        <v>96</v>
      </c>
      <c r="F6479" s="2" t="str">
        <f t="shared" si="606"/>
        <v>Men</v>
      </c>
      <c r="G6479" s="2" t="str">
        <f t="shared" si="607"/>
        <v xml:space="preserve"> Street Footwear</v>
      </c>
      <c r="H6479" s="2" t="s">
        <v>14</v>
      </c>
      <c r="I6479" s="2">
        <v>28</v>
      </c>
      <c r="J6479" s="2">
        <v>225</v>
      </c>
      <c r="K6479" s="2">
        <v>6300</v>
      </c>
      <c r="L6479" s="2" t="s">
        <v>80</v>
      </c>
      <c r="M6479" s="2">
        <f t="shared" si="608"/>
        <v>2</v>
      </c>
      <c r="N6479" s="2" t="str">
        <f t="shared" si="609"/>
        <v>Feb</v>
      </c>
      <c r="O6479" s="2" t="str">
        <f t="shared" si="610"/>
        <v>Thu</v>
      </c>
      <c r="P6479" s="2" t="str">
        <f t="shared" si="611"/>
        <v>2021</v>
      </c>
    </row>
    <row r="6480" spans="1:16" x14ac:dyDescent="0.3">
      <c r="A6480" s="2" t="s">
        <v>11</v>
      </c>
      <c r="B6480" s="3">
        <v>44245</v>
      </c>
      <c r="C6480" s="2" t="s">
        <v>45</v>
      </c>
      <c r="D6480" s="2" t="s">
        <v>95</v>
      </c>
      <c r="E6480" s="2" t="s">
        <v>96</v>
      </c>
      <c r="F6480" s="2" t="str">
        <f t="shared" si="606"/>
        <v>Men</v>
      </c>
      <c r="G6480" s="2" t="str">
        <f t="shared" si="607"/>
        <v xml:space="preserve"> Athletic Footwear</v>
      </c>
      <c r="H6480" s="2" t="s">
        <v>16</v>
      </c>
      <c r="I6480" s="2">
        <v>27</v>
      </c>
      <c r="J6480" s="2">
        <v>106</v>
      </c>
      <c r="K6480" s="2">
        <v>2862</v>
      </c>
      <c r="L6480" s="2" t="s">
        <v>80</v>
      </c>
      <c r="M6480" s="2">
        <f t="shared" si="608"/>
        <v>2</v>
      </c>
      <c r="N6480" s="2" t="str">
        <f t="shared" si="609"/>
        <v>Feb</v>
      </c>
      <c r="O6480" s="2" t="str">
        <f t="shared" si="610"/>
        <v>Thu</v>
      </c>
      <c r="P6480" s="2" t="str">
        <f t="shared" si="611"/>
        <v>2021</v>
      </c>
    </row>
    <row r="6481" spans="1:16" x14ac:dyDescent="0.3">
      <c r="A6481" s="2" t="s">
        <v>11</v>
      </c>
      <c r="B6481" s="3">
        <v>44245</v>
      </c>
      <c r="C6481" s="2" t="s">
        <v>45</v>
      </c>
      <c r="D6481" s="2" t="s">
        <v>95</v>
      </c>
      <c r="E6481" s="2" t="s">
        <v>96</v>
      </c>
      <c r="F6481" s="2" t="str">
        <f t="shared" si="606"/>
        <v>Women</v>
      </c>
      <c r="G6481" s="2" t="str">
        <f t="shared" si="607"/>
        <v xml:space="preserve"> Street Footwear</v>
      </c>
      <c r="H6481" s="2" t="s">
        <v>17</v>
      </c>
      <c r="I6481" s="2">
        <v>18</v>
      </c>
      <c r="J6481" s="2">
        <v>124</v>
      </c>
      <c r="K6481" s="2">
        <v>2232</v>
      </c>
      <c r="L6481" s="2" t="s">
        <v>80</v>
      </c>
      <c r="M6481" s="2">
        <f t="shared" si="608"/>
        <v>2</v>
      </c>
      <c r="N6481" s="2" t="str">
        <f t="shared" si="609"/>
        <v>Feb</v>
      </c>
      <c r="O6481" s="2" t="str">
        <f t="shared" si="610"/>
        <v>Thu</v>
      </c>
      <c r="P6481" s="2" t="str">
        <f t="shared" si="611"/>
        <v>2021</v>
      </c>
    </row>
    <row r="6482" spans="1:16" x14ac:dyDescent="0.3">
      <c r="A6482" s="2" t="s">
        <v>11</v>
      </c>
      <c r="B6482" s="3">
        <v>44245</v>
      </c>
      <c r="C6482" s="2" t="s">
        <v>24</v>
      </c>
      <c r="D6482" s="2" t="s">
        <v>97</v>
      </c>
      <c r="E6482" s="2" t="s">
        <v>98</v>
      </c>
      <c r="F6482" s="2" t="str">
        <f t="shared" si="606"/>
        <v>Women</v>
      </c>
      <c r="G6482" s="2" t="str">
        <f t="shared" si="607"/>
        <v xml:space="preserve"> Athletic Footwear</v>
      </c>
      <c r="H6482" s="2" t="s">
        <v>18</v>
      </c>
      <c r="I6482" s="2">
        <v>25</v>
      </c>
      <c r="J6482" s="2">
        <v>91</v>
      </c>
      <c r="K6482" s="2">
        <v>2275</v>
      </c>
      <c r="L6482" s="2" t="s">
        <v>80</v>
      </c>
      <c r="M6482" s="2">
        <f t="shared" si="608"/>
        <v>2</v>
      </c>
      <c r="N6482" s="2" t="str">
        <f t="shared" si="609"/>
        <v>Feb</v>
      </c>
      <c r="O6482" s="2" t="str">
        <f t="shared" si="610"/>
        <v>Thu</v>
      </c>
      <c r="P6482" s="2" t="str">
        <f t="shared" si="611"/>
        <v>2021</v>
      </c>
    </row>
    <row r="6483" spans="1:16" x14ac:dyDescent="0.3">
      <c r="A6483" s="2" t="s">
        <v>11</v>
      </c>
      <c r="B6483" s="3">
        <v>44245</v>
      </c>
      <c r="C6483" s="2" t="s">
        <v>24</v>
      </c>
      <c r="D6483" s="2" t="s">
        <v>97</v>
      </c>
      <c r="E6483" s="2" t="s">
        <v>98</v>
      </c>
      <c r="F6483" s="2" t="str">
        <f t="shared" si="606"/>
        <v>Men</v>
      </c>
      <c r="G6483" s="2" t="str">
        <f t="shared" si="607"/>
        <v xml:space="preserve"> Apparel</v>
      </c>
      <c r="H6483" s="2" t="s">
        <v>19</v>
      </c>
      <c r="I6483" s="2">
        <v>39</v>
      </c>
      <c r="J6483" s="2">
        <v>108</v>
      </c>
      <c r="K6483" s="2">
        <v>4212</v>
      </c>
      <c r="L6483" s="2" t="s">
        <v>80</v>
      </c>
      <c r="M6483" s="2">
        <f t="shared" si="608"/>
        <v>2</v>
      </c>
      <c r="N6483" s="2" t="str">
        <f t="shared" si="609"/>
        <v>Feb</v>
      </c>
      <c r="O6483" s="2" t="str">
        <f t="shared" si="610"/>
        <v>Thu</v>
      </c>
      <c r="P6483" s="2" t="str">
        <f t="shared" si="611"/>
        <v>2021</v>
      </c>
    </row>
    <row r="6484" spans="1:16" x14ac:dyDescent="0.3">
      <c r="A6484" s="2" t="s">
        <v>11</v>
      </c>
      <c r="B6484" s="3">
        <v>44245</v>
      </c>
      <c r="C6484" s="2" t="s">
        <v>24</v>
      </c>
      <c r="D6484" s="2" t="s">
        <v>97</v>
      </c>
      <c r="E6484" s="2" t="s">
        <v>98</v>
      </c>
      <c r="F6484" s="2" t="str">
        <f t="shared" si="606"/>
        <v>Women</v>
      </c>
      <c r="G6484" s="2" t="str">
        <f t="shared" si="607"/>
        <v xml:space="preserve"> Apparel</v>
      </c>
      <c r="H6484" s="2" t="s">
        <v>20</v>
      </c>
      <c r="I6484" s="2">
        <v>24</v>
      </c>
      <c r="J6484" s="2">
        <v>125</v>
      </c>
      <c r="K6484" s="2">
        <v>3000</v>
      </c>
      <c r="L6484" s="2" t="s">
        <v>80</v>
      </c>
      <c r="M6484" s="2">
        <f t="shared" si="608"/>
        <v>2</v>
      </c>
      <c r="N6484" s="2" t="str">
        <f t="shared" si="609"/>
        <v>Feb</v>
      </c>
      <c r="O6484" s="2" t="str">
        <f t="shared" si="610"/>
        <v>Thu</v>
      </c>
      <c r="P6484" s="2" t="str">
        <f t="shared" si="611"/>
        <v>2021</v>
      </c>
    </row>
    <row r="6485" spans="1:16" x14ac:dyDescent="0.3">
      <c r="A6485" s="2" t="s">
        <v>11</v>
      </c>
      <c r="B6485" s="3">
        <v>44271</v>
      </c>
      <c r="C6485" s="2" t="s">
        <v>24</v>
      </c>
      <c r="D6485" s="2" t="s">
        <v>97</v>
      </c>
      <c r="E6485" s="2" t="s">
        <v>98</v>
      </c>
      <c r="F6485" s="2" t="str">
        <f t="shared" si="606"/>
        <v>Men</v>
      </c>
      <c r="G6485" s="2" t="str">
        <f t="shared" si="607"/>
        <v xml:space="preserve"> Street Footwear</v>
      </c>
      <c r="H6485" s="2" t="s">
        <v>14</v>
      </c>
      <c r="I6485" s="2">
        <v>23</v>
      </c>
      <c r="J6485" s="2">
        <v>187</v>
      </c>
      <c r="K6485" s="2">
        <v>4301</v>
      </c>
      <c r="L6485" s="2" t="s">
        <v>80</v>
      </c>
      <c r="M6485" s="2">
        <f t="shared" si="608"/>
        <v>3</v>
      </c>
      <c r="N6485" s="2" t="str">
        <f t="shared" si="609"/>
        <v>Mar</v>
      </c>
      <c r="O6485" s="2" t="str">
        <f t="shared" si="610"/>
        <v>Tue</v>
      </c>
      <c r="P6485" s="2" t="str">
        <f t="shared" si="611"/>
        <v>2021</v>
      </c>
    </row>
    <row r="6486" spans="1:16" x14ac:dyDescent="0.3">
      <c r="A6486" s="2" t="s">
        <v>11</v>
      </c>
      <c r="B6486" s="3">
        <v>44271</v>
      </c>
      <c r="C6486" s="2" t="s">
        <v>24</v>
      </c>
      <c r="D6486" s="2" t="s">
        <v>97</v>
      </c>
      <c r="E6486" s="2" t="s">
        <v>98</v>
      </c>
      <c r="F6486" s="2" t="str">
        <f t="shared" si="606"/>
        <v>Men</v>
      </c>
      <c r="G6486" s="2" t="str">
        <f t="shared" si="607"/>
        <v xml:space="preserve"> Athletic Footwear</v>
      </c>
      <c r="H6486" s="2" t="s">
        <v>16</v>
      </c>
      <c r="I6486" s="2">
        <v>24</v>
      </c>
      <c r="J6486" s="2">
        <v>100</v>
      </c>
      <c r="K6486" s="2">
        <v>2400</v>
      </c>
      <c r="L6486" s="2" t="s">
        <v>80</v>
      </c>
      <c r="M6486" s="2">
        <f t="shared" si="608"/>
        <v>3</v>
      </c>
      <c r="N6486" s="2" t="str">
        <f t="shared" si="609"/>
        <v>Mar</v>
      </c>
      <c r="O6486" s="2" t="str">
        <f t="shared" si="610"/>
        <v>Tue</v>
      </c>
      <c r="P6486" s="2" t="str">
        <f t="shared" si="611"/>
        <v>2021</v>
      </c>
    </row>
    <row r="6487" spans="1:16" x14ac:dyDescent="0.3">
      <c r="A6487" s="2" t="s">
        <v>11</v>
      </c>
      <c r="B6487" s="3">
        <v>44271</v>
      </c>
      <c r="C6487" s="2" t="s">
        <v>24</v>
      </c>
      <c r="D6487" s="2" t="s">
        <v>97</v>
      </c>
      <c r="E6487" s="2" t="s">
        <v>98</v>
      </c>
      <c r="F6487" s="2" t="str">
        <f t="shared" si="606"/>
        <v>Women</v>
      </c>
      <c r="G6487" s="2" t="str">
        <f t="shared" si="607"/>
        <v xml:space="preserve"> Street Footwear</v>
      </c>
      <c r="H6487" s="2" t="s">
        <v>17</v>
      </c>
      <c r="I6487" s="2">
        <v>14</v>
      </c>
      <c r="J6487" s="2">
        <v>128</v>
      </c>
      <c r="K6487" s="2">
        <v>1792</v>
      </c>
      <c r="L6487" s="2" t="s">
        <v>80</v>
      </c>
      <c r="M6487" s="2">
        <f t="shared" si="608"/>
        <v>3</v>
      </c>
      <c r="N6487" s="2" t="str">
        <f t="shared" si="609"/>
        <v>Mar</v>
      </c>
      <c r="O6487" s="2" t="str">
        <f t="shared" si="610"/>
        <v>Tue</v>
      </c>
      <c r="P6487" s="2" t="str">
        <f t="shared" si="611"/>
        <v>2021</v>
      </c>
    </row>
    <row r="6488" spans="1:16" x14ac:dyDescent="0.3">
      <c r="A6488" s="2" t="s">
        <v>11</v>
      </c>
      <c r="B6488" s="3">
        <v>44271</v>
      </c>
      <c r="C6488" s="2" t="s">
        <v>24</v>
      </c>
      <c r="D6488" s="2" t="s">
        <v>97</v>
      </c>
      <c r="E6488" s="2" t="s">
        <v>98</v>
      </c>
      <c r="F6488" s="2" t="str">
        <f t="shared" si="606"/>
        <v>Women</v>
      </c>
      <c r="G6488" s="2" t="str">
        <f t="shared" si="607"/>
        <v xml:space="preserve"> Athletic Footwear</v>
      </c>
      <c r="H6488" s="2" t="s">
        <v>18</v>
      </c>
      <c r="I6488" s="2">
        <v>19</v>
      </c>
      <c r="J6488" s="2">
        <v>80</v>
      </c>
      <c r="K6488" s="2">
        <v>1520</v>
      </c>
      <c r="L6488" s="2" t="s">
        <v>80</v>
      </c>
      <c r="M6488" s="2">
        <f t="shared" si="608"/>
        <v>3</v>
      </c>
      <c r="N6488" s="2" t="str">
        <f t="shared" si="609"/>
        <v>Mar</v>
      </c>
      <c r="O6488" s="2" t="str">
        <f t="shared" si="610"/>
        <v>Tue</v>
      </c>
      <c r="P6488" s="2" t="str">
        <f t="shared" si="611"/>
        <v>2021</v>
      </c>
    </row>
    <row r="6489" spans="1:16" x14ac:dyDescent="0.3">
      <c r="A6489" s="2" t="s">
        <v>11</v>
      </c>
      <c r="B6489" s="3">
        <v>44271</v>
      </c>
      <c r="C6489" s="2" t="s">
        <v>24</v>
      </c>
      <c r="D6489" s="2" t="s">
        <v>97</v>
      </c>
      <c r="E6489" s="2" t="s">
        <v>98</v>
      </c>
      <c r="F6489" s="2" t="str">
        <f t="shared" si="606"/>
        <v>Men</v>
      </c>
      <c r="G6489" s="2" t="str">
        <f t="shared" si="607"/>
        <v xml:space="preserve"> Apparel</v>
      </c>
      <c r="H6489" s="2" t="s">
        <v>19</v>
      </c>
      <c r="I6489" s="2">
        <v>32</v>
      </c>
      <c r="J6489" s="2">
        <v>81</v>
      </c>
      <c r="K6489" s="2">
        <v>2592</v>
      </c>
      <c r="L6489" s="2" t="s">
        <v>80</v>
      </c>
      <c r="M6489" s="2">
        <f t="shared" si="608"/>
        <v>3</v>
      </c>
      <c r="N6489" s="2" t="str">
        <f t="shared" si="609"/>
        <v>Mar</v>
      </c>
      <c r="O6489" s="2" t="str">
        <f t="shared" si="610"/>
        <v>Tue</v>
      </c>
      <c r="P6489" s="2" t="str">
        <f t="shared" si="611"/>
        <v>2021</v>
      </c>
    </row>
    <row r="6490" spans="1:16" x14ac:dyDescent="0.3">
      <c r="A6490" s="2" t="s">
        <v>11</v>
      </c>
      <c r="B6490" s="3">
        <v>44271</v>
      </c>
      <c r="C6490" s="2" t="s">
        <v>24</v>
      </c>
      <c r="D6490" s="2" t="s">
        <v>97</v>
      </c>
      <c r="E6490" s="2" t="s">
        <v>98</v>
      </c>
      <c r="F6490" s="2" t="str">
        <f t="shared" si="606"/>
        <v>Women</v>
      </c>
      <c r="G6490" s="2" t="str">
        <f t="shared" si="607"/>
        <v xml:space="preserve"> Apparel</v>
      </c>
      <c r="H6490" s="2" t="s">
        <v>20</v>
      </c>
      <c r="I6490" s="2">
        <v>24</v>
      </c>
      <c r="J6490" s="2">
        <v>123</v>
      </c>
      <c r="K6490" s="2">
        <v>2952</v>
      </c>
      <c r="L6490" s="2" t="s">
        <v>80</v>
      </c>
      <c r="M6490" s="2">
        <f t="shared" si="608"/>
        <v>3</v>
      </c>
      <c r="N6490" s="2" t="str">
        <f t="shared" si="609"/>
        <v>Mar</v>
      </c>
      <c r="O6490" s="2" t="str">
        <f t="shared" si="610"/>
        <v>Tue</v>
      </c>
      <c r="P6490" s="2" t="str">
        <f t="shared" si="611"/>
        <v>2021</v>
      </c>
    </row>
    <row r="6491" spans="1:16" x14ac:dyDescent="0.3">
      <c r="A6491" s="2" t="s">
        <v>11</v>
      </c>
      <c r="B6491" s="3">
        <v>44303</v>
      </c>
      <c r="C6491" s="2" t="s">
        <v>24</v>
      </c>
      <c r="D6491" s="2" t="s">
        <v>97</v>
      </c>
      <c r="E6491" s="2" t="s">
        <v>98</v>
      </c>
      <c r="F6491" s="2" t="str">
        <f t="shared" si="606"/>
        <v>Men</v>
      </c>
      <c r="G6491" s="2" t="str">
        <f t="shared" si="607"/>
        <v xml:space="preserve"> Street Footwear</v>
      </c>
      <c r="H6491" s="2" t="s">
        <v>14</v>
      </c>
      <c r="I6491" s="2">
        <v>23</v>
      </c>
      <c r="J6491" s="2">
        <v>169</v>
      </c>
      <c r="K6491" s="2">
        <v>3887</v>
      </c>
      <c r="L6491" s="2" t="s">
        <v>80</v>
      </c>
      <c r="M6491" s="2">
        <f t="shared" si="608"/>
        <v>4</v>
      </c>
      <c r="N6491" s="2" t="str">
        <f t="shared" si="609"/>
        <v>Apr</v>
      </c>
      <c r="O6491" s="2" t="str">
        <f t="shared" si="610"/>
        <v>Sat</v>
      </c>
      <c r="P6491" s="2" t="str">
        <f t="shared" si="611"/>
        <v>2021</v>
      </c>
    </row>
    <row r="6492" spans="1:16" x14ac:dyDescent="0.3">
      <c r="A6492" s="2" t="s">
        <v>11</v>
      </c>
      <c r="B6492" s="3">
        <v>44303</v>
      </c>
      <c r="C6492" s="2" t="s">
        <v>24</v>
      </c>
      <c r="D6492" s="2" t="s">
        <v>97</v>
      </c>
      <c r="E6492" s="2" t="s">
        <v>98</v>
      </c>
      <c r="F6492" s="2" t="str">
        <f t="shared" si="606"/>
        <v>Men</v>
      </c>
      <c r="G6492" s="2" t="str">
        <f t="shared" si="607"/>
        <v xml:space="preserve"> Athletic Footwear</v>
      </c>
      <c r="H6492" s="2" t="s">
        <v>16</v>
      </c>
      <c r="I6492" s="2">
        <v>23</v>
      </c>
      <c r="J6492" s="2">
        <v>109</v>
      </c>
      <c r="K6492" s="2">
        <v>2507</v>
      </c>
      <c r="L6492" s="2" t="s">
        <v>80</v>
      </c>
      <c r="M6492" s="2">
        <f t="shared" si="608"/>
        <v>4</v>
      </c>
      <c r="N6492" s="2" t="str">
        <f t="shared" si="609"/>
        <v>Apr</v>
      </c>
      <c r="O6492" s="2" t="str">
        <f t="shared" si="610"/>
        <v>Sat</v>
      </c>
      <c r="P6492" s="2" t="str">
        <f t="shared" si="611"/>
        <v>2021</v>
      </c>
    </row>
    <row r="6493" spans="1:16" x14ac:dyDescent="0.3">
      <c r="A6493" s="2" t="s">
        <v>11</v>
      </c>
      <c r="B6493" s="3">
        <v>44303</v>
      </c>
      <c r="C6493" s="2" t="s">
        <v>24</v>
      </c>
      <c r="D6493" s="2" t="s">
        <v>97</v>
      </c>
      <c r="E6493" s="2" t="s">
        <v>98</v>
      </c>
      <c r="F6493" s="2" t="str">
        <f t="shared" si="606"/>
        <v>Women</v>
      </c>
      <c r="G6493" s="2" t="str">
        <f t="shared" si="607"/>
        <v xml:space="preserve"> Street Footwear</v>
      </c>
      <c r="H6493" s="2" t="s">
        <v>17</v>
      </c>
      <c r="I6493" s="2">
        <v>14</v>
      </c>
      <c r="J6493" s="2">
        <v>101</v>
      </c>
      <c r="K6493" s="2">
        <v>1414</v>
      </c>
      <c r="L6493" s="2" t="s">
        <v>80</v>
      </c>
      <c r="M6493" s="2">
        <f t="shared" si="608"/>
        <v>4</v>
      </c>
      <c r="N6493" s="2" t="str">
        <f t="shared" si="609"/>
        <v>Apr</v>
      </c>
      <c r="O6493" s="2" t="str">
        <f t="shared" si="610"/>
        <v>Sat</v>
      </c>
      <c r="P6493" s="2" t="str">
        <f t="shared" si="611"/>
        <v>2021</v>
      </c>
    </row>
    <row r="6494" spans="1:16" x14ac:dyDescent="0.3">
      <c r="A6494" s="2" t="s">
        <v>11</v>
      </c>
      <c r="B6494" s="3">
        <v>44303</v>
      </c>
      <c r="C6494" s="2" t="s">
        <v>24</v>
      </c>
      <c r="D6494" s="2" t="s">
        <v>97</v>
      </c>
      <c r="E6494" s="2" t="s">
        <v>98</v>
      </c>
      <c r="F6494" s="2" t="str">
        <f t="shared" si="606"/>
        <v>Women</v>
      </c>
      <c r="G6494" s="2" t="str">
        <f t="shared" si="607"/>
        <v xml:space="preserve"> Athletic Footwear</v>
      </c>
      <c r="H6494" s="2" t="s">
        <v>18</v>
      </c>
      <c r="I6494" s="2">
        <v>19</v>
      </c>
      <c r="J6494" s="2">
        <v>75</v>
      </c>
      <c r="K6494" s="2">
        <v>1425</v>
      </c>
      <c r="L6494" s="2" t="s">
        <v>80</v>
      </c>
      <c r="M6494" s="2">
        <f t="shared" si="608"/>
        <v>4</v>
      </c>
      <c r="N6494" s="2" t="str">
        <f t="shared" si="609"/>
        <v>Apr</v>
      </c>
      <c r="O6494" s="2" t="str">
        <f t="shared" si="610"/>
        <v>Sat</v>
      </c>
      <c r="P6494" s="2" t="str">
        <f t="shared" si="611"/>
        <v>2021</v>
      </c>
    </row>
    <row r="6495" spans="1:16" x14ac:dyDescent="0.3">
      <c r="A6495" s="2" t="s">
        <v>11</v>
      </c>
      <c r="B6495" s="3">
        <v>44303</v>
      </c>
      <c r="C6495" s="2" t="s">
        <v>24</v>
      </c>
      <c r="D6495" s="2" t="s">
        <v>97</v>
      </c>
      <c r="E6495" s="2" t="s">
        <v>98</v>
      </c>
      <c r="F6495" s="2" t="str">
        <f t="shared" si="606"/>
        <v>Men</v>
      </c>
      <c r="G6495" s="2" t="str">
        <f t="shared" si="607"/>
        <v xml:space="preserve"> Apparel</v>
      </c>
      <c r="H6495" s="2" t="s">
        <v>19</v>
      </c>
      <c r="I6495" s="2">
        <v>38</v>
      </c>
      <c r="J6495" s="2">
        <v>81</v>
      </c>
      <c r="K6495" s="2">
        <v>3078</v>
      </c>
      <c r="L6495" s="2" t="s">
        <v>80</v>
      </c>
      <c r="M6495" s="2">
        <f t="shared" si="608"/>
        <v>4</v>
      </c>
      <c r="N6495" s="2" t="str">
        <f t="shared" si="609"/>
        <v>Apr</v>
      </c>
      <c r="O6495" s="2" t="str">
        <f t="shared" si="610"/>
        <v>Sat</v>
      </c>
      <c r="P6495" s="2" t="str">
        <f t="shared" si="611"/>
        <v>2021</v>
      </c>
    </row>
    <row r="6496" spans="1:16" x14ac:dyDescent="0.3">
      <c r="A6496" s="2" t="s">
        <v>11</v>
      </c>
      <c r="B6496" s="3">
        <v>44303</v>
      </c>
      <c r="C6496" s="2" t="s">
        <v>24</v>
      </c>
      <c r="D6496" s="2" t="s">
        <v>97</v>
      </c>
      <c r="E6496" s="2" t="s">
        <v>98</v>
      </c>
      <c r="F6496" s="2" t="str">
        <f t="shared" si="606"/>
        <v>Women</v>
      </c>
      <c r="G6496" s="2" t="str">
        <f t="shared" si="607"/>
        <v xml:space="preserve"> Apparel</v>
      </c>
      <c r="H6496" s="2" t="s">
        <v>20</v>
      </c>
      <c r="I6496" s="2">
        <v>28</v>
      </c>
      <c r="J6496" s="2">
        <v>124</v>
      </c>
      <c r="K6496" s="2">
        <v>3472</v>
      </c>
      <c r="L6496" s="2" t="s">
        <v>80</v>
      </c>
      <c r="M6496" s="2">
        <f t="shared" si="608"/>
        <v>4</v>
      </c>
      <c r="N6496" s="2" t="str">
        <f t="shared" si="609"/>
        <v>Apr</v>
      </c>
      <c r="O6496" s="2" t="str">
        <f t="shared" si="610"/>
        <v>Sat</v>
      </c>
      <c r="P6496" s="2" t="str">
        <f t="shared" si="611"/>
        <v>2021</v>
      </c>
    </row>
    <row r="6497" spans="1:16" x14ac:dyDescent="0.3">
      <c r="A6497" s="2" t="s">
        <v>11</v>
      </c>
      <c r="B6497" s="3">
        <v>44332</v>
      </c>
      <c r="C6497" s="2" t="s">
        <v>24</v>
      </c>
      <c r="D6497" s="2" t="s">
        <v>97</v>
      </c>
      <c r="E6497" s="2" t="s">
        <v>98</v>
      </c>
      <c r="F6497" s="2" t="str">
        <f t="shared" si="606"/>
        <v>Men</v>
      </c>
      <c r="G6497" s="2" t="str">
        <f t="shared" si="607"/>
        <v xml:space="preserve"> Street Footwear</v>
      </c>
      <c r="H6497" s="2" t="s">
        <v>14</v>
      </c>
      <c r="I6497" s="2">
        <v>39</v>
      </c>
      <c r="J6497" s="2">
        <v>194</v>
      </c>
      <c r="K6497" s="2">
        <v>7566</v>
      </c>
      <c r="L6497" s="2" t="s">
        <v>80</v>
      </c>
      <c r="M6497" s="2">
        <f t="shared" si="608"/>
        <v>5</v>
      </c>
      <c r="N6497" s="2" t="str">
        <f t="shared" si="609"/>
        <v>May</v>
      </c>
      <c r="O6497" s="2" t="str">
        <f t="shared" si="610"/>
        <v>Sun</v>
      </c>
      <c r="P6497" s="2" t="str">
        <f t="shared" si="611"/>
        <v>2021</v>
      </c>
    </row>
    <row r="6498" spans="1:16" x14ac:dyDescent="0.3">
      <c r="A6498" s="2" t="s">
        <v>11</v>
      </c>
      <c r="B6498" s="3">
        <v>44332</v>
      </c>
      <c r="C6498" s="2" t="s">
        <v>24</v>
      </c>
      <c r="D6498" s="2" t="s">
        <v>97</v>
      </c>
      <c r="E6498" s="2" t="s">
        <v>98</v>
      </c>
      <c r="F6498" s="2" t="str">
        <f t="shared" si="606"/>
        <v>Men</v>
      </c>
      <c r="G6498" s="2" t="str">
        <f t="shared" si="607"/>
        <v xml:space="preserve"> Athletic Footwear</v>
      </c>
      <c r="H6498" s="2" t="s">
        <v>16</v>
      </c>
      <c r="I6498" s="2">
        <v>37</v>
      </c>
      <c r="J6498" s="2">
        <v>131</v>
      </c>
      <c r="K6498" s="2">
        <v>4847</v>
      </c>
      <c r="L6498" s="2" t="s">
        <v>80</v>
      </c>
      <c r="M6498" s="2">
        <f t="shared" si="608"/>
        <v>5</v>
      </c>
      <c r="N6498" s="2" t="str">
        <f t="shared" si="609"/>
        <v>May</v>
      </c>
      <c r="O6498" s="2" t="str">
        <f t="shared" si="610"/>
        <v>Sun</v>
      </c>
      <c r="P6498" s="2" t="str">
        <f t="shared" si="611"/>
        <v>2021</v>
      </c>
    </row>
    <row r="6499" spans="1:16" x14ac:dyDescent="0.3">
      <c r="A6499" s="2" t="s">
        <v>11</v>
      </c>
      <c r="B6499" s="3">
        <v>44332</v>
      </c>
      <c r="C6499" s="2" t="s">
        <v>24</v>
      </c>
      <c r="D6499" s="2" t="s">
        <v>97</v>
      </c>
      <c r="E6499" s="2" t="s">
        <v>98</v>
      </c>
      <c r="F6499" s="2" t="str">
        <f t="shared" si="606"/>
        <v>Women</v>
      </c>
      <c r="G6499" s="2" t="str">
        <f t="shared" si="607"/>
        <v xml:space="preserve"> Street Footwear</v>
      </c>
      <c r="H6499" s="2" t="s">
        <v>17</v>
      </c>
      <c r="I6499" s="2">
        <v>33</v>
      </c>
      <c r="J6499" s="2">
        <v>119</v>
      </c>
      <c r="K6499" s="2">
        <v>3927</v>
      </c>
      <c r="L6499" s="2" t="s">
        <v>80</v>
      </c>
      <c r="M6499" s="2">
        <f t="shared" si="608"/>
        <v>5</v>
      </c>
      <c r="N6499" s="2" t="str">
        <f t="shared" si="609"/>
        <v>May</v>
      </c>
      <c r="O6499" s="2" t="str">
        <f t="shared" si="610"/>
        <v>Sun</v>
      </c>
      <c r="P6499" s="2" t="str">
        <f t="shared" si="611"/>
        <v>2021</v>
      </c>
    </row>
    <row r="6500" spans="1:16" x14ac:dyDescent="0.3">
      <c r="A6500" s="2" t="s">
        <v>11</v>
      </c>
      <c r="B6500" s="3">
        <v>44332</v>
      </c>
      <c r="C6500" s="2" t="s">
        <v>24</v>
      </c>
      <c r="D6500" s="2" t="s">
        <v>97</v>
      </c>
      <c r="E6500" s="2" t="s">
        <v>98</v>
      </c>
      <c r="F6500" s="2" t="str">
        <f t="shared" si="606"/>
        <v>Women</v>
      </c>
      <c r="G6500" s="2" t="str">
        <f t="shared" si="607"/>
        <v xml:space="preserve"> Athletic Footwear</v>
      </c>
      <c r="H6500" s="2" t="s">
        <v>18</v>
      </c>
      <c r="I6500" s="2">
        <v>33</v>
      </c>
      <c r="J6500" s="2">
        <v>101</v>
      </c>
      <c r="K6500" s="2">
        <v>3333</v>
      </c>
      <c r="L6500" s="2" t="s">
        <v>80</v>
      </c>
      <c r="M6500" s="2">
        <f t="shared" si="608"/>
        <v>5</v>
      </c>
      <c r="N6500" s="2" t="str">
        <f t="shared" si="609"/>
        <v>May</v>
      </c>
      <c r="O6500" s="2" t="str">
        <f t="shared" si="610"/>
        <v>Sun</v>
      </c>
      <c r="P6500" s="2" t="str">
        <f t="shared" si="611"/>
        <v>2021</v>
      </c>
    </row>
    <row r="6501" spans="1:16" x14ac:dyDescent="0.3">
      <c r="A6501" s="2" t="s">
        <v>11</v>
      </c>
      <c r="B6501" s="3">
        <v>44332</v>
      </c>
      <c r="C6501" s="2" t="s">
        <v>24</v>
      </c>
      <c r="D6501" s="2" t="s">
        <v>97</v>
      </c>
      <c r="E6501" s="2" t="s">
        <v>98</v>
      </c>
      <c r="F6501" s="2" t="str">
        <f t="shared" si="606"/>
        <v>Men</v>
      </c>
      <c r="G6501" s="2" t="str">
        <f t="shared" si="607"/>
        <v xml:space="preserve"> Apparel</v>
      </c>
      <c r="H6501" s="2" t="s">
        <v>19</v>
      </c>
      <c r="I6501" s="2">
        <v>41</v>
      </c>
      <c r="J6501" s="2">
        <v>116</v>
      </c>
      <c r="K6501" s="2">
        <v>4756</v>
      </c>
      <c r="L6501" s="2" t="s">
        <v>80</v>
      </c>
      <c r="M6501" s="2">
        <f t="shared" si="608"/>
        <v>5</v>
      </c>
      <c r="N6501" s="2" t="str">
        <f t="shared" si="609"/>
        <v>May</v>
      </c>
      <c r="O6501" s="2" t="str">
        <f t="shared" si="610"/>
        <v>Sun</v>
      </c>
      <c r="P6501" s="2" t="str">
        <f t="shared" si="611"/>
        <v>2021</v>
      </c>
    </row>
    <row r="6502" spans="1:16" x14ac:dyDescent="0.3">
      <c r="A6502" s="2" t="s">
        <v>11</v>
      </c>
      <c r="B6502" s="3">
        <v>44332</v>
      </c>
      <c r="C6502" s="2" t="s">
        <v>24</v>
      </c>
      <c r="D6502" s="2" t="s">
        <v>97</v>
      </c>
      <c r="E6502" s="2" t="s">
        <v>98</v>
      </c>
      <c r="F6502" s="2" t="str">
        <f t="shared" si="606"/>
        <v>Women</v>
      </c>
      <c r="G6502" s="2" t="str">
        <f t="shared" si="607"/>
        <v xml:space="preserve"> Apparel</v>
      </c>
      <c r="H6502" s="2" t="s">
        <v>20</v>
      </c>
      <c r="I6502" s="2">
        <v>47</v>
      </c>
      <c r="J6502" s="2">
        <v>140</v>
      </c>
      <c r="K6502" s="2">
        <v>6580</v>
      </c>
      <c r="L6502" s="2" t="s">
        <v>80</v>
      </c>
      <c r="M6502" s="2">
        <f t="shared" si="608"/>
        <v>5</v>
      </c>
      <c r="N6502" s="2" t="str">
        <f t="shared" si="609"/>
        <v>May</v>
      </c>
      <c r="O6502" s="2" t="str">
        <f t="shared" si="610"/>
        <v>Sun</v>
      </c>
      <c r="P6502" s="2" t="str">
        <f t="shared" si="611"/>
        <v>2021</v>
      </c>
    </row>
    <row r="6503" spans="1:16" x14ac:dyDescent="0.3">
      <c r="A6503" s="2" t="s">
        <v>11</v>
      </c>
      <c r="B6503" s="3">
        <v>44365</v>
      </c>
      <c r="C6503" s="2" t="s">
        <v>24</v>
      </c>
      <c r="D6503" s="2" t="s">
        <v>97</v>
      </c>
      <c r="E6503" s="2" t="s">
        <v>98</v>
      </c>
      <c r="F6503" s="2" t="str">
        <f t="shared" si="606"/>
        <v>Men</v>
      </c>
      <c r="G6503" s="2" t="str">
        <f t="shared" si="607"/>
        <v xml:space="preserve"> Street Footwear</v>
      </c>
      <c r="H6503" s="2" t="s">
        <v>14</v>
      </c>
      <c r="I6503" s="2">
        <v>44</v>
      </c>
      <c r="J6503" s="2">
        <v>210</v>
      </c>
      <c r="K6503" s="2">
        <v>9240</v>
      </c>
      <c r="L6503" s="2" t="s">
        <v>80</v>
      </c>
      <c r="M6503" s="2">
        <f t="shared" si="608"/>
        <v>6</v>
      </c>
      <c r="N6503" s="2" t="str">
        <f t="shared" si="609"/>
        <v>Jun</v>
      </c>
      <c r="O6503" s="2" t="str">
        <f t="shared" si="610"/>
        <v>Fri</v>
      </c>
      <c r="P6503" s="2" t="str">
        <f t="shared" si="611"/>
        <v>2021</v>
      </c>
    </row>
    <row r="6504" spans="1:16" x14ac:dyDescent="0.3">
      <c r="A6504" s="2" t="s">
        <v>11</v>
      </c>
      <c r="B6504" s="3">
        <v>44365</v>
      </c>
      <c r="C6504" s="2" t="s">
        <v>24</v>
      </c>
      <c r="D6504" s="2" t="s">
        <v>97</v>
      </c>
      <c r="E6504" s="2" t="s">
        <v>98</v>
      </c>
      <c r="F6504" s="2" t="str">
        <f t="shared" si="606"/>
        <v>Men</v>
      </c>
      <c r="G6504" s="2" t="str">
        <f t="shared" si="607"/>
        <v xml:space="preserve"> Athletic Footwear</v>
      </c>
      <c r="H6504" s="2" t="s">
        <v>16</v>
      </c>
      <c r="I6504" s="2">
        <v>37</v>
      </c>
      <c r="J6504" s="2">
        <v>125</v>
      </c>
      <c r="K6504" s="2">
        <v>4625</v>
      </c>
      <c r="L6504" s="2" t="s">
        <v>80</v>
      </c>
      <c r="M6504" s="2">
        <f t="shared" si="608"/>
        <v>6</v>
      </c>
      <c r="N6504" s="2" t="str">
        <f t="shared" si="609"/>
        <v>Jun</v>
      </c>
      <c r="O6504" s="2" t="str">
        <f t="shared" si="610"/>
        <v>Fri</v>
      </c>
      <c r="P6504" s="2" t="str">
        <f t="shared" si="611"/>
        <v>2021</v>
      </c>
    </row>
    <row r="6505" spans="1:16" x14ac:dyDescent="0.3">
      <c r="A6505" s="2" t="s">
        <v>11</v>
      </c>
      <c r="B6505" s="3">
        <v>44365</v>
      </c>
      <c r="C6505" s="2" t="s">
        <v>24</v>
      </c>
      <c r="D6505" s="2" t="s">
        <v>97</v>
      </c>
      <c r="E6505" s="2" t="s">
        <v>98</v>
      </c>
      <c r="F6505" s="2" t="str">
        <f t="shared" si="606"/>
        <v>Women</v>
      </c>
      <c r="G6505" s="2" t="str">
        <f t="shared" si="607"/>
        <v xml:space="preserve"> Street Footwear</v>
      </c>
      <c r="H6505" s="2" t="s">
        <v>17</v>
      </c>
      <c r="I6505" s="2">
        <v>41</v>
      </c>
      <c r="J6505" s="2">
        <v>143</v>
      </c>
      <c r="K6505" s="2">
        <v>5863</v>
      </c>
      <c r="L6505" s="2" t="s">
        <v>80</v>
      </c>
      <c r="M6505" s="2">
        <f t="shared" si="608"/>
        <v>6</v>
      </c>
      <c r="N6505" s="2" t="str">
        <f t="shared" si="609"/>
        <v>Jun</v>
      </c>
      <c r="O6505" s="2" t="str">
        <f t="shared" si="610"/>
        <v>Fri</v>
      </c>
      <c r="P6505" s="2" t="str">
        <f t="shared" si="611"/>
        <v>2021</v>
      </c>
    </row>
    <row r="6506" spans="1:16" x14ac:dyDescent="0.3">
      <c r="A6506" s="2" t="s">
        <v>11</v>
      </c>
      <c r="B6506" s="3">
        <v>44365</v>
      </c>
      <c r="C6506" s="2" t="s">
        <v>24</v>
      </c>
      <c r="D6506" s="2" t="s">
        <v>97</v>
      </c>
      <c r="E6506" s="2" t="s">
        <v>98</v>
      </c>
      <c r="F6506" s="2" t="str">
        <f t="shared" si="606"/>
        <v>Women</v>
      </c>
      <c r="G6506" s="2" t="str">
        <f t="shared" si="607"/>
        <v xml:space="preserve"> Athletic Footwear</v>
      </c>
      <c r="H6506" s="2" t="s">
        <v>18</v>
      </c>
      <c r="I6506" s="2">
        <v>43</v>
      </c>
      <c r="J6506" s="2">
        <v>117</v>
      </c>
      <c r="K6506" s="2">
        <v>5031</v>
      </c>
      <c r="L6506" s="2" t="s">
        <v>80</v>
      </c>
      <c r="M6506" s="2">
        <f t="shared" si="608"/>
        <v>6</v>
      </c>
      <c r="N6506" s="2" t="str">
        <f t="shared" si="609"/>
        <v>Jun</v>
      </c>
      <c r="O6506" s="2" t="str">
        <f t="shared" si="610"/>
        <v>Fri</v>
      </c>
      <c r="P6506" s="2" t="str">
        <f t="shared" si="611"/>
        <v>2021</v>
      </c>
    </row>
    <row r="6507" spans="1:16" x14ac:dyDescent="0.3">
      <c r="A6507" s="2" t="s">
        <v>11</v>
      </c>
      <c r="B6507" s="3">
        <v>44365</v>
      </c>
      <c r="C6507" s="2" t="s">
        <v>24</v>
      </c>
      <c r="D6507" s="2" t="s">
        <v>97</v>
      </c>
      <c r="E6507" s="2" t="s">
        <v>98</v>
      </c>
      <c r="F6507" s="2" t="str">
        <f t="shared" si="606"/>
        <v>Men</v>
      </c>
      <c r="G6507" s="2" t="str">
        <f t="shared" si="607"/>
        <v xml:space="preserve"> Apparel</v>
      </c>
      <c r="H6507" s="2" t="s">
        <v>19</v>
      </c>
      <c r="I6507" s="2">
        <v>57</v>
      </c>
      <c r="J6507" s="2">
        <v>135</v>
      </c>
      <c r="K6507" s="2">
        <v>7695</v>
      </c>
      <c r="L6507" s="2" t="s">
        <v>80</v>
      </c>
      <c r="M6507" s="2">
        <f t="shared" si="608"/>
        <v>6</v>
      </c>
      <c r="N6507" s="2" t="str">
        <f t="shared" si="609"/>
        <v>Jun</v>
      </c>
      <c r="O6507" s="2" t="str">
        <f t="shared" si="610"/>
        <v>Fri</v>
      </c>
      <c r="P6507" s="2" t="str">
        <f t="shared" si="611"/>
        <v>2021</v>
      </c>
    </row>
    <row r="6508" spans="1:16" x14ac:dyDescent="0.3">
      <c r="A6508" s="2" t="s">
        <v>11</v>
      </c>
      <c r="B6508" s="3">
        <v>44365</v>
      </c>
      <c r="C6508" s="2" t="s">
        <v>24</v>
      </c>
      <c r="D6508" s="2" t="s">
        <v>97</v>
      </c>
      <c r="E6508" s="2" t="s">
        <v>98</v>
      </c>
      <c r="F6508" s="2" t="str">
        <f t="shared" si="606"/>
        <v>Women</v>
      </c>
      <c r="G6508" s="2" t="str">
        <f t="shared" si="607"/>
        <v xml:space="preserve"> Apparel</v>
      </c>
      <c r="H6508" s="2" t="s">
        <v>20</v>
      </c>
      <c r="I6508" s="2">
        <v>60</v>
      </c>
      <c r="J6508" s="2">
        <v>188</v>
      </c>
      <c r="K6508" s="2">
        <v>11280</v>
      </c>
      <c r="L6508" s="2" t="s">
        <v>80</v>
      </c>
      <c r="M6508" s="2">
        <f t="shared" si="608"/>
        <v>6</v>
      </c>
      <c r="N6508" s="2" t="str">
        <f t="shared" si="609"/>
        <v>Jun</v>
      </c>
      <c r="O6508" s="2" t="str">
        <f t="shared" si="610"/>
        <v>Fri</v>
      </c>
      <c r="P6508" s="2" t="str">
        <f t="shared" si="611"/>
        <v>2021</v>
      </c>
    </row>
    <row r="6509" spans="1:16" x14ac:dyDescent="0.3">
      <c r="A6509" s="2" t="s">
        <v>11</v>
      </c>
      <c r="B6509" s="3">
        <v>44393</v>
      </c>
      <c r="C6509" s="2" t="s">
        <v>24</v>
      </c>
      <c r="D6509" s="2" t="s">
        <v>97</v>
      </c>
      <c r="E6509" s="2" t="s">
        <v>98</v>
      </c>
      <c r="F6509" s="2" t="str">
        <f t="shared" si="606"/>
        <v>Men</v>
      </c>
      <c r="G6509" s="2" t="str">
        <f t="shared" si="607"/>
        <v xml:space="preserve"> Street Footwear</v>
      </c>
      <c r="H6509" s="2" t="s">
        <v>14</v>
      </c>
      <c r="I6509" s="2">
        <v>58</v>
      </c>
      <c r="J6509" s="2">
        <v>221</v>
      </c>
      <c r="K6509" s="2">
        <v>12818</v>
      </c>
      <c r="L6509" s="2" t="s">
        <v>80</v>
      </c>
      <c r="M6509" s="2">
        <f t="shared" si="608"/>
        <v>7</v>
      </c>
      <c r="N6509" s="2" t="str">
        <f t="shared" si="609"/>
        <v>Jul</v>
      </c>
      <c r="O6509" s="2" t="str">
        <f t="shared" si="610"/>
        <v>Fri</v>
      </c>
      <c r="P6509" s="2" t="str">
        <f t="shared" si="611"/>
        <v>2021</v>
      </c>
    </row>
    <row r="6510" spans="1:16" x14ac:dyDescent="0.3">
      <c r="A6510" s="2" t="s">
        <v>22</v>
      </c>
      <c r="B6510" s="3">
        <v>44393</v>
      </c>
      <c r="C6510" s="2" t="s">
        <v>24</v>
      </c>
      <c r="D6510" s="2" t="s">
        <v>97</v>
      </c>
      <c r="E6510" s="2" t="s">
        <v>98</v>
      </c>
      <c r="F6510" s="2" t="str">
        <f t="shared" si="606"/>
        <v>Men</v>
      </c>
      <c r="G6510" s="2" t="str">
        <f t="shared" si="607"/>
        <v xml:space="preserve"> Athletic Footwear</v>
      </c>
      <c r="H6510" s="2" t="s">
        <v>16</v>
      </c>
      <c r="I6510" s="2">
        <v>53</v>
      </c>
      <c r="J6510" s="2">
        <v>156</v>
      </c>
      <c r="K6510" s="2">
        <v>8268</v>
      </c>
      <c r="L6510" s="2" t="s">
        <v>80</v>
      </c>
      <c r="M6510" s="2">
        <f t="shared" si="608"/>
        <v>7</v>
      </c>
      <c r="N6510" s="2" t="str">
        <f t="shared" si="609"/>
        <v>Jul</v>
      </c>
      <c r="O6510" s="2" t="str">
        <f t="shared" si="610"/>
        <v>Fri</v>
      </c>
      <c r="P6510" s="2" t="str">
        <f t="shared" si="611"/>
        <v>2021</v>
      </c>
    </row>
    <row r="6511" spans="1:16" x14ac:dyDescent="0.3">
      <c r="A6511" s="2" t="s">
        <v>22</v>
      </c>
      <c r="B6511" s="3">
        <v>44393</v>
      </c>
      <c r="C6511" s="2" t="s">
        <v>24</v>
      </c>
      <c r="D6511" s="2" t="s">
        <v>97</v>
      </c>
      <c r="E6511" s="2" t="s">
        <v>98</v>
      </c>
      <c r="F6511" s="2" t="str">
        <f t="shared" si="606"/>
        <v>Women</v>
      </c>
      <c r="G6511" s="2" t="str">
        <f t="shared" si="607"/>
        <v xml:space="preserve"> Street Footwear</v>
      </c>
      <c r="H6511" s="2" t="s">
        <v>17</v>
      </c>
      <c r="I6511" s="2">
        <v>48</v>
      </c>
      <c r="J6511" s="2">
        <v>142</v>
      </c>
      <c r="K6511" s="2">
        <v>6816</v>
      </c>
      <c r="L6511" s="2" t="s">
        <v>80</v>
      </c>
      <c r="M6511" s="2">
        <f t="shared" si="608"/>
        <v>7</v>
      </c>
      <c r="N6511" s="2" t="str">
        <f t="shared" si="609"/>
        <v>Jul</v>
      </c>
      <c r="O6511" s="2" t="str">
        <f t="shared" si="610"/>
        <v>Fri</v>
      </c>
      <c r="P6511" s="2" t="str">
        <f t="shared" si="611"/>
        <v>2021</v>
      </c>
    </row>
    <row r="6512" spans="1:16" x14ac:dyDescent="0.3">
      <c r="A6512" s="2" t="s">
        <v>22</v>
      </c>
      <c r="B6512" s="3">
        <v>44393</v>
      </c>
      <c r="C6512" s="2" t="s">
        <v>24</v>
      </c>
      <c r="D6512" s="2" t="s">
        <v>97</v>
      </c>
      <c r="E6512" s="2" t="s">
        <v>98</v>
      </c>
      <c r="F6512" s="2" t="str">
        <f t="shared" si="606"/>
        <v>Women</v>
      </c>
      <c r="G6512" s="2" t="str">
        <f t="shared" si="607"/>
        <v xml:space="preserve"> Athletic Footwear</v>
      </c>
      <c r="H6512" s="2" t="s">
        <v>18</v>
      </c>
      <c r="I6512" s="2">
        <v>48</v>
      </c>
      <c r="J6512" s="2">
        <v>124</v>
      </c>
      <c r="K6512" s="2">
        <v>5952</v>
      </c>
      <c r="L6512" s="2" t="s">
        <v>80</v>
      </c>
      <c r="M6512" s="2">
        <f t="shared" si="608"/>
        <v>7</v>
      </c>
      <c r="N6512" s="2" t="str">
        <f t="shared" si="609"/>
        <v>Jul</v>
      </c>
      <c r="O6512" s="2" t="str">
        <f t="shared" si="610"/>
        <v>Fri</v>
      </c>
      <c r="P6512" s="2" t="str">
        <f t="shared" si="611"/>
        <v>2021</v>
      </c>
    </row>
    <row r="6513" spans="1:16" x14ac:dyDescent="0.3">
      <c r="A6513" s="2" t="s">
        <v>22</v>
      </c>
      <c r="B6513" s="3">
        <v>44393</v>
      </c>
      <c r="C6513" s="2" t="s">
        <v>24</v>
      </c>
      <c r="D6513" s="2" t="s">
        <v>97</v>
      </c>
      <c r="E6513" s="2" t="s">
        <v>98</v>
      </c>
      <c r="F6513" s="2" t="str">
        <f t="shared" si="606"/>
        <v>Men</v>
      </c>
      <c r="G6513" s="2" t="str">
        <f t="shared" si="607"/>
        <v xml:space="preserve"> Apparel</v>
      </c>
      <c r="H6513" s="2" t="s">
        <v>19</v>
      </c>
      <c r="I6513" s="2">
        <v>59</v>
      </c>
      <c r="J6513" s="2">
        <v>150</v>
      </c>
      <c r="K6513" s="2">
        <v>8850</v>
      </c>
      <c r="L6513" s="2" t="s">
        <v>80</v>
      </c>
      <c r="M6513" s="2">
        <f t="shared" si="608"/>
        <v>7</v>
      </c>
      <c r="N6513" s="2" t="str">
        <f t="shared" si="609"/>
        <v>Jul</v>
      </c>
      <c r="O6513" s="2" t="str">
        <f t="shared" si="610"/>
        <v>Fri</v>
      </c>
      <c r="P6513" s="2" t="str">
        <f t="shared" si="611"/>
        <v>2021</v>
      </c>
    </row>
    <row r="6514" spans="1:16" x14ac:dyDescent="0.3">
      <c r="A6514" s="2" t="s">
        <v>22</v>
      </c>
      <c r="B6514" s="3">
        <v>44393</v>
      </c>
      <c r="C6514" s="2" t="s">
        <v>24</v>
      </c>
      <c r="D6514" s="2" t="s">
        <v>97</v>
      </c>
      <c r="E6514" s="2" t="s">
        <v>98</v>
      </c>
      <c r="F6514" s="2" t="str">
        <f t="shared" si="606"/>
        <v>Women</v>
      </c>
      <c r="G6514" s="2" t="str">
        <f t="shared" si="607"/>
        <v xml:space="preserve"> Apparel</v>
      </c>
      <c r="H6514" s="2" t="s">
        <v>20</v>
      </c>
      <c r="I6514" s="2">
        <v>61</v>
      </c>
      <c r="J6514" s="2">
        <v>176</v>
      </c>
      <c r="K6514" s="2">
        <v>10736</v>
      </c>
      <c r="L6514" s="2" t="s">
        <v>80</v>
      </c>
      <c r="M6514" s="2">
        <f t="shared" si="608"/>
        <v>7</v>
      </c>
      <c r="N6514" s="2" t="str">
        <f t="shared" si="609"/>
        <v>Jul</v>
      </c>
      <c r="O6514" s="2" t="str">
        <f t="shared" si="610"/>
        <v>Fri</v>
      </c>
      <c r="P6514" s="2" t="str">
        <f t="shared" si="611"/>
        <v>2021</v>
      </c>
    </row>
    <row r="6515" spans="1:16" x14ac:dyDescent="0.3">
      <c r="A6515" s="2" t="s">
        <v>22</v>
      </c>
      <c r="B6515" s="3">
        <v>44425</v>
      </c>
      <c r="C6515" s="2" t="s">
        <v>24</v>
      </c>
      <c r="D6515" s="2" t="s">
        <v>97</v>
      </c>
      <c r="E6515" s="2" t="s">
        <v>98</v>
      </c>
      <c r="F6515" s="2" t="str">
        <f t="shared" si="606"/>
        <v>Men</v>
      </c>
      <c r="G6515" s="2" t="str">
        <f t="shared" si="607"/>
        <v xml:space="preserve"> Street Footwear</v>
      </c>
      <c r="H6515" s="2" t="s">
        <v>14</v>
      </c>
      <c r="I6515" s="2">
        <v>56</v>
      </c>
      <c r="J6515" s="2">
        <v>215</v>
      </c>
      <c r="K6515" s="2">
        <v>12040</v>
      </c>
      <c r="L6515" s="2" t="s">
        <v>80</v>
      </c>
      <c r="M6515" s="2">
        <f t="shared" si="608"/>
        <v>8</v>
      </c>
      <c r="N6515" s="2" t="str">
        <f t="shared" si="609"/>
        <v>Aug</v>
      </c>
      <c r="O6515" s="2" t="str">
        <f t="shared" si="610"/>
        <v>Tue</v>
      </c>
      <c r="P6515" s="2" t="str">
        <f t="shared" si="611"/>
        <v>2021</v>
      </c>
    </row>
    <row r="6516" spans="1:16" x14ac:dyDescent="0.3">
      <c r="A6516" s="2" t="s">
        <v>22</v>
      </c>
      <c r="B6516" s="3">
        <v>44425</v>
      </c>
      <c r="C6516" s="2" t="s">
        <v>24</v>
      </c>
      <c r="D6516" s="2" t="s">
        <v>97</v>
      </c>
      <c r="E6516" s="2" t="s">
        <v>98</v>
      </c>
      <c r="F6516" s="2" t="str">
        <f t="shared" si="606"/>
        <v>Men</v>
      </c>
      <c r="G6516" s="2" t="str">
        <f t="shared" si="607"/>
        <v xml:space="preserve"> Athletic Footwear</v>
      </c>
      <c r="H6516" s="2" t="s">
        <v>16</v>
      </c>
      <c r="I6516" s="2">
        <v>50</v>
      </c>
      <c r="J6516" s="2">
        <v>168</v>
      </c>
      <c r="K6516" s="2">
        <v>8400</v>
      </c>
      <c r="L6516" s="2" t="s">
        <v>80</v>
      </c>
      <c r="M6516" s="2">
        <f t="shared" si="608"/>
        <v>8</v>
      </c>
      <c r="N6516" s="2" t="str">
        <f t="shared" si="609"/>
        <v>Aug</v>
      </c>
      <c r="O6516" s="2" t="str">
        <f t="shared" si="610"/>
        <v>Tue</v>
      </c>
      <c r="P6516" s="2" t="str">
        <f t="shared" si="611"/>
        <v>2021</v>
      </c>
    </row>
    <row r="6517" spans="1:16" x14ac:dyDescent="0.3">
      <c r="A6517" s="2" t="s">
        <v>22</v>
      </c>
      <c r="B6517" s="3">
        <v>44425</v>
      </c>
      <c r="C6517" s="2" t="s">
        <v>24</v>
      </c>
      <c r="D6517" s="2" t="s">
        <v>97</v>
      </c>
      <c r="E6517" s="2" t="s">
        <v>98</v>
      </c>
      <c r="F6517" s="2" t="str">
        <f t="shared" si="606"/>
        <v>Women</v>
      </c>
      <c r="G6517" s="2" t="str">
        <f t="shared" si="607"/>
        <v xml:space="preserve"> Street Footwear</v>
      </c>
      <c r="H6517" s="2" t="s">
        <v>17</v>
      </c>
      <c r="I6517" s="2">
        <v>48</v>
      </c>
      <c r="J6517" s="2">
        <v>147</v>
      </c>
      <c r="K6517" s="2">
        <v>7056</v>
      </c>
      <c r="L6517" s="2" t="s">
        <v>80</v>
      </c>
      <c r="M6517" s="2">
        <f t="shared" si="608"/>
        <v>8</v>
      </c>
      <c r="N6517" s="2" t="str">
        <f t="shared" si="609"/>
        <v>Aug</v>
      </c>
      <c r="O6517" s="2" t="str">
        <f t="shared" si="610"/>
        <v>Tue</v>
      </c>
      <c r="P6517" s="2" t="str">
        <f t="shared" si="611"/>
        <v>2021</v>
      </c>
    </row>
    <row r="6518" spans="1:16" x14ac:dyDescent="0.3">
      <c r="A6518" s="2" t="s">
        <v>22</v>
      </c>
      <c r="B6518" s="3">
        <v>44425</v>
      </c>
      <c r="C6518" s="2" t="s">
        <v>24</v>
      </c>
      <c r="D6518" s="2" t="s">
        <v>97</v>
      </c>
      <c r="E6518" s="2" t="s">
        <v>98</v>
      </c>
      <c r="F6518" s="2" t="str">
        <f t="shared" si="606"/>
        <v>Women</v>
      </c>
      <c r="G6518" s="2" t="str">
        <f t="shared" si="607"/>
        <v xml:space="preserve"> Athletic Footwear</v>
      </c>
      <c r="H6518" s="2" t="s">
        <v>18</v>
      </c>
      <c r="I6518" s="2">
        <v>39</v>
      </c>
      <c r="J6518" s="2">
        <v>128</v>
      </c>
      <c r="K6518" s="2">
        <v>4992</v>
      </c>
      <c r="L6518" s="2" t="s">
        <v>80</v>
      </c>
      <c r="M6518" s="2">
        <f t="shared" si="608"/>
        <v>8</v>
      </c>
      <c r="N6518" s="2" t="str">
        <f t="shared" si="609"/>
        <v>Aug</v>
      </c>
      <c r="O6518" s="2" t="str">
        <f t="shared" si="610"/>
        <v>Tue</v>
      </c>
      <c r="P6518" s="2" t="str">
        <f t="shared" si="611"/>
        <v>2021</v>
      </c>
    </row>
    <row r="6519" spans="1:16" x14ac:dyDescent="0.3">
      <c r="A6519" s="2" t="s">
        <v>22</v>
      </c>
      <c r="B6519" s="3">
        <v>44425</v>
      </c>
      <c r="C6519" s="2" t="s">
        <v>24</v>
      </c>
      <c r="D6519" s="2" t="s">
        <v>97</v>
      </c>
      <c r="E6519" s="2" t="s">
        <v>98</v>
      </c>
      <c r="F6519" s="2" t="str">
        <f t="shared" si="606"/>
        <v>Men</v>
      </c>
      <c r="G6519" s="2" t="str">
        <f t="shared" si="607"/>
        <v xml:space="preserve"> Apparel</v>
      </c>
      <c r="H6519" s="2" t="s">
        <v>19</v>
      </c>
      <c r="I6519" s="2">
        <v>46</v>
      </c>
      <c r="J6519" s="2">
        <v>122</v>
      </c>
      <c r="K6519" s="2">
        <v>5612</v>
      </c>
      <c r="L6519" s="2" t="s">
        <v>80</v>
      </c>
      <c r="M6519" s="2">
        <f t="shared" si="608"/>
        <v>8</v>
      </c>
      <c r="N6519" s="2" t="str">
        <f t="shared" si="609"/>
        <v>Aug</v>
      </c>
      <c r="O6519" s="2" t="str">
        <f t="shared" si="610"/>
        <v>Tue</v>
      </c>
      <c r="P6519" s="2" t="str">
        <f t="shared" si="611"/>
        <v>2021</v>
      </c>
    </row>
    <row r="6520" spans="1:16" x14ac:dyDescent="0.3">
      <c r="A6520" s="2" t="s">
        <v>22</v>
      </c>
      <c r="B6520" s="3">
        <v>44425</v>
      </c>
      <c r="C6520" s="2" t="s">
        <v>24</v>
      </c>
      <c r="D6520" s="2" t="s">
        <v>97</v>
      </c>
      <c r="E6520" s="2" t="s">
        <v>98</v>
      </c>
      <c r="F6520" s="2" t="str">
        <f t="shared" si="606"/>
        <v>Women</v>
      </c>
      <c r="G6520" s="2" t="str">
        <f t="shared" si="607"/>
        <v xml:space="preserve"> Apparel</v>
      </c>
      <c r="H6520" s="2" t="s">
        <v>20</v>
      </c>
      <c r="I6520" s="2">
        <v>53</v>
      </c>
      <c r="J6520" s="2">
        <v>169</v>
      </c>
      <c r="K6520" s="2">
        <v>8957</v>
      </c>
      <c r="L6520" s="2" t="s">
        <v>80</v>
      </c>
      <c r="M6520" s="2">
        <f t="shared" si="608"/>
        <v>8</v>
      </c>
      <c r="N6520" s="2" t="str">
        <f t="shared" si="609"/>
        <v>Aug</v>
      </c>
      <c r="O6520" s="2" t="str">
        <f t="shared" si="610"/>
        <v>Tue</v>
      </c>
      <c r="P6520" s="2" t="str">
        <f t="shared" si="611"/>
        <v>2021</v>
      </c>
    </row>
    <row r="6521" spans="1:16" x14ac:dyDescent="0.3">
      <c r="A6521" s="2" t="s">
        <v>22</v>
      </c>
      <c r="B6521" s="3">
        <v>44455</v>
      </c>
      <c r="C6521" s="2" t="s">
        <v>24</v>
      </c>
      <c r="D6521" s="2" t="s">
        <v>97</v>
      </c>
      <c r="E6521" s="2" t="s">
        <v>98</v>
      </c>
      <c r="F6521" s="2" t="str">
        <f t="shared" si="606"/>
        <v>Men</v>
      </c>
      <c r="G6521" s="2" t="str">
        <f t="shared" si="607"/>
        <v xml:space="preserve"> Street Footwear</v>
      </c>
      <c r="H6521" s="2" t="s">
        <v>14</v>
      </c>
      <c r="I6521" s="2">
        <v>47</v>
      </c>
      <c r="J6521" s="2">
        <v>203</v>
      </c>
      <c r="K6521" s="2">
        <v>9541</v>
      </c>
      <c r="L6521" s="2" t="s">
        <v>80</v>
      </c>
      <c r="M6521" s="2">
        <f t="shared" si="608"/>
        <v>9</v>
      </c>
      <c r="N6521" s="2" t="str">
        <f t="shared" si="609"/>
        <v>Sep</v>
      </c>
      <c r="O6521" s="2" t="str">
        <f t="shared" si="610"/>
        <v>Thu</v>
      </c>
      <c r="P6521" s="2" t="str">
        <f t="shared" si="611"/>
        <v>2021</v>
      </c>
    </row>
    <row r="6522" spans="1:16" x14ac:dyDescent="0.3">
      <c r="A6522" s="2" t="s">
        <v>22</v>
      </c>
      <c r="B6522" s="3">
        <v>44455</v>
      </c>
      <c r="C6522" s="2" t="s">
        <v>24</v>
      </c>
      <c r="D6522" s="2" t="s">
        <v>97</v>
      </c>
      <c r="E6522" s="2" t="s">
        <v>98</v>
      </c>
      <c r="F6522" s="2" t="str">
        <f t="shared" si="606"/>
        <v>Men</v>
      </c>
      <c r="G6522" s="2" t="str">
        <f t="shared" si="607"/>
        <v xml:space="preserve"> Athletic Footwear</v>
      </c>
      <c r="H6522" s="2" t="s">
        <v>16</v>
      </c>
      <c r="I6522" s="2">
        <v>42</v>
      </c>
      <c r="J6522" s="2">
        <v>147</v>
      </c>
      <c r="K6522" s="2">
        <v>6174</v>
      </c>
      <c r="L6522" s="2" t="s">
        <v>80</v>
      </c>
      <c r="M6522" s="2">
        <f t="shared" si="608"/>
        <v>9</v>
      </c>
      <c r="N6522" s="2" t="str">
        <f t="shared" si="609"/>
        <v>Sep</v>
      </c>
      <c r="O6522" s="2" t="str">
        <f t="shared" si="610"/>
        <v>Thu</v>
      </c>
      <c r="P6522" s="2" t="str">
        <f t="shared" si="611"/>
        <v>2021</v>
      </c>
    </row>
    <row r="6523" spans="1:16" x14ac:dyDescent="0.3">
      <c r="A6523" s="2" t="s">
        <v>22</v>
      </c>
      <c r="B6523" s="3">
        <v>44455</v>
      </c>
      <c r="C6523" s="2" t="s">
        <v>24</v>
      </c>
      <c r="D6523" s="2" t="s">
        <v>97</v>
      </c>
      <c r="E6523" s="2" t="s">
        <v>98</v>
      </c>
      <c r="F6523" s="2" t="str">
        <f t="shared" si="606"/>
        <v>Women</v>
      </c>
      <c r="G6523" s="2" t="str">
        <f t="shared" si="607"/>
        <v xml:space="preserve"> Street Footwear</v>
      </c>
      <c r="H6523" s="2" t="s">
        <v>17</v>
      </c>
      <c r="I6523" s="2">
        <v>19</v>
      </c>
      <c r="J6523" s="2">
        <v>123</v>
      </c>
      <c r="K6523" s="2">
        <v>2337</v>
      </c>
      <c r="L6523" s="2" t="s">
        <v>80</v>
      </c>
      <c r="M6523" s="2">
        <f t="shared" si="608"/>
        <v>9</v>
      </c>
      <c r="N6523" s="2" t="str">
        <f t="shared" si="609"/>
        <v>Sep</v>
      </c>
      <c r="O6523" s="2" t="str">
        <f t="shared" si="610"/>
        <v>Thu</v>
      </c>
      <c r="P6523" s="2" t="str">
        <f t="shared" si="611"/>
        <v>2021</v>
      </c>
    </row>
    <row r="6524" spans="1:16" x14ac:dyDescent="0.3">
      <c r="A6524" s="2" t="s">
        <v>22</v>
      </c>
      <c r="B6524" s="3">
        <v>44455</v>
      </c>
      <c r="C6524" s="2" t="s">
        <v>24</v>
      </c>
      <c r="D6524" s="2" t="s">
        <v>97</v>
      </c>
      <c r="E6524" s="2" t="s">
        <v>98</v>
      </c>
      <c r="F6524" s="2" t="str">
        <f t="shared" si="606"/>
        <v>Women</v>
      </c>
      <c r="G6524" s="2" t="str">
        <f t="shared" si="607"/>
        <v xml:space="preserve"> Athletic Footwear</v>
      </c>
      <c r="H6524" s="2" t="s">
        <v>18</v>
      </c>
      <c r="I6524" s="2">
        <v>19</v>
      </c>
      <c r="J6524" s="2">
        <v>100</v>
      </c>
      <c r="K6524" s="2">
        <v>1900</v>
      </c>
      <c r="L6524" s="2" t="s">
        <v>80</v>
      </c>
      <c r="M6524" s="2">
        <f t="shared" si="608"/>
        <v>9</v>
      </c>
      <c r="N6524" s="2" t="str">
        <f t="shared" si="609"/>
        <v>Sep</v>
      </c>
      <c r="O6524" s="2" t="str">
        <f t="shared" si="610"/>
        <v>Thu</v>
      </c>
      <c r="P6524" s="2" t="str">
        <f t="shared" si="611"/>
        <v>2021</v>
      </c>
    </row>
    <row r="6525" spans="1:16" x14ac:dyDescent="0.3">
      <c r="A6525" s="2" t="s">
        <v>22</v>
      </c>
      <c r="B6525" s="3">
        <v>44455</v>
      </c>
      <c r="C6525" s="2" t="s">
        <v>24</v>
      </c>
      <c r="D6525" s="2" t="s">
        <v>97</v>
      </c>
      <c r="E6525" s="2" t="s">
        <v>98</v>
      </c>
      <c r="F6525" s="2" t="str">
        <f t="shared" si="606"/>
        <v>Men</v>
      </c>
      <c r="G6525" s="2" t="str">
        <f t="shared" si="607"/>
        <v xml:space="preserve"> Apparel</v>
      </c>
      <c r="H6525" s="2" t="s">
        <v>19</v>
      </c>
      <c r="I6525" s="2">
        <v>29</v>
      </c>
      <c r="J6525" s="2">
        <v>108</v>
      </c>
      <c r="K6525" s="2">
        <v>3132</v>
      </c>
      <c r="L6525" s="2" t="s">
        <v>80</v>
      </c>
      <c r="M6525" s="2">
        <f t="shared" si="608"/>
        <v>9</v>
      </c>
      <c r="N6525" s="2" t="str">
        <f t="shared" si="609"/>
        <v>Sep</v>
      </c>
      <c r="O6525" s="2" t="str">
        <f t="shared" si="610"/>
        <v>Thu</v>
      </c>
      <c r="P6525" s="2" t="str">
        <f t="shared" si="611"/>
        <v>2021</v>
      </c>
    </row>
    <row r="6526" spans="1:16" x14ac:dyDescent="0.3">
      <c r="A6526" s="2" t="s">
        <v>22</v>
      </c>
      <c r="B6526" s="3">
        <v>44455</v>
      </c>
      <c r="C6526" s="2" t="s">
        <v>24</v>
      </c>
      <c r="D6526" s="2" t="s">
        <v>97</v>
      </c>
      <c r="E6526" s="2" t="s">
        <v>98</v>
      </c>
      <c r="F6526" s="2" t="str">
        <f t="shared" si="606"/>
        <v>Women</v>
      </c>
      <c r="G6526" s="2" t="str">
        <f t="shared" si="607"/>
        <v xml:space="preserve"> Apparel</v>
      </c>
      <c r="H6526" s="2" t="s">
        <v>20</v>
      </c>
      <c r="I6526" s="2">
        <v>32</v>
      </c>
      <c r="J6526" s="2">
        <v>130</v>
      </c>
      <c r="K6526" s="2">
        <v>4160</v>
      </c>
      <c r="L6526" s="2" t="s">
        <v>80</v>
      </c>
      <c r="M6526" s="2">
        <f t="shared" si="608"/>
        <v>9</v>
      </c>
      <c r="N6526" s="2" t="str">
        <f t="shared" si="609"/>
        <v>Sep</v>
      </c>
      <c r="O6526" s="2" t="str">
        <f t="shared" si="610"/>
        <v>Thu</v>
      </c>
      <c r="P6526" s="2" t="str">
        <f t="shared" si="611"/>
        <v>2021</v>
      </c>
    </row>
    <row r="6527" spans="1:16" x14ac:dyDescent="0.3">
      <c r="A6527" s="2" t="s">
        <v>22</v>
      </c>
      <c r="B6527" s="3">
        <v>44487</v>
      </c>
      <c r="C6527" s="2" t="s">
        <v>24</v>
      </c>
      <c r="D6527" s="2" t="s">
        <v>97</v>
      </c>
      <c r="E6527" s="2" t="s">
        <v>98</v>
      </c>
      <c r="F6527" s="2" t="str">
        <f t="shared" si="606"/>
        <v>Men</v>
      </c>
      <c r="G6527" s="2" t="str">
        <f t="shared" si="607"/>
        <v xml:space="preserve"> Street Footwear</v>
      </c>
      <c r="H6527" s="2" t="s">
        <v>14</v>
      </c>
      <c r="I6527" s="2">
        <v>32</v>
      </c>
      <c r="J6527" s="2">
        <v>176</v>
      </c>
      <c r="K6527" s="2">
        <v>5632</v>
      </c>
      <c r="L6527" s="2" t="s">
        <v>80</v>
      </c>
      <c r="M6527" s="2">
        <f t="shared" si="608"/>
        <v>10</v>
      </c>
      <c r="N6527" s="2" t="str">
        <f t="shared" si="609"/>
        <v>Oct</v>
      </c>
      <c r="O6527" s="2" t="str">
        <f t="shared" si="610"/>
        <v>Mon</v>
      </c>
      <c r="P6527" s="2" t="str">
        <f t="shared" si="611"/>
        <v>2021</v>
      </c>
    </row>
    <row r="6528" spans="1:16" x14ac:dyDescent="0.3">
      <c r="A6528" s="2" t="s">
        <v>22</v>
      </c>
      <c r="B6528" s="3">
        <v>44487</v>
      </c>
      <c r="C6528" s="2" t="s">
        <v>24</v>
      </c>
      <c r="D6528" s="2" t="s">
        <v>97</v>
      </c>
      <c r="E6528" s="2" t="s">
        <v>98</v>
      </c>
      <c r="F6528" s="2" t="str">
        <f t="shared" si="606"/>
        <v>Men</v>
      </c>
      <c r="G6528" s="2" t="str">
        <f t="shared" si="607"/>
        <v xml:space="preserve"> Athletic Footwear</v>
      </c>
      <c r="H6528" s="2" t="s">
        <v>16</v>
      </c>
      <c r="I6528" s="2">
        <v>25</v>
      </c>
      <c r="J6528" s="2">
        <v>145</v>
      </c>
      <c r="K6528" s="2">
        <v>3625</v>
      </c>
      <c r="L6528" s="2" t="s">
        <v>80</v>
      </c>
      <c r="M6528" s="2">
        <f t="shared" si="608"/>
        <v>10</v>
      </c>
      <c r="N6528" s="2" t="str">
        <f t="shared" si="609"/>
        <v>Oct</v>
      </c>
      <c r="O6528" s="2" t="str">
        <f t="shared" si="610"/>
        <v>Mon</v>
      </c>
      <c r="P6528" s="2" t="str">
        <f t="shared" si="611"/>
        <v>2021</v>
      </c>
    </row>
    <row r="6529" spans="1:16" x14ac:dyDescent="0.3">
      <c r="A6529" s="2" t="s">
        <v>22</v>
      </c>
      <c r="B6529" s="3">
        <v>44487</v>
      </c>
      <c r="C6529" s="2" t="s">
        <v>24</v>
      </c>
      <c r="D6529" s="2" t="s">
        <v>97</v>
      </c>
      <c r="E6529" s="2" t="s">
        <v>98</v>
      </c>
      <c r="F6529" s="2" t="str">
        <f t="shared" si="606"/>
        <v>Women</v>
      </c>
      <c r="G6529" s="2" t="str">
        <f t="shared" si="607"/>
        <v xml:space="preserve"> Street Footwear</v>
      </c>
      <c r="H6529" s="2" t="s">
        <v>17</v>
      </c>
      <c r="I6529" s="2">
        <v>24</v>
      </c>
      <c r="J6529" s="2">
        <v>98</v>
      </c>
      <c r="K6529" s="2">
        <v>2352</v>
      </c>
      <c r="L6529" s="2" t="s">
        <v>80</v>
      </c>
      <c r="M6529" s="2">
        <f t="shared" si="608"/>
        <v>10</v>
      </c>
      <c r="N6529" s="2" t="str">
        <f t="shared" si="609"/>
        <v>Oct</v>
      </c>
      <c r="O6529" s="2" t="str">
        <f t="shared" si="610"/>
        <v>Mon</v>
      </c>
      <c r="P6529" s="2" t="str">
        <f t="shared" si="611"/>
        <v>2021</v>
      </c>
    </row>
    <row r="6530" spans="1:16" x14ac:dyDescent="0.3">
      <c r="A6530" s="2" t="s">
        <v>22</v>
      </c>
      <c r="B6530" s="3">
        <v>44487</v>
      </c>
      <c r="C6530" s="2" t="s">
        <v>24</v>
      </c>
      <c r="D6530" s="2" t="s">
        <v>97</v>
      </c>
      <c r="E6530" s="2" t="s">
        <v>98</v>
      </c>
      <c r="F6530" s="2" t="str">
        <f t="shared" ref="F6530:F6593" si="612">MID(H6530, 1, FIND("'", H6530) - 1)</f>
        <v>Women</v>
      </c>
      <c r="G6530" s="2" t="str">
        <f t="shared" ref="G6530:G6593" si="613">MID(H6530, FIND("'", H6530) + 2, LEN(H6530) - FIND("'", H6530) - 1)</f>
        <v xml:space="preserve"> Athletic Footwear</v>
      </c>
      <c r="H6530" s="2" t="s">
        <v>18</v>
      </c>
      <c r="I6530" s="2">
        <v>23</v>
      </c>
      <c r="J6530" s="2">
        <v>105</v>
      </c>
      <c r="K6530" s="2">
        <v>2415</v>
      </c>
      <c r="L6530" s="2" t="s">
        <v>80</v>
      </c>
      <c r="M6530" s="2">
        <f t="shared" si="608"/>
        <v>10</v>
      </c>
      <c r="N6530" s="2" t="str">
        <f t="shared" si="609"/>
        <v>Oct</v>
      </c>
      <c r="O6530" s="2" t="str">
        <f t="shared" si="610"/>
        <v>Mon</v>
      </c>
      <c r="P6530" s="2" t="str">
        <f t="shared" si="611"/>
        <v>2021</v>
      </c>
    </row>
    <row r="6531" spans="1:16" x14ac:dyDescent="0.3">
      <c r="A6531" s="2" t="s">
        <v>22</v>
      </c>
      <c r="B6531" s="3">
        <v>44487</v>
      </c>
      <c r="C6531" s="2" t="s">
        <v>24</v>
      </c>
      <c r="D6531" s="2" t="s">
        <v>97</v>
      </c>
      <c r="E6531" s="2" t="s">
        <v>98</v>
      </c>
      <c r="F6531" s="2" t="str">
        <f t="shared" si="612"/>
        <v>Men</v>
      </c>
      <c r="G6531" s="2" t="str">
        <f t="shared" si="613"/>
        <v xml:space="preserve"> Apparel</v>
      </c>
      <c r="H6531" s="2" t="s">
        <v>19</v>
      </c>
      <c r="I6531" s="2">
        <v>32</v>
      </c>
      <c r="J6531" s="2">
        <v>98</v>
      </c>
      <c r="K6531" s="2">
        <v>3136</v>
      </c>
      <c r="L6531" s="2" t="s">
        <v>80</v>
      </c>
      <c r="M6531" s="2">
        <f t="shared" ref="M6531:M6594" si="614">MONTH(B6531)</f>
        <v>10</v>
      </c>
      <c r="N6531" s="2" t="str">
        <f t="shared" ref="N6531:N6594" si="615">TEXT(B6531,"mmm")</f>
        <v>Oct</v>
      </c>
      <c r="O6531" s="2" t="str">
        <f t="shared" ref="O6531:O6594" si="616">TEXT(B6531,"ddd")</f>
        <v>Mon</v>
      </c>
      <c r="P6531" s="2" t="str">
        <f t="shared" ref="P6531:P6594" si="617">TEXT(B6531,"YYY")</f>
        <v>2021</v>
      </c>
    </row>
    <row r="6532" spans="1:16" x14ac:dyDescent="0.3">
      <c r="A6532" s="2" t="s">
        <v>23</v>
      </c>
      <c r="B6532" s="3">
        <v>44487</v>
      </c>
      <c r="C6532" s="2" t="s">
        <v>24</v>
      </c>
      <c r="D6532" s="2" t="s">
        <v>97</v>
      </c>
      <c r="E6532" s="2" t="s">
        <v>98</v>
      </c>
      <c r="F6532" s="2" t="str">
        <f t="shared" si="612"/>
        <v>Women</v>
      </c>
      <c r="G6532" s="2" t="str">
        <f t="shared" si="613"/>
        <v xml:space="preserve"> Apparel</v>
      </c>
      <c r="H6532" s="2" t="s">
        <v>20</v>
      </c>
      <c r="I6532" s="2">
        <v>33</v>
      </c>
      <c r="J6532" s="2">
        <v>124</v>
      </c>
      <c r="K6532" s="2">
        <v>4092</v>
      </c>
      <c r="L6532" s="2" t="s">
        <v>80</v>
      </c>
      <c r="M6532" s="2">
        <f t="shared" si="614"/>
        <v>10</v>
      </c>
      <c r="N6532" s="2" t="str">
        <f t="shared" si="615"/>
        <v>Oct</v>
      </c>
      <c r="O6532" s="2" t="str">
        <f t="shared" si="616"/>
        <v>Mon</v>
      </c>
      <c r="P6532" s="2" t="str">
        <f t="shared" si="617"/>
        <v>2021</v>
      </c>
    </row>
    <row r="6533" spans="1:16" x14ac:dyDescent="0.3">
      <c r="A6533" s="2" t="s">
        <v>23</v>
      </c>
      <c r="B6533" s="3">
        <v>44517</v>
      </c>
      <c r="C6533" s="2" t="s">
        <v>24</v>
      </c>
      <c r="D6533" s="2" t="s">
        <v>97</v>
      </c>
      <c r="E6533" s="2" t="s">
        <v>98</v>
      </c>
      <c r="F6533" s="2" t="str">
        <f t="shared" si="612"/>
        <v>Men</v>
      </c>
      <c r="G6533" s="2" t="str">
        <f t="shared" si="613"/>
        <v xml:space="preserve"> Street Footwear</v>
      </c>
      <c r="H6533" s="2" t="s">
        <v>14</v>
      </c>
      <c r="I6533" s="2">
        <v>28</v>
      </c>
      <c r="J6533" s="2">
        <v>163</v>
      </c>
      <c r="K6533" s="2">
        <v>4564</v>
      </c>
      <c r="L6533" s="2" t="s">
        <v>80</v>
      </c>
      <c r="M6533" s="2">
        <f t="shared" si="614"/>
        <v>11</v>
      </c>
      <c r="N6533" s="2" t="str">
        <f t="shared" si="615"/>
        <v>Nov</v>
      </c>
      <c r="O6533" s="2" t="str">
        <f t="shared" si="616"/>
        <v>Wed</v>
      </c>
      <c r="P6533" s="2" t="str">
        <f t="shared" si="617"/>
        <v>2021</v>
      </c>
    </row>
    <row r="6534" spans="1:16" x14ac:dyDescent="0.3">
      <c r="A6534" s="2" t="s">
        <v>23</v>
      </c>
      <c r="B6534" s="3">
        <v>44517</v>
      </c>
      <c r="C6534" s="2" t="s">
        <v>24</v>
      </c>
      <c r="D6534" s="2" t="s">
        <v>97</v>
      </c>
      <c r="E6534" s="2" t="s">
        <v>98</v>
      </c>
      <c r="F6534" s="2" t="str">
        <f t="shared" si="612"/>
        <v>Men</v>
      </c>
      <c r="G6534" s="2" t="str">
        <f t="shared" si="613"/>
        <v xml:space="preserve"> Athletic Footwear</v>
      </c>
      <c r="H6534" s="2" t="s">
        <v>16</v>
      </c>
      <c r="I6534" s="2">
        <v>18</v>
      </c>
      <c r="J6534" s="2">
        <v>117</v>
      </c>
      <c r="K6534" s="2">
        <v>2106</v>
      </c>
      <c r="L6534" s="2" t="s">
        <v>80</v>
      </c>
      <c r="M6534" s="2">
        <f t="shared" si="614"/>
        <v>11</v>
      </c>
      <c r="N6534" s="2" t="str">
        <f t="shared" si="615"/>
        <v>Nov</v>
      </c>
      <c r="O6534" s="2" t="str">
        <f t="shared" si="616"/>
        <v>Wed</v>
      </c>
      <c r="P6534" s="2" t="str">
        <f t="shared" si="617"/>
        <v>2021</v>
      </c>
    </row>
    <row r="6535" spans="1:16" x14ac:dyDescent="0.3">
      <c r="A6535" s="2" t="s">
        <v>23</v>
      </c>
      <c r="B6535" s="3">
        <v>44517</v>
      </c>
      <c r="C6535" s="2" t="s">
        <v>24</v>
      </c>
      <c r="D6535" s="2" t="s">
        <v>97</v>
      </c>
      <c r="E6535" s="2" t="s">
        <v>98</v>
      </c>
      <c r="F6535" s="2" t="str">
        <f t="shared" si="612"/>
        <v>Women</v>
      </c>
      <c r="G6535" s="2" t="str">
        <f t="shared" si="613"/>
        <v xml:space="preserve"> Street Footwear</v>
      </c>
      <c r="H6535" s="2" t="s">
        <v>17</v>
      </c>
      <c r="I6535" s="2">
        <v>28</v>
      </c>
      <c r="J6535" s="2">
        <v>111</v>
      </c>
      <c r="K6535" s="2">
        <v>3108</v>
      </c>
      <c r="L6535" s="2" t="s">
        <v>80</v>
      </c>
      <c r="M6535" s="2">
        <f t="shared" si="614"/>
        <v>11</v>
      </c>
      <c r="N6535" s="2" t="str">
        <f t="shared" si="615"/>
        <v>Nov</v>
      </c>
      <c r="O6535" s="2" t="str">
        <f t="shared" si="616"/>
        <v>Wed</v>
      </c>
      <c r="P6535" s="2" t="str">
        <f t="shared" si="617"/>
        <v>2021</v>
      </c>
    </row>
    <row r="6536" spans="1:16" x14ac:dyDescent="0.3">
      <c r="A6536" s="2" t="s">
        <v>23</v>
      </c>
      <c r="B6536" s="3">
        <v>44517</v>
      </c>
      <c r="C6536" s="2" t="s">
        <v>24</v>
      </c>
      <c r="D6536" s="2" t="s">
        <v>97</v>
      </c>
      <c r="E6536" s="2" t="s">
        <v>98</v>
      </c>
      <c r="F6536" s="2" t="str">
        <f t="shared" si="612"/>
        <v>Women</v>
      </c>
      <c r="G6536" s="2" t="str">
        <f t="shared" si="613"/>
        <v xml:space="preserve"> Athletic Footwear</v>
      </c>
      <c r="H6536" s="2" t="s">
        <v>18</v>
      </c>
      <c r="I6536" s="2">
        <v>54</v>
      </c>
      <c r="J6536" s="2">
        <v>117</v>
      </c>
      <c r="K6536" s="2">
        <v>6318</v>
      </c>
      <c r="L6536" s="2" t="s">
        <v>80</v>
      </c>
      <c r="M6536" s="2">
        <f t="shared" si="614"/>
        <v>11</v>
      </c>
      <c r="N6536" s="2" t="str">
        <f t="shared" si="615"/>
        <v>Nov</v>
      </c>
      <c r="O6536" s="2" t="str">
        <f t="shared" si="616"/>
        <v>Wed</v>
      </c>
      <c r="P6536" s="2" t="str">
        <f t="shared" si="617"/>
        <v>2021</v>
      </c>
    </row>
    <row r="6537" spans="1:16" x14ac:dyDescent="0.3">
      <c r="A6537" s="2" t="s">
        <v>23</v>
      </c>
      <c r="B6537" s="3">
        <v>44517</v>
      </c>
      <c r="C6537" s="2" t="s">
        <v>24</v>
      </c>
      <c r="D6537" s="2" t="s">
        <v>97</v>
      </c>
      <c r="E6537" s="2" t="s">
        <v>98</v>
      </c>
      <c r="F6537" s="2" t="str">
        <f t="shared" si="612"/>
        <v>Men</v>
      </c>
      <c r="G6537" s="2" t="str">
        <f t="shared" si="613"/>
        <v xml:space="preserve"> Apparel</v>
      </c>
      <c r="H6537" s="2" t="s">
        <v>19</v>
      </c>
      <c r="I6537" s="2">
        <v>71</v>
      </c>
      <c r="J6537" s="2">
        <v>123</v>
      </c>
      <c r="K6537" s="2">
        <v>8733</v>
      </c>
      <c r="L6537" s="2" t="s">
        <v>80</v>
      </c>
      <c r="M6537" s="2">
        <f t="shared" si="614"/>
        <v>11</v>
      </c>
      <c r="N6537" s="2" t="str">
        <f t="shared" si="615"/>
        <v>Nov</v>
      </c>
      <c r="O6537" s="2" t="str">
        <f t="shared" si="616"/>
        <v>Wed</v>
      </c>
      <c r="P6537" s="2" t="str">
        <f t="shared" si="617"/>
        <v>2021</v>
      </c>
    </row>
    <row r="6538" spans="1:16" x14ac:dyDescent="0.3">
      <c r="A6538" s="2" t="s">
        <v>23</v>
      </c>
      <c r="B6538" s="3">
        <v>44517</v>
      </c>
      <c r="C6538" s="2" t="s">
        <v>24</v>
      </c>
      <c r="D6538" s="2" t="s">
        <v>97</v>
      </c>
      <c r="E6538" s="2" t="s">
        <v>98</v>
      </c>
      <c r="F6538" s="2" t="str">
        <f t="shared" si="612"/>
        <v>Women</v>
      </c>
      <c r="G6538" s="2" t="str">
        <f t="shared" si="613"/>
        <v xml:space="preserve"> Apparel</v>
      </c>
      <c r="H6538" s="2" t="s">
        <v>20</v>
      </c>
      <c r="I6538" s="2">
        <v>68</v>
      </c>
      <c r="J6538" s="2">
        <v>158</v>
      </c>
      <c r="K6538" s="2">
        <v>10744</v>
      </c>
      <c r="L6538" s="2" t="s">
        <v>80</v>
      </c>
      <c r="M6538" s="2">
        <f t="shared" si="614"/>
        <v>11</v>
      </c>
      <c r="N6538" s="2" t="str">
        <f t="shared" si="615"/>
        <v>Nov</v>
      </c>
      <c r="O6538" s="2" t="str">
        <f t="shared" si="616"/>
        <v>Wed</v>
      </c>
      <c r="P6538" s="2" t="str">
        <f t="shared" si="617"/>
        <v>2021</v>
      </c>
    </row>
    <row r="6539" spans="1:16" x14ac:dyDescent="0.3">
      <c r="A6539" s="2" t="s">
        <v>23</v>
      </c>
      <c r="B6539" s="3">
        <v>44546</v>
      </c>
      <c r="C6539" s="2" t="s">
        <v>24</v>
      </c>
      <c r="D6539" s="2" t="s">
        <v>97</v>
      </c>
      <c r="E6539" s="2" t="s">
        <v>98</v>
      </c>
      <c r="F6539" s="2" t="str">
        <f t="shared" si="612"/>
        <v>Men</v>
      </c>
      <c r="G6539" s="2" t="str">
        <f t="shared" si="613"/>
        <v xml:space="preserve"> Street Footwear</v>
      </c>
      <c r="H6539" s="2" t="s">
        <v>14</v>
      </c>
      <c r="I6539" s="2">
        <v>68</v>
      </c>
      <c r="J6539" s="2">
        <v>194</v>
      </c>
      <c r="K6539" s="2">
        <v>13192</v>
      </c>
      <c r="L6539" s="2" t="s">
        <v>80</v>
      </c>
      <c r="M6539" s="2">
        <f t="shared" si="614"/>
        <v>12</v>
      </c>
      <c r="N6539" s="2" t="str">
        <f t="shared" si="615"/>
        <v>Dec</v>
      </c>
      <c r="O6539" s="2" t="str">
        <f t="shared" si="616"/>
        <v>Thu</v>
      </c>
      <c r="P6539" s="2" t="str">
        <f t="shared" si="617"/>
        <v>2021</v>
      </c>
    </row>
    <row r="6540" spans="1:16" x14ac:dyDescent="0.3">
      <c r="A6540" s="2" t="s">
        <v>23</v>
      </c>
      <c r="B6540" s="3">
        <v>44546</v>
      </c>
      <c r="C6540" s="2" t="s">
        <v>24</v>
      </c>
      <c r="D6540" s="2" t="s">
        <v>97</v>
      </c>
      <c r="E6540" s="2" t="s">
        <v>98</v>
      </c>
      <c r="F6540" s="2" t="str">
        <f t="shared" si="612"/>
        <v>Men</v>
      </c>
      <c r="G6540" s="2" t="str">
        <f t="shared" si="613"/>
        <v xml:space="preserve"> Athletic Footwear</v>
      </c>
      <c r="H6540" s="2" t="s">
        <v>16</v>
      </c>
      <c r="I6540" s="2">
        <v>58</v>
      </c>
      <c r="J6540" s="2">
        <v>155</v>
      </c>
      <c r="K6540" s="2">
        <v>8990</v>
      </c>
      <c r="L6540" s="2" t="s">
        <v>80</v>
      </c>
      <c r="M6540" s="2">
        <f t="shared" si="614"/>
        <v>12</v>
      </c>
      <c r="N6540" s="2" t="str">
        <f t="shared" si="615"/>
        <v>Dec</v>
      </c>
      <c r="O6540" s="2" t="str">
        <f t="shared" si="616"/>
        <v>Thu</v>
      </c>
      <c r="P6540" s="2" t="str">
        <f t="shared" si="617"/>
        <v>2021</v>
      </c>
    </row>
    <row r="6541" spans="1:16" x14ac:dyDescent="0.3">
      <c r="A6541" s="2" t="s">
        <v>23</v>
      </c>
      <c r="B6541" s="3">
        <v>44546</v>
      </c>
      <c r="C6541" s="2" t="s">
        <v>24</v>
      </c>
      <c r="D6541" s="2" t="s">
        <v>97</v>
      </c>
      <c r="E6541" s="2" t="s">
        <v>98</v>
      </c>
      <c r="F6541" s="2" t="str">
        <f t="shared" si="612"/>
        <v>Women</v>
      </c>
      <c r="G6541" s="2" t="str">
        <f t="shared" si="613"/>
        <v xml:space="preserve"> Street Footwear</v>
      </c>
      <c r="H6541" s="2" t="s">
        <v>17</v>
      </c>
      <c r="I6541" s="2">
        <v>59</v>
      </c>
      <c r="J6541" s="2">
        <v>137</v>
      </c>
      <c r="K6541" s="2">
        <v>8083</v>
      </c>
      <c r="L6541" s="2" t="s">
        <v>80</v>
      </c>
      <c r="M6541" s="2">
        <f t="shared" si="614"/>
        <v>12</v>
      </c>
      <c r="N6541" s="2" t="str">
        <f t="shared" si="615"/>
        <v>Dec</v>
      </c>
      <c r="O6541" s="2" t="str">
        <f t="shared" si="616"/>
        <v>Thu</v>
      </c>
      <c r="P6541" s="2" t="str">
        <f t="shared" si="617"/>
        <v>2021</v>
      </c>
    </row>
    <row r="6542" spans="1:16" x14ac:dyDescent="0.3">
      <c r="A6542" s="2" t="s">
        <v>23</v>
      </c>
      <c r="B6542" s="3">
        <v>44546</v>
      </c>
      <c r="C6542" s="2" t="s">
        <v>24</v>
      </c>
      <c r="D6542" s="2" t="s">
        <v>97</v>
      </c>
      <c r="E6542" s="2" t="s">
        <v>98</v>
      </c>
      <c r="F6542" s="2" t="str">
        <f t="shared" si="612"/>
        <v>Women</v>
      </c>
      <c r="G6542" s="2" t="str">
        <f t="shared" si="613"/>
        <v xml:space="preserve"> Athletic Footwear</v>
      </c>
      <c r="H6542" s="2" t="s">
        <v>18</v>
      </c>
      <c r="I6542" s="2">
        <v>56</v>
      </c>
      <c r="J6542" s="2">
        <v>133</v>
      </c>
      <c r="K6542" s="2">
        <v>7448</v>
      </c>
      <c r="L6542" s="2" t="s">
        <v>80</v>
      </c>
      <c r="M6542" s="2">
        <f t="shared" si="614"/>
        <v>12</v>
      </c>
      <c r="N6542" s="2" t="str">
        <f t="shared" si="615"/>
        <v>Dec</v>
      </c>
      <c r="O6542" s="2" t="str">
        <f t="shared" si="616"/>
        <v>Thu</v>
      </c>
      <c r="P6542" s="2" t="str">
        <f t="shared" si="617"/>
        <v>2021</v>
      </c>
    </row>
    <row r="6543" spans="1:16" x14ac:dyDescent="0.3">
      <c r="A6543" s="2" t="s">
        <v>23</v>
      </c>
      <c r="B6543" s="3">
        <v>44546</v>
      </c>
      <c r="C6543" s="2" t="s">
        <v>24</v>
      </c>
      <c r="D6543" s="2" t="s">
        <v>97</v>
      </c>
      <c r="E6543" s="2" t="s">
        <v>98</v>
      </c>
      <c r="F6543" s="2" t="str">
        <f t="shared" si="612"/>
        <v>Men</v>
      </c>
      <c r="G6543" s="2" t="str">
        <f t="shared" si="613"/>
        <v xml:space="preserve"> Apparel</v>
      </c>
      <c r="H6543" s="2" t="s">
        <v>19</v>
      </c>
      <c r="I6543" s="2">
        <v>65</v>
      </c>
      <c r="J6543" s="2">
        <v>124</v>
      </c>
      <c r="K6543" s="2">
        <v>8060</v>
      </c>
      <c r="L6543" s="2" t="s">
        <v>80</v>
      </c>
      <c r="M6543" s="2">
        <f t="shared" si="614"/>
        <v>12</v>
      </c>
      <c r="N6543" s="2" t="str">
        <f t="shared" si="615"/>
        <v>Dec</v>
      </c>
      <c r="O6543" s="2" t="str">
        <f t="shared" si="616"/>
        <v>Thu</v>
      </c>
      <c r="P6543" s="2" t="str">
        <f t="shared" si="617"/>
        <v>2021</v>
      </c>
    </row>
    <row r="6544" spans="1:16" x14ac:dyDescent="0.3">
      <c r="A6544" s="2" t="s">
        <v>23</v>
      </c>
      <c r="B6544" s="3">
        <v>44546</v>
      </c>
      <c r="C6544" s="2" t="s">
        <v>24</v>
      </c>
      <c r="D6544" s="2" t="s">
        <v>97</v>
      </c>
      <c r="E6544" s="2" t="s">
        <v>98</v>
      </c>
      <c r="F6544" s="2" t="str">
        <f t="shared" si="612"/>
        <v>Women</v>
      </c>
      <c r="G6544" s="2" t="str">
        <f t="shared" si="613"/>
        <v xml:space="preserve"> Apparel</v>
      </c>
      <c r="H6544" s="2" t="s">
        <v>20</v>
      </c>
      <c r="I6544" s="2">
        <v>71</v>
      </c>
      <c r="J6544" s="2">
        <v>144</v>
      </c>
      <c r="K6544" s="2">
        <v>10224</v>
      </c>
      <c r="L6544" s="2" t="s">
        <v>80</v>
      </c>
      <c r="M6544" s="2">
        <f t="shared" si="614"/>
        <v>12</v>
      </c>
      <c r="N6544" s="2" t="str">
        <f t="shared" si="615"/>
        <v>Dec</v>
      </c>
      <c r="O6544" s="2" t="str">
        <f t="shared" si="616"/>
        <v>Thu</v>
      </c>
      <c r="P6544" s="2" t="str">
        <f t="shared" si="617"/>
        <v>2021</v>
      </c>
    </row>
    <row r="6545" spans="1:16" x14ac:dyDescent="0.3">
      <c r="A6545" s="2" t="s">
        <v>23</v>
      </c>
      <c r="B6545" s="3">
        <v>44219</v>
      </c>
      <c r="C6545" s="2" t="s">
        <v>24</v>
      </c>
      <c r="D6545" s="2" t="s">
        <v>97</v>
      </c>
      <c r="E6545" s="2" t="s">
        <v>98</v>
      </c>
      <c r="F6545" s="2" t="str">
        <f t="shared" si="612"/>
        <v>Men</v>
      </c>
      <c r="G6545" s="2" t="str">
        <f t="shared" si="613"/>
        <v xml:space="preserve"> Street Footwear</v>
      </c>
      <c r="H6545" s="2" t="s">
        <v>14</v>
      </c>
      <c r="I6545" s="2">
        <v>24</v>
      </c>
      <c r="J6545" s="2">
        <v>176</v>
      </c>
      <c r="K6545" s="2">
        <v>4224</v>
      </c>
      <c r="L6545" s="2" t="s">
        <v>80</v>
      </c>
      <c r="M6545" s="2">
        <f t="shared" si="614"/>
        <v>1</v>
      </c>
      <c r="N6545" s="2" t="str">
        <f t="shared" si="615"/>
        <v>Jan</v>
      </c>
      <c r="O6545" s="2" t="str">
        <f t="shared" si="616"/>
        <v>Sat</v>
      </c>
      <c r="P6545" s="2" t="str">
        <f t="shared" si="617"/>
        <v>2021</v>
      </c>
    </row>
    <row r="6546" spans="1:16" x14ac:dyDescent="0.3">
      <c r="A6546" s="2" t="s">
        <v>23</v>
      </c>
      <c r="B6546" s="3">
        <v>44219</v>
      </c>
      <c r="C6546" s="2" t="s">
        <v>24</v>
      </c>
      <c r="D6546" s="2" t="s">
        <v>97</v>
      </c>
      <c r="E6546" s="2" t="s">
        <v>98</v>
      </c>
      <c r="F6546" s="2" t="str">
        <f t="shared" si="612"/>
        <v>Men</v>
      </c>
      <c r="G6546" s="2" t="str">
        <f t="shared" si="613"/>
        <v xml:space="preserve"> Athletic Footwear</v>
      </c>
      <c r="H6546" s="2" t="s">
        <v>16</v>
      </c>
      <c r="I6546" s="2">
        <v>25</v>
      </c>
      <c r="J6546" s="2">
        <v>131</v>
      </c>
      <c r="K6546" s="2">
        <v>3275</v>
      </c>
      <c r="L6546" s="2" t="s">
        <v>80</v>
      </c>
      <c r="M6546" s="2">
        <f t="shared" si="614"/>
        <v>1</v>
      </c>
      <c r="N6546" s="2" t="str">
        <f t="shared" si="615"/>
        <v>Jan</v>
      </c>
      <c r="O6546" s="2" t="str">
        <f t="shared" si="616"/>
        <v>Sat</v>
      </c>
      <c r="P6546" s="2" t="str">
        <f t="shared" si="617"/>
        <v>2021</v>
      </c>
    </row>
    <row r="6547" spans="1:16" x14ac:dyDescent="0.3">
      <c r="A6547" s="2" t="s">
        <v>23</v>
      </c>
      <c r="B6547" s="3">
        <v>44219</v>
      </c>
      <c r="C6547" s="2" t="s">
        <v>24</v>
      </c>
      <c r="D6547" s="2" t="s">
        <v>97</v>
      </c>
      <c r="E6547" s="2" t="s">
        <v>98</v>
      </c>
      <c r="F6547" s="2" t="str">
        <f t="shared" si="612"/>
        <v>Women</v>
      </c>
      <c r="G6547" s="2" t="str">
        <f t="shared" si="613"/>
        <v xml:space="preserve"> Street Footwear</v>
      </c>
      <c r="H6547" s="2" t="s">
        <v>17</v>
      </c>
      <c r="I6547" s="2">
        <v>14</v>
      </c>
      <c r="J6547" s="2">
        <v>117</v>
      </c>
      <c r="K6547" s="2">
        <v>1638</v>
      </c>
      <c r="L6547" s="2" t="s">
        <v>80</v>
      </c>
      <c r="M6547" s="2">
        <f t="shared" si="614"/>
        <v>1</v>
      </c>
      <c r="N6547" s="2" t="str">
        <f t="shared" si="615"/>
        <v>Jan</v>
      </c>
      <c r="O6547" s="2" t="str">
        <f t="shared" si="616"/>
        <v>Sat</v>
      </c>
      <c r="P6547" s="2" t="str">
        <f t="shared" si="617"/>
        <v>2021</v>
      </c>
    </row>
    <row r="6548" spans="1:16" x14ac:dyDescent="0.3">
      <c r="A6548" s="2" t="s">
        <v>23</v>
      </c>
      <c r="B6548" s="3">
        <v>44219</v>
      </c>
      <c r="C6548" s="2" t="s">
        <v>24</v>
      </c>
      <c r="D6548" s="2" t="s">
        <v>97</v>
      </c>
      <c r="E6548" s="2" t="s">
        <v>98</v>
      </c>
      <c r="F6548" s="2" t="str">
        <f t="shared" si="612"/>
        <v>Women</v>
      </c>
      <c r="G6548" s="2" t="str">
        <f t="shared" si="613"/>
        <v xml:space="preserve"> Athletic Footwear</v>
      </c>
      <c r="H6548" s="2" t="s">
        <v>18</v>
      </c>
      <c r="I6548" s="2">
        <v>19</v>
      </c>
      <c r="J6548" s="2">
        <v>78</v>
      </c>
      <c r="K6548" s="2">
        <v>1482</v>
      </c>
      <c r="L6548" s="2" t="s">
        <v>80</v>
      </c>
      <c r="M6548" s="2">
        <f t="shared" si="614"/>
        <v>1</v>
      </c>
      <c r="N6548" s="2" t="str">
        <f t="shared" si="615"/>
        <v>Jan</v>
      </c>
      <c r="O6548" s="2" t="str">
        <f t="shared" si="616"/>
        <v>Sat</v>
      </c>
      <c r="P6548" s="2" t="str">
        <f t="shared" si="617"/>
        <v>2021</v>
      </c>
    </row>
    <row r="6549" spans="1:16" x14ac:dyDescent="0.3">
      <c r="A6549" s="2" t="s">
        <v>23</v>
      </c>
      <c r="B6549" s="3">
        <v>44219</v>
      </c>
      <c r="C6549" s="2" t="s">
        <v>24</v>
      </c>
      <c r="D6549" s="2" t="s">
        <v>97</v>
      </c>
      <c r="E6549" s="2" t="s">
        <v>98</v>
      </c>
      <c r="F6549" s="2" t="str">
        <f t="shared" si="612"/>
        <v>Men</v>
      </c>
      <c r="G6549" s="2" t="str">
        <f t="shared" si="613"/>
        <v xml:space="preserve"> Apparel</v>
      </c>
      <c r="H6549" s="2" t="s">
        <v>19</v>
      </c>
      <c r="I6549" s="2">
        <v>34</v>
      </c>
      <c r="J6549" s="2">
        <v>95</v>
      </c>
      <c r="K6549" s="2">
        <v>3230</v>
      </c>
      <c r="L6549" s="2" t="s">
        <v>80</v>
      </c>
      <c r="M6549" s="2">
        <f t="shared" si="614"/>
        <v>1</v>
      </c>
      <c r="N6549" s="2" t="str">
        <f t="shared" si="615"/>
        <v>Jan</v>
      </c>
      <c r="O6549" s="2" t="str">
        <f t="shared" si="616"/>
        <v>Sat</v>
      </c>
      <c r="P6549" s="2" t="str">
        <f t="shared" si="617"/>
        <v>2021</v>
      </c>
    </row>
    <row r="6550" spans="1:16" x14ac:dyDescent="0.3">
      <c r="A6550" s="2" t="s">
        <v>23</v>
      </c>
      <c r="B6550" s="3">
        <v>44219</v>
      </c>
      <c r="C6550" s="2" t="s">
        <v>24</v>
      </c>
      <c r="D6550" s="2" t="s">
        <v>97</v>
      </c>
      <c r="E6550" s="2" t="s">
        <v>98</v>
      </c>
      <c r="F6550" s="2" t="str">
        <f t="shared" si="612"/>
        <v>Women</v>
      </c>
      <c r="G6550" s="2" t="str">
        <f t="shared" si="613"/>
        <v xml:space="preserve"> Apparel</v>
      </c>
      <c r="H6550" s="2" t="s">
        <v>20</v>
      </c>
      <c r="I6550" s="2">
        <v>23</v>
      </c>
      <c r="J6550" s="2">
        <v>122</v>
      </c>
      <c r="K6550" s="2">
        <v>2806</v>
      </c>
      <c r="L6550" s="2" t="s">
        <v>80</v>
      </c>
      <c r="M6550" s="2">
        <f t="shared" si="614"/>
        <v>1</v>
      </c>
      <c r="N6550" s="2" t="str">
        <f t="shared" si="615"/>
        <v>Jan</v>
      </c>
      <c r="O6550" s="2" t="str">
        <f t="shared" si="616"/>
        <v>Sat</v>
      </c>
      <c r="P6550" s="2" t="str">
        <f t="shared" si="617"/>
        <v>2021</v>
      </c>
    </row>
    <row r="6551" spans="1:16" x14ac:dyDescent="0.3">
      <c r="A6551" s="2" t="s">
        <v>23</v>
      </c>
      <c r="B6551" s="3">
        <v>44248</v>
      </c>
      <c r="C6551" s="2" t="s">
        <v>24</v>
      </c>
      <c r="D6551" s="2" t="s">
        <v>97</v>
      </c>
      <c r="E6551" s="2" t="s">
        <v>98</v>
      </c>
      <c r="F6551" s="2" t="str">
        <f t="shared" si="612"/>
        <v>Men</v>
      </c>
      <c r="G6551" s="2" t="str">
        <f t="shared" si="613"/>
        <v xml:space="preserve"> Street Footwear</v>
      </c>
      <c r="H6551" s="2" t="s">
        <v>14</v>
      </c>
      <c r="I6551" s="2">
        <v>24</v>
      </c>
      <c r="J6551" s="2">
        <v>189</v>
      </c>
      <c r="K6551" s="2">
        <v>4536</v>
      </c>
      <c r="L6551" s="2" t="s">
        <v>80</v>
      </c>
      <c r="M6551" s="2">
        <f t="shared" si="614"/>
        <v>2</v>
      </c>
      <c r="N6551" s="2" t="str">
        <f t="shared" si="615"/>
        <v>Feb</v>
      </c>
      <c r="O6551" s="2" t="str">
        <f t="shared" si="616"/>
        <v>Sun</v>
      </c>
      <c r="P6551" s="2" t="str">
        <f t="shared" si="617"/>
        <v>2021</v>
      </c>
    </row>
    <row r="6552" spans="1:16" x14ac:dyDescent="0.3">
      <c r="A6552" s="2" t="s">
        <v>23</v>
      </c>
      <c r="B6552" s="3">
        <v>44248</v>
      </c>
      <c r="C6552" s="2" t="s">
        <v>24</v>
      </c>
      <c r="D6552" s="2" t="s">
        <v>97</v>
      </c>
      <c r="E6552" s="2" t="s">
        <v>98</v>
      </c>
      <c r="F6552" s="2" t="str">
        <f t="shared" si="612"/>
        <v>Men</v>
      </c>
      <c r="G6552" s="2" t="str">
        <f t="shared" si="613"/>
        <v xml:space="preserve"> Athletic Footwear</v>
      </c>
      <c r="H6552" s="2" t="s">
        <v>16</v>
      </c>
      <c r="I6552" s="2">
        <v>24</v>
      </c>
      <c r="J6552" s="2">
        <v>105</v>
      </c>
      <c r="K6552" s="2">
        <v>2520</v>
      </c>
      <c r="L6552" s="2" t="s">
        <v>80</v>
      </c>
      <c r="M6552" s="2">
        <f t="shared" si="614"/>
        <v>2</v>
      </c>
      <c r="N6552" s="2" t="str">
        <f t="shared" si="615"/>
        <v>Feb</v>
      </c>
      <c r="O6552" s="2" t="str">
        <f t="shared" si="616"/>
        <v>Sun</v>
      </c>
      <c r="P6552" s="2" t="str">
        <f t="shared" si="617"/>
        <v>2021</v>
      </c>
    </row>
    <row r="6553" spans="1:16" x14ac:dyDescent="0.3">
      <c r="A6553" s="2" t="s">
        <v>23</v>
      </c>
      <c r="B6553" s="3">
        <v>44248</v>
      </c>
      <c r="C6553" s="2" t="s">
        <v>24</v>
      </c>
      <c r="D6553" s="2" t="s">
        <v>97</v>
      </c>
      <c r="E6553" s="2" t="s">
        <v>98</v>
      </c>
      <c r="F6553" s="2" t="str">
        <f t="shared" si="612"/>
        <v>Women</v>
      </c>
      <c r="G6553" s="2" t="str">
        <f t="shared" si="613"/>
        <v xml:space="preserve"> Street Footwear</v>
      </c>
      <c r="H6553" s="2" t="s">
        <v>17</v>
      </c>
      <c r="I6553" s="2">
        <v>14</v>
      </c>
      <c r="J6553" s="2">
        <v>120</v>
      </c>
      <c r="K6553" s="2">
        <v>1680</v>
      </c>
      <c r="L6553" s="2" t="s">
        <v>80</v>
      </c>
      <c r="M6553" s="2">
        <f t="shared" si="614"/>
        <v>2</v>
      </c>
      <c r="N6553" s="2" t="str">
        <f t="shared" si="615"/>
        <v>Feb</v>
      </c>
      <c r="O6553" s="2" t="str">
        <f t="shared" si="616"/>
        <v>Sun</v>
      </c>
      <c r="P6553" s="2" t="str">
        <f t="shared" si="617"/>
        <v>2021</v>
      </c>
    </row>
    <row r="6554" spans="1:16" x14ac:dyDescent="0.3">
      <c r="A6554" s="2" t="s">
        <v>22</v>
      </c>
      <c r="B6554" s="3">
        <v>44248</v>
      </c>
      <c r="C6554" s="2" t="s">
        <v>24</v>
      </c>
      <c r="D6554" s="2" t="s">
        <v>99</v>
      </c>
      <c r="E6554" s="2" t="s">
        <v>100</v>
      </c>
      <c r="F6554" s="2" t="str">
        <f t="shared" si="612"/>
        <v>Women</v>
      </c>
      <c r="G6554" s="2" t="str">
        <f t="shared" si="613"/>
        <v xml:space="preserve"> Athletic Footwear</v>
      </c>
      <c r="H6554" s="2" t="s">
        <v>18</v>
      </c>
      <c r="I6554" s="2">
        <v>18</v>
      </c>
      <c r="J6554" s="2">
        <v>70</v>
      </c>
      <c r="K6554" s="2">
        <v>1260</v>
      </c>
      <c r="L6554" s="2" t="s">
        <v>80</v>
      </c>
      <c r="M6554" s="2">
        <f t="shared" si="614"/>
        <v>2</v>
      </c>
      <c r="N6554" s="2" t="str">
        <f t="shared" si="615"/>
        <v>Feb</v>
      </c>
      <c r="O6554" s="2" t="str">
        <f t="shared" si="616"/>
        <v>Sun</v>
      </c>
      <c r="P6554" s="2" t="str">
        <f t="shared" si="617"/>
        <v>2021</v>
      </c>
    </row>
    <row r="6555" spans="1:16" x14ac:dyDescent="0.3">
      <c r="A6555" s="2" t="s">
        <v>22</v>
      </c>
      <c r="B6555" s="3">
        <v>44248</v>
      </c>
      <c r="C6555" s="2" t="s">
        <v>24</v>
      </c>
      <c r="D6555" s="2" t="s">
        <v>99</v>
      </c>
      <c r="E6555" s="2" t="s">
        <v>100</v>
      </c>
      <c r="F6555" s="2" t="str">
        <f t="shared" si="612"/>
        <v>Men</v>
      </c>
      <c r="G6555" s="2" t="str">
        <f t="shared" si="613"/>
        <v xml:space="preserve"> Apparel</v>
      </c>
      <c r="H6555" s="2" t="s">
        <v>19</v>
      </c>
      <c r="I6555" s="2">
        <v>34</v>
      </c>
      <c r="J6555" s="2">
        <v>98</v>
      </c>
      <c r="K6555" s="2">
        <v>3332</v>
      </c>
      <c r="L6555" s="2" t="s">
        <v>80</v>
      </c>
      <c r="M6555" s="2">
        <f t="shared" si="614"/>
        <v>2</v>
      </c>
      <c r="N6555" s="2" t="str">
        <f t="shared" si="615"/>
        <v>Feb</v>
      </c>
      <c r="O6555" s="2" t="str">
        <f t="shared" si="616"/>
        <v>Sun</v>
      </c>
      <c r="P6555" s="2" t="str">
        <f t="shared" si="617"/>
        <v>2021</v>
      </c>
    </row>
    <row r="6556" spans="1:16" x14ac:dyDescent="0.3">
      <c r="A6556" s="2" t="s">
        <v>22</v>
      </c>
      <c r="B6556" s="3">
        <v>44248</v>
      </c>
      <c r="C6556" s="2" t="s">
        <v>24</v>
      </c>
      <c r="D6556" s="2" t="s">
        <v>99</v>
      </c>
      <c r="E6556" s="2" t="s">
        <v>100</v>
      </c>
      <c r="F6556" s="2" t="str">
        <f t="shared" si="612"/>
        <v>Women</v>
      </c>
      <c r="G6556" s="2" t="str">
        <f t="shared" si="613"/>
        <v xml:space="preserve"> Apparel</v>
      </c>
      <c r="H6556" s="2" t="s">
        <v>20</v>
      </c>
      <c r="I6556" s="2">
        <v>19</v>
      </c>
      <c r="J6556" s="2">
        <v>115</v>
      </c>
      <c r="K6556" s="2">
        <v>2185</v>
      </c>
      <c r="L6556" s="2" t="s">
        <v>80</v>
      </c>
      <c r="M6556" s="2">
        <f t="shared" si="614"/>
        <v>2</v>
      </c>
      <c r="N6556" s="2" t="str">
        <f t="shared" si="615"/>
        <v>Feb</v>
      </c>
      <c r="O6556" s="2" t="str">
        <f t="shared" si="616"/>
        <v>Sun</v>
      </c>
      <c r="P6556" s="2" t="str">
        <f t="shared" si="617"/>
        <v>2021</v>
      </c>
    </row>
    <row r="6557" spans="1:16" x14ac:dyDescent="0.3">
      <c r="A6557" s="2" t="s">
        <v>22</v>
      </c>
      <c r="B6557" s="3">
        <v>44274</v>
      </c>
      <c r="C6557" s="2" t="s">
        <v>24</v>
      </c>
      <c r="D6557" s="2" t="s">
        <v>99</v>
      </c>
      <c r="E6557" s="2" t="s">
        <v>100</v>
      </c>
      <c r="F6557" s="2" t="str">
        <f t="shared" si="612"/>
        <v>Men</v>
      </c>
      <c r="G6557" s="2" t="str">
        <f t="shared" si="613"/>
        <v xml:space="preserve"> Street Footwear</v>
      </c>
      <c r="H6557" s="2" t="s">
        <v>14</v>
      </c>
      <c r="I6557" s="2">
        <v>18</v>
      </c>
      <c r="J6557" s="2">
        <v>181</v>
      </c>
      <c r="K6557" s="2">
        <v>3258</v>
      </c>
      <c r="L6557" s="2" t="s">
        <v>80</v>
      </c>
      <c r="M6557" s="2">
        <f t="shared" si="614"/>
        <v>3</v>
      </c>
      <c r="N6557" s="2" t="str">
        <f t="shared" si="615"/>
        <v>Mar</v>
      </c>
      <c r="O6557" s="2" t="str">
        <f t="shared" si="616"/>
        <v>Fri</v>
      </c>
      <c r="P6557" s="2" t="str">
        <f t="shared" si="617"/>
        <v>2021</v>
      </c>
    </row>
    <row r="6558" spans="1:16" x14ac:dyDescent="0.3">
      <c r="A6558" s="2" t="s">
        <v>22</v>
      </c>
      <c r="B6558" s="3">
        <v>44274</v>
      </c>
      <c r="C6558" s="2" t="s">
        <v>24</v>
      </c>
      <c r="D6558" s="2" t="s">
        <v>99</v>
      </c>
      <c r="E6558" s="2" t="s">
        <v>100</v>
      </c>
      <c r="F6558" s="2" t="str">
        <f t="shared" si="612"/>
        <v>Men</v>
      </c>
      <c r="G6558" s="2" t="str">
        <f t="shared" si="613"/>
        <v xml:space="preserve"> Athletic Footwear</v>
      </c>
      <c r="H6558" s="2" t="s">
        <v>16</v>
      </c>
      <c r="I6558" s="2">
        <v>20</v>
      </c>
      <c r="J6558" s="2">
        <v>98</v>
      </c>
      <c r="K6558" s="2">
        <v>1960</v>
      </c>
      <c r="L6558" s="2" t="s">
        <v>80</v>
      </c>
      <c r="M6558" s="2">
        <f t="shared" si="614"/>
        <v>3</v>
      </c>
      <c r="N6558" s="2" t="str">
        <f t="shared" si="615"/>
        <v>Mar</v>
      </c>
      <c r="O6558" s="2" t="str">
        <f t="shared" si="616"/>
        <v>Fri</v>
      </c>
      <c r="P6558" s="2" t="str">
        <f t="shared" si="617"/>
        <v>2021</v>
      </c>
    </row>
    <row r="6559" spans="1:16" x14ac:dyDescent="0.3">
      <c r="A6559" s="2" t="s">
        <v>22</v>
      </c>
      <c r="B6559" s="3">
        <v>44274</v>
      </c>
      <c r="C6559" s="2" t="s">
        <v>24</v>
      </c>
      <c r="D6559" s="2" t="s">
        <v>99</v>
      </c>
      <c r="E6559" s="2" t="s">
        <v>100</v>
      </c>
      <c r="F6559" s="2" t="str">
        <f t="shared" si="612"/>
        <v>Women</v>
      </c>
      <c r="G6559" s="2" t="str">
        <f t="shared" si="613"/>
        <v xml:space="preserve"> Street Footwear</v>
      </c>
      <c r="H6559" s="2" t="s">
        <v>17</v>
      </c>
      <c r="I6559" s="2">
        <v>10</v>
      </c>
      <c r="J6559" s="2">
        <v>88</v>
      </c>
      <c r="K6559" s="2">
        <v>880</v>
      </c>
      <c r="L6559" s="2" t="s">
        <v>80</v>
      </c>
      <c r="M6559" s="2">
        <f t="shared" si="614"/>
        <v>3</v>
      </c>
      <c r="N6559" s="2" t="str">
        <f t="shared" si="615"/>
        <v>Mar</v>
      </c>
      <c r="O6559" s="2" t="str">
        <f t="shared" si="616"/>
        <v>Fri</v>
      </c>
      <c r="P6559" s="2" t="str">
        <f t="shared" si="617"/>
        <v>2021</v>
      </c>
    </row>
    <row r="6560" spans="1:16" x14ac:dyDescent="0.3">
      <c r="A6560" s="2" t="s">
        <v>22</v>
      </c>
      <c r="B6560" s="3">
        <v>44274</v>
      </c>
      <c r="C6560" s="2" t="s">
        <v>24</v>
      </c>
      <c r="D6560" s="2" t="s">
        <v>99</v>
      </c>
      <c r="E6560" s="2" t="s">
        <v>100</v>
      </c>
      <c r="F6560" s="2" t="str">
        <f t="shared" si="612"/>
        <v>Women</v>
      </c>
      <c r="G6560" s="2" t="str">
        <f t="shared" si="613"/>
        <v xml:space="preserve"> Athletic Footwear</v>
      </c>
      <c r="H6560" s="2" t="s">
        <v>18</v>
      </c>
      <c r="I6560" s="2">
        <v>19</v>
      </c>
      <c r="J6560" s="2">
        <v>60</v>
      </c>
      <c r="K6560" s="2">
        <v>1140</v>
      </c>
      <c r="L6560" s="2" t="s">
        <v>80</v>
      </c>
      <c r="M6560" s="2">
        <f t="shared" si="614"/>
        <v>3</v>
      </c>
      <c r="N6560" s="2" t="str">
        <f t="shared" si="615"/>
        <v>Mar</v>
      </c>
      <c r="O6560" s="2" t="str">
        <f t="shared" si="616"/>
        <v>Fri</v>
      </c>
      <c r="P6560" s="2" t="str">
        <f t="shared" si="617"/>
        <v>2021</v>
      </c>
    </row>
    <row r="6561" spans="1:16" x14ac:dyDescent="0.3">
      <c r="A6561" s="2" t="s">
        <v>22</v>
      </c>
      <c r="B6561" s="3">
        <v>44274</v>
      </c>
      <c r="C6561" s="2" t="s">
        <v>24</v>
      </c>
      <c r="D6561" s="2" t="s">
        <v>99</v>
      </c>
      <c r="E6561" s="2" t="s">
        <v>100</v>
      </c>
      <c r="F6561" s="2" t="str">
        <f t="shared" si="612"/>
        <v>Men</v>
      </c>
      <c r="G6561" s="2" t="str">
        <f t="shared" si="613"/>
        <v xml:space="preserve"> Apparel</v>
      </c>
      <c r="H6561" s="2" t="s">
        <v>19</v>
      </c>
      <c r="I6561" s="2">
        <v>32</v>
      </c>
      <c r="J6561" s="2">
        <v>65</v>
      </c>
      <c r="K6561" s="2">
        <v>2080</v>
      </c>
      <c r="L6561" s="2" t="s">
        <v>80</v>
      </c>
      <c r="M6561" s="2">
        <f t="shared" si="614"/>
        <v>3</v>
      </c>
      <c r="N6561" s="2" t="str">
        <f t="shared" si="615"/>
        <v>Mar</v>
      </c>
      <c r="O6561" s="2" t="str">
        <f t="shared" si="616"/>
        <v>Fri</v>
      </c>
      <c r="P6561" s="2" t="str">
        <f t="shared" si="617"/>
        <v>2021</v>
      </c>
    </row>
    <row r="6562" spans="1:16" x14ac:dyDescent="0.3">
      <c r="A6562" s="2" t="s">
        <v>22</v>
      </c>
      <c r="B6562" s="3">
        <v>44274</v>
      </c>
      <c r="C6562" s="2" t="s">
        <v>24</v>
      </c>
      <c r="D6562" s="2" t="s">
        <v>99</v>
      </c>
      <c r="E6562" s="2" t="s">
        <v>100</v>
      </c>
      <c r="F6562" s="2" t="str">
        <f t="shared" si="612"/>
        <v>Women</v>
      </c>
      <c r="G6562" s="2" t="str">
        <f t="shared" si="613"/>
        <v xml:space="preserve"> Apparel</v>
      </c>
      <c r="H6562" s="2" t="s">
        <v>20</v>
      </c>
      <c r="I6562" s="2">
        <v>24</v>
      </c>
      <c r="J6562" s="2">
        <v>102</v>
      </c>
      <c r="K6562" s="2">
        <v>2448</v>
      </c>
      <c r="L6562" s="2" t="s">
        <v>80</v>
      </c>
      <c r="M6562" s="2">
        <f t="shared" si="614"/>
        <v>3</v>
      </c>
      <c r="N6562" s="2" t="str">
        <f t="shared" si="615"/>
        <v>Mar</v>
      </c>
      <c r="O6562" s="2" t="str">
        <f t="shared" si="616"/>
        <v>Fri</v>
      </c>
      <c r="P6562" s="2" t="str">
        <f t="shared" si="617"/>
        <v>2021</v>
      </c>
    </row>
    <row r="6563" spans="1:16" x14ac:dyDescent="0.3">
      <c r="A6563" s="2" t="s">
        <v>22</v>
      </c>
      <c r="B6563" s="3">
        <v>44306</v>
      </c>
      <c r="C6563" s="2" t="s">
        <v>24</v>
      </c>
      <c r="D6563" s="2" t="s">
        <v>99</v>
      </c>
      <c r="E6563" s="2" t="s">
        <v>100</v>
      </c>
      <c r="F6563" s="2" t="str">
        <f t="shared" si="612"/>
        <v>Men</v>
      </c>
      <c r="G6563" s="2" t="str">
        <f t="shared" si="613"/>
        <v xml:space="preserve"> Street Footwear</v>
      </c>
      <c r="H6563" s="2" t="s">
        <v>14</v>
      </c>
      <c r="I6563" s="2">
        <v>23</v>
      </c>
      <c r="J6563" s="2">
        <v>174</v>
      </c>
      <c r="K6563" s="2">
        <v>4002</v>
      </c>
      <c r="L6563" s="2" t="s">
        <v>80</v>
      </c>
      <c r="M6563" s="2">
        <f t="shared" si="614"/>
        <v>4</v>
      </c>
      <c r="N6563" s="2" t="str">
        <f t="shared" si="615"/>
        <v>Apr</v>
      </c>
      <c r="O6563" s="2" t="str">
        <f t="shared" si="616"/>
        <v>Tue</v>
      </c>
      <c r="P6563" s="2" t="str">
        <f t="shared" si="617"/>
        <v>2021</v>
      </c>
    </row>
    <row r="6564" spans="1:16" x14ac:dyDescent="0.3">
      <c r="A6564" s="2" t="s">
        <v>22</v>
      </c>
      <c r="B6564" s="3">
        <v>44306</v>
      </c>
      <c r="C6564" s="2" t="s">
        <v>24</v>
      </c>
      <c r="D6564" s="2" t="s">
        <v>99</v>
      </c>
      <c r="E6564" s="2" t="s">
        <v>100</v>
      </c>
      <c r="F6564" s="2" t="str">
        <f t="shared" si="612"/>
        <v>Men</v>
      </c>
      <c r="G6564" s="2" t="str">
        <f t="shared" si="613"/>
        <v xml:space="preserve"> Athletic Footwear</v>
      </c>
      <c r="H6564" s="2" t="s">
        <v>16</v>
      </c>
      <c r="I6564" s="2">
        <v>24</v>
      </c>
      <c r="J6564" s="2">
        <v>81</v>
      </c>
      <c r="K6564" s="2">
        <v>1944</v>
      </c>
      <c r="L6564" s="2" t="s">
        <v>80</v>
      </c>
      <c r="M6564" s="2">
        <f t="shared" si="614"/>
        <v>4</v>
      </c>
      <c r="N6564" s="2" t="str">
        <f t="shared" si="615"/>
        <v>Apr</v>
      </c>
      <c r="O6564" s="2" t="str">
        <f t="shared" si="616"/>
        <v>Tue</v>
      </c>
      <c r="P6564" s="2" t="str">
        <f t="shared" si="617"/>
        <v>2021</v>
      </c>
    </row>
    <row r="6565" spans="1:16" x14ac:dyDescent="0.3">
      <c r="A6565" s="2" t="s">
        <v>22</v>
      </c>
      <c r="B6565" s="3">
        <v>44306</v>
      </c>
      <c r="C6565" s="2" t="s">
        <v>24</v>
      </c>
      <c r="D6565" s="2" t="s">
        <v>99</v>
      </c>
      <c r="E6565" s="2" t="s">
        <v>100</v>
      </c>
      <c r="F6565" s="2" t="str">
        <f t="shared" si="612"/>
        <v>Women</v>
      </c>
      <c r="G6565" s="2" t="str">
        <f t="shared" si="613"/>
        <v xml:space="preserve"> Street Footwear</v>
      </c>
      <c r="H6565" s="2" t="s">
        <v>17</v>
      </c>
      <c r="I6565" s="2">
        <v>14</v>
      </c>
      <c r="J6565" s="2">
        <v>75</v>
      </c>
      <c r="K6565" s="2">
        <v>1050</v>
      </c>
      <c r="L6565" s="2" t="s">
        <v>80</v>
      </c>
      <c r="M6565" s="2">
        <f t="shared" si="614"/>
        <v>4</v>
      </c>
      <c r="N6565" s="2" t="str">
        <f t="shared" si="615"/>
        <v>Apr</v>
      </c>
      <c r="O6565" s="2" t="str">
        <f t="shared" si="616"/>
        <v>Tue</v>
      </c>
      <c r="P6565" s="2" t="str">
        <f t="shared" si="617"/>
        <v>2021</v>
      </c>
    </row>
    <row r="6566" spans="1:16" x14ac:dyDescent="0.3">
      <c r="A6566" s="2" t="s">
        <v>22</v>
      </c>
      <c r="B6566" s="3">
        <v>44306</v>
      </c>
      <c r="C6566" s="2" t="s">
        <v>24</v>
      </c>
      <c r="D6566" s="2" t="s">
        <v>99</v>
      </c>
      <c r="E6566" s="2" t="s">
        <v>100</v>
      </c>
      <c r="F6566" s="2" t="str">
        <f t="shared" si="612"/>
        <v>Women</v>
      </c>
      <c r="G6566" s="2" t="str">
        <f t="shared" si="613"/>
        <v xml:space="preserve"> Athletic Footwear</v>
      </c>
      <c r="H6566" s="2" t="s">
        <v>18</v>
      </c>
      <c r="I6566" s="2">
        <v>20</v>
      </c>
      <c r="J6566" s="2">
        <v>63</v>
      </c>
      <c r="K6566" s="2">
        <v>1260</v>
      </c>
      <c r="L6566" s="2" t="s">
        <v>80</v>
      </c>
      <c r="M6566" s="2">
        <f t="shared" si="614"/>
        <v>4</v>
      </c>
      <c r="N6566" s="2" t="str">
        <f t="shared" si="615"/>
        <v>Apr</v>
      </c>
      <c r="O6566" s="2" t="str">
        <f t="shared" si="616"/>
        <v>Tue</v>
      </c>
      <c r="P6566" s="2" t="str">
        <f t="shared" si="617"/>
        <v>2021</v>
      </c>
    </row>
    <row r="6567" spans="1:16" x14ac:dyDescent="0.3">
      <c r="A6567" s="2" t="s">
        <v>22</v>
      </c>
      <c r="B6567" s="3">
        <v>44306</v>
      </c>
      <c r="C6567" s="2" t="s">
        <v>24</v>
      </c>
      <c r="D6567" s="2" t="s">
        <v>99</v>
      </c>
      <c r="E6567" s="2" t="s">
        <v>100</v>
      </c>
      <c r="F6567" s="2" t="str">
        <f t="shared" si="612"/>
        <v>Men</v>
      </c>
      <c r="G6567" s="2" t="str">
        <f t="shared" si="613"/>
        <v xml:space="preserve"> Apparel</v>
      </c>
      <c r="H6567" s="2" t="s">
        <v>19</v>
      </c>
      <c r="I6567" s="2">
        <v>37</v>
      </c>
      <c r="J6567" s="2">
        <v>73</v>
      </c>
      <c r="K6567" s="2">
        <v>2701</v>
      </c>
      <c r="L6567" s="2" t="s">
        <v>80</v>
      </c>
      <c r="M6567" s="2">
        <f t="shared" si="614"/>
        <v>4</v>
      </c>
      <c r="N6567" s="2" t="str">
        <f t="shared" si="615"/>
        <v>Apr</v>
      </c>
      <c r="O6567" s="2" t="str">
        <f t="shared" si="616"/>
        <v>Tue</v>
      </c>
      <c r="P6567" s="2" t="str">
        <f t="shared" si="617"/>
        <v>2021</v>
      </c>
    </row>
    <row r="6568" spans="1:16" x14ac:dyDescent="0.3">
      <c r="A6568" s="2" t="s">
        <v>22</v>
      </c>
      <c r="B6568" s="3">
        <v>44306</v>
      </c>
      <c r="C6568" s="2" t="s">
        <v>24</v>
      </c>
      <c r="D6568" s="2" t="s">
        <v>99</v>
      </c>
      <c r="E6568" s="2" t="s">
        <v>100</v>
      </c>
      <c r="F6568" s="2" t="str">
        <f t="shared" si="612"/>
        <v>Women</v>
      </c>
      <c r="G6568" s="2" t="str">
        <f t="shared" si="613"/>
        <v xml:space="preserve"> Apparel</v>
      </c>
      <c r="H6568" s="2" t="s">
        <v>20</v>
      </c>
      <c r="I6568" s="2">
        <v>28</v>
      </c>
      <c r="J6568" s="2">
        <v>116</v>
      </c>
      <c r="K6568" s="2">
        <v>3248</v>
      </c>
      <c r="L6568" s="2" t="s">
        <v>80</v>
      </c>
      <c r="M6568" s="2">
        <f t="shared" si="614"/>
        <v>4</v>
      </c>
      <c r="N6568" s="2" t="str">
        <f t="shared" si="615"/>
        <v>Apr</v>
      </c>
      <c r="O6568" s="2" t="str">
        <f t="shared" si="616"/>
        <v>Tue</v>
      </c>
      <c r="P6568" s="2" t="str">
        <f t="shared" si="617"/>
        <v>2021</v>
      </c>
    </row>
    <row r="6569" spans="1:16" x14ac:dyDescent="0.3">
      <c r="A6569" s="2" t="s">
        <v>22</v>
      </c>
      <c r="B6569" s="3">
        <v>44335</v>
      </c>
      <c r="C6569" s="2" t="s">
        <v>24</v>
      </c>
      <c r="D6569" s="2" t="s">
        <v>99</v>
      </c>
      <c r="E6569" s="2" t="s">
        <v>100</v>
      </c>
      <c r="F6569" s="2" t="str">
        <f t="shared" si="612"/>
        <v>Men</v>
      </c>
      <c r="G6569" s="2" t="str">
        <f t="shared" si="613"/>
        <v xml:space="preserve"> Street Footwear</v>
      </c>
      <c r="H6569" s="2" t="s">
        <v>14</v>
      </c>
      <c r="I6569" s="2">
        <v>39</v>
      </c>
      <c r="J6569" s="2">
        <v>181</v>
      </c>
      <c r="K6569" s="2">
        <v>7059</v>
      </c>
      <c r="L6569" s="2" t="s">
        <v>80</v>
      </c>
      <c r="M6569" s="2">
        <f t="shared" si="614"/>
        <v>5</v>
      </c>
      <c r="N6569" s="2" t="str">
        <f t="shared" si="615"/>
        <v>May</v>
      </c>
      <c r="O6569" s="2" t="str">
        <f t="shared" si="616"/>
        <v>Wed</v>
      </c>
      <c r="P6569" s="2" t="str">
        <f t="shared" si="617"/>
        <v>2021</v>
      </c>
    </row>
    <row r="6570" spans="1:16" x14ac:dyDescent="0.3">
      <c r="A6570" s="2" t="s">
        <v>22</v>
      </c>
      <c r="B6570" s="3">
        <v>44335</v>
      </c>
      <c r="C6570" s="2" t="s">
        <v>24</v>
      </c>
      <c r="D6570" s="2" t="s">
        <v>99</v>
      </c>
      <c r="E6570" s="2" t="s">
        <v>100</v>
      </c>
      <c r="F6570" s="2" t="str">
        <f t="shared" si="612"/>
        <v>Men</v>
      </c>
      <c r="G6570" s="2" t="str">
        <f t="shared" si="613"/>
        <v xml:space="preserve"> Athletic Footwear</v>
      </c>
      <c r="H6570" s="2" t="s">
        <v>16</v>
      </c>
      <c r="I6570" s="2">
        <v>38</v>
      </c>
      <c r="J6570" s="2">
        <v>113</v>
      </c>
      <c r="K6570" s="2">
        <v>4294</v>
      </c>
      <c r="L6570" s="2" t="s">
        <v>80</v>
      </c>
      <c r="M6570" s="2">
        <f t="shared" si="614"/>
        <v>5</v>
      </c>
      <c r="N6570" s="2" t="str">
        <f t="shared" si="615"/>
        <v>May</v>
      </c>
      <c r="O6570" s="2" t="str">
        <f t="shared" si="616"/>
        <v>Wed</v>
      </c>
      <c r="P6570" s="2" t="str">
        <f t="shared" si="617"/>
        <v>2021</v>
      </c>
    </row>
    <row r="6571" spans="1:16" x14ac:dyDescent="0.3">
      <c r="A6571" s="2" t="s">
        <v>22</v>
      </c>
      <c r="B6571" s="3">
        <v>44335</v>
      </c>
      <c r="C6571" s="2" t="s">
        <v>24</v>
      </c>
      <c r="D6571" s="2" t="s">
        <v>99</v>
      </c>
      <c r="E6571" s="2" t="s">
        <v>100</v>
      </c>
      <c r="F6571" s="2" t="str">
        <f t="shared" si="612"/>
        <v>Women</v>
      </c>
      <c r="G6571" s="2" t="str">
        <f t="shared" si="613"/>
        <v xml:space="preserve"> Street Footwear</v>
      </c>
      <c r="H6571" s="2" t="s">
        <v>17</v>
      </c>
      <c r="I6571" s="2">
        <v>34</v>
      </c>
      <c r="J6571" s="2">
        <v>91</v>
      </c>
      <c r="K6571" s="2">
        <v>3094</v>
      </c>
      <c r="L6571" s="2" t="s">
        <v>80</v>
      </c>
      <c r="M6571" s="2">
        <f t="shared" si="614"/>
        <v>5</v>
      </c>
      <c r="N6571" s="2" t="str">
        <f t="shared" si="615"/>
        <v>May</v>
      </c>
      <c r="O6571" s="2" t="str">
        <f t="shared" si="616"/>
        <v>Wed</v>
      </c>
      <c r="P6571" s="2" t="str">
        <f t="shared" si="617"/>
        <v>2021</v>
      </c>
    </row>
    <row r="6572" spans="1:16" x14ac:dyDescent="0.3">
      <c r="A6572" s="2" t="s">
        <v>22</v>
      </c>
      <c r="B6572" s="3">
        <v>44335</v>
      </c>
      <c r="C6572" s="2" t="s">
        <v>24</v>
      </c>
      <c r="D6572" s="2" t="s">
        <v>99</v>
      </c>
      <c r="E6572" s="2" t="s">
        <v>100</v>
      </c>
      <c r="F6572" s="2" t="str">
        <f t="shared" si="612"/>
        <v>Women</v>
      </c>
      <c r="G6572" s="2" t="str">
        <f t="shared" si="613"/>
        <v xml:space="preserve"> Athletic Footwear</v>
      </c>
      <c r="H6572" s="2" t="s">
        <v>18</v>
      </c>
      <c r="I6572" s="2">
        <v>34</v>
      </c>
      <c r="J6572" s="2">
        <v>78</v>
      </c>
      <c r="K6572" s="2">
        <v>2652</v>
      </c>
      <c r="L6572" s="2" t="s">
        <v>80</v>
      </c>
      <c r="M6572" s="2">
        <f t="shared" si="614"/>
        <v>5</v>
      </c>
      <c r="N6572" s="2" t="str">
        <f t="shared" si="615"/>
        <v>May</v>
      </c>
      <c r="O6572" s="2" t="str">
        <f t="shared" si="616"/>
        <v>Wed</v>
      </c>
      <c r="P6572" s="2" t="str">
        <f t="shared" si="617"/>
        <v>2021</v>
      </c>
    </row>
    <row r="6573" spans="1:16" x14ac:dyDescent="0.3">
      <c r="A6573" s="2" t="s">
        <v>22</v>
      </c>
      <c r="B6573" s="3">
        <v>44335</v>
      </c>
      <c r="C6573" s="2" t="s">
        <v>24</v>
      </c>
      <c r="D6573" s="2" t="s">
        <v>99</v>
      </c>
      <c r="E6573" s="2" t="s">
        <v>100</v>
      </c>
      <c r="F6573" s="2" t="str">
        <f t="shared" si="612"/>
        <v>Men</v>
      </c>
      <c r="G6573" s="2" t="str">
        <f t="shared" si="613"/>
        <v xml:space="preserve"> Apparel</v>
      </c>
      <c r="H6573" s="2" t="s">
        <v>19</v>
      </c>
      <c r="I6573" s="2">
        <v>42</v>
      </c>
      <c r="J6573" s="2">
        <v>85</v>
      </c>
      <c r="K6573" s="2">
        <v>3570</v>
      </c>
      <c r="L6573" s="2" t="s">
        <v>80</v>
      </c>
      <c r="M6573" s="2">
        <f t="shared" si="614"/>
        <v>5</v>
      </c>
      <c r="N6573" s="2" t="str">
        <f t="shared" si="615"/>
        <v>May</v>
      </c>
      <c r="O6573" s="2" t="str">
        <f t="shared" si="616"/>
        <v>Wed</v>
      </c>
      <c r="P6573" s="2" t="str">
        <f t="shared" si="617"/>
        <v>2021</v>
      </c>
    </row>
    <row r="6574" spans="1:16" x14ac:dyDescent="0.3">
      <c r="A6574" s="2" t="s">
        <v>22</v>
      </c>
      <c r="B6574" s="3">
        <v>44335</v>
      </c>
      <c r="C6574" s="2" t="s">
        <v>24</v>
      </c>
      <c r="D6574" s="2" t="s">
        <v>99</v>
      </c>
      <c r="E6574" s="2" t="s">
        <v>100</v>
      </c>
      <c r="F6574" s="2" t="str">
        <f t="shared" si="612"/>
        <v>Women</v>
      </c>
      <c r="G6574" s="2" t="str">
        <f t="shared" si="613"/>
        <v xml:space="preserve"> Apparel</v>
      </c>
      <c r="H6574" s="2" t="s">
        <v>20</v>
      </c>
      <c r="I6574" s="2">
        <v>44</v>
      </c>
      <c r="J6574" s="2">
        <v>111</v>
      </c>
      <c r="K6574" s="2">
        <v>4884</v>
      </c>
      <c r="L6574" s="2" t="s">
        <v>80</v>
      </c>
      <c r="M6574" s="2">
        <f t="shared" si="614"/>
        <v>5</v>
      </c>
      <c r="N6574" s="2" t="str">
        <f t="shared" si="615"/>
        <v>May</v>
      </c>
      <c r="O6574" s="2" t="str">
        <f t="shared" si="616"/>
        <v>Wed</v>
      </c>
      <c r="P6574" s="2" t="str">
        <f t="shared" si="617"/>
        <v>2021</v>
      </c>
    </row>
    <row r="6575" spans="1:16" x14ac:dyDescent="0.3">
      <c r="A6575" s="2" t="s">
        <v>22</v>
      </c>
      <c r="B6575" s="3">
        <v>44368</v>
      </c>
      <c r="C6575" s="2" t="s">
        <v>24</v>
      </c>
      <c r="D6575" s="2" t="s">
        <v>99</v>
      </c>
      <c r="E6575" s="2" t="s">
        <v>100</v>
      </c>
      <c r="F6575" s="2" t="str">
        <f t="shared" si="612"/>
        <v>Men</v>
      </c>
      <c r="G6575" s="2" t="str">
        <f t="shared" si="613"/>
        <v xml:space="preserve"> Street Footwear</v>
      </c>
      <c r="H6575" s="2" t="s">
        <v>14</v>
      </c>
      <c r="I6575" s="2">
        <v>36</v>
      </c>
      <c r="J6575" s="2">
        <v>203</v>
      </c>
      <c r="K6575" s="2">
        <v>7308</v>
      </c>
      <c r="L6575" s="2" t="s">
        <v>80</v>
      </c>
      <c r="M6575" s="2">
        <f t="shared" si="614"/>
        <v>6</v>
      </c>
      <c r="N6575" s="2" t="str">
        <f t="shared" si="615"/>
        <v>Jun</v>
      </c>
      <c r="O6575" s="2" t="str">
        <f t="shared" si="616"/>
        <v>Mon</v>
      </c>
      <c r="P6575" s="2" t="str">
        <f t="shared" si="617"/>
        <v>2021</v>
      </c>
    </row>
    <row r="6576" spans="1:16" x14ac:dyDescent="0.3">
      <c r="A6576" s="2" t="s">
        <v>22</v>
      </c>
      <c r="B6576" s="3">
        <v>44368</v>
      </c>
      <c r="C6576" s="2" t="s">
        <v>24</v>
      </c>
      <c r="D6576" s="2" t="s">
        <v>99</v>
      </c>
      <c r="E6576" s="2" t="s">
        <v>100</v>
      </c>
      <c r="F6576" s="2" t="str">
        <f t="shared" si="612"/>
        <v>Men</v>
      </c>
      <c r="G6576" s="2" t="str">
        <f t="shared" si="613"/>
        <v xml:space="preserve"> Athletic Footwear</v>
      </c>
      <c r="H6576" s="2" t="s">
        <v>16</v>
      </c>
      <c r="I6576" s="2">
        <v>32</v>
      </c>
      <c r="J6576" s="2">
        <v>106</v>
      </c>
      <c r="K6576" s="2">
        <v>3392</v>
      </c>
      <c r="L6576" s="2" t="s">
        <v>80</v>
      </c>
      <c r="M6576" s="2">
        <f t="shared" si="614"/>
        <v>6</v>
      </c>
      <c r="N6576" s="2" t="str">
        <f t="shared" si="615"/>
        <v>Jun</v>
      </c>
      <c r="O6576" s="2" t="str">
        <f t="shared" si="616"/>
        <v>Mon</v>
      </c>
      <c r="P6576" s="2" t="str">
        <f t="shared" si="617"/>
        <v>2021</v>
      </c>
    </row>
    <row r="6577" spans="1:16" x14ac:dyDescent="0.3">
      <c r="A6577" s="2" t="s">
        <v>22</v>
      </c>
      <c r="B6577" s="3">
        <v>44368</v>
      </c>
      <c r="C6577" s="2" t="s">
        <v>24</v>
      </c>
      <c r="D6577" s="2" t="s">
        <v>99</v>
      </c>
      <c r="E6577" s="2" t="s">
        <v>100</v>
      </c>
      <c r="F6577" s="2" t="str">
        <f t="shared" si="612"/>
        <v>Women</v>
      </c>
      <c r="G6577" s="2" t="str">
        <f t="shared" si="613"/>
        <v xml:space="preserve"> Street Footwear</v>
      </c>
      <c r="H6577" s="2" t="s">
        <v>17</v>
      </c>
      <c r="I6577" s="2">
        <v>38</v>
      </c>
      <c r="J6577" s="2">
        <v>104</v>
      </c>
      <c r="K6577" s="2">
        <v>3952</v>
      </c>
      <c r="L6577" s="2" t="s">
        <v>80</v>
      </c>
      <c r="M6577" s="2">
        <f t="shared" si="614"/>
        <v>6</v>
      </c>
      <c r="N6577" s="2" t="str">
        <f t="shared" si="615"/>
        <v>Jun</v>
      </c>
      <c r="O6577" s="2" t="str">
        <f t="shared" si="616"/>
        <v>Mon</v>
      </c>
      <c r="P6577" s="2" t="str">
        <f t="shared" si="617"/>
        <v>2021</v>
      </c>
    </row>
    <row r="6578" spans="1:16" x14ac:dyDescent="0.3">
      <c r="A6578" s="2" t="s">
        <v>22</v>
      </c>
      <c r="B6578" s="3">
        <v>44368</v>
      </c>
      <c r="C6578" s="2" t="s">
        <v>24</v>
      </c>
      <c r="D6578" s="2" t="s">
        <v>99</v>
      </c>
      <c r="E6578" s="2" t="s">
        <v>100</v>
      </c>
      <c r="F6578" s="2" t="str">
        <f t="shared" si="612"/>
        <v>Women</v>
      </c>
      <c r="G6578" s="2" t="str">
        <f t="shared" si="613"/>
        <v xml:space="preserve"> Athletic Footwear</v>
      </c>
      <c r="H6578" s="2" t="s">
        <v>18</v>
      </c>
      <c r="I6578" s="2">
        <v>37</v>
      </c>
      <c r="J6578" s="2">
        <v>98</v>
      </c>
      <c r="K6578" s="2">
        <v>3626</v>
      </c>
      <c r="L6578" s="2" t="s">
        <v>80</v>
      </c>
      <c r="M6578" s="2">
        <f t="shared" si="614"/>
        <v>6</v>
      </c>
      <c r="N6578" s="2" t="str">
        <f t="shared" si="615"/>
        <v>Jun</v>
      </c>
      <c r="O6578" s="2" t="str">
        <f t="shared" si="616"/>
        <v>Mon</v>
      </c>
      <c r="P6578" s="2" t="str">
        <f t="shared" si="617"/>
        <v>2021</v>
      </c>
    </row>
    <row r="6579" spans="1:16" x14ac:dyDescent="0.3">
      <c r="A6579" s="2" t="s">
        <v>22</v>
      </c>
      <c r="B6579" s="3">
        <v>44368</v>
      </c>
      <c r="C6579" s="2" t="s">
        <v>24</v>
      </c>
      <c r="D6579" s="2" t="s">
        <v>99</v>
      </c>
      <c r="E6579" s="2" t="s">
        <v>100</v>
      </c>
      <c r="F6579" s="2" t="str">
        <f t="shared" si="612"/>
        <v>Men</v>
      </c>
      <c r="G6579" s="2" t="str">
        <f t="shared" si="613"/>
        <v xml:space="preserve"> Apparel</v>
      </c>
      <c r="H6579" s="2" t="s">
        <v>19</v>
      </c>
      <c r="I6579" s="2">
        <v>54</v>
      </c>
      <c r="J6579" s="2">
        <v>98</v>
      </c>
      <c r="K6579" s="2">
        <v>5292</v>
      </c>
      <c r="L6579" s="2" t="s">
        <v>80</v>
      </c>
      <c r="M6579" s="2">
        <f t="shared" si="614"/>
        <v>6</v>
      </c>
      <c r="N6579" s="2" t="str">
        <f t="shared" si="615"/>
        <v>Jun</v>
      </c>
      <c r="O6579" s="2" t="str">
        <f t="shared" si="616"/>
        <v>Mon</v>
      </c>
      <c r="P6579" s="2" t="str">
        <f t="shared" si="617"/>
        <v>2021</v>
      </c>
    </row>
    <row r="6580" spans="1:16" x14ac:dyDescent="0.3">
      <c r="A6580" s="2" t="s">
        <v>22</v>
      </c>
      <c r="B6580" s="3">
        <v>44368</v>
      </c>
      <c r="C6580" s="2" t="s">
        <v>24</v>
      </c>
      <c r="D6580" s="2" t="s">
        <v>99</v>
      </c>
      <c r="E6580" s="2" t="s">
        <v>100</v>
      </c>
      <c r="F6580" s="2" t="str">
        <f t="shared" si="612"/>
        <v>Women</v>
      </c>
      <c r="G6580" s="2" t="str">
        <f t="shared" si="613"/>
        <v xml:space="preserve"> Apparel</v>
      </c>
      <c r="H6580" s="2" t="s">
        <v>20</v>
      </c>
      <c r="I6580" s="2">
        <v>54</v>
      </c>
      <c r="J6580" s="2">
        <v>160</v>
      </c>
      <c r="K6580" s="2">
        <v>8640</v>
      </c>
      <c r="L6580" s="2" t="s">
        <v>80</v>
      </c>
      <c r="M6580" s="2">
        <f t="shared" si="614"/>
        <v>6</v>
      </c>
      <c r="N6580" s="2" t="str">
        <f t="shared" si="615"/>
        <v>Jun</v>
      </c>
      <c r="O6580" s="2" t="str">
        <f t="shared" si="616"/>
        <v>Mon</v>
      </c>
      <c r="P6580" s="2" t="str">
        <f t="shared" si="617"/>
        <v>2021</v>
      </c>
    </row>
    <row r="6581" spans="1:16" x14ac:dyDescent="0.3">
      <c r="A6581" s="2" t="s">
        <v>22</v>
      </c>
      <c r="B6581" s="3">
        <v>44396</v>
      </c>
      <c r="C6581" s="2" t="s">
        <v>24</v>
      </c>
      <c r="D6581" s="2" t="s">
        <v>99</v>
      </c>
      <c r="E6581" s="2" t="s">
        <v>100</v>
      </c>
      <c r="F6581" s="2" t="str">
        <f t="shared" si="612"/>
        <v>Men</v>
      </c>
      <c r="G6581" s="2" t="str">
        <f t="shared" si="613"/>
        <v xml:space="preserve"> Street Footwear</v>
      </c>
      <c r="H6581" s="2" t="s">
        <v>14</v>
      </c>
      <c r="I6581" s="2">
        <v>50</v>
      </c>
      <c r="J6581" s="2">
        <v>233</v>
      </c>
      <c r="K6581" s="2">
        <v>11650</v>
      </c>
      <c r="L6581" s="2" t="s">
        <v>80</v>
      </c>
      <c r="M6581" s="2">
        <f t="shared" si="614"/>
        <v>7</v>
      </c>
      <c r="N6581" s="2" t="str">
        <f t="shared" si="615"/>
        <v>Jul</v>
      </c>
      <c r="O6581" s="2" t="str">
        <f t="shared" si="616"/>
        <v>Mon</v>
      </c>
      <c r="P6581" s="2" t="str">
        <f t="shared" si="617"/>
        <v>2021</v>
      </c>
    </row>
    <row r="6582" spans="1:16" x14ac:dyDescent="0.3">
      <c r="A6582" s="2" t="s">
        <v>22</v>
      </c>
      <c r="B6582" s="3">
        <v>44396</v>
      </c>
      <c r="C6582" s="2" t="s">
        <v>24</v>
      </c>
      <c r="D6582" s="2" t="s">
        <v>99</v>
      </c>
      <c r="E6582" s="2" t="s">
        <v>100</v>
      </c>
      <c r="F6582" s="2" t="str">
        <f t="shared" si="612"/>
        <v>Men</v>
      </c>
      <c r="G6582" s="2" t="str">
        <f t="shared" si="613"/>
        <v xml:space="preserve"> Athletic Footwear</v>
      </c>
      <c r="H6582" s="2" t="s">
        <v>16</v>
      </c>
      <c r="I6582" s="2">
        <v>47</v>
      </c>
      <c r="J6582" s="2">
        <v>147</v>
      </c>
      <c r="K6582" s="2">
        <v>6909</v>
      </c>
      <c r="L6582" s="2" t="s">
        <v>80</v>
      </c>
      <c r="M6582" s="2">
        <f t="shared" si="614"/>
        <v>7</v>
      </c>
      <c r="N6582" s="2" t="str">
        <f t="shared" si="615"/>
        <v>Jul</v>
      </c>
      <c r="O6582" s="2" t="str">
        <f t="shared" si="616"/>
        <v>Mon</v>
      </c>
      <c r="P6582" s="2" t="str">
        <f t="shared" si="617"/>
        <v>2021</v>
      </c>
    </row>
    <row r="6583" spans="1:16" x14ac:dyDescent="0.3">
      <c r="A6583" s="2" t="s">
        <v>22</v>
      </c>
      <c r="B6583" s="3">
        <v>44396</v>
      </c>
      <c r="C6583" s="2" t="s">
        <v>24</v>
      </c>
      <c r="D6583" s="2" t="s">
        <v>99</v>
      </c>
      <c r="E6583" s="2" t="s">
        <v>100</v>
      </c>
      <c r="F6583" s="2" t="str">
        <f t="shared" si="612"/>
        <v>Women</v>
      </c>
      <c r="G6583" s="2" t="str">
        <f t="shared" si="613"/>
        <v xml:space="preserve"> Street Footwear</v>
      </c>
      <c r="H6583" s="2" t="s">
        <v>17</v>
      </c>
      <c r="I6583" s="2">
        <v>43</v>
      </c>
      <c r="J6583" s="2">
        <v>126</v>
      </c>
      <c r="K6583" s="2">
        <v>5418</v>
      </c>
      <c r="L6583" s="2" t="s">
        <v>80</v>
      </c>
      <c r="M6583" s="2">
        <f t="shared" si="614"/>
        <v>7</v>
      </c>
      <c r="N6583" s="2" t="str">
        <f t="shared" si="615"/>
        <v>Jul</v>
      </c>
      <c r="O6583" s="2" t="str">
        <f t="shared" si="616"/>
        <v>Mon</v>
      </c>
      <c r="P6583" s="2" t="str">
        <f t="shared" si="617"/>
        <v>2021</v>
      </c>
    </row>
    <row r="6584" spans="1:16" x14ac:dyDescent="0.3">
      <c r="A6584" s="2" t="s">
        <v>22</v>
      </c>
      <c r="B6584" s="3">
        <v>44396</v>
      </c>
      <c r="C6584" s="2" t="s">
        <v>24</v>
      </c>
      <c r="D6584" s="2" t="s">
        <v>99</v>
      </c>
      <c r="E6584" s="2" t="s">
        <v>100</v>
      </c>
      <c r="F6584" s="2" t="str">
        <f t="shared" si="612"/>
        <v>Women</v>
      </c>
      <c r="G6584" s="2" t="str">
        <f t="shared" si="613"/>
        <v xml:space="preserve"> Athletic Footwear</v>
      </c>
      <c r="H6584" s="2" t="s">
        <v>18</v>
      </c>
      <c r="I6584" s="2">
        <v>41</v>
      </c>
      <c r="J6584" s="2">
        <v>116</v>
      </c>
      <c r="K6584" s="2">
        <v>4756</v>
      </c>
      <c r="L6584" s="2" t="s">
        <v>80</v>
      </c>
      <c r="M6584" s="2">
        <f t="shared" si="614"/>
        <v>7</v>
      </c>
      <c r="N6584" s="2" t="str">
        <f t="shared" si="615"/>
        <v>Jul</v>
      </c>
      <c r="O6584" s="2" t="str">
        <f t="shared" si="616"/>
        <v>Mon</v>
      </c>
      <c r="P6584" s="2" t="str">
        <f t="shared" si="617"/>
        <v>2021</v>
      </c>
    </row>
    <row r="6585" spans="1:16" x14ac:dyDescent="0.3">
      <c r="A6585" s="2" t="s">
        <v>22</v>
      </c>
      <c r="B6585" s="3">
        <v>44396</v>
      </c>
      <c r="C6585" s="2" t="s">
        <v>24</v>
      </c>
      <c r="D6585" s="2" t="s">
        <v>99</v>
      </c>
      <c r="E6585" s="2" t="s">
        <v>100</v>
      </c>
      <c r="F6585" s="2" t="str">
        <f t="shared" si="612"/>
        <v>Men</v>
      </c>
      <c r="G6585" s="2" t="str">
        <f t="shared" si="613"/>
        <v xml:space="preserve"> Apparel</v>
      </c>
      <c r="H6585" s="2" t="s">
        <v>19</v>
      </c>
      <c r="I6585" s="2">
        <v>55</v>
      </c>
      <c r="J6585" s="2">
        <v>119</v>
      </c>
      <c r="K6585" s="2">
        <v>6545</v>
      </c>
      <c r="L6585" s="2" t="s">
        <v>80</v>
      </c>
      <c r="M6585" s="2">
        <f t="shared" si="614"/>
        <v>7</v>
      </c>
      <c r="N6585" s="2" t="str">
        <f t="shared" si="615"/>
        <v>Jul</v>
      </c>
      <c r="O6585" s="2" t="str">
        <f t="shared" si="616"/>
        <v>Mon</v>
      </c>
      <c r="P6585" s="2" t="str">
        <f t="shared" si="617"/>
        <v>2021</v>
      </c>
    </row>
    <row r="6586" spans="1:16" x14ac:dyDescent="0.3">
      <c r="A6586" s="2" t="s">
        <v>22</v>
      </c>
      <c r="B6586" s="3">
        <v>44396</v>
      </c>
      <c r="C6586" s="2" t="s">
        <v>24</v>
      </c>
      <c r="D6586" s="2" t="s">
        <v>99</v>
      </c>
      <c r="E6586" s="2" t="s">
        <v>100</v>
      </c>
      <c r="F6586" s="2" t="str">
        <f t="shared" si="612"/>
        <v>Women</v>
      </c>
      <c r="G6586" s="2" t="str">
        <f t="shared" si="613"/>
        <v xml:space="preserve"> Apparel</v>
      </c>
      <c r="H6586" s="2" t="s">
        <v>20</v>
      </c>
      <c r="I6586" s="2">
        <v>63</v>
      </c>
      <c r="J6586" s="2">
        <v>150</v>
      </c>
      <c r="K6586" s="2">
        <v>9450</v>
      </c>
      <c r="L6586" s="2" t="s">
        <v>80</v>
      </c>
      <c r="M6586" s="2">
        <f t="shared" si="614"/>
        <v>7</v>
      </c>
      <c r="N6586" s="2" t="str">
        <f t="shared" si="615"/>
        <v>Jul</v>
      </c>
      <c r="O6586" s="2" t="str">
        <f t="shared" si="616"/>
        <v>Mon</v>
      </c>
      <c r="P6586" s="2" t="str">
        <f t="shared" si="617"/>
        <v>2021</v>
      </c>
    </row>
    <row r="6587" spans="1:16" x14ac:dyDescent="0.3">
      <c r="A6587" s="2" t="s">
        <v>22</v>
      </c>
      <c r="B6587" s="3">
        <v>44428</v>
      </c>
      <c r="C6587" s="2" t="s">
        <v>24</v>
      </c>
      <c r="D6587" s="2" t="s">
        <v>99</v>
      </c>
      <c r="E6587" s="2" t="s">
        <v>100</v>
      </c>
      <c r="F6587" s="2" t="str">
        <f t="shared" si="612"/>
        <v>Men</v>
      </c>
      <c r="G6587" s="2" t="str">
        <f t="shared" si="613"/>
        <v xml:space="preserve"> Street Footwear</v>
      </c>
      <c r="H6587" s="2" t="s">
        <v>14</v>
      </c>
      <c r="I6587" s="2">
        <v>55</v>
      </c>
      <c r="J6587" s="2">
        <v>210</v>
      </c>
      <c r="K6587" s="2">
        <v>11550</v>
      </c>
      <c r="L6587" s="2" t="s">
        <v>80</v>
      </c>
      <c r="M6587" s="2">
        <f t="shared" si="614"/>
        <v>8</v>
      </c>
      <c r="N6587" s="2" t="str">
        <f t="shared" si="615"/>
        <v>Aug</v>
      </c>
      <c r="O6587" s="2" t="str">
        <f t="shared" si="616"/>
        <v>Fri</v>
      </c>
      <c r="P6587" s="2" t="str">
        <f t="shared" si="617"/>
        <v>2021</v>
      </c>
    </row>
    <row r="6588" spans="1:16" x14ac:dyDescent="0.3">
      <c r="A6588" s="2" t="s">
        <v>22</v>
      </c>
      <c r="B6588" s="3">
        <v>44428</v>
      </c>
      <c r="C6588" s="2" t="s">
        <v>24</v>
      </c>
      <c r="D6588" s="2" t="s">
        <v>99</v>
      </c>
      <c r="E6588" s="2" t="s">
        <v>100</v>
      </c>
      <c r="F6588" s="2" t="str">
        <f t="shared" si="612"/>
        <v>Men</v>
      </c>
      <c r="G6588" s="2" t="str">
        <f t="shared" si="613"/>
        <v xml:space="preserve"> Athletic Footwear</v>
      </c>
      <c r="H6588" s="2" t="s">
        <v>16</v>
      </c>
      <c r="I6588" s="2">
        <v>50</v>
      </c>
      <c r="J6588" s="2">
        <v>152</v>
      </c>
      <c r="K6588" s="2">
        <v>7600</v>
      </c>
      <c r="L6588" s="2" t="s">
        <v>80</v>
      </c>
      <c r="M6588" s="2">
        <f t="shared" si="614"/>
        <v>8</v>
      </c>
      <c r="N6588" s="2" t="str">
        <f t="shared" si="615"/>
        <v>Aug</v>
      </c>
      <c r="O6588" s="2" t="str">
        <f t="shared" si="616"/>
        <v>Fri</v>
      </c>
      <c r="P6588" s="2" t="str">
        <f t="shared" si="617"/>
        <v>2021</v>
      </c>
    </row>
    <row r="6589" spans="1:16" x14ac:dyDescent="0.3">
      <c r="A6589" s="2" t="s">
        <v>22</v>
      </c>
      <c r="B6589" s="3">
        <v>44428</v>
      </c>
      <c r="C6589" s="2" t="s">
        <v>24</v>
      </c>
      <c r="D6589" s="2" t="s">
        <v>99</v>
      </c>
      <c r="E6589" s="2" t="s">
        <v>100</v>
      </c>
      <c r="F6589" s="2" t="str">
        <f t="shared" si="612"/>
        <v>Women</v>
      </c>
      <c r="G6589" s="2" t="str">
        <f t="shared" si="613"/>
        <v xml:space="preserve"> Street Footwear</v>
      </c>
      <c r="H6589" s="2" t="s">
        <v>17</v>
      </c>
      <c r="I6589" s="2">
        <v>47</v>
      </c>
      <c r="J6589" s="2">
        <v>126</v>
      </c>
      <c r="K6589" s="2">
        <v>5922</v>
      </c>
      <c r="L6589" s="2" t="s">
        <v>80</v>
      </c>
      <c r="M6589" s="2">
        <f t="shared" si="614"/>
        <v>8</v>
      </c>
      <c r="N6589" s="2" t="str">
        <f t="shared" si="615"/>
        <v>Aug</v>
      </c>
      <c r="O6589" s="2" t="str">
        <f t="shared" si="616"/>
        <v>Fri</v>
      </c>
      <c r="P6589" s="2" t="str">
        <f t="shared" si="617"/>
        <v>2021</v>
      </c>
    </row>
    <row r="6590" spans="1:16" x14ac:dyDescent="0.3">
      <c r="A6590" s="2" t="s">
        <v>22</v>
      </c>
      <c r="B6590" s="3">
        <v>44428</v>
      </c>
      <c r="C6590" s="2" t="s">
        <v>24</v>
      </c>
      <c r="D6590" s="2" t="s">
        <v>99</v>
      </c>
      <c r="E6590" s="2" t="s">
        <v>100</v>
      </c>
      <c r="F6590" s="2" t="str">
        <f t="shared" si="612"/>
        <v>Women</v>
      </c>
      <c r="G6590" s="2" t="str">
        <f t="shared" si="613"/>
        <v xml:space="preserve"> Athletic Footwear</v>
      </c>
      <c r="H6590" s="2" t="s">
        <v>18</v>
      </c>
      <c r="I6590" s="2">
        <v>39</v>
      </c>
      <c r="J6590" s="2">
        <v>104</v>
      </c>
      <c r="K6590" s="2">
        <v>4056</v>
      </c>
      <c r="L6590" s="2" t="s">
        <v>80</v>
      </c>
      <c r="M6590" s="2">
        <f t="shared" si="614"/>
        <v>8</v>
      </c>
      <c r="N6590" s="2" t="str">
        <f t="shared" si="615"/>
        <v>Aug</v>
      </c>
      <c r="O6590" s="2" t="str">
        <f t="shared" si="616"/>
        <v>Fri</v>
      </c>
      <c r="P6590" s="2" t="str">
        <f t="shared" si="617"/>
        <v>2021</v>
      </c>
    </row>
    <row r="6591" spans="1:16" x14ac:dyDescent="0.3">
      <c r="A6591" s="2" t="s">
        <v>22</v>
      </c>
      <c r="B6591" s="3">
        <v>44428</v>
      </c>
      <c r="C6591" s="2" t="s">
        <v>24</v>
      </c>
      <c r="D6591" s="2" t="s">
        <v>99</v>
      </c>
      <c r="E6591" s="2" t="s">
        <v>100</v>
      </c>
      <c r="F6591" s="2" t="str">
        <f t="shared" si="612"/>
        <v>Men</v>
      </c>
      <c r="G6591" s="2" t="str">
        <f t="shared" si="613"/>
        <v xml:space="preserve"> Apparel</v>
      </c>
      <c r="H6591" s="2" t="s">
        <v>19</v>
      </c>
      <c r="I6591" s="2">
        <v>48</v>
      </c>
      <c r="J6591" s="2">
        <v>113</v>
      </c>
      <c r="K6591" s="2">
        <v>5424</v>
      </c>
      <c r="L6591" s="2" t="s">
        <v>80</v>
      </c>
      <c r="M6591" s="2">
        <f t="shared" si="614"/>
        <v>8</v>
      </c>
      <c r="N6591" s="2" t="str">
        <f t="shared" si="615"/>
        <v>Aug</v>
      </c>
      <c r="O6591" s="2" t="str">
        <f t="shared" si="616"/>
        <v>Fri</v>
      </c>
      <c r="P6591" s="2" t="str">
        <f t="shared" si="617"/>
        <v>2021</v>
      </c>
    </row>
    <row r="6592" spans="1:16" x14ac:dyDescent="0.3">
      <c r="A6592" s="2" t="s">
        <v>22</v>
      </c>
      <c r="B6592" s="3">
        <v>44428</v>
      </c>
      <c r="C6592" s="2" t="s">
        <v>24</v>
      </c>
      <c r="D6592" s="2" t="s">
        <v>99</v>
      </c>
      <c r="E6592" s="2" t="s">
        <v>100</v>
      </c>
      <c r="F6592" s="2" t="str">
        <f t="shared" si="612"/>
        <v>Women</v>
      </c>
      <c r="G6592" s="2" t="str">
        <f t="shared" si="613"/>
        <v xml:space="preserve"> Apparel</v>
      </c>
      <c r="H6592" s="2" t="s">
        <v>20</v>
      </c>
      <c r="I6592" s="2">
        <v>50</v>
      </c>
      <c r="J6592" s="2">
        <v>143</v>
      </c>
      <c r="K6592" s="2">
        <v>7150</v>
      </c>
      <c r="L6592" s="2" t="s">
        <v>80</v>
      </c>
      <c r="M6592" s="2">
        <f t="shared" si="614"/>
        <v>8</v>
      </c>
      <c r="N6592" s="2" t="str">
        <f t="shared" si="615"/>
        <v>Aug</v>
      </c>
      <c r="O6592" s="2" t="str">
        <f t="shared" si="616"/>
        <v>Fri</v>
      </c>
      <c r="P6592" s="2" t="str">
        <f t="shared" si="617"/>
        <v>2021</v>
      </c>
    </row>
    <row r="6593" spans="1:16" x14ac:dyDescent="0.3">
      <c r="A6593" s="2" t="s">
        <v>22</v>
      </c>
      <c r="B6593" s="3">
        <v>44458</v>
      </c>
      <c r="C6593" s="2" t="s">
        <v>24</v>
      </c>
      <c r="D6593" s="2" t="s">
        <v>99</v>
      </c>
      <c r="E6593" s="2" t="s">
        <v>100</v>
      </c>
      <c r="F6593" s="2" t="str">
        <f t="shared" si="612"/>
        <v>Men</v>
      </c>
      <c r="G6593" s="2" t="str">
        <f t="shared" si="613"/>
        <v xml:space="preserve"> Street Footwear</v>
      </c>
      <c r="H6593" s="2" t="s">
        <v>14</v>
      </c>
      <c r="I6593" s="2">
        <v>48</v>
      </c>
      <c r="J6593" s="2">
        <v>182</v>
      </c>
      <c r="K6593" s="2">
        <v>8736</v>
      </c>
      <c r="L6593" s="2" t="s">
        <v>80</v>
      </c>
      <c r="M6593" s="2">
        <f t="shared" si="614"/>
        <v>9</v>
      </c>
      <c r="N6593" s="2" t="str">
        <f t="shared" si="615"/>
        <v>Sep</v>
      </c>
      <c r="O6593" s="2" t="str">
        <f t="shared" si="616"/>
        <v>Sun</v>
      </c>
      <c r="P6593" s="2" t="str">
        <f t="shared" si="617"/>
        <v>2021</v>
      </c>
    </row>
    <row r="6594" spans="1:16" x14ac:dyDescent="0.3">
      <c r="A6594" s="2" t="s">
        <v>22</v>
      </c>
      <c r="B6594" s="3">
        <v>44458</v>
      </c>
      <c r="C6594" s="2" t="s">
        <v>24</v>
      </c>
      <c r="D6594" s="2" t="s">
        <v>99</v>
      </c>
      <c r="E6594" s="2" t="s">
        <v>100</v>
      </c>
      <c r="F6594" s="2" t="str">
        <f t="shared" ref="F6594:F6657" si="618">MID(H6594, 1, FIND("'", H6594) - 1)</f>
        <v>Men</v>
      </c>
      <c r="G6594" s="2" t="str">
        <f t="shared" ref="G6594:G6657" si="619">MID(H6594, FIND("'", H6594) + 2, LEN(H6594) - FIND("'", H6594) - 1)</f>
        <v xml:space="preserve"> Athletic Footwear</v>
      </c>
      <c r="H6594" s="2" t="s">
        <v>16</v>
      </c>
      <c r="I6594" s="2">
        <v>39</v>
      </c>
      <c r="J6594" s="2">
        <v>126</v>
      </c>
      <c r="K6594" s="2">
        <v>4914</v>
      </c>
      <c r="L6594" s="2" t="s">
        <v>80</v>
      </c>
      <c r="M6594" s="2">
        <f t="shared" si="614"/>
        <v>9</v>
      </c>
      <c r="N6594" s="2" t="str">
        <f t="shared" si="615"/>
        <v>Sep</v>
      </c>
      <c r="O6594" s="2" t="str">
        <f t="shared" si="616"/>
        <v>Sun</v>
      </c>
      <c r="P6594" s="2" t="str">
        <f t="shared" si="617"/>
        <v>2021</v>
      </c>
    </row>
    <row r="6595" spans="1:16" x14ac:dyDescent="0.3">
      <c r="A6595" s="2" t="s">
        <v>22</v>
      </c>
      <c r="B6595" s="3">
        <v>44458</v>
      </c>
      <c r="C6595" s="2" t="s">
        <v>24</v>
      </c>
      <c r="D6595" s="2" t="s">
        <v>99</v>
      </c>
      <c r="E6595" s="2" t="s">
        <v>100</v>
      </c>
      <c r="F6595" s="2" t="str">
        <f t="shared" si="618"/>
        <v>Women</v>
      </c>
      <c r="G6595" s="2" t="str">
        <f t="shared" si="619"/>
        <v xml:space="preserve"> Street Footwear</v>
      </c>
      <c r="H6595" s="2" t="s">
        <v>17</v>
      </c>
      <c r="I6595" s="2">
        <v>14</v>
      </c>
      <c r="J6595" s="2">
        <v>88</v>
      </c>
      <c r="K6595" s="2">
        <v>1232</v>
      </c>
      <c r="L6595" s="2" t="s">
        <v>80</v>
      </c>
      <c r="M6595" s="2">
        <f t="shared" ref="M6595:M6658" si="620">MONTH(B6595)</f>
        <v>9</v>
      </c>
      <c r="N6595" s="2" t="str">
        <f t="shared" ref="N6595:N6658" si="621">TEXT(B6595,"mmm")</f>
        <v>Sep</v>
      </c>
      <c r="O6595" s="2" t="str">
        <f t="shared" ref="O6595:O6658" si="622">TEXT(B6595,"ddd")</f>
        <v>Sun</v>
      </c>
      <c r="P6595" s="2" t="str">
        <f t="shared" ref="P6595:P6658" si="623">TEXT(B6595,"YYY")</f>
        <v>2021</v>
      </c>
    </row>
    <row r="6596" spans="1:16" x14ac:dyDescent="0.3">
      <c r="A6596" s="2" t="s">
        <v>22</v>
      </c>
      <c r="B6596" s="3">
        <v>44458</v>
      </c>
      <c r="C6596" s="2" t="s">
        <v>24</v>
      </c>
      <c r="D6596" s="2" t="s">
        <v>99</v>
      </c>
      <c r="E6596" s="2" t="s">
        <v>100</v>
      </c>
      <c r="F6596" s="2" t="str">
        <f t="shared" si="618"/>
        <v>Women</v>
      </c>
      <c r="G6596" s="2" t="str">
        <f t="shared" si="619"/>
        <v xml:space="preserve"> Athletic Footwear</v>
      </c>
      <c r="H6596" s="2" t="s">
        <v>18</v>
      </c>
      <c r="I6596" s="2">
        <v>14</v>
      </c>
      <c r="J6596" s="2">
        <v>88</v>
      </c>
      <c r="K6596" s="2">
        <v>1232</v>
      </c>
      <c r="L6596" s="2" t="s">
        <v>80</v>
      </c>
      <c r="M6596" s="2">
        <f t="shared" si="620"/>
        <v>9</v>
      </c>
      <c r="N6596" s="2" t="str">
        <f t="shared" si="621"/>
        <v>Sep</v>
      </c>
      <c r="O6596" s="2" t="str">
        <f t="shared" si="622"/>
        <v>Sun</v>
      </c>
      <c r="P6596" s="2" t="str">
        <f t="shared" si="623"/>
        <v>2021</v>
      </c>
    </row>
    <row r="6597" spans="1:16" x14ac:dyDescent="0.3">
      <c r="A6597" s="2" t="s">
        <v>22</v>
      </c>
      <c r="B6597" s="3">
        <v>44458</v>
      </c>
      <c r="C6597" s="2" t="s">
        <v>24</v>
      </c>
      <c r="D6597" s="2" t="s">
        <v>99</v>
      </c>
      <c r="E6597" s="2" t="s">
        <v>100</v>
      </c>
      <c r="F6597" s="2" t="str">
        <f t="shared" si="618"/>
        <v>Men</v>
      </c>
      <c r="G6597" s="2" t="str">
        <f t="shared" si="619"/>
        <v xml:space="preserve"> Apparel</v>
      </c>
      <c r="H6597" s="2" t="s">
        <v>19</v>
      </c>
      <c r="I6597" s="2">
        <v>23</v>
      </c>
      <c r="J6597" s="2">
        <v>94</v>
      </c>
      <c r="K6597" s="2">
        <v>2162</v>
      </c>
      <c r="L6597" s="2" t="s">
        <v>80</v>
      </c>
      <c r="M6597" s="2">
        <f t="shared" si="620"/>
        <v>9</v>
      </c>
      <c r="N6597" s="2" t="str">
        <f t="shared" si="621"/>
        <v>Sep</v>
      </c>
      <c r="O6597" s="2" t="str">
        <f t="shared" si="622"/>
        <v>Sun</v>
      </c>
      <c r="P6597" s="2" t="str">
        <f t="shared" si="623"/>
        <v>2021</v>
      </c>
    </row>
    <row r="6598" spans="1:16" x14ac:dyDescent="0.3">
      <c r="A6598" s="2" t="s">
        <v>22</v>
      </c>
      <c r="B6598" s="3">
        <v>44458</v>
      </c>
      <c r="C6598" s="2" t="s">
        <v>24</v>
      </c>
      <c r="D6598" s="2" t="s">
        <v>99</v>
      </c>
      <c r="E6598" s="2" t="s">
        <v>100</v>
      </c>
      <c r="F6598" s="2" t="str">
        <f t="shared" si="618"/>
        <v>Women</v>
      </c>
      <c r="G6598" s="2" t="str">
        <f t="shared" si="619"/>
        <v xml:space="preserve"> Apparel</v>
      </c>
      <c r="H6598" s="2" t="s">
        <v>20</v>
      </c>
      <c r="I6598" s="2">
        <v>29</v>
      </c>
      <c r="J6598" s="2">
        <v>119</v>
      </c>
      <c r="K6598" s="2">
        <v>3451</v>
      </c>
      <c r="L6598" s="2" t="s">
        <v>80</v>
      </c>
      <c r="M6598" s="2">
        <f t="shared" si="620"/>
        <v>9</v>
      </c>
      <c r="N6598" s="2" t="str">
        <f t="shared" si="621"/>
        <v>Sep</v>
      </c>
      <c r="O6598" s="2" t="str">
        <f t="shared" si="622"/>
        <v>Sun</v>
      </c>
      <c r="P6598" s="2" t="str">
        <f t="shared" si="623"/>
        <v>2021</v>
      </c>
    </row>
    <row r="6599" spans="1:16" x14ac:dyDescent="0.3">
      <c r="A6599" s="2" t="s">
        <v>22</v>
      </c>
      <c r="B6599" s="3">
        <v>44490</v>
      </c>
      <c r="C6599" s="2" t="s">
        <v>24</v>
      </c>
      <c r="D6599" s="2" t="s">
        <v>99</v>
      </c>
      <c r="E6599" s="2" t="s">
        <v>100</v>
      </c>
      <c r="F6599" s="2" t="str">
        <f t="shared" si="618"/>
        <v>Men</v>
      </c>
      <c r="G6599" s="2" t="str">
        <f t="shared" si="619"/>
        <v xml:space="preserve"> Street Footwear</v>
      </c>
      <c r="H6599" s="2" t="s">
        <v>14</v>
      </c>
      <c r="I6599" s="2">
        <v>27</v>
      </c>
      <c r="J6599" s="2">
        <v>150</v>
      </c>
      <c r="K6599" s="2">
        <v>4050</v>
      </c>
      <c r="L6599" s="2" t="s">
        <v>80</v>
      </c>
      <c r="M6599" s="2">
        <f t="shared" si="620"/>
        <v>10</v>
      </c>
      <c r="N6599" s="2" t="str">
        <f t="shared" si="621"/>
        <v>Oct</v>
      </c>
      <c r="O6599" s="2" t="str">
        <f t="shared" si="622"/>
        <v>Thu</v>
      </c>
      <c r="P6599" s="2" t="str">
        <f t="shared" si="623"/>
        <v>2021</v>
      </c>
    </row>
    <row r="6600" spans="1:16" x14ac:dyDescent="0.3">
      <c r="A6600" s="2" t="s">
        <v>22</v>
      </c>
      <c r="B6600" s="3">
        <v>44490</v>
      </c>
      <c r="C6600" s="2" t="s">
        <v>24</v>
      </c>
      <c r="D6600" s="2" t="s">
        <v>99</v>
      </c>
      <c r="E6600" s="2" t="s">
        <v>100</v>
      </c>
      <c r="F6600" s="2" t="str">
        <f t="shared" si="618"/>
        <v>Men</v>
      </c>
      <c r="G6600" s="2" t="str">
        <f t="shared" si="619"/>
        <v xml:space="preserve"> Athletic Footwear</v>
      </c>
      <c r="H6600" s="2" t="s">
        <v>16</v>
      </c>
      <c r="I6600" s="2">
        <v>19</v>
      </c>
      <c r="J6600" s="2">
        <v>106</v>
      </c>
      <c r="K6600" s="2">
        <v>2014</v>
      </c>
      <c r="L6600" s="2" t="s">
        <v>80</v>
      </c>
      <c r="M6600" s="2">
        <f t="shared" si="620"/>
        <v>10</v>
      </c>
      <c r="N6600" s="2" t="str">
        <f t="shared" si="621"/>
        <v>Oct</v>
      </c>
      <c r="O6600" s="2" t="str">
        <f t="shared" si="622"/>
        <v>Thu</v>
      </c>
      <c r="P6600" s="2" t="str">
        <f t="shared" si="623"/>
        <v>2021</v>
      </c>
    </row>
    <row r="6601" spans="1:16" x14ac:dyDescent="0.3">
      <c r="A6601" s="2" t="s">
        <v>22</v>
      </c>
      <c r="B6601" s="3">
        <v>44490</v>
      </c>
      <c r="C6601" s="2" t="s">
        <v>24</v>
      </c>
      <c r="D6601" s="2" t="s">
        <v>99</v>
      </c>
      <c r="E6601" s="2" t="s">
        <v>100</v>
      </c>
      <c r="F6601" s="2" t="str">
        <f t="shared" si="618"/>
        <v>Women</v>
      </c>
      <c r="G6601" s="2" t="str">
        <f t="shared" si="619"/>
        <v xml:space="preserve"> Street Footwear</v>
      </c>
      <c r="H6601" s="2" t="s">
        <v>17</v>
      </c>
      <c r="I6601" s="2">
        <v>19</v>
      </c>
      <c r="J6601" s="2">
        <v>78</v>
      </c>
      <c r="K6601" s="2">
        <v>1482</v>
      </c>
      <c r="L6601" s="2" t="s">
        <v>80</v>
      </c>
      <c r="M6601" s="2">
        <f t="shared" si="620"/>
        <v>10</v>
      </c>
      <c r="N6601" s="2" t="str">
        <f t="shared" si="621"/>
        <v>Oct</v>
      </c>
      <c r="O6601" s="2" t="str">
        <f t="shared" si="622"/>
        <v>Thu</v>
      </c>
      <c r="P6601" s="2" t="str">
        <f t="shared" si="623"/>
        <v>2021</v>
      </c>
    </row>
    <row r="6602" spans="1:16" x14ac:dyDescent="0.3">
      <c r="A6602" s="2" t="s">
        <v>22</v>
      </c>
      <c r="B6602" s="3">
        <v>44490</v>
      </c>
      <c r="C6602" s="2" t="s">
        <v>24</v>
      </c>
      <c r="D6602" s="2" t="s">
        <v>99</v>
      </c>
      <c r="E6602" s="2" t="s">
        <v>100</v>
      </c>
      <c r="F6602" s="2" t="str">
        <f t="shared" si="618"/>
        <v>Women</v>
      </c>
      <c r="G6602" s="2" t="str">
        <f t="shared" si="619"/>
        <v xml:space="preserve"> Athletic Footwear</v>
      </c>
      <c r="H6602" s="2" t="s">
        <v>18</v>
      </c>
      <c r="I6602" s="2">
        <v>19</v>
      </c>
      <c r="J6602" s="2">
        <v>72</v>
      </c>
      <c r="K6602" s="2">
        <v>1368</v>
      </c>
      <c r="L6602" s="2" t="s">
        <v>80</v>
      </c>
      <c r="M6602" s="2">
        <f t="shared" si="620"/>
        <v>10</v>
      </c>
      <c r="N6602" s="2" t="str">
        <f t="shared" si="621"/>
        <v>Oct</v>
      </c>
      <c r="O6602" s="2" t="str">
        <f t="shared" si="622"/>
        <v>Thu</v>
      </c>
      <c r="P6602" s="2" t="str">
        <f t="shared" si="623"/>
        <v>2021</v>
      </c>
    </row>
    <row r="6603" spans="1:16" x14ac:dyDescent="0.3">
      <c r="A6603" s="2" t="s">
        <v>22</v>
      </c>
      <c r="B6603" s="3">
        <v>44490</v>
      </c>
      <c r="C6603" s="2" t="s">
        <v>24</v>
      </c>
      <c r="D6603" s="2" t="s">
        <v>99</v>
      </c>
      <c r="E6603" s="2" t="s">
        <v>100</v>
      </c>
      <c r="F6603" s="2" t="str">
        <f t="shared" si="618"/>
        <v>Men</v>
      </c>
      <c r="G6603" s="2" t="str">
        <f t="shared" si="619"/>
        <v xml:space="preserve"> Apparel</v>
      </c>
      <c r="H6603" s="2" t="s">
        <v>19</v>
      </c>
      <c r="I6603" s="2">
        <v>27</v>
      </c>
      <c r="J6603" s="2">
        <v>83</v>
      </c>
      <c r="K6603" s="2">
        <v>2241</v>
      </c>
      <c r="L6603" s="2" t="s">
        <v>80</v>
      </c>
      <c r="M6603" s="2">
        <f t="shared" si="620"/>
        <v>10</v>
      </c>
      <c r="N6603" s="2" t="str">
        <f t="shared" si="621"/>
        <v>Oct</v>
      </c>
      <c r="O6603" s="2" t="str">
        <f t="shared" si="622"/>
        <v>Thu</v>
      </c>
      <c r="P6603" s="2" t="str">
        <f t="shared" si="623"/>
        <v>2021</v>
      </c>
    </row>
    <row r="6604" spans="1:16" x14ac:dyDescent="0.3">
      <c r="A6604" s="2" t="s">
        <v>27</v>
      </c>
      <c r="B6604" s="3">
        <v>44490</v>
      </c>
      <c r="C6604" s="2" t="s">
        <v>24</v>
      </c>
      <c r="D6604" s="2" t="s">
        <v>99</v>
      </c>
      <c r="E6604" s="2" t="s">
        <v>100</v>
      </c>
      <c r="F6604" s="2" t="str">
        <f t="shared" si="618"/>
        <v>Women</v>
      </c>
      <c r="G6604" s="2" t="str">
        <f t="shared" si="619"/>
        <v xml:space="preserve"> Apparel</v>
      </c>
      <c r="H6604" s="2" t="s">
        <v>20</v>
      </c>
      <c r="I6604" s="2">
        <v>29</v>
      </c>
      <c r="J6604" s="2">
        <v>104</v>
      </c>
      <c r="K6604" s="2">
        <v>3016</v>
      </c>
      <c r="L6604" s="2" t="s">
        <v>80</v>
      </c>
      <c r="M6604" s="2">
        <f t="shared" si="620"/>
        <v>10</v>
      </c>
      <c r="N6604" s="2" t="str">
        <f t="shared" si="621"/>
        <v>Oct</v>
      </c>
      <c r="O6604" s="2" t="str">
        <f t="shared" si="622"/>
        <v>Thu</v>
      </c>
      <c r="P6604" s="2" t="str">
        <f t="shared" si="623"/>
        <v>2021</v>
      </c>
    </row>
    <row r="6605" spans="1:16" x14ac:dyDescent="0.3">
      <c r="A6605" s="2" t="s">
        <v>27</v>
      </c>
      <c r="B6605" s="3">
        <v>44520</v>
      </c>
      <c r="C6605" s="2" t="s">
        <v>24</v>
      </c>
      <c r="D6605" s="2" t="s">
        <v>99</v>
      </c>
      <c r="E6605" s="2" t="s">
        <v>100</v>
      </c>
      <c r="F6605" s="2" t="str">
        <f t="shared" si="618"/>
        <v>Men</v>
      </c>
      <c r="G6605" s="2" t="str">
        <f t="shared" si="619"/>
        <v xml:space="preserve"> Street Footwear</v>
      </c>
      <c r="H6605" s="2" t="s">
        <v>14</v>
      </c>
      <c r="I6605" s="2">
        <v>24</v>
      </c>
      <c r="J6605" s="2">
        <v>143</v>
      </c>
      <c r="K6605" s="2">
        <v>3432</v>
      </c>
      <c r="L6605" s="2" t="s">
        <v>80</v>
      </c>
      <c r="M6605" s="2">
        <f t="shared" si="620"/>
        <v>11</v>
      </c>
      <c r="N6605" s="2" t="str">
        <f t="shared" si="621"/>
        <v>Nov</v>
      </c>
      <c r="O6605" s="2" t="str">
        <f t="shared" si="622"/>
        <v>Sat</v>
      </c>
      <c r="P6605" s="2" t="str">
        <f t="shared" si="623"/>
        <v>2021</v>
      </c>
    </row>
    <row r="6606" spans="1:16" x14ac:dyDescent="0.3">
      <c r="A6606" s="2" t="s">
        <v>27</v>
      </c>
      <c r="B6606" s="3">
        <v>44520</v>
      </c>
      <c r="C6606" s="2" t="s">
        <v>24</v>
      </c>
      <c r="D6606" s="2" t="s">
        <v>99</v>
      </c>
      <c r="E6606" s="2" t="s">
        <v>100</v>
      </c>
      <c r="F6606" s="2" t="str">
        <f t="shared" si="618"/>
        <v>Men</v>
      </c>
      <c r="G6606" s="2" t="str">
        <f t="shared" si="619"/>
        <v xml:space="preserve"> Athletic Footwear</v>
      </c>
      <c r="H6606" s="2" t="s">
        <v>16</v>
      </c>
      <c r="I6606" s="2">
        <v>14</v>
      </c>
      <c r="J6606" s="2">
        <v>94</v>
      </c>
      <c r="K6606" s="2">
        <v>1316</v>
      </c>
      <c r="L6606" s="2" t="s">
        <v>80</v>
      </c>
      <c r="M6606" s="2">
        <f t="shared" si="620"/>
        <v>11</v>
      </c>
      <c r="N6606" s="2" t="str">
        <f t="shared" si="621"/>
        <v>Nov</v>
      </c>
      <c r="O6606" s="2" t="str">
        <f t="shared" si="622"/>
        <v>Sat</v>
      </c>
      <c r="P6606" s="2" t="str">
        <f t="shared" si="623"/>
        <v>2021</v>
      </c>
    </row>
    <row r="6607" spans="1:16" x14ac:dyDescent="0.3">
      <c r="A6607" s="2" t="s">
        <v>27</v>
      </c>
      <c r="B6607" s="3">
        <v>44520</v>
      </c>
      <c r="C6607" s="2" t="s">
        <v>24</v>
      </c>
      <c r="D6607" s="2" t="s">
        <v>99</v>
      </c>
      <c r="E6607" s="2" t="s">
        <v>100</v>
      </c>
      <c r="F6607" s="2" t="str">
        <f t="shared" si="618"/>
        <v>Women</v>
      </c>
      <c r="G6607" s="2" t="str">
        <f t="shared" si="619"/>
        <v xml:space="preserve"> Street Footwear</v>
      </c>
      <c r="H6607" s="2" t="s">
        <v>17</v>
      </c>
      <c r="I6607" s="2">
        <v>23</v>
      </c>
      <c r="J6607" s="2">
        <v>90</v>
      </c>
      <c r="K6607" s="2">
        <v>2070</v>
      </c>
      <c r="L6607" s="2" t="s">
        <v>80</v>
      </c>
      <c r="M6607" s="2">
        <f t="shared" si="620"/>
        <v>11</v>
      </c>
      <c r="N6607" s="2" t="str">
        <f t="shared" si="621"/>
        <v>Nov</v>
      </c>
      <c r="O6607" s="2" t="str">
        <f t="shared" si="622"/>
        <v>Sat</v>
      </c>
      <c r="P6607" s="2" t="str">
        <f t="shared" si="623"/>
        <v>2021</v>
      </c>
    </row>
    <row r="6608" spans="1:16" x14ac:dyDescent="0.3">
      <c r="A6608" s="2" t="s">
        <v>27</v>
      </c>
      <c r="B6608" s="3">
        <v>44520</v>
      </c>
      <c r="C6608" s="2" t="s">
        <v>24</v>
      </c>
      <c r="D6608" s="2" t="s">
        <v>99</v>
      </c>
      <c r="E6608" s="2" t="s">
        <v>100</v>
      </c>
      <c r="F6608" s="2" t="str">
        <f t="shared" si="618"/>
        <v>Women</v>
      </c>
      <c r="G6608" s="2" t="str">
        <f t="shared" si="619"/>
        <v xml:space="preserve"> Athletic Footwear</v>
      </c>
      <c r="H6608" s="2" t="s">
        <v>18</v>
      </c>
      <c r="I6608" s="2">
        <v>51</v>
      </c>
      <c r="J6608" s="2">
        <v>109</v>
      </c>
      <c r="K6608" s="2">
        <v>5559</v>
      </c>
      <c r="L6608" s="2" t="s">
        <v>80</v>
      </c>
      <c r="M6608" s="2">
        <f t="shared" si="620"/>
        <v>11</v>
      </c>
      <c r="N6608" s="2" t="str">
        <f t="shared" si="621"/>
        <v>Nov</v>
      </c>
      <c r="O6608" s="2" t="str">
        <f t="shared" si="622"/>
        <v>Sat</v>
      </c>
      <c r="P6608" s="2" t="str">
        <f t="shared" si="623"/>
        <v>2021</v>
      </c>
    </row>
    <row r="6609" spans="1:16" x14ac:dyDescent="0.3">
      <c r="A6609" s="2" t="s">
        <v>27</v>
      </c>
      <c r="B6609" s="3">
        <v>44520</v>
      </c>
      <c r="C6609" s="2" t="s">
        <v>24</v>
      </c>
      <c r="D6609" s="2" t="s">
        <v>99</v>
      </c>
      <c r="E6609" s="2" t="s">
        <v>100</v>
      </c>
      <c r="F6609" s="2" t="str">
        <f t="shared" si="618"/>
        <v>Men</v>
      </c>
      <c r="G6609" s="2" t="str">
        <f t="shared" si="619"/>
        <v xml:space="preserve"> Apparel</v>
      </c>
      <c r="H6609" s="2" t="s">
        <v>19</v>
      </c>
      <c r="I6609" s="2">
        <v>69</v>
      </c>
      <c r="J6609" s="2">
        <v>91</v>
      </c>
      <c r="K6609" s="2">
        <v>6279</v>
      </c>
      <c r="L6609" s="2" t="s">
        <v>80</v>
      </c>
      <c r="M6609" s="2">
        <f t="shared" si="620"/>
        <v>11</v>
      </c>
      <c r="N6609" s="2" t="str">
        <f t="shared" si="621"/>
        <v>Nov</v>
      </c>
      <c r="O6609" s="2" t="str">
        <f t="shared" si="622"/>
        <v>Sat</v>
      </c>
      <c r="P6609" s="2" t="str">
        <f t="shared" si="623"/>
        <v>2021</v>
      </c>
    </row>
    <row r="6610" spans="1:16" x14ac:dyDescent="0.3">
      <c r="A6610" s="2" t="s">
        <v>27</v>
      </c>
      <c r="B6610" s="3">
        <v>44520</v>
      </c>
      <c r="C6610" s="2" t="s">
        <v>24</v>
      </c>
      <c r="D6610" s="2" t="s">
        <v>99</v>
      </c>
      <c r="E6610" s="2" t="s">
        <v>100</v>
      </c>
      <c r="F6610" s="2" t="str">
        <f t="shared" si="618"/>
        <v>Women</v>
      </c>
      <c r="G6610" s="2" t="str">
        <f t="shared" si="619"/>
        <v xml:space="preserve"> Apparel</v>
      </c>
      <c r="H6610" s="2" t="s">
        <v>20</v>
      </c>
      <c r="I6610" s="2">
        <v>73</v>
      </c>
      <c r="J6610" s="2">
        <v>117</v>
      </c>
      <c r="K6610" s="2">
        <v>8541</v>
      </c>
      <c r="L6610" s="2" t="s">
        <v>80</v>
      </c>
      <c r="M6610" s="2">
        <f t="shared" si="620"/>
        <v>11</v>
      </c>
      <c r="N6610" s="2" t="str">
        <f t="shared" si="621"/>
        <v>Nov</v>
      </c>
      <c r="O6610" s="2" t="str">
        <f t="shared" si="622"/>
        <v>Sat</v>
      </c>
      <c r="P6610" s="2" t="str">
        <f t="shared" si="623"/>
        <v>2021</v>
      </c>
    </row>
    <row r="6611" spans="1:16" x14ac:dyDescent="0.3">
      <c r="A6611" s="2" t="s">
        <v>27</v>
      </c>
      <c r="B6611" s="3">
        <v>44549</v>
      </c>
      <c r="C6611" s="2" t="s">
        <v>24</v>
      </c>
      <c r="D6611" s="2" t="s">
        <v>99</v>
      </c>
      <c r="E6611" s="2" t="s">
        <v>100</v>
      </c>
      <c r="F6611" s="2" t="str">
        <f t="shared" si="618"/>
        <v>Men</v>
      </c>
      <c r="G6611" s="2" t="str">
        <f t="shared" si="619"/>
        <v xml:space="preserve"> Street Footwear</v>
      </c>
      <c r="H6611" s="2" t="s">
        <v>14</v>
      </c>
      <c r="I6611" s="2">
        <v>67</v>
      </c>
      <c r="J6611" s="2">
        <v>203</v>
      </c>
      <c r="K6611" s="2">
        <v>13601</v>
      </c>
      <c r="L6611" s="2" t="s">
        <v>80</v>
      </c>
      <c r="M6611" s="2">
        <f t="shared" si="620"/>
        <v>12</v>
      </c>
      <c r="N6611" s="2" t="str">
        <f t="shared" si="621"/>
        <v>Dec</v>
      </c>
      <c r="O6611" s="2" t="str">
        <f t="shared" si="622"/>
        <v>Sun</v>
      </c>
      <c r="P6611" s="2" t="str">
        <f t="shared" si="623"/>
        <v>2021</v>
      </c>
    </row>
    <row r="6612" spans="1:16" x14ac:dyDescent="0.3">
      <c r="A6612" s="2" t="s">
        <v>27</v>
      </c>
      <c r="B6612" s="3">
        <v>44549</v>
      </c>
      <c r="C6612" s="2" t="s">
        <v>24</v>
      </c>
      <c r="D6612" s="2" t="s">
        <v>99</v>
      </c>
      <c r="E6612" s="2" t="s">
        <v>100</v>
      </c>
      <c r="F6612" s="2" t="str">
        <f t="shared" si="618"/>
        <v>Men</v>
      </c>
      <c r="G6612" s="2" t="str">
        <f t="shared" si="619"/>
        <v xml:space="preserve"> Athletic Footwear</v>
      </c>
      <c r="H6612" s="2" t="s">
        <v>16</v>
      </c>
      <c r="I6612" s="2">
        <v>54</v>
      </c>
      <c r="J6612" s="2">
        <v>140</v>
      </c>
      <c r="K6612" s="2">
        <v>7560</v>
      </c>
      <c r="L6612" s="2" t="s">
        <v>80</v>
      </c>
      <c r="M6612" s="2">
        <f t="shared" si="620"/>
        <v>12</v>
      </c>
      <c r="N6612" s="2" t="str">
        <f t="shared" si="621"/>
        <v>Dec</v>
      </c>
      <c r="O6612" s="2" t="str">
        <f t="shared" si="622"/>
        <v>Sun</v>
      </c>
      <c r="P6612" s="2" t="str">
        <f t="shared" si="623"/>
        <v>2021</v>
      </c>
    </row>
    <row r="6613" spans="1:16" x14ac:dyDescent="0.3">
      <c r="A6613" s="2" t="s">
        <v>27</v>
      </c>
      <c r="B6613" s="3">
        <v>44549</v>
      </c>
      <c r="C6613" s="2" t="s">
        <v>24</v>
      </c>
      <c r="D6613" s="2" t="s">
        <v>99</v>
      </c>
      <c r="E6613" s="2" t="s">
        <v>100</v>
      </c>
      <c r="F6613" s="2" t="str">
        <f t="shared" si="618"/>
        <v>Women</v>
      </c>
      <c r="G6613" s="2" t="str">
        <f t="shared" si="619"/>
        <v xml:space="preserve"> Street Footwear</v>
      </c>
      <c r="H6613" s="2" t="s">
        <v>17</v>
      </c>
      <c r="I6613" s="2">
        <v>55</v>
      </c>
      <c r="J6613" s="2">
        <v>126</v>
      </c>
      <c r="K6613" s="2">
        <v>6930</v>
      </c>
      <c r="L6613" s="2" t="s">
        <v>80</v>
      </c>
      <c r="M6613" s="2">
        <f t="shared" si="620"/>
        <v>12</v>
      </c>
      <c r="N6613" s="2" t="str">
        <f t="shared" si="621"/>
        <v>Dec</v>
      </c>
      <c r="O6613" s="2" t="str">
        <f t="shared" si="622"/>
        <v>Sun</v>
      </c>
      <c r="P6613" s="2" t="str">
        <f t="shared" si="623"/>
        <v>2021</v>
      </c>
    </row>
    <row r="6614" spans="1:16" x14ac:dyDescent="0.3">
      <c r="A6614" s="2" t="s">
        <v>27</v>
      </c>
      <c r="B6614" s="3">
        <v>44549</v>
      </c>
      <c r="C6614" s="2" t="s">
        <v>24</v>
      </c>
      <c r="D6614" s="2" t="s">
        <v>99</v>
      </c>
      <c r="E6614" s="2" t="s">
        <v>100</v>
      </c>
      <c r="F6614" s="2" t="str">
        <f t="shared" si="618"/>
        <v>Women</v>
      </c>
      <c r="G6614" s="2" t="str">
        <f t="shared" si="619"/>
        <v xml:space="preserve"> Athletic Footwear</v>
      </c>
      <c r="H6614" s="2" t="s">
        <v>18</v>
      </c>
      <c r="I6614" s="2">
        <v>57</v>
      </c>
      <c r="J6614" s="2">
        <v>120</v>
      </c>
      <c r="K6614" s="2">
        <v>6840</v>
      </c>
      <c r="L6614" s="2" t="s">
        <v>80</v>
      </c>
      <c r="M6614" s="2">
        <f t="shared" si="620"/>
        <v>12</v>
      </c>
      <c r="N6614" s="2" t="str">
        <f t="shared" si="621"/>
        <v>Dec</v>
      </c>
      <c r="O6614" s="2" t="str">
        <f t="shared" si="622"/>
        <v>Sun</v>
      </c>
      <c r="P6614" s="2" t="str">
        <f t="shared" si="623"/>
        <v>2021</v>
      </c>
    </row>
    <row r="6615" spans="1:16" x14ac:dyDescent="0.3">
      <c r="A6615" s="2" t="s">
        <v>27</v>
      </c>
      <c r="B6615" s="3">
        <v>44549</v>
      </c>
      <c r="C6615" s="2" t="s">
        <v>24</v>
      </c>
      <c r="D6615" s="2" t="s">
        <v>99</v>
      </c>
      <c r="E6615" s="2" t="s">
        <v>100</v>
      </c>
      <c r="F6615" s="2" t="str">
        <f t="shared" si="618"/>
        <v>Men</v>
      </c>
      <c r="G6615" s="2" t="str">
        <f t="shared" si="619"/>
        <v xml:space="preserve"> Apparel</v>
      </c>
      <c r="H6615" s="2" t="s">
        <v>19</v>
      </c>
      <c r="I6615" s="2">
        <v>64</v>
      </c>
      <c r="J6615" s="2">
        <v>112</v>
      </c>
      <c r="K6615" s="2">
        <v>7168</v>
      </c>
      <c r="L6615" s="2" t="s">
        <v>80</v>
      </c>
      <c r="M6615" s="2">
        <f t="shared" si="620"/>
        <v>12</v>
      </c>
      <c r="N6615" s="2" t="str">
        <f t="shared" si="621"/>
        <v>Dec</v>
      </c>
      <c r="O6615" s="2" t="str">
        <f t="shared" si="622"/>
        <v>Sun</v>
      </c>
      <c r="P6615" s="2" t="str">
        <f t="shared" si="623"/>
        <v>2021</v>
      </c>
    </row>
    <row r="6616" spans="1:16" x14ac:dyDescent="0.3">
      <c r="A6616" s="2" t="s">
        <v>27</v>
      </c>
      <c r="B6616" s="3">
        <v>44549</v>
      </c>
      <c r="C6616" s="2" t="s">
        <v>24</v>
      </c>
      <c r="D6616" s="2" t="s">
        <v>99</v>
      </c>
      <c r="E6616" s="2" t="s">
        <v>100</v>
      </c>
      <c r="F6616" s="2" t="str">
        <f t="shared" si="618"/>
        <v>Women</v>
      </c>
      <c r="G6616" s="2" t="str">
        <f t="shared" si="619"/>
        <v xml:space="preserve"> Apparel</v>
      </c>
      <c r="H6616" s="2" t="s">
        <v>20</v>
      </c>
      <c r="I6616" s="2">
        <v>70</v>
      </c>
      <c r="J6616" s="2">
        <v>150</v>
      </c>
      <c r="K6616" s="2">
        <v>10500</v>
      </c>
      <c r="L6616" s="2" t="s">
        <v>80</v>
      </c>
      <c r="M6616" s="2">
        <f t="shared" si="620"/>
        <v>12</v>
      </c>
      <c r="N6616" s="2" t="str">
        <f t="shared" si="621"/>
        <v>Dec</v>
      </c>
      <c r="O6616" s="2" t="str">
        <f t="shared" si="622"/>
        <v>Sun</v>
      </c>
      <c r="P6616" s="2" t="str">
        <f t="shared" si="623"/>
        <v>2021</v>
      </c>
    </row>
    <row r="6617" spans="1:16" x14ac:dyDescent="0.3">
      <c r="A6617" s="2" t="s">
        <v>27</v>
      </c>
      <c r="B6617" s="3">
        <v>44219</v>
      </c>
      <c r="C6617" s="2" t="s">
        <v>24</v>
      </c>
      <c r="D6617" s="2" t="s">
        <v>99</v>
      </c>
      <c r="E6617" s="2" t="s">
        <v>100</v>
      </c>
      <c r="F6617" s="2" t="str">
        <f t="shared" si="618"/>
        <v>Men</v>
      </c>
      <c r="G6617" s="2" t="str">
        <f t="shared" si="619"/>
        <v xml:space="preserve"> Street Footwear</v>
      </c>
      <c r="H6617" s="2" t="s">
        <v>14</v>
      </c>
      <c r="I6617" s="2">
        <v>24</v>
      </c>
      <c r="J6617" s="2">
        <v>167</v>
      </c>
      <c r="K6617" s="2">
        <v>4008</v>
      </c>
      <c r="L6617" s="2" t="s">
        <v>80</v>
      </c>
      <c r="M6617" s="2">
        <f t="shared" si="620"/>
        <v>1</v>
      </c>
      <c r="N6617" s="2" t="str">
        <f t="shared" si="621"/>
        <v>Jan</v>
      </c>
      <c r="O6617" s="2" t="str">
        <f t="shared" si="622"/>
        <v>Sat</v>
      </c>
      <c r="P6617" s="2" t="str">
        <f t="shared" si="623"/>
        <v>2021</v>
      </c>
    </row>
    <row r="6618" spans="1:16" x14ac:dyDescent="0.3">
      <c r="A6618" s="2" t="s">
        <v>27</v>
      </c>
      <c r="B6618" s="3">
        <v>44219</v>
      </c>
      <c r="C6618" s="2" t="s">
        <v>24</v>
      </c>
      <c r="D6618" s="2" t="s">
        <v>99</v>
      </c>
      <c r="E6618" s="2" t="s">
        <v>100</v>
      </c>
      <c r="F6618" s="2" t="str">
        <f t="shared" si="618"/>
        <v>Men</v>
      </c>
      <c r="G6618" s="2" t="str">
        <f t="shared" si="619"/>
        <v xml:space="preserve"> Athletic Footwear</v>
      </c>
      <c r="H6618" s="2" t="s">
        <v>16</v>
      </c>
      <c r="I6618" s="2">
        <v>25</v>
      </c>
      <c r="J6618" s="2">
        <v>109</v>
      </c>
      <c r="K6618" s="2">
        <v>2725</v>
      </c>
      <c r="L6618" s="2" t="s">
        <v>80</v>
      </c>
      <c r="M6618" s="2">
        <f t="shared" si="620"/>
        <v>1</v>
      </c>
      <c r="N6618" s="2" t="str">
        <f t="shared" si="621"/>
        <v>Jan</v>
      </c>
      <c r="O6618" s="2" t="str">
        <f t="shared" si="622"/>
        <v>Sat</v>
      </c>
      <c r="P6618" s="2" t="str">
        <f t="shared" si="623"/>
        <v>2021</v>
      </c>
    </row>
    <row r="6619" spans="1:16" x14ac:dyDescent="0.3">
      <c r="A6619" s="2" t="s">
        <v>27</v>
      </c>
      <c r="B6619" s="3">
        <v>44219</v>
      </c>
      <c r="C6619" s="2" t="s">
        <v>24</v>
      </c>
      <c r="D6619" s="2" t="s">
        <v>99</v>
      </c>
      <c r="E6619" s="2" t="s">
        <v>100</v>
      </c>
      <c r="F6619" s="2" t="str">
        <f t="shared" si="618"/>
        <v>Women</v>
      </c>
      <c r="G6619" s="2" t="str">
        <f t="shared" si="619"/>
        <v xml:space="preserve"> Street Footwear</v>
      </c>
      <c r="H6619" s="2" t="s">
        <v>17</v>
      </c>
      <c r="I6619" s="2">
        <v>15</v>
      </c>
      <c r="J6619" s="2">
        <v>98</v>
      </c>
      <c r="K6619" s="2">
        <v>1470</v>
      </c>
      <c r="L6619" s="2" t="s">
        <v>80</v>
      </c>
      <c r="M6619" s="2">
        <f t="shared" si="620"/>
        <v>1</v>
      </c>
      <c r="N6619" s="2" t="str">
        <f t="shared" si="621"/>
        <v>Jan</v>
      </c>
      <c r="O6619" s="2" t="str">
        <f t="shared" si="622"/>
        <v>Sat</v>
      </c>
      <c r="P6619" s="2" t="str">
        <f t="shared" si="623"/>
        <v>2021</v>
      </c>
    </row>
    <row r="6620" spans="1:16" x14ac:dyDescent="0.3">
      <c r="A6620" s="2" t="s">
        <v>27</v>
      </c>
      <c r="B6620" s="3">
        <v>44219</v>
      </c>
      <c r="C6620" s="2" t="s">
        <v>24</v>
      </c>
      <c r="D6620" s="2" t="s">
        <v>99</v>
      </c>
      <c r="E6620" s="2" t="s">
        <v>100</v>
      </c>
      <c r="F6620" s="2" t="str">
        <f t="shared" si="618"/>
        <v>Women</v>
      </c>
      <c r="G6620" s="2" t="str">
        <f t="shared" si="619"/>
        <v xml:space="preserve"> Athletic Footwear</v>
      </c>
      <c r="H6620" s="2" t="s">
        <v>18</v>
      </c>
      <c r="I6620" s="2">
        <v>18</v>
      </c>
      <c r="J6620" s="2">
        <v>65</v>
      </c>
      <c r="K6620" s="2">
        <v>1170</v>
      </c>
      <c r="L6620" s="2" t="s">
        <v>80</v>
      </c>
      <c r="M6620" s="2">
        <f t="shared" si="620"/>
        <v>1</v>
      </c>
      <c r="N6620" s="2" t="str">
        <f t="shared" si="621"/>
        <v>Jan</v>
      </c>
      <c r="O6620" s="2" t="str">
        <f t="shared" si="622"/>
        <v>Sat</v>
      </c>
      <c r="P6620" s="2" t="str">
        <f t="shared" si="623"/>
        <v>2021</v>
      </c>
    </row>
    <row r="6621" spans="1:16" x14ac:dyDescent="0.3">
      <c r="A6621" s="2" t="s">
        <v>27</v>
      </c>
      <c r="B6621" s="3">
        <v>44219</v>
      </c>
      <c r="C6621" s="2" t="s">
        <v>24</v>
      </c>
      <c r="D6621" s="2" t="s">
        <v>99</v>
      </c>
      <c r="E6621" s="2" t="s">
        <v>100</v>
      </c>
      <c r="F6621" s="2" t="str">
        <f t="shared" si="618"/>
        <v>Men</v>
      </c>
      <c r="G6621" s="2" t="str">
        <f t="shared" si="619"/>
        <v xml:space="preserve"> Apparel</v>
      </c>
      <c r="H6621" s="2" t="s">
        <v>19</v>
      </c>
      <c r="I6621" s="2">
        <v>33</v>
      </c>
      <c r="J6621" s="2">
        <v>80</v>
      </c>
      <c r="K6621" s="2">
        <v>2640</v>
      </c>
      <c r="L6621" s="2" t="s">
        <v>80</v>
      </c>
      <c r="M6621" s="2">
        <f t="shared" si="620"/>
        <v>1</v>
      </c>
      <c r="N6621" s="2" t="str">
        <f t="shared" si="621"/>
        <v>Jan</v>
      </c>
      <c r="O6621" s="2" t="str">
        <f t="shared" si="622"/>
        <v>Sat</v>
      </c>
      <c r="P6621" s="2" t="str">
        <f t="shared" si="623"/>
        <v>2021</v>
      </c>
    </row>
    <row r="6622" spans="1:16" x14ac:dyDescent="0.3">
      <c r="A6622" s="2" t="s">
        <v>27</v>
      </c>
      <c r="B6622" s="3">
        <v>44219</v>
      </c>
      <c r="C6622" s="2" t="s">
        <v>24</v>
      </c>
      <c r="D6622" s="2" t="s">
        <v>99</v>
      </c>
      <c r="E6622" s="2" t="s">
        <v>100</v>
      </c>
      <c r="F6622" s="2" t="str">
        <f t="shared" si="618"/>
        <v>Women</v>
      </c>
      <c r="G6622" s="2" t="str">
        <f t="shared" si="619"/>
        <v xml:space="preserve"> Apparel</v>
      </c>
      <c r="H6622" s="2" t="s">
        <v>20</v>
      </c>
      <c r="I6622" s="2">
        <v>23</v>
      </c>
      <c r="J6622" s="2">
        <v>101</v>
      </c>
      <c r="K6622" s="2">
        <v>2323</v>
      </c>
      <c r="L6622" s="2" t="s">
        <v>80</v>
      </c>
      <c r="M6622" s="2">
        <f t="shared" si="620"/>
        <v>1</v>
      </c>
      <c r="N6622" s="2" t="str">
        <f t="shared" si="621"/>
        <v>Jan</v>
      </c>
      <c r="O6622" s="2" t="str">
        <f t="shared" si="622"/>
        <v>Sat</v>
      </c>
      <c r="P6622" s="2" t="str">
        <f t="shared" si="623"/>
        <v>2021</v>
      </c>
    </row>
    <row r="6623" spans="1:16" x14ac:dyDescent="0.3">
      <c r="A6623" s="2" t="s">
        <v>27</v>
      </c>
      <c r="B6623" s="3">
        <v>44248</v>
      </c>
      <c r="C6623" s="2" t="s">
        <v>24</v>
      </c>
      <c r="D6623" s="2" t="s">
        <v>99</v>
      </c>
      <c r="E6623" s="2" t="s">
        <v>100</v>
      </c>
      <c r="F6623" s="2" t="str">
        <f t="shared" si="618"/>
        <v>Men</v>
      </c>
      <c r="G6623" s="2" t="str">
        <f t="shared" si="619"/>
        <v xml:space="preserve"> Street Footwear</v>
      </c>
      <c r="H6623" s="2" t="s">
        <v>14</v>
      </c>
      <c r="I6623" s="2">
        <v>24</v>
      </c>
      <c r="J6623" s="2">
        <v>169</v>
      </c>
      <c r="K6623" s="2">
        <v>4056</v>
      </c>
      <c r="L6623" s="2" t="s">
        <v>80</v>
      </c>
      <c r="M6623" s="2">
        <f t="shared" si="620"/>
        <v>2</v>
      </c>
      <c r="N6623" s="2" t="str">
        <f t="shared" si="621"/>
        <v>Feb</v>
      </c>
      <c r="O6623" s="2" t="str">
        <f t="shared" si="622"/>
        <v>Sun</v>
      </c>
      <c r="P6623" s="2" t="str">
        <f t="shared" si="623"/>
        <v>2021</v>
      </c>
    </row>
    <row r="6624" spans="1:16" x14ac:dyDescent="0.3">
      <c r="A6624" s="2" t="s">
        <v>27</v>
      </c>
      <c r="B6624" s="3">
        <v>44248</v>
      </c>
      <c r="C6624" s="2" t="s">
        <v>24</v>
      </c>
      <c r="D6624" s="2" t="s">
        <v>99</v>
      </c>
      <c r="E6624" s="2" t="s">
        <v>100</v>
      </c>
      <c r="F6624" s="2" t="str">
        <f t="shared" si="618"/>
        <v>Men</v>
      </c>
      <c r="G6624" s="2" t="str">
        <f t="shared" si="619"/>
        <v xml:space="preserve"> Athletic Footwear</v>
      </c>
      <c r="H6624" s="2" t="s">
        <v>16</v>
      </c>
      <c r="I6624" s="2">
        <v>23</v>
      </c>
      <c r="J6624" s="2">
        <v>80</v>
      </c>
      <c r="K6624" s="2">
        <v>1840</v>
      </c>
      <c r="L6624" s="2" t="s">
        <v>80</v>
      </c>
      <c r="M6624" s="2">
        <f t="shared" si="620"/>
        <v>2</v>
      </c>
      <c r="N6624" s="2" t="str">
        <f t="shared" si="621"/>
        <v>Feb</v>
      </c>
      <c r="O6624" s="2" t="str">
        <f t="shared" si="622"/>
        <v>Sun</v>
      </c>
      <c r="P6624" s="2" t="str">
        <f t="shared" si="623"/>
        <v>2021</v>
      </c>
    </row>
    <row r="6625" spans="1:16" x14ac:dyDescent="0.3">
      <c r="A6625" s="2" t="s">
        <v>27</v>
      </c>
      <c r="B6625" s="3">
        <v>44248</v>
      </c>
      <c r="C6625" s="2" t="s">
        <v>24</v>
      </c>
      <c r="D6625" s="2" t="s">
        <v>99</v>
      </c>
      <c r="E6625" s="2" t="s">
        <v>100</v>
      </c>
      <c r="F6625" s="2" t="str">
        <f t="shared" si="618"/>
        <v>Women</v>
      </c>
      <c r="G6625" s="2" t="str">
        <f t="shared" si="619"/>
        <v xml:space="preserve"> Street Footwear</v>
      </c>
      <c r="H6625" s="2" t="s">
        <v>17</v>
      </c>
      <c r="I6625" s="2">
        <v>15</v>
      </c>
      <c r="J6625" s="2">
        <v>91</v>
      </c>
      <c r="K6625" s="2">
        <v>1365</v>
      </c>
      <c r="L6625" s="2" t="s">
        <v>80</v>
      </c>
      <c r="M6625" s="2">
        <f t="shared" si="620"/>
        <v>2</v>
      </c>
      <c r="N6625" s="2" t="str">
        <f t="shared" si="621"/>
        <v>Feb</v>
      </c>
      <c r="O6625" s="2" t="str">
        <f t="shared" si="622"/>
        <v>Sun</v>
      </c>
      <c r="P6625" s="2" t="str">
        <f t="shared" si="623"/>
        <v>2021</v>
      </c>
    </row>
    <row r="6626" spans="1:16" x14ac:dyDescent="0.3">
      <c r="A6626" s="2" t="s">
        <v>27</v>
      </c>
      <c r="B6626" s="3">
        <v>44248</v>
      </c>
      <c r="C6626" s="2" t="s">
        <v>24</v>
      </c>
      <c r="D6626" s="2" t="s">
        <v>101</v>
      </c>
      <c r="E6626" s="2" t="s">
        <v>102</v>
      </c>
      <c r="F6626" s="2" t="str">
        <f t="shared" si="618"/>
        <v>Women</v>
      </c>
      <c r="G6626" s="2" t="str">
        <f t="shared" si="619"/>
        <v xml:space="preserve"> Athletic Footwear</v>
      </c>
      <c r="H6626" s="2" t="s">
        <v>18</v>
      </c>
      <c r="I6626" s="2">
        <v>19</v>
      </c>
      <c r="J6626" s="2">
        <v>49</v>
      </c>
      <c r="K6626" s="2">
        <v>931</v>
      </c>
      <c r="L6626" s="2" t="s">
        <v>80</v>
      </c>
      <c r="M6626" s="2">
        <f t="shared" si="620"/>
        <v>2</v>
      </c>
      <c r="N6626" s="2" t="str">
        <f t="shared" si="621"/>
        <v>Feb</v>
      </c>
      <c r="O6626" s="2" t="str">
        <f t="shared" si="622"/>
        <v>Sun</v>
      </c>
      <c r="P6626" s="2" t="str">
        <f t="shared" si="623"/>
        <v>2021</v>
      </c>
    </row>
    <row r="6627" spans="1:16" x14ac:dyDescent="0.3">
      <c r="A6627" s="2" t="s">
        <v>27</v>
      </c>
      <c r="B6627" s="3">
        <v>44248</v>
      </c>
      <c r="C6627" s="2" t="s">
        <v>24</v>
      </c>
      <c r="D6627" s="2" t="s">
        <v>101</v>
      </c>
      <c r="E6627" s="2" t="s">
        <v>102</v>
      </c>
      <c r="F6627" s="2" t="str">
        <f t="shared" si="618"/>
        <v>Men</v>
      </c>
      <c r="G6627" s="2" t="str">
        <f t="shared" si="619"/>
        <v xml:space="preserve"> Apparel</v>
      </c>
      <c r="H6627" s="2" t="s">
        <v>19</v>
      </c>
      <c r="I6627" s="2">
        <v>34</v>
      </c>
      <c r="J6627" s="2">
        <v>75</v>
      </c>
      <c r="K6627" s="2">
        <v>2550</v>
      </c>
      <c r="L6627" s="2" t="s">
        <v>80</v>
      </c>
      <c r="M6627" s="2">
        <f t="shared" si="620"/>
        <v>2</v>
      </c>
      <c r="N6627" s="2" t="str">
        <f t="shared" si="621"/>
        <v>Feb</v>
      </c>
      <c r="O6627" s="2" t="str">
        <f t="shared" si="622"/>
        <v>Sun</v>
      </c>
      <c r="P6627" s="2" t="str">
        <f t="shared" si="623"/>
        <v>2021</v>
      </c>
    </row>
    <row r="6628" spans="1:16" x14ac:dyDescent="0.3">
      <c r="A6628" s="2" t="s">
        <v>27</v>
      </c>
      <c r="B6628" s="3">
        <v>44248</v>
      </c>
      <c r="C6628" s="2" t="s">
        <v>24</v>
      </c>
      <c r="D6628" s="2" t="s">
        <v>101</v>
      </c>
      <c r="E6628" s="2" t="s">
        <v>102</v>
      </c>
      <c r="F6628" s="2" t="str">
        <f t="shared" si="618"/>
        <v>Women</v>
      </c>
      <c r="G6628" s="2" t="str">
        <f t="shared" si="619"/>
        <v xml:space="preserve"> Apparel</v>
      </c>
      <c r="H6628" s="2" t="s">
        <v>20</v>
      </c>
      <c r="I6628" s="2">
        <v>18</v>
      </c>
      <c r="J6628" s="2">
        <v>98</v>
      </c>
      <c r="K6628" s="2">
        <v>1764</v>
      </c>
      <c r="L6628" s="2" t="s">
        <v>80</v>
      </c>
      <c r="M6628" s="2">
        <f t="shared" si="620"/>
        <v>2</v>
      </c>
      <c r="N6628" s="2" t="str">
        <f t="shared" si="621"/>
        <v>Feb</v>
      </c>
      <c r="O6628" s="2" t="str">
        <f t="shared" si="622"/>
        <v>Sun</v>
      </c>
      <c r="P6628" s="2" t="str">
        <f t="shared" si="623"/>
        <v>2021</v>
      </c>
    </row>
    <row r="6629" spans="1:16" x14ac:dyDescent="0.3">
      <c r="A6629" s="2" t="s">
        <v>27</v>
      </c>
      <c r="B6629" s="3">
        <v>44274</v>
      </c>
      <c r="C6629" s="2" t="s">
        <v>24</v>
      </c>
      <c r="D6629" s="2" t="s">
        <v>101</v>
      </c>
      <c r="E6629" s="2" t="s">
        <v>102</v>
      </c>
      <c r="F6629" s="2" t="str">
        <f t="shared" si="618"/>
        <v>Men</v>
      </c>
      <c r="G6629" s="2" t="str">
        <f t="shared" si="619"/>
        <v xml:space="preserve"> Street Footwear</v>
      </c>
      <c r="H6629" s="2" t="s">
        <v>14</v>
      </c>
      <c r="I6629" s="2">
        <v>19</v>
      </c>
      <c r="J6629" s="2">
        <v>154</v>
      </c>
      <c r="K6629" s="2">
        <v>2926</v>
      </c>
      <c r="L6629" s="2" t="s">
        <v>80</v>
      </c>
      <c r="M6629" s="2">
        <f t="shared" si="620"/>
        <v>3</v>
      </c>
      <c r="N6629" s="2" t="str">
        <f t="shared" si="621"/>
        <v>Mar</v>
      </c>
      <c r="O6629" s="2" t="str">
        <f t="shared" si="622"/>
        <v>Fri</v>
      </c>
      <c r="P6629" s="2" t="str">
        <f t="shared" si="623"/>
        <v>2021</v>
      </c>
    </row>
    <row r="6630" spans="1:16" x14ac:dyDescent="0.3">
      <c r="A6630" s="2" t="s">
        <v>27</v>
      </c>
      <c r="B6630" s="3">
        <v>44274</v>
      </c>
      <c r="C6630" s="2" t="s">
        <v>24</v>
      </c>
      <c r="D6630" s="2" t="s">
        <v>101</v>
      </c>
      <c r="E6630" s="2" t="s">
        <v>102</v>
      </c>
      <c r="F6630" s="2" t="str">
        <f t="shared" si="618"/>
        <v>Men</v>
      </c>
      <c r="G6630" s="2" t="str">
        <f t="shared" si="619"/>
        <v xml:space="preserve"> Athletic Footwear</v>
      </c>
      <c r="H6630" s="2" t="s">
        <v>16</v>
      </c>
      <c r="I6630" s="2">
        <v>19</v>
      </c>
      <c r="J6630" s="2">
        <v>73</v>
      </c>
      <c r="K6630" s="2">
        <v>1387</v>
      </c>
      <c r="L6630" s="2" t="s">
        <v>80</v>
      </c>
      <c r="M6630" s="2">
        <f t="shared" si="620"/>
        <v>3</v>
      </c>
      <c r="N6630" s="2" t="str">
        <f t="shared" si="621"/>
        <v>Mar</v>
      </c>
      <c r="O6630" s="2" t="str">
        <f t="shared" si="622"/>
        <v>Fri</v>
      </c>
      <c r="P6630" s="2" t="str">
        <f t="shared" si="623"/>
        <v>2021</v>
      </c>
    </row>
    <row r="6631" spans="1:16" x14ac:dyDescent="0.3">
      <c r="A6631" s="2" t="s">
        <v>27</v>
      </c>
      <c r="B6631" s="3">
        <v>44274</v>
      </c>
      <c r="C6631" s="2" t="s">
        <v>24</v>
      </c>
      <c r="D6631" s="2" t="s">
        <v>101</v>
      </c>
      <c r="E6631" s="2" t="s">
        <v>102</v>
      </c>
      <c r="F6631" s="2" t="str">
        <f t="shared" si="618"/>
        <v>Women</v>
      </c>
      <c r="G6631" s="2" t="str">
        <f t="shared" si="619"/>
        <v xml:space="preserve"> Street Footwear</v>
      </c>
      <c r="H6631" s="2" t="s">
        <v>17</v>
      </c>
      <c r="I6631" s="2">
        <v>9</v>
      </c>
      <c r="J6631" s="2">
        <v>80</v>
      </c>
      <c r="K6631" s="2">
        <v>720</v>
      </c>
      <c r="L6631" s="2" t="s">
        <v>80</v>
      </c>
      <c r="M6631" s="2">
        <f t="shared" si="620"/>
        <v>3</v>
      </c>
      <c r="N6631" s="2" t="str">
        <f t="shared" si="621"/>
        <v>Mar</v>
      </c>
      <c r="O6631" s="2" t="str">
        <f t="shared" si="622"/>
        <v>Fri</v>
      </c>
      <c r="P6631" s="2" t="str">
        <f t="shared" si="623"/>
        <v>2021</v>
      </c>
    </row>
    <row r="6632" spans="1:16" x14ac:dyDescent="0.3">
      <c r="A6632" s="2" t="s">
        <v>27</v>
      </c>
      <c r="B6632" s="3">
        <v>44274</v>
      </c>
      <c r="C6632" s="2" t="s">
        <v>24</v>
      </c>
      <c r="D6632" s="2" t="s">
        <v>101</v>
      </c>
      <c r="E6632" s="2" t="s">
        <v>102</v>
      </c>
      <c r="F6632" s="2" t="str">
        <f t="shared" si="618"/>
        <v>Women</v>
      </c>
      <c r="G6632" s="2" t="str">
        <f t="shared" si="619"/>
        <v xml:space="preserve"> Athletic Footwear</v>
      </c>
      <c r="H6632" s="2" t="s">
        <v>18</v>
      </c>
      <c r="I6632" s="2">
        <v>20</v>
      </c>
      <c r="J6632" s="2">
        <v>34</v>
      </c>
      <c r="K6632" s="2">
        <v>680</v>
      </c>
      <c r="L6632" s="2" t="s">
        <v>80</v>
      </c>
      <c r="M6632" s="2">
        <f t="shared" si="620"/>
        <v>3</v>
      </c>
      <c r="N6632" s="2" t="str">
        <f t="shared" si="621"/>
        <v>Mar</v>
      </c>
      <c r="O6632" s="2" t="str">
        <f t="shared" si="622"/>
        <v>Fri</v>
      </c>
      <c r="P6632" s="2" t="str">
        <f t="shared" si="623"/>
        <v>2021</v>
      </c>
    </row>
    <row r="6633" spans="1:16" x14ac:dyDescent="0.3">
      <c r="A6633" s="2" t="s">
        <v>27</v>
      </c>
      <c r="B6633" s="3">
        <v>44274</v>
      </c>
      <c r="C6633" s="2" t="s">
        <v>24</v>
      </c>
      <c r="D6633" s="2" t="s">
        <v>101</v>
      </c>
      <c r="E6633" s="2" t="s">
        <v>102</v>
      </c>
      <c r="F6633" s="2" t="str">
        <f t="shared" si="618"/>
        <v>Men</v>
      </c>
      <c r="G6633" s="2" t="str">
        <f t="shared" si="619"/>
        <v xml:space="preserve"> Apparel</v>
      </c>
      <c r="H6633" s="2" t="s">
        <v>19</v>
      </c>
      <c r="I6633" s="2">
        <v>34</v>
      </c>
      <c r="J6633" s="2">
        <v>49</v>
      </c>
      <c r="K6633" s="2">
        <v>1666</v>
      </c>
      <c r="L6633" s="2" t="s">
        <v>80</v>
      </c>
      <c r="M6633" s="2">
        <f t="shared" si="620"/>
        <v>3</v>
      </c>
      <c r="N6633" s="2" t="str">
        <f t="shared" si="621"/>
        <v>Mar</v>
      </c>
      <c r="O6633" s="2" t="str">
        <f t="shared" si="622"/>
        <v>Fri</v>
      </c>
      <c r="P6633" s="2" t="str">
        <f t="shared" si="623"/>
        <v>2021</v>
      </c>
    </row>
    <row r="6634" spans="1:16" x14ac:dyDescent="0.3">
      <c r="A6634" s="2" t="s">
        <v>27</v>
      </c>
      <c r="B6634" s="3">
        <v>44274</v>
      </c>
      <c r="C6634" s="2" t="s">
        <v>24</v>
      </c>
      <c r="D6634" s="2" t="s">
        <v>101</v>
      </c>
      <c r="E6634" s="2" t="s">
        <v>102</v>
      </c>
      <c r="F6634" s="2" t="str">
        <f t="shared" si="618"/>
        <v>Women</v>
      </c>
      <c r="G6634" s="2" t="str">
        <f t="shared" si="619"/>
        <v xml:space="preserve"> Apparel</v>
      </c>
      <c r="H6634" s="2" t="s">
        <v>20</v>
      </c>
      <c r="I6634" s="2">
        <v>23</v>
      </c>
      <c r="J6634" s="2">
        <v>69</v>
      </c>
      <c r="K6634" s="2">
        <v>1587</v>
      </c>
      <c r="L6634" s="2" t="s">
        <v>80</v>
      </c>
      <c r="M6634" s="2">
        <f t="shared" si="620"/>
        <v>3</v>
      </c>
      <c r="N6634" s="2" t="str">
        <f t="shared" si="621"/>
        <v>Mar</v>
      </c>
      <c r="O6634" s="2" t="str">
        <f t="shared" si="622"/>
        <v>Fri</v>
      </c>
      <c r="P6634" s="2" t="str">
        <f t="shared" si="623"/>
        <v>2021</v>
      </c>
    </row>
    <row r="6635" spans="1:16" x14ac:dyDescent="0.3">
      <c r="A6635" s="2" t="s">
        <v>27</v>
      </c>
      <c r="B6635" s="3">
        <v>44306</v>
      </c>
      <c r="C6635" s="2" t="s">
        <v>24</v>
      </c>
      <c r="D6635" s="2" t="s">
        <v>101</v>
      </c>
      <c r="E6635" s="2" t="s">
        <v>102</v>
      </c>
      <c r="F6635" s="2" t="str">
        <f t="shared" si="618"/>
        <v>Men</v>
      </c>
      <c r="G6635" s="2" t="str">
        <f t="shared" si="619"/>
        <v xml:space="preserve"> Street Footwear</v>
      </c>
      <c r="H6635" s="2" t="s">
        <v>14</v>
      </c>
      <c r="I6635" s="2">
        <v>24</v>
      </c>
      <c r="J6635" s="2">
        <v>152</v>
      </c>
      <c r="K6635" s="2">
        <v>3648</v>
      </c>
      <c r="L6635" s="2" t="s">
        <v>80</v>
      </c>
      <c r="M6635" s="2">
        <f t="shared" si="620"/>
        <v>4</v>
      </c>
      <c r="N6635" s="2" t="str">
        <f t="shared" si="621"/>
        <v>Apr</v>
      </c>
      <c r="O6635" s="2" t="str">
        <f t="shared" si="622"/>
        <v>Tue</v>
      </c>
      <c r="P6635" s="2" t="str">
        <f t="shared" si="623"/>
        <v>2021</v>
      </c>
    </row>
    <row r="6636" spans="1:16" x14ac:dyDescent="0.3">
      <c r="A6636" s="2" t="s">
        <v>27</v>
      </c>
      <c r="B6636" s="3">
        <v>44306</v>
      </c>
      <c r="C6636" s="2" t="s">
        <v>24</v>
      </c>
      <c r="D6636" s="2" t="s">
        <v>101</v>
      </c>
      <c r="E6636" s="2" t="s">
        <v>102</v>
      </c>
      <c r="F6636" s="2" t="str">
        <f t="shared" si="618"/>
        <v>Men</v>
      </c>
      <c r="G6636" s="2" t="str">
        <f t="shared" si="619"/>
        <v xml:space="preserve"> Athletic Footwear</v>
      </c>
      <c r="H6636" s="2" t="s">
        <v>16</v>
      </c>
      <c r="I6636" s="2">
        <v>23</v>
      </c>
      <c r="J6636" s="2">
        <v>65</v>
      </c>
      <c r="K6636" s="2">
        <v>1495</v>
      </c>
      <c r="L6636" s="2" t="s">
        <v>80</v>
      </c>
      <c r="M6636" s="2">
        <f t="shared" si="620"/>
        <v>4</v>
      </c>
      <c r="N6636" s="2" t="str">
        <f t="shared" si="621"/>
        <v>Apr</v>
      </c>
      <c r="O6636" s="2" t="str">
        <f t="shared" si="622"/>
        <v>Tue</v>
      </c>
      <c r="P6636" s="2" t="str">
        <f t="shared" si="623"/>
        <v>2021</v>
      </c>
    </row>
    <row r="6637" spans="1:16" x14ac:dyDescent="0.3">
      <c r="A6637" s="2" t="s">
        <v>27</v>
      </c>
      <c r="B6637" s="3">
        <v>44306</v>
      </c>
      <c r="C6637" s="2" t="s">
        <v>24</v>
      </c>
      <c r="D6637" s="2" t="s">
        <v>101</v>
      </c>
      <c r="E6637" s="2" t="s">
        <v>102</v>
      </c>
      <c r="F6637" s="2" t="str">
        <f t="shared" si="618"/>
        <v>Women</v>
      </c>
      <c r="G6637" s="2" t="str">
        <f t="shared" si="619"/>
        <v xml:space="preserve"> Street Footwear</v>
      </c>
      <c r="H6637" s="2" t="s">
        <v>17</v>
      </c>
      <c r="I6637" s="2">
        <v>14</v>
      </c>
      <c r="J6637" s="2">
        <v>68</v>
      </c>
      <c r="K6637" s="2">
        <v>952</v>
      </c>
      <c r="L6637" s="2" t="s">
        <v>80</v>
      </c>
      <c r="M6637" s="2">
        <f t="shared" si="620"/>
        <v>4</v>
      </c>
      <c r="N6637" s="2" t="str">
        <f t="shared" si="621"/>
        <v>Apr</v>
      </c>
      <c r="O6637" s="2" t="str">
        <f t="shared" si="622"/>
        <v>Tue</v>
      </c>
      <c r="P6637" s="2" t="str">
        <f t="shared" si="623"/>
        <v>2021</v>
      </c>
    </row>
    <row r="6638" spans="1:16" x14ac:dyDescent="0.3">
      <c r="A6638" s="2" t="s">
        <v>27</v>
      </c>
      <c r="B6638" s="3">
        <v>44306</v>
      </c>
      <c r="C6638" s="2" t="s">
        <v>24</v>
      </c>
      <c r="D6638" s="2" t="s">
        <v>101</v>
      </c>
      <c r="E6638" s="2" t="s">
        <v>102</v>
      </c>
      <c r="F6638" s="2" t="str">
        <f t="shared" si="618"/>
        <v>Women</v>
      </c>
      <c r="G6638" s="2" t="str">
        <f t="shared" si="619"/>
        <v xml:space="preserve"> Athletic Footwear</v>
      </c>
      <c r="H6638" s="2" t="s">
        <v>18</v>
      </c>
      <c r="I6638" s="2">
        <v>18</v>
      </c>
      <c r="J6638" s="2">
        <v>45</v>
      </c>
      <c r="K6638" s="2">
        <v>810</v>
      </c>
      <c r="L6638" s="2" t="s">
        <v>80</v>
      </c>
      <c r="M6638" s="2">
        <f t="shared" si="620"/>
        <v>4</v>
      </c>
      <c r="N6638" s="2" t="str">
        <f t="shared" si="621"/>
        <v>Apr</v>
      </c>
      <c r="O6638" s="2" t="str">
        <f t="shared" si="622"/>
        <v>Tue</v>
      </c>
      <c r="P6638" s="2" t="str">
        <f t="shared" si="623"/>
        <v>2021</v>
      </c>
    </row>
    <row r="6639" spans="1:16" x14ac:dyDescent="0.3">
      <c r="A6639" s="2" t="s">
        <v>27</v>
      </c>
      <c r="B6639" s="3">
        <v>44306</v>
      </c>
      <c r="C6639" s="2" t="s">
        <v>24</v>
      </c>
      <c r="D6639" s="2" t="s">
        <v>101</v>
      </c>
      <c r="E6639" s="2" t="s">
        <v>102</v>
      </c>
      <c r="F6639" s="2" t="str">
        <f t="shared" si="618"/>
        <v>Men</v>
      </c>
      <c r="G6639" s="2" t="str">
        <f t="shared" si="619"/>
        <v xml:space="preserve"> Apparel</v>
      </c>
      <c r="H6639" s="2" t="s">
        <v>19</v>
      </c>
      <c r="I6639" s="2">
        <v>38</v>
      </c>
      <c r="J6639" s="2">
        <v>53</v>
      </c>
      <c r="K6639" s="2">
        <v>2014</v>
      </c>
      <c r="L6639" s="2" t="s">
        <v>80</v>
      </c>
      <c r="M6639" s="2">
        <f t="shared" si="620"/>
        <v>4</v>
      </c>
      <c r="N6639" s="2" t="str">
        <f t="shared" si="621"/>
        <v>Apr</v>
      </c>
      <c r="O6639" s="2" t="str">
        <f t="shared" si="622"/>
        <v>Tue</v>
      </c>
      <c r="P6639" s="2" t="str">
        <f t="shared" si="623"/>
        <v>2021</v>
      </c>
    </row>
    <row r="6640" spans="1:16" x14ac:dyDescent="0.3">
      <c r="A6640" s="2" t="s">
        <v>27</v>
      </c>
      <c r="B6640" s="3">
        <v>44306</v>
      </c>
      <c r="C6640" s="2" t="s">
        <v>24</v>
      </c>
      <c r="D6640" s="2" t="s">
        <v>101</v>
      </c>
      <c r="E6640" s="2" t="s">
        <v>102</v>
      </c>
      <c r="F6640" s="2" t="str">
        <f t="shared" si="618"/>
        <v>Women</v>
      </c>
      <c r="G6640" s="2" t="str">
        <f t="shared" si="619"/>
        <v xml:space="preserve"> Apparel</v>
      </c>
      <c r="H6640" s="2" t="s">
        <v>20</v>
      </c>
      <c r="I6640" s="2">
        <v>28</v>
      </c>
      <c r="J6640" s="2">
        <v>94</v>
      </c>
      <c r="K6640" s="2">
        <v>2632</v>
      </c>
      <c r="L6640" s="2" t="s">
        <v>80</v>
      </c>
      <c r="M6640" s="2">
        <f t="shared" si="620"/>
        <v>4</v>
      </c>
      <c r="N6640" s="2" t="str">
        <f t="shared" si="621"/>
        <v>Apr</v>
      </c>
      <c r="O6640" s="2" t="str">
        <f t="shared" si="622"/>
        <v>Tue</v>
      </c>
      <c r="P6640" s="2" t="str">
        <f t="shared" si="623"/>
        <v>2021</v>
      </c>
    </row>
    <row r="6641" spans="1:16" x14ac:dyDescent="0.3">
      <c r="A6641" s="2" t="s">
        <v>27</v>
      </c>
      <c r="B6641" s="3">
        <v>44335</v>
      </c>
      <c r="C6641" s="2" t="s">
        <v>24</v>
      </c>
      <c r="D6641" s="2" t="s">
        <v>101</v>
      </c>
      <c r="E6641" s="2" t="s">
        <v>102</v>
      </c>
      <c r="F6641" s="2" t="str">
        <f t="shared" si="618"/>
        <v>Men</v>
      </c>
      <c r="G6641" s="2" t="str">
        <f t="shared" si="619"/>
        <v xml:space="preserve"> Street Footwear</v>
      </c>
      <c r="H6641" s="2" t="s">
        <v>14</v>
      </c>
      <c r="I6641" s="2">
        <v>36</v>
      </c>
      <c r="J6641" s="2">
        <v>167</v>
      </c>
      <c r="K6641" s="2">
        <v>6012</v>
      </c>
      <c r="L6641" s="2" t="s">
        <v>80</v>
      </c>
      <c r="M6641" s="2">
        <f t="shared" si="620"/>
        <v>5</v>
      </c>
      <c r="N6641" s="2" t="str">
        <f t="shared" si="621"/>
        <v>May</v>
      </c>
      <c r="O6641" s="2" t="str">
        <f t="shared" si="622"/>
        <v>Wed</v>
      </c>
      <c r="P6641" s="2" t="str">
        <f t="shared" si="623"/>
        <v>2021</v>
      </c>
    </row>
    <row r="6642" spans="1:16" x14ac:dyDescent="0.3">
      <c r="A6642" s="2" t="s">
        <v>27</v>
      </c>
      <c r="B6642" s="3">
        <v>44335</v>
      </c>
      <c r="C6642" s="2" t="s">
        <v>24</v>
      </c>
      <c r="D6642" s="2" t="s">
        <v>101</v>
      </c>
      <c r="E6642" s="2" t="s">
        <v>102</v>
      </c>
      <c r="F6642" s="2" t="str">
        <f t="shared" si="618"/>
        <v>Men</v>
      </c>
      <c r="G6642" s="2" t="str">
        <f t="shared" si="619"/>
        <v xml:space="preserve"> Athletic Footwear</v>
      </c>
      <c r="H6642" s="2" t="s">
        <v>16</v>
      </c>
      <c r="I6642" s="2">
        <v>39</v>
      </c>
      <c r="J6642" s="2">
        <v>87</v>
      </c>
      <c r="K6642" s="2">
        <v>3393</v>
      </c>
      <c r="L6642" s="2" t="s">
        <v>80</v>
      </c>
      <c r="M6642" s="2">
        <f t="shared" si="620"/>
        <v>5</v>
      </c>
      <c r="N6642" s="2" t="str">
        <f t="shared" si="621"/>
        <v>May</v>
      </c>
      <c r="O6642" s="2" t="str">
        <f t="shared" si="622"/>
        <v>Wed</v>
      </c>
      <c r="P6642" s="2" t="str">
        <f t="shared" si="623"/>
        <v>2021</v>
      </c>
    </row>
    <row r="6643" spans="1:16" x14ac:dyDescent="0.3">
      <c r="A6643" s="2" t="s">
        <v>27</v>
      </c>
      <c r="B6643" s="3">
        <v>44335</v>
      </c>
      <c r="C6643" s="2" t="s">
        <v>24</v>
      </c>
      <c r="D6643" s="2" t="s">
        <v>101</v>
      </c>
      <c r="E6643" s="2" t="s">
        <v>102</v>
      </c>
      <c r="F6643" s="2" t="str">
        <f t="shared" si="618"/>
        <v>Women</v>
      </c>
      <c r="G6643" s="2" t="str">
        <f t="shared" si="619"/>
        <v xml:space="preserve"> Street Footwear</v>
      </c>
      <c r="H6643" s="2" t="s">
        <v>17</v>
      </c>
      <c r="I6643" s="2">
        <v>34</v>
      </c>
      <c r="J6643" s="2">
        <v>72</v>
      </c>
      <c r="K6643" s="2">
        <v>2448</v>
      </c>
      <c r="L6643" s="2" t="s">
        <v>80</v>
      </c>
      <c r="M6643" s="2">
        <f t="shared" si="620"/>
        <v>5</v>
      </c>
      <c r="N6643" s="2" t="str">
        <f t="shared" si="621"/>
        <v>May</v>
      </c>
      <c r="O6643" s="2" t="str">
        <f t="shared" si="622"/>
        <v>Wed</v>
      </c>
      <c r="P6643" s="2" t="str">
        <f t="shared" si="623"/>
        <v>2021</v>
      </c>
    </row>
    <row r="6644" spans="1:16" x14ac:dyDescent="0.3">
      <c r="A6644" s="2" t="s">
        <v>27</v>
      </c>
      <c r="B6644" s="3">
        <v>44335</v>
      </c>
      <c r="C6644" s="2" t="s">
        <v>24</v>
      </c>
      <c r="D6644" s="2" t="s">
        <v>101</v>
      </c>
      <c r="E6644" s="2" t="s">
        <v>102</v>
      </c>
      <c r="F6644" s="2" t="str">
        <f t="shared" si="618"/>
        <v>Women</v>
      </c>
      <c r="G6644" s="2" t="str">
        <f t="shared" si="619"/>
        <v xml:space="preserve"> Athletic Footwear</v>
      </c>
      <c r="H6644" s="2" t="s">
        <v>18</v>
      </c>
      <c r="I6644" s="2">
        <v>34</v>
      </c>
      <c r="J6644" s="2">
        <v>59</v>
      </c>
      <c r="K6644" s="2">
        <v>2006</v>
      </c>
      <c r="L6644" s="2" t="s">
        <v>80</v>
      </c>
      <c r="M6644" s="2">
        <f t="shared" si="620"/>
        <v>5</v>
      </c>
      <c r="N6644" s="2" t="str">
        <f t="shared" si="621"/>
        <v>May</v>
      </c>
      <c r="O6644" s="2" t="str">
        <f t="shared" si="622"/>
        <v>Wed</v>
      </c>
      <c r="P6644" s="2" t="str">
        <f t="shared" si="623"/>
        <v>2021</v>
      </c>
    </row>
    <row r="6645" spans="1:16" x14ac:dyDescent="0.3">
      <c r="A6645" s="2" t="s">
        <v>27</v>
      </c>
      <c r="B6645" s="3">
        <v>44335</v>
      </c>
      <c r="C6645" s="2" t="s">
        <v>24</v>
      </c>
      <c r="D6645" s="2" t="s">
        <v>101</v>
      </c>
      <c r="E6645" s="2" t="s">
        <v>102</v>
      </c>
      <c r="F6645" s="2" t="str">
        <f t="shared" si="618"/>
        <v>Men</v>
      </c>
      <c r="G6645" s="2" t="str">
        <f t="shared" si="619"/>
        <v xml:space="preserve"> Apparel</v>
      </c>
      <c r="H6645" s="2" t="s">
        <v>19</v>
      </c>
      <c r="I6645" s="2">
        <v>43</v>
      </c>
      <c r="J6645" s="2">
        <v>75</v>
      </c>
      <c r="K6645" s="2">
        <v>3225</v>
      </c>
      <c r="L6645" s="2" t="s">
        <v>80</v>
      </c>
      <c r="M6645" s="2">
        <f t="shared" si="620"/>
        <v>5</v>
      </c>
      <c r="N6645" s="2" t="str">
        <f t="shared" si="621"/>
        <v>May</v>
      </c>
      <c r="O6645" s="2" t="str">
        <f t="shared" si="622"/>
        <v>Wed</v>
      </c>
      <c r="P6645" s="2" t="str">
        <f t="shared" si="623"/>
        <v>2021</v>
      </c>
    </row>
    <row r="6646" spans="1:16" x14ac:dyDescent="0.3">
      <c r="A6646" s="2" t="s">
        <v>27</v>
      </c>
      <c r="B6646" s="3">
        <v>44335</v>
      </c>
      <c r="C6646" s="2" t="s">
        <v>24</v>
      </c>
      <c r="D6646" s="2" t="s">
        <v>101</v>
      </c>
      <c r="E6646" s="2" t="s">
        <v>102</v>
      </c>
      <c r="F6646" s="2" t="str">
        <f t="shared" si="618"/>
        <v>Women</v>
      </c>
      <c r="G6646" s="2" t="str">
        <f t="shared" si="619"/>
        <v xml:space="preserve"> Apparel</v>
      </c>
      <c r="H6646" s="2" t="s">
        <v>20</v>
      </c>
      <c r="I6646" s="2">
        <v>42</v>
      </c>
      <c r="J6646" s="2">
        <v>98</v>
      </c>
      <c r="K6646" s="2">
        <v>4116</v>
      </c>
      <c r="L6646" s="2" t="s">
        <v>80</v>
      </c>
      <c r="M6646" s="2">
        <f t="shared" si="620"/>
        <v>5</v>
      </c>
      <c r="N6646" s="2" t="str">
        <f t="shared" si="621"/>
        <v>May</v>
      </c>
      <c r="O6646" s="2" t="str">
        <f t="shared" si="622"/>
        <v>Wed</v>
      </c>
      <c r="P6646" s="2" t="str">
        <f t="shared" si="623"/>
        <v>2021</v>
      </c>
    </row>
    <row r="6647" spans="1:16" x14ac:dyDescent="0.3">
      <c r="A6647" s="2" t="s">
        <v>27</v>
      </c>
      <c r="B6647" s="3">
        <v>44368</v>
      </c>
      <c r="C6647" s="2" t="s">
        <v>24</v>
      </c>
      <c r="D6647" s="2" t="s">
        <v>101</v>
      </c>
      <c r="E6647" s="2" t="s">
        <v>102</v>
      </c>
      <c r="F6647" s="2" t="str">
        <f t="shared" si="618"/>
        <v>Men</v>
      </c>
      <c r="G6647" s="2" t="str">
        <f t="shared" si="619"/>
        <v xml:space="preserve"> Street Footwear</v>
      </c>
      <c r="H6647" s="2" t="s">
        <v>14</v>
      </c>
      <c r="I6647" s="2">
        <v>38</v>
      </c>
      <c r="J6647" s="2">
        <v>156</v>
      </c>
      <c r="K6647" s="2">
        <v>5928</v>
      </c>
      <c r="L6647" s="2" t="s">
        <v>80</v>
      </c>
      <c r="M6647" s="2">
        <f t="shared" si="620"/>
        <v>6</v>
      </c>
      <c r="N6647" s="2" t="str">
        <f t="shared" si="621"/>
        <v>Jun</v>
      </c>
      <c r="O6647" s="2" t="str">
        <f t="shared" si="622"/>
        <v>Mon</v>
      </c>
      <c r="P6647" s="2" t="str">
        <f t="shared" si="623"/>
        <v>2021</v>
      </c>
    </row>
    <row r="6648" spans="1:16" x14ac:dyDescent="0.3">
      <c r="A6648" s="2" t="s">
        <v>27</v>
      </c>
      <c r="B6648" s="3">
        <v>44368</v>
      </c>
      <c r="C6648" s="2" t="s">
        <v>24</v>
      </c>
      <c r="D6648" s="2" t="s">
        <v>101</v>
      </c>
      <c r="E6648" s="2" t="s">
        <v>102</v>
      </c>
      <c r="F6648" s="2" t="str">
        <f t="shared" si="618"/>
        <v>Men</v>
      </c>
      <c r="G6648" s="2" t="str">
        <f t="shared" si="619"/>
        <v xml:space="preserve"> Athletic Footwear</v>
      </c>
      <c r="H6648" s="2" t="s">
        <v>16</v>
      </c>
      <c r="I6648" s="2">
        <v>33</v>
      </c>
      <c r="J6648" s="2">
        <v>88</v>
      </c>
      <c r="K6648" s="2">
        <v>2904</v>
      </c>
      <c r="L6648" s="2" t="s">
        <v>80</v>
      </c>
      <c r="M6648" s="2">
        <f t="shared" si="620"/>
        <v>6</v>
      </c>
      <c r="N6648" s="2" t="str">
        <f t="shared" si="621"/>
        <v>Jun</v>
      </c>
      <c r="O6648" s="2" t="str">
        <f t="shared" si="622"/>
        <v>Mon</v>
      </c>
      <c r="P6648" s="2" t="str">
        <f t="shared" si="623"/>
        <v>2021</v>
      </c>
    </row>
    <row r="6649" spans="1:16" x14ac:dyDescent="0.3">
      <c r="A6649" s="2" t="s">
        <v>27</v>
      </c>
      <c r="B6649" s="3">
        <v>44368</v>
      </c>
      <c r="C6649" s="2" t="s">
        <v>24</v>
      </c>
      <c r="D6649" s="2" t="s">
        <v>101</v>
      </c>
      <c r="E6649" s="2" t="s">
        <v>102</v>
      </c>
      <c r="F6649" s="2" t="str">
        <f t="shared" si="618"/>
        <v>Women</v>
      </c>
      <c r="G6649" s="2" t="str">
        <f t="shared" si="619"/>
        <v xml:space="preserve"> Street Footwear</v>
      </c>
      <c r="H6649" s="2" t="s">
        <v>17</v>
      </c>
      <c r="I6649" s="2">
        <v>36</v>
      </c>
      <c r="J6649" s="2">
        <v>88</v>
      </c>
      <c r="K6649" s="2">
        <v>3168</v>
      </c>
      <c r="L6649" s="2" t="s">
        <v>80</v>
      </c>
      <c r="M6649" s="2">
        <f t="shared" si="620"/>
        <v>6</v>
      </c>
      <c r="N6649" s="2" t="str">
        <f t="shared" si="621"/>
        <v>Jun</v>
      </c>
      <c r="O6649" s="2" t="str">
        <f t="shared" si="622"/>
        <v>Mon</v>
      </c>
      <c r="P6649" s="2" t="str">
        <f t="shared" si="623"/>
        <v>2021</v>
      </c>
    </row>
    <row r="6650" spans="1:16" x14ac:dyDescent="0.3">
      <c r="A6650" s="2" t="s">
        <v>27</v>
      </c>
      <c r="B6650" s="3">
        <v>44368</v>
      </c>
      <c r="C6650" s="2" t="s">
        <v>24</v>
      </c>
      <c r="D6650" s="2" t="s">
        <v>101</v>
      </c>
      <c r="E6650" s="2" t="s">
        <v>102</v>
      </c>
      <c r="F6650" s="2" t="str">
        <f t="shared" si="618"/>
        <v>Women</v>
      </c>
      <c r="G6650" s="2" t="str">
        <f t="shared" si="619"/>
        <v xml:space="preserve"> Athletic Footwear</v>
      </c>
      <c r="H6650" s="2" t="s">
        <v>18</v>
      </c>
      <c r="I6650" s="2">
        <v>38</v>
      </c>
      <c r="J6650" s="2">
        <v>87</v>
      </c>
      <c r="K6650" s="2">
        <v>3306</v>
      </c>
      <c r="L6650" s="2" t="s">
        <v>80</v>
      </c>
      <c r="M6650" s="2">
        <f t="shared" si="620"/>
        <v>6</v>
      </c>
      <c r="N6650" s="2" t="str">
        <f t="shared" si="621"/>
        <v>Jun</v>
      </c>
      <c r="O6650" s="2" t="str">
        <f t="shared" si="622"/>
        <v>Mon</v>
      </c>
      <c r="P6650" s="2" t="str">
        <f t="shared" si="623"/>
        <v>2021</v>
      </c>
    </row>
    <row r="6651" spans="1:16" x14ac:dyDescent="0.3">
      <c r="A6651" s="2" t="s">
        <v>27</v>
      </c>
      <c r="B6651" s="3">
        <v>44368</v>
      </c>
      <c r="C6651" s="2" t="s">
        <v>24</v>
      </c>
      <c r="D6651" s="2" t="s">
        <v>101</v>
      </c>
      <c r="E6651" s="2" t="s">
        <v>102</v>
      </c>
      <c r="F6651" s="2" t="str">
        <f t="shared" si="618"/>
        <v>Men</v>
      </c>
      <c r="G6651" s="2" t="str">
        <f t="shared" si="619"/>
        <v xml:space="preserve"> Apparel</v>
      </c>
      <c r="H6651" s="2" t="s">
        <v>19</v>
      </c>
      <c r="I6651" s="2">
        <v>51</v>
      </c>
      <c r="J6651" s="2">
        <v>87</v>
      </c>
      <c r="K6651" s="2">
        <v>4437</v>
      </c>
      <c r="L6651" s="2" t="s">
        <v>80</v>
      </c>
      <c r="M6651" s="2">
        <f t="shared" si="620"/>
        <v>6</v>
      </c>
      <c r="N6651" s="2" t="str">
        <f t="shared" si="621"/>
        <v>Jun</v>
      </c>
      <c r="O6651" s="2" t="str">
        <f t="shared" si="622"/>
        <v>Mon</v>
      </c>
      <c r="P6651" s="2" t="str">
        <f t="shared" si="623"/>
        <v>2021</v>
      </c>
    </row>
    <row r="6652" spans="1:16" x14ac:dyDescent="0.3">
      <c r="A6652" s="2" t="s">
        <v>27</v>
      </c>
      <c r="B6652" s="3">
        <v>44368</v>
      </c>
      <c r="C6652" s="2" t="s">
        <v>24</v>
      </c>
      <c r="D6652" s="2" t="s">
        <v>101</v>
      </c>
      <c r="E6652" s="2" t="s">
        <v>102</v>
      </c>
      <c r="F6652" s="2" t="str">
        <f t="shared" si="618"/>
        <v>Women</v>
      </c>
      <c r="G6652" s="2" t="str">
        <f t="shared" si="619"/>
        <v xml:space="preserve"> Apparel</v>
      </c>
      <c r="H6652" s="2" t="s">
        <v>20</v>
      </c>
      <c r="I6652" s="2">
        <v>55</v>
      </c>
      <c r="J6652" s="2">
        <v>124</v>
      </c>
      <c r="K6652" s="2">
        <v>6820</v>
      </c>
      <c r="L6652" s="2" t="s">
        <v>80</v>
      </c>
      <c r="M6652" s="2">
        <f t="shared" si="620"/>
        <v>6</v>
      </c>
      <c r="N6652" s="2" t="str">
        <f t="shared" si="621"/>
        <v>Jun</v>
      </c>
      <c r="O6652" s="2" t="str">
        <f t="shared" si="622"/>
        <v>Mon</v>
      </c>
      <c r="P6652" s="2" t="str">
        <f t="shared" si="623"/>
        <v>2021</v>
      </c>
    </row>
    <row r="6653" spans="1:16" x14ac:dyDescent="0.3">
      <c r="A6653" s="2" t="s">
        <v>27</v>
      </c>
      <c r="B6653" s="3">
        <v>44396</v>
      </c>
      <c r="C6653" s="2" t="s">
        <v>24</v>
      </c>
      <c r="D6653" s="2" t="s">
        <v>101</v>
      </c>
      <c r="E6653" s="2" t="s">
        <v>102</v>
      </c>
      <c r="F6653" s="2" t="str">
        <f t="shared" si="618"/>
        <v>Men</v>
      </c>
      <c r="G6653" s="2" t="str">
        <f t="shared" si="619"/>
        <v xml:space="preserve"> Street Footwear</v>
      </c>
      <c r="H6653" s="2" t="s">
        <v>14</v>
      </c>
      <c r="I6653" s="2">
        <v>50</v>
      </c>
      <c r="J6653" s="2">
        <v>182</v>
      </c>
      <c r="K6653" s="2">
        <v>9100</v>
      </c>
      <c r="L6653" s="2" t="s">
        <v>80</v>
      </c>
      <c r="M6653" s="2">
        <f t="shared" si="620"/>
        <v>7</v>
      </c>
      <c r="N6653" s="2" t="str">
        <f t="shared" si="621"/>
        <v>Jul</v>
      </c>
      <c r="O6653" s="2" t="str">
        <f t="shared" si="622"/>
        <v>Mon</v>
      </c>
      <c r="P6653" s="2" t="str">
        <f t="shared" si="623"/>
        <v>2021</v>
      </c>
    </row>
    <row r="6654" spans="1:16" x14ac:dyDescent="0.3">
      <c r="A6654" s="2" t="s">
        <v>27</v>
      </c>
      <c r="B6654" s="3">
        <v>44396</v>
      </c>
      <c r="C6654" s="2" t="s">
        <v>24</v>
      </c>
      <c r="D6654" s="2" t="s">
        <v>101</v>
      </c>
      <c r="E6654" s="2" t="s">
        <v>102</v>
      </c>
      <c r="F6654" s="2" t="str">
        <f t="shared" si="618"/>
        <v>Men</v>
      </c>
      <c r="G6654" s="2" t="str">
        <f t="shared" si="619"/>
        <v xml:space="preserve"> Athletic Footwear</v>
      </c>
      <c r="H6654" s="2" t="s">
        <v>16</v>
      </c>
      <c r="I6654" s="2">
        <v>45</v>
      </c>
      <c r="J6654" s="2">
        <v>117</v>
      </c>
      <c r="K6654" s="2">
        <v>5265</v>
      </c>
      <c r="L6654" s="2" t="s">
        <v>80</v>
      </c>
      <c r="M6654" s="2">
        <f t="shared" si="620"/>
        <v>7</v>
      </c>
      <c r="N6654" s="2" t="str">
        <f t="shared" si="621"/>
        <v>Jul</v>
      </c>
      <c r="O6654" s="2" t="str">
        <f t="shared" si="622"/>
        <v>Mon</v>
      </c>
      <c r="P6654" s="2" t="str">
        <f t="shared" si="623"/>
        <v>2021</v>
      </c>
    </row>
    <row r="6655" spans="1:16" x14ac:dyDescent="0.3">
      <c r="A6655" s="2" t="s">
        <v>27</v>
      </c>
      <c r="B6655" s="3">
        <v>44396</v>
      </c>
      <c r="C6655" s="2" t="s">
        <v>24</v>
      </c>
      <c r="D6655" s="2" t="s">
        <v>101</v>
      </c>
      <c r="E6655" s="2" t="s">
        <v>102</v>
      </c>
      <c r="F6655" s="2" t="str">
        <f t="shared" si="618"/>
        <v>Women</v>
      </c>
      <c r="G6655" s="2" t="str">
        <f t="shared" si="619"/>
        <v xml:space="preserve"> Street Footwear</v>
      </c>
      <c r="H6655" s="2" t="s">
        <v>17</v>
      </c>
      <c r="I6655" s="2">
        <v>44</v>
      </c>
      <c r="J6655" s="2">
        <v>94</v>
      </c>
      <c r="K6655" s="2">
        <v>4136</v>
      </c>
      <c r="L6655" s="2" t="s">
        <v>80</v>
      </c>
      <c r="M6655" s="2">
        <f t="shared" si="620"/>
        <v>7</v>
      </c>
      <c r="N6655" s="2" t="str">
        <f t="shared" si="621"/>
        <v>Jul</v>
      </c>
      <c r="O6655" s="2" t="str">
        <f t="shared" si="622"/>
        <v>Mon</v>
      </c>
      <c r="P6655" s="2" t="str">
        <f t="shared" si="623"/>
        <v>2021</v>
      </c>
    </row>
    <row r="6656" spans="1:16" x14ac:dyDescent="0.3">
      <c r="A6656" s="2" t="s">
        <v>27</v>
      </c>
      <c r="B6656" s="3">
        <v>44396</v>
      </c>
      <c r="C6656" s="2" t="s">
        <v>24</v>
      </c>
      <c r="D6656" s="2" t="s">
        <v>101</v>
      </c>
      <c r="E6656" s="2" t="s">
        <v>102</v>
      </c>
      <c r="F6656" s="2" t="str">
        <f t="shared" si="618"/>
        <v>Women</v>
      </c>
      <c r="G6656" s="2" t="str">
        <f t="shared" si="619"/>
        <v xml:space="preserve"> Athletic Footwear</v>
      </c>
      <c r="H6656" s="2" t="s">
        <v>18</v>
      </c>
      <c r="I6656" s="2">
        <v>41</v>
      </c>
      <c r="J6656" s="2">
        <v>85</v>
      </c>
      <c r="K6656" s="2">
        <v>3485</v>
      </c>
      <c r="L6656" s="2" t="s">
        <v>80</v>
      </c>
      <c r="M6656" s="2">
        <f t="shared" si="620"/>
        <v>7</v>
      </c>
      <c r="N6656" s="2" t="str">
        <f t="shared" si="621"/>
        <v>Jul</v>
      </c>
      <c r="O6656" s="2" t="str">
        <f t="shared" si="622"/>
        <v>Mon</v>
      </c>
      <c r="P6656" s="2" t="str">
        <f t="shared" si="623"/>
        <v>2021</v>
      </c>
    </row>
    <row r="6657" spans="1:16" x14ac:dyDescent="0.3">
      <c r="A6657" s="2" t="s">
        <v>27</v>
      </c>
      <c r="B6657" s="3">
        <v>44396</v>
      </c>
      <c r="C6657" s="2" t="s">
        <v>24</v>
      </c>
      <c r="D6657" s="2" t="s">
        <v>101</v>
      </c>
      <c r="E6657" s="2" t="s">
        <v>102</v>
      </c>
      <c r="F6657" s="2" t="str">
        <f t="shared" si="618"/>
        <v>Men</v>
      </c>
      <c r="G6657" s="2" t="str">
        <f t="shared" si="619"/>
        <v xml:space="preserve"> Apparel</v>
      </c>
      <c r="H6657" s="2" t="s">
        <v>19</v>
      </c>
      <c r="I6657" s="2">
        <v>59</v>
      </c>
      <c r="J6657" s="2">
        <v>98</v>
      </c>
      <c r="K6657" s="2">
        <v>5782</v>
      </c>
      <c r="L6657" s="2" t="s">
        <v>80</v>
      </c>
      <c r="M6657" s="2">
        <f t="shared" si="620"/>
        <v>7</v>
      </c>
      <c r="N6657" s="2" t="str">
        <f t="shared" si="621"/>
        <v>Jul</v>
      </c>
      <c r="O6657" s="2" t="str">
        <f t="shared" si="622"/>
        <v>Mon</v>
      </c>
      <c r="P6657" s="2" t="str">
        <f t="shared" si="623"/>
        <v>2021</v>
      </c>
    </row>
    <row r="6658" spans="1:16" x14ac:dyDescent="0.3">
      <c r="A6658" s="2" t="s">
        <v>27</v>
      </c>
      <c r="B6658" s="3">
        <v>44396</v>
      </c>
      <c r="C6658" s="2" t="s">
        <v>24</v>
      </c>
      <c r="D6658" s="2" t="s">
        <v>101</v>
      </c>
      <c r="E6658" s="2" t="s">
        <v>102</v>
      </c>
      <c r="F6658" s="2" t="str">
        <f t="shared" ref="F6658:F6721" si="624">MID(H6658, 1, FIND("'", H6658) - 1)</f>
        <v>Women</v>
      </c>
      <c r="G6658" s="2" t="str">
        <f t="shared" ref="G6658:G6721" si="625">MID(H6658, FIND("'", H6658) + 2, LEN(H6658) - FIND("'", H6658) - 1)</f>
        <v xml:space="preserve"> Apparel</v>
      </c>
      <c r="H6658" s="2" t="s">
        <v>20</v>
      </c>
      <c r="I6658" s="2">
        <v>61</v>
      </c>
      <c r="J6658" s="2">
        <v>142</v>
      </c>
      <c r="K6658" s="2">
        <v>8662</v>
      </c>
      <c r="L6658" s="2" t="s">
        <v>80</v>
      </c>
      <c r="M6658" s="2">
        <f t="shared" si="620"/>
        <v>7</v>
      </c>
      <c r="N6658" s="2" t="str">
        <f t="shared" si="621"/>
        <v>Jul</v>
      </c>
      <c r="O6658" s="2" t="str">
        <f t="shared" si="622"/>
        <v>Mon</v>
      </c>
      <c r="P6658" s="2" t="str">
        <f t="shared" si="623"/>
        <v>2021</v>
      </c>
    </row>
    <row r="6659" spans="1:16" x14ac:dyDescent="0.3">
      <c r="A6659" s="2" t="s">
        <v>27</v>
      </c>
      <c r="B6659" s="3">
        <v>44428</v>
      </c>
      <c r="C6659" s="2" t="s">
        <v>24</v>
      </c>
      <c r="D6659" s="2" t="s">
        <v>101</v>
      </c>
      <c r="E6659" s="2" t="s">
        <v>102</v>
      </c>
      <c r="F6659" s="2" t="str">
        <f t="shared" si="624"/>
        <v>Men</v>
      </c>
      <c r="G6659" s="2" t="str">
        <f t="shared" si="625"/>
        <v xml:space="preserve"> Street Footwear</v>
      </c>
      <c r="H6659" s="2" t="s">
        <v>14</v>
      </c>
      <c r="I6659" s="2">
        <v>56</v>
      </c>
      <c r="J6659" s="2">
        <v>189</v>
      </c>
      <c r="K6659" s="2">
        <v>10584</v>
      </c>
      <c r="L6659" s="2" t="s">
        <v>80</v>
      </c>
      <c r="M6659" s="2">
        <f t="shared" ref="M6659:M6722" si="626">MONTH(B6659)</f>
        <v>8</v>
      </c>
      <c r="N6659" s="2" t="str">
        <f t="shared" ref="N6659:N6722" si="627">TEXT(B6659,"mmm")</f>
        <v>Aug</v>
      </c>
      <c r="O6659" s="2" t="str">
        <f t="shared" ref="O6659:O6722" si="628">TEXT(B6659,"ddd")</f>
        <v>Fri</v>
      </c>
      <c r="P6659" s="2" t="str">
        <f t="shared" ref="P6659:P6722" si="629">TEXT(B6659,"YYY")</f>
        <v>2021</v>
      </c>
    </row>
    <row r="6660" spans="1:16" x14ac:dyDescent="0.3">
      <c r="A6660" s="2" t="s">
        <v>27</v>
      </c>
      <c r="B6660" s="3">
        <v>44428</v>
      </c>
      <c r="C6660" s="2" t="s">
        <v>24</v>
      </c>
      <c r="D6660" s="2" t="s">
        <v>101</v>
      </c>
      <c r="E6660" s="2" t="s">
        <v>102</v>
      </c>
      <c r="F6660" s="2" t="str">
        <f t="shared" si="624"/>
        <v>Men</v>
      </c>
      <c r="G6660" s="2" t="str">
        <f t="shared" si="625"/>
        <v xml:space="preserve"> Athletic Footwear</v>
      </c>
      <c r="H6660" s="2" t="s">
        <v>16</v>
      </c>
      <c r="I6660" s="2">
        <v>51</v>
      </c>
      <c r="J6660" s="2">
        <v>113</v>
      </c>
      <c r="K6660" s="2">
        <v>5763</v>
      </c>
      <c r="L6660" s="2" t="s">
        <v>80</v>
      </c>
      <c r="M6660" s="2">
        <f t="shared" si="626"/>
        <v>8</v>
      </c>
      <c r="N6660" s="2" t="str">
        <f t="shared" si="627"/>
        <v>Aug</v>
      </c>
      <c r="O6660" s="2" t="str">
        <f t="shared" si="628"/>
        <v>Fri</v>
      </c>
      <c r="P6660" s="2" t="str">
        <f t="shared" si="629"/>
        <v>2021</v>
      </c>
    </row>
    <row r="6661" spans="1:16" x14ac:dyDescent="0.3">
      <c r="A6661" s="2" t="s">
        <v>27</v>
      </c>
      <c r="B6661" s="3">
        <v>44428</v>
      </c>
      <c r="C6661" s="2" t="s">
        <v>24</v>
      </c>
      <c r="D6661" s="2" t="s">
        <v>101</v>
      </c>
      <c r="E6661" s="2" t="s">
        <v>102</v>
      </c>
      <c r="F6661" s="2" t="str">
        <f t="shared" si="624"/>
        <v>Women</v>
      </c>
      <c r="G6661" s="2" t="str">
        <f t="shared" si="625"/>
        <v xml:space="preserve"> Street Footwear</v>
      </c>
      <c r="H6661" s="2" t="s">
        <v>17</v>
      </c>
      <c r="I6661" s="2">
        <v>47</v>
      </c>
      <c r="J6661" s="2">
        <v>113</v>
      </c>
      <c r="K6661" s="2">
        <v>5311</v>
      </c>
      <c r="L6661" s="2" t="s">
        <v>80</v>
      </c>
      <c r="M6661" s="2">
        <f t="shared" si="626"/>
        <v>8</v>
      </c>
      <c r="N6661" s="2" t="str">
        <f t="shared" si="627"/>
        <v>Aug</v>
      </c>
      <c r="O6661" s="2" t="str">
        <f t="shared" si="628"/>
        <v>Fri</v>
      </c>
      <c r="P6661" s="2" t="str">
        <f t="shared" si="629"/>
        <v>2021</v>
      </c>
    </row>
    <row r="6662" spans="1:16" x14ac:dyDescent="0.3">
      <c r="A6662" s="2" t="s">
        <v>27</v>
      </c>
      <c r="B6662" s="3">
        <v>44428</v>
      </c>
      <c r="C6662" s="2" t="s">
        <v>24</v>
      </c>
      <c r="D6662" s="2" t="s">
        <v>101</v>
      </c>
      <c r="E6662" s="2" t="s">
        <v>102</v>
      </c>
      <c r="F6662" s="2" t="str">
        <f t="shared" si="624"/>
        <v>Women</v>
      </c>
      <c r="G6662" s="2" t="str">
        <f t="shared" si="625"/>
        <v xml:space="preserve"> Athletic Footwear</v>
      </c>
      <c r="H6662" s="2" t="s">
        <v>18</v>
      </c>
      <c r="I6662" s="2">
        <v>37</v>
      </c>
      <c r="J6662" s="2">
        <v>88</v>
      </c>
      <c r="K6662" s="2">
        <v>3256</v>
      </c>
      <c r="L6662" s="2" t="s">
        <v>80</v>
      </c>
      <c r="M6662" s="2">
        <f t="shared" si="626"/>
        <v>8</v>
      </c>
      <c r="N6662" s="2" t="str">
        <f t="shared" si="627"/>
        <v>Aug</v>
      </c>
      <c r="O6662" s="2" t="str">
        <f t="shared" si="628"/>
        <v>Fri</v>
      </c>
      <c r="P6662" s="2" t="str">
        <f t="shared" si="629"/>
        <v>2021</v>
      </c>
    </row>
    <row r="6663" spans="1:16" x14ac:dyDescent="0.3">
      <c r="A6663" s="2" t="s">
        <v>27</v>
      </c>
      <c r="B6663" s="3">
        <v>44428</v>
      </c>
      <c r="C6663" s="2" t="s">
        <v>24</v>
      </c>
      <c r="D6663" s="2" t="s">
        <v>101</v>
      </c>
      <c r="E6663" s="2" t="s">
        <v>102</v>
      </c>
      <c r="F6663" s="2" t="str">
        <f t="shared" si="624"/>
        <v>Men</v>
      </c>
      <c r="G6663" s="2" t="str">
        <f t="shared" si="625"/>
        <v xml:space="preserve"> Apparel</v>
      </c>
      <c r="H6663" s="2" t="s">
        <v>19</v>
      </c>
      <c r="I6663" s="2">
        <v>47</v>
      </c>
      <c r="J6663" s="2">
        <v>81</v>
      </c>
      <c r="K6663" s="2">
        <v>3807</v>
      </c>
      <c r="L6663" s="2" t="s">
        <v>80</v>
      </c>
      <c r="M6663" s="2">
        <f t="shared" si="626"/>
        <v>8</v>
      </c>
      <c r="N6663" s="2" t="str">
        <f t="shared" si="627"/>
        <v>Aug</v>
      </c>
      <c r="O6663" s="2" t="str">
        <f t="shared" si="628"/>
        <v>Fri</v>
      </c>
      <c r="P6663" s="2" t="str">
        <f t="shared" si="629"/>
        <v>2021</v>
      </c>
    </row>
    <row r="6664" spans="1:16" x14ac:dyDescent="0.3">
      <c r="A6664" s="2" t="s">
        <v>27</v>
      </c>
      <c r="B6664" s="3">
        <v>44428</v>
      </c>
      <c r="C6664" s="2" t="s">
        <v>24</v>
      </c>
      <c r="D6664" s="2" t="s">
        <v>101</v>
      </c>
      <c r="E6664" s="2" t="s">
        <v>102</v>
      </c>
      <c r="F6664" s="2" t="str">
        <f t="shared" si="624"/>
        <v>Women</v>
      </c>
      <c r="G6664" s="2" t="str">
        <f t="shared" si="625"/>
        <v xml:space="preserve"> Apparel</v>
      </c>
      <c r="H6664" s="2" t="s">
        <v>20</v>
      </c>
      <c r="I6664" s="2">
        <v>50</v>
      </c>
      <c r="J6664" s="2">
        <v>124</v>
      </c>
      <c r="K6664" s="2">
        <v>6200</v>
      </c>
      <c r="L6664" s="2" t="s">
        <v>80</v>
      </c>
      <c r="M6664" s="2">
        <f t="shared" si="626"/>
        <v>8</v>
      </c>
      <c r="N6664" s="2" t="str">
        <f t="shared" si="627"/>
        <v>Aug</v>
      </c>
      <c r="O6664" s="2" t="str">
        <f t="shared" si="628"/>
        <v>Fri</v>
      </c>
      <c r="P6664" s="2" t="str">
        <f t="shared" si="629"/>
        <v>2021</v>
      </c>
    </row>
    <row r="6665" spans="1:16" x14ac:dyDescent="0.3">
      <c r="A6665" s="2" t="s">
        <v>27</v>
      </c>
      <c r="B6665" s="3">
        <v>44458</v>
      </c>
      <c r="C6665" s="2" t="s">
        <v>24</v>
      </c>
      <c r="D6665" s="2" t="s">
        <v>101</v>
      </c>
      <c r="E6665" s="2" t="s">
        <v>102</v>
      </c>
      <c r="F6665" s="2" t="str">
        <f t="shared" si="624"/>
        <v>Men</v>
      </c>
      <c r="G6665" s="2" t="str">
        <f t="shared" si="625"/>
        <v xml:space="preserve"> Street Footwear</v>
      </c>
      <c r="H6665" s="2" t="s">
        <v>14</v>
      </c>
      <c r="I6665" s="2">
        <v>49</v>
      </c>
      <c r="J6665" s="2">
        <v>150</v>
      </c>
      <c r="K6665" s="2">
        <v>7350</v>
      </c>
      <c r="L6665" s="2" t="s">
        <v>80</v>
      </c>
      <c r="M6665" s="2">
        <f t="shared" si="626"/>
        <v>9</v>
      </c>
      <c r="N6665" s="2" t="str">
        <f t="shared" si="627"/>
        <v>Sep</v>
      </c>
      <c r="O6665" s="2" t="str">
        <f t="shared" si="628"/>
        <v>Sun</v>
      </c>
      <c r="P6665" s="2" t="str">
        <f t="shared" si="629"/>
        <v>2021</v>
      </c>
    </row>
    <row r="6666" spans="1:16" x14ac:dyDescent="0.3">
      <c r="A6666" s="2" t="s">
        <v>27</v>
      </c>
      <c r="B6666" s="3">
        <v>44458</v>
      </c>
      <c r="C6666" s="2" t="s">
        <v>24</v>
      </c>
      <c r="D6666" s="2" t="s">
        <v>101</v>
      </c>
      <c r="E6666" s="2" t="s">
        <v>102</v>
      </c>
      <c r="F6666" s="2" t="str">
        <f t="shared" si="624"/>
        <v>Men</v>
      </c>
      <c r="G6666" s="2" t="str">
        <f t="shared" si="625"/>
        <v xml:space="preserve"> Athletic Footwear</v>
      </c>
      <c r="H6666" s="2" t="s">
        <v>16</v>
      </c>
      <c r="I6666" s="2">
        <v>38</v>
      </c>
      <c r="J6666" s="2">
        <v>98</v>
      </c>
      <c r="K6666" s="2">
        <v>3724</v>
      </c>
      <c r="L6666" s="2" t="s">
        <v>80</v>
      </c>
      <c r="M6666" s="2">
        <f t="shared" si="626"/>
        <v>9</v>
      </c>
      <c r="N6666" s="2" t="str">
        <f t="shared" si="627"/>
        <v>Sep</v>
      </c>
      <c r="O6666" s="2" t="str">
        <f t="shared" si="628"/>
        <v>Sun</v>
      </c>
      <c r="P6666" s="2" t="str">
        <f t="shared" si="629"/>
        <v>2021</v>
      </c>
    </row>
    <row r="6667" spans="1:16" x14ac:dyDescent="0.3">
      <c r="A6667" s="2" t="s">
        <v>27</v>
      </c>
      <c r="B6667" s="3">
        <v>44458</v>
      </c>
      <c r="C6667" s="2" t="s">
        <v>24</v>
      </c>
      <c r="D6667" s="2" t="s">
        <v>101</v>
      </c>
      <c r="E6667" s="2" t="s">
        <v>102</v>
      </c>
      <c r="F6667" s="2" t="str">
        <f t="shared" si="624"/>
        <v>Women</v>
      </c>
      <c r="G6667" s="2" t="str">
        <f t="shared" si="625"/>
        <v xml:space="preserve"> Street Footwear</v>
      </c>
      <c r="H6667" s="2" t="s">
        <v>17</v>
      </c>
      <c r="I6667" s="2">
        <v>14</v>
      </c>
      <c r="J6667" s="2">
        <v>69</v>
      </c>
      <c r="K6667" s="2">
        <v>966</v>
      </c>
      <c r="L6667" s="2" t="s">
        <v>80</v>
      </c>
      <c r="M6667" s="2">
        <f t="shared" si="626"/>
        <v>9</v>
      </c>
      <c r="N6667" s="2" t="str">
        <f t="shared" si="627"/>
        <v>Sep</v>
      </c>
      <c r="O6667" s="2" t="str">
        <f t="shared" si="628"/>
        <v>Sun</v>
      </c>
      <c r="P6667" s="2" t="str">
        <f t="shared" si="629"/>
        <v>2021</v>
      </c>
    </row>
    <row r="6668" spans="1:16" x14ac:dyDescent="0.3">
      <c r="A6668" s="2" t="s">
        <v>27</v>
      </c>
      <c r="B6668" s="3">
        <v>44458</v>
      </c>
      <c r="C6668" s="2" t="s">
        <v>24</v>
      </c>
      <c r="D6668" s="2" t="s">
        <v>101</v>
      </c>
      <c r="E6668" s="2" t="s">
        <v>102</v>
      </c>
      <c r="F6668" s="2" t="str">
        <f t="shared" si="624"/>
        <v>Women</v>
      </c>
      <c r="G6668" s="2" t="str">
        <f t="shared" si="625"/>
        <v xml:space="preserve"> Athletic Footwear</v>
      </c>
      <c r="H6668" s="2" t="s">
        <v>18</v>
      </c>
      <c r="I6668" s="2">
        <v>14</v>
      </c>
      <c r="J6668" s="2">
        <v>63</v>
      </c>
      <c r="K6668" s="2">
        <v>882</v>
      </c>
      <c r="L6668" s="2" t="s">
        <v>80</v>
      </c>
      <c r="M6668" s="2">
        <f t="shared" si="626"/>
        <v>9</v>
      </c>
      <c r="N6668" s="2" t="str">
        <f t="shared" si="627"/>
        <v>Sep</v>
      </c>
      <c r="O6668" s="2" t="str">
        <f t="shared" si="628"/>
        <v>Sun</v>
      </c>
      <c r="P6668" s="2" t="str">
        <f t="shared" si="629"/>
        <v>2021</v>
      </c>
    </row>
    <row r="6669" spans="1:16" x14ac:dyDescent="0.3">
      <c r="A6669" s="2" t="s">
        <v>27</v>
      </c>
      <c r="B6669" s="3">
        <v>44458</v>
      </c>
      <c r="C6669" s="2" t="s">
        <v>24</v>
      </c>
      <c r="D6669" s="2" t="s">
        <v>101</v>
      </c>
      <c r="E6669" s="2" t="s">
        <v>102</v>
      </c>
      <c r="F6669" s="2" t="str">
        <f t="shared" si="624"/>
        <v>Men</v>
      </c>
      <c r="G6669" s="2" t="str">
        <f t="shared" si="625"/>
        <v xml:space="preserve"> Apparel</v>
      </c>
      <c r="H6669" s="2" t="s">
        <v>19</v>
      </c>
      <c r="I6669" s="2">
        <v>23</v>
      </c>
      <c r="J6669" s="2">
        <v>68</v>
      </c>
      <c r="K6669" s="2">
        <v>1564</v>
      </c>
      <c r="L6669" s="2" t="s">
        <v>80</v>
      </c>
      <c r="M6669" s="2">
        <f t="shared" si="626"/>
        <v>9</v>
      </c>
      <c r="N6669" s="2" t="str">
        <f t="shared" si="627"/>
        <v>Sep</v>
      </c>
      <c r="O6669" s="2" t="str">
        <f t="shared" si="628"/>
        <v>Sun</v>
      </c>
      <c r="P6669" s="2" t="str">
        <f t="shared" si="629"/>
        <v>2021</v>
      </c>
    </row>
    <row r="6670" spans="1:16" x14ac:dyDescent="0.3">
      <c r="A6670" s="2" t="s">
        <v>27</v>
      </c>
      <c r="B6670" s="3">
        <v>44458</v>
      </c>
      <c r="C6670" s="2" t="s">
        <v>24</v>
      </c>
      <c r="D6670" s="2" t="s">
        <v>101</v>
      </c>
      <c r="E6670" s="2" t="s">
        <v>102</v>
      </c>
      <c r="F6670" s="2" t="str">
        <f t="shared" si="624"/>
        <v>Women</v>
      </c>
      <c r="G6670" s="2" t="str">
        <f t="shared" si="625"/>
        <v xml:space="preserve"> Apparel</v>
      </c>
      <c r="H6670" s="2" t="s">
        <v>20</v>
      </c>
      <c r="I6670" s="2">
        <v>28</v>
      </c>
      <c r="J6670" s="2">
        <v>91</v>
      </c>
      <c r="K6670" s="2">
        <v>2548</v>
      </c>
      <c r="L6670" s="2" t="s">
        <v>80</v>
      </c>
      <c r="M6670" s="2">
        <f t="shared" si="626"/>
        <v>9</v>
      </c>
      <c r="N6670" s="2" t="str">
        <f t="shared" si="627"/>
        <v>Sep</v>
      </c>
      <c r="O6670" s="2" t="str">
        <f t="shared" si="628"/>
        <v>Sun</v>
      </c>
      <c r="P6670" s="2" t="str">
        <f t="shared" si="629"/>
        <v>2021</v>
      </c>
    </row>
    <row r="6671" spans="1:16" x14ac:dyDescent="0.3">
      <c r="A6671" s="2" t="s">
        <v>27</v>
      </c>
      <c r="B6671" s="3">
        <v>44490</v>
      </c>
      <c r="C6671" s="2" t="s">
        <v>24</v>
      </c>
      <c r="D6671" s="2" t="s">
        <v>101</v>
      </c>
      <c r="E6671" s="2" t="s">
        <v>102</v>
      </c>
      <c r="F6671" s="2" t="str">
        <f t="shared" si="624"/>
        <v>Men</v>
      </c>
      <c r="G6671" s="2" t="str">
        <f t="shared" si="625"/>
        <v xml:space="preserve"> Street Footwear</v>
      </c>
      <c r="H6671" s="2" t="s">
        <v>14</v>
      </c>
      <c r="I6671" s="2">
        <v>29</v>
      </c>
      <c r="J6671" s="2">
        <v>137</v>
      </c>
      <c r="K6671" s="2">
        <v>3973</v>
      </c>
      <c r="L6671" s="2" t="s">
        <v>80</v>
      </c>
      <c r="M6671" s="2">
        <f t="shared" si="626"/>
        <v>10</v>
      </c>
      <c r="N6671" s="2" t="str">
        <f t="shared" si="627"/>
        <v>Oct</v>
      </c>
      <c r="O6671" s="2" t="str">
        <f t="shared" si="628"/>
        <v>Thu</v>
      </c>
      <c r="P6671" s="2" t="str">
        <f t="shared" si="629"/>
        <v>2021</v>
      </c>
    </row>
    <row r="6672" spans="1:16" x14ac:dyDescent="0.3">
      <c r="A6672" s="2" t="s">
        <v>27</v>
      </c>
      <c r="B6672" s="3">
        <v>44490</v>
      </c>
      <c r="C6672" s="2" t="s">
        <v>24</v>
      </c>
      <c r="D6672" s="2" t="s">
        <v>101</v>
      </c>
      <c r="E6672" s="2" t="s">
        <v>102</v>
      </c>
      <c r="F6672" s="2" t="str">
        <f t="shared" si="624"/>
        <v>Men</v>
      </c>
      <c r="G6672" s="2" t="str">
        <f t="shared" si="625"/>
        <v xml:space="preserve"> Athletic Footwear</v>
      </c>
      <c r="H6672" s="2" t="s">
        <v>16</v>
      </c>
      <c r="I6672" s="2">
        <v>19</v>
      </c>
      <c r="J6672" s="2">
        <v>88</v>
      </c>
      <c r="K6672" s="2">
        <v>1672</v>
      </c>
      <c r="L6672" s="2" t="s">
        <v>80</v>
      </c>
      <c r="M6672" s="2">
        <f t="shared" si="626"/>
        <v>10</v>
      </c>
      <c r="N6672" s="2" t="str">
        <f t="shared" si="627"/>
        <v>Oct</v>
      </c>
      <c r="O6672" s="2" t="str">
        <f t="shared" si="628"/>
        <v>Thu</v>
      </c>
      <c r="P6672" s="2" t="str">
        <f t="shared" si="629"/>
        <v>2021</v>
      </c>
    </row>
    <row r="6673" spans="1:16" x14ac:dyDescent="0.3">
      <c r="A6673" s="2" t="s">
        <v>27</v>
      </c>
      <c r="B6673" s="3">
        <v>44490</v>
      </c>
      <c r="C6673" s="2" t="s">
        <v>24</v>
      </c>
      <c r="D6673" s="2" t="s">
        <v>101</v>
      </c>
      <c r="E6673" s="2" t="s">
        <v>102</v>
      </c>
      <c r="F6673" s="2" t="str">
        <f t="shared" si="624"/>
        <v>Women</v>
      </c>
      <c r="G6673" s="2" t="str">
        <f t="shared" si="625"/>
        <v xml:space="preserve"> Street Footwear</v>
      </c>
      <c r="H6673" s="2" t="s">
        <v>17</v>
      </c>
      <c r="I6673" s="2">
        <v>20</v>
      </c>
      <c r="J6673" s="2">
        <v>56</v>
      </c>
      <c r="K6673" s="2">
        <v>1120</v>
      </c>
      <c r="L6673" s="2" t="s">
        <v>80</v>
      </c>
      <c r="M6673" s="2">
        <f t="shared" si="626"/>
        <v>10</v>
      </c>
      <c r="N6673" s="2" t="str">
        <f t="shared" si="627"/>
        <v>Oct</v>
      </c>
      <c r="O6673" s="2" t="str">
        <f t="shared" si="628"/>
        <v>Thu</v>
      </c>
      <c r="P6673" s="2" t="str">
        <f t="shared" si="629"/>
        <v>2021</v>
      </c>
    </row>
    <row r="6674" spans="1:16" x14ac:dyDescent="0.3">
      <c r="A6674" s="2" t="s">
        <v>27</v>
      </c>
      <c r="B6674" s="3">
        <v>44490</v>
      </c>
      <c r="C6674" s="2" t="s">
        <v>24</v>
      </c>
      <c r="D6674" s="2" t="s">
        <v>101</v>
      </c>
      <c r="E6674" s="2" t="s">
        <v>102</v>
      </c>
      <c r="F6674" s="2" t="str">
        <f t="shared" si="624"/>
        <v>Women</v>
      </c>
      <c r="G6674" s="2" t="str">
        <f t="shared" si="625"/>
        <v xml:space="preserve"> Athletic Footwear</v>
      </c>
      <c r="H6674" s="2" t="s">
        <v>18</v>
      </c>
      <c r="I6674" s="2">
        <v>18</v>
      </c>
      <c r="J6674" s="2">
        <v>52</v>
      </c>
      <c r="K6674" s="2">
        <v>936</v>
      </c>
      <c r="L6674" s="2" t="s">
        <v>80</v>
      </c>
      <c r="M6674" s="2">
        <f t="shared" si="626"/>
        <v>10</v>
      </c>
      <c r="N6674" s="2" t="str">
        <f t="shared" si="627"/>
        <v>Oct</v>
      </c>
      <c r="O6674" s="2" t="str">
        <f t="shared" si="628"/>
        <v>Thu</v>
      </c>
      <c r="P6674" s="2" t="str">
        <f t="shared" si="629"/>
        <v>2021</v>
      </c>
    </row>
    <row r="6675" spans="1:16" x14ac:dyDescent="0.3">
      <c r="A6675" s="2" t="s">
        <v>27</v>
      </c>
      <c r="B6675" s="3">
        <v>44490</v>
      </c>
      <c r="C6675" s="2" t="s">
        <v>24</v>
      </c>
      <c r="D6675" s="2" t="s">
        <v>101</v>
      </c>
      <c r="E6675" s="2" t="s">
        <v>102</v>
      </c>
      <c r="F6675" s="2" t="str">
        <f t="shared" si="624"/>
        <v>Men</v>
      </c>
      <c r="G6675" s="2" t="str">
        <f t="shared" si="625"/>
        <v xml:space="preserve"> Apparel</v>
      </c>
      <c r="H6675" s="2" t="s">
        <v>19</v>
      </c>
      <c r="I6675" s="2">
        <v>29</v>
      </c>
      <c r="J6675" s="2">
        <v>50</v>
      </c>
      <c r="K6675" s="2">
        <v>1450</v>
      </c>
      <c r="L6675" s="2" t="s">
        <v>80</v>
      </c>
      <c r="M6675" s="2">
        <f t="shared" si="626"/>
        <v>10</v>
      </c>
      <c r="N6675" s="2" t="str">
        <f t="shared" si="627"/>
        <v>Oct</v>
      </c>
      <c r="O6675" s="2" t="str">
        <f t="shared" si="628"/>
        <v>Thu</v>
      </c>
      <c r="P6675" s="2" t="str">
        <f t="shared" si="629"/>
        <v>2021</v>
      </c>
    </row>
    <row r="6676" spans="1:16" x14ac:dyDescent="0.3">
      <c r="A6676" s="2" t="s">
        <v>31</v>
      </c>
      <c r="B6676" s="3">
        <v>44490</v>
      </c>
      <c r="C6676" s="2" t="s">
        <v>24</v>
      </c>
      <c r="D6676" s="2" t="s">
        <v>101</v>
      </c>
      <c r="E6676" s="2" t="s">
        <v>102</v>
      </c>
      <c r="F6676" s="2" t="str">
        <f t="shared" si="624"/>
        <v>Women</v>
      </c>
      <c r="G6676" s="2" t="str">
        <f t="shared" si="625"/>
        <v xml:space="preserve"> Apparel</v>
      </c>
      <c r="H6676" s="2" t="s">
        <v>20</v>
      </c>
      <c r="I6676" s="2">
        <v>29</v>
      </c>
      <c r="J6676" s="2">
        <v>91</v>
      </c>
      <c r="K6676" s="2">
        <v>2639</v>
      </c>
      <c r="L6676" s="2" t="s">
        <v>80</v>
      </c>
      <c r="M6676" s="2">
        <f t="shared" si="626"/>
        <v>10</v>
      </c>
      <c r="N6676" s="2" t="str">
        <f t="shared" si="627"/>
        <v>Oct</v>
      </c>
      <c r="O6676" s="2" t="str">
        <f t="shared" si="628"/>
        <v>Thu</v>
      </c>
      <c r="P6676" s="2" t="str">
        <f t="shared" si="629"/>
        <v>2021</v>
      </c>
    </row>
    <row r="6677" spans="1:16" x14ac:dyDescent="0.3">
      <c r="A6677" s="2" t="s">
        <v>31</v>
      </c>
      <c r="B6677" s="3">
        <v>44520</v>
      </c>
      <c r="C6677" s="2" t="s">
        <v>24</v>
      </c>
      <c r="D6677" s="2" t="s">
        <v>101</v>
      </c>
      <c r="E6677" s="2" t="s">
        <v>102</v>
      </c>
      <c r="F6677" s="2" t="str">
        <f t="shared" si="624"/>
        <v>Men</v>
      </c>
      <c r="G6677" s="2" t="str">
        <f t="shared" si="625"/>
        <v xml:space="preserve"> Street Footwear</v>
      </c>
      <c r="H6677" s="2" t="s">
        <v>14</v>
      </c>
      <c r="I6677" s="2">
        <v>23</v>
      </c>
      <c r="J6677" s="2">
        <v>133</v>
      </c>
      <c r="K6677" s="2">
        <v>3059</v>
      </c>
      <c r="L6677" s="2" t="s">
        <v>80</v>
      </c>
      <c r="M6677" s="2">
        <f t="shared" si="626"/>
        <v>11</v>
      </c>
      <c r="N6677" s="2" t="str">
        <f t="shared" si="627"/>
        <v>Nov</v>
      </c>
      <c r="O6677" s="2" t="str">
        <f t="shared" si="628"/>
        <v>Sat</v>
      </c>
      <c r="P6677" s="2" t="str">
        <f t="shared" si="629"/>
        <v>2021</v>
      </c>
    </row>
    <row r="6678" spans="1:16" x14ac:dyDescent="0.3">
      <c r="A6678" s="2" t="s">
        <v>31</v>
      </c>
      <c r="B6678" s="3">
        <v>44520</v>
      </c>
      <c r="C6678" s="2" t="s">
        <v>24</v>
      </c>
      <c r="D6678" s="2" t="s">
        <v>101</v>
      </c>
      <c r="E6678" s="2" t="s">
        <v>102</v>
      </c>
      <c r="F6678" s="2" t="str">
        <f t="shared" si="624"/>
        <v>Men</v>
      </c>
      <c r="G6678" s="2" t="str">
        <f t="shared" si="625"/>
        <v xml:space="preserve"> Athletic Footwear</v>
      </c>
      <c r="H6678" s="2" t="s">
        <v>16</v>
      </c>
      <c r="I6678" s="2">
        <v>14</v>
      </c>
      <c r="J6678" s="2">
        <v>78</v>
      </c>
      <c r="K6678" s="2">
        <v>1092</v>
      </c>
      <c r="L6678" s="2" t="s">
        <v>80</v>
      </c>
      <c r="M6678" s="2">
        <f t="shared" si="626"/>
        <v>11</v>
      </c>
      <c r="N6678" s="2" t="str">
        <f t="shared" si="627"/>
        <v>Nov</v>
      </c>
      <c r="O6678" s="2" t="str">
        <f t="shared" si="628"/>
        <v>Sat</v>
      </c>
      <c r="P6678" s="2" t="str">
        <f t="shared" si="629"/>
        <v>2021</v>
      </c>
    </row>
    <row r="6679" spans="1:16" x14ac:dyDescent="0.3">
      <c r="A6679" s="2" t="s">
        <v>31</v>
      </c>
      <c r="B6679" s="3">
        <v>44520</v>
      </c>
      <c r="C6679" s="2" t="s">
        <v>24</v>
      </c>
      <c r="D6679" s="2" t="s">
        <v>101</v>
      </c>
      <c r="E6679" s="2" t="s">
        <v>102</v>
      </c>
      <c r="F6679" s="2" t="str">
        <f t="shared" si="624"/>
        <v>Women</v>
      </c>
      <c r="G6679" s="2" t="str">
        <f t="shared" si="625"/>
        <v xml:space="preserve"> Street Footwear</v>
      </c>
      <c r="H6679" s="2" t="s">
        <v>17</v>
      </c>
      <c r="I6679" s="2">
        <v>23</v>
      </c>
      <c r="J6679" s="2">
        <v>74</v>
      </c>
      <c r="K6679" s="2">
        <v>1702</v>
      </c>
      <c r="L6679" s="2" t="s">
        <v>80</v>
      </c>
      <c r="M6679" s="2">
        <f t="shared" si="626"/>
        <v>11</v>
      </c>
      <c r="N6679" s="2" t="str">
        <f t="shared" si="627"/>
        <v>Nov</v>
      </c>
      <c r="O6679" s="2" t="str">
        <f t="shared" si="628"/>
        <v>Sat</v>
      </c>
      <c r="P6679" s="2" t="str">
        <f t="shared" si="629"/>
        <v>2021</v>
      </c>
    </row>
    <row r="6680" spans="1:16" x14ac:dyDescent="0.3">
      <c r="A6680" s="2" t="s">
        <v>31</v>
      </c>
      <c r="B6680" s="3">
        <v>44520</v>
      </c>
      <c r="C6680" s="2" t="s">
        <v>24</v>
      </c>
      <c r="D6680" s="2" t="s">
        <v>101</v>
      </c>
      <c r="E6680" s="2" t="s">
        <v>102</v>
      </c>
      <c r="F6680" s="2" t="str">
        <f t="shared" si="624"/>
        <v>Women</v>
      </c>
      <c r="G6680" s="2" t="str">
        <f t="shared" si="625"/>
        <v xml:space="preserve"> Athletic Footwear</v>
      </c>
      <c r="H6680" s="2" t="s">
        <v>18</v>
      </c>
      <c r="I6680" s="2">
        <v>52</v>
      </c>
      <c r="J6680" s="2">
        <v>75</v>
      </c>
      <c r="K6680" s="2">
        <v>3900</v>
      </c>
      <c r="L6680" s="2" t="s">
        <v>80</v>
      </c>
      <c r="M6680" s="2">
        <f t="shared" si="626"/>
        <v>11</v>
      </c>
      <c r="N6680" s="2" t="str">
        <f t="shared" si="627"/>
        <v>Nov</v>
      </c>
      <c r="O6680" s="2" t="str">
        <f t="shared" si="628"/>
        <v>Sat</v>
      </c>
      <c r="P6680" s="2" t="str">
        <f t="shared" si="629"/>
        <v>2021</v>
      </c>
    </row>
    <row r="6681" spans="1:16" x14ac:dyDescent="0.3">
      <c r="A6681" s="2" t="s">
        <v>31</v>
      </c>
      <c r="B6681" s="3">
        <v>44520</v>
      </c>
      <c r="C6681" s="2" t="s">
        <v>24</v>
      </c>
      <c r="D6681" s="2" t="s">
        <v>101</v>
      </c>
      <c r="E6681" s="2" t="s">
        <v>102</v>
      </c>
      <c r="F6681" s="2" t="str">
        <f t="shared" si="624"/>
        <v>Men</v>
      </c>
      <c r="G6681" s="2" t="str">
        <f t="shared" si="625"/>
        <v xml:space="preserve"> Apparel</v>
      </c>
      <c r="H6681" s="2" t="s">
        <v>19</v>
      </c>
      <c r="I6681" s="2">
        <v>71</v>
      </c>
      <c r="J6681" s="2">
        <v>77</v>
      </c>
      <c r="K6681" s="2">
        <v>5467</v>
      </c>
      <c r="L6681" s="2" t="s">
        <v>80</v>
      </c>
      <c r="M6681" s="2">
        <f t="shared" si="626"/>
        <v>11</v>
      </c>
      <c r="N6681" s="2" t="str">
        <f t="shared" si="627"/>
        <v>Nov</v>
      </c>
      <c r="O6681" s="2" t="str">
        <f t="shared" si="628"/>
        <v>Sat</v>
      </c>
      <c r="P6681" s="2" t="str">
        <f t="shared" si="629"/>
        <v>2021</v>
      </c>
    </row>
    <row r="6682" spans="1:16" x14ac:dyDescent="0.3">
      <c r="A6682" s="2" t="s">
        <v>31</v>
      </c>
      <c r="B6682" s="3">
        <v>44520</v>
      </c>
      <c r="C6682" s="2" t="s">
        <v>24</v>
      </c>
      <c r="D6682" s="2" t="s">
        <v>101</v>
      </c>
      <c r="E6682" s="2" t="s">
        <v>102</v>
      </c>
      <c r="F6682" s="2" t="str">
        <f t="shared" si="624"/>
        <v>Women</v>
      </c>
      <c r="G6682" s="2" t="str">
        <f t="shared" si="625"/>
        <v xml:space="preserve"> Apparel</v>
      </c>
      <c r="H6682" s="2" t="s">
        <v>20</v>
      </c>
      <c r="I6682" s="2">
        <v>72</v>
      </c>
      <c r="J6682" s="2">
        <v>105</v>
      </c>
      <c r="K6682" s="2">
        <v>7560</v>
      </c>
      <c r="L6682" s="2" t="s">
        <v>80</v>
      </c>
      <c r="M6682" s="2">
        <f t="shared" si="626"/>
        <v>11</v>
      </c>
      <c r="N6682" s="2" t="str">
        <f t="shared" si="627"/>
        <v>Nov</v>
      </c>
      <c r="O6682" s="2" t="str">
        <f t="shared" si="628"/>
        <v>Sat</v>
      </c>
      <c r="P6682" s="2" t="str">
        <f t="shared" si="629"/>
        <v>2021</v>
      </c>
    </row>
    <row r="6683" spans="1:16" x14ac:dyDescent="0.3">
      <c r="A6683" s="2" t="s">
        <v>31</v>
      </c>
      <c r="B6683" s="3">
        <v>44549</v>
      </c>
      <c r="C6683" s="2" t="s">
        <v>24</v>
      </c>
      <c r="D6683" s="2" t="s">
        <v>101</v>
      </c>
      <c r="E6683" s="2" t="s">
        <v>102</v>
      </c>
      <c r="F6683" s="2" t="str">
        <f t="shared" si="624"/>
        <v>Men</v>
      </c>
      <c r="G6683" s="2" t="str">
        <f t="shared" si="625"/>
        <v xml:space="preserve"> Street Footwear</v>
      </c>
      <c r="H6683" s="2" t="s">
        <v>14</v>
      </c>
      <c r="I6683" s="2">
        <v>64</v>
      </c>
      <c r="J6683" s="2">
        <v>169</v>
      </c>
      <c r="K6683" s="2">
        <v>10816</v>
      </c>
      <c r="L6683" s="2" t="s">
        <v>80</v>
      </c>
      <c r="M6683" s="2">
        <f t="shared" si="626"/>
        <v>12</v>
      </c>
      <c r="N6683" s="2" t="str">
        <f t="shared" si="627"/>
        <v>Dec</v>
      </c>
      <c r="O6683" s="2" t="str">
        <f t="shared" si="628"/>
        <v>Sun</v>
      </c>
      <c r="P6683" s="2" t="str">
        <f t="shared" si="629"/>
        <v>2021</v>
      </c>
    </row>
    <row r="6684" spans="1:16" x14ac:dyDescent="0.3">
      <c r="A6684" s="2" t="s">
        <v>31</v>
      </c>
      <c r="B6684" s="3">
        <v>44549</v>
      </c>
      <c r="C6684" s="2" t="s">
        <v>24</v>
      </c>
      <c r="D6684" s="2" t="s">
        <v>101</v>
      </c>
      <c r="E6684" s="2" t="s">
        <v>102</v>
      </c>
      <c r="F6684" s="2" t="str">
        <f t="shared" si="624"/>
        <v>Men</v>
      </c>
      <c r="G6684" s="2" t="str">
        <f t="shared" si="625"/>
        <v xml:space="preserve"> Athletic Footwear</v>
      </c>
      <c r="H6684" s="2" t="s">
        <v>16</v>
      </c>
      <c r="I6684" s="2">
        <v>58</v>
      </c>
      <c r="J6684" s="2">
        <v>119</v>
      </c>
      <c r="K6684" s="2">
        <v>6902</v>
      </c>
      <c r="L6684" s="2" t="s">
        <v>80</v>
      </c>
      <c r="M6684" s="2">
        <f t="shared" si="626"/>
        <v>12</v>
      </c>
      <c r="N6684" s="2" t="str">
        <f t="shared" si="627"/>
        <v>Dec</v>
      </c>
      <c r="O6684" s="2" t="str">
        <f t="shared" si="628"/>
        <v>Sun</v>
      </c>
      <c r="P6684" s="2" t="str">
        <f t="shared" si="629"/>
        <v>2021</v>
      </c>
    </row>
    <row r="6685" spans="1:16" x14ac:dyDescent="0.3">
      <c r="A6685" s="2" t="s">
        <v>31</v>
      </c>
      <c r="B6685" s="3">
        <v>44549</v>
      </c>
      <c r="C6685" s="2" t="s">
        <v>24</v>
      </c>
      <c r="D6685" s="2" t="s">
        <v>101</v>
      </c>
      <c r="E6685" s="2" t="s">
        <v>102</v>
      </c>
      <c r="F6685" s="2" t="str">
        <f t="shared" si="624"/>
        <v>Women</v>
      </c>
      <c r="G6685" s="2" t="str">
        <f t="shared" si="625"/>
        <v xml:space="preserve"> Street Footwear</v>
      </c>
      <c r="H6685" s="2" t="s">
        <v>17</v>
      </c>
      <c r="I6685" s="2">
        <v>55</v>
      </c>
      <c r="J6685" s="2">
        <v>101</v>
      </c>
      <c r="K6685" s="2">
        <v>5555</v>
      </c>
      <c r="L6685" s="2" t="s">
        <v>80</v>
      </c>
      <c r="M6685" s="2">
        <f t="shared" si="626"/>
        <v>12</v>
      </c>
      <c r="N6685" s="2" t="str">
        <f t="shared" si="627"/>
        <v>Dec</v>
      </c>
      <c r="O6685" s="2" t="str">
        <f t="shared" si="628"/>
        <v>Sun</v>
      </c>
      <c r="P6685" s="2" t="str">
        <f t="shared" si="629"/>
        <v>2021</v>
      </c>
    </row>
    <row r="6686" spans="1:16" x14ac:dyDescent="0.3">
      <c r="A6686" s="2" t="s">
        <v>31</v>
      </c>
      <c r="B6686" s="3">
        <v>44549</v>
      </c>
      <c r="C6686" s="2" t="s">
        <v>24</v>
      </c>
      <c r="D6686" s="2" t="s">
        <v>101</v>
      </c>
      <c r="E6686" s="2" t="s">
        <v>102</v>
      </c>
      <c r="F6686" s="2" t="str">
        <f t="shared" si="624"/>
        <v>Women</v>
      </c>
      <c r="G6686" s="2" t="str">
        <f t="shared" si="625"/>
        <v xml:space="preserve"> Athletic Footwear</v>
      </c>
      <c r="H6686" s="2" t="s">
        <v>18</v>
      </c>
      <c r="I6686" s="2">
        <v>54</v>
      </c>
      <c r="J6686" s="2">
        <v>94</v>
      </c>
      <c r="K6686" s="2">
        <v>5076</v>
      </c>
      <c r="L6686" s="2" t="s">
        <v>80</v>
      </c>
      <c r="M6686" s="2">
        <f t="shared" si="626"/>
        <v>12</v>
      </c>
      <c r="N6686" s="2" t="str">
        <f t="shared" si="627"/>
        <v>Dec</v>
      </c>
      <c r="O6686" s="2" t="str">
        <f t="shared" si="628"/>
        <v>Sun</v>
      </c>
      <c r="P6686" s="2" t="str">
        <f t="shared" si="629"/>
        <v>2021</v>
      </c>
    </row>
    <row r="6687" spans="1:16" x14ac:dyDescent="0.3">
      <c r="A6687" s="2" t="s">
        <v>31</v>
      </c>
      <c r="B6687" s="3">
        <v>44549</v>
      </c>
      <c r="C6687" s="2" t="s">
        <v>24</v>
      </c>
      <c r="D6687" s="2" t="s">
        <v>101</v>
      </c>
      <c r="E6687" s="2" t="s">
        <v>102</v>
      </c>
      <c r="F6687" s="2" t="str">
        <f t="shared" si="624"/>
        <v>Men</v>
      </c>
      <c r="G6687" s="2" t="str">
        <f t="shared" si="625"/>
        <v xml:space="preserve"> Apparel</v>
      </c>
      <c r="H6687" s="2" t="s">
        <v>19</v>
      </c>
      <c r="I6687" s="2">
        <v>69</v>
      </c>
      <c r="J6687" s="2">
        <v>81</v>
      </c>
      <c r="K6687" s="2">
        <v>5589</v>
      </c>
      <c r="L6687" s="2" t="s">
        <v>80</v>
      </c>
      <c r="M6687" s="2">
        <f t="shared" si="626"/>
        <v>12</v>
      </c>
      <c r="N6687" s="2" t="str">
        <f t="shared" si="627"/>
        <v>Dec</v>
      </c>
      <c r="O6687" s="2" t="str">
        <f t="shared" si="628"/>
        <v>Sun</v>
      </c>
      <c r="P6687" s="2" t="str">
        <f t="shared" si="629"/>
        <v>2021</v>
      </c>
    </row>
    <row r="6688" spans="1:16" x14ac:dyDescent="0.3">
      <c r="A6688" s="2" t="s">
        <v>31</v>
      </c>
      <c r="B6688" s="3">
        <v>44549</v>
      </c>
      <c r="C6688" s="2" t="s">
        <v>24</v>
      </c>
      <c r="D6688" s="2" t="s">
        <v>101</v>
      </c>
      <c r="E6688" s="2" t="s">
        <v>102</v>
      </c>
      <c r="F6688" s="2" t="str">
        <f t="shared" si="624"/>
        <v>Women</v>
      </c>
      <c r="G6688" s="2" t="str">
        <f t="shared" si="625"/>
        <v xml:space="preserve"> Apparel</v>
      </c>
      <c r="H6688" s="2" t="s">
        <v>20</v>
      </c>
      <c r="I6688" s="2">
        <v>68</v>
      </c>
      <c r="J6688" s="2">
        <v>123</v>
      </c>
      <c r="K6688" s="2">
        <v>8364</v>
      </c>
      <c r="L6688" s="2" t="s">
        <v>80</v>
      </c>
      <c r="M6688" s="2">
        <f t="shared" si="626"/>
        <v>12</v>
      </c>
      <c r="N6688" s="2" t="str">
        <f t="shared" si="627"/>
        <v>Dec</v>
      </c>
      <c r="O6688" s="2" t="str">
        <f t="shared" si="628"/>
        <v>Sun</v>
      </c>
      <c r="P6688" s="2" t="str">
        <f t="shared" si="629"/>
        <v>2021</v>
      </c>
    </row>
    <row r="6689" spans="1:16" x14ac:dyDescent="0.3">
      <c r="A6689" s="2" t="s">
        <v>31</v>
      </c>
      <c r="B6689" s="3">
        <v>44212</v>
      </c>
      <c r="C6689" s="2" t="s">
        <v>24</v>
      </c>
      <c r="D6689" s="2" t="s">
        <v>101</v>
      </c>
      <c r="E6689" s="2" t="s">
        <v>102</v>
      </c>
      <c r="F6689" s="2" t="str">
        <f t="shared" si="624"/>
        <v>Men</v>
      </c>
      <c r="G6689" s="2" t="str">
        <f t="shared" si="625"/>
        <v xml:space="preserve"> Street Footwear</v>
      </c>
      <c r="H6689" s="2" t="s">
        <v>14</v>
      </c>
      <c r="I6689" s="2">
        <v>23</v>
      </c>
      <c r="J6689" s="2">
        <v>149</v>
      </c>
      <c r="K6689" s="2">
        <v>3427</v>
      </c>
      <c r="L6689" s="2" t="s">
        <v>80</v>
      </c>
      <c r="M6689" s="2">
        <f t="shared" si="626"/>
        <v>1</v>
      </c>
      <c r="N6689" s="2" t="str">
        <f t="shared" si="627"/>
        <v>Jan</v>
      </c>
      <c r="O6689" s="2" t="str">
        <f t="shared" si="628"/>
        <v>Sat</v>
      </c>
      <c r="P6689" s="2" t="str">
        <f t="shared" si="629"/>
        <v>2021</v>
      </c>
    </row>
    <row r="6690" spans="1:16" x14ac:dyDescent="0.3">
      <c r="A6690" s="2" t="s">
        <v>31</v>
      </c>
      <c r="B6690" s="3">
        <v>44212</v>
      </c>
      <c r="C6690" s="2" t="s">
        <v>24</v>
      </c>
      <c r="D6690" s="2" t="s">
        <v>101</v>
      </c>
      <c r="E6690" s="2" t="s">
        <v>102</v>
      </c>
      <c r="F6690" s="2" t="str">
        <f t="shared" si="624"/>
        <v>Men</v>
      </c>
      <c r="G6690" s="2" t="str">
        <f t="shared" si="625"/>
        <v xml:space="preserve"> Athletic Footwear</v>
      </c>
      <c r="H6690" s="2" t="s">
        <v>16</v>
      </c>
      <c r="I6690" s="2">
        <v>23</v>
      </c>
      <c r="J6690" s="2">
        <v>91</v>
      </c>
      <c r="K6690" s="2">
        <v>2093</v>
      </c>
      <c r="L6690" s="2" t="s">
        <v>80</v>
      </c>
      <c r="M6690" s="2">
        <f t="shared" si="626"/>
        <v>1</v>
      </c>
      <c r="N6690" s="2" t="str">
        <f t="shared" si="627"/>
        <v>Jan</v>
      </c>
      <c r="O6690" s="2" t="str">
        <f t="shared" si="628"/>
        <v>Sat</v>
      </c>
      <c r="P6690" s="2" t="str">
        <f t="shared" si="629"/>
        <v>2021</v>
      </c>
    </row>
    <row r="6691" spans="1:16" x14ac:dyDescent="0.3">
      <c r="A6691" s="2" t="s">
        <v>31</v>
      </c>
      <c r="B6691" s="3">
        <v>44212</v>
      </c>
      <c r="C6691" s="2" t="s">
        <v>24</v>
      </c>
      <c r="D6691" s="2" t="s">
        <v>101</v>
      </c>
      <c r="E6691" s="2" t="s">
        <v>102</v>
      </c>
      <c r="F6691" s="2" t="str">
        <f t="shared" si="624"/>
        <v>Women</v>
      </c>
      <c r="G6691" s="2" t="str">
        <f t="shared" si="625"/>
        <v xml:space="preserve"> Street Footwear</v>
      </c>
      <c r="H6691" s="2" t="s">
        <v>17</v>
      </c>
      <c r="I6691" s="2">
        <v>14</v>
      </c>
      <c r="J6691" s="2">
        <v>88</v>
      </c>
      <c r="K6691" s="2">
        <v>1232</v>
      </c>
      <c r="L6691" s="2" t="s">
        <v>80</v>
      </c>
      <c r="M6691" s="2">
        <f t="shared" si="626"/>
        <v>1</v>
      </c>
      <c r="N6691" s="2" t="str">
        <f t="shared" si="627"/>
        <v>Jan</v>
      </c>
      <c r="O6691" s="2" t="str">
        <f t="shared" si="628"/>
        <v>Sat</v>
      </c>
      <c r="P6691" s="2" t="str">
        <f t="shared" si="629"/>
        <v>2021</v>
      </c>
    </row>
    <row r="6692" spans="1:16" x14ac:dyDescent="0.3">
      <c r="A6692" s="2" t="s">
        <v>31</v>
      </c>
      <c r="B6692" s="3">
        <v>44212</v>
      </c>
      <c r="C6692" s="2" t="s">
        <v>24</v>
      </c>
      <c r="D6692" s="2" t="s">
        <v>101</v>
      </c>
      <c r="E6692" s="2" t="s">
        <v>102</v>
      </c>
      <c r="F6692" s="2" t="str">
        <f t="shared" si="624"/>
        <v>Women</v>
      </c>
      <c r="G6692" s="2" t="str">
        <f t="shared" si="625"/>
        <v xml:space="preserve"> Athletic Footwear</v>
      </c>
      <c r="H6692" s="2" t="s">
        <v>18</v>
      </c>
      <c r="I6692" s="2">
        <v>19</v>
      </c>
      <c r="J6692" s="2">
        <v>56</v>
      </c>
      <c r="K6692" s="2">
        <v>1064</v>
      </c>
      <c r="L6692" s="2" t="s">
        <v>80</v>
      </c>
      <c r="M6692" s="2">
        <f t="shared" si="626"/>
        <v>1</v>
      </c>
      <c r="N6692" s="2" t="str">
        <f t="shared" si="627"/>
        <v>Jan</v>
      </c>
      <c r="O6692" s="2" t="str">
        <f t="shared" si="628"/>
        <v>Sat</v>
      </c>
      <c r="P6692" s="2" t="str">
        <f t="shared" si="629"/>
        <v>2021</v>
      </c>
    </row>
    <row r="6693" spans="1:16" x14ac:dyDescent="0.3">
      <c r="A6693" s="2" t="s">
        <v>31</v>
      </c>
      <c r="B6693" s="3">
        <v>44212</v>
      </c>
      <c r="C6693" s="2" t="s">
        <v>24</v>
      </c>
      <c r="D6693" s="2" t="s">
        <v>101</v>
      </c>
      <c r="E6693" s="2" t="s">
        <v>102</v>
      </c>
      <c r="F6693" s="2" t="str">
        <f t="shared" si="624"/>
        <v>Men</v>
      </c>
      <c r="G6693" s="2" t="str">
        <f t="shared" si="625"/>
        <v xml:space="preserve"> Apparel</v>
      </c>
      <c r="H6693" s="2" t="s">
        <v>19</v>
      </c>
      <c r="I6693" s="2">
        <v>33</v>
      </c>
      <c r="J6693" s="2">
        <v>65</v>
      </c>
      <c r="K6693" s="2">
        <v>2145</v>
      </c>
      <c r="L6693" s="2" t="s">
        <v>80</v>
      </c>
      <c r="M6693" s="2">
        <f t="shared" si="626"/>
        <v>1</v>
      </c>
      <c r="N6693" s="2" t="str">
        <f t="shared" si="627"/>
        <v>Jan</v>
      </c>
      <c r="O6693" s="2" t="str">
        <f t="shared" si="628"/>
        <v>Sat</v>
      </c>
      <c r="P6693" s="2" t="str">
        <f t="shared" si="629"/>
        <v>2021</v>
      </c>
    </row>
    <row r="6694" spans="1:16" x14ac:dyDescent="0.3">
      <c r="A6694" s="2" t="s">
        <v>31</v>
      </c>
      <c r="B6694" s="3">
        <v>44212</v>
      </c>
      <c r="C6694" s="2" t="s">
        <v>24</v>
      </c>
      <c r="D6694" s="2" t="s">
        <v>101</v>
      </c>
      <c r="E6694" s="2" t="s">
        <v>102</v>
      </c>
      <c r="F6694" s="2" t="str">
        <f t="shared" si="624"/>
        <v>Women</v>
      </c>
      <c r="G6694" s="2" t="str">
        <f t="shared" si="625"/>
        <v xml:space="preserve"> Apparel</v>
      </c>
      <c r="H6694" s="2" t="s">
        <v>20</v>
      </c>
      <c r="I6694" s="2">
        <v>23</v>
      </c>
      <c r="J6694" s="2">
        <v>102</v>
      </c>
      <c r="K6694" s="2">
        <v>2346</v>
      </c>
      <c r="L6694" s="2" t="s">
        <v>80</v>
      </c>
      <c r="M6694" s="2">
        <f t="shared" si="626"/>
        <v>1</v>
      </c>
      <c r="N6694" s="2" t="str">
        <f t="shared" si="627"/>
        <v>Jan</v>
      </c>
      <c r="O6694" s="2" t="str">
        <f t="shared" si="628"/>
        <v>Sat</v>
      </c>
      <c r="P6694" s="2" t="str">
        <f t="shared" si="629"/>
        <v>2021</v>
      </c>
    </row>
    <row r="6695" spans="1:16" x14ac:dyDescent="0.3">
      <c r="A6695" s="2" t="s">
        <v>31</v>
      </c>
      <c r="B6695" s="3">
        <v>44241</v>
      </c>
      <c r="C6695" s="2" t="s">
        <v>24</v>
      </c>
      <c r="D6695" s="2" t="s">
        <v>101</v>
      </c>
      <c r="E6695" s="2" t="s">
        <v>102</v>
      </c>
      <c r="F6695" s="2" t="str">
        <f t="shared" si="624"/>
        <v>Men</v>
      </c>
      <c r="G6695" s="2" t="str">
        <f t="shared" si="625"/>
        <v xml:space="preserve"> Street Footwear</v>
      </c>
      <c r="H6695" s="2" t="s">
        <v>14</v>
      </c>
      <c r="I6695" s="2">
        <v>23</v>
      </c>
      <c r="J6695" s="2">
        <v>162</v>
      </c>
      <c r="K6695" s="2">
        <v>3726</v>
      </c>
      <c r="L6695" s="2" t="s">
        <v>80</v>
      </c>
      <c r="M6695" s="2">
        <f t="shared" si="626"/>
        <v>2</v>
      </c>
      <c r="N6695" s="2" t="str">
        <f t="shared" si="627"/>
        <v>Feb</v>
      </c>
      <c r="O6695" s="2" t="str">
        <f t="shared" si="628"/>
        <v>Sun</v>
      </c>
      <c r="P6695" s="2" t="str">
        <f t="shared" si="629"/>
        <v>2021</v>
      </c>
    </row>
    <row r="6696" spans="1:16" x14ac:dyDescent="0.3">
      <c r="A6696" s="2" t="s">
        <v>31</v>
      </c>
      <c r="B6696" s="3">
        <v>44241</v>
      </c>
      <c r="C6696" s="2" t="s">
        <v>24</v>
      </c>
      <c r="D6696" s="2" t="s">
        <v>101</v>
      </c>
      <c r="E6696" s="2" t="s">
        <v>102</v>
      </c>
      <c r="F6696" s="2" t="str">
        <f t="shared" si="624"/>
        <v>Men</v>
      </c>
      <c r="G6696" s="2" t="str">
        <f t="shared" si="625"/>
        <v xml:space="preserve"> Athletic Footwear</v>
      </c>
      <c r="H6696" s="2" t="s">
        <v>16</v>
      </c>
      <c r="I6696" s="2">
        <v>23</v>
      </c>
      <c r="J6696" s="2">
        <v>65</v>
      </c>
      <c r="K6696" s="2">
        <v>1495</v>
      </c>
      <c r="L6696" s="2" t="s">
        <v>80</v>
      </c>
      <c r="M6696" s="2">
        <f t="shared" si="626"/>
        <v>2</v>
      </c>
      <c r="N6696" s="2" t="str">
        <f t="shared" si="627"/>
        <v>Feb</v>
      </c>
      <c r="O6696" s="2" t="str">
        <f t="shared" si="628"/>
        <v>Sun</v>
      </c>
      <c r="P6696" s="2" t="str">
        <f t="shared" si="629"/>
        <v>2021</v>
      </c>
    </row>
    <row r="6697" spans="1:16" x14ac:dyDescent="0.3">
      <c r="A6697" s="2" t="s">
        <v>31</v>
      </c>
      <c r="B6697" s="3">
        <v>44241</v>
      </c>
      <c r="C6697" s="2" t="s">
        <v>24</v>
      </c>
      <c r="D6697" s="2" t="s">
        <v>101</v>
      </c>
      <c r="E6697" s="2" t="s">
        <v>102</v>
      </c>
      <c r="F6697" s="2" t="str">
        <f t="shared" si="624"/>
        <v>Women</v>
      </c>
      <c r="G6697" s="2" t="str">
        <f t="shared" si="625"/>
        <v xml:space="preserve"> Street Footwear</v>
      </c>
      <c r="H6697" s="2" t="s">
        <v>17</v>
      </c>
      <c r="I6697" s="2">
        <v>14</v>
      </c>
      <c r="J6697" s="2">
        <v>75</v>
      </c>
      <c r="K6697" s="2">
        <v>1050</v>
      </c>
      <c r="L6697" s="2" t="s">
        <v>80</v>
      </c>
      <c r="M6697" s="2">
        <f t="shared" si="626"/>
        <v>2</v>
      </c>
      <c r="N6697" s="2" t="str">
        <f t="shared" si="627"/>
        <v>Feb</v>
      </c>
      <c r="O6697" s="2" t="str">
        <f t="shared" si="628"/>
        <v>Sun</v>
      </c>
      <c r="P6697" s="2" t="str">
        <f t="shared" si="629"/>
        <v>2021</v>
      </c>
    </row>
    <row r="6698" spans="1:16" x14ac:dyDescent="0.3">
      <c r="A6698" s="2" t="s">
        <v>31</v>
      </c>
      <c r="B6698" s="3">
        <v>44241</v>
      </c>
      <c r="C6698" s="2" t="s">
        <v>33</v>
      </c>
      <c r="D6698" s="2" t="s">
        <v>103</v>
      </c>
      <c r="E6698" s="2" t="s">
        <v>104</v>
      </c>
      <c r="F6698" s="2" t="str">
        <f t="shared" si="624"/>
        <v>Women</v>
      </c>
      <c r="G6698" s="2" t="str">
        <f t="shared" si="625"/>
        <v xml:space="preserve"> Athletic Footwear</v>
      </c>
      <c r="H6698" s="2" t="s">
        <v>18</v>
      </c>
      <c r="I6698" s="2">
        <v>20</v>
      </c>
      <c r="J6698" s="2">
        <v>42</v>
      </c>
      <c r="K6698" s="2">
        <v>840</v>
      </c>
      <c r="L6698" s="2" t="s">
        <v>80</v>
      </c>
      <c r="M6698" s="2">
        <f t="shared" si="626"/>
        <v>2</v>
      </c>
      <c r="N6698" s="2" t="str">
        <f t="shared" si="627"/>
        <v>Feb</v>
      </c>
      <c r="O6698" s="2" t="str">
        <f t="shared" si="628"/>
        <v>Sun</v>
      </c>
      <c r="P6698" s="2" t="str">
        <f t="shared" si="629"/>
        <v>2021</v>
      </c>
    </row>
    <row r="6699" spans="1:16" x14ac:dyDescent="0.3">
      <c r="A6699" s="2" t="s">
        <v>31</v>
      </c>
      <c r="B6699" s="3">
        <v>44241</v>
      </c>
      <c r="C6699" s="2" t="s">
        <v>33</v>
      </c>
      <c r="D6699" s="2" t="s">
        <v>103</v>
      </c>
      <c r="E6699" s="2" t="s">
        <v>104</v>
      </c>
      <c r="F6699" s="2" t="str">
        <f t="shared" si="624"/>
        <v>Men</v>
      </c>
      <c r="G6699" s="2" t="str">
        <f t="shared" si="625"/>
        <v xml:space="preserve"> Apparel</v>
      </c>
      <c r="H6699" s="2" t="s">
        <v>19</v>
      </c>
      <c r="I6699" s="2">
        <v>32</v>
      </c>
      <c r="J6699" s="2">
        <v>68</v>
      </c>
      <c r="K6699" s="2">
        <v>2176</v>
      </c>
      <c r="L6699" s="2" t="s">
        <v>80</v>
      </c>
      <c r="M6699" s="2">
        <f t="shared" si="626"/>
        <v>2</v>
      </c>
      <c r="N6699" s="2" t="str">
        <f t="shared" si="627"/>
        <v>Feb</v>
      </c>
      <c r="O6699" s="2" t="str">
        <f t="shared" si="628"/>
        <v>Sun</v>
      </c>
      <c r="P6699" s="2" t="str">
        <f t="shared" si="629"/>
        <v>2021</v>
      </c>
    </row>
    <row r="6700" spans="1:16" x14ac:dyDescent="0.3">
      <c r="A6700" s="2" t="s">
        <v>31</v>
      </c>
      <c r="B6700" s="3">
        <v>44241</v>
      </c>
      <c r="C6700" s="2" t="s">
        <v>33</v>
      </c>
      <c r="D6700" s="2" t="s">
        <v>103</v>
      </c>
      <c r="E6700" s="2" t="s">
        <v>104</v>
      </c>
      <c r="F6700" s="2" t="str">
        <f t="shared" si="624"/>
        <v>Women</v>
      </c>
      <c r="G6700" s="2" t="str">
        <f t="shared" si="625"/>
        <v xml:space="preserve"> Apparel</v>
      </c>
      <c r="H6700" s="2" t="s">
        <v>20</v>
      </c>
      <c r="I6700" s="2">
        <v>18</v>
      </c>
      <c r="J6700" s="2">
        <v>98</v>
      </c>
      <c r="K6700" s="2">
        <v>1764</v>
      </c>
      <c r="L6700" s="2" t="s">
        <v>80</v>
      </c>
      <c r="M6700" s="2">
        <f t="shared" si="626"/>
        <v>2</v>
      </c>
      <c r="N6700" s="2" t="str">
        <f t="shared" si="627"/>
        <v>Feb</v>
      </c>
      <c r="O6700" s="2" t="str">
        <f t="shared" si="628"/>
        <v>Sun</v>
      </c>
      <c r="P6700" s="2" t="str">
        <f t="shared" si="629"/>
        <v>2021</v>
      </c>
    </row>
    <row r="6701" spans="1:16" x14ac:dyDescent="0.3">
      <c r="A6701" s="2" t="s">
        <v>31</v>
      </c>
      <c r="B6701" s="3">
        <v>44267</v>
      </c>
      <c r="C6701" s="2" t="s">
        <v>33</v>
      </c>
      <c r="D6701" s="2" t="s">
        <v>103</v>
      </c>
      <c r="E6701" s="2" t="s">
        <v>104</v>
      </c>
      <c r="F6701" s="2" t="str">
        <f t="shared" si="624"/>
        <v>Men</v>
      </c>
      <c r="G6701" s="2" t="str">
        <f t="shared" si="625"/>
        <v xml:space="preserve"> Street Footwear</v>
      </c>
      <c r="H6701" s="2" t="s">
        <v>14</v>
      </c>
      <c r="I6701" s="2">
        <v>20</v>
      </c>
      <c r="J6701" s="2">
        <v>153</v>
      </c>
      <c r="K6701" s="2">
        <v>3060</v>
      </c>
      <c r="L6701" s="2" t="s">
        <v>80</v>
      </c>
      <c r="M6701" s="2">
        <f t="shared" si="626"/>
        <v>3</v>
      </c>
      <c r="N6701" s="2" t="str">
        <f t="shared" si="627"/>
        <v>Mar</v>
      </c>
      <c r="O6701" s="2" t="str">
        <f t="shared" si="628"/>
        <v>Fri</v>
      </c>
      <c r="P6701" s="2" t="str">
        <f t="shared" si="629"/>
        <v>2021</v>
      </c>
    </row>
    <row r="6702" spans="1:16" x14ac:dyDescent="0.3">
      <c r="A6702" s="2" t="s">
        <v>31</v>
      </c>
      <c r="B6702" s="3">
        <v>44267</v>
      </c>
      <c r="C6702" s="2" t="s">
        <v>33</v>
      </c>
      <c r="D6702" s="2" t="s">
        <v>103</v>
      </c>
      <c r="E6702" s="2" t="s">
        <v>104</v>
      </c>
      <c r="F6702" s="2" t="str">
        <f t="shared" si="624"/>
        <v>Men</v>
      </c>
      <c r="G6702" s="2" t="str">
        <f t="shared" si="625"/>
        <v xml:space="preserve"> Athletic Footwear</v>
      </c>
      <c r="H6702" s="2" t="s">
        <v>16</v>
      </c>
      <c r="I6702" s="2">
        <v>19</v>
      </c>
      <c r="J6702" s="2">
        <v>59</v>
      </c>
      <c r="K6702" s="2">
        <v>1121</v>
      </c>
      <c r="L6702" s="2" t="s">
        <v>80</v>
      </c>
      <c r="M6702" s="2">
        <f t="shared" si="626"/>
        <v>3</v>
      </c>
      <c r="N6702" s="2" t="str">
        <f t="shared" si="627"/>
        <v>Mar</v>
      </c>
      <c r="O6702" s="2" t="str">
        <f t="shared" si="628"/>
        <v>Fri</v>
      </c>
      <c r="P6702" s="2" t="str">
        <f t="shared" si="629"/>
        <v>2021</v>
      </c>
    </row>
    <row r="6703" spans="1:16" x14ac:dyDescent="0.3">
      <c r="A6703" s="2" t="s">
        <v>31</v>
      </c>
      <c r="B6703" s="3">
        <v>44267</v>
      </c>
      <c r="C6703" s="2" t="s">
        <v>33</v>
      </c>
      <c r="D6703" s="2" t="s">
        <v>103</v>
      </c>
      <c r="E6703" s="2" t="s">
        <v>104</v>
      </c>
      <c r="F6703" s="2" t="str">
        <f t="shared" si="624"/>
        <v>Women</v>
      </c>
      <c r="G6703" s="2" t="str">
        <f t="shared" si="625"/>
        <v xml:space="preserve"> Street Footwear</v>
      </c>
      <c r="H6703" s="2" t="s">
        <v>17</v>
      </c>
      <c r="I6703" s="2">
        <v>9</v>
      </c>
      <c r="J6703" s="2">
        <v>75</v>
      </c>
      <c r="K6703" s="2">
        <v>675</v>
      </c>
      <c r="L6703" s="2" t="s">
        <v>80</v>
      </c>
      <c r="M6703" s="2">
        <f t="shared" si="626"/>
        <v>3</v>
      </c>
      <c r="N6703" s="2" t="str">
        <f t="shared" si="627"/>
        <v>Mar</v>
      </c>
      <c r="O6703" s="2" t="str">
        <f t="shared" si="628"/>
        <v>Fri</v>
      </c>
      <c r="P6703" s="2" t="str">
        <f t="shared" si="629"/>
        <v>2021</v>
      </c>
    </row>
    <row r="6704" spans="1:16" x14ac:dyDescent="0.3">
      <c r="A6704" s="2" t="s">
        <v>31</v>
      </c>
      <c r="B6704" s="3">
        <v>44267</v>
      </c>
      <c r="C6704" s="2" t="s">
        <v>33</v>
      </c>
      <c r="D6704" s="2" t="s">
        <v>103</v>
      </c>
      <c r="E6704" s="2" t="s">
        <v>104</v>
      </c>
      <c r="F6704" s="2" t="str">
        <f t="shared" si="624"/>
        <v>Women</v>
      </c>
      <c r="G6704" s="2" t="str">
        <f t="shared" si="625"/>
        <v xml:space="preserve"> Athletic Footwear</v>
      </c>
      <c r="H6704" s="2" t="s">
        <v>18</v>
      </c>
      <c r="I6704" s="2">
        <v>20</v>
      </c>
      <c r="J6704" s="2">
        <v>26</v>
      </c>
      <c r="K6704" s="2">
        <v>520</v>
      </c>
      <c r="L6704" s="2" t="s">
        <v>80</v>
      </c>
      <c r="M6704" s="2">
        <f t="shared" si="626"/>
        <v>3</v>
      </c>
      <c r="N6704" s="2" t="str">
        <f t="shared" si="627"/>
        <v>Mar</v>
      </c>
      <c r="O6704" s="2" t="str">
        <f t="shared" si="628"/>
        <v>Fri</v>
      </c>
      <c r="P6704" s="2" t="str">
        <f t="shared" si="629"/>
        <v>2021</v>
      </c>
    </row>
    <row r="6705" spans="1:16" x14ac:dyDescent="0.3">
      <c r="A6705" s="2" t="s">
        <v>31</v>
      </c>
      <c r="B6705" s="3">
        <v>44267</v>
      </c>
      <c r="C6705" s="2" t="s">
        <v>33</v>
      </c>
      <c r="D6705" s="2" t="s">
        <v>103</v>
      </c>
      <c r="E6705" s="2" t="s">
        <v>104</v>
      </c>
      <c r="F6705" s="2" t="str">
        <f t="shared" si="624"/>
        <v>Men</v>
      </c>
      <c r="G6705" s="2" t="str">
        <f t="shared" si="625"/>
        <v xml:space="preserve"> Apparel</v>
      </c>
      <c r="H6705" s="2" t="s">
        <v>19</v>
      </c>
      <c r="I6705" s="2">
        <v>32</v>
      </c>
      <c r="J6705" s="2">
        <v>41</v>
      </c>
      <c r="K6705" s="2">
        <v>1312</v>
      </c>
      <c r="L6705" s="2" t="s">
        <v>80</v>
      </c>
      <c r="M6705" s="2">
        <f t="shared" si="626"/>
        <v>3</v>
      </c>
      <c r="N6705" s="2" t="str">
        <f t="shared" si="627"/>
        <v>Mar</v>
      </c>
      <c r="O6705" s="2" t="str">
        <f t="shared" si="628"/>
        <v>Fri</v>
      </c>
      <c r="P6705" s="2" t="str">
        <f t="shared" si="629"/>
        <v>2021</v>
      </c>
    </row>
    <row r="6706" spans="1:16" x14ac:dyDescent="0.3">
      <c r="A6706" s="2" t="s">
        <v>31</v>
      </c>
      <c r="B6706" s="3">
        <v>44267</v>
      </c>
      <c r="C6706" s="2" t="s">
        <v>33</v>
      </c>
      <c r="D6706" s="2" t="s">
        <v>103</v>
      </c>
      <c r="E6706" s="2" t="s">
        <v>104</v>
      </c>
      <c r="F6706" s="2" t="str">
        <f t="shared" si="624"/>
        <v>Women</v>
      </c>
      <c r="G6706" s="2" t="str">
        <f t="shared" si="625"/>
        <v xml:space="preserve"> Apparel</v>
      </c>
      <c r="H6706" s="2" t="s">
        <v>20</v>
      </c>
      <c r="I6706" s="2">
        <v>23</v>
      </c>
      <c r="J6706" s="2">
        <v>65</v>
      </c>
      <c r="K6706" s="2">
        <v>1495</v>
      </c>
      <c r="L6706" s="2" t="s">
        <v>80</v>
      </c>
      <c r="M6706" s="2">
        <f t="shared" si="626"/>
        <v>3</v>
      </c>
      <c r="N6706" s="2" t="str">
        <f t="shared" si="627"/>
        <v>Mar</v>
      </c>
      <c r="O6706" s="2" t="str">
        <f t="shared" si="628"/>
        <v>Fri</v>
      </c>
      <c r="P6706" s="2" t="str">
        <f t="shared" si="629"/>
        <v>2021</v>
      </c>
    </row>
    <row r="6707" spans="1:16" x14ac:dyDescent="0.3">
      <c r="A6707" s="2" t="s">
        <v>31</v>
      </c>
      <c r="B6707" s="3">
        <v>44299</v>
      </c>
      <c r="C6707" s="2" t="s">
        <v>33</v>
      </c>
      <c r="D6707" s="2" t="s">
        <v>103</v>
      </c>
      <c r="E6707" s="2" t="s">
        <v>104</v>
      </c>
      <c r="F6707" s="2" t="str">
        <f t="shared" si="624"/>
        <v>Men</v>
      </c>
      <c r="G6707" s="2" t="str">
        <f t="shared" si="625"/>
        <v xml:space="preserve"> Street Footwear</v>
      </c>
      <c r="H6707" s="2" t="s">
        <v>14</v>
      </c>
      <c r="I6707" s="2">
        <v>24</v>
      </c>
      <c r="J6707" s="2">
        <v>150</v>
      </c>
      <c r="K6707" s="2">
        <v>3600</v>
      </c>
      <c r="L6707" s="2" t="s">
        <v>80</v>
      </c>
      <c r="M6707" s="2">
        <f t="shared" si="626"/>
        <v>4</v>
      </c>
      <c r="N6707" s="2" t="str">
        <f t="shared" si="627"/>
        <v>Apr</v>
      </c>
      <c r="O6707" s="2" t="str">
        <f t="shared" si="628"/>
        <v>Tue</v>
      </c>
      <c r="P6707" s="2" t="str">
        <f t="shared" si="629"/>
        <v>2021</v>
      </c>
    </row>
    <row r="6708" spans="1:16" x14ac:dyDescent="0.3">
      <c r="A6708" s="2" t="s">
        <v>31</v>
      </c>
      <c r="B6708" s="3">
        <v>44299</v>
      </c>
      <c r="C6708" s="2" t="s">
        <v>33</v>
      </c>
      <c r="D6708" s="2" t="s">
        <v>103</v>
      </c>
      <c r="E6708" s="2" t="s">
        <v>104</v>
      </c>
      <c r="F6708" s="2" t="str">
        <f t="shared" si="624"/>
        <v>Men</v>
      </c>
      <c r="G6708" s="2" t="str">
        <f t="shared" si="625"/>
        <v xml:space="preserve"> Athletic Footwear</v>
      </c>
      <c r="H6708" s="2" t="s">
        <v>16</v>
      </c>
      <c r="I6708" s="2">
        <v>25</v>
      </c>
      <c r="J6708" s="2">
        <v>58</v>
      </c>
      <c r="K6708" s="2">
        <v>1450</v>
      </c>
      <c r="L6708" s="2" t="s">
        <v>80</v>
      </c>
      <c r="M6708" s="2">
        <f t="shared" si="626"/>
        <v>4</v>
      </c>
      <c r="N6708" s="2" t="str">
        <f t="shared" si="627"/>
        <v>Apr</v>
      </c>
      <c r="O6708" s="2" t="str">
        <f t="shared" si="628"/>
        <v>Tue</v>
      </c>
      <c r="P6708" s="2" t="str">
        <f t="shared" si="629"/>
        <v>2021</v>
      </c>
    </row>
    <row r="6709" spans="1:16" x14ac:dyDescent="0.3">
      <c r="A6709" s="2" t="s">
        <v>31</v>
      </c>
      <c r="B6709" s="3">
        <v>44299</v>
      </c>
      <c r="C6709" s="2" t="s">
        <v>33</v>
      </c>
      <c r="D6709" s="2" t="s">
        <v>103</v>
      </c>
      <c r="E6709" s="2" t="s">
        <v>104</v>
      </c>
      <c r="F6709" s="2" t="str">
        <f t="shared" si="624"/>
        <v>Women</v>
      </c>
      <c r="G6709" s="2" t="str">
        <f t="shared" si="625"/>
        <v xml:space="preserve"> Street Footwear</v>
      </c>
      <c r="H6709" s="2" t="s">
        <v>17</v>
      </c>
      <c r="I6709" s="2">
        <v>14</v>
      </c>
      <c r="J6709" s="2">
        <v>60</v>
      </c>
      <c r="K6709" s="2">
        <v>840</v>
      </c>
      <c r="L6709" s="2" t="s">
        <v>80</v>
      </c>
      <c r="M6709" s="2">
        <f t="shared" si="626"/>
        <v>4</v>
      </c>
      <c r="N6709" s="2" t="str">
        <f t="shared" si="627"/>
        <v>Apr</v>
      </c>
      <c r="O6709" s="2" t="str">
        <f t="shared" si="628"/>
        <v>Tue</v>
      </c>
      <c r="P6709" s="2" t="str">
        <f t="shared" si="629"/>
        <v>2021</v>
      </c>
    </row>
    <row r="6710" spans="1:16" x14ac:dyDescent="0.3">
      <c r="A6710" s="2" t="s">
        <v>31</v>
      </c>
      <c r="B6710" s="3">
        <v>44299</v>
      </c>
      <c r="C6710" s="2" t="s">
        <v>33</v>
      </c>
      <c r="D6710" s="2" t="s">
        <v>103</v>
      </c>
      <c r="E6710" s="2" t="s">
        <v>104</v>
      </c>
      <c r="F6710" s="2" t="str">
        <f t="shared" si="624"/>
        <v>Women</v>
      </c>
      <c r="G6710" s="2" t="str">
        <f t="shared" si="625"/>
        <v xml:space="preserve"> Athletic Footwear</v>
      </c>
      <c r="H6710" s="2" t="s">
        <v>18</v>
      </c>
      <c r="I6710" s="2">
        <v>19</v>
      </c>
      <c r="J6710" s="2">
        <v>35</v>
      </c>
      <c r="K6710" s="2">
        <v>665</v>
      </c>
      <c r="L6710" s="2" t="s">
        <v>80</v>
      </c>
      <c r="M6710" s="2">
        <f t="shared" si="626"/>
        <v>4</v>
      </c>
      <c r="N6710" s="2" t="str">
        <f t="shared" si="627"/>
        <v>Apr</v>
      </c>
      <c r="O6710" s="2" t="str">
        <f t="shared" si="628"/>
        <v>Tue</v>
      </c>
      <c r="P6710" s="2" t="str">
        <f t="shared" si="629"/>
        <v>2021</v>
      </c>
    </row>
    <row r="6711" spans="1:16" x14ac:dyDescent="0.3">
      <c r="A6711" s="2" t="s">
        <v>31</v>
      </c>
      <c r="B6711" s="3">
        <v>44299</v>
      </c>
      <c r="C6711" s="2" t="s">
        <v>33</v>
      </c>
      <c r="D6711" s="2" t="s">
        <v>103</v>
      </c>
      <c r="E6711" s="2" t="s">
        <v>104</v>
      </c>
      <c r="F6711" s="2" t="str">
        <f t="shared" si="624"/>
        <v>Men</v>
      </c>
      <c r="G6711" s="2" t="str">
        <f t="shared" si="625"/>
        <v xml:space="preserve"> Apparel</v>
      </c>
      <c r="H6711" s="2" t="s">
        <v>19</v>
      </c>
      <c r="I6711" s="2">
        <v>39</v>
      </c>
      <c r="J6711" s="2">
        <v>38</v>
      </c>
      <c r="K6711" s="2">
        <v>1482</v>
      </c>
      <c r="L6711" s="2" t="s">
        <v>80</v>
      </c>
      <c r="M6711" s="2">
        <f t="shared" si="626"/>
        <v>4</v>
      </c>
      <c r="N6711" s="2" t="str">
        <f t="shared" si="627"/>
        <v>Apr</v>
      </c>
      <c r="O6711" s="2" t="str">
        <f t="shared" si="628"/>
        <v>Tue</v>
      </c>
      <c r="P6711" s="2" t="str">
        <f t="shared" si="629"/>
        <v>2021</v>
      </c>
    </row>
    <row r="6712" spans="1:16" x14ac:dyDescent="0.3">
      <c r="A6712" s="2" t="s">
        <v>31</v>
      </c>
      <c r="B6712" s="3">
        <v>44299</v>
      </c>
      <c r="C6712" s="2" t="s">
        <v>33</v>
      </c>
      <c r="D6712" s="2" t="s">
        <v>103</v>
      </c>
      <c r="E6712" s="2" t="s">
        <v>104</v>
      </c>
      <c r="F6712" s="2" t="str">
        <f t="shared" si="624"/>
        <v>Women</v>
      </c>
      <c r="G6712" s="2" t="str">
        <f t="shared" si="625"/>
        <v xml:space="preserve"> Apparel</v>
      </c>
      <c r="H6712" s="2" t="s">
        <v>20</v>
      </c>
      <c r="I6712" s="2">
        <v>29</v>
      </c>
      <c r="J6712" s="2">
        <v>81</v>
      </c>
      <c r="K6712" s="2">
        <v>2349</v>
      </c>
      <c r="L6712" s="2" t="s">
        <v>80</v>
      </c>
      <c r="M6712" s="2">
        <f t="shared" si="626"/>
        <v>4</v>
      </c>
      <c r="N6712" s="2" t="str">
        <f t="shared" si="627"/>
        <v>Apr</v>
      </c>
      <c r="O6712" s="2" t="str">
        <f t="shared" si="628"/>
        <v>Tue</v>
      </c>
      <c r="P6712" s="2" t="str">
        <f t="shared" si="629"/>
        <v>2021</v>
      </c>
    </row>
    <row r="6713" spans="1:16" x14ac:dyDescent="0.3">
      <c r="A6713" s="2" t="s">
        <v>31</v>
      </c>
      <c r="B6713" s="3">
        <v>44328</v>
      </c>
      <c r="C6713" s="2" t="s">
        <v>33</v>
      </c>
      <c r="D6713" s="2" t="s">
        <v>103</v>
      </c>
      <c r="E6713" s="2" t="s">
        <v>104</v>
      </c>
      <c r="F6713" s="2" t="str">
        <f t="shared" si="624"/>
        <v>Men</v>
      </c>
      <c r="G6713" s="2" t="str">
        <f t="shared" si="625"/>
        <v xml:space="preserve"> Street Footwear</v>
      </c>
      <c r="H6713" s="2" t="s">
        <v>14</v>
      </c>
      <c r="I6713" s="2">
        <v>36</v>
      </c>
      <c r="J6713" s="2">
        <v>143</v>
      </c>
      <c r="K6713" s="2">
        <v>5148</v>
      </c>
      <c r="L6713" s="2" t="s">
        <v>80</v>
      </c>
      <c r="M6713" s="2">
        <f t="shared" si="626"/>
        <v>5</v>
      </c>
      <c r="N6713" s="2" t="str">
        <f t="shared" si="627"/>
        <v>May</v>
      </c>
      <c r="O6713" s="2" t="str">
        <f t="shared" si="628"/>
        <v>Wed</v>
      </c>
      <c r="P6713" s="2" t="str">
        <f t="shared" si="629"/>
        <v>2021</v>
      </c>
    </row>
    <row r="6714" spans="1:16" x14ac:dyDescent="0.3">
      <c r="A6714" s="2" t="s">
        <v>31</v>
      </c>
      <c r="B6714" s="3">
        <v>44328</v>
      </c>
      <c r="C6714" s="2" t="s">
        <v>33</v>
      </c>
      <c r="D6714" s="2" t="s">
        <v>103</v>
      </c>
      <c r="E6714" s="2" t="s">
        <v>104</v>
      </c>
      <c r="F6714" s="2" t="str">
        <f t="shared" si="624"/>
        <v>Men</v>
      </c>
      <c r="G6714" s="2" t="str">
        <f t="shared" si="625"/>
        <v xml:space="preserve"> Athletic Footwear</v>
      </c>
      <c r="H6714" s="2" t="s">
        <v>16</v>
      </c>
      <c r="I6714" s="2">
        <v>39</v>
      </c>
      <c r="J6714" s="2">
        <v>77</v>
      </c>
      <c r="K6714" s="2">
        <v>3003</v>
      </c>
      <c r="L6714" s="2" t="s">
        <v>80</v>
      </c>
      <c r="M6714" s="2">
        <f t="shared" si="626"/>
        <v>5</v>
      </c>
      <c r="N6714" s="2" t="str">
        <f t="shared" si="627"/>
        <v>May</v>
      </c>
      <c r="O6714" s="2" t="str">
        <f t="shared" si="628"/>
        <v>Wed</v>
      </c>
      <c r="P6714" s="2" t="str">
        <f t="shared" si="629"/>
        <v>2021</v>
      </c>
    </row>
    <row r="6715" spans="1:16" x14ac:dyDescent="0.3">
      <c r="A6715" s="2" t="s">
        <v>31</v>
      </c>
      <c r="B6715" s="3">
        <v>44328</v>
      </c>
      <c r="C6715" s="2" t="s">
        <v>33</v>
      </c>
      <c r="D6715" s="2" t="s">
        <v>103</v>
      </c>
      <c r="E6715" s="2" t="s">
        <v>104</v>
      </c>
      <c r="F6715" s="2" t="str">
        <f t="shared" si="624"/>
        <v>Women</v>
      </c>
      <c r="G6715" s="2" t="str">
        <f t="shared" si="625"/>
        <v xml:space="preserve"> Street Footwear</v>
      </c>
      <c r="H6715" s="2" t="s">
        <v>17</v>
      </c>
      <c r="I6715" s="2">
        <v>32</v>
      </c>
      <c r="J6715" s="2">
        <v>65</v>
      </c>
      <c r="K6715" s="2">
        <v>2080</v>
      </c>
      <c r="L6715" s="2" t="s">
        <v>80</v>
      </c>
      <c r="M6715" s="2">
        <f t="shared" si="626"/>
        <v>5</v>
      </c>
      <c r="N6715" s="2" t="str">
        <f t="shared" si="627"/>
        <v>May</v>
      </c>
      <c r="O6715" s="2" t="str">
        <f t="shared" si="628"/>
        <v>Wed</v>
      </c>
      <c r="P6715" s="2" t="str">
        <f t="shared" si="629"/>
        <v>2021</v>
      </c>
    </row>
    <row r="6716" spans="1:16" x14ac:dyDescent="0.3">
      <c r="A6716" s="2" t="s">
        <v>31</v>
      </c>
      <c r="B6716" s="3">
        <v>44328</v>
      </c>
      <c r="C6716" s="2" t="s">
        <v>33</v>
      </c>
      <c r="D6716" s="2" t="s">
        <v>103</v>
      </c>
      <c r="E6716" s="2" t="s">
        <v>104</v>
      </c>
      <c r="F6716" s="2" t="str">
        <f t="shared" si="624"/>
        <v>Women</v>
      </c>
      <c r="G6716" s="2" t="str">
        <f t="shared" si="625"/>
        <v xml:space="preserve"> Athletic Footwear</v>
      </c>
      <c r="H6716" s="2" t="s">
        <v>18</v>
      </c>
      <c r="I6716" s="2">
        <v>32</v>
      </c>
      <c r="J6716" s="2">
        <v>58</v>
      </c>
      <c r="K6716" s="2">
        <v>1856</v>
      </c>
      <c r="L6716" s="2" t="s">
        <v>80</v>
      </c>
      <c r="M6716" s="2">
        <f t="shared" si="626"/>
        <v>5</v>
      </c>
      <c r="N6716" s="2" t="str">
        <f t="shared" si="627"/>
        <v>May</v>
      </c>
      <c r="O6716" s="2" t="str">
        <f t="shared" si="628"/>
        <v>Wed</v>
      </c>
      <c r="P6716" s="2" t="str">
        <f t="shared" si="629"/>
        <v>2021</v>
      </c>
    </row>
    <row r="6717" spans="1:16" x14ac:dyDescent="0.3">
      <c r="A6717" s="2" t="s">
        <v>31</v>
      </c>
      <c r="B6717" s="3">
        <v>44328</v>
      </c>
      <c r="C6717" s="2" t="s">
        <v>33</v>
      </c>
      <c r="D6717" s="2" t="s">
        <v>103</v>
      </c>
      <c r="E6717" s="2" t="s">
        <v>104</v>
      </c>
      <c r="F6717" s="2" t="str">
        <f t="shared" si="624"/>
        <v>Men</v>
      </c>
      <c r="G6717" s="2" t="str">
        <f t="shared" si="625"/>
        <v xml:space="preserve"> Apparel</v>
      </c>
      <c r="H6717" s="2" t="s">
        <v>19</v>
      </c>
      <c r="I6717" s="2">
        <v>43</v>
      </c>
      <c r="J6717" s="2">
        <v>56</v>
      </c>
      <c r="K6717" s="2">
        <v>2408</v>
      </c>
      <c r="L6717" s="2" t="s">
        <v>80</v>
      </c>
      <c r="M6717" s="2">
        <f t="shared" si="626"/>
        <v>5</v>
      </c>
      <c r="N6717" s="2" t="str">
        <f t="shared" si="627"/>
        <v>May</v>
      </c>
      <c r="O6717" s="2" t="str">
        <f t="shared" si="628"/>
        <v>Wed</v>
      </c>
      <c r="P6717" s="2" t="str">
        <f t="shared" si="629"/>
        <v>2021</v>
      </c>
    </row>
    <row r="6718" spans="1:16" x14ac:dyDescent="0.3">
      <c r="A6718" s="2" t="s">
        <v>31</v>
      </c>
      <c r="B6718" s="3">
        <v>44328</v>
      </c>
      <c r="C6718" s="2" t="s">
        <v>33</v>
      </c>
      <c r="D6718" s="2" t="s">
        <v>103</v>
      </c>
      <c r="E6718" s="2" t="s">
        <v>104</v>
      </c>
      <c r="F6718" s="2" t="str">
        <f t="shared" si="624"/>
        <v>Women</v>
      </c>
      <c r="G6718" s="2" t="str">
        <f t="shared" si="625"/>
        <v xml:space="preserve"> Apparel</v>
      </c>
      <c r="H6718" s="2" t="s">
        <v>20</v>
      </c>
      <c r="I6718" s="2">
        <v>42</v>
      </c>
      <c r="J6718" s="2">
        <v>94</v>
      </c>
      <c r="K6718" s="2">
        <v>3948</v>
      </c>
      <c r="L6718" s="2" t="s">
        <v>80</v>
      </c>
      <c r="M6718" s="2">
        <f t="shared" si="626"/>
        <v>5</v>
      </c>
      <c r="N6718" s="2" t="str">
        <f t="shared" si="627"/>
        <v>May</v>
      </c>
      <c r="O6718" s="2" t="str">
        <f t="shared" si="628"/>
        <v>Wed</v>
      </c>
      <c r="P6718" s="2" t="str">
        <f t="shared" si="629"/>
        <v>2021</v>
      </c>
    </row>
    <row r="6719" spans="1:16" x14ac:dyDescent="0.3">
      <c r="A6719" s="2" t="s">
        <v>31</v>
      </c>
      <c r="B6719" s="3">
        <v>44361</v>
      </c>
      <c r="C6719" s="2" t="s">
        <v>33</v>
      </c>
      <c r="D6719" s="2" t="s">
        <v>103</v>
      </c>
      <c r="E6719" s="2" t="s">
        <v>104</v>
      </c>
      <c r="F6719" s="2" t="str">
        <f t="shared" si="624"/>
        <v>Men</v>
      </c>
      <c r="G6719" s="2" t="str">
        <f t="shared" si="625"/>
        <v xml:space="preserve"> Street Footwear</v>
      </c>
      <c r="H6719" s="2" t="s">
        <v>14</v>
      </c>
      <c r="I6719" s="2">
        <v>37</v>
      </c>
      <c r="J6719" s="2">
        <v>144</v>
      </c>
      <c r="K6719" s="2">
        <v>5328</v>
      </c>
      <c r="L6719" s="2" t="s">
        <v>80</v>
      </c>
      <c r="M6719" s="2">
        <f t="shared" si="626"/>
        <v>6</v>
      </c>
      <c r="N6719" s="2" t="str">
        <f t="shared" si="627"/>
        <v>Jun</v>
      </c>
      <c r="O6719" s="2" t="str">
        <f t="shared" si="628"/>
        <v>Mon</v>
      </c>
      <c r="P6719" s="2" t="str">
        <f t="shared" si="629"/>
        <v>2021</v>
      </c>
    </row>
    <row r="6720" spans="1:16" x14ac:dyDescent="0.3">
      <c r="A6720" s="2" t="s">
        <v>31</v>
      </c>
      <c r="B6720" s="3">
        <v>44361</v>
      </c>
      <c r="C6720" s="2" t="s">
        <v>33</v>
      </c>
      <c r="D6720" s="2" t="s">
        <v>103</v>
      </c>
      <c r="E6720" s="2" t="s">
        <v>104</v>
      </c>
      <c r="F6720" s="2" t="str">
        <f t="shared" si="624"/>
        <v>Men</v>
      </c>
      <c r="G6720" s="2" t="str">
        <f t="shared" si="625"/>
        <v xml:space="preserve"> Athletic Footwear</v>
      </c>
      <c r="H6720" s="2" t="s">
        <v>16</v>
      </c>
      <c r="I6720" s="2">
        <v>32</v>
      </c>
      <c r="J6720" s="2">
        <v>94</v>
      </c>
      <c r="K6720" s="2">
        <v>3008</v>
      </c>
      <c r="L6720" s="2" t="s">
        <v>80</v>
      </c>
      <c r="M6720" s="2">
        <f t="shared" si="626"/>
        <v>6</v>
      </c>
      <c r="N6720" s="2" t="str">
        <f t="shared" si="627"/>
        <v>Jun</v>
      </c>
      <c r="O6720" s="2" t="str">
        <f t="shared" si="628"/>
        <v>Mon</v>
      </c>
      <c r="P6720" s="2" t="str">
        <f t="shared" si="629"/>
        <v>2021</v>
      </c>
    </row>
    <row r="6721" spans="1:16" x14ac:dyDescent="0.3">
      <c r="A6721" s="2" t="s">
        <v>31</v>
      </c>
      <c r="B6721" s="3">
        <v>44361</v>
      </c>
      <c r="C6721" s="2" t="s">
        <v>33</v>
      </c>
      <c r="D6721" s="2" t="s">
        <v>103</v>
      </c>
      <c r="E6721" s="2" t="s">
        <v>104</v>
      </c>
      <c r="F6721" s="2" t="str">
        <f t="shared" si="624"/>
        <v>Women</v>
      </c>
      <c r="G6721" s="2" t="str">
        <f t="shared" si="625"/>
        <v xml:space="preserve"> Street Footwear</v>
      </c>
      <c r="H6721" s="2" t="s">
        <v>17</v>
      </c>
      <c r="I6721" s="2">
        <v>37</v>
      </c>
      <c r="J6721" s="2">
        <v>81</v>
      </c>
      <c r="K6721" s="2">
        <v>2997</v>
      </c>
      <c r="L6721" s="2" t="s">
        <v>80</v>
      </c>
      <c r="M6721" s="2">
        <f t="shared" si="626"/>
        <v>6</v>
      </c>
      <c r="N6721" s="2" t="str">
        <f t="shared" si="627"/>
        <v>Jun</v>
      </c>
      <c r="O6721" s="2" t="str">
        <f t="shared" si="628"/>
        <v>Mon</v>
      </c>
      <c r="P6721" s="2" t="str">
        <f t="shared" si="629"/>
        <v>2021</v>
      </c>
    </row>
    <row r="6722" spans="1:16" x14ac:dyDescent="0.3">
      <c r="A6722" s="2" t="s">
        <v>31</v>
      </c>
      <c r="B6722" s="3">
        <v>44361</v>
      </c>
      <c r="C6722" s="2" t="s">
        <v>33</v>
      </c>
      <c r="D6722" s="2" t="s">
        <v>103</v>
      </c>
      <c r="E6722" s="2" t="s">
        <v>104</v>
      </c>
      <c r="F6722" s="2" t="str">
        <f t="shared" ref="F6722:F6785" si="630">MID(H6722, 1, FIND("'", H6722) - 1)</f>
        <v>Women</v>
      </c>
      <c r="G6722" s="2" t="str">
        <f t="shared" ref="G6722:G6785" si="631">MID(H6722, FIND("'", H6722) + 2, LEN(H6722) - FIND("'", H6722) - 1)</f>
        <v xml:space="preserve"> Athletic Footwear</v>
      </c>
      <c r="H6722" s="2" t="s">
        <v>18</v>
      </c>
      <c r="I6722" s="2">
        <v>38</v>
      </c>
      <c r="J6722" s="2">
        <v>80</v>
      </c>
      <c r="K6722" s="2">
        <v>3040</v>
      </c>
      <c r="L6722" s="2" t="s">
        <v>80</v>
      </c>
      <c r="M6722" s="2">
        <f t="shared" si="626"/>
        <v>6</v>
      </c>
      <c r="N6722" s="2" t="str">
        <f t="shared" si="627"/>
        <v>Jun</v>
      </c>
      <c r="O6722" s="2" t="str">
        <f t="shared" si="628"/>
        <v>Mon</v>
      </c>
      <c r="P6722" s="2" t="str">
        <f t="shared" si="629"/>
        <v>2021</v>
      </c>
    </row>
    <row r="6723" spans="1:16" x14ac:dyDescent="0.3">
      <c r="A6723" s="2" t="s">
        <v>31</v>
      </c>
      <c r="B6723" s="3">
        <v>44361</v>
      </c>
      <c r="C6723" s="2" t="s">
        <v>33</v>
      </c>
      <c r="D6723" s="2" t="s">
        <v>103</v>
      </c>
      <c r="E6723" s="2" t="s">
        <v>104</v>
      </c>
      <c r="F6723" s="2" t="str">
        <f t="shared" si="630"/>
        <v>Men</v>
      </c>
      <c r="G6723" s="2" t="str">
        <f t="shared" si="631"/>
        <v xml:space="preserve"> Apparel</v>
      </c>
      <c r="H6723" s="2" t="s">
        <v>19</v>
      </c>
      <c r="I6723" s="2">
        <v>54</v>
      </c>
      <c r="J6723" s="2">
        <v>83</v>
      </c>
      <c r="K6723" s="2">
        <v>4482</v>
      </c>
      <c r="L6723" s="2" t="s">
        <v>80</v>
      </c>
      <c r="M6723" s="2">
        <f t="shared" ref="M6723:M6786" si="632">MONTH(B6723)</f>
        <v>6</v>
      </c>
      <c r="N6723" s="2" t="str">
        <f t="shared" ref="N6723:N6786" si="633">TEXT(B6723,"mmm")</f>
        <v>Jun</v>
      </c>
      <c r="O6723" s="2" t="str">
        <f t="shared" ref="O6723:O6786" si="634">TEXT(B6723,"ddd")</f>
        <v>Mon</v>
      </c>
      <c r="P6723" s="2" t="str">
        <f t="shared" ref="P6723:P6786" si="635">TEXT(B6723,"YYY")</f>
        <v>2021</v>
      </c>
    </row>
    <row r="6724" spans="1:16" x14ac:dyDescent="0.3">
      <c r="A6724" s="2" t="s">
        <v>31</v>
      </c>
      <c r="B6724" s="3">
        <v>44361</v>
      </c>
      <c r="C6724" s="2" t="s">
        <v>33</v>
      </c>
      <c r="D6724" s="2" t="s">
        <v>103</v>
      </c>
      <c r="E6724" s="2" t="s">
        <v>104</v>
      </c>
      <c r="F6724" s="2" t="str">
        <f t="shared" si="630"/>
        <v>Women</v>
      </c>
      <c r="G6724" s="2" t="str">
        <f t="shared" si="631"/>
        <v xml:space="preserve"> Apparel</v>
      </c>
      <c r="H6724" s="2" t="s">
        <v>20</v>
      </c>
      <c r="I6724" s="2">
        <v>58</v>
      </c>
      <c r="J6724" s="2">
        <v>117</v>
      </c>
      <c r="K6724" s="2">
        <v>6786</v>
      </c>
      <c r="L6724" s="2" t="s">
        <v>80</v>
      </c>
      <c r="M6724" s="2">
        <f t="shared" si="632"/>
        <v>6</v>
      </c>
      <c r="N6724" s="2" t="str">
        <f t="shared" si="633"/>
        <v>Jun</v>
      </c>
      <c r="O6724" s="2" t="str">
        <f t="shared" si="634"/>
        <v>Mon</v>
      </c>
      <c r="P6724" s="2" t="str">
        <f t="shared" si="635"/>
        <v>2021</v>
      </c>
    </row>
    <row r="6725" spans="1:16" x14ac:dyDescent="0.3">
      <c r="A6725" s="2" t="s">
        <v>31</v>
      </c>
      <c r="B6725" s="3">
        <v>44389</v>
      </c>
      <c r="C6725" s="2" t="s">
        <v>33</v>
      </c>
      <c r="D6725" s="2" t="s">
        <v>103</v>
      </c>
      <c r="E6725" s="2" t="s">
        <v>104</v>
      </c>
      <c r="F6725" s="2" t="str">
        <f t="shared" si="630"/>
        <v>Men</v>
      </c>
      <c r="G6725" s="2" t="str">
        <f t="shared" si="631"/>
        <v xml:space="preserve"> Street Footwear</v>
      </c>
      <c r="H6725" s="2" t="s">
        <v>14</v>
      </c>
      <c r="I6725" s="2">
        <v>51</v>
      </c>
      <c r="J6725" s="2">
        <v>182</v>
      </c>
      <c r="K6725" s="2">
        <v>9282</v>
      </c>
      <c r="L6725" s="2" t="s">
        <v>80</v>
      </c>
      <c r="M6725" s="2">
        <f t="shared" si="632"/>
        <v>7</v>
      </c>
      <c r="N6725" s="2" t="str">
        <f t="shared" si="633"/>
        <v>Jul</v>
      </c>
      <c r="O6725" s="2" t="str">
        <f t="shared" si="634"/>
        <v>Mon</v>
      </c>
      <c r="P6725" s="2" t="str">
        <f t="shared" si="635"/>
        <v>2021</v>
      </c>
    </row>
    <row r="6726" spans="1:16" x14ac:dyDescent="0.3">
      <c r="A6726" s="2" t="s">
        <v>31</v>
      </c>
      <c r="B6726" s="3">
        <v>44389</v>
      </c>
      <c r="C6726" s="2" t="s">
        <v>33</v>
      </c>
      <c r="D6726" s="2" t="s">
        <v>103</v>
      </c>
      <c r="E6726" s="2" t="s">
        <v>104</v>
      </c>
      <c r="F6726" s="2" t="str">
        <f t="shared" si="630"/>
        <v>Men</v>
      </c>
      <c r="G6726" s="2" t="str">
        <f t="shared" si="631"/>
        <v xml:space="preserve"> Athletic Footwear</v>
      </c>
      <c r="H6726" s="2" t="s">
        <v>16</v>
      </c>
      <c r="I6726" s="2">
        <v>49</v>
      </c>
      <c r="J6726" s="2">
        <v>119</v>
      </c>
      <c r="K6726" s="2">
        <v>5831</v>
      </c>
      <c r="L6726" s="2" t="s">
        <v>80</v>
      </c>
      <c r="M6726" s="2">
        <f t="shared" si="632"/>
        <v>7</v>
      </c>
      <c r="N6726" s="2" t="str">
        <f t="shared" si="633"/>
        <v>Jul</v>
      </c>
      <c r="O6726" s="2" t="str">
        <f t="shared" si="634"/>
        <v>Mon</v>
      </c>
      <c r="P6726" s="2" t="str">
        <f t="shared" si="635"/>
        <v>2021</v>
      </c>
    </row>
    <row r="6727" spans="1:16" x14ac:dyDescent="0.3">
      <c r="A6727" s="2" t="s">
        <v>31</v>
      </c>
      <c r="B6727" s="3">
        <v>44389</v>
      </c>
      <c r="C6727" s="2" t="s">
        <v>33</v>
      </c>
      <c r="D6727" s="2" t="s">
        <v>103</v>
      </c>
      <c r="E6727" s="2" t="s">
        <v>104</v>
      </c>
      <c r="F6727" s="2" t="str">
        <f t="shared" si="630"/>
        <v>Women</v>
      </c>
      <c r="G6727" s="2" t="str">
        <f t="shared" si="631"/>
        <v xml:space="preserve"> Street Footwear</v>
      </c>
      <c r="H6727" s="2" t="s">
        <v>17</v>
      </c>
      <c r="I6727" s="2">
        <v>42</v>
      </c>
      <c r="J6727" s="2">
        <v>102</v>
      </c>
      <c r="K6727" s="2">
        <v>4284</v>
      </c>
      <c r="L6727" s="2" t="s">
        <v>80</v>
      </c>
      <c r="M6727" s="2">
        <f t="shared" si="632"/>
        <v>7</v>
      </c>
      <c r="N6727" s="2" t="str">
        <f t="shared" si="633"/>
        <v>Jul</v>
      </c>
      <c r="O6727" s="2" t="str">
        <f t="shared" si="634"/>
        <v>Mon</v>
      </c>
      <c r="P6727" s="2" t="str">
        <f t="shared" si="635"/>
        <v>2021</v>
      </c>
    </row>
    <row r="6728" spans="1:16" x14ac:dyDescent="0.3">
      <c r="A6728" s="2" t="s">
        <v>31</v>
      </c>
      <c r="B6728" s="3">
        <v>44389</v>
      </c>
      <c r="C6728" s="2" t="s">
        <v>33</v>
      </c>
      <c r="D6728" s="2" t="s">
        <v>103</v>
      </c>
      <c r="E6728" s="2" t="s">
        <v>104</v>
      </c>
      <c r="F6728" s="2" t="str">
        <f t="shared" si="630"/>
        <v>Women</v>
      </c>
      <c r="G6728" s="2" t="str">
        <f t="shared" si="631"/>
        <v xml:space="preserve"> Athletic Footwear</v>
      </c>
      <c r="H6728" s="2" t="s">
        <v>18</v>
      </c>
      <c r="I6728" s="2">
        <v>43</v>
      </c>
      <c r="J6728" s="2">
        <v>75</v>
      </c>
      <c r="K6728" s="2">
        <v>3225</v>
      </c>
      <c r="L6728" s="2" t="s">
        <v>80</v>
      </c>
      <c r="M6728" s="2">
        <f t="shared" si="632"/>
        <v>7</v>
      </c>
      <c r="N6728" s="2" t="str">
        <f t="shared" si="633"/>
        <v>Jul</v>
      </c>
      <c r="O6728" s="2" t="str">
        <f t="shared" si="634"/>
        <v>Mon</v>
      </c>
      <c r="P6728" s="2" t="str">
        <f t="shared" si="635"/>
        <v>2021</v>
      </c>
    </row>
    <row r="6729" spans="1:16" x14ac:dyDescent="0.3">
      <c r="A6729" s="2" t="s">
        <v>31</v>
      </c>
      <c r="B6729" s="3">
        <v>44389</v>
      </c>
      <c r="C6729" s="2" t="s">
        <v>33</v>
      </c>
      <c r="D6729" s="2" t="s">
        <v>103</v>
      </c>
      <c r="E6729" s="2" t="s">
        <v>104</v>
      </c>
      <c r="F6729" s="2" t="str">
        <f t="shared" si="630"/>
        <v>Men</v>
      </c>
      <c r="G6729" s="2" t="str">
        <f t="shared" si="631"/>
        <v xml:space="preserve"> Apparel</v>
      </c>
      <c r="H6729" s="2" t="s">
        <v>19</v>
      </c>
      <c r="I6729" s="2">
        <v>56</v>
      </c>
      <c r="J6729" s="2">
        <v>91</v>
      </c>
      <c r="K6729" s="2">
        <v>5096</v>
      </c>
      <c r="L6729" s="2" t="s">
        <v>80</v>
      </c>
      <c r="M6729" s="2">
        <f t="shared" si="632"/>
        <v>7</v>
      </c>
      <c r="N6729" s="2" t="str">
        <f t="shared" si="633"/>
        <v>Jul</v>
      </c>
      <c r="O6729" s="2" t="str">
        <f t="shared" si="634"/>
        <v>Mon</v>
      </c>
      <c r="P6729" s="2" t="str">
        <f t="shared" si="635"/>
        <v>2021</v>
      </c>
    </row>
    <row r="6730" spans="1:16" x14ac:dyDescent="0.3">
      <c r="A6730" s="2" t="s">
        <v>31</v>
      </c>
      <c r="B6730" s="3">
        <v>44389</v>
      </c>
      <c r="C6730" s="2" t="s">
        <v>33</v>
      </c>
      <c r="D6730" s="2" t="s">
        <v>103</v>
      </c>
      <c r="E6730" s="2" t="s">
        <v>104</v>
      </c>
      <c r="F6730" s="2" t="str">
        <f t="shared" si="630"/>
        <v>Women</v>
      </c>
      <c r="G6730" s="2" t="str">
        <f t="shared" si="631"/>
        <v xml:space="preserve"> Apparel</v>
      </c>
      <c r="H6730" s="2" t="s">
        <v>20</v>
      </c>
      <c r="I6730" s="2">
        <v>60</v>
      </c>
      <c r="J6730" s="2">
        <v>140</v>
      </c>
      <c r="K6730" s="2">
        <v>8400</v>
      </c>
      <c r="L6730" s="2" t="s">
        <v>80</v>
      </c>
      <c r="M6730" s="2">
        <f t="shared" si="632"/>
        <v>7</v>
      </c>
      <c r="N6730" s="2" t="str">
        <f t="shared" si="633"/>
        <v>Jul</v>
      </c>
      <c r="O6730" s="2" t="str">
        <f t="shared" si="634"/>
        <v>Mon</v>
      </c>
      <c r="P6730" s="2" t="str">
        <f t="shared" si="635"/>
        <v>2021</v>
      </c>
    </row>
    <row r="6731" spans="1:16" x14ac:dyDescent="0.3">
      <c r="A6731" s="2" t="s">
        <v>31</v>
      </c>
      <c r="B6731" s="3">
        <v>44421</v>
      </c>
      <c r="C6731" s="2" t="s">
        <v>33</v>
      </c>
      <c r="D6731" s="2" t="s">
        <v>103</v>
      </c>
      <c r="E6731" s="2" t="s">
        <v>104</v>
      </c>
      <c r="F6731" s="2" t="str">
        <f t="shared" si="630"/>
        <v>Men</v>
      </c>
      <c r="G6731" s="2" t="str">
        <f t="shared" si="631"/>
        <v xml:space="preserve"> Street Footwear</v>
      </c>
      <c r="H6731" s="2" t="s">
        <v>14</v>
      </c>
      <c r="I6731" s="2">
        <v>56</v>
      </c>
      <c r="J6731" s="2">
        <v>189</v>
      </c>
      <c r="K6731" s="2">
        <v>10584</v>
      </c>
      <c r="L6731" s="2" t="s">
        <v>80</v>
      </c>
      <c r="M6731" s="2">
        <f t="shared" si="632"/>
        <v>8</v>
      </c>
      <c r="N6731" s="2" t="str">
        <f t="shared" si="633"/>
        <v>Aug</v>
      </c>
      <c r="O6731" s="2" t="str">
        <f t="shared" si="634"/>
        <v>Fri</v>
      </c>
      <c r="P6731" s="2" t="str">
        <f t="shared" si="635"/>
        <v>2021</v>
      </c>
    </row>
    <row r="6732" spans="1:16" x14ac:dyDescent="0.3">
      <c r="A6732" s="2" t="s">
        <v>31</v>
      </c>
      <c r="B6732" s="3">
        <v>44421</v>
      </c>
      <c r="C6732" s="2" t="s">
        <v>33</v>
      </c>
      <c r="D6732" s="2" t="s">
        <v>103</v>
      </c>
      <c r="E6732" s="2" t="s">
        <v>104</v>
      </c>
      <c r="F6732" s="2" t="str">
        <f t="shared" si="630"/>
        <v>Men</v>
      </c>
      <c r="G6732" s="2" t="str">
        <f t="shared" si="631"/>
        <v xml:space="preserve"> Athletic Footwear</v>
      </c>
      <c r="H6732" s="2" t="s">
        <v>16</v>
      </c>
      <c r="I6732" s="2">
        <v>51</v>
      </c>
      <c r="J6732" s="2">
        <v>111</v>
      </c>
      <c r="K6732" s="2">
        <v>5661</v>
      </c>
      <c r="L6732" s="2" t="s">
        <v>80</v>
      </c>
      <c r="M6732" s="2">
        <f t="shared" si="632"/>
        <v>8</v>
      </c>
      <c r="N6732" s="2" t="str">
        <f t="shared" si="633"/>
        <v>Aug</v>
      </c>
      <c r="O6732" s="2" t="str">
        <f t="shared" si="634"/>
        <v>Fri</v>
      </c>
      <c r="P6732" s="2" t="str">
        <f t="shared" si="635"/>
        <v>2021</v>
      </c>
    </row>
    <row r="6733" spans="1:16" x14ac:dyDescent="0.3">
      <c r="A6733" s="2" t="s">
        <v>31</v>
      </c>
      <c r="B6733" s="3">
        <v>44421</v>
      </c>
      <c r="C6733" s="2" t="s">
        <v>33</v>
      </c>
      <c r="D6733" s="2" t="s">
        <v>103</v>
      </c>
      <c r="E6733" s="2" t="s">
        <v>104</v>
      </c>
      <c r="F6733" s="2" t="str">
        <f t="shared" si="630"/>
        <v>Women</v>
      </c>
      <c r="G6733" s="2" t="str">
        <f t="shared" si="631"/>
        <v xml:space="preserve"> Street Footwear</v>
      </c>
      <c r="H6733" s="2" t="s">
        <v>17</v>
      </c>
      <c r="I6733" s="2">
        <v>47</v>
      </c>
      <c r="J6733" s="2">
        <v>102</v>
      </c>
      <c r="K6733" s="2">
        <v>4794</v>
      </c>
      <c r="L6733" s="2" t="s">
        <v>80</v>
      </c>
      <c r="M6733" s="2">
        <f t="shared" si="632"/>
        <v>8</v>
      </c>
      <c r="N6733" s="2" t="str">
        <f t="shared" si="633"/>
        <v>Aug</v>
      </c>
      <c r="O6733" s="2" t="str">
        <f t="shared" si="634"/>
        <v>Fri</v>
      </c>
      <c r="P6733" s="2" t="str">
        <f t="shared" si="635"/>
        <v>2021</v>
      </c>
    </row>
    <row r="6734" spans="1:16" x14ac:dyDescent="0.3">
      <c r="A6734" s="2" t="s">
        <v>31</v>
      </c>
      <c r="B6734" s="3">
        <v>44421</v>
      </c>
      <c r="C6734" s="2" t="s">
        <v>33</v>
      </c>
      <c r="D6734" s="2" t="s">
        <v>103</v>
      </c>
      <c r="E6734" s="2" t="s">
        <v>104</v>
      </c>
      <c r="F6734" s="2" t="str">
        <f t="shared" si="630"/>
        <v>Women</v>
      </c>
      <c r="G6734" s="2" t="str">
        <f t="shared" si="631"/>
        <v xml:space="preserve"> Athletic Footwear</v>
      </c>
      <c r="H6734" s="2" t="s">
        <v>18</v>
      </c>
      <c r="I6734" s="2">
        <v>37</v>
      </c>
      <c r="J6734" s="2">
        <v>90</v>
      </c>
      <c r="K6734" s="2">
        <v>3330</v>
      </c>
      <c r="L6734" s="2" t="s">
        <v>80</v>
      </c>
      <c r="M6734" s="2">
        <f t="shared" si="632"/>
        <v>8</v>
      </c>
      <c r="N6734" s="2" t="str">
        <f t="shared" si="633"/>
        <v>Aug</v>
      </c>
      <c r="O6734" s="2" t="str">
        <f t="shared" si="634"/>
        <v>Fri</v>
      </c>
      <c r="P6734" s="2" t="str">
        <f t="shared" si="635"/>
        <v>2021</v>
      </c>
    </row>
    <row r="6735" spans="1:16" x14ac:dyDescent="0.3">
      <c r="A6735" s="2" t="s">
        <v>31</v>
      </c>
      <c r="B6735" s="3">
        <v>44421</v>
      </c>
      <c r="C6735" s="2" t="s">
        <v>33</v>
      </c>
      <c r="D6735" s="2" t="s">
        <v>103</v>
      </c>
      <c r="E6735" s="2" t="s">
        <v>104</v>
      </c>
      <c r="F6735" s="2" t="str">
        <f t="shared" si="630"/>
        <v>Men</v>
      </c>
      <c r="G6735" s="2" t="str">
        <f t="shared" si="631"/>
        <v xml:space="preserve"> Apparel</v>
      </c>
      <c r="H6735" s="2" t="s">
        <v>19</v>
      </c>
      <c r="I6735" s="2">
        <v>47</v>
      </c>
      <c r="J6735" s="2">
        <v>69</v>
      </c>
      <c r="K6735" s="2">
        <v>3243</v>
      </c>
      <c r="L6735" s="2" t="s">
        <v>80</v>
      </c>
      <c r="M6735" s="2">
        <f t="shared" si="632"/>
        <v>8</v>
      </c>
      <c r="N6735" s="2" t="str">
        <f t="shared" si="633"/>
        <v>Aug</v>
      </c>
      <c r="O6735" s="2" t="str">
        <f t="shared" si="634"/>
        <v>Fri</v>
      </c>
      <c r="P6735" s="2" t="str">
        <f t="shared" si="635"/>
        <v>2021</v>
      </c>
    </row>
    <row r="6736" spans="1:16" x14ac:dyDescent="0.3">
      <c r="A6736" s="2" t="s">
        <v>31</v>
      </c>
      <c r="B6736" s="3">
        <v>44421</v>
      </c>
      <c r="C6736" s="2" t="s">
        <v>33</v>
      </c>
      <c r="D6736" s="2" t="s">
        <v>103</v>
      </c>
      <c r="E6736" s="2" t="s">
        <v>104</v>
      </c>
      <c r="F6736" s="2" t="str">
        <f t="shared" si="630"/>
        <v>Women</v>
      </c>
      <c r="G6736" s="2" t="str">
        <f t="shared" si="631"/>
        <v xml:space="preserve"> Apparel</v>
      </c>
      <c r="H6736" s="2" t="s">
        <v>20</v>
      </c>
      <c r="I6736" s="2">
        <v>52</v>
      </c>
      <c r="J6736" s="2">
        <v>113</v>
      </c>
      <c r="K6736" s="2">
        <v>5876</v>
      </c>
      <c r="L6736" s="2" t="s">
        <v>80</v>
      </c>
      <c r="M6736" s="2">
        <f t="shared" si="632"/>
        <v>8</v>
      </c>
      <c r="N6736" s="2" t="str">
        <f t="shared" si="633"/>
        <v>Aug</v>
      </c>
      <c r="O6736" s="2" t="str">
        <f t="shared" si="634"/>
        <v>Fri</v>
      </c>
      <c r="P6736" s="2" t="str">
        <f t="shared" si="635"/>
        <v>2021</v>
      </c>
    </row>
    <row r="6737" spans="1:16" x14ac:dyDescent="0.3">
      <c r="A6737" s="2" t="s">
        <v>31</v>
      </c>
      <c r="B6737" s="3">
        <v>44451</v>
      </c>
      <c r="C6737" s="2" t="s">
        <v>33</v>
      </c>
      <c r="D6737" s="2" t="s">
        <v>103</v>
      </c>
      <c r="E6737" s="2" t="s">
        <v>104</v>
      </c>
      <c r="F6737" s="2" t="str">
        <f t="shared" si="630"/>
        <v>Men</v>
      </c>
      <c r="G6737" s="2" t="str">
        <f t="shared" si="631"/>
        <v xml:space="preserve"> Street Footwear</v>
      </c>
      <c r="H6737" s="2" t="s">
        <v>14</v>
      </c>
      <c r="I6737" s="2">
        <v>47</v>
      </c>
      <c r="J6737" s="2">
        <v>165</v>
      </c>
      <c r="K6737" s="2">
        <v>7755</v>
      </c>
      <c r="L6737" s="2" t="s">
        <v>80</v>
      </c>
      <c r="M6737" s="2">
        <f t="shared" si="632"/>
        <v>9</v>
      </c>
      <c r="N6737" s="2" t="str">
        <f t="shared" si="633"/>
        <v>Sep</v>
      </c>
      <c r="O6737" s="2" t="str">
        <f t="shared" si="634"/>
        <v>Sun</v>
      </c>
      <c r="P6737" s="2" t="str">
        <f t="shared" si="635"/>
        <v>2021</v>
      </c>
    </row>
    <row r="6738" spans="1:16" x14ac:dyDescent="0.3">
      <c r="A6738" s="2" t="s">
        <v>31</v>
      </c>
      <c r="B6738" s="3">
        <v>44451</v>
      </c>
      <c r="C6738" s="2" t="s">
        <v>33</v>
      </c>
      <c r="D6738" s="2" t="s">
        <v>103</v>
      </c>
      <c r="E6738" s="2" t="s">
        <v>104</v>
      </c>
      <c r="F6738" s="2" t="str">
        <f t="shared" si="630"/>
        <v>Men</v>
      </c>
      <c r="G6738" s="2" t="str">
        <f t="shared" si="631"/>
        <v xml:space="preserve"> Athletic Footwear</v>
      </c>
      <c r="H6738" s="2" t="s">
        <v>16</v>
      </c>
      <c r="I6738" s="2">
        <v>38</v>
      </c>
      <c r="J6738" s="2">
        <v>91</v>
      </c>
      <c r="K6738" s="2">
        <v>3458</v>
      </c>
      <c r="L6738" s="2" t="s">
        <v>80</v>
      </c>
      <c r="M6738" s="2">
        <f t="shared" si="632"/>
        <v>9</v>
      </c>
      <c r="N6738" s="2" t="str">
        <f t="shared" si="633"/>
        <v>Sep</v>
      </c>
      <c r="O6738" s="2" t="str">
        <f t="shared" si="634"/>
        <v>Sun</v>
      </c>
      <c r="P6738" s="2" t="str">
        <f t="shared" si="635"/>
        <v>2021</v>
      </c>
    </row>
    <row r="6739" spans="1:16" x14ac:dyDescent="0.3">
      <c r="A6739" s="2" t="s">
        <v>31</v>
      </c>
      <c r="B6739" s="3">
        <v>44451</v>
      </c>
      <c r="C6739" s="2" t="s">
        <v>33</v>
      </c>
      <c r="D6739" s="2" t="s">
        <v>103</v>
      </c>
      <c r="E6739" s="2" t="s">
        <v>104</v>
      </c>
      <c r="F6739" s="2" t="str">
        <f t="shared" si="630"/>
        <v>Women</v>
      </c>
      <c r="G6739" s="2" t="str">
        <f t="shared" si="631"/>
        <v xml:space="preserve"> Street Footwear</v>
      </c>
      <c r="H6739" s="2" t="s">
        <v>17</v>
      </c>
      <c r="I6739" s="2">
        <v>15</v>
      </c>
      <c r="J6739" s="2">
        <v>75</v>
      </c>
      <c r="K6739" s="2">
        <v>1125</v>
      </c>
      <c r="L6739" s="2" t="s">
        <v>80</v>
      </c>
      <c r="M6739" s="2">
        <f t="shared" si="632"/>
        <v>9</v>
      </c>
      <c r="N6739" s="2" t="str">
        <f t="shared" si="633"/>
        <v>Sep</v>
      </c>
      <c r="O6739" s="2" t="str">
        <f t="shared" si="634"/>
        <v>Sun</v>
      </c>
      <c r="P6739" s="2" t="str">
        <f t="shared" si="635"/>
        <v>2021</v>
      </c>
    </row>
    <row r="6740" spans="1:16" x14ac:dyDescent="0.3">
      <c r="A6740" s="2" t="s">
        <v>31</v>
      </c>
      <c r="B6740" s="3">
        <v>44451</v>
      </c>
      <c r="C6740" s="2" t="s">
        <v>33</v>
      </c>
      <c r="D6740" s="2" t="s">
        <v>103</v>
      </c>
      <c r="E6740" s="2" t="s">
        <v>104</v>
      </c>
      <c r="F6740" s="2" t="str">
        <f t="shared" si="630"/>
        <v>Women</v>
      </c>
      <c r="G6740" s="2" t="str">
        <f t="shared" si="631"/>
        <v xml:space="preserve"> Athletic Footwear</v>
      </c>
      <c r="H6740" s="2" t="s">
        <v>18</v>
      </c>
      <c r="I6740" s="2">
        <v>14</v>
      </c>
      <c r="J6740" s="2">
        <v>65</v>
      </c>
      <c r="K6740" s="2">
        <v>910</v>
      </c>
      <c r="L6740" s="2" t="s">
        <v>80</v>
      </c>
      <c r="M6740" s="2">
        <f t="shared" si="632"/>
        <v>9</v>
      </c>
      <c r="N6740" s="2" t="str">
        <f t="shared" si="633"/>
        <v>Sep</v>
      </c>
      <c r="O6740" s="2" t="str">
        <f t="shared" si="634"/>
        <v>Sun</v>
      </c>
      <c r="P6740" s="2" t="str">
        <f t="shared" si="635"/>
        <v>2021</v>
      </c>
    </row>
    <row r="6741" spans="1:16" x14ac:dyDescent="0.3">
      <c r="A6741" s="2" t="s">
        <v>31</v>
      </c>
      <c r="B6741" s="3">
        <v>44451</v>
      </c>
      <c r="C6741" s="2" t="s">
        <v>33</v>
      </c>
      <c r="D6741" s="2" t="s">
        <v>103</v>
      </c>
      <c r="E6741" s="2" t="s">
        <v>104</v>
      </c>
      <c r="F6741" s="2" t="str">
        <f t="shared" si="630"/>
        <v>Men</v>
      </c>
      <c r="G6741" s="2" t="str">
        <f t="shared" si="631"/>
        <v xml:space="preserve"> Apparel</v>
      </c>
      <c r="H6741" s="2" t="s">
        <v>19</v>
      </c>
      <c r="I6741" s="2">
        <v>24</v>
      </c>
      <c r="J6741" s="2">
        <v>61</v>
      </c>
      <c r="K6741" s="2">
        <v>1464</v>
      </c>
      <c r="L6741" s="2" t="s">
        <v>80</v>
      </c>
      <c r="M6741" s="2">
        <f t="shared" si="632"/>
        <v>9</v>
      </c>
      <c r="N6741" s="2" t="str">
        <f t="shared" si="633"/>
        <v>Sep</v>
      </c>
      <c r="O6741" s="2" t="str">
        <f t="shared" si="634"/>
        <v>Sun</v>
      </c>
      <c r="P6741" s="2" t="str">
        <f t="shared" si="635"/>
        <v>2021</v>
      </c>
    </row>
    <row r="6742" spans="1:16" x14ac:dyDescent="0.3">
      <c r="A6742" s="2" t="s">
        <v>31</v>
      </c>
      <c r="B6742" s="3">
        <v>44451</v>
      </c>
      <c r="C6742" s="2" t="s">
        <v>33</v>
      </c>
      <c r="D6742" s="2" t="s">
        <v>103</v>
      </c>
      <c r="E6742" s="2" t="s">
        <v>104</v>
      </c>
      <c r="F6742" s="2" t="str">
        <f t="shared" si="630"/>
        <v>Women</v>
      </c>
      <c r="G6742" s="2" t="str">
        <f t="shared" si="631"/>
        <v xml:space="preserve"> Apparel</v>
      </c>
      <c r="H6742" s="2" t="s">
        <v>20</v>
      </c>
      <c r="I6742" s="2">
        <v>29</v>
      </c>
      <c r="J6742" s="2">
        <v>94</v>
      </c>
      <c r="K6742" s="2">
        <v>2726</v>
      </c>
      <c r="L6742" s="2" t="s">
        <v>80</v>
      </c>
      <c r="M6742" s="2">
        <f t="shared" si="632"/>
        <v>9</v>
      </c>
      <c r="N6742" s="2" t="str">
        <f t="shared" si="633"/>
        <v>Sep</v>
      </c>
      <c r="O6742" s="2" t="str">
        <f t="shared" si="634"/>
        <v>Sun</v>
      </c>
      <c r="P6742" s="2" t="str">
        <f t="shared" si="635"/>
        <v>2021</v>
      </c>
    </row>
    <row r="6743" spans="1:16" x14ac:dyDescent="0.3">
      <c r="A6743" s="2" t="s">
        <v>31</v>
      </c>
      <c r="B6743" s="3">
        <v>44483</v>
      </c>
      <c r="C6743" s="2" t="s">
        <v>33</v>
      </c>
      <c r="D6743" s="2" t="s">
        <v>103</v>
      </c>
      <c r="E6743" s="2" t="s">
        <v>104</v>
      </c>
      <c r="F6743" s="2" t="str">
        <f t="shared" si="630"/>
        <v>Men</v>
      </c>
      <c r="G6743" s="2" t="str">
        <f t="shared" si="631"/>
        <v xml:space="preserve"> Street Footwear</v>
      </c>
      <c r="H6743" s="2" t="s">
        <v>14</v>
      </c>
      <c r="I6743" s="2">
        <v>29</v>
      </c>
      <c r="J6743" s="2">
        <v>145</v>
      </c>
      <c r="K6743" s="2">
        <v>4205</v>
      </c>
      <c r="L6743" s="2" t="s">
        <v>80</v>
      </c>
      <c r="M6743" s="2">
        <f t="shared" si="632"/>
        <v>10</v>
      </c>
      <c r="N6743" s="2" t="str">
        <f t="shared" si="633"/>
        <v>Oct</v>
      </c>
      <c r="O6743" s="2" t="str">
        <f t="shared" si="634"/>
        <v>Thu</v>
      </c>
      <c r="P6743" s="2" t="str">
        <f t="shared" si="635"/>
        <v>2021</v>
      </c>
    </row>
    <row r="6744" spans="1:16" x14ac:dyDescent="0.3">
      <c r="A6744" s="2" t="s">
        <v>31</v>
      </c>
      <c r="B6744" s="3">
        <v>44483</v>
      </c>
      <c r="C6744" s="2" t="s">
        <v>33</v>
      </c>
      <c r="D6744" s="2" t="s">
        <v>103</v>
      </c>
      <c r="E6744" s="2" t="s">
        <v>104</v>
      </c>
      <c r="F6744" s="2" t="str">
        <f t="shared" si="630"/>
        <v>Men</v>
      </c>
      <c r="G6744" s="2" t="str">
        <f t="shared" si="631"/>
        <v xml:space="preserve"> Athletic Footwear</v>
      </c>
      <c r="H6744" s="2" t="s">
        <v>16</v>
      </c>
      <c r="I6744" s="2">
        <v>19</v>
      </c>
      <c r="J6744" s="2">
        <v>85</v>
      </c>
      <c r="K6744" s="2">
        <v>1615</v>
      </c>
      <c r="L6744" s="2" t="s">
        <v>80</v>
      </c>
      <c r="M6744" s="2">
        <f t="shared" si="632"/>
        <v>10</v>
      </c>
      <c r="N6744" s="2" t="str">
        <f t="shared" si="633"/>
        <v>Oct</v>
      </c>
      <c r="O6744" s="2" t="str">
        <f t="shared" si="634"/>
        <v>Thu</v>
      </c>
      <c r="P6744" s="2" t="str">
        <f t="shared" si="635"/>
        <v>2021</v>
      </c>
    </row>
    <row r="6745" spans="1:16" x14ac:dyDescent="0.3">
      <c r="A6745" s="2" t="s">
        <v>31</v>
      </c>
      <c r="B6745" s="3">
        <v>44483</v>
      </c>
      <c r="C6745" s="2" t="s">
        <v>33</v>
      </c>
      <c r="D6745" s="2" t="s">
        <v>103</v>
      </c>
      <c r="E6745" s="2" t="s">
        <v>104</v>
      </c>
      <c r="F6745" s="2" t="str">
        <f t="shared" si="630"/>
        <v>Women</v>
      </c>
      <c r="G6745" s="2" t="str">
        <f t="shared" si="631"/>
        <v xml:space="preserve"> Street Footwear</v>
      </c>
      <c r="H6745" s="2" t="s">
        <v>17</v>
      </c>
      <c r="I6745" s="2">
        <v>19</v>
      </c>
      <c r="J6745" s="2">
        <v>60</v>
      </c>
      <c r="K6745" s="2">
        <v>1140</v>
      </c>
      <c r="L6745" s="2" t="s">
        <v>80</v>
      </c>
      <c r="M6745" s="2">
        <f t="shared" si="632"/>
        <v>10</v>
      </c>
      <c r="N6745" s="2" t="str">
        <f t="shared" si="633"/>
        <v>Oct</v>
      </c>
      <c r="O6745" s="2" t="str">
        <f t="shared" si="634"/>
        <v>Thu</v>
      </c>
      <c r="P6745" s="2" t="str">
        <f t="shared" si="635"/>
        <v>2021</v>
      </c>
    </row>
    <row r="6746" spans="1:16" x14ac:dyDescent="0.3">
      <c r="A6746" s="2" t="s">
        <v>31</v>
      </c>
      <c r="B6746" s="3">
        <v>44483</v>
      </c>
      <c r="C6746" s="2" t="s">
        <v>33</v>
      </c>
      <c r="D6746" s="2" t="s">
        <v>103</v>
      </c>
      <c r="E6746" s="2" t="s">
        <v>104</v>
      </c>
      <c r="F6746" s="2" t="str">
        <f t="shared" si="630"/>
        <v>Women</v>
      </c>
      <c r="G6746" s="2" t="str">
        <f t="shared" si="631"/>
        <v xml:space="preserve"> Athletic Footwear</v>
      </c>
      <c r="H6746" s="2" t="s">
        <v>18</v>
      </c>
      <c r="I6746" s="2">
        <v>19</v>
      </c>
      <c r="J6746" s="2">
        <v>47</v>
      </c>
      <c r="K6746" s="2">
        <v>893</v>
      </c>
      <c r="L6746" s="2" t="s">
        <v>80</v>
      </c>
      <c r="M6746" s="2">
        <f t="shared" si="632"/>
        <v>10</v>
      </c>
      <c r="N6746" s="2" t="str">
        <f t="shared" si="633"/>
        <v>Oct</v>
      </c>
      <c r="O6746" s="2" t="str">
        <f t="shared" si="634"/>
        <v>Thu</v>
      </c>
      <c r="P6746" s="2" t="str">
        <f t="shared" si="635"/>
        <v>2021</v>
      </c>
    </row>
    <row r="6747" spans="1:16" x14ac:dyDescent="0.3">
      <c r="A6747" s="2" t="s">
        <v>31</v>
      </c>
      <c r="B6747" s="3">
        <v>44483</v>
      </c>
      <c r="C6747" s="2" t="s">
        <v>33</v>
      </c>
      <c r="D6747" s="2" t="s">
        <v>103</v>
      </c>
      <c r="E6747" s="2" t="s">
        <v>104</v>
      </c>
      <c r="F6747" s="2" t="str">
        <f t="shared" si="630"/>
        <v>Men</v>
      </c>
      <c r="G6747" s="2" t="str">
        <f t="shared" si="631"/>
        <v xml:space="preserve"> Apparel</v>
      </c>
      <c r="H6747" s="2" t="s">
        <v>19</v>
      </c>
      <c r="I6747" s="2">
        <v>29</v>
      </c>
      <c r="J6747" s="2">
        <v>46</v>
      </c>
      <c r="K6747" s="2">
        <v>1334</v>
      </c>
      <c r="L6747" s="2" t="s">
        <v>80</v>
      </c>
      <c r="M6747" s="2">
        <f t="shared" si="632"/>
        <v>10</v>
      </c>
      <c r="N6747" s="2" t="str">
        <f t="shared" si="633"/>
        <v>Oct</v>
      </c>
      <c r="O6747" s="2" t="str">
        <f t="shared" si="634"/>
        <v>Thu</v>
      </c>
      <c r="P6747" s="2" t="str">
        <f t="shared" si="635"/>
        <v>2021</v>
      </c>
    </row>
    <row r="6748" spans="1:16" x14ac:dyDescent="0.3">
      <c r="A6748" s="2" t="s">
        <v>11</v>
      </c>
      <c r="B6748" s="3">
        <v>44483</v>
      </c>
      <c r="C6748" s="2" t="s">
        <v>33</v>
      </c>
      <c r="D6748" s="2" t="s">
        <v>103</v>
      </c>
      <c r="E6748" s="2" t="s">
        <v>104</v>
      </c>
      <c r="F6748" s="2" t="str">
        <f t="shared" si="630"/>
        <v>Women</v>
      </c>
      <c r="G6748" s="2" t="str">
        <f t="shared" si="631"/>
        <v xml:space="preserve"> Apparel</v>
      </c>
      <c r="H6748" s="2" t="s">
        <v>20</v>
      </c>
      <c r="I6748" s="2">
        <v>28</v>
      </c>
      <c r="J6748" s="2">
        <v>90</v>
      </c>
      <c r="K6748" s="2">
        <v>2520</v>
      </c>
      <c r="L6748" s="2" t="s">
        <v>80</v>
      </c>
      <c r="M6748" s="2">
        <f t="shared" si="632"/>
        <v>10</v>
      </c>
      <c r="N6748" s="2" t="str">
        <f t="shared" si="633"/>
        <v>Oct</v>
      </c>
      <c r="O6748" s="2" t="str">
        <f t="shared" si="634"/>
        <v>Thu</v>
      </c>
      <c r="P6748" s="2" t="str">
        <f t="shared" si="635"/>
        <v>2021</v>
      </c>
    </row>
    <row r="6749" spans="1:16" x14ac:dyDescent="0.3">
      <c r="A6749" s="2" t="s">
        <v>11</v>
      </c>
      <c r="B6749" s="3">
        <v>44513</v>
      </c>
      <c r="C6749" s="2" t="s">
        <v>33</v>
      </c>
      <c r="D6749" s="2" t="s">
        <v>103</v>
      </c>
      <c r="E6749" s="2" t="s">
        <v>104</v>
      </c>
      <c r="F6749" s="2" t="str">
        <f t="shared" si="630"/>
        <v>Men</v>
      </c>
      <c r="G6749" s="2" t="str">
        <f t="shared" si="631"/>
        <v xml:space="preserve"> Street Footwear</v>
      </c>
      <c r="H6749" s="2" t="s">
        <v>14</v>
      </c>
      <c r="I6749" s="2">
        <v>23</v>
      </c>
      <c r="J6749" s="2">
        <v>122</v>
      </c>
      <c r="K6749" s="2">
        <v>2806</v>
      </c>
      <c r="L6749" s="2" t="s">
        <v>80</v>
      </c>
      <c r="M6749" s="2">
        <f t="shared" si="632"/>
        <v>11</v>
      </c>
      <c r="N6749" s="2" t="str">
        <f t="shared" si="633"/>
        <v>Nov</v>
      </c>
      <c r="O6749" s="2" t="str">
        <f t="shared" si="634"/>
        <v>Sat</v>
      </c>
      <c r="P6749" s="2" t="str">
        <f t="shared" si="635"/>
        <v>2021</v>
      </c>
    </row>
    <row r="6750" spans="1:16" x14ac:dyDescent="0.3">
      <c r="A6750" s="2" t="s">
        <v>11</v>
      </c>
      <c r="B6750" s="3">
        <v>44513</v>
      </c>
      <c r="C6750" s="2" t="s">
        <v>33</v>
      </c>
      <c r="D6750" s="2" t="s">
        <v>103</v>
      </c>
      <c r="E6750" s="2" t="s">
        <v>104</v>
      </c>
      <c r="F6750" s="2" t="str">
        <f t="shared" si="630"/>
        <v>Men</v>
      </c>
      <c r="G6750" s="2" t="str">
        <f t="shared" si="631"/>
        <v xml:space="preserve"> Athletic Footwear</v>
      </c>
      <c r="H6750" s="2" t="s">
        <v>16</v>
      </c>
      <c r="I6750" s="2">
        <v>14</v>
      </c>
      <c r="J6750" s="2">
        <v>72</v>
      </c>
      <c r="K6750" s="2">
        <v>1008</v>
      </c>
      <c r="L6750" s="2" t="s">
        <v>80</v>
      </c>
      <c r="M6750" s="2">
        <f t="shared" si="632"/>
        <v>11</v>
      </c>
      <c r="N6750" s="2" t="str">
        <f t="shared" si="633"/>
        <v>Nov</v>
      </c>
      <c r="O6750" s="2" t="str">
        <f t="shared" si="634"/>
        <v>Sat</v>
      </c>
      <c r="P6750" s="2" t="str">
        <f t="shared" si="635"/>
        <v>2021</v>
      </c>
    </row>
    <row r="6751" spans="1:16" x14ac:dyDescent="0.3">
      <c r="A6751" s="2" t="s">
        <v>11</v>
      </c>
      <c r="B6751" s="3">
        <v>44513</v>
      </c>
      <c r="C6751" s="2" t="s">
        <v>33</v>
      </c>
      <c r="D6751" s="2" t="s">
        <v>103</v>
      </c>
      <c r="E6751" s="2" t="s">
        <v>104</v>
      </c>
      <c r="F6751" s="2" t="str">
        <f t="shared" si="630"/>
        <v>Women</v>
      </c>
      <c r="G6751" s="2" t="str">
        <f t="shared" si="631"/>
        <v xml:space="preserve"> Street Footwear</v>
      </c>
      <c r="H6751" s="2" t="s">
        <v>17</v>
      </c>
      <c r="I6751" s="2">
        <v>23</v>
      </c>
      <c r="J6751" s="2">
        <v>55</v>
      </c>
      <c r="K6751" s="2">
        <v>1265</v>
      </c>
      <c r="L6751" s="2" t="s">
        <v>80</v>
      </c>
      <c r="M6751" s="2">
        <f t="shared" si="632"/>
        <v>11</v>
      </c>
      <c r="N6751" s="2" t="str">
        <f t="shared" si="633"/>
        <v>Nov</v>
      </c>
      <c r="O6751" s="2" t="str">
        <f t="shared" si="634"/>
        <v>Sat</v>
      </c>
      <c r="P6751" s="2" t="str">
        <f t="shared" si="635"/>
        <v>2021</v>
      </c>
    </row>
    <row r="6752" spans="1:16" x14ac:dyDescent="0.3">
      <c r="A6752" s="2" t="s">
        <v>11</v>
      </c>
      <c r="B6752" s="3">
        <v>44513</v>
      </c>
      <c r="C6752" s="2" t="s">
        <v>33</v>
      </c>
      <c r="D6752" s="2" t="s">
        <v>103</v>
      </c>
      <c r="E6752" s="2" t="s">
        <v>104</v>
      </c>
      <c r="F6752" s="2" t="str">
        <f t="shared" si="630"/>
        <v>Women</v>
      </c>
      <c r="G6752" s="2" t="str">
        <f t="shared" si="631"/>
        <v xml:space="preserve"> Athletic Footwear</v>
      </c>
      <c r="H6752" s="2" t="s">
        <v>18</v>
      </c>
      <c r="I6752" s="2">
        <v>54</v>
      </c>
      <c r="J6752" s="2">
        <v>83</v>
      </c>
      <c r="K6752" s="2">
        <v>4482</v>
      </c>
      <c r="L6752" s="2" t="s">
        <v>80</v>
      </c>
      <c r="M6752" s="2">
        <f t="shared" si="632"/>
        <v>11</v>
      </c>
      <c r="N6752" s="2" t="str">
        <f t="shared" si="633"/>
        <v>Nov</v>
      </c>
      <c r="O6752" s="2" t="str">
        <f t="shared" si="634"/>
        <v>Sat</v>
      </c>
      <c r="P6752" s="2" t="str">
        <f t="shared" si="635"/>
        <v>2021</v>
      </c>
    </row>
    <row r="6753" spans="1:16" x14ac:dyDescent="0.3">
      <c r="A6753" s="2" t="s">
        <v>11</v>
      </c>
      <c r="B6753" s="3">
        <v>44513</v>
      </c>
      <c r="C6753" s="2" t="s">
        <v>33</v>
      </c>
      <c r="D6753" s="2" t="s">
        <v>103</v>
      </c>
      <c r="E6753" s="2" t="s">
        <v>104</v>
      </c>
      <c r="F6753" s="2" t="str">
        <f t="shared" si="630"/>
        <v>Men</v>
      </c>
      <c r="G6753" s="2" t="str">
        <f t="shared" si="631"/>
        <v xml:space="preserve"> Apparel</v>
      </c>
      <c r="H6753" s="2" t="s">
        <v>19</v>
      </c>
      <c r="I6753" s="2">
        <v>68</v>
      </c>
      <c r="J6753" s="2">
        <v>70</v>
      </c>
      <c r="K6753" s="2">
        <v>4760</v>
      </c>
      <c r="L6753" s="2" t="s">
        <v>80</v>
      </c>
      <c r="M6753" s="2">
        <f t="shared" si="632"/>
        <v>11</v>
      </c>
      <c r="N6753" s="2" t="str">
        <f t="shared" si="633"/>
        <v>Nov</v>
      </c>
      <c r="O6753" s="2" t="str">
        <f t="shared" si="634"/>
        <v>Sat</v>
      </c>
      <c r="P6753" s="2" t="str">
        <f t="shared" si="635"/>
        <v>2021</v>
      </c>
    </row>
    <row r="6754" spans="1:16" x14ac:dyDescent="0.3">
      <c r="A6754" s="2" t="s">
        <v>11</v>
      </c>
      <c r="B6754" s="3">
        <v>44513</v>
      </c>
      <c r="C6754" s="2" t="s">
        <v>33</v>
      </c>
      <c r="D6754" s="2" t="s">
        <v>103</v>
      </c>
      <c r="E6754" s="2" t="s">
        <v>104</v>
      </c>
      <c r="F6754" s="2" t="str">
        <f t="shared" si="630"/>
        <v>Women</v>
      </c>
      <c r="G6754" s="2" t="str">
        <f t="shared" si="631"/>
        <v xml:space="preserve"> Apparel</v>
      </c>
      <c r="H6754" s="2" t="s">
        <v>20</v>
      </c>
      <c r="I6754" s="2">
        <v>73</v>
      </c>
      <c r="J6754" s="2">
        <v>88</v>
      </c>
      <c r="K6754" s="2">
        <v>6424</v>
      </c>
      <c r="L6754" s="2" t="s">
        <v>80</v>
      </c>
      <c r="M6754" s="2">
        <f t="shared" si="632"/>
        <v>11</v>
      </c>
      <c r="N6754" s="2" t="str">
        <f t="shared" si="633"/>
        <v>Nov</v>
      </c>
      <c r="O6754" s="2" t="str">
        <f t="shared" si="634"/>
        <v>Sat</v>
      </c>
      <c r="P6754" s="2" t="str">
        <f t="shared" si="635"/>
        <v>2021</v>
      </c>
    </row>
    <row r="6755" spans="1:16" x14ac:dyDescent="0.3">
      <c r="A6755" s="2" t="s">
        <v>11</v>
      </c>
      <c r="B6755" s="3">
        <v>44542</v>
      </c>
      <c r="C6755" s="2" t="s">
        <v>33</v>
      </c>
      <c r="D6755" s="2" t="s">
        <v>103</v>
      </c>
      <c r="E6755" s="2" t="s">
        <v>104</v>
      </c>
      <c r="F6755" s="2" t="str">
        <f t="shared" si="630"/>
        <v>Men</v>
      </c>
      <c r="G6755" s="2" t="str">
        <f t="shared" si="631"/>
        <v xml:space="preserve"> Street Footwear</v>
      </c>
      <c r="H6755" s="2" t="s">
        <v>14</v>
      </c>
      <c r="I6755" s="2">
        <v>66</v>
      </c>
      <c r="J6755" s="2">
        <v>150</v>
      </c>
      <c r="K6755" s="2">
        <v>9900</v>
      </c>
      <c r="L6755" s="2" t="s">
        <v>80</v>
      </c>
      <c r="M6755" s="2">
        <f t="shared" si="632"/>
        <v>12</v>
      </c>
      <c r="N6755" s="2" t="str">
        <f t="shared" si="633"/>
        <v>Dec</v>
      </c>
      <c r="O6755" s="2" t="str">
        <f t="shared" si="634"/>
        <v>Sun</v>
      </c>
      <c r="P6755" s="2" t="str">
        <f t="shared" si="635"/>
        <v>2021</v>
      </c>
    </row>
    <row r="6756" spans="1:16" x14ac:dyDescent="0.3">
      <c r="A6756" s="2" t="s">
        <v>11</v>
      </c>
      <c r="B6756" s="3">
        <v>44542</v>
      </c>
      <c r="C6756" s="2" t="s">
        <v>33</v>
      </c>
      <c r="D6756" s="2" t="s">
        <v>103</v>
      </c>
      <c r="E6756" s="2" t="s">
        <v>104</v>
      </c>
      <c r="F6756" s="2" t="str">
        <f t="shared" si="630"/>
        <v>Men</v>
      </c>
      <c r="G6756" s="2" t="str">
        <f t="shared" si="631"/>
        <v xml:space="preserve"> Athletic Footwear</v>
      </c>
      <c r="H6756" s="2" t="s">
        <v>16</v>
      </c>
      <c r="I6756" s="2">
        <v>59</v>
      </c>
      <c r="J6756" s="2">
        <v>120</v>
      </c>
      <c r="K6756" s="2">
        <v>7080</v>
      </c>
      <c r="L6756" s="2" t="s">
        <v>80</v>
      </c>
      <c r="M6756" s="2">
        <f t="shared" si="632"/>
        <v>12</v>
      </c>
      <c r="N6756" s="2" t="str">
        <f t="shared" si="633"/>
        <v>Dec</v>
      </c>
      <c r="O6756" s="2" t="str">
        <f t="shared" si="634"/>
        <v>Sun</v>
      </c>
      <c r="P6756" s="2" t="str">
        <f t="shared" si="635"/>
        <v>2021</v>
      </c>
    </row>
    <row r="6757" spans="1:16" x14ac:dyDescent="0.3">
      <c r="A6757" s="2" t="s">
        <v>11</v>
      </c>
      <c r="B6757" s="3">
        <v>44542</v>
      </c>
      <c r="C6757" s="2" t="s">
        <v>33</v>
      </c>
      <c r="D6757" s="2" t="s">
        <v>103</v>
      </c>
      <c r="E6757" s="2" t="s">
        <v>104</v>
      </c>
      <c r="F6757" s="2" t="str">
        <f t="shared" si="630"/>
        <v>Women</v>
      </c>
      <c r="G6757" s="2" t="str">
        <f t="shared" si="631"/>
        <v xml:space="preserve"> Street Footwear</v>
      </c>
      <c r="H6757" s="2" t="s">
        <v>17</v>
      </c>
      <c r="I6757" s="2">
        <v>58</v>
      </c>
      <c r="J6757" s="2">
        <v>95</v>
      </c>
      <c r="K6757" s="2">
        <v>5510</v>
      </c>
      <c r="L6757" s="2" t="s">
        <v>80</v>
      </c>
      <c r="M6757" s="2">
        <f t="shared" si="632"/>
        <v>12</v>
      </c>
      <c r="N6757" s="2" t="str">
        <f t="shared" si="633"/>
        <v>Dec</v>
      </c>
      <c r="O6757" s="2" t="str">
        <f t="shared" si="634"/>
        <v>Sun</v>
      </c>
      <c r="P6757" s="2" t="str">
        <f t="shared" si="635"/>
        <v>2021</v>
      </c>
    </row>
    <row r="6758" spans="1:16" x14ac:dyDescent="0.3">
      <c r="A6758" s="2" t="s">
        <v>11</v>
      </c>
      <c r="B6758" s="3">
        <v>44542</v>
      </c>
      <c r="C6758" s="2" t="s">
        <v>33</v>
      </c>
      <c r="D6758" s="2" t="s">
        <v>103</v>
      </c>
      <c r="E6758" s="2" t="s">
        <v>104</v>
      </c>
      <c r="F6758" s="2" t="str">
        <f t="shared" si="630"/>
        <v>Women</v>
      </c>
      <c r="G6758" s="2" t="str">
        <f t="shared" si="631"/>
        <v xml:space="preserve"> Athletic Footwear</v>
      </c>
      <c r="H6758" s="2" t="s">
        <v>18</v>
      </c>
      <c r="I6758" s="2">
        <v>59</v>
      </c>
      <c r="J6758" s="2">
        <v>90</v>
      </c>
      <c r="K6758" s="2">
        <v>5310</v>
      </c>
      <c r="L6758" s="2" t="s">
        <v>80</v>
      </c>
      <c r="M6758" s="2">
        <f t="shared" si="632"/>
        <v>12</v>
      </c>
      <c r="N6758" s="2" t="str">
        <f t="shared" si="633"/>
        <v>Dec</v>
      </c>
      <c r="O6758" s="2" t="str">
        <f t="shared" si="634"/>
        <v>Sun</v>
      </c>
      <c r="P6758" s="2" t="str">
        <f t="shared" si="635"/>
        <v>2021</v>
      </c>
    </row>
    <row r="6759" spans="1:16" x14ac:dyDescent="0.3">
      <c r="A6759" s="2" t="s">
        <v>11</v>
      </c>
      <c r="B6759" s="3">
        <v>44542</v>
      </c>
      <c r="C6759" s="2" t="s">
        <v>33</v>
      </c>
      <c r="D6759" s="2" t="s">
        <v>103</v>
      </c>
      <c r="E6759" s="2" t="s">
        <v>104</v>
      </c>
      <c r="F6759" s="2" t="str">
        <f t="shared" si="630"/>
        <v>Men</v>
      </c>
      <c r="G6759" s="2" t="str">
        <f t="shared" si="631"/>
        <v xml:space="preserve"> Apparel</v>
      </c>
      <c r="H6759" s="2" t="s">
        <v>19</v>
      </c>
      <c r="I6759" s="2">
        <v>64</v>
      </c>
      <c r="J6759" s="2">
        <v>81</v>
      </c>
      <c r="K6759" s="2">
        <v>5184</v>
      </c>
      <c r="L6759" s="2" t="s">
        <v>80</v>
      </c>
      <c r="M6759" s="2">
        <f t="shared" si="632"/>
        <v>12</v>
      </c>
      <c r="N6759" s="2" t="str">
        <f t="shared" si="633"/>
        <v>Dec</v>
      </c>
      <c r="O6759" s="2" t="str">
        <f t="shared" si="634"/>
        <v>Sun</v>
      </c>
      <c r="P6759" s="2" t="str">
        <f t="shared" si="635"/>
        <v>2021</v>
      </c>
    </row>
    <row r="6760" spans="1:16" x14ac:dyDescent="0.3">
      <c r="A6760" s="2" t="s">
        <v>11</v>
      </c>
      <c r="B6760" s="3">
        <v>44542</v>
      </c>
      <c r="C6760" s="2" t="s">
        <v>33</v>
      </c>
      <c r="D6760" s="2" t="s">
        <v>103</v>
      </c>
      <c r="E6760" s="2" t="s">
        <v>104</v>
      </c>
      <c r="F6760" s="2" t="str">
        <f t="shared" si="630"/>
        <v>Women</v>
      </c>
      <c r="G6760" s="2" t="str">
        <f t="shared" si="631"/>
        <v xml:space="preserve"> Apparel</v>
      </c>
      <c r="H6760" s="2" t="s">
        <v>20</v>
      </c>
      <c r="I6760" s="2">
        <v>68</v>
      </c>
      <c r="J6760" s="2">
        <v>112</v>
      </c>
      <c r="K6760" s="2">
        <v>7616</v>
      </c>
      <c r="L6760" s="2" t="s">
        <v>80</v>
      </c>
      <c r="M6760" s="2">
        <f t="shared" si="632"/>
        <v>12</v>
      </c>
      <c r="N6760" s="2" t="str">
        <f t="shared" si="633"/>
        <v>Dec</v>
      </c>
      <c r="O6760" s="2" t="str">
        <f t="shared" si="634"/>
        <v>Sun</v>
      </c>
      <c r="P6760" s="2" t="str">
        <f t="shared" si="635"/>
        <v>2021</v>
      </c>
    </row>
    <row r="6761" spans="1:16" x14ac:dyDescent="0.3">
      <c r="A6761" s="2" t="s">
        <v>11</v>
      </c>
      <c r="B6761" s="3">
        <v>44208</v>
      </c>
      <c r="C6761" s="2" t="s">
        <v>33</v>
      </c>
      <c r="D6761" s="2" t="s">
        <v>103</v>
      </c>
      <c r="E6761" s="2" t="s">
        <v>104</v>
      </c>
      <c r="F6761" s="2" t="str">
        <f t="shared" si="630"/>
        <v>Men</v>
      </c>
      <c r="G6761" s="2" t="str">
        <f t="shared" si="631"/>
        <v xml:space="preserve"> Street Footwear</v>
      </c>
      <c r="H6761" s="2" t="s">
        <v>14</v>
      </c>
      <c r="I6761" s="2">
        <v>38</v>
      </c>
      <c r="J6761" s="2">
        <v>138</v>
      </c>
      <c r="K6761" s="2">
        <v>5244</v>
      </c>
      <c r="L6761" s="2" t="s">
        <v>80</v>
      </c>
      <c r="M6761" s="2">
        <f t="shared" si="632"/>
        <v>1</v>
      </c>
      <c r="N6761" s="2" t="str">
        <f t="shared" si="633"/>
        <v>Jan</v>
      </c>
      <c r="O6761" s="2" t="str">
        <f t="shared" si="634"/>
        <v>Tue</v>
      </c>
      <c r="P6761" s="2" t="str">
        <f t="shared" si="635"/>
        <v>2021</v>
      </c>
    </row>
    <row r="6762" spans="1:16" x14ac:dyDescent="0.3">
      <c r="A6762" s="2" t="s">
        <v>11</v>
      </c>
      <c r="B6762" s="3">
        <v>44208</v>
      </c>
      <c r="C6762" s="2" t="s">
        <v>33</v>
      </c>
      <c r="D6762" s="2" t="s">
        <v>103</v>
      </c>
      <c r="E6762" s="2" t="s">
        <v>104</v>
      </c>
      <c r="F6762" s="2" t="str">
        <f t="shared" si="630"/>
        <v>Men</v>
      </c>
      <c r="G6762" s="2" t="str">
        <f t="shared" si="631"/>
        <v xml:space="preserve"> Athletic Footwear</v>
      </c>
      <c r="H6762" s="2" t="s">
        <v>16</v>
      </c>
      <c r="I6762" s="2">
        <v>37</v>
      </c>
      <c r="J6762" s="2">
        <v>80</v>
      </c>
      <c r="K6762" s="2">
        <v>2960</v>
      </c>
      <c r="L6762" s="2" t="s">
        <v>80</v>
      </c>
      <c r="M6762" s="2">
        <f t="shared" si="632"/>
        <v>1</v>
      </c>
      <c r="N6762" s="2" t="str">
        <f t="shared" si="633"/>
        <v>Jan</v>
      </c>
      <c r="O6762" s="2" t="str">
        <f t="shared" si="634"/>
        <v>Tue</v>
      </c>
      <c r="P6762" s="2" t="str">
        <f t="shared" si="635"/>
        <v>2021</v>
      </c>
    </row>
    <row r="6763" spans="1:16" x14ac:dyDescent="0.3">
      <c r="A6763" s="2" t="s">
        <v>11</v>
      </c>
      <c r="B6763" s="3">
        <v>44208</v>
      </c>
      <c r="C6763" s="2" t="s">
        <v>33</v>
      </c>
      <c r="D6763" s="2" t="s">
        <v>103</v>
      </c>
      <c r="E6763" s="2" t="s">
        <v>104</v>
      </c>
      <c r="F6763" s="2" t="str">
        <f t="shared" si="630"/>
        <v>Women</v>
      </c>
      <c r="G6763" s="2" t="str">
        <f t="shared" si="631"/>
        <v xml:space="preserve"> Street Footwear</v>
      </c>
      <c r="H6763" s="2" t="s">
        <v>17</v>
      </c>
      <c r="I6763" s="2">
        <v>27</v>
      </c>
      <c r="J6763" s="2">
        <v>83</v>
      </c>
      <c r="K6763" s="2">
        <v>2241</v>
      </c>
      <c r="L6763" s="2" t="s">
        <v>80</v>
      </c>
      <c r="M6763" s="2">
        <f t="shared" si="632"/>
        <v>1</v>
      </c>
      <c r="N6763" s="2" t="str">
        <f t="shared" si="633"/>
        <v>Jan</v>
      </c>
      <c r="O6763" s="2" t="str">
        <f t="shared" si="634"/>
        <v>Tue</v>
      </c>
      <c r="P6763" s="2" t="str">
        <f t="shared" si="635"/>
        <v>2021</v>
      </c>
    </row>
    <row r="6764" spans="1:16" x14ac:dyDescent="0.3">
      <c r="A6764" s="2" t="s">
        <v>11</v>
      </c>
      <c r="B6764" s="3">
        <v>44208</v>
      </c>
      <c r="C6764" s="2" t="s">
        <v>33</v>
      </c>
      <c r="D6764" s="2" t="s">
        <v>103</v>
      </c>
      <c r="E6764" s="2" t="s">
        <v>104</v>
      </c>
      <c r="F6764" s="2" t="str">
        <f t="shared" si="630"/>
        <v>Women</v>
      </c>
      <c r="G6764" s="2" t="str">
        <f t="shared" si="631"/>
        <v xml:space="preserve"> Athletic Footwear</v>
      </c>
      <c r="H6764" s="2" t="s">
        <v>18</v>
      </c>
      <c r="I6764" s="2">
        <v>34</v>
      </c>
      <c r="J6764" s="2">
        <v>36</v>
      </c>
      <c r="K6764" s="2">
        <v>1224</v>
      </c>
      <c r="L6764" s="2" t="s">
        <v>80</v>
      </c>
      <c r="M6764" s="2">
        <f t="shared" si="632"/>
        <v>1</v>
      </c>
      <c r="N6764" s="2" t="str">
        <f t="shared" si="633"/>
        <v>Jan</v>
      </c>
      <c r="O6764" s="2" t="str">
        <f t="shared" si="634"/>
        <v>Tue</v>
      </c>
      <c r="P6764" s="2" t="str">
        <f t="shared" si="635"/>
        <v>2021</v>
      </c>
    </row>
    <row r="6765" spans="1:16" x14ac:dyDescent="0.3">
      <c r="A6765" s="2" t="s">
        <v>11</v>
      </c>
      <c r="B6765" s="3">
        <v>44208</v>
      </c>
      <c r="C6765" s="2" t="s">
        <v>33</v>
      </c>
      <c r="D6765" s="2" t="s">
        <v>103</v>
      </c>
      <c r="E6765" s="2" t="s">
        <v>104</v>
      </c>
      <c r="F6765" s="2" t="str">
        <f t="shared" si="630"/>
        <v>Men</v>
      </c>
      <c r="G6765" s="2" t="str">
        <f t="shared" si="631"/>
        <v xml:space="preserve"> Apparel</v>
      </c>
      <c r="H6765" s="2" t="s">
        <v>19</v>
      </c>
      <c r="I6765" s="2">
        <v>48</v>
      </c>
      <c r="J6765" s="2">
        <v>44</v>
      </c>
      <c r="K6765" s="2">
        <v>2112</v>
      </c>
      <c r="L6765" s="2" t="s">
        <v>80</v>
      </c>
      <c r="M6765" s="2">
        <f t="shared" si="632"/>
        <v>1</v>
      </c>
      <c r="N6765" s="2" t="str">
        <f t="shared" si="633"/>
        <v>Jan</v>
      </c>
      <c r="O6765" s="2" t="str">
        <f t="shared" si="634"/>
        <v>Tue</v>
      </c>
      <c r="P6765" s="2" t="str">
        <f t="shared" si="635"/>
        <v>2021</v>
      </c>
    </row>
    <row r="6766" spans="1:16" x14ac:dyDescent="0.3">
      <c r="A6766" s="2" t="s">
        <v>11</v>
      </c>
      <c r="B6766" s="3">
        <v>44208</v>
      </c>
      <c r="C6766" s="2" t="s">
        <v>33</v>
      </c>
      <c r="D6766" s="2" t="s">
        <v>103</v>
      </c>
      <c r="E6766" s="2" t="s">
        <v>104</v>
      </c>
      <c r="F6766" s="2" t="str">
        <f t="shared" si="630"/>
        <v>Women</v>
      </c>
      <c r="G6766" s="2" t="str">
        <f t="shared" si="631"/>
        <v xml:space="preserve"> Apparel</v>
      </c>
      <c r="H6766" s="2" t="s">
        <v>20</v>
      </c>
      <c r="I6766" s="2">
        <v>37</v>
      </c>
      <c r="J6766" s="2">
        <v>72</v>
      </c>
      <c r="K6766" s="2">
        <v>2664</v>
      </c>
      <c r="L6766" s="2" t="s">
        <v>80</v>
      </c>
      <c r="M6766" s="2">
        <f t="shared" si="632"/>
        <v>1</v>
      </c>
      <c r="N6766" s="2" t="str">
        <f t="shared" si="633"/>
        <v>Jan</v>
      </c>
      <c r="O6766" s="2" t="str">
        <f t="shared" si="634"/>
        <v>Tue</v>
      </c>
      <c r="P6766" s="2" t="str">
        <f t="shared" si="635"/>
        <v>2021</v>
      </c>
    </row>
    <row r="6767" spans="1:16" x14ac:dyDescent="0.3">
      <c r="A6767" s="2" t="s">
        <v>11</v>
      </c>
      <c r="B6767" s="3">
        <v>44239</v>
      </c>
      <c r="C6767" s="2" t="s">
        <v>33</v>
      </c>
      <c r="D6767" s="2" t="s">
        <v>103</v>
      </c>
      <c r="E6767" s="2" t="s">
        <v>104</v>
      </c>
      <c r="F6767" s="2" t="str">
        <f t="shared" si="630"/>
        <v>Men</v>
      </c>
      <c r="G6767" s="2" t="str">
        <f t="shared" si="631"/>
        <v xml:space="preserve"> Street Footwear</v>
      </c>
      <c r="H6767" s="2" t="s">
        <v>14</v>
      </c>
      <c r="I6767" s="2">
        <v>37</v>
      </c>
      <c r="J6767" s="2">
        <v>158</v>
      </c>
      <c r="K6767" s="2">
        <v>5846</v>
      </c>
      <c r="L6767" s="2" t="s">
        <v>80</v>
      </c>
      <c r="M6767" s="2">
        <f t="shared" si="632"/>
        <v>2</v>
      </c>
      <c r="N6767" s="2" t="str">
        <f t="shared" si="633"/>
        <v>Feb</v>
      </c>
      <c r="O6767" s="2" t="str">
        <f t="shared" si="634"/>
        <v>Fri</v>
      </c>
      <c r="P6767" s="2" t="str">
        <f t="shared" si="635"/>
        <v>2021</v>
      </c>
    </row>
    <row r="6768" spans="1:16" x14ac:dyDescent="0.3">
      <c r="A6768" s="2" t="s">
        <v>11</v>
      </c>
      <c r="B6768" s="3">
        <v>44239</v>
      </c>
      <c r="C6768" s="2" t="s">
        <v>33</v>
      </c>
      <c r="D6768" s="2" t="s">
        <v>103</v>
      </c>
      <c r="E6768" s="2" t="s">
        <v>104</v>
      </c>
      <c r="F6768" s="2" t="str">
        <f t="shared" si="630"/>
        <v>Men</v>
      </c>
      <c r="G6768" s="2" t="str">
        <f t="shared" si="631"/>
        <v xml:space="preserve"> Athletic Footwear</v>
      </c>
      <c r="H6768" s="2" t="s">
        <v>16</v>
      </c>
      <c r="I6768" s="2">
        <v>39</v>
      </c>
      <c r="J6768" s="2">
        <v>47</v>
      </c>
      <c r="K6768" s="2">
        <v>1833</v>
      </c>
      <c r="L6768" s="2" t="s">
        <v>80</v>
      </c>
      <c r="M6768" s="2">
        <f t="shared" si="632"/>
        <v>2</v>
      </c>
      <c r="N6768" s="2" t="str">
        <f t="shared" si="633"/>
        <v>Feb</v>
      </c>
      <c r="O6768" s="2" t="str">
        <f t="shared" si="634"/>
        <v>Fri</v>
      </c>
      <c r="P6768" s="2" t="str">
        <f t="shared" si="635"/>
        <v>2021</v>
      </c>
    </row>
    <row r="6769" spans="1:16" x14ac:dyDescent="0.3">
      <c r="A6769" s="2" t="s">
        <v>11</v>
      </c>
      <c r="B6769" s="3">
        <v>44239</v>
      </c>
      <c r="C6769" s="2" t="s">
        <v>33</v>
      </c>
      <c r="D6769" s="2" t="s">
        <v>103</v>
      </c>
      <c r="E6769" s="2" t="s">
        <v>104</v>
      </c>
      <c r="F6769" s="2" t="str">
        <f t="shared" si="630"/>
        <v>Women</v>
      </c>
      <c r="G6769" s="2" t="str">
        <f t="shared" si="631"/>
        <v xml:space="preserve"> Street Footwear</v>
      </c>
      <c r="H6769" s="2" t="s">
        <v>17</v>
      </c>
      <c r="I6769" s="2">
        <v>29</v>
      </c>
      <c r="J6769" s="2">
        <v>59</v>
      </c>
      <c r="K6769" s="2">
        <v>1711</v>
      </c>
      <c r="L6769" s="2" t="s">
        <v>80</v>
      </c>
      <c r="M6769" s="2">
        <f t="shared" si="632"/>
        <v>2</v>
      </c>
      <c r="N6769" s="2" t="str">
        <f t="shared" si="633"/>
        <v>Feb</v>
      </c>
      <c r="O6769" s="2" t="str">
        <f t="shared" si="634"/>
        <v>Fri</v>
      </c>
      <c r="P6769" s="2" t="str">
        <f t="shared" si="635"/>
        <v>2021</v>
      </c>
    </row>
    <row r="6770" spans="1:16" x14ac:dyDescent="0.3">
      <c r="A6770" s="2" t="s">
        <v>11</v>
      </c>
      <c r="B6770" s="3">
        <v>44239</v>
      </c>
      <c r="C6770" s="2" t="s">
        <v>33</v>
      </c>
      <c r="D6770" s="2" t="s">
        <v>105</v>
      </c>
      <c r="E6770" s="2" t="s">
        <v>106</v>
      </c>
      <c r="F6770" s="2" t="str">
        <f t="shared" si="630"/>
        <v>Women</v>
      </c>
      <c r="G6770" s="2" t="str">
        <f t="shared" si="631"/>
        <v xml:space="preserve"> Athletic Footwear</v>
      </c>
      <c r="H6770" s="2" t="s">
        <v>18</v>
      </c>
      <c r="I6770" s="2">
        <v>33</v>
      </c>
      <c r="J6770" s="2">
        <v>25</v>
      </c>
      <c r="K6770" s="2">
        <v>825</v>
      </c>
      <c r="L6770" s="2" t="s">
        <v>80</v>
      </c>
      <c r="M6770" s="2">
        <f t="shared" si="632"/>
        <v>2</v>
      </c>
      <c r="N6770" s="2" t="str">
        <f t="shared" si="633"/>
        <v>Feb</v>
      </c>
      <c r="O6770" s="2" t="str">
        <f t="shared" si="634"/>
        <v>Fri</v>
      </c>
      <c r="P6770" s="2" t="str">
        <f t="shared" si="635"/>
        <v>2021</v>
      </c>
    </row>
    <row r="6771" spans="1:16" x14ac:dyDescent="0.3">
      <c r="A6771" s="2" t="s">
        <v>11</v>
      </c>
      <c r="B6771" s="3">
        <v>44239</v>
      </c>
      <c r="C6771" s="2" t="s">
        <v>33</v>
      </c>
      <c r="D6771" s="2" t="s">
        <v>105</v>
      </c>
      <c r="E6771" s="2" t="s">
        <v>106</v>
      </c>
      <c r="F6771" s="2" t="str">
        <f t="shared" si="630"/>
        <v>Men</v>
      </c>
      <c r="G6771" s="2" t="str">
        <f t="shared" si="631"/>
        <v xml:space="preserve"> Apparel</v>
      </c>
      <c r="H6771" s="2" t="s">
        <v>19</v>
      </c>
      <c r="I6771" s="2">
        <v>48</v>
      </c>
      <c r="J6771" s="2">
        <v>46</v>
      </c>
      <c r="K6771" s="2">
        <v>2208</v>
      </c>
      <c r="L6771" s="2" t="s">
        <v>80</v>
      </c>
      <c r="M6771" s="2">
        <f t="shared" si="632"/>
        <v>2</v>
      </c>
      <c r="N6771" s="2" t="str">
        <f t="shared" si="633"/>
        <v>Feb</v>
      </c>
      <c r="O6771" s="2" t="str">
        <f t="shared" si="634"/>
        <v>Fri</v>
      </c>
      <c r="P6771" s="2" t="str">
        <f t="shared" si="635"/>
        <v>2021</v>
      </c>
    </row>
    <row r="6772" spans="1:16" x14ac:dyDescent="0.3">
      <c r="A6772" s="2" t="s">
        <v>11</v>
      </c>
      <c r="B6772" s="3">
        <v>44239</v>
      </c>
      <c r="C6772" s="2" t="s">
        <v>33</v>
      </c>
      <c r="D6772" s="2" t="s">
        <v>105</v>
      </c>
      <c r="E6772" s="2" t="s">
        <v>106</v>
      </c>
      <c r="F6772" s="2" t="str">
        <f t="shared" si="630"/>
        <v>Women</v>
      </c>
      <c r="G6772" s="2" t="str">
        <f t="shared" si="631"/>
        <v xml:space="preserve"> Apparel</v>
      </c>
      <c r="H6772" s="2" t="s">
        <v>20</v>
      </c>
      <c r="I6772" s="2">
        <v>32</v>
      </c>
      <c r="J6772" s="2">
        <v>80</v>
      </c>
      <c r="K6772" s="2">
        <v>2560</v>
      </c>
      <c r="L6772" s="2" t="s">
        <v>80</v>
      </c>
      <c r="M6772" s="2">
        <f t="shared" si="632"/>
        <v>2</v>
      </c>
      <c r="N6772" s="2" t="str">
        <f t="shared" si="633"/>
        <v>Feb</v>
      </c>
      <c r="O6772" s="2" t="str">
        <f t="shared" si="634"/>
        <v>Fri</v>
      </c>
      <c r="P6772" s="2" t="str">
        <f t="shared" si="635"/>
        <v>2021</v>
      </c>
    </row>
    <row r="6773" spans="1:16" x14ac:dyDescent="0.3">
      <c r="A6773" s="2" t="s">
        <v>11</v>
      </c>
      <c r="B6773" s="3">
        <v>44266</v>
      </c>
      <c r="C6773" s="2" t="s">
        <v>33</v>
      </c>
      <c r="D6773" s="2" t="s">
        <v>105</v>
      </c>
      <c r="E6773" s="2" t="s">
        <v>106</v>
      </c>
      <c r="F6773" s="2" t="str">
        <f t="shared" si="630"/>
        <v>Men</v>
      </c>
      <c r="G6773" s="2" t="str">
        <f t="shared" si="631"/>
        <v xml:space="preserve"> Street Footwear</v>
      </c>
      <c r="H6773" s="2" t="s">
        <v>14</v>
      </c>
      <c r="I6773" s="2">
        <v>39</v>
      </c>
      <c r="J6773" s="2">
        <v>124</v>
      </c>
      <c r="K6773" s="2">
        <v>4836</v>
      </c>
      <c r="L6773" s="2" t="s">
        <v>80</v>
      </c>
      <c r="M6773" s="2">
        <f t="shared" si="632"/>
        <v>3</v>
      </c>
      <c r="N6773" s="2" t="str">
        <f t="shared" si="633"/>
        <v>Mar</v>
      </c>
      <c r="O6773" s="2" t="str">
        <f t="shared" si="634"/>
        <v>Thu</v>
      </c>
      <c r="P6773" s="2" t="str">
        <f t="shared" si="635"/>
        <v>2021</v>
      </c>
    </row>
    <row r="6774" spans="1:16" x14ac:dyDescent="0.3">
      <c r="A6774" s="2" t="s">
        <v>11</v>
      </c>
      <c r="B6774" s="3">
        <v>44266</v>
      </c>
      <c r="C6774" s="2" t="s">
        <v>33</v>
      </c>
      <c r="D6774" s="2" t="s">
        <v>105</v>
      </c>
      <c r="E6774" s="2" t="s">
        <v>106</v>
      </c>
      <c r="F6774" s="2" t="str">
        <f t="shared" si="630"/>
        <v>Men</v>
      </c>
      <c r="G6774" s="2" t="str">
        <f t="shared" si="631"/>
        <v xml:space="preserve"> Athletic Footwear</v>
      </c>
      <c r="H6774" s="2" t="s">
        <v>16</v>
      </c>
      <c r="I6774" s="2">
        <v>37</v>
      </c>
      <c r="J6774" s="2">
        <v>50</v>
      </c>
      <c r="K6774" s="2">
        <v>1850</v>
      </c>
      <c r="L6774" s="2" t="s">
        <v>80</v>
      </c>
      <c r="M6774" s="2">
        <f t="shared" si="632"/>
        <v>3</v>
      </c>
      <c r="N6774" s="2" t="str">
        <f t="shared" si="633"/>
        <v>Mar</v>
      </c>
      <c r="O6774" s="2" t="str">
        <f t="shared" si="634"/>
        <v>Thu</v>
      </c>
      <c r="P6774" s="2" t="str">
        <f t="shared" si="635"/>
        <v>2021</v>
      </c>
    </row>
    <row r="6775" spans="1:16" x14ac:dyDescent="0.3">
      <c r="A6775" s="2" t="s">
        <v>11</v>
      </c>
      <c r="B6775" s="3">
        <v>44266</v>
      </c>
      <c r="C6775" s="2" t="s">
        <v>33</v>
      </c>
      <c r="D6775" s="2" t="s">
        <v>105</v>
      </c>
      <c r="E6775" s="2" t="s">
        <v>106</v>
      </c>
      <c r="F6775" s="2" t="str">
        <f t="shared" si="630"/>
        <v>Women</v>
      </c>
      <c r="G6775" s="2" t="str">
        <f t="shared" si="631"/>
        <v xml:space="preserve"> Street Footwear</v>
      </c>
      <c r="H6775" s="2" t="s">
        <v>17</v>
      </c>
      <c r="I6775" s="2">
        <v>27</v>
      </c>
      <c r="J6775" s="2">
        <v>59</v>
      </c>
      <c r="K6775" s="2">
        <v>1593</v>
      </c>
      <c r="L6775" s="2" t="s">
        <v>80</v>
      </c>
      <c r="M6775" s="2">
        <f t="shared" si="632"/>
        <v>3</v>
      </c>
      <c r="N6775" s="2" t="str">
        <f t="shared" si="633"/>
        <v>Mar</v>
      </c>
      <c r="O6775" s="2" t="str">
        <f t="shared" si="634"/>
        <v>Thu</v>
      </c>
      <c r="P6775" s="2" t="str">
        <f t="shared" si="635"/>
        <v>2021</v>
      </c>
    </row>
    <row r="6776" spans="1:16" x14ac:dyDescent="0.3">
      <c r="A6776" s="2" t="s">
        <v>11</v>
      </c>
      <c r="B6776" s="3">
        <v>44266</v>
      </c>
      <c r="C6776" s="2" t="s">
        <v>33</v>
      </c>
      <c r="D6776" s="2" t="s">
        <v>105</v>
      </c>
      <c r="E6776" s="2" t="s">
        <v>106</v>
      </c>
      <c r="F6776" s="2" t="str">
        <f t="shared" si="630"/>
        <v>Women</v>
      </c>
      <c r="G6776" s="2" t="str">
        <f t="shared" si="631"/>
        <v xml:space="preserve"> Athletic Footwear</v>
      </c>
      <c r="H6776" s="2" t="s">
        <v>18</v>
      </c>
      <c r="I6776" s="2">
        <v>33</v>
      </c>
      <c r="J6776" s="2">
        <v>23</v>
      </c>
      <c r="K6776" s="2">
        <v>759</v>
      </c>
      <c r="L6776" s="2" t="s">
        <v>80</v>
      </c>
      <c r="M6776" s="2">
        <f t="shared" si="632"/>
        <v>3</v>
      </c>
      <c r="N6776" s="2" t="str">
        <f t="shared" si="633"/>
        <v>Mar</v>
      </c>
      <c r="O6776" s="2" t="str">
        <f t="shared" si="634"/>
        <v>Thu</v>
      </c>
      <c r="P6776" s="2" t="str">
        <f t="shared" si="635"/>
        <v>2021</v>
      </c>
    </row>
    <row r="6777" spans="1:16" x14ac:dyDescent="0.3">
      <c r="A6777" s="2" t="s">
        <v>11</v>
      </c>
      <c r="B6777" s="3">
        <v>44266</v>
      </c>
      <c r="C6777" s="2" t="s">
        <v>33</v>
      </c>
      <c r="D6777" s="2" t="s">
        <v>105</v>
      </c>
      <c r="E6777" s="2" t="s">
        <v>106</v>
      </c>
      <c r="F6777" s="2" t="str">
        <f t="shared" si="630"/>
        <v>Men</v>
      </c>
      <c r="G6777" s="2" t="str">
        <f t="shared" si="631"/>
        <v xml:space="preserve"> Apparel</v>
      </c>
      <c r="H6777" s="2" t="s">
        <v>19</v>
      </c>
      <c r="I6777" s="2">
        <v>47</v>
      </c>
      <c r="J6777" s="2">
        <v>31</v>
      </c>
      <c r="K6777" s="2">
        <v>1457</v>
      </c>
      <c r="L6777" s="2" t="s">
        <v>80</v>
      </c>
      <c r="M6777" s="2">
        <f t="shared" si="632"/>
        <v>3</v>
      </c>
      <c r="N6777" s="2" t="str">
        <f t="shared" si="633"/>
        <v>Mar</v>
      </c>
      <c r="O6777" s="2" t="str">
        <f t="shared" si="634"/>
        <v>Thu</v>
      </c>
      <c r="P6777" s="2" t="str">
        <f t="shared" si="635"/>
        <v>2021</v>
      </c>
    </row>
    <row r="6778" spans="1:16" x14ac:dyDescent="0.3">
      <c r="A6778" s="2" t="s">
        <v>11</v>
      </c>
      <c r="B6778" s="3">
        <v>44266</v>
      </c>
      <c r="C6778" s="2" t="s">
        <v>33</v>
      </c>
      <c r="D6778" s="2" t="s">
        <v>105</v>
      </c>
      <c r="E6778" s="2" t="s">
        <v>106</v>
      </c>
      <c r="F6778" s="2" t="str">
        <f t="shared" si="630"/>
        <v>Women</v>
      </c>
      <c r="G6778" s="2" t="str">
        <f t="shared" si="631"/>
        <v xml:space="preserve"> Apparel</v>
      </c>
      <c r="H6778" s="2" t="s">
        <v>20</v>
      </c>
      <c r="I6778" s="2">
        <v>37</v>
      </c>
      <c r="J6778" s="2">
        <v>59</v>
      </c>
      <c r="K6778" s="2">
        <v>2183</v>
      </c>
      <c r="L6778" s="2" t="s">
        <v>80</v>
      </c>
      <c r="M6778" s="2">
        <f t="shared" si="632"/>
        <v>3</v>
      </c>
      <c r="N6778" s="2" t="str">
        <f t="shared" si="633"/>
        <v>Mar</v>
      </c>
      <c r="O6778" s="2" t="str">
        <f t="shared" si="634"/>
        <v>Thu</v>
      </c>
      <c r="P6778" s="2" t="str">
        <f t="shared" si="635"/>
        <v>2021</v>
      </c>
    </row>
    <row r="6779" spans="1:16" x14ac:dyDescent="0.3">
      <c r="A6779" s="2" t="s">
        <v>11</v>
      </c>
      <c r="B6779" s="3">
        <v>44298</v>
      </c>
      <c r="C6779" s="2" t="s">
        <v>33</v>
      </c>
      <c r="D6779" s="2" t="s">
        <v>105</v>
      </c>
      <c r="E6779" s="2" t="s">
        <v>106</v>
      </c>
      <c r="F6779" s="2" t="str">
        <f t="shared" si="630"/>
        <v>Men</v>
      </c>
      <c r="G6779" s="2" t="str">
        <f t="shared" si="631"/>
        <v xml:space="preserve"> Street Footwear</v>
      </c>
      <c r="H6779" s="2" t="s">
        <v>14</v>
      </c>
      <c r="I6779" s="2">
        <v>38</v>
      </c>
      <c r="J6779" s="2">
        <v>113</v>
      </c>
      <c r="K6779" s="2">
        <v>4294</v>
      </c>
      <c r="L6779" s="2" t="s">
        <v>80</v>
      </c>
      <c r="M6779" s="2">
        <f t="shared" si="632"/>
        <v>4</v>
      </c>
      <c r="N6779" s="2" t="str">
        <f t="shared" si="633"/>
        <v>Apr</v>
      </c>
      <c r="O6779" s="2" t="str">
        <f t="shared" si="634"/>
        <v>Mon</v>
      </c>
      <c r="P6779" s="2" t="str">
        <f t="shared" si="635"/>
        <v>2021</v>
      </c>
    </row>
    <row r="6780" spans="1:16" x14ac:dyDescent="0.3">
      <c r="A6780" s="2" t="s">
        <v>11</v>
      </c>
      <c r="B6780" s="3">
        <v>44298</v>
      </c>
      <c r="C6780" s="2" t="s">
        <v>33</v>
      </c>
      <c r="D6780" s="2" t="s">
        <v>105</v>
      </c>
      <c r="E6780" s="2" t="s">
        <v>106</v>
      </c>
      <c r="F6780" s="2" t="str">
        <f t="shared" si="630"/>
        <v>Men</v>
      </c>
      <c r="G6780" s="2" t="str">
        <f t="shared" si="631"/>
        <v xml:space="preserve"> Athletic Footwear</v>
      </c>
      <c r="H6780" s="2" t="s">
        <v>16</v>
      </c>
      <c r="I6780" s="2">
        <v>39</v>
      </c>
      <c r="J6780" s="2">
        <v>42</v>
      </c>
      <c r="K6780" s="2">
        <v>1638</v>
      </c>
      <c r="L6780" s="2" t="s">
        <v>80</v>
      </c>
      <c r="M6780" s="2">
        <f t="shared" si="632"/>
        <v>4</v>
      </c>
      <c r="N6780" s="2" t="str">
        <f t="shared" si="633"/>
        <v>Apr</v>
      </c>
      <c r="O6780" s="2" t="str">
        <f t="shared" si="634"/>
        <v>Mon</v>
      </c>
      <c r="P6780" s="2" t="str">
        <f t="shared" si="635"/>
        <v>2021</v>
      </c>
    </row>
    <row r="6781" spans="1:16" x14ac:dyDescent="0.3">
      <c r="A6781" s="2" t="s">
        <v>11</v>
      </c>
      <c r="B6781" s="3">
        <v>44298</v>
      </c>
      <c r="C6781" s="2" t="s">
        <v>33</v>
      </c>
      <c r="D6781" s="2" t="s">
        <v>105</v>
      </c>
      <c r="E6781" s="2" t="s">
        <v>106</v>
      </c>
      <c r="F6781" s="2" t="str">
        <f t="shared" si="630"/>
        <v>Women</v>
      </c>
      <c r="G6781" s="2" t="str">
        <f t="shared" si="631"/>
        <v xml:space="preserve"> Street Footwear</v>
      </c>
      <c r="H6781" s="2" t="s">
        <v>17</v>
      </c>
      <c r="I6781" s="2">
        <v>29</v>
      </c>
      <c r="J6781" s="2">
        <v>45</v>
      </c>
      <c r="K6781" s="2">
        <v>1305</v>
      </c>
      <c r="L6781" s="2" t="s">
        <v>80</v>
      </c>
      <c r="M6781" s="2">
        <f t="shared" si="632"/>
        <v>4</v>
      </c>
      <c r="N6781" s="2" t="str">
        <f t="shared" si="633"/>
        <v>Apr</v>
      </c>
      <c r="O6781" s="2" t="str">
        <f t="shared" si="634"/>
        <v>Mon</v>
      </c>
      <c r="P6781" s="2" t="str">
        <f t="shared" si="635"/>
        <v>2021</v>
      </c>
    </row>
    <row r="6782" spans="1:16" x14ac:dyDescent="0.3">
      <c r="A6782" s="2" t="s">
        <v>11</v>
      </c>
      <c r="B6782" s="3">
        <v>44298</v>
      </c>
      <c r="C6782" s="2" t="s">
        <v>33</v>
      </c>
      <c r="D6782" s="2" t="s">
        <v>105</v>
      </c>
      <c r="E6782" s="2" t="s">
        <v>106</v>
      </c>
      <c r="F6782" s="2" t="str">
        <f t="shared" si="630"/>
        <v>Women</v>
      </c>
      <c r="G6782" s="2" t="str">
        <f t="shared" si="631"/>
        <v xml:space="preserve"> Athletic Footwear</v>
      </c>
      <c r="H6782" s="2" t="s">
        <v>18</v>
      </c>
      <c r="I6782" s="2">
        <v>34</v>
      </c>
      <c r="J6782" s="2">
        <v>20</v>
      </c>
      <c r="K6782" s="2">
        <v>680</v>
      </c>
      <c r="L6782" s="2" t="s">
        <v>80</v>
      </c>
      <c r="M6782" s="2">
        <f t="shared" si="632"/>
        <v>4</v>
      </c>
      <c r="N6782" s="2" t="str">
        <f t="shared" si="633"/>
        <v>Apr</v>
      </c>
      <c r="O6782" s="2" t="str">
        <f t="shared" si="634"/>
        <v>Mon</v>
      </c>
      <c r="P6782" s="2" t="str">
        <f t="shared" si="635"/>
        <v>2021</v>
      </c>
    </row>
    <row r="6783" spans="1:16" x14ac:dyDescent="0.3">
      <c r="A6783" s="2" t="s">
        <v>11</v>
      </c>
      <c r="B6783" s="3">
        <v>44298</v>
      </c>
      <c r="C6783" s="2" t="s">
        <v>33</v>
      </c>
      <c r="D6783" s="2" t="s">
        <v>105</v>
      </c>
      <c r="E6783" s="2" t="s">
        <v>106</v>
      </c>
      <c r="F6783" s="2" t="str">
        <f t="shared" si="630"/>
        <v>Men</v>
      </c>
      <c r="G6783" s="2" t="str">
        <f t="shared" si="631"/>
        <v xml:space="preserve"> Apparel</v>
      </c>
      <c r="H6783" s="2" t="s">
        <v>19</v>
      </c>
      <c r="I6783" s="2">
        <v>56</v>
      </c>
      <c r="J6783" s="2">
        <v>29</v>
      </c>
      <c r="K6783" s="2">
        <v>1624</v>
      </c>
      <c r="L6783" s="2" t="s">
        <v>80</v>
      </c>
      <c r="M6783" s="2">
        <f t="shared" si="632"/>
        <v>4</v>
      </c>
      <c r="N6783" s="2" t="str">
        <f t="shared" si="633"/>
        <v>Apr</v>
      </c>
      <c r="O6783" s="2" t="str">
        <f t="shared" si="634"/>
        <v>Mon</v>
      </c>
      <c r="P6783" s="2" t="str">
        <f t="shared" si="635"/>
        <v>2021</v>
      </c>
    </row>
    <row r="6784" spans="1:16" x14ac:dyDescent="0.3">
      <c r="A6784" s="2" t="s">
        <v>11</v>
      </c>
      <c r="B6784" s="3">
        <v>44298</v>
      </c>
      <c r="C6784" s="2" t="s">
        <v>33</v>
      </c>
      <c r="D6784" s="2" t="s">
        <v>105</v>
      </c>
      <c r="E6784" s="2" t="s">
        <v>106</v>
      </c>
      <c r="F6784" s="2" t="str">
        <f t="shared" si="630"/>
        <v>Women</v>
      </c>
      <c r="G6784" s="2" t="str">
        <f t="shared" si="631"/>
        <v xml:space="preserve"> Apparel</v>
      </c>
      <c r="H6784" s="2" t="s">
        <v>20</v>
      </c>
      <c r="I6784" s="2">
        <v>48</v>
      </c>
      <c r="J6784" s="2">
        <v>61</v>
      </c>
      <c r="K6784" s="2">
        <v>2928</v>
      </c>
      <c r="L6784" s="2" t="s">
        <v>80</v>
      </c>
      <c r="M6784" s="2">
        <f t="shared" si="632"/>
        <v>4</v>
      </c>
      <c r="N6784" s="2" t="str">
        <f t="shared" si="633"/>
        <v>Apr</v>
      </c>
      <c r="O6784" s="2" t="str">
        <f t="shared" si="634"/>
        <v>Mon</v>
      </c>
      <c r="P6784" s="2" t="str">
        <f t="shared" si="635"/>
        <v>2021</v>
      </c>
    </row>
    <row r="6785" spans="1:16" x14ac:dyDescent="0.3">
      <c r="A6785" s="2" t="s">
        <v>11</v>
      </c>
      <c r="B6785" s="3">
        <v>44329</v>
      </c>
      <c r="C6785" s="2" t="s">
        <v>33</v>
      </c>
      <c r="D6785" s="2" t="s">
        <v>105</v>
      </c>
      <c r="E6785" s="2" t="s">
        <v>106</v>
      </c>
      <c r="F6785" s="2" t="str">
        <f t="shared" si="630"/>
        <v>Men</v>
      </c>
      <c r="G6785" s="2" t="str">
        <f t="shared" si="631"/>
        <v xml:space="preserve"> Street Footwear</v>
      </c>
      <c r="H6785" s="2" t="s">
        <v>14</v>
      </c>
      <c r="I6785" s="2">
        <v>58</v>
      </c>
      <c r="J6785" s="2">
        <v>139</v>
      </c>
      <c r="K6785" s="2">
        <v>8062</v>
      </c>
      <c r="L6785" s="2" t="s">
        <v>80</v>
      </c>
      <c r="M6785" s="2">
        <f t="shared" si="632"/>
        <v>5</v>
      </c>
      <c r="N6785" s="2" t="str">
        <f t="shared" si="633"/>
        <v>May</v>
      </c>
      <c r="O6785" s="2" t="str">
        <f t="shared" si="634"/>
        <v>Thu</v>
      </c>
      <c r="P6785" s="2" t="str">
        <f t="shared" si="635"/>
        <v>2021</v>
      </c>
    </row>
    <row r="6786" spans="1:16" x14ac:dyDescent="0.3">
      <c r="A6786" s="2" t="s">
        <v>11</v>
      </c>
      <c r="B6786" s="3">
        <v>44329</v>
      </c>
      <c r="C6786" s="2" t="s">
        <v>33</v>
      </c>
      <c r="D6786" s="2" t="s">
        <v>105</v>
      </c>
      <c r="E6786" s="2" t="s">
        <v>106</v>
      </c>
      <c r="F6786" s="2" t="str">
        <f t="shared" ref="F6786:F6849" si="636">MID(H6786, 1, FIND("'", H6786) - 1)</f>
        <v>Men</v>
      </c>
      <c r="G6786" s="2" t="str">
        <f t="shared" ref="G6786:G6849" si="637">MID(H6786, FIND("'", H6786) + 2, LEN(H6786) - FIND("'", H6786) - 1)</f>
        <v xml:space="preserve"> Athletic Footwear</v>
      </c>
      <c r="H6786" s="2" t="s">
        <v>16</v>
      </c>
      <c r="I6786" s="2">
        <v>45</v>
      </c>
      <c r="J6786" s="2">
        <v>60</v>
      </c>
      <c r="K6786" s="2">
        <v>2700</v>
      </c>
      <c r="L6786" s="2" t="s">
        <v>80</v>
      </c>
      <c r="M6786" s="2">
        <f t="shared" si="632"/>
        <v>5</v>
      </c>
      <c r="N6786" s="2" t="str">
        <f t="shared" si="633"/>
        <v>May</v>
      </c>
      <c r="O6786" s="2" t="str">
        <f t="shared" si="634"/>
        <v>Thu</v>
      </c>
      <c r="P6786" s="2" t="str">
        <f t="shared" si="635"/>
        <v>2021</v>
      </c>
    </row>
    <row r="6787" spans="1:16" x14ac:dyDescent="0.3">
      <c r="A6787" s="2" t="s">
        <v>11</v>
      </c>
      <c r="B6787" s="3">
        <v>44329</v>
      </c>
      <c r="C6787" s="2" t="s">
        <v>33</v>
      </c>
      <c r="D6787" s="2" t="s">
        <v>105</v>
      </c>
      <c r="E6787" s="2" t="s">
        <v>106</v>
      </c>
      <c r="F6787" s="2" t="str">
        <f t="shared" si="636"/>
        <v>Women</v>
      </c>
      <c r="G6787" s="2" t="str">
        <f t="shared" si="637"/>
        <v xml:space="preserve"> Street Footwear</v>
      </c>
      <c r="H6787" s="2" t="s">
        <v>17</v>
      </c>
      <c r="I6787" s="2">
        <v>43</v>
      </c>
      <c r="J6787" s="2">
        <v>46</v>
      </c>
      <c r="K6787" s="2">
        <v>1978</v>
      </c>
      <c r="L6787" s="2" t="s">
        <v>80</v>
      </c>
      <c r="M6787" s="2">
        <f t="shared" ref="M6787:M6850" si="638">MONTH(B6787)</f>
        <v>5</v>
      </c>
      <c r="N6787" s="2" t="str">
        <f t="shared" ref="N6787:N6850" si="639">TEXT(B6787,"mmm")</f>
        <v>May</v>
      </c>
      <c r="O6787" s="2" t="str">
        <f t="shared" ref="O6787:O6850" si="640">TEXT(B6787,"ddd")</f>
        <v>Thu</v>
      </c>
      <c r="P6787" s="2" t="str">
        <f t="shared" ref="P6787:P6850" si="641">TEXT(B6787,"YYY")</f>
        <v>2021</v>
      </c>
    </row>
    <row r="6788" spans="1:16" x14ac:dyDescent="0.3">
      <c r="A6788" s="2" t="s">
        <v>11</v>
      </c>
      <c r="B6788" s="3">
        <v>44329</v>
      </c>
      <c r="C6788" s="2" t="s">
        <v>33</v>
      </c>
      <c r="D6788" s="2" t="s">
        <v>105</v>
      </c>
      <c r="E6788" s="2" t="s">
        <v>106</v>
      </c>
      <c r="F6788" s="2" t="str">
        <f t="shared" si="636"/>
        <v>Women</v>
      </c>
      <c r="G6788" s="2" t="str">
        <f t="shared" si="637"/>
        <v xml:space="preserve"> Athletic Footwear</v>
      </c>
      <c r="H6788" s="2" t="s">
        <v>18</v>
      </c>
      <c r="I6788" s="2">
        <v>43</v>
      </c>
      <c r="J6788" s="2">
        <v>26</v>
      </c>
      <c r="K6788" s="2">
        <v>1118</v>
      </c>
      <c r="L6788" s="2" t="s">
        <v>80</v>
      </c>
      <c r="M6788" s="2">
        <f t="shared" si="638"/>
        <v>5</v>
      </c>
      <c r="N6788" s="2" t="str">
        <f t="shared" si="639"/>
        <v>May</v>
      </c>
      <c r="O6788" s="2" t="str">
        <f t="shared" si="640"/>
        <v>Thu</v>
      </c>
      <c r="P6788" s="2" t="str">
        <f t="shared" si="641"/>
        <v>2021</v>
      </c>
    </row>
    <row r="6789" spans="1:16" x14ac:dyDescent="0.3">
      <c r="A6789" s="2" t="s">
        <v>11</v>
      </c>
      <c r="B6789" s="3">
        <v>44329</v>
      </c>
      <c r="C6789" s="2" t="s">
        <v>33</v>
      </c>
      <c r="D6789" s="2" t="s">
        <v>105</v>
      </c>
      <c r="E6789" s="2" t="s">
        <v>106</v>
      </c>
      <c r="F6789" s="2" t="str">
        <f t="shared" si="636"/>
        <v>Men</v>
      </c>
      <c r="G6789" s="2" t="str">
        <f t="shared" si="637"/>
        <v xml:space="preserve"> Apparel</v>
      </c>
      <c r="H6789" s="2" t="s">
        <v>19</v>
      </c>
      <c r="I6789" s="2">
        <v>51</v>
      </c>
      <c r="J6789" s="2">
        <v>38</v>
      </c>
      <c r="K6789" s="2">
        <v>1938</v>
      </c>
      <c r="L6789" s="2" t="s">
        <v>80</v>
      </c>
      <c r="M6789" s="2">
        <f t="shared" si="638"/>
        <v>5</v>
      </c>
      <c r="N6789" s="2" t="str">
        <f t="shared" si="639"/>
        <v>May</v>
      </c>
      <c r="O6789" s="2" t="str">
        <f t="shared" si="640"/>
        <v>Thu</v>
      </c>
      <c r="P6789" s="2" t="str">
        <f t="shared" si="641"/>
        <v>2021</v>
      </c>
    </row>
    <row r="6790" spans="1:16" x14ac:dyDescent="0.3">
      <c r="A6790" s="2" t="s">
        <v>11</v>
      </c>
      <c r="B6790" s="3">
        <v>44329</v>
      </c>
      <c r="C6790" s="2" t="s">
        <v>33</v>
      </c>
      <c r="D6790" s="2" t="s">
        <v>105</v>
      </c>
      <c r="E6790" s="2" t="s">
        <v>106</v>
      </c>
      <c r="F6790" s="2" t="str">
        <f t="shared" si="636"/>
        <v>Women</v>
      </c>
      <c r="G6790" s="2" t="str">
        <f t="shared" si="637"/>
        <v xml:space="preserve"> Apparel</v>
      </c>
      <c r="H6790" s="2" t="s">
        <v>20</v>
      </c>
      <c r="I6790" s="2">
        <v>58</v>
      </c>
      <c r="J6790" s="2">
        <v>68</v>
      </c>
      <c r="K6790" s="2">
        <v>3944</v>
      </c>
      <c r="L6790" s="2" t="s">
        <v>80</v>
      </c>
      <c r="M6790" s="2">
        <f t="shared" si="638"/>
        <v>5</v>
      </c>
      <c r="N6790" s="2" t="str">
        <f t="shared" si="639"/>
        <v>May</v>
      </c>
      <c r="O6790" s="2" t="str">
        <f t="shared" si="640"/>
        <v>Thu</v>
      </c>
      <c r="P6790" s="2" t="str">
        <f t="shared" si="641"/>
        <v>2021</v>
      </c>
    </row>
    <row r="6791" spans="1:16" x14ac:dyDescent="0.3">
      <c r="A6791" s="2" t="s">
        <v>11</v>
      </c>
      <c r="B6791" s="3">
        <v>44359</v>
      </c>
      <c r="C6791" s="2" t="s">
        <v>33</v>
      </c>
      <c r="D6791" s="2" t="s">
        <v>105</v>
      </c>
      <c r="E6791" s="2" t="s">
        <v>106</v>
      </c>
      <c r="F6791" s="2" t="str">
        <f t="shared" si="636"/>
        <v>Men</v>
      </c>
      <c r="G6791" s="2" t="str">
        <f t="shared" si="637"/>
        <v xml:space="preserve"> Street Footwear</v>
      </c>
      <c r="H6791" s="2" t="s">
        <v>14</v>
      </c>
      <c r="I6791" s="2">
        <v>41</v>
      </c>
      <c r="J6791" s="2">
        <v>135</v>
      </c>
      <c r="K6791" s="2">
        <v>5535</v>
      </c>
      <c r="L6791" s="2" t="s">
        <v>80</v>
      </c>
      <c r="M6791" s="2">
        <f t="shared" si="638"/>
        <v>6</v>
      </c>
      <c r="N6791" s="2" t="str">
        <f t="shared" si="639"/>
        <v>Jun</v>
      </c>
      <c r="O6791" s="2" t="str">
        <f t="shared" si="640"/>
        <v>Sat</v>
      </c>
      <c r="P6791" s="2" t="str">
        <f t="shared" si="641"/>
        <v>2021</v>
      </c>
    </row>
    <row r="6792" spans="1:16" x14ac:dyDescent="0.3">
      <c r="A6792" s="2" t="s">
        <v>11</v>
      </c>
      <c r="B6792" s="3">
        <v>44359</v>
      </c>
      <c r="C6792" s="2" t="s">
        <v>33</v>
      </c>
      <c r="D6792" s="2" t="s">
        <v>105</v>
      </c>
      <c r="E6792" s="2" t="s">
        <v>106</v>
      </c>
      <c r="F6792" s="2" t="str">
        <f t="shared" si="636"/>
        <v>Men</v>
      </c>
      <c r="G6792" s="2" t="str">
        <f t="shared" si="637"/>
        <v xml:space="preserve"> Athletic Footwear</v>
      </c>
      <c r="H6792" s="2" t="s">
        <v>16</v>
      </c>
      <c r="I6792" s="2">
        <v>39</v>
      </c>
      <c r="J6792" s="2">
        <v>70</v>
      </c>
      <c r="K6792" s="2">
        <v>2730</v>
      </c>
      <c r="L6792" s="2" t="s">
        <v>80</v>
      </c>
      <c r="M6792" s="2">
        <f t="shared" si="638"/>
        <v>6</v>
      </c>
      <c r="N6792" s="2" t="str">
        <f t="shared" si="639"/>
        <v>Jun</v>
      </c>
      <c r="O6792" s="2" t="str">
        <f t="shared" si="640"/>
        <v>Sat</v>
      </c>
      <c r="P6792" s="2" t="str">
        <f t="shared" si="641"/>
        <v>2021</v>
      </c>
    </row>
    <row r="6793" spans="1:16" x14ac:dyDescent="0.3">
      <c r="A6793" s="2" t="s">
        <v>11</v>
      </c>
      <c r="B6793" s="3">
        <v>44359</v>
      </c>
      <c r="C6793" s="2" t="s">
        <v>33</v>
      </c>
      <c r="D6793" s="2" t="s">
        <v>105</v>
      </c>
      <c r="E6793" s="2" t="s">
        <v>106</v>
      </c>
      <c r="F6793" s="2" t="str">
        <f t="shared" si="636"/>
        <v>Women</v>
      </c>
      <c r="G6793" s="2" t="str">
        <f t="shared" si="637"/>
        <v xml:space="preserve"> Street Footwear</v>
      </c>
      <c r="H6793" s="2" t="s">
        <v>17</v>
      </c>
      <c r="I6793" s="2">
        <v>32</v>
      </c>
      <c r="J6793" s="2">
        <v>54</v>
      </c>
      <c r="K6793" s="2">
        <v>1728</v>
      </c>
      <c r="L6793" s="2" t="s">
        <v>80</v>
      </c>
      <c r="M6793" s="2">
        <f t="shared" si="638"/>
        <v>6</v>
      </c>
      <c r="N6793" s="2" t="str">
        <f t="shared" si="639"/>
        <v>Jun</v>
      </c>
      <c r="O6793" s="2" t="str">
        <f t="shared" si="640"/>
        <v>Sat</v>
      </c>
      <c r="P6793" s="2" t="str">
        <f t="shared" si="641"/>
        <v>2021</v>
      </c>
    </row>
    <row r="6794" spans="1:16" x14ac:dyDescent="0.3">
      <c r="A6794" s="2" t="s">
        <v>11</v>
      </c>
      <c r="B6794" s="3">
        <v>44359</v>
      </c>
      <c r="C6794" s="2" t="s">
        <v>33</v>
      </c>
      <c r="D6794" s="2" t="s">
        <v>105</v>
      </c>
      <c r="E6794" s="2" t="s">
        <v>106</v>
      </c>
      <c r="F6794" s="2" t="str">
        <f t="shared" si="636"/>
        <v>Women</v>
      </c>
      <c r="G6794" s="2" t="str">
        <f t="shared" si="637"/>
        <v xml:space="preserve"> Athletic Footwear</v>
      </c>
      <c r="H6794" s="2" t="s">
        <v>18</v>
      </c>
      <c r="I6794" s="2">
        <v>32</v>
      </c>
      <c r="J6794" s="2">
        <v>49</v>
      </c>
      <c r="K6794" s="2">
        <v>1568</v>
      </c>
      <c r="L6794" s="2" t="s">
        <v>80</v>
      </c>
      <c r="M6794" s="2">
        <f t="shared" si="638"/>
        <v>6</v>
      </c>
      <c r="N6794" s="2" t="str">
        <f t="shared" si="639"/>
        <v>Jun</v>
      </c>
      <c r="O6794" s="2" t="str">
        <f t="shared" si="640"/>
        <v>Sat</v>
      </c>
      <c r="P6794" s="2" t="str">
        <f t="shared" si="641"/>
        <v>2021</v>
      </c>
    </row>
    <row r="6795" spans="1:16" x14ac:dyDescent="0.3">
      <c r="A6795" s="2" t="s">
        <v>11</v>
      </c>
      <c r="B6795" s="3">
        <v>44359</v>
      </c>
      <c r="C6795" s="2" t="s">
        <v>33</v>
      </c>
      <c r="D6795" s="2" t="s">
        <v>105</v>
      </c>
      <c r="E6795" s="2" t="s">
        <v>106</v>
      </c>
      <c r="F6795" s="2" t="str">
        <f t="shared" si="636"/>
        <v>Men</v>
      </c>
      <c r="G6795" s="2" t="str">
        <f t="shared" si="637"/>
        <v xml:space="preserve"> Apparel</v>
      </c>
      <c r="H6795" s="2" t="s">
        <v>19</v>
      </c>
      <c r="I6795" s="2">
        <v>41</v>
      </c>
      <c r="J6795" s="2">
        <v>51</v>
      </c>
      <c r="K6795" s="2">
        <v>2091</v>
      </c>
      <c r="L6795" s="2" t="s">
        <v>80</v>
      </c>
      <c r="M6795" s="2">
        <f t="shared" si="638"/>
        <v>6</v>
      </c>
      <c r="N6795" s="2" t="str">
        <f t="shared" si="639"/>
        <v>Jun</v>
      </c>
      <c r="O6795" s="2" t="str">
        <f t="shared" si="640"/>
        <v>Sat</v>
      </c>
      <c r="P6795" s="2" t="str">
        <f t="shared" si="641"/>
        <v>2021</v>
      </c>
    </row>
    <row r="6796" spans="1:16" x14ac:dyDescent="0.3">
      <c r="A6796" s="2" t="s">
        <v>11</v>
      </c>
      <c r="B6796" s="3">
        <v>44359</v>
      </c>
      <c r="C6796" s="2" t="s">
        <v>33</v>
      </c>
      <c r="D6796" s="2" t="s">
        <v>105</v>
      </c>
      <c r="E6796" s="2" t="s">
        <v>106</v>
      </c>
      <c r="F6796" s="2" t="str">
        <f t="shared" si="636"/>
        <v>Women</v>
      </c>
      <c r="G6796" s="2" t="str">
        <f t="shared" si="637"/>
        <v xml:space="preserve"> Apparel</v>
      </c>
      <c r="H6796" s="2" t="s">
        <v>20</v>
      </c>
      <c r="I6796" s="2">
        <v>50</v>
      </c>
      <c r="J6796" s="2">
        <v>94</v>
      </c>
      <c r="K6796" s="2">
        <v>4700</v>
      </c>
      <c r="L6796" s="2" t="s">
        <v>80</v>
      </c>
      <c r="M6796" s="2">
        <f t="shared" si="638"/>
        <v>6</v>
      </c>
      <c r="N6796" s="2" t="str">
        <f t="shared" si="639"/>
        <v>Jun</v>
      </c>
      <c r="O6796" s="2" t="str">
        <f t="shared" si="640"/>
        <v>Sat</v>
      </c>
      <c r="P6796" s="2" t="str">
        <f t="shared" si="641"/>
        <v>2021</v>
      </c>
    </row>
    <row r="6797" spans="1:16" x14ac:dyDescent="0.3">
      <c r="A6797" s="2" t="s">
        <v>11</v>
      </c>
      <c r="B6797" s="3">
        <v>44388</v>
      </c>
      <c r="C6797" s="2" t="s">
        <v>33</v>
      </c>
      <c r="D6797" s="2" t="s">
        <v>105</v>
      </c>
      <c r="E6797" s="2" t="s">
        <v>106</v>
      </c>
      <c r="F6797" s="2" t="str">
        <f t="shared" si="636"/>
        <v>Men</v>
      </c>
      <c r="G6797" s="2" t="str">
        <f t="shared" si="637"/>
        <v xml:space="preserve"> Street Footwear</v>
      </c>
      <c r="H6797" s="2" t="s">
        <v>14</v>
      </c>
      <c r="I6797" s="2">
        <v>47</v>
      </c>
      <c r="J6797" s="2">
        <v>154</v>
      </c>
      <c r="K6797" s="2">
        <v>7238</v>
      </c>
      <c r="L6797" s="2" t="s">
        <v>80</v>
      </c>
      <c r="M6797" s="2">
        <f t="shared" si="638"/>
        <v>7</v>
      </c>
      <c r="N6797" s="2" t="str">
        <f t="shared" si="639"/>
        <v>Jul</v>
      </c>
      <c r="O6797" s="2" t="str">
        <f t="shared" si="640"/>
        <v>Sun</v>
      </c>
      <c r="P6797" s="2" t="str">
        <f t="shared" si="641"/>
        <v>2021</v>
      </c>
    </row>
    <row r="6798" spans="1:16" x14ac:dyDescent="0.3">
      <c r="A6798" s="2" t="s">
        <v>11</v>
      </c>
      <c r="B6798" s="3">
        <v>44388</v>
      </c>
      <c r="C6798" s="2" t="s">
        <v>33</v>
      </c>
      <c r="D6798" s="2" t="s">
        <v>105</v>
      </c>
      <c r="E6798" s="2" t="s">
        <v>106</v>
      </c>
      <c r="F6798" s="2" t="str">
        <f t="shared" si="636"/>
        <v>Men</v>
      </c>
      <c r="G6798" s="2" t="str">
        <f t="shared" si="637"/>
        <v xml:space="preserve"> Athletic Footwear</v>
      </c>
      <c r="H6798" s="2" t="s">
        <v>16</v>
      </c>
      <c r="I6798" s="2">
        <v>44</v>
      </c>
      <c r="J6798" s="2">
        <v>81</v>
      </c>
      <c r="K6798" s="2">
        <v>3564</v>
      </c>
      <c r="L6798" s="2" t="s">
        <v>80</v>
      </c>
      <c r="M6798" s="2">
        <f t="shared" si="638"/>
        <v>7</v>
      </c>
      <c r="N6798" s="2" t="str">
        <f t="shared" si="639"/>
        <v>Jul</v>
      </c>
      <c r="O6798" s="2" t="str">
        <f t="shared" si="640"/>
        <v>Sun</v>
      </c>
      <c r="P6798" s="2" t="str">
        <f t="shared" si="641"/>
        <v>2021</v>
      </c>
    </row>
    <row r="6799" spans="1:16" x14ac:dyDescent="0.3">
      <c r="A6799" s="2" t="s">
        <v>11</v>
      </c>
      <c r="B6799" s="3">
        <v>44388</v>
      </c>
      <c r="C6799" s="2" t="s">
        <v>33</v>
      </c>
      <c r="D6799" s="2" t="s">
        <v>105</v>
      </c>
      <c r="E6799" s="2" t="s">
        <v>106</v>
      </c>
      <c r="F6799" s="2" t="str">
        <f t="shared" si="636"/>
        <v>Women</v>
      </c>
      <c r="G6799" s="2" t="str">
        <f t="shared" si="637"/>
        <v xml:space="preserve"> Street Footwear</v>
      </c>
      <c r="H6799" s="2" t="s">
        <v>17</v>
      </c>
      <c r="I6799" s="2">
        <v>37</v>
      </c>
      <c r="J6799" s="2">
        <v>61</v>
      </c>
      <c r="K6799" s="2">
        <v>2257</v>
      </c>
      <c r="L6799" s="2" t="s">
        <v>80</v>
      </c>
      <c r="M6799" s="2">
        <f t="shared" si="638"/>
        <v>7</v>
      </c>
      <c r="N6799" s="2" t="str">
        <f t="shared" si="639"/>
        <v>Jul</v>
      </c>
      <c r="O6799" s="2" t="str">
        <f t="shared" si="640"/>
        <v>Sun</v>
      </c>
      <c r="P6799" s="2" t="str">
        <f t="shared" si="641"/>
        <v>2021</v>
      </c>
    </row>
    <row r="6800" spans="1:16" x14ac:dyDescent="0.3">
      <c r="A6800" s="2" t="s">
        <v>11</v>
      </c>
      <c r="B6800" s="3">
        <v>44388</v>
      </c>
      <c r="C6800" s="2" t="s">
        <v>33</v>
      </c>
      <c r="D6800" s="2" t="s">
        <v>105</v>
      </c>
      <c r="E6800" s="2" t="s">
        <v>106</v>
      </c>
      <c r="F6800" s="2" t="str">
        <f t="shared" si="636"/>
        <v>Women</v>
      </c>
      <c r="G6800" s="2" t="str">
        <f t="shared" si="637"/>
        <v xml:space="preserve"> Athletic Footwear</v>
      </c>
      <c r="H6800" s="2" t="s">
        <v>18</v>
      </c>
      <c r="I6800" s="2">
        <v>38</v>
      </c>
      <c r="J6800" s="2">
        <v>44</v>
      </c>
      <c r="K6800" s="2">
        <v>1672</v>
      </c>
      <c r="L6800" s="2" t="s">
        <v>80</v>
      </c>
      <c r="M6800" s="2">
        <f t="shared" si="638"/>
        <v>7</v>
      </c>
      <c r="N6800" s="2" t="str">
        <f t="shared" si="639"/>
        <v>Jul</v>
      </c>
      <c r="O6800" s="2" t="str">
        <f t="shared" si="640"/>
        <v>Sun</v>
      </c>
      <c r="P6800" s="2" t="str">
        <f t="shared" si="641"/>
        <v>2021</v>
      </c>
    </row>
    <row r="6801" spans="1:16" x14ac:dyDescent="0.3">
      <c r="A6801" s="2" t="s">
        <v>11</v>
      </c>
      <c r="B6801" s="3">
        <v>44388</v>
      </c>
      <c r="C6801" s="2" t="s">
        <v>33</v>
      </c>
      <c r="D6801" s="2" t="s">
        <v>105</v>
      </c>
      <c r="E6801" s="2" t="s">
        <v>106</v>
      </c>
      <c r="F6801" s="2" t="str">
        <f t="shared" si="636"/>
        <v>Men</v>
      </c>
      <c r="G6801" s="2" t="str">
        <f t="shared" si="637"/>
        <v xml:space="preserve"> Apparel</v>
      </c>
      <c r="H6801" s="2" t="s">
        <v>19</v>
      </c>
      <c r="I6801" s="2">
        <v>49</v>
      </c>
      <c r="J6801" s="2">
        <v>52</v>
      </c>
      <c r="K6801" s="2">
        <v>2548</v>
      </c>
      <c r="L6801" s="2" t="s">
        <v>80</v>
      </c>
      <c r="M6801" s="2">
        <f t="shared" si="638"/>
        <v>7</v>
      </c>
      <c r="N6801" s="2" t="str">
        <f t="shared" si="639"/>
        <v>Jul</v>
      </c>
      <c r="O6801" s="2" t="str">
        <f t="shared" si="640"/>
        <v>Sun</v>
      </c>
      <c r="P6801" s="2" t="str">
        <f t="shared" si="641"/>
        <v>2021</v>
      </c>
    </row>
    <row r="6802" spans="1:16" x14ac:dyDescent="0.3">
      <c r="A6802" s="2" t="s">
        <v>11</v>
      </c>
      <c r="B6802" s="3">
        <v>44388</v>
      </c>
      <c r="C6802" s="2" t="s">
        <v>33</v>
      </c>
      <c r="D6802" s="2" t="s">
        <v>105</v>
      </c>
      <c r="E6802" s="2" t="s">
        <v>106</v>
      </c>
      <c r="F6802" s="2" t="str">
        <f t="shared" si="636"/>
        <v>Women</v>
      </c>
      <c r="G6802" s="2" t="str">
        <f t="shared" si="637"/>
        <v xml:space="preserve"> Apparel</v>
      </c>
      <c r="H6802" s="2" t="s">
        <v>20</v>
      </c>
      <c r="I6802" s="2">
        <v>53</v>
      </c>
      <c r="J6802" s="2">
        <v>94</v>
      </c>
      <c r="K6802" s="2">
        <v>4982</v>
      </c>
      <c r="L6802" s="2" t="s">
        <v>80</v>
      </c>
      <c r="M6802" s="2">
        <f t="shared" si="638"/>
        <v>7</v>
      </c>
      <c r="N6802" s="2" t="str">
        <f t="shared" si="639"/>
        <v>Jul</v>
      </c>
      <c r="O6802" s="2" t="str">
        <f t="shared" si="640"/>
        <v>Sun</v>
      </c>
      <c r="P6802" s="2" t="str">
        <f t="shared" si="641"/>
        <v>2021</v>
      </c>
    </row>
    <row r="6803" spans="1:16" x14ac:dyDescent="0.3">
      <c r="A6803" s="2" t="s">
        <v>11</v>
      </c>
      <c r="B6803" s="3">
        <v>44420</v>
      </c>
      <c r="C6803" s="2" t="s">
        <v>33</v>
      </c>
      <c r="D6803" s="2" t="s">
        <v>105</v>
      </c>
      <c r="E6803" s="2" t="s">
        <v>106</v>
      </c>
      <c r="F6803" s="2" t="str">
        <f t="shared" si="636"/>
        <v>Men</v>
      </c>
      <c r="G6803" s="2" t="str">
        <f t="shared" si="637"/>
        <v xml:space="preserve"> Street Footwear</v>
      </c>
      <c r="H6803" s="2" t="s">
        <v>14</v>
      </c>
      <c r="I6803" s="2">
        <v>49</v>
      </c>
      <c r="J6803" s="2">
        <v>131</v>
      </c>
      <c r="K6803" s="2">
        <v>6419</v>
      </c>
      <c r="L6803" s="2" t="s">
        <v>80</v>
      </c>
      <c r="M6803" s="2">
        <f t="shared" si="638"/>
        <v>8</v>
      </c>
      <c r="N6803" s="2" t="str">
        <f t="shared" si="639"/>
        <v>Aug</v>
      </c>
      <c r="O6803" s="2" t="str">
        <f t="shared" si="640"/>
        <v>Thu</v>
      </c>
      <c r="P6803" s="2" t="str">
        <f t="shared" si="641"/>
        <v>2021</v>
      </c>
    </row>
    <row r="6804" spans="1:16" x14ac:dyDescent="0.3">
      <c r="A6804" s="2" t="s">
        <v>11</v>
      </c>
      <c r="B6804" s="3">
        <v>44420</v>
      </c>
      <c r="C6804" s="2" t="s">
        <v>33</v>
      </c>
      <c r="D6804" s="2" t="s">
        <v>105</v>
      </c>
      <c r="E6804" s="2" t="s">
        <v>106</v>
      </c>
      <c r="F6804" s="2" t="str">
        <f t="shared" si="636"/>
        <v>Men</v>
      </c>
      <c r="G6804" s="2" t="str">
        <f t="shared" si="637"/>
        <v xml:space="preserve"> Athletic Footwear</v>
      </c>
      <c r="H6804" s="2" t="s">
        <v>16</v>
      </c>
      <c r="I6804" s="2">
        <v>42</v>
      </c>
      <c r="J6804" s="2">
        <v>78</v>
      </c>
      <c r="K6804" s="2">
        <v>3276</v>
      </c>
      <c r="L6804" s="2" t="s">
        <v>80</v>
      </c>
      <c r="M6804" s="2">
        <f t="shared" si="638"/>
        <v>8</v>
      </c>
      <c r="N6804" s="2" t="str">
        <f t="shared" si="639"/>
        <v>Aug</v>
      </c>
      <c r="O6804" s="2" t="str">
        <f t="shared" si="640"/>
        <v>Thu</v>
      </c>
      <c r="P6804" s="2" t="str">
        <f t="shared" si="641"/>
        <v>2021</v>
      </c>
    </row>
    <row r="6805" spans="1:16" x14ac:dyDescent="0.3">
      <c r="A6805" s="2" t="s">
        <v>11</v>
      </c>
      <c r="B6805" s="3">
        <v>44420</v>
      </c>
      <c r="C6805" s="2" t="s">
        <v>33</v>
      </c>
      <c r="D6805" s="2" t="s">
        <v>105</v>
      </c>
      <c r="E6805" s="2" t="s">
        <v>106</v>
      </c>
      <c r="F6805" s="2" t="str">
        <f t="shared" si="636"/>
        <v>Women</v>
      </c>
      <c r="G6805" s="2" t="str">
        <f t="shared" si="637"/>
        <v xml:space="preserve"> Street Footwear</v>
      </c>
      <c r="H6805" s="2" t="s">
        <v>17</v>
      </c>
      <c r="I6805" s="2">
        <v>36</v>
      </c>
      <c r="J6805" s="2">
        <v>65</v>
      </c>
      <c r="K6805" s="2">
        <v>2340</v>
      </c>
      <c r="L6805" s="2" t="s">
        <v>80</v>
      </c>
      <c r="M6805" s="2">
        <f t="shared" si="638"/>
        <v>8</v>
      </c>
      <c r="N6805" s="2" t="str">
        <f t="shared" si="639"/>
        <v>Aug</v>
      </c>
      <c r="O6805" s="2" t="str">
        <f t="shared" si="640"/>
        <v>Thu</v>
      </c>
      <c r="P6805" s="2" t="str">
        <f t="shared" si="641"/>
        <v>2021</v>
      </c>
    </row>
    <row r="6806" spans="1:16" x14ac:dyDescent="0.3">
      <c r="A6806" s="2" t="s">
        <v>11</v>
      </c>
      <c r="B6806" s="3">
        <v>44420</v>
      </c>
      <c r="C6806" s="2" t="s">
        <v>33</v>
      </c>
      <c r="D6806" s="2" t="s">
        <v>105</v>
      </c>
      <c r="E6806" s="2" t="s">
        <v>106</v>
      </c>
      <c r="F6806" s="2" t="str">
        <f t="shared" si="636"/>
        <v>Women</v>
      </c>
      <c r="G6806" s="2" t="str">
        <f t="shared" si="637"/>
        <v xml:space="preserve"> Athletic Footwear</v>
      </c>
      <c r="H6806" s="2" t="s">
        <v>18</v>
      </c>
      <c r="I6806" s="2">
        <v>38</v>
      </c>
      <c r="J6806" s="2">
        <v>58</v>
      </c>
      <c r="K6806" s="2">
        <v>2204</v>
      </c>
      <c r="L6806" s="2" t="s">
        <v>80</v>
      </c>
      <c r="M6806" s="2">
        <f t="shared" si="638"/>
        <v>8</v>
      </c>
      <c r="N6806" s="2" t="str">
        <f t="shared" si="639"/>
        <v>Aug</v>
      </c>
      <c r="O6806" s="2" t="str">
        <f t="shared" si="640"/>
        <v>Thu</v>
      </c>
      <c r="P6806" s="2" t="str">
        <f t="shared" si="641"/>
        <v>2021</v>
      </c>
    </row>
    <row r="6807" spans="1:16" x14ac:dyDescent="0.3">
      <c r="A6807" s="2" t="s">
        <v>11</v>
      </c>
      <c r="B6807" s="3">
        <v>44420</v>
      </c>
      <c r="C6807" s="2" t="s">
        <v>33</v>
      </c>
      <c r="D6807" s="2" t="s">
        <v>105</v>
      </c>
      <c r="E6807" s="2" t="s">
        <v>106</v>
      </c>
      <c r="F6807" s="2" t="str">
        <f t="shared" si="636"/>
        <v>Men</v>
      </c>
      <c r="G6807" s="2" t="str">
        <f t="shared" si="637"/>
        <v xml:space="preserve"> Apparel</v>
      </c>
      <c r="H6807" s="2" t="s">
        <v>19</v>
      </c>
      <c r="I6807" s="2">
        <v>47</v>
      </c>
      <c r="J6807" s="2">
        <v>46</v>
      </c>
      <c r="K6807" s="2">
        <v>2162</v>
      </c>
      <c r="L6807" s="2" t="s">
        <v>80</v>
      </c>
      <c r="M6807" s="2">
        <f t="shared" si="638"/>
        <v>8</v>
      </c>
      <c r="N6807" s="2" t="str">
        <f t="shared" si="639"/>
        <v>Aug</v>
      </c>
      <c r="O6807" s="2" t="str">
        <f t="shared" si="640"/>
        <v>Thu</v>
      </c>
      <c r="P6807" s="2" t="str">
        <f t="shared" si="641"/>
        <v>2021</v>
      </c>
    </row>
    <row r="6808" spans="1:16" x14ac:dyDescent="0.3">
      <c r="A6808" s="2" t="s">
        <v>11</v>
      </c>
      <c r="B6808" s="3">
        <v>44420</v>
      </c>
      <c r="C6808" s="2" t="s">
        <v>33</v>
      </c>
      <c r="D6808" s="2" t="s">
        <v>105</v>
      </c>
      <c r="E6808" s="2" t="s">
        <v>106</v>
      </c>
      <c r="F6808" s="2" t="str">
        <f t="shared" si="636"/>
        <v>Women</v>
      </c>
      <c r="G6808" s="2" t="str">
        <f t="shared" si="637"/>
        <v xml:space="preserve"> Apparel</v>
      </c>
      <c r="H6808" s="2" t="s">
        <v>20</v>
      </c>
      <c r="I6808" s="2">
        <v>53</v>
      </c>
      <c r="J6808" s="2">
        <v>88</v>
      </c>
      <c r="K6808" s="2">
        <v>4664</v>
      </c>
      <c r="L6808" s="2" t="s">
        <v>80</v>
      </c>
      <c r="M6808" s="2">
        <f t="shared" si="638"/>
        <v>8</v>
      </c>
      <c r="N6808" s="2" t="str">
        <f t="shared" si="639"/>
        <v>Aug</v>
      </c>
      <c r="O6808" s="2" t="str">
        <f t="shared" si="640"/>
        <v>Thu</v>
      </c>
      <c r="P6808" s="2" t="str">
        <f t="shared" si="641"/>
        <v>2021</v>
      </c>
    </row>
    <row r="6809" spans="1:16" x14ac:dyDescent="0.3">
      <c r="A6809" s="2" t="s">
        <v>11</v>
      </c>
      <c r="B6809" s="3">
        <v>44452</v>
      </c>
      <c r="C6809" s="2" t="s">
        <v>33</v>
      </c>
      <c r="D6809" s="2" t="s">
        <v>105</v>
      </c>
      <c r="E6809" s="2" t="s">
        <v>106</v>
      </c>
      <c r="F6809" s="2" t="str">
        <f t="shared" si="636"/>
        <v>Men</v>
      </c>
      <c r="G6809" s="2" t="str">
        <f t="shared" si="637"/>
        <v xml:space="preserve"> Street Footwear</v>
      </c>
      <c r="H6809" s="2" t="s">
        <v>14</v>
      </c>
      <c r="I6809" s="2">
        <v>42</v>
      </c>
      <c r="J6809" s="2">
        <v>138</v>
      </c>
      <c r="K6809" s="2">
        <v>5796</v>
      </c>
      <c r="L6809" s="2" t="s">
        <v>80</v>
      </c>
      <c r="M6809" s="2">
        <f t="shared" si="638"/>
        <v>9</v>
      </c>
      <c r="N6809" s="2" t="str">
        <f t="shared" si="639"/>
        <v>Sep</v>
      </c>
      <c r="O6809" s="2" t="str">
        <f t="shared" si="640"/>
        <v>Mon</v>
      </c>
      <c r="P6809" s="2" t="str">
        <f t="shared" si="641"/>
        <v>2021</v>
      </c>
    </row>
    <row r="6810" spans="1:16" x14ac:dyDescent="0.3">
      <c r="A6810" s="2" t="s">
        <v>11</v>
      </c>
      <c r="B6810" s="3">
        <v>44452</v>
      </c>
      <c r="C6810" s="2" t="s">
        <v>33</v>
      </c>
      <c r="D6810" s="2" t="s">
        <v>105</v>
      </c>
      <c r="E6810" s="2" t="s">
        <v>106</v>
      </c>
      <c r="F6810" s="2" t="str">
        <f t="shared" si="636"/>
        <v>Men</v>
      </c>
      <c r="G6810" s="2" t="str">
        <f t="shared" si="637"/>
        <v xml:space="preserve"> Athletic Footwear</v>
      </c>
      <c r="H6810" s="2" t="s">
        <v>16</v>
      </c>
      <c r="I6810" s="2">
        <v>39</v>
      </c>
      <c r="J6810" s="2">
        <v>80</v>
      </c>
      <c r="K6810" s="2">
        <v>3120</v>
      </c>
      <c r="L6810" s="2" t="s">
        <v>80</v>
      </c>
      <c r="M6810" s="2">
        <f t="shared" si="638"/>
        <v>9</v>
      </c>
      <c r="N6810" s="2" t="str">
        <f t="shared" si="639"/>
        <v>Sep</v>
      </c>
      <c r="O6810" s="2" t="str">
        <f t="shared" si="640"/>
        <v>Mon</v>
      </c>
      <c r="P6810" s="2" t="str">
        <f t="shared" si="641"/>
        <v>2021</v>
      </c>
    </row>
    <row r="6811" spans="1:16" x14ac:dyDescent="0.3">
      <c r="A6811" s="2" t="s">
        <v>11</v>
      </c>
      <c r="B6811" s="3">
        <v>44452</v>
      </c>
      <c r="C6811" s="2" t="s">
        <v>33</v>
      </c>
      <c r="D6811" s="2" t="s">
        <v>105</v>
      </c>
      <c r="E6811" s="2" t="s">
        <v>106</v>
      </c>
      <c r="F6811" s="2" t="str">
        <f t="shared" si="636"/>
        <v>Women</v>
      </c>
      <c r="G6811" s="2" t="str">
        <f t="shared" si="637"/>
        <v xml:space="preserve"> Street Footwear</v>
      </c>
      <c r="H6811" s="2" t="s">
        <v>17</v>
      </c>
      <c r="I6811" s="2">
        <v>32</v>
      </c>
      <c r="J6811" s="2">
        <v>53</v>
      </c>
      <c r="K6811" s="2">
        <v>1696</v>
      </c>
      <c r="L6811" s="2" t="s">
        <v>80</v>
      </c>
      <c r="M6811" s="2">
        <f t="shared" si="638"/>
        <v>9</v>
      </c>
      <c r="N6811" s="2" t="str">
        <f t="shared" si="639"/>
        <v>Sep</v>
      </c>
      <c r="O6811" s="2" t="str">
        <f t="shared" si="640"/>
        <v>Mon</v>
      </c>
      <c r="P6811" s="2" t="str">
        <f t="shared" si="641"/>
        <v>2021</v>
      </c>
    </row>
    <row r="6812" spans="1:16" x14ac:dyDescent="0.3">
      <c r="A6812" s="2" t="s">
        <v>11</v>
      </c>
      <c r="B6812" s="3">
        <v>44452</v>
      </c>
      <c r="C6812" s="2" t="s">
        <v>33</v>
      </c>
      <c r="D6812" s="2" t="s">
        <v>105</v>
      </c>
      <c r="E6812" s="2" t="s">
        <v>106</v>
      </c>
      <c r="F6812" s="2" t="str">
        <f t="shared" si="636"/>
        <v>Women</v>
      </c>
      <c r="G6812" s="2" t="str">
        <f t="shared" si="637"/>
        <v xml:space="preserve"> Athletic Footwear</v>
      </c>
      <c r="H6812" s="2" t="s">
        <v>18</v>
      </c>
      <c r="I6812" s="2">
        <v>34</v>
      </c>
      <c r="J6812" s="2">
        <v>39</v>
      </c>
      <c r="K6812" s="2">
        <v>1326</v>
      </c>
      <c r="L6812" s="2" t="s">
        <v>80</v>
      </c>
      <c r="M6812" s="2">
        <f t="shared" si="638"/>
        <v>9</v>
      </c>
      <c r="N6812" s="2" t="str">
        <f t="shared" si="639"/>
        <v>Sep</v>
      </c>
      <c r="O6812" s="2" t="str">
        <f t="shared" si="640"/>
        <v>Mon</v>
      </c>
      <c r="P6812" s="2" t="str">
        <f t="shared" si="641"/>
        <v>2021</v>
      </c>
    </row>
    <row r="6813" spans="1:16" x14ac:dyDescent="0.3">
      <c r="A6813" s="2" t="s">
        <v>11</v>
      </c>
      <c r="B6813" s="3">
        <v>44452</v>
      </c>
      <c r="C6813" s="2" t="s">
        <v>33</v>
      </c>
      <c r="D6813" s="2" t="s">
        <v>105</v>
      </c>
      <c r="E6813" s="2" t="s">
        <v>106</v>
      </c>
      <c r="F6813" s="2" t="str">
        <f t="shared" si="636"/>
        <v>Men</v>
      </c>
      <c r="G6813" s="2" t="str">
        <f t="shared" si="637"/>
        <v xml:space="preserve"> Apparel</v>
      </c>
      <c r="H6813" s="2" t="s">
        <v>19</v>
      </c>
      <c r="I6813" s="2">
        <v>41</v>
      </c>
      <c r="J6813" s="2">
        <v>42</v>
      </c>
      <c r="K6813" s="2">
        <v>1722</v>
      </c>
      <c r="L6813" s="2" t="s">
        <v>80</v>
      </c>
      <c r="M6813" s="2">
        <f t="shared" si="638"/>
        <v>9</v>
      </c>
      <c r="N6813" s="2" t="str">
        <f t="shared" si="639"/>
        <v>Sep</v>
      </c>
      <c r="O6813" s="2" t="str">
        <f t="shared" si="640"/>
        <v>Mon</v>
      </c>
      <c r="P6813" s="2" t="str">
        <f t="shared" si="641"/>
        <v>2021</v>
      </c>
    </row>
    <row r="6814" spans="1:16" x14ac:dyDescent="0.3">
      <c r="A6814" s="2" t="s">
        <v>11</v>
      </c>
      <c r="B6814" s="3">
        <v>44452</v>
      </c>
      <c r="C6814" s="2" t="s">
        <v>33</v>
      </c>
      <c r="D6814" s="2" t="s">
        <v>105</v>
      </c>
      <c r="E6814" s="2" t="s">
        <v>106</v>
      </c>
      <c r="F6814" s="2" t="str">
        <f t="shared" si="636"/>
        <v>Women</v>
      </c>
      <c r="G6814" s="2" t="str">
        <f t="shared" si="637"/>
        <v xml:space="preserve"> Apparel</v>
      </c>
      <c r="H6814" s="2" t="s">
        <v>20</v>
      </c>
      <c r="I6814" s="2">
        <v>46</v>
      </c>
      <c r="J6814" s="2">
        <v>65</v>
      </c>
      <c r="K6814" s="2">
        <v>2990</v>
      </c>
      <c r="L6814" s="2" t="s">
        <v>80</v>
      </c>
      <c r="M6814" s="2">
        <f t="shared" si="638"/>
        <v>9</v>
      </c>
      <c r="N6814" s="2" t="str">
        <f t="shared" si="639"/>
        <v>Sep</v>
      </c>
      <c r="O6814" s="2" t="str">
        <f t="shared" si="640"/>
        <v>Mon</v>
      </c>
      <c r="P6814" s="2" t="str">
        <f t="shared" si="641"/>
        <v>2021</v>
      </c>
    </row>
    <row r="6815" spans="1:16" x14ac:dyDescent="0.3">
      <c r="A6815" s="2" t="s">
        <v>11</v>
      </c>
      <c r="B6815" s="3">
        <v>44481</v>
      </c>
      <c r="C6815" s="2" t="s">
        <v>33</v>
      </c>
      <c r="D6815" s="2" t="s">
        <v>105</v>
      </c>
      <c r="E6815" s="2" t="s">
        <v>106</v>
      </c>
      <c r="F6815" s="2" t="str">
        <f t="shared" si="636"/>
        <v>Men</v>
      </c>
      <c r="G6815" s="2" t="str">
        <f t="shared" si="637"/>
        <v xml:space="preserve"> Street Footwear</v>
      </c>
      <c r="H6815" s="2" t="s">
        <v>14</v>
      </c>
      <c r="I6815" s="2">
        <v>54</v>
      </c>
      <c r="J6815" s="2">
        <v>104</v>
      </c>
      <c r="K6815" s="2">
        <v>5616</v>
      </c>
      <c r="L6815" s="2" t="s">
        <v>80</v>
      </c>
      <c r="M6815" s="2">
        <f t="shared" si="638"/>
        <v>10</v>
      </c>
      <c r="N6815" s="2" t="str">
        <f t="shared" si="639"/>
        <v>Oct</v>
      </c>
      <c r="O6815" s="2" t="str">
        <f t="shared" si="640"/>
        <v>Tue</v>
      </c>
      <c r="P6815" s="2" t="str">
        <f t="shared" si="641"/>
        <v>2021</v>
      </c>
    </row>
    <row r="6816" spans="1:16" x14ac:dyDescent="0.3">
      <c r="A6816" s="2" t="s">
        <v>11</v>
      </c>
      <c r="B6816" s="3">
        <v>44481</v>
      </c>
      <c r="C6816" s="2" t="s">
        <v>33</v>
      </c>
      <c r="D6816" s="2" t="s">
        <v>105</v>
      </c>
      <c r="E6816" s="2" t="s">
        <v>106</v>
      </c>
      <c r="F6816" s="2" t="str">
        <f t="shared" si="636"/>
        <v>Men</v>
      </c>
      <c r="G6816" s="2" t="str">
        <f t="shared" si="637"/>
        <v xml:space="preserve"> Athletic Footwear</v>
      </c>
      <c r="H6816" s="2" t="s">
        <v>16</v>
      </c>
      <c r="I6816" s="2">
        <v>41</v>
      </c>
      <c r="J6816" s="2">
        <v>75</v>
      </c>
      <c r="K6816" s="2">
        <v>3075</v>
      </c>
      <c r="L6816" s="2" t="s">
        <v>80</v>
      </c>
      <c r="M6816" s="2">
        <f t="shared" si="638"/>
        <v>10</v>
      </c>
      <c r="N6816" s="2" t="str">
        <f t="shared" si="639"/>
        <v>Oct</v>
      </c>
      <c r="O6816" s="2" t="str">
        <f t="shared" si="640"/>
        <v>Tue</v>
      </c>
      <c r="P6816" s="2" t="str">
        <f t="shared" si="641"/>
        <v>2021</v>
      </c>
    </row>
    <row r="6817" spans="1:16" x14ac:dyDescent="0.3">
      <c r="A6817" s="2" t="s">
        <v>11</v>
      </c>
      <c r="B6817" s="3">
        <v>44481</v>
      </c>
      <c r="C6817" s="2" t="s">
        <v>33</v>
      </c>
      <c r="D6817" s="2" t="s">
        <v>105</v>
      </c>
      <c r="E6817" s="2" t="s">
        <v>106</v>
      </c>
      <c r="F6817" s="2" t="str">
        <f t="shared" si="636"/>
        <v>Women</v>
      </c>
      <c r="G6817" s="2" t="str">
        <f t="shared" si="637"/>
        <v xml:space="preserve"> Street Footwear</v>
      </c>
      <c r="H6817" s="2" t="s">
        <v>17</v>
      </c>
      <c r="I6817" s="2">
        <v>43</v>
      </c>
      <c r="J6817" s="2">
        <v>42</v>
      </c>
      <c r="K6817" s="2">
        <v>1806</v>
      </c>
      <c r="L6817" s="2" t="s">
        <v>80</v>
      </c>
      <c r="M6817" s="2">
        <f t="shared" si="638"/>
        <v>10</v>
      </c>
      <c r="N6817" s="2" t="str">
        <f t="shared" si="639"/>
        <v>Oct</v>
      </c>
      <c r="O6817" s="2" t="str">
        <f t="shared" si="640"/>
        <v>Tue</v>
      </c>
      <c r="P6817" s="2" t="str">
        <f t="shared" si="641"/>
        <v>2021</v>
      </c>
    </row>
    <row r="6818" spans="1:16" x14ac:dyDescent="0.3">
      <c r="A6818" s="2" t="s">
        <v>11</v>
      </c>
      <c r="B6818" s="3">
        <v>44481</v>
      </c>
      <c r="C6818" s="2" t="s">
        <v>33</v>
      </c>
      <c r="D6818" s="2" t="s">
        <v>105</v>
      </c>
      <c r="E6818" s="2" t="s">
        <v>106</v>
      </c>
      <c r="F6818" s="2" t="str">
        <f t="shared" si="636"/>
        <v>Women</v>
      </c>
      <c r="G6818" s="2" t="str">
        <f t="shared" si="637"/>
        <v xml:space="preserve"> Athletic Footwear</v>
      </c>
      <c r="H6818" s="2" t="s">
        <v>18</v>
      </c>
      <c r="I6818" s="2">
        <v>43</v>
      </c>
      <c r="J6818" s="2">
        <v>36</v>
      </c>
      <c r="K6818" s="2">
        <v>1548</v>
      </c>
      <c r="L6818" s="2" t="s">
        <v>80</v>
      </c>
      <c r="M6818" s="2">
        <f t="shared" si="638"/>
        <v>10</v>
      </c>
      <c r="N6818" s="2" t="str">
        <f t="shared" si="639"/>
        <v>Oct</v>
      </c>
      <c r="O6818" s="2" t="str">
        <f t="shared" si="640"/>
        <v>Tue</v>
      </c>
      <c r="P6818" s="2" t="str">
        <f t="shared" si="641"/>
        <v>2021</v>
      </c>
    </row>
    <row r="6819" spans="1:16" x14ac:dyDescent="0.3">
      <c r="A6819" s="2" t="s">
        <v>11</v>
      </c>
      <c r="B6819" s="3">
        <v>44481</v>
      </c>
      <c r="C6819" s="2" t="s">
        <v>33</v>
      </c>
      <c r="D6819" s="2" t="s">
        <v>105</v>
      </c>
      <c r="E6819" s="2" t="s">
        <v>106</v>
      </c>
      <c r="F6819" s="2" t="str">
        <f t="shared" si="636"/>
        <v>Men</v>
      </c>
      <c r="G6819" s="2" t="str">
        <f t="shared" si="637"/>
        <v xml:space="preserve"> Apparel</v>
      </c>
      <c r="H6819" s="2" t="s">
        <v>19</v>
      </c>
      <c r="I6819" s="2">
        <v>54</v>
      </c>
      <c r="J6819" s="2">
        <v>38</v>
      </c>
      <c r="K6819" s="2">
        <v>2052</v>
      </c>
      <c r="L6819" s="2" t="s">
        <v>80</v>
      </c>
      <c r="M6819" s="2">
        <f t="shared" si="638"/>
        <v>10</v>
      </c>
      <c r="N6819" s="2" t="str">
        <f t="shared" si="639"/>
        <v>Oct</v>
      </c>
      <c r="O6819" s="2" t="str">
        <f t="shared" si="640"/>
        <v>Tue</v>
      </c>
      <c r="P6819" s="2" t="str">
        <f t="shared" si="641"/>
        <v>2021</v>
      </c>
    </row>
    <row r="6820" spans="1:16" x14ac:dyDescent="0.3">
      <c r="A6820" s="2" t="s">
        <v>23</v>
      </c>
      <c r="B6820" s="3">
        <v>44481</v>
      </c>
      <c r="C6820" s="2" t="s">
        <v>33</v>
      </c>
      <c r="D6820" s="2" t="s">
        <v>105</v>
      </c>
      <c r="E6820" s="2" t="s">
        <v>106</v>
      </c>
      <c r="F6820" s="2" t="str">
        <f t="shared" si="636"/>
        <v>Women</v>
      </c>
      <c r="G6820" s="2" t="str">
        <f t="shared" si="637"/>
        <v xml:space="preserve"> Apparel</v>
      </c>
      <c r="H6820" s="2" t="s">
        <v>20</v>
      </c>
      <c r="I6820" s="2">
        <v>55</v>
      </c>
      <c r="J6820" s="2">
        <v>70</v>
      </c>
      <c r="K6820" s="2">
        <v>3850</v>
      </c>
      <c r="L6820" s="2" t="s">
        <v>80</v>
      </c>
      <c r="M6820" s="2">
        <f t="shared" si="638"/>
        <v>10</v>
      </c>
      <c r="N6820" s="2" t="str">
        <f t="shared" si="639"/>
        <v>Oct</v>
      </c>
      <c r="O6820" s="2" t="str">
        <f t="shared" si="640"/>
        <v>Tue</v>
      </c>
      <c r="P6820" s="2" t="str">
        <f t="shared" si="641"/>
        <v>2021</v>
      </c>
    </row>
    <row r="6821" spans="1:16" x14ac:dyDescent="0.3">
      <c r="A6821" s="2" t="s">
        <v>23</v>
      </c>
      <c r="B6821" s="3">
        <v>44512</v>
      </c>
      <c r="C6821" s="2" t="s">
        <v>33</v>
      </c>
      <c r="D6821" s="2" t="s">
        <v>105</v>
      </c>
      <c r="E6821" s="2" t="s">
        <v>106</v>
      </c>
      <c r="F6821" s="2" t="str">
        <f t="shared" si="636"/>
        <v>Men</v>
      </c>
      <c r="G6821" s="2" t="str">
        <f t="shared" si="637"/>
        <v xml:space="preserve"> Street Footwear</v>
      </c>
      <c r="H6821" s="2" t="s">
        <v>14</v>
      </c>
      <c r="I6821" s="2">
        <v>53</v>
      </c>
      <c r="J6821" s="2">
        <v>104</v>
      </c>
      <c r="K6821" s="2">
        <v>5512</v>
      </c>
      <c r="L6821" s="2" t="s">
        <v>80</v>
      </c>
      <c r="M6821" s="2">
        <f t="shared" si="638"/>
        <v>11</v>
      </c>
      <c r="N6821" s="2" t="str">
        <f t="shared" si="639"/>
        <v>Nov</v>
      </c>
      <c r="O6821" s="2" t="str">
        <f t="shared" si="640"/>
        <v>Fri</v>
      </c>
      <c r="P6821" s="2" t="str">
        <f t="shared" si="641"/>
        <v>2021</v>
      </c>
    </row>
    <row r="6822" spans="1:16" x14ac:dyDescent="0.3">
      <c r="A6822" s="2" t="s">
        <v>23</v>
      </c>
      <c r="B6822" s="3">
        <v>44512</v>
      </c>
      <c r="C6822" s="2" t="s">
        <v>33</v>
      </c>
      <c r="D6822" s="2" t="s">
        <v>105</v>
      </c>
      <c r="E6822" s="2" t="s">
        <v>106</v>
      </c>
      <c r="F6822" s="2" t="str">
        <f t="shared" si="636"/>
        <v>Men</v>
      </c>
      <c r="G6822" s="2" t="str">
        <f t="shared" si="637"/>
        <v xml:space="preserve"> Athletic Footwear</v>
      </c>
      <c r="H6822" s="2" t="s">
        <v>16</v>
      </c>
      <c r="I6822" s="2">
        <v>41</v>
      </c>
      <c r="J6822" s="2">
        <v>63</v>
      </c>
      <c r="K6822" s="2">
        <v>2583</v>
      </c>
      <c r="L6822" s="2" t="s">
        <v>80</v>
      </c>
      <c r="M6822" s="2">
        <f t="shared" si="638"/>
        <v>11</v>
      </c>
      <c r="N6822" s="2" t="str">
        <f t="shared" si="639"/>
        <v>Nov</v>
      </c>
      <c r="O6822" s="2" t="str">
        <f t="shared" si="640"/>
        <v>Fri</v>
      </c>
      <c r="P6822" s="2" t="str">
        <f t="shared" si="641"/>
        <v>2021</v>
      </c>
    </row>
    <row r="6823" spans="1:16" x14ac:dyDescent="0.3">
      <c r="A6823" s="2" t="s">
        <v>23</v>
      </c>
      <c r="B6823" s="3">
        <v>44512</v>
      </c>
      <c r="C6823" s="2" t="s">
        <v>33</v>
      </c>
      <c r="D6823" s="2" t="s">
        <v>105</v>
      </c>
      <c r="E6823" s="2" t="s">
        <v>106</v>
      </c>
      <c r="F6823" s="2" t="str">
        <f t="shared" si="636"/>
        <v>Women</v>
      </c>
      <c r="G6823" s="2" t="str">
        <f t="shared" si="637"/>
        <v xml:space="preserve"> Street Footwear</v>
      </c>
      <c r="H6823" s="2" t="s">
        <v>17</v>
      </c>
      <c r="I6823" s="2">
        <v>43</v>
      </c>
      <c r="J6823" s="2">
        <v>57</v>
      </c>
      <c r="K6823" s="2">
        <v>2451</v>
      </c>
      <c r="L6823" s="2" t="s">
        <v>80</v>
      </c>
      <c r="M6823" s="2">
        <f t="shared" si="638"/>
        <v>11</v>
      </c>
      <c r="N6823" s="2" t="str">
        <f t="shared" si="639"/>
        <v>Nov</v>
      </c>
      <c r="O6823" s="2" t="str">
        <f t="shared" si="640"/>
        <v>Fri</v>
      </c>
      <c r="P6823" s="2" t="str">
        <f t="shared" si="641"/>
        <v>2021</v>
      </c>
    </row>
    <row r="6824" spans="1:16" x14ac:dyDescent="0.3">
      <c r="A6824" s="2" t="s">
        <v>23</v>
      </c>
      <c r="B6824" s="3">
        <v>44512</v>
      </c>
      <c r="C6824" s="2" t="s">
        <v>33</v>
      </c>
      <c r="D6824" s="2" t="s">
        <v>105</v>
      </c>
      <c r="E6824" s="2" t="s">
        <v>106</v>
      </c>
      <c r="F6824" s="2" t="str">
        <f t="shared" si="636"/>
        <v>Women</v>
      </c>
      <c r="G6824" s="2" t="str">
        <f t="shared" si="637"/>
        <v xml:space="preserve"> Athletic Footwear</v>
      </c>
      <c r="H6824" s="2" t="s">
        <v>18</v>
      </c>
      <c r="I6824" s="2">
        <v>43</v>
      </c>
      <c r="J6824" s="2">
        <v>44</v>
      </c>
      <c r="K6824" s="2">
        <v>1892</v>
      </c>
      <c r="L6824" s="2" t="s">
        <v>80</v>
      </c>
      <c r="M6824" s="2">
        <f t="shared" si="638"/>
        <v>11</v>
      </c>
      <c r="N6824" s="2" t="str">
        <f t="shared" si="639"/>
        <v>Nov</v>
      </c>
      <c r="O6824" s="2" t="str">
        <f t="shared" si="640"/>
        <v>Fri</v>
      </c>
      <c r="P6824" s="2" t="str">
        <f t="shared" si="641"/>
        <v>2021</v>
      </c>
    </row>
    <row r="6825" spans="1:16" x14ac:dyDescent="0.3">
      <c r="A6825" s="2" t="s">
        <v>23</v>
      </c>
      <c r="B6825" s="3">
        <v>44512</v>
      </c>
      <c r="C6825" s="2" t="s">
        <v>33</v>
      </c>
      <c r="D6825" s="2" t="s">
        <v>105</v>
      </c>
      <c r="E6825" s="2" t="s">
        <v>106</v>
      </c>
      <c r="F6825" s="2" t="str">
        <f t="shared" si="636"/>
        <v>Men</v>
      </c>
      <c r="G6825" s="2" t="str">
        <f t="shared" si="637"/>
        <v xml:space="preserve"> Apparel</v>
      </c>
      <c r="H6825" s="2" t="s">
        <v>19</v>
      </c>
      <c r="I6825" s="2">
        <v>59</v>
      </c>
      <c r="J6825" s="2">
        <v>45</v>
      </c>
      <c r="K6825" s="2">
        <v>2655</v>
      </c>
      <c r="L6825" s="2" t="s">
        <v>80</v>
      </c>
      <c r="M6825" s="2">
        <f t="shared" si="638"/>
        <v>11</v>
      </c>
      <c r="N6825" s="2" t="str">
        <f t="shared" si="639"/>
        <v>Nov</v>
      </c>
      <c r="O6825" s="2" t="str">
        <f t="shared" si="640"/>
        <v>Fri</v>
      </c>
      <c r="P6825" s="2" t="str">
        <f t="shared" si="641"/>
        <v>2021</v>
      </c>
    </row>
    <row r="6826" spans="1:16" x14ac:dyDescent="0.3">
      <c r="A6826" s="2" t="s">
        <v>23</v>
      </c>
      <c r="B6826" s="3">
        <v>44512</v>
      </c>
      <c r="C6826" s="2" t="s">
        <v>33</v>
      </c>
      <c r="D6826" s="2" t="s">
        <v>105</v>
      </c>
      <c r="E6826" s="2" t="s">
        <v>106</v>
      </c>
      <c r="F6826" s="2" t="str">
        <f t="shared" si="636"/>
        <v>Women</v>
      </c>
      <c r="G6826" s="2" t="str">
        <f t="shared" si="637"/>
        <v xml:space="preserve"> Apparel</v>
      </c>
      <c r="H6826" s="2" t="s">
        <v>20</v>
      </c>
      <c r="I6826" s="2">
        <v>61</v>
      </c>
      <c r="J6826" s="2">
        <v>65</v>
      </c>
      <c r="K6826" s="2">
        <v>3965</v>
      </c>
      <c r="L6826" s="2" t="s">
        <v>80</v>
      </c>
      <c r="M6826" s="2">
        <f t="shared" si="638"/>
        <v>11</v>
      </c>
      <c r="N6826" s="2" t="str">
        <f t="shared" si="639"/>
        <v>Nov</v>
      </c>
      <c r="O6826" s="2" t="str">
        <f t="shared" si="640"/>
        <v>Fri</v>
      </c>
      <c r="P6826" s="2" t="str">
        <f t="shared" si="641"/>
        <v>2021</v>
      </c>
    </row>
    <row r="6827" spans="1:16" x14ac:dyDescent="0.3">
      <c r="A6827" s="2" t="s">
        <v>23</v>
      </c>
      <c r="B6827" s="3">
        <v>44541</v>
      </c>
      <c r="C6827" s="2" t="s">
        <v>33</v>
      </c>
      <c r="D6827" s="2" t="s">
        <v>105</v>
      </c>
      <c r="E6827" s="2" t="s">
        <v>106</v>
      </c>
      <c r="F6827" s="2" t="str">
        <f t="shared" si="636"/>
        <v>Men</v>
      </c>
      <c r="G6827" s="2" t="str">
        <f t="shared" si="637"/>
        <v xml:space="preserve"> Street Footwear</v>
      </c>
      <c r="H6827" s="2" t="s">
        <v>14</v>
      </c>
      <c r="I6827" s="2">
        <v>58</v>
      </c>
      <c r="J6827" s="2">
        <v>140</v>
      </c>
      <c r="K6827" s="2">
        <v>8120</v>
      </c>
      <c r="L6827" s="2" t="s">
        <v>80</v>
      </c>
      <c r="M6827" s="2">
        <f t="shared" si="638"/>
        <v>12</v>
      </c>
      <c r="N6827" s="2" t="str">
        <f t="shared" si="639"/>
        <v>Dec</v>
      </c>
      <c r="O6827" s="2" t="str">
        <f t="shared" si="640"/>
        <v>Sat</v>
      </c>
      <c r="P6827" s="2" t="str">
        <f t="shared" si="641"/>
        <v>2021</v>
      </c>
    </row>
    <row r="6828" spans="1:16" x14ac:dyDescent="0.3">
      <c r="A6828" s="2" t="s">
        <v>23</v>
      </c>
      <c r="B6828" s="3">
        <v>44541</v>
      </c>
      <c r="C6828" s="2" t="s">
        <v>33</v>
      </c>
      <c r="D6828" s="2" t="s">
        <v>105</v>
      </c>
      <c r="E6828" s="2" t="s">
        <v>106</v>
      </c>
      <c r="F6828" s="2" t="str">
        <f t="shared" si="636"/>
        <v>Men</v>
      </c>
      <c r="G6828" s="2" t="str">
        <f t="shared" si="637"/>
        <v xml:space="preserve"> Athletic Footwear</v>
      </c>
      <c r="H6828" s="2" t="s">
        <v>16</v>
      </c>
      <c r="I6828" s="2">
        <v>45</v>
      </c>
      <c r="J6828" s="2">
        <v>75</v>
      </c>
      <c r="K6828" s="2">
        <v>3375</v>
      </c>
      <c r="L6828" s="2" t="s">
        <v>80</v>
      </c>
      <c r="M6828" s="2">
        <f t="shared" si="638"/>
        <v>12</v>
      </c>
      <c r="N6828" s="2" t="str">
        <f t="shared" si="639"/>
        <v>Dec</v>
      </c>
      <c r="O6828" s="2" t="str">
        <f t="shared" si="640"/>
        <v>Sat</v>
      </c>
      <c r="P6828" s="2" t="str">
        <f t="shared" si="641"/>
        <v>2021</v>
      </c>
    </row>
    <row r="6829" spans="1:16" x14ac:dyDescent="0.3">
      <c r="A6829" s="2" t="s">
        <v>23</v>
      </c>
      <c r="B6829" s="3">
        <v>44541</v>
      </c>
      <c r="C6829" s="2" t="s">
        <v>33</v>
      </c>
      <c r="D6829" s="2" t="s">
        <v>105</v>
      </c>
      <c r="E6829" s="2" t="s">
        <v>106</v>
      </c>
      <c r="F6829" s="2" t="str">
        <f t="shared" si="636"/>
        <v>Women</v>
      </c>
      <c r="G6829" s="2" t="str">
        <f t="shared" si="637"/>
        <v xml:space="preserve"> Street Footwear</v>
      </c>
      <c r="H6829" s="2" t="s">
        <v>17</v>
      </c>
      <c r="I6829" s="2">
        <v>45</v>
      </c>
      <c r="J6829" s="2">
        <v>73</v>
      </c>
      <c r="K6829" s="2">
        <v>3285</v>
      </c>
      <c r="L6829" s="2" t="s">
        <v>80</v>
      </c>
      <c r="M6829" s="2">
        <f t="shared" si="638"/>
        <v>12</v>
      </c>
      <c r="N6829" s="2" t="str">
        <f t="shared" si="639"/>
        <v>Dec</v>
      </c>
      <c r="O6829" s="2" t="str">
        <f t="shared" si="640"/>
        <v>Sat</v>
      </c>
      <c r="P6829" s="2" t="str">
        <f t="shared" si="641"/>
        <v>2021</v>
      </c>
    </row>
    <row r="6830" spans="1:16" x14ac:dyDescent="0.3">
      <c r="A6830" s="2" t="s">
        <v>23</v>
      </c>
      <c r="B6830" s="3">
        <v>44541</v>
      </c>
      <c r="C6830" s="2" t="s">
        <v>33</v>
      </c>
      <c r="D6830" s="2" t="s">
        <v>105</v>
      </c>
      <c r="E6830" s="2" t="s">
        <v>106</v>
      </c>
      <c r="F6830" s="2" t="str">
        <f t="shared" si="636"/>
        <v>Women</v>
      </c>
      <c r="G6830" s="2" t="str">
        <f t="shared" si="637"/>
        <v xml:space="preserve"> Athletic Footwear</v>
      </c>
      <c r="H6830" s="2" t="s">
        <v>18</v>
      </c>
      <c r="I6830" s="2">
        <v>45</v>
      </c>
      <c r="J6830" s="2">
        <v>50</v>
      </c>
      <c r="K6830" s="2">
        <v>2250</v>
      </c>
      <c r="L6830" s="2" t="s">
        <v>80</v>
      </c>
      <c r="M6830" s="2">
        <f t="shared" si="638"/>
        <v>12</v>
      </c>
      <c r="N6830" s="2" t="str">
        <f t="shared" si="639"/>
        <v>Dec</v>
      </c>
      <c r="O6830" s="2" t="str">
        <f t="shared" si="640"/>
        <v>Sat</v>
      </c>
      <c r="P6830" s="2" t="str">
        <f t="shared" si="641"/>
        <v>2021</v>
      </c>
    </row>
    <row r="6831" spans="1:16" x14ac:dyDescent="0.3">
      <c r="A6831" s="2" t="s">
        <v>23</v>
      </c>
      <c r="B6831" s="3">
        <v>44541</v>
      </c>
      <c r="C6831" s="2" t="s">
        <v>33</v>
      </c>
      <c r="D6831" s="2" t="s">
        <v>105</v>
      </c>
      <c r="E6831" s="2" t="s">
        <v>106</v>
      </c>
      <c r="F6831" s="2" t="str">
        <f t="shared" si="636"/>
        <v>Men</v>
      </c>
      <c r="G6831" s="2" t="str">
        <f t="shared" si="637"/>
        <v xml:space="preserve"> Apparel</v>
      </c>
      <c r="H6831" s="2" t="s">
        <v>19</v>
      </c>
      <c r="I6831" s="2">
        <v>56</v>
      </c>
      <c r="J6831" s="2">
        <v>50</v>
      </c>
      <c r="K6831" s="2">
        <v>2800</v>
      </c>
      <c r="L6831" s="2" t="s">
        <v>80</v>
      </c>
      <c r="M6831" s="2">
        <f t="shared" si="638"/>
        <v>12</v>
      </c>
      <c r="N6831" s="2" t="str">
        <f t="shared" si="639"/>
        <v>Dec</v>
      </c>
      <c r="O6831" s="2" t="str">
        <f t="shared" si="640"/>
        <v>Sat</v>
      </c>
      <c r="P6831" s="2" t="str">
        <f t="shared" si="641"/>
        <v>2021</v>
      </c>
    </row>
    <row r="6832" spans="1:16" x14ac:dyDescent="0.3">
      <c r="A6832" s="2" t="s">
        <v>23</v>
      </c>
      <c r="B6832" s="3">
        <v>44541</v>
      </c>
      <c r="C6832" s="2" t="s">
        <v>33</v>
      </c>
      <c r="D6832" s="2" t="s">
        <v>105</v>
      </c>
      <c r="E6832" s="2" t="s">
        <v>106</v>
      </c>
      <c r="F6832" s="2" t="str">
        <f t="shared" si="636"/>
        <v>Women</v>
      </c>
      <c r="G6832" s="2" t="str">
        <f t="shared" si="637"/>
        <v xml:space="preserve"> Apparel</v>
      </c>
      <c r="H6832" s="2" t="s">
        <v>20</v>
      </c>
      <c r="I6832" s="2">
        <v>64</v>
      </c>
      <c r="J6832" s="2">
        <v>75</v>
      </c>
      <c r="K6832" s="2">
        <v>4800</v>
      </c>
      <c r="L6832" s="2" t="s">
        <v>80</v>
      </c>
      <c r="M6832" s="2">
        <f t="shared" si="638"/>
        <v>12</v>
      </c>
      <c r="N6832" s="2" t="str">
        <f t="shared" si="639"/>
        <v>Dec</v>
      </c>
      <c r="O6832" s="2" t="str">
        <f t="shared" si="640"/>
        <v>Sat</v>
      </c>
      <c r="P6832" s="2" t="str">
        <f t="shared" si="641"/>
        <v>2021</v>
      </c>
    </row>
    <row r="6833" spans="1:16" x14ac:dyDescent="0.3">
      <c r="A6833" s="2" t="s">
        <v>23</v>
      </c>
      <c r="B6833" s="3">
        <v>44205</v>
      </c>
      <c r="C6833" s="2" t="s">
        <v>33</v>
      </c>
      <c r="D6833" s="2" t="s">
        <v>105</v>
      </c>
      <c r="E6833" s="2" t="s">
        <v>106</v>
      </c>
      <c r="F6833" s="2" t="str">
        <f t="shared" si="636"/>
        <v>Men</v>
      </c>
      <c r="G6833" s="2" t="str">
        <f t="shared" si="637"/>
        <v xml:space="preserve"> Street Footwear</v>
      </c>
      <c r="H6833" s="2" t="s">
        <v>14</v>
      </c>
      <c r="I6833" s="2">
        <v>33</v>
      </c>
      <c r="J6833" s="2">
        <v>128</v>
      </c>
      <c r="K6833" s="2">
        <v>4224</v>
      </c>
      <c r="L6833" s="2" t="s">
        <v>80</v>
      </c>
      <c r="M6833" s="2">
        <f t="shared" si="638"/>
        <v>1</v>
      </c>
      <c r="N6833" s="2" t="str">
        <f t="shared" si="639"/>
        <v>Jan</v>
      </c>
      <c r="O6833" s="2" t="str">
        <f t="shared" si="640"/>
        <v>Sat</v>
      </c>
      <c r="P6833" s="2" t="str">
        <f t="shared" si="641"/>
        <v>2021</v>
      </c>
    </row>
    <row r="6834" spans="1:16" x14ac:dyDescent="0.3">
      <c r="A6834" s="2" t="s">
        <v>23</v>
      </c>
      <c r="B6834" s="3">
        <v>44205</v>
      </c>
      <c r="C6834" s="2" t="s">
        <v>33</v>
      </c>
      <c r="D6834" s="2" t="s">
        <v>105</v>
      </c>
      <c r="E6834" s="2" t="s">
        <v>106</v>
      </c>
      <c r="F6834" s="2" t="str">
        <f t="shared" si="636"/>
        <v>Men</v>
      </c>
      <c r="G6834" s="2" t="str">
        <f t="shared" si="637"/>
        <v xml:space="preserve"> Athletic Footwear</v>
      </c>
      <c r="H6834" s="2" t="s">
        <v>16</v>
      </c>
      <c r="I6834" s="2">
        <v>32</v>
      </c>
      <c r="J6834" s="2">
        <v>74</v>
      </c>
      <c r="K6834" s="2">
        <v>2368</v>
      </c>
      <c r="L6834" s="2" t="s">
        <v>80</v>
      </c>
      <c r="M6834" s="2">
        <f t="shared" si="638"/>
        <v>1</v>
      </c>
      <c r="N6834" s="2" t="str">
        <f t="shared" si="639"/>
        <v>Jan</v>
      </c>
      <c r="O6834" s="2" t="str">
        <f t="shared" si="640"/>
        <v>Sat</v>
      </c>
      <c r="P6834" s="2" t="str">
        <f t="shared" si="641"/>
        <v>2021</v>
      </c>
    </row>
    <row r="6835" spans="1:16" x14ac:dyDescent="0.3">
      <c r="A6835" s="2" t="s">
        <v>23</v>
      </c>
      <c r="B6835" s="3">
        <v>44205</v>
      </c>
      <c r="C6835" s="2" t="s">
        <v>33</v>
      </c>
      <c r="D6835" s="2" t="s">
        <v>105</v>
      </c>
      <c r="E6835" s="2" t="s">
        <v>106</v>
      </c>
      <c r="F6835" s="2" t="str">
        <f t="shared" si="636"/>
        <v>Women</v>
      </c>
      <c r="G6835" s="2" t="str">
        <f t="shared" si="637"/>
        <v xml:space="preserve"> Street Footwear</v>
      </c>
      <c r="H6835" s="2" t="s">
        <v>17</v>
      </c>
      <c r="I6835" s="2">
        <v>25</v>
      </c>
      <c r="J6835" s="2">
        <v>74</v>
      </c>
      <c r="K6835" s="2">
        <v>1850</v>
      </c>
      <c r="L6835" s="2" t="s">
        <v>80</v>
      </c>
      <c r="M6835" s="2">
        <f t="shared" si="638"/>
        <v>1</v>
      </c>
      <c r="N6835" s="2" t="str">
        <f t="shared" si="639"/>
        <v>Jan</v>
      </c>
      <c r="O6835" s="2" t="str">
        <f t="shared" si="640"/>
        <v>Sat</v>
      </c>
      <c r="P6835" s="2" t="str">
        <f t="shared" si="641"/>
        <v>2021</v>
      </c>
    </row>
    <row r="6836" spans="1:16" x14ac:dyDescent="0.3">
      <c r="A6836" s="2" t="s">
        <v>23</v>
      </c>
      <c r="B6836" s="3">
        <v>44205</v>
      </c>
      <c r="C6836" s="2" t="s">
        <v>33</v>
      </c>
      <c r="D6836" s="2" t="s">
        <v>105</v>
      </c>
      <c r="E6836" s="2" t="s">
        <v>106</v>
      </c>
      <c r="F6836" s="2" t="str">
        <f t="shared" si="636"/>
        <v>Women</v>
      </c>
      <c r="G6836" s="2" t="str">
        <f t="shared" si="637"/>
        <v xml:space="preserve"> Athletic Footwear</v>
      </c>
      <c r="H6836" s="2" t="s">
        <v>18</v>
      </c>
      <c r="I6836" s="2">
        <v>28</v>
      </c>
      <c r="J6836" s="2">
        <v>33</v>
      </c>
      <c r="K6836" s="2">
        <v>924</v>
      </c>
      <c r="L6836" s="2" t="s">
        <v>80</v>
      </c>
      <c r="M6836" s="2">
        <f t="shared" si="638"/>
        <v>1</v>
      </c>
      <c r="N6836" s="2" t="str">
        <f t="shared" si="639"/>
        <v>Jan</v>
      </c>
      <c r="O6836" s="2" t="str">
        <f t="shared" si="640"/>
        <v>Sat</v>
      </c>
      <c r="P6836" s="2" t="str">
        <f t="shared" si="641"/>
        <v>2021</v>
      </c>
    </row>
    <row r="6837" spans="1:16" x14ac:dyDescent="0.3">
      <c r="A6837" s="2" t="s">
        <v>23</v>
      </c>
      <c r="B6837" s="3">
        <v>44205</v>
      </c>
      <c r="C6837" s="2" t="s">
        <v>33</v>
      </c>
      <c r="D6837" s="2" t="s">
        <v>105</v>
      </c>
      <c r="E6837" s="2" t="s">
        <v>106</v>
      </c>
      <c r="F6837" s="2" t="str">
        <f t="shared" si="636"/>
        <v>Men</v>
      </c>
      <c r="G6837" s="2" t="str">
        <f t="shared" si="637"/>
        <v xml:space="preserve"> Apparel</v>
      </c>
      <c r="H6837" s="2" t="s">
        <v>19</v>
      </c>
      <c r="I6837" s="2">
        <v>43</v>
      </c>
      <c r="J6837" s="2">
        <v>49</v>
      </c>
      <c r="K6837" s="2">
        <v>2107</v>
      </c>
      <c r="L6837" s="2" t="s">
        <v>80</v>
      </c>
      <c r="M6837" s="2">
        <f t="shared" si="638"/>
        <v>1</v>
      </c>
      <c r="N6837" s="2" t="str">
        <f t="shared" si="639"/>
        <v>Jan</v>
      </c>
      <c r="O6837" s="2" t="str">
        <f t="shared" si="640"/>
        <v>Sat</v>
      </c>
      <c r="P6837" s="2" t="str">
        <f t="shared" si="641"/>
        <v>2021</v>
      </c>
    </row>
    <row r="6838" spans="1:16" x14ac:dyDescent="0.3">
      <c r="A6838" s="2" t="s">
        <v>23</v>
      </c>
      <c r="B6838" s="3">
        <v>44205</v>
      </c>
      <c r="C6838" s="2" t="s">
        <v>33</v>
      </c>
      <c r="D6838" s="2" t="s">
        <v>105</v>
      </c>
      <c r="E6838" s="2" t="s">
        <v>106</v>
      </c>
      <c r="F6838" s="2" t="str">
        <f t="shared" si="636"/>
        <v>Women</v>
      </c>
      <c r="G6838" s="2" t="str">
        <f t="shared" si="637"/>
        <v xml:space="preserve"> Apparel</v>
      </c>
      <c r="H6838" s="2" t="s">
        <v>20</v>
      </c>
      <c r="I6838" s="2">
        <v>33</v>
      </c>
      <c r="J6838" s="2">
        <v>72</v>
      </c>
      <c r="K6838" s="2">
        <v>2376</v>
      </c>
      <c r="L6838" s="2" t="s">
        <v>80</v>
      </c>
      <c r="M6838" s="2">
        <f t="shared" si="638"/>
        <v>1</v>
      </c>
      <c r="N6838" s="2" t="str">
        <f t="shared" si="639"/>
        <v>Jan</v>
      </c>
      <c r="O6838" s="2" t="str">
        <f t="shared" si="640"/>
        <v>Sat</v>
      </c>
      <c r="P6838" s="2" t="str">
        <f t="shared" si="641"/>
        <v>2021</v>
      </c>
    </row>
    <row r="6839" spans="1:16" x14ac:dyDescent="0.3">
      <c r="A6839" s="2" t="s">
        <v>23</v>
      </c>
      <c r="B6839" s="3">
        <v>44236</v>
      </c>
      <c r="C6839" s="2" t="s">
        <v>33</v>
      </c>
      <c r="D6839" s="2" t="s">
        <v>105</v>
      </c>
      <c r="E6839" s="2" t="s">
        <v>106</v>
      </c>
      <c r="F6839" s="2" t="str">
        <f t="shared" si="636"/>
        <v>Men</v>
      </c>
      <c r="G6839" s="2" t="str">
        <f t="shared" si="637"/>
        <v xml:space="preserve"> Street Footwear</v>
      </c>
      <c r="H6839" s="2" t="s">
        <v>14</v>
      </c>
      <c r="I6839" s="2">
        <v>34</v>
      </c>
      <c r="J6839" s="2">
        <v>152</v>
      </c>
      <c r="K6839" s="2">
        <v>5168</v>
      </c>
      <c r="L6839" s="2" t="s">
        <v>80</v>
      </c>
      <c r="M6839" s="2">
        <f t="shared" si="638"/>
        <v>2</v>
      </c>
      <c r="N6839" s="2" t="str">
        <f t="shared" si="639"/>
        <v>Feb</v>
      </c>
      <c r="O6839" s="2" t="str">
        <f t="shared" si="640"/>
        <v>Tue</v>
      </c>
      <c r="P6839" s="2" t="str">
        <f t="shared" si="641"/>
        <v>2021</v>
      </c>
    </row>
    <row r="6840" spans="1:16" x14ac:dyDescent="0.3">
      <c r="A6840" s="2" t="s">
        <v>23</v>
      </c>
      <c r="B6840" s="3">
        <v>44236</v>
      </c>
      <c r="C6840" s="2" t="s">
        <v>33</v>
      </c>
      <c r="D6840" s="2" t="s">
        <v>105</v>
      </c>
      <c r="E6840" s="2" t="s">
        <v>106</v>
      </c>
      <c r="F6840" s="2" t="str">
        <f t="shared" si="636"/>
        <v>Men</v>
      </c>
      <c r="G6840" s="2" t="str">
        <f t="shared" si="637"/>
        <v xml:space="preserve"> Athletic Footwear</v>
      </c>
      <c r="H6840" s="2" t="s">
        <v>16</v>
      </c>
      <c r="I6840" s="2">
        <v>34</v>
      </c>
      <c r="J6840" s="2">
        <v>51</v>
      </c>
      <c r="K6840" s="2">
        <v>1734</v>
      </c>
      <c r="L6840" s="2" t="s">
        <v>80</v>
      </c>
      <c r="M6840" s="2">
        <f t="shared" si="638"/>
        <v>2</v>
      </c>
      <c r="N6840" s="2" t="str">
        <f t="shared" si="639"/>
        <v>Feb</v>
      </c>
      <c r="O6840" s="2" t="str">
        <f t="shared" si="640"/>
        <v>Tue</v>
      </c>
      <c r="P6840" s="2" t="str">
        <f t="shared" si="641"/>
        <v>2021</v>
      </c>
    </row>
    <row r="6841" spans="1:16" x14ac:dyDescent="0.3">
      <c r="A6841" s="2" t="s">
        <v>23</v>
      </c>
      <c r="B6841" s="3">
        <v>44236</v>
      </c>
      <c r="C6841" s="2" t="s">
        <v>33</v>
      </c>
      <c r="D6841" s="2" t="s">
        <v>105</v>
      </c>
      <c r="E6841" s="2" t="s">
        <v>106</v>
      </c>
      <c r="F6841" s="2" t="str">
        <f t="shared" si="636"/>
        <v>Women</v>
      </c>
      <c r="G6841" s="2" t="str">
        <f t="shared" si="637"/>
        <v xml:space="preserve"> Street Footwear</v>
      </c>
      <c r="H6841" s="2" t="s">
        <v>17</v>
      </c>
      <c r="I6841" s="2">
        <v>24</v>
      </c>
      <c r="J6841" s="2">
        <v>68</v>
      </c>
      <c r="K6841" s="2">
        <v>1632</v>
      </c>
      <c r="L6841" s="2" t="s">
        <v>80</v>
      </c>
      <c r="M6841" s="2">
        <f t="shared" si="638"/>
        <v>2</v>
      </c>
      <c r="N6841" s="2" t="str">
        <f t="shared" si="639"/>
        <v>Feb</v>
      </c>
      <c r="O6841" s="2" t="str">
        <f t="shared" si="640"/>
        <v>Tue</v>
      </c>
      <c r="P6841" s="2" t="str">
        <f t="shared" si="641"/>
        <v>2021</v>
      </c>
    </row>
    <row r="6842" spans="1:16" x14ac:dyDescent="0.3">
      <c r="A6842" s="2" t="s">
        <v>23</v>
      </c>
      <c r="B6842" s="3">
        <v>44236</v>
      </c>
      <c r="C6842" s="2" t="s">
        <v>33</v>
      </c>
      <c r="D6842" s="2" t="s">
        <v>107</v>
      </c>
      <c r="E6842" s="2" t="s">
        <v>108</v>
      </c>
      <c r="F6842" s="2" t="str">
        <f t="shared" si="636"/>
        <v>Women</v>
      </c>
      <c r="G6842" s="2" t="str">
        <f t="shared" si="637"/>
        <v xml:space="preserve"> Athletic Footwear</v>
      </c>
      <c r="H6842" s="2" t="s">
        <v>18</v>
      </c>
      <c r="I6842" s="2">
        <v>29</v>
      </c>
      <c r="J6842" s="2">
        <v>30</v>
      </c>
      <c r="K6842" s="2">
        <v>870</v>
      </c>
      <c r="L6842" s="2" t="s">
        <v>80</v>
      </c>
      <c r="M6842" s="2">
        <f t="shared" si="638"/>
        <v>2</v>
      </c>
      <c r="N6842" s="2" t="str">
        <f t="shared" si="639"/>
        <v>Feb</v>
      </c>
      <c r="O6842" s="2" t="str">
        <f t="shared" si="640"/>
        <v>Tue</v>
      </c>
      <c r="P6842" s="2" t="str">
        <f t="shared" si="641"/>
        <v>2021</v>
      </c>
    </row>
    <row r="6843" spans="1:16" x14ac:dyDescent="0.3">
      <c r="A6843" s="2" t="s">
        <v>23</v>
      </c>
      <c r="B6843" s="3">
        <v>44236</v>
      </c>
      <c r="C6843" s="2" t="s">
        <v>33</v>
      </c>
      <c r="D6843" s="2" t="s">
        <v>107</v>
      </c>
      <c r="E6843" s="2" t="s">
        <v>108</v>
      </c>
      <c r="F6843" s="2" t="str">
        <f t="shared" si="636"/>
        <v>Men</v>
      </c>
      <c r="G6843" s="2" t="str">
        <f t="shared" si="637"/>
        <v xml:space="preserve"> Apparel</v>
      </c>
      <c r="H6843" s="2" t="s">
        <v>19</v>
      </c>
      <c r="I6843" s="2">
        <v>42</v>
      </c>
      <c r="J6843" s="2">
        <v>51</v>
      </c>
      <c r="K6843" s="2">
        <v>2142</v>
      </c>
      <c r="L6843" s="2" t="s">
        <v>80</v>
      </c>
      <c r="M6843" s="2">
        <f t="shared" si="638"/>
        <v>2</v>
      </c>
      <c r="N6843" s="2" t="str">
        <f t="shared" si="639"/>
        <v>Feb</v>
      </c>
      <c r="O6843" s="2" t="str">
        <f t="shared" si="640"/>
        <v>Tue</v>
      </c>
      <c r="P6843" s="2" t="str">
        <f t="shared" si="641"/>
        <v>2021</v>
      </c>
    </row>
    <row r="6844" spans="1:16" x14ac:dyDescent="0.3">
      <c r="A6844" s="2" t="s">
        <v>23</v>
      </c>
      <c r="B6844" s="3">
        <v>44236</v>
      </c>
      <c r="C6844" s="2" t="s">
        <v>33</v>
      </c>
      <c r="D6844" s="2" t="s">
        <v>107</v>
      </c>
      <c r="E6844" s="2" t="s">
        <v>108</v>
      </c>
      <c r="F6844" s="2" t="str">
        <f t="shared" si="636"/>
        <v>Women</v>
      </c>
      <c r="G6844" s="2" t="str">
        <f t="shared" si="637"/>
        <v xml:space="preserve"> Apparel</v>
      </c>
      <c r="H6844" s="2" t="s">
        <v>20</v>
      </c>
      <c r="I6844" s="2">
        <v>23</v>
      </c>
      <c r="J6844" s="2">
        <v>69</v>
      </c>
      <c r="K6844" s="2">
        <v>1587</v>
      </c>
      <c r="L6844" s="2" t="s">
        <v>80</v>
      </c>
      <c r="M6844" s="2">
        <f t="shared" si="638"/>
        <v>2</v>
      </c>
      <c r="N6844" s="2" t="str">
        <f t="shared" si="639"/>
        <v>Feb</v>
      </c>
      <c r="O6844" s="2" t="str">
        <f t="shared" si="640"/>
        <v>Tue</v>
      </c>
      <c r="P6844" s="2" t="str">
        <f t="shared" si="641"/>
        <v>2021</v>
      </c>
    </row>
    <row r="6845" spans="1:16" x14ac:dyDescent="0.3">
      <c r="A6845" s="2" t="s">
        <v>23</v>
      </c>
      <c r="B6845" s="3">
        <v>44263</v>
      </c>
      <c r="C6845" s="2" t="s">
        <v>33</v>
      </c>
      <c r="D6845" s="2" t="s">
        <v>107</v>
      </c>
      <c r="E6845" s="2" t="s">
        <v>108</v>
      </c>
      <c r="F6845" s="2" t="str">
        <f t="shared" si="636"/>
        <v>Men</v>
      </c>
      <c r="G6845" s="2" t="str">
        <f t="shared" si="637"/>
        <v xml:space="preserve"> Street Footwear</v>
      </c>
      <c r="H6845" s="2" t="s">
        <v>14</v>
      </c>
      <c r="I6845" s="2">
        <v>29</v>
      </c>
      <c r="J6845" s="2">
        <v>134</v>
      </c>
      <c r="K6845" s="2">
        <v>3886</v>
      </c>
      <c r="L6845" s="2" t="s">
        <v>80</v>
      </c>
      <c r="M6845" s="2">
        <f t="shared" si="638"/>
        <v>3</v>
      </c>
      <c r="N6845" s="2" t="str">
        <f t="shared" si="639"/>
        <v>Mar</v>
      </c>
      <c r="O6845" s="2" t="str">
        <f t="shared" si="640"/>
        <v>Mon</v>
      </c>
      <c r="P6845" s="2" t="str">
        <f t="shared" si="641"/>
        <v>2021</v>
      </c>
    </row>
    <row r="6846" spans="1:16" x14ac:dyDescent="0.3">
      <c r="A6846" s="2" t="s">
        <v>23</v>
      </c>
      <c r="B6846" s="3">
        <v>44263</v>
      </c>
      <c r="C6846" s="2" t="s">
        <v>33</v>
      </c>
      <c r="D6846" s="2" t="s">
        <v>107</v>
      </c>
      <c r="E6846" s="2" t="s">
        <v>108</v>
      </c>
      <c r="F6846" s="2" t="str">
        <f t="shared" si="636"/>
        <v>Men</v>
      </c>
      <c r="G6846" s="2" t="str">
        <f t="shared" si="637"/>
        <v xml:space="preserve"> Athletic Footwear</v>
      </c>
      <c r="H6846" s="2" t="s">
        <v>16</v>
      </c>
      <c r="I6846" s="2">
        <v>27</v>
      </c>
      <c r="J6846" s="2">
        <v>58</v>
      </c>
      <c r="K6846" s="2">
        <v>1566</v>
      </c>
      <c r="L6846" s="2" t="s">
        <v>80</v>
      </c>
      <c r="M6846" s="2">
        <f t="shared" si="638"/>
        <v>3</v>
      </c>
      <c r="N6846" s="2" t="str">
        <f t="shared" si="639"/>
        <v>Mar</v>
      </c>
      <c r="O6846" s="2" t="str">
        <f t="shared" si="640"/>
        <v>Mon</v>
      </c>
      <c r="P6846" s="2" t="str">
        <f t="shared" si="641"/>
        <v>2021</v>
      </c>
    </row>
    <row r="6847" spans="1:16" x14ac:dyDescent="0.3">
      <c r="A6847" s="2" t="s">
        <v>23</v>
      </c>
      <c r="B6847" s="3">
        <v>44263</v>
      </c>
      <c r="C6847" s="2" t="s">
        <v>33</v>
      </c>
      <c r="D6847" s="2" t="s">
        <v>107</v>
      </c>
      <c r="E6847" s="2" t="s">
        <v>108</v>
      </c>
      <c r="F6847" s="2" t="str">
        <f t="shared" si="636"/>
        <v>Women</v>
      </c>
      <c r="G6847" s="2" t="str">
        <f t="shared" si="637"/>
        <v xml:space="preserve"> Street Footwear</v>
      </c>
      <c r="H6847" s="2" t="s">
        <v>17</v>
      </c>
      <c r="I6847" s="2">
        <v>19</v>
      </c>
      <c r="J6847" s="2">
        <v>56</v>
      </c>
      <c r="K6847" s="2">
        <v>1064</v>
      </c>
      <c r="L6847" s="2" t="s">
        <v>80</v>
      </c>
      <c r="M6847" s="2">
        <f t="shared" si="638"/>
        <v>3</v>
      </c>
      <c r="N6847" s="2" t="str">
        <f t="shared" si="639"/>
        <v>Mar</v>
      </c>
      <c r="O6847" s="2" t="str">
        <f t="shared" si="640"/>
        <v>Mon</v>
      </c>
      <c r="P6847" s="2" t="str">
        <f t="shared" si="641"/>
        <v>2021</v>
      </c>
    </row>
    <row r="6848" spans="1:16" x14ac:dyDescent="0.3">
      <c r="A6848" s="2" t="s">
        <v>23</v>
      </c>
      <c r="B6848" s="3">
        <v>44263</v>
      </c>
      <c r="C6848" s="2" t="s">
        <v>33</v>
      </c>
      <c r="D6848" s="2" t="s">
        <v>107</v>
      </c>
      <c r="E6848" s="2" t="s">
        <v>108</v>
      </c>
      <c r="F6848" s="2" t="str">
        <f t="shared" si="636"/>
        <v>Women</v>
      </c>
      <c r="G6848" s="2" t="str">
        <f t="shared" si="637"/>
        <v xml:space="preserve"> Athletic Footwear</v>
      </c>
      <c r="H6848" s="2" t="s">
        <v>18</v>
      </c>
      <c r="I6848" s="2">
        <v>25</v>
      </c>
      <c r="J6848" s="2">
        <v>22</v>
      </c>
      <c r="K6848" s="2">
        <v>550</v>
      </c>
      <c r="L6848" s="2" t="s">
        <v>80</v>
      </c>
      <c r="M6848" s="2">
        <f t="shared" si="638"/>
        <v>3</v>
      </c>
      <c r="N6848" s="2" t="str">
        <f t="shared" si="639"/>
        <v>Mar</v>
      </c>
      <c r="O6848" s="2" t="str">
        <f t="shared" si="640"/>
        <v>Mon</v>
      </c>
      <c r="P6848" s="2" t="str">
        <f t="shared" si="641"/>
        <v>2021</v>
      </c>
    </row>
    <row r="6849" spans="1:16" x14ac:dyDescent="0.3">
      <c r="A6849" s="2" t="s">
        <v>23</v>
      </c>
      <c r="B6849" s="3">
        <v>44263</v>
      </c>
      <c r="C6849" s="2" t="s">
        <v>33</v>
      </c>
      <c r="D6849" s="2" t="s">
        <v>107</v>
      </c>
      <c r="E6849" s="2" t="s">
        <v>108</v>
      </c>
      <c r="F6849" s="2" t="str">
        <f t="shared" si="636"/>
        <v>Men</v>
      </c>
      <c r="G6849" s="2" t="str">
        <f t="shared" si="637"/>
        <v xml:space="preserve"> Apparel</v>
      </c>
      <c r="H6849" s="2" t="s">
        <v>19</v>
      </c>
      <c r="I6849" s="2">
        <v>36</v>
      </c>
      <c r="J6849" s="2">
        <v>36</v>
      </c>
      <c r="K6849" s="2">
        <v>1296</v>
      </c>
      <c r="L6849" s="2" t="s">
        <v>80</v>
      </c>
      <c r="M6849" s="2">
        <f t="shared" si="638"/>
        <v>3</v>
      </c>
      <c r="N6849" s="2" t="str">
        <f t="shared" si="639"/>
        <v>Mar</v>
      </c>
      <c r="O6849" s="2" t="str">
        <f t="shared" si="640"/>
        <v>Mon</v>
      </c>
      <c r="P6849" s="2" t="str">
        <f t="shared" si="641"/>
        <v>2021</v>
      </c>
    </row>
    <row r="6850" spans="1:16" x14ac:dyDescent="0.3">
      <c r="A6850" s="2" t="s">
        <v>23</v>
      </c>
      <c r="B6850" s="3">
        <v>44263</v>
      </c>
      <c r="C6850" s="2" t="s">
        <v>33</v>
      </c>
      <c r="D6850" s="2" t="s">
        <v>107</v>
      </c>
      <c r="E6850" s="2" t="s">
        <v>108</v>
      </c>
      <c r="F6850" s="2" t="str">
        <f t="shared" ref="F6850:F6913" si="642">MID(H6850, 1, FIND("'", H6850) - 1)</f>
        <v>Women</v>
      </c>
      <c r="G6850" s="2" t="str">
        <f t="shared" ref="G6850:G6913" si="643">MID(H6850, FIND("'", H6850) + 2, LEN(H6850) - FIND("'", H6850) - 1)</f>
        <v xml:space="preserve"> Apparel</v>
      </c>
      <c r="H6850" s="2" t="s">
        <v>20</v>
      </c>
      <c r="I6850" s="2">
        <v>28</v>
      </c>
      <c r="J6850" s="2">
        <v>63</v>
      </c>
      <c r="K6850" s="2">
        <v>1764</v>
      </c>
      <c r="L6850" s="2" t="s">
        <v>80</v>
      </c>
      <c r="M6850" s="2">
        <f t="shared" si="638"/>
        <v>3</v>
      </c>
      <c r="N6850" s="2" t="str">
        <f t="shared" si="639"/>
        <v>Mar</v>
      </c>
      <c r="O6850" s="2" t="str">
        <f t="shared" si="640"/>
        <v>Mon</v>
      </c>
      <c r="P6850" s="2" t="str">
        <f t="shared" si="641"/>
        <v>2021</v>
      </c>
    </row>
    <row r="6851" spans="1:16" x14ac:dyDescent="0.3">
      <c r="A6851" s="2" t="s">
        <v>23</v>
      </c>
      <c r="B6851" s="3">
        <v>44295</v>
      </c>
      <c r="C6851" s="2" t="s">
        <v>33</v>
      </c>
      <c r="D6851" s="2" t="s">
        <v>107</v>
      </c>
      <c r="E6851" s="2" t="s">
        <v>108</v>
      </c>
      <c r="F6851" s="2" t="str">
        <f t="shared" si="642"/>
        <v>Men</v>
      </c>
      <c r="G6851" s="2" t="str">
        <f t="shared" si="643"/>
        <v xml:space="preserve"> Street Footwear</v>
      </c>
      <c r="H6851" s="2" t="s">
        <v>14</v>
      </c>
      <c r="I6851" s="2">
        <v>28</v>
      </c>
      <c r="J6851" s="2">
        <v>113</v>
      </c>
      <c r="K6851" s="2">
        <v>3164</v>
      </c>
      <c r="L6851" s="2" t="s">
        <v>80</v>
      </c>
      <c r="M6851" s="2">
        <f t="shared" ref="M6851:M6914" si="644">MONTH(B6851)</f>
        <v>4</v>
      </c>
      <c r="N6851" s="2" t="str">
        <f t="shared" ref="N6851:N6914" si="645">TEXT(B6851,"mmm")</f>
        <v>Apr</v>
      </c>
      <c r="O6851" s="2" t="str">
        <f t="shared" ref="O6851:O6914" si="646">TEXT(B6851,"ddd")</f>
        <v>Fri</v>
      </c>
      <c r="P6851" s="2" t="str">
        <f t="shared" ref="P6851:P6914" si="647">TEXT(B6851,"YYY")</f>
        <v>2021</v>
      </c>
    </row>
    <row r="6852" spans="1:16" x14ac:dyDescent="0.3">
      <c r="A6852" s="2" t="s">
        <v>23</v>
      </c>
      <c r="B6852" s="3">
        <v>44295</v>
      </c>
      <c r="C6852" s="2" t="s">
        <v>33</v>
      </c>
      <c r="D6852" s="2" t="s">
        <v>107</v>
      </c>
      <c r="E6852" s="2" t="s">
        <v>108</v>
      </c>
      <c r="F6852" s="2" t="str">
        <f t="shared" si="642"/>
        <v>Men</v>
      </c>
      <c r="G6852" s="2" t="str">
        <f t="shared" si="643"/>
        <v xml:space="preserve"> Athletic Footwear</v>
      </c>
      <c r="H6852" s="2" t="s">
        <v>16</v>
      </c>
      <c r="I6852" s="2">
        <v>28</v>
      </c>
      <c r="J6852" s="2">
        <v>44</v>
      </c>
      <c r="K6852" s="2">
        <v>1232</v>
      </c>
      <c r="L6852" s="2" t="s">
        <v>80</v>
      </c>
      <c r="M6852" s="2">
        <f t="shared" si="644"/>
        <v>4</v>
      </c>
      <c r="N6852" s="2" t="str">
        <f t="shared" si="645"/>
        <v>Apr</v>
      </c>
      <c r="O6852" s="2" t="str">
        <f t="shared" si="646"/>
        <v>Fri</v>
      </c>
      <c r="P6852" s="2" t="str">
        <f t="shared" si="647"/>
        <v>2021</v>
      </c>
    </row>
    <row r="6853" spans="1:16" x14ac:dyDescent="0.3">
      <c r="A6853" s="2" t="s">
        <v>23</v>
      </c>
      <c r="B6853" s="3">
        <v>44295</v>
      </c>
      <c r="C6853" s="2" t="s">
        <v>33</v>
      </c>
      <c r="D6853" s="2" t="s">
        <v>107</v>
      </c>
      <c r="E6853" s="2" t="s">
        <v>108</v>
      </c>
      <c r="F6853" s="2" t="str">
        <f t="shared" si="642"/>
        <v>Women</v>
      </c>
      <c r="G6853" s="2" t="str">
        <f t="shared" si="643"/>
        <v xml:space="preserve"> Street Footwear</v>
      </c>
      <c r="H6853" s="2" t="s">
        <v>17</v>
      </c>
      <c r="I6853" s="2">
        <v>19</v>
      </c>
      <c r="J6853" s="2">
        <v>41</v>
      </c>
      <c r="K6853" s="2">
        <v>779</v>
      </c>
      <c r="L6853" s="2" t="s">
        <v>80</v>
      </c>
      <c r="M6853" s="2">
        <f t="shared" si="644"/>
        <v>4</v>
      </c>
      <c r="N6853" s="2" t="str">
        <f t="shared" si="645"/>
        <v>Apr</v>
      </c>
      <c r="O6853" s="2" t="str">
        <f t="shared" si="646"/>
        <v>Fri</v>
      </c>
      <c r="P6853" s="2" t="str">
        <f t="shared" si="647"/>
        <v>2021</v>
      </c>
    </row>
    <row r="6854" spans="1:16" x14ac:dyDescent="0.3">
      <c r="A6854" s="2" t="s">
        <v>23</v>
      </c>
      <c r="B6854" s="3">
        <v>44295</v>
      </c>
      <c r="C6854" s="2" t="s">
        <v>33</v>
      </c>
      <c r="D6854" s="2" t="s">
        <v>107</v>
      </c>
      <c r="E6854" s="2" t="s">
        <v>108</v>
      </c>
      <c r="F6854" s="2" t="str">
        <f t="shared" si="642"/>
        <v>Women</v>
      </c>
      <c r="G6854" s="2" t="str">
        <f t="shared" si="643"/>
        <v xml:space="preserve"> Athletic Footwear</v>
      </c>
      <c r="H6854" s="2" t="s">
        <v>18</v>
      </c>
      <c r="I6854" s="2">
        <v>24</v>
      </c>
      <c r="J6854" s="2">
        <v>22</v>
      </c>
      <c r="K6854" s="2">
        <v>528</v>
      </c>
      <c r="L6854" s="2" t="s">
        <v>80</v>
      </c>
      <c r="M6854" s="2">
        <f t="shared" si="644"/>
        <v>4</v>
      </c>
      <c r="N6854" s="2" t="str">
        <f t="shared" si="645"/>
        <v>Apr</v>
      </c>
      <c r="O6854" s="2" t="str">
        <f t="shared" si="646"/>
        <v>Fri</v>
      </c>
      <c r="P6854" s="2" t="str">
        <f t="shared" si="647"/>
        <v>2021</v>
      </c>
    </row>
    <row r="6855" spans="1:16" x14ac:dyDescent="0.3">
      <c r="A6855" s="2" t="s">
        <v>23</v>
      </c>
      <c r="B6855" s="3">
        <v>44295</v>
      </c>
      <c r="C6855" s="2" t="s">
        <v>33</v>
      </c>
      <c r="D6855" s="2" t="s">
        <v>107</v>
      </c>
      <c r="E6855" s="2" t="s">
        <v>108</v>
      </c>
      <c r="F6855" s="2" t="str">
        <f t="shared" si="642"/>
        <v>Men</v>
      </c>
      <c r="G6855" s="2" t="str">
        <f t="shared" si="643"/>
        <v xml:space="preserve"> Apparel</v>
      </c>
      <c r="H6855" s="2" t="s">
        <v>19</v>
      </c>
      <c r="I6855" s="2">
        <v>58</v>
      </c>
      <c r="J6855" s="2">
        <v>30</v>
      </c>
      <c r="K6855" s="2">
        <v>1740</v>
      </c>
      <c r="L6855" s="2" t="s">
        <v>80</v>
      </c>
      <c r="M6855" s="2">
        <f t="shared" si="644"/>
        <v>4</v>
      </c>
      <c r="N6855" s="2" t="str">
        <f t="shared" si="645"/>
        <v>Apr</v>
      </c>
      <c r="O6855" s="2" t="str">
        <f t="shared" si="646"/>
        <v>Fri</v>
      </c>
      <c r="P6855" s="2" t="str">
        <f t="shared" si="647"/>
        <v>2021</v>
      </c>
    </row>
    <row r="6856" spans="1:16" x14ac:dyDescent="0.3">
      <c r="A6856" s="2" t="s">
        <v>23</v>
      </c>
      <c r="B6856" s="3">
        <v>44295</v>
      </c>
      <c r="C6856" s="2" t="s">
        <v>33</v>
      </c>
      <c r="D6856" s="2" t="s">
        <v>107</v>
      </c>
      <c r="E6856" s="2" t="s">
        <v>108</v>
      </c>
      <c r="F6856" s="2" t="str">
        <f t="shared" si="642"/>
        <v>Women</v>
      </c>
      <c r="G6856" s="2" t="str">
        <f t="shared" si="643"/>
        <v xml:space="preserve"> Apparel</v>
      </c>
      <c r="H6856" s="2" t="s">
        <v>20</v>
      </c>
      <c r="I6856" s="2">
        <v>49</v>
      </c>
      <c r="J6856" s="2">
        <v>68</v>
      </c>
      <c r="K6856" s="2">
        <v>3332</v>
      </c>
      <c r="L6856" s="2" t="s">
        <v>80</v>
      </c>
      <c r="M6856" s="2">
        <f t="shared" si="644"/>
        <v>4</v>
      </c>
      <c r="N6856" s="2" t="str">
        <f t="shared" si="645"/>
        <v>Apr</v>
      </c>
      <c r="O6856" s="2" t="str">
        <f t="shared" si="646"/>
        <v>Fri</v>
      </c>
      <c r="P6856" s="2" t="str">
        <f t="shared" si="647"/>
        <v>2021</v>
      </c>
    </row>
    <row r="6857" spans="1:16" x14ac:dyDescent="0.3">
      <c r="A6857" s="2" t="s">
        <v>23</v>
      </c>
      <c r="B6857" s="3">
        <v>44326</v>
      </c>
      <c r="C6857" s="2" t="s">
        <v>33</v>
      </c>
      <c r="D6857" s="2" t="s">
        <v>107</v>
      </c>
      <c r="E6857" s="2" t="s">
        <v>108</v>
      </c>
      <c r="F6857" s="2" t="str">
        <f t="shared" si="642"/>
        <v>Men</v>
      </c>
      <c r="G6857" s="2" t="str">
        <f t="shared" si="643"/>
        <v xml:space="preserve"> Street Footwear</v>
      </c>
      <c r="H6857" s="2" t="s">
        <v>14</v>
      </c>
      <c r="I6857" s="2">
        <v>55</v>
      </c>
      <c r="J6857" s="2">
        <v>129</v>
      </c>
      <c r="K6857" s="2">
        <v>7095</v>
      </c>
      <c r="L6857" s="2" t="s">
        <v>80</v>
      </c>
      <c r="M6857" s="2">
        <f t="shared" si="644"/>
        <v>5</v>
      </c>
      <c r="N6857" s="2" t="str">
        <f t="shared" si="645"/>
        <v>May</v>
      </c>
      <c r="O6857" s="2" t="str">
        <f t="shared" si="646"/>
        <v>Mon</v>
      </c>
      <c r="P6857" s="2" t="str">
        <f t="shared" si="647"/>
        <v>2021</v>
      </c>
    </row>
    <row r="6858" spans="1:16" x14ac:dyDescent="0.3">
      <c r="A6858" s="2" t="s">
        <v>23</v>
      </c>
      <c r="B6858" s="3">
        <v>44326</v>
      </c>
      <c r="C6858" s="2" t="s">
        <v>33</v>
      </c>
      <c r="D6858" s="2" t="s">
        <v>107</v>
      </c>
      <c r="E6858" s="2" t="s">
        <v>108</v>
      </c>
      <c r="F6858" s="2" t="str">
        <f t="shared" si="642"/>
        <v>Men</v>
      </c>
      <c r="G6858" s="2" t="str">
        <f t="shared" si="643"/>
        <v xml:space="preserve"> Athletic Footwear</v>
      </c>
      <c r="H6858" s="2" t="s">
        <v>16</v>
      </c>
      <c r="I6858" s="2">
        <v>41</v>
      </c>
      <c r="J6858" s="2">
        <v>54</v>
      </c>
      <c r="K6858" s="2">
        <v>2214</v>
      </c>
      <c r="L6858" s="2" t="s">
        <v>80</v>
      </c>
      <c r="M6858" s="2">
        <f t="shared" si="644"/>
        <v>5</v>
      </c>
      <c r="N6858" s="2" t="str">
        <f t="shared" si="645"/>
        <v>May</v>
      </c>
      <c r="O6858" s="2" t="str">
        <f t="shared" si="646"/>
        <v>Mon</v>
      </c>
      <c r="P6858" s="2" t="str">
        <f t="shared" si="647"/>
        <v>2021</v>
      </c>
    </row>
    <row r="6859" spans="1:16" x14ac:dyDescent="0.3">
      <c r="A6859" s="2" t="s">
        <v>23</v>
      </c>
      <c r="B6859" s="3">
        <v>44326</v>
      </c>
      <c r="C6859" s="2" t="s">
        <v>33</v>
      </c>
      <c r="D6859" s="2" t="s">
        <v>107</v>
      </c>
      <c r="E6859" s="2" t="s">
        <v>108</v>
      </c>
      <c r="F6859" s="2" t="str">
        <f t="shared" si="642"/>
        <v>Women</v>
      </c>
      <c r="G6859" s="2" t="str">
        <f t="shared" si="643"/>
        <v xml:space="preserve"> Street Footwear</v>
      </c>
      <c r="H6859" s="2" t="s">
        <v>17</v>
      </c>
      <c r="I6859" s="2">
        <v>37</v>
      </c>
      <c r="J6859" s="2">
        <v>51</v>
      </c>
      <c r="K6859" s="2">
        <v>1887</v>
      </c>
      <c r="L6859" s="2" t="s">
        <v>80</v>
      </c>
      <c r="M6859" s="2">
        <f t="shared" si="644"/>
        <v>5</v>
      </c>
      <c r="N6859" s="2" t="str">
        <f t="shared" si="645"/>
        <v>May</v>
      </c>
      <c r="O6859" s="2" t="str">
        <f t="shared" si="646"/>
        <v>Mon</v>
      </c>
      <c r="P6859" s="2" t="str">
        <f t="shared" si="647"/>
        <v>2021</v>
      </c>
    </row>
    <row r="6860" spans="1:16" x14ac:dyDescent="0.3">
      <c r="A6860" s="2" t="s">
        <v>23</v>
      </c>
      <c r="B6860" s="3">
        <v>44326</v>
      </c>
      <c r="C6860" s="2" t="s">
        <v>33</v>
      </c>
      <c r="D6860" s="2" t="s">
        <v>107</v>
      </c>
      <c r="E6860" s="2" t="s">
        <v>108</v>
      </c>
      <c r="F6860" s="2" t="str">
        <f t="shared" si="642"/>
        <v>Women</v>
      </c>
      <c r="G6860" s="2" t="str">
        <f t="shared" si="643"/>
        <v xml:space="preserve"> Athletic Footwear</v>
      </c>
      <c r="H6860" s="2" t="s">
        <v>18</v>
      </c>
      <c r="I6860" s="2">
        <v>36</v>
      </c>
      <c r="J6860" s="2">
        <v>26</v>
      </c>
      <c r="K6860" s="2">
        <v>936</v>
      </c>
      <c r="L6860" s="2" t="s">
        <v>80</v>
      </c>
      <c r="M6860" s="2">
        <f t="shared" si="644"/>
        <v>5</v>
      </c>
      <c r="N6860" s="2" t="str">
        <f t="shared" si="645"/>
        <v>May</v>
      </c>
      <c r="O6860" s="2" t="str">
        <f t="shared" si="646"/>
        <v>Mon</v>
      </c>
      <c r="P6860" s="2" t="str">
        <f t="shared" si="647"/>
        <v>2021</v>
      </c>
    </row>
    <row r="6861" spans="1:16" x14ac:dyDescent="0.3">
      <c r="A6861" s="2" t="s">
        <v>23</v>
      </c>
      <c r="B6861" s="3">
        <v>44326</v>
      </c>
      <c r="C6861" s="2" t="s">
        <v>33</v>
      </c>
      <c r="D6861" s="2" t="s">
        <v>107</v>
      </c>
      <c r="E6861" s="2" t="s">
        <v>108</v>
      </c>
      <c r="F6861" s="2" t="str">
        <f t="shared" si="642"/>
        <v>Men</v>
      </c>
      <c r="G6861" s="2" t="str">
        <f t="shared" si="643"/>
        <v xml:space="preserve"> Apparel</v>
      </c>
      <c r="H6861" s="2" t="s">
        <v>19</v>
      </c>
      <c r="I6861" s="2">
        <v>46</v>
      </c>
      <c r="J6861" s="2">
        <v>31</v>
      </c>
      <c r="K6861" s="2">
        <v>1426</v>
      </c>
      <c r="L6861" s="2" t="s">
        <v>80</v>
      </c>
      <c r="M6861" s="2">
        <f t="shared" si="644"/>
        <v>5</v>
      </c>
      <c r="N6861" s="2" t="str">
        <f t="shared" si="645"/>
        <v>May</v>
      </c>
      <c r="O6861" s="2" t="str">
        <f t="shared" si="646"/>
        <v>Mon</v>
      </c>
      <c r="P6861" s="2" t="str">
        <f t="shared" si="647"/>
        <v>2021</v>
      </c>
    </row>
    <row r="6862" spans="1:16" x14ac:dyDescent="0.3">
      <c r="A6862" s="2" t="s">
        <v>23</v>
      </c>
      <c r="B6862" s="3">
        <v>44326</v>
      </c>
      <c r="C6862" s="2" t="s">
        <v>33</v>
      </c>
      <c r="D6862" s="2" t="s">
        <v>107</v>
      </c>
      <c r="E6862" s="2" t="s">
        <v>108</v>
      </c>
      <c r="F6862" s="2" t="str">
        <f t="shared" si="642"/>
        <v>Women</v>
      </c>
      <c r="G6862" s="2" t="str">
        <f t="shared" si="643"/>
        <v xml:space="preserve"> Apparel</v>
      </c>
      <c r="H6862" s="2" t="s">
        <v>20</v>
      </c>
      <c r="I6862" s="2">
        <v>52</v>
      </c>
      <c r="J6862" s="2">
        <v>75</v>
      </c>
      <c r="K6862" s="2">
        <v>3900</v>
      </c>
      <c r="L6862" s="2" t="s">
        <v>80</v>
      </c>
      <c r="M6862" s="2">
        <f t="shared" si="644"/>
        <v>5</v>
      </c>
      <c r="N6862" s="2" t="str">
        <f t="shared" si="645"/>
        <v>May</v>
      </c>
      <c r="O6862" s="2" t="str">
        <f t="shared" si="646"/>
        <v>Mon</v>
      </c>
      <c r="P6862" s="2" t="str">
        <f t="shared" si="647"/>
        <v>2021</v>
      </c>
    </row>
    <row r="6863" spans="1:16" x14ac:dyDescent="0.3">
      <c r="A6863" s="2" t="s">
        <v>23</v>
      </c>
      <c r="B6863" s="3">
        <v>44356</v>
      </c>
      <c r="C6863" s="2" t="s">
        <v>33</v>
      </c>
      <c r="D6863" s="2" t="s">
        <v>107</v>
      </c>
      <c r="E6863" s="2" t="s">
        <v>108</v>
      </c>
      <c r="F6863" s="2" t="str">
        <f t="shared" si="642"/>
        <v>Men</v>
      </c>
      <c r="G6863" s="2" t="str">
        <f t="shared" si="643"/>
        <v xml:space="preserve"> Street Footwear</v>
      </c>
      <c r="H6863" s="2" t="s">
        <v>14</v>
      </c>
      <c r="I6863" s="2">
        <v>36</v>
      </c>
      <c r="J6863" s="2">
        <v>125</v>
      </c>
      <c r="K6863" s="2">
        <v>4500</v>
      </c>
      <c r="L6863" s="2" t="s">
        <v>80</v>
      </c>
      <c r="M6863" s="2">
        <f t="shared" si="644"/>
        <v>6</v>
      </c>
      <c r="N6863" s="2" t="str">
        <f t="shared" si="645"/>
        <v>Jun</v>
      </c>
      <c r="O6863" s="2" t="str">
        <f t="shared" si="646"/>
        <v>Wed</v>
      </c>
      <c r="P6863" s="2" t="str">
        <f t="shared" si="647"/>
        <v>2021</v>
      </c>
    </row>
    <row r="6864" spans="1:16" x14ac:dyDescent="0.3">
      <c r="A6864" s="2" t="s">
        <v>23</v>
      </c>
      <c r="B6864" s="3">
        <v>44356</v>
      </c>
      <c r="C6864" s="2" t="s">
        <v>33</v>
      </c>
      <c r="D6864" s="2" t="s">
        <v>107</v>
      </c>
      <c r="E6864" s="2" t="s">
        <v>108</v>
      </c>
      <c r="F6864" s="2" t="str">
        <f t="shared" si="642"/>
        <v>Men</v>
      </c>
      <c r="G6864" s="2" t="str">
        <f t="shared" si="643"/>
        <v xml:space="preserve"> Athletic Footwear</v>
      </c>
      <c r="H6864" s="2" t="s">
        <v>16</v>
      </c>
      <c r="I6864" s="2">
        <v>32</v>
      </c>
      <c r="J6864" s="2">
        <v>65</v>
      </c>
      <c r="K6864" s="2">
        <v>2080</v>
      </c>
      <c r="L6864" s="2" t="s">
        <v>80</v>
      </c>
      <c r="M6864" s="2">
        <f t="shared" si="644"/>
        <v>6</v>
      </c>
      <c r="N6864" s="2" t="str">
        <f t="shared" si="645"/>
        <v>Jun</v>
      </c>
      <c r="O6864" s="2" t="str">
        <f t="shared" si="646"/>
        <v>Wed</v>
      </c>
      <c r="P6864" s="2" t="str">
        <f t="shared" si="647"/>
        <v>2021</v>
      </c>
    </row>
    <row r="6865" spans="1:16" x14ac:dyDescent="0.3">
      <c r="A6865" s="2" t="s">
        <v>23</v>
      </c>
      <c r="B6865" s="3">
        <v>44356</v>
      </c>
      <c r="C6865" s="2" t="s">
        <v>33</v>
      </c>
      <c r="D6865" s="2" t="s">
        <v>107</v>
      </c>
      <c r="E6865" s="2" t="s">
        <v>108</v>
      </c>
      <c r="F6865" s="2" t="str">
        <f t="shared" si="642"/>
        <v>Women</v>
      </c>
      <c r="G6865" s="2" t="str">
        <f t="shared" si="643"/>
        <v xml:space="preserve"> Street Footwear</v>
      </c>
      <c r="H6865" s="2" t="s">
        <v>17</v>
      </c>
      <c r="I6865" s="2">
        <v>27</v>
      </c>
      <c r="J6865" s="2">
        <v>60</v>
      </c>
      <c r="K6865" s="2">
        <v>1620</v>
      </c>
      <c r="L6865" s="2" t="s">
        <v>80</v>
      </c>
      <c r="M6865" s="2">
        <f t="shared" si="644"/>
        <v>6</v>
      </c>
      <c r="N6865" s="2" t="str">
        <f t="shared" si="645"/>
        <v>Jun</v>
      </c>
      <c r="O6865" s="2" t="str">
        <f t="shared" si="646"/>
        <v>Wed</v>
      </c>
      <c r="P6865" s="2" t="str">
        <f t="shared" si="647"/>
        <v>2021</v>
      </c>
    </row>
    <row r="6866" spans="1:16" x14ac:dyDescent="0.3">
      <c r="A6866" s="2" t="s">
        <v>23</v>
      </c>
      <c r="B6866" s="3">
        <v>44356</v>
      </c>
      <c r="C6866" s="2" t="s">
        <v>33</v>
      </c>
      <c r="D6866" s="2" t="s">
        <v>107</v>
      </c>
      <c r="E6866" s="2" t="s">
        <v>108</v>
      </c>
      <c r="F6866" s="2" t="str">
        <f t="shared" si="642"/>
        <v>Women</v>
      </c>
      <c r="G6866" s="2" t="str">
        <f t="shared" si="643"/>
        <v xml:space="preserve"> Athletic Footwear</v>
      </c>
      <c r="H6866" s="2" t="s">
        <v>18</v>
      </c>
      <c r="I6866" s="2">
        <v>29</v>
      </c>
      <c r="J6866" s="2">
        <v>51</v>
      </c>
      <c r="K6866" s="2">
        <v>1479</v>
      </c>
      <c r="L6866" s="2" t="s">
        <v>80</v>
      </c>
      <c r="M6866" s="2">
        <f t="shared" si="644"/>
        <v>6</v>
      </c>
      <c r="N6866" s="2" t="str">
        <f t="shared" si="645"/>
        <v>Jun</v>
      </c>
      <c r="O6866" s="2" t="str">
        <f t="shared" si="646"/>
        <v>Wed</v>
      </c>
      <c r="P6866" s="2" t="str">
        <f t="shared" si="647"/>
        <v>2021</v>
      </c>
    </row>
    <row r="6867" spans="1:16" x14ac:dyDescent="0.3">
      <c r="A6867" s="2" t="s">
        <v>23</v>
      </c>
      <c r="B6867" s="3">
        <v>44356</v>
      </c>
      <c r="C6867" s="2" t="s">
        <v>33</v>
      </c>
      <c r="D6867" s="2" t="s">
        <v>107</v>
      </c>
      <c r="E6867" s="2" t="s">
        <v>108</v>
      </c>
      <c r="F6867" s="2" t="str">
        <f t="shared" si="642"/>
        <v>Men</v>
      </c>
      <c r="G6867" s="2" t="str">
        <f t="shared" si="643"/>
        <v xml:space="preserve"> Apparel</v>
      </c>
      <c r="H6867" s="2" t="s">
        <v>19</v>
      </c>
      <c r="I6867" s="2">
        <v>38</v>
      </c>
      <c r="J6867" s="2">
        <v>47</v>
      </c>
      <c r="K6867" s="2">
        <v>1786</v>
      </c>
      <c r="L6867" s="2" t="s">
        <v>80</v>
      </c>
      <c r="M6867" s="2">
        <f t="shared" si="644"/>
        <v>6</v>
      </c>
      <c r="N6867" s="2" t="str">
        <f t="shared" si="645"/>
        <v>Jun</v>
      </c>
      <c r="O6867" s="2" t="str">
        <f t="shared" si="646"/>
        <v>Wed</v>
      </c>
      <c r="P6867" s="2" t="str">
        <f t="shared" si="647"/>
        <v>2021</v>
      </c>
    </row>
    <row r="6868" spans="1:16" x14ac:dyDescent="0.3">
      <c r="A6868" s="2" t="s">
        <v>23</v>
      </c>
      <c r="B6868" s="3">
        <v>44356</v>
      </c>
      <c r="C6868" s="2" t="s">
        <v>33</v>
      </c>
      <c r="D6868" s="2" t="s">
        <v>107</v>
      </c>
      <c r="E6868" s="2" t="s">
        <v>108</v>
      </c>
      <c r="F6868" s="2" t="str">
        <f t="shared" si="642"/>
        <v>Women</v>
      </c>
      <c r="G6868" s="2" t="str">
        <f t="shared" si="643"/>
        <v xml:space="preserve"> Apparel</v>
      </c>
      <c r="H6868" s="2" t="s">
        <v>20</v>
      </c>
      <c r="I6868" s="2">
        <v>51</v>
      </c>
      <c r="J6868" s="2">
        <v>91</v>
      </c>
      <c r="K6868" s="2">
        <v>4641</v>
      </c>
      <c r="L6868" s="2" t="s">
        <v>80</v>
      </c>
      <c r="M6868" s="2">
        <f t="shared" si="644"/>
        <v>6</v>
      </c>
      <c r="N6868" s="2" t="str">
        <f t="shared" si="645"/>
        <v>Jun</v>
      </c>
      <c r="O6868" s="2" t="str">
        <f t="shared" si="646"/>
        <v>Wed</v>
      </c>
      <c r="P6868" s="2" t="str">
        <f t="shared" si="647"/>
        <v>2021</v>
      </c>
    </row>
    <row r="6869" spans="1:16" x14ac:dyDescent="0.3">
      <c r="A6869" s="2" t="s">
        <v>23</v>
      </c>
      <c r="B6869" s="3">
        <v>44385</v>
      </c>
      <c r="C6869" s="2" t="s">
        <v>33</v>
      </c>
      <c r="D6869" s="2" t="s">
        <v>107</v>
      </c>
      <c r="E6869" s="2" t="s">
        <v>108</v>
      </c>
      <c r="F6869" s="2" t="str">
        <f t="shared" si="642"/>
        <v>Men</v>
      </c>
      <c r="G6869" s="2" t="str">
        <f t="shared" si="643"/>
        <v xml:space="preserve"> Street Footwear</v>
      </c>
      <c r="H6869" s="2" t="s">
        <v>14</v>
      </c>
      <c r="I6869" s="2">
        <v>48</v>
      </c>
      <c r="J6869" s="2">
        <v>160</v>
      </c>
      <c r="K6869" s="2">
        <v>7680</v>
      </c>
      <c r="L6869" s="2" t="s">
        <v>80</v>
      </c>
      <c r="M6869" s="2">
        <f t="shared" si="644"/>
        <v>7</v>
      </c>
      <c r="N6869" s="2" t="str">
        <f t="shared" si="645"/>
        <v>Jul</v>
      </c>
      <c r="O6869" s="2" t="str">
        <f t="shared" si="646"/>
        <v>Thu</v>
      </c>
      <c r="P6869" s="2" t="str">
        <f t="shared" si="647"/>
        <v>2021</v>
      </c>
    </row>
    <row r="6870" spans="1:16" x14ac:dyDescent="0.3">
      <c r="A6870" s="2" t="s">
        <v>23</v>
      </c>
      <c r="B6870" s="3">
        <v>44385</v>
      </c>
      <c r="C6870" s="2" t="s">
        <v>33</v>
      </c>
      <c r="D6870" s="2" t="s">
        <v>107</v>
      </c>
      <c r="E6870" s="2" t="s">
        <v>108</v>
      </c>
      <c r="F6870" s="2" t="str">
        <f t="shared" si="642"/>
        <v>Men</v>
      </c>
      <c r="G6870" s="2" t="str">
        <f t="shared" si="643"/>
        <v xml:space="preserve"> Athletic Footwear</v>
      </c>
      <c r="H6870" s="2" t="s">
        <v>16</v>
      </c>
      <c r="I6870" s="2">
        <v>44</v>
      </c>
      <c r="J6870" s="2">
        <v>84</v>
      </c>
      <c r="K6870" s="2">
        <v>3696</v>
      </c>
      <c r="L6870" s="2" t="s">
        <v>80</v>
      </c>
      <c r="M6870" s="2">
        <f t="shared" si="644"/>
        <v>7</v>
      </c>
      <c r="N6870" s="2" t="str">
        <f t="shared" si="645"/>
        <v>Jul</v>
      </c>
      <c r="O6870" s="2" t="str">
        <f t="shared" si="646"/>
        <v>Thu</v>
      </c>
      <c r="P6870" s="2" t="str">
        <f t="shared" si="647"/>
        <v>2021</v>
      </c>
    </row>
    <row r="6871" spans="1:16" x14ac:dyDescent="0.3">
      <c r="A6871" s="2" t="s">
        <v>23</v>
      </c>
      <c r="B6871" s="3">
        <v>44385</v>
      </c>
      <c r="C6871" s="2" t="s">
        <v>33</v>
      </c>
      <c r="D6871" s="2" t="s">
        <v>107</v>
      </c>
      <c r="E6871" s="2" t="s">
        <v>108</v>
      </c>
      <c r="F6871" s="2" t="str">
        <f t="shared" si="642"/>
        <v>Women</v>
      </c>
      <c r="G6871" s="2" t="str">
        <f t="shared" si="643"/>
        <v xml:space="preserve"> Street Footwear</v>
      </c>
      <c r="H6871" s="2" t="s">
        <v>17</v>
      </c>
      <c r="I6871" s="2">
        <v>37</v>
      </c>
      <c r="J6871" s="2">
        <v>59</v>
      </c>
      <c r="K6871" s="2">
        <v>2183</v>
      </c>
      <c r="L6871" s="2" t="s">
        <v>80</v>
      </c>
      <c r="M6871" s="2">
        <f t="shared" si="644"/>
        <v>7</v>
      </c>
      <c r="N6871" s="2" t="str">
        <f t="shared" si="645"/>
        <v>Jul</v>
      </c>
      <c r="O6871" s="2" t="str">
        <f t="shared" si="646"/>
        <v>Thu</v>
      </c>
      <c r="P6871" s="2" t="str">
        <f t="shared" si="647"/>
        <v>2021</v>
      </c>
    </row>
    <row r="6872" spans="1:16" x14ac:dyDescent="0.3">
      <c r="A6872" s="2" t="s">
        <v>23</v>
      </c>
      <c r="B6872" s="3">
        <v>44385</v>
      </c>
      <c r="C6872" s="2" t="s">
        <v>33</v>
      </c>
      <c r="D6872" s="2" t="s">
        <v>107</v>
      </c>
      <c r="E6872" s="2" t="s">
        <v>108</v>
      </c>
      <c r="F6872" s="2" t="str">
        <f t="shared" si="642"/>
        <v>Women</v>
      </c>
      <c r="G6872" s="2" t="str">
        <f t="shared" si="643"/>
        <v xml:space="preserve"> Athletic Footwear</v>
      </c>
      <c r="H6872" s="2" t="s">
        <v>18</v>
      </c>
      <c r="I6872" s="2">
        <v>38</v>
      </c>
      <c r="J6872" s="2">
        <v>53</v>
      </c>
      <c r="K6872" s="2">
        <v>2014</v>
      </c>
      <c r="L6872" s="2" t="s">
        <v>80</v>
      </c>
      <c r="M6872" s="2">
        <f t="shared" si="644"/>
        <v>7</v>
      </c>
      <c r="N6872" s="2" t="str">
        <f t="shared" si="645"/>
        <v>Jul</v>
      </c>
      <c r="O6872" s="2" t="str">
        <f t="shared" si="646"/>
        <v>Thu</v>
      </c>
      <c r="P6872" s="2" t="str">
        <f t="shared" si="647"/>
        <v>2021</v>
      </c>
    </row>
    <row r="6873" spans="1:16" x14ac:dyDescent="0.3">
      <c r="A6873" s="2" t="s">
        <v>23</v>
      </c>
      <c r="B6873" s="3">
        <v>44385</v>
      </c>
      <c r="C6873" s="2" t="s">
        <v>33</v>
      </c>
      <c r="D6873" s="2" t="s">
        <v>107</v>
      </c>
      <c r="E6873" s="2" t="s">
        <v>108</v>
      </c>
      <c r="F6873" s="2" t="str">
        <f t="shared" si="642"/>
        <v>Men</v>
      </c>
      <c r="G6873" s="2" t="str">
        <f t="shared" si="643"/>
        <v xml:space="preserve"> Apparel</v>
      </c>
      <c r="H6873" s="2" t="s">
        <v>19</v>
      </c>
      <c r="I6873" s="2">
        <v>49</v>
      </c>
      <c r="J6873" s="2">
        <v>60</v>
      </c>
      <c r="K6873" s="2">
        <v>2940</v>
      </c>
      <c r="L6873" s="2" t="s">
        <v>80</v>
      </c>
      <c r="M6873" s="2">
        <f t="shared" si="644"/>
        <v>7</v>
      </c>
      <c r="N6873" s="2" t="str">
        <f t="shared" si="645"/>
        <v>Jul</v>
      </c>
      <c r="O6873" s="2" t="str">
        <f t="shared" si="646"/>
        <v>Thu</v>
      </c>
      <c r="P6873" s="2" t="str">
        <f t="shared" si="647"/>
        <v>2021</v>
      </c>
    </row>
    <row r="6874" spans="1:16" x14ac:dyDescent="0.3">
      <c r="A6874" s="2" t="s">
        <v>23</v>
      </c>
      <c r="B6874" s="3">
        <v>44385</v>
      </c>
      <c r="C6874" s="2" t="s">
        <v>33</v>
      </c>
      <c r="D6874" s="2" t="s">
        <v>107</v>
      </c>
      <c r="E6874" s="2" t="s">
        <v>108</v>
      </c>
      <c r="F6874" s="2" t="str">
        <f t="shared" si="642"/>
        <v>Women</v>
      </c>
      <c r="G6874" s="2" t="str">
        <f t="shared" si="643"/>
        <v xml:space="preserve"> Apparel</v>
      </c>
      <c r="H6874" s="2" t="s">
        <v>20</v>
      </c>
      <c r="I6874" s="2">
        <v>54</v>
      </c>
      <c r="J6874" s="2">
        <v>98</v>
      </c>
      <c r="K6874" s="2">
        <v>5292</v>
      </c>
      <c r="L6874" s="2" t="s">
        <v>80</v>
      </c>
      <c r="M6874" s="2">
        <f t="shared" si="644"/>
        <v>7</v>
      </c>
      <c r="N6874" s="2" t="str">
        <f t="shared" si="645"/>
        <v>Jul</v>
      </c>
      <c r="O6874" s="2" t="str">
        <f t="shared" si="646"/>
        <v>Thu</v>
      </c>
      <c r="P6874" s="2" t="str">
        <f t="shared" si="647"/>
        <v>2021</v>
      </c>
    </row>
    <row r="6875" spans="1:16" x14ac:dyDescent="0.3">
      <c r="A6875" s="2" t="s">
        <v>23</v>
      </c>
      <c r="B6875" s="3">
        <v>44417</v>
      </c>
      <c r="C6875" s="2" t="s">
        <v>33</v>
      </c>
      <c r="D6875" s="2" t="s">
        <v>107</v>
      </c>
      <c r="E6875" s="2" t="s">
        <v>108</v>
      </c>
      <c r="F6875" s="2" t="str">
        <f t="shared" si="642"/>
        <v>Men</v>
      </c>
      <c r="G6875" s="2" t="str">
        <f t="shared" si="643"/>
        <v xml:space="preserve"> Street Footwear</v>
      </c>
      <c r="H6875" s="2" t="s">
        <v>14</v>
      </c>
      <c r="I6875" s="2">
        <v>46</v>
      </c>
      <c r="J6875" s="2">
        <v>147</v>
      </c>
      <c r="K6875" s="2">
        <v>6762</v>
      </c>
      <c r="L6875" s="2" t="s">
        <v>80</v>
      </c>
      <c r="M6875" s="2">
        <f t="shared" si="644"/>
        <v>8</v>
      </c>
      <c r="N6875" s="2" t="str">
        <f t="shared" si="645"/>
        <v>Aug</v>
      </c>
      <c r="O6875" s="2" t="str">
        <f t="shared" si="646"/>
        <v>Mon</v>
      </c>
      <c r="P6875" s="2" t="str">
        <f t="shared" si="647"/>
        <v>2021</v>
      </c>
    </row>
    <row r="6876" spans="1:16" x14ac:dyDescent="0.3">
      <c r="A6876" s="2" t="s">
        <v>23</v>
      </c>
      <c r="B6876" s="3">
        <v>44417</v>
      </c>
      <c r="C6876" s="2" t="s">
        <v>33</v>
      </c>
      <c r="D6876" s="2" t="s">
        <v>107</v>
      </c>
      <c r="E6876" s="2" t="s">
        <v>108</v>
      </c>
      <c r="F6876" s="2" t="str">
        <f t="shared" si="642"/>
        <v>Men</v>
      </c>
      <c r="G6876" s="2" t="str">
        <f t="shared" si="643"/>
        <v xml:space="preserve"> Athletic Footwear</v>
      </c>
      <c r="H6876" s="2" t="s">
        <v>16</v>
      </c>
      <c r="I6876" s="2">
        <v>42</v>
      </c>
      <c r="J6876" s="2">
        <v>90</v>
      </c>
      <c r="K6876" s="2">
        <v>3780</v>
      </c>
      <c r="L6876" s="2" t="s">
        <v>80</v>
      </c>
      <c r="M6876" s="2">
        <f t="shared" si="644"/>
        <v>8</v>
      </c>
      <c r="N6876" s="2" t="str">
        <f t="shared" si="645"/>
        <v>Aug</v>
      </c>
      <c r="O6876" s="2" t="str">
        <f t="shared" si="646"/>
        <v>Mon</v>
      </c>
      <c r="P6876" s="2" t="str">
        <f t="shared" si="647"/>
        <v>2021</v>
      </c>
    </row>
    <row r="6877" spans="1:16" x14ac:dyDescent="0.3">
      <c r="A6877" s="2" t="s">
        <v>23</v>
      </c>
      <c r="B6877" s="3">
        <v>44417</v>
      </c>
      <c r="C6877" s="2" t="s">
        <v>33</v>
      </c>
      <c r="D6877" s="2" t="s">
        <v>107</v>
      </c>
      <c r="E6877" s="2" t="s">
        <v>108</v>
      </c>
      <c r="F6877" s="2" t="str">
        <f t="shared" si="642"/>
        <v>Women</v>
      </c>
      <c r="G6877" s="2" t="str">
        <f t="shared" si="643"/>
        <v xml:space="preserve"> Street Footwear</v>
      </c>
      <c r="H6877" s="2" t="s">
        <v>17</v>
      </c>
      <c r="I6877" s="2">
        <v>37</v>
      </c>
      <c r="J6877" s="2">
        <v>63</v>
      </c>
      <c r="K6877" s="2">
        <v>2331</v>
      </c>
      <c r="L6877" s="2" t="s">
        <v>80</v>
      </c>
      <c r="M6877" s="2">
        <f t="shared" si="644"/>
        <v>8</v>
      </c>
      <c r="N6877" s="2" t="str">
        <f t="shared" si="645"/>
        <v>Aug</v>
      </c>
      <c r="O6877" s="2" t="str">
        <f t="shared" si="646"/>
        <v>Mon</v>
      </c>
      <c r="P6877" s="2" t="str">
        <f t="shared" si="647"/>
        <v>2021</v>
      </c>
    </row>
    <row r="6878" spans="1:16" x14ac:dyDescent="0.3">
      <c r="A6878" s="2" t="s">
        <v>23</v>
      </c>
      <c r="B6878" s="3">
        <v>44417</v>
      </c>
      <c r="C6878" s="2" t="s">
        <v>33</v>
      </c>
      <c r="D6878" s="2" t="s">
        <v>107</v>
      </c>
      <c r="E6878" s="2" t="s">
        <v>108</v>
      </c>
      <c r="F6878" s="2" t="str">
        <f t="shared" si="642"/>
        <v>Women</v>
      </c>
      <c r="G6878" s="2" t="str">
        <f t="shared" si="643"/>
        <v xml:space="preserve"> Athletic Footwear</v>
      </c>
      <c r="H6878" s="2" t="s">
        <v>18</v>
      </c>
      <c r="I6878" s="2">
        <v>38</v>
      </c>
      <c r="J6878" s="2">
        <v>52</v>
      </c>
      <c r="K6878" s="2">
        <v>1976</v>
      </c>
      <c r="L6878" s="2" t="s">
        <v>80</v>
      </c>
      <c r="M6878" s="2">
        <f t="shared" si="644"/>
        <v>8</v>
      </c>
      <c r="N6878" s="2" t="str">
        <f t="shared" si="645"/>
        <v>Aug</v>
      </c>
      <c r="O6878" s="2" t="str">
        <f t="shared" si="646"/>
        <v>Mon</v>
      </c>
      <c r="P6878" s="2" t="str">
        <f t="shared" si="647"/>
        <v>2021</v>
      </c>
    </row>
    <row r="6879" spans="1:16" x14ac:dyDescent="0.3">
      <c r="A6879" s="2" t="s">
        <v>23</v>
      </c>
      <c r="B6879" s="3">
        <v>44417</v>
      </c>
      <c r="C6879" s="2" t="s">
        <v>33</v>
      </c>
      <c r="D6879" s="2" t="s">
        <v>107</v>
      </c>
      <c r="E6879" s="2" t="s">
        <v>108</v>
      </c>
      <c r="F6879" s="2" t="str">
        <f t="shared" si="642"/>
        <v>Men</v>
      </c>
      <c r="G6879" s="2" t="str">
        <f t="shared" si="643"/>
        <v xml:space="preserve"> Apparel</v>
      </c>
      <c r="H6879" s="2" t="s">
        <v>19</v>
      </c>
      <c r="I6879" s="2">
        <v>46</v>
      </c>
      <c r="J6879" s="2">
        <v>44</v>
      </c>
      <c r="K6879" s="2">
        <v>2024</v>
      </c>
      <c r="L6879" s="2" t="s">
        <v>80</v>
      </c>
      <c r="M6879" s="2">
        <f t="shared" si="644"/>
        <v>8</v>
      </c>
      <c r="N6879" s="2" t="str">
        <f t="shared" si="645"/>
        <v>Aug</v>
      </c>
      <c r="O6879" s="2" t="str">
        <f t="shared" si="646"/>
        <v>Mon</v>
      </c>
      <c r="P6879" s="2" t="str">
        <f t="shared" si="647"/>
        <v>2021</v>
      </c>
    </row>
    <row r="6880" spans="1:16" x14ac:dyDescent="0.3">
      <c r="A6880" s="2" t="s">
        <v>23</v>
      </c>
      <c r="B6880" s="3">
        <v>44417</v>
      </c>
      <c r="C6880" s="2" t="s">
        <v>33</v>
      </c>
      <c r="D6880" s="2" t="s">
        <v>107</v>
      </c>
      <c r="E6880" s="2" t="s">
        <v>108</v>
      </c>
      <c r="F6880" s="2" t="str">
        <f t="shared" si="642"/>
        <v>Women</v>
      </c>
      <c r="G6880" s="2" t="str">
        <f t="shared" si="643"/>
        <v xml:space="preserve"> Apparel</v>
      </c>
      <c r="H6880" s="2" t="s">
        <v>20</v>
      </c>
      <c r="I6880" s="2">
        <v>54</v>
      </c>
      <c r="J6880" s="2">
        <v>95</v>
      </c>
      <c r="K6880" s="2">
        <v>5130</v>
      </c>
      <c r="L6880" s="2" t="s">
        <v>80</v>
      </c>
      <c r="M6880" s="2">
        <f t="shared" si="644"/>
        <v>8</v>
      </c>
      <c r="N6880" s="2" t="str">
        <f t="shared" si="645"/>
        <v>Aug</v>
      </c>
      <c r="O6880" s="2" t="str">
        <f t="shared" si="646"/>
        <v>Mon</v>
      </c>
      <c r="P6880" s="2" t="str">
        <f t="shared" si="647"/>
        <v>2021</v>
      </c>
    </row>
    <row r="6881" spans="1:16" x14ac:dyDescent="0.3">
      <c r="A6881" s="2" t="s">
        <v>23</v>
      </c>
      <c r="B6881" s="3">
        <v>44449</v>
      </c>
      <c r="C6881" s="2" t="s">
        <v>33</v>
      </c>
      <c r="D6881" s="2" t="s">
        <v>107</v>
      </c>
      <c r="E6881" s="2" t="s">
        <v>108</v>
      </c>
      <c r="F6881" s="2" t="str">
        <f t="shared" si="642"/>
        <v>Men</v>
      </c>
      <c r="G6881" s="2" t="str">
        <f t="shared" si="643"/>
        <v xml:space="preserve"> Street Footwear</v>
      </c>
      <c r="H6881" s="2" t="s">
        <v>14</v>
      </c>
      <c r="I6881" s="2">
        <v>36</v>
      </c>
      <c r="J6881" s="2">
        <v>133</v>
      </c>
      <c r="K6881" s="2">
        <v>4788</v>
      </c>
      <c r="L6881" s="2" t="s">
        <v>80</v>
      </c>
      <c r="M6881" s="2">
        <f t="shared" si="644"/>
        <v>9</v>
      </c>
      <c r="N6881" s="2" t="str">
        <f t="shared" si="645"/>
        <v>Sep</v>
      </c>
      <c r="O6881" s="2" t="str">
        <f t="shared" si="646"/>
        <v>Fri</v>
      </c>
      <c r="P6881" s="2" t="str">
        <f t="shared" si="647"/>
        <v>2021</v>
      </c>
    </row>
    <row r="6882" spans="1:16" x14ac:dyDescent="0.3">
      <c r="A6882" s="2" t="s">
        <v>23</v>
      </c>
      <c r="B6882" s="3">
        <v>44449</v>
      </c>
      <c r="C6882" s="2" t="s">
        <v>33</v>
      </c>
      <c r="D6882" s="2" t="s">
        <v>107</v>
      </c>
      <c r="E6882" s="2" t="s">
        <v>108</v>
      </c>
      <c r="F6882" s="2" t="str">
        <f t="shared" si="642"/>
        <v>Men</v>
      </c>
      <c r="G6882" s="2" t="str">
        <f t="shared" si="643"/>
        <v xml:space="preserve"> Athletic Footwear</v>
      </c>
      <c r="H6882" s="2" t="s">
        <v>16</v>
      </c>
      <c r="I6882" s="2">
        <v>34</v>
      </c>
      <c r="J6882" s="2">
        <v>72</v>
      </c>
      <c r="K6882" s="2">
        <v>2448</v>
      </c>
      <c r="L6882" s="2" t="s">
        <v>80</v>
      </c>
      <c r="M6882" s="2">
        <f t="shared" si="644"/>
        <v>9</v>
      </c>
      <c r="N6882" s="2" t="str">
        <f t="shared" si="645"/>
        <v>Sep</v>
      </c>
      <c r="O6882" s="2" t="str">
        <f t="shared" si="646"/>
        <v>Fri</v>
      </c>
      <c r="P6882" s="2" t="str">
        <f t="shared" si="647"/>
        <v>2021</v>
      </c>
    </row>
    <row r="6883" spans="1:16" x14ac:dyDescent="0.3">
      <c r="A6883" s="2" t="s">
        <v>23</v>
      </c>
      <c r="B6883" s="3">
        <v>44449</v>
      </c>
      <c r="C6883" s="2" t="s">
        <v>33</v>
      </c>
      <c r="D6883" s="2" t="s">
        <v>107</v>
      </c>
      <c r="E6883" s="2" t="s">
        <v>108</v>
      </c>
      <c r="F6883" s="2" t="str">
        <f t="shared" si="642"/>
        <v>Women</v>
      </c>
      <c r="G6883" s="2" t="str">
        <f t="shared" si="643"/>
        <v xml:space="preserve"> Street Footwear</v>
      </c>
      <c r="H6883" s="2" t="s">
        <v>17</v>
      </c>
      <c r="I6883" s="2">
        <v>27</v>
      </c>
      <c r="J6883" s="2">
        <v>51</v>
      </c>
      <c r="K6883" s="2">
        <v>1377</v>
      </c>
      <c r="L6883" s="2" t="s">
        <v>80</v>
      </c>
      <c r="M6883" s="2">
        <f t="shared" si="644"/>
        <v>9</v>
      </c>
      <c r="N6883" s="2" t="str">
        <f t="shared" si="645"/>
        <v>Sep</v>
      </c>
      <c r="O6883" s="2" t="str">
        <f t="shared" si="646"/>
        <v>Fri</v>
      </c>
      <c r="P6883" s="2" t="str">
        <f t="shared" si="647"/>
        <v>2021</v>
      </c>
    </row>
    <row r="6884" spans="1:16" x14ac:dyDescent="0.3">
      <c r="A6884" s="2" t="s">
        <v>23</v>
      </c>
      <c r="B6884" s="3">
        <v>44449</v>
      </c>
      <c r="C6884" s="2" t="s">
        <v>33</v>
      </c>
      <c r="D6884" s="2" t="s">
        <v>107</v>
      </c>
      <c r="E6884" s="2" t="s">
        <v>108</v>
      </c>
      <c r="F6884" s="2" t="str">
        <f t="shared" si="642"/>
        <v>Women</v>
      </c>
      <c r="G6884" s="2" t="str">
        <f t="shared" si="643"/>
        <v xml:space="preserve"> Athletic Footwear</v>
      </c>
      <c r="H6884" s="2" t="s">
        <v>18</v>
      </c>
      <c r="I6884" s="2">
        <v>28</v>
      </c>
      <c r="J6884" s="2">
        <v>44</v>
      </c>
      <c r="K6884" s="2">
        <v>1232</v>
      </c>
      <c r="L6884" s="2" t="s">
        <v>80</v>
      </c>
      <c r="M6884" s="2">
        <f t="shared" si="644"/>
        <v>9</v>
      </c>
      <c r="N6884" s="2" t="str">
        <f t="shared" si="645"/>
        <v>Sep</v>
      </c>
      <c r="O6884" s="2" t="str">
        <f t="shared" si="646"/>
        <v>Fri</v>
      </c>
      <c r="P6884" s="2" t="str">
        <f t="shared" si="647"/>
        <v>2021</v>
      </c>
    </row>
    <row r="6885" spans="1:16" x14ac:dyDescent="0.3">
      <c r="A6885" s="2" t="s">
        <v>23</v>
      </c>
      <c r="B6885" s="3">
        <v>44449</v>
      </c>
      <c r="C6885" s="2" t="s">
        <v>33</v>
      </c>
      <c r="D6885" s="2" t="s">
        <v>107</v>
      </c>
      <c r="E6885" s="2" t="s">
        <v>108</v>
      </c>
      <c r="F6885" s="2" t="str">
        <f t="shared" si="642"/>
        <v>Men</v>
      </c>
      <c r="G6885" s="2" t="str">
        <f t="shared" si="643"/>
        <v xml:space="preserve"> Apparel</v>
      </c>
      <c r="H6885" s="2" t="s">
        <v>19</v>
      </c>
      <c r="I6885" s="2">
        <v>36</v>
      </c>
      <c r="J6885" s="2">
        <v>42</v>
      </c>
      <c r="K6885" s="2">
        <v>1512</v>
      </c>
      <c r="L6885" s="2" t="s">
        <v>80</v>
      </c>
      <c r="M6885" s="2">
        <f t="shared" si="644"/>
        <v>9</v>
      </c>
      <c r="N6885" s="2" t="str">
        <f t="shared" si="645"/>
        <v>Sep</v>
      </c>
      <c r="O6885" s="2" t="str">
        <f t="shared" si="646"/>
        <v>Fri</v>
      </c>
      <c r="P6885" s="2" t="str">
        <f t="shared" si="647"/>
        <v>2021</v>
      </c>
    </row>
    <row r="6886" spans="1:16" x14ac:dyDescent="0.3">
      <c r="A6886" s="2" t="s">
        <v>23</v>
      </c>
      <c r="B6886" s="3">
        <v>44449</v>
      </c>
      <c r="C6886" s="2" t="s">
        <v>33</v>
      </c>
      <c r="D6886" s="2" t="s">
        <v>107</v>
      </c>
      <c r="E6886" s="2" t="s">
        <v>108</v>
      </c>
      <c r="F6886" s="2" t="str">
        <f t="shared" si="642"/>
        <v>Women</v>
      </c>
      <c r="G6886" s="2" t="str">
        <f t="shared" si="643"/>
        <v xml:space="preserve"> Apparel</v>
      </c>
      <c r="H6886" s="2" t="s">
        <v>20</v>
      </c>
      <c r="I6886" s="2">
        <v>44</v>
      </c>
      <c r="J6886" s="2">
        <v>63</v>
      </c>
      <c r="K6886" s="2">
        <v>2772</v>
      </c>
      <c r="L6886" s="2" t="s">
        <v>80</v>
      </c>
      <c r="M6886" s="2">
        <f t="shared" si="644"/>
        <v>9</v>
      </c>
      <c r="N6886" s="2" t="str">
        <f t="shared" si="645"/>
        <v>Sep</v>
      </c>
      <c r="O6886" s="2" t="str">
        <f t="shared" si="646"/>
        <v>Fri</v>
      </c>
      <c r="P6886" s="2" t="str">
        <f t="shared" si="647"/>
        <v>2021</v>
      </c>
    </row>
    <row r="6887" spans="1:16" x14ac:dyDescent="0.3">
      <c r="A6887" s="2" t="s">
        <v>23</v>
      </c>
      <c r="B6887" s="3">
        <v>44478</v>
      </c>
      <c r="C6887" s="2" t="s">
        <v>33</v>
      </c>
      <c r="D6887" s="2" t="s">
        <v>107</v>
      </c>
      <c r="E6887" s="2" t="s">
        <v>108</v>
      </c>
      <c r="F6887" s="2" t="str">
        <f t="shared" si="642"/>
        <v>Men</v>
      </c>
      <c r="G6887" s="2" t="str">
        <f t="shared" si="643"/>
        <v xml:space="preserve"> Street Footwear</v>
      </c>
      <c r="H6887" s="2" t="s">
        <v>14</v>
      </c>
      <c r="I6887" s="2">
        <v>49</v>
      </c>
      <c r="J6887" s="2">
        <v>116</v>
      </c>
      <c r="K6887" s="2">
        <v>5684</v>
      </c>
      <c r="L6887" s="2" t="s">
        <v>80</v>
      </c>
      <c r="M6887" s="2">
        <f t="shared" si="644"/>
        <v>10</v>
      </c>
      <c r="N6887" s="2" t="str">
        <f t="shared" si="645"/>
        <v>Oct</v>
      </c>
      <c r="O6887" s="2" t="str">
        <f t="shared" si="646"/>
        <v>Sat</v>
      </c>
      <c r="P6887" s="2" t="str">
        <f t="shared" si="647"/>
        <v>2021</v>
      </c>
    </row>
    <row r="6888" spans="1:16" x14ac:dyDescent="0.3">
      <c r="A6888" s="2" t="s">
        <v>23</v>
      </c>
      <c r="B6888" s="3">
        <v>44478</v>
      </c>
      <c r="C6888" s="2" t="s">
        <v>33</v>
      </c>
      <c r="D6888" s="2" t="s">
        <v>107</v>
      </c>
      <c r="E6888" s="2" t="s">
        <v>108</v>
      </c>
      <c r="F6888" s="2" t="str">
        <f t="shared" si="642"/>
        <v>Men</v>
      </c>
      <c r="G6888" s="2" t="str">
        <f t="shared" si="643"/>
        <v xml:space="preserve"> Athletic Footwear</v>
      </c>
      <c r="H6888" s="2" t="s">
        <v>16</v>
      </c>
      <c r="I6888" s="2">
        <v>36</v>
      </c>
      <c r="J6888" s="2">
        <v>73</v>
      </c>
      <c r="K6888" s="2">
        <v>2628</v>
      </c>
      <c r="L6888" s="2" t="s">
        <v>80</v>
      </c>
      <c r="M6888" s="2">
        <f t="shared" si="644"/>
        <v>10</v>
      </c>
      <c r="N6888" s="2" t="str">
        <f t="shared" si="645"/>
        <v>Oct</v>
      </c>
      <c r="O6888" s="2" t="str">
        <f t="shared" si="646"/>
        <v>Sat</v>
      </c>
      <c r="P6888" s="2" t="str">
        <f t="shared" si="647"/>
        <v>2021</v>
      </c>
    </row>
    <row r="6889" spans="1:16" x14ac:dyDescent="0.3">
      <c r="A6889" s="2" t="s">
        <v>23</v>
      </c>
      <c r="B6889" s="3">
        <v>44478</v>
      </c>
      <c r="C6889" s="2" t="s">
        <v>33</v>
      </c>
      <c r="D6889" s="2" t="s">
        <v>107</v>
      </c>
      <c r="E6889" s="2" t="s">
        <v>108</v>
      </c>
      <c r="F6889" s="2" t="str">
        <f t="shared" si="642"/>
        <v>Women</v>
      </c>
      <c r="G6889" s="2" t="str">
        <f t="shared" si="643"/>
        <v xml:space="preserve"> Street Footwear</v>
      </c>
      <c r="H6889" s="2" t="s">
        <v>17</v>
      </c>
      <c r="I6889" s="2">
        <v>39</v>
      </c>
      <c r="J6889" s="2">
        <v>39</v>
      </c>
      <c r="K6889" s="2">
        <v>1521</v>
      </c>
      <c r="L6889" s="2" t="s">
        <v>80</v>
      </c>
      <c r="M6889" s="2">
        <f t="shared" si="644"/>
        <v>10</v>
      </c>
      <c r="N6889" s="2" t="str">
        <f t="shared" si="645"/>
        <v>Oct</v>
      </c>
      <c r="O6889" s="2" t="str">
        <f t="shared" si="646"/>
        <v>Sat</v>
      </c>
      <c r="P6889" s="2" t="str">
        <f t="shared" si="647"/>
        <v>2021</v>
      </c>
    </row>
    <row r="6890" spans="1:16" x14ac:dyDescent="0.3">
      <c r="A6890" s="2" t="s">
        <v>23</v>
      </c>
      <c r="B6890" s="3">
        <v>44478</v>
      </c>
      <c r="C6890" s="2" t="s">
        <v>33</v>
      </c>
      <c r="D6890" s="2" t="s">
        <v>107</v>
      </c>
      <c r="E6890" s="2" t="s">
        <v>108</v>
      </c>
      <c r="F6890" s="2" t="str">
        <f t="shared" si="642"/>
        <v>Women</v>
      </c>
      <c r="G6890" s="2" t="str">
        <f t="shared" si="643"/>
        <v xml:space="preserve"> Athletic Footwear</v>
      </c>
      <c r="H6890" s="2" t="s">
        <v>18</v>
      </c>
      <c r="I6890" s="2">
        <v>38</v>
      </c>
      <c r="J6890" s="2">
        <v>33</v>
      </c>
      <c r="K6890" s="2">
        <v>1254</v>
      </c>
      <c r="L6890" s="2" t="s">
        <v>80</v>
      </c>
      <c r="M6890" s="2">
        <f t="shared" si="644"/>
        <v>10</v>
      </c>
      <c r="N6890" s="2" t="str">
        <f t="shared" si="645"/>
        <v>Oct</v>
      </c>
      <c r="O6890" s="2" t="str">
        <f t="shared" si="646"/>
        <v>Sat</v>
      </c>
      <c r="P6890" s="2" t="str">
        <f t="shared" si="647"/>
        <v>2021</v>
      </c>
    </row>
    <row r="6891" spans="1:16" x14ac:dyDescent="0.3">
      <c r="A6891" s="2" t="s">
        <v>23</v>
      </c>
      <c r="B6891" s="3">
        <v>44478</v>
      </c>
      <c r="C6891" s="2" t="s">
        <v>33</v>
      </c>
      <c r="D6891" s="2" t="s">
        <v>107</v>
      </c>
      <c r="E6891" s="2" t="s">
        <v>108</v>
      </c>
      <c r="F6891" s="2" t="str">
        <f t="shared" si="642"/>
        <v>Men</v>
      </c>
      <c r="G6891" s="2" t="str">
        <f t="shared" si="643"/>
        <v xml:space="preserve"> Apparel</v>
      </c>
      <c r="H6891" s="2" t="s">
        <v>19</v>
      </c>
      <c r="I6891" s="2">
        <v>45</v>
      </c>
      <c r="J6891" s="2">
        <v>34</v>
      </c>
      <c r="K6891" s="2">
        <v>1530</v>
      </c>
      <c r="L6891" s="2" t="s">
        <v>80</v>
      </c>
      <c r="M6891" s="2">
        <f t="shared" si="644"/>
        <v>10</v>
      </c>
      <c r="N6891" s="2" t="str">
        <f t="shared" si="645"/>
        <v>Oct</v>
      </c>
      <c r="O6891" s="2" t="str">
        <f t="shared" si="646"/>
        <v>Sat</v>
      </c>
      <c r="P6891" s="2" t="str">
        <f t="shared" si="647"/>
        <v>2021</v>
      </c>
    </row>
    <row r="6892" spans="1:16" x14ac:dyDescent="0.3">
      <c r="A6892" s="2" t="s">
        <v>11</v>
      </c>
      <c r="B6892" s="3">
        <v>44478</v>
      </c>
      <c r="C6892" s="2" t="s">
        <v>33</v>
      </c>
      <c r="D6892" s="2" t="s">
        <v>107</v>
      </c>
      <c r="E6892" s="2" t="s">
        <v>108</v>
      </c>
      <c r="F6892" s="2" t="str">
        <f t="shared" si="642"/>
        <v>Women</v>
      </c>
      <c r="G6892" s="2" t="str">
        <f t="shared" si="643"/>
        <v xml:space="preserve"> Apparel</v>
      </c>
      <c r="H6892" s="2" t="s">
        <v>20</v>
      </c>
      <c r="I6892" s="2">
        <v>53</v>
      </c>
      <c r="J6892" s="2">
        <v>73</v>
      </c>
      <c r="K6892" s="2">
        <v>3869</v>
      </c>
      <c r="L6892" s="2" t="s">
        <v>80</v>
      </c>
      <c r="M6892" s="2">
        <f t="shared" si="644"/>
        <v>10</v>
      </c>
      <c r="N6892" s="2" t="str">
        <f t="shared" si="645"/>
        <v>Oct</v>
      </c>
      <c r="O6892" s="2" t="str">
        <f t="shared" si="646"/>
        <v>Sat</v>
      </c>
      <c r="P6892" s="2" t="str">
        <f t="shared" si="647"/>
        <v>2021</v>
      </c>
    </row>
    <row r="6893" spans="1:16" x14ac:dyDescent="0.3">
      <c r="A6893" s="2" t="s">
        <v>11</v>
      </c>
      <c r="B6893" s="3">
        <v>44509</v>
      </c>
      <c r="C6893" s="2" t="s">
        <v>33</v>
      </c>
      <c r="D6893" s="2" t="s">
        <v>107</v>
      </c>
      <c r="E6893" s="2" t="s">
        <v>108</v>
      </c>
      <c r="F6893" s="2" t="str">
        <f t="shared" si="642"/>
        <v>Men</v>
      </c>
      <c r="G6893" s="2" t="str">
        <f t="shared" si="643"/>
        <v xml:space="preserve"> Street Footwear</v>
      </c>
      <c r="H6893" s="2" t="s">
        <v>14</v>
      </c>
      <c r="I6893" s="2">
        <v>49</v>
      </c>
      <c r="J6893" s="2">
        <v>120</v>
      </c>
      <c r="K6893" s="2">
        <v>5880</v>
      </c>
      <c r="L6893" s="2" t="s">
        <v>80</v>
      </c>
      <c r="M6893" s="2">
        <f t="shared" si="644"/>
        <v>11</v>
      </c>
      <c r="N6893" s="2" t="str">
        <f t="shared" si="645"/>
        <v>Nov</v>
      </c>
      <c r="O6893" s="2" t="str">
        <f t="shared" si="646"/>
        <v>Tue</v>
      </c>
      <c r="P6893" s="2" t="str">
        <f t="shared" si="647"/>
        <v>2021</v>
      </c>
    </row>
    <row r="6894" spans="1:16" x14ac:dyDescent="0.3">
      <c r="A6894" s="2" t="s">
        <v>11</v>
      </c>
      <c r="B6894" s="3">
        <v>44509</v>
      </c>
      <c r="C6894" s="2" t="s">
        <v>33</v>
      </c>
      <c r="D6894" s="2" t="s">
        <v>107</v>
      </c>
      <c r="E6894" s="2" t="s">
        <v>108</v>
      </c>
      <c r="F6894" s="2" t="str">
        <f t="shared" si="642"/>
        <v>Men</v>
      </c>
      <c r="G6894" s="2" t="str">
        <f t="shared" si="643"/>
        <v xml:space="preserve"> Athletic Footwear</v>
      </c>
      <c r="H6894" s="2" t="s">
        <v>16</v>
      </c>
      <c r="I6894" s="2">
        <v>36</v>
      </c>
      <c r="J6894" s="2">
        <v>73</v>
      </c>
      <c r="K6894" s="2">
        <v>2628</v>
      </c>
      <c r="L6894" s="2" t="s">
        <v>80</v>
      </c>
      <c r="M6894" s="2">
        <f t="shared" si="644"/>
        <v>11</v>
      </c>
      <c r="N6894" s="2" t="str">
        <f t="shared" si="645"/>
        <v>Nov</v>
      </c>
      <c r="O6894" s="2" t="str">
        <f t="shared" si="646"/>
        <v>Tue</v>
      </c>
      <c r="P6894" s="2" t="str">
        <f t="shared" si="647"/>
        <v>2021</v>
      </c>
    </row>
    <row r="6895" spans="1:16" x14ac:dyDescent="0.3">
      <c r="A6895" s="2" t="s">
        <v>11</v>
      </c>
      <c r="B6895" s="3">
        <v>44509</v>
      </c>
      <c r="C6895" s="2" t="s">
        <v>33</v>
      </c>
      <c r="D6895" s="2" t="s">
        <v>107</v>
      </c>
      <c r="E6895" s="2" t="s">
        <v>108</v>
      </c>
      <c r="F6895" s="2" t="str">
        <f t="shared" si="642"/>
        <v>Women</v>
      </c>
      <c r="G6895" s="2" t="str">
        <f t="shared" si="643"/>
        <v xml:space="preserve"> Street Footwear</v>
      </c>
      <c r="H6895" s="2" t="s">
        <v>17</v>
      </c>
      <c r="I6895" s="2">
        <v>39</v>
      </c>
      <c r="J6895" s="2">
        <v>53</v>
      </c>
      <c r="K6895" s="2">
        <v>2067</v>
      </c>
      <c r="L6895" s="2" t="s">
        <v>80</v>
      </c>
      <c r="M6895" s="2">
        <f t="shared" si="644"/>
        <v>11</v>
      </c>
      <c r="N6895" s="2" t="str">
        <f t="shared" si="645"/>
        <v>Nov</v>
      </c>
      <c r="O6895" s="2" t="str">
        <f t="shared" si="646"/>
        <v>Tue</v>
      </c>
      <c r="P6895" s="2" t="str">
        <f t="shared" si="647"/>
        <v>2021</v>
      </c>
    </row>
    <row r="6896" spans="1:16" x14ac:dyDescent="0.3">
      <c r="A6896" s="2" t="s">
        <v>11</v>
      </c>
      <c r="B6896" s="3">
        <v>44509</v>
      </c>
      <c r="C6896" s="2" t="s">
        <v>33</v>
      </c>
      <c r="D6896" s="2" t="s">
        <v>107</v>
      </c>
      <c r="E6896" s="2" t="s">
        <v>108</v>
      </c>
      <c r="F6896" s="2" t="str">
        <f t="shared" si="642"/>
        <v>Women</v>
      </c>
      <c r="G6896" s="2" t="str">
        <f t="shared" si="643"/>
        <v xml:space="preserve"> Athletic Footwear</v>
      </c>
      <c r="H6896" s="2" t="s">
        <v>18</v>
      </c>
      <c r="I6896" s="2">
        <v>39</v>
      </c>
      <c r="J6896" s="2">
        <v>47</v>
      </c>
      <c r="K6896" s="2">
        <v>1833</v>
      </c>
      <c r="L6896" s="2" t="s">
        <v>80</v>
      </c>
      <c r="M6896" s="2">
        <f t="shared" si="644"/>
        <v>11</v>
      </c>
      <c r="N6896" s="2" t="str">
        <f t="shared" si="645"/>
        <v>Nov</v>
      </c>
      <c r="O6896" s="2" t="str">
        <f t="shared" si="646"/>
        <v>Tue</v>
      </c>
      <c r="P6896" s="2" t="str">
        <f t="shared" si="647"/>
        <v>2021</v>
      </c>
    </row>
    <row r="6897" spans="1:16" x14ac:dyDescent="0.3">
      <c r="A6897" s="2" t="s">
        <v>11</v>
      </c>
      <c r="B6897" s="3">
        <v>44509</v>
      </c>
      <c r="C6897" s="2" t="s">
        <v>33</v>
      </c>
      <c r="D6897" s="2" t="s">
        <v>107</v>
      </c>
      <c r="E6897" s="2" t="s">
        <v>108</v>
      </c>
      <c r="F6897" s="2" t="str">
        <f t="shared" si="642"/>
        <v>Men</v>
      </c>
      <c r="G6897" s="2" t="str">
        <f t="shared" si="643"/>
        <v xml:space="preserve"> Apparel</v>
      </c>
      <c r="H6897" s="2" t="s">
        <v>19</v>
      </c>
      <c r="I6897" s="2">
        <v>55</v>
      </c>
      <c r="J6897" s="2">
        <v>44</v>
      </c>
      <c r="K6897" s="2">
        <v>2420</v>
      </c>
      <c r="L6897" s="2" t="s">
        <v>80</v>
      </c>
      <c r="M6897" s="2">
        <f t="shared" si="644"/>
        <v>11</v>
      </c>
      <c r="N6897" s="2" t="str">
        <f t="shared" si="645"/>
        <v>Nov</v>
      </c>
      <c r="O6897" s="2" t="str">
        <f t="shared" si="646"/>
        <v>Tue</v>
      </c>
      <c r="P6897" s="2" t="str">
        <f t="shared" si="647"/>
        <v>2021</v>
      </c>
    </row>
    <row r="6898" spans="1:16" x14ac:dyDescent="0.3">
      <c r="A6898" s="2" t="s">
        <v>11</v>
      </c>
      <c r="B6898" s="3">
        <v>44509</v>
      </c>
      <c r="C6898" s="2" t="s">
        <v>33</v>
      </c>
      <c r="D6898" s="2" t="s">
        <v>107</v>
      </c>
      <c r="E6898" s="2" t="s">
        <v>108</v>
      </c>
      <c r="F6898" s="2" t="str">
        <f t="shared" si="642"/>
        <v>Women</v>
      </c>
      <c r="G6898" s="2" t="str">
        <f t="shared" si="643"/>
        <v xml:space="preserve"> Apparel</v>
      </c>
      <c r="H6898" s="2" t="s">
        <v>20</v>
      </c>
      <c r="I6898" s="2">
        <v>60</v>
      </c>
      <c r="J6898" s="2">
        <v>65</v>
      </c>
      <c r="K6898" s="2">
        <v>3900</v>
      </c>
      <c r="L6898" s="2" t="s">
        <v>80</v>
      </c>
      <c r="M6898" s="2">
        <f t="shared" si="644"/>
        <v>11</v>
      </c>
      <c r="N6898" s="2" t="str">
        <f t="shared" si="645"/>
        <v>Nov</v>
      </c>
      <c r="O6898" s="2" t="str">
        <f t="shared" si="646"/>
        <v>Tue</v>
      </c>
      <c r="P6898" s="2" t="str">
        <f t="shared" si="647"/>
        <v>2021</v>
      </c>
    </row>
    <row r="6899" spans="1:16" x14ac:dyDescent="0.3">
      <c r="A6899" s="2" t="s">
        <v>11</v>
      </c>
      <c r="B6899" s="3">
        <v>44538</v>
      </c>
      <c r="C6899" s="2" t="s">
        <v>33</v>
      </c>
      <c r="D6899" s="2" t="s">
        <v>107</v>
      </c>
      <c r="E6899" s="2" t="s">
        <v>108</v>
      </c>
      <c r="F6899" s="2" t="str">
        <f t="shared" si="642"/>
        <v>Men</v>
      </c>
      <c r="G6899" s="2" t="str">
        <f t="shared" si="643"/>
        <v xml:space="preserve"> Street Footwear</v>
      </c>
      <c r="H6899" s="2" t="s">
        <v>14</v>
      </c>
      <c r="I6899" s="2">
        <v>55</v>
      </c>
      <c r="J6899" s="2">
        <v>150</v>
      </c>
      <c r="K6899" s="2">
        <v>8250</v>
      </c>
      <c r="L6899" s="2" t="s">
        <v>80</v>
      </c>
      <c r="M6899" s="2">
        <f t="shared" si="644"/>
        <v>12</v>
      </c>
      <c r="N6899" s="2" t="str">
        <f t="shared" si="645"/>
        <v>Dec</v>
      </c>
      <c r="O6899" s="2" t="str">
        <f t="shared" si="646"/>
        <v>Wed</v>
      </c>
      <c r="P6899" s="2" t="str">
        <f t="shared" si="647"/>
        <v>2021</v>
      </c>
    </row>
    <row r="6900" spans="1:16" x14ac:dyDescent="0.3">
      <c r="A6900" s="2" t="s">
        <v>11</v>
      </c>
      <c r="B6900" s="3">
        <v>44538</v>
      </c>
      <c r="C6900" s="2" t="s">
        <v>33</v>
      </c>
      <c r="D6900" s="2" t="s">
        <v>107</v>
      </c>
      <c r="E6900" s="2" t="s">
        <v>108</v>
      </c>
      <c r="F6900" s="2" t="str">
        <f t="shared" si="642"/>
        <v>Men</v>
      </c>
      <c r="G6900" s="2" t="str">
        <f t="shared" si="643"/>
        <v xml:space="preserve"> Athletic Footwear</v>
      </c>
      <c r="H6900" s="2" t="s">
        <v>16</v>
      </c>
      <c r="I6900" s="2">
        <v>46</v>
      </c>
      <c r="J6900" s="2">
        <v>75</v>
      </c>
      <c r="K6900" s="2">
        <v>3450</v>
      </c>
      <c r="L6900" s="2" t="s">
        <v>80</v>
      </c>
      <c r="M6900" s="2">
        <f t="shared" si="644"/>
        <v>12</v>
      </c>
      <c r="N6900" s="2" t="str">
        <f t="shared" si="645"/>
        <v>Dec</v>
      </c>
      <c r="O6900" s="2" t="str">
        <f t="shared" si="646"/>
        <v>Wed</v>
      </c>
      <c r="P6900" s="2" t="str">
        <f t="shared" si="647"/>
        <v>2021</v>
      </c>
    </row>
    <row r="6901" spans="1:16" x14ac:dyDescent="0.3">
      <c r="A6901" s="2" t="s">
        <v>11</v>
      </c>
      <c r="B6901" s="3">
        <v>44538</v>
      </c>
      <c r="C6901" s="2" t="s">
        <v>33</v>
      </c>
      <c r="D6901" s="2" t="s">
        <v>107</v>
      </c>
      <c r="E6901" s="2" t="s">
        <v>108</v>
      </c>
      <c r="F6901" s="2" t="str">
        <f t="shared" si="642"/>
        <v>Women</v>
      </c>
      <c r="G6901" s="2" t="str">
        <f t="shared" si="643"/>
        <v xml:space="preserve"> Street Footwear</v>
      </c>
      <c r="H6901" s="2" t="s">
        <v>17</v>
      </c>
      <c r="I6901" s="2">
        <v>48</v>
      </c>
      <c r="J6901" s="2">
        <v>73</v>
      </c>
      <c r="K6901" s="2">
        <v>3504</v>
      </c>
      <c r="L6901" s="2" t="s">
        <v>80</v>
      </c>
      <c r="M6901" s="2">
        <f t="shared" si="644"/>
        <v>12</v>
      </c>
      <c r="N6901" s="2" t="str">
        <f t="shared" si="645"/>
        <v>Dec</v>
      </c>
      <c r="O6901" s="2" t="str">
        <f t="shared" si="646"/>
        <v>Wed</v>
      </c>
      <c r="P6901" s="2" t="str">
        <f t="shared" si="647"/>
        <v>2021</v>
      </c>
    </row>
    <row r="6902" spans="1:16" x14ac:dyDescent="0.3">
      <c r="A6902" s="2" t="s">
        <v>11</v>
      </c>
      <c r="B6902" s="3">
        <v>44538</v>
      </c>
      <c r="C6902" s="2" t="s">
        <v>33</v>
      </c>
      <c r="D6902" s="2" t="s">
        <v>107</v>
      </c>
      <c r="E6902" s="2" t="s">
        <v>108</v>
      </c>
      <c r="F6902" s="2" t="str">
        <f t="shared" si="642"/>
        <v>Women</v>
      </c>
      <c r="G6902" s="2" t="str">
        <f t="shared" si="643"/>
        <v xml:space="preserve"> Athletic Footwear</v>
      </c>
      <c r="H6902" s="2" t="s">
        <v>18</v>
      </c>
      <c r="I6902" s="2">
        <v>47</v>
      </c>
      <c r="J6902" s="2">
        <v>54</v>
      </c>
      <c r="K6902" s="2">
        <v>2538</v>
      </c>
      <c r="L6902" s="2" t="s">
        <v>80</v>
      </c>
      <c r="M6902" s="2">
        <f t="shared" si="644"/>
        <v>12</v>
      </c>
      <c r="N6902" s="2" t="str">
        <f t="shared" si="645"/>
        <v>Dec</v>
      </c>
      <c r="O6902" s="2" t="str">
        <f t="shared" si="646"/>
        <v>Wed</v>
      </c>
      <c r="P6902" s="2" t="str">
        <f t="shared" si="647"/>
        <v>2021</v>
      </c>
    </row>
    <row r="6903" spans="1:16" x14ac:dyDescent="0.3">
      <c r="A6903" s="2" t="s">
        <v>11</v>
      </c>
      <c r="B6903" s="3">
        <v>44538</v>
      </c>
      <c r="C6903" s="2" t="s">
        <v>33</v>
      </c>
      <c r="D6903" s="2" t="s">
        <v>107</v>
      </c>
      <c r="E6903" s="2" t="s">
        <v>108</v>
      </c>
      <c r="F6903" s="2" t="str">
        <f t="shared" si="642"/>
        <v>Men</v>
      </c>
      <c r="G6903" s="2" t="str">
        <f t="shared" si="643"/>
        <v xml:space="preserve"> Apparel</v>
      </c>
      <c r="H6903" s="2" t="s">
        <v>19</v>
      </c>
      <c r="I6903" s="2">
        <v>58</v>
      </c>
      <c r="J6903" s="2">
        <v>54</v>
      </c>
      <c r="K6903" s="2">
        <v>3132</v>
      </c>
      <c r="L6903" s="2" t="s">
        <v>80</v>
      </c>
      <c r="M6903" s="2">
        <f t="shared" si="644"/>
        <v>12</v>
      </c>
      <c r="N6903" s="2" t="str">
        <f t="shared" si="645"/>
        <v>Dec</v>
      </c>
      <c r="O6903" s="2" t="str">
        <f t="shared" si="646"/>
        <v>Wed</v>
      </c>
      <c r="P6903" s="2" t="str">
        <f t="shared" si="647"/>
        <v>2021</v>
      </c>
    </row>
    <row r="6904" spans="1:16" x14ac:dyDescent="0.3">
      <c r="A6904" s="2" t="s">
        <v>11</v>
      </c>
      <c r="B6904" s="3">
        <v>44538</v>
      </c>
      <c r="C6904" s="2" t="s">
        <v>33</v>
      </c>
      <c r="D6904" s="2" t="s">
        <v>107</v>
      </c>
      <c r="E6904" s="2" t="s">
        <v>108</v>
      </c>
      <c r="F6904" s="2" t="str">
        <f t="shared" si="642"/>
        <v>Women</v>
      </c>
      <c r="G6904" s="2" t="str">
        <f t="shared" si="643"/>
        <v xml:space="preserve"> Apparel</v>
      </c>
      <c r="H6904" s="2" t="s">
        <v>20</v>
      </c>
      <c r="I6904" s="2">
        <v>63</v>
      </c>
      <c r="J6904" s="2">
        <v>78</v>
      </c>
      <c r="K6904" s="2">
        <v>4914</v>
      </c>
      <c r="L6904" s="2" t="s">
        <v>80</v>
      </c>
      <c r="M6904" s="2">
        <f t="shared" si="644"/>
        <v>12</v>
      </c>
      <c r="N6904" s="2" t="str">
        <f t="shared" si="645"/>
        <v>Dec</v>
      </c>
      <c r="O6904" s="2" t="str">
        <f t="shared" si="646"/>
        <v>Wed</v>
      </c>
      <c r="P6904" s="2" t="str">
        <f t="shared" si="647"/>
        <v>2021</v>
      </c>
    </row>
    <row r="6905" spans="1:16" x14ac:dyDescent="0.3">
      <c r="A6905" s="2" t="s">
        <v>11</v>
      </c>
      <c r="B6905" s="3">
        <v>44202</v>
      </c>
      <c r="C6905" s="2" t="s">
        <v>33</v>
      </c>
      <c r="D6905" s="2" t="s">
        <v>107</v>
      </c>
      <c r="E6905" s="2" t="s">
        <v>108</v>
      </c>
      <c r="F6905" s="2" t="str">
        <f t="shared" si="642"/>
        <v>Men</v>
      </c>
      <c r="G6905" s="2" t="str">
        <f t="shared" si="643"/>
        <v xml:space="preserve"> Street Footwear</v>
      </c>
      <c r="H6905" s="2" t="s">
        <v>14</v>
      </c>
      <c r="I6905" s="2">
        <v>27</v>
      </c>
      <c r="J6905" s="2">
        <v>113</v>
      </c>
      <c r="K6905" s="2">
        <v>3051</v>
      </c>
      <c r="L6905" s="2" t="s">
        <v>80</v>
      </c>
      <c r="M6905" s="2">
        <f t="shared" si="644"/>
        <v>1</v>
      </c>
      <c r="N6905" s="2" t="str">
        <f t="shared" si="645"/>
        <v>Jan</v>
      </c>
      <c r="O6905" s="2" t="str">
        <f t="shared" si="646"/>
        <v>Wed</v>
      </c>
      <c r="P6905" s="2" t="str">
        <f t="shared" si="647"/>
        <v>2021</v>
      </c>
    </row>
    <row r="6906" spans="1:16" x14ac:dyDescent="0.3">
      <c r="A6906" s="2" t="s">
        <v>11</v>
      </c>
      <c r="B6906" s="3">
        <v>44202</v>
      </c>
      <c r="C6906" s="2" t="s">
        <v>33</v>
      </c>
      <c r="D6906" s="2" t="s">
        <v>107</v>
      </c>
      <c r="E6906" s="2" t="s">
        <v>108</v>
      </c>
      <c r="F6906" s="2" t="str">
        <f t="shared" si="642"/>
        <v>Men</v>
      </c>
      <c r="G6906" s="2" t="str">
        <f t="shared" si="643"/>
        <v xml:space="preserve"> Athletic Footwear</v>
      </c>
      <c r="H6906" s="2" t="s">
        <v>16</v>
      </c>
      <c r="I6906" s="2">
        <v>29</v>
      </c>
      <c r="J6906" s="2">
        <v>70</v>
      </c>
      <c r="K6906" s="2">
        <v>2030</v>
      </c>
      <c r="L6906" s="2" t="s">
        <v>80</v>
      </c>
      <c r="M6906" s="2">
        <f t="shared" si="644"/>
        <v>1</v>
      </c>
      <c r="N6906" s="2" t="str">
        <f t="shared" si="645"/>
        <v>Jan</v>
      </c>
      <c r="O6906" s="2" t="str">
        <f t="shared" si="646"/>
        <v>Wed</v>
      </c>
      <c r="P6906" s="2" t="str">
        <f t="shared" si="647"/>
        <v>2021</v>
      </c>
    </row>
    <row r="6907" spans="1:16" x14ac:dyDescent="0.3">
      <c r="A6907" s="2" t="s">
        <v>11</v>
      </c>
      <c r="B6907" s="3">
        <v>44202</v>
      </c>
      <c r="C6907" s="2" t="s">
        <v>33</v>
      </c>
      <c r="D6907" s="2" t="s">
        <v>107</v>
      </c>
      <c r="E6907" s="2" t="s">
        <v>108</v>
      </c>
      <c r="F6907" s="2" t="str">
        <f t="shared" si="642"/>
        <v>Women</v>
      </c>
      <c r="G6907" s="2" t="str">
        <f t="shared" si="643"/>
        <v xml:space="preserve"> Street Footwear</v>
      </c>
      <c r="H6907" s="2" t="s">
        <v>17</v>
      </c>
      <c r="I6907" s="2">
        <v>19</v>
      </c>
      <c r="J6907" s="2">
        <v>68</v>
      </c>
      <c r="K6907" s="2">
        <v>1292</v>
      </c>
      <c r="L6907" s="2" t="s">
        <v>80</v>
      </c>
      <c r="M6907" s="2">
        <f t="shared" si="644"/>
        <v>1</v>
      </c>
      <c r="N6907" s="2" t="str">
        <f t="shared" si="645"/>
        <v>Jan</v>
      </c>
      <c r="O6907" s="2" t="str">
        <f t="shared" si="646"/>
        <v>Wed</v>
      </c>
      <c r="P6907" s="2" t="str">
        <f t="shared" si="647"/>
        <v>2021</v>
      </c>
    </row>
    <row r="6908" spans="1:16" x14ac:dyDescent="0.3">
      <c r="A6908" s="2" t="s">
        <v>11</v>
      </c>
      <c r="B6908" s="3">
        <v>44202</v>
      </c>
      <c r="C6908" s="2" t="s">
        <v>33</v>
      </c>
      <c r="D6908" s="2" t="s">
        <v>107</v>
      </c>
      <c r="E6908" s="2" t="s">
        <v>108</v>
      </c>
      <c r="F6908" s="2" t="str">
        <f t="shared" si="642"/>
        <v>Women</v>
      </c>
      <c r="G6908" s="2" t="str">
        <f t="shared" si="643"/>
        <v xml:space="preserve"> Athletic Footwear</v>
      </c>
      <c r="H6908" s="2" t="s">
        <v>18</v>
      </c>
      <c r="I6908" s="2">
        <v>24</v>
      </c>
      <c r="J6908" s="2">
        <v>26</v>
      </c>
      <c r="K6908" s="2">
        <v>624</v>
      </c>
      <c r="L6908" s="2" t="s">
        <v>80</v>
      </c>
      <c r="M6908" s="2">
        <f t="shared" si="644"/>
        <v>1</v>
      </c>
      <c r="N6908" s="2" t="str">
        <f t="shared" si="645"/>
        <v>Jan</v>
      </c>
      <c r="O6908" s="2" t="str">
        <f t="shared" si="646"/>
        <v>Wed</v>
      </c>
      <c r="P6908" s="2" t="str">
        <f t="shared" si="647"/>
        <v>2021</v>
      </c>
    </row>
    <row r="6909" spans="1:16" x14ac:dyDescent="0.3">
      <c r="A6909" s="2" t="s">
        <v>11</v>
      </c>
      <c r="B6909" s="3">
        <v>44202</v>
      </c>
      <c r="C6909" s="2" t="s">
        <v>33</v>
      </c>
      <c r="D6909" s="2" t="s">
        <v>107</v>
      </c>
      <c r="E6909" s="2" t="s">
        <v>108</v>
      </c>
      <c r="F6909" s="2" t="str">
        <f t="shared" si="642"/>
        <v>Men</v>
      </c>
      <c r="G6909" s="2" t="str">
        <f t="shared" si="643"/>
        <v xml:space="preserve"> Apparel</v>
      </c>
      <c r="H6909" s="2" t="s">
        <v>19</v>
      </c>
      <c r="I6909" s="2">
        <v>38</v>
      </c>
      <c r="J6909" s="2">
        <v>42</v>
      </c>
      <c r="K6909" s="2">
        <v>1596</v>
      </c>
      <c r="L6909" s="2" t="s">
        <v>80</v>
      </c>
      <c r="M6909" s="2">
        <f t="shared" si="644"/>
        <v>1</v>
      </c>
      <c r="N6909" s="2" t="str">
        <f t="shared" si="645"/>
        <v>Jan</v>
      </c>
      <c r="O6909" s="2" t="str">
        <f t="shared" si="646"/>
        <v>Wed</v>
      </c>
      <c r="P6909" s="2" t="str">
        <f t="shared" si="647"/>
        <v>2021</v>
      </c>
    </row>
    <row r="6910" spans="1:16" x14ac:dyDescent="0.3">
      <c r="A6910" s="2" t="s">
        <v>11</v>
      </c>
      <c r="B6910" s="3">
        <v>44202</v>
      </c>
      <c r="C6910" s="2" t="s">
        <v>33</v>
      </c>
      <c r="D6910" s="2" t="s">
        <v>107</v>
      </c>
      <c r="E6910" s="2" t="s">
        <v>108</v>
      </c>
      <c r="F6910" s="2" t="str">
        <f t="shared" si="642"/>
        <v>Women</v>
      </c>
      <c r="G6910" s="2" t="str">
        <f t="shared" si="643"/>
        <v xml:space="preserve"> Apparel</v>
      </c>
      <c r="H6910" s="2" t="s">
        <v>20</v>
      </c>
      <c r="I6910" s="2">
        <v>28</v>
      </c>
      <c r="J6910" s="2">
        <v>75</v>
      </c>
      <c r="K6910" s="2">
        <v>2100</v>
      </c>
      <c r="L6910" s="2" t="s">
        <v>80</v>
      </c>
      <c r="M6910" s="2">
        <f t="shared" si="644"/>
        <v>1</v>
      </c>
      <c r="N6910" s="2" t="str">
        <f t="shared" si="645"/>
        <v>Jan</v>
      </c>
      <c r="O6910" s="2" t="str">
        <f t="shared" si="646"/>
        <v>Wed</v>
      </c>
      <c r="P6910" s="2" t="str">
        <f t="shared" si="647"/>
        <v>2021</v>
      </c>
    </row>
    <row r="6911" spans="1:16" x14ac:dyDescent="0.3">
      <c r="A6911" s="2" t="s">
        <v>11</v>
      </c>
      <c r="B6911" s="3">
        <v>44233</v>
      </c>
      <c r="C6911" s="2" t="s">
        <v>33</v>
      </c>
      <c r="D6911" s="2" t="s">
        <v>107</v>
      </c>
      <c r="E6911" s="2" t="s">
        <v>108</v>
      </c>
      <c r="F6911" s="2" t="str">
        <f t="shared" si="642"/>
        <v>Men</v>
      </c>
      <c r="G6911" s="2" t="str">
        <f t="shared" si="643"/>
        <v xml:space="preserve"> Street Footwear</v>
      </c>
      <c r="H6911" s="2" t="s">
        <v>14</v>
      </c>
      <c r="I6911" s="2">
        <v>28</v>
      </c>
      <c r="J6911" s="2">
        <v>145</v>
      </c>
      <c r="K6911" s="2">
        <v>4060</v>
      </c>
      <c r="L6911" s="2" t="s">
        <v>80</v>
      </c>
      <c r="M6911" s="2">
        <f t="shared" si="644"/>
        <v>2</v>
      </c>
      <c r="N6911" s="2" t="str">
        <f t="shared" si="645"/>
        <v>Feb</v>
      </c>
      <c r="O6911" s="2" t="str">
        <f t="shared" si="646"/>
        <v>Sat</v>
      </c>
      <c r="P6911" s="2" t="str">
        <f t="shared" si="647"/>
        <v>2021</v>
      </c>
    </row>
    <row r="6912" spans="1:16" x14ac:dyDescent="0.3">
      <c r="A6912" s="2" t="s">
        <v>11</v>
      </c>
      <c r="B6912" s="3">
        <v>44233</v>
      </c>
      <c r="C6912" s="2" t="s">
        <v>33</v>
      </c>
      <c r="D6912" s="2" t="s">
        <v>107</v>
      </c>
      <c r="E6912" s="2" t="s">
        <v>108</v>
      </c>
      <c r="F6912" s="2" t="str">
        <f t="shared" si="642"/>
        <v>Men</v>
      </c>
      <c r="G6912" s="2" t="str">
        <f t="shared" si="643"/>
        <v xml:space="preserve"> Athletic Footwear</v>
      </c>
      <c r="H6912" s="2" t="s">
        <v>16</v>
      </c>
      <c r="I6912" s="2">
        <v>28</v>
      </c>
      <c r="J6912" s="2">
        <v>45</v>
      </c>
      <c r="K6912" s="2">
        <v>1260</v>
      </c>
      <c r="L6912" s="2" t="s">
        <v>80</v>
      </c>
      <c r="M6912" s="2">
        <f t="shared" si="644"/>
        <v>2</v>
      </c>
      <c r="N6912" s="2" t="str">
        <f t="shared" si="645"/>
        <v>Feb</v>
      </c>
      <c r="O6912" s="2" t="str">
        <f t="shared" si="646"/>
        <v>Sat</v>
      </c>
      <c r="P6912" s="2" t="str">
        <f t="shared" si="647"/>
        <v>2021</v>
      </c>
    </row>
    <row r="6913" spans="1:16" x14ac:dyDescent="0.3">
      <c r="A6913" s="2" t="s">
        <v>11</v>
      </c>
      <c r="B6913" s="3">
        <v>44233</v>
      </c>
      <c r="C6913" s="2" t="s">
        <v>33</v>
      </c>
      <c r="D6913" s="2" t="s">
        <v>107</v>
      </c>
      <c r="E6913" s="2" t="s">
        <v>108</v>
      </c>
      <c r="F6913" s="2" t="str">
        <f t="shared" si="642"/>
        <v>Women</v>
      </c>
      <c r="G6913" s="2" t="str">
        <f t="shared" si="643"/>
        <v xml:space="preserve"> Street Footwear</v>
      </c>
      <c r="H6913" s="2" t="s">
        <v>17</v>
      </c>
      <c r="I6913" s="2">
        <v>19</v>
      </c>
      <c r="J6913" s="2">
        <v>56</v>
      </c>
      <c r="K6913" s="2">
        <v>1064</v>
      </c>
      <c r="L6913" s="2" t="s">
        <v>80</v>
      </c>
      <c r="M6913" s="2">
        <f t="shared" si="644"/>
        <v>2</v>
      </c>
      <c r="N6913" s="2" t="str">
        <f t="shared" si="645"/>
        <v>Feb</v>
      </c>
      <c r="O6913" s="2" t="str">
        <f t="shared" si="646"/>
        <v>Sat</v>
      </c>
      <c r="P6913" s="2" t="str">
        <f t="shared" si="647"/>
        <v>2021</v>
      </c>
    </row>
    <row r="6914" spans="1:16" x14ac:dyDescent="0.3">
      <c r="A6914" s="2" t="s">
        <v>11</v>
      </c>
      <c r="B6914" s="3">
        <v>44233</v>
      </c>
      <c r="C6914" s="2" t="s">
        <v>33</v>
      </c>
      <c r="D6914" s="2" t="s">
        <v>109</v>
      </c>
      <c r="E6914" s="2" t="s">
        <v>110</v>
      </c>
      <c r="F6914" s="2" t="str">
        <f t="shared" ref="F6914:F6977" si="648">MID(H6914, 1, FIND("'", H6914) - 1)</f>
        <v>Women</v>
      </c>
      <c r="G6914" s="2" t="str">
        <f t="shared" ref="G6914:G6977" si="649">MID(H6914, FIND("'", H6914) + 2, LEN(H6914) - FIND("'", H6914) - 1)</f>
        <v xml:space="preserve"> Athletic Footwear</v>
      </c>
      <c r="H6914" s="2" t="s">
        <v>18</v>
      </c>
      <c r="I6914" s="2">
        <v>25</v>
      </c>
      <c r="J6914" s="2">
        <v>23</v>
      </c>
      <c r="K6914" s="2">
        <v>575</v>
      </c>
      <c r="L6914" s="2" t="s">
        <v>80</v>
      </c>
      <c r="M6914" s="2">
        <f t="shared" si="644"/>
        <v>2</v>
      </c>
      <c r="N6914" s="2" t="str">
        <f t="shared" si="645"/>
        <v>Feb</v>
      </c>
      <c r="O6914" s="2" t="str">
        <f t="shared" si="646"/>
        <v>Sat</v>
      </c>
      <c r="P6914" s="2" t="str">
        <f t="shared" si="647"/>
        <v>2021</v>
      </c>
    </row>
    <row r="6915" spans="1:16" x14ac:dyDescent="0.3">
      <c r="A6915" s="2" t="s">
        <v>11</v>
      </c>
      <c r="B6915" s="3">
        <v>44233</v>
      </c>
      <c r="C6915" s="2" t="s">
        <v>33</v>
      </c>
      <c r="D6915" s="2" t="s">
        <v>109</v>
      </c>
      <c r="E6915" s="2" t="s">
        <v>110</v>
      </c>
      <c r="F6915" s="2" t="str">
        <f t="shared" si="648"/>
        <v>Men</v>
      </c>
      <c r="G6915" s="2" t="str">
        <f t="shared" si="649"/>
        <v xml:space="preserve"> Apparel</v>
      </c>
      <c r="H6915" s="2" t="s">
        <v>19</v>
      </c>
      <c r="I6915" s="2">
        <v>38</v>
      </c>
      <c r="J6915" s="2">
        <v>38</v>
      </c>
      <c r="K6915" s="2">
        <v>1444</v>
      </c>
      <c r="L6915" s="2" t="s">
        <v>80</v>
      </c>
      <c r="M6915" s="2">
        <f t="shared" ref="M6915:M6978" si="650">MONTH(B6915)</f>
        <v>2</v>
      </c>
      <c r="N6915" s="2" t="str">
        <f t="shared" ref="N6915:N6978" si="651">TEXT(B6915,"mmm")</f>
        <v>Feb</v>
      </c>
      <c r="O6915" s="2" t="str">
        <f t="shared" ref="O6915:O6978" si="652">TEXT(B6915,"ddd")</f>
        <v>Sat</v>
      </c>
      <c r="P6915" s="2" t="str">
        <f t="shared" ref="P6915:P6978" si="653">TEXT(B6915,"YYY")</f>
        <v>2021</v>
      </c>
    </row>
    <row r="6916" spans="1:16" x14ac:dyDescent="0.3">
      <c r="A6916" s="2" t="s">
        <v>11</v>
      </c>
      <c r="B6916" s="3">
        <v>44233</v>
      </c>
      <c r="C6916" s="2" t="s">
        <v>33</v>
      </c>
      <c r="D6916" s="2" t="s">
        <v>109</v>
      </c>
      <c r="E6916" s="2" t="s">
        <v>110</v>
      </c>
      <c r="F6916" s="2" t="str">
        <f t="shared" si="648"/>
        <v>Women</v>
      </c>
      <c r="G6916" s="2" t="str">
        <f t="shared" si="649"/>
        <v xml:space="preserve"> Apparel</v>
      </c>
      <c r="H6916" s="2" t="s">
        <v>20</v>
      </c>
      <c r="I6916" s="2">
        <v>14</v>
      </c>
      <c r="J6916" s="2">
        <v>68</v>
      </c>
      <c r="K6916" s="2">
        <v>952</v>
      </c>
      <c r="L6916" s="2" t="s">
        <v>80</v>
      </c>
      <c r="M6916" s="2">
        <f t="shared" si="650"/>
        <v>2</v>
      </c>
      <c r="N6916" s="2" t="str">
        <f t="shared" si="651"/>
        <v>Feb</v>
      </c>
      <c r="O6916" s="2" t="str">
        <f t="shared" si="652"/>
        <v>Sat</v>
      </c>
      <c r="P6916" s="2" t="str">
        <f t="shared" si="653"/>
        <v>2021</v>
      </c>
    </row>
    <row r="6917" spans="1:16" x14ac:dyDescent="0.3">
      <c r="A6917" s="2" t="s">
        <v>11</v>
      </c>
      <c r="B6917" s="3">
        <v>44260</v>
      </c>
      <c r="C6917" s="2" t="s">
        <v>33</v>
      </c>
      <c r="D6917" s="2" t="s">
        <v>109</v>
      </c>
      <c r="E6917" s="2" t="s">
        <v>110</v>
      </c>
      <c r="F6917" s="2" t="str">
        <f t="shared" si="648"/>
        <v>Men</v>
      </c>
      <c r="G6917" s="2" t="str">
        <f t="shared" si="649"/>
        <v xml:space="preserve"> Street Footwear</v>
      </c>
      <c r="H6917" s="2" t="s">
        <v>14</v>
      </c>
      <c r="I6917" s="2">
        <v>19</v>
      </c>
      <c r="J6917" s="2">
        <v>136</v>
      </c>
      <c r="K6917" s="2">
        <v>2584</v>
      </c>
      <c r="L6917" s="2" t="s">
        <v>80</v>
      </c>
      <c r="M6917" s="2">
        <f t="shared" si="650"/>
        <v>3</v>
      </c>
      <c r="N6917" s="2" t="str">
        <f t="shared" si="651"/>
        <v>Mar</v>
      </c>
      <c r="O6917" s="2" t="str">
        <f t="shared" si="652"/>
        <v>Fri</v>
      </c>
      <c r="P6917" s="2" t="str">
        <f t="shared" si="653"/>
        <v>2021</v>
      </c>
    </row>
    <row r="6918" spans="1:16" x14ac:dyDescent="0.3">
      <c r="A6918" s="2" t="s">
        <v>11</v>
      </c>
      <c r="B6918" s="3">
        <v>44260</v>
      </c>
      <c r="C6918" s="2" t="s">
        <v>33</v>
      </c>
      <c r="D6918" s="2" t="s">
        <v>109</v>
      </c>
      <c r="E6918" s="2" t="s">
        <v>110</v>
      </c>
      <c r="F6918" s="2" t="str">
        <f t="shared" si="648"/>
        <v>Men</v>
      </c>
      <c r="G6918" s="2" t="str">
        <f t="shared" si="649"/>
        <v xml:space="preserve"> Athletic Footwear</v>
      </c>
      <c r="H6918" s="2" t="s">
        <v>16</v>
      </c>
      <c r="I6918" s="2">
        <v>19</v>
      </c>
      <c r="J6918" s="2">
        <v>47</v>
      </c>
      <c r="K6918" s="2">
        <v>893</v>
      </c>
      <c r="L6918" s="2" t="s">
        <v>80</v>
      </c>
      <c r="M6918" s="2">
        <f t="shared" si="650"/>
        <v>3</v>
      </c>
      <c r="N6918" s="2" t="str">
        <f t="shared" si="651"/>
        <v>Mar</v>
      </c>
      <c r="O6918" s="2" t="str">
        <f t="shared" si="652"/>
        <v>Fri</v>
      </c>
      <c r="P6918" s="2" t="str">
        <f t="shared" si="653"/>
        <v>2021</v>
      </c>
    </row>
    <row r="6919" spans="1:16" x14ac:dyDescent="0.3">
      <c r="A6919" s="2" t="s">
        <v>11</v>
      </c>
      <c r="B6919" s="3">
        <v>44260</v>
      </c>
      <c r="C6919" s="2" t="s">
        <v>33</v>
      </c>
      <c r="D6919" s="2" t="s">
        <v>109</v>
      </c>
      <c r="E6919" s="2" t="s">
        <v>110</v>
      </c>
      <c r="F6919" s="2" t="str">
        <f t="shared" si="648"/>
        <v>Women</v>
      </c>
      <c r="G6919" s="2" t="str">
        <f t="shared" si="649"/>
        <v xml:space="preserve"> Street Footwear</v>
      </c>
      <c r="H6919" s="2" t="s">
        <v>17</v>
      </c>
      <c r="I6919" s="2">
        <v>9</v>
      </c>
      <c r="J6919" s="2">
        <v>65</v>
      </c>
      <c r="K6919" s="2">
        <v>585</v>
      </c>
      <c r="L6919" s="2" t="s">
        <v>80</v>
      </c>
      <c r="M6919" s="2">
        <f t="shared" si="650"/>
        <v>3</v>
      </c>
      <c r="N6919" s="2" t="str">
        <f t="shared" si="651"/>
        <v>Mar</v>
      </c>
      <c r="O6919" s="2" t="str">
        <f t="shared" si="652"/>
        <v>Fri</v>
      </c>
      <c r="P6919" s="2" t="str">
        <f t="shared" si="653"/>
        <v>2021</v>
      </c>
    </row>
    <row r="6920" spans="1:16" x14ac:dyDescent="0.3">
      <c r="A6920" s="2" t="s">
        <v>11</v>
      </c>
      <c r="B6920" s="3">
        <v>44260</v>
      </c>
      <c r="C6920" s="2" t="s">
        <v>33</v>
      </c>
      <c r="D6920" s="2" t="s">
        <v>109</v>
      </c>
      <c r="E6920" s="2" t="s">
        <v>110</v>
      </c>
      <c r="F6920" s="2" t="str">
        <f t="shared" si="648"/>
        <v>Women</v>
      </c>
      <c r="G6920" s="2" t="str">
        <f t="shared" si="649"/>
        <v xml:space="preserve"> Athletic Footwear</v>
      </c>
      <c r="H6920" s="2" t="s">
        <v>18</v>
      </c>
      <c r="I6920" s="2">
        <v>14</v>
      </c>
      <c r="J6920" s="2">
        <v>28</v>
      </c>
      <c r="K6920" s="2">
        <v>392</v>
      </c>
      <c r="L6920" s="2" t="s">
        <v>80</v>
      </c>
      <c r="M6920" s="2">
        <f t="shared" si="650"/>
        <v>3</v>
      </c>
      <c r="N6920" s="2" t="str">
        <f t="shared" si="651"/>
        <v>Mar</v>
      </c>
      <c r="O6920" s="2" t="str">
        <f t="shared" si="652"/>
        <v>Fri</v>
      </c>
      <c r="P6920" s="2" t="str">
        <f t="shared" si="653"/>
        <v>2021</v>
      </c>
    </row>
    <row r="6921" spans="1:16" x14ac:dyDescent="0.3">
      <c r="A6921" s="2" t="s">
        <v>11</v>
      </c>
      <c r="B6921" s="3">
        <v>44260</v>
      </c>
      <c r="C6921" s="2" t="s">
        <v>33</v>
      </c>
      <c r="D6921" s="2" t="s">
        <v>109</v>
      </c>
      <c r="E6921" s="2" t="s">
        <v>110</v>
      </c>
      <c r="F6921" s="2" t="str">
        <f t="shared" si="648"/>
        <v>Men</v>
      </c>
      <c r="G6921" s="2" t="str">
        <f t="shared" si="649"/>
        <v xml:space="preserve"> Apparel</v>
      </c>
      <c r="H6921" s="2" t="s">
        <v>19</v>
      </c>
      <c r="I6921" s="2">
        <v>28</v>
      </c>
      <c r="J6921" s="2">
        <v>39</v>
      </c>
      <c r="K6921" s="2">
        <v>1092</v>
      </c>
      <c r="L6921" s="2" t="s">
        <v>80</v>
      </c>
      <c r="M6921" s="2">
        <f t="shared" si="650"/>
        <v>3</v>
      </c>
      <c r="N6921" s="2" t="str">
        <f t="shared" si="651"/>
        <v>Mar</v>
      </c>
      <c r="O6921" s="2" t="str">
        <f t="shared" si="652"/>
        <v>Fri</v>
      </c>
      <c r="P6921" s="2" t="str">
        <f t="shared" si="653"/>
        <v>2021</v>
      </c>
    </row>
    <row r="6922" spans="1:16" x14ac:dyDescent="0.3">
      <c r="A6922" s="2" t="s">
        <v>11</v>
      </c>
      <c r="B6922" s="3">
        <v>44260</v>
      </c>
      <c r="C6922" s="2" t="s">
        <v>33</v>
      </c>
      <c r="D6922" s="2" t="s">
        <v>109</v>
      </c>
      <c r="E6922" s="2" t="s">
        <v>110</v>
      </c>
      <c r="F6922" s="2" t="str">
        <f t="shared" si="648"/>
        <v>Women</v>
      </c>
      <c r="G6922" s="2" t="str">
        <f t="shared" si="649"/>
        <v xml:space="preserve"> Apparel</v>
      </c>
      <c r="H6922" s="2" t="s">
        <v>20</v>
      </c>
      <c r="I6922" s="2">
        <v>20</v>
      </c>
      <c r="J6922" s="2">
        <v>68</v>
      </c>
      <c r="K6922" s="2">
        <v>1360</v>
      </c>
      <c r="L6922" s="2" t="s">
        <v>80</v>
      </c>
      <c r="M6922" s="2">
        <f t="shared" si="650"/>
        <v>3</v>
      </c>
      <c r="N6922" s="2" t="str">
        <f t="shared" si="651"/>
        <v>Mar</v>
      </c>
      <c r="O6922" s="2" t="str">
        <f t="shared" si="652"/>
        <v>Fri</v>
      </c>
      <c r="P6922" s="2" t="str">
        <f t="shared" si="653"/>
        <v>2021</v>
      </c>
    </row>
    <row r="6923" spans="1:16" x14ac:dyDescent="0.3">
      <c r="A6923" s="2" t="s">
        <v>11</v>
      </c>
      <c r="B6923" s="3">
        <v>44292</v>
      </c>
      <c r="C6923" s="2" t="s">
        <v>33</v>
      </c>
      <c r="D6923" s="2" t="s">
        <v>109</v>
      </c>
      <c r="E6923" s="2" t="s">
        <v>110</v>
      </c>
      <c r="F6923" s="2" t="str">
        <f t="shared" si="648"/>
        <v>Men</v>
      </c>
      <c r="G6923" s="2" t="str">
        <f t="shared" si="649"/>
        <v xml:space="preserve"> Street Footwear</v>
      </c>
      <c r="H6923" s="2" t="s">
        <v>14</v>
      </c>
      <c r="I6923" s="2">
        <v>20</v>
      </c>
      <c r="J6923" s="2">
        <v>124</v>
      </c>
      <c r="K6923" s="2">
        <v>2480</v>
      </c>
      <c r="L6923" s="2" t="s">
        <v>80</v>
      </c>
      <c r="M6923" s="2">
        <f t="shared" si="650"/>
        <v>4</v>
      </c>
      <c r="N6923" s="2" t="str">
        <f t="shared" si="651"/>
        <v>Apr</v>
      </c>
      <c r="O6923" s="2" t="str">
        <f t="shared" si="652"/>
        <v>Tue</v>
      </c>
      <c r="P6923" s="2" t="str">
        <f t="shared" si="653"/>
        <v>2021</v>
      </c>
    </row>
    <row r="6924" spans="1:16" x14ac:dyDescent="0.3">
      <c r="A6924" s="2" t="s">
        <v>11</v>
      </c>
      <c r="B6924" s="3">
        <v>44292</v>
      </c>
      <c r="C6924" s="2" t="s">
        <v>33</v>
      </c>
      <c r="D6924" s="2" t="s">
        <v>109</v>
      </c>
      <c r="E6924" s="2" t="s">
        <v>110</v>
      </c>
      <c r="F6924" s="2" t="str">
        <f t="shared" si="648"/>
        <v>Men</v>
      </c>
      <c r="G6924" s="2" t="str">
        <f t="shared" si="649"/>
        <v xml:space="preserve"> Athletic Footwear</v>
      </c>
      <c r="H6924" s="2" t="s">
        <v>16</v>
      </c>
      <c r="I6924" s="2">
        <v>18</v>
      </c>
      <c r="J6924" s="2">
        <v>49</v>
      </c>
      <c r="K6924" s="2">
        <v>882</v>
      </c>
      <c r="L6924" s="2" t="s">
        <v>80</v>
      </c>
      <c r="M6924" s="2">
        <f t="shared" si="650"/>
        <v>4</v>
      </c>
      <c r="N6924" s="2" t="str">
        <f t="shared" si="651"/>
        <v>Apr</v>
      </c>
      <c r="O6924" s="2" t="str">
        <f t="shared" si="652"/>
        <v>Tue</v>
      </c>
      <c r="P6924" s="2" t="str">
        <f t="shared" si="653"/>
        <v>2021</v>
      </c>
    </row>
    <row r="6925" spans="1:16" x14ac:dyDescent="0.3">
      <c r="A6925" s="2" t="s">
        <v>11</v>
      </c>
      <c r="B6925" s="3">
        <v>44292</v>
      </c>
      <c r="C6925" s="2" t="s">
        <v>33</v>
      </c>
      <c r="D6925" s="2" t="s">
        <v>109</v>
      </c>
      <c r="E6925" s="2" t="s">
        <v>110</v>
      </c>
      <c r="F6925" s="2" t="str">
        <f t="shared" si="648"/>
        <v>Women</v>
      </c>
      <c r="G6925" s="2" t="str">
        <f t="shared" si="649"/>
        <v xml:space="preserve"> Street Footwear</v>
      </c>
      <c r="H6925" s="2" t="s">
        <v>17</v>
      </c>
      <c r="I6925" s="2">
        <v>10</v>
      </c>
      <c r="J6925" s="2">
        <v>53</v>
      </c>
      <c r="K6925" s="2">
        <v>530</v>
      </c>
      <c r="L6925" s="2" t="s">
        <v>80</v>
      </c>
      <c r="M6925" s="2">
        <f t="shared" si="650"/>
        <v>4</v>
      </c>
      <c r="N6925" s="2" t="str">
        <f t="shared" si="651"/>
        <v>Apr</v>
      </c>
      <c r="O6925" s="2" t="str">
        <f t="shared" si="652"/>
        <v>Tue</v>
      </c>
      <c r="P6925" s="2" t="str">
        <f t="shared" si="653"/>
        <v>2021</v>
      </c>
    </row>
    <row r="6926" spans="1:16" x14ac:dyDescent="0.3">
      <c r="A6926" s="2" t="s">
        <v>11</v>
      </c>
      <c r="B6926" s="3">
        <v>44292</v>
      </c>
      <c r="C6926" s="2" t="s">
        <v>33</v>
      </c>
      <c r="D6926" s="2" t="s">
        <v>109</v>
      </c>
      <c r="E6926" s="2" t="s">
        <v>110</v>
      </c>
      <c r="F6926" s="2" t="str">
        <f t="shared" si="648"/>
        <v>Women</v>
      </c>
      <c r="G6926" s="2" t="str">
        <f t="shared" si="649"/>
        <v xml:space="preserve"> Athletic Footwear</v>
      </c>
      <c r="H6926" s="2" t="s">
        <v>18</v>
      </c>
      <c r="I6926" s="2">
        <v>15</v>
      </c>
      <c r="J6926" s="2">
        <v>28</v>
      </c>
      <c r="K6926" s="2">
        <v>420</v>
      </c>
      <c r="L6926" s="2" t="s">
        <v>80</v>
      </c>
      <c r="M6926" s="2">
        <f t="shared" si="650"/>
        <v>4</v>
      </c>
      <c r="N6926" s="2" t="str">
        <f t="shared" si="651"/>
        <v>Apr</v>
      </c>
      <c r="O6926" s="2" t="str">
        <f t="shared" si="652"/>
        <v>Tue</v>
      </c>
      <c r="P6926" s="2" t="str">
        <f t="shared" si="653"/>
        <v>2021</v>
      </c>
    </row>
    <row r="6927" spans="1:16" x14ac:dyDescent="0.3">
      <c r="A6927" s="2" t="s">
        <v>11</v>
      </c>
      <c r="B6927" s="3">
        <v>44292</v>
      </c>
      <c r="C6927" s="2" t="s">
        <v>33</v>
      </c>
      <c r="D6927" s="2" t="s">
        <v>109</v>
      </c>
      <c r="E6927" s="2" t="s">
        <v>110</v>
      </c>
      <c r="F6927" s="2" t="str">
        <f t="shared" si="648"/>
        <v>Men</v>
      </c>
      <c r="G6927" s="2" t="str">
        <f t="shared" si="649"/>
        <v xml:space="preserve"> Apparel</v>
      </c>
      <c r="H6927" s="2" t="s">
        <v>19</v>
      </c>
      <c r="I6927" s="2">
        <v>55</v>
      </c>
      <c r="J6927" s="2">
        <v>34</v>
      </c>
      <c r="K6927" s="2">
        <v>1870</v>
      </c>
      <c r="L6927" s="2" t="s">
        <v>80</v>
      </c>
      <c r="M6927" s="2">
        <f t="shared" si="650"/>
        <v>4</v>
      </c>
      <c r="N6927" s="2" t="str">
        <f t="shared" si="651"/>
        <v>Apr</v>
      </c>
      <c r="O6927" s="2" t="str">
        <f t="shared" si="652"/>
        <v>Tue</v>
      </c>
      <c r="P6927" s="2" t="str">
        <f t="shared" si="653"/>
        <v>2021</v>
      </c>
    </row>
    <row r="6928" spans="1:16" x14ac:dyDescent="0.3">
      <c r="A6928" s="2" t="s">
        <v>11</v>
      </c>
      <c r="B6928" s="3">
        <v>44292</v>
      </c>
      <c r="C6928" s="2" t="s">
        <v>33</v>
      </c>
      <c r="D6928" s="2" t="s">
        <v>109</v>
      </c>
      <c r="E6928" s="2" t="s">
        <v>110</v>
      </c>
      <c r="F6928" s="2" t="str">
        <f t="shared" si="648"/>
        <v>Women</v>
      </c>
      <c r="G6928" s="2" t="str">
        <f t="shared" si="649"/>
        <v xml:space="preserve"> Apparel</v>
      </c>
      <c r="H6928" s="2" t="s">
        <v>20</v>
      </c>
      <c r="I6928" s="2">
        <v>46</v>
      </c>
      <c r="J6928" s="2">
        <v>63</v>
      </c>
      <c r="K6928" s="2">
        <v>2898</v>
      </c>
      <c r="L6928" s="2" t="s">
        <v>80</v>
      </c>
      <c r="M6928" s="2">
        <f t="shared" si="650"/>
        <v>4</v>
      </c>
      <c r="N6928" s="2" t="str">
        <f t="shared" si="651"/>
        <v>Apr</v>
      </c>
      <c r="O6928" s="2" t="str">
        <f t="shared" si="652"/>
        <v>Tue</v>
      </c>
      <c r="P6928" s="2" t="str">
        <f t="shared" si="653"/>
        <v>2021</v>
      </c>
    </row>
    <row r="6929" spans="1:16" x14ac:dyDescent="0.3">
      <c r="A6929" s="2" t="s">
        <v>11</v>
      </c>
      <c r="B6929" s="3">
        <v>44323</v>
      </c>
      <c r="C6929" s="2" t="s">
        <v>33</v>
      </c>
      <c r="D6929" s="2" t="s">
        <v>109</v>
      </c>
      <c r="E6929" s="2" t="s">
        <v>110</v>
      </c>
      <c r="F6929" s="2" t="str">
        <f t="shared" si="648"/>
        <v>Men</v>
      </c>
      <c r="G6929" s="2" t="str">
        <f t="shared" si="649"/>
        <v xml:space="preserve"> Street Footwear</v>
      </c>
      <c r="H6929" s="2" t="s">
        <v>14</v>
      </c>
      <c r="I6929" s="2">
        <v>57</v>
      </c>
      <c r="J6929" s="2">
        <v>146</v>
      </c>
      <c r="K6929" s="2">
        <v>8322</v>
      </c>
      <c r="L6929" s="2" t="s">
        <v>80</v>
      </c>
      <c r="M6929" s="2">
        <f t="shared" si="650"/>
        <v>5</v>
      </c>
      <c r="N6929" s="2" t="str">
        <f t="shared" si="651"/>
        <v>May</v>
      </c>
      <c r="O6929" s="2" t="str">
        <f t="shared" si="652"/>
        <v>Fri</v>
      </c>
      <c r="P6929" s="2" t="str">
        <f t="shared" si="653"/>
        <v>2021</v>
      </c>
    </row>
    <row r="6930" spans="1:16" x14ac:dyDescent="0.3">
      <c r="A6930" s="2" t="s">
        <v>11</v>
      </c>
      <c r="B6930" s="3">
        <v>44323</v>
      </c>
      <c r="C6930" s="2" t="s">
        <v>33</v>
      </c>
      <c r="D6930" s="2" t="s">
        <v>109</v>
      </c>
      <c r="E6930" s="2" t="s">
        <v>110</v>
      </c>
      <c r="F6930" s="2" t="str">
        <f t="shared" si="648"/>
        <v>Men</v>
      </c>
      <c r="G6930" s="2" t="str">
        <f t="shared" si="649"/>
        <v xml:space="preserve"> Athletic Footwear</v>
      </c>
      <c r="H6930" s="2" t="s">
        <v>16</v>
      </c>
      <c r="I6930" s="2">
        <v>37</v>
      </c>
      <c r="J6930" s="2">
        <v>63</v>
      </c>
      <c r="K6930" s="2">
        <v>2331</v>
      </c>
      <c r="L6930" s="2" t="s">
        <v>80</v>
      </c>
      <c r="M6930" s="2">
        <f t="shared" si="650"/>
        <v>5</v>
      </c>
      <c r="N6930" s="2" t="str">
        <f t="shared" si="651"/>
        <v>May</v>
      </c>
      <c r="O6930" s="2" t="str">
        <f t="shared" si="652"/>
        <v>Fri</v>
      </c>
      <c r="P6930" s="2" t="str">
        <f t="shared" si="653"/>
        <v>2021</v>
      </c>
    </row>
    <row r="6931" spans="1:16" x14ac:dyDescent="0.3">
      <c r="A6931" s="2" t="s">
        <v>11</v>
      </c>
      <c r="B6931" s="3">
        <v>44323</v>
      </c>
      <c r="C6931" s="2" t="s">
        <v>33</v>
      </c>
      <c r="D6931" s="2" t="s">
        <v>109</v>
      </c>
      <c r="E6931" s="2" t="s">
        <v>110</v>
      </c>
      <c r="F6931" s="2" t="str">
        <f t="shared" si="648"/>
        <v>Women</v>
      </c>
      <c r="G6931" s="2" t="str">
        <f t="shared" si="649"/>
        <v xml:space="preserve"> Street Footwear</v>
      </c>
      <c r="H6931" s="2" t="s">
        <v>17</v>
      </c>
      <c r="I6931" s="2">
        <v>33</v>
      </c>
      <c r="J6931" s="2">
        <v>54</v>
      </c>
      <c r="K6931" s="2">
        <v>1782</v>
      </c>
      <c r="L6931" s="2" t="s">
        <v>80</v>
      </c>
      <c r="M6931" s="2">
        <f t="shared" si="650"/>
        <v>5</v>
      </c>
      <c r="N6931" s="2" t="str">
        <f t="shared" si="651"/>
        <v>May</v>
      </c>
      <c r="O6931" s="2" t="str">
        <f t="shared" si="652"/>
        <v>Fri</v>
      </c>
      <c r="P6931" s="2" t="str">
        <f t="shared" si="653"/>
        <v>2021</v>
      </c>
    </row>
    <row r="6932" spans="1:16" x14ac:dyDescent="0.3">
      <c r="A6932" s="2" t="s">
        <v>11</v>
      </c>
      <c r="B6932" s="3">
        <v>44323</v>
      </c>
      <c r="C6932" s="2" t="s">
        <v>33</v>
      </c>
      <c r="D6932" s="2" t="s">
        <v>109</v>
      </c>
      <c r="E6932" s="2" t="s">
        <v>110</v>
      </c>
      <c r="F6932" s="2" t="str">
        <f t="shared" si="648"/>
        <v>Women</v>
      </c>
      <c r="G6932" s="2" t="str">
        <f t="shared" si="649"/>
        <v xml:space="preserve"> Athletic Footwear</v>
      </c>
      <c r="H6932" s="2" t="s">
        <v>18</v>
      </c>
      <c r="I6932" s="2">
        <v>33</v>
      </c>
      <c r="J6932" s="2">
        <v>34</v>
      </c>
      <c r="K6932" s="2">
        <v>1122</v>
      </c>
      <c r="L6932" s="2" t="s">
        <v>80</v>
      </c>
      <c r="M6932" s="2">
        <f t="shared" si="650"/>
        <v>5</v>
      </c>
      <c r="N6932" s="2" t="str">
        <f t="shared" si="651"/>
        <v>May</v>
      </c>
      <c r="O6932" s="2" t="str">
        <f t="shared" si="652"/>
        <v>Fri</v>
      </c>
      <c r="P6932" s="2" t="str">
        <f t="shared" si="653"/>
        <v>2021</v>
      </c>
    </row>
    <row r="6933" spans="1:16" x14ac:dyDescent="0.3">
      <c r="A6933" s="2" t="s">
        <v>11</v>
      </c>
      <c r="B6933" s="3">
        <v>44323</v>
      </c>
      <c r="C6933" s="2" t="s">
        <v>33</v>
      </c>
      <c r="D6933" s="2" t="s">
        <v>109</v>
      </c>
      <c r="E6933" s="2" t="s">
        <v>110</v>
      </c>
      <c r="F6933" s="2" t="str">
        <f t="shared" si="648"/>
        <v>Men</v>
      </c>
      <c r="G6933" s="2" t="str">
        <f t="shared" si="649"/>
        <v xml:space="preserve"> Apparel</v>
      </c>
      <c r="H6933" s="2" t="s">
        <v>19</v>
      </c>
      <c r="I6933" s="2">
        <v>43</v>
      </c>
      <c r="J6933" s="2">
        <v>42</v>
      </c>
      <c r="K6933" s="2">
        <v>1806</v>
      </c>
      <c r="L6933" s="2" t="s">
        <v>80</v>
      </c>
      <c r="M6933" s="2">
        <f t="shared" si="650"/>
        <v>5</v>
      </c>
      <c r="N6933" s="2" t="str">
        <f t="shared" si="651"/>
        <v>May</v>
      </c>
      <c r="O6933" s="2" t="str">
        <f t="shared" si="652"/>
        <v>Fri</v>
      </c>
      <c r="P6933" s="2" t="str">
        <f t="shared" si="653"/>
        <v>2021</v>
      </c>
    </row>
    <row r="6934" spans="1:16" x14ac:dyDescent="0.3">
      <c r="A6934" s="2" t="s">
        <v>11</v>
      </c>
      <c r="B6934" s="3">
        <v>44323</v>
      </c>
      <c r="C6934" s="2" t="s">
        <v>33</v>
      </c>
      <c r="D6934" s="2" t="s">
        <v>109</v>
      </c>
      <c r="E6934" s="2" t="s">
        <v>110</v>
      </c>
      <c r="F6934" s="2" t="str">
        <f t="shared" si="648"/>
        <v>Women</v>
      </c>
      <c r="G6934" s="2" t="str">
        <f t="shared" si="649"/>
        <v xml:space="preserve"> Apparel</v>
      </c>
      <c r="H6934" s="2" t="s">
        <v>20</v>
      </c>
      <c r="I6934" s="2">
        <v>46</v>
      </c>
      <c r="J6934" s="2">
        <v>69</v>
      </c>
      <c r="K6934" s="2">
        <v>3174</v>
      </c>
      <c r="L6934" s="2" t="s">
        <v>80</v>
      </c>
      <c r="M6934" s="2">
        <f t="shared" si="650"/>
        <v>5</v>
      </c>
      <c r="N6934" s="2" t="str">
        <f t="shared" si="651"/>
        <v>May</v>
      </c>
      <c r="O6934" s="2" t="str">
        <f t="shared" si="652"/>
        <v>Fri</v>
      </c>
      <c r="P6934" s="2" t="str">
        <f t="shared" si="653"/>
        <v>2021</v>
      </c>
    </row>
    <row r="6935" spans="1:16" x14ac:dyDescent="0.3">
      <c r="A6935" s="2" t="s">
        <v>11</v>
      </c>
      <c r="B6935" s="3">
        <v>44353</v>
      </c>
      <c r="C6935" s="2" t="s">
        <v>33</v>
      </c>
      <c r="D6935" s="2" t="s">
        <v>109</v>
      </c>
      <c r="E6935" s="2" t="s">
        <v>110</v>
      </c>
      <c r="F6935" s="2" t="str">
        <f t="shared" si="648"/>
        <v>Men</v>
      </c>
      <c r="G6935" s="2" t="str">
        <f t="shared" si="649"/>
        <v xml:space="preserve"> Street Footwear</v>
      </c>
      <c r="H6935" s="2" t="s">
        <v>14</v>
      </c>
      <c r="I6935" s="2">
        <v>32</v>
      </c>
      <c r="J6935" s="2">
        <v>137</v>
      </c>
      <c r="K6935" s="2">
        <v>4384</v>
      </c>
      <c r="L6935" s="2" t="s">
        <v>80</v>
      </c>
      <c r="M6935" s="2">
        <f t="shared" si="650"/>
        <v>6</v>
      </c>
      <c r="N6935" s="2" t="str">
        <f t="shared" si="651"/>
        <v>Jun</v>
      </c>
      <c r="O6935" s="2" t="str">
        <f t="shared" si="652"/>
        <v>Sun</v>
      </c>
      <c r="P6935" s="2" t="str">
        <f t="shared" si="653"/>
        <v>2021</v>
      </c>
    </row>
    <row r="6936" spans="1:16" x14ac:dyDescent="0.3">
      <c r="A6936" s="2" t="s">
        <v>11</v>
      </c>
      <c r="B6936" s="3">
        <v>44353</v>
      </c>
      <c r="C6936" s="2" t="s">
        <v>33</v>
      </c>
      <c r="D6936" s="2" t="s">
        <v>109</v>
      </c>
      <c r="E6936" s="2" t="s">
        <v>110</v>
      </c>
      <c r="F6936" s="2" t="str">
        <f t="shared" si="648"/>
        <v>Men</v>
      </c>
      <c r="G6936" s="2" t="str">
        <f t="shared" si="649"/>
        <v xml:space="preserve"> Athletic Footwear</v>
      </c>
      <c r="H6936" s="2" t="s">
        <v>16</v>
      </c>
      <c r="I6936" s="2">
        <v>28</v>
      </c>
      <c r="J6936" s="2">
        <v>77</v>
      </c>
      <c r="K6936" s="2">
        <v>2156</v>
      </c>
      <c r="L6936" s="2" t="s">
        <v>80</v>
      </c>
      <c r="M6936" s="2">
        <f t="shared" si="650"/>
        <v>6</v>
      </c>
      <c r="N6936" s="2" t="str">
        <f t="shared" si="651"/>
        <v>Jun</v>
      </c>
      <c r="O6936" s="2" t="str">
        <f t="shared" si="652"/>
        <v>Sun</v>
      </c>
      <c r="P6936" s="2" t="str">
        <f t="shared" si="653"/>
        <v>2021</v>
      </c>
    </row>
    <row r="6937" spans="1:16" x14ac:dyDescent="0.3">
      <c r="A6937" s="2" t="s">
        <v>11</v>
      </c>
      <c r="B6937" s="3">
        <v>44353</v>
      </c>
      <c r="C6937" s="2" t="s">
        <v>33</v>
      </c>
      <c r="D6937" s="2" t="s">
        <v>109</v>
      </c>
      <c r="E6937" s="2" t="s">
        <v>110</v>
      </c>
      <c r="F6937" s="2" t="str">
        <f t="shared" si="648"/>
        <v>Women</v>
      </c>
      <c r="G6937" s="2" t="str">
        <f t="shared" si="649"/>
        <v xml:space="preserve"> Street Footwear</v>
      </c>
      <c r="H6937" s="2" t="s">
        <v>17</v>
      </c>
      <c r="I6937" s="2">
        <v>23</v>
      </c>
      <c r="J6937" s="2">
        <v>50</v>
      </c>
      <c r="K6937" s="2">
        <v>1150</v>
      </c>
      <c r="L6937" s="2" t="s">
        <v>80</v>
      </c>
      <c r="M6937" s="2">
        <f t="shared" si="650"/>
        <v>6</v>
      </c>
      <c r="N6937" s="2" t="str">
        <f t="shared" si="651"/>
        <v>Jun</v>
      </c>
      <c r="O6937" s="2" t="str">
        <f t="shared" si="652"/>
        <v>Sun</v>
      </c>
      <c r="P6937" s="2" t="str">
        <f t="shared" si="653"/>
        <v>2021</v>
      </c>
    </row>
    <row r="6938" spans="1:16" x14ac:dyDescent="0.3">
      <c r="A6938" s="2" t="s">
        <v>11</v>
      </c>
      <c r="B6938" s="3">
        <v>44353</v>
      </c>
      <c r="C6938" s="2" t="s">
        <v>33</v>
      </c>
      <c r="D6938" s="2" t="s">
        <v>109</v>
      </c>
      <c r="E6938" s="2" t="s">
        <v>110</v>
      </c>
      <c r="F6938" s="2" t="str">
        <f t="shared" si="648"/>
        <v>Women</v>
      </c>
      <c r="G6938" s="2" t="str">
        <f t="shared" si="649"/>
        <v xml:space="preserve"> Athletic Footwear</v>
      </c>
      <c r="H6938" s="2" t="s">
        <v>18</v>
      </c>
      <c r="I6938" s="2">
        <v>24</v>
      </c>
      <c r="J6938" s="2">
        <v>44</v>
      </c>
      <c r="K6938" s="2">
        <v>1056</v>
      </c>
      <c r="L6938" s="2" t="s">
        <v>80</v>
      </c>
      <c r="M6938" s="2">
        <f t="shared" si="650"/>
        <v>6</v>
      </c>
      <c r="N6938" s="2" t="str">
        <f t="shared" si="651"/>
        <v>Jun</v>
      </c>
      <c r="O6938" s="2" t="str">
        <f t="shared" si="652"/>
        <v>Sun</v>
      </c>
      <c r="P6938" s="2" t="str">
        <f t="shared" si="653"/>
        <v>2021</v>
      </c>
    </row>
    <row r="6939" spans="1:16" x14ac:dyDescent="0.3">
      <c r="A6939" s="2" t="s">
        <v>11</v>
      </c>
      <c r="B6939" s="3">
        <v>44353</v>
      </c>
      <c r="C6939" s="2" t="s">
        <v>33</v>
      </c>
      <c r="D6939" s="2" t="s">
        <v>109</v>
      </c>
      <c r="E6939" s="2" t="s">
        <v>110</v>
      </c>
      <c r="F6939" s="2" t="str">
        <f t="shared" si="648"/>
        <v>Men</v>
      </c>
      <c r="G6939" s="2" t="str">
        <f t="shared" si="649"/>
        <v xml:space="preserve"> Apparel</v>
      </c>
      <c r="H6939" s="2" t="s">
        <v>19</v>
      </c>
      <c r="I6939" s="2">
        <v>34</v>
      </c>
      <c r="J6939" s="2">
        <v>44</v>
      </c>
      <c r="K6939" s="2">
        <v>1496</v>
      </c>
      <c r="L6939" s="2" t="s">
        <v>80</v>
      </c>
      <c r="M6939" s="2">
        <f t="shared" si="650"/>
        <v>6</v>
      </c>
      <c r="N6939" s="2" t="str">
        <f t="shared" si="651"/>
        <v>Jun</v>
      </c>
      <c r="O6939" s="2" t="str">
        <f t="shared" si="652"/>
        <v>Sun</v>
      </c>
      <c r="P6939" s="2" t="str">
        <f t="shared" si="653"/>
        <v>2021</v>
      </c>
    </row>
    <row r="6940" spans="1:16" x14ac:dyDescent="0.3">
      <c r="A6940" s="2" t="s">
        <v>11</v>
      </c>
      <c r="B6940" s="3">
        <v>44353</v>
      </c>
      <c r="C6940" s="2" t="s">
        <v>33</v>
      </c>
      <c r="D6940" s="2" t="s">
        <v>109</v>
      </c>
      <c r="E6940" s="2" t="s">
        <v>110</v>
      </c>
      <c r="F6940" s="2" t="str">
        <f t="shared" si="648"/>
        <v>Women</v>
      </c>
      <c r="G6940" s="2" t="str">
        <f t="shared" si="649"/>
        <v xml:space="preserve"> Apparel</v>
      </c>
      <c r="H6940" s="2" t="s">
        <v>20</v>
      </c>
      <c r="I6940" s="2">
        <v>51</v>
      </c>
      <c r="J6940" s="2">
        <v>85</v>
      </c>
      <c r="K6940" s="2">
        <v>4335</v>
      </c>
      <c r="L6940" s="2" t="s">
        <v>80</v>
      </c>
      <c r="M6940" s="2">
        <f t="shared" si="650"/>
        <v>6</v>
      </c>
      <c r="N6940" s="2" t="str">
        <f t="shared" si="651"/>
        <v>Jun</v>
      </c>
      <c r="O6940" s="2" t="str">
        <f t="shared" si="652"/>
        <v>Sun</v>
      </c>
      <c r="P6940" s="2" t="str">
        <f t="shared" si="653"/>
        <v>2021</v>
      </c>
    </row>
    <row r="6941" spans="1:16" x14ac:dyDescent="0.3">
      <c r="A6941" s="2" t="s">
        <v>11</v>
      </c>
      <c r="B6941" s="3">
        <v>44382</v>
      </c>
      <c r="C6941" s="2" t="s">
        <v>33</v>
      </c>
      <c r="D6941" s="2" t="s">
        <v>109</v>
      </c>
      <c r="E6941" s="2" t="s">
        <v>110</v>
      </c>
      <c r="F6941" s="2" t="str">
        <f t="shared" si="648"/>
        <v>Men</v>
      </c>
      <c r="G6941" s="2" t="str">
        <f t="shared" si="649"/>
        <v xml:space="preserve"> Street Footwear</v>
      </c>
      <c r="H6941" s="2" t="s">
        <v>14</v>
      </c>
      <c r="I6941" s="2">
        <v>49</v>
      </c>
      <c r="J6941" s="2">
        <v>138</v>
      </c>
      <c r="K6941" s="2">
        <v>6762</v>
      </c>
      <c r="L6941" s="2" t="s">
        <v>80</v>
      </c>
      <c r="M6941" s="2">
        <f t="shared" si="650"/>
        <v>7</v>
      </c>
      <c r="N6941" s="2" t="str">
        <f t="shared" si="651"/>
        <v>Jul</v>
      </c>
      <c r="O6941" s="2" t="str">
        <f t="shared" si="652"/>
        <v>Mon</v>
      </c>
      <c r="P6941" s="2" t="str">
        <f t="shared" si="653"/>
        <v>2021</v>
      </c>
    </row>
    <row r="6942" spans="1:16" x14ac:dyDescent="0.3">
      <c r="A6942" s="2" t="s">
        <v>11</v>
      </c>
      <c r="B6942" s="3">
        <v>44382</v>
      </c>
      <c r="C6942" s="2" t="s">
        <v>33</v>
      </c>
      <c r="D6942" s="2" t="s">
        <v>109</v>
      </c>
      <c r="E6942" s="2" t="s">
        <v>110</v>
      </c>
      <c r="F6942" s="2" t="str">
        <f t="shared" si="648"/>
        <v>Men</v>
      </c>
      <c r="G6942" s="2" t="str">
        <f t="shared" si="649"/>
        <v xml:space="preserve"> Athletic Footwear</v>
      </c>
      <c r="H6942" s="2" t="s">
        <v>16</v>
      </c>
      <c r="I6942" s="2">
        <v>44</v>
      </c>
      <c r="J6942" s="2">
        <v>87</v>
      </c>
      <c r="K6942" s="2">
        <v>3828</v>
      </c>
      <c r="L6942" s="2" t="s">
        <v>80</v>
      </c>
      <c r="M6942" s="2">
        <f t="shared" si="650"/>
        <v>7</v>
      </c>
      <c r="N6942" s="2" t="str">
        <f t="shared" si="651"/>
        <v>Jul</v>
      </c>
      <c r="O6942" s="2" t="str">
        <f t="shared" si="652"/>
        <v>Mon</v>
      </c>
      <c r="P6942" s="2" t="str">
        <f t="shared" si="653"/>
        <v>2021</v>
      </c>
    </row>
    <row r="6943" spans="1:16" x14ac:dyDescent="0.3">
      <c r="A6943" s="2" t="s">
        <v>11</v>
      </c>
      <c r="B6943" s="3">
        <v>44382</v>
      </c>
      <c r="C6943" s="2" t="s">
        <v>33</v>
      </c>
      <c r="D6943" s="2" t="s">
        <v>109</v>
      </c>
      <c r="E6943" s="2" t="s">
        <v>110</v>
      </c>
      <c r="F6943" s="2" t="str">
        <f t="shared" si="648"/>
        <v>Women</v>
      </c>
      <c r="G6943" s="2" t="str">
        <f t="shared" si="649"/>
        <v xml:space="preserve"> Street Footwear</v>
      </c>
      <c r="H6943" s="2" t="s">
        <v>17</v>
      </c>
      <c r="I6943" s="2">
        <v>36</v>
      </c>
      <c r="J6943" s="2">
        <v>68</v>
      </c>
      <c r="K6943" s="2">
        <v>2448</v>
      </c>
      <c r="L6943" s="2" t="s">
        <v>80</v>
      </c>
      <c r="M6943" s="2">
        <f t="shared" si="650"/>
        <v>7</v>
      </c>
      <c r="N6943" s="2" t="str">
        <f t="shared" si="651"/>
        <v>Jul</v>
      </c>
      <c r="O6943" s="2" t="str">
        <f t="shared" si="652"/>
        <v>Mon</v>
      </c>
      <c r="P6943" s="2" t="str">
        <f t="shared" si="653"/>
        <v>2021</v>
      </c>
    </row>
    <row r="6944" spans="1:16" x14ac:dyDescent="0.3">
      <c r="A6944" s="2" t="s">
        <v>11</v>
      </c>
      <c r="B6944" s="3">
        <v>44382</v>
      </c>
      <c r="C6944" s="2" t="s">
        <v>33</v>
      </c>
      <c r="D6944" s="2" t="s">
        <v>109</v>
      </c>
      <c r="E6944" s="2" t="s">
        <v>110</v>
      </c>
      <c r="F6944" s="2" t="str">
        <f t="shared" si="648"/>
        <v>Women</v>
      </c>
      <c r="G6944" s="2" t="str">
        <f t="shared" si="649"/>
        <v xml:space="preserve"> Athletic Footwear</v>
      </c>
      <c r="H6944" s="2" t="s">
        <v>18</v>
      </c>
      <c r="I6944" s="2">
        <v>37</v>
      </c>
      <c r="J6944" s="2">
        <v>47</v>
      </c>
      <c r="K6944" s="2">
        <v>1739</v>
      </c>
      <c r="L6944" s="2" t="s">
        <v>80</v>
      </c>
      <c r="M6944" s="2">
        <f t="shared" si="650"/>
        <v>7</v>
      </c>
      <c r="N6944" s="2" t="str">
        <f t="shared" si="651"/>
        <v>Jul</v>
      </c>
      <c r="O6944" s="2" t="str">
        <f t="shared" si="652"/>
        <v>Mon</v>
      </c>
      <c r="P6944" s="2" t="str">
        <f t="shared" si="653"/>
        <v>2021</v>
      </c>
    </row>
    <row r="6945" spans="1:16" x14ac:dyDescent="0.3">
      <c r="A6945" s="2" t="s">
        <v>11</v>
      </c>
      <c r="B6945" s="3">
        <v>44382</v>
      </c>
      <c r="C6945" s="2" t="s">
        <v>33</v>
      </c>
      <c r="D6945" s="2" t="s">
        <v>109</v>
      </c>
      <c r="E6945" s="2" t="s">
        <v>110</v>
      </c>
      <c r="F6945" s="2" t="str">
        <f t="shared" si="648"/>
        <v>Men</v>
      </c>
      <c r="G6945" s="2" t="str">
        <f t="shared" si="649"/>
        <v xml:space="preserve"> Apparel</v>
      </c>
      <c r="H6945" s="2" t="s">
        <v>19</v>
      </c>
      <c r="I6945" s="2">
        <v>46</v>
      </c>
      <c r="J6945" s="2">
        <v>60</v>
      </c>
      <c r="K6945" s="2">
        <v>2760</v>
      </c>
      <c r="L6945" s="2" t="s">
        <v>80</v>
      </c>
      <c r="M6945" s="2">
        <f t="shared" si="650"/>
        <v>7</v>
      </c>
      <c r="N6945" s="2" t="str">
        <f t="shared" si="651"/>
        <v>Jul</v>
      </c>
      <c r="O6945" s="2" t="str">
        <f t="shared" si="652"/>
        <v>Mon</v>
      </c>
      <c r="P6945" s="2" t="str">
        <f t="shared" si="653"/>
        <v>2021</v>
      </c>
    </row>
    <row r="6946" spans="1:16" x14ac:dyDescent="0.3">
      <c r="A6946" s="2" t="s">
        <v>11</v>
      </c>
      <c r="B6946" s="3">
        <v>44382</v>
      </c>
      <c r="C6946" s="2" t="s">
        <v>33</v>
      </c>
      <c r="D6946" s="2" t="s">
        <v>109</v>
      </c>
      <c r="E6946" s="2" t="s">
        <v>110</v>
      </c>
      <c r="F6946" s="2" t="str">
        <f t="shared" si="648"/>
        <v>Women</v>
      </c>
      <c r="G6946" s="2" t="str">
        <f t="shared" si="649"/>
        <v xml:space="preserve"> Apparel</v>
      </c>
      <c r="H6946" s="2" t="s">
        <v>20</v>
      </c>
      <c r="I6946" s="2">
        <v>51</v>
      </c>
      <c r="J6946" s="2">
        <v>94</v>
      </c>
      <c r="K6946" s="2">
        <v>4794</v>
      </c>
      <c r="L6946" s="2" t="s">
        <v>80</v>
      </c>
      <c r="M6946" s="2">
        <f t="shared" si="650"/>
        <v>7</v>
      </c>
      <c r="N6946" s="2" t="str">
        <f t="shared" si="651"/>
        <v>Jul</v>
      </c>
      <c r="O6946" s="2" t="str">
        <f t="shared" si="652"/>
        <v>Mon</v>
      </c>
      <c r="P6946" s="2" t="str">
        <f t="shared" si="653"/>
        <v>2021</v>
      </c>
    </row>
    <row r="6947" spans="1:16" x14ac:dyDescent="0.3">
      <c r="A6947" s="2" t="s">
        <v>11</v>
      </c>
      <c r="B6947" s="3">
        <v>44414</v>
      </c>
      <c r="C6947" s="2" t="s">
        <v>33</v>
      </c>
      <c r="D6947" s="2" t="s">
        <v>109</v>
      </c>
      <c r="E6947" s="2" t="s">
        <v>110</v>
      </c>
      <c r="F6947" s="2" t="str">
        <f t="shared" si="648"/>
        <v>Men</v>
      </c>
      <c r="G6947" s="2" t="str">
        <f t="shared" si="649"/>
        <v xml:space="preserve"> Street Footwear</v>
      </c>
      <c r="H6947" s="2" t="s">
        <v>14</v>
      </c>
      <c r="I6947" s="2">
        <v>49</v>
      </c>
      <c r="J6947" s="2">
        <v>131</v>
      </c>
      <c r="K6947" s="2">
        <v>6419</v>
      </c>
      <c r="L6947" s="2" t="s">
        <v>80</v>
      </c>
      <c r="M6947" s="2">
        <f t="shared" si="650"/>
        <v>8</v>
      </c>
      <c r="N6947" s="2" t="str">
        <f t="shared" si="651"/>
        <v>Aug</v>
      </c>
      <c r="O6947" s="2" t="str">
        <f t="shared" si="652"/>
        <v>Fri</v>
      </c>
      <c r="P6947" s="2" t="str">
        <f t="shared" si="653"/>
        <v>2021</v>
      </c>
    </row>
    <row r="6948" spans="1:16" x14ac:dyDescent="0.3">
      <c r="A6948" s="2" t="s">
        <v>11</v>
      </c>
      <c r="B6948" s="3">
        <v>44414</v>
      </c>
      <c r="C6948" s="2" t="s">
        <v>33</v>
      </c>
      <c r="D6948" s="2" t="s">
        <v>109</v>
      </c>
      <c r="E6948" s="2" t="s">
        <v>110</v>
      </c>
      <c r="F6948" s="2" t="str">
        <f t="shared" si="648"/>
        <v>Men</v>
      </c>
      <c r="G6948" s="2" t="str">
        <f t="shared" si="649"/>
        <v xml:space="preserve"> Athletic Footwear</v>
      </c>
      <c r="H6948" s="2" t="s">
        <v>16</v>
      </c>
      <c r="I6948" s="2">
        <v>42</v>
      </c>
      <c r="J6948" s="2">
        <v>78</v>
      </c>
      <c r="K6948" s="2">
        <v>3276</v>
      </c>
      <c r="L6948" s="2" t="s">
        <v>80</v>
      </c>
      <c r="M6948" s="2">
        <f t="shared" si="650"/>
        <v>8</v>
      </c>
      <c r="N6948" s="2" t="str">
        <f t="shared" si="651"/>
        <v>Aug</v>
      </c>
      <c r="O6948" s="2" t="str">
        <f t="shared" si="652"/>
        <v>Fri</v>
      </c>
      <c r="P6948" s="2" t="str">
        <f t="shared" si="653"/>
        <v>2021</v>
      </c>
    </row>
    <row r="6949" spans="1:16" x14ac:dyDescent="0.3">
      <c r="A6949" s="2" t="s">
        <v>11</v>
      </c>
      <c r="B6949" s="3">
        <v>44414</v>
      </c>
      <c r="C6949" s="2" t="s">
        <v>33</v>
      </c>
      <c r="D6949" s="2" t="s">
        <v>109</v>
      </c>
      <c r="E6949" s="2" t="s">
        <v>110</v>
      </c>
      <c r="F6949" s="2" t="str">
        <f t="shared" si="648"/>
        <v>Women</v>
      </c>
      <c r="G6949" s="2" t="str">
        <f t="shared" si="649"/>
        <v xml:space="preserve"> Street Footwear</v>
      </c>
      <c r="H6949" s="2" t="s">
        <v>17</v>
      </c>
      <c r="I6949" s="2">
        <v>39</v>
      </c>
      <c r="J6949" s="2">
        <v>61</v>
      </c>
      <c r="K6949" s="2">
        <v>2379</v>
      </c>
      <c r="L6949" s="2" t="s">
        <v>80</v>
      </c>
      <c r="M6949" s="2">
        <f t="shared" si="650"/>
        <v>8</v>
      </c>
      <c r="N6949" s="2" t="str">
        <f t="shared" si="651"/>
        <v>Aug</v>
      </c>
      <c r="O6949" s="2" t="str">
        <f t="shared" si="652"/>
        <v>Fri</v>
      </c>
      <c r="P6949" s="2" t="str">
        <f t="shared" si="653"/>
        <v>2021</v>
      </c>
    </row>
    <row r="6950" spans="1:16" x14ac:dyDescent="0.3">
      <c r="A6950" s="2" t="s">
        <v>11</v>
      </c>
      <c r="B6950" s="3">
        <v>44414</v>
      </c>
      <c r="C6950" s="2" t="s">
        <v>33</v>
      </c>
      <c r="D6950" s="2" t="s">
        <v>109</v>
      </c>
      <c r="E6950" s="2" t="s">
        <v>110</v>
      </c>
      <c r="F6950" s="2" t="str">
        <f t="shared" si="648"/>
        <v>Women</v>
      </c>
      <c r="G6950" s="2" t="str">
        <f t="shared" si="649"/>
        <v xml:space="preserve"> Athletic Footwear</v>
      </c>
      <c r="H6950" s="2" t="s">
        <v>18</v>
      </c>
      <c r="I6950" s="2">
        <v>37</v>
      </c>
      <c r="J6950" s="2">
        <v>54</v>
      </c>
      <c r="K6950" s="2">
        <v>1998</v>
      </c>
      <c r="L6950" s="2" t="s">
        <v>80</v>
      </c>
      <c r="M6950" s="2">
        <f t="shared" si="650"/>
        <v>8</v>
      </c>
      <c r="N6950" s="2" t="str">
        <f t="shared" si="651"/>
        <v>Aug</v>
      </c>
      <c r="O6950" s="2" t="str">
        <f t="shared" si="652"/>
        <v>Fri</v>
      </c>
      <c r="P6950" s="2" t="str">
        <f t="shared" si="653"/>
        <v>2021</v>
      </c>
    </row>
    <row r="6951" spans="1:16" x14ac:dyDescent="0.3">
      <c r="A6951" s="2" t="s">
        <v>11</v>
      </c>
      <c r="B6951" s="3">
        <v>44414</v>
      </c>
      <c r="C6951" s="2" t="s">
        <v>33</v>
      </c>
      <c r="D6951" s="2" t="s">
        <v>109</v>
      </c>
      <c r="E6951" s="2" t="s">
        <v>110</v>
      </c>
      <c r="F6951" s="2" t="str">
        <f t="shared" si="648"/>
        <v>Men</v>
      </c>
      <c r="G6951" s="2" t="str">
        <f t="shared" si="649"/>
        <v xml:space="preserve"> Apparel</v>
      </c>
      <c r="H6951" s="2" t="s">
        <v>19</v>
      </c>
      <c r="I6951" s="2">
        <v>48</v>
      </c>
      <c r="J6951" s="2">
        <v>51</v>
      </c>
      <c r="K6951" s="2">
        <v>2448</v>
      </c>
      <c r="L6951" s="2" t="s">
        <v>80</v>
      </c>
      <c r="M6951" s="2">
        <f t="shared" si="650"/>
        <v>8</v>
      </c>
      <c r="N6951" s="2" t="str">
        <f t="shared" si="651"/>
        <v>Aug</v>
      </c>
      <c r="O6951" s="2" t="str">
        <f t="shared" si="652"/>
        <v>Fri</v>
      </c>
      <c r="P6951" s="2" t="str">
        <f t="shared" si="653"/>
        <v>2021</v>
      </c>
    </row>
    <row r="6952" spans="1:16" x14ac:dyDescent="0.3">
      <c r="A6952" s="2" t="s">
        <v>11</v>
      </c>
      <c r="B6952" s="3">
        <v>44414</v>
      </c>
      <c r="C6952" s="2" t="s">
        <v>33</v>
      </c>
      <c r="D6952" s="2" t="s">
        <v>109</v>
      </c>
      <c r="E6952" s="2" t="s">
        <v>110</v>
      </c>
      <c r="F6952" s="2" t="str">
        <f t="shared" si="648"/>
        <v>Women</v>
      </c>
      <c r="G6952" s="2" t="str">
        <f t="shared" si="649"/>
        <v xml:space="preserve"> Apparel</v>
      </c>
      <c r="H6952" s="2" t="s">
        <v>20</v>
      </c>
      <c r="I6952" s="2">
        <v>53</v>
      </c>
      <c r="J6952" s="2">
        <v>98</v>
      </c>
      <c r="K6952" s="2">
        <v>5194</v>
      </c>
      <c r="L6952" s="2" t="s">
        <v>80</v>
      </c>
      <c r="M6952" s="2">
        <f t="shared" si="650"/>
        <v>8</v>
      </c>
      <c r="N6952" s="2" t="str">
        <f t="shared" si="651"/>
        <v>Aug</v>
      </c>
      <c r="O6952" s="2" t="str">
        <f t="shared" si="652"/>
        <v>Fri</v>
      </c>
      <c r="P6952" s="2" t="str">
        <f t="shared" si="653"/>
        <v>2021</v>
      </c>
    </row>
    <row r="6953" spans="1:16" x14ac:dyDescent="0.3">
      <c r="A6953" s="2" t="s">
        <v>11</v>
      </c>
      <c r="B6953" s="3">
        <v>44446</v>
      </c>
      <c r="C6953" s="2" t="s">
        <v>33</v>
      </c>
      <c r="D6953" s="2" t="s">
        <v>109</v>
      </c>
      <c r="E6953" s="2" t="s">
        <v>110</v>
      </c>
      <c r="F6953" s="2" t="str">
        <f t="shared" si="648"/>
        <v>Men</v>
      </c>
      <c r="G6953" s="2" t="str">
        <f t="shared" si="649"/>
        <v xml:space="preserve"> Street Footwear</v>
      </c>
      <c r="H6953" s="2" t="s">
        <v>14</v>
      </c>
      <c r="I6953" s="2">
        <v>34</v>
      </c>
      <c r="J6953" s="2">
        <v>133</v>
      </c>
      <c r="K6953" s="2">
        <v>4522</v>
      </c>
      <c r="L6953" s="2" t="s">
        <v>80</v>
      </c>
      <c r="M6953" s="2">
        <f t="shared" si="650"/>
        <v>9</v>
      </c>
      <c r="N6953" s="2" t="str">
        <f t="shared" si="651"/>
        <v>Sep</v>
      </c>
      <c r="O6953" s="2" t="str">
        <f t="shared" si="652"/>
        <v>Tue</v>
      </c>
      <c r="P6953" s="2" t="str">
        <f t="shared" si="653"/>
        <v>2021</v>
      </c>
    </row>
    <row r="6954" spans="1:16" x14ac:dyDescent="0.3">
      <c r="A6954" s="2" t="s">
        <v>11</v>
      </c>
      <c r="B6954" s="3">
        <v>44446</v>
      </c>
      <c r="C6954" s="2" t="s">
        <v>33</v>
      </c>
      <c r="D6954" s="2" t="s">
        <v>109</v>
      </c>
      <c r="E6954" s="2" t="s">
        <v>110</v>
      </c>
      <c r="F6954" s="2" t="str">
        <f t="shared" si="648"/>
        <v>Men</v>
      </c>
      <c r="G6954" s="2" t="str">
        <f t="shared" si="649"/>
        <v xml:space="preserve"> Athletic Footwear</v>
      </c>
      <c r="H6954" s="2" t="s">
        <v>16</v>
      </c>
      <c r="I6954" s="2">
        <v>27</v>
      </c>
      <c r="J6954" s="2">
        <v>77</v>
      </c>
      <c r="K6954" s="2">
        <v>2079</v>
      </c>
      <c r="L6954" s="2" t="s">
        <v>80</v>
      </c>
      <c r="M6954" s="2">
        <f t="shared" si="650"/>
        <v>9</v>
      </c>
      <c r="N6954" s="2" t="str">
        <f t="shared" si="651"/>
        <v>Sep</v>
      </c>
      <c r="O6954" s="2" t="str">
        <f t="shared" si="652"/>
        <v>Tue</v>
      </c>
      <c r="P6954" s="2" t="str">
        <f t="shared" si="653"/>
        <v>2021</v>
      </c>
    </row>
    <row r="6955" spans="1:16" x14ac:dyDescent="0.3">
      <c r="A6955" s="2" t="s">
        <v>11</v>
      </c>
      <c r="B6955" s="3">
        <v>44446</v>
      </c>
      <c r="C6955" s="2" t="s">
        <v>33</v>
      </c>
      <c r="D6955" s="2" t="s">
        <v>109</v>
      </c>
      <c r="E6955" s="2" t="s">
        <v>110</v>
      </c>
      <c r="F6955" s="2" t="str">
        <f t="shared" si="648"/>
        <v>Women</v>
      </c>
      <c r="G6955" s="2" t="str">
        <f t="shared" si="649"/>
        <v xml:space="preserve"> Street Footwear</v>
      </c>
      <c r="H6955" s="2" t="s">
        <v>17</v>
      </c>
      <c r="I6955" s="2">
        <v>24</v>
      </c>
      <c r="J6955" s="2">
        <v>49</v>
      </c>
      <c r="K6955" s="2">
        <v>1176</v>
      </c>
      <c r="L6955" s="2" t="s">
        <v>80</v>
      </c>
      <c r="M6955" s="2">
        <f t="shared" si="650"/>
        <v>9</v>
      </c>
      <c r="N6955" s="2" t="str">
        <f t="shared" si="651"/>
        <v>Sep</v>
      </c>
      <c r="O6955" s="2" t="str">
        <f t="shared" si="652"/>
        <v>Tue</v>
      </c>
      <c r="P6955" s="2" t="str">
        <f t="shared" si="653"/>
        <v>2021</v>
      </c>
    </row>
    <row r="6956" spans="1:16" x14ac:dyDescent="0.3">
      <c r="A6956" s="2" t="s">
        <v>11</v>
      </c>
      <c r="B6956" s="3">
        <v>44446</v>
      </c>
      <c r="C6956" s="2" t="s">
        <v>33</v>
      </c>
      <c r="D6956" s="2" t="s">
        <v>109</v>
      </c>
      <c r="E6956" s="2" t="s">
        <v>110</v>
      </c>
      <c r="F6956" s="2" t="str">
        <f t="shared" si="648"/>
        <v>Women</v>
      </c>
      <c r="G6956" s="2" t="str">
        <f t="shared" si="649"/>
        <v xml:space="preserve"> Athletic Footwear</v>
      </c>
      <c r="H6956" s="2" t="s">
        <v>18</v>
      </c>
      <c r="I6956" s="2">
        <v>23</v>
      </c>
      <c r="J6956" s="2">
        <v>38</v>
      </c>
      <c r="K6956" s="2">
        <v>874</v>
      </c>
      <c r="L6956" s="2" t="s">
        <v>80</v>
      </c>
      <c r="M6956" s="2">
        <f t="shared" si="650"/>
        <v>9</v>
      </c>
      <c r="N6956" s="2" t="str">
        <f t="shared" si="651"/>
        <v>Sep</v>
      </c>
      <c r="O6956" s="2" t="str">
        <f t="shared" si="652"/>
        <v>Tue</v>
      </c>
      <c r="P6956" s="2" t="str">
        <f t="shared" si="653"/>
        <v>2021</v>
      </c>
    </row>
    <row r="6957" spans="1:16" x14ac:dyDescent="0.3">
      <c r="A6957" s="2" t="s">
        <v>11</v>
      </c>
      <c r="B6957" s="3">
        <v>44446</v>
      </c>
      <c r="C6957" s="2" t="s">
        <v>33</v>
      </c>
      <c r="D6957" s="2" t="s">
        <v>109</v>
      </c>
      <c r="E6957" s="2" t="s">
        <v>110</v>
      </c>
      <c r="F6957" s="2" t="str">
        <f t="shared" si="648"/>
        <v>Men</v>
      </c>
      <c r="G6957" s="2" t="str">
        <f t="shared" si="649"/>
        <v xml:space="preserve"> Apparel</v>
      </c>
      <c r="H6957" s="2" t="s">
        <v>19</v>
      </c>
      <c r="I6957" s="2">
        <v>34</v>
      </c>
      <c r="J6957" s="2">
        <v>45</v>
      </c>
      <c r="K6957" s="2">
        <v>1530</v>
      </c>
      <c r="L6957" s="2" t="s">
        <v>80</v>
      </c>
      <c r="M6957" s="2">
        <f t="shared" si="650"/>
        <v>9</v>
      </c>
      <c r="N6957" s="2" t="str">
        <f t="shared" si="651"/>
        <v>Sep</v>
      </c>
      <c r="O6957" s="2" t="str">
        <f t="shared" si="652"/>
        <v>Tue</v>
      </c>
      <c r="P6957" s="2" t="str">
        <f t="shared" si="653"/>
        <v>2021</v>
      </c>
    </row>
    <row r="6958" spans="1:16" x14ac:dyDescent="0.3">
      <c r="A6958" s="2" t="s">
        <v>11</v>
      </c>
      <c r="B6958" s="3">
        <v>44446</v>
      </c>
      <c r="C6958" s="2" t="s">
        <v>33</v>
      </c>
      <c r="D6958" s="2" t="s">
        <v>109</v>
      </c>
      <c r="E6958" s="2" t="s">
        <v>110</v>
      </c>
      <c r="F6958" s="2" t="str">
        <f t="shared" si="648"/>
        <v>Women</v>
      </c>
      <c r="G6958" s="2" t="str">
        <f t="shared" si="649"/>
        <v xml:space="preserve"> Apparel</v>
      </c>
      <c r="H6958" s="2" t="s">
        <v>20</v>
      </c>
      <c r="I6958" s="2">
        <v>36</v>
      </c>
      <c r="J6958" s="2">
        <v>61</v>
      </c>
      <c r="K6958" s="2">
        <v>2196</v>
      </c>
      <c r="L6958" s="2" t="s">
        <v>80</v>
      </c>
      <c r="M6958" s="2">
        <f t="shared" si="650"/>
        <v>9</v>
      </c>
      <c r="N6958" s="2" t="str">
        <f t="shared" si="651"/>
        <v>Sep</v>
      </c>
      <c r="O6958" s="2" t="str">
        <f t="shared" si="652"/>
        <v>Tue</v>
      </c>
      <c r="P6958" s="2" t="str">
        <f t="shared" si="653"/>
        <v>2021</v>
      </c>
    </row>
    <row r="6959" spans="1:16" x14ac:dyDescent="0.3">
      <c r="A6959" s="2" t="s">
        <v>11</v>
      </c>
      <c r="B6959" s="3">
        <v>44475</v>
      </c>
      <c r="C6959" s="2" t="s">
        <v>33</v>
      </c>
      <c r="D6959" s="2" t="s">
        <v>109</v>
      </c>
      <c r="E6959" s="2" t="s">
        <v>110</v>
      </c>
      <c r="F6959" s="2" t="str">
        <f t="shared" si="648"/>
        <v>Men</v>
      </c>
      <c r="G6959" s="2" t="str">
        <f t="shared" si="649"/>
        <v xml:space="preserve"> Street Footwear</v>
      </c>
      <c r="H6959" s="2" t="s">
        <v>14</v>
      </c>
      <c r="I6959" s="2">
        <v>43</v>
      </c>
      <c r="J6959" s="2">
        <v>112</v>
      </c>
      <c r="K6959" s="2">
        <v>4816</v>
      </c>
      <c r="L6959" s="2" t="s">
        <v>80</v>
      </c>
      <c r="M6959" s="2">
        <f t="shared" si="650"/>
        <v>10</v>
      </c>
      <c r="N6959" s="2" t="str">
        <f t="shared" si="651"/>
        <v>Oct</v>
      </c>
      <c r="O6959" s="2" t="str">
        <f t="shared" si="652"/>
        <v>Wed</v>
      </c>
      <c r="P6959" s="2" t="str">
        <f t="shared" si="653"/>
        <v>2021</v>
      </c>
    </row>
    <row r="6960" spans="1:16" x14ac:dyDescent="0.3">
      <c r="A6960" s="2" t="s">
        <v>11</v>
      </c>
      <c r="B6960" s="3">
        <v>44475</v>
      </c>
      <c r="C6960" s="2" t="s">
        <v>33</v>
      </c>
      <c r="D6960" s="2" t="s">
        <v>109</v>
      </c>
      <c r="E6960" s="2" t="s">
        <v>110</v>
      </c>
      <c r="F6960" s="2" t="str">
        <f t="shared" si="648"/>
        <v>Men</v>
      </c>
      <c r="G6960" s="2" t="str">
        <f t="shared" si="649"/>
        <v xml:space="preserve"> Athletic Footwear</v>
      </c>
      <c r="H6960" s="2" t="s">
        <v>16</v>
      </c>
      <c r="I6960" s="2">
        <v>32</v>
      </c>
      <c r="J6960" s="2">
        <v>75</v>
      </c>
      <c r="K6960" s="2">
        <v>2400</v>
      </c>
      <c r="L6960" s="2" t="s">
        <v>80</v>
      </c>
      <c r="M6960" s="2">
        <f t="shared" si="650"/>
        <v>10</v>
      </c>
      <c r="N6960" s="2" t="str">
        <f t="shared" si="651"/>
        <v>Oct</v>
      </c>
      <c r="O6960" s="2" t="str">
        <f t="shared" si="652"/>
        <v>Wed</v>
      </c>
      <c r="P6960" s="2" t="str">
        <f t="shared" si="653"/>
        <v>2021</v>
      </c>
    </row>
    <row r="6961" spans="1:16" x14ac:dyDescent="0.3">
      <c r="A6961" s="2" t="s">
        <v>11</v>
      </c>
      <c r="B6961" s="3">
        <v>44475</v>
      </c>
      <c r="C6961" s="2" t="s">
        <v>33</v>
      </c>
      <c r="D6961" s="2" t="s">
        <v>109</v>
      </c>
      <c r="E6961" s="2" t="s">
        <v>110</v>
      </c>
      <c r="F6961" s="2" t="str">
        <f t="shared" si="648"/>
        <v>Women</v>
      </c>
      <c r="G6961" s="2" t="str">
        <f t="shared" si="649"/>
        <v xml:space="preserve"> Street Footwear</v>
      </c>
      <c r="H6961" s="2" t="s">
        <v>17</v>
      </c>
      <c r="I6961" s="2">
        <v>34</v>
      </c>
      <c r="J6961" s="2">
        <v>39</v>
      </c>
      <c r="K6961" s="2">
        <v>1326</v>
      </c>
      <c r="L6961" s="2" t="s">
        <v>80</v>
      </c>
      <c r="M6961" s="2">
        <f t="shared" si="650"/>
        <v>10</v>
      </c>
      <c r="N6961" s="2" t="str">
        <f t="shared" si="651"/>
        <v>Oct</v>
      </c>
      <c r="O6961" s="2" t="str">
        <f t="shared" si="652"/>
        <v>Wed</v>
      </c>
      <c r="P6961" s="2" t="str">
        <f t="shared" si="653"/>
        <v>2021</v>
      </c>
    </row>
    <row r="6962" spans="1:16" x14ac:dyDescent="0.3">
      <c r="A6962" s="2" t="s">
        <v>11</v>
      </c>
      <c r="B6962" s="3">
        <v>44475</v>
      </c>
      <c r="C6962" s="2" t="s">
        <v>33</v>
      </c>
      <c r="D6962" s="2" t="s">
        <v>109</v>
      </c>
      <c r="E6962" s="2" t="s">
        <v>110</v>
      </c>
      <c r="F6962" s="2" t="str">
        <f t="shared" si="648"/>
        <v>Women</v>
      </c>
      <c r="G6962" s="2" t="str">
        <f t="shared" si="649"/>
        <v xml:space="preserve"> Athletic Footwear</v>
      </c>
      <c r="H6962" s="2" t="s">
        <v>18</v>
      </c>
      <c r="I6962" s="2">
        <v>34</v>
      </c>
      <c r="J6962" s="2">
        <v>31</v>
      </c>
      <c r="K6962" s="2">
        <v>1054</v>
      </c>
      <c r="L6962" s="2" t="s">
        <v>80</v>
      </c>
      <c r="M6962" s="2">
        <f t="shared" si="650"/>
        <v>10</v>
      </c>
      <c r="N6962" s="2" t="str">
        <f t="shared" si="651"/>
        <v>Oct</v>
      </c>
      <c r="O6962" s="2" t="str">
        <f t="shared" si="652"/>
        <v>Wed</v>
      </c>
      <c r="P6962" s="2" t="str">
        <f t="shared" si="653"/>
        <v>2021</v>
      </c>
    </row>
    <row r="6963" spans="1:16" x14ac:dyDescent="0.3">
      <c r="A6963" s="2" t="s">
        <v>11</v>
      </c>
      <c r="B6963" s="3">
        <v>44475</v>
      </c>
      <c r="C6963" s="2" t="s">
        <v>33</v>
      </c>
      <c r="D6963" s="2" t="s">
        <v>109</v>
      </c>
      <c r="E6963" s="2" t="s">
        <v>110</v>
      </c>
      <c r="F6963" s="2" t="str">
        <f t="shared" si="648"/>
        <v>Men</v>
      </c>
      <c r="G6963" s="2" t="str">
        <f t="shared" si="649"/>
        <v xml:space="preserve"> Apparel</v>
      </c>
      <c r="H6963" s="2" t="s">
        <v>19</v>
      </c>
      <c r="I6963" s="2">
        <v>42</v>
      </c>
      <c r="J6963" s="2">
        <v>38</v>
      </c>
      <c r="K6963" s="2">
        <v>1596</v>
      </c>
      <c r="L6963" s="2" t="s">
        <v>80</v>
      </c>
      <c r="M6963" s="2">
        <f t="shared" si="650"/>
        <v>10</v>
      </c>
      <c r="N6963" s="2" t="str">
        <f t="shared" si="651"/>
        <v>Oct</v>
      </c>
      <c r="O6963" s="2" t="str">
        <f t="shared" si="652"/>
        <v>Wed</v>
      </c>
      <c r="P6963" s="2" t="str">
        <f t="shared" si="653"/>
        <v>2021</v>
      </c>
    </row>
    <row r="6964" spans="1:16" x14ac:dyDescent="0.3">
      <c r="A6964" s="2" t="s">
        <v>27</v>
      </c>
      <c r="B6964" s="3">
        <v>44475</v>
      </c>
      <c r="C6964" s="2" t="s">
        <v>33</v>
      </c>
      <c r="D6964" s="2" t="s">
        <v>109</v>
      </c>
      <c r="E6964" s="2" t="s">
        <v>110</v>
      </c>
      <c r="F6964" s="2" t="str">
        <f t="shared" si="648"/>
        <v>Women</v>
      </c>
      <c r="G6964" s="2" t="str">
        <f t="shared" si="649"/>
        <v xml:space="preserve"> Apparel</v>
      </c>
      <c r="H6964" s="2" t="s">
        <v>20</v>
      </c>
      <c r="I6964" s="2">
        <v>49</v>
      </c>
      <c r="J6964" s="2">
        <v>73</v>
      </c>
      <c r="K6964" s="2">
        <v>3577</v>
      </c>
      <c r="L6964" s="2" t="s">
        <v>80</v>
      </c>
      <c r="M6964" s="2">
        <f t="shared" si="650"/>
        <v>10</v>
      </c>
      <c r="N6964" s="2" t="str">
        <f t="shared" si="651"/>
        <v>Oct</v>
      </c>
      <c r="O6964" s="2" t="str">
        <f t="shared" si="652"/>
        <v>Wed</v>
      </c>
      <c r="P6964" s="2" t="str">
        <f t="shared" si="653"/>
        <v>2021</v>
      </c>
    </row>
    <row r="6965" spans="1:16" x14ac:dyDescent="0.3">
      <c r="A6965" s="2" t="s">
        <v>27</v>
      </c>
      <c r="B6965" s="3">
        <v>44506</v>
      </c>
      <c r="C6965" s="2" t="s">
        <v>33</v>
      </c>
      <c r="D6965" s="2" t="s">
        <v>109</v>
      </c>
      <c r="E6965" s="2" t="s">
        <v>110</v>
      </c>
      <c r="F6965" s="2" t="str">
        <f t="shared" si="648"/>
        <v>Men</v>
      </c>
      <c r="G6965" s="2" t="str">
        <f t="shared" si="649"/>
        <v xml:space="preserve"> Street Footwear</v>
      </c>
      <c r="H6965" s="2" t="s">
        <v>14</v>
      </c>
      <c r="I6965" s="2">
        <v>41</v>
      </c>
      <c r="J6965" s="2">
        <v>112</v>
      </c>
      <c r="K6965" s="2">
        <v>4592</v>
      </c>
      <c r="L6965" s="2" t="s">
        <v>80</v>
      </c>
      <c r="M6965" s="2">
        <f t="shared" si="650"/>
        <v>11</v>
      </c>
      <c r="N6965" s="2" t="str">
        <f t="shared" si="651"/>
        <v>Nov</v>
      </c>
      <c r="O6965" s="2" t="str">
        <f t="shared" si="652"/>
        <v>Sat</v>
      </c>
      <c r="P6965" s="2" t="str">
        <f t="shared" si="653"/>
        <v>2021</v>
      </c>
    </row>
    <row r="6966" spans="1:16" x14ac:dyDescent="0.3">
      <c r="A6966" s="2" t="s">
        <v>27</v>
      </c>
      <c r="B6966" s="3">
        <v>44506</v>
      </c>
      <c r="C6966" s="2" t="s">
        <v>33</v>
      </c>
      <c r="D6966" s="2" t="s">
        <v>109</v>
      </c>
      <c r="E6966" s="2" t="s">
        <v>110</v>
      </c>
      <c r="F6966" s="2" t="str">
        <f t="shared" si="648"/>
        <v>Men</v>
      </c>
      <c r="G6966" s="2" t="str">
        <f t="shared" si="649"/>
        <v xml:space="preserve"> Athletic Footwear</v>
      </c>
      <c r="H6966" s="2" t="s">
        <v>16</v>
      </c>
      <c r="I6966" s="2">
        <v>32</v>
      </c>
      <c r="J6966" s="2">
        <v>72</v>
      </c>
      <c r="K6966" s="2">
        <v>2304</v>
      </c>
      <c r="L6966" s="2" t="s">
        <v>80</v>
      </c>
      <c r="M6966" s="2">
        <f t="shared" si="650"/>
        <v>11</v>
      </c>
      <c r="N6966" s="2" t="str">
        <f t="shared" si="651"/>
        <v>Nov</v>
      </c>
      <c r="O6966" s="2" t="str">
        <f t="shared" si="652"/>
        <v>Sat</v>
      </c>
      <c r="P6966" s="2" t="str">
        <f t="shared" si="653"/>
        <v>2021</v>
      </c>
    </row>
    <row r="6967" spans="1:16" x14ac:dyDescent="0.3">
      <c r="A6967" s="2" t="s">
        <v>27</v>
      </c>
      <c r="B6967" s="3">
        <v>44506</v>
      </c>
      <c r="C6967" s="2" t="s">
        <v>33</v>
      </c>
      <c r="D6967" s="2" t="s">
        <v>109</v>
      </c>
      <c r="E6967" s="2" t="s">
        <v>110</v>
      </c>
      <c r="F6967" s="2" t="str">
        <f t="shared" si="648"/>
        <v>Women</v>
      </c>
      <c r="G6967" s="2" t="str">
        <f t="shared" si="649"/>
        <v xml:space="preserve"> Street Footwear</v>
      </c>
      <c r="H6967" s="2" t="s">
        <v>17</v>
      </c>
      <c r="I6967" s="2">
        <v>32</v>
      </c>
      <c r="J6967" s="2">
        <v>57</v>
      </c>
      <c r="K6967" s="2">
        <v>1824</v>
      </c>
      <c r="L6967" s="2" t="s">
        <v>80</v>
      </c>
      <c r="M6967" s="2">
        <f t="shared" si="650"/>
        <v>11</v>
      </c>
      <c r="N6967" s="2" t="str">
        <f t="shared" si="651"/>
        <v>Nov</v>
      </c>
      <c r="O6967" s="2" t="str">
        <f t="shared" si="652"/>
        <v>Sat</v>
      </c>
      <c r="P6967" s="2" t="str">
        <f t="shared" si="653"/>
        <v>2021</v>
      </c>
    </row>
    <row r="6968" spans="1:16" x14ac:dyDescent="0.3">
      <c r="A6968" s="2" t="s">
        <v>27</v>
      </c>
      <c r="B6968" s="3">
        <v>44506</v>
      </c>
      <c r="C6968" s="2" t="s">
        <v>33</v>
      </c>
      <c r="D6968" s="2" t="s">
        <v>109</v>
      </c>
      <c r="E6968" s="2" t="s">
        <v>110</v>
      </c>
      <c r="F6968" s="2" t="str">
        <f t="shared" si="648"/>
        <v>Women</v>
      </c>
      <c r="G6968" s="2" t="str">
        <f t="shared" si="649"/>
        <v xml:space="preserve"> Athletic Footwear</v>
      </c>
      <c r="H6968" s="2" t="s">
        <v>18</v>
      </c>
      <c r="I6968" s="2">
        <v>34</v>
      </c>
      <c r="J6968" s="2">
        <v>52</v>
      </c>
      <c r="K6968" s="2">
        <v>1768</v>
      </c>
      <c r="L6968" s="2" t="s">
        <v>80</v>
      </c>
      <c r="M6968" s="2">
        <f t="shared" si="650"/>
        <v>11</v>
      </c>
      <c r="N6968" s="2" t="str">
        <f t="shared" si="651"/>
        <v>Nov</v>
      </c>
      <c r="O6968" s="2" t="str">
        <f t="shared" si="652"/>
        <v>Sat</v>
      </c>
      <c r="P6968" s="2" t="str">
        <f t="shared" si="653"/>
        <v>2021</v>
      </c>
    </row>
    <row r="6969" spans="1:16" x14ac:dyDescent="0.3">
      <c r="A6969" s="2" t="s">
        <v>27</v>
      </c>
      <c r="B6969" s="3">
        <v>44506</v>
      </c>
      <c r="C6969" s="2" t="s">
        <v>33</v>
      </c>
      <c r="D6969" s="2" t="s">
        <v>109</v>
      </c>
      <c r="E6969" s="2" t="s">
        <v>110</v>
      </c>
      <c r="F6969" s="2" t="str">
        <f t="shared" si="648"/>
        <v>Men</v>
      </c>
      <c r="G6969" s="2" t="str">
        <f t="shared" si="649"/>
        <v xml:space="preserve"> Apparel</v>
      </c>
      <c r="H6969" s="2" t="s">
        <v>19</v>
      </c>
      <c r="I6969" s="2">
        <v>55</v>
      </c>
      <c r="J6969" s="2">
        <v>49</v>
      </c>
      <c r="K6969" s="2">
        <v>2695</v>
      </c>
      <c r="L6969" s="2" t="s">
        <v>80</v>
      </c>
      <c r="M6969" s="2">
        <f t="shared" si="650"/>
        <v>11</v>
      </c>
      <c r="N6969" s="2" t="str">
        <f t="shared" si="651"/>
        <v>Nov</v>
      </c>
      <c r="O6969" s="2" t="str">
        <f t="shared" si="652"/>
        <v>Sat</v>
      </c>
      <c r="P6969" s="2" t="str">
        <f t="shared" si="653"/>
        <v>2021</v>
      </c>
    </row>
    <row r="6970" spans="1:16" x14ac:dyDescent="0.3">
      <c r="A6970" s="2" t="s">
        <v>27</v>
      </c>
      <c r="B6970" s="3">
        <v>44506</v>
      </c>
      <c r="C6970" s="2" t="s">
        <v>33</v>
      </c>
      <c r="D6970" s="2" t="s">
        <v>109</v>
      </c>
      <c r="E6970" s="2" t="s">
        <v>110</v>
      </c>
      <c r="F6970" s="2" t="str">
        <f t="shared" si="648"/>
        <v>Women</v>
      </c>
      <c r="G6970" s="2" t="str">
        <f t="shared" si="649"/>
        <v xml:space="preserve"> Apparel</v>
      </c>
      <c r="H6970" s="2" t="s">
        <v>20</v>
      </c>
      <c r="I6970" s="2">
        <v>59</v>
      </c>
      <c r="J6970" s="2">
        <v>72</v>
      </c>
      <c r="K6970" s="2">
        <v>4248</v>
      </c>
      <c r="L6970" s="2" t="s">
        <v>80</v>
      </c>
      <c r="M6970" s="2">
        <f t="shared" si="650"/>
        <v>11</v>
      </c>
      <c r="N6970" s="2" t="str">
        <f t="shared" si="651"/>
        <v>Nov</v>
      </c>
      <c r="O6970" s="2" t="str">
        <f t="shared" si="652"/>
        <v>Sat</v>
      </c>
      <c r="P6970" s="2" t="str">
        <f t="shared" si="653"/>
        <v>2021</v>
      </c>
    </row>
    <row r="6971" spans="1:16" x14ac:dyDescent="0.3">
      <c r="A6971" s="2" t="s">
        <v>27</v>
      </c>
      <c r="B6971" s="3">
        <v>44535</v>
      </c>
      <c r="C6971" s="2" t="s">
        <v>33</v>
      </c>
      <c r="D6971" s="2" t="s">
        <v>109</v>
      </c>
      <c r="E6971" s="2" t="s">
        <v>110</v>
      </c>
      <c r="F6971" s="2" t="str">
        <f t="shared" si="648"/>
        <v>Men</v>
      </c>
      <c r="G6971" s="2" t="str">
        <f t="shared" si="649"/>
        <v xml:space="preserve"> Street Footwear</v>
      </c>
      <c r="H6971" s="2" t="s">
        <v>14</v>
      </c>
      <c r="I6971" s="2">
        <v>54</v>
      </c>
      <c r="J6971" s="2">
        <v>147</v>
      </c>
      <c r="K6971" s="2">
        <v>7938</v>
      </c>
      <c r="L6971" s="2" t="s">
        <v>80</v>
      </c>
      <c r="M6971" s="2">
        <f t="shared" si="650"/>
        <v>12</v>
      </c>
      <c r="N6971" s="2" t="str">
        <f t="shared" si="651"/>
        <v>Dec</v>
      </c>
      <c r="O6971" s="2" t="str">
        <f t="shared" si="652"/>
        <v>Sun</v>
      </c>
      <c r="P6971" s="2" t="str">
        <f t="shared" si="653"/>
        <v>2021</v>
      </c>
    </row>
    <row r="6972" spans="1:16" x14ac:dyDescent="0.3">
      <c r="A6972" s="2" t="s">
        <v>27</v>
      </c>
      <c r="B6972" s="3">
        <v>44535</v>
      </c>
      <c r="C6972" s="2" t="s">
        <v>33</v>
      </c>
      <c r="D6972" s="2" t="s">
        <v>109</v>
      </c>
      <c r="E6972" s="2" t="s">
        <v>110</v>
      </c>
      <c r="F6972" s="2" t="str">
        <f t="shared" si="648"/>
        <v>Men</v>
      </c>
      <c r="G6972" s="2" t="str">
        <f t="shared" si="649"/>
        <v xml:space="preserve"> Athletic Footwear</v>
      </c>
      <c r="H6972" s="2" t="s">
        <v>16</v>
      </c>
      <c r="I6972" s="2">
        <v>47</v>
      </c>
      <c r="J6972" s="2">
        <v>91</v>
      </c>
      <c r="K6972" s="2">
        <v>4277</v>
      </c>
      <c r="L6972" s="2" t="s">
        <v>80</v>
      </c>
      <c r="M6972" s="2">
        <f t="shared" si="650"/>
        <v>12</v>
      </c>
      <c r="N6972" s="2" t="str">
        <f t="shared" si="651"/>
        <v>Dec</v>
      </c>
      <c r="O6972" s="2" t="str">
        <f t="shared" si="652"/>
        <v>Sun</v>
      </c>
      <c r="P6972" s="2" t="str">
        <f t="shared" si="653"/>
        <v>2021</v>
      </c>
    </row>
    <row r="6973" spans="1:16" x14ac:dyDescent="0.3">
      <c r="A6973" s="2" t="s">
        <v>27</v>
      </c>
      <c r="B6973" s="3">
        <v>44535</v>
      </c>
      <c r="C6973" s="2" t="s">
        <v>33</v>
      </c>
      <c r="D6973" s="2" t="s">
        <v>109</v>
      </c>
      <c r="E6973" s="2" t="s">
        <v>110</v>
      </c>
      <c r="F6973" s="2" t="str">
        <f t="shared" si="648"/>
        <v>Women</v>
      </c>
      <c r="G6973" s="2" t="str">
        <f t="shared" si="649"/>
        <v xml:space="preserve"> Street Footwear</v>
      </c>
      <c r="H6973" s="2" t="s">
        <v>17</v>
      </c>
      <c r="I6973" s="2">
        <v>47</v>
      </c>
      <c r="J6973" s="2">
        <v>83</v>
      </c>
      <c r="K6973" s="2">
        <v>3901</v>
      </c>
      <c r="L6973" s="2" t="s">
        <v>80</v>
      </c>
      <c r="M6973" s="2">
        <f t="shared" si="650"/>
        <v>12</v>
      </c>
      <c r="N6973" s="2" t="str">
        <f t="shared" si="651"/>
        <v>Dec</v>
      </c>
      <c r="O6973" s="2" t="str">
        <f t="shared" si="652"/>
        <v>Sun</v>
      </c>
      <c r="P6973" s="2" t="str">
        <f t="shared" si="653"/>
        <v>2021</v>
      </c>
    </row>
    <row r="6974" spans="1:16" x14ac:dyDescent="0.3">
      <c r="A6974" s="2" t="s">
        <v>27</v>
      </c>
      <c r="B6974" s="3">
        <v>44535</v>
      </c>
      <c r="C6974" s="2" t="s">
        <v>33</v>
      </c>
      <c r="D6974" s="2" t="s">
        <v>109</v>
      </c>
      <c r="E6974" s="2" t="s">
        <v>110</v>
      </c>
      <c r="F6974" s="2" t="str">
        <f t="shared" si="648"/>
        <v>Women</v>
      </c>
      <c r="G6974" s="2" t="str">
        <f t="shared" si="649"/>
        <v xml:space="preserve"> Athletic Footwear</v>
      </c>
      <c r="H6974" s="2" t="s">
        <v>18</v>
      </c>
      <c r="I6974" s="2">
        <v>49</v>
      </c>
      <c r="J6974" s="2">
        <v>61</v>
      </c>
      <c r="K6974" s="2">
        <v>2989</v>
      </c>
      <c r="L6974" s="2" t="s">
        <v>80</v>
      </c>
      <c r="M6974" s="2">
        <f t="shared" si="650"/>
        <v>12</v>
      </c>
      <c r="N6974" s="2" t="str">
        <f t="shared" si="651"/>
        <v>Dec</v>
      </c>
      <c r="O6974" s="2" t="str">
        <f t="shared" si="652"/>
        <v>Sun</v>
      </c>
      <c r="P6974" s="2" t="str">
        <f t="shared" si="653"/>
        <v>2021</v>
      </c>
    </row>
    <row r="6975" spans="1:16" x14ac:dyDescent="0.3">
      <c r="A6975" s="2" t="s">
        <v>27</v>
      </c>
      <c r="B6975" s="3">
        <v>44535</v>
      </c>
      <c r="C6975" s="2" t="s">
        <v>33</v>
      </c>
      <c r="D6975" s="2" t="s">
        <v>109</v>
      </c>
      <c r="E6975" s="2" t="s">
        <v>110</v>
      </c>
      <c r="F6975" s="2" t="str">
        <f t="shared" si="648"/>
        <v>Men</v>
      </c>
      <c r="G6975" s="2" t="str">
        <f t="shared" si="649"/>
        <v xml:space="preserve"> Apparel</v>
      </c>
      <c r="H6975" s="2" t="s">
        <v>19</v>
      </c>
      <c r="I6975" s="2">
        <v>59</v>
      </c>
      <c r="J6975" s="2">
        <v>59</v>
      </c>
      <c r="K6975" s="2">
        <v>3481</v>
      </c>
      <c r="L6975" s="2" t="s">
        <v>80</v>
      </c>
      <c r="M6975" s="2">
        <f t="shared" si="650"/>
        <v>12</v>
      </c>
      <c r="N6975" s="2" t="str">
        <f t="shared" si="651"/>
        <v>Dec</v>
      </c>
      <c r="O6975" s="2" t="str">
        <f t="shared" si="652"/>
        <v>Sun</v>
      </c>
      <c r="P6975" s="2" t="str">
        <f t="shared" si="653"/>
        <v>2021</v>
      </c>
    </row>
    <row r="6976" spans="1:16" x14ac:dyDescent="0.3">
      <c r="A6976" s="2" t="s">
        <v>27</v>
      </c>
      <c r="B6976" s="3">
        <v>44535</v>
      </c>
      <c r="C6976" s="2" t="s">
        <v>33</v>
      </c>
      <c r="D6976" s="2" t="s">
        <v>109</v>
      </c>
      <c r="E6976" s="2" t="s">
        <v>110</v>
      </c>
      <c r="F6976" s="2" t="str">
        <f t="shared" si="648"/>
        <v>Women</v>
      </c>
      <c r="G6976" s="2" t="str">
        <f t="shared" si="649"/>
        <v xml:space="preserve"> Apparel</v>
      </c>
      <c r="H6976" s="2" t="s">
        <v>20</v>
      </c>
      <c r="I6976" s="2">
        <v>59</v>
      </c>
      <c r="J6976" s="2">
        <v>88</v>
      </c>
      <c r="K6976" s="2">
        <v>5192</v>
      </c>
      <c r="L6976" s="2" t="s">
        <v>80</v>
      </c>
      <c r="M6976" s="2">
        <f t="shared" si="650"/>
        <v>12</v>
      </c>
      <c r="N6976" s="2" t="str">
        <f t="shared" si="651"/>
        <v>Dec</v>
      </c>
      <c r="O6976" s="2" t="str">
        <f t="shared" si="652"/>
        <v>Sun</v>
      </c>
      <c r="P6976" s="2" t="str">
        <f t="shared" si="653"/>
        <v>2021</v>
      </c>
    </row>
    <row r="6977" spans="1:16" x14ac:dyDescent="0.3">
      <c r="A6977" s="2" t="s">
        <v>27</v>
      </c>
      <c r="B6977" s="3">
        <v>44199</v>
      </c>
      <c r="C6977" s="2" t="s">
        <v>33</v>
      </c>
      <c r="D6977" s="2" t="s">
        <v>109</v>
      </c>
      <c r="E6977" s="2" t="s">
        <v>110</v>
      </c>
      <c r="F6977" s="2" t="str">
        <f t="shared" si="648"/>
        <v>Men</v>
      </c>
      <c r="G6977" s="2" t="str">
        <f t="shared" si="649"/>
        <v xml:space="preserve"> Street Footwear</v>
      </c>
      <c r="H6977" s="2" t="s">
        <v>14</v>
      </c>
      <c r="I6977" s="2">
        <v>28</v>
      </c>
      <c r="J6977" s="2">
        <v>126</v>
      </c>
      <c r="K6977" s="2">
        <v>3528</v>
      </c>
      <c r="L6977" s="2" t="s">
        <v>80</v>
      </c>
      <c r="M6977" s="2">
        <f t="shared" si="650"/>
        <v>1</v>
      </c>
      <c r="N6977" s="2" t="str">
        <f t="shared" si="651"/>
        <v>Jan</v>
      </c>
      <c r="O6977" s="2" t="str">
        <f t="shared" si="652"/>
        <v>Sun</v>
      </c>
      <c r="P6977" s="2" t="str">
        <f t="shared" si="653"/>
        <v>2021</v>
      </c>
    </row>
    <row r="6978" spans="1:16" x14ac:dyDescent="0.3">
      <c r="A6978" s="2" t="s">
        <v>27</v>
      </c>
      <c r="B6978" s="3">
        <v>44199</v>
      </c>
      <c r="C6978" s="2" t="s">
        <v>33</v>
      </c>
      <c r="D6978" s="2" t="s">
        <v>109</v>
      </c>
      <c r="E6978" s="2" t="s">
        <v>110</v>
      </c>
      <c r="F6978" s="2" t="str">
        <f t="shared" ref="F6978:F7041" si="654">MID(H6978, 1, FIND("'", H6978) - 1)</f>
        <v>Men</v>
      </c>
      <c r="G6978" s="2" t="str">
        <f t="shared" ref="G6978:G7041" si="655">MID(H6978, FIND("'", H6978) + 2, LEN(H6978) - FIND("'", H6978) - 1)</f>
        <v xml:space="preserve"> Athletic Footwear</v>
      </c>
      <c r="H6978" s="2" t="s">
        <v>16</v>
      </c>
      <c r="I6978" s="2">
        <v>29</v>
      </c>
      <c r="J6978" s="2">
        <v>70</v>
      </c>
      <c r="K6978" s="2">
        <v>2030</v>
      </c>
      <c r="L6978" s="2" t="s">
        <v>80</v>
      </c>
      <c r="M6978" s="2">
        <f t="shared" si="650"/>
        <v>1</v>
      </c>
      <c r="N6978" s="2" t="str">
        <f t="shared" si="651"/>
        <v>Jan</v>
      </c>
      <c r="O6978" s="2" t="str">
        <f t="shared" si="652"/>
        <v>Sun</v>
      </c>
      <c r="P6978" s="2" t="str">
        <f t="shared" si="653"/>
        <v>2021</v>
      </c>
    </row>
    <row r="6979" spans="1:16" x14ac:dyDescent="0.3">
      <c r="A6979" s="2" t="s">
        <v>27</v>
      </c>
      <c r="B6979" s="3">
        <v>44199</v>
      </c>
      <c r="C6979" s="2" t="s">
        <v>33</v>
      </c>
      <c r="D6979" s="2" t="s">
        <v>109</v>
      </c>
      <c r="E6979" s="2" t="s">
        <v>110</v>
      </c>
      <c r="F6979" s="2" t="str">
        <f t="shared" si="654"/>
        <v>Women</v>
      </c>
      <c r="G6979" s="2" t="str">
        <f t="shared" si="655"/>
        <v xml:space="preserve"> Street Footwear</v>
      </c>
      <c r="H6979" s="2" t="s">
        <v>17</v>
      </c>
      <c r="I6979" s="2">
        <v>18</v>
      </c>
      <c r="J6979" s="2">
        <v>65</v>
      </c>
      <c r="K6979" s="2">
        <v>1170</v>
      </c>
      <c r="L6979" s="2" t="s">
        <v>80</v>
      </c>
      <c r="M6979" s="2">
        <f t="shared" ref="M6979:M7042" si="656">MONTH(B6979)</f>
        <v>1</v>
      </c>
      <c r="N6979" s="2" t="str">
        <f t="shared" ref="N6979:N7042" si="657">TEXT(B6979,"mmm")</f>
        <v>Jan</v>
      </c>
      <c r="O6979" s="2" t="str">
        <f t="shared" ref="O6979:O7042" si="658">TEXT(B6979,"ddd")</f>
        <v>Sun</v>
      </c>
      <c r="P6979" s="2" t="str">
        <f t="shared" ref="P6979:P7042" si="659">TEXT(B6979,"YYY")</f>
        <v>2021</v>
      </c>
    </row>
    <row r="6980" spans="1:16" x14ac:dyDescent="0.3">
      <c r="A6980" s="2" t="s">
        <v>27</v>
      </c>
      <c r="B6980" s="3">
        <v>44199</v>
      </c>
      <c r="C6980" s="2" t="s">
        <v>33</v>
      </c>
      <c r="D6980" s="2" t="s">
        <v>109</v>
      </c>
      <c r="E6980" s="2" t="s">
        <v>110</v>
      </c>
      <c r="F6980" s="2" t="str">
        <f t="shared" si="654"/>
        <v>Women</v>
      </c>
      <c r="G6980" s="2" t="str">
        <f t="shared" si="655"/>
        <v xml:space="preserve"> Athletic Footwear</v>
      </c>
      <c r="H6980" s="2" t="s">
        <v>18</v>
      </c>
      <c r="I6980" s="2">
        <v>23</v>
      </c>
      <c r="J6980" s="2">
        <v>29</v>
      </c>
      <c r="K6980" s="2">
        <v>667</v>
      </c>
      <c r="L6980" s="2" t="s">
        <v>80</v>
      </c>
      <c r="M6980" s="2">
        <f t="shared" si="656"/>
        <v>1</v>
      </c>
      <c r="N6980" s="2" t="str">
        <f t="shared" si="657"/>
        <v>Jan</v>
      </c>
      <c r="O6980" s="2" t="str">
        <f t="shared" si="658"/>
        <v>Sun</v>
      </c>
      <c r="P6980" s="2" t="str">
        <f t="shared" si="659"/>
        <v>2021</v>
      </c>
    </row>
    <row r="6981" spans="1:16" x14ac:dyDescent="0.3">
      <c r="A6981" s="2" t="s">
        <v>27</v>
      </c>
      <c r="B6981" s="3">
        <v>44199</v>
      </c>
      <c r="C6981" s="2" t="s">
        <v>33</v>
      </c>
      <c r="D6981" s="2" t="s">
        <v>109</v>
      </c>
      <c r="E6981" s="2" t="s">
        <v>110</v>
      </c>
      <c r="F6981" s="2" t="str">
        <f t="shared" si="654"/>
        <v>Men</v>
      </c>
      <c r="G6981" s="2" t="str">
        <f t="shared" si="655"/>
        <v xml:space="preserve"> Apparel</v>
      </c>
      <c r="H6981" s="2" t="s">
        <v>19</v>
      </c>
      <c r="I6981" s="2">
        <v>38</v>
      </c>
      <c r="J6981" s="2">
        <v>45</v>
      </c>
      <c r="K6981" s="2">
        <v>1710</v>
      </c>
      <c r="L6981" s="2" t="s">
        <v>80</v>
      </c>
      <c r="M6981" s="2">
        <f t="shared" si="656"/>
        <v>1</v>
      </c>
      <c r="N6981" s="2" t="str">
        <f t="shared" si="657"/>
        <v>Jan</v>
      </c>
      <c r="O6981" s="2" t="str">
        <f t="shared" si="658"/>
        <v>Sun</v>
      </c>
      <c r="P6981" s="2" t="str">
        <f t="shared" si="659"/>
        <v>2021</v>
      </c>
    </row>
    <row r="6982" spans="1:16" x14ac:dyDescent="0.3">
      <c r="A6982" s="2" t="s">
        <v>27</v>
      </c>
      <c r="B6982" s="3">
        <v>44199</v>
      </c>
      <c r="C6982" s="2" t="s">
        <v>33</v>
      </c>
      <c r="D6982" s="2" t="s">
        <v>109</v>
      </c>
      <c r="E6982" s="2" t="s">
        <v>110</v>
      </c>
      <c r="F6982" s="2" t="str">
        <f t="shared" si="654"/>
        <v>Women</v>
      </c>
      <c r="G6982" s="2" t="str">
        <f t="shared" si="655"/>
        <v xml:space="preserve"> Apparel</v>
      </c>
      <c r="H6982" s="2" t="s">
        <v>20</v>
      </c>
      <c r="I6982" s="2">
        <v>28</v>
      </c>
      <c r="J6982" s="2">
        <v>73</v>
      </c>
      <c r="K6982" s="2">
        <v>2044</v>
      </c>
      <c r="L6982" s="2" t="s">
        <v>80</v>
      </c>
      <c r="M6982" s="2">
        <f t="shared" si="656"/>
        <v>1</v>
      </c>
      <c r="N6982" s="2" t="str">
        <f t="shared" si="657"/>
        <v>Jan</v>
      </c>
      <c r="O6982" s="2" t="str">
        <f t="shared" si="658"/>
        <v>Sun</v>
      </c>
      <c r="P6982" s="2" t="str">
        <f t="shared" si="659"/>
        <v>2021</v>
      </c>
    </row>
    <row r="6983" spans="1:16" x14ac:dyDescent="0.3">
      <c r="A6983" s="2" t="s">
        <v>27</v>
      </c>
      <c r="B6983" s="3">
        <v>44230</v>
      </c>
      <c r="C6983" s="2" t="s">
        <v>33</v>
      </c>
      <c r="D6983" s="2" t="s">
        <v>109</v>
      </c>
      <c r="E6983" s="2" t="s">
        <v>110</v>
      </c>
      <c r="F6983" s="2" t="str">
        <f t="shared" si="654"/>
        <v>Men</v>
      </c>
      <c r="G6983" s="2" t="str">
        <f t="shared" si="655"/>
        <v xml:space="preserve"> Street Footwear</v>
      </c>
      <c r="H6983" s="2" t="s">
        <v>14</v>
      </c>
      <c r="I6983" s="2">
        <v>29</v>
      </c>
      <c r="J6983" s="2">
        <v>140</v>
      </c>
      <c r="K6983" s="2">
        <v>4060</v>
      </c>
      <c r="L6983" s="2" t="s">
        <v>80</v>
      </c>
      <c r="M6983" s="2">
        <f t="shared" si="656"/>
        <v>2</v>
      </c>
      <c r="N6983" s="2" t="str">
        <f t="shared" si="657"/>
        <v>Feb</v>
      </c>
      <c r="O6983" s="2" t="str">
        <f t="shared" si="658"/>
        <v>Wed</v>
      </c>
      <c r="P6983" s="2" t="str">
        <f t="shared" si="659"/>
        <v>2021</v>
      </c>
    </row>
    <row r="6984" spans="1:16" x14ac:dyDescent="0.3">
      <c r="A6984" s="2" t="s">
        <v>27</v>
      </c>
      <c r="B6984" s="3">
        <v>44230</v>
      </c>
      <c r="C6984" s="2" t="s">
        <v>33</v>
      </c>
      <c r="D6984" s="2" t="s">
        <v>109</v>
      </c>
      <c r="E6984" s="2" t="s">
        <v>110</v>
      </c>
      <c r="F6984" s="2" t="str">
        <f t="shared" si="654"/>
        <v>Men</v>
      </c>
      <c r="G6984" s="2" t="str">
        <f t="shared" si="655"/>
        <v xml:space="preserve"> Athletic Footwear</v>
      </c>
      <c r="H6984" s="2" t="s">
        <v>16</v>
      </c>
      <c r="I6984" s="2">
        <v>29</v>
      </c>
      <c r="J6984" s="2">
        <v>39</v>
      </c>
      <c r="K6984" s="2">
        <v>1131</v>
      </c>
      <c r="L6984" s="2" t="s">
        <v>80</v>
      </c>
      <c r="M6984" s="2">
        <f t="shared" si="656"/>
        <v>2</v>
      </c>
      <c r="N6984" s="2" t="str">
        <f t="shared" si="657"/>
        <v>Feb</v>
      </c>
      <c r="O6984" s="2" t="str">
        <f t="shared" si="658"/>
        <v>Wed</v>
      </c>
      <c r="P6984" s="2" t="str">
        <f t="shared" si="659"/>
        <v>2021</v>
      </c>
    </row>
    <row r="6985" spans="1:16" x14ac:dyDescent="0.3">
      <c r="A6985" s="2" t="s">
        <v>27</v>
      </c>
      <c r="B6985" s="3">
        <v>44230</v>
      </c>
      <c r="C6985" s="2" t="s">
        <v>33</v>
      </c>
      <c r="D6985" s="2" t="s">
        <v>109</v>
      </c>
      <c r="E6985" s="2" t="s">
        <v>110</v>
      </c>
      <c r="F6985" s="2" t="str">
        <f t="shared" si="654"/>
        <v>Women</v>
      </c>
      <c r="G6985" s="2" t="str">
        <f t="shared" si="655"/>
        <v xml:space="preserve"> Street Footwear</v>
      </c>
      <c r="H6985" s="2" t="s">
        <v>17</v>
      </c>
      <c r="I6985" s="2">
        <v>20</v>
      </c>
      <c r="J6985" s="2">
        <v>60</v>
      </c>
      <c r="K6985" s="2">
        <v>1200</v>
      </c>
      <c r="L6985" s="2" t="s">
        <v>80</v>
      </c>
      <c r="M6985" s="2">
        <f t="shared" si="656"/>
        <v>2</v>
      </c>
      <c r="N6985" s="2" t="str">
        <f t="shared" si="657"/>
        <v>Feb</v>
      </c>
      <c r="O6985" s="2" t="str">
        <f t="shared" si="658"/>
        <v>Wed</v>
      </c>
      <c r="P6985" s="2" t="str">
        <f t="shared" si="659"/>
        <v>2021</v>
      </c>
    </row>
    <row r="6986" spans="1:16" x14ac:dyDescent="0.3">
      <c r="A6986" s="2" t="s">
        <v>27</v>
      </c>
      <c r="B6986" s="3">
        <v>44230</v>
      </c>
      <c r="C6986" s="2" t="s">
        <v>33</v>
      </c>
      <c r="D6986" s="2" t="s">
        <v>111</v>
      </c>
      <c r="E6986" s="2" t="s">
        <v>112</v>
      </c>
      <c r="F6986" s="2" t="str">
        <f t="shared" si="654"/>
        <v>Women</v>
      </c>
      <c r="G6986" s="2" t="str">
        <f t="shared" si="655"/>
        <v xml:space="preserve"> Athletic Footwear</v>
      </c>
      <c r="H6986" s="2" t="s">
        <v>18</v>
      </c>
      <c r="I6986" s="2">
        <v>23</v>
      </c>
      <c r="J6986" s="2">
        <v>20</v>
      </c>
      <c r="K6986" s="2">
        <v>460</v>
      </c>
      <c r="L6986" s="2" t="s">
        <v>80</v>
      </c>
      <c r="M6986" s="2">
        <f t="shared" si="656"/>
        <v>2</v>
      </c>
      <c r="N6986" s="2" t="str">
        <f t="shared" si="657"/>
        <v>Feb</v>
      </c>
      <c r="O6986" s="2" t="str">
        <f t="shared" si="658"/>
        <v>Wed</v>
      </c>
      <c r="P6986" s="2" t="str">
        <f t="shared" si="659"/>
        <v>2021</v>
      </c>
    </row>
    <row r="6987" spans="1:16" x14ac:dyDescent="0.3">
      <c r="A6987" s="2" t="s">
        <v>27</v>
      </c>
      <c r="B6987" s="3">
        <v>44230</v>
      </c>
      <c r="C6987" s="2" t="s">
        <v>33</v>
      </c>
      <c r="D6987" s="2" t="s">
        <v>111</v>
      </c>
      <c r="E6987" s="2" t="s">
        <v>112</v>
      </c>
      <c r="F6987" s="2" t="str">
        <f t="shared" si="654"/>
        <v>Men</v>
      </c>
      <c r="G6987" s="2" t="str">
        <f t="shared" si="655"/>
        <v xml:space="preserve"> Apparel</v>
      </c>
      <c r="H6987" s="2" t="s">
        <v>19</v>
      </c>
      <c r="I6987" s="2">
        <v>38</v>
      </c>
      <c r="J6987" s="2">
        <v>38</v>
      </c>
      <c r="K6987" s="2">
        <v>1444</v>
      </c>
      <c r="L6987" s="2" t="s">
        <v>80</v>
      </c>
      <c r="M6987" s="2">
        <f t="shared" si="656"/>
        <v>2</v>
      </c>
      <c r="N6987" s="2" t="str">
        <f t="shared" si="657"/>
        <v>Feb</v>
      </c>
      <c r="O6987" s="2" t="str">
        <f t="shared" si="658"/>
        <v>Wed</v>
      </c>
      <c r="P6987" s="2" t="str">
        <f t="shared" si="659"/>
        <v>2021</v>
      </c>
    </row>
    <row r="6988" spans="1:16" x14ac:dyDescent="0.3">
      <c r="A6988" s="2" t="s">
        <v>27</v>
      </c>
      <c r="B6988" s="3">
        <v>44230</v>
      </c>
      <c r="C6988" s="2" t="s">
        <v>33</v>
      </c>
      <c r="D6988" s="2" t="s">
        <v>111</v>
      </c>
      <c r="E6988" s="2" t="s">
        <v>112</v>
      </c>
      <c r="F6988" s="2" t="str">
        <f t="shared" si="654"/>
        <v>Women</v>
      </c>
      <c r="G6988" s="2" t="str">
        <f t="shared" si="655"/>
        <v xml:space="preserve"> Apparel</v>
      </c>
      <c r="H6988" s="2" t="s">
        <v>20</v>
      </c>
      <c r="I6988" s="2">
        <v>14</v>
      </c>
      <c r="J6988" s="2">
        <v>65</v>
      </c>
      <c r="K6988" s="2">
        <v>910</v>
      </c>
      <c r="L6988" s="2" t="s">
        <v>80</v>
      </c>
      <c r="M6988" s="2">
        <f t="shared" si="656"/>
        <v>2</v>
      </c>
      <c r="N6988" s="2" t="str">
        <f t="shared" si="657"/>
        <v>Feb</v>
      </c>
      <c r="O6988" s="2" t="str">
        <f t="shared" si="658"/>
        <v>Wed</v>
      </c>
      <c r="P6988" s="2" t="str">
        <f t="shared" si="659"/>
        <v>2021</v>
      </c>
    </row>
    <row r="6989" spans="1:16" x14ac:dyDescent="0.3">
      <c r="A6989" s="2" t="s">
        <v>27</v>
      </c>
      <c r="B6989" s="3">
        <v>44257</v>
      </c>
      <c r="C6989" s="2" t="s">
        <v>33</v>
      </c>
      <c r="D6989" s="2" t="s">
        <v>111</v>
      </c>
      <c r="E6989" s="2" t="s">
        <v>112</v>
      </c>
      <c r="F6989" s="2" t="str">
        <f t="shared" si="654"/>
        <v>Men</v>
      </c>
      <c r="G6989" s="2" t="str">
        <f t="shared" si="655"/>
        <v xml:space="preserve"> Street Footwear</v>
      </c>
      <c r="H6989" s="2" t="s">
        <v>14</v>
      </c>
      <c r="I6989" s="2">
        <v>19</v>
      </c>
      <c r="J6989" s="2">
        <v>141</v>
      </c>
      <c r="K6989" s="2">
        <v>2679</v>
      </c>
      <c r="L6989" s="2" t="s">
        <v>80</v>
      </c>
      <c r="M6989" s="2">
        <f t="shared" si="656"/>
        <v>3</v>
      </c>
      <c r="N6989" s="2" t="str">
        <f t="shared" si="657"/>
        <v>Mar</v>
      </c>
      <c r="O6989" s="2" t="str">
        <f t="shared" si="658"/>
        <v>Tue</v>
      </c>
      <c r="P6989" s="2" t="str">
        <f t="shared" si="659"/>
        <v>2021</v>
      </c>
    </row>
    <row r="6990" spans="1:16" x14ac:dyDescent="0.3">
      <c r="A6990" s="2" t="s">
        <v>27</v>
      </c>
      <c r="B6990" s="3">
        <v>44257</v>
      </c>
      <c r="C6990" s="2" t="s">
        <v>33</v>
      </c>
      <c r="D6990" s="2" t="s">
        <v>111</v>
      </c>
      <c r="E6990" s="2" t="s">
        <v>112</v>
      </c>
      <c r="F6990" s="2" t="str">
        <f t="shared" si="654"/>
        <v>Men</v>
      </c>
      <c r="G6990" s="2" t="str">
        <f t="shared" si="655"/>
        <v xml:space="preserve"> Athletic Footwear</v>
      </c>
      <c r="H6990" s="2" t="s">
        <v>16</v>
      </c>
      <c r="I6990" s="2">
        <v>19</v>
      </c>
      <c r="J6990" s="2">
        <v>44</v>
      </c>
      <c r="K6990" s="2">
        <v>836</v>
      </c>
      <c r="L6990" s="2" t="s">
        <v>80</v>
      </c>
      <c r="M6990" s="2">
        <f t="shared" si="656"/>
        <v>3</v>
      </c>
      <c r="N6990" s="2" t="str">
        <f t="shared" si="657"/>
        <v>Mar</v>
      </c>
      <c r="O6990" s="2" t="str">
        <f t="shared" si="658"/>
        <v>Tue</v>
      </c>
      <c r="P6990" s="2" t="str">
        <f t="shared" si="659"/>
        <v>2021</v>
      </c>
    </row>
    <row r="6991" spans="1:16" x14ac:dyDescent="0.3">
      <c r="A6991" s="2" t="s">
        <v>27</v>
      </c>
      <c r="B6991" s="3">
        <v>44257</v>
      </c>
      <c r="C6991" s="2" t="s">
        <v>33</v>
      </c>
      <c r="D6991" s="2" t="s">
        <v>111</v>
      </c>
      <c r="E6991" s="2" t="s">
        <v>112</v>
      </c>
      <c r="F6991" s="2" t="str">
        <f t="shared" si="654"/>
        <v>Women</v>
      </c>
      <c r="G6991" s="2" t="str">
        <f t="shared" si="655"/>
        <v xml:space="preserve"> Street Footwear</v>
      </c>
      <c r="H6991" s="2" t="s">
        <v>17</v>
      </c>
      <c r="I6991" s="2">
        <v>9</v>
      </c>
      <c r="J6991" s="2">
        <v>59</v>
      </c>
      <c r="K6991" s="2">
        <v>531</v>
      </c>
      <c r="L6991" s="2" t="s">
        <v>80</v>
      </c>
      <c r="M6991" s="2">
        <f t="shared" si="656"/>
        <v>3</v>
      </c>
      <c r="N6991" s="2" t="str">
        <f t="shared" si="657"/>
        <v>Mar</v>
      </c>
      <c r="O6991" s="2" t="str">
        <f t="shared" si="658"/>
        <v>Tue</v>
      </c>
      <c r="P6991" s="2" t="str">
        <f t="shared" si="659"/>
        <v>2021</v>
      </c>
    </row>
    <row r="6992" spans="1:16" x14ac:dyDescent="0.3">
      <c r="A6992" s="2" t="s">
        <v>27</v>
      </c>
      <c r="B6992" s="3">
        <v>44257</v>
      </c>
      <c r="C6992" s="2" t="s">
        <v>33</v>
      </c>
      <c r="D6992" s="2" t="s">
        <v>111</v>
      </c>
      <c r="E6992" s="2" t="s">
        <v>112</v>
      </c>
      <c r="F6992" s="2" t="str">
        <f t="shared" si="654"/>
        <v>Women</v>
      </c>
      <c r="G6992" s="2" t="str">
        <f t="shared" si="655"/>
        <v xml:space="preserve"> Athletic Footwear</v>
      </c>
      <c r="H6992" s="2" t="s">
        <v>18</v>
      </c>
      <c r="I6992" s="2">
        <v>14</v>
      </c>
      <c r="J6992" s="2">
        <v>20</v>
      </c>
      <c r="K6992" s="2">
        <v>280</v>
      </c>
      <c r="L6992" s="2" t="s">
        <v>80</v>
      </c>
      <c r="M6992" s="2">
        <f t="shared" si="656"/>
        <v>3</v>
      </c>
      <c r="N6992" s="2" t="str">
        <f t="shared" si="657"/>
        <v>Mar</v>
      </c>
      <c r="O6992" s="2" t="str">
        <f t="shared" si="658"/>
        <v>Tue</v>
      </c>
      <c r="P6992" s="2" t="str">
        <f t="shared" si="659"/>
        <v>2021</v>
      </c>
    </row>
    <row r="6993" spans="1:16" x14ac:dyDescent="0.3">
      <c r="A6993" s="2" t="s">
        <v>27</v>
      </c>
      <c r="B6993" s="3">
        <v>44257</v>
      </c>
      <c r="C6993" s="2" t="s">
        <v>33</v>
      </c>
      <c r="D6993" s="2" t="s">
        <v>111</v>
      </c>
      <c r="E6993" s="2" t="s">
        <v>112</v>
      </c>
      <c r="F6993" s="2" t="str">
        <f t="shared" si="654"/>
        <v>Men</v>
      </c>
      <c r="G6993" s="2" t="str">
        <f t="shared" si="655"/>
        <v xml:space="preserve"> Apparel</v>
      </c>
      <c r="H6993" s="2" t="s">
        <v>19</v>
      </c>
      <c r="I6993" s="2">
        <v>29</v>
      </c>
      <c r="J6993" s="2">
        <v>34</v>
      </c>
      <c r="K6993" s="2">
        <v>986</v>
      </c>
      <c r="L6993" s="2" t="s">
        <v>80</v>
      </c>
      <c r="M6993" s="2">
        <f t="shared" si="656"/>
        <v>3</v>
      </c>
      <c r="N6993" s="2" t="str">
        <f t="shared" si="657"/>
        <v>Mar</v>
      </c>
      <c r="O6993" s="2" t="str">
        <f t="shared" si="658"/>
        <v>Tue</v>
      </c>
      <c r="P6993" s="2" t="str">
        <f t="shared" si="659"/>
        <v>2021</v>
      </c>
    </row>
    <row r="6994" spans="1:16" x14ac:dyDescent="0.3">
      <c r="A6994" s="2" t="s">
        <v>27</v>
      </c>
      <c r="B6994" s="3">
        <v>44257</v>
      </c>
      <c r="C6994" s="2" t="s">
        <v>33</v>
      </c>
      <c r="D6994" s="2" t="s">
        <v>111</v>
      </c>
      <c r="E6994" s="2" t="s">
        <v>112</v>
      </c>
      <c r="F6994" s="2" t="str">
        <f t="shared" si="654"/>
        <v>Women</v>
      </c>
      <c r="G6994" s="2" t="str">
        <f t="shared" si="655"/>
        <v xml:space="preserve"> Apparel</v>
      </c>
      <c r="H6994" s="2" t="s">
        <v>20</v>
      </c>
      <c r="I6994" s="2">
        <v>18</v>
      </c>
      <c r="J6994" s="2">
        <v>63</v>
      </c>
      <c r="K6994" s="2">
        <v>1134</v>
      </c>
      <c r="L6994" s="2" t="s">
        <v>80</v>
      </c>
      <c r="M6994" s="2">
        <f t="shared" si="656"/>
        <v>3</v>
      </c>
      <c r="N6994" s="2" t="str">
        <f t="shared" si="657"/>
        <v>Mar</v>
      </c>
      <c r="O6994" s="2" t="str">
        <f t="shared" si="658"/>
        <v>Tue</v>
      </c>
      <c r="P6994" s="2" t="str">
        <f t="shared" si="659"/>
        <v>2021</v>
      </c>
    </row>
    <row r="6995" spans="1:16" x14ac:dyDescent="0.3">
      <c r="A6995" s="2" t="s">
        <v>27</v>
      </c>
      <c r="B6995" s="3">
        <v>44289</v>
      </c>
      <c r="C6995" s="2" t="s">
        <v>33</v>
      </c>
      <c r="D6995" s="2" t="s">
        <v>111</v>
      </c>
      <c r="E6995" s="2" t="s">
        <v>112</v>
      </c>
      <c r="F6995" s="2" t="str">
        <f t="shared" si="654"/>
        <v>Men</v>
      </c>
      <c r="G6995" s="2" t="str">
        <f t="shared" si="655"/>
        <v xml:space="preserve"> Street Footwear</v>
      </c>
      <c r="H6995" s="2" t="s">
        <v>14</v>
      </c>
      <c r="I6995" s="2">
        <v>18</v>
      </c>
      <c r="J6995" s="2">
        <v>122</v>
      </c>
      <c r="K6995" s="2">
        <v>2196</v>
      </c>
      <c r="L6995" s="2" t="s">
        <v>80</v>
      </c>
      <c r="M6995" s="2">
        <f t="shared" si="656"/>
        <v>4</v>
      </c>
      <c r="N6995" s="2" t="str">
        <f t="shared" si="657"/>
        <v>Apr</v>
      </c>
      <c r="O6995" s="2" t="str">
        <f t="shared" si="658"/>
        <v>Sat</v>
      </c>
      <c r="P6995" s="2" t="str">
        <f t="shared" si="659"/>
        <v>2021</v>
      </c>
    </row>
    <row r="6996" spans="1:16" x14ac:dyDescent="0.3">
      <c r="A6996" s="2" t="s">
        <v>27</v>
      </c>
      <c r="B6996" s="3">
        <v>44289</v>
      </c>
      <c r="C6996" s="2" t="s">
        <v>33</v>
      </c>
      <c r="D6996" s="2" t="s">
        <v>111</v>
      </c>
      <c r="E6996" s="2" t="s">
        <v>112</v>
      </c>
      <c r="F6996" s="2" t="str">
        <f t="shared" si="654"/>
        <v>Men</v>
      </c>
      <c r="G6996" s="2" t="str">
        <f t="shared" si="655"/>
        <v xml:space="preserve"> Athletic Footwear</v>
      </c>
      <c r="H6996" s="2" t="s">
        <v>16</v>
      </c>
      <c r="I6996" s="2">
        <v>20</v>
      </c>
      <c r="J6996" s="2">
        <v>39</v>
      </c>
      <c r="K6996" s="2">
        <v>780</v>
      </c>
      <c r="L6996" s="2" t="s">
        <v>80</v>
      </c>
      <c r="M6996" s="2">
        <f t="shared" si="656"/>
        <v>4</v>
      </c>
      <c r="N6996" s="2" t="str">
        <f t="shared" si="657"/>
        <v>Apr</v>
      </c>
      <c r="O6996" s="2" t="str">
        <f t="shared" si="658"/>
        <v>Sat</v>
      </c>
      <c r="P6996" s="2" t="str">
        <f t="shared" si="659"/>
        <v>2021</v>
      </c>
    </row>
    <row r="6997" spans="1:16" x14ac:dyDescent="0.3">
      <c r="A6997" s="2" t="s">
        <v>27</v>
      </c>
      <c r="B6997" s="3">
        <v>44289</v>
      </c>
      <c r="C6997" s="2" t="s">
        <v>33</v>
      </c>
      <c r="D6997" s="2" t="s">
        <v>111</v>
      </c>
      <c r="E6997" s="2" t="s">
        <v>112</v>
      </c>
      <c r="F6997" s="2" t="str">
        <f t="shared" si="654"/>
        <v>Women</v>
      </c>
      <c r="G6997" s="2" t="str">
        <f t="shared" si="655"/>
        <v xml:space="preserve"> Street Footwear</v>
      </c>
      <c r="H6997" s="2" t="s">
        <v>17</v>
      </c>
      <c r="I6997" s="2">
        <v>9</v>
      </c>
      <c r="J6997" s="2">
        <v>41</v>
      </c>
      <c r="K6997" s="2">
        <v>369</v>
      </c>
      <c r="L6997" s="2" t="s">
        <v>80</v>
      </c>
      <c r="M6997" s="2">
        <f t="shared" si="656"/>
        <v>4</v>
      </c>
      <c r="N6997" s="2" t="str">
        <f t="shared" si="657"/>
        <v>Apr</v>
      </c>
      <c r="O6997" s="2" t="str">
        <f t="shared" si="658"/>
        <v>Sat</v>
      </c>
      <c r="P6997" s="2" t="str">
        <f t="shared" si="659"/>
        <v>2021</v>
      </c>
    </row>
    <row r="6998" spans="1:16" x14ac:dyDescent="0.3">
      <c r="A6998" s="2" t="s">
        <v>27</v>
      </c>
      <c r="B6998" s="3">
        <v>44289</v>
      </c>
      <c r="C6998" s="2" t="s">
        <v>33</v>
      </c>
      <c r="D6998" s="2" t="s">
        <v>111</v>
      </c>
      <c r="E6998" s="2" t="s">
        <v>112</v>
      </c>
      <c r="F6998" s="2" t="str">
        <f t="shared" si="654"/>
        <v>Women</v>
      </c>
      <c r="G6998" s="2" t="str">
        <f t="shared" si="655"/>
        <v xml:space="preserve"> Athletic Footwear</v>
      </c>
      <c r="H6998" s="2" t="s">
        <v>18</v>
      </c>
      <c r="I6998" s="2">
        <v>15</v>
      </c>
      <c r="J6998" s="2">
        <v>22</v>
      </c>
      <c r="K6998" s="2">
        <v>330</v>
      </c>
      <c r="L6998" s="2" t="s">
        <v>80</v>
      </c>
      <c r="M6998" s="2">
        <f t="shared" si="656"/>
        <v>4</v>
      </c>
      <c r="N6998" s="2" t="str">
        <f t="shared" si="657"/>
        <v>Apr</v>
      </c>
      <c r="O6998" s="2" t="str">
        <f t="shared" si="658"/>
        <v>Sat</v>
      </c>
      <c r="P6998" s="2" t="str">
        <f t="shared" si="659"/>
        <v>2021</v>
      </c>
    </row>
    <row r="6999" spans="1:16" x14ac:dyDescent="0.3">
      <c r="A6999" s="2" t="s">
        <v>27</v>
      </c>
      <c r="B6999" s="3">
        <v>44289</v>
      </c>
      <c r="C6999" s="2" t="s">
        <v>33</v>
      </c>
      <c r="D6999" s="2" t="s">
        <v>111</v>
      </c>
      <c r="E6999" s="2" t="s">
        <v>112</v>
      </c>
      <c r="F6999" s="2" t="str">
        <f t="shared" si="654"/>
        <v>Men</v>
      </c>
      <c r="G6999" s="2" t="str">
        <f t="shared" si="655"/>
        <v xml:space="preserve"> Apparel</v>
      </c>
      <c r="H6999" s="2" t="s">
        <v>19</v>
      </c>
      <c r="I6999" s="2">
        <v>55</v>
      </c>
      <c r="J6999" s="2">
        <v>26</v>
      </c>
      <c r="K6999" s="2">
        <v>1430</v>
      </c>
      <c r="L6999" s="2" t="s">
        <v>80</v>
      </c>
      <c r="M6999" s="2">
        <f t="shared" si="656"/>
        <v>4</v>
      </c>
      <c r="N6999" s="2" t="str">
        <f t="shared" si="657"/>
        <v>Apr</v>
      </c>
      <c r="O6999" s="2" t="str">
        <f t="shared" si="658"/>
        <v>Sat</v>
      </c>
      <c r="P6999" s="2" t="str">
        <f t="shared" si="659"/>
        <v>2021</v>
      </c>
    </row>
    <row r="7000" spans="1:16" x14ac:dyDescent="0.3">
      <c r="A7000" s="2" t="s">
        <v>27</v>
      </c>
      <c r="B7000" s="3">
        <v>44289</v>
      </c>
      <c r="C7000" s="2" t="s">
        <v>33</v>
      </c>
      <c r="D7000" s="2" t="s">
        <v>111</v>
      </c>
      <c r="E7000" s="2" t="s">
        <v>112</v>
      </c>
      <c r="F7000" s="2" t="str">
        <f t="shared" si="654"/>
        <v>Women</v>
      </c>
      <c r="G7000" s="2" t="str">
        <f t="shared" si="655"/>
        <v xml:space="preserve"> Apparel</v>
      </c>
      <c r="H7000" s="2" t="s">
        <v>20</v>
      </c>
      <c r="I7000" s="2">
        <v>49</v>
      </c>
      <c r="J7000" s="2">
        <v>61</v>
      </c>
      <c r="K7000" s="2">
        <v>2989</v>
      </c>
      <c r="L7000" s="2" t="s">
        <v>80</v>
      </c>
      <c r="M7000" s="2">
        <f t="shared" si="656"/>
        <v>4</v>
      </c>
      <c r="N7000" s="2" t="str">
        <f t="shared" si="657"/>
        <v>Apr</v>
      </c>
      <c r="O7000" s="2" t="str">
        <f t="shared" si="658"/>
        <v>Sat</v>
      </c>
      <c r="P7000" s="2" t="str">
        <f t="shared" si="659"/>
        <v>2021</v>
      </c>
    </row>
    <row r="7001" spans="1:16" x14ac:dyDescent="0.3">
      <c r="A7001" s="2" t="s">
        <v>27</v>
      </c>
      <c r="B7001" s="3">
        <v>44320</v>
      </c>
      <c r="C7001" s="2" t="s">
        <v>33</v>
      </c>
      <c r="D7001" s="2" t="s">
        <v>111</v>
      </c>
      <c r="E7001" s="2" t="s">
        <v>112</v>
      </c>
      <c r="F7001" s="2" t="str">
        <f t="shared" si="654"/>
        <v>Men</v>
      </c>
      <c r="G7001" s="2" t="str">
        <f t="shared" si="655"/>
        <v xml:space="preserve"> Street Footwear</v>
      </c>
      <c r="H7001" s="2" t="s">
        <v>14</v>
      </c>
      <c r="I7001" s="2">
        <v>58</v>
      </c>
      <c r="J7001" s="2">
        <v>134</v>
      </c>
      <c r="K7001" s="2">
        <v>7772</v>
      </c>
      <c r="L7001" s="2" t="s">
        <v>80</v>
      </c>
      <c r="M7001" s="2">
        <f t="shared" si="656"/>
        <v>5</v>
      </c>
      <c r="N7001" s="2" t="str">
        <f t="shared" si="657"/>
        <v>May</v>
      </c>
      <c r="O7001" s="2" t="str">
        <f t="shared" si="658"/>
        <v>Tue</v>
      </c>
      <c r="P7001" s="2" t="str">
        <f t="shared" si="659"/>
        <v>2021</v>
      </c>
    </row>
    <row r="7002" spans="1:16" x14ac:dyDescent="0.3">
      <c r="A7002" s="2" t="s">
        <v>27</v>
      </c>
      <c r="B7002" s="3">
        <v>44320</v>
      </c>
      <c r="C7002" s="2" t="s">
        <v>33</v>
      </c>
      <c r="D7002" s="2" t="s">
        <v>111</v>
      </c>
      <c r="E7002" s="2" t="s">
        <v>112</v>
      </c>
      <c r="F7002" s="2" t="str">
        <f t="shared" si="654"/>
        <v>Men</v>
      </c>
      <c r="G7002" s="2" t="str">
        <f t="shared" si="655"/>
        <v xml:space="preserve"> Athletic Footwear</v>
      </c>
      <c r="H7002" s="2" t="s">
        <v>16</v>
      </c>
      <c r="I7002" s="2">
        <v>39</v>
      </c>
      <c r="J7002" s="2">
        <v>50</v>
      </c>
      <c r="K7002" s="2">
        <v>1950</v>
      </c>
      <c r="L7002" s="2" t="s">
        <v>80</v>
      </c>
      <c r="M7002" s="2">
        <f t="shared" si="656"/>
        <v>5</v>
      </c>
      <c r="N7002" s="2" t="str">
        <f t="shared" si="657"/>
        <v>May</v>
      </c>
      <c r="O7002" s="2" t="str">
        <f t="shared" si="658"/>
        <v>Tue</v>
      </c>
      <c r="P7002" s="2" t="str">
        <f t="shared" si="659"/>
        <v>2021</v>
      </c>
    </row>
    <row r="7003" spans="1:16" x14ac:dyDescent="0.3">
      <c r="A7003" s="2" t="s">
        <v>27</v>
      </c>
      <c r="B7003" s="3">
        <v>44320</v>
      </c>
      <c r="C7003" s="2" t="s">
        <v>33</v>
      </c>
      <c r="D7003" s="2" t="s">
        <v>111</v>
      </c>
      <c r="E7003" s="2" t="s">
        <v>112</v>
      </c>
      <c r="F7003" s="2" t="str">
        <f t="shared" si="654"/>
        <v>Women</v>
      </c>
      <c r="G7003" s="2" t="str">
        <f t="shared" si="655"/>
        <v xml:space="preserve"> Street Footwear</v>
      </c>
      <c r="H7003" s="2" t="s">
        <v>17</v>
      </c>
      <c r="I7003" s="2">
        <v>33</v>
      </c>
      <c r="J7003" s="2">
        <v>49</v>
      </c>
      <c r="K7003" s="2">
        <v>1617</v>
      </c>
      <c r="L7003" s="2" t="s">
        <v>80</v>
      </c>
      <c r="M7003" s="2">
        <f t="shared" si="656"/>
        <v>5</v>
      </c>
      <c r="N7003" s="2" t="str">
        <f t="shared" si="657"/>
        <v>May</v>
      </c>
      <c r="O7003" s="2" t="str">
        <f t="shared" si="658"/>
        <v>Tue</v>
      </c>
      <c r="P7003" s="2" t="str">
        <f t="shared" si="659"/>
        <v>2021</v>
      </c>
    </row>
    <row r="7004" spans="1:16" x14ac:dyDescent="0.3">
      <c r="A7004" s="2" t="s">
        <v>27</v>
      </c>
      <c r="B7004" s="3">
        <v>44320</v>
      </c>
      <c r="C7004" s="2" t="s">
        <v>33</v>
      </c>
      <c r="D7004" s="2" t="s">
        <v>111</v>
      </c>
      <c r="E7004" s="2" t="s">
        <v>112</v>
      </c>
      <c r="F7004" s="2" t="str">
        <f t="shared" si="654"/>
        <v>Women</v>
      </c>
      <c r="G7004" s="2" t="str">
        <f t="shared" si="655"/>
        <v xml:space="preserve"> Athletic Footwear</v>
      </c>
      <c r="H7004" s="2" t="s">
        <v>18</v>
      </c>
      <c r="I7004" s="2">
        <v>32</v>
      </c>
      <c r="J7004" s="2">
        <v>38</v>
      </c>
      <c r="K7004" s="2">
        <v>1216</v>
      </c>
      <c r="L7004" s="2" t="s">
        <v>80</v>
      </c>
      <c r="M7004" s="2">
        <f t="shared" si="656"/>
        <v>5</v>
      </c>
      <c r="N7004" s="2" t="str">
        <f t="shared" si="657"/>
        <v>May</v>
      </c>
      <c r="O7004" s="2" t="str">
        <f t="shared" si="658"/>
        <v>Tue</v>
      </c>
      <c r="P7004" s="2" t="str">
        <f t="shared" si="659"/>
        <v>2021</v>
      </c>
    </row>
    <row r="7005" spans="1:16" x14ac:dyDescent="0.3">
      <c r="A7005" s="2" t="s">
        <v>27</v>
      </c>
      <c r="B7005" s="3">
        <v>44320</v>
      </c>
      <c r="C7005" s="2" t="s">
        <v>33</v>
      </c>
      <c r="D7005" s="2" t="s">
        <v>111</v>
      </c>
      <c r="E7005" s="2" t="s">
        <v>112</v>
      </c>
      <c r="F7005" s="2" t="str">
        <f t="shared" si="654"/>
        <v>Men</v>
      </c>
      <c r="G7005" s="2" t="str">
        <f t="shared" si="655"/>
        <v xml:space="preserve"> Apparel</v>
      </c>
      <c r="H7005" s="2" t="s">
        <v>19</v>
      </c>
      <c r="I7005" s="2">
        <v>44</v>
      </c>
      <c r="J7005" s="2">
        <v>53</v>
      </c>
      <c r="K7005" s="2">
        <v>2332</v>
      </c>
      <c r="L7005" s="2" t="s">
        <v>80</v>
      </c>
      <c r="M7005" s="2">
        <f t="shared" si="656"/>
        <v>5</v>
      </c>
      <c r="N7005" s="2" t="str">
        <f t="shared" si="657"/>
        <v>May</v>
      </c>
      <c r="O7005" s="2" t="str">
        <f t="shared" si="658"/>
        <v>Tue</v>
      </c>
      <c r="P7005" s="2" t="str">
        <f t="shared" si="659"/>
        <v>2021</v>
      </c>
    </row>
    <row r="7006" spans="1:16" x14ac:dyDescent="0.3">
      <c r="A7006" s="2" t="s">
        <v>27</v>
      </c>
      <c r="B7006" s="3">
        <v>44320</v>
      </c>
      <c r="C7006" s="2" t="s">
        <v>33</v>
      </c>
      <c r="D7006" s="2" t="s">
        <v>111</v>
      </c>
      <c r="E7006" s="2" t="s">
        <v>112</v>
      </c>
      <c r="F7006" s="2" t="str">
        <f t="shared" si="654"/>
        <v>Women</v>
      </c>
      <c r="G7006" s="2" t="str">
        <f t="shared" si="655"/>
        <v xml:space="preserve"> Apparel</v>
      </c>
      <c r="H7006" s="2" t="s">
        <v>20</v>
      </c>
      <c r="I7006" s="2">
        <v>47</v>
      </c>
      <c r="J7006" s="2">
        <v>90</v>
      </c>
      <c r="K7006" s="2">
        <v>4230</v>
      </c>
      <c r="L7006" s="2" t="s">
        <v>80</v>
      </c>
      <c r="M7006" s="2">
        <f t="shared" si="656"/>
        <v>5</v>
      </c>
      <c r="N7006" s="2" t="str">
        <f t="shared" si="657"/>
        <v>May</v>
      </c>
      <c r="O7006" s="2" t="str">
        <f t="shared" si="658"/>
        <v>Tue</v>
      </c>
      <c r="P7006" s="2" t="str">
        <f t="shared" si="659"/>
        <v>2021</v>
      </c>
    </row>
    <row r="7007" spans="1:16" x14ac:dyDescent="0.3">
      <c r="A7007" s="2" t="s">
        <v>27</v>
      </c>
      <c r="B7007" s="3">
        <v>44350</v>
      </c>
      <c r="C7007" s="2" t="s">
        <v>33</v>
      </c>
      <c r="D7007" s="2" t="s">
        <v>111</v>
      </c>
      <c r="E7007" s="2" t="s">
        <v>112</v>
      </c>
      <c r="F7007" s="2" t="str">
        <f t="shared" si="654"/>
        <v>Men</v>
      </c>
      <c r="G7007" s="2" t="str">
        <f t="shared" si="655"/>
        <v xml:space="preserve"> Street Footwear</v>
      </c>
      <c r="H7007" s="2" t="s">
        <v>14</v>
      </c>
      <c r="I7007" s="2">
        <v>32</v>
      </c>
      <c r="J7007" s="2">
        <v>160</v>
      </c>
      <c r="K7007" s="2">
        <v>5120</v>
      </c>
      <c r="L7007" s="2" t="s">
        <v>80</v>
      </c>
      <c r="M7007" s="2">
        <f t="shared" si="656"/>
        <v>6</v>
      </c>
      <c r="N7007" s="2" t="str">
        <f t="shared" si="657"/>
        <v>Jun</v>
      </c>
      <c r="O7007" s="2" t="str">
        <f t="shared" si="658"/>
        <v>Thu</v>
      </c>
      <c r="P7007" s="2" t="str">
        <f t="shared" si="659"/>
        <v>2021</v>
      </c>
    </row>
    <row r="7008" spans="1:16" x14ac:dyDescent="0.3">
      <c r="A7008" s="2" t="s">
        <v>27</v>
      </c>
      <c r="B7008" s="3">
        <v>44350</v>
      </c>
      <c r="C7008" s="2" t="s">
        <v>33</v>
      </c>
      <c r="D7008" s="2" t="s">
        <v>111</v>
      </c>
      <c r="E7008" s="2" t="s">
        <v>112</v>
      </c>
      <c r="F7008" s="2" t="str">
        <f t="shared" si="654"/>
        <v>Men</v>
      </c>
      <c r="G7008" s="2" t="str">
        <f t="shared" si="655"/>
        <v xml:space="preserve"> Athletic Footwear</v>
      </c>
      <c r="H7008" s="2" t="s">
        <v>16</v>
      </c>
      <c r="I7008" s="2">
        <v>27</v>
      </c>
      <c r="J7008" s="2">
        <v>90</v>
      </c>
      <c r="K7008" s="2">
        <v>2430</v>
      </c>
      <c r="L7008" s="2" t="s">
        <v>80</v>
      </c>
      <c r="M7008" s="2">
        <f t="shared" si="656"/>
        <v>6</v>
      </c>
      <c r="N7008" s="2" t="str">
        <f t="shared" si="657"/>
        <v>Jun</v>
      </c>
      <c r="O7008" s="2" t="str">
        <f t="shared" si="658"/>
        <v>Thu</v>
      </c>
      <c r="P7008" s="2" t="str">
        <f t="shared" si="659"/>
        <v>2021</v>
      </c>
    </row>
    <row r="7009" spans="1:16" x14ac:dyDescent="0.3">
      <c r="A7009" s="2" t="s">
        <v>27</v>
      </c>
      <c r="B7009" s="3">
        <v>44350</v>
      </c>
      <c r="C7009" s="2" t="s">
        <v>33</v>
      </c>
      <c r="D7009" s="2" t="s">
        <v>111</v>
      </c>
      <c r="E7009" s="2" t="s">
        <v>112</v>
      </c>
      <c r="F7009" s="2" t="str">
        <f t="shared" si="654"/>
        <v>Women</v>
      </c>
      <c r="G7009" s="2" t="str">
        <f t="shared" si="655"/>
        <v xml:space="preserve"> Street Footwear</v>
      </c>
      <c r="H7009" s="2" t="s">
        <v>17</v>
      </c>
      <c r="I7009" s="2">
        <v>24</v>
      </c>
      <c r="J7009" s="2">
        <v>52</v>
      </c>
      <c r="K7009" s="2">
        <v>1248</v>
      </c>
      <c r="L7009" s="2" t="s">
        <v>80</v>
      </c>
      <c r="M7009" s="2">
        <f t="shared" si="656"/>
        <v>6</v>
      </c>
      <c r="N7009" s="2" t="str">
        <f t="shared" si="657"/>
        <v>Jun</v>
      </c>
      <c r="O7009" s="2" t="str">
        <f t="shared" si="658"/>
        <v>Thu</v>
      </c>
      <c r="P7009" s="2" t="str">
        <f t="shared" si="659"/>
        <v>2021</v>
      </c>
    </row>
    <row r="7010" spans="1:16" x14ac:dyDescent="0.3">
      <c r="A7010" s="2" t="s">
        <v>27</v>
      </c>
      <c r="B7010" s="3">
        <v>44350</v>
      </c>
      <c r="C7010" s="2" t="s">
        <v>33</v>
      </c>
      <c r="D7010" s="2" t="s">
        <v>111</v>
      </c>
      <c r="E7010" s="2" t="s">
        <v>112</v>
      </c>
      <c r="F7010" s="2" t="str">
        <f t="shared" si="654"/>
        <v>Women</v>
      </c>
      <c r="G7010" s="2" t="str">
        <f t="shared" si="655"/>
        <v xml:space="preserve"> Athletic Footwear</v>
      </c>
      <c r="H7010" s="2" t="s">
        <v>18</v>
      </c>
      <c r="I7010" s="2">
        <v>24</v>
      </c>
      <c r="J7010" s="2">
        <v>47</v>
      </c>
      <c r="K7010" s="2">
        <v>1128</v>
      </c>
      <c r="L7010" s="2" t="s">
        <v>80</v>
      </c>
      <c r="M7010" s="2">
        <f t="shared" si="656"/>
        <v>6</v>
      </c>
      <c r="N7010" s="2" t="str">
        <f t="shared" si="657"/>
        <v>Jun</v>
      </c>
      <c r="O7010" s="2" t="str">
        <f t="shared" si="658"/>
        <v>Thu</v>
      </c>
      <c r="P7010" s="2" t="str">
        <f t="shared" si="659"/>
        <v>2021</v>
      </c>
    </row>
    <row r="7011" spans="1:16" x14ac:dyDescent="0.3">
      <c r="A7011" s="2" t="s">
        <v>27</v>
      </c>
      <c r="B7011" s="3">
        <v>44350</v>
      </c>
      <c r="C7011" s="2" t="s">
        <v>33</v>
      </c>
      <c r="D7011" s="2" t="s">
        <v>111</v>
      </c>
      <c r="E7011" s="2" t="s">
        <v>112</v>
      </c>
      <c r="F7011" s="2" t="str">
        <f t="shared" si="654"/>
        <v>Men</v>
      </c>
      <c r="G7011" s="2" t="str">
        <f t="shared" si="655"/>
        <v xml:space="preserve"> Apparel</v>
      </c>
      <c r="H7011" s="2" t="s">
        <v>19</v>
      </c>
      <c r="I7011" s="2">
        <v>34</v>
      </c>
      <c r="J7011" s="2">
        <v>46</v>
      </c>
      <c r="K7011" s="2">
        <v>1564</v>
      </c>
      <c r="L7011" s="2" t="s">
        <v>80</v>
      </c>
      <c r="M7011" s="2">
        <f t="shared" si="656"/>
        <v>6</v>
      </c>
      <c r="N7011" s="2" t="str">
        <f t="shared" si="657"/>
        <v>Jun</v>
      </c>
      <c r="O7011" s="2" t="str">
        <f t="shared" si="658"/>
        <v>Thu</v>
      </c>
      <c r="P7011" s="2" t="str">
        <f t="shared" si="659"/>
        <v>2021</v>
      </c>
    </row>
    <row r="7012" spans="1:16" x14ac:dyDescent="0.3">
      <c r="A7012" s="2" t="s">
        <v>27</v>
      </c>
      <c r="B7012" s="3">
        <v>44350</v>
      </c>
      <c r="C7012" s="2" t="s">
        <v>33</v>
      </c>
      <c r="D7012" s="2" t="s">
        <v>111</v>
      </c>
      <c r="E7012" s="2" t="s">
        <v>112</v>
      </c>
      <c r="F7012" s="2" t="str">
        <f t="shared" si="654"/>
        <v>Women</v>
      </c>
      <c r="G7012" s="2" t="str">
        <f t="shared" si="655"/>
        <v xml:space="preserve"> Apparel</v>
      </c>
      <c r="H7012" s="2" t="s">
        <v>20</v>
      </c>
      <c r="I7012" s="2">
        <v>51</v>
      </c>
      <c r="J7012" s="2">
        <v>98</v>
      </c>
      <c r="K7012" s="2">
        <v>4998</v>
      </c>
      <c r="L7012" s="2" t="s">
        <v>80</v>
      </c>
      <c r="M7012" s="2">
        <f t="shared" si="656"/>
        <v>6</v>
      </c>
      <c r="N7012" s="2" t="str">
        <f t="shared" si="657"/>
        <v>Jun</v>
      </c>
      <c r="O7012" s="2" t="str">
        <f t="shared" si="658"/>
        <v>Thu</v>
      </c>
      <c r="P7012" s="2" t="str">
        <f t="shared" si="659"/>
        <v>2021</v>
      </c>
    </row>
    <row r="7013" spans="1:16" x14ac:dyDescent="0.3">
      <c r="A7013" s="2" t="s">
        <v>27</v>
      </c>
      <c r="B7013" s="3">
        <v>44379</v>
      </c>
      <c r="C7013" s="2" t="s">
        <v>33</v>
      </c>
      <c r="D7013" s="2" t="s">
        <v>111</v>
      </c>
      <c r="E7013" s="2" t="s">
        <v>112</v>
      </c>
      <c r="F7013" s="2" t="str">
        <f t="shared" si="654"/>
        <v>Men</v>
      </c>
      <c r="G7013" s="2" t="str">
        <f t="shared" si="655"/>
        <v xml:space="preserve"> Street Footwear</v>
      </c>
      <c r="H7013" s="2" t="s">
        <v>14</v>
      </c>
      <c r="I7013" s="2">
        <v>45</v>
      </c>
      <c r="J7013" s="2">
        <v>149</v>
      </c>
      <c r="K7013" s="2">
        <v>6705</v>
      </c>
      <c r="L7013" s="2" t="s">
        <v>80</v>
      </c>
      <c r="M7013" s="2">
        <f t="shared" si="656"/>
        <v>7</v>
      </c>
      <c r="N7013" s="2" t="str">
        <f t="shared" si="657"/>
        <v>Jul</v>
      </c>
      <c r="O7013" s="2" t="str">
        <f t="shared" si="658"/>
        <v>Fri</v>
      </c>
      <c r="P7013" s="2" t="str">
        <f t="shared" si="659"/>
        <v>2021</v>
      </c>
    </row>
    <row r="7014" spans="1:16" x14ac:dyDescent="0.3">
      <c r="A7014" s="2" t="s">
        <v>27</v>
      </c>
      <c r="B7014" s="3">
        <v>44379</v>
      </c>
      <c r="C7014" s="2" t="s">
        <v>33</v>
      </c>
      <c r="D7014" s="2" t="s">
        <v>111</v>
      </c>
      <c r="E7014" s="2" t="s">
        <v>112</v>
      </c>
      <c r="F7014" s="2" t="str">
        <f t="shared" si="654"/>
        <v>Men</v>
      </c>
      <c r="G7014" s="2" t="str">
        <f t="shared" si="655"/>
        <v xml:space="preserve"> Athletic Footwear</v>
      </c>
      <c r="H7014" s="2" t="s">
        <v>16</v>
      </c>
      <c r="I7014" s="2">
        <v>42</v>
      </c>
      <c r="J7014" s="2">
        <v>87</v>
      </c>
      <c r="K7014" s="2">
        <v>3654</v>
      </c>
      <c r="L7014" s="2" t="s">
        <v>80</v>
      </c>
      <c r="M7014" s="2">
        <f t="shared" si="656"/>
        <v>7</v>
      </c>
      <c r="N7014" s="2" t="str">
        <f t="shared" si="657"/>
        <v>Jul</v>
      </c>
      <c r="O7014" s="2" t="str">
        <f t="shared" si="658"/>
        <v>Fri</v>
      </c>
      <c r="P7014" s="2" t="str">
        <f t="shared" si="659"/>
        <v>2021</v>
      </c>
    </row>
    <row r="7015" spans="1:16" x14ac:dyDescent="0.3">
      <c r="A7015" s="2" t="s">
        <v>27</v>
      </c>
      <c r="B7015" s="3">
        <v>44379</v>
      </c>
      <c r="C7015" s="2" t="s">
        <v>33</v>
      </c>
      <c r="D7015" s="2" t="s">
        <v>111</v>
      </c>
      <c r="E7015" s="2" t="s">
        <v>112</v>
      </c>
      <c r="F7015" s="2" t="str">
        <f t="shared" si="654"/>
        <v>Women</v>
      </c>
      <c r="G7015" s="2" t="str">
        <f t="shared" si="655"/>
        <v xml:space="preserve"> Street Footwear</v>
      </c>
      <c r="H7015" s="2" t="s">
        <v>17</v>
      </c>
      <c r="I7015" s="2">
        <v>38</v>
      </c>
      <c r="J7015" s="2">
        <v>61</v>
      </c>
      <c r="K7015" s="2">
        <v>2318</v>
      </c>
      <c r="L7015" s="2" t="s">
        <v>80</v>
      </c>
      <c r="M7015" s="2">
        <f t="shared" si="656"/>
        <v>7</v>
      </c>
      <c r="N7015" s="2" t="str">
        <f t="shared" si="657"/>
        <v>Jul</v>
      </c>
      <c r="O7015" s="2" t="str">
        <f t="shared" si="658"/>
        <v>Fri</v>
      </c>
      <c r="P7015" s="2" t="str">
        <f t="shared" si="659"/>
        <v>2021</v>
      </c>
    </row>
    <row r="7016" spans="1:16" x14ac:dyDescent="0.3">
      <c r="A7016" s="2" t="s">
        <v>27</v>
      </c>
      <c r="B7016" s="3">
        <v>44379</v>
      </c>
      <c r="C7016" s="2" t="s">
        <v>33</v>
      </c>
      <c r="D7016" s="2" t="s">
        <v>111</v>
      </c>
      <c r="E7016" s="2" t="s">
        <v>112</v>
      </c>
      <c r="F7016" s="2" t="str">
        <f t="shared" si="654"/>
        <v>Women</v>
      </c>
      <c r="G7016" s="2" t="str">
        <f t="shared" si="655"/>
        <v xml:space="preserve"> Athletic Footwear</v>
      </c>
      <c r="H7016" s="2" t="s">
        <v>18</v>
      </c>
      <c r="I7016" s="2">
        <v>38</v>
      </c>
      <c r="J7016" s="2">
        <v>51</v>
      </c>
      <c r="K7016" s="2">
        <v>1938</v>
      </c>
      <c r="L7016" s="2" t="s">
        <v>80</v>
      </c>
      <c r="M7016" s="2">
        <f t="shared" si="656"/>
        <v>7</v>
      </c>
      <c r="N7016" s="2" t="str">
        <f t="shared" si="657"/>
        <v>Jul</v>
      </c>
      <c r="O7016" s="2" t="str">
        <f t="shared" si="658"/>
        <v>Fri</v>
      </c>
      <c r="P7016" s="2" t="str">
        <f t="shared" si="659"/>
        <v>2021</v>
      </c>
    </row>
    <row r="7017" spans="1:16" x14ac:dyDescent="0.3">
      <c r="A7017" s="2" t="s">
        <v>27</v>
      </c>
      <c r="B7017" s="3">
        <v>44379</v>
      </c>
      <c r="C7017" s="2" t="s">
        <v>33</v>
      </c>
      <c r="D7017" s="2" t="s">
        <v>111</v>
      </c>
      <c r="E7017" s="2" t="s">
        <v>112</v>
      </c>
      <c r="F7017" s="2" t="str">
        <f t="shared" si="654"/>
        <v>Men</v>
      </c>
      <c r="G7017" s="2" t="str">
        <f t="shared" si="655"/>
        <v xml:space="preserve"> Apparel</v>
      </c>
      <c r="H7017" s="2" t="s">
        <v>19</v>
      </c>
      <c r="I7017" s="2">
        <v>48</v>
      </c>
      <c r="J7017" s="2">
        <v>50</v>
      </c>
      <c r="K7017" s="2">
        <v>2400</v>
      </c>
      <c r="L7017" s="2" t="s">
        <v>80</v>
      </c>
      <c r="M7017" s="2">
        <f t="shared" si="656"/>
        <v>7</v>
      </c>
      <c r="N7017" s="2" t="str">
        <f t="shared" si="657"/>
        <v>Jul</v>
      </c>
      <c r="O7017" s="2" t="str">
        <f t="shared" si="658"/>
        <v>Fri</v>
      </c>
      <c r="P7017" s="2" t="str">
        <f t="shared" si="659"/>
        <v>2021</v>
      </c>
    </row>
    <row r="7018" spans="1:16" x14ac:dyDescent="0.3">
      <c r="A7018" s="2" t="s">
        <v>27</v>
      </c>
      <c r="B7018" s="3">
        <v>44379</v>
      </c>
      <c r="C7018" s="2" t="s">
        <v>33</v>
      </c>
      <c r="D7018" s="2" t="s">
        <v>111</v>
      </c>
      <c r="E7018" s="2" t="s">
        <v>112</v>
      </c>
      <c r="F7018" s="2" t="str">
        <f t="shared" si="654"/>
        <v>Women</v>
      </c>
      <c r="G7018" s="2" t="str">
        <f t="shared" si="655"/>
        <v xml:space="preserve"> Apparel</v>
      </c>
      <c r="H7018" s="2" t="s">
        <v>20</v>
      </c>
      <c r="I7018" s="2">
        <v>52</v>
      </c>
      <c r="J7018" s="2">
        <v>94</v>
      </c>
      <c r="K7018" s="2">
        <v>4888</v>
      </c>
      <c r="L7018" s="2" t="s">
        <v>80</v>
      </c>
      <c r="M7018" s="2">
        <f t="shared" si="656"/>
        <v>7</v>
      </c>
      <c r="N7018" s="2" t="str">
        <f t="shared" si="657"/>
        <v>Jul</v>
      </c>
      <c r="O7018" s="2" t="str">
        <f t="shared" si="658"/>
        <v>Fri</v>
      </c>
      <c r="P7018" s="2" t="str">
        <f t="shared" si="659"/>
        <v>2021</v>
      </c>
    </row>
    <row r="7019" spans="1:16" x14ac:dyDescent="0.3">
      <c r="A7019" s="2" t="s">
        <v>27</v>
      </c>
      <c r="B7019" s="3">
        <v>44411</v>
      </c>
      <c r="C7019" s="2" t="s">
        <v>33</v>
      </c>
      <c r="D7019" s="2" t="s">
        <v>111</v>
      </c>
      <c r="E7019" s="2" t="s">
        <v>112</v>
      </c>
      <c r="F7019" s="2" t="str">
        <f t="shared" si="654"/>
        <v>Men</v>
      </c>
      <c r="G7019" s="2" t="str">
        <f t="shared" si="655"/>
        <v xml:space="preserve"> Street Footwear</v>
      </c>
      <c r="H7019" s="2" t="s">
        <v>14</v>
      </c>
      <c r="I7019" s="2">
        <v>46</v>
      </c>
      <c r="J7019" s="2">
        <v>158</v>
      </c>
      <c r="K7019" s="2">
        <v>7268</v>
      </c>
      <c r="L7019" s="2" t="s">
        <v>80</v>
      </c>
      <c r="M7019" s="2">
        <f t="shared" si="656"/>
        <v>8</v>
      </c>
      <c r="N7019" s="2" t="str">
        <f t="shared" si="657"/>
        <v>Aug</v>
      </c>
      <c r="O7019" s="2" t="str">
        <f t="shared" si="658"/>
        <v>Tue</v>
      </c>
      <c r="P7019" s="2" t="str">
        <f t="shared" si="659"/>
        <v>2021</v>
      </c>
    </row>
    <row r="7020" spans="1:16" x14ac:dyDescent="0.3">
      <c r="A7020" s="2" t="s">
        <v>27</v>
      </c>
      <c r="B7020" s="3">
        <v>44411</v>
      </c>
      <c r="C7020" s="2" t="s">
        <v>33</v>
      </c>
      <c r="D7020" s="2" t="s">
        <v>111</v>
      </c>
      <c r="E7020" s="2" t="s">
        <v>112</v>
      </c>
      <c r="F7020" s="2" t="str">
        <f t="shared" si="654"/>
        <v>Men</v>
      </c>
      <c r="G7020" s="2" t="str">
        <f t="shared" si="655"/>
        <v xml:space="preserve"> Athletic Footwear</v>
      </c>
      <c r="H7020" s="2" t="s">
        <v>16</v>
      </c>
      <c r="I7020" s="2">
        <v>43</v>
      </c>
      <c r="J7020" s="2">
        <v>84</v>
      </c>
      <c r="K7020" s="2">
        <v>3612</v>
      </c>
      <c r="L7020" s="2" t="s">
        <v>80</v>
      </c>
      <c r="M7020" s="2">
        <f t="shared" si="656"/>
        <v>8</v>
      </c>
      <c r="N7020" s="2" t="str">
        <f t="shared" si="657"/>
        <v>Aug</v>
      </c>
      <c r="O7020" s="2" t="str">
        <f t="shared" si="658"/>
        <v>Tue</v>
      </c>
      <c r="P7020" s="2" t="str">
        <f t="shared" si="659"/>
        <v>2021</v>
      </c>
    </row>
    <row r="7021" spans="1:16" x14ac:dyDescent="0.3">
      <c r="A7021" s="2" t="s">
        <v>27</v>
      </c>
      <c r="B7021" s="3">
        <v>44411</v>
      </c>
      <c r="C7021" s="2" t="s">
        <v>33</v>
      </c>
      <c r="D7021" s="2" t="s">
        <v>111</v>
      </c>
      <c r="E7021" s="2" t="s">
        <v>112</v>
      </c>
      <c r="F7021" s="2" t="str">
        <f t="shared" si="654"/>
        <v>Women</v>
      </c>
      <c r="G7021" s="2" t="str">
        <f t="shared" si="655"/>
        <v xml:space="preserve"> Street Footwear</v>
      </c>
      <c r="H7021" s="2" t="s">
        <v>17</v>
      </c>
      <c r="I7021" s="2">
        <v>39</v>
      </c>
      <c r="J7021" s="2">
        <v>56</v>
      </c>
      <c r="K7021" s="2">
        <v>2184</v>
      </c>
      <c r="L7021" s="2" t="s">
        <v>80</v>
      </c>
      <c r="M7021" s="2">
        <f t="shared" si="656"/>
        <v>8</v>
      </c>
      <c r="N7021" s="2" t="str">
        <f t="shared" si="657"/>
        <v>Aug</v>
      </c>
      <c r="O7021" s="2" t="str">
        <f t="shared" si="658"/>
        <v>Tue</v>
      </c>
      <c r="P7021" s="2" t="str">
        <f t="shared" si="659"/>
        <v>2021</v>
      </c>
    </row>
    <row r="7022" spans="1:16" x14ac:dyDescent="0.3">
      <c r="A7022" s="2" t="s">
        <v>27</v>
      </c>
      <c r="B7022" s="3">
        <v>44411</v>
      </c>
      <c r="C7022" s="2" t="s">
        <v>33</v>
      </c>
      <c r="D7022" s="2" t="s">
        <v>111</v>
      </c>
      <c r="E7022" s="2" t="s">
        <v>112</v>
      </c>
      <c r="F7022" s="2" t="str">
        <f t="shared" si="654"/>
        <v>Women</v>
      </c>
      <c r="G7022" s="2" t="str">
        <f t="shared" si="655"/>
        <v xml:space="preserve"> Athletic Footwear</v>
      </c>
      <c r="H7022" s="2" t="s">
        <v>18</v>
      </c>
      <c r="I7022" s="2">
        <v>39</v>
      </c>
      <c r="J7022" s="2">
        <v>50</v>
      </c>
      <c r="K7022" s="2">
        <v>1950</v>
      </c>
      <c r="L7022" s="2" t="s">
        <v>80</v>
      </c>
      <c r="M7022" s="2">
        <f t="shared" si="656"/>
        <v>8</v>
      </c>
      <c r="N7022" s="2" t="str">
        <f t="shared" si="657"/>
        <v>Aug</v>
      </c>
      <c r="O7022" s="2" t="str">
        <f t="shared" si="658"/>
        <v>Tue</v>
      </c>
      <c r="P7022" s="2" t="str">
        <f t="shared" si="659"/>
        <v>2021</v>
      </c>
    </row>
    <row r="7023" spans="1:16" x14ac:dyDescent="0.3">
      <c r="A7023" s="2" t="s">
        <v>27</v>
      </c>
      <c r="B7023" s="3">
        <v>44411</v>
      </c>
      <c r="C7023" s="2" t="s">
        <v>33</v>
      </c>
      <c r="D7023" s="2" t="s">
        <v>111</v>
      </c>
      <c r="E7023" s="2" t="s">
        <v>112</v>
      </c>
      <c r="F7023" s="2" t="str">
        <f t="shared" si="654"/>
        <v>Men</v>
      </c>
      <c r="G7023" s="2" t="str">
        <f t="shared" si="655"/>
        <v xml:space="preserve"> Apparel</v>
      </c>
      <c r="H7023" s="2" t="s">
        <v>19</v>
      </c>
      <c r="I7023" s="2">
        <v>48</v>
      </c>
      <c r="J7023" s="2">
        <v>46</v>
      </c>
      <c r="K7023" s="2">
        <v>2208</v>
      </c>
      <c r="L7023" s="2" t="s">
        <v>80</v>
      </c>
      <c r="M7023" s="2">
        <f t="shared" si="656"/>
        <v>8</v>
      </c>
      <c r="N7023" s="2" t="str">
        <f t="shared" si="657"/>
        <v>Aug</v>
      </c>
      <c r="O7023" s="2" t="str">
        <f t="shared" si="658"/>
        <v>Tue</v>
      </c>
      <c r="P7023" s="2" t="str">
        <f t="shared" si="659"/>
        <v>2021</v>
      </c>
    </row>
    <row r="7024" spans="1:16" x14ac:dyDescent="0.3">
      <c r="A7024" s="2" t="s">
        <v>27</v>
      </c>
      <c r="B7024" s="3">
        <v>44411</v>
      </c>
      <c r="C7024" s="2" t="s">
        <v>33</v>
      </c>
      <c r="D7024" s="2" t="s">
        <v>111</v>
      </c>
      <c r="E7024" s="2" t="s">
        <v>112</v>
      </c>
      <c r="F7024" s="2" t="str">
        <f t="shared" si="654"/>
        <v>Women</v>
      </c>
      <c r="G7024" s="2" t="str">
        <f t="shared" si="655"/>
        <v xml:space="preserve"> Apparel</v>
      </c>
      <c r="H7024" s="2" t="s">
        <v>20</v>
      </c>
      <c r="I7024" s="2">
        <v>52</v>
      </c>
      <c r="J7024" s="2">
        <v>102</v>
      </c>
      <c r="K7024" s="2">
        <v>5304</v>
      </c>
      <c r="L7024" s="2" t="s">
        <v>80</v>
      </c>
      <c r="M7024" s="2">
        <f t="shared" si="656"/>
        <v>8</v>
      </c>
      <c r="N7024" s="2" t="str">
        <f t="shared" si="657"/>
        <v>Aug</v>
      </c>
      <c r="O7024" s="2" t="str">
        <f t="shared" si="658"/>
        <v>Tue</v>
      </c>
      <c r="P7024" s="2" t="str">
        <f t="shared" si="659"/>
        <v>2021</v>
      </c>
    </row>
    <row r="7025" spans="1:16" x14ac:dyDescent="0.3">
      <c r="A7025" s="2" t="s">
        <v>27</v>
      </c>
      <c r="B7025" s="3">
        <v>44443</v>
      </c>
      <c r="C7025" s="2" t="s">
        <v>33</v>
      </c>
      <c r="D7025" s="2" t="s">
        <v>111</v>
      </c>
      <c r="E7025" s="2" t="s">
        <v>112</v>
      </c>
      <c r="F7025" s="2" t="str">
        <f t="shared" si="654"/>
        <v>Men</v>
      </c>
      <c r="G7025" s="2" t="str">
        <f t="shared" si="655"/>
        <v xml:space="preserve"> Street Footwear</v>
      </c>
      <c r="H7025" s="2" t="s">
        <v>14</v>
      </c>
      <c r="I7025" s="2">
        <v>33</v>
      </c>
      <c r="J7025" s="2">
        <v>143</v>
      </c>
      <c r="K7025" s="2">
        <v>4719</v>
      </c>
      <c r="L7025" s="2" t="s">
        <v>80</v>
      </c>
      <c r="M7025" s="2">
        <f t="shared" si="656"/>
        <v>9</v>
      </c>
      <c r="N7025" s="2" t="str">
        <f t="shared" si="657"/>
        <v>Sep</v>
      </c>
      <c r="O7025" s="2" t="str">
        <f t="shared" si="658"/>
        <v>Sat</v>
      </c>
      <c r="P7025" s="2" t="str">
        <f t="shared" si="659"/>
        <v>2021</v>
      </c>
    </row>
    <row r="7026" spans="1:16" x14ac:dyDescent="0.3">
      <c r="A7026" s="2" t="s">
        <v>27</v>
      </c>
      <c r="B7026" s="3">
        <v>44443</v>
      </c>
      <c r="C7026" s="2" t="s">
        <v>33</v>
      </c>
      <c r="D7026" s="2" t="s">
        <v>111</v>
      </c>
      <c r="E7026" s="2" t="s">
        <v>112</v>
      </c>
      <c r="F7026" s="2" t="str">
        <f t="shared" si="654"/>
        <v>Men</v>
      </c>
      <c r="G7026" s="2" t="str">
        <f t="shared" si="655"/>
        <v xml:space="preserve"> Athletic Footwear</v>
      </c>
      <c r="H7026" s="2" t="s">
        <v>16</v>
      </c>
      <c r="I7026" s="2">
        <v>29</v>
      </c>
      <c r="J7026" s="2">
        <v>65</v>
      </c>
      <c r="K7026" s="2">
        <v>1885</v>
      </c>
      <c r="L7026" s="2" t="s">
        <v>80</v>
      </c>
      <c r="M7026" s="2">
        <f t="shared" si="656"/>
        <v>9</v>
      </c>
      <c r="N7026" s="2" t="str">
        <f t="shared" si="657"/>
        <v>Sep</v>
      </c>
      <c r="O7026" s="2" t="str">
        <f t="shared" si="658"/>
        <v>Sat</v>
      </c>
      <c r="P7026" s="2" t="str">
        <f t="shared" si="659"/>
        <v>2021</v>
      </c>
    </row>
    <row r="7027" spans="1:16" x14ac:dyDescent="0.3">
      <c r="A7027" s="2" t="s">
        <v>27</v>
      </c>
      <c r="B7027" s="3">
        <v>44443</v>
      </c>
      <c r="C7027" s="2" t="s">
        <v>33</v>
      </c>
      <c r="D7027" s="2" t="s">
        <v>111</v>
      </c>
      <c r="E7027" s="2" t="s">
        <v>112</v>
      </c>
      <c r="F7027" s="2" t="str">
        <f t="shared" si="654"/>
        <v>Women</v>
      </c>
      <c r="G7027" s="2" t="str">
        <f t="shared" si="655"/>
        <v xml:space="preserve"> Street Footwear</v>
      </c>
      <c r="H7027" s="2" t="s">
        <v>17</v>
      </c>
      <c r="I7027" s="2">
        <v>24</v>
      </c>
      <c r="J7027" s="2">
        <v>44</v>
      </c>
      <c r="K7027" s="2">
        <v>1056</v>
      </c>
      <c r="L7027" s="2" t="s">
        <v>80</v>
      </c>
      <c r="M7027" s="2">
        <f t="shared" si="656"/>
        <v>9</v>
      </c>
      <c r="N7027" s="2" t="str">
        <f t="shared" si="657"/>
        <v>Sep</v>
      </c>
      <c r="O7027" s="2" t="str">
        <f t="shared" si="658"/>
        <v>Sat</v>
      </c>
      <c r="P7027" s="2" t="str">
        <f t="shared" si="659"/>
        <v>2021</v>
      </c>
    </row>
    <row r="7028" spans="1:16" x14ac:dyDescent="0.3">
      <c r="A7028" s="2" t="s">
        <v>27</v>
      </c>
      <c r="B7028" s="3">
        <v>44443</v>
      </c>
      <c r="C7028" s="2" t="s">
        <v>33</v>
      </c>
      <c r="D7028" s="2" t="s">
        <v>111</v>
      </c>
      <c r="E7028" s="2" t="s">
        <v>112</v>
      </c>
      <c r="F7028" s="2" t="str">
        <f t="shared" si="654"/>
        <v>Women</v>
      </c>
      <c r="G7028" s="2" t="str">
        <f t="shared" si="655"/>
        <v xml:space="preserve"> Athletic Footwear</v>
      </c>
      <c r="H7028" s="2" t="s">
        <v>18</v>
      </c>
      <c r="I7028" s="2">
        <v>23</v>
      </c>
      <c r="J7028" s="2">
        <v>34</v>
      </c>
      <c r="K7028" s="2">
        <v>782</v>
      </c>
      <c r="L7028" s="2" t="s">
        <v>80</v>
      </c>
      <c r="M7028" s="2">
        <f t="shared" si="656"/>
        <v>9</v>
      </c>
      <c r="N7028" s="2" t="str">
        <f t="shared" si="657"/>
        <v>Sep</v>
      </c>
      <c r="O7028" s="2" t="str">
        <f t="shared" si="658"/>
        <v>Sat</v>
      </c>
      <c r="P7028" s="2" t="str">
        <f t="shared" si="659"/>
        <v>2021</v>
      </c>
    </row>
    <row r="7029" spans="1:16" x14ac:dyDescent="0.3">
      <c r="A7029" s="2" t="s">
        <v>27</v>
      </c>
      <c r="B7029" s="3">
        <v>44443</v>
      </c>
      <c r="C7029" s="2" t="s">
        <v>33</v>
      </c>
      <c r="D7029" s="2" t="s">
        <v>111</v>
      </c>
      <c r="E7029" s="2" t="s">
        <v>112</v>
      </c>
      <c r="F7029" s="2" t="str">
        <f t="shared" si="654"/>
        <v>Men</v>
      </c>
      <c r="G7029" s="2" t="str">
        <f t="shared" si="655"/>
        <v xml:space="preserve"> Apparel</v>
      </c>
      <c r="H7029" s="2" t="s">
        <v>19</v>
      </c>
      <c r="I7029" s="2">
        <v>33</v>
      </c>
      <c r="J7029" s="2">
        <v>33</v>
      </c>
      <c r="K7029" s="2">
        <v>1089</v>
      </c>
      <c r="L7029" s="2" t="s">
        <v>80</v>
      </c>
      <c r="M7029" s="2">
        <f t="shared" si="656"/>
        <v>9</v>
      </c>
      <c r="N7029" s="2" t="str">
        <f t="shared" si="657"/>
        <v>Sep</v>
      </c>
      <c r="O7029" s="2" t="str">
        <f t="shared" si="658"/>
        <v>Sat</v>
      </c>
      <c r="P7029" s="2" t="str">
        <f t="shared" si="659"/>
        <v>2021</v>
      </c>
    </row>
    <row r="7030" spans="1:16" x14ac:dyDescent="0.3">
      <c r="A7030" s="2" t="s">
        <v>27</v>
      </c>
      <c r="B7030" s="3">
        <v>44443</v>
      </c>
      <c r="C7030" s="2" t="s">
        <v>33</v>
      </c>
      <c r="D7030" s="2" t="s">
        <v>111</v>
      </c>
      <c r="E7030" s="2" t="s">
        <v>112</v>
      </c>
      <c r="F7030" s="2" t="str">
        <f t="shared" si="654"/>
        <v>Women</v>
      </c>
      <c r="G7030" s="2" t="str">
        <f t="shared" si="655"/>
        <v xml:space="preserve"> Apparel</v>
      </c>
      <c r="H7030" s="2" t="s">
        <v>20</v>
      </c>
      <c r="I7030" s="2">
        <v>38</v>
      </c>
      <c r="J7030" s="2">
        <v>52</v>
      </c>
      <c r="K7030" s="2">
        <v>1976</v>
      </c>
      <c r="L7030" s="2" t="s">
        <v>80</v>
      </c>
      <c r="M7030" s="2">
        <f t="shared" si="656"/>
        <v>9</v>
      </c>
      <c r="N7030" s="2" t="str">
        <f t="shared" si="657"/>
        <v>Sep</v>
      </c>
      <c r="O7030" s="2" t="str">
        <f t="shared" si="658"/>
        <v>Sat</v>
      </c>
      <c r="P7030" s="2" t="str">
        <f t="shared" si="659"/>
        <v>2021</v>
      </c>
    </row>
    <row r="7031" spans="1:16" x14ac:dyDescent="0.3">
      <c r="A7031" s="2" t="s">
        <v>27</v>
      </c>
      <c r="B7031" s="3">
        <v>44472</v>
      </c>
      <c r="C7031" s="2" t="s">
        <v>33</v>
      </c>
      <c r="D7031" s="2" t="s">
        <v>111</v>
      </c>
      <c r="E7031" s="2" t="s">
        <v>112</v>
      </c>
      <c r="F7031" s="2" t="str">
        <f t="shared" si="654"/>
        <v>Men</v>
      </c>
      <c r="G7031" s="2" t="str">
        <f t="shared" si="655"/>
        <v xml:space="preserve"> Street Footwear</v>
      </c>
      <c r="H7031" s="2" t="s">
        <v>14</v>
      </c>
      <c r="I7031" s="2">
        <v>43</v>
      </c>
      <c r="J7031" s="2">
        <v>113</v>
      </c>
      <c r="K7031" s="2">
        <v>4859</v>
      </c>
      <c r="L7031" s="2" t="s">
        <v>80</v>
      </c>
      <c r="M7031" s="2">
        <f t="shared" si="656"/>
        <v>10</v>
      </c>
      <c r="N7031" s="2" t="str">
        <f t="shared" si="657"/>
        <v>Oct</v>
      </c>
      <c r="O7031" s="2" t="str">
        <f t="shared" si="658"/>
        <v>Sun</v>
      </c>
      <c r="P7031" s="2" t="str">
        <f t="shared" si="659"/>
        <v>2021</v>
      </c>
    </row>
    <row r="7032" spans="1:16" x14ac:dyDescent="0.3">
      <c r="A7032" s="2" t="s">
        <v>27</v>
      </c>
      <c r="B7032" s="3">
        <v>44472</v>
      </c>
      <c r="C7032" s="2" t="s">
        <v>33</v>
      </c>
      <c r="D7032" s="2" t="s">
        <v>111</v>
      </c>
      <c r="E7032" s="2" t="s">
        <v>112</v>
      </c>
      <c r="F7032" s="2" t="str">
        <f t="shared" si="654"/>
        <v>Men</v>
      </c>
      <c r="G7032" s="2" t="str">
        <f t="shared" si="655"/>
        <v xml:space="preserve"> Athletic Footwear</v>
      </c>
      <c r="H7032" s="2" t="s">
        <v>16</v>
      </c>
      <c r="I7032" s="2">
        <v>33</v>
      </c>
      <c r="J7032" s="2">
        <v>68</v>
      </c>
      <c r="K7032" s="2">
        <v>2244</v>
      </c>
      <c r="L7032" s="2" t="s">
        <v>80</v>
      </c>
      <c r="M7032" s="2">
        <f t="shared" si="656"/>
        <v>10</v>
      </c>
      <c r="N7032" s="2" t="str">
        <f t="shared" si="657"/>
        <v>Oct</v>
      </c>
      <c r="O7032" s="2" t="str">
        <f t="shared" si="658"/>
        <v>Sun</v>
      </c>
      <c r="P7032" s="2" t="str">
        <f t="shared" si="659"/>
        <v>2021</v>
      </c>
    </row>
    <row r="7033" spans="1:16" x14ac:dyDescent="0.3">
      <c r="A7033" s="2" t="s">
        <v>27</v>
      </c>
      <c r="B7033" s="3">
        <v>44472</v>
      </c>
      <c r="C7033" s="2" t="s">
        <v>33</v>
      </c>
      <c r="D7033" s="2" t="s">
        <v>111</v>
      </c>
      <c r="E7033" s="2" t="s">
        <v>112</v>
      </c>
      <c r="F7033" s="2" t="str">
        <f t="shared" si="654"/>
        <v>Women</v>
      </c>
      <c r="G7033" s="2" t="str">
        <f t="shared" si="655"/>
        <v xml:space="preserve"> Street Footwear</v>
      </c>
      <c r="H7033" s="2" t="s">
        <v>17</v>
      </c>
      <c r="I7033" s="2">
        <v>34</v>
      </c>
      <c r="J7033" s="2">
        <v>33</v>
      </c>
      <c r="K7033" s="2">
        <v>1122</v>
      </c>
      <c r="L7033" s="2" t="s">
        <v>80</v>
      </c>
      <c r="M7033" s="2">
        <f t="shared" si="656"/>
        <v>10</v>
      </c>
      <c r="N7033" s="2" t="str">
        <f t="shared" si="657"/>
        <v>Oct</v>
      </c>
      <c r="O7033" s="2" t="str">
        <f t="shared" si="658"/>
        <v>Sun</v>
      </c>
      <c r="P7033" s="2" t="str">
        <f t="shared" si="659"/>
        <v>2021</v>
      </c>
    </row>
    <row r="7034" spans="1:16" x14ac:dyDescent="0.3">
      <c r="A7034" s="2" t="s">
        <v>27</v>
      </c>
      <c r="B7034" s="3">
        <v>44472</v>
      </c>
      <c r="C7034" s="2" t="s">
        <v>33</v>
      </c>
      <c r="D7034" s="2" t="s">
        <v>111</v>
      </c>
      <c r="E7034" s="2" t="s">
        <v>112</v>
      </c>
      <c r="F7034" s="2" t="str">
        <f t="shared" si="654"/>
        <v>Women</v>
      </c>
      <c r="G7034" s="2" t="str">
        <f t="shared" si="655"/>
        <v xml:space="preserve"> Athletic Footwear</v>
      </c>
      <c r="H7034" s="2" t="s">
        <v>18</v>
      </c>
      <c r="I7034" s="2">
        <v>32</v>
      </c>
      <c r="J7034" s="2">
        <v>33</v>
      </c>
      <c r="K7034" s="2">
        <v>1056</v>
      </c>
      <c r="L7034" s="2" t="s">
        <v>80</v>
      </c>
      <c r="M7034" s="2">
        <f t="shared" si="656"/>
        <v>10</v>
      </c>
      <c r="N7034" s="2" t="str">
        <f t="shared" si="657"/>
        <v>Oct</v>
      </c>
      <c r="O7034" s="2" t="str">
        <f t="shared" si="658"/>
        <v>Sun</v>
      </c>
      <c r="P7034" s="2" t="str">
        <f t="shared" si="659"/>
        <v>2021</v>
      </c>
    </row>
    <row r="7035" spans="1:16" x14ac:dyDescent="0.3">
      <c r="A7035" s="2" t="s">
        <v>27</v>
      </c>
      <c r="B7035" s="3">
        <v>44472</v>
      </c>
      <c r="C7035" s="2" t="s">
        <v>33</v>
      </c>
      <c r="D7035" s="2" t="s">
        <v>111</v>
      </c>
      <c r="E7035" s="2" t="s">
        <v>112</v>
      </c>
      <c r="F7035" s="2" t="str">
        <f t="shared" si="654"/>
        <v>Men</v>
      </c>
      <c r="G7035" s="2" t="str">
        <f t="shared" si="655"/>
        <v xml:space="preserve"> Apparel</v>
      </c>
      <c r="H7035" s="2" t="s">
        <v>19</v>
      </c>
      <c r="I7035" s="2">
        <v>44</v>
      </c>
      <c r="J7035" s="2">
        <v>33</v>
      </c>
      <c r="K7035" s="2">
        <v>1452</v>
      </c>
      <c r="L7035" s="2" t="s">
        <v>80</v>
      </c>
      <c r="M7035" s="2">
        <f t="shared" si="656"/>
        <v>10</v>
      </c>
      <c r="N7035" s="2" t="str">
        <f t="shared" si="657"/>
        <v>Oct</v>
      </c>
      <c r="O7035" s="2" t="str">
        <f t="shared" si="658"/>
        <v>Sun</v>
      </c>
      <c r="P7035" s="2" t="str">
        <f t="shared" si="659"/>
        <v>2021</v>
      </c>
    </row>
    <row r="7036" spans="1:16" x14ac:dyDescent="0.3">
      <c r="A7036" s="2" t="s">
        <v>27</v>
      </c>
      <c r="B7036" s="3">
        <v>44472</v>
      </c>
      <c r="C7036" s="2" t="s">
        <v>33</v>
      </c>
      <c r="D7036" s="2" t="s">
        <v>111</v>
      </c>
      <c r="E7036" s="2" t="s">
        <v>112</v>
      </c>
      <c r="F7036" s="2" t="str">
        <f t="shared" si="654"/>
        <v>Women</v>
      </c>
      <c r="G7036" s="2" t="str">
        <f t="shared" si="655"/>
        <v xml:space="preserve"> Apparel</v>
      </c>
      <c r="H7036" s="2" t="s">
        <v>20</v>
      </c>
      <c r="I7036" s="2">
        <v>46</v>
      </c>
      <c r="J7036" s="2">
        <v>65</v>
      </c>
      <c r="K7036" s="2">
        <v>2990</v>
      </c>
      <c r="L7036" s="2" t="s">
        <v>80</v>
      </c>
      <c r="M7036" s="2">
        <f t="shared" si="656"/>
        <v>10</v>
      </c>
      <c r="N7036" s="2" t="str">
        <f t="shared" si="657"/>
        <v>Oct</v>
      </c>
      <c r="O7036" s="2" t="str">
        <f t="shared" si="658"/>
        <v>Sun</v>
      </c>
      <c r="P7036" s="2" t="str">
        <f t="shared" si="659"/>
        <v>2021</v>
      </c>
    </row>
    <row r="7037" spans="1:16" x14ac:dyDescent="0.3">
      <c r="A7037" s="2" t="s">
        <v>27</v>
      </c>
      <c r="B7037" s="3">
        <v>44503</v>
      </c>
      <c r="C7037" s="2" t="s">
        <v>33</v>
      </c>
      <c r="D7037" s="2" t="s">
        <v>111</v>
      </c>
      <c r="E7037" s="2" t="s">
        <v>112</v>
      </c>
      <c r="F7037" s="2" t="str">
        <f t="shared" si="654"/>
        <v>Men</v>
      </c>
      <c r="G7037" s="2" t="str">
        <f t="shared" si="655"/>
        <v xml:space="preserve"> Street Footwear</v>
      </c>
      <c r="H7037" s="2" t="s">
        <v>14</v>
      </c>
      <c r="I7037" s="2">
        <v>41</v>
      </c>
      <c r="J7037" s="2">
        <v>104</v>
      </c>
      <c r="K7037" s="2">
        <v>4264</v>
      </c>
      <c r="L7037" s="2" t="s">
        <v>80</v>
      </c>
      <c r="M7037" s="2">
        <f t="shared" si="656"/>
        <v>11</v>
      </c>
      <c r="N7037" s="2" t="str">
        <f t="shared" si="657"/>
        <v>Nov</v>
      </c>
      <c r="O7037" s="2" t="str">
        <f t="shared" si="658"/>
        <v>Wed</v>
      </c>
      <c r="P7037" s="2" t="str">
        <f t="shared" si="659"/>
        <v>2021</v>
      </c>
    </row>
    <row r="7038" spans="1:16" x14ac:dyDescent="0.3">
      <c r="A7038" s="2" t="s">
        <v>27</v>
      </c>
      <c r="B7038" s="3">
        <v>44503</v>
      </c>
      <c r="C7038" s="2" t="s">
        <v>33</v>
      </c>
      <c r="D7038" s="2" t="s">
        <v>111</v>
      </c>
      <c r="E7038" s="2" t="s">
        <v>112</v>
      </c>
      <c r="F7038" s="2" t="str">
        <f t="shared" si="654"/>
        <v>Men</v>
      </c>
      <c r="G7038" s="2" t="str">
        <f t="shared" si="655"/>
        <v xml:space="preserve"> Athletic Footwear</v>
      </c>
      <c r="H7038" s="2" t="s">
        <v>16</v>
      </c>
      <c r="I7038" s="2">
        <v>32</v>
      </c>
      <c r="J7038" s="2">
        <v>78</v>
      </c>
      <c r="K7038" s="2">
        <v>2496</v>
      </c>
      <c r="L7038" s="2" t="s">
        <v>80</v>
      </c>
      <c r="M7038" s="2">
        <f t="shared" si="656"/>
        <v>11</v>
      </c>
      <c r="N7038" s="2" t="str">
        <f t="shared" si="657"/>
        <v>Nov</v>
      </c>
      <c r="O7038" s="2" t="str">
        <f t="shared" si="658"/>
        <v>Wed</v>
      </c>
      <c r="P7038" s="2" t="str">
        <f t="shared" si="659"/>
        <v>2021</v>
      </c>
    </row>
    <row r="7039" spans="1:16" x14ac:dyDescent="0.3">
      <c r="A7039" s="2" t="s">
        <v>27</v>
      </c>
      <c r="B7039" s="3">
        <v>44503</v>
      </c>
      <c r="C7039" s="2" t="s">
        <v>33</v>
      </c>
      <c r="D7039" s="2" t="s">
        <v>111</v>
      </c>
      <c r="E7039" s="2" t="s">
        <v>112</v>
      </c>
      <c r="F7039" s="2" t="str">
        <f t="shared" si="654"/>
        <v>Women</v>
      </c>
      <c r="G7039" s="2" t="str">
        <f t="shared" si="655"/>
        <v xml:space="preserve"> Street Footwear</v>
      </c>
      <c r="H7039" s="2" t="s">
        <v>17</v>
      </c>
      <c r="I7039" s="2">
        <v>33</v>
      </c>
      <c r="J7039" s="2">
        <v>69</v>
      </c>
      <c r="K7039" s="2">
        <v>2277</v>
      </c>
      <c r="L7039" s="2" t="s">
        <v>80</v>
      </c>
      <c r="M7039" s="2">
        <f t="shared" si="656"/>
        <v>11</v>
      </c>
      <c r="N7039" s="2" t="str">
        <f t="shared" si="657"/>
        <v>Nov</v>
      </c>
      <c r="O7039" s="2" t="str">
        <f t="shared" si="658"/>
        <v>Wed</v>
      </c>
      <c r="P7039" s="2" t="str">
        <f t="shared" si="659"/>
        <v>2021</v>
      </c>
    </row>
    <row r="7040" spans="1:16" x14ac:dyDescent="0.3">
      <c r="A7040" s="2" t="s">
        <v>27</v>
      </c>
      <c r="B7040" s="3">
        <v>44503</v>
      </c>
      <c r="C7040" s="2" t="s">
        <v>33</v>
      </c>
      <c r="D7040" s="2" t="s">
        <v>111</v>
      </c>
      <c r="E7040" s="2" t="s">
        <v>112</v>
      </c>
      <c r="F7040" s="2" t="str">
        <f t="shared" si="654"/>
        <v>Women</v>
      </c>
      <c r="G7040" s="2" t="str">
        <f t="shared" si="655"/>
        <v xml:space="preserve"> Athletic Footwear</v>
      </c>
      <c r="H7040" s="2" t="s">
        <v>18</v>
      </c>
      <c r="I7040" s="2">
        <v>33</v>
      </c>
      <c r="J7040" s="2">
        <v>65</v>
      </c>
      <c r="K7040" s="2">
        <v>2145</v>
      </c>
      <c r="L7040" s="2" t="s">
        <v>80</v>
      </c>
      <c r="M7040" s="2">
        <f t="shared" si="656"/>
        <v>11</v>
      </c>
      <c r="N7040" s="2" t="str">
        <f t="shared" si="657"/>
        <v>Nov</v>
      </c>
      <c r="O7040" s="2" t="str">
        <f t="shared" si="658"/>
        <v>Wed</v>
      </c>
      <c r="P7040" s="2" t="str">
        <f t="shared" si="659"/>
        <v>2021</v>
      </c>
    </row>
    <row r="7041" spans="1:16" x14ac:dyDescent="0.3">
      <c r="A7041" s="2" t="s">
        <v>27</v>
      </c>
      <c r="B7041" s="3">
        <v>44503</v>
      </c>
      <c r="C7041" s="2" t="s">
        <v>33</v>
      </c>
      <c r="D7041" s="2" t="s">
        <v>111</v>
      </c>
      <c r="E7041" s="2" t="s">
        <v>112</v>
      </c>
      <c r="F7041" s="2" t="str">
        <f t="shared" si="654"/>
        <v>Men</v>
      </c>
      <c r="G7041" s="2" t="str">
        <f t="shared" si="655"/>
        <v xml:space="preserve"> Apparel</v>
      </c>
      <c r="H7041" s="2" t="s">
        <v>19</v>
      </c>
      <c r="I7041" s="2">
        <v>58</v>
      </c>
      <c r="J7041" s="2">
        <v>56</v>
      </c>
      <c r="K7041" s="2">
        <v>3248</v>
      </c>
      <c r="L7041" s="2" t="s">
        <v>80</v>
      </c>
      <c r="M7041" s="2">
        <f t="shared" si="656"/>
        <v>11</v>
      </c>
      <c r="N7041" s="2" t="str">
        <f t="shared" si="657"/>
        <v>Nov</v>
      </c>
      <c r="O7041" s="2" t="str">
        <f t="shared" si="658"/>
        <v>Wed</v>
      </c>
      <c r="P7041" s="2" t="str">
        <f t="shared" si="659"/>
        <v>2021</v>
      </c>
    </row>
    <row r="7042" spans="1:16" x14ac:dyDescent="0.3">
      <c r="A7042" s="2" t="s">
        <v>27</v>
      </c>
      <c r="B7042" s="3">
        <v>44503</v>
      </c>
      <c r="C7042" s="2" t="s">
        <v>33</v>
      </c>
      <c r="D7042" s="2" t="s">
        <v>111</v>
      </c>
      <c r="E7042" s="2" t="s">
        <v>112</v>
      </c>
      <c r="F7042" s="2" t="str">
        <f t="shared" ref="F7042:F7105" si="660">MID(H7042, 1, FIND("'", H7042) - 1)</f>
        <v>Women</v>
      </c>
      <c r="G7042" s="2" t="str">
        <f t="shared" ref="G7042:G7105" si="661">MID(H7042, FIND("'", H7042) + 2, LEN(H7042) - FIND("'", H7042) - 1)</f>
        <v xml:space="preserve"> Apparel</v>
      </c>
      <c r="H7042" s="2" t="s">
        <v>20</v>
      </c>
      <c r="I7042" s="2">
        <v>61</v>
      </c>
      <c r="J7042" s="2">
        <v>75</v>
      </c>
      <c r="K7042" s="2">
        <v>4575</v>
      </c>
      <c r="L7042" s="2" t="s">
        <v>80</v>
      </c>
      <c r="M7042" s="2">
        <f t="shared" si="656"/>
        <v>11</v>
      </c>
      <c r="N7042" s="2" t="str">
        <f t="shared" si="657"/>
        <v>Nov</v>
      </c>
      <c r="O7042" s="2" t="str">
        <f t="shared" si="658"/>
        <v>Wed</v>
      </c>
      <c r="P7042" s="2" t="str">
        <f t="shared" si="659"/>
        <v>2021</v>
      </c>
    </row>
    <row r="7043" spans="1:16" x14ac:dyDescent="0.3">
      <c r="A7043" s="2" t="s">
        <v>27</v>
      </c>
      <c r="B7043" s="3">
        <v>44532</v>
      </c>
      <c r="C7043" s="2" t="s">
        <v>33</v>
      </c>
      <c r="D7043" s="2" t="s">
        <v>111</v>
      </c>
      <c r="E7043" s="2" t="s">
        <v>112</v>
      </c>
      <c r="F7043" s="2" t="str">
        <f t="shared" si="660"/>
        <v>Men</v>
      </c>
      <c r="G7043" s="2" t="str">
        <f t="shared" si="661"/>
        <v xml:space="preserve"> Street Footwear</v>
      </c>
      <c r="H7043" s="2" t="s">
        <v>14</v>
      </c>
      <c r="I7043" s="2">
        <v>58</v>
      </c>
      <c r="J7043" s="2">
        <v>138</v>
      </c>
      <c r="K7043" s="2">
        <v>8004</v>
      </c>
      <c r="L7043" s="2" t="s">
        <v>80</v>
      </c>
      <c r="M7043" s="2">
        <f t="shared" ref="M7043:M7106" si="662">MONTH(B7043)</f>
        <v>12</v>
      </c>
      <c r="N7043" s="2" t="str">
        <f t="shared" ref="N7043:N7106" si="663">TEXT(B7043,"mmm")</f>
        <v>Dec</v>
      </c>
      <c r="O7043" s="2" t="str">
        <f t="shared" ref="O7043:O7106" si="664">TEXT(B7043,"ddd")</f>
        <v>Thu</v>
      </c>
      <c r="P7043" s="2" t="str">
        <f t="shared" ref="P7043:P7106" si="665">TEXT(B7043,"YYY")</f>
        <v>2021</v>
      </c>
    </row>
    <row r="7044" spans="1:16" x14ac:dyDescent="0.3">
      <c r="A7044" s="2" t="s">
        <v>27</v>
      </c>
      <c r="B7044" s="3">
        <v>44532</v>
      </c>
      <c r="C7044" s="2" t="s">
        <v>33</v>
      </c>
      <c r="D7044" s="2" t="s">
        <v>111</v>
      </c>
      <c r="E7044" s="2" t="s">
        <v>112</v>
      </c>
      <c r="F7044" s="2" t="str">
        <f t="shared" si="660"/>
        <v>Men</v>
      </c>
      <c r="G7044" s="2" t="str">
        <f t="shared" si="661"/>
        <v xml:space="preserve"> Athletic Footwear</v>
      </c>
      <c r="H7044" s="2" t="s">
        <v>16</v>
      </c>
      <c r="I7044" s="2">
        <v>49</v>
      </c>
      <c r="J7044" s="2">
        <v>102</v>
      </c>
      <c r="K7044" s="2">
        <v>4998</v>
      </c>
      <c r="L7044" s="2" t="s">
        <v>80</v>
      </c>
      <c r="M7044" s="2">
        <f t="shared" si="662"/>
        <v>12</v>
      </c>
      <c r="N7044" s="2" t="str">
        <f t="shared" si="663"/>
        <v>Dec</v>
      </c>
      <c r="O7044" s="2" t="str">
        <f t="shared" si="664"/>
        <v>Thu</v>
      </c>
      <c r="P7044" s="2" t="str">
        <f t="shared" si="665"/>
        <v>2021</v>
      </c>
    </row>
    <row r="7045" spans="1:16" x14ac:dyDescent="0.3">
      <c r="A7045" s="2" t="s">
        <v>27</v>
      </c>
      <c r="B7045" s="3">
        <v>44532</v>
      </c>
      <c r="C7045" s="2" t="s">
        <v>33</v>
      </c>
      <c r="D7045" s="2" t="s">
        <v>111</v>
      </c>
      <c r="E7045" s="2" t="s">
        <v>112</v>
      </c>
      <c r="F7045" s="2" t="str">
        <f t="shared" si="660"/>
        <v>Women</v>
      </c>
      <c r="G7045" s="2" t="str">
        <f t="shared" si="661"/>
        <v xml:space="preserve"> Street Footwear</v>
      </c>
      <c r="H7045" s="2" t="s">
        <v>17</v>
      </c>
      <c r="I7045" s="2">
        <v>45</v>
      </c>
      <c r="J7045" s="2">
        <v>87</v>
      </c>
      <c r="K7045" s="2">
        <v>3915</v>
      </c>
      <c r="L7045" s="2" t="s">
        <v>80</v>
      </c>
      <c r="M7045" s="2">
        <f t="shared" si="662"/>
        <v>12</v>
      </c>
      <c r="N7045" s="2" t="str">
        <f t="shared" si="663"/>
        <v>Dec</v>
      </c>
      <c r="O7045" s="2" t="str">
        <f t="shared" si="664"/>
        <v>Thu</v>
      </c>
      <c r="P7045" s="2" t="str">
        <f t="shared" si="665"/>
        <v>2021</v>
      </c>
    </row>
    <row r="7046" spans="1:16" x14ac:dyDescent="0.3">
      <c r="A7046" s="2" t="s">
        <v>27</v>
      </c>
      <c r="B7046" s="3">
        <v>44532</v>
      </c>
      <c r="C7046" s="2" t="s">
        <v>33</v>
      </c>
      <c r="D7046" s="2" t="s">
        <v>111</v>
      </c>
      <c r="E7046" s="2" t="s">
        <v>112</v>
      </c>
      <c r="F7046" s="2" t="str">
        <f t="shared" si="660"/>
        <v>Women</v>
      </c>
      <c r="G7046" s="2" t="str">
        <f t="shared" si="661"/>
        <v xml:space="preserve"> Athletic Footwear</v>
      </c>
      <c r="H7046" s="2" t="s">
        <v>18</v>
      </c>
      <c r="I7046" s="2">
        <v>48</v>
      </c>
      <c r="J7046" s="2">
        <v>73</v>
      </c>
      <c r="K7046" s="2">
        <v>3504</v>
      </c>
      <c r="L7046" s="2" t="s">
        <v>80</v>
      </c>
      <c r="M7046" s="2">
        <f t="shared" si="662"/>
        <v>12</v>
      </c>
      <c r="N7046" s="2" t="str">
        <f t="shared" si="663"/>
        <v>Dec</v>
      </c>
      <c r="O7046" s="2" t="str">
        <f t="shared" si="664"/>
        <v>Thu</v>
      </c>
      <c r="P7046" s="2" t="str">
        <f t="shared" si="665"/>
        <v>2021</v>
      </c>
    </row>
    <row r="7047" spans="1:16" x14ac:dyDescent="0.3">
      <c r="A7047" s="2" t="s">
        <v>27</v>
      </c>
      <c r="B7047" s="3">
        <v>44532</v>
      </c>
      <c r="C7047" s="2" t="s">
        <v>33</v>
      </c>
      <c r="D7047" s="2" t="s">
        <v>111</v>
      </c>
      <c r="E7047" s="2" t="s">
        <v>112</v>
      </c>
      <c r="F7047" s="2" t="str">
        <f t="shared" si="660"/>
        <v>Men</v>
      </c>
      <c r="G7047" s="2" t="str">
        <f t="shared" si="661"/>
        <v xml:space="preserve"> Apparel</v>
      </c>
      <c r="H7047" s="2" t="s">
        <v>19</v>
      </c>
      <c r="I7047" s="2">
        <v>57</v>
      </c>
      <c r="J7047" s="2">
        <v>73</v>
      </c>
      <c r="K7047" s="2">
        <v>4161</v>
      </c>
      <c r="L7047" s="2" t="s">
        <v>80</v>
      </c>
      <c r="M7047" s="2">
        <f t="shared" si="662"/>
        <v>12</v>
      </c>
      <c r="N7047" s="2" t="str">
        <f t="shared" si="663"/>
        <v>Dec</v>
      </c>
      <c r="O7047" s="2" t="str">
        <f t="shared" si="664"/>
        <v>Thu</v>
      </c>
      <c r="P7047" s="2" t="str">
        <f t="shared" si="665"/>
        <v>2021</v>
      </c>
    </row>
    <row r="7048" spans="1:16" x14ac:dyDescent="0.3">
      <c r="A7048" s="2" t="s">
        <v>27</v>
      </c>
      <c r="B7048" s="3">
        <v>44532</v>
      </c>
      <c r="C7048" s="2" t="s">
        <v>33</v>
      </c>
      <c r="D7048" s="2" t="s">
        <v>111</v>
      </c>
      <c r="E7048" s="2" t="s">
        <v>112</v>
      </c>
      <c r="F7048" s="2" t="str">
        <f t="shared" si="660"/>
        <v>Women</v>
      </c>
      <c r="G7048" s="2" t="str">
        <f t="shared" si="661"/>
        <v xml:space="preserve"> Apparel</v>
      </c>
      <c r="H7048" s="2" t="s">
        <v>20</v>
      </c>
      <c r="I7048" s="2">
        <v>59</v>
      </c>
      <c r="J7048" s="2">
        <v>88</v>
      </c>
      <c r="K7048" s="2">
        <v>5192</v>
      </c>
      <c r="L7048" s="2" t="s">
        <v>80</v>
      </c>
      <c r="M7048" s="2">
        <f t="shared" si="662"/>
        <v>12</v>
      </c>
      <c r="N7048" s="2" t="str">
        <f t="shared" si="663"/>
        <v>Dec</v>
      </c>
      <c r="O7048" s="2" t="str">
        <f t="shared" si="664"/>
        <v>Thu</v>
      </c>
      <c r="P7048" s="2" t="str">
        <f t="shared" si="665"/>
        <v>2021</v>
      </c>
    </row>
    <row r="7049" spans="1:16" x14ac:dyDescent="0.3">
      <c r="A7049" s="2" t="s">
        <v>27</v>
      </c>
      <c r="B7049" s="3">
        <v>44206</v>
      </c>
      <c r="C7049" s="2" t="s">
        <v>33</v>
      </c>
      <c r="D7049" s="2" t="s">
        <v>111</v>
      </c>
      <c r="E7049" s="2" t="s">
        <v>112</v>
      </c>
      <c r="F7049" s="2" t="str">
        <f t="shared" si="660"/>
        <v>Men</v>
      </c>
      <c r="G7049" s="2" t="str">
        <f t="shared" si="661"/>
        <v xml:space="preserve"> Street Footwear</v>
      </c>
      <c r="H7049" s="2" t="s">
        <v>14</v>
      </c>
      <c r="I7049" s="2">
        <v>32</v>
      </c>
      <c r="J7049" s="2">
        <v>140</v>
      </c>
      <c r="K7049" s="2">
        <v>4480</v>
      </c>
      <c r="L7049" s="2" t="s">
        <v>80</v>
      </c>
      <c r="M7049" s="2">
        <f t="shared" si="662"/>
        <v>1</v>
      </c>
      <c r="N7049" s="2" t="str">
        <f t="shared" si="663"/>
        <v>Jan</v>
      </c>
      <c r="O7049" s="2" t="str">
        <f t="shared" si="664"/>
        <v>Sun</v>
      </c>
      <c r="P7049" s="2" t="str">
        <f t="shared" si="665"/>
        <v>2021</v>
      </c>
    </row>
    <row r="7050" spans="1:16" x14ac:dyDescent="0.3">
      <c r="A7050" s="2" t="s">
        <v>27</v>
      </c>
      <c r="B7050" s="3">
        <v>44206</v>
      </c>
      <c r="C7050" s="2" t="s">
        <v>33</v>
      </c>
      <c r="D7050" s="2" t="s">
        <v>111</v>
      </c>
      <c r="E7050" s="2" t="s">
        <v>112</v>
      </c>
      <c r="F7050" s="2" t="str">
        <f t="shared" si="660"/>
        <v>Men</v>
      </c>
      <c r="G7050" s="2" t="str">
        <f t="shared" si="661"/>
        <v xml:space="preserve"> Athletic Footwear</v>
      </c>
      <c r="H7050" s="2" t="s">
        <v>16</v>
      </c>
      <c r="I7050" s="2">
        <v>32</v>
      </c>
      <c r="J7050" s="2">
        <v>78</v>
      </c>
      <c r="K7050" s="2">
        <v>2496</v>
      </c>
      <c r="L7050" s="2" t="s">
        <v>80</v>
      </c>
      <c r="M7050" s="2">
        <f t="shared" si="662"/>
        <v>1</v>
      </c>
      <c r="N7050" s="2" t="str">
        <f t="shared" si="663"/>
        <v>Jan</v>
      </c>
      <c r="O7050" s="2" t="str">
        <f t="shared" si="664"/>
        <v>Sun</v>
      </c>
      <c r="P7050" s="2" t="str">
        <f t="shared" si="665"/>
        <v>2021</v>
      </c>
    </row>
    <row r="7051" spans="1:16" x14ac:dyDescent="0.3">
      <c r="A7051" s="2" t="s">
        <v>27</v>
      </c>
      <c r="B7051" s="3">
        <v>44206</v>
      </c>
      <c r="C7051" s="2" t="s">
        <v>33</v>
      </c>
      <c r="D7051" s="2" t="s">
        <v>111</v>
      </c>
      <c r="E7051" s="2" t="s">
        <v>112</v>
      </c>
      <c r="F7051" s="2" t="str">
        <f t="shared" si="660"/>
        <v>Women</v>
      </c>
      <c r="G7051" s="2" t="str">
        <f t="shared" si="661"/>
        <v xml:space="preserve"> Street Footwear</v>
      </c>
      <c r="H7051" s="2" t="s">
        <v>17</v>
      </c>
      <c r="I7051" s="2">
        <v>24</v>
      </c>
      <c r="J7051" s="2">
        <v>87</v>
      </c>
      <c r="K7051" s="2">
        <v>2088</v>
      </c>
      <c r="L7051" s="2" t="s">
        <v>80</v>
      </c>
      <c r="M7051" s="2">
        <f t="shared" si="662"/>
        <v>1</v>
      </c>
      <c r="N7051" s="2" t="str">
        <f t="shared" si="663"/>
        <v>Jan</v>
      </c>
      <c r="O7051" s="2" t="str">
        <f t="shared" si="664"/>
        <v>Sun</v>
      </c>
      <c r="P7051" s="2" t="str">
        <f t="shared" si="665"/>
        <v>2021</v>
      </c>
    </row>
    <row r="7052" spans="1:16" x14ac:dyDescent="0.3">
      <c r="A7052" s="2" t="s">
        <v>27</v>
      </c>
      <c r="B7052" s="3">
        <v>44206</v>
      </c>
      <c r="C7052" s="2" t="s">
        <v>33</v>
      </c>
      <c r="D7052" s="2" t="s">
        <v>111</v>
      </c>
      <c r="E7052" s="2" t="s">
        <v>112</v>
      </c>
      <c r="F7052" s="2" t="str">
        <f t="shared" si="660"/>
        <v>Women</v>
      </c>
      <c r="G7052" s="2" t="str">
        <f t="shared" si="661"/>
        <v xml:space="preserve"> Athletic Footwear</v>
      </c>
      <c r="H7052" s="2" t="s">
        <v>18</v>
      </c>
      <c r="I7052" s="2">
        <v>28</v>
      </c>
      <c r="J7052" s="2">
        <v>44</v>
      </c>
      <c r="K7052" s="2">
        <v>1232</v>
      </c>
      <c r="L7052" s="2" t="s">
        <v>80</v>
      </c>
      <c r="M7052" s="2">
        <f t="shared" si="662"/>
        <v>1</v>
      </c>
      <c r="N7052" s="2" t="str">
        <f t="shared" si="663"/>
        <v>Jan</v>
      </c>
      <c r="O7052" s="2" t="str">
        <f t="shared" si="664"/>
        <v>Sun</v>
      </c>
      <c r="P7052" s="2" t="str">
        <f t="shared" si="665"/>
        <v>2021</v>
      </c>
    </row>
    <row r="7053" spans="1:16" x14ac:dyDescent="0.3">
      <c r="A7053" s="2" t="s">
        <v>27</v>
      </c>
      <c r="B7053" s="3">
        <v>44206</v>
      </c>
      <c r="C7053" s="2" t="s">
        <v>33</v>
      </c>
      <c r="D7053" s="2" t="s">
        <v>111</v>
      </c>
      <c r="E7053" s="2" t="s">
        <v>112</v>
      </c>
      <c r="F7053" s="2" t="str">
        <f t="shared" si="660"/>
        <v>Men</v>
      </c>
      <c r="G7053" s="2" t="str">
        <f t="shared" si="661"/>
        <v xml:space="preserve"> Apparel</v>
      </c>
      <c r="H7053" s="2" t="s">
        <v>19</v>
      </c>
      <c r="I7053" s="2">
        <v>41</v>
      </c>
      <c r="J7053" s="2">
        <v>58</v>
      </c>
      <c r="K7053" s="2">
        <v>2378</v>
      </c>
      <c r="L7053" s="2" t="s">
        <v>80</v>
      </c>
      <c r="M7053" s="2">
        <f t="shared" si="662"/>
        <v>1</v>
      </c>
      <c r="N7053" s="2" t="str">
        <f t="shared" si="663"/>
        <v>Jan</v>
      </c>
      <c r="O7053" s="2" t="str">
        <f t="shared" si="664"/>
        <v>Sun</v>
      </c>
      <c r="P7053" s="2" t="str">
        <f t="shared" si="665"/>
        <v>2021</v>
      </c>
    </row>
    <row r="7054" spans="1:16" x14ac:dyDescent="0.3">
      <c r="A7054" s="2" t="s">
        <v>27</v>
      </c>
      <c r="B7054" s="3">
        <v>44206</v>
      </c>
      <c r="C7054" s="2" t="s">
        <v>33</v>
      </c>
      <c r="D7054" s="2" t="s">
        <v>111</v>
      </c>
      <c r="E7054" s="2" t="s">
        <v>112</v>
      </c>
      <c r="F7054" s="2" t="str">
        <f t="shared" si="660"/>
        <v>Women</v>
      </c>
      <c r="G7054" s="2" t="str">
        <f t="shared" si="661"/>
        <v xml:space="preserve"> Apparel</v>
      </c>
      <c r="H7054" s="2" t="s">
        <v>20</v>
      </c>
      <c r="I7054" s="2">
        <v>32</v>
      </c>
      <c r="J7054" s="2">
        <v>84</v>
      </c>
      <c r="K7054" s="2">
        <v>2688</v>
      </c>
      <c r="L7054" s="2" t="s">
        <v>80</v>
      </c>
      <c r="M7054" s="2">
        <f t="shared" si="662"/>
        <v>1</v>
      </c>
      <c r="N7054" s="2" t="str">
        <f t="shared" si="663"/>
        <v>Jan</v>
      </c>
      <c r="O7054" s="2" t="str">
        <f t="shared" si="664"/>
        <v>Sun</v>
      </c>
      <c r="P7054" s="2" t="str">
        <f t="shared" si="665"/>
        <v>2021</v>
      </c>
    </row>
    <row r="7055" spans="1:16" x14ac:dyDescent="0.3">
      <c r="A7055" s="2" t="s">
        <v>27</v>
      </c>
      <c r="B7055" s="3">
        <v>44237</v>
      </c>
      <c r="C7055" s="2" t="s">
        <v>33</v>
      </c>
      <c r="D7055" s="2" t="s">
        <v>111</v>
      </c>
      <c r="E7055" s="2" t="s">
        <v>112</v>
      </c>
      <c r="F7055" s="2" t="str">
        <f t="shared" si="660"/>
        <v>Men</v>
      </c>
      <c r="G7055" s="2" t="str">
        <f t="shared" si="661"/>
        <v xml:space="preserve"> Street Footwear</v>
      </c>
      <c r="H7055" s="2" t="s">
        <v>14</v>
      </c>
      <c r="I7055" s="2">
        <v>34</v>
      </c>
      <c r="J7055" s="2">
        <v>160</v>
      </c>
      <c r="K7055" s="2">
        <v>5440</v>
      </c>
      <c r="L7055" s="2" t="s">
        <v>80</v>
      </c>
      <c r="M7055" s="2">
        <f t="shared" si="662"/>
        <v>2</v>
      </c>
      <c r="N7055" s="2" t="str">
        <f t="shared" si="663"/>
        <v>Feb</v>
      </c>
      <c r="O7055" s="2" t="str">
        <f t="shared" si="664"/>
        <v>Wed</v>
      </c>
      <c r="P7055" s="2" t="str">
        <f t="shared" si="665"/>
        <v>2021</v>
      </c>
    </row>
    <row r="7056" spans="1:16" x14ac:dyDescent="0.3">
      <c r="A7056" s="2" t="s">
        <v>27</v>
      </c>
      <c r="B7056" s="3">
        <v>44237</v>
      </c>
      <c r="C7056" s="2" t="s">
        <v>33</v>
      </c>
      <c r="D7056" s="2" t="s">
        <v>111</v>
      </c>
      <c r="E7056" s="2" t="s">
        <v>112</v>
      </c>
      <c r="F7056" s="2" t="str">
        <f t="shared" si="660"/>
        <v>Men</v>
      </c>
      <c r="G7056" s="2" t="str">
        <f t="shared" si="661"/>
        <v xml:space="preserve"> Athletic Footwear</v>
      </c>
      <c r="H7056" s="2" t="s">
        <v>16</v>
      </c>
      <c r="I7056" s="2">
        <v>34</v>
      </c>
      <c r="J7056" s="2">
        <v>52</v>
      </c>
      <c r="K7056" s="2">
        <v>1768</v>
      </c>
      <c r="L7056" s="2" t="s">
        <v>80</v>
      </c>
      <c r="M7056" s="2">
        <f t="shared" si="662"/>
        <v>2</v>
      </c>
      <c r="N7056" s="2" t="str">
        <f t="shared" si="663"/>
        <v>Feb</v>
      </c>
      <c r="O7056" s="2" t="str">
        <f t="shared" si="664"/>
        <v>Wed</v>
      </c>
      <c r="P7056" s="2" t="str">
        <f t="shared" si="665"/>
        <v>2021</v>
      </c>
    </row>
    <row r="7057" spans="1:16" x14ac:dyDescent="0.3">
      <c r="A7057" s="2" t="s">
        <v>27</v>
      </c>
      <c r="B7057" s="3">
        <v>44237</v>
      </c>
      <c r="C7057" s="2" t="s">
        <v>33</v>
      </c>
      <c r="D7057" s="2" t="s">
        <v>111</v>
      </c>
      <c r="E7057" s="2" t="s">
        <v>112</v>
      </c>
      <c r="F7057" s="2" t="str">
        <f t="shared" si="660"/>
        <v>Women</v>
      </c>
      <c r="G7057" s="2" t="str">
        <f t="shared" si="661"/>
        <v xml:space="preserve"> Street Footwear</v>
      </c>
      <c r="H7057" s="2" t="s">
        <v>17</v>
      </c>
      <c r="I7057" s="2">
        <v>24</v>
      </c>
      <c r="J7057" s="2">
        <v>73</v>
      </c>
      <c r="K7057" s="2">
        <v>1752</v>
      </c>
      <c r="L7057" s="2" t="s">
        <v>80</v>
      </c>
      <c r="M7057" s="2">
        <f t="shared" si="662"/>
        <v>2</v>
      </c>
      <c r="N7057" s="2" t="str">
        <f t="shared" si="663"/>
        <v>Feb</v>
      </c>
      <c r="O7057" s="2" t="str">
        <f t="shared" si="664"/>
        <v>Wed</v>
      </c>
      <c r="P7057" s="2" t="str">
        <f t="shared" si="665"/>
        <v>2021</v>
      </c>
    </row>
    <row r="7058" spans="1:16" x14ac:dyDescent="0.3">
      <c r="A7058" s="2" t="s">
        <v>27</v>
      </c>
      <c r="B7058" s="3">
        <v>44237</v>
      </c>
      <c r="C7058" s="2" t="s">
        <v>33</v>
      </c>
      <c r="D7058" s="2" t="s">
        <v>113</v>
      </c>
      <c r="E7058" s="2" t="s">
        <v>114</v>
      </c>
      <c r="F7058" s="2" t="str">
        <f t="shared" si="660"/>
        <v>Women</v>
      </c>
      <c r="G7058" s="2" t="str">
        <f t="shared" si="661"/>
        <v xml:space="preserve"> Athletic Footwear</v>
      </c>
      <c r="H7058" s="2" t="s">
        <v>18</v>
      </c>
      <c r="I7058" s="2">
        <v>29</v>
      </c>
      <c r="J7058" s="2">
        <v>36</v>
      </c>
      <c r="K7058" s="2">
        <v>1044</v>
      </c>
      <c r="L7058" s="2" t="s">
        <v>80</v>
      </c>
      <c r="M7058" s="2">
        <f t="shared" si="662"/>
        <v>2</v>
      </c>
      <c r="N7058" s="2" t="str">
        <f t="shared" si="663"/>
        <v>Feb</v>
      </c>
      <c r="O7058" s="2" t="str">
        <f t="shared" si="664"/>
        <v>Wed</v>
      </c>
      <c r="P7058" s="2" t="str">
        <f t="shared" si="665"/>
        <v>2021</v>
      </c>
    </row>
    <row r="7059" spans="1:16" x14ac:dyDescent="0.3">
      <c r="A7059" s="2" t="s">
        <v>27</v>
      </c>
      <c r="B7059" s="3">
        <v>44237</v>
      </c>
      <c r="C7059" s="2" t="s">
        <v>33</v>
      </c>
      <c r="D7059" s="2" t="s">
        <v>113</v>
      </c>
      <c r="E7059" s="2" t="s">
        <v>114</v>
      </c>
      <c r="F7059" s="2" t="str">
        <f t="shared" si="660"/>
        <v>Men</v>
      </c>
      <c r="G7059" s="2" t="str">
        <f t="shared" si="661"/>
        <v xml:space="preserve"> Apparel</v>
      </c>
      <c r="H7059" s="2" t="s">
        <v>19</v>
      </c>
      <c r="I7059" s="2">
        <v>41</v>
      </c>
      <c r="J7059" s="2">
        <v>58</v>
      </c>
      <c r="K7059" s="2">
        <v>2378</v>
      </c>
      <c r="L7059" s="2" t="s">
        <v>80</v>
      </c>
      <c r="M7059" s="2">
        <f t="shared" si="662"/>
        <v>2</v>
      </c>
      <c r="N7059" s="2" t="str">
        <f t="shared" si="663"/>
        <v>Feb</v>
      </c>
      <c r="O7059" s="2" t="str">
        <f t="shared" si="664"/>
        <v>Wed</v>
      </c>
      <c r="P7059" s="2" t="str">
        <f t="shared" si="665"/>
        <v>2021</v>
      </c>
    </row>
    <row r="7060" spans="1:16" x14ac:dyDescent="0.3">
      <c r="A7060" s="2" t="s">
        <v>27</v>
      </c>
      <c r="B7060" s="3">
        <v>44237</v>
      </c>
      <c r="C7060" s="2" t="s">
        <v>33</v>
      </c>
      <c r="D7060" s="2" t="s">
        <v>113</v>
      </c>
      <c r="E7060" s="2" t="s">
        <v>114</v>
      </c>
      <c r="F7060" s="2" t="str">
        <f t="shared" si="660"/>
        <v>Women</v>
      </c>
      <c r="G7060" s="2" t="str">
        <f t="shared" si="661"/>
        <v xml:space="preserve"> Apparel</v>
      </c>
      <c r="H7060" s="2" t="s">
        <v>20</v>
      </c>
      <c r="I7060" s="2">
        <v>19</v>
      </c>
      <c r="J7060" s="2">
        <v>75</v>
      </c>
      <c r="K7060" s="2">
        <v>1425</v>
      </c>
      <c r="L7060" s="2" t="s">
        <v>80</v>
      </c>
      <c r="M7060" s="2">
        <f t="shared" si="662"/>
        <v>2</v>
      </c>
      <c r="N7060" s="2" t="str">
        <f t="shared" si="663"/>
        <v>Feb</v>
      </c>
      <c r="O7060" s="2" t="str">
        <f t="shared" si="664"/>
        <v>Wed</v>
      </c>
      <c r="P7060" s="2" t="str">
        <f t="shared" si="665"/>
        <v>2021</v>
      </c>
    </row>
    <row r="7061" spans="1:16" x14ac:dyDescent="0.3">
      <c r="A7061" s="2" t="s">
        <v>27</v>
      </c>
      <c r="B7061" s="3">
        <v>44264</v>
      </c>
      <c r="C7061" s="2" t="s">
        <v>33</v>
      </c>
      <c r="D7061" s="2" t="s">
        <v>113</v>
      </c>
      <c r="E7061" s="2" t="s">
        <v>114</v>
      </c>
      <c r="F7061" s="2" t="str">
        <f t="shared" si="660"/>
        <v>Men</v>
      </c>
      <c r="G7061" s="2" t="str">
        <f t="shared" si="661"/>
        <v xml:space="preserve"> Street Footwear</v>
      </c>
      <c r="H7061" s="2" t="s">
        <v>14</v>
      </c>
      <c r="I7061" s="2">
        <v>23</v>
      </c>
      <c r="J7061" s="2">
        <v>151</v>
      </c>
      <c r="K7061" s="2">
        <v>3473</v>
      </c>
      <c r="L7061" s="2" t="s">
        <v>80</v>
      </c>
      <c r="M7061" s="2">
        <f t="shared" si="662"/>
        <v>3</v>
      </c>
      <c r="N7061" s="2" t="str">
        <f t="shared" si="663"/>
        <v>Mar</v>
      </c>
      <c r="O7061" s="2" t="str">
        <f t="shared" si="664"/>
        <v>Tue</v>
      </c>
      <c r="P7061" s="2" t="str">
        <f t="shared" si="665"/>
        <v>2021</v>
      </c>
    </row>
    <row r="7062" spans="1:16" x14ac:dyDescent="0.3">
      <c r="A7062" s="2" t="s">
        <v>27</v>
      </c>
      <c r="B7062" s="3">
        <v>44264</v>
      </c>
      <c r="C7062" s="2" t="s">
        <v>33</v>
      </c>
      <c r="D7062" s="2" t="s">
        <v>113</v>
      </c>
      <c r="E7062" s="2" t="s">
        <v>114</v>
      </c>
      <c r="F7062" s="2" t="str">
        <f t="shared" si="660"/>
        <v>Men</v>
      </c>
      <c r="G7062" s="2" t="str">
        <f t="shared" si="661"/>
        <v xml:space="preserve"> Athletic Footwear</v>
      </c>
      <c r="H7062" s="2" t="s">
        <v>16</v>
      </c>
      <c r="I7062" s="2">
        <v>23</v>
      </c>
      <c r="J7062" s="2">
        <v>61</v>
      </c>
      <c r="K7062" s="2">
        <v>1403</v>
      </c>
      <c r="L7062" s="2" t="s">
        <v>80</v>
      </c>
      <c r="M7062" s="2">
        <f t="shared" si="662"/>
        <v>3</v>
      </c>
      <c r="N7062" s="2" t="str">
        <f t="shared" si="663"/>
        <v>Mar</v>
      </c>
      <c r="O7062" s="2" t="str">
        <f t="shared" si="664"/>
        <v>Tue</v>
      </c>
      <c r="P7062" s="2" t="str">
        <f t="shared" si="665"/>
        <v>2021</v>
      </c>
    </row>
    <row r="7063" spans="1:16" x14ac:dyDescent="0.3">
      <c r="A7063" s="2" t="s">
        <v>27</v>
      </c>
      <c r="B7063" s="3">
        <v>44264</v>
      </c>
      <c r="C7063" s="2" t="s">
        <v>33</v>
      </c>
      <c r="D7063" s="2" t="s">
        <v>113</v>
      </c>
      <c r="E7063" s="2" t="s">
        <v>114</v>
      </c>
      <c r="F7063" s="2" t="str">
        <f t="shared" si="660"/>
        <v>Women</v>
      </c>
      <c r="G7063" s="2" t="str">
        <f t="shared" si="661"/>
        <v xml:space="preserve"> Street Footwear</v>
      </c>
      <c r="H7063" s="2" t="s">
        <v>17</v>
      </c>
      <c r="I7063" s="2">
        <v>14</v>
      </c>
      <c r="J7063" s="2">
        <v>72</v>
      </c>
      <c r="K7063" s="2">
        <v>1008</v>
      </c>
      <c r="L7063" s="2" t="s">
        <v>80</v>
      </c>
      <c r="M7063" s="2">
        <f t="shared" si="662"/>
        <v>3</v>
      </c>
      <c r="N7063" s="2" t="str">
        <f t="shared" si="663"/>
        <v>Mar</v>
      </c>
      <c r="O7063" s="2" t="str">
        <f t="shared" si="664"/>
        <v>Tue</v>
      </c>
      <c r="P7063" s="2" t="str">
        <f t="shared" si="665"/>
        <v>2021</v>
      </c>
    </row>
    <row r="7064" spans="1:16" x14ac:dyDescent="0.3">
      <c r="A7064" s="2" t="s">
        <v>27</v>
      </c>
      <c r="B7064" s="3">
        <v>44264</v>
      </c>
      <c r="C7064" s="2" t="s">
        <v>33</v>
      </c>
      <c r="D7064" s="2" t="s">
        <v>113</v>
      </c>
      <c r="E7064" s="2" t="s">
        <v>114</v>
      </c>
      <c r="F7064" s="2" t="str">
        <f t="shared" si="660"/>
        <v>Women</v>
      </c>
      <c r="G7064" s="2" t="str">
        <f t="shared" si="661"/>
        <v xml:space="preserve"> Athletic Footwear</v>
      </c>
      <c r="H7064" s="2" t="s">
        <v>18</v>
      </c>
      <c r="I7064" s="2">
        <v>19</v>
      </c>
      <c r="J7064" s="2">
        <v>31</v>
      </c>
      <c r="K7064" s="2">
        <v>589</v>
      </c>
      <c r="L7064" s="2" t="s">
        <v>80</v>
      </c>
      <c r="M7064" s="2">
        <f t="shared" si="662"/>
        <v>3</v>
      </c>
      <c r="N7064" s="2" t="str">
        <f t="shared" si="663"/>
        <v>Mar</v>
      </c>
      <c r="O7064" s="2" t="str">
        <f t="shared" si="664"/>
        <v>Tue</v>
      </c>
      <c r="P7064" s="2" t="str">
        <f t="shared" si="665"/>
        <v>2021</v>
      </c>
    </row>
    <row r="7065" spans="1:16" x14ac:dyDescent="0.3">
      <c r="A7065" s="2" t="s">
        <v>27</v>
      </c>
      <c r="B7065" s="3">
        <v>44264</v>
      </c>
      <c r="C7065" s="2" t="s">
        <v>33</v>
      </c>
      <c r="D7065" s="2" t="s">
        <v>113</v>
      </c>
      <c r="E7065" s="2" t="s">
        <v>114</v>
      </c>
      <c r="F7065" s="2" t="str">
        <f t="shared" si="660"/>
        <v>Men</v>
      </c>
      <c r="G7065" s="2" t="str">
        <f t="shared" si="661"/>
        <v xml:space="preserve"> Apparel</v>
      </c>
      <c r="H7065" s="2" t="s">
        <v>19</v>
      </c>
      <c r="I7065" s="2">
        <v>32</v>
      </c>
      <c r="J7065" s="2">
        <v>44</v>
      </c>
      <c r="K7065" s="2">
        <v>1408</v>
      </c>
      <c r="L7065" s="2" t="s">
        <v>80</v>
      </c>
      <c r="M7065" s="2">
        <f t="shared" si="662"/>
        <v>3</v>
      </c>
      <c r="N7065" s="2" t="str">
        <f t="shared" si="663"/>
        <v>Mar</v>
      </c>
      <c r="O7065" s="2" t="str">
        <f t="shared" si="664"/>
        <v>Tue</v>
      </c>
      <c r="P7065" s="2" t="str">
        <f t="shared" si="665"/>
        <v>2021</v>
      </c>
    </row>
    <row r="7066" spans="1:16" x14ac:dyDescent="0.3">
      <c r="A7066" s="2" t="s">
        <v>27</v>
      </c>
      <c r="B7066" s="3">
        <v>44264</v>
      </c>
      <c r="C7066" s="2" t="s">
        <v>33</v>
      </c>
      <c r="D7066" s="2" t="s">
        <v>113</v>
      </c>
      <c r="E7066" s="2" t="s">
        <v>114</v>
      </c>
      <c r="F7066" s="2" t="str">
        <f t="shared" si="660"/>
        <v>Women</v>
      </c>
      <c r="G7066" s="2" t="str">
        <f t="shared" si="661"/>
        <v xml:space="preserve"> Apparel</v>
      </c>
      <c r="H7066" s="2" t="s">
        <v>20</v>
      </c>
      <c r="I7066" s="2">
        <v>24</v>
      </c>
      <c r="J7066" s="2">
        <v>74</v>
      </c>
      <c r="K7066" s="2">
        <v>1776</v>
      </c>
      <c r="L7066" s="2" t="s">
        <v>80</v>
      </c>
      <c r="M7066" s="2">
        <f t="shared" si="662"/>
        <v>3</v>
      </c>
      <c r="N7066" s="2" t="str">
        <f t="shared" si="663"/>
        <v>Mar</v>
      </c>
      <c r="O7066" s="2" t="str">
        <f t="shared" si="664"/>
        <v>Tue</v>
      </c>
      <c r="P7066" s="2" t="str">
        <f t="shared" si="665"/>
        <v>2021</v>
      </c>
    </row>
    <row r="7067" spans="1:16" x14ac:dyDescent="0.3">
      <c r="A7067" s="2" t="s">
        <v>27</v>
      </c>
      <c r="B7067" s="3">
        <v>44296</v>
      </c>
      <c r="C7067" s="2" t="s">
        <v>33</v>
      </c>
      <c r="D7067" s="2" t="s">
        <v>113</v>
      </c>
      <c r="E7067" s="2" t="s">
        <v>114</v>
      </c>
      <c r="F7067" s="2" t="str">
        <f t="shared" si="660"/>
        <v>Men</v>
      </c>
      <c r="G7067" s="2" t="str">
        <f t="shared" si="661"/>
        <v xml:space="preserve"> Street Footwear</v>
      </c>
      <c r="H7067" s="2" t="s">
        <v>14</v>
      </c>
      <c r="I7067" s="2">
        <v>23</v>
      </c>
      <c r="J7067" s="2">
        <v>125</v>
      </c>
      <c r="K7067" s="2">
        <v>2875</v>
      </c>
      <c r="L7067" s="2" t="s">
        <v>80</v>
      </c>
      <c r="M7067" s="2">
        <f t="shared" si="662"/>
        <v>4</v>
      </c>
      <c r="N7067" s="2" t="str">
        <f t="shared" si="663"/>
        <v>Apr</v>
      </c>
      <c r="O7067" s="2" t="str">
        <f t="shared" si="664"/>
        <v>Sat</v>
      </c>
      <c r="P7067" s="2" t="str">
        <f t="shared" si="665"/>
        <v>2021</v>
      </c>
    </row>
    <row r="7068" spans="1:16" x14ac:dyDescent="0.3">
      <c r="A7068" s="2" t="s">
        <v>27</v>
      </c>
      <c r="B7068" s="3">
        <v>44296</v>
      </c>
      <c r="C7068" s="2" t="s">
        <v>33</v>
      </c>
      <c r="D7068" s="2" t="s">
        <v>113</v>
      </c>
      <c r="E7068" s="2" t="s">
        <v>114</v>
      </c>
      <c r="F7068" s="2" t="str">
        <f t="shared" si="660"/>
        <v>Men</v>
      </c>
      <c r="G7068" s="2" t="str">
        <f t="shared" si="661"/>
        <v xml:space="preserve"> Athletic Footwear</v>
      </c>
      <c r="H7068" s="2" t="s">
        <v>16</v>
      </c>
      <c r="I7068" s="2">
        <v>23</v>
      </c>
      <c r="J7068" s="2">
        <v>54</v>
      </c>
      <c r="K7068" s="2">
        <v>1242</v>
      </c>
      <c r="L7068" s="2" t="s">
        <v>80</v>
      </c>
      <c r="M7068" s="2">
        <f t="shared" si="662"/>
        <v>4</v>
      </c>
      <c r="N7068" s="2" t="str">
        <f t="shared" si="663"/>
        <v>Apr</v>
      </c>
      <c r="O7068" s="2" t="str">
        <f t="shared" si="664"/>
        <v>Sat</v>
      </c>
      <c r="P7068" s="2" t="str">
        <f t="shared" si="665"/>
        <v>2021</v>
      </c>
    </row>
    <row r="7069" spans="1:16" x14ac:dyDescent="0.3">
      <c r="A7069" s="2" t="s">
        <v>27</v>
      </c>
      <c r="B7069" s="3">
        <v>44296</v>
      </c>
      <c r="C7069" s="2" t="s">
        <v>33</v>
      </c>
      <c r="D7069" s="2" t="s">
        <v>113</v>
      </c>
      <c r="E7069" s="2" t="s">
        <v>114</v>
      </c>
      <c r="F7069" s="2" t="str">
        <f t="shared" si="660"/>
        <v>Women</v>
      </c>
      <c r="G7069" s="2" t="str">
        <f t="shared" si="661"/>
        <v xml:space="preserve"> Street Footwear</v>
      </c>
      <c r="H7069" s="2" t="s">
        <v>17</v>
      </c>
      <c r="I7069" s="2">
        <v>14</v>
      </c>
      <c r="J7069" s="2">
        <v>52</v>
      </c>
      <c r="K7069" s="2">
        <v>728</v>
      </c>
      <c r="L7069" s="2" t="s">
        <v>80</v>
      </c>
      <c r="M7069" s="2">
        <f t="shared" si="662"/>
        <v>4</v>
      </c>
      <c r="N7069" s="2" t="str">
        <f t="shared" si="663"/>
        <v>Apr</v>
      </c>
      <c r="O7069" s="2" t="str">
        <f t="shared" si="664"/>
        <v>Sat</v>
      </c>
      <c r="P7069" s="2" t="str">
        <f t="shared" si="665"/>
        <v>2021</v>
      </c>
    </row>
    <row r="7070" spans="1:16" x14ac:dyDescent="0.3">
      <c r="A7070" s="2" t="s">
        <v>27</v>
      </c>
      <c r="B7070" s="3">
        <v>44296</v>
      </c>
      <c r="C7070" s="2" t="s">
        <v>33</v>
      </c>
      <c r="D7070" s="2" t="s">
        <v>113</v>
      </c>
      <c r="E7070" s="2" t="s">
        <v>114</v>
      </c>
      <c r="F7070" s="2" t="str">
        <f t="shared" si="660"/>
        <v>Women</v>
      </c>
      <c r="G7070" s="2" t="str">
        <f t="shared" si="661"/>
        <v xml:space="preserve"> Athletic Footwear</v>
      </c>
      <c r="H7070" s="2" t="s">
        <v>18</v>
      </c>
      <c r="I7070" s="2">
        <v>19</v>
      </c>
      <c r="J7070" s="2">
        <v>36</v>
      </c>
      <c r="K7070" s="2">
        <v>684</v>
      </c>
      <c r="L7070" s="2" t="s">
        <v>80</v>
      </c>
      <c r="M7070" s="2">
        <f t="shared" si="662"/>
        <v>4</v>
      </c>
      <c r="N7070" s="2" t="str">
        <f t="shared" si="663"/>
        <v>Apr</v>
      </c>
      <c r="O7070" s="2" t="str">
        <f t="shared" si="664"/>
        <v>Sat</v>
      </c>
      <c r="P7070" s="2" t="str">
        <f t="shared" si="665"/>
        <v>2021</v>
      </c>
    </row>
    <row r="7071" spans="1:16" x14ac:dyDescent="0.3">
      <c r="A7071" s="2" t="s">
        <v>27</v>
      </c>
      <c r="B7071" s="3">
        <v>44296</v>
      </c>
      <c r="C7071" s="2" t="s">
        <v>33</v>
      </c>
      <c r="D7071" s="2" t="s">
        <v>113</v>
      </c>
      <c r="E7071" s="2" t="s">
        <v>114</v>
      </c>
      <c r="F7071" s="2" t="str">
        <f t="shared" si="660"/>
        <v>Men</v>
      </c>
      <c r="G7071" s="2" t="str">
        <f t="shared" si="661"/>
        <v xml:space="preserve"> Apparel</v>
      </c>
      <c r="H7071" s="2" t="s">
        <v>19</v>
      </c>
      <c r="I7071" s="2">
        <v>61</v>
      </c>
      <c r="J7071" s="2">
        <v>45</v>
      </c>
      <c r="K7071" s="2">
        <v>2745</v>
      </c>
      <c r="L7071" s="2" t="s">
        <v>80</v>
      </c>
      <c r="M7071" s="2">
        <f t="shared" si="662"/>
        <v>4</v>
      </c>
      <c r="N7071" s="2" t="str">
        <f t="shared" si="663"/>
        <v>Apr</v>
      </c>
      <c r="O7071" s="2" t="str">
        <f t="shared" si="664"/>
        <v>Sat</v>
      </c>
      <c r="P7071" s="2" t="str">
        <f t="shared" si="665"/>
        <v>2021</v>
      </c>
    </row>
    <row r="7072" spans="1:16" x14ac:dyDescent="0.3">
      <c r="A7072" s="2" t="s">
        <v>27</v>
      </c>
      <c r="B7072" s="3">
        <v>44296</v>
      </c>
      <c r="C7072" s="2" t="s">
        <v>33</v>
      </c>
      <c r="D7072" s="2" t="s">
        <v>113</v>
      </c>
      <c r="E7072" s="2" t="s">
        <v>114</v>
      </c>
      <c r="F7072" s="2" t="str">
        <f t="shared" si="660"/>
        <v>Women</v>
      </c>
      <c r="G7072" s="2" t="str">
        <f t="shared" si="661"/>
        <v xml:space="preserve"> Apparel</v>
      </c>
      <c r="H7072" s="2" t="s">
        <v>20</v>
      </c>
      <c r="I7072" s="2">
        <v>47</v>
      </c>
      <c r="J7072" s="2">
        <v>72</v>
      </c>
      <c r="K7072" s="2">
        <v>3384</v>
      </c>
      <c r="L7072" s="2" t="s">
        <v>80</v>
      </c>
      <c r="M7072" s="2">
        <f t="shared" si="662"/>
        <v>4</v>
      </c>
      <c r="N7072" s="2" t="str">
        <f t="shared" si="663"/>
        <v>Apr</v>
      </c>
      <c r="O7072" s="2" t="str">
        <f t="shared" si="664"/>
        <v>Sat</v>
      </c>
      <c r="P7072" s="2" t="str">
        <f t="shared" si="665"/>
        <v>2021</v>
      </c>
    </row>
    <row r="7073" spans="1:16" x14ac:dyDescent="0.3">
      <c r="A7073" s="2" t="s">
        <v>27</v>
      </c>
      <c r="B7073" s="3">
        <v>44327</v>
      </c>
      <c r="C7073" s="2" t="s">
        <v>33</v>
      </c>
      <c r="D7073" s="2" t="s">
        <v>113</v>
      </c>
      <c r="E7073" s="2" t="s">
        <v>114</v>
      </c>
      <c r="F7073" s="2" t="str">
        <f t="shared" si="660"/>
        <v>Men</v>
      </c>
      <c r="G7073" s="2" t="str">
        <f t="shared" si="661"/>
        <v xml:space="preserve"> Street Footwear</v>
      </c>
      <c r="H7073" s="2" t="s">
        <v>14</v>
      </c>
      <c r="I7073" s="2">
        <v>54</v>
      </c>
      <c r="J7073" s="2">
        <v>164</v>
      </c>
      <c r="K7073" s="2">
        <v>8856</v>
      </c>
      <c r="L7073" s="2" t="s">
        <v>80</v>
      </c>
      <c r="M7073" s="2">
        <f t="shared" si="662"/>
        <v>5</v>
      </c>
      <c r="N7073" s="2" t="str">
        <f t="shared" si="663"/>
        <v>May</v>
      </c>
      <c r="O7073" s="2" t="str">
        <f t="shared" si="664"/>
        <v>Tue</v>
      </c>
      <c r="P7073" s="2" t="str">
        <f t="shared" si="665"/>
        <v>2021</v>
      </c>
    </row>
    <row r="7074" spans="1:16" x14ac:dyDescent="0.3">
      <c r="A7074" s="2" t="s">
        <v>27</v>
      </c>
      <c r="B7074" s="3">
        <v>44327</v>
      </c>
      <c r="C7074" s="2" t="s">
        <v>33</v>
      </c>
      <c r="D7074" s="2" t="s">
        <v>113</v>
      </c>
      <c r="E7074" s="2" t="s">
        <v>114</v>
      </c>
      <c r="F7074" s="2" t="str">
        <f t="shared" si="660"/>
        <v>Men</v>
      </c>
      <c r="G7074" s="2" t="str">
        <f t="shared" si="661"/>
        <v xml:space="preserve"> Athletic Footwear</v>
      </c>
      <c r="H7074" s="2" t="s">
        <v>16</v>
      </c>
      <c r="I7074" s="2">
        <v>37</v>
      </c>
      <c r="J7074" s="2">
        <v>73</v>
      </c>
      <c r="K7074" s="2">
        <v>2701</v>
      </c>
      <c r="L7074" s="2" t="s">
        <v>80</v>
      </c>
      <c r="M7074" s="2">
        <f t="shared" si="662"/>
        <v>5</v>
      </c>
      <c r="N7074" s="2" t="str">
        <f t="shared" si="663"/>
        <v>May</v>
      </c>
      <c r="O7074" s="2" t="str">
        <f t="shared" si="664"/>
        <v>Tue</v>
      </c>
      <c r="P7074" s="2" t="str">
        <f t="shared" si="665"/>
        <v>2021</v>
      </c>
    </row>
    <row r="7075" spans="1:16" x14ac:dyDescent="0.3">
      <c r="A7075" s="2" t="s">
        <v>27</v>
      </c>
      <c r="B7075" s="3">
        <v>44327</v>
      </c>
      <c r="C7075" s="2" t="s">
        <v>33</v>
      </c>
      <c r="D7075" s="2" t="s">
        <v>113</v>
      </c>
      <c r="E7075" s="2" t="s">
        <v>114</v>
      </c>
      <c r="F7075" s="2" t="str">
        <f t="shared" si="660"/>
        <v>Women</v>
      </c>
      <c r="G7075" s="2" t="str">
        <f t="shared" si="661"/>
        <v xml:space="preserve"> Street Footwear</v>
      </c>
      <c r="H7075" s="2" t="s">
        <v>17</v>
      </c>
      <c r="I7075" s="2">
        <v>34</v>
      </c>
      <c r="J7075" s="2">
        <v>56</v>
      </c>
      <c r="K7075" s="2">
        <v>1904</v>
      </c>
      <c r="L7075" s="2" t="s">
        <v>80</v>
      </c>
      <c r="M7075" s="2">
        <f t="shared" si="662"/>
        <v>5</v>
      </c>
      <c r="N7075" s="2" t="str">
        <f t="shared" si="663"/>
        <v>May</v>
      </c>
      <c r="O7075" s="2" t="str">
        <f t="shared" si="664"/>
        <v>Tue</v>
      </c>
      <c r="P7075" s="2" t="str">
        <f t="shared" si="665"/>
        <v>2021</v>
      </c>
    </row>
    <row r="7076" spans="1:16" x14ac:dyDescent="0.3">
      <c r="A7076" s="2" t="s">
        <v>27</v>
      </c>
      <c r="B7076" s="3">
        <v>44327</v>
      </c>
      <c r="C7076" s="2" t="s">
        <v>33</v>
      </c>
      <c r="D7076" s="2" t="s">
        <v>113</v>
      </c>
      <c r="E7076" s="2" t="s">
        <v>114</v>
      </c>
      <c r="F7076" s="2" t="str">
        <f t="shared" si="660"/>
        <v>Women</v>
      </c>
      <c r="G7076" s="2" t="str">
        <f t="shared" si="661"/>
        <v xml:space="preserve"> Athletic Footwear</v>
      </c>
      <c r="H7076" s="2" t="s">
        <v>18</v>
      </c>
      <c r="I7076" s="2">
        <v>34</v>
      </c>
      <c r="J7076" s="2">
        <v>49</v>
      </c>
      <c r="K7076" s="2">
        <v>1666</v>
      </c>
      <c r="L7076" s="2" t="s">
        <v>80</v>
      </c>
      <c r="M7076" s="2">
        <f t="shared" si="662"/>
        <v>5</v>
      </c>
      <c r="N7076" s="2" t="str">
        <f t="shared" si="663"/>
        <v>May</v>
      </c>
      <c r="O7076" s="2" t="str">
        <f t="shared" si="664"/>
        <v>Tue</v>
      </c>
      <c r="P7076" s="2" t="str">
        <f t="shared" si="665"/>
        <v>2021</v>
      </c>
    </row>
    <row r="7077" spans="1:16" x14ac:dyDescent="0.3">
      <c r="A7077" s="2" t="s">
        <v>27</v>
      </c>
      <c r="B7077" s="3">
        <v>44327</v>
      </c>
      <c r="C7077" s="2" t="s">
        <v>33</v>
      </c>
      <c r="D7077" s="2" t="s">
        <v>113</v>
      </c>
      <c r="E7077" s="2" t="s">
        <v>114</v>
      </c>
      <c r="F7077" s="2" t="str">
        <f t="shared" si="660"/>
        <v>Men</v>
      </c>
      <c r="G7077" s="2" t="str">
        <f t="shared" si="661"/>
        <v xml:space="preserve"> Apparel</v>
      </c>
      <c r="H7077" s="2" t="s">
        <v>19</v>
      </c>
      <c r="I7077" s="2">
        <v>44</v>
      </c>
      <c r="J7077" s="2">
        <v>58</v>
      </c>
      <c r="K7077" s="2">
        <v>2552</v>
      </c>
      <c r="L7077" s="2" t="s">
        <v>80</v>
      </c>
      <c r="M7077" s="2">
        <f t="shared" si="662"/>
        <v>5</v>
      </c>
      <c r="N7077" s="2" t="str">
        <f t="shared" si="663"/>
        <v>May</v>
      </c>
      <c r="O7077" s="2" t="str">
        <f t="shared" si="664"/>
        <v>Tue</v>
      </c>
      <c r="P7077" s="2" t="str">
        <f t="shared" si="665"/>
        <v>2021</v>
      </c>
    </row>
    <row r="7078" spans="1:16" x14ac:dyDescent="0.3">
      <c r="A7078" s="2" t="s">
        <v>27</v>
      </c>
      <c r="B7078" s="3">
        <v>44327</v>
      </c>
      <c r="C7078" s="2" t="s">
        <v>33</v>
      </c>
      <c r="D7078" s="2" t="s">
        <v>113</v>
      </c>
      <c r="E7078" s="2" t="s">
        <v>114</v>
      </c>
      <c r="F7078" s="2" t="str">
        <f t="shared" si="660"/>
        <v>Women</v>
      </c>
      <c r="G7078" s="2" t="str">
        <f t="shared" si="661"/>
        <v xml:space="preserve"> Apparel</v>
      </c>
      <c r="H7078" s="2" t="s">
        <v>20</v>
      </c>
      <c r="I7078" s="2">
        <v>53</v>
      </c>
      <c r="J7078" s="2">
        <v>91</v>
      </c>
      <c r="K7078" s="2">
        <v>4823</v>
      </c>
      <c r="L7078" s="2" t="s">
        <v>80</v>
      </c>
      <c r="M7078" s="2">
        <f t="shared" si="662"/>
        <v>5</v>
      </c>
      <c r="N7078" s="2" t="str">
        <f t="shared" si="663"/>
        <v>May</v>
      </c>
      <c r="O7078" s="2" t="str">
        <f t="shared" si="664"/>
        <v>Tue</v>
      </c>
      <c r="P7078" s="2" t="str">
        <f t="shared" si="665"/>
        <v>2021</v>
      </c>
    </row>
    <row r="7079" spans="1:16" x14ac:dyDescent="0.3">
      <c r="A7079" s="2" t="s">
        <v>27</v>
      </c>
      <c r="B7079" s="3">
        <v>44357</v>
      </c>
      <c r="C7079" s="2" t="s">
        <v>33</v>
      </c>
      <c r="D7079" s="2" t="s">
        <v>113</v>
      </c>
      <c r="E7079" s="2" t="s">
        <v>114</v>
      </c>
      <c r="F7079" s="2" t="str">
        <f t="shared" si="660"/>
        <v>Men</v>
      </c>
      <c r="G7079" s="2" t="str">
        <f t="shared" si="661"/>
        <v xml:space="preserve"> Street Footwear</v>
      </c>
      <c r="H7079" s="2" t="s">
        <v>14</v>
      </c>
      <c r="I7079" s="2">
        <v>36</v>
      </c>
      <c r="J7079" s="2">
        <v>155</v>
      </c>
      <c r="K7079" s="2">
        <v>5580</v>
      </c>
      <c r="L7079" s="2" t="s">
        <v>80</v>
      </c>
      <c r="M7079" s="2">
        <f t="shared" si="662"/>
        <v>6</v>
      </c>
      <c r="N7079" s="2" t="str">
        <f t="shared" si="663"/>
        <v>Jun</v>
      </c>
      <c r="O7079" s="2" t="str">
        <f t="shared" si="664"/>
        <v>Thu</v>
      </c>
      <c r="P7079" s="2" t="str">
        <f t="shared" si="665"/>
        <v>2021</v>
      </c>
    </row>
    <row r="7080" spans="1:16" x14ac:dyDescent="0.3">
      <c r="A7080" s="2" t="s">
        <v>27</v>
      </c>
      <c r="B7080" s="3">
        <v>44357</v>
      </c>
      <c r="C7080" s="2" t="s">
        <v>33</v>
      </c>
      <c r="D7080" s="2" t="s">
        <v>113</v>
      </c>
      <c r="E7080" s="2" t="s">
        <v>114</v>
      </c>
      <c r="F7080" s="2" t="str">
        <f t="shared" si="660"/>
        <v>Men</v>
      </c>
      <c r="G7080" s="2" t="str">
        <f t="shared" si="661"/>
        <v xml:space="preserve"> Athletic Footwear</v>
      </c>
      <c r="H7080" s="2" t="s">
        <v>16</v>
      </c>
      <c r="I7080" s="2">
        <v>32</v>
      </c>
      <c r="J7080" s="2">
        <v>94</v>
      </c>
      <c r="K7080" s="2">
        <v>3008</v>
      </c>
      <c r="L7080" s="2" t="s">
        <v>80</v>
      </c>
      <c r="M7080" s="2">
        <f t="shared" si="662"/>
        <v>6</v>
      </c>
      <c r="N7080" s="2" t="str">
        <f t="shared" si="663"/>
        <v>Jun</v>
      </c>
      <c r="O7080" s="2" t="str">
        <f t="shared" si="664"/>
        <v>Thu</v>
      </c>
      <c r="P7080" s="2" t="str">
        <f t="shared" si="665"/>
        <v>2021</v>
      </c>
    </row>
    <row r="7081" spans="1:16" x14ac:dyDescent="0.3">
      <c r="A7081" s="2" t="s">
        <v>27</v>
      </c>
      <c r="B7081" s="3">
        <v>44357</v>
      </c>
      <c r="C7081" s="2" t="s">
        <v>33</v>
      </c>
      <c r="D7081" s="2" t="s">
        <v>113</v>
      </c>
      <c r="E7081" s="2" t="s">
        <v>114</v>
      </c>
      <c r="F7081" s="2" t="str">
        <f t="shared" si="660"/>
        <v>Women</v>
      </c>
      <c r="G7081" s="2" t="str">
        <f t="shared" si="661"/>
        <v xml:space="preserve"> Street Footwear</v>
      </c>
      <c r="H7081" s="2" t="s">
        <v>17</v>
      </c>
      <c r="I7081" s="2">
        <v>27</v>
      </c>
      <c r="J7081" s="2">
        <v>50</v>
      </c>
      <c r="K7081" s="2">
        <v>1350</v>
      </c>
      <c r="L7081" s="2" t="s">
        <v>80</v>
      </c>
      <c r="M7081" s="2">
        <f t="shared" si="662"/>
        <v>6</v>
      </c>
      <c r="N7081" s="2" t="str">
        <f t="shared" si="663"/>
        <v>Jun</v>
      </c>
      <c r="O7081" s="2" t="str">
        <f t="shared" si="664"/>
        <v>Thu</v>
      </c>
      <c r="P7081" s="2" t="str">
        <f t="shared" si="665"/>
        <v>2021</v>
      </c>
    </row>
    <row r="7082" spans="1:16" x14ac:dyDescent="0.3">
      <c r="A7082" s="2" t="s">
        <v>27</v>
      </c>
      <c r="B7082" s="3">
        <v>44357</v>
      </c>
      <c r="C7082" s="2" t="s">
        <v>33</v>
      </c>
      <c r="D7082" s="2" t="s">
        <v>113</v>
      </c>
      <c r="E7082" s="2" t="s">
        <v>114</v>
      </c>
      <c r="F7082" s="2" t="str">
        <f t="shared" si="660"/>
        <v>Women</v>
      </c>
      <c r="G7082" s="2" t="str">
        <f t="shared" si="661"/>
        <v xml:space="preserve"> Athletic Footwear</v>
      </c>
      <c r="H7082" s="2" t="s">
        <v>18</v>
      </c>
      <c r="I7082" s="2">
        <v>29</v>
      </c>
      <c r="J7082" s="2">
        <v>46</v>
      </c>
      <c r="K7082" s="2">
        <v>1334</v>
      </c>
      <c r="L7082" s="2" t="s">
        <v>80</v>
      </c>
      <c r="M7082" s="2">
        <f t="shared" si="662"/>
        <v>6</v>
      </c>
      <c r="N7082" s="2" t="str">
        <f t="shared" si="663"/>
        <v>Jun</v>
      </c>
      <c r="O7082" s="2" t="str">
        <f t="shared" si="664"/>
        <v>Thu</v>
      </c>
      <c r="P7082" s="2" t="str">
        <f t="shared" si="665"/>
        <v>2021</v>
      </c>
    </row>
    <row r="7083" spans="1:16" x14ac:dyDescent="0.3">
      <c r="A7083" s="2" t="s">
        <v>27</v>
      </c>
      <c r="B7083" s="3">
        <v>44357</v>
      </c>
      <c r="C7083" s="2" t="s">
        <v>33</v>
      </c>
      <c r="D7083" s="2" t="s">
        <v>113</v>
      </c>
      <c r="E7083" s="2" t="s">
        <v>114</v>
      </c>
      <c r="F7083" s="2" t="str">
        <f t="shared" si="660"/>
        <v>Men</v>
      </c>
      <c r="G7083" s="2" t="str">
        <f t="shared" si="661"/>
        <v xml:space="preserve"> Apparel</v>
      </c>
      <c r="H7083" s="2" t="s">
        <v>19</v>
      </c>
      <c r="I7083" s="2">
        <v>36</v>
      </c>
      <c r="J7083" s="2">
        <v>53</v>
      </c>
      <c r="K7083" s="2">
        <v>1908</v>
      </c>
      <c r="L7083" s="2" t="s">
        <v>80</v>
      </c>
      <c r="M7083" s="2">
        <f t="shared" si="662"/>
        <v>6</v>
      </c>
      <c r="N7083" s="2" t="str">
        <f t="shared" si="663"/>
        <v>Jun</v>
      </c>
      <c r="O7083" s="2" t="str">
        <f t="shared" si="664"/>
        <v>Thu</v>
      </c>
      <c r="P7083" s="2" t="str">
        <f t="shared" si="665"/>
        <v>2021</v>
      </c>
    </row>
    <row r="7084" spans="1:16" x14ac:dyDescent="0.3">
      <c r="A7084" s="2" t="s">
        <v>27</v>
      </c>
      <c r="B7084" s="3">
        <v>44357</v>
      </c>
      <c r="C7084" s="2" t="s">
        <v>33</v>
      </c>
      <c r="D7084" s="2" t="s">
        <v>113</v>
      </c>
      <c r="E7084" s="2" t="s">
        <v>114</v>
      </c>
      <c r="F7084" s="2" t="str">
        <f t="shared" si="660"/>
        <v>Women</v>
      </c>
      <c r="G7084" s="2" t="str">
        <f t="shared" si="661"/>
        <v xml:space="preserve"> Apparel</v>
      </c>
      <c r="H7084" s="2" t="s">
        <v>20</v>
      </c>
      <c r="I7084" s="2">
        <v>56</v>
      </c>
      <c r="J7084" s="2">
        <v>91</v>
      </c>
      <c r="K7084" s="2">
        <v>5096</v>
      </c>
      <c r="L7084" s="2" t="s">
        <v>80</v>
      </c>
      <c r="M7084" s="2">
        <f t="shared" si="662"/>
        <v>6</v>
      </c>
      <c r="N7084" s="2" t="str">
        <f t="shared" si="663"/>
        <v>Jun</v>
      </c>
      <c r="O7084" s="2" t="str">
        <f t="shared" si="664"/>
        <v>Thu</v>
      </c>
      <c r="P7084" s="2" t="str">
        <f t="shared" si="665"/>
        <v>2021</v>
      </c>
    </row>
    <row r="7085" spans="1:16" x14ac:dyDescent="0.3">
      <c r="A7085" s="2" t="s">
        <v>27</v>
      </c>
      <c r="B7085" s="3">
        <v>44386</v>
      </c>
      <c r="C7085" s="2" t="s">
        <v>33</v>
      </c>
      <c r="D7085" s="2" t="s">
        <v>113</v>
      </c>
      <c r="E7085" s="2" t="s">
        <v>114</v>
      </c>
      <c r="F7085" s="2" t="str">
        <f t="shared" si="660"/>
        <v>Men</v>
      </c>
      <c r="G7085" s="2" t="str">
        <f t="shared" si="661"/>
        <v xml:space="preserve"> Street Footwear</v>
      </c>
      <c r="H7085" s="2" t="s">
        <v>14</v>
      </c>
      <c r="I7085" s="2">
        <v>51</v>
      </c>
      <c r="J7085" s="2">
        <v>149</v>
      </c>
      <c r="K7085" s="2">
        <v>7599</v>
      </c>
      <c r="L7085" s="2" t="s">
        <v>80</v>
      </c>
      <c r="M7085" s="2">
        <f t="shared" si="662"/>
        <v>7</v>
      </c>
      <c r="N7085" s="2" t="str">
        <f t="shared" si="663"/>
        <v>Jul</v>
      </c>
      <c r="O7085" s="2" t="str">
        <f t="shared" si="664"/>
        <v>Fri</v>
      </c>
      <c r="P7085" s="2" t="str">
        <f t="shared" si="665"/>
        <v>2021</v>
      </c>
    </row>
    <row r="7086" spans="1:16" x14ac:dyDescent="0.3">
      <c r="A7086" s="2" t="s">
        <v>27</v>
      </c>
      <c r="B7086" s="3">
        <v>44386</v>
      </c>
      <c r="C7086" s="2" t="s">
        <v>33</v>
      </c>
      <c r="D7086" s="2" t="s">
        <v>113</v>
      </c>
      <c r="E7086" s="2" t="s">
        <v>114</v>
      </c>
      <c r="F7086" s="2" t="str">
        <f t="shared" si="660"/>
        <v>Men</v>
      </c>
      <c r="G7086" s="2" t="str">
        <f t="shared" si="661"/>
        <v xml:space="preserve"> Athletic Footwear</v>
      </c>
      <c r="H7086" s="2" t="s">
        <v>16</v>
      </c>
      <c r="I7086" s="2">
        <v>49</v>
      </c>
      <c r="J7086" s="2">
        <v>84</v>
      </c>
      <c r="K7086" s="2">
        <v>4116</v>
      </c>
      <c r="L7086" s="2" t="s">
        <v>80</v>
      </c>
      <c r="M7086" s="2">
        <f t="shared" si="662"/>
        <v>7</v>
      </c>
      <c r="N7086" s="2" t="str">
        <f t="shared" si="663"/>
        <v>Jul</v>
      </c>
      <c r="O7086" s="2" t="str">
        <f t="shared" si="664"/>
        <v>Fri</v>
      </c>
      <c r="P7086" s="2" t="str">
        <f t="shared" si="665"/>
        <v>2021</v>
      </c>
    </row>
    <row r="7087" spans="1:16" x14ac:dyDescent="0.3">
      <c r="A7087" s="2" t="s">
        <v>27</v>
      </c>
      <c r="B7087" s="3">
        <v>44386</v>
      </c>
      <c r="C7087" s="2" t="s">
        <v>33</v>
      </c>
      <c r="D7087" s="2" t="s">
        <v>113</v>
      </c>
      <c r="E7087" s="2" t="s">
        <v>114</v>
      </c>
      <c r="F7087" s="2" t="str">
        <f t="shared" si="660"/>
        <v>Women</v>
      </c>
      <c r="G7087" s="2" t="str">
        <f t="shared" si="661"/>
        <v xml:space="preserve"> Street Footwear</v>
      </c>
      <c r="H7087" s="2" t="s">
        <v>17</v>
      </c>
      <c r="I7087" s="2">
        <v>42</v>
      </c>
      <c r="J7087" s="2">
        <v>68</v>
      </c>
      <c r="K7087" s="2">
        <v>2856</v>
      </c>
      <c r="L7087" s="2" t="s">
        <v>80</v>
      </c>
      <c r="M7087" s="2">
        <f t="shared" si="662"/>
        <v>7</v>
      </c>
      <c r="N7087" s="2" t="str">
        <f t="shared" si="663"/>
        <v>Jul</v>
      </c>
      <c r="O7087" s="2" t="str">
        <f t="shared" si="664"/>
        <v>Fri</v>
      </c>
      <c r="P7087" s="2" t="str">
        <f t="shared" si="665"/>
        <v>2021</v>
      </c>
    </row>
    <row r="7088" spans="1:16" x14ac:dyDescent="0.3">
      <c r="A7088" s="2" t="s">
        <v>27</v>
      </c>
      <c r="B7088" s="3">
        <v>44386</v>
      </c>
      <c r="C7088" s="2" t="s">
        <v>33</v>
      </c>
      <c r="D7088" s="2" t="s">
        <v>113</v>
      </c>
      <c r="E7088" s="2" t="s">
        <v>114</v>
      </c>
      <c r="F7088" s="2" t="str">
        <f t="shared" si="660"/>
        <v>Women</v>
      </c>
      <c r="G7088" s="2" t="str">
        <f t="shared" si="661"/>
        <v xml:space="preserve"> Athletic Footwear</v>
      </c>
      <c r="H7088" s="2" t="s">
        <v>18</v>
      </c>
      <c r="I7088" s="2">
        <v>42</v>
      </c>
      <c r="J7088" s="2">
        <v>49</v>
      </c>
      <c r="K7088" s="2">
        <v>2058</v>
      </c>
      <c r="L7088" s="2" t="s">
        <v>80</v>
      </c>
      <c r="M7088" s="2">
        <f t="shared" si="662"/>
        <v>7</v>
      </c>
      <c r="N7088" s="2" t="str">
        <f t="shared" si="663"/>
        <v>Jul</v>
      </c>
      <c r="O7088" s="2" t="str">
        <f t="shared" si="664"/>
        <v>Fri</v>
      </c>
      <c r="P7088" s="2" t="str">
        <f t="shared" si="665"/>
        <v>2021</v>
      </c>
    </row>
    <row r="7089" spans="1:16" x14ac:dyDescent="0.3">
      <c r="A7089" s="2" t="s">
        <v>27</v>
      </c>
      <c r="B7089" s="3">
        <v>44386</v>
      </c>
      <c r="C7089" s="2" t="s">
        <v>33</v>
      </c>
      <c r="D7089" s="2" t="s">
        <v>113</v>
      </c>
      <c r="E7089" s="2" t="s">
        <v>114</v>
      </c>
      <c r="F7089" s="2" t="str">
        <f t="shared" si="660"/>
        <v>Men</v>
      </c>
      <c r="G7089" s="2" t="str">
        <f t="shared" si="661"/>
        <v xml:space="preserve"> Apparel</v>
      </c>
      <c r="H7089" s="2" t="s">
        <v>19</v>
      </c>
      <c r="I7089" s="2">
        <v>51</v>
      </c>
      <c r="J7089" s="2">
        <v>50</v>
      </c>
      <c r="K7089" s="2">
        <v>2550</v>
      </c>
      <c r="L7089" s="2" t="s">
        <v>80</v>
      </c>
      <c r="M7089" s="2">
        <f t="shared" si="662"/>
        <v>7</v>
      </c>
      <c r="N7089" s="2" t="str">
        <f t="shared" si="663"/>
        <v>Jul</v>
      </c>
      <c r="O7089" s="2" t="str">
        <f t="shared" si="664"/>
        <v>Fri</v>
      </c>
      <c r="P7089" s="2" t="str">
        <f t="shared" si="665"/>
        <v>2021</v>
      </c>
    </row>
    <row r="7090" spans="1:16" x14ac:dyDescent="0.3">
      <c r="A7090" s="2" t="s">
        <v>27</v>
      </c>
      <c r="B7090" s="3">
        <v>44386</v>
      </c>
      <c r="C7090" s="2" t="s">
        <v>33</v>
      </c>
      <c r="D7090" s="2" t="s">
        <v>113</v>
      </c>
      <c r="E7090" s="2" t="s">
        <v>114</v>
      </c>
      <c r="F7090" s="2" t="str">
        <f t="shared" si="660"/>
        <v>Women</v>
      </c>
      <c r="G7090" s="2" t="str">
        <f t="shared" si="661"/>
        <v xml:space="preserve"> Apparel</v>
      </c>
      <c r="H7090" s="2" t="s">
        <v>20</v>
      </c>
      <c r="I7090" s="2">
        <v>54</v>
      </c>
      <c r="J7090" s="2">
        <v>101</v>
      </c>
      <c r="K7090" s="2">
        <v>5454</v>
      </c>
      <c r="L7090" s="2" t="s">
        <v>80</v>
      </c>
      <c r="M7090" s="2">
        <f t="shared" si="662"/>
        <v>7</v>
      </c>
      <c r="N7090" s="2" t="str">
        <f t="shared" si="663"/>
        <v>Jul</v>
      </c>
      <c r="O7090" s="2" t="str">
        <f t="shared" si="664"/>
        <v>Fri</v>
      </c>
      <c r="P7090" s="2" t="str">
        <f t="shared" si="665"/>
        <v>2021</v>
      </c>
    </row>
    <row r="7091" spans="1:16" x14ac:dyDescent="0.3">
      <c r="A7091" s="2" t="s">
        <v>27</v>
      </c>
      <c r="B7091" s="3">
        <v>44418</v>
      </c>
      <c r="C7091" s="2" t="s">
        <v>33</v>
      </c>
      <c r="D7091" s="2" t="s">
        <v>113</v>
      </c>
      <c r="E7091" s="2" t="s">
        <v>114</v>
      </c>
      <c r="F7091" s="2" t="str">
        <f t="shared" si="660"/>
        <v>Men</v>
      </c>
      <c r="G7091" s="2" t="str">
        <f t="shared" si="661"/>
        <v xml:space="preserve"> Street Footwear</v>
      </c>
      <c r="H7091" s="2" t="s">
        <v>14</v>
      </c>
      <c r="I7091" s="2">
        <v>47</v>
      </c>
      <c r="J7091" s="2">
        <v>152</v>
      </c>
      <c r="K7091" s="2">
        <v>7144</v>
      </c>
      <c r="L7091" s="2" t="s">
        <v>80</v>
      </c>
      <c r="M7091" s="2">
        <f t="shared" si="662"/>
        <v>8</v>
      </c>
      <c r="N7091" s="2" t="str">
        <f t="shared" si="663"/>
        <v>Aug</v>
      </c>
      <c r="O7091" s="2" t="str">
        <f t="shared" si="664"/>
        <v>Tue</v>
      </c>
      <c r="P7091" s="2" t="str">
        <f t="shared" si="665"/>
        <v>2021</v>
      </c>
    </row>
    <row r="7092" spans="1:16" x14ac:dyDescent="0.3">
      <c r="A7092" s="2" t="s">
        <v>27</v>
      </c>
      <c r="B7092" s="3">
        <v>44418</v>
      </c>
      <c r="C7092" s="2" t="s">
        <v>33</v>
      </c>
      <c r="D7092" s="2" t="s">
        <v>113</v>
      </c>
      <c r="E7092" s="2" t="s">
        <v>114</v>
      </c>
      <c r="F7092" s="2" t="str">
        <f t="shared" si="660"/>
        <v>Men</v>
      </c>
      <c r="G7092" s="2" t="str">
        <f t="shared" si="661"/>
        <v xml:space="preserve"> Athletic Footwear</v>
      </c>
      <c r="H7092" s="2" t="s">
        <v>16</v>
      </c>
      <c r="I7092" s="2">
        <v>41</v>
      </c>
      <c r="J7092" s="2">
        <v>87</v>
      </c>
      <c r="K7092" s="2">
        <v>3567</v>
      </c>
      <c r="L7092" s="2" t="s">
        <v>80</v>
      </c>
      <c r="M7092" s="2">
        <f t="shared" si="662"/>
        <v>8</v>
      </c>
      <c r="N7092" s="2" t="str">
        <f t="shared" si="663"/>
        <v>Aug</v>
      </c>
      <c r="O7092" s="2" t="str">
        <f t="shared" si="664"/>
        <v>Tue</v>
      </c>
      <c r="P7092" s="2" t="str">
        <f t="shared" si="665"/>
        <v>2021</v>
      </c>
    </row>
    <row r="7093" spans="1:16" x14ac:dyDescent="0.3">
      <c r="A7093" s="2" t="s">
        <v>27</v>
      </c>
      <c r="B7093" s="3">
        <v>44418</v>
      </c>
      <c r="C7093" s="2" t="s">
        <v>33</v>
      </c>
      <c r="D7093" s="2" t="s">
        <v>113</v>
      </c>
      <c r="E7093" s="2" t="s">
        <v>114</v>
      </c>
      <c r="F7093" s="2" t="str">
        <f t="shared" si="660"/>
        <v>Women</v>
      </c>
      <c r="G7093" s="2" t="str">
        <f t="shared" si="661"/>
        <v xml:space="preserve"> Street Footwear</v>
      </c>
      <c r="H7093" s="2" t="s">
        <v>17</v>
      </c>
      <c r="I7093" s="2">
        <v>37</v>
      </c>
      <c r="J7093" s="2">
        <v>56</v>
      </c>
      <c r="K7093" s="2">
        <v>2072</v>
      </c>
      <c r="L7093" s="2" t="s">
        <v>80</v>
      </c>
      <c r="M7093" s="2">
        <f t="shared" si="662"/>
        <v>8</v>
      </c>
      <c r="N7093" s="2" t="str">
        <f t="shared" si="663"/>
        <v>Aug</v>
      </c>
      <c r="O7093" s="2" t="str">
        <f t="shared" si="664"/>
        <v>Tue</v>
      </c>
      <c r="P7093" s="2" t="str">
        <f t="shared" si="665"/>
        <v>2021</v>
      </c>
    </row>
    <row r="7094" spans="1:16" x14ac:dyDescent="0.3">
      <c r="A7094" s="2" t="s">
        <v>27</v>
      </c>
      <c r="B7094" s="3">
        <v>44418</v>
      </c>
      <c r="C7094" s="2" t="s">
        <v>33</v>
      </c>
      <c r="D7094" s="2" t="s">
        <v>113</v>
      </c>
      <c r="E7094" s="2" t="s">
        <v>114</v>
      </c>
      <c r="F7094" s="2" t="str">
        <f t="shared" si="660"/>
        <v>Women</v>
      </c>
      <c r="G7094" s="2" t="str">
        <f t="shared" si="661"/>
        <v xml:space="preserve"> Athletic Footwear</v>
      </c>
      <c r="H7094" s="2" t="s">
        <v>18</v>
      </c>
      <c r="I7094" s="2">
        <v>38</v>
      </c>
      <c r="J7094" s="2">
        <v>60</v>
      </c>
      <c r="K7094" s="2">
        <v>2280</v>
      </c>
      <c r="L7094" s="2" t="s">
        <v>80</v>
      </c>
      <c r="M7094" s="2">
        <f t="shared" si="662"/>
        <v>8</v>
      </c>
      <c r="N7094" s="2" t="str">
        <f t="shared" si="663"/>
        <v>Aug</v>
      </c>
      <c r="O7094" s="2" t="str">
        <f t="shared" si="664"/>
        <v>Tue</v>
      </c>
      <c r="P7094" s="2" t="str">
        <f t="shared" si="665"/>
        <v>2021</v>
      </c>
    </row>
    <row r="7095" spans="1:16" x14ac:dyDescent="0.3">
      <c r="A7095" s="2" t="s">
        <v>27</v>
      </c>
      <c r="B7095" s="3">
        <v>44418</v>
      </c>
      <c r="C7095" s="2" t="s">
        <v>33</v>
      </c>
      <c r="D7095" s="2" t="s">
        <v>113</v>
      </c>
      <c r="E7095" s="2" t="s">
        <v>114</v>
      </c>
      <c r="F7095" s="2" t="str">
        <f t="shared" si="660"/>
        <v>Men</v>
      </c>
      <c r="G7095" s="2" t="str">
        <f t="shared" si="661"/>
        <v xml:space="preserve"> Apparel</v>
      </c>
      <c r="H7095" s="2" t="s">
        <v>19</v>
      </c>
      <c r="I7095" s="2">
        <v>47</v>
      </c>
      <c r="J7095" s="2">
        <v>53</v>
      </c>
      <c r="K7095" s="2">
        <v>2491</v>
      </c>
      <c r="L7095" s="2" t="s">
        <v>80</v>
      </c>
      <c r="M7095" s="2">
        <f t="shared" si="662"/>
        <v>8</v>
      </c>
      <c r="N7095" s="2" t="str">
        <f t="shared" si="663"/>
        <v>Aug</v>
      </c>
      <c r="O7095" s="2" t="str">
        <f t="shared" si="664"/>
        <v>Tue</v>
      </c>
      <c r="P7095" s="2" t="str">
        <f t="shared" si="665"/>
        <v>2021</v>
      </c>
    </row>
    <row r="7096" spans="1:16" x14ac:dyDescent="0.3">
      <c r="A7096" s="2" t="s">
        <v>27</v>
      </c>
      <c r="B7096" s="3">
        <v>44418</v>
      </c>
      <c r="C7096" s="2" t="s">
        <v>33</v>
      </c>
      <c r="D7096" s="2" t="s">
        <v>113</v>
      </c>
      <c r="E7096" s="2" t="s">
        <v>114</v>
      </c>
      <c r="F7096" s="2" t="str">
        <f t="shared" si="660"/>
        <v>Women</v>
      </c>
      <c r="G7096" s="2" t="str">
        <f t="shared" si="661"/>
        <v xml:space="preserve"> Apparel</v>
      </c>
      <c r="H7096" s="2" t="s">
        <v>20</v>
      </c>
      <c r="I7096" s="2">
        <v>54</v>
      </c>
      <c r="J7096" s="2">
        <v>91</v>
      </c>
      <c r="K7096" s="2">
        <v>4914</v>
      </c>
      <c r="L7096" s="2" t="s">
        <v>80</v>
      </c>
      <c r="M7096" s="2">
        <f t="shared" si="662"/>
        <v>8</v>
      </c>
      <c r="N7096" s="2" t="str">
        <f t="shared" si="663"/>
        <v>Aug</v>
      </c>
      <c r="O7096" s="2" t="str">
        <f t="shared" si="664"/>
        <v>Tue</v>
      </c>
      <c r="P7096" s="2" t="str">
        <f t="shared" si="665"/>
        <v>2021</v>
      </c>
    </row>
    <row r="7097" spans="1:16" x14ac:dyDescent="0.3">
      <c r="A7097" s="2" t="s">
        <v>27</v>
      </c>
      <c r="B7097" s="3">
        <v>44450</v>
      </c>
      <c r="C7097" s="2" t="s">
        <v>33</v>
      </c>
      <c r="D7097" s="2" t="s">
        <v>113</v>
      </c>
      <c r="E7097" s="2" t="s">
        <v>114</v>
      </c>
      <c r="F7097" s="2" t="str">
        <f t="shared" si="660"/>
        <v>Men</v>
      </c>
      <c r="G7097" s="2" t="str">
        <f t="shared" si="661"/>
        <v xml:space="preserve"> Street Footwear</v>
      </c>
      <c r="H7097" s="2" t="s">
        <v>14</v>
      </c>
      <c r="I7097" s="2">
        <v>33</v>
      </c>
      <c r="J7097" s="2">
        <v>133</v>
      </c>
      <c r="K7097" s="2">
        <v>4389</v>
      </c>
      <c r="L7097" s="2" t="s">
        <v>80</v>
      </c>
      <c r="M7097" s="2">
        <f t="shared" si="662"/>
        <v>9</v>
      </c>
      <c r="N7097" s="2" t="str">
        <f t="shared" si="663"/>
        <v>Sep</v>
      </c>
      <c r="O7097" s="2" t="str">
        <f t="shared" si="664"/>
        <v>Sat</v>
      </c>
      <c r="P7097" s="2" t="str">
        <f t="shared" si="665"/>
        <v>2021</v>
      </c>
    </row>
    <row r="7098" spans="1:16" x14ac:dyDescent="0.3">
      <c r="A7098" s="2" t="s">
        <v>27</v>
      </c>
      <c r="B7098" s="3">
        <v>44450</v>
      </c>
      <c r="C7098" s="2" t="s">
        <v>33</v>
      </c>
      <c r="D7098" s="2" t="s">
        <v>113</v>
      </c>
      <c r="E7098" s="2" t="s">
        <v>114</v>
      </c>
      <c r="F7098" s="2" t="str">
        <f t="shared" si="660"/>
        <v>Men</v>
      </c>
      <c r="G7098" s="2" t="str">
        <f t="shared" si="661"/>
        <v xml:space="preserve"> Athletic Footwear</v>
      </c>
      <c r="H7098" s="2" t="s">
        <v>16</v>
      </c>
      <c r="I7098" s="2">
        <v>29</v>
      </c>
      <c r="J7098" s="2">
        <v>74</v>
      </c>
      <c r="K7098" s="2">
        <v>2146</v>
      </c>
      <c r="L7098" s="2" t="s">
        <v>80</v>
      </c>
      <c r="M7098" s="2">
        <f t="shared" si="662"/>
        <v>9</v>
      </c>
      <c r="N7098" s="2" t="str">
        <f t="shared" si="663"/>
        <v>Sep</v>
      </c>
      <c r="O7098" s="2" t="str">
        <f t="shared" si="664"/>
        <v>Sat</v>
      </c>
      <c r="P7098" s="2" t="str">
        <f t="shared" si="665"/>
        <v>2021</v>
      </c>
    </row>
    <row r="7099" spans="1:16" x14ac:dyDescent="0.3">
      <c r="A7099" s="2" t="s">
        <v>27</v>
      </c>
      <c r="B7099" s="3">
        <v>44450</v>
      </c>
      <c r="C7099" s="2" t="s">
        <v>33</v>
      </c>
      <c r="D7099" s="2" t="s">
        <v>113</v>
      </c>
      <c r="E7099" s="2" t="s">
        <v>114</v>
      </c>
      <c r="F7099" s="2" t="str">
        <f t="shared" si="660"/>
        <v>Women</v>
      </c>
      <c r="G7099" s="2" t="str">
        <f t="shared" si="661"/>
        <v xml:space="preserve"> Street Footwear</v>
      </c>
      <c r="H7099" s="2" t="s">
        <v>17</v>
      </c>
      <c r="I7099" s="2">
        <v>23</v>
      </c>
      <c r="J7099" s="2">
        <v>49</v>
      </c>
      <c r="K7099" s="2">
        <v>1127</v>
      </c>
      <c r="L7099" s="2" t="s">
        <v>80</v>
      </c>
      <c r="M7099" s="2">
        <f t="shared" si="662"/>
        <v>9</v>
      </c>
      <c r="N7099" s="2" t="str">
        <f t="shared" si="663"/>
        <v>Sep</v>
      </c>
      <c r="O7099" s="2" t="str">
        <f t="shared" si="664"/>
        <v>Sat</v>
      </c>
      <c r="P7099" s="2" t="str">
        <f t="shared" si="665"/>
        <v>2021</v>
      </c>
    </row>
    <row r="7100" spans="1:16" x14ac:dyDescent="0.3">
      <c r="A7100" s="2" t="s">
        <v>27</v>
      </c>
      <c r="B7100" s="3">
        <v>44450</v>
      </c>
      <c r="C7100" s="2" t="s">
        <v>33</v>
      </c>
      <c r="D7100" s="2" t="s">
        <v>113</v>
      </c>
      <c r="E7100" s="2" t="s">
        <v>114</v>
      </c>
      <c r="F7100" s="2" t="str">
        <f t="shared" si="660"/>
        <v>Women</v>
      </c>
      <c r="G7100" s="2" t="str">
        <f t="shared" si="661"/>
        <v xml:space="preserve"> Athletic Footwear</v>
      </c>
      <c r="H7100" s="2" t="s">
        <v>18</v>
      </c>
      <c r="I7100" s="2">
        <v>24</v>
      </c>
      <c r="J7100" s="2">
        <v>41</v>
      </c>
      <c r="K7100" s="2">
        <v>984</v>
      </c>
      <c r="L7100" s="2" t="s">
        <v>80</v>
      </c>
      <c r="M7100" s="2">
        <f t="shared" si="662"/>
        <v>9</v>
      </c>
      <c r="N7100" s="2" t="str">
        <f t="shared" si="663"/>
        <v>Sep</v>
      </c>
      <c r="O7100" s="2" t="str">
        <f t="shared" si="664"/>
        <v>Sat</v>
      </c>
      <c r="P7100" s="2" t="str">
        <f t="shared" si="665"/>
        <v>2021</v>
      </c>
    </row>
    <row r="7101" spans="1:16" x14ac:dyDescent="0.3">
      <c r="A7101" s="2" t="s">
        <v>27</v>
      </c>
      <c r="B7101" s="3">
        <v>44450</v>
      </c>
      <c r="C7101" s="2" t="s">
        <v>33</v>
      </c>
      <c r="D7101" s="2" t="s">
        <v>113</v>
      </c>
      <c r="E7101" s="2" t="s">
        <v>114</v>
      </c>
      <c r="F7101" s="2" t="str">
        <f t="shared" si="660"/>
        <v>Men</v>
      </c>
      <c r="G7101" s="2" t="str">
        <f t="shared" si="661"/>
        <v xml:space="preserve"> Apparel</v>
      </c>
      <c r="H7101" s="2" t="s">
        <v>19</v>
      </c>
      <c r="I7101" s="2">
        <v>33</v>
      </c>
      <c r="J7101" s="2">
        <v>42</v>
      </c>
      <c r="K7101" s="2">
        <v>1386</v>
      </c>
      <c r="L7101" s="2" t="s">
        <v>80</v>
      </c>
      <c r="M7101" s="2">
        <f t="shared" si="662"/>
        <v>9</v>
      </c>
      <c r="N7101" s="2" t="str">
        <f t="shared" si="663"/>
        <v>Sep</v>
      </c>
      <c r="O7101" s="2" t="str">
        <f t="shared" si="664"/>
        <v>Sat</v>
      </c>
      <c r="P7101" s="2" t="str">
        <f t="shared" si="665"/>
        <v>2021</v>
      </c>
    </row>
    <row r="7102" spans="1:16" x14ac:dyDescent="0.3">
      <c r="A7102" s="2" t="s">
        <v>27</v>
      </c>
      <c r="B7102" s="3">
        <v>44450</v>
      </c>
      <c r="C7102" s="2" t="s">
        <v>33</v>
      </c>
      <c r="D7102" s="2" t="s">
        <v>113</v>
      </c>
      <c r="E7102" s="2" t="s">
        <v>114</v>
      </c>
      <c r="F7102" s="2" t="str">
        <f t="shared" si="660"/>
        <v>Women</v>
      </c>
      <c r="G7102" s="2" t="str">
        <f t="shared" si="661"/>
        <v xml:space="preserve"> Apparel</v>
      </c>
      <c r="H7102" s="2" t="s">
        <v>20</v>
      </c>
      <c r="I7102" s="2">
        <v>36</v>
      </c>
      <c r="J7102" s="2">
        <v>68</v>
      </c>
      <c r="K7102" s="2">
        <v>2448</v>
      </c>
      <c r="L7102" s="2" t="s">
        <v>80</v>
      </c>
      <c r="M7102" s="2">
        <f t="shared" si="662"/>
        <v>9</v>
      </c>
      <c r="N7102" s="2" t="str">
        <f t="shared" si="663"/>
        <v>Sep</v>
      </c>
      <c r="O7102" s="2" t="str">
        <f t="shared" si="664"/>
        <v>Sat</v>
      </c>
      <c r="P7102" s="2" t="str">
        <f t="shared" si="665"/>
        <v>2021</v>
      </c>
    </row>
    <row r="7103" spans="1:16" x14ac:dyDescent="0.3">
      <c r="A7103" s="2" t="s">
        <v>27</v>
      </c>
      <c r="B7103" s="3">
        <v>44479</v>
      </c>
      <c r="C7103" s="2" t="s">
        <v>33</v>
      </c>
      <c r="D7103" s="2" t="s">
        <v>113</v>
      </c>
      <c r="E7103" s="2" t="s">
        <v>114</v>
      </c>
      <c r="F7103" s="2" t="str">
        <f t="shared" si="660"/>
        <v>Men</v>
      </c>
      <c r="G7103" s="2" t="str">
        <f t="shared" si="661"/>
        <v xml:space="preserve"> Street Footwear</v>
      </c>
      <c r="H7103" s="2" t="s">
        <v>14</v>
      </c>
      <c r="I7103" s="2">
        <v>41</v>
      </c>
      <c r="J7103" s="2">
        <v>116</v>
      </c>
      <c r="K7103" s="2">
        <v>4756</v>
      </c>
      <c r="L7103" s="2" t="s">
        <v>80</v>
      </c>
      <c r="M7103" s="2">
        <f t="shared" si="662"/>
        <v>10</v>
      </c>
      <c r="N7103" s="2" t="str">
        <f t="shared" si="663"/>
        <v>Oct</v>
      </c>
      <c r="O7103" s="2" t="str">
        <f t="shared" si="664"/>
        <v>Sun</v>
      </c>
      <c r="P7103" s="2" t="str">
        <f t="shared" si="665"/>
        <v>2021</v>
      </c>
    </row>
    <row r="7104" spans="1:16" x14ac:dyDescent="0.3">
      <c r="A7104" s="2" t="s">
        <v>27</v>
      </c>
      <c r="B7104" s="3">
        <v>44479</v>
      </c>
      <c r="C7104" s="2" t="s">
        <v>33</v>
      </c>
      <c r="D7104" s="2" t="s">
        <v>113</v>
      </c>
      <c r="E7104" s="2" t="s">
        <v>114</v>
      </c>
      <c r="F7104" s="2" t="str">
        <f t="shared" si="660"/>
        <v>Men</v>
      </c>
      <c r="G7104" s="2" t="str">
        <f t="shared" si="661"/>
        <v xml:space="preserve"> Athletic Footwear</v>
      </c>
      <c r="H7104" s="2" t="s">
        <v>16</v>
      </c>
      <c r="I7104" s="2">
        <v>32</v>
      </c>
      <c r="J7104" s="2">
        <v>65</v>
      </c>
      <c r="K7104" s="2">
        <v>2080</v>
      </c>
      <c r="L7104" s="2" t="s">
        <v>80</v>
      </c>
      <c r="M7104" s="2">
        <f t="shared" si="662"/>
        <v>10</v>
      </c>
      <c r="N7104" s="2" t="str">
        <f t="shared" si="663"/>
        <v>Oct</v>
      </c>
      <c r="O7104" s="2" t="str">
        <f t="shared" si="664"/>
        <v>Sun</v>
      </c>
      <c r="P7104" s="2" t="str">
        <f t="shared" si="665"/>
        <v>2021</v>
      </c>
    </row>
    <row r="7105" spans="1:16" x14ac:dyDescent="0.3">
      <c r="A7105" s="2" t="s">
        <v>27</v>
      </c>
      <c r="B7105" s="3">
        <v>44479</v>
      </c>
      <c r="C7105" s="2" t="s">
        <v>33</v>
      </c>
      <c r="D7105" s="2" t="s">
        <v>113</v>
      </c>
      <c r="E7105" s="2" t="s">
        <v>114</v>
      </c>
      <c r="F7105" s="2" t="str">
        <f t="shared" si="660"/>
        <v>Women</v>
      </c>
      <c r="G7105" s="2" t="str">
        <f t="shared" si="661"/>
        <v xml:space="preserve"> Street Footwear</v>
      </c>
      <c r="H7105" s="2" t="s">
        <v>17</v>
      </c>
      <c r="I7105" s="2">
        <v>32</v>
      </c>
      <c r="J7105" s="2">
        <v>38</v>
      </c>
      <c r="K7105" s="2">
        <v>1216</v>
      </c>
      <c r="L7105" s="2" t="s">
        <v>80</v>
      </c>
      <c r="M7105" s="2">
        <f t="shared" si="662"/>
        <v>10</v>
      </c>
      <c r="N7105" s="2" t="str">
        <f t="shared" si="663"/>
        <v>Oct</v>
      </c>
      <c r="O7105" s="2" t="str">
        <f t="shared" si="664"/>
        <v>Sun</v>
      </c>
      <c r="P7105" s="2" t="str">
        <f t="shared" si="665"/>
        <v>2021</v>
      </c>
    </row>
    <row r="7106" spans="1:16" x14ac:dyDescent="0.3">
      <c r="A7106" s="2" t="s">
        <v>27</v>
      </c>
      <c r="B7106" s="3">
        <v>44479</v>
      </c>
      <c r="C7106" s="2" t="s">
        <v>33</v>
      </c>
      <c r="D7106" s="2" t="s">
        <v>113</v>
      </c>
      <c r="E7106" s="2" t="s">
        <v>114</v>
      </c>
      <c r="F7106" s="2" t="str">
        <f t="shared" ref="F7106:F7169" si="666">MID(H7106, 1, FIND("'", H7106) - 1)</f>
        <v>Women</v>
      </c>
      <c r="G7106" s="2" t="str">
        <f t="shared" ref="G7106:G7169" si="667">MID(H7106, FIND("'", H7106) + 2, LEN(H7106) - FIND("'", H7106) - 1)</f>
        <v xml:space="preserve"> Athletic Footwear</v>
      </c>
      <c r="H7106" s="2" t="s">
        <v>18</v>
      </c>
      <c r="I7106" s="2">
        <v>33</v>
      </c>
      <c r="J7106" s="2">
        <v>44</v>
      </c>
      <c r="K7106" s="2">
        <v>1452</v>
      </c>
      <c r="L7106" s="2" t="s">
        <v>80</v>
      </c>
      <c r="M7106" s="2">
        <f t="shared" si="662"/>
        <v>10</v>
      </c>
      <c r="N7106" s="2" t="str">
        <f t="shared" si="663"/>
        <v>Oct</v>
      </c>
      <c r="O7106" s="2" t="str">
        <f t="shared" si="664"/>
        <v>Sun</v>
      </c>
      <c r="P7106" s="2" t="str">
        <f t="shared" si="665"/>
        <v>2021</v>
      </c>
    </row>
    <row r="7107" spans="1:16" x14ac:dyDescent="0.3">
      <c r="A7107" s="2" t="s">
        <v>27</v>
      </c>
      <c r="B7107" s="3">
        <v>44479</v>
      </c>
      <c r="C7107" s="2" t="s">
        <v>33</v>
      </c>
      <c r="D7107" s="2" t="s">
        <v>113</v>
      </c>
      <c r="E7107" s="2" t="s">
        <v>114</v>
      </c>
      <c r="F7107" s="2" t="str">
        <f t="shared" si="666"/>
        <v>Men</v>
      </c>
      <c r="G7107" s="2" t="str">
        <f t="shared" si="667"/>
        <v xml:space="preserve"> Apparel</v>
      </c>
      <c r="H7107" s="2" t="s">
        <v>19</v>
      </c>
      <c r="I7107" s="2">
        <v>41</v>
      </c>
      <c r="J7107" s="2">
        <v>38</v>
      </c>
      <c r="K7107" s="2">
        <v>1558</v>
      </c>
      <c r="L7107" s="2" t="s">
        <v>80</v>
      </c>
      <c r="M7107" s="2">
        <f t="shared" ref="M7107:M7170" si="668">MONTH(B7107)</f>
        <v>10</v>
      </c>
      <c r="N7107" s="2" t="str">
        <f t="shared" ref="N7107:N7170" si="669">TEXT(B7107,"mmm")</f>
        <v>Oct</v>
      </c>
      <c r="O7107" s="2" t="str">
        <f t="shared" ref="O7107:O7170" si="670">TEXT(B7107,"ddd")</f>
        <v>Sun</v>
      </c>
      <c r="P7107" s="2" t="str">
        <f t="shared" ref="P7107:P7170" si="671">TEXT(B7107,"YYY")</f>
        <v>2021</v>
      </c>
    </row>
    <row r="7108" spans="1:16" x14ac:dyDescent="0.3">
      <c r="A7108" s="2" t="s">
        <v>27</v>
      </c>
      <c r="B7108" s="3">
        <v>44479</v>
      </c>
      <c r="C7108" s="2" t="s">
        <v>33</v>
      </c>
      <c r="D7108" s="2" t="s">
        <v>113</v>
      </c>
      <c r="E7108" s="2" t="s">
        <v>114</v>
      </c>
      <c r="F7108" s="2" t="str">
        <f t="shared" si="666"/>
        <v>Women</v>
      </c>
      <c r="G7108" s="2" t="str">
        <f t="shared" si="667"/>
        <v xml:space="preserve"> Apparel</v>
      </c>
      <c r="H7108" s="2" t="s">
        <v>20</v>
      </c>
      <c r="I7108" s="2">
        <v>48</v>
      </c>
      <c r="J7108" s="2">
        <v>83</v>
      </c>
      <c r="K7108" s="2">
        <v>3984</v>
      </c>
      <c r="L7108" s="2" t="s">
        <v>80</v>
      </c>
      <c r="M7108" s="2">
        <f t="shared" si="668"/>
        <v>10</v>
      </c>
      <c r="N7108" s="2" t="str">
        <f t="shared" si="669"/>
        <v>Oct</v>
      </c>
      <c r="O7108" s="2" t="str">
        <f t="shared" si="670"/>
        <v>Sun</v>
      </c>
      <c r="P7108" s="2" t="str">
        <f t="shared" si="671"/>
        <v>2021</v>
      </c>
    </row>
    <row r="7109" spans="1:16" x14ac:dyDescent="0.3">
      <c r="A7109" s="2" t="s">
        <v>27</v>
      </c>
      <c r="B7109" s="3">
        <v>44510</v>
      </c>
      <c r="C7109" s="2" t="s">
        <v>33</v>
      </c>
      <c r="D7109" s="2" t="s">
        <v>113</v>
      </c>
      <c r="E7109" s="2" t="s">
        <v>114</v>
      </c>
      <c r="F7109" s="2" t="str">
        <f t="shared" si="666"/>
        <v>Men</v>
      </c>
      <c r="G7109" s="2" t="str">
        <f t="shared" si="667"/>
        <v xml:space="preserve"> Street Footwear</v>
      </c>
      <c r="H7109" s="2" t="s">
        <v>14</v>
      </c>
      <c r="I7109" s="2">
        <v>41</v>
      </c>
      <c r="J7109" s="2">
        <v>123</v>
      </c>
      <c r="K7109" s="2">
        <v>5043</v>
      </c>
      <c r="L7109" s="2" t="s">
        <v>80</v>
      </c>
      <c r="M7109" s="2">
        <f t="shared" si="668"/>
        <v>11</v>
      </c>
      <c r="N7109" s="2" t="str">
        <f t="shared" si="669"/>
        <v>Nov</v>
      </c>
      <c r="O7109" s="2" t="str">
        <f t="shared" si="670"/>
        <v>Wed</v>
      </c>
      <c r="P7109" s="2" t="str">
        <f t="shared" si="671"/>
        <v>2021</v>
      </c>
    </row>
    <row r="7110" spans="1:16" x14ac:dyDescent="0.3">
      <c r="A7110" s="2" t="s">
        <v>27</v>
      </c>
      <c r="B7110" s="3">
        <v>44510</v>
      </c>
      <c r="C7110" s="2" t="s">
        <v>33</v>
      </c>
      <c r="D7110" s="2" t="s">
        <v>113</v>
      </c>
      <c r="E7110" s="2" t="s">
        <v>114</v>
      </c>
      <c r="F7110" s="2" t="str">
        <f t="shared" si="666"/>
        <v>Men</v>
      </c>
      <c r="G7110" s="2" t="str">
        <f t="shared" si="667"/>
        <v xml:space="preserve"> Athletic Footwear</v>
      </c>
      <c r="H7110" s="2" t="s">
        <v>16</v>
      </c>
      <c r="I7110" s="2">
        <v>33</v>
      </c>
      <c r="J7110" s="2">
        <v>98</v>
      </c>
      <c r="K7110" s="2">
        <v>3234</v>
      </c>
      <c r="L7110" s="2" t="s">
        <v>80</v>
      </c>
      <c r="M7110" s="2">
        <f t="shared" si="668"/>
        <v>11</v>
      </c>
      <c r="N7110" s="2" t="str">
        <f t="shared" si="669"/>
        <v>Nov</v>
      </c>
      <c r="O7110" s="2" t="str">
        <f t="shared" si="670"/>
        <v>Wed</v>
      </c>
      <c r="P7110" s="2" t="str">
        <f t="shared" si="671"/>
        <v>2021</v>
      </c>
    </row>
    <row r="7111" spans="1:16" x14ac:dyDescent="0.3">
      <c r="A7111" s="2" t="s">
        <v>27</v>
      </c>
      <c r="B7111" s="3">
        <v>44510</v>
      </c>
      <c r="C7111" s="2" t="s">
        <v>33</v>
      </c>
      <c r="D7111" s="2" t="s">
        <v>113</v>
      </c>
      <c r="E7111" s="2" t="s">
        <v>114</v>
      </c>
      <c r="F7111" s="2" t="str">
        <f t="shared" si="666"/>
        <v>Women</v>
      </c>
      <c r="G7111" s="2" t="str">
        <f t="shared" si="667"/>
        <v xml:space="preserve"> Street Footwear</v>
      </c>
      <c r="H7111" s="2" t="s">
        <v>17</v>
      </c>
      <c r="I7111" s="2">
        <v>32</v>
      </c>
      <c r="J7111" s="2">
        <v>81</v>
      </c>
      <c r="K7111" s="2">
        <v>2592</v>
      </c>
      <c r="L7111" s="2" t="s">
        <v>80</v>
      </c>
      <c r="M7111" s="2">
        <f t="shared" si="668"/>
        <v>11</v>
      </c>
      <c r="N7111" s="2" t="str">
        <f t="shared" si="669"/>
        <v>Nov</v>
      </c>
      <c r="O7111" s="2" t="str">
        <f t="shared" si="670"/>
        <v>Wed</v>
      </c>
      <c r="P7111" s="2" t="str">
        <f t="shared" si="671"/>
        <v>2021</v>
      </c>
    </row>
    <row r="7112" spans="1:16" x14ac:dyDescent="0.3">
      <c r="A7112" s="2" t="s">
        <v>27</v>
      </c>
      <c r="B7112" s="3">
        <v>44510</v>
      </c>
      <c r="C7112" s="2" t="s">
        <v>33</v>
      </c>
      <c r="D7112" s="2" t="s">
        <v>113</v>
      </c>
      <c r="E7112" s="2" t="s">
        <v>114</v>
      </c>
      <c r="F7112" s="2" t="str">
        <f t="shared" si="666"/>
        <v>Women</v>
      </c>
      <c r="G7112" s="2" t="str">
        <f t="shared" si="667"/>
        <v xml:space="preserve"> Athletic Footwear</v>
      </c>
      <c r="H7112" s="2" t="s">
        <v>18</v>
      </c>
      <c r="I7112" s="2">
        <v>34</v>
      </c>
      <c r="J7112" s="2">
        <v>83</v>
      </c>
      <c r="K7112" s="2">
        <v>2822</v>
      </c>
      <c r="L7112" s="2" t="s">
        <v>80</v>
      </c>
      <c r="M7112" s="2">
        <f t="shared" si="668"/>
        <v>11</v>
      </c>
      <c r="N7112" s="2" t="str">
        <f t="shared" si="669"/>
        <v>Nov</v>
      </c>
      <c r="O7112" s="2" t="str">
        <f t="shared" si="670"/>
        <v>Wed</v>
      </c>
      <c r="P7112" s="2" t="str">
        <f t="shared" si="671"/>
        <v>2021</v>
      </c>
    </row>
    <row r="7113" spans="1:16" x14ac:dyDescent="0.3">
      <c r="A7113" s="2" t="s">
        <v>27</v>
      </c>
      <c r="B7113" s="3">
        <v>44510</v>
      </c>
      <c r="C7113" s="2" t="s">
        <v>33</v>
      </c>
      <c r="D7113" s="2" t="s">
        <v>113</v>
      </c>
      <c r="E7113" s="2" t="s">
        <v>114</v>
      </c>
      <c r="F7113" s="2" t="str">
        <f t="shared" si="666"/>
        <v>Men</v>
      </c>
      <c r="G7113" s="2" t="str">
        <f t="shared" si="667"/>
        <v xml:space="preserve"> Apparel</v>
      </c>
      <c r="H7113" s="2" t="s">
        <v>19</v>
      </c>
      <c r="I7113" s="2">
        <v>55</v>
      </c>
      <c r="J7113" s="2">
        <v>75</v>
      </c>
      <c r="K7113" s="2">
        <v>4125</v>
      </c>
      <c r="L7113" s="2" t="s">
        <v>80</v>
      </c>
      <c r="M7113" s="2">
        <f t="shared" si="668"/>
        <v>11</v>
      </c>
      <c r="N7113" s="2" t="str">
        <f t="shared" si="669"/>
        <v>Nov</v>
      </c>
      <c r="O7113" s="2" t="str">
        <f t="shared" si="670"/>
        <v>Wed</v>
      </c>
      <c r="P7113" s="2" t="str">
        <f t="shared" si="671"/>
        <v>2021</v>
      </c>
    </row>
    <row r="7114" spans="1:16" x14ac:dyDescent="0.3">
      <c r="A7114" s="2" t="s">
        <v>27</v>
      </c>
      <c r="B7114" s="3">
        <v>44510</v>
      </c>
      <c r="C7114" s="2" t="s">
        <v>33</v>
      </c>
      <c r="D7114" s="2" t="s">
        <v>113</v>
      </c>
      <c r="E7114" s="2" t="s">
        <v>114</v>
      </c>
      <c r="F7114" s="2" t="str">
        <f t="shared" si="666"/>
        <v>Women</v>
      </c>
      <c r="G7114" s="2" t="str">
        <f t="shared" si="667"/>
        <v xml:space="preserve"> Apparel</v>
      </c>
      <c r="H7114" s="2" t="s">
        <v>20</v>
      </c>
      <c r="I7114" s="2">
        <v>61</v>
      </c>
      <c r="J7114" s="2">
        <v>91</v>
      </c>
      <c r="K7114" s="2">
        <v>5551</v>
      </c>
      <c r="L7114" s="2" t="s">
        <v>80</v>
      </c>
      <c r="M7114" s="2">
        <f t="shared" si="668"/>
        <v>11</v>
      </c>
      <c r="N7114" s="2" t="str">
        <f t="shared" si="669"/>
        <v>Nov</v>
      </c>
      <c r="O7114" s="2" t="str">
        <f t="shared" si="670"/>
        <v>Wed</v>
      </c>
      <c r="P7114" s="2" t="str">
        <f t="shared" si="671"/>
        <v>2021</v>
      </c>
    </row>
    <row r="7115" spans="1:16" x14ac:dyDescent="0.3">
      <c r="A7115" s="2" t="s">
        <v>27</v>
      </c>
      <c r="B7115" s="3">
        <v>44539</v>
      </c>
      <c r="C7115" s="2" t="s">
        <v>33</v>
      </c>
      <c r="D7115" s="2" t="s">
        <v>113</v>
      </c>
      <c r="E7115" s="2" t="s">
        <v>114</v>
      </c>
      <c r="F7115" s="2" t="str">
        <f t="shared" si="666"/>
        <v>Men</v>
      </c>
      <c r="G7115" s="2" t="str">
        <f t="shared" si="667"/>
        <v xml:space="preserve"> Street Footwear</v>
      </c>
      <c r="H7115" s="2" t="s">
        <v>14</v>
      </c>
      <c r="I7115" s="2">
        <v>58</v>
      </c>
      <c r="J7115" s="2">
        <v>150</v>
      </c>
      <c r="K7115" s="2">
        <v>8700</v>
      </c>
      <c r="L7115" s="2" t="s">
        <v>80</v>
      </c>
      <c r="M7115" s="2">
        <f t="shared" si="668"/>
        <v>12</v>
      </c>
      <c r="N7115" s="2" t="str">
        <f t="shared" si="669"/>
        <v>Dec</v>
      </c>
      <c r="O7115" s="2" t="str">
        <f t="shared" si="670"/>
        <v>Thu</v>
      </c>
      <c r="P7115" s="2" t="str">
        <f t="shared" si="671"/>
        <v>2021</v>
      </c>
    </row>
    <row r="7116" spans="1:16" x14ac:dyDescent="0.3">
      <c r="A7116" s="2" t="s">
        <v>27</v>
      </c>
      <c r="B7116" s="3">
        <v>44539</v>
      </c>
      <c r="C7116" s="2" t="s">
        <v>33</v>
      </c>
      <c r="D7116" s="2" t="s">
        <v>113</v>
      </c>
      <c r="E7116" s="2" t="s">
        <v>114</v>
      </c>
      <c r="F7116" s="2" t="str">
        <f t="shared" si="666"/>
        <v>Men</v>
      </c>
      <c r="G7116" s="2" t="str">
        <f t="shared" si="667"/>
        <v xml:space="preserve"> Athletic Footwear</v>
      </c>
      <c r="H7116" s="2" t="s">
        <v>16</v>
      </c>
      <c r="I7116" s="2">
        <v>49</v>
      </c>
      <c r="J7116" s="2">
        <v>108</v>
      </c>
      <c r="K7116" s="2">
        <v>5292</v>
      </c>
      <c r="L7116" s="2" t="s">
        <v>80</v>
      </c>
      <c r="M7116" s="2">
        <f t="shared" si="668"/>
        <v>12</v>
      </c>
      <c r="N7116" s="2" t="str">
        <f t="shared" si="669"/>
        <v>Dec</v>
      </c>
      <c r="O7116" s="2" t="str">
        <f t="shared" si="670"/>
        <v>Thu</v>
      </c>
      <c r="P7116" s="2" t="str">
        <f t="shared" si="671"/>
        <v>2021</v>
      </c>
    </row>
    <row r="7117" spans="1:16" x14ac:dyDescent="0.3">
      <c r="A7117" s="2" t="s">
        <v>27</v>
      </c>
      <c r="B7117" s="3">
        <v>44539</v>
      </c>
      <c r="C7117" s="2" t="s">
        <v>33</v>
      </c>
      <c r="D7117" s="2" t="s">
        <v>113</v>
      </c>
      <c r="E7117" s="2" t="s">
        <v>114</v>
      </c>
      <c r="F7117" s="2" t="str">
        <f t="shared" si="666"/>
        <v>Women</v>
      </c>
      <c r="G7117" s="2" t="str">
        <f t="shared" si="667"/>
        <v xml:space="preserve"> Street Footwear</v>
      </c>
      <c r="H7117" s="2" t="s">
        <v>17</v>
      </c>
      <c r="I7117" s="2">
        <v>49</v>
      </c>
      <c r="J7117" s="2">
        <v>105</v>
      </c>
      <c r="K7117" s="2">
        <v>5145</v>
      </c>
      <c r="L7117" s="2" t="s">
        <v>80</v>
      </c>
      <c r="M7117" s="2">
        <f t="shared" si="668"/>
        <v>12</v>
      </c>
      <c r="N7117" s="2" t="str">
        <f t="shared" si="669"/>
        <v>Dec</v>
      </c>
      <c r="O7117" s="2" t="str">
        <f t="shared" si="670"/>
        <v>Thu</v>
      </c>
      <c r="P7117" s="2" t="str">
        <f t="shared" si="671"/>
        <v>2021</v>
      </c>
    </row>
    <row r="7118" spans="1:16" x14ac:dyDescent="0.3">
      <c r="A7118" s="2" t="s">
        <v>27</v>
      </c>
      <c r="B7118" s="3">
        <v>44539</v>
      </c>
      <c r="C7118" s="2" t="s">
        <v>33</v>
      </c>
      <c r="D7118" s="2" t="s">
        <v>113</v>
      </c>
      <c r="E7118" s="2" t="s">
        <v>114</v>
      </c>
      <c r="F7118" s="2" t="str">
        <f t="shared" si="666"/>
        <v>Women</v>
      </c>
      <c r="G7118" s="2" t="str">
        <f t="shared" si="667"/>
        <v xml:space="preserve"> Athletic Footwear</v>
      </c>
      <c r="H7118" s="2" t="s">
        <v>18</v>
      </c>
      <c r="I7118" s="2">
        <v>45</v>
      </c>
      <c r="J7118" s="2">
        <v>87</v>
      </c>
      <c r="K7118" s="2">
        <v>3915</v>
      </c>
      <c r="L7118" s="2" t="s">
        <v>80</v>
      </c>
      <c r="M7118" s="2">
        <f t="shared" si="668"/>
        <v>12</v>
      </c>
      <c r="N7118" s="2" t="str">
        <f t="shared" si="669"/>
        <v>Dec</v>
      </c>
      <c r="O7118" s="2" t="str">
        <f t="shared" si="670"/>
        <v>Thu</v>
      </c>
      <c r="P7118" s="2" t="str">
        <f t="shared" si="671"/>
        <v>2021</v>
      </c>
    </row>
    <row r="7119" spans="1:16" x14ac:dyDescent="0.3">
      <c r="A7119" s="2" t="s">
        <v>27</v>
      </c>
      <c r="B7119" s="3">
        <v>44539</v>
      </c>
      <c r="C7119" s="2" t="s">
        <v>33</v>
      </c>
      <c r="D7119" s="2" t="s">
        <v>113</v>
      </c>
      <c r="E7119" s="2" t="s">
        <v>114</v>
      </c>
      <c r="F7119" s="2" t="str">
        <f t="shared" si="666"/>
        <v>Men</v>
      </c>
      <c r="G7119" s="2" t="str">
        <f t="shared" si="667"/>
        <v xml:space="preserve"> Apparel</v>
      </c>
      <c r="H7119" s="2" t="s">
        <v>19</v>
      </c>
      <c r="I7119" s="2">
        <v>54</v>
      </c>
      <c r="J7119" s="2">
        <v>84</v>
      </c>
      <c r="K7119" s="2">
        <v>4536</v>
      </c>
      <c r="L7119" s="2" t="s">
        <v>80</v>
      </c>
      <c r="M7119" s="2">
        <f t="shared" si="668"/>
        <v>12</v>
      </c>
      <c r="N7119" s="2" t="str">
        <f t="shared" si="669"/>
        <v>Dec</v>
      </c>
      <c r="O7119" s="2" t="str">
        <f t="shared" si="670"/>
        <v>Thu</v>
      </c>
      <c r="P7119" s="2" t="str">
        <f t="shared" si="671"/>
        <v>2021</v>
      </c>
    </row>
    <row r="7120" spans="1:16" x14ac:dyDescent="0.3">
      <c r="A7120" s="2" t="s">
        <v>27</v>
      </c>
      <c r="B7120" s="3">
        <v>44539</v>
      </c>
      <c r="C7120" s="2" t="s">
        <v>33</v>
      </c>
      <c r="D7120" s="2" t="s">
        <v>113</v>
      </c>
      <c r="E7120" s="2" t="s">
        <v>114</v>
      </c>
      <c r="F7120" s="2" t="str">
        <f t="shared" si="666"/>
        <v>Women</v>
      </c>
      <c r="G7120" s="2" t="str">
        <f t="shared" si="667"/>
        <v xml:space="preserve"> Apparel</v>
      </c>
      <c r="H7120" s="2" t="s">
        <v>20</v>
      </c>
      <c r="I7120" s="2">
        <v>62</v>
      </c>
      <c r="J7120" s="2">
        <v>120</v>
      </c>
      <c r="K7120" s="2">
        <v>7440</v>
      </c>
      <c r="L7120" s="2" t="s">
        <v>80</v>
      </c>
      <c r="M7120" s="2">
        <f t="shared" si="668"/>
        <v>12</v>
      </c>
      <c r="N7120" s="2" t="str">
        <f t="shared" si="669"/>
        <v>Dec</v>
      </c>
      <c r="O7120" s="2" t="str">
        <f t="shared" si="670"/>
        <v>Thu</v>
      </c>
      <c r="P7120" s="2" t="str">
        <f t="shared" si="671"/>
        <v>2021</v>
      </c>
    </row>
    <row r="7121" spans="1:16" x14ac:dyDescent="0.3">
      <c r="A7121" s="2" t="s">
        <v>27</v>
      </c>
      <c r="B7121" s="3">
        <v>44213</v>
      </c>
      <c r="C7121" s="2" t="s">
        <v>33</v>
      </c>
      <c r="D7121" s="2" t="s">
        <v>113</v>
      </c>
      <c r="E7121" s="2" t="s">
        <v>114</v>
      </c>
      <c r="F7121" s="2" t="str">
        <f t="shared" si="666"/>
        <v>Men</v>
      </c>
      <c r="G7121" s="2" t="str">
        <f t="shared" si="667"/>
        <v xml:space="preserve"> Street Footwear</v>
      </c>
      <c r="H7121" s="2" t="s">
        <v>14</v>
      </c>
      <c r="I7121" s="2">
        <v>32</v>
      </c>
      <c r="J7121" s="2">
        <v>125</v>
      </c>
      <c r="K7121" s="2">
        <v>4000</v>
      </c>
      <c r="L7121" s="2" t="s">
        <v>80</v>
      </c>
      <c r="M7121" s="2">
        <f t="shared" si="668"/>
        <v>1</v>
      </c>
      <c r="N7121" s="2" t="str">
        <f t="shared" si="669"/>
        <v>Jan</v>
      </c>
      <c r="O7121" s="2" t="str">
        <f t="shared" si="670"/>
        <v>Sun</v>
      </c>
      <c r="P7121" s="2" t="str">
        <f t="shared" si="671"/>
        <v>2021</v>
      </c>
    </row>
    <row r="7122" spans="1:16" x14ac:dyDescent="0.3">
      <c r="A7122" s="2" t="s">
        <v>27</v>
      </c>
      <c r="B7122" s="3">
        <v>44213</v>
      </c>
      <c r="C7122" s="2" t="s">
        <v>33</v>
      </c>
      <c r="D7122" s="2" t="s">
        <v>113</v>
      </c>
      <c r="E7122" s="2" t="s">
        <v>114</v>
      </c>
      <c r="F7122" s="2" t="str">
        <f t="shared" si="666"/>
        <v>Men</v>
      </c>
      <c r="G7122" s="2" t="str">
        <f t="shared" si="667"/>
        <v xml:space="preserve"> Athletic Footwear</v>
      </c>
      <c r="H7122" s="2" t="s">
        <v>16</v>
      </c>
      <c r="I7122" s="2">
        <v>32</v>
      </c>
      <c r="J7122" s="2">
        <v>75</v>
      </c>
      <c r="K7122" s="2">
        <v>2400</v>
      </c>
      <c r="L7122" s="2" t="s">
        <v>80</v>
      </c>
      <c r="M7122" s="2">
        <f t="shared" si="668"/>
        <v>1</v>
      </c>
      <c r="N7122" s="2" t="str">
        <f t="shared" si="669"/>
        <v>Jan</v>
      </c>
      <c r="O7122" s="2" t="str">
        <f t="shared" si="670"/>
        <v>Sun</v>
      </c>
      <c r="P7122" s="2" t="str">
        <f t="shared" si="671"/>
        <v>2021</v>
      </c>
    </row>
    <row r="7123" spans="1:16" x14ac:dyDescent="0.3">
      <c r="A7123" s="2" t="s">
        <v>27</v>
      </c>
      <c r="B7123" s="3">
        <v>44213</v>
      </c>
      <c r="C7123" s="2" t="s">
        <v>33</v>
      </c>
      <c r="D7123" s="2" t="s">
        <v>113</v>
      </c>
      <c r="E7123" s="2" t="s">
        <v>114</v>
      </c>
      <c r="F7123" s="2" t="str">
        <f t="shared" si="666"/>
        <v>Women</v>
      </c>
      <c r="G7123" s="2" t="str">
        <f t="shared" si="667"/>
        <v xml:space="preserve"> Street Footwear</v>
      </c>
      <c r="H7123" s="2" t="s">
        <v>17</v>
      </c>
      <c r="I7123" s="2">
        <v>25</v>
      </c>
      <c r="J7123" s="2">
        <v>87</v>
      </c>
      <c r="K7123" s="2">
        <v>2175</v>
      </c>
      <c r="L7123" s="2" t="s">
        <v>80</v>
      </c>
      <c r="M7123" s="2">
        <f t="shared" si="668"/>
        <v>1</v>
      </c>
      <c r="N7123" s="2" t="str">
        <f t="shared" si="669"/>
        <v>Jan</v>
      </c>
      <c r="O7123" s="2" t="str">
        <f t="shared" si="670"/>
        <v>Sun</v>
      </c>
      <c r="P7123" s="2" t="str">
        <f t="shared" si="671"/>
        <v>2021</v>
      </c>
    </row>
    <row r="7124" spans="1:16" x14ac:dyDescent="0.3">
      <c r="A7124" s="2" t="s">
        <v>27</v>
      </c>
      <c r="B7124" s="3">
        <v>44213</v>
      </c>
      <c r="C7124" s="2" t="s">
        <v>33</v>
      </c>
      <c r="D7124" s="2" t="s">
        <v>113</v>
      </c>
      <c r="E7124" s="2" t="s">
        <v>114</v>
      </c>
      <c r="F7124" s="2" t="str">
        <f t="shared" si="666"/>
        <v>Women</v>
      </c>
      <c r="G7124" s="2" t="str">
        <f t="shared" si="667"/>
        <v xml:space="preserve"> Athletic Footwear</v>
      </c>
      <c r="H7124" s="2" t="s">
        <v>18</v>
      </c>
      <c r="I7124" s="2">
        <v>29</v>
      </c>
      <c r="J7124" s="2">
        <v>45</v>
      </c>
      <c r="K7124" s="2">
        <v>1305</v>
      </c>
      <c r="L7124" s="2" t="s">
        <v>80</v>
      </c>
      <c r="M7124" s="2">
        <f t="shared" si="668"/>
        <v>1</v>
      </c>
      <c r="N7124" s="2" t="str">
        <f t="shared" si="669"/>
        <v>Jan</v>
      </c>
      <c r="O7124" s="2" t="str">
        <f t="shared" si="670"/>
        <v>Sun</v>
      </c>
      <c r="P7124" s="2" t="str">
        <f t="shared" si="671"/>
        <v>2021</v>
      </c>
    </row>
    <row r="7125" spans="1:16" x14ac:dyDescent="0.3">
      <c r="A7125" s="2" t="s">
        <v>27</v>
      </c>
      <c r="B7125" s="3">
        <v>44213</v>
      </c>
      <c r="C7125" s="2" t="s">
        <v>33</v>
      </c>
      <c r="D7125" s="2" t="s">
        <v>113</v>
      </c>
      <c r="E7125" s="2" t="s">
        <v>114</v>
      </c>
      <c r="F7125" s="2" t="str">
        <f t="shared" si="666"/>
        <v>Men</v>
      </c>
      <c r="G7125" s="2" t="str">
        <f t="shared" si="667"/>
        <v xml:space="preserve"> Apparel</v>
      </c>
      <c r="H7125" s="2" t="s">
        <v>19</v>
      </c>
      <c r="I7125" s="2">
        <v>41</v>
      </c>
      <c r="J7125" s="2">
        <v>54</v>
      </c>
      <c r="K7125" s="2">
        <v>2214</v>
      </c>
      <c r="L7125" s="2" t="s">
        <v>80</v>
      </c>
      <c r="M7125" s="2">
        <f t="shared" si="668"/>
        <v>1</v>
      </c>
      <c r="N7125" s="2" t="str">
        <f t="shared" si="669"/>
        <v>Jan</v>
      </c>
      <c r="O7125" s="2" t="str">
        <f t="shared" si="670"/>
        <v>Sun</v>
      </c>
      <c r="P7125" s="2" t="str">
        <f t="shared" si="671"/>
        <v>2021</v>
      </c>
    </row>
    <row r="7126" spans="1:16" x14ac:dyDescent="0.3">
      <c r="A7126" s="2" t="s">
        <v>27</v>
      </c>
      <c r="B7126" s="3">
        <v>44213</v>
      </c>
      <c r="C7126" s="2" t="s">
        <v>33</v>
      </c>
      <c r="D7126" s="2" t="s">
        <v>113</v>
      </c>
      <c r="E7126" s="2" t="s">
        <v>114</v>
      </c>
      <c r="F7126" s="2" t="str">
        <f t="shared" si="666"/>
        <v>Women</v>
      </c>
      <c r="G7126" s="2" t="str">
        <f t="shared" si="667"/>
        <v xml:space="preserve"> Apparel</v>
      </c>
      <c r="H7126" s="2" t="s">
        <v>20</v>
      </c>
      <c r="I7126" s="2">
        <v>34</v>
      </c>
      <c r="J7126" s="2">
        <v>75</v>
      </c>
      <c r="K7126" s="2">
        <v>2550</v>
      </c>
      <c r="L7126" s="2" t="s">
        <v>80</v>
      </c>
      <c r="M7126" s="2">
        <f t="shared" si="668"/>
        <v>1</v>
      </c>
      <c r="N7126" s="2" t="str">
        <f t="shared" si="669"/>
        <v>Jan</v>
      </c>
      <c r="O7126" s="2" t="str">
        <f t="shared" si="670"/>
        <v>Sun</v>
      </c>
      <c r="P7126" s="2" t="str">
        <f t="shared" si="671"/>
        <v>2021</v>
      </c>
    </row>
    <row r="7127" spans="1:16" x14ac:dyDescent="0.3">
      <c r="A7127" s="2" t="s">
        <v>27</v>
      </c>
      <c r="B7127" s="3">
        <v>44244</v>
      </c>
      <c r="C7127" s="2" t="s">
        <v>33</v>
      </c>
      <c r="D7127" s="2" t="s">
        <v>113</v>
      </c>
      <c r="E7127" s="2" t="s">
        <v>114</v>
      </c>
      <c r="F7127" s="2" t="str">
        <f t="shared" si="666"/>
        <v>Men</v>
      </c>
      <c r="G7127" s="2" t="str">
        <f t="shared" si="667"/>
        <v xml:space="preserve"> Street Footwear</v>
      </c>
      <c r="H7127" s="2" t="s">
        <v>14</v>
      </c>
      <c r="I7127" s="2">
        <v>33</v>
      </c>
      <c r="J7127" s="2">
        <v>149</v>
      </c>
      <c r="K7127" s="2">
        <v>4917</v>
      </c>
      <c r="L7127" s="2" t="s">
        <v>80</v>
      </c>
      <c r="M7127" s="2">
        <f t="shared" si="668"/>
        <v>2</v>
      </c>
      <c r="N7127" s="2" t="str">
        <f t="shared" si="669"/>
        <v>Feb</v>
      </c>
      <c r="O7127" s="2" t="str">
        <f t="shared" si="670"/>
        <v>Wed</v>
      </c>
      <c r="P7127" s="2" t="str">
        <f t="shared" si="671"/>
        <v>2021</v>
      </c>
    </row>
    <row r="7128" spans="1:16" x14ac:dyDescent="0.3">
      <c r="A7128" s="2" t="s">
        <v>27</v>
      </c>
      <c r="B7128" s="3">
        <v>44244</v>
      </c>
      <c r="C7128" s="2" t="s">
        <v>33</v>
      </c>
      <c r="D7128" s="2" t="s">
        <v>113</v>
      </c>
      <c r="E7128" s="2" t="s">
        <v>114</v>
      </c>
      <c r="F7128" s="2" t="str">
        <f t="shared" si="666"/>
        <v>Men</v>
      </c>
      <c r="G7128" s="2" t="str">
        <f t="shared" si="667"/>
        <v xml:space="preserve"> Athletic Footwear</v>
      </c>
      <c r="H7128" s="2" t="s">
        <v>16</v>
      </c>
      <c r="I7128" s="2">
        <v>38</v>
      </c>
      <c r="J7128" s="2">
        <v>50</v>
      </c>
      <c r="K7128" s="2">
        <v>1900</v>
      </c>
      <c r="L7128" s="2" t="s">
        <v>80</v>
      </c>
      <c r="M7128" s="2">
        <f t="shared" si="668"/>
        <v>2</v>
      </c>
      <c r="N7128" s="2" t="str">
        <f t="shared" si="669"/>
        <v>Feb</v>
      </c>
      <c r="O7128" s="2" t="str">
        <f t="shared" si="670"/>
        <v>Wed</v>
      </c>
      <c r="P7128" s="2" t="str">
        <f t="shared" si="671"/>
        <v>2021</v>
      </c>
    </row>
    <row r="7129" spans="1:16" x14ac:dyDescent="0.3">
      <c r="A7129" s="2" t="s">
        <v>27</v>
      </c>
      <c r="B7129" s="3">
        <v>44244</v>
      </c>
      <c r="C7129" s="2" t="s">
        <v>33</v>
      </c>
      <c r="D7129" s="2" t="s">
        <v>113</v>
      </c>
      <c r="E7129" s="2" t="s">
        <v>114</v>
      </c>
      <c r="F7129" s="2" t="str">
        <f t="shared" si="666"/>
        <v>Women</v>
      </c>
      <c r="G7129" s="2" t="str">
        <f t="shared" si="667"/>
        <v xml:space="preserve"> Street Footwear</v>
      </c>
      <c r="H7129" s="2" t="s">
        <v>17</v>
      </c>
      <c r="I7129" s="2">
        <v>27</v>
      </c>
      <c r="J7129" s="2">
        <v>75</v>
      </c>
      <c r="K7129" s="2">
        <v>2025</v>
      </c>
      <c r="L7129" s="2" t="s">
        <v>80</v>
      </c>
      <c r="M7129" s="2">
        <f t="shared" si="668"/>
        <v>2</v>
      </c>
      <c r="N7129" s="2" t="str">
        <f t="shared" si="669"/>
        <v>Feb</v>
      </c>
      <c r="O7129" s="2" t="str">
        <f t="shared" si="670"/>
        <v>Wed</v>
      </c>
      <c r="P7129" s="2" t="str">
        <f t="shared" si="671"/>
        <v>2021</v>
      </c>
    </row>
    <row r="7130" spans="1:16" x14ac:dyDescent="0.3">
      <c r="A7130" s="2" t="s">
        <v>27</v>
      </c>
      <c r="B7130" s="3">
        <v>44244</v>
      </c>
      <c r="C7130" s="2" t="s">
        <v>12</v>
      </c>
      <c r="D7130" s="2" t="s">
        <v>115</v>
      </c>
      <c r="E7130" s="2" t="s">
        <v>90</v>
      </c>
      <c r="F7130" s="2" t="str">
        <f t="shared" si="666"/>
        <v>Women</v>
      </c>
      <c r="G7130" s="2" t="str">
        <f t="shared" si="667"/>
        <v xml:space="preserve"> Athletic Footwear</v>
      </c>
      <c r="H7130" s="2" t="s">
        <v>18</v>
      </c>
      <c r="I7130" s="2">
        <v>34</v>
      </c>
      <c r="J7130" s="2">
        <v>49</v>
      </c>
      <c r="K7130" s="2">
        <v>1666</v>
      </c>
      <c r="L7130" s="2" t="s">
        <v>80</v>
      </c>
      <c r="M7130" s="2">
        <f t="shared" si="668"/>
        <v>2</v>
      </c>
      <c r="N7130" s="2" t="str">
        <f t="shared" si="669"/>
        <v>Feb</v>
      </c>
      <c r="O7130" s="2" t="str">
        <f t="shared" si="670"/>
        <v>Wed</v>
      </c>
      <c r="P7130" s="2" t="str">
        <f t="shared" si="671"/>
        <v>2021</v>
      </c>
    </row>
    <row r="7131" spans="1:16" x14ac:dyDescent="0.3">
      <c r="A7131" s="2" t="s">
        <v>27</v>
      </c>
      <c r="B7131" s="3">
        <v>44244</v>
      </c>
      <c r="C7131" s="2" t="s">
        <v>12</v>
      </c>
      <c r="D7131" s="2" t="s">
        <v>115</v>
      </c>
      <c r="E7131" s="2" t="s">
        <v>90</v>
      </c>
      <c r="F7131" s="2" t="str">
        <f t="shared" si="666"/>
        <v>Men</v>
      </c>
      <c r="G7131" s="2" t="str">
        <f t="shared" si="667"/>
        <v xml:space="preserve"> Apparel</v>
      </c>
      <c r="H7131" s="2" t="s">
        <v>19</v>
      </c>
      <c r="I7131" s="2">
        <v>48</v>
      </c>
      <c r="J7131" s="2">
        <v>65</v>
      </c>
      <c r="K7131" s="2">
        <v>3120</v>
      </c>
      <c r="L7131" s="2" t="s">
        <v>80</v>
      </c>
      <c r="M7131" s="2">
        <f t="shared" si="668"/>
        <v>2</v>
      </c>
      <c r="N7131" s="2" t="str">
        <f t="shared" si="669"/>
        <v>Feb</v>
      </c>
      <c r="O7131" s="2" t="str">
        <f t="shared" si="670"/>
        <v>Wed</v>
      </c>
      <c r="P7131" s="2" t="str">
        <f t="shared" si="671"/>
        <v>2021</v>
      </c>
    </row>
    <row r="7132" spans="1:16" x14ac:dyDescent="0.3">
      <c r="A7132" s="2" t="s">
        <v>27</v>
      </c>
      <c r="B7132" s="3">
        <v>44244</v>
      </c>
      <c r="C7132" s="2" t="s">
        <v>12</v>
      </c>
      <c r="D7132" s="2" t="s">
        <v>115</v>
      </c>
      <c r="E7132" s="2" t="s">
        <v>90</v>
      </c>
      <c r="F7132" s="2" t="str">
        <f t="shared" si="666"/>
        <v>Women</v>
      </c>
      <c r="G7132" s="2" t="str">
        <f t="shared" si="667"/>
        <v xml:space="preserve"> Apparel</v>
      </c>
      <c r="H7132" s="2" t="s">
        <v>20</v>
      </c>
      <c r="I7132" s="2">
        <v>24</v>
      </c>
      <c r="J7132" s="2">
        <v>105</v>
      </c>
      <c r="K7132" s="2">
        <v>2520</v>
      </c>
      <c r="L7132" s="2" t="s">
        <v>80</v>
      </c>
      <c r="M7132" s="2">
        <f t="shared" si="668"/>
        <v>2</v>
      </c>
      <c r="N7132" s="2" t="str">
        <f t="shared" si="669"/>
        <v>Feb</v>
      </c>
      <c r="O7132" s="2" t="str">
        <f t="shared" si="670"/>
        <v>Wed</v>
      </c>
      <c r="P7132" s="2" t="str">
        <f t="shared" si="671"/>
        <v>2021</v>
      </c>
    </row>
    <row r="7133" spans="1:16" x14ac:dyDescent="0.3">
      <c r="A7133" s="2" t="s">
        <v>27</v>
      </c>
      <c r="B7133" s="3">
        <v>44271</v>
      </c>
      <c r="C7133" s="2" t="s">
        <v>12</v>
      </c>
      <c r="D7133" s="2" t="s">
        <v>115</v>
      </c>
      <c r="E7133" s="2" t="s">
        <v>90</v>
      </c>
      <c r="F7133" s="2" t="str">
        <f t="shared" si="666"/>
        <v>Men</v>
      </c>
      <c r="G7133" s="2" t="str">
        <f t="shared" si="667"/>
        <v xml:space="preserve"> Street Footwear</v>
      </c>
      <c r="H7133" s="2" t="s">
        <v>14</v>
      </c>
      <c r="I7133" s="2">
        <v>28</v>
      </c>
      <c r="J7133" s="2">
        <v>165</v>
      </c>
      <c r="K7133" s="2">
        <v>4620</v>
      </c>
      <c r="L7133" s="2" t="s">
        <v>80</v>
      </c>
      <c r="M7133" s="2">
        <f t="shared" si="668"/>
        <v>3</v>
      </c>
      <c r="N7133" s="2" t="str">
        <f t="shared" si="669"/>
        <v>Mar</v>
      </c>
      <c r="O7133" s="2" t="str">
        <f t="shared" si="670"/>
        <v>Tue</v>
      </c>
      <c r="P7133" s="2" t="str">
        <f t="shared" si="671"/>
        <v>2021</v>
      </c>
    </row>
    <row r="7134" spans="1:16" x14ac:dyDescent="0.3">
      <c r="A7134" s="2" t="s">
        <v>27</v>
      </c>
      <c r="B7134" s="3">
        <v>44271</v>
      </c>
      <c r="C7134" s="2" t="s">
        <v>12</v>
      </c>
      <c r="D7134" s="2" t="s">
        <v>115</v>
      </c>
      <c r="E7134" s="2" t="s">
        <v>90</v>
      </c>
      <c r="F7134" s="2" t="str">
        <f t="shared" si="666"/>
        <v>Men</v>
      </c>
      <c r="G7134" s="2" t="str">
        <f t="shared" si="667"/>
        <v xml:space="preserve"> Athletic Footwear</v>
      </c>
      <c r="H7134" s="2" t="s">
        <v>16</v>
      </c>
      <c r="I7134" s="2">
        <v>27</v>
      </c>
      <c r="J7134" s="2">
        <v>69</v>
      </c>
      <c r="K7134" s="2">
        <v>1863</v>
      </c>
      <c r="L7134" s="2" t="s">
        <v>80</v>
      </c>
      <c r="M7134" s="2">
        <f t="shared" si="668"/>
        <v>3</v>
      </c>
      <c r="N7134" s="2" t="str">
        <f t="shared" si="669"/>
        <v>Mar</v>
      </c>
      <c r="O7134" s="2" t="str">
        <f t="shared" si="670"/>
        <v>Tue</v>
      </c>
      <c r="P7134" s="2" t="str">
        <f t="shared" si="671"/>
        <v>2021</v>
      </c>
    </row>
    <row r="7135" spans="1:16" x14ac:dyDescent="0.3">
      <c r="A7135" s="2" t="s">
        <v>27</v>
      </c>
      <c r="B7135" s="3">
        <v>44271</v>
      </c>
      <c r="C7135" s="2" t="s">
        <v>12</v>
      </c>
      <c r="D7135" s="2" t="s">
        <v>115</v>
      </c>
      <c r="E7135" s="2" t="s">
        <v>90</v>
      </c>
      <c r="F7135" s="2" t="str">
        <f t="shared" si="666"/>
        <v>Women</v>
      </c>
      <c r="G7135" s="2" t="str">
        <f t="shared" si="667"/>
        <v xml:space="preserve"> Street Footwear</v>
      </c>
      <c r="H7135" s="2" t="s">
        <v>17</v>
      </c>
      <c r="I7135" s="2">
        <v>19</v>
      </c>
      <c r="J7135" s="2">
        <v>91</v>
      </c>
      <c r="K7135" s="2">
        <v>1729</v>
      </c>
      <c r="L7135" s="2" t="s">
        <v>80</v>
      </c>
      <c r="M7135" s="2">
        <f t="shared" si="668"/>
        <v>3</v>
      </c>
      <c r="N7135" s="2" t="str">
        <f t="shared" si="669"/>
        <v>Mar</v>
      </c>
      <c r="O7135" s="2" t="str">
        <f t="shared" si="670"/>
        <v>Tue</v>
      </c>
      <c r="P7135" s="2" t="str">
        <f t="shared" si="671"/>
        <v>2021</v>
      </c>
    </row>
    <row r="7136" spans="1:16" x14ac:dyDescent="0.3">
      <c r="A7136" s="2" t="s">
        <v>27</v>
      </c>
      <c r="B7136" s="3">
        <v>44271</v>
      </c>
      <c r="C7136" s="2" t="s">
        <v>12</v>
      </c>
      <c r="D7136" s="2" t="s">
        <v>115</v>
      </c>
      <c r="E7136" s="2" t="s">
        <v>90</v>
      </c>
      <c r="F7136" s="2" t="str">
        <f t="shared" si="666"/>
        <v>Women</v>
      </c>
      <c r="G7136" s="2" t="str">
        <f t="shared" si="667"/>
        <v xml:space="preserve"> Athletic Footwear</v>
      </c>
      <c r="H7136" s="2" t="s">
        <v>18</v>
      </c>
      <c r="I7136" s="2">
        <v>23</v>
      </c>
      <c r="J7136" s="2">
        <v>49</v>
      </c>
      <c r="K7136" s="2">
        <v>1127</v>
      </c>
      <c r="L7136" s="2" t="s">
        <v>80</v>
      </c>
      <c r="M7136" s="2">
        <f t="shared" si="668"/>
        <v>3</v>
      </c>
      <c r="N7136" s="2" t="str">
        <f t="shared" si="669"/>
        <v>Mar</v>
      </c>
      <c r="O7136" s="2" t="str">
        <f t="shared" si="670"/>
        <v>Tue</v>
      </c>
      <c r="P7136" s="2" t="str">
        <f t="shared" si="671"/>
        <v>2021</v>
      </c>
    </row>
    <row r="7137" spans="1:16" x14ac:dyDescent="0.3">
      <c r="A7137" s="2" t="s">
        <v>27</v>
      </c>
      <c r="B7137" s="3">
        <v>44271</v>
      </c>
      <c r="C7137" s="2" t="s">
        <v>12</v>
      </c>
      <c r="D7137" s="2" t="s">
        <v>115</v>
      </c>
      <c r="E7137" s="2" t="s">
        <v>90</v>
      </c>
      <c r="F7137" s="2" t="str">
        <f t="shared" si="666"/>
        <v>Men</v>
      </c>
      <c r="G7137" s="2" t="str">
        <f t="shared" si="667"/>
        <v xml:space="preserve"> Apparel</v>
      </c>
      <c r="H7137" s="2" t="s">
        <v>19</v>
      </c>
      <c r="I7137" s="2">
        <v>37</v>
      </c>
      <c r="J7137" s="2">
        <v>59</v>
      </c>
      <c r="K7137" s="2">
        <v>2183</v>
      </c>
      <c r="L7137" s="2" t="s">
        <v>80</v>
      </c>
      <c r="M7137" s="2">
        <f t="shared" si="668"/>
        <v>3</v>
      </c>
      <c r="N7137" s="2" t="str">
        <f t="shared" si="669"/>
        <v>Mar</v>
      </c>
      <c r="O7137" s="2" t="str">
        <f t="shared" si="670"/>
        <v>Tue</v>
      </c>
      <c r="P7137" s="2" t="str">
        <f t="shared" si="671"/>
        <v>2021</v>
      </c>
    </row>
    <row r="7138" spans="1:16" x14ac:dyDescent="0.3">
      <c r="A7138" s="2" t="s">
        <v>27</v>
      </c>
      <c r="B7138" s="3">
        <v>44271</v>
      </c>
      <c r="C7138" s="2" t="s">
        <v>12</v>
      </c>
      <c r="D7138" s="2" t="s">
        <v>115</v>
      </c>
      <c r="E7138" s="2" t="s">
        <v>90</v>
      </c>
      <c r="F7138" s="2" t="str">
        <f t="shared" si="666"/>
        <v>Women</v>
      </c>
      <c r="G7138" s="2" t="str">
        <f t="shared" si="667"/>
        <v xml:space="preserve"> Apparel</v>
      </c>
      <c r="H7138" s="2" t="s">
        <v>20</v>
      </c>
      <c r="I7138" s="2">
        <v>29</v>
      </c>
      <c r="J7138" s="2">
        <v>81</v>
      </c>
      <c r="K7138" s="2">
        <v>2349</v>
      </c>
      <c r="L7138" s="2" t="s">
        <v>80</v>
      </c>
      <c r="M7138" s="2">
        <f t="shared" si="668"/>
        <v>3</v>
      </c>
      <c r="N7138" s="2" t="str">
        <f t="shared" si="669"/>
        <v>Mar</v>
      </c>
      <c r="O7138" s="2" t="str">
        <f t="shared" si="670"/>
        <v>Tue</v>
      </c>
      <c r="P7138" s="2" t="str">
        <f t="shared" si="671"/>
        <v>2021</v>
      </c>
    </row>
    <row r="7139" spans="1:16" x14ac:dyDescent="0.3">
      <c r="A7139" s="2" t="s">
        <v>27</v>
      </c>
      <c r="B7139" s="3">
        <v>44303</v>
      </c>
      <c r="C7139" s="2" t="s">
        <v>12</v>
      </c>
      <c r="D7139" s="2" t="s">
        <v>115</v>
      </c>
      <c r="E7139" s="2" t="s">
        <v>90</v>
      </c>
      <c r="F7139" s="2" t="str">
        <f t="shared" si="666"/>
        <v>Men</v>
      </c>
      <c r="G7139" s="2" t="str">
        <f t="shared" si="667"/>
        <v xml:space="preserve"> Street Footwear</v>
      </c>
      <c r="H7139" s="2" t="s">
        <v>14</v>
      </c>
      <c r="I7139" s="2">
        <v>27</v>
      </c>
      <c r="J7139" s="2">
        <v>143</v>
      </c>
      <c r="K7139" s="2">
        <v>3861</v>
      </c>
      <c r="L7139" s="2" t="s">
        <v>80</v>
      </c>
      <c r="M7139" s="2">
        <f t="shared" si="668"/>
        <v>4</v>
      </c>
      <c r="N7139" s="2" t="str">
        <f t="shared" si="669"/>
        <v>Apr</v>
      </c>
      <c r="O7139" s="2" t="str">
        <f t="shared" si="670"/>
        <v>Sat</v>
      </c>
      <c r="P7139" s="2" t="str">
        <f t="shared" si="671"/>
        <v>2021</v>
      </c>
    </row>
    <row r="7140" spans="1:16" x14ac:dyDescent="0.3">
      <c r="A7140" s="2" t="s">
        <v>27</v>
      </c>
      <c r="B7140" s="3">
        <v>44303</v>
      </c>
      <c r="C7140" s="2" t="s">
        <v>12</v>
      </c>
      <c r="D7140" s="2" t="s">
        <v>115</v>
      </c>
      <c r="E7140" s="2" t="s">
        <v>90</v>
      </c>
      <c r="F7140" s="2" t="str">
        <f t="shared" si="666"/>
        <v>Men</v>
      </c>
      <c r="G7140" s="2" t="str">
        <f t="shared" si="667"/>
        <v xml:space="preserve"> Athletic Footwear</v>
      </c>
      <c r="H7140" s="2" t="s">
        <v>16</v>
      </c>
      <c r="I7140" s="2">
        <v>28</v>
      </c>
      <c r="J7140" s="2">
        <v>75</v>
      </c>
      <c r="K7140" s="2">
        <v>2100</v>
      </c>
      <c r="L7140" s="2" t="s">
        <v>80</v>
      </c>
      <c r="M7140" s="2">
        <f t="shared" si="668"/>
        <v>4</v>
      </c>
      <c r="N7140" s="2" t="str">
        <f t="shared" si="669"/>
        <v>Apr</v>
      </c>
      <c r="O7140" s="2" t="str">
        <f t="shared" si="670"/>
        <v>Sat</v>
      </c>
      <c r="P7140" s="2" t="str">
        <f t="shared" si="671"/>
        <v>2021</v>
      </c>
    </row>
    <row r="7141" spans="1:16" x14ac:dyDescent="0.3">
      <c r="A7141" s="2" t="s">
        <v>27</v>
      </c>
      <c r="B7141" s="3">
        <v>44303</v>
      </c>
      <c r="C7141" s="2" t="s">
        <v>12</v>
      </c>
      <c r="D7141" s="2" t="s">
        <v>115</v>
      </c>
      <c r="E7141" s="2" t="s">
        <v>90</v>
      </c>
      <c r="F7141" s="2" t="str">
        <f t="shared" si="666"/>
        <v>Women</v>
      </c>
      <c r="G7141" s="2" t="str">
        <f t="shared" si="667"/>
        <v xml:space="preserve"> Street Footwear</v>
      </c>
      <c r="H7141" s="2" t="s">
        <v>17</v>
      </c>
      <c r="I7141" s="2">
        <v>19</v>
      </c>
      <c r="J7141" s="2">
        <v>68</v>
      </c>
      <c r="K7141" s="2">
        <v>1292</v>
      </c>
      <c r="L7141" s="2" t="s">
        <v>80</v>
      </c>
      <c r="M7141" s="2">
        <f t="shared" si="668"/>
        <v>4</v>
      </c>
      <c r="N7141" s="2" t="str">
        <f t="shared" si="669"/>
        <v>Apr</v>
      </c>
      <c r="O7141" s="2" t="str">
        <f t="shared" si="670"/>
        <v>Sat</v>
      </c>
      <c r="P7141" s="2" t="str">
        <f t="shared" si="671"/>
        <v>2021</v>
      </c>
    </row>
    <row r="7142" spans="1:16" x14ac:dyDescent="0.3">
      <c r="A7142" s="2" t="s">
        <v>27</v>
      </c>
      <c r="B7142" s="3">
        <v>44303</v>
      </c>
      <c r="C7142" s="2" t="s">
        <v>12</v>
      </c>
      <c r="D7142" s="2" t="s">
        <v>115</v>
      </c>
      <c r="E7142" s="2" t="s">
        <v>90</v>
      </c>
      <c r="F7142" s="2" t="str">
        <f t="shared" si="666"/>
        <v>Women</v>
      </c>
      <c r="G7142" s="2" t="str">
        <f t="shared" si="667"/>
        <v xml:space="preserve"> Athletic Footwear</v>
      </c>
      <c r="H7142" s="2" t="s">
        <v>18</v>
      </c>
      <c r="I7142" s="2">
        <v>25</v>
      </c>
      <c r="J7142" s="2">
        <v>47</v>
      </c>
      <c r="K7142" s="2">
        <v>1175</v>
      </c>
      <c r="L7142" s="2" t="s">
        <v>80</v>
      </c>
      <c r="M7142" s="2">
        <f t="shared" si="668"/>
        <v>4</v>
      </c>
      <c r="N7142" s="2" t="str">
        <f t="shared" si="669"/>
        <v>Apr</v>
      </c>
      <c r="O7142" s="2" t="str">
        <f t="shared" si="670"/>
        <v>Sat</v>
      </c>
      <c r="P7142" s="2" t="str">
        <f t="shared" si="671"/>
        <v>2021</v>
      </c>
    </row>
    <row r="7143" spans="1:16" x14ac:dyDescent="0.3">
      <c r="A7143" s="2" t="s">
        <v>27</v>
      </c>
      <c r="B7143" s="3">
        <v>44303</v>
      </c>
      <c r="C7143" s="2" t="s">
        <v>12</v>
      </c>
      <c r="D7143" s="2" t="s">
        <v>115</v>
      </c>
      <c r="E7143" s="2" t="s">
        <v>90</v>
      </c>
      <c r="F7143" s="2" t="str">
        <f t="shared" si="666"/>
        <v>Men</v>
      </c>
      <c r="G7143" s="2" t="str">
        <f t="shared" si="667"/>
        <v xml:space="preserve"> Apparel</v>
      </c>
      <c r="H7143" s="2" t="s">
        <v>19</v>
      </c>
      <c r="I7143" s="2">
        <v>60</v>
      </c>
      <c r="J7143" s="2">
        <v>56</v>
      </c>
      <c r="K7143" s="2">
        <v>3360</v>
      </c>
      <c r="L7143" s="2" t="s">
        <v>80</v>
      </c>
      <c r="M7143" s="2">
        <f t="shared" si="668"/>
        <v>4</v>
      </c>
      <c r="N7143" s="2" t="str">
        <f t="shared" si="669"/>
        <v>Apr</v>
      </c>
      <c r="O7143" s="2" t="str">
        <f t="shared" si="670"/>
        <v>Sat</v>
      </c>
      <c r="P7143" s="2" t="str">
        <f t="shared" si="671"/>
        <v>2021</v>
      </c>
    </row>
    <row r="7144" spans="1:16" x14ac:dyDescent="0.3">
      <c r="A7144" s="2" t="s">
        <v>27</v>
      </c>
      <c r="B7144" s="3">
        <v>44303</v>
      </c>
      <c r="C7144" s="2" t="s">
        <v>12</v>
      </c>
      <c r="D7144" s="2" t="s">
        <v>115</v>
      </c>
      <c r="E7144" s="2" t="s">
        <v>90</v>
      </c>
      <c r="F7144" s="2" t="str">
        <f t="shared" si="666"/>
        <v>Women</v>
      </c>
      <c r="G7144" s="2" t="str">
        <f t="shared" si="667"/>
        <v xml:space="preserve"> Apparel</v>
      </c>
      <c r="H7144" s="2" t="s">
        <v>20</v>
      </c>
      <c r="I7144" s="2">
        <v>47</v>
      </c>
      <c r="J7144" s="2">
        <v>94</v>
      </c>
      <c r="K7144" s="2">
        <v>4418</v>
      </c>
      <c r="L7144" s="2" t="s">
        <v>80</v>
      </c>
      <c r="M7144" s="2">
        <f t="shared" si="668"/>
        <v>4</v>
      </c>
      <c r="N7144" s="2" t="str">
        <f t="shared" si="669"/>
        <v>Apr</v>
      </c>
      <c r="O7144" s="2" t="str">
        <f t="shared" si="670"/>
        <v>Sat</v>
      </c>
      <c r="P7144" s="2" t="str">
        <f t="shared" si="671"/>
        <v>2021</v>
      </c>
    </row>
    <row r="7145" spans="1:16" x14ac:dyDescent="0.3">
      <c r="A7145" s="2" t="s">
        <v>27</v>
      </c>
      <c r="B7145" s="3">
        <v>44334</v>
      </c>
      <c r="C7145" s="2" t="s">
        <v>12</v>
      </c>
      <c r="D7145" s="2" t="s">
        <v>115</v>
      </c>
      <c r="E7145" s="2" t="s">
        <v>90</v>
      </c>
      <c r="F7145" s="2" t="str">
        <f t="shared" si="666"/>
        <v>Men</v>
      </c>
      <c r="G7145" s="2" t="str">
        <f t="shared" si="667"/>
        <v xml:space="preserve"> Street Footwear</v>
      </c>
      <c r="H7145" s="2" t="s">
        <v>14</v>
      </c>
      <c r="I7145" s="2">
        <v>58</v>
      </c>
      <c r="J7145" s="2">
        <v>179</v>
      </c>
      <c r="K7145" s="2">
        <v>10382</v>
      </c>
      <c r="L7145" s="2" t="s">
        <v>80</v>
      </c>
      <c r="M7145" s="2">
        <f t="shared" si="668"/>
        <v>5</v>
      </c>
      <c r="N7145" s="2" t="str">
        <f t="shared" si="669"/>
        <v>May</v>
      </c>
      <c r="O7145" s="2" t="str">
        <f t="shared" si="670"/>
        <v>Tue</v>
      </c>
      <c r="P7145" s="2" t="str">
        <f t="shared" si="671"/>
        <v>2021</v>
      </c>
    </row>
    <row r="7146" spans="1:16" x14ac:dyDescent="0.3">
      <c r="A7146" s="2" t="s">
        <v>27</v>
      </c>
      <c r="B7146" s="3">
        <v>44334</v>
      </c>
      <c r="C7146" s="2" t="s">
        <v>12</v>
      </c>
      <c r="D7146" s="2" t="s">
        <v>115</v>
      </c>
      <c r="E7146" s="2" t="s">
        <v>90</v>
      </c>
      <c r="F7146" s="2" t="str">
        <f t="shared" si="666"/>
        <v>Men</v>
      </c>
      <c r="G7146" s="2" t="str">
        <f t="shared" si="667"/>
        <v xml:space="preserve"> Athletic Footwear</v>
      </c>
      <c r="H7146" s="2" t="s">
        <v>16</v>
      </c>
      <c r="I7146" s="2">
        <v>37</v>
      </c>
      <c r="J7146" s="2">
        <v>87</v>
      </c>
      <c r="K7146" s="2">
        <v>3219</v>
      </c>
      <c r="L7146" s="2" t="s">
        <v>80</v>
      </c>
      <c r="M7146" s="2">
        <f t="shared" si="668"/>
        <v>5</v>
      </c>
      <c r="N7146" s="2" t="str">
        <f t="shared" si="669"/>
        <v>May</v>
      </c>
      <c r="O7146" s="2" t="str">
        <f t="shared" si="670"/>
        <v>Tue</v>
      </c>
      <c r="P7146" s="2" t="str">
        <f t="shared" si="671"/>
        <v>2021</v>
      </c>
    </row>
    <row r="7147" spans="1:16" x14ac:dyDescent="0.3">
      <c r="A7147" s="2" t="s">
        <v>27</v>
      </c>
      <c r="B7147" s="3">
        <v>44334</v>
      </c>
      <c r="C7147" s="2" t="s">
        <v>12</v>
      </c>
      <c r="D7147" s="2" t="s">
        <v>115</v>
      </c>
      <c r="E7147" s="2" t="s">
        <v>90</v>
      </c>
      <c r="F7147" s="2" t="str">
        <f t="shared" si="666"/>
        <v>Women</v>
      </c>
      <c r="G7147" s="2" t="str">
        <f t="shared" si="667"/>
        <v xml:space="preserve"> Street Footwear</v>
      </c>
      <c r="H7147" s="2" t="s">
        <v>17</v>
      </c>
      <c r="I7147" s="2">
        <v>32</v>
      </c>
      <c r="J7147" s="2">
        <v>77</v>
      </c>
      <c r="K7147" s="2">
        <v>2464</v>
      </c>
      <c r="L7147" s="2" t="s">
        <v>80</v>
      </c>
      <c r="M7147" s="2">
        <f t="shared" si="668"/>
        <v>5</v>
      </c>
      <c r="N7147" s="2" t="str">
        <f t="shared" si="669"/>
        <v>May</v>
      </c>
      <c r="O7147" s="2" t="str">
        <f t="shared" si="670"/>
        <v>Tue</v>
      </c>
      <c r="P7147" s="2" t="str">
        <f t="shared" si="671"/>
        <v>2021</v>
      </c>
    </row>
    <row r="7148" spans="1:16" x14ac:dyDescent="0.3">
      <c r="A7148" s="2" t="s">
        <v>27</v>
      </c>
      <c r="B7148" s="3">
        <v>44334</v>
      </c>
      <c r="C7148" s="2" t="s">
        <v>12</v>
      </c>
      <c r="D7148" s="2" t="s">
        <v>115</v>
      </c>
      <c r="E7148" s="2" t="s">
        <v>90</v>
      </c>
      <c r="F7148" s="2" t="str">
        <f t="shared" si="666"/>
        <v>Women</v>
      </c>
      <c r="G7148" s="2" t="str">
        <f t="shared" si="667"/>
        <v xml:space="preserve"> Athletic Footwear</v>
      </c>
      <c r="H7148" s="2" t="s">
        <v>18</v>
      </c>
      <c r="I7148" s="2">
        <v>33</v>
      </c>
      <c r="J7148" s="2">
        <v>50</v>
      </c>
      <c r="K7148" s="2">
        <v>1650</v>
      </c>
      <c r="L7148" s="2" t="s">
        <v>80</v>
      </c>
      <c r="M7148" s="2">
        <f t="shared" si="668"/>
        <v>5</v>
      </c>
      <c r="N7148" s="2" t="str">
        <f t="shared" si="669"/>
        <v>May</v>
      </c>
      <c r="O7148" s="2" t="str">
        <f t="shared" si="670"/>
        <v>Tue</v>
      </c>
      <c r="P7148" s="2" t="str">
        <f t="shared" si="671"/>
        <v>2021</v>
      </c>
    </row>
    <row r="7149" spans="1:16" x14ac:dyDescent="0.3">
      <c r="A7149" s="2" t="s">
        <v>27</v>
      </c>
      <c r="B7149" s="3">
        <v>44334</v>
      </c>
      <c r="C7149" s="2" t="s">
        <v>12</v>
      </c>
      <c r="D7149" s="2" t="s">
        <v>115</v>
      </c>
      <c r="E7149" s="2" t="s">
        <v>90</v>
      </c>
      <c r="F7149" s="2" t="str">
        <f t="shared" si="666"/>
        <v>Men</v>
      </c>
      <c r="G7149" s="2" t="str">
        <f t="shared" si="667"/>
        <v xml:space="preserve"> Apparel</v>
      </c>
      <c r="H7149" s="2" t="s">
        <v>19</v>
      </c>
      <c r="I7149" s="2">
        <v>42</v>
      </c>
      <c r="J7149" s="2">
        <v>68</v>
      </c>
      <c r="K7149" s="2">
        <v>2856</v>
      </c>
      <c r="L7149" s="2" t="s">
        <v>80</v>
      </c>
      <c r="M7149" s="2">
        <f t="shared" si="668"/>
        <v>5</v>
      </c>
      <c r="N7149" s="2" t="str">
        <f t="shared" si="669"/>
        <v>May</v>
      </c>
      <c r="O7149" s="2" t="str">
        <f t="shared" si="670"/>
        <v>Tue</v>
      </c>
      <c r="P7149" s="2" t="str">
        <f t="shared" si="671"/>
        <v>2021</v>
      </c>
    </row>
    <row r="7150" spans="1:16" x14ac:dyDescent="0.3">
      <c r="A7150" s="2" t="s">
        <v>27</v>
      </c>
      <c r="B7150" s="3">
        <v>44334</v>
      </c>
      <c r="C7150" s="2" t="s">
        <v>12</v>
      </c>
      <c r="D7150" s="2" t="s">
        <v>115</v>
      </c>
      <c r="E7150" s="2" t="s">
        <v>90</v>
      </c>
      <c r="F7150" s="2" t="str">
        <f t="shared" si="666"/>
        <v>Women</v>
      </c>
      <c r="G7150" s="2" t="str">
        <f t="shared" si="667"/>
        <v xml:space="preserve"> Apparel</v>
      </c>
      <c r="H7150" s="2" t="s">
        <v>20</v>
      </c>
      <c r="I7150" s="2">
        <v>52</v>
      </c>
      <c r="J7150" s="2">
        <v>95</v>
      </c>
      <c r="K7150" s="2">
        <v>4940</v>
      </c>
      <c r="L7150" s="2" t="s">
        <v>80</v>
      </c>
      <c r="M7150" s="2">
        <f t="shared" si="668"/>
        <v>5</v>
      </c>
      <c r="N7150" s="2" t="str">
        <f t="shared" si="669"/>
        <v>May</v>
      </c>
      <c r="O7150" s="2" t="str">
        <f t="shared" si="670"/>
        <v>Tue</v>
      </c>
      <c r="P7150" s="2" t="str">
        <f t="shared" si="671"/>
        <v>2021</v>
      </c>
    </row>
    <row r="7151" spans="1:16" x14ac:dyDescent="0.3">
      <c r="A7151" s="2" t="s">
        <v>27</v>
      </c>
      <c r="B7151" s="3">
        <v>44364</v>
      </c>
      <c r="C7151" s="2" t="s">
        <v>12</v>
      </c>
      <c r="D7151" s="2" t="s">
        <v>115</v>
      </c>
      <c r="E7151" s="2" t="s">
        <v>90</v>
      </c>
      <c r="F7151" s="2" t="str">
        <f t="shared" si="666"/>
        <v>Men</v>
      </c>
      <c r="G7151" s="2" t="str">
        <f t="shared" si="667"/>
        <v xml:space="preserve"> Street Footwear</v>
      </c>
      <c r="H7151" s="2" t="s">
        <v>14</v>
      </c>
      <c r="I7151" s="2">
        <v>43</v>
      </c>
      <c r="J7151" s="2">
        <v>150</v>
      </c>
      <c r="K7151" s="2">
        <v>6450</v>
      </c>
      <c r="L7151" s="2" t="s">
        <v>80</v>
      </c>
      <c r="M7151" s="2">
        <f t="shared" si="668"/>
        <v>6</v>
      </c>
      <c r="N7151" s="2" t="str">
        <f t="shared" si="669"/>
        <v>Jun</v>
      </c>
      <c r="O7151" s="2" t="str">
        <f t="shared" si="670"/>
        <v>Thu</v>
      </c>
      <c r="P7151" s="2" t="str">
        <f t="shared" si="671"/>
        <v>2021</v>
      </c>
    </row>
    <row r="7152" spans="1:16" x14ac:dyDescent="0.3">
      <c r="A7152" s="2" t="s">
        <v>27</v>
      </c>
      <c r="B7152" s="3">
        <v>44364</v>
      </c>
      <c r="C7152" s="2" t="s">
        <v>12</v>
      </c>
      <c r="D7152" s="2" t="s">
        <v>115</v>
      </c>
      <c r="E7152" s="2" t="s">
        <v>90</v>
      </c>
      <c r="F7152" s="2" t="str">
        <f t="shared" si="666"/>
        <v>Men</v>
      </c>
      <c r="G7152" s="2" t="str">
        <f t="shared" si="667"/>
        <v xml:space="preserve"> Athletic Footwear</v>
      </c>
      <c r="H7152" s="2" t="s">
        <v>16</v>
      </c>
      <c r="I7152" s="2">
        <v>37</v>
      </c>
      <c r="J7152" s="2">
        <v>119</v>
      </c>
      <c r="K7152" s="2">
        <v>4403</v>
      </c>
      <c r="L7152" s="2" t="s">
        <v>80</v>
      </c>
      <c r="M7152" s="2">
        <f t="shared" si="668"/>
        <v>6</v>
      </c>
      <c r="N7152" s="2" t="str">
        <f t="shared" si="669"/>
        <v>Jun</v>
      </c>
      <c r="O7152" s="2" t="str">
        <f t="shared" si="670"/>
        <v>Thu</v>
      </c>
      <c r="P7152" s="2" t="str">
        <f t="shared" si="671"/>
        <v>2021</v>
      </c>
    </row>
    <row r="7153" spans="1:16" x14ac:dyDescent="0.3">
      <c r="A7153" s="2" t="s">
        <v>27</v>
      </c>
      <c r="B7153" s="3">
        <v>44364</v>
      </c>
      <c r="C7153" s="2" t="s">
        <v>12</v>
      </c>
      <c r="D7153" s="2" t="s">
        <v>115</v>
      </c>
      <c r="E7153" s="2" t="s">
        <v>90</v>
      </c>
      <c r="F7153" s="2" t="str">
        <f t="shared" si="666"/>
        <v>Women</v>
      </c>
      <c r="G7153" s="2" t="str">
        <f t="shared" si="667"/>
        <v xml:space="preserve"> Street Footwear</v>
      </c>
      <c r="H7153" s="2" t="s">
        <v>17</v>
      </c>
      <c r="I7153" s="2">
        <v>33</v>
      </c>
      <c r="J7153" s="2">
        <v>81</v>
      </c>
      <c r="K7153" s="2">
        <v>2673</v>
      </c>
      <c r="L7153" s="2" t="s">
        <v>80</v>
      </c>
      <c r="M7153" s="2">
        <f t="shared" si="668"/>
        <v>6</v>
      </c>
      <c r="N7153" s="2" t="str">
        <f t="shared" si="669"/>
        <v>Jun</v>
      </c>
      <c r="O7153" s="2" t="str">
        <f t="shared" si="670"/>
        <v>Thu</v>
      </c>
      <c r="P7153" s="2" t="str">
        <f t="shared" si="671"/>
        <v>2021</v>
      </c>
    </row>
    <row r="7154" spans="1:16" x14ac:dyDescent="0.3">
      <c r="A7154" s="2" t="s">
        <v>27</v>
      </c>
      <c r="B7154" s="3">
        <v>44364</v>
      </c>
      <c r="C7154" s="2" t="s">
        <v>12</v>
      </c>
      <c r="D7154" s="2" t="s">
        <v>115</v>
      </c>
      <c r="E7154" s="2" t="s">
        <v>90</v>
      </c>
      <c r="F7154" s="2" t="str">
        <f t="shared" si="666"/>
        <v>Women</v>
      </c>
      <c r="G7154" s="2" t="str">
        <f t="shared" si="667"/>
        <v xml:space="preserve"> Athletic Footwear</v>
      </c>
      <c r="H7154" s="2" t="s">
        <v>18</v>
      </c>
      <c r="I7154" s="2">
        <v>33</v>
      </c>
      <c r="J7154" s="2">
        <v>69</v>
      </c>
      <c r="K7154" s="2">
        <v>2277</v>
      </c>
      <c r="L7154" s="2" t="s">
        <v>80</v>
      </c>
      <c r="M7154" s="2">
        <f t="shared" si="668"/>
        <v>6</v>
      </c>
      <c r="N7154" s="2" t="str">
        <f t="shared" si="669"/>
        <v>Jun</v>
      </c>
      <c r="O7154" s="2" t="str">
        <f t="shared" si="670"/>
        <v>Thu</v>
      </c>
      <c r="P7154" s="2" t="str">
        <f t="shared" si="671"/>
        <v>2021</v>
      </c>
    </row>
    <row r="7155" spans="1:16" x14ac:dyDescent="0.3">
      <c r="A7155" s="2" t="s">
        <v>27</v>
      </c>
      <c r="B7155" s="3">
        <v>44364</v>
      </c>
      <c r="C7155" s="2" t="s">
        <v>12</v>
      </c>
      <c r="D7155" s="2" t="s">
        <v>115</v>
      </c>
      <c r="E7155" s="2" t="s">
        <v>90</v>
      </c>
      <c r="F7155" s="2" t="str">
        <f t="shared" si="666"/>
        <v>Men</v>
      </c>
      <c r="G7155" s="2" t="str">
        <f t="shared" si="667"/>
        <v xml:space="preserve"> Apparel</v>
      </c>
      <c r="H7155" s="2" t="s">
        <v>19</v>
      </c>
      <c r="I7155" s="2">
        <v>41</v>
      </c>
      <c r="J7155" s="2">
        <v>74</v>
      </c>
      <c r="K7155" s="2">
        <v>3034</v>
      </c>
      <c r="L7155" s="2" t="s">
        <v>80</v>
      </c>
      <c r="M7155" s="2">
        <f t="shared" si="668"/>
        <v>6</v>
      </c>
      <c r="N7155" s="2" t="str">
        <f t="shared" si="669"/>
        <v>Jun</v>
      </c>
      <c r="O7155" s="2" t="str">
        <f t="shared" si="670"/>
        <v>Thu</v>
      </c>
      <c r="P7155" s="2" t="str">
        <f t="shared" si="671"/>
        <v>2021</v>
      </c>
    </row>
    <row r="7156" spans="1:16" x14ac:dyDescent="0.3">
      <c r="A7156" s="2" t="s">
        <v>27</v>
      </c>
      <c r="B7156" s="3">
        <v>44364</v>
      </c>
      <c r="C7156" s="2" t="s">
        <v>12</v>
      </c>
      <c r="D7156" s="2" t="s">
        <v>115</v>
      </c>
      <c r="E7156" s="2" t="s">
        <v>90</v>
      </c>
      <c r="F7156" s="2" t="str">
        <f t="shared" si="666"/>
        <v>Women</v>
      </c>
      <c r="G7156" s="2" t="str">
        <f t="shared" si="667"/>
        <v xml:space="preserve"> Apparel</v>
      </c>
      <c r="H7156" s="2" t="s">
        <v>20</v>
      </c>
      <c r="I7156" s="2">
        <v>59</v>
      </c>
      <c r="J7156" s="2">
        <v>115</v>
      </c>
      <c r="K7156" s="2">
        <v>6785</v>
      </c>
      <c r="L7156" s="2" t="s">
        <v>80</v>
      </c>
      <c r="M7156" s="2">
        <f t="shared" si="668"/>
        <v>6</v>
      </c>
      <c r="N7156" s="2" t="str">
        <f t="shared" si="669"/>
        <v>Jun</v>
      </c>
      <c r="O7156" s="2" t="str">
        <f t="shared" si="670"/>
        <v>Thu</v>
      </c>
      <c r="P7156" s="2" t="str">
        <f t="shared" si="671"/>
        <v>2021</v>
      </c>
    </row>
    <row r="7157" spans="1:16" x14ac:dyDescent="0.3">
      <c r="A7157" s="2" t="s">
        <v>27</v>
      </c>
      <c r="B7157" s="3">
        <v>44393</v>
      </c>
      <c r="C7157" s="2" t="s">
        <v>12</v>
      </c>
      <c r="D7157" s="2" t="s">
        <v>115</v>
      </c>
      <c r="E7157" s="2" t="s">
        <v>90</v>
      </c>
      <c r="F7157" s="2" t="str">
        <f t="shared" si="666"/>
        <v>Men</v>
      </c>
      <c r="G7157" s="2" t="str">
        <f t="shared" si="667"/>
        <v xml:space="preserve"> Street Footwear</v>
      </c>
      <c r="H7157" s="2" t="s">
        <v>14</v>
      </c>
      <c r="I7157" s="2">
        <v>55</v>
      </c>
      <c r="J7157" s="2">
        <v>182</v>
      </c>
      <c r="K7157" s="2">
        <v>10010</v>
      </c>
      <c r="L7157" s="2" t="s">
        <v>80</v>
      </c>
      <c r="M7157" s="2">
        <f t="shared" si="668"/>
        <v>7</v>
      </c>
      <c r="N7157" s="2" t="str">
        <f t="shared" si="669"/>
        <v>Jul</v>
      </c>
      <c r="O7157" s="2" t="str">
        <f t="shared" si="670"/>
        <v>Fri</v>
      </c>
      <c r="P7157" s="2" t="str">
        <f t="shared" si="671"/>
        <v>2021</v>
      </c>
    </row>
    <row r="7158" spans="1:16" x14ac:dyDescent="0.3">
      <c r="A7158" s="2" t="s">
        <v>27</v>
      </c>
      <c r="B7158" s="3">
        <v>44393</v>
      </c>
      <c r="C7158" s="2" t="s">
        <v>12</v>
      </c>
      <c r="D7158" s="2" t="s">
        <v>115</v>
      </c>
      <c r="E7158" s="2" t="s">
        <v>90</v>
      </c>
      <c r="F7158" s="2" t="str">
        <f t="shared" si="666"/>
        <v>Men</v>
      </c>
      <c r="G7158" s="2" t="str">
        <f t="shared" si="667"/>
        <v xml:space="preserve"> Athletic Footwear</v>
      </c>
      <c r="H7158" s="2" t="s">
        <v>16</v>
      </c>
      <c r="I7158" s="2">
        <v>50</v>
      </c>
      <c r="J7158" s="2">
        <v>116</v>
      </c>
      <c r="K7158" s="2">
        <v>5800</v>
      </c>
      <c r="L7158" s="2" t="s">
        <v>80</v>
      </c>
      <c r="M7158" s="2">
        <f t="shared" si="668"/>
        <v>7</v>
      </c>
      <c r="N7158" s="2" t="str">
        <f t="shared" si="669"/>
        <v>Jul</v>
      </c>
      <c r="O7158" s="2" t="str">
        <f t="shared" si="670"/>
        <v>Fri</v>
      </c>
      <c r="P7158" s="2" t="str">
        <f t="shared" si="671"/>
        <v>2021</v>
      </c>
    </row>
    <row r="7159" spans="1:16" x14ac:dyDescent="0.3">
      <c r="A7159" s="2" t="s">
        <v>27</v>
      </c>
      <c r="B7159" s="3">
        <v>44393</v>
      </c>
      <c r="C7159" s="2" t="s">
        <v>12</v>
      </c>
      <c r="D7159" s="2" t="s">
        <v>115</v>
      </c>
      <c r="E7159" s="2" t="s">
        <v>90</v>
      </c>
      <c r="F7159" s="2" t="str">
        <f t="shared" si="666"/>
        <v>Women</v>
      </c>
      <c r="G7159" s="2" t="str">
        <f t="shared" si="667"/>
        <v xml:space="preserve"> Street Footwear</v>
      </c>
      <c r="H7159" s="2" t="s">
        <v>17</v>
      </c>
      <c r="I7159" s="2">
        <v>49</v>
      </c>
      <c r="J7159" s="2">
        <v>98</v>
      </c>
      <c r="K7159" s="2">
        <v>4802</v>
      </c>
      <c r="L7159" s="2" t="s">
        <v>80</v>
      </c>
      <c r="M7159" s="2">
        <f t="shared" si="668"/>
        <v>7</v>
      </c>
      <c r="N7159" s="2" t="str">
        <f t="shared" si="669"/>
        <v>Jul</v>
      </c>
      <c r="O7159" s="2" t="str">
        <f t="shared" si="670"/>
        <v>Fri</v>
      </c>
      <c r="P7159" s="2" t="str">
        <f t="shared" si="671"/>
        <v>2021</v>
      </c>
    </row>
    <row r="7160" spans="1:16" x14ac:dyDescent="0.3">
      <c r="A7160" s="2" t="s">
        <v>27</v>
      </c>
      <c r="B7160" s="3">
        <v>44393</v>
      </c>
      <c r="C7160" s="2" t="s">
        <v>12</v>
      </c>
      <c r="D7160" s="2" t="s">
        <v>115</v>
      </c>
      <c r="E7160" s="2" t="s">
        <v>90</v>
      </c>
      <c r="F7160" s="2" t="str">
        <f t="shared" si="666"/>
        <v>Women</v>
      </c>
      <c r="G7160" s="2" t="str">
        <f t="shared" si="667"/>
        <v xml:space="preserve"> Athletic Footwear</v>
      </c>
      <c r="H7160" s="2" t="s">
        <v>18</v>
      </c>
      <c r="I7160" s="2">
        <v>48</v>
      </c>
      <c r="J7160" s="2">
        <v>77</v>
      </c>
      <c r="K7160" s="2">
        <v>3696</v>
      </c>
      <c r="L7160" s="2" t="s">
        <v>80</v>
      </c>
      <c r="M7160" s="2">
        <f t="shared" si="668"/>
        <v>7</v>
      </c>
      <c r="N7160" s="2" t="str">
        <f t="shared" si="669"/>
        <v>Jul</v>
      </c>
      <c r="O7160" s="2" t="str">
        <f t="shared" si="670"/>
        <v>Fri</v>
      </c>
      <c r="P7160" s="2" t="str">
        <f t="shared" si="671"/>
        <v>2021</v>
      </c>
    </row>
    <row r="7161" spans="1:16" x14ac:dyDescent="0.3">
      <c r="A7161" s="2" t="s">
        <v>27</v>
      </c>
      <c r="B7161" s="3">
        <v>44393</v>
      </c>
      <c r="C7161" s="2" t="s">
        <v>12</v>
      </c>
      <c r="D7161" s="2" t="s">
        <v>115</v>
      </c>
      <c r="E7161" s="2" t="s">
        <v>90</v>
      </c>
      <c r="F7161" s="2" t="str">
        <f t="shared" si="666"/>
        <v>Men</v>
      </c>
      <c r="G7161" s="2" t="str">
        <f t="shared" si="667"/>
        <v xml:space="preserve"> Apparel</v>
      </c>
      <c r="H7161" s="2" t="s">
        <v>19</v>
      </c>
      <c r="I7161" s="2">
        <v>54</v>
      </c>
      <c r="J7161" s="2">
        <v>87</v>
      </c>
      <c r="K7161" s="2">
        <v>4698</v>
      </c>
      <c r="L7161" s="2" t="s">
        <v>80</v>
      </c>
      <c r="M7161" s="2">
        <f t="shared" si="668"/>
        <v>7</v>
      </c>
      <c r="N7161" s="2" t="str">
        <f t="shared" si="669"/>
        <v>Jul</v>
      </c>
      <c r="O7161" s="2" t="str">
        <f t="shared" si="670"/>
        <v>Fri</v>
      </c>
      <c r="P7161" s="2" t="str">
        <f t="shared" si="671"/>
        <v>2021</v>
      </c>
    </row>
    <row r="7162" spans="1:16" x14ac:dyDescent="0.3">
      <c r="A7162" s="2" t="s">
        <v>27</v>
      </c>
      <c r="B7162" s="3">
        <v>44393</v>
      </c>
      <c r="C7162" s="2" t="s">
        <v>12</v>
      </c>
      <c r="D7162" s="2" t="s">
        <v>115</v>
      </c>
      <c r="E7162" s="2" t="s">
        <v>90</v>
      </c>
      <c r="F7162" s="2" t="str">
        <f t="shared" si="666"/>
        <v>Women</v>
      </c>
      <c r="G7162" s="2" t="str">
        <f t="shared" si="667"/>
        <v xml:space="preserve"> Apparel</v>
      </c>
      <c r="H7162" s="2" t="s">
        <v>20</v>
      </c>
      <c r="I7162" s="2">
        <v>63</v>
      </c>
      <c r="J7162" s="2">
        <v>133</v>
      </c>
      <c r="K7162" s="2">
        <v>8379</v>
      </c>
      <c r="L7162" s="2" t="s">
        <v>80</v>
      </c>
      <c r="M7162" s="2">
        <f t="shared" si="668"/>
        <v>7</v>
      </c>
      <c r="N7162" s="2" t="str">
        <f t="shared" si="669"/>
        <v>Jul</v>
      </c>
      <c r="O7162" s="2" t="str">
        <f t="shared" si="670"/>
        <v>Fri</v>
      </c>
      <c r="P7162" s="2" t="str">
        <f t="shared" si="671"/>
        <v>2021</v>
      </c>
    </row>
    <row r="7163" spans="1:16" x14ac:dyDescent="0.3">
      <c r="A7163" s="2" t="s">
        <v>27</v>
      </c>
      <c r="B7163" s="3">
        <v>44425</v>
      </c>
      <c r="C7163" s="2" t="s">
        <v>12</v>
      </c>
      <c r="D7163" s="2" t="s">
        <v>115</v>
      </c>
      <c r="E7163" s="2" t="s">
        <v>90</v>
      </c>
      <c r="F7163" s="2" t="str">
        <f t="shared" si="666"/>
        <v>Men</v>
      </c>
      <c r="G7163" s="2" t="str">
        <f t="shared" si="667"/>
        <v xml:space="preserve"> Street Footwear</v>
      </c>
      <c r="H7163" s="2" t="s">
        <v>14</v>
      </c>
      <c r="I7163" s="2">
        <v>46</v>
      </c>
      <c r="J7163" s="2">
        <v>131</v>
      </c>
      <c r="K7163" s="2">
        <v>6026</v>
      </c>
      <c r="L7163" s="2" t="s">
        <v>80</v>
      </c>
      <c r="M7163" s="2">
        <f t="shared" si="668"/>
        <v>8</v>
      </c>
      <c r="N7163" s="2" t="str">
        <f t="shared" si="669"/>
        <v>Aug</v>
      </c>
      <c r="O7163" s="2" t="str">
        <f t="shared" si="670"/>
        <v>Tue</v>
      </c>
      <c r="P7163" s="2" t="str">
        <f t="shared" si="671"/>
        <v>2021</v>
      </c>
    </row>
    <row r="7164" spans="1:16" x14ac:dyDescent="0.3">
      <c r="A7164" s="2" t="s">
        <v>27</v>
      </c>
      <c r="B7164" s="3">
        <v>44425</v>
      </c>
      <c r="C7164" s="2" t="s">
        <v>12</v>
      </c>
      <c r="D7164" s="2" t="s">
        <v>115</v>
      </c>
      <c r="E7164" s="2" t="s">
        <v>90</v>
      </c>
      <c r="F7164" s="2" t="str">
        <f t="shared" si="666"/>
        <v>Men</v>
      </c>
      <c r="G7164" s="2" t="str">
        <f t="shared" si="667"/>
        <v xml:space="preserve"> Athletic Footwear</v>
      </c>
      <c r="H7164" s="2" t="s">
        <v>16</v>
      </c>
      <c r="I7164" s="2">
        <v>42</v>
      </c>
      <c r="J7164" s="2">
        <v>90</v>
      </c>
      <c r="K7164" s="2">
        <v>3780</v>
      </c>
      <c r="L7164" s="2" t="s">
        <v>80</v>
      </c>
      <c r="M7164" s="2">
        <f t="shared" si="668"/>
        <v>8</v>
      </c>
      <c r="N7164" s="2" t="str">
        <f t="shared" si="669"/>
        <v>Aug</v>
      </c>
      <c r="O7164" s="2" t="str">
        <f t="shared" si="670"/>
        <v>Tue</v>
      </c>
      <c r="P7164" s="2" t="str">
        <f t="shared" si="671"/>
        <v>2021</v>
      </c>
    </row>
    <row r="7165" spans="1:16" x14ac:dyDescent="0.3">
      <c r="A7165" s="2" t="s">
        <v>27</v>
      </c>
      <c r="B7165" s="3">
        <v>44425</v>
      </c>
      <c r="C7165" s="2" t="s">
        <v>12</v>
      </c>
      <c r="D7165" s="2" t="s">
        <v>115</v>
      </c>
      <c r="E7165" s="2" t="s">
        <v>90</v>
      </c>
      <c r="F7165" s="2" t="str">
        <f t="shared" si="666"/>
        <v>Women</v>
      </c>
      <c r="G7165" s="2" t="str">
        <f t="shared" si="667"/>
        <v xml:space="preserve"> Street Footwear</v>
      </c>
      <c r="H7165" s="2" t="s">
        <v>17</v>
      </c>
      <c r="I7165" s="2">
        <v>38</v>
      </c>
      <c r="J7165" s="2">
        <v>87</v>
      </c>
      <c r="K7165" s="2">
        <v>3306</v>
      </c>
      <c r="L7165" s="2" t="s">
        <v>80</v>
      </c>
      <c r="M7165" s="2">
        <f t="shared" si="668"/>
        <v>8</v>
      </c>
      <c r="N7165" s="2" t="str">
        <f t="shared" si="669"/>
        <v>Aug</v>
      </c>
      <c r="O7165" s="2" t="str">
        <f t="shared" si="670"/>
        <v>Tue</v>
      </c>
      <c r="P7165" s="2" t="str">
        <f t="shared" si="671"/>
        <v>2021</v>
      </c>
    </row>
    <row r="7166" spans="1:16" x14ac:dyDescent="0.3">
      <c r="A7166" s="2" t="s">
        <v>27</v>
      </c>
      <c r="B7166" s="3">
        <v>44425</v>
      </c>
      <c r="C7166" s="2" t="s">
        <v>12</v>
      </c>
      <c r="D7166" s="2" t="s">
        <v>115</v>
      </c>
      <c r="E7166" s="2" t="s">
        <v>90</v>
      </c>
      <c r="F7166" s="2" t="str">
        <f t="shared" si="666"/>
        <v>Women</v>
      </c>
      <c r="G7166" s="2" t="str">
        <f t="shared" si="667"/>
        <v xml:space="preserve"> Athletic Footwear</v>
      </c>
      <c r="H7166" s="2" t="s">
        <v>18</v>
      </c>
      <c r="I7166" s="2">
        <v>36</v>
      </c>
      <c r="J7166" s="2">
        <v>72</v>
      </c>
      <c r="K7166" s="2">
        <v>2592</v>
      </c>
      <c r="L7166" s="2" t="s">
        <v>80</v>
      </c>
      <c r="M7166" s="2">
        <f t="shared" si="668"/>
        <v>8</v>
      </c>
      <c r="N7166" s="2" t="str">
        <f t="shared" si="669"/>
        <v>Aug</v>
      </c>
      <c r="O7166" s="2" t="str">
        <f t="shared" si="670"/>
        <v>Tue</v>
      </c>
      <c r="P7166" s="2" t="str">
        <f t="shared" si="671"/>
        <v>2021</v>
      </c>
    </row>
    <row r="7167" spans="1:16" x14ac:dyDescent="0.3">
      <c r="A7167" s="2" t="s">
        <v>27</v>
      </c>
      <c r="B7167" s="3">
        <v>44425</v>
      </c>
      <c r="C7167" s="2" t="s">
        <v>12</v>
      </c>
      <c r="D7167" s="2" t="s">
        <v>115</v>
      </c>
      <c r="E7167" s="2" t="s">
        <v>90</v>
      </c>
      <c r="F7167" s="2" t="str">
        <f t="shared" si="666"/>
        <v>Men</v>
      </c>
      <c r="G7167" s="2" t="str">
        <f t="shared" si="667"/>
        <v xml:space="preserve"> Apparel</v>
      </c>
      <c r="H7167" s="2" t="s">
        <v>19</v>
      </c>
      <c r="I7167" s="2">
        <v>49</v>
      </c>
      <c r="J7167" s="2">
        <v>68</v>
      </c>
      <c r="K7167" s="2">
        <v>3332</v>
      </c>
      <c r="L7167" s="2" t="s">
        <v>80</v>
      </c>
      <c r="M7167" s="2">
        <f t="shared" si="668"/>
        <v>8</v>
      </c>
      <c r="N7167" s="2" t="str">
        <f t="shared" si="669"/>
        <v>Aug</v>
      </c>
      <c r="O7167" s="2" t="str">
        <f t="shared" si="670"/>
        <v>Tue</v>
      </c>
      <c r="P7167" s="2" t="str">
        <f t="shared" si="671"/>
        <v>2021</v>
      </c>
    </row>
    <row r="7168" spans="1:16" x14ac:dyDescent="0.3">
      <c r="A7168" s="2" t="s">
        <v>27</v>
      </c>
      <c r="B7168" s="3">
        <v>44425</v>
      </c>
      <c r="C7168" s="2" t="s">
        <v>12</v>
      </c>
      <c r="D7168" s="2" t="s">
        <v>115</v>
      </c>
      <c r="E7168" s="2" t="s">
        <v>90</v>
      </c>
      <c r="F7168" s="2" t="str">
        <f t="shared" si="666"/>
        <v>Women</v>
      </c>
      <c r="G7168" s="2" t="str">
        <f t="shared" si="667"/>
        <v xml:space="preserve"> Apparel</v>
      </c>
      <c r="H7168" s="2" t="s">
        <v>20</v>
      </c>
      <c r="I7168" s="2">
        <v>54</v>
      </c>
      <c r="J7168" s="2">
        <v>115</v>
      </c>
      <c r="K7168" s="2">
        <v>6210</v>
      </c>
      <c r="L7168" s="2" t="s">
        <v>80</v>
      </c>
      <c r="M7168" s="2">
        <f t="shared" si="668"/>
        <v>8</v>
      </c>
      <c r="N7168" s="2" t="str">
        <f t="shared" si="669"/>
        <v>Aug</v>
      </c>
      <c r="O7168" s="2" t="str">
        <f t="shared" si="670"/>
        <v>Tue</v>
      </c>
      <c r="P7168" s="2" t="str">
        <f t="shared" si="671"/>
        <v>2021</v>
      </c>
    </row>
    <row r="7169" spans="1:16" x14ac:dyDescent="0.3">
      <c r="A7169" s="2" t="s">
        <v>27</v>
      </c>
      <c r="B7169" s="3">
        <v>44457</v>
      </c>
      <c r="C7169" s="2" t="s">
        <v>12</v>
      </c>
      <c r="D7169" s="2" t="s">
        <v>115</v>
      </c>
      <c r="E7169" s="2" t="s">
        <v>90</v>
      </c>
      <c r="F7169" s="2" t="str">
        <f t="shared" si="666"/>
        <v>Men</v>
      </c>
      <c r="G7169" s="2" t="str">
        <f t="shared" si="667"/>
        <v xml:space="preserve"> Street Footwear</v>
      </c>
      <c r="H7169" s="2" t="s">
        <v>14</v>
      </c>
      <c r="I7169" s="2">
        <v>34</v>
      </c>
      <c r="J7169" s="2">
        <v>154</v>
      </c>
      <c r="K7169" s="2">
        <v>5236</v>
      </c>
      <c r="L7169" s="2" t="s">
        <v>80</v>
      </c>
      <c r="M7169" s="2">
        <f t="shared" si="668"/>
        <v>9</v>
      </c>
      <c r="N7169" s="2" t="str">
        <f t="shared" si="669"/>
        <v>Sep</v>
      </c>
      <c r="O7169" s="2" t="str">
        <f t="shared" si="670"/>
        <v>Sat</v>
      </c>
      <c r="P7169" s="2" t="str">
        <f t="shared" si="671"/>
        <v>2021</v>
      </c>
    </row>
    <row r="7170" spans="1:16" x14ac:dyDescent="0.3">
      <c r="A7170" s="2" t="s">
        <v>27</v>
      </c>
      <c r="B7170" s="3">
        <v>44457</v>
      </c>
      <c r="C7170" s="2" t="s">
        <v>12</v>
      </c>
      <c r="D7170" s="2" t="s">
        <v>115</v>
      </c>
      <c r="E7170" s="2" t="s">
        <v>90</v>
      </c>
      <c r="F7170" s="2" t="str">
        <f t="shared" ref="F7170:F7233" si="672">MID(H7170, 1, FIND("'", H7170) - 1)</f>
        <v>Men</v>
      </c>
      <c r="G7170" s="2" t="str">
        <f t="shared" ref="G7170:G7233" si="673">MID(H7170, FIND("'", H7170) + 2, LEN(H7170) - FIND("'", H7170) - 1)</f>
        <v xml:space="preserve"> Athletic Footwear</v>
      </c>
      <c r="H7170" s="2" t="s">
        <v>16</v>
      </c>
      <c r="I7170" s="2">
        <v>29</v>
      </c>
      <c r="J7170" s="2">
        <v>91</v>
      </c>
      <c r="K7170" s="2">
        <v>2639</v>
      </c>
      <c r="L7170" s="2" t="s">
        <v>80</v>
      </c>
      <c r="M7170" s="2">
        <f t="shared" si="668"/>
        <v>9</v>
      </c>
      <c r="N7170" s="2" t="str">
        <f t="shared" si="669"/>
        <v>Sep</v>
      </c>
      <c r="O7170" s="2" t="str">
        <f t="shared" si="670"/>
        <v>Sat</v>
      </c>
      <c r="P7170" s="2" t="str">
        <f t="shared" si="671"/>
        <v>2021</v>
      </c>
    </row>
    <row r="7171" spans="1:16" x14ac:dyDescent="0.3">
      <c r="A7171" s="2" t="s">
        <v>27</v>
      </c>
      <c r="B7171" s="3">
        <v>44457</v>
      </c>
      <c r="C7171" s="2" t="s">
        <v>12</v>
      </c>
      <c r="D7171" s="2" t="s">
        <v>115</v>
      </c>
      <c r="E7171" s="2" t="s">
        <v>90</v>
      </c>
      <c r="F7171" s="2" t="str">
        <f t="shared" si="672"/>
        <v>Women</v>
      </c>
      <c r="G7171" s="2" t="str">
        <f t="shared" si="673"/>
        <v xml:space="preserve"> Street Footwear</v>
      </c>
      <c r="H7171" s="2" t="s">
        <v>17</v>
      </c>
      <c r="I7171" s="2">
        <v>24</v>
      </c>
      <c r="J7171" s="2">
        <v>68</v>
      </c>
      <c r="K7171" s="2">
        <v>1632</v>
      </c>
      <c r="L7171" s="2" t="s">
        <v>80</v>
      </c>
      <c r="M7171" s="2">
        <f t="shared" ref="M7171:M7234" si="674">MONTH(B7171)</f>
        <v>9</v>
      </c>
      <c r="N7171" s="2" t="str">
        <f t="shared" ref="N7171:N7234" si="675">TEXT(B7171,"mmm")</f>
        <v>Sep</v>
      </c>
      <c r="O7171" s="2" t="str">
        <f t="shared" ref="O7171:O7234" si="676">TEXT(B7171,"ddd")</f>
        <v>Sat</v>
      </c>
      <c r="P7171" s="2" t="str">
        <f t="shared" ref="P7171:P7234" si="677">TEXT(B7171,"YYY")</f>
        <v>2021</v>
      </c>
    </row>
    <row r="7172" spans="1:16" x14ac:dyDescent="0.3">
      <c r="A7172" s="2" t="s">
        <v>27</v>
      </c>
      <c r="B7172" s="3">
        <v>44457</v>
      </c>
      <c r="C7172" s="2" t="s">
        <v>12</v>
      </c>
      <c r="D7172" s="2" t="s">
        <v>115</v>
      </c>
      <c r="E7172" s="2" t="s">
        <v>90</v>
      </c>
      <c r="F7172" s="2" t="str">
        <f t="shared" si="672"/>
        <v>Women</v>
      </c>
      <c r="G7172" s="2" t="str">
        <f t="shared" si="673"/>
        <v xml:space="preserve"> Athletic Footwear</v>
      </c>
      <c r="H7172" s="2" t="s">
        <v>18</v>
      </c>
      <c r="I7172" s="2">
        <v>23</v>
      </c>
      <c r="J7172" s="2">
        <v>59</v>
      </c>
      <c r="K7172" s="2">
        <v>1357</v>
      </c>
      <c r="L7172" s="2" t="s">
        <v>80</v>
      </c>
      <c r="M7172" s="2">
        <f t="shared" si="674"/>
        <v>9</v>
      </c>
      <c r="N7172" s="2" t="str">
        <f t="shared" si="675"/>
        <v>Sep</v>
      </c>
      <c r="O7172" s="2" t="str">
        <f t="shared" si="676"/>
        <v>Sat</v>
      </c>
      <c r="P7172" s="2" t="str">
        <f t="shared" si="677"/>
        <v>2021</v>
      </c>
    </row>
    <row r="7173" spans="1:16" x14ac:dyDescent="0.3">
      <c r="A7173" s="2" t="s">
        <v>27</v>
      </c>
      <c r="B7173" s="3">
        <v>44457</v>
      </c>
      <c r="C7173" s="2" t="s">
        <v>12</v>
      </c>
      <c r="D7173" s="2" t="s">
        <v>115</v>
      </c>
      <c r="E7173" s="2" t="s">
        <v>90</v>
      </c>
      <c r="F7173" s="2" t="str">
        <f t="shared" si="672"/>
        <v>Men</v>
      </c>
      <c r="G7173" s="2" t="str">
        <f t="shared" si="673"/>
        <v xml:space="preserve"> Apparel</v>
      </c>
      <c r="H7173" s="2" t="s">
        <v>19</v>
      </c>
      <c r="I7173" s="2">
        <v>32</v>
      </c>
      <c r="J7173" s="2">
        <v>61</v>
      </c>
      <c r="K7173" s="2">
        <v>1952</v>
      </c>
      <c r="L7173" s="2" t="s">
        <v>80</v>
      </c>
      <c r="M7173" s="2">
        <f t="shared" si="674"/>
        <v>9</v>
      </c>
      <c r="N7173" s="2" t="str">
        <f t="shared" si="675"/>
        <v>Sep</v>
      </c>
      <c r="O7173" s="2" t="str">
        <f t="shared" si="676"/>
        <v>Sat</v>
      </c>
      <c r="P7173" s="2" t="str">
        <f t="shared" si="677"/>
        <v>2021</v>
      </c>
    </row>
    <row r="7174" spans="1:16" x14ac:dyDescent="0.3">
      <c r="A7174" s="2" t="s">
        <v>27</v>
      </c>
      <c r="B7174" s="3">
        <v>44457</v>
      </c>
      <c r="C7174" s="2" t="s">
        <v>12</v>
      </c>
      <c r="D7174" s="2" t="s">
        <v>115</v>
      </c>
      <c r="E7174" s="2" t="s">
        <v>90</v>
      </c>
      <c r="F7174" s="2" t="str">
        <f t="shared" si="672"/>
        <v>Women</v>
      </c>
      <c r="G7174" s="2" t="str">
        <f t="shared" si="673"/>
        <v xml:space="preserve"> Apparel</v>
      </c>
      <c r="H7174" s="2" t="s">
        <v>20</v>
      </c>
      <c r="I7174" s="2">
        <v>36</v>
      </c>
      <c r="J7174" s="2">
        <v>75</v>
      </c>
      <c r="K7174" s="2">
        <v>2700</v>
      </c>
      <c r="L7174" s="2" t="s">
        <v>80</v>
      </c>
      <c r="M7174" s="2">
        <f t="shared" si="674"/>
        <v>9</v>
      </c>
      <c r="N7174" s="2" t="str">
        <f t="shared" si="675"/>
        <v>Sep</v>
      </c>
      <c r="O7174" s="2" t="str">
        <f t="shared" si="676"/>
        <v>Sat</v>
      </c>
      <c r="P7174" s="2" t="str">
        <f t="shared" si="677"/>
        <v>2021</v>
      </c>
    </row>
    <row r="7175" spans="1:16" x14ac:dyDescent="0.3">
      <c r="A7175" s="2" t="s">
        <v>27</v>
      </c>
      <c r="B7175" s="3">
        <v>44486</v>
      </c>
      <c r="C7175" s="2" t="s">
        <v>12</v>
      </c>
      <c r="D7175" s="2" t="s">
        <v>115</v>
      </c>
      <c r="E7175" s="2" t="s">
        <v>90</v>
      </c>
      <c r="F7175" s="2" t="str">
        <f t="shared" si="672"/>
        <v>Men</v>
      </c>
      <c r="G7175" s="2" t="str">
        <f t="shared" si="673"/>
        <v xml:space="preserve"> Street Footwear</v>
      </c>
      <c r="H7175" s="2" t="s">
        <v>14</v>
      </c>
      <c r="I7175" s="2">
        <v>41</v>
      </c>
      <c r="J7175" s="2">
        <v>115</v>
      </c>
      <c r="K7175" s="2">
        <v>4715</v>
      </c>
      <c r="L7175" s="2" t="s">
        <v>80</v>
      </c>
      <c r="M7175" s="2">
        <f t="shared" si="674"/>
        <v>10</v>
      </c>
      <c r="N7175" s="2" t="str">
        <f t="shared" si="675"/>
        <v>Oct</v>
      </c>
      <c r="O7175" s="2" t="str">
        <f t="shared" si="676"/>
        <v>Sun</v>
      </c>
      <c r="P7175" s="2" t="str">
        <f t="shared" si="677"/>
        <v>2021</v>
      </c>
    </row>
    <row r="7176" spans="1:16" x14ac:dyDescent="0.3">
      <c r="A7176" s="2" t="s">
        <v>27</v>
      </c>
      <c r="B7176" s="3">
        <v>44486</v>
      </c>
      <c r="C7176" s="2" t="s">
        <v>12</v>
      </c>
      <c r="D7176" s="2" t="s">
        <v>115</v>
      </c>
      <c r="E7176" s="2" t="s">
        <v>90</v>
      </c>
      <c r="F7176" s="2" t="str">
        <f t="shared" si="672"/>
        <v>Men</v>
      </c>
      <c r="G7176" s="2" t="str">
        <f t="shared" si="673"/>
        <v xml:space="preserve"> Athletic Footwear</v>
      </c>
      <c r="H7176" s="2" t="s">
        <v>16</v>
      </c>
      <c r="I7176" s="2">
        <v>32</v>
      </c>
      <c r="J7176" s="2">
        <v>80</v>
      </c>
      <c r="K7176" s="2">
        <v>2560</v>
      </c>
      <c r="L7176" s="2" t="s">
        <v>80</v>
      </c>
      <c r="M7176" s="2">
        <f t="shared" si="674"/>
        <v>10</v>
      </c>
      <c r="N7176" s="2" t="str">
        <f t="shared" si="675"/>
        <v>Oct</v>
      </c>
      <c r="O7176" s="2" t="str">
        <f t="shared" si="676"/>
        <v>Sun</v>
      </c>
      <c r="P7176" s="2" t="str">
        <f t="shared" si="677"/>
        <v>2021</v>
      </c>
    </row>
    <row r="7177" spans="1:16" x14ac:dyDescent="0.3">
      <c r="A7177" s="2" t="s">
        <v>27</v>
      </c>
      <c r="B7177" s="3">
        <v>44486</v>
      </c>
      <c r="C7177" s="2" t="s">
        <v>12</v>
      </c>
      <c r="D7177" s="2" t="s">
        <v>115</v>
      </c>
      <c r="E7177" s="2" t="s">
        <v>90</v>
      </c>
      <c r="F7177" s="2" t="str">
        <f t="shared" si="672"/>
        <v>Women</v>
      </c>
      <c r="G7177" s="2" t="str">
        <f t="shared" si="673"/>
        <v xml:space="preserve"> Street Footwear</v>
      </c>
      <c r="H7177" s="2" t="s">
        <v>17</v>
      </c>
      <c r="I7177" s="2">
        <v>33</v>
      </c>
      <c r="J7177" s="2">
        <v>44</v>
      </c>
      <c r="K7177" s="2">
        <v>1452</v>
      </c>
      <c r="L7177" s="2" t="s">
        <v>80</v>
      </c>
      <c r="M7177" s="2">
        <f t="shared" si="674"/>
        <v>10</v>
      </c>
      <c r="N7177" s="2" t="str">
        <f t="shared" si="675"/>
        <v>Oct</v>
      </c>
      <c r="O7177" s="2" t="str">
        <f t="shared" si="676"/>
        <v>Sun</v>
      </c>
      <c r="P7177" s="2" t="str">
        <f t="shared" si="677"/>
        <v>2021</v>
      </c>
    </row>
    <row r="7178" spans="1:16" x14ac:dyDescent="0.3">
      <c r="A7178" s="2" t="s">
        <v>27</v>
      </c>
      <c r="B7178" s="3">
        <v>44486</v>
      </c>
      <c r="C7178" s="2" t="s">
        <v>12</v>
      </c>
      <c r="D7178" s="2" t="s">
        <v>115</v>
      </c>
      <c r="E7178" s="2" t="s">
        <v>90</v>
      </c>
      <c r="F7178" s="2" t="str">
        <f t="shared" si="672"/>
        <v>Women</v>
      </c>
      <c r="G7178" s="2" t="str">
        <f t="shared" si="673"/>
        <v xml:space="preserve"> Athletic Footwear</v>
      </c>
      <c r="H7178" s="2" t="s">
        <v>18</v>
      </c>
      <c r="I7178" s="2">
        <v>32</v>
      </c>
      <c r="J7178" s="2">
        <v>47</v>
      </c>
      <c r="K7178" s="2">
        <v>1504</v>
      </c>
      <c r="L7178" s="2" t="s">
        <v>80</v>
      </c>
      <c r="M7178" s="2">
        <f t="shared" si="674"/>
        <v>10</v>
      </c>
      <c r="N7178" s="2" t="str">
        <f t="shared" si="675"/>
        <v>Oct</v>
      </c>
      <c r="O7178" s="2" t="str">
        <f t="shared" si="676"/>
        <v>Sun</v>
      </c>
      <c r="P7178" s="2" t="str">
        <f t="shared" si="677"/>
        <v>2021</v>
      </c>
    </row>
    <row r="7179" spans="1:16" x14ac:dyDescent="0.3">
      <c r="A7179" s="2" t="s">
        <v>27</v>
      </c>
      <c r="B7179" s="3">
        <v>44486</v>
      </c>
      <c r="C7179" s="2" t="s">
        <v>12</v>
      </c>
      <c r="D7179" s="2" t="s">
        <v>115</v>
      </c>
      <c r="E7179" s="2" t="s">
        <v>90</v>
      </c>
      <c r="F7179" s="2" t="str">
        <f t="shared" si="672"/>
        <v>Men</v>
      </c>
      <c r="G7179" s="2" t="str">
        <f t="shared" si="673"/>
        <v xml:space="preserve"> Apparel</v>
      </c>
      <c r="H7179" s="2" t="s">
        <v>19</v>
      </c>
      <c r="I7179" s="2">
        <v>41</v>
      </c>
      <c r="J7179" s="2">
        <v>53</v>
      </c>
      <c r="K7179" s="2">
        <v>2173</v>
      </c>
      <c r="L7179" s="2" t="s">
        <v>80</v>
      </c>
      <c r="M7179" s="2">
        <f t="shared" si="674"/>
        <v>10</v>
      </c>
      <c r="N7179" s="2" t="str">
        <f t="shared" si="675"/>
        <v>Oct</v>
      </c>
      <c r="O7179" s="2" t="str">
        <f t="shared" si="676"/>
        <v>Sun</v>
      </c>
      <c r="P7179" s="2" t="str">
        <f t="shared" si="677"/>
        <v>2021</v>
      </c>
    </row>
    <row r="7180" spans="1:16" x14ac:dyDescent="0.3">
      <c r="A7180" s="2" t="s">
        <v>11</v>
      </c>
      <c r="B7180" s="3">
        <v>44486</v>
      </c>
      <c r="C7180" s="2" t="s">
        <v>12</v>
      </c>
      <c r="D7180" s="2" t="s">
        <v>115</v>
      </c>
      <c r="E7180" s="2" t="s">
        <v>90</v>
      </c>
      <c r="F7180" s="2" t="str">
        <f t="shared" si="672"/>
        <v>Women</v>
      </c>
      <c r="G7180" s="2" t="str">
        <f t="shared" si="673"/>
        <v xml:space="preserve"> Apparel</v>
      </c>
      <c r="H7180" s="2" t="s">
        <v>20</v>
      </c>
      <c r="I7180" s="2">
        <v>47</v>
      </c>
      <c r="J7180" s="2">
        <v>84</v>
      </c>
      <c r="K7180" s="2">
        <v>3948</v>
      </c>
      <c r="L7180" s="2" t="s">
        <v>80</v>
      </c>
      <c r="M7180" s="2">
        <f t="shared" si="674"/>
        <v>10</v>
      </c>
      <c r="N7180" s="2" t="str">
        <f t="shared" si="675"/>
        <v>Oct</v>
      </c>
      <c r="O7180" s="2" t="str">
        <f t="shared" si="676"/>
        <v>Sun</v>
      </c>
      <c r="P7180" s="2" t="str">
        <f t="shared" si="677"/>
        <v>2021</v>
      </c>
    </row>
    <row r="7181" spans="1:16" x14ac:dyDescent="0.3">
      <c r="A7181" s="2" t="s">
        <v>11</v>
      </c>
      <c r="B7181" s="3">
        <v>44517</v>
      </c>
      <c r="C7181" s="2" t="s">
        <v>12</v>
      </c>
      <c r="D7181" s="2" t="s">
        <v>115</v>
      </c>
      <c r="E7181" s="2" t="s">
        <v>90</v>
      </c>
      <c r="F7181" s="2" t="str">
        <f t="shared" si="672"/>
        <v>Men</v>
      </c>
      <c r="G7181" s="2" t="str">
        <f t="shared" si="673"/>
        <v xml:space="preserve"> Street Footwear</v>
      </c>
      <c r="H7181" s="2" t="s">
        <v>14</v>
      </c>
      <c r="I7181" s="2">
        <v>44</v>
      </c>
      <c r="J7181" s="2">
        <v>117</v>
      </c>
      <c r="K7181" s="2">
        <v>5148</v>
      </c>
      <c r="L7181" s="2" t="s">
        <v>80</v>
      </c>
      <c r="M7181" s="2">
        <f t="shared" si="674"/>
        <v>11</v>
      </c>
      <c r="N7181" s="2" t="str">
        <f t="shared" si="675"/>
        <v>Nov</v>
      </c>
      <c r="O7181" s="2" t="str">
        <f t="shared" si="676"/>
        <v>Wed</v>
      </c>
      <c r="P7181" s="2" t="str">
        <f t="shared" si="677"/>
        <v>2021</v>
      </c>
    </row>
    <row r="7182" spans="1:16" x14ac:dyDescent="0.3">
      <c r="A7182" s="2" t="s">
        <v>11</v>
      </c>
      <c r="B7182" s="3">
        <v>44517</v>
      </c>
      <c r="C7182" s="2" t="s">
        <v>12</v>
      </c>
      <c r="D7182" s="2" t="s">
        <v>115</v>
      </c>
      <c r="E7182" s="2" t="s">
        <v>90</v>
      </c>
      <c r="F7182" s="2" t="str">
        <f t="shared" si="672"/>
        <v>Men</v>
      </c>
      <c r="G7182" s="2" t="str">
        <f t="shared" si="673"/>
        <v xml:space="preserve"> Athletic Footwear</v>
      </c>
      <c r="H7182" s="2" t="s">
        <v>16</v>
      </c>
      <c r="I7182" s="2">
        <v>33</v>
      </c>
      <c r="J7182" s="2">
        <v>95</v>
      </c>
      <c r="K7182" s="2">
        <v>3135</v>
      </c>
      <c r="L7182" s="2" t="s">
        <v>80</v>
      </c>
      <c r="M7182" s="2">
        <f t="shared" si="674"/>
        <v>11</v>
      </c>
      <c r="N7182" s="2" t="str">
        <f t="shared" si="675"/>
        <v>Nov</v>
      </c>
      <c r="O7182" s="2" t="str">
        <f t="shared" si="676"/>
        <v>Wed</v>
      </c>
      <c r="P7182" s="2" t="str">
        <f t="shared" si="677"/>
        <v>2021</v>
      </c>
    </row>
    <row r="7183" spans="1:16" x14ac:dyDescent="0.3">
      <c r="A7183" s="2" t="s">
        <v>11</v>
      </c>
      <c r="B7183" s="3">
        <v>44517</v>
      </c>
      <c r="C7183" s="2" t="s">
        <v>12</v>
      </c>
      <c r="D7183" s="2" t="s">
        <v>115</v>
      </c>
      <c r="E7183" s="2" t="s">
        <v>90</v>
      </c>
      <c r="F7183" s="2" t="str">
        <f t="shared" si="672"/>
        <v>Women</v>
      </c>
      <c r="G7183" s="2" t="str">
        <f t="shared" si="673"/>
        <v xml:space="preserve"> Street Footwear</v>
      </c>
      <c r="H7183" s="2" t="s">
        <v>17</v>
      </c>
      <c r="I7183" s="2">
        <v>32</v>
      </c>
      <c r="J7183" s="2">
        <v>77</v>
      </c>
      <c r="K7183" s="2">
        <v>2464</v>
      </c>
      <c r="L7183" s="2" t="s">
        <v>80</v>
      </c>
      <c r="M7183" s="2">
        <f t="shared" si="674"/>
        <v>11</v>
      </c>
      <c r="N7183" s="2" t="str">
        <f t="shared" si="675"/>
        <v>Nov</v>
      </c>
      <c r="O7183" s="2" t="str">
        <f t="shared" si="676"/>
        <v>Wed</v>
      </c>
      <c r="P7183" s="2" t="str">
        <f t="shared" si="677"/>
        <v>2021</v>
      </c>
    </row>
    <row r="7184" spans="1:16" x14ac:dyDescent="0.3">
      <c r="A7184" s="2" t="s">
        <v>11</v>
      </c>
      <c r="B7184" s="3">
        <v>44517</v>
      </c>
      <c r="C7184" s="2" t="s">
        <v>12</v>
      </c>
      <c r="D7184" s="2" t="s">
        <v>115</v>
      </c>
      <c r="E7184" s="2" t="s">
        <v>90</v>
      </c>
      <c r="F7184" s="2" t="str">
        <f t="shared" si="672"/>
        <v>Women</v>
      </c>
      <c r="G7184" s="2" t="str">
        <f t="shared" si="673"/>
        <v xml:space="preserve"> Athletic Footwear</v>
      </c>
      <c r="H7184" s="2" t="s">
        <v>18</v>
      </c>
      <c r="I7184" s="2">
        <v>38</v>
      </c>
      <c r="J7184" s="2">
        <v>91</v>
      </c>
      <c r="K7184" s="2">
        <v>3458</v>
      </c>
      <c r="L7184" s="2" t="s">
        <v>80</v>
      </c>
      <c r="M7184" s="2">
        <f t="shared" si="674"/>
        <v>11</v>
      </c>
      <c r="N7184" s="2" t="str">
        <f t="shared" si="675"/>
        <v>Nov</v>
      </c>
      <c r="O7184" s="2" t="str">
        <f t="shared" si="676"/>
        <v>Wed</v>
      </c>
      <c r="P7184" s="2" t="str">
        <f t="shared" si="677"/>
        <v>2021</v>
      </c>
    </row>
    <row r="7185" spans="1:16" x14ac:dyDescent="0.3">
      <c r="A7185" s="2" t="s">
        <v>11</v>
      </c>
      <c r="B7185" s="3">
        <v>44517</v>
      </c>
      <c r="C7185" s="2" t="s">
        <v>12</v>
      </c>
      <c r="D7185" s="2" t="s">
        <v>115</v>
      </c>
      <c r="E7185" s="2" t="s">
        <v>90</v>
      </c>
      <c r="F7185" s="2" t="str">
        <f t="shared" si="672"/>
        <v>Men</v>
      </c>
      <c r="G7185" s="2" t="str">
        <f t="shared" si="673"/>
        <v xml:space="preserve"> Apparel</v>
      </c>
      <c r="H7185" s="2" t="s">
        <v>19</v>
      </c>
      <c r="I7185" s="2">
        <v>62</v>
      </c>
      <c r="J7185" s="2">
        <v>78</v>
      </c>
      <c r="K7185" s="2">
        <v>4836</v>
      </c>
      <c r="L7185" s="2" t="s">
        <v>80</v>
      </c>
      <c r="M7185" s="2">
        <f t="shared" si="674"/>
        <v>11</v>
      </c>
      <c r="N7185" s="2" t="str">
        <f t="shared" si="675"/>
        <v>Nov</v>
      </c>
      <c r="O7185" s="2" t="str">
        <f t="shared" si="676"/>
        <v>Wed</v>
      </c>
      <c r="P7185" s="2" t="str">
        <f t="shared" si="677"/>
        <v>2021</v>
      </c>
    </row>
    <row r="7186" spans="1:16" x14ac:dyDescent="0.3">
      <c r="A7186" s="2" t="s">
        <v>11</v>
      </c>
      <c r="B7186" s="3">
        <v>44517</v>
      </c>
      <c r="C7186" s="2" t="s">
        <v>12</v>
      </c>
      <c r="D7186" s="2" t="s">
        <v>115</v>
      </c>
      <c r="E7186" s="2" t="s">
        <v>90</v>
      </c>
      <c r="F7186" s="2" t="str">
        <f t="shared" si="672"/>
        <v>Women</v>
      </c>
      <c r="G7186" s="2" t="str">
        <f t="shared" si="673"/>
        <v xml:space="preserve"> Apparel</v>
      </c>
      <c r="H7186" s="2" t="s">
        <v>20</v>
      </c>
      <c r="I7186" s="2">
        <v>64</v>
      </c>
      <c r="J7186" s="2">
        <v>100</v>
      </c>
      <c r="K7186" s="2">
        <v>6400</v>
      </c>
      <c r="L7186" s="2" t="s">
        <v>80</v>
      </c>
      <c r="M7186" s="2">
        <f t="shared" si="674"/>
        <v>11</v>
      </c>
      <c r="N7186" s="2" t="str">
        <f t="shared" si="675"/>
        <v>Nov</v>
      </c>
      <c r="O7186" s="2" t="str">
        <f t="shared" si="676"/>
        <v>Wed</v>
      </c>
      <c r="P7186" s="2" t="str">
        <f t="shared" si="677"/>
        <v>2021</v>
      </c>
    </row>
    <row r="7187" spans="1:16" x14ac:dyDescent="0.3">
      <c r="A7187" s="2" t="s">
        <v>11</v>
      </c>
      <c r="B7187" s="3">
        <v>44546</v>
      </c>
      <c r="C7187" s="2" t="s">
        <v>12</v>
      </c>
      <c r="D7187" s="2" t="s">
        <v>115</v>
      </c>
      <c r="E7187" s="2" t="s">
        <v>90</v>
      </c>
      <c r="F7187" s="2" t="str">
        <f t="shared" si="672"/>
        <v>Men</v>
      </c>
      <c r="G7187" s="2" t="str">
        <f t="shared" si="673"/>
        <v xml:space="preserve"> Street Footwear</v>
      </c>
      <c r="H7187" s="2" t="s">
        <v>14</v>
      </c>
      <c r="I7187" s="2">
        <v>60</v>
      </c>
      <c r="J7187" s="2">
        <v>176</v>
      </c>
      <c r="K7187" s="2">
        <v>10560</v>
      </c>
      <c r="L7187" s="2" t="s">
        <v>80</v>
      </c>
      <c r="M7187" s="2">
        <f t="shared" si="674"/>
        <v>12</v>
      </c>
      <c r="N7187" s="2" t="str">
        <f t="shared" si="675"/>
        <v>Dec</v>
      </c>
      <c r="O7187" s="2" t="str">
        <f t="shared" si="676"/>
        <v>Thu</v>
      </c>
      <c r="P7187" s="2" t="str">
        <f t="shared" si="677"/>
        <v>2021</v>
      </c>
    </row>
    <row r="7188" spans="1:16" x14ac:dyDescent="0.3">
      <c r="A7188" s="2" t="s">
        <v>11</v>
      </c>
      <c r="B7188" s="3">
        <v>44546</v>
      </c>
      <c r="C7188" s="2" t="s">
        <v>12</v>
      </c>
      <c r="D7188" s="2" t="s">
        <v>115</v>
      </c>
      <c r="E7188" s="2" t="s">
        <v>90</v>
      </c>
      <c r="F7188" s="2" t="str">
        <f t="shared" si="672"/>
        <v>Men</v>
      </c>
      <c r="G7188" s="2" t="str">
        <f t="shared" si="673"/>
        <v xml:space="preserve"> Athletic Footwear</v>
      </c>
      <c r="H7188" s="2" t="s">
        <v>16</v>
      </c>
      <c r="I7188" s="2">
        <v>52</v>
      </c>
      <c r="J7188" s="2">
        <v>135</v>
      </c>
      <c r="K7188" s="2">
        <v>7020</v>
      </c>
      <c r="L7188" s="2" t="s">
        <v>80</v>
      </c>
      <c r="M7188" s="2">
        <f t="shared" si="674"/>
        <v>12</v>
      </c>
      <c r="N7188" s="2" t="str">
        <f t="shared" si="675"/>
        <v>Dec</v>
      </c>
      <c r="O7188" s="2" t="str">
        <f t="shared" si="676"/>
        <v>Thu</v>
      </c>
      <c r="P7188" s="2" t="str">
        <f t="shared" si="677"/>
        <v>2021</v>
      </c>
    </row>
    <row r="7189" spans="1:16" x14ac:dyDescent="0.3">
      <c r="A7189" s="2" t="s">
        <v>27</v>
      </c>
      <c r="B7189" s="3">
        <v>44546</v>
      </c>
      <c r="C7189" s="2" t="s">
        <v>12</v>
      </c>
      <c r="D7189" s="2" t="s">
        <v>115</v>
      </c>
      <c r="E7189" s="2" t="s">
        <v>90</v>
      </c>
      <c r="F7189" s="2" t="str">
        <f t="shared" si="672"/>
        <v>Women</v>
      </c>
      <c r="G7189" s="2" t="str">
        <f t="shared" si="673"/>
        <v xml:space="preserve"> Street Footwear</v>
      </c>
      <c r="H7189" s="2" t="s">
        <v>17</v>
      </c>
      <c r="I7189" s="2">
        <v>50</v>
      </c>
      <c r="J7189" s="2">
        <v>112</v>
      </c>
      <c r="K7189" s="2">
        <v>5600</v>
      </c>
      <c r="L7189" s="2" t="s">
        <v>80</v>
      </c>
      <c r="M7189" s="2">
        <f t="shared" si="674"/>
        <v>12</v>
      </c>
      <c r="N7189" s="2" t="str">
        <f t="shared" si="675"/>
        <v>Dec</v>
      </c>
      <c r="O7189" s="2" t="str">
        <f t="shared" si="676"/>
        <v>Thu</v>
      </c>
      <c r="P7189" s="2" t="str">
        <f t="shared" si="677"/>
        <v>2021</v>
      </c>
    </row>
    <row r="7190" spans="1:16" x14ac:dyDescent="0.3">
      <c r="A7190" s="2" t="s">
        <v>11</v>
      </c>
      <c r="B7190" s="3">
        <v>44546</v>
      </c>
      <c r="C7190" s="2" t="s">
        <v>12</v>
      </c>
      <c r="D7190" s="2" t="s">
        <v>115</v>
      </c>
      <c r="E7190" s="2" t="s">
        <v>90</v>
      </c>
      <c r="F7190" s="2" t="str">
        <f t="shared" si="672"/>
        <v>Women</v>
      </c>
      <c r="G7190" s="2" t="str">
        <f t="shared" si="673"/>
        <v xml:space="preserve"> Athletic Footwear</v>
      </c>
      <c r="H7190" s="2" t="s">
        <v>18</v>
      </c>
      <c r="I7190" s="2">
        <v>53</v>
      </c>
      <c r="J7190" s="2">
        <v>102</v>
      </c>
      <c r="K7190" s="2">
        <v>5406</v>
      </c>
      <c r="L7190" s="2" t="s">
        <v>80</v>
      </c>
      <c r="M7190" s="2">
        <f t="shared" si="674"/>
        <v>12</v>
      </c>
      <c r="N7190" s="2" t="str">
        <f t="shared" si="675"/>
        <v>Dec</v>
      </c>
      <c r="O7190" s="2" t="str">
        <f t="shared" si="676"/>
        <v>Thu</v>
      </c>
      <c r="P7190" s="2" t="str">
        <f t="shared" si="677"/>
        <v>2021</v>
      </c>
    </row>
    <row r="7191" spans="1:16" x14ac:dyDescent="0.3">
      <c r="A7191" s="2" t="s">
        <v>11</v>
      </c>
      <c r="B7191" s="3">
        <v>44546</v>
      </c>
      <c r="C7191" s="2" t="s">
        <v>12</v>
      </c>
      <c r="D7191" s="2" t="s">
        <v>115</v>
      </c>
      <c r="E7191" s="2" t="s">
        <v>90</v>
      </c>
      <c r="F7191" s="2" t="str">
        <f t="shared" si="672"/>
        <v>Men</v>
      </c>
      <c r="G7191" s="2" t="str">
        <f t="shared" si="673"/>
        <v xml:space="preserve"> Apparel</v>
      </c>
      <c r="H7191" s="2" t="s">
        <v>19</v>
      </c>
      <c r="I7191" s="2">
        <v>61</v>
      </c>
      <c r="J7191" s="2">
        <v>95</v>
      </c>
      <c r="K7191" s="2">
        <v>5795</v>
      </c>
      <c r="L7191" s="2" t="s">
        <v>80</v>
      </c>
      <c r="M7191" s="2">
        <f t="shared" si="674"/>
        <v>12</v>
      </c>
      <c r="N7191" s="2" t="str">
        <f t="shared" si="675"/>
        <v>Dec</v>
      </c>
      <c r="O7191" s="2" t="str">
        <f t="shared" si="676"/>
        <v>Thu</v>
      </c>
      <c r="P7191" s="2" t="str">
        <f t="shared" si="677"/>
        <v>2021</v>
      </c>
    </row>
    <row r="7192" spans="1:16" x14ac:dyDescent="0.3">
      <c r="A7192" s="2" t="s">
        <v>11</v>
      </c>
      <c r="B7192" s="3">
        <v>44546</v>
      </c>
      <c r="C7192" s="2" t="s">
        <v>12</v>
      </c>
      <c r="D7192" s="2" t="s">
        <v>115</v>
      </c>
      <c r="E7192" s="2" t="s">
        <v>90</v>
      </c>
      <c r="F7192" s="2" t="str">
        <f t="shared" si="672"/>
        <v>Women</v>
      </c>
      <c r="G7192" s="2" t="str">
        <f t="shared" si="673"/>
        <v xml:space="preserve"> Apparel</v>
      </c>
      <c r="H7192" s="2" t="s">
        <v>20</v>
      </c>
      <c r="I7192" s="2">
        <v>68</v>
      </c>
      <c r="J7192" s="2">
        <v>122</v>
      </c>
      <c r="K7192" s="2">
        <v>8296</v>
      </c>
      <c r="L7192" s="2" t="s">
        <v>80</v>
      </c>
      <c r="M7192" s="2">
        <f t="shared" si="674"/>
        <v>12</v>
      </c>
      <c r="N7192" s="2" t="str">
        <f t="shared" si="675"/>
        <v>Dec</v>
      </c>
      <c r="O7192" s="2" t="str">
        <f t="shared" si="676"/>
        <v>Thu</v>
      </c>
      <c r="P7192" s="2" t="str">
        <f t="shared" si="677"/>
        <v>2021</v>
      </c>
    </row>
    <row r="7193" spans="1:16" x14ac:dyDescent="0.3">
      <c r="A7193" s="2" t="s">
        <v>11</v>
      </c>
      <c r="B7193" s="3">
        <v>44220</v>
      </c>
      <c r="C7193" s="2" t="s">
        <v>12</v>
      </c>
      <c r="D7193" s="2" t="s">
        <v>115</v>
      </c>
      <c r="E7193" s="2" t="s">
        <v>90</v>
      </c>
      <c r="F7193" s="2" t="str">
        <f t="shared" si="672"/>
        <v>Men</v>
      </c>
      <c r="G7193" s="2" t="str">
        <f t="shared" si="673"/>
        <v xml:space="preserve"> Street Footwear</v>
      </c>
      <c r="H7193" s="2" t="s">
        <v>14</v>
      </c>
      <c r="I7193" s="2">
        <v>33</v>
      </c>
      <c r="J7193" s="2">
        <v>106</v>
      </c>
      <c r="K7193" s="2">
        <v>3498</v>
      </c>
      <c r="L7193" s="2" t="s">
        <v>80</v>
      </c>
      <c r="M7193" s="2">
        <f t="shared" si="674"/>
        <v>1</v>
      </c>
      <c r="N7193" s="2" t="str">
        <f t="shared" si="675"/>
        <v>Jan</v>
      </c>
      <c r="O7193" s="2" t="str">
        <f t="shared" si="676"/>
        <v>Sun</v>
      </c>
      <c r="P7193" s="2" t="str">
        <f t="shared" si="677"/>
        <v>2021</v>
      </c>
    </row>
    <row r="7194" spans="1:16" x14ac:dyDescent="0.3">
      <c r="A7194" s="2" t="s">
        <v>11</v>
      </c>
      <c r="B7194" s="3">
        <v>44220</v>
      </c>
      <c r="C7194" s="2" t="s">
        <v>12</v>
      </c>
      <c r="D7194" s="2" t="s">
        <v>115</v>
      </c>
      <c r="E7194" s="2" t="s">
        <v>90</v>
      </c>
      <c r="F7194" s="2" t="str">
        <f t="shared" si="672"/>
        <v>Men</v>
      </c>
      <c r="G7194" s="2" t="str">
        <f t="shared" si="673"/>
        <v xml:space="preserve"> Athletic Footwear</v>
      </c>
      <c r="H7194" s="2" t="s">
        <v>16</v>
      </c>
      <c r="I7194" s="2">
        <v>34</v>
      </c>
      <c r="J7194" s="2">
        <v>68</v>
      </c>
      <c r="K7194" s="2">
        <v>2312</v>
      </c>
      <c r="L7194" s="2" t="s">
        <v>80</v>
      </c>
      <c r="M7194" s="2">
        <f t="shared" si="674"/>
        <v>1</v>
      </c>
      <c r="N7194" s="2" t="str">
        <f t="shared" si="675"/>
        <v>Jan</v>
      </c>
      <c r="O7194" s="2" t="str">
        <f t="shared" si="676"/>
        <v>Sun</v>
      </c>
      <c r="P7194" s="2" t="str">
        <f t="shared" si="677"/>
        <v>2021</v>
      </c>
    </row>
    <row r="7195" spans="1:16" x14ac:dyDescent="0.3">
      <c r="A7195" s="2" t="s">
        <v>11</v>
      </c>
      <c r="B7195" s="3">
        <v>44220</v>
      </c>
      <c r="C7195" s="2" t="s">
        <v>12</v>
      </c>
      <c r="D7195" s="2" t="s">
        <v>115</v>
      </c>
      <c r="E7195" s="2" t="s">
        <v>90</v>
      </c>
      <c r="F7195" s="2" t="str">
        <f t="shared" si="672"/>
        <v>Women</v>
      </c>
      <c r="G7195" s="2" t="str">
        <f t="shared" si="673"/>
        <v xml:space="preserve"> Street Footwear</v>
      </c>
      <c r="H7195" s="2" t="s">
        <v>17</v>
      </c>
      <c r="I7195" s="2">
        <v>24</v>
      </c>
      <c r="J7195" s="2">
        <v>63</v>
      </c>
      <c r="K7195" s="2">
        <v>1512</v>
      </c>
      <c r="L7195" s="2" t="s">
        <v>80</v>
      </c>
      <c r="M7195" s="2">
        <f t="shared" si="674"/>
        <v>1</v>
      </c>
      <c r="N7195" s="2" t="str">
        <f t="shared" si="675"/>
        <v>Jan</v>
      </c>
      <c r="O7195" s="2" t="str">
        <f t="shared" si="676"/>
        <v>Sun</v>
      </c>
      <c r="P7195" s="2" t="str">
        <f t="shared" si="677"/>
        <v>2021</v>
      </c>
    </row>
    <row r="7196" spans="1:16" x14ac:dyDescent="0.3">
      <c r="A7196" s="2" t="s">
        <v>11</v>
      </c>
      <c r="B7196" s="3">
        <v>44220</v>
      </c>
      <c r="C7196" s="2" t="s">
        <v>12</v>
      </c>
      <c r="D7196" s="2" t="s">
        <v>115</v>
      </c>
      <c r="E7196" s="2" t="s">
        <v>90</v>
      </c>
      <c r="F7196" s="2" t="str">
        <f t="shared" si="672"/>
        <v>Women</v>
      </c>
      <c r="G7196" s="2" t="str">
        <f t="shared" si="673"/>
        <v xml:space="preserve"> Athletic Footwear</v>
      </c>
      <c r="H7196" s="2" t="s">
        <v>18</v>
      </c>
      <c r="I7196" s="2">
        <v>28</v>
      </c>
      <c r="J7196" s="2">
        <v>20</v>
      </c>
      <c r="K7196" s="2">
        <v>560</v>
      </c>
      <c r="L7196" s="2" t="s">
        <v>80</v>
      </c>
      <c r="M7196" s="2">
        <f t="shared" si="674"/>
        <v>1</v>
      </c>
      <c r="N7196" s="2" t="str">
        <f t="shared" si="675"/>
        <v>Jan</v>
      </c>
      <c r="O7196" s="2" t="str">
        <f t="shared" si="676"/>
        <v>Sun</v>
      </c>
      <c r="P7196" s="2" t="str">
        <f t="shared" si="677"/>
        <v>2021</v>
      </c>
    </row>
    <row r="7197" spans="1:16" x14ac:dyDescent="0.3">
      <c r="A7197" s="2" t="s">
        <v>11</v>
      </c>
      <c r="B7197" s="3">
        <v>44220</v>
      </c>
      <c r="C7197" s="2" t="s">
        <v>12</v>
      </c>
      <c r="D7197" s="2" t="s">
        <v>115</v>
      </c>
      <c r="E7197" s="2" t="s">
        <v>90</v>
      </c>
      <c r="F7197" s="2" t="str">
        <f t="shared" si="672"/>
        <v>Men</v>
      </c>
      <c r="G7197" s="2" t="str">
        <f t="shared" si="673"/>
        <v xml:space="preserve"> Apparel</v>
      </c>
      <c r="H7197" s="2" t="s">
        <v>19</v>
      </c>
      <c r="I7197" s="2">
        <v>42</v>
      </c>
      <c r="J7197" s="2">
        <v>33</v>
      </c>
      <c r="K7197" s="2">
        <v>1386</v>
      </c>
      <c r="L7197" s="2" t="s">
        <v>80</v>
      </c>
      <c r="M7197" s="2">
        <f t="shared" si="674"/>
        <v>1</v>
      </c>
      <c r="N7197" s="2" t="str">
        <f t="shared" si="675"/>
        <v>Jan</v>
      </c>
      <c r="O7197" s="2" t="str">
        <f t="shared" si="676"/>
        <v>Sun</v>
      </c>
      <c r="P7197" s="2" t="str">
        <f t="shared" si="677"/>
        <v>2021</v>
      </c>
    </row>
    <row r="7198" spans="1:16" x14ac:dyDescent="0.3">
      <c r="A7198" s="2" t="s">
        <v>11</v>
      </c>
      <c r="B7198" s="3">
        <v>44220</v>
      </c>
      <c r="C7198" s="2" t="s">
        <v>12</v>
      </c>
      <c r="D7198" s="2" t="s">
        <v>115</v>
      </c>
      <c r="E7198" s="2" t="s">
        <v>90</v>
      </c>
      <c r="F7198" s="2" t="str">
        <f t="shared" si="672"/>
        <v>Women</v>
      </c>
      <c r="G7198" s="2" t="str">
        <f t="shared" si="673"/>
        <v xml:space="preserve"> Apparel</v>
      </c>
      <c r="H7198" s="2" t="s">
        <v>20</v>
      </c>
      <c r="I7198" s="2">
        <v>33</v>
      </c>
      <c r="J7198" s="2">
        <v>59</v>
      </c>
      <c r="K7198" s="2">
        <v>1947</v>
      </c>
      <c r="L7198" s="2" t="s">
        <v>80</v>
      </c>
      <c r="M7198" s="2">
        <f t="shared" si="674"/>
        <v>1</v>
      </c>
      <c r="N7198" s="2" t="str">
        <f t="shared" si="675"/>
        <v>Jan</v>
      </c>
      <c r="O7198" s="2" t="str">
        <f t="shared" si="676"/>
        <v>Sun</v>
      </c>
      <c r="P7198" s="2" t="str">
        <f t="shared" si="677"/>
        <v>2021</v>
      </c>
    </row>
    <row r="7199" spans="1:16" x14ac:dyDescent="0.3">
      <c r="A7199" s="2" t="s">
        <v>11</v>
      </c>
      <c r="B7199" s="3">
        <v>44249</v>
      </c>
      <c r="C7199" s="2" t="s">
        <v>12</v>
      </c>
      <c r="D7199" s="2" t="s">
        <v>115</v>
      </c>
      <c r="E7199" s="2" t="s">
        <v>90</v>
      </c>
      <c r="F7199" s="2" t="str">
        <f t="shared" si="672"/>
        <v>Men</v>
      </c>
      <c r="G7199" s="2" t="str">
        <f t="shared" si="673"/>
        <v xml:space="preserve"> Street Footwear</v>
      </c>
      <c r="H7199" s="2" t="s">
        <v>14</v>
      </c>
      <c r="I7199" s="2">
        <v>32</v>
      </c>
      <c r="J7199" s="2">
        <v>138</v>
      </c>
      <c r="K7199" s="2">
        <v>4416</v>
      </c>
      <c r="L7199" s="2" t="s">
        <v>80</v>
      </c>
      <c r="M7199" s="2">
        <f t="shared" si="674"/>
        <v>2</v>
      </c>
      <c r="N7199" s="2" t="str">
        <f t="shared" si="675"/>
        <v>Feb</v>
      </c>
      <c r="O7199" s="2" t="str">
        <f t="shared" si="676"/>
        <v>Mon</v>
      </c>
      <c r="P7199" s="2" t="str">
        <f t="shared" si="677"/>
        <v>2021</v>
      </c>
    </row>
    <row r="7200" spans="1:16" x14ac:dyDescent="0.3">
      <c r="A7200" s="2" t="s">
        <v>27</v>
      </c>
      <c r="B7200" s="3">
        <v>44249</v>
      </c>
      <c r="C7200" s="2" t="s">
        <v>12</v>
      </c>
      <c r="D7200" s="2" t="s">
        <v>115</v>
      </c>
      <c r="E7200" s="2" t="s">
        <v>90</v>
      </c>
      <c r="F7200" s="2" t="str">
        <f t="shared" si="672"/>
        <v>Men</v>
      </c>
      <c r="G7200" s="2" t="str">
        <f t="shared" si="673"/>
        <v xml:space="preserve"> Athletic Footwear</v>
      </c>
      <c r="H7200" s="2" t="s">
        <v>16</v>
      </c>
      <c r="I7200" s="2">
        <v>34</v>
      </c>
      <c r="J7200" s="2">
        <v>38</v>
      </c>
      <c r="K7200" s="2">
        <v>1292</v>
      </c>
      <c r="L7200" s="2" t="s">
        <v>80</v>
      </c>
      <c r="M7200" s="2">
        <f t="shared" si="674"/>
        <v>2</v>
      </c>
      <c r="N7200" s="2" t="str">
        <f t="shared" si="675"/>
        <v>Feb</v>
      </c>
      <c r="O7200" s="2" t="str">
        <f t="shared" si="676"/>
        <v>Mon</v>
      </c>
      <c r="P7200" s="2" t="str">
        <f t="shared" si="677"/>
        <v>2021</v>
      </c>
    </row>
    <row r="7201" spans="1:16" x14ac:dyDescent="0.3">
      <c r="A7201" s="2" t="s">
        <v>27</v>
      </c>
      <c r="B7201" s="3">
        <v>44249</v>
      </c>
      <c r="C7201" s="2" t="s">
        <v>12</v>
      </c>
      <c r="D7201" s="2" t="s">
        <v>115</v>
      </c>
      <c r="E7201" s="2" t="s">
        <v>90</v>
      </c>
      <c r="F7201" s="2" t="str">
        <f t="shared" si="672"/>
        <v>Women</v>
      </c>
      <c r="G7201" s="2" t="str">
        <f t="shared" si="673"/>
        <v xml:space="preserve"> Street Footwear</v>
      </c>
      <c r="H7201" s="2" t="s">
        <v>17</v>
      </c>
      <c r="I7201" s="2">
        <v>24</v>
      </c>
      <c r="J7201" s="2">
        <v>46</v>
      </c>
      <c r="K7201" s="2">
        <v>1104</v>
      </c>
      <c r="L7201" s="2" t="s">
        <v>80</v>
      </c>
      <c r="M7201" s="2">
        <f t="shared" si="674"/>
        <v>2</v>
      </c>
      <c r="N7201" s="2" t="str">
        <f t="shared" si="675"/>
        <v>Feb</v>
      </c>
      <c r="O7201" s="2" t="str">
        <f t="shared" si="676"/>
        <v>Mon</v>
      </c>
      <c r="P7201" s="2" t="str">
        <f t="shared" si="677"/>
        <v>2021</v>
      </c>
    </row>
    <row r="7202" spans="1:16" x14ac:dyDescent="0.3">
      <c r="A7202" s="2" t="s">
        <v>27</v>
      </c>
      <c r="B7202" s="3">
        <v>44249</v>
      </c>
      <c r="C7202" s="2" t="s">
        <v>12</v>
      </c>
      <c r="D7202" s="2" t="s">
        <v>116</v>
      </c>
      <c r="E7202" s="2" t="s">
        <v>117</v>
      </c>
      <c r="F7202" s="2" t="str">
        <f t="shared" si="672"/>
        <v>Women</v>
      </c>
      <c r="G7202" s="2" t="str">
        <f t="shared" si="673"/>
        <v xml:space="preserve"> Athletic Footwear</v>
      </c>
      <c r="H7202" s="2" t="s">
        <v>18</v>
      </c>
      <c r="I7202" s="2">
        <v>28</v>
      </c>
      <c r="J7202" s="2">
        <v>14</v>
      </c>
      <c r="K7202" s="2">
        <v>392</v>
      </c>
      <c r="L7202" s="2" t="s">
        <v>80</v>
      </c>
      <c r="M7202" s="2">
        <f t="shared" si="674"/>
        <v>2</v>
      </c>
      <c r="N7202" s="2" t="str">
        <f t="shared" si="675"/>
        <v>Feb</v>
      </c>
      <c r="O7202" s="2" t="str">
        <f t="shared" si="676"/>
        <v>Mon</v>
      </c>
      <c r="P7202" s="2" t="str">
        <f t="shared" si="677"/>
        <v>2021</v>
      </c>
    </row>
    <row r="7203" spans="1:16" x14ac:dyDescent="0.3">
      <c r="A7203" s="2" t="s">
        <v>27</v>
      </c>
      <c r="B7203" s="3">
        <v>44249</v>
      </c>
      <c r="C7203" s="2" t="s">
        <v>12</v>
      </c>
      <c r="D7203" s="2" t="s">
        <v>116</v>
      </c>
      <c r="E7203" s="2" t="s">
        <v>117</v>
      </c>
      <c r="F7203" s="2" t="str">
        <f t="shared" si="672"/>
        <v>Men</v>
      </c>
      <c r="G7203" s="2" t="str">
        <f t="shared" si="673"/>
        <v xml:space="preserve"> Apparel</v>
      </c>
      <c r="H7203" s="2" t="s">
        <v>19</v>
      </c>
      <c r="I7203" s="2">
        <v>41</v>
      </c>
      <c r="J7203" s="2">
        <v>31</v>
      </c>
      <c r="K7203" s="2">
        <v>1271</v>
      </c>
      <c r="L7203" s="2" t="s">
        <v>80</v>
      </c>
      <c r="M7203" s="2">
        <f t="shared" si="674"/>
        <v>2</v>
      </c>
      <c r="N7203" s="2" t="str">
        <f t="shared" si="675"/>
        <v>Feb</v>
      </c>
      <c r="O7203" s="2" t="str">
        <f t="shared" si="676"/>
        <v>Mon</v>
      </c>
      <c r="P7203" s="2" t="str">
        <f t="shared" si="677"/>
        <v>2021</v>
      </c>
    </row>
    <row r="7204" spans="1:16" x14ac:dyDescent="0.3">
      <c r="A7204" s="2" t="s">
        <v>27</v>
      </c>
      <c r="B7204" s="3">
        <v>44249</v>
      </c>
      <c r="C7204" s="2" t="s">
        <v>12</v>
      </c>
      <c r="D7204" s="2" t="s">
        <v>116</v>
      </c>
      <c r="E7204" s="2" t="s">
        <v>117</v>
      </c>
      <c r="F7204" s="2" t="str">
        <f t="shared" si="672"/>
        <v>Women</v>
      </c>
      <c r="G7204" s="2" t="str">
        <f t="shared" si="673"/>
        <v xml:space="preserve"> Apparel</v>
      </c>
      <c r="H7204" s="2" t="s">
        <v>20</v>
      </c>
      <c r="I7204" s="2">
        <v>34</v>
      </c>
      <c r="J7204" s="2">
        <v>63</v>
      </c>
      <c r="K7204" s="2">
        <v>2142</v>
      </c>
      <c r="L7204" s="2" t="s">
        <v>80</v>
      </c>
      <c r="M7204" s="2">
        <f t="shared" si="674"/>
        <v>2</v>
      </c>
      <c r="N7204" s="2" t="str">
        <f t="shared" si="675"/>
        <v>Feb</v>
      </c>
      <c r="O7204" s="2" t="str">
        <f t="shared" si="676"/>
        <v>Mon</v>
      </c>
      <c r="P7204" s="2" t="str">
        <f t="shared" si="677"/>
        <v>2021</v>
      </c>
    </row>
    <row r="7205" spans="1:16" x14ac:dyDescent="0.3">
      <c r="A7205" s="2" t="s">
        <v>27</v>
      </c>
      <c r="B7205" s="3">
        <v>44275</v>
      </c>
      <c r="C7205" s="2" t="s">
        <v>12</v>
      </c>
      <c r="D7205" s="2" t="s">
        <v>116</v>
      </c>
      <c r="E7205" s="2" t="s">
        <v>117</v>
      </c>
      <c r="F7205" s="2" t="str">
        <f t="shared" si="672"/>
        <v>Men</v>
      </c>
      <c r="G7205" s="2" t="str">
        <f t="shared" si="673"/>
        <v xml:space="preserve"> Street Footwear</v>
      </c>
      <c r="H7205" s="2" t="s">
        <v>14</v>
      </c>
      <c r="I7205" s="2">
        <v>32</v>
      </c>
      <c r="J7205" s="2">
        <v>125</v>
      </c>
      <c r="K7205" s="2">
        <v>4000</v>
      </c>
      <c r="L7205" s="2" t="s">
        <v>80</v>
      </c>
      <c r="M7205" s="2">
        <f t="shared" si="674"/>
        <v>3</v>
      </c>
      <c r="N7205" s="2" t="str">
        <f t="shared" si="675"/>
        <v>Mar</v>
      </c>
      <c r="O7205" s="2" t="str">
        <f t="shared" si="676"/>
        <v>Sat</v>
      </c>
      <c r="P7205" s="2" t="str">
        <f t="shared" si="677"/>
        <v>2021</v>
      </c>
    </row>
    <row r="7206" spans="1:16" x14ac:dyDescent="0.3">
      <c r="A7206" s="2" t="s">
        <v>27</v>
      </c>
      <c r="B7206" s="3">
        <v>44275</v>
      </c>
      <c r="C7206" s="2" t="s">
        <v>12</v>
      </c>
      <c r="D7206" s="2" t="s">
        <v>116</v>
      </c>
      <c r="E7206" s="2" t="s">
        <v>117</v>
      </c>
      <c r="F7206" s="2" t="str">
        <f t="shared" si="672"/>
        <v>Men</v>
      </c>
      <c r="G7206" s="2" t="str">
        <f t="shared" si="673"/>
        <v xml:space="preserve"> Athletic Footwear</v>
      </c>
      <c r="H7206" s="2" t="s">
        <v>16</v>
      </c>
      <c r="I7206" s="2">
        <v>34</v>
      </c>
      <c r="J7206" s="2">
        <v>39</v>
      </c>
      <c r="K7206" s="2">
        <v>1326</v>
      </c>
      <c r="L7206" s="2" t="s">
        <v>80</v>
      </c>
      <c r="M7206" s="2">
        <f t="shared" si="674"/>
        <v>3</v>
      </c>
      <c r="N7206" s="2" t="str">
        <f t="shared" si="675"/>
        <v>Mar</v>
      </c>
      <c r="O7206" s="2" t="str">
        <f t="shared" si="676"/>
        <v>Sat</v>
      </c>
      <c r="P7206" s="2" t="str">
        <f t="shared" si="677"/>
        <v>2021</v>
      </c>
    </row>
    <row r="7207" spans="1:16" x14ac:dyDescent="0.3">
      <c r="A7207" s="2" t="s">
        <v>27</v>
      </c>
      <c r="B7207" s="3">
        <v>44275</v>
      </c>
      <c r="C7207" s="2" t="s">
        <v>12</v>
      </c>
      <c r="D7207" s="2" t="s">
        <v>116</v>
      </c>
      <c r="E7207" s="2" t="s">
        <v>117</v>
      </c>
      <c r="F7207" s="2" t="str">
        <f t="shared" si="672"/>
        <v>Women</v>
      </c>
      <c r="G7207" s="2" t="str">
        <f t="shared" si="673"/>
        <v xml:space="preserve"> Street Footwear</v>
      </c>
      <c r="H7207" s="2" t="s">
        <v>17</v>
      </c>
      <c r="I7207" s="2">
        <v>24</v>
      </c>
      <c r="J7207" s="2">
        <v>53</v>
      </c>
      <c r="K7207" s="2">
        <v>1272</v>
      </c>
      <c r="L7207" s="2" t="s">
        <v>80</v>
      </c>
      <c r="M7207" s="2">
        <f t="shared" si="674"/>
        <v>3</v>
      </c>
      <c r="N7207" s="2" t="str">
        <f t="shared" si="675"/>
        <v>Mar</v>
      </c>
      <c r="O7207" s="2" t="str">
        <f t="shared" si="676"/>
        <v>Sat</v>
      </c>
      <c r="P7207" s="2" t="str">
        <f t="shared" si="677"/>
        <v>2021</v>
      </c>
    </row>
    <row r="7208" spans="1:16" x14ac:dyDescent="0.3">
      <c r="A7208" s="2" t="s">
        <v>27</v>
      </c>
      <c r="B7208" s="3">
        <v>44275</v>
      </c>
      <c r="C7208" s="2" t="s">
        <v>12</v>
      </c>
      <c r="D7208" s="2" t="s">
        <v>116</v>
      </c>
      <c r="E7208" s="2" t="s">
        <v>117</v>
      </c>
      <c r="F7208" s="2" t="str">
        <f t="shared" si="672"/>
        <v>Women</v>
      </c>
      <c r="G7208" s="2" t="str">
        <f t="shared" si="673"/>
        <v xml:space="preserve"> Athletic Footwear</v>
      </c>
      <c r="H7208" s="2" t="s">
        <v>18</v>
      </c>
      <c r="I7208" s="2">
        <v>29</v>
      </c>
      <c r="J7208" s="2">
        <v>7</v>
      </c>
      <c r="K7208" s="2">
        <v>203</v>
      </c>
      <c r="L7208" s="2" t="s">
        <v>80</v>
      </c>
      <c r="M7208" s="2">
        <f t="shared" si="674"/>
        <v>3</v>
      </c>
      <c r="N7208" s="2" t="str">
        <f t="shared" si="675"/>
        <v>Mar</v>
      </c>
      <c r="O7208" s="2" t="str">
        <f t="shared" si="676"/>
        <v>Sat</v>
      </c>
      <c r="P7208" s="2" t="str">
        <f t="shared" si="677"/>
        <v>2021</v>
      </c>
    </row>
    <row r="7209" spans="1:16" x14ac:dyDescent="0.3">
      <c r="A7209" s="2" t="s">
        <v>27</v>
      </c>
      <c r="B7209" s="3">
        <v>44275</v>
      </c>
      <c r="C7209" s="2" t="s">
        <v>12</v>
      </c>
      <c r="D7209" s="2" t="s">
        <v>116</v>
      </c>
      <c r="E7209" s="2" t="s">
        <v>117</v>
      </c>
      <c r="F7209" s="2" t="str">
        <f t="shared" si="672"/>
        <v>Men</v>
      </c>
      <c r="G7209" s="2" t="str">
        <f t="shared" si="673"/>
        <v xml:space="preserve"> Apparel</v>
      </c>
      <c r="H7209" s="2" t="s">
        <v>19</v>
      </c>
      <c r="I7209" s="2">
        <v>43</v>
      </c>
      <c r="J7209" s="2">
        <v>22</v>
      </c>
      <c r="K7209" s="2">
        <v>946</v>
      </c>
      <c r="L7209" s="2" t="s">
        <v>80</v>
      </c>
      <c r="M7209" s="2">
        <f t="shared" si="674"/>
        <v>3</v>
      </c>
      <c r="N7209" s="2" t="str">
        <f t="shared" si="675"/>
        <v>Mar</v>
      </c>
      <c r="O7209" s="2" t="str">
        <f t="shared" si="676"/>
        <v>Sat</v>
      </c>
      <c r="P7209" s="2" t="str">
        <f t="shared" si="677"/>
        <v>2021</v>
      </c>
    </row>
    <row r="7210" spans="1:16" x14ac:dyDescent="0.3">
      <c r="A7210" s="2" t="s">
        <v>27</v>
      </c>
      <c r="B7210" s="3">
        <v>44275</v>
      </c>
      <c r="C7210" s="2" t="s">
        <v>12</v>
      </c>
      <c r="D7210" s="2" t="s">
        <v>116</v>
      </c>
      <c r="E7210" s="2" t="s">
        <v>117</v>
      </c>
      <c r="F7210" s="2" t="str">
        <f t="shared" si="672"/>
        <v>Women</v>
      </c>
      <c r="G7210" s="2" t="str">
        <f t="shared" si="673"/>
        <v xml:space="preserve"> Apparel</v>
      </c>
      <c r="H7210" s="2" t="s">
        <v>20</v>
      </c>
      <c r="I7210" s="2">
        <v>33</v>
      </c>
      <c r="J7210" s="2">
        <v>49</v>
      </c>
      <c r="K7210" s="2">
        <v>1617</v>
      </c>
      <c r="L7210" s="2" t="s">
        <v>80</v>
      </c>
      <c r="M7210" s="2">
        <f t="shared" si="674"/>
        <v>3</v>
      </c>
      <c r="N7210" s="2" t="str">
        <f t="shared" si="675"/>
        <v>Mar</v>
      </c>
      <c r="O7210" s="2" t="str">
        <f t="shared" si="676"/>
        <v>Sat</v>
      </c>
      <c r="P7210" s="2" t="str">
        <f t="shared" si="677"/>
        <v>2021</v>
      </c>
    </row>
    <row r="7211" spans="1:16" x14ac:dyDescent="0.3">
      <c r="A7211" s="2" t="s">
        <v>27</v>
      </c>
      <c r="B7211" s="3">
        <v>44307</v>
      </c>
      <c r="C7211" s="2" t="s">
        <v>12</v>
      </c>
      <c r="D7211" s="2" t="s">
        <v>116</v>
      </c>
      <c r="E7211" s="2" t="s">
        <v>117</v>
      </c>
      <c r="F7211" s="2" t="str">
        <f t="shared" si="672"/>
        <v>Men</v>
      </c>
      <c r="G7211" s="2" t="str">
        <f t="shared" si="673"/>
        <v xml:space="preserve"> Street Footwear</v>
      </c>
      <c r="H7211" s="2" t="s">
        <v>14</v>
      </c>
      <c r="I7211" s="2">
        <v>33</v>
      </c>
      <c r="J7211" s="2">
        <v>128</v>
      </c>
      <c r="K7211" s="2">
        <v>4224</v>
      </c>
      <c r="L7211" s="2" t="s">
        <v>80</v>
      </c>
      <c r="M7211" s="2">
        <f t="shared" si="674"/>
        <v>4</v>
      </c>
      <c r="N7211" s="2" t="str">
        <f t="shared" si="675"/>
        <v>Apr</v>
      </c>
      <c r="O7211" s="2" t="str">
        <f t="shared" si="676"/>
        <v>Wed</v>
      </c>
      <c r="P7211" s="2" t="str">
        <f t="shared" si="677"/>
        <v>2021</v>
      </c>
    </row>
    <row r="7212" spans="1:16" x14ac:dyDescent="0.3">
      <c r="A7212" s="2" t="s">
        <v>27</v>
      </c>
      <c r="B7212" s="3">
        <v>44307</v>
      </c>
      <c r="C7212" s="2" t="s">
        <v>12</v>
      </c>
      <c r="D7212" s="2" t="s">
        <v>116</v>
      </c>
      <c r="E7212" s="2" t="s">
        <v>117</v>
      </c>
      <c r="F7212" s="2" t="str">
        <f t="shared" si="672"/>
        <v>Men</v>
      </c>
      <c r="G7212" s="2" t="str">
        <f t="shared" si="673"/>
        <v xml:space="preserve"> Athletic Footwear</v>
      </c>
      <c r="H7212" s="2" t="s">
        <v>16</v>
      </c>
      <c r="I7212" s="2">
        <v>32</v>
      </c>
      <c r="J7212" s="2">
        <v>31</v>
      </c>
      <c r="K7212" s="2">
        <v>992</v>
      </c>
      <c r="L7212" s="2" t="s">
        <v>80</v>
      </c>
      <c r="M7212" s="2">
        <f t="shared" si="674"/>
        <v>4</v>
      </c>
      <c r="N7212" s="2" t="str">
        <f t="shared" si="675"/>
        <v>Apr</v>
      </c>
      <c r="O7212" s="2" t="str">
        <f t="shared" si="676"/>
        <v>Wed</v>
      </c>
      <c r="P7212" s="2" t="str">
        <f t="shared" si="677"/>
        <v>2021</v>
      </c>
    </row>
    <row r="7213" spans="1:16" x14ac:dyDescent="0.3">
      <c r="A7213" s="2" t="s">
        <v>27</v>
      </c>
      <c r="B7213" s="3">
        <v>44307</v>
      </c>
      <c r="C7213" s="2" t="s">
        <v>12</v>
      </c>
      <c r="D7213" s="2" t="s">
        <v>116</v>
      </c>
      <c r="E7213" s="2" t="s">
        <v>117</v>
      </c>
      <c r="F7213" s="2" t="str">
        <f t="shared" si="672"/>
        <v>Women</v>
      </c>
      <c r="G7213" s="2" t="str">
        <f t="shared" si="673"/>
        <v xml:space="preserve"> Street Footwear</v>
      </c>
      <c r="H7213" s="2" t="s">
        <v>17</v>
      </c>
      <c r="I7213" s="2">
        <v>24</v>
      </c>
      <c r="J7213" s="2">
        <v>33</v>
      </c>
      <c r="K7213" s="2">
        <v>792</v>
      </c>
      <c r="L7213" s="2" t="s">
        <v>80</v>
      </c>
      <c r="M7213" s="2">
        <f t="shared" si="674"/>
        <v>4</v>
      </c>
      <c r="N7213" s="2" t="str">
        <f t="shared" si="675"/>
        <v>Apr</v>
      </c>
      <c r="O7213" s="2" t="str">
        <f t="shared" si="676"/>
        <v>Wed</v>
      </c>
      <c r="P7213" s="2" t="str">
        <f t="shared" si="677"/>
        <v>2021</v>
      </c>
    </row>
    <row r="7214" spans="1:16" x14ac:dyDescent="0.3">
      <c r="A7214" s="2" t="s">
        <v>27</v>
      </c>
      <c r="B7214" s="3">
        <v>44307</v>
      </c>
      <c r="C7214" s="2" t="s">
        <v>12</v>
      </c>
      <c r="D7214" s="2" t="s">
        <v>116</v>
      </c>
      <c r="E7214" s="2" t="s">
        <v>117</v>
      </c>
      <c r="F7214" s="2" t="str">
        <f t="shared" si="672"/>
        <v>Women</v>
      </c>
      <c r="G7214" s="2" t="str">
        <f t="shared" si="673"/>
        <v xml:space="preserve"> Athletic Footwear</v>
      </c>
      <c r="H7214" s="2" t="s">
        <v>18</v>
      </c>
      <c r="I7214" s="2">
        <v>27</v>
      </c>
      <c r="J7214" s="2">
        <v>13</v>
      </c>
      <c r="K7214" s="2">
        <v>351</v>
      </c>
      <c r="L7214" s="2" t="s">
        <v>80</v>
      </c>
      <c r="M7214" s="2">
        <f t="shared" si="674"/>
        <v>4</v>
      </c>
      <c r="N7214" s="2" t="str">
        <f t="shared" si="675"/>
        <v>Apr</v>
      </c>
      <c r="O7214" s="2" t="str">
        <f t="shared" si="676"/>
        <v>Wed</v>
      </c>
      <c r="P7214" s="2" t="str">
        <f t="shared" si="677"/>
        <v>2021</v>
      </c>
    </row>
    <row r="7215" spans="1:16" x14ac:dyDescent="0.3">
      <c r="A7215" s="2" t="s">
        <v>27</v>
      </c>
      <c r="B7215" s="3">
        <v>44307</v>
      </c>
      <c r="C7215" s="2" t="s">
        <v>12</v>
      </c>
      <c r="D7215" s="2" t="s">
        <v>116</v>
      </c>
      <c r="E7215" s="2" t="s">
        <v>117</v>
      </c>
      <c r="F7215" s="2" t="str">
        <f t="shared" si="672"/>
        <v>Men</v>
      </c>
      <c r="G7215" s="2" t="str">
        <f t="shared" si="673"/>
        <v xml:space="preserve"> Apparel</v>
      </c>
      <c r="H7215" s="2" t="s">
        <v>19</v>
      </c>
      <c r="I7215" s="2">
        <v>41</v>
      </c>
      <c r="J7215" s="2">
        <v>15</v>
      </c>
      <c r="K7215" s="2">
        <v>615</v>
      </c>
      <c r="L7215" s="2" t="s">
        <v>80</v>
      </c>
      <c r="M7215" s="2">
        <f t="shared" si="674"/>
        <v>4</v>
      </c>
      <c r="N7215" s="2" t="str">
        <f t="shared" si="675"/>
        <v>Apr</v>
      </c>
      <c r="O7215" s="2" t="str">
        <f t="shared" si="676"/>
        <v>Wed</v>
      </c>
      <c r="P7215" s="2" t="str">
        <f t="shared" si="677"/>
        <v>2021</v>
      </c>
    </row>
    <row r="7216" spans="1:16" x14ac:dyDescent="0.3">
      <c r="A7216" s="2" t="s">
        <v>27</v>
      </c>
      <c r="B7216" s="3">
        <v>44307</v>
      </c>
      <c r="C7216" s="2" t="s">
        <v>12</v>
      </c>
      <c r="D7216" s="2" t="s">
        <v>116</v>
      </c>
      <c r="E7216" s="2" t="s">
        <v>117</v>
      </c>
      <c r="F7216" s="2" t="str">
        <f t="shared" si="672"/>
        <v>Women</v>
      </c>
      <c r="G7216" s="2" t="str">
        <f t="shared" si="673"/>
        <v xml:space="preserve"> Apparel</v>
      </c>
      <c r="H7216" s="2" t="s">
        <v>20</v>
      </c>
      <c r="I7216" s="2">
        <v>32</v>
      </c>
      <c r="J7216" s="2">
        <v>52</v>
      </c>
      <c r="K7216" s="2">
        <v>1664</v>
      </c>
      <c r="L7216" s="2" t="s">
        <v>80</v>
      </c>
      <c r="M7216" s="2">
        <f t="shared" si="674"/>
        <v>4</v>
      </c>
      <c r="N7216" s="2" t="str">
        <f t="shared" si="675"/>
        <v>Apr</v>
      </c>
      <c r="O7216" s="2" t="str">
        <f t="shared" si="676"/>
        <v>Wed</v>
      </c>
      <c r="P7216" s="2" t="str">
        <f t="shared" si="677"/>
        <v>2021</v>
      </c>
    </row>
    <row r="7217" spans="1:16" x14ac:dyDescent="0.3">
      <c r="A7217" s="2" t="s">
        <v>27</v>
      </c>
      <c r="B7217" s="3">
        <v>44336</v>
      </c>
      <c r="C7217" s="2" t="s">
        <v>12</v>
      </c>
      <c r="D7217" s="2" t="s">
        <v>116</v>
      </c>
      <c r="E7217" s="2" t="s">
        <v>117</v>
      </c>
      <c r="F7217" s="2" t="str">
        <f t="shared" si="672"/>
        <v>Men</v>
      </c>
      <c r="G7217" s="2" t="str">
        <f t="shared" si="673"/>
        <v xml:space="preserve"> Street Footwear</v>
      </c>
      <c r="H7217" s="2" t="s">
        <v>14</v>
      </c>
      <c r="I7217" s="2">
        <v>49</v>
      </c>
      <c r="J7217" s="2">
        <v>118</v>
      </c>
      <c r="K7217" s="2">
        <v>5782</v>
      </c>
      <c r="L7217" s="2" t="s">
        <v>80</v>
      </c>
      <c r="M7217" s="2">
        <f t="shared" si="674"/>
        <v>5</v>
      </c>
      <c r="N7217" s="2" t="str">
        <f t="shared" si="675"/>
        <v>May</v>
      </c>
      <c r="O7217" s="2" t="str">
        <f t="shared" si="676"/>
        <v>Thu</v>
      </c>
      <c r="P7217" s="2" t="str">
        <f t="shared" si="677"/>
        <v>2021</v>
      </c>
    </row>
    <row r="7218" spans="1:16" x14ac:dyDescent="0.3">
      <c r="A7218" s="2" t="s">
        <v>27</v>
      </c>
      <c r="B7218" s="3">
        <v>44336</v>
      </c>
      <c r="C7218" s="2" t="s">
        <v>12</v>
      </c>
      <c r="D7218" s="2" t="s">
        <v>116</v>
      </c>
      <c r="E7218" s="2" t="s">
        <v>117</v>
      </c>
      <c r="F7218" s="2" t="str">
        <f t="shared" si="672"/>
        <v>Men</v>
      </c>
      <c r="G7218" s="2" t="str">
        <f t="shared" si="673"/>
        <v xml:space="preserve"> Athletic Footwear</v>
      </c>
      <c r="H7218" s="2" t="s">
        <v>16</v>
      </c>
      <c r="I7218" s="2">
        <v>42</v>
      </c>
      <c r="J7218" s="2">
        <v>47</v>
      </c>
      <c r="K7218" s="2">
        <v>1974</v>
      </c>
      <c r="L7218" s="2" t="s">
        <v>80</v>
      </c>
      <c r="M7218" s="2">
        <f t="shared" si="674"/>
        <v>5</v>
      </c>
      <c r="N7218" s="2" t="str">
        <f t="shared" si="675"/>
        <v>May</v>
      </c>
      <c r="O7218" s="2" t="str">
        <f t="shared" si="676"/>
        <v>Thu</v>
      </c>
      <c r="P7218" s="2" t="str">
        <f t="shared" si="677"/>
        <v>2021</v>
      </c>
    </row>
    <row r="7219" spans="1:16" x14ac:dyDescent="0.3">
      <c r="A7219" s="2" t="s">
        <v>27</v>
      </c>
      <c r="B7219" s="3">
        <v>44336</v>
      </c>
      <c r="C7219" s="2" t="s">
        <v>12</v>
      </c>
      <c r="D7219" s="2" t="s">
        <v>116</v>
      </c>
      <c r="E7219" s="2" t="s">
        <v>117</v>
      </c>
      <c r="F7219" s="2" t="str">
        <f t="shared" si="672"/>
        <v>Women</v>
      </c>
      <c r="G7219" s="2" t="str">
        <f t="shared" si="673"/>
        <v xml:space="preserve"> Street Footwear</v>
      </c>
      <c r="H7219" s="2" t="s">
        <v>17</v>
      </c>
      <c r="I7219" s="2">
        <v>36</v>
      </c>
      <c r="J7219" s="2">
        <v>38</v>
      </c>
      <c r="K7219" s="2">
        <v>1368</v>
      </c>
      <c r="L7219" s="2" t="s">
        <v>80</v>
      </c>
      <c r="M7219" s="2">
        <f t="shared" si="674"/>
        <v>5</v>
      </c>
      <c r="N7219" s="2" t="str">
        <f t="shared" si="675"/>
        <v>May</v>
      </c>
      <c r="O7219" s="2" t="str">
        <f t="shared" si="676"/>
        <v>Thu</v>
      </c>
      <c r="P7219" s="2" t="str">
        <f t="shared" si="677"/>
        <v>2021</v>
      </c>
    </row>
    <row r="7220" spans="1:16" x14ac:dyDescent="0.3">
      <c r="A7220" s="2" t="s">
        <v>27</v>
      </c>
      <c r="B7220" s="3">
        <v>44336</v>
      </c>
      <c r="C7220" s="2" t="s">
        <v>12</v>
      </c>
      <c r="D7220" s="2" t="s">
        <v>116</v>
      </c>
      <c r="E7220" s="2" t="s">
        <v>117</v>
      </c>
      <c r="F7220" s="2" t="str">
        <f t="shared" si="672"/>
        <v>Women</v>
      </c>
      <c r="G7220" s="2" t="str">
        <f t="shared" si="673"/>
        <v xml:space="preserve"> Athletic Footwear</v>
      </c>
      <c r="H7220" s="2" t="s">
        <v>18</v>
      </c>
      <c r="I7220" s="2">
        <v>37</v>
      </c>
      <c r="J7220" s="2">
        <v>30</v>
      </c>
      <c r="K7220" s="2">
        <v>1110</v>
      </c>
      <c r="L7220" s="2" t="s">
        <v>80</v>
      </c>
      <c r="M7220" s="2">
        <f t="shared" si="674"/>
        <v>5</v>
      </c>
      <c r="N7220" s="2" t="str">
        <f t="shared" si="675"/>
        <v>May</v>
      </c>
      <c r="O7220" s="2" t="str">
        <f t="shared" si="676"/>
        <v>Thu</v>
      </c>
      <c r="P7220" s="2" t="str">
        <f t="shared" si="677"/>
        <v>2021</v>
      </c>
    </row>
    <row r="7221" spans="1:16" x14ac:dyDescent="0.3">
      <c r="A7221" s="2" t="s">
        <v>27</v>
      </c>
      <c r="B7221" s="3">
        <v>44336</v>
      </c>
      <c r="C7221" s="2" t="s">
        <v>12</v>
      </c>
      <c r="D7221" s="2" t="s">
        <v>116</v>
      </c>
      <c r="E7221" s="2" t="s">
        <v>117</v>
      </c>
      <c r="F7221" s="2" t="str">
        <f t="shared" si="672"/>
        <v>Men</v>
      </c>
      <c r="G7221" s="2" t="str">
        <f t="shared" si="673"/>
        <v xml:space="preserve"> Apparel</v>
      </c>
      <c r="H7221" s="2" t="s">
        <v>19</v>
      </c>
      <c r="I7221" s="2">
        <v>49</v>
      </c>
      <c r="J7221" s="2">
        <v>36</v>
      </c>
      <c r="K7221" s="2">
        <v>1764</v>
      </c>
      <c r="L7221" s="2" t="s">
        <v>80</v>
      </c>
      <c r="M7221" s="2">
        <f t="shared" si="674"/>
        <v>5</v>
      </c>
      <c r="N7221" s="2" t="str">
        <f t="shared" si="675"/>
        <v>May</v>
      </c>
      <c r="O7221" s="2" t="str">
        <f t="shared" si="676"/>
        <v>Thu</v>
      </c>
      <c r="P7221" s="2" t="str">
        <f t="shared" si="677"/>
        <v>2021</v>
      </c>
    </row>
    <row r="7222" spans="1:16" x14ac:dyDescent="0.3">
      <c r="A7222" s="2" t="s">
        <v>27</v>
      </c>
      <c r="B7222" s="3">
        <v>44336</v>
      </c>
      <c r="C7222" s="2" t="s">
        <v>12</v>
      </c>
      <c r="D7222" s="2" t="s">
        <v>116</v>
      </c>
      <c r="E7222" s="2" t="s">
        <v>117</v>
      </c>
      <c r="F7222" s="2" t="str">
        <f t="shared" si="672"/>
        <v>Women</v>
      </c>
      <c r="G7222" s="2" t="str">
        <f t="shared" si="673"/>
        <v xml:space="preserve"> Apparel</v>
      </c>
      <c r="H7222" s="2" t="s">
        <v>20</v>
      </c>
      <c r="I7222" s="2">
        <v>52</v>
      </c>
      <c r="J7222" s="2">
        <v>63</v>
      </c>
      <c r="K7222" s="2">
        <v>3276</v>
      </c>
      <c r="L7222" s="2" t="s">
        <v>80</v>
      </c>
      <c r="M7222" s="2">
        <f t="shared" si="674"/>
        <v>5</v>
      </c>
      <c r="N7222" s="2" t="str">
        <f t="shared" si="675"/>
        <v>May</v>
      </c>
      <c r="O7222" s="2" t="str">
        <f t="shared" si="676"/>
        <v>Thu</v>
      </c>
      <c r="P7222" s="2" t="str">
        <f t="shared" si="677"/>
        <v>2021</v>
      </c>
    </row>
    <row r="7223" spans="1:16" x14ac:dyDescent="0.3">
      <c r="A7223" s="2" t="s">
        <v>27</v>
      </c>
      <c r="B7223" s="3">
        <v>44369</v>
      </c>
      <c r="C7223" s="2" t="s">
        <v>12</v>
      </c>
      <c r="D7223" s="2" t="s">
        <v>116</v>
      </c>
      <c r="E7223" s="2" t="s">
        <v>117</v>
      </c>
      <c r="F7223" s="2" t="str">
        <f t="shared" si="672"/>
        <v>Men</v>
      </c>
      <c r="G7223" s="2" t="str">
        <f t="shared" si="673"/>
        <v xml:space="preserve"> Street Footwear</v>
      </c>
      <c r="H7223" s="2" t="s">
        <v>14</v>
      </c>
      <c r="I7223" s="2">
        <v>47</v>
      </c>
      <c r="J7223" s="2">
        <v>125</v>
      </c>
      <c r="K7223" s="2">
        <v>5875</v>
      </c>
      <c r="L7223" s="2" t="s">
        <v>80</v>
      </c>
      <c r="M7223" s="2">
        <f t="shared" si="674"/>
        <v>6</v>
      </c>
      <c r="N7223" s="2" t="str">
        <f t="shared" si="675"/>
        <v>Jun</v>
      </c>
      <c r="O7223" s="2" t="str">
        <f t="shared" si="676"/>
        <v>Tue</v>
      </c>
      <c r="P7223" s="2" t="str">
        <f t="shared" si="677"/>
        <v>2021</v>
      </c>
    </row>
    <row r="7224" spans="1:16" x14ac:dyDescent="0.3">
      <c r="A7224" s="2" t="s">
        <v>27</v>
      </c>
      <c r="B7224" s="3">
        <v>44369</v>
      </c>
      <c r="C7224" s="2" t="s">
        <v>12</v>
      </c>
      <c r="D7224" s="2" t="s">
        <v>116</v>
      </c>
      <c r="E7224" s="2" t="s">
        <v>117</v>
      </c>
      <c r="F7224" s="2" t="str">
        <f t="shared" si="672"/>
        <v>Men</v>
      </c>
      <c r="G7224" s="2" t="str">
        <f t="shared" si="673"/>
        <v xml:space="preserve"> Athletic Footwear</v>
      </c>
      <c r="H7224" s="2" t="s">
        <v>16</v>
      </c>
      <c r="I7224" s="2">
        <v>41</v>
      </c>
      <c r="J7224" s="2">
        <v>75</v>
      </c>
      <c r="K7224" s="2">
        <v>3075</v>
      </c>
      <c r="L7224" s="2" t="s">
        <v>80</v>
      </c>
      <c r="M7224" s="2">
        <f t="shared" si="674"/>
        <v>6</v>
      </c>
      <c r="N7224" s="2" t="str">
        <f t="shared" si="675"/>
        <v>Jun</v>
      </c>
      <c r="O7224" s="2" t="str">
        <f t="shared" si="676"/>
        <v>Tue</v>
      </c>
      <c r="P7224" s="2" t="str">
        <f t="shared" si="677"/>
        <v>2021</v>
      </c>
    </row>
    <row r="7225" spans="1:16" x14ac:dyDescent="0.3">
      <c r="A7225" s="2" t="s">
        <v>11</v>
      </c>
      <c r="B7225" s="3">
        <v>44369</v>
      </c>
      <c r="C7225" s="2" t="s">
        <v>12</v>
      </c>
      <c r="D7225" s="2" t="s">
        <v>116</v>
      </c>
      <c r="E7225" s="2" t="s">
        <v>117</v>
      </c>
      <c r="F7225" s="2" t="str">
        <f t="shared" si="672"/>
        <v>Women</v>
      </c>
      <c r="G7225" s="2" t="str">
        <f t="shared" si="673"/>
        <v xml:space="preserve"> Street Footwear</v>
      </c>
      <c r="H7225" s="2" t="s">
        <v>17</v>
      </c>
      <c r="I7225" s="2">
        <v>37</v>
      </c>
      <c r="J7225" s="2">
        <v>47</v>
      </c>
      <c r="K7225" s="2">
        <v>1739</v>
      </c>
      <c r="L7225" s="2" t="s">
        <v>80</v>
      </c>
      <c r="M7225" s="2">
        <f t="shared" si="674"/>
        <v>6</v>
      </c>
      <c r="N7225" s="2" t="str">
        <f t="shared" si="675"/>
        <v>Jun</v>
      </c>
      <c r="O7225" s="2" t="str">
        <f t="shared" si="676"/>
        <v>Tue</v>
      </c>
      <c r="P7225" s="2" t="str">
        <f t="shared" si="677"/>
        <v>2021</v>
      </c>
    </row>
    <row r="7226" spans="1:16" x14ac:dyDescent="0.3">
      <c r="A7226" s="2" t="s">
        <v>11</v>
      </c>
      <c r="B7226" s="3">
        <v>44369</v>
      </c>
      <c r="C7226" s="2" t="s">
        <v>12</v>
      </c>
      <c r="D7226" s="2" t="s">
        <v>116</v>
      </c>
      <c r="E7226" s="2" t="s">
        <v>117</v>
      </c>
      <c r="F7226" s="2" t="str">
        <f t="shared" si="672"/>
        <v>Women</v>
      </c>
      <c r="G7226" s="2" t="str">
        <f t="shared" si="673"/>
        <v xml:space="preserve"> Athletic Footwear</v>
      </c>
      <c r="H7226" s="2" t="s">
        <v>18</v>
      </c>
      <c r="I7226" s="2">
        <v>37</v>
      </c>
      <c r="J7226" s="2">
        <v>44</v>
      </c>
      <c r="K7226" s="2">
        <v>1628</v>
      </c>
      <c r="L7226" s="2" t="s">
        <v>80</v>
      </c>
      <c r="M7226" s="2">
        <f t="shared" si="674"/>
        <v>6</v>
      </c>
      <c r="N7226" s="2" t="str">
        <f t="shared" si="675"/>
        <v>Jun</v>
      </c>
      <c r="O7226" s="2" t="str">
        <f t="shared" si="676"/>
        <v>Tue</v>
      </c>
      <c r="P7226" s="2" t="str">
        <f t="shared" si="677"/>
        <v>2021</v>
      </c>
    </row>
    <row r="7227" spans="1:16" x14ac:dyDescent="0.3">
      <c r="A7227" s="2" t="s">
        <v>11</v>
      </c>
      <c r="B7227" s="3">
        <v>44369</v>
      </c>
      <c r="C7227" s="2" t="s">
        <v>12</v>
      </c>
      <c r="D7227" s="2" t="s">
        <v>116</v>
      </c>
      <c r="E7227" s="2" t="s">
        <v>117</v>
      </c>
      <c r="F7227" s="2" t="str">
        <f t="shared" si="672"/>
        <v>Men</v>
      </c>
      <c r="G7227" s="2" t="str">
        <f t="shared" si="673"/>
        <v xml:space="preserve"> Apparel</v>
      </c>
      <c r="H7227" s="2" t="s">
        <v>19</v>
      </c>
      <c r="I7227" s="2">
        <v>49</v>
      </c>
      <c r="J7227" s="2">
        <v>42</v>
      </c>
      <c r="K7227" s="2">
        <v>2058</v>
      </c>
      <c r="L7227" s="2" t="s">
        <v>80</v>
      </c>
      <c r="M7227" s="2">
        <f t="shared" si="674"/>
        <v>6</v>
      </c>
      <c r="N7227" s="2" t="str">
        <f t="shared" si="675"/>
        <v>Jun</v>
      </c>
      <c r="O7227" s="2" t="str">
        <f t="shared" si="676"/>
        <v>Tue</v>
      </c>
      <c r="P7227" s="2" t="str">
        <f t="shared" si="677"/>
        <v>2021</v>
      </c>
    </row>
    <row r="7228" spans="1:16" x14ac:dyDescent="0.3">
      <c r="A7228" s="2" t="s">
        <v>11</v>
      </c>
      <c r="B7228" s="3">
        <v>44369</v>
      </c>
      <c r="C7228" s="2" t="s">
        <v>12</v>
      </c>
      <c r="D7228" s="2" t="s">
        <v>116</v>
      </c>
      <c r="E7228" s="2" t="s">
        <v>117</v>
      </c>
      <c r="F7228" s="2" t="str">
        <f t="shared" si="672"/>
        <v>Women</v>
      </c>
      <c r="G7228" s="2" t="str">
        <f t="shared" si="673"/>
        <v xml:space="preserve"> Apparel</v>
      </c>
      <c r="H7228" s="2" t="s">
        <v>20</v>
      </c>
      <c r="I7228" s="2">
        <v>53</v>
      </c>
      <c r="J7228" s="2">
        <v>84</v>
      </c>
      <c r="K7228" s="2">
        <v>4452</v>
      </c>
      <c r="L7228" s="2" t="s">
        <v>80</v>
      </c>
      <c r="M7228" s="2">
        <f t="shared" si="674"/>
        <v>6</v>
      </c>
      <c r="N7228" s="2" t="str">
        <f t="shared" si="675"/>
        <v>Jun</v>
      </c>
      <c r="O7228" s="2" t="str">
        <f t="shared" si="676"/>
        <v>Tue</v>
      </c>
      <c r="P7228" s="2" t="str">
        <f t="shared" si="677"/>
        <v>2021</v>
      </c>
    </row>
    <row r="7229" spans="1:16" x14ac:dyDescent="0.3">
      <c r="A7229" s="2" t="s">
        <v>11</v>
      </c>
      <c r="B7229" s="3">
        <v>44397</v>
      </c>
      <c r="C7229" s="2" t="s">
        <v>12</v>
      </c>
      <c r="D7229" s="2" t="s">
        <v>116</v>
      </c>
      <c r="E7229" s="2" t="s">
        <v>117</v>
      </c>
      <c r="F7229" s="2" t="str">
        <f t="shared" si="672"/>
        <v>Men</v>
      </c>
      <c r="G7229" s="2" t="str">
        <f t="shared" si="673"/>
        <v xml:space="preserve"> Street Footwear</v>
      </c>
      <c r="H7229" s="2" t="s">
        <v>14</v>
      </c>
      <c r="I7229" s="2">
        <v>49</v>
      </c>
      <c r="J7229" s="2">
        <v>131</v>
      </c>
      <c r="K7229" s="2">
        <v>6419</v>
      </c>
      <c r="L7229" s="2" t="s">
        <v>80</v>
      </c>
      <c r="M7229" s="2">
        <f t="shared" si="674"/>
        <v>7</v>
      </c>
      <c r="N7229" s="2" t="str">
        <f t="shared" si="675"/>
        <v>Jul</v>
      </c>
      <c r="O7229" s="2" t="str">
        <f t="shared" si="676"/>
        <v>Tue</v>
      </c>
      <c r="P7229" s="2" t="str">
        <f t="shared" si="677"/>
        <v>2021</v>
      </c>
    </row>
    <row r="7230" spans="1:16" x14ac:dyDescent="0.3">
      <c r="A7230" s="2" t="s">
        <v>23</v>
      </c>
      <c r="B7230" s="3">
        <v>44397</v>
      </c>
      <c r="C7230" s="2" t="s">
        <v>12</v>
      </c>
      <c r="D7230" s="2" t="s">
        <v>116</v>
      </c>
      <c r="E7230" s="2" t="s">
        <v>117</v>
      </c>
      <c r="F7230" s="2" t="str">
        <f t="shared" si="672"/>
        <v>Men</v>
      </c>
      <c r="G7230" s="2" t="str">
        <f t="shared" si="673"/>
        <v xml:space="preserve"> Athletic Footwear</v>
      </c>
      <c r="H7230" s="2" t="s">
        <v>16</v>
      </c>
      <c r="I7230" s="2">
        <v>42</v>
      </c>
      <c r="J7230" s="2">
        <v>72</v>
      </c>
      <c r="K7230" s="2">
        <v>3024</v>
      </c>
      <c r="L7230" s="2" t="s">
        <v>80</v>
      </c>
      <c r="M7230" s="2">
        <f t="shared" si="674"/>
        <v>7</v>
      </c>
      <c r="N7230" s="2" t="str">
        <f t="shared" si="675"/>
        <v>Jul</v>
      </c>
      <c r="O7230" s="2" t="str">
        <f t="shared" si="676"/>
        <v>Tue</v>
      </c>
      <c r="P7230" s="2" t="str">
        <f t="shared" si="677"/>
        <v>2021</v>
      </c>
    </row>
    <row r="7231" spans="1:16" x14ac:dyDescent="0.3">
      <c r="A7231" s="2" t="s">
        <v>23</v>
      </c>
      <c r="B7231" s="3">
        <v>44397</v>
      </c>
      <c r="C7231" s="2" t="s">
        <v>12</v>
      </c>
      <c r="D7231" s="2" t="s">
        <v>116</v>
      </c>
      <c r="E7231" s="2" t="s">
        <v>117</v>
      </c>
      <c r="F7231" s="2" t="str">
        <f t="shared" si="672"/>
        <v>Women</v>
      </c>
      <c r="G7231" s="2" t="str">
        <f t="shared" si="673"/>
        <v xml:space="preserve"> Street Footwear</v>
      </c>
      <c r="H7231" s="2" t="s">
        <v>17</v>
      </c>
      <c r="I7231" s="2">
        <v>37</v>
      </c>
      <c r="J7231" s="2">
        <v>60</v>
      </c>
      <c r="K7231" s="2">
        <v>2220</v>
      </c>
      <c r="L7231" s="2" t="s">
        <v>80</v>
      </c>
      <c r="M7231" s="2">
        <f t="shared" si="674"/>
        <v>7</v>
      </c>
      <c r="N7231" s="2" t="str">
        <f t="shared" si="675"/>
        <v>Jul</v>
      </c>
      <c r="O7231" s="2" t="str">
        <f t="shared" si="676"/>
        <v>Tue</v>
      </c>
      <c r="P7231" s="2" t="str">
        <f t="shared" si="677"/>
        <v>2021</v>
      </c>
    </row>
    <row r="7232" spans="1:16" x14ac:dyDescent="0.3">
      <c r="A7232" s="2" t="s">
        <v>23</v>
      </c>
      <c r="B7232" s="3">
        <v>44397</v>
      </c>
      <c r="C7232" s="2" t="s">
        <v>12</v>
      </c>
      <c r="D7232" s="2" t="s">
        <v>116</v>
      </c>
      <c r="E7232" s="2" t="s">
        <v>117</v>
      </c>
      <c r="F7232" s="2" t="str">
        <f t="shared" si="672"/>
        <v>Women</v>
      </c>
      <c r="G7232" s="2" t="str">
        <f t="shared" si="673"/>
        <v xml:space="preserve"> Athletic Footwear</v>
      </c>
      <c r="H7232" s="2" t="s">
        <v>18</v>
      </c>
      <c r="I7232" s="2">
        <v>36</v>
      </c>
      <c r="J7232" s="2">
        <v>45</v>
      </c>
      <c r="K7232" s="2">
        <v>1620</v>
      </c>
      <c r="L7232" s="2" t="s">
        <v>80</v>
      </c>
      <c r="M7232" s="2">
        <f t="shared" si="674"/>
        <v>7</v>
      </c>
      <c r="N7232" s="2" t="str">
        <f t="shared" si="675"/>
        <v>Jul</v>
      </c>
      <c r="O7232" s="2" t="str">
        <f t="shared" si="676"/>
        <v>Tue</v>
      </c>
      <c r="P7232" s="2" t="str">
        <f t="shared" si="677"/>
        <v>2021</v>
      </c>
    </row>
    <row r="7233" spans="1:16" x14ac:dyDescent="0.3">
      <c r="A7233" s="2" t="s">
        <v>23</v>
      </c>
      <c r="B7233" s="3">
        <v>44397</v>
      </c>
      <c r="C7233" s="2" t="s">
        <v>12</v>
      </c>
      <c r="D7233" s="2" t="s">
        <v>116</v>
      </c>
      <c r="E7233" s="2" t="s">
        <v>117</v>
      </c>
      <c r="F7233" s="2" t="str">
        <f t="shared" si="672"/>
        <v>Men</v>
      </c>
      <c r="G7233" s="2" t="str">
        <f t="shared" si="673"/>
        <v xml:space="preserve"> Apparel</v>
      </c>
      <c r="H7233" s="2" t="s">
        <v>19</v>
      </c>
      <c r="I7233" s="2">
        <v>46</v>
      </c>
      <c r="J7233" s="2">
        <v>51</v>
      </c>
      <c r="K7233" s="2">
        <v>2346</v>
      </c>
      <c r="L7233" s="2" t="s">
        <v>80</v>
      </c>
      <c r="M7233" s="2">
        <f t="shared" si="674"/>
        <v>7</v>
      </c>
      <c r="N7233" s="2" t="str">
        <f t="shared" si="675"/>
        <v>Jul</v>
      </c>
      <c r="O7233" s="2" t="str">
        <f t="shared" si="676"/>
        <v>Tue</v>
      </c>
      <c r="P7233" s="2" t="str">
        <f t="shared" si="677"/>
        <v>2021</v>
      </c>
    </row>
    <row r="7234" spans="1:16" x14ac:dyDescent="0.3">
      <c r="A7234" s="2" t="s">
        <v>23</v>
      </c>
      <c r="B7234" s="3">
        <v>44397</v>
      </c>
      <c r="C7234" s="2" t="s">
        <v>12</v>
      </c>
      <c r="D7234" s="2" t="s">
        <v>116</v>
      </c>
      <c r="E7234" s="2" t="s">
        <v>117</v>
      </c>
      <c r="F7234" s="2" t="str">
        <f t="shared" ref="F7234:F7297" si="678">MID(H7234, 1, FIND("'", H7234) - 1)</f>
        <v>Women</v>
      </c>
      <c r="G7234" s="2" t="str">
        <f t="shared" ref="G7234:G7297" si="679">MID(H7234, FIND("'", H7234) + 2, LEN(H7234) - FIND("'", H7234) - 1)</f>
        <v xml:space="preserve"> Apparel</v>
      </c>
      <c r="H7234" s="2" t="s">
        <v>20</v>
      </c>
      <c r="I7234" s="2">
        <v>54</v>
      </c>
      <c r="J7234" s="2">
        <v>102</v>
      </c>
      <c r="K7234" s="2">
        <v>5508</v>
      </c>
      <c r="L7234" s="2" t="s">
        <v>80</v>
      </c>
      <c r="M7234" s="2">
        <f t="shared" si="674"/>
        <v>7</v>
      </c>
      <c r="N7234" s="2" t="str">
        <f t="shared" si="675"/>
        <v>Jul</v>
      </c>
      <c r="O7234" s="2" t="str">
        <f t="shared" si="676"/>
        <v>Tue</v>
      </c>
      <c r="P7234" s="2" t="str">
        <f t="shared" si="677"/>
        <v>2021</v>
      </c>
    </row>
    <row r="7235" spans="1:16" x14ac:dyDescent="0.3">
      <c r="A7235" s="2" t="s">
        <v>23</v>
      </c>
      <c r="B7235" s="3">
        <v>44429</v>
      </c>
      <c r="C7235" s="2" t="s">
        <v>12</v>
      </c>
      <c r="D7235" s="2" t="s">
        <v>116</v>
      </c>
      <c r="E7235" s="2" t="s">
        <v>117</v>
      </c>
      <c r="F7235" s="2" t="str">
        <f t="shared" si="678"/>
        <v>Men</v>
      </c>
      <c r="G7235" s="2" t="str">
        <f t="shared" si="679"/>
        <v xml:space="preserve"> Street Footwear</v>
      </c>
      <c r="H7235" s="2" t="s">
        <v>14</v>
      </c>
      <c r="I7235" s="2">
        <v>48</v>
      </c>
      <c r="J7235" s="2">
        <v>135</v>
      </c>
      <c r="K7235" s="2">
        <v>6480</v>
      </c>
      <c r="L7235" s="2" t="s">
        <v>80</v>
      </c>
      <c r="M7235" s="2">
        <f t="shared" ref="M7235:M7298" si="680">MONTH(B7235)</f>
        <v>8</v>
      </c>
      <c r="N7235" s="2" t="str">
        <f t="shared" ref="N7235:N7298" si="681">TEXT(B7235,"mmm")</f>
        <v>Aug</v>
      </c>
      <c r="O7235" s="2" t="str">
        <f t="shared" ref="O7235:O7298" si="682">TEXT(B7235,"ddd")</f>
        <v>Sat</v>
      </c>
      <c r="P7235" s="2" t="str">
        <f t="shared" ref="P7235:P7298" si="683">TEXT(B7235,"YYY")</f>
        <v>2021</v>
      </c>
    </row>
    <row r="7236" spans="1:16" x14ac:dyDescent="0.3">
      <c r="A7236" s="2" t="s">
        <v>23</v>
      </c>
      <c r="B7236" s="3">
        <v>44429</v>
      </c>
      <c r="C7236" s="2" t="s">
        <v>12</v>
      </c>
      <c r="D7236" s="2" t="s">
        <v>116</v>
      </c>
      <c r="E7236" s="2" t="s">
        <v>117</v>
      </c>
      <c r="F7236" s="2" t="str">
        <f t="shared" si="678"/>
        <v>Men</v>
      </c>
      <c r="G7236" s="2" t="str">
        <f t="shared" si="679"/>
        <v xml:space="preserve"> Athletic Footwear</v>
      </c>
      <c r="H7236" s="2" t="s">
        <v>16</v>
      </c>
      <c r="I7236" s="2">
        <v>41</v>
      </c>
      <c r="J7236" s="2">
        <v>83</v>
      </c>
      <c r="K7236" s="2">
        <v>3403</v>
      </c>
      <c r="L7236" s="2" t="s">
        <v>80</v>
      </c>
      <c r="M7236" s="2">
        <f t="shared" si="680"/>
        <v>8</v>
      </c>
      <c r="N7236" s="2" t="str">
        <f t="shared" si="681"/>
        <v>Aug</v>
      </c>
      <c r="O7236" s="2" t="str">
        <f t="shared" si="682"/>
        <v>Sat</v>
      </c>
      <c r="P7236" s="2" t="str">
        <f t="shared" si="683"/>
        <v>2021</v>
      </c>
    </row>
    <row r="7237" spans="1:16" x14ac:dyDescent="0.3">
      <c r="A7237" s="2" t="s">
        <v>23</v>
      </c>
      <c r="B7237" s="3">
        <v>44429</v>
      </c>
      <c r="C7237" s="2" t="s">
        <v>12</v>
      </c>
      <c r="D7237" s="2" t="s">
        <v>116</v>
      </c>
      <c r="E7237" s="2" t="s">
        <v>117</v>
      </c>
      <c r="F7237" s="2" t="str">
        <f t="shared" si="678"/>
        <v>Women</v>
      </c>
      <c r="G7237" s="2" t="str">
        <f t="shared" si="679"/>
        <v xml:space="preserve"> Street Footwear</v>
      </c>
      <c r="H7237" s="2" t="s">
        <v>17</v>
      </c>
      <c r="I7237" s="2">
        <v>39</v>
      </c>
      <c r="J7237" s="2">
        <v>60</v>
      </c>
      <c r="K7237" s="2">
        <v>2340</v>
      </c>
      <c r="L7237" s="2" t="s">
        <v>80</v>
      </c>
      <c r="M7237" s="2">
        <f t="shared" si="680"/>
        <v>8</v>
      </c>
      <c r="N7237" s="2" t="str">
        <f t="shared" si="681"/>
        <v>Aug</v>
      </c>
      <c r="O7237" s="2" t="str">
        <f t="shared" si="682"/>
        <v>Sat</v>
      </c>
      <c r="P7237" s="2" t="str">
        <f t="shared" si="683"/>
        <v>2021</v>
      </c>
    </row>
    <row r="7238" spans="1:16" x14ac:dyDescent="0.3">
      <c r="A7238" s="2" t="s">
        <v>23</v>
      </c>
      <c r="B7238" s="3">
        <v>44429</v>
      </c>
      <c r="C7238" s="2" t="s">
        <v>12</v>
      </c>
      <c r="D7238" s="2" t="s">
        <v>116</v>
      </c>
      <c r="E7238" s="2" t="s">
        <v>117</v>
      </c>
      <c r="F7238" s="2" t="str">
        <f t="shared" si="678"/>
        <v>Women</v>
      </c>
      <c r="G7238" s="2" t="str">
        <f t="shared" si="679"/>
        <v xml:space="preserve"> Athletic Footwear</v>
      </c>
      <c r="H7238" s="2" t="s">
        <v>18</v>
      </c>
      <c r="I7238" s="2">
        <v>37</v>
      </c>
      <c r="J7238" s="2">
        <v>44</v>
      </c>
      <c r="K7238" s="2">
        <v>1628</v>
      </c>
      <c r="L7238" s="2" t="s">
        <v>80</v>
      </c>
      <c r="M7238" s="2">
        <f t="shared" si="680"/>
        <v>8</v>
      </c>
      <c r="N7238" s="2" t="str">
        <f t="shared" si="681"/>
        <v>Aug</v>
      </c>
      <c r="O7238" s="2" t="str">
        <f t="shared" si="682"/>
        <v>Sat</v>
      </c>
      <c r="P7238" s="2" t="str">
        <f t="shared" si="683"/>
        <v>2021</v>
      </c>
    </row>
    <row r="7239" spans="1:16" x14ac:dyDescent="0.3">
      <c r="A7239" s="2" t="s">
        <v>23</v>
      </c>
      <c r="B7239" s="3">
        <v>44429</v>
      </c>
      <c r="C7239" s="2" t="s">
        <v>12</v>
      </c>
      <c r="D7239" s="2" t="s">
        <v>116</v>
      </c>
      <c r="E7239" s="2" t="s">
        <v>117</v>
      </c>
      <c r="F7239" s="2" t="str">
        <f t="shared" si="678"/>
        <v>Men</v>
      </c>
      <c r="G7239" s="2" t="str">
        <f t="shared" si="679"/>
        <v xml:space="preserve"> Apparel</v>
      </c>
      <c r="H7239" s="2" t="s">
        <v>19</v>
      </c>
      <c r="I7239" s="2">
        <v>47</v>
      </c>
      <c r="J7239" s="2">
        <v>38</v>
      </c>
      <c r="K7239" s="2">
        <v>1786</v>
      </c>
      <c r="L7239" s="2" t="s">
        <v>80</v>
      </c>
      <c r="M7239" s="2">
        <f t="shared" si="680"/>
        <v>8</v>
      </c>
      <c r="N7239" s="2" t="str">
        <f t="shared" si="681"/>
        <v>Aug</v>
      </c>
      <c r="O7239" s="2" t="str">
        <f t="shared" si="682"/>
        <v>Sat</v>
      </c>
      <c r="P7239" s="2" t="str">
        <f t="shared" si="683"/>
        <v>2021</v>
      </c>
    </row>
    <row r="7240" spans="1:16" x14ac:dyDescent="0.3">
      <c r="A7240" s="2" t="s">
        <v>23</v>
      </c>
      <c r="B7240" s="3">
        <v>44429</v>
      </c>
      <c r="C7240" s="2" t="s">
        <v>12</v>
      </c>
      <c r="D7240" s="2" t="s">
        <v>116</v>
      </c>
      <c r="E7240" s="2" t="s">
        <v>117</v>
      </c>
      <c r="F7240" s="2" t="str">
        <f t="shared" si="678"/>
        <v>Women</v>
      </c>
      <c r="G7240" s="2" t="str">
        <f t="shared" si="679"/>
        <v xml:space="preserve"> Apparel</v>
      </c>
      <c r="H7240" s="2" t="s">
        <v>20</v>
      </c>
      <c r="I7240" s="2">
        <v>53</v>
      </c>
      <c r="J7240" s="2">
        <v>81</v>
      </c>
      <c r="K7240" s="2">
        <v>4293</v>
      </c>
      <c r="L7240" s="2" t="s">
        <v>80</v>
      </c>
      <c r="M7240" s="2">
        <f t="shared" si="680"/>
        <v>8</v>
      </c>
      <c r="N7240" s="2" t="str">
        <f t="shared" si="681"/>
        <v>Aug</v>
      </c>
      <c r="O7240" s="2" t="str">
        <f t="shared" si="682"/>
        <v>Sat</v>
      </c>
      <c r="P7240" s="2" t="str">
        <f t="shared" si="683"/>
        <v>2021</v>
      </c>
    </row>
    <row r="7241" spans="1:16" x14ac:dyDescent="0.3">
      <c r="A7241" s="2" t="s">
        <v>23</v>
      </c>
      <c r="B7241" s="3">
        <v>44459</v>
      </c>
      <c r="C7241" s="2" t="s">
        <v>12</v>
      </c>
      <c r="D7241" s="2" t="s">
        <v>116</v>
      </c>
      <c r="E7241" s="2" t="s">
        <v>117</v>
      </c>
      <c r="F7241" s="2" t="str">
        <f t="shared" si="678"/>
        <v>Men</v>
      </c>
      <c r="G7241" s="2" t="str">
        <f t="shared" si="679"/>
        <v xml:space="preserve"> Street Footwear</v>
      </c>
      <c r="H7241" s="2" t="s">
        <v>14</v>
      </c>
      <c r="I7241" s="2">
        <v>49</v>
      </c>
      <c r="J7241" s="2">
        <v>128</v>
      </c>
      <c r="K7241" s="2">
        <v>6272</v>
      </c>
      <c r="L7241" s="2" t="s">
        <v>80</v>
      </c>
      <c r="M7241" s="2">
        <f t="shared" si="680"/>
        <v>9</v>
      </c>
      <c r="N7241" s="2" t="str">
        <f t="shared" si="681"/>
        <v>Sep</v>
      </c>
      <c r="O7241" s="2" t="str">
        <f t="shared" si="682"/>
        <v>Mon</v>
      </c>
      <c r="P7241" s="2" t="str">
        <f t="shared" si="683"/>
        <v>2021</v>
      </c>
    </row>
    <row r="7242" spans="1:16" x14ac:dyDescent="0.3">
      <c r="A7242" s="2" t="s">
        <v>23</v>
      </c>
      <c r="B7242" s="3">
        <v>44459</v>
      </c>
      <c r="C7242" s="2" t="s">
        <v>12</v>
      </c>
      <c r="D7242" s="2" t="s">
        <v>116</v>
      </c>
      <c r="E7242" s="2" t="s">
        <v>117</v>
      </c>
      <c r="F7242" s="2" t="str">
        <f t="shared" si="678"/>
        <v>Men</v>
      </c>
      <c r="G7242" s="2" t="str">
        <f t="shared" si="679"/>
        <v xml:space="preserve"> Athletic Footwear</v>
      </c>
      <c r="H7242" s="2" t="s">
        <v>16</v>
      </c>
      <c r="I7242" s="2">
        <v>44</v>
      </c>
      <c r="J7242" s="2">
        <v>63</v>
      </c>
      <c r="K7242" s="2">
        <v>2772</v>
      </c>
      <c r="L7242" s="2" t="s">
        <v>80</v>
      </c>
      <c r="M7242" s="2">
        <f t="shared" si="680"/>
        <v>9</v>
      </c>
      <c r="N7242" s="2" t="str">
        <f t="shared" si="681"/>
        <v>Sep</v>
      </c>
      <c r="O7242" s="2" t="str">
        <f t="shared" si="682"/>
        <v>Mon</v>
      </c>
      <c r="P7242" s="2" t="str">
        <f t="shared" si="683"/>
        <v>2021</v>
      </c>
    </row>
    <row r="7243" spans="1:16" x14ac:dyDescent="0.3">
      <c r="A7243" s="2" t="s">
        <v>23</v>
      </c>
      <c r="B7243" s="3">
        <v>44459</v>
      </c>
      <c r="C7243" s="2" t="s">
        <v>12</v>
      </c>
      <c r="D7243" s="2" t="s">
        <v>116</v>
      </c>
      <c r="E7243" s="2" t="s">
        <v>117</v>
      </c>
      <c r="F7243" s="2" t="str">
        <f t="shared" si="678"/>
        <v>Women</v>
      </c>
      <c r="G7243" s="2" t="str">
        <f t="shared" si="679"/>
        <v xml:space="preserve"> Street Footwear</v>
      </c>
      <c r="H7243" s="2" t="s">
        <v>17</v>
      </c>
      <c r="I7243" s="2">
        <v>38</v>
      </c>
      <c r="J7243" s="2">
        <v>36</v>
      </c>
      <c r="K7243" s="2">
        <v>1368</v>
      </c>
      <c r="L7243" s="2" t="s">
        <v>80</v>
      </c>
      <c r="M7243" s="2">
        <f t="shared" si="680"/>
        <v>9</v>
      </c>
      <c r="N7243" s="2" t="str">
        <f t="shared" si="681"/>
        <v>Sep</v>
      </c>
      <c r="O7243" s="2" t="str">
        <f t="shared" si="682"/>
        <v>Mon</v>
      </c>
      <c r="P7243" s="2" t="str">
        <f t="shared" si="683"/>
        <v>2021</v>
      </c>
    </row>
    <row r="7244" spans="1:16" x14ac:dyDescent="0.3">
      <c r="A7244" s="2" t="s">
        <v>23</v>
      </c>
      <c r="B7244" s="3">
        <v>44459</v>
      </c>
      <c r="C7244" s="2" t="s">
        <v>12</v>
      </c>
      <c r="D7244" s="2" t="s">
        <v>116</v>
      </c>
      <c r="E7244" s="2" t="s">
        <v>117</v>
      </c>
      <c r="F7244" s="2" t="str">
        <f t="shared" si="678"/>
        <v>Women</v>
      </c>
      <c r="G7244" s="2" t="str">
        <f t="shared" si="679"/>
        <v xml:space="preserve"> Athletic Footwear</v>
      </c>
      <c r="H7244" s="2" t="s">
        <v>18</v>
      </c>
      <c r="I7244" s="2">
        <v>36</v>
      </c>
      <c r="J7244" s="2">
        <v>25</v>
      </c>
      <c r="K7244" s="2">
        <v>900</v>
      </c>
      <c r="L7244" s="2" t="s">
        <v>80</v>
      </c>
      <c r="M7244" s="2">
        <f t="shared" si="680"/>
        <v>9</v>
      </c>
      <c r="N7244" s="2" t="str">
        <f t="shared" si="681"/>
        <v>Sep</v>
      </c>
      <c r="O7244" s="2" t="str">
        <f t="shared" si="682"/>
        <v>Mon</v>
      </c>
      <c r="P7244" s="2" t="str">
        <f t="shared" si="683"/>
        <v>2021</v>
      </c>
    </row>
    <row r="7245" spans="1:16" x14ac:dyDescent="0.3">
      <c r="A7245" s="2" t="s">
        <v>23</v>
      </c>
      <c r="B7245" s="3">
        <v>44459</v>
      </c>
      <c r="C7245" s="2" t="s">
        <v>12</v>
      </c>
      <c r="D7245" s="2" t="s">
        <v>116</v>
      </c>
      <c r="E7245" s="2" t="s">
        <v>117</v>
      </c>
      <c r="F7245" s="2" t="str">
        <f t="shared" si="678"/>
        <v>Men</v>
      </c>
      <c r="G7245" s="2" t="str">
        <f t="shared" si="679"/>
        <v xml:space="preserve"> Apparel</v>
      </c>
      <c r="H7245" s="2" t="s">
        <v>19</v>
      </c>
      <c r="I7245" s="2">
        <v>48</v>
      </c>
      <c r="J7245" s="2">
        <v>30</v>
      </c>
      <c r="K7245" s="2">
        <v>1440</v>
      </c>
      <c r="L7245" s="2" t="s">
        <v>80</v>
      </c>
      <c r="M7245" s="2">
        <f t="shared" si="680"/>
        <v>9</v>
      </c>
      <c r="N7245" s="2" t="str">
        <f t="shared" si="681"/>
        <v>Sep</v>
      </c>
      <c r="O7245" s="2" t="str">
        <f t="shared" si="682"/>
        <v>Mon</v>
      </c>
      <c r="P7245" s="2" t="str">
        <f t="shared" si="683"/>
        <v>2021</v>
      </c>
    </row>
    <row r="7246" spans="1:16" x14ac:dyDescent="0.3">
      <c r="A7246" s="2" t="s">
        <v>23</v>
      </c>
      <c r="B7246" s="3">
        <v>44459</v>
      </c>
      <c r="C7246" s="2" t="s">
        <v>12</v>
      </c>
      <c r="D7246" s="2" t="s">
        <v>116</v>
      </c>
      <c r="E7246" s="2" t="s">
        <v>117</v>
      </c>
      <c r="F7246" s="2" t="str">
        <f t="shared" si="678"/>
        <v>Women</v>
      </c>
      <c r="G7246" s="2" t="str">
        <f t="shared" si="679"/>
        <v xml:space="preserve"> Apparel</v>
      </c>
      <c r="H7246" s="2" t="s">
        <v>20</v>
      </c>
      <c r="I7246" s="2">
        <v>54</v>
      </c>
      <c r="J7246" s="2">
        <v>50</v>
      </c>
      <c r="K7246" s="2">
        <v>2700</v>
      </c>
      <c r="L7246" s="2" t="s">
        <v>80</v>
      </c>
      <c r="M7246" s="2">
        <f t="shared" si="680"/>
        <v>9</v>
      </c>
      <c r="N7246" s="2" t="str">
        <f t="shared" si="681"/>
        <v>Sep</v>
      </c>
      <c r="O7246" s="2" t="str">
        <f t="shared" si="682"/>
        <v>Mon</v>
      </c>
      <c r="P7246" s="2" t="str">
        <f t="shared" si="683"/>
        <v>2021</v>
      </c>
    </row>
    <row r="7247" spans="1:16" x14ac:dyDescent="0.3">
      <c r="A7247" s="2" t="s">
        <v>23</v>
      </c>
      <c r="B7247" s="3">
        <v>44491</v>
      </c>
      <c r="C7247" s="2" t="s">
        <v>12</v>
      </c>
      <c r="D7247" s="2" t="s">
        <v>116</v>
      </c>
      <c r="E7247" s="2" t="s">
        <v>117</v>
      </c>
      <c r="F7247" s="2" t="str">
        <f t="shared" si="678"/>
        <v>Men</v>
      </c>
      <c r="G7247" s="2" t="str">
        <f t="shared" si="679"/>
        <v xml:space="preserve"> Street Footwear</v>
      </c>
      <c r="H7247" s="2" t="s">
        <v>14</v>
      </c>
      <c r="I7247" s="2">
        <v>52</v>
      </c>
      <c r="J7247" s="2">
        <v>113</v>
      </c>
      <c r="K7247" s="2">
        <v>5876</v>
      </c>
      <c r="L7247" s="2" t="s">
        <v>80</v>
      </c>
      <c r="M7247" s="2">
        <f t="shared" si="680"/>
        <v>10</v>
      </c>
      <c r="N7247" s="2" t="str">
        <f t="shared" si="681"/>
        <v>Oct</v>
      </c>
      <c r="O7247" s="2" t="str">
        <f t="shared" si="682"/>
        <v>Fri</v>
      </c>
      <c r="P7247" s="2" t="str">
        <f t="shared" si="683"/>
        <v>2021</v>
      </c>
    </row>
    <row r="7248" spans="1:16" x14ac:dyDescent="0.3">
      <c r="A7248" s="2" t="s">
        <v>23</v>
      </c>
      <c r="B7248" s="3">
        <v>44491</v>
      </c>
      <c r="C7248" s="2" t="s">
        <v>12</v>
      </c>
      <c r="D7248" s="2" t="s">
        <v>116</v>
      </c>
      <c r="E7248" s="2" t="s">
        <v>117</v>
      </c>
      <c r="F7248" s="2" t="str">
        <f t="shared" si="678"/>
        <v>Men</v>
      </c>
      <c r="G7248" s="2" t="str">
        <f t="shared" si="679"/>
        <v xml:space="preserve"> Athletic Footwear</v>
      </c>
      <c r="H7248" s="2" t="s">
        <v>16</v>
      </c>
      <c r="I7248" s="2">
        <v>48</v>
      </c>
      <c r="J7248" s="2">
        <v>58</v>
      </c>
      <c r="K7248" s="2">
        <v>2784</v>
      </c>
      <c r="L7248" s="2" t="s">
        <v>80</v>
      </c>
      <c r="M7248" s="2">
        <f t="shared" si="680"/>
        <v>10</v>
      </c>
      <c r="N7248" s="2" t="str">
        <f t="shared" si="681"/>
        <v>Oct</v>
      </c>
      <c r="O7248" s="2" t="str">
        <f t="shared" si="682"/>
        <v>Fri</v>
      </c>
      <c r="P7248" s="2" t="str">
        <f t="shared" si="683"/>
        <v>2021</v>
      </c>
    </row>
    <row r="7249" spans="1:16" x14ac:dyDescent="0.3">
      <c r="A7249" s="2" t="s">
        <v>23</v>
      </c>
      <c r="B7249" s="3">
        <v>44491</v>
      </c>
      <c r="C7249" s="2" t="s">
        <v>12</v>
      </c>
      <c r="D7249" s="2" t="s">
        <v>116</v>
      </c>
      <c r="E7249" s="2" t="s">
        <v>117</v>
      </c>
      <c r="F7249" s="2" t="str">
        <f t="shared" si="678"/>
        <v>Women</v>
      </c>
      <c r="G7249" s="2" t="str">
        <f t="shared" si="679"/>
        <v xml:space="preserve"> Street Footwear</v>
      </c>
      <c r="H7249" s="2" t="s">
        <v>17</v>
      </c>
      <c r="I7249" s="2">
        <v>49</v>
      </c>
      <c r="J7249" s="2">
        <v>25</v>
      </c>
      <c r="K7249" s="2">
        <v>1225</v>
      </c>
      <c r="L7249" s="2" t="s">
        <v>80</v>
      </c>
      <c r="M7249" s="2">
        <f t="shared" si="680"/>
        <v>10</v>
      </c>
      <c r="N7249" s="2" t="str">
        <f t="shared" si="681"/>
        <v>Oct</v>
      </c>
      <c r="O7249" s="2" t="str">
        <f t="shared" si="682"/>
        <v>Fri</v>
      </c>
      <c r="P7249" s="2" t="str">
        <f t="shared" si="683"/>
        <v>2021</v>
      </c>
    </row>
    <row r="7250" spans="1:16" x14ac:dyDescent="0.3">
      <c r="A7250" s="2" t="s">
        <v>11</v>
      </c>
      <c r="B7250" s="3">
        <v>44491</v>
      </c>
      <c r="C7250" s="2" t="s">
        <v>12</v>
      </c>
      <c r="D7250" s="2" t="s">
        <v>116</v>
      </c>
      <c r="E7250" s="2" t="s">
        <v>117</v>
      </c>
      <c r="F7250" s="2" t="str">
        <f t="shared" si="678"/>
        <v>Women</v>
      </c>
      <c r="G7250" s="2" t="str">
        <f t="shared" si="679"/>
        <v xml:space="preserve"> Athletic Footwear</v>
      </c>
      <c r="H7250" s="2" t="s">
        <v>18</v>
      </c>
      <c r="I7250" s="2">
        <v>49</v>
      </c>
      <c r="J7250" s="2">
        <v>21</v>
      </c>
      <c r="K7250" s="2">
        <v>1029</v>
      </c>
      <c r="L7250" s="2" t="s">
        <v>80</v>
      </c>
      <c r="M7250" s="2">
        <f t="shared" si="680"/>
        <v>10</v>
      </c>
      <c r="N7250" s="2" t="str">
        <f t="shared" si="681"/>
        <v>Oct</v>
      </c>
      <c r="O7250" s="2" t="str">
        <f t="shared" si="682"/>
        <v>Fri</v>
      </c>
      <c r="P7250" s="2" t="str">
        <f t="shared" si="683"/>
        <v>2021</v>
      </c>
    </row>
    <row r="7251" spans="1:16" x14ac:dyDescent="0.3">
      <c r="A7251" s="2" t="s">
        <v>11</v>
      </c>
      <c r="B7251" s="3">
        <v>44491</v>
      </c>
      <c r="C7251" s="2" t="s">
        <v>12</v>
      </c>
      <c r="D7251" s="2" t="s">
        <v>116</v>
      </c>
      <c r="E7251" s="2" t="s">
        <v>117</v>
      </c>
      <c r="F7251" s="2" t="str">
        <f t="shared" si="678"/>
        <v>Men</v>
      </c>
      <c r="G7251" s="2" t="str">
        <f t="shared" si="679"/>
        <v xml:space="preserve"> Apparel</v>
      </c>
      <c r="H7251" s="2" t="s">
        <v>19</v>
      </c>
      <c r="I7251" s="2">
        <v>56</v>
      </c>
      <c r="J7251" s="2">
        <v>20</v>
      </c>
      <c r="K7251" s="2">
        <v>1120</v>
      </c>
      <c r="L7251" s="2" t="s">
        <v>80</v>
      </c>
      <c r="M7251" s="2">
        <f t="shared" si="680"/>
        <v>10</v>
      </c>
      <c r="N7251" s="2" t="str">
        <f t="shared" si="681"/>
        <v>Oct</v>
      </c>
      <c r="O7251" s="2" t="str">
        <f t="shared" si="682"/>
        <v>Fri</v>
      </c>
      <c r="P7251" s="2" t="str">
        <f t="shared" si="683"/>
        <v>2021</v>
      </c>
    </row>
    <row r="7252" spans="1:16" x14ac:dyDescent="0.3">
      <c r="A7252" s="2" t="s">
        <v>11</v>
      </c>
      <c r="B7252" s="3">
        <v>44491</v>
      </c>
      <c r="C7252" s="2" t="s">
        <v>12</v>
      </c>
      <c r="D7252" s="2" t="s">
        <v>116</v>
      </c>
      <c r="E7252" s="2" t="s">
        <v>117</v>
      </c>
      <c r="F7252" s="2" t="str">
        <f t="shared" si="678"/>
        <v>Women</v>
      </c>
      <c r="G7252" s="2" t="str">
        <f t="shared" si="679"/>
        <v xml:space="preserve"> Apparel</v>
      </c>
      <c r="H7252" s="2" t="s">
        <v>20</v>
      </c>
      <c r="I7252" s="2">
        <v>60</v>
      </c>
      <c r="J7252" s="2">
        <v>52</v>
      </c>
      <c r="K7252" s="2">
        <v>3120</v>
      </c>
      <c r="L7252" s="2" t="s">
        <v>80</v>
      </c>
      <c r="M7252" s="2">
        <f t="shared" si="680"/>
        <v>10</v>
      </c>
      <c r="N7252" s="2" t="str">
        <f t="shared" si="681"/>
        <v>Oct</v>
      </c>
      <c r="O7252" s="2" t="str">
        <f t="shared" si="682"/>
        <v>Fri</v>
      </c>
      <c r="P7252" s="2" t="str">
        <f t="shared" si="683"/>
        <v>2021</v>
      </c>
    </row>
    <row r="7253" spans="1:16" x14ac:dyDescent="0.3">
      <c r="A7253" s="2" t="s">
        <v>11</v>
      </c>
      <c r="B7253" s="3">
        <v>44521</v>
      </c>
      <c r="C7253" s="2" t="s">
        <v>12</v>
      </c>
      <c r="D7253" s="2" t="s">
        <v>116</v>
      </c>
      <c r="E7253" s="2" t="s">
        <v>117</v>
      </c>
      <c r="F7253" s="2" t="str">
        <f t="shared" si="678"/>
        <v>Men</v>
      </c>
      <c r="G7253" s="2" t="str">
        <f t="shared" si="679"/>
        <v xml:space="preserve"> Street Footwear</v>
      </c>
      <c r="H7253" s="2" t="s">
        <v>14</v>
      </c>
      <c r="I7253" s="2">
        <v>58</v>
      </c>
      <c r="J7253" s="2">
        <v>88</v>
      </c>
      <c r="K7253" s="2">
        <v>5104</v>
      </c>
      <c r="L7253" s="2" t="s">
        <v>80</v>
      </c>
      <c r="M7253" s="2">
        <f t="shared" si="680"/>
        <v>11</v>
      </c>
      <c r="N7253" s="2" t="str">
        <f t="shared" si="681"/>
        <v>Nov</v>
      </c>
      <c r="O7253" s="2" t="str">
        <f t="shared" si="682"/>
        <v>Sun</v>
      </c>
      <c r="P7253" s="2" t="str">
        <f t="shared" si="683"/>
        <v>2021</v>
      </c>
    </row>
    <row r="7254" spans="1:16" x14ac:dyDescent="0.3">
      <c r="A7254" s="2" t="s">
        <v>11</v>
      </c>
      <c r="B7254" s="3">
        <v>44521</v>
      </c>
      <c r="C7254" s="2" t="s">
        <v>12</v>
      </c>
      <c r="D7254" s="2" t="s">
        <v>116</v>
      </c>
      <c r="E7254" s="2" t="s">
        <v>117</v>
      </c>
      <c r="F7254" s="2" t="str">
        <f t="shared" si="678"/>
        <v>Men</v>
      </c>
      <c r="G7254" s="2" t="str">
        <f t="shared" si="679"/>
        <v xml:space="preserve"> Athletic Footwear</v>
      </c>
      <c r="H7254" s="2" t="s">
        <v>16</v>
      </c>
      <c r="I7254" s="2">
        <v>45</v>
      </c>
      <c r="J7254" s="2">
        <v>51</v>
      </c>
      <c r="K7254" s="2">
        <v>2295</v>
      </c>
      <c r="L7254" s="2" t="s">
        <v>80</v>
      </c>
      <c r="M7254" s="2">
        <f t="shared" si="680"/>
        <v>11</v>
      </c>
      <c r="N7254" s="2" t="str">
        <f t="shared" si="681"/>
        <v>Nov</v>
      </c>
      <c r="O7254" s="2" t="str">
        <f t="shared" si="682"/>
        <v>Sun</v>
      </c>
      <c r="P7254" s="2" t="str">
        <f t="shared" si="683"/>
        <v>2021</v>
      </c>
    </row>
    <row r="7255" spans="1:16" x14ac:dyDescent="0.3">
      <c r="A7255" s="2" t="s">
        <v>11</v>
      </c>
      <c r="B7255" s="3">
        <v>44521</v>
      </c>
      <c r="C7255" s="2" t="s">
        <v>12</v>
      </c>
      <c r="D7255" s="2" t="s">
        <v>116</v>
      </c>
      <c r="E7255" s="2" t="s">
        <v>117</v>
      </c>
      <c r="F7255" s="2" t="str">
        <f t="shared" si="678"/>
        <v>Women</v>
      </c>
      <c r="G7255" s="2" t="str">
        <f t="shared" si="679"/>
        <v xml:space="preserve"> Street Footwear</v>
      </c>
      <c r="H7255" s="2" t="s">
        <v>17</v>
      </c>
      <c r="I7255" s="2">
        <v>49</v>
      </c>
      <c r="J7255" s="2">
        <v>48</v>
      </c>
      <c r="K7255" s="2">
        <v>2352</v>
      </c>
      <c r="L7255" s="2" t="s">
        <v>80</v>
      </c>
      <c r="M7255" s="2">
        <f t="shared" si="680"/>
        <v>11</v>
      </c>
      <c r="N7255" s="2" t="str">
        <f t="shared" si="681"/>
        <v>Nov</v>
      </c>
      <c r="O7255" s="2" t="str">
        <f t="shared" si="682"/>
        <v>Sun</v>
      </c>
      <c r="P7255" s="2" t="str">
        <f t="shared" si="683"/>
        <v>2021</v>
      </c>
    </row>
    <row r="7256" spans="1:16" x14ac:dyDescent="0.3">
      <c r="A7256" s="2" t="s">
        <v>11</v>
      </c>
      <c r="B7256" s="3">
        <v>44521</v>
      </c>
      <c r="C7256" s="2" t="s">
        <v>12</v>
      </c>
      <c r="D7256" s="2" t="s">
        <v>116</v>
      </c>
      <c r="E7256" s="2" t="s">
        <v>117</v>
      </c>
      <c r="F7256" s="2" t="str">
        <f t="shared" si="678"/>
        <v>Women</v>
      </c>
      <c r="G7256" s="2" t="str">
        <f t="shared" si="679"/>
        <v xml:space="preserve"> Athletic Footwear</v>
      </c>
      <c r="H7256" s="2" t="s">
        <v>18</v>
      </c>
      <c r="I7256" s="2">
        <v>48</v>
      </c>
      <c r="J7256" s="2">
        <v>41</v>
      </c>
      <c r="K7256" s="2">
        <v>1968</v>
      </c>
      <c r="L7256" s="2" t="s">
        <v>80</v>
      </c>
      <c r="M7256" s="2">
        <f t="shared" si="680"/>
        <v>11</v>
      </c>
      <c r="N7256" s="2" t="str">
        <f t="shared" si="681"/>
        <v>Nov</v>
      </c>
      <c r="O7256" s="2" t="str">
        <f t="shared" si="682"/>
        <v>Sun</v>
      </c>
      <c r="P7256" s="2" t="str">
        <f t="shared" si="683"/>
        <v>2021</v>
      </c>
    </row>
    <row r="7257" spans="1:16" x14ac:dyDescent="0.3">
      <c r="A7257" s="2" t="s">
        <v>11</v>
      </c>
      <c r="B7257" s="3">
        <v>44521</v>
      </c>
      <c r="C7257" s="2" t="s">
        <v>12</v>
      </c>
      <c r="D7257" s="2" t="s">
        <v>116</v>
      </c>
      <c r="E7257" s="2" t="s">
        <v>117</v>
      </c>
      <c r="F7257" s="2" t="str">
        <f t="shared" si="678"/>
        <v>Men</v>
      </c>
      <c r="G7257" s="2" t="str">
        <f t="shared" si="679"/>
        <v xml:space="preserve"> Apparel</v>
      </c>
      <c r="H7257" s="2" t="s">
        <v>19</v>
      </c>
      <c r="I7257" s="2">
        <v>56</v>
      </c>
      <c r="J7257" s="2">
        <v>31</v>
      </c>
      <c r="K7257" s="2">
        <v>1736</v>
      </c>
      <c r="L7257" s="2" t="s">
        <v>80</v>
      </c>
      <c r="M7257" s="2">
        <f t="shared" si="680"/>
        <v>11</v>
      </c>
      <c r="N7257" s="2" t="str">
        <f t="shared" si="681"/>
        <v>Nov</v>
      </c>
      <c r="O7257" s="2" t="str">
        <f t="shared" si="682"/>
        <v>Sun</v>
      </c>
      <c r="P7257" s="2" t="str">
        <f t="shared" si="683"/>
        <v>2021</v>
      </c>
    </row>
    <row r="7258" spans="1:16" x14ac:dyDescent="0.3">
      <c r="A7258" s="2" t="s">
        <v>11</v>
      </c>
      <c r="B7258" s="3">
        <v>44521</v>
      </c>
      <c r="C7258" s="2" t="s">
        <v>12</v>
      </c>
      <c r="D7258" s="2" t="s">
        <v>116</v>
      </c>
      <c r="E7258" s="2" t="s">
        <v>117</v>
      </c>
      <c r="F7258" s="2" t="str">
        <f t="shared" si="678"/>
        <v>Women</v>
      </c>
      <c r="G7258" s="2" t="str">
        <f t="shared" si="679"/>
        <v xml:space="preserve"> Apparel</v>
      </c>
      <c r="H7258" s="2" t="s">
        <v>20</v>
      </c>
      <c r="I7258" s="2">
        <v>62</v>
      </c>
      <c r="J7258" s="2">
        <v>63</v>
      </c>
      <c r="K7258" s="2">
        <v>3906</v>
      </c>
      <c r="L7258" s="2" t="s">
        <v>80</v>
      </c>
      <c r="M7258" s="2">
        <f t="shared" si="680"/>
        <v>11</v>
      </c>
      <c r="N7258" s="2" t="str">
        <f t="shared" si="681"/>
        <v>Nov</v>
      </c>
      <c r="O7258" s="2" t="str">
        <f t="shared" si="682"/>
        <v>Sun</v>
      </c>
      <c r="P7258" s="2" t="str">
        <f t="shared" si="683"/>
        <v>2021</v>
      </c>
    </row>
    <row r="7259" spans="1:16" x14ac:dyDescent="0.3">
      <c r="A7259" s="2" t="s">
        <v>11</v>
      </c>
      <c r="B7259" s="3">
        <v>44550</v>
      </c>
      <c r="C7259" s="2" t="s">
        <v>12</v>
      </c>
      <c r="D7259" s="2" t="s">
        <v>116</v>
      </c>
      <c r="E7259" s="2" t="s">
        <v>117</v>
      </c>
      <c r="F7259" s="2" t="str">
        <f t="shared" si="678"/>
        <v>Men</v>
      </c>
      <c r="G7259" s="2" t="str">
        <f t="shared" si="679"/>
        <v xml:space="preserve"> Street Footwear</v>
      </c>
      <c r="H7259" s="2" t="s">
        <v>14</v>
      </c>
      <c r="I7259" s="2">
        <v>57</v>
      </c>
      <c r="J7259" s="2">
        <v>122</v>
      </c>
      <c r="K7259" s="2">
        <v>6954</v>
      </c>
      <c r="L7259" s="2" t="s">
        <v>80</v>
      </c>
      <c r="M7259" s="2">
        <f t="shared" si="680"/>
        <v>12</v>
      </c>
      <c r="N7259" s="2" t="str">
        <f t="shared" si="681"/>
        <v>Dec</v>
      </c>
      <c r="O7259" s="2" t="str">
        <f t="shared" si="682"/>
        <v>Mon</v>
      </c>
      <c r="P7259" s="2" t="str">
        <f t="shared" si="683"/>
        <v>2021</v>
      </c>
    </row>
    <row r="7260" spans="1:16" x14ac:dyDescent="0.3">
      <c r="A7260" s="2" t="s">
        <v>11</v>
      </c>
      <c r="B7260" s="3">
        <v>44550</v>
      </c>
      <c r="C7260" s="2" t="s">
        <v>12</v>
      </c>
      <c r="D7260" s="2" t="s">
        <v>116</v>
      </c>
      <c r="E7260" s="2" t="s">
        <v>117</v>
      </c>
      <c r="F7260" s="2" t="str">
        <f t="shared" si="678"/>
        <v>Men</v>
      </c>
      <c r="G7260" s="2" t="str">
        <f t="shared" si="679"/>
        <v xml:space="preserve"> Athletic Footwear</v>
      </c>
      <c r="H7260" s="2" t="s">
        <v>16</v>
      </c>
      <c r="I7260" s="2">
        <v>46</v>
      </c>
      <c r="J7260" s="2">
        <v>65</v>
      </c>
      <c r="K7260" s="2">
        <v>2990</v>
      </c>
      <c r="L7260" s="2" t="s">
        <v>80</v>
      </c>
      <c r="M7260" s="2">
        <f t="shared" si="680"/>
        <v>12</v>
      </c>
      <c r="N7260" s="2" t="str">
        <f t="shared" si="681"/>
        <v>Dec</v>
      </c>
      <c r="O7260" s="2" t="str">
        <f t="shared" si="682"/>
        <v>Mon</v>
      </c>
      <c r="P7260" s="2" t="str">
        <f t="shared" si="683"/>
        <v>2021</v>
      </c>
    </row>
    <row r="7261" spans="1:16" x14ac:dyDescent="0.3">
      <c r="A7261" s="2" t="s">
        <v>11</v>
      </c>
      <c r="B7261" s="3">
        <v>44550</v>
      </c>
      <c r="C7261" s="2" t="s">
        <v>12</v>
      </c>
      <c r="D7261" s="2" t="s">
        <v>116</v>
      </c>
      <c r="E7261" s="2" t="s">
        <v>117</v>
      </c>
      <c r="F7261" s="2" t="str">
        <f t="shared" si="678"/>
        <v>Women</v>
      </c>
      <c r="G7261" s="2" t="str">
        <f t="shared" si="679"/>
        <v xml:space="preserve"> Street Footwear</v>
      </c>
      <c r="H7261" s="2" t="s">
        <v>17</v>
      </c>
      <c r="I7261" s="2">
        <v>45</v>
      </c>
      <c r="J7261" s="2">
        <v>65</v>
      </c>
      <c r="K7261" s="2">
        <v>2925</v>
      </c>
      <c r="L7261" s="2" t="s">
        <v>80</v>
      </c>
      <c r="M7261" s="2">
        <f t="shared" si="680"/>
        <v>12</v>
      </c>
      <c r="N7261" s="2" t="str">
        <f t="shared" si="681"/>
        <v>Dec</v>
      </c>
      <c r="O7261" s="2" t="str">
        <f t="shared" si="682"/>
        <v>Mon</v>
      </c>
      <c r="P7261" s="2" t="str">
        <f t="shared" si="683"/>
        <v>2021</v>
      </c>
    </row>
    <row r="7262" spans="1:16" x14ac:dyDescent="0.3">
      <c r="A7262" s="2" t="s">
        <v>11</v>
      </c>
      <c r="B7262" s="3">
        <v>44550</v>
      </c>
      <c r="C7262" s="2" t="s">
        <v>12</v>
      </c>
      <c r="D7262" s="2" t="s">
        <v>116</v>
      </c>
      <c r="E7262" s="2" t="s">
        <v>117</v>
      </c>
      <c r="F7262" s="2" t="str">
        <f t="shared" si="678"/>
        <v>Women</v>
      </c>
      <c r="G7262" s="2" t="str">
        <f t="shared" si="679"/>
        <v xml:space="preserve"> Athletic Footwear</v>
      </c>
      <c r="H7262" s="2" t="s">
        <v>18</v>
      </c>
      <c r="I7262" s="2">
        <v>49</v>
      </c>
      <c r="J7262" s="2">
        <v>44</v>
      </c>
      <c r="K7262" s="2">
        <v>2156</v>
      </c>
      <c r="L7262" s="2" t="s">
        <v>80</v>
      </c>
      <c r="M7262" s="2">
        <f t="shared" si="680"/>
        <v>12</v>
      </c>
      <c r="N7262" s="2" t="str">
        <f t="shared" si="681"/>
        <v>Dec</v>
      </c>
      <c r="O7262" s="2" t="str">
        <f t="shared" si="682"/>
        <v>Mon</v>
      </c>
      <c r="P7262" s="2" t="str">
        <f t="shared" si="683"/>
        <v>2021</v>
      </c>
    </row>
    <row r="7263" spans="1:16" x14ac:dyDescent="0.3">
      <c r="A7263" s="2" t="s">
        <v>11</v>
      </c>
      <c r="B7263" s="3">
        <v>44550</v>
      </c>
      <c r="C7263" s="2" t="s">
        <v>12</v>
      </c>
      <c r="D7263" s="2" t="s">
        <v>116</v>
      </c>
      <c r="E7263" s="2" t="s">
        <v>117</v>
      </c>
      <c r="F7263" s="2" t="str">
        <f t="shared" si="678"/>
        <v>Men</v>
      </c>
      <c r="G7263" s="2" t="str">
        <f t="shared" si="679"/>
        <v xml:space="preserve"> Apparel</v>
      </c>
      <c r="H7263" s="2" t="s">
        <v>19</v>
      </c>
      <c r="I7263" s="2">
        <v>54</v>
      </c>
      <c r="J7263" s="2">
        <v>51</v>
      </c>
      <c r="K7263" s="2">
        <v>2754</v>
      </c>
      <c r="L7263" s="2" t="s">
        <v>80</v>
      </c>
      <c r="M7263" s="2">
        <f t="shared" si="680"/>
        <v>12</v>
      </c>
      <c r="N7263" s="2" t="str">
        <f t="shared" si="681"/>
        <v>Dec</v>
      </c>
      <c r="O7263" s="2" t="str">
        <f t="shared" si="682"/>
        <v>Mon</v>
      </c>
      <c r="P7263" s="2" t="str">
        <f t="shared" si="683"/>
        <v>2021</v>
      </c>
    </row>
    <row r="7264" spans="1:16" x14ac:dyDescent="0.3">
      <c r="A7264" s="2" t="s">
        <v>11</v>
      </c>
      <c r="B7264" s="3">
        <v>44550</v>
      </c>
      <c r="C7264" s="2" t="s">
        <v>12</v>
      </c>
      <c r="D7264" s="2" t="s">
        <v>116</v>
      </c>
      <c r="E7264" s="2" t="s">
        <v>117</v>
      </c>
      <c r="F7264" s="2" t="str">
        <f t="shared" si="678"/>
        <v>Women</v>
      </c>
      <c r="G7264" s="2" t="str">
        <f t="shared" si="679"/>
        <v xml:space="preserve"> Apparel</v>
      </c>
      <c r="H7264" s="2" t="s">
        <v>20</v>
      </c>
      <c r="I7264" s="2">
        <v>61</v>
      </c>
      <c r="J7264" s="2">
        <v>72</v>
      </c>
      <c r="K7264" s="2">
        <v>4392</v>
      </c>
      <c r="L7264" s="2" t="s">
        <v>80</v>
      </c>
      <c r="M7264" s="2">
        <f t="shared" si="680"/>
        <v>12</v>
      </c>
      <c r="N7264" s="2" t="str">
        <f t="shared" si="681"/>
        <v>Dec</v>
      </c>
      <c r="O7264" s="2" t="str">
        <f t="shared" si="682"/>
        <v>Mon</v>
      </c>
      <c r="P7264" s="2" t="str">
        <f t="shared" si="683"/>
        <v>2021</v>
      </c>
    </row>
    <row r="7265" spans="1:16" x14ac:dyDescent="0.3">
      <c r="A7265" s="2" t="s">
        <v>11</v>
      </c>
      <c r="B7265" s="3">
        <v>44213</v>
      </c>
      <c r="C7265" s="2" t="s">
        <v>12</v>
      </c>
      <c r="D7265" s="2" t="s">
        <v>116</v>
      </c>
      <c r="E7265" s="2" t="s">
        <v>117</v>
      </c>
      <c r="F7265" s="2" t="str">
        <f t="shared" si="678"/>
        <v>Men</v>
      </c>
      <c r="G7265" s="2" t="str">
        <f t="shared" si="679"/>
        <v xml:space="preserve"> Street Footwear</v>
      </c>
      <c r="H7265" s="2" t="s">
        <v>14</v>
      </c>
      <c r="I7265" s="2">
        <v>36</v>
      </c>
      <c r="J7265" s="2">
        <v>137</v>
      </c>
      <c r="K7265" s="2">
        <v>4932</v>
      </c>
      <c r="L7265" s="2" t="s">
        <v>80</v>
      </c>
      <c r="M7265" s="2">
        <f t="shared" si="680"/>
        <v>1</v>
      </c>
      <c r="N7265" s="2" t="str">
        <f t="shared" si="681"/>
        <v>Jan</v>
      </c>
      <c r="O7265" s="2" t="str">
        <f t="shared" si="682"/>
        <v>Sun</v>
      </c>
      <c r="P7265" s="2" t="str">
        <f t="shared" si="683"/>
        <v>2021</v>
      </c>
    </row>
    <row r="7266" spans="1:16" x14ac:dyDescent="0.3">
      <c r="A7266" s="2" t="s">
        <v>11</v>
      </c>
      <c r="B7266" s="3">
        <v>44213</v>
      </c>
      <c r="C7266" s="2" t="s">
        <v>12</v>
      </c>
      <c r="D7266" s="2" t="s">
        <v>116</v>
      </c>
      <c r="E7266" s="2" t="s">
        <v>117</v>
      </c>
      <c r="F7266" s="2" t="str">
        <f t="shared" si="678"/>
        <v>Men</v>
      </c>
      <c r="G7266" s="2" t="str">
        <f t="shared" si="679"/>
        <v xml:space="preserve"> Athletic Footwear</v>
      </c>
      <c r="H7266" s="2" t="s">
        <v>16</v>
      </c>
      <c r="I7266" s="2">
        <v>38</v>
      </c>
      <c r="J7266" s="2">
        <v>81</v>
      </c>
      <c r="K7266" s="2">
        <v>3078</v>
      </c>
      <c r="L7266" s="2" t="s">
        <v>80</v>
      </c>
      <c r="M7266" s="2">
        <f t="shared" si="680"/>
        <v>1</v>
      </c>
      <c r="N7266" s="2" t="str">
        <f t="shared" si="681"/>
        <v>Jan</v>
      </c>
      <c r="O7266" s="2" t="str">
        <f t="shared" si="682"/>
        <v>Sun</v>
      </c>
      <c r="P7266" s="2" t="str">
        <f t="shared" si="683"/>
        <v>2021</v>
      </c>
    </row>
    <row r="7267" spans="1:16" x14ac:dyDescent="0.3">
      <c r="A7267" s="2" t="s">
        <v>11</v>
      </c>
      <c r="B7267" s="3">
        <v>44213</v>
      </c>
      <c r="C7267" s="2" t="s">
        <v>12</v>
      </c>
      <c r="D7267" s="2" t="s">
        <v>116</v>
      </c>
      <c r="E7267" s="2" t="s">
        <v>117</v>
      </c>
      <c r="F7267" s="2" t="str">
        <f t="shared" si="678"/>
        <v>Women</v>
      </c>
      <c r="G7267" s="2" t="str">
        <f t="shared" si="679"/>
        <v xml:space="preserve"> Street Footwear</v>
      </c>
      <c r="H7267" s="2" t="s">
        <v>17</v>
      </c>
      <c r="I7267" s="2">
        <v>29</v>
      </c>
      <c r="J7267" s="2">
        <v>91</v>
      </c>
      <c r="K7267" s="2">
        <v>2639</v>
      </c>
      <c r="L7267" s="2" t="s">
        <v>80</v>
      </c>
      <c r="M7267" s="2">
        <f t="shared" si="680"/>
        <v>1</v>
      </c>
      <c r="N7267" s="2" t="str">
        <f t="shared" si="681"/>
        <v>Jan</v>
      </c>
      <c r="O7267" s="2" t="str">
        <f t="shared" si="682"/>
        <v>Sun</v>
      </c>
      <c r="P7267" s="2" t="str">
        <f t="shared" si="683"/>
        <v>2021</v>
      </c>
    </row>
    <row r="7268" spans="1:16" x14ac:dyDescent="0.3">
      <c r="A7268" s="2" t="s">
        <v>11</v>
      </c>
      <c r="B7268" s="3">
        <v>44213</v>
      </c>
      <c r="C7268" s="2" t="s">
        <v>12</v>
      </c>
      <c r="D7268" s="2" t="s">
        <v>116</v>
      </c>
      <c r="E7268" s="2" t="s">
        <v>117</v>
      </c>
      <c r="F7268" s="2" t="str">
        <f t="shared" si="678"/>
        <v>Women</v>
      </c>
      <c r="G7268" s="2" t="str">
        <f t="shared" si="679"/>
        <v xml:space="preserve"> Athletic Footwear</v>
      </c>
      <c r="H7268" s="2" t="s">
        <v>18</v>
      </c>
      <c r="I7268" s="2">
        <v>32</v>
      </c>
      <c r="J7268" s="2">
        <v>47</v>
      </c>
      <c r="K7268" s="2">
        <v>1504</v>
      </c>
      <c r="L7268" s="2" t="s">
        <v>80</v>
      </c>
      <c r="M7268" s="2">
        <f t="shared" si="680"/>
        <v>1</v>
      </c>
      <c r="N7268" s="2" t="str">
        <f t="shared" si="681"/>
        <v>Jan</v>
      </c>
      <c r="O7268" s="2" t="str">
        <f t="shared" si="682"/>
        <v>Sun</v>
      </c>
      <c r="P7268" s="2" t="str">
        <f t="shared" si="683"/>
        <v>2021</v>
      </c>
    </row>
    <row r="7269" spans="1:16" x14ac:dyDescent="0.3">
      <c r="A7269" s="2" t="s">
        <v>11</v>
      </c>
      <c r="B7269" s="3">
        <v>44213</v>
      </c>
      <c r="C7269" s="2" t="s">
        <v>12</v>
      </c>
      <c r="D7269" s="2" t="s">
        <v>116</v>
      </c>
      <c r="E7269" s="2" t="s">
        <v>117</v>
      </c>
      <c r="F7269" s="2" t="str">
        <f t="shared" si="678"/>
        <v>Men</v>
      </c>
      <c r="G7269" s="2" t="str">
        <f t="shared" si="679"/>
        <v xml:space="preserve"> Apparel</v>
      </c>
      <c r="H7269" s="2" t="s">
        <v>19</v>
      </c>
      <c r="I7269" s="2">
        <v>49</v>
      </c>
      <c r="J7269" s="2">
        <v>59</v>
      </c>
      <c r="K7269" s="2">
        <v>2891</v>
      </c>
      <c r="L7269" s="2" t="s">
        <v>80</v>
      </c>
      <c r="M7269" s="2">
        <f t="shared" si="680"/>
        <v>1</v>
      </c>
      <c r="N7269" s="2" t="str">
        <f t="shared" si="681"/>
        <v>Jan</v>
      </c>
      <c r="O7269" s="2" t="str">
        <f t="shared" si="682"/>
        <v>Sun</v>
      </c>
      <c r="P7269" s="2" t="str">
        <f t="shared" si="683"/>
        <v>2021</v>
      </c>
    </row>
    <row r="7270" spans="1:16" x14ac:dyDescent="0.3">
      <c r="A7270" s="2" t="s">
        <v>11</v>
      </c>
      <c r="B7270" s="3">
        <v>44213</v>
      </c>
      <c r="C7270" s="2" t="s">
        <v>12</v>
      </c>
      <c r="D7270" s="2" t="s">
        <v>116</v>
      </c>
      <c r="E7270" s="2" t="s">
        <v>117</v>
      </c>
      <c r="F7270" s="2" t="str">
        <f t="shared" si="678"/>
        <v>Women</v>
      </c>
      <c r="G7270" s="2" t="str">
        <f t="shared" si="679"/>
        <v xml:space="preserve"> Apparel</v>
      </c>
      <c r="H7270" s="2" t="s">
        <v>20</v>
      </c>
      <c r="I7270" s="2">
        <v>36</v>
      </c>
      <c r="J7270" s="2">
        <v>81</v>
      </c>
      <c r="K7270" s="2">
        <v>2916</v>
      </c>
      <c r="L7270" s="2" t="s">
        <v>80</v>
      </c>
      <c r="M7270" s="2">
        <f t="shared" si="680"/>
        <v>1</v>
      </c>
      <c r="N7270" s="2" t="str">
        <f t="shared" si="681"/>
        <v>Jan</v>
      </c>
      <c r="O7270" s="2" t="str">
        <f t="shared" si="682"/>
        <v>Sun</v>
      </c>
      <c r="P7270" s="2" t="str">
        <f t="shared" si="683"/>
        <v>2021</v>
      </c>
    </row>
    <row r="7271" spans="1:16" x14ac:dyDescent="0.3">
      <c r="A7271" s="2" t="s">
        <v>11</v>
      </c>
      <c r="B7271" s="3">
        <v>44242</v>
      </c>
      <c r="C7271" s="2" t="s">
        <v>12</v>
      </c>
      <c r="D7271" s="2" t="s">
        <v>116</v>
      </c>
      <c r="E7271" s="2" t="s">
        <v>117</v>
      </c>
      <c r="F7271" s="2" t="str">
        <f t="shared" si="678"/>
        <v>Men</v>
      </c>
      <c r="G7271" s="2" t="str">
        <f t="shared" si="679"/>
        <v xml:space="preserve"> Street Footwear</v>
      </c>
      <c r="H7271" s="2" t="s">
        <v>14</v>
      </c>
      <c r="I7271" s="2">
        <v>39</v>
      </c>
      <c r="J7271" s="2">
        <v>144</v>
      </c>
      <c r="K7271" s="2">
        <v>5616</v>
      </c>
      <c r="L7271" s="2" t="s">
        <v>80</v>
      </c>
      <c r="M7271" s="2">
        <f t="shared" si="680"/>
        <v>2</v>
      </c>
      <c r="N7271" s="2" t="str">
        <f t="shared" si="681"/>
        <v>Feb</v>
      </c>
      <c r="O7271" s="2" t="str">
        <f t="shared" si="682"/>
        <v>Mon</v>
      </c>
      <c r="P7271" s="2" t="str">
        <f t="shared" si="683"/>
        <v>2021</v>
      </c>
    </row>
    <row r="7272" spans="1:16" x14ac:dyDescent="0.3">
      <c r="A7272" s="2" t="s">
        <v>11</v>
      </c>
      <c r="B7272" s="3">
        <v>44242</v>
      </c>
      <c r="C7272" s="2" t="s">
        <v>12</v>
      </c>
      <c r="D7272" s="2" t="s">
        <v>116</v>
      </c>
      <c r="E7272" s="2" t="s">
        <v>117</v>
      </c>
      <c r="F7272" s="2" t="str">
        <f t="shared" si="678"/>
        <v>Men</v>
      </c>
      <c r="G7272" s="2" t="str">
        <f t="shared" si="679"/>
        <v xml:space="preserve"> Athletic Footwear</v>
      </c>
      <c r="H7272" s="2" t="s">
        <v>16</v>
      </c>
      <c r="I7272" s="2">
        <v>37</v>
      </c>
      <c r="J7272" s="2">
        <v>61</v>
      </c>
      <c r="K7272" s="2">
        <v>2257</v>
      </c>
      <c r="L7272" s="2" t="s">
        <v>80</v>
      </c>
      <c r="M7272" s="2">
        <f t="shared" si="680"/>
        <v>2</v>
      </c>
      <c r="N7272" s="2" t="str">
        <f t="shared" si="681"/>
        <v>Feb</v>
      </c>
      <c r="O7272" s="2" t="str">
        <f t="shared" si="682"/>
        <v>Mon</v>
      </c>
      <c r="P7272" s="2" t="str">
        <f t="shared" si="683"/>
        <v>2021</v>
      </c>
    </row>
    <row r="7273" spans="1:16" x14ac:dyDescent="0.3">
      <c r="A7273" s="2" t="s">
        <v>11</v>
      </c>
      <c r="B7273" s="3">
        <v>44242</v>
      </c>
      <c r="C7273" s="2" t="s">
        <v>12</v>
      </c>
      <c r="D7273" s="2" t="s">
        <v>116</v>
      </c>
      <c r="E7273" s="2" t="s">
        <v>117</v>
      </c>
      <c r="F7273" s="2" t="str">
        <f t="shared" si="678"/>
        <v>Women</v>
      </c>
      <c r="G7273" s="2" t="str">
        <f t="shared" si="679"/>
        <v xml:space="preserve"> Street Footwear</v>
      </c>
      <c r="H7273" s="2" t="s">
        <v>17</v>
      </c>
      <c r="I7273" s="2">
        <v>27</v>
      </c>
      <c r="J7273" s="2">
        <v>69</v>
      </c>
      <c r="K7273" s="2">
        <v>1863</v>
      </c>
      <c r="L7273" s="2" t="s">
        <v>80</v>
      </c>
      <c r="M7273" s="2">
        <f t="shared" si="680"/>
        <v>2</v>
      </c>
      <c r="N7273" s="2" t="str">
        <f t="shared" si="681"/>
        <v>Feb</v>
      </c>
      <c r="O7273" s="2" t="str">
        <f t="shared" si="682"/>
        <v>Mon</v>
      </c>
      <c r="P7273" s="2" t="str">
        <f t="shared" si="683"/>
        <v>2021</v>
      </c>
    </row>
    <row r="7274" spans="1:16" x14ac:dyDescent="0.3">
      <c r="A7274" s="2" t="s">
        <v>11</v>
      </c>
      <c r="B7274" s="3">
        <v>44242</v>
      </c>
      <c r="C7274" s="2" t="s">
        <v>12</v>
      </c>
      <c r="D7274" s="2" t="s">
        <v>118</v>
      </c>
      <c r="E7274" s="2" t="s">
        <v>119</v>
      </c>
      <c r="F7274" s="2" t="str">
        <f t="shared" si="678"/>
        <v>Women</v>
      </c>
      <c r="G7274" s="2" t="str">
        <f t="shared" si="679"/>
        <v xml:space="preserve"> Athletic Footwear</v>
      </c>
      <c r="H7274" s="2" t="s">
        <v>18</v>
      </c>
      <c r="I7274" s="2">
        <v>33</v>
      </c>
      <c r="J7274" s="2">
        <v>45</v>
      </c>
      <c r="K7274" s="2">
        <v>1485</v>
      </c>
      <c r="L7274" s="2" t="s">
        <v>80</v>
      </c>
      <c r="M7274" s="2">
        <f t="shared" si="680"/>
        <v>2</v>
      </c>
      <c r="N7274" s="2" t="str">
        <f t="shared" si="681"/>
        <v>Feb</v>
      </c>
      <c r="O7274" s="2" t="str">
        <f t="shared" si="682"/>
        <v>Mon</v>
      </c>
      <c r="P7274" s="2" t="str">
        <f t="shared" si="683"/>
        <v>2021</v>
      </c>
    </row>
    <row r="7275" spans="1:16" x14ac:dyDescent="0.3">
      <c r="A7275" s="2" t="s">
        <v>11</v>
      </c>
      <c r="B7275" s="3">
        <v>44242</v>
      </c>
      <c r="C7275" s="2" t="s">
        <v>12</v>
      </c>
      <c r="D7275" s="2" t="s">
        <v>118</v>
      </c>
      <c r="E7275" s="2" t="s">
        <v>119</v>
      </c>
      <c r="F7275" s="2" t="str">
        <f t="shared" si="678"/>
        <v>Men</v>
      </c>
      <c r="G7275" s="2" t="str">
        <f t="shared" si="679"/>
        <v xml:space="preserve"> Apparel</v>
      </c>
      <c r="H7275" s="2" t="s">
        <v>19</v>
      </c>
      <c r="I7275" s="2">
        <v>45</v>
      </c>
      <c r="J7275" s="2">
        <v>65</v>
      </c>
      <c r="K7275" s="2">
        <v>2925</v>
      </c>
      <c r="L7275" s="2" t="s">
        <v>80</v>
      </c>
      <c r="M7275" s="2">
        <f t="shared" si="680"/>
        <v>2</v>
      </c>
      <c r="N7275" s="2" t="str">
        <f t="shared" si="681"/>
        <v>Feb</v>
      </c>
      <c r="O7275" s="2" t="str">
        <f t="shared" si="682"/>
        <v>Mon</v>
      </c>
      <c r="P7275" s="2" t="str">
        <f t="shared" si="683"/>
        <v>2021</v>
      </c>
    </row>
    <row r="7276" spans="1:16" x14ac:dyDescent="0.3">
      <c r="A7276" s="2" t="s">
        <v>11</v>
      </c>
      <c r="B7276" s="3">
        <v>44242</v>
      </c>
      <c r="C7276" s="2" t="s">
        <v>12</v>
      </c>
      <c r="D7276" s="2" t="s">
        <v>118</v>
      </c>
      <c r="E7276" s="2" t="s">
        <v>119</v>
      </c>
      <c r="F7276" s="2" t="str">
        <f t="shared" si="678"/>
        <v>Women</v>
      </c>
      <c r="G7276" s="2" t="str">
        <f t="shared" si="679"/>
        <v xml:space="preserve"> Apparel</v>
      </c>
      <c r="H7276" s="2" t="s">
        <v>20</v>
      </c>
      <c r="I7276" s="2">
        <v>39</v>
      </c>
      <c r="J7276" s="2">
        <v>98</v>
      </c>
      <c r="K7276" s="2">
        <v>3822</v>
      </c>
      <c r="L7276" s="2" t="s">
        <v>80</v>
      </c>
      <c r="M7276" s="2">
        <f t="shared" si="680"/>
        <v>2</v>
      </c>
      <c r="N7276" s="2" t="str">
        <f t="shared" si="681"/>
        <v>Feb</v>
      </c>
      <c r="O7276" s="2" t="str">
        <f t="shared" si="682"/>
        <v>Mon</v>
      </c>
      <c r="P7276" s="2" t="str">
        <f t="shared" si="683"/>
        <v>2021</v>
      </c>
    </row>
    <row r="7277" spans="1:16" x14ac:dyDescent="0.3">
      <c r="A7277" s="2" t="s">
        <v>11</v>
      </c>
      <c r="B7277" s="3">
        <v>44268</v>
      </c>
      <c r="C7277" s="2" t="s">
        <v>12</v>
      </c>
      <c r="D7277" s="2" t="s">
        <v>118</v>
      </c>
      <c r="E7277" s="2" t="s">
        <v>119</v>
      </c>
      <c r="F7277" s="2" t="str">
        <f t="shared" si="678"/>
        <v>Men</v>
      </c>
      <c r="G7277" s="2" t="str">
        <f t="shared" si="679"/>
        <v xml:space="preserve"> Street Footwear</v>
      </c>
      <c r="H7277" s="2" t="s">
        <v>14</v>
      </c>
      <c r="I7277" s="2">
        <v>36</v>
      </c>
      <c r="J7277" s="2">
        <v>158</v>
      </c>
      <c r="K7277" s="2">
        <v>5688</v>
      </c>
      <c r="L7277" s="2" t="s">
        <v>80</v>
      </c>
      <c r="M7277" s="2">
        <f t="shared" si="680"/>
        <v>3</v>
      </c>
      <c r="N7277" s="2" t="str">
        <f t="shared" si="681"/>
        <v>Mar</v>
      </c>
      <c r="O7277" s="2" t="str">
        <f t="shared" si="682"/>
        <v>Sat</v>
      </c>
      <c r="P7277" s="2" t="str">
        <f t="shared" si="683"/>
        <v>2021</v>
      </c>
    </row>
    <row r="7278" spans="1:16" x14ac:dyDescent="0.3">
      <c r="A7278" s="2" t="s">
        <v>11</v>
      </c>
      <c r="B7278" s="3">
        <v>44268</v>
      </c>
      <c r="C7278" s="2" t="s">
        <v>12</v>
      </c>
      <c r="D7278" s="2" t="s">
        <v>118</v>
      </c>
      <c r="E7278" s="2" t="s">
        <v>119</v>
      </c>
      <c r="F7278" s="2" t="str">
        <f t="shared" si="678"/>
        <v>Men</v>
      </c>
      <c r="G7278" s="2" t="str">
        <f t="shared" si="679"/>
        <v xml:space="preserve"> Athletic Footwear</v>
      </c>
      <c r="H7278" s="2" t="s">
        <v>16</v>
      </c>
      <c r="I7278" s="2">
        <v>39</v>
      </c>
      <c r="J7278" s="2">
        <v>68</v>
      </c>
      <c r="K7278" s="2">
        <v>2652</v>
      </c>
      <c r="L7278" s="2" t="s">
        <v>80</v>
      </c>
      <c r="M7278" s="2">
        <f t="shared" si="680"/>
        <v>3</v>
      </c>
      <c r="N7278" s="2" t="str">
        <f t="shared" si="681"/>
        <v>Mar</v>
      </c>
      <c r="O7278" s="2" t="str">
        <f t="shared" si="682"/>
        <v>Sat</v>
      </c>
      <c r="P7278" s="2" t="str">
        <f t="shared" si="683"/>
        <v>2021</v>
      </c>
    </row>
    <row r="7279" spans="1:16" x14ac:dyDescent="0.3">
      <c r="A7279" s="2" t="s">
        <v>11</v>
      </c>
      <c r="B7279" s="3">
        <v>44268</v>
      </c>
      <c r="C7279" s="2" t="s">
        <v>12</v>
      </c>
      <c r="D7279" s="2" t="s">
        <v>118</v>
      </c>
      <c r="E7279" s="2" t="s">
        <v>119</v>
      </c>
      <c r="F7279" s="2" t="str">
        <f t="shared" si="678"/>
        <v>Women</v>
      </c>
      <c r="G7279" s="2" t="str">
        <f t="shared" si="679"/>
        <v xml:space="preserve"> Street Footwear</v>
      </c>
      <c r="H7279" s="2" t="s">
        <v>17</v>
      </c>
      <c r="I7279" s="2">
        <v>29</v>
      </c>
      <c r="J7279" s="2">
        <v>69</v>
      </c>
      <c r="K7279" s="2">
        <v>2001</v>
      </c>
      <c r="L7279" s="2" t="s">
        <v>80</v>
      </c>
      <c r="M7279" s="2">
        <f t="shared" si="680"/>
        <v>3</v>
      </c>
      <c r="N7279" s="2" t="str">
        <f t="shared" si="681"/>
        <v>Mar</v>
      </c>
      <c r="O7279" s="2" t="str">
        <f t="shared" si="682"/>
        <v>Sat</v>
      </c>
      <c r="P7279" s="2" t="str">
        <f t="shared" si="683"/>
        <v>2021</v>
      </c>
    </row>
    <row r="7280" spans="1:16" x14ac:dyDescent="0.3">
      <c r="A7280" s="2" t="s">
        <v>11</v>
      </c>
      <c r="B7280" s="3">
        <v>44268</v>
      </c>
      <c r="C7280" s="2" t="s">
        <v>12</v>
      </c>
      <c r="D7280" s="2" t="s">
        <v>118</v>
      </c>
      <c r="E7280" s="2" t="s">
        <v>119</v>
      </c>
      <c r="F7280" s="2" t="str">
        <f t="shared" si="678"/>
        <v>Women</v>
      </c>
      <c r="G7280" s="2" t="str">
        <f t="shared" si="679"/>
        <v xml:space="preserve"> Athletic Footwear</v>
      </c>
      <c r="H7280" s="2" t="s">
        <v>18</v>
      </c>
      <c r="I7280" s="2">
        <v>32</v>
      </c>
      <c r="J7280" s="2">
        <v>31</v>
      </c>
      <c r="K7280" s="2">
        <v>992</v>
      </c>
      <c r="L7280" s="2" t="s">
        <v>80</v>
      </c>
      <c r="M7280" s="2">
        <f t="shared" si="680"/>
        <v>3</v>
      </c>
      <c r="N7280" s="2" t="str">
        <f t="shared" si="681"/>
        <v>Mar</v>
      </c>
      <c r="O7280" s="2" t="str">
        <f t="shared" si="682"/>
        <v>Sat</v>
      </c>
      <c r="P7280" s="2" t="str">
        <f t="shared" si="683"/>
        <v>2021</v>
      </c>
    </row>
    <row r="7281" spans="1:16" x14ac:dyDescent="0.3">
      <c r="A7281" s="2" t="s">
        <v>11</v>
      </c>
      <c r="B7281" s="3">
        <v>44268</v>
      </c>
      <c r="C7281" s="2" t="s">
        <v>12</v>
      </c>
      <c r="D7281" s="2" t="s">
        <v>118</v>
      </c>
      <c r="E7281" s="2" t="s">
        <v>119</v>
      </c>
      <c r="F7281" s="2" t="str">
        <f t="shared" si="678"/>
        <v>Men</v>
      </c>
      <c r="G7281" s="2" t="str">
        <f t="shared" si="679"/>
        <v xml:space="preserve"> Apparel</v>
      </c>
      <c r="H7281" s="2" t="s">
        <v>19</v>
      </c>
      <c r="I7281" s="2">
        <v>46</v>
      </c>
      <c r="J7281" s="2">
        <v>49</v>
      </c>
      <c r="K7281" s="2">
        <v>2254</v>
      </c>
      <c r="L7281" s="2" t="s">
        <v>80</v>
      </c>
      <c r="M7281" s="2">
        <f t="shared" si="680"/>
        <v>3</v>
      </c>
      <c r="N7281" s="2" t="str">
        <f t="shared" si="681"/>
        <v>Mar</v>
      </c>
      <c r="O7281" s="2" t="str">
        <f t="shared" si="682"/>
        <v>Sat</v>
      </c>
      <c r="P7281" s="2" t="str">
        <f t="shared" si="683"/>
        <v>2021</v>
      </c>
    </row>
    <row r="7282" spans="1:16" x14ac:dyDescent="0.3">
      <c r="A7282" s="2" t="s">
        <v>11</v>
      </c>
      <c r="B7282" s="3">
        <v>44268</v>
      </c>
      <c r="C7282" s="2" t="s">
        <v>12</v>
      </c>
      <c r="D7282" s="2" t="s">
        <v>118</v>
      </c>
      <c r="E7282" s="2" t="s">
        <v>119</v>
      </c>
      <c r="F7282" s="2" t="str">
        <f t="shared" si="678"/>
        <v>Women</v>
      </c>
      <c r="G7282" s="2" t="str">
        <f t="shared" si="679"/>
        <v xml:space="preserve"> Apparel</v>
      </c>
      <c r="H7282" s="2" t="s">
        <v>20</v>
      </c>
      <c r="I7282" s="2">
        <v>39</v>
      </c>
      <c r="J7282" s="2">
        <v>72</v>
      </c>
      <c r="K7282" s="2">
        <v>2808</v>
      </c>
      <c r="L7282" s="2" t="s">
        <v>80</v>
      </c>
      <c r="M7282" s="2">
        <f t="shared" si="680"/>
        <v>3</v>
      </c>
      <c r="N7282" s="2" t="str">
        <f t="shared" si="681"/>
        <v>Mar</v>
      </c>
      <c r="O7282" s="2" t="str">
        <f t="shared" si="682"/>
        <v>Sat</v>
      </c>
      <c r="P7282" s="2" t="str">
        <f t="shared" si="683"/>
        <v>2021</v>
      </c>
    </row>
    <row r="7283" spans="1:16" x14ac:dyDescent="0.3">
      <c r="A7283" s="2" t="s">
        <v>11</v>
      </c>
      <c r="B7283" s="3">
        <v>44300</v>
      </c>
      <c r="C7283" s="2" t="s">
        <v>12</v>
      </c>
      <c r="D7283" s="2" t="s">
        <v>118</v>
      </c>
      <c r="E7283" s="2" t="s">
        <v>119</v>
      </c>
      <c r="F7283" s="2" t="str">
        <f t="shared" si="678"/>
        <v>Men</v>
      </c>
      <c r="G7283" s="2" t="str">
        <f t="shared" si="679"/>
        <v xml:space="preserve"> Street Footwear</v>
      </c>
      <c r="H7283" s="2" t="s">
        <v>14</v>
      </c>
      <c r="I7283" s="2">
        <v>36</v>
      </c>
      <c r="J7283" s="2">
        <v>131</v>
      </c>
      <c r="K7283" s="2">
        <v>4716</v>
      </c>
      <c r="L7283" s="2" t="s">
        <v>80</v>
      </c>
      <c r="M7283" s="2">
        <f t="shared" si="680"/>
        <v>4</v>
      </c>
      <c r="N7283" s="2" t="str">
        <f t="shared" si="681"/>
        <v>Apr</v>
      </c>
      <c r="O7283" s="2" t="str">
        <f t="shared" si="682"/>
        <v>Wed</v>
      </c>
      <c r="P7283" s="2" t="str">
        <f t="shared" si="683"/>
        <v>2021</v>
      </c>
    </row>
    <row r="7284" spans="1:16" x14ac:dyDescent="0.3">
      <c r="A7284" s="2" t="s">
        <v>11</v>
      </c>
      <c r="B7284" s="3">
        <v>44300</v>
      </c>
      <c r="C7284" s="2" t="s">
        <v>12</v>
      </c>
      <c r="D7284" s="2" t="s">
        <v>118</v>
      </c>
      <c r="E7284" s="2" t="s">
        <v>119</v>
      </c>
      <c r="F7284" s="2" t="str">
        <f t="shared" si="678"/>
        <v>Men</v>
      </c>
      <c r="G7284" s="2" t="str">
        <f t="shared" si="679"/>
        <v xml:space="preserve"> Athletic Footwear</v>
      </c>
      <c r="H7284" s="2" t="s">
        <v>16</v>
      </c>
      <c r="I7284" s="2">
        <v>38</v>
      </c>
      <c r="J7284" s="2">
        <v>61</v>
      </c>
      <c r="K7284" s="2">
        <v>2318</v>
      </c>
      <c r="L7284" s="2" t="s">
        <v>80</v>
      </c>
      <c r="M7284" s="2">
        <f t="shared" si="680"/>
        <v>4</v>
      </c>
      <c r="N7284" s="2" t="str">
        <f t="shared" si="681"/>
        <v>Apr</v>
      </c>
      <c r="O7284" s="2" t="str">
        <f t="shared" si="682"/>
        <v>Wed</v>
      </c>
      <c r="P7284" s="2" t="str">
        <f t="shared" si="683"/>
        <v>2021</v>
      </c>
    </row>
    <row r="7285" spans="1:16" x14ac:dyDescent="0.3">
      <c r="A7285" s="2" t="s">
        <v>11</v>
      </c>
      <c r="B7285" s="3">
        <v>44300</v>
      </c>
      <c r="C7285" s="2" t="s">
        <v>12</v>
      </c>
      <c r="D7285" s="2" t="s">
        <v>118</v>
      </c>
      <c r="E7285" s="2" t="s">
        <v>119</v>
      </c>
      <c r="F7285" s="2" t="str">
        <f t="shared" si="678"/>
        <v>Women</v>
      </c>
      <c r="G7285" s="2" t="str">
        <f t="shared" si="679"/>
        <v xml:space="preserve"> Street Footwear</v>
      </c>
      <c r="H7285" s="2" t="s">
        <v>17</v>
      </c>
      <c r="I7285" s="2">
        <v>27</v>
      </c>
      <c r="J7285" s="2">
        <v>59</v>
      </c>
      <c r="K7285" s="2">
        <v>1593</v>
      </c>
      <c r="L7285" s="2" t="s">
        <v>80</v>
      </c>
      <c r="M7285" s="2">
        <f t="shared" si="680"/>
        <v>4</v>
      </c>
      <c r="N7285" s="2" t="str">
        <f t="shared" si="681"/>
        <v>Apr</v>
      </c>
      <c r="O7285" s="2" t="str">
        <f t="shared" si="682"/>
        <v>Wed</v>
      </c>
      <c r="P7285" s="2" t="str">
        <f t="shared" si="683"/>
        <v>2021</v>
      </c>
    </row>
    <row r="7286" spans="1:16" x14ac:dyDescent="0.3">
      <c r="A7286" s="2" t="s">
        <v>11</v>
      </c>
      <c r="B7286" s="3">
        <v>44300</v>
      </c>
      <c r="C7286" s="2" t="s">
        <v>12</v>
      </c>
      <c r="D7286" s="2" t="s">
        <v>118</v>
      </c>
      <c r="E7286" s="2" t="s">
        <v>119</v>
      </c>
      <c r="F7286" s="2" t="str">
        <f t="shared" si="678"/>
        <v>Women</v>
      </c>
      <c r="G7286" s="2" t="str">
        <f t="shared" si="679"/>
        <v xml:space="preserve"> Athletic Footwear</v>
      </c>
      <c r="H7286" s="2" t="s">
        <v>18</v>
      </c>
      <c r="I7286" s="2">
        <v>32</v>
      </c>
      <c r="J7286" s="2">
        <v>44</v>
      </c>
      <c r="K7286" s="2">
        <v>1408</v>
      </c>
      <c r="L7286" s="2" t="s">
        <v>80</v>
      </c>
      <c r="M7286" s="2">
        <f t="shared" si="680"/>
        <v>4</v>
      </c>
      <c r="N7286" s="2" t="str">
        <f t="shared" si="681"/>
        <v>Apr</v>
      </c>
      <c r="O7286" s="2" t="str">
        <f t="shared" si="682"/>
        <v>Wed</v>
      </c>
      <c r="P7286" s="2" t="str">
        <f t="shared" si="683"/>
        <v>2021</v>
      </c>
    </row>
    <row r="7287" spans="1:16" x14ac:dyDescent="0.3">
      <c r="A7287" s="2" t="s">
        <v>11</v>
      </c>
      <c r="B7287" s="3">
        <v>44300</v>
      </c>
      <c r="C7287" s="2" t="s">
        <v>12</v>
      </c>
      <c r="D7287" s="2" t="s">
        <v>118</v>
      </c>
      <c r="E7287" s="2" t="s">
        <v>119</v>
      </c>
      <c r="F7287" s="2" t="str">
        <f t="shared" si="678"/>
        <v>Men</v>
      </c>
      <c r="G7287" s="2" t="str">
        <f t="shared" si="679"/>
        <v xml:space="preserve"> Apparel</v>
      </c>
      <c r="H7287" s="2" t="s">
        <v>19</v>
      </c>
      <c r="I7287" s="2">
        <v>47</v>
      </c>
      <c r="J7287" s="2">
        <v>45</v>
      </c>
      <c r="K7287" s="2">
        <v>2115</v>
      </c>
      <c r="L7287" s="2" t="s">
        <v>80</v>
      </c>
      <c r="M7287" s="2">
        <f t="shared" si="680"/>
        <v>4</v>
      </c>
      <c r="N7287" s="2" t="str">
        <f t="shared" si="681"/>
        <v>Apr</v>
      </c>
      <c r="O7287" s="2" t="str">
        <f t="shared" si="682"/>
        <v>Wed</v>
      </c>
      <c r="P7287" s="2" t="str">
        <f t="shared" si="683"/>
        <v>2021</v>
      </c>
    </row>
    <row r="7288" spans="1:16" x14ac:dyDescent="0.3">
      <c r="A7288" s="2" t="s">
        <v>11</v>
      </c>
      <c r="B7288" s="3">
        <v>44300</v>
      </c>
      <c r="C7288" s="2" t="s">
        <v>12</v>
      </c>
      <c r="D7288" s="2" t="s">
        <v>118</v>
      </c>
      <c r="E7288" s="2" t="s">
        <v>119</v>
      </c>
      <c r="F7288" s="2" t="str">
        <f t="shared" si="678"/>
        <v>Women</v>
      </c>
      <c r="G7288" s="2" t="str">
        <f t="shared" si="679"/>
        <v xml:space="preserve"> Apparel</v>
      </c>
      <c r="H7288" s="2" t="s">
        <v>20</v>
      </c>
      <c r="I7288" s="2">
        <v>38</v>
      </c>
      <c r="J7288" s="2">
        <v>78</v>
      </c>
      <c r="K7288" s="2">
        <v>2964</v>
      </c>
      <c r="L7288" s="2" t="s">
        <v>80</v>
      </c>
      <c r="M7288" s="2">
        <f t="shared" si="680"/>
        <v>4</v>
      </c>
      <c r="N7288" s="2" t="str">
        <f t="shared" si="681"/>
        <v>Apr</v>
      </c>
      <c r="O7288" s="2" t="str">
        <f t="shared" si="682"/>
        <v>Wed</v>
      </c>
      <c r="P7288" s="2" t="str">
        <f t="shared" si="683"/>
        <v>2021</v>
      </c>
    </row>
    <row r="7289" spans="1:16" x14ac:dyDescent="0.3">
      <c r="A7289" s="2" t="s">
        <v>11</v>
      </c>
      <c r="B7289" s="3">
        <v>44329</v>
      </c>
      <c r="C7289" s="2" t="s">
        <v>12</v>
      </c>
      <c r="D7289" s="2" t="s">
        <v>118</v>
      </c>
      <c r="E7289" s="2" t="s">
        <v>119</v>
      </c>
      <c r="F7289" s="2" t="str">
        <f t="shared" si="678"/>
        <v>Men</v>
      </c>
      <c r="G7289" s="2" t="str">
        <f t="shared" si="679"/>
        <v xml:space="preserve"> Street Footwear</v>
      </c>
      <c r="H7289" s="2" t="s">
        <v>14</v>
      </c>
      <c r="I7289" s="2">
        <v>51</v>
      </c>
      <c r="J7289" s="2">
        <v>160</v>
      </c>
      <c r="K7289" s="2">
        <v>8160</v>
      </c>
      <c r="L7289" s="2" t="s">
        <v>80</v>
      </c>
      <c r="M7289" s="2">
        <f t="shared" si="680"/>
        <v>5</v>
      </c>
      <c r="N7289" s="2" t="str">
        <f t="shared" si="681"/>
        <v>May</v>
      </c>
      <c r="O7289" s="2" t="str">
        <f t="shared" si="682"/>
        <v>Thu</v>
      </c>
      <c r="P7289" s="2" t="str">
        <f t="shared" si="683"/>
        <v>2021</v>
      </c>
    </row>
    <row r="7290" spans="1:16" x14ac:dyDescent="0.3">
      <c r="A7290" s="2" t="s">
        <v>11</v>
      </c>
      <c r="B7290" s="3">
        <v>44329</v>
      </c>
      <c r="C7290" s="2" t="s">
        <v>12</v>
      </c>
      <c r="D7290" s="2" t="s">
        <v>118</v>
      </c>
      <c r="E7290" s="2" t="s">
        <v>119</v>
      </c>
      <c r="F7290" s="2" t="str">
        <f t="shared" si="678"/>
        <v>Men</v>
      </c>
      <c r="G7290" s="2" t="str">
        <f t="shared" si="679"/>
        <v xml:space="preserve"> Athletic Footwear</v>
      </c>
      <c r="H7290" s="2" t="s">
        <v>16</v>
      </c>
      <c r="I7290" s="2">
        <v>47</v>
      </c>
      <c r="J7290" s="2">
        <v>69</v>
      </c>
      <c r="K7290" s="2">
        <v>3243</v>
      </c>
      <c r="L7290" s="2" t="s">
        <v>80</v>
      </c>
      <c r="M7290" s="2">
        <f t="shared" si="680"/>
        <v>5</v>
      </c>
      <c r="N7290" s="2" t="str">
        <f t="shared" si="681"/>
        <v>May</v>
      </c>
      <c r="O7290" s="2" t="str">
        <f t="shared" si="682"/>
        <v>Thu</v>
      </c>
      <c r="P7290" s="2" t="str">
        <f t="shared" si="683"/>
        <v>2021</v>
      </c>
    </row>
    <row r="7291" spans="1:16" x14ac:dyDescent="0.3">
      <c r="A7291" s="2" t="s">
        <v>11</v>
      </c>
      <c r="B7291" s="3">
        <v>44329</v>
      </c>
      <c r="C7291" s="2" t="s">
        <v>12</v>
      </c>
      <c r="D7291" s="2" t="s">
        <v>118</v>
      </c>
      <c r="E7291" s="2" t="s">
        <v>119</v>
      </c>
      <c r="F7291" s="2" t="str">
        <f t="shared" si="678"/>
        <v>Women</v>
      </c>
      <c r="G7291" s="2" t="str">
        <f t="shared" si="679"/>
        <v xml:space="preserve"> Street Footwear</v>
      </c>
      <c r="H7291" s="2" t="s">
        <v>17</v>
      </c>
      <c r="I7291" s="2">
        <v>41</v>
      </c>
      <c r="J7291" s="2">
        <v>81</v>
      </c>
      <c r="K7291" s="2">
        <v>3321</v>
      </c>
      <c r="L7291" s="2" t="s">
        <v>80</v>
      </c>
      <c r="M7291" s="2">
        <f t="shared" si="680"/>
        <v>5</v>
      </c>
      <c r="N7291" s="2" t="str">
        <f t="shared" si="681"/>
        <v>May</v>
      </c>
      <c r="O7291" s="2" t="str">
        <f t="shared" si="682"/>
        <v>Thu</v>
      </c>
      <c r="P7291" s="2" t="str">
        <f t="shared" si="683"/>
        <v>2021</v>
      </c>
    </row>
    <row r="7292" spans="1:16" x14ac:dyDescent="0.3">
      <c r="A7292" s="2" t="s">
        <v>11</v>
      </c>
      <c r="B7292" s="3">
        <v>44329</v>
      </c>
      <c r="C7292" s="2" t="s">
        <v>12</v>
      </c>
      <c r="D7292" s="2" t="s">
        <v>118</v>
      </c>
      <c r="E7292" s="2" t="s">
        <v>119</v>
      </c>
      <c r="F7292" s="2" t="str">
        <f t="shared" si="678"/>
        <v>Women</v>
      </c>
      <c r="G7292" s="2" t="str">
        <f t="shared" si="679"/>
        <v xml:space="preserve"> Athletic Footwear</v>
      </c>
      <c r="H7292" s="2" t="s">
        <v>18</v>
      </c>
      <c r="I7292" s="2">
        <v>41</v>
      </c>
      <c r="J7292" s="2">
        <v>65</v>
      </c>
      <c r="K7292" s="2">
        <v>2665</v>
      </c>
      <c r="L7292" s="2" t="s">
        <v>80</v>
      </c>
      <c r="M7292" s="2">
        <f t="shared" si="680"/>
        <v>5</v>
      </c>
      <c r="N7292" s="2" t="str">
        <f t="shared" si="681"/>
        <v>May</v>
      </c>
      <c r="O7292" s="2" t="str">
        <f t="shared" si="682"/>
        <v>Thu</v>
      </c>
      <c r="P7292" s="2" t="str">
        <f t="shared" si="683"/>
        <v>2021</v>
      </c>
    </row>
    <row r="7293" spans="1:16" x14ac:dyDescent="0.3">
      <c r="A7293" s="2" t="s">
        <v>11</v>
      </c>
      <c r="B7293" s="3">
        <v>44329</v>
      </c>
      <c r="C7293" s="2" t="s">
        <v>12</v>
      </c>
      <c r="D7293" s="2" t="s">
        <v>118</v>
      </c>
      <c r="E7293" s="2" t="s">
        <v>119</v>
      </c>
      <c r="F7293" s="2" t="str">
        <f t="shared" si="678"/>
        <v>Men</v>
      </c>
      <c r="G7293" s="2" t="str">
        <f t="shared" si="679"/>
        <v xml:space="preserve"> Apparel</v>
      </c>
      <c r="H7293" s="2" t="s">
        <v>19</v>
      </c>
      <c r="I7293" s="2">
        <v>50</v>
      </c>
      <c r="J7293" s="2">
        <v>74</v>
      </c>
      <c r="K7293" s="2">
        <v>3700</v>
      </c>
      <c r="L7293" s="2" t="s">
        <v>80</v>
      </c>
      <c r="M7293" s="2">
        <f t="shared" si="680"/>
        <v>5</v>
      </c>
      <c r="N7293" s="2" t="str">
        <f t="shared" si="681"/>
        <v>May</v>
      </c>
      <c r="O7293" s="2" t="str">
        <f t="shared" si="682"/>
        <v>Thu</v>
      </c>
      <c r="P7293" s="2" t="str">
        <f t="shared" si="683"/>
        <v>2021</v>
      </c>
    </row>
    <row r="7294" spans="1:16" x14ac:dyDescent="0.3">
      <c r="A7294" s="2" t="s">
        <v>11</v>
      </c>
      <c r="B7294" s="3">
        <v>44329</v>
      </c>
      <c r="C7294" s="2" t="s">
        <v>12</v>
      </c>
      <c r="D7294" s="2" t="s">
        <v>118</v>
      </c>
      <c r="E7294" s="2" t="s">
        <v>119</v>
      </c>
      <c r="F7294" s="2" t="str">
        <f t="shared" si="678"/>
        <v>Women</v>
      </c>
      <c r="G7294" s="2" t="str">
        <f t="shared" si="679"/>
        <v xml:space="preserve"> Apparel</v>
      </c>
      <c r="H7294" s="2" t="s">
        <v>20</v>
      </c>
      <c r="I7294" s="2">
        <v>54</v>
      </c>
      <c r="J7294" s="2">
        <v>104</v>
      </c>
      <c r="K7294" s="2">
        <v>5616</v>
      </c>
      <c r="L7294" s="2" t="s">
        <v>80</v>
      </c>
      <c r="M7294" s="2">
        <f t="shared" si="680"/>
        <v>5</v>
      </c>
      <c r="N7294" s="2" t="str">
        <f t="shared" si="681"/>
        <v>May</v>
      </c>
      <c r="O7294" s="2" t="str">
        <f t="shared" si="682"/>
        <v>Thu</v>
      </c>
      <c r="P7294" s="2" t="str">
        <f t="shared" si="683"/>
        <v>2021</v>
      </c>
    </row>
    <row r="7295" spans="1:16" x14ac:dyDescent="0.3">
      <c r="A7295" s="2" t="s">
        <v>11</v>
      </c>
      <c r="B7295" s="3">
        <v>44362</v>
      </c>
      <c r="C7295" s="2" t="s">
        <v>12</v>
      </c>
      <c r="D7295" s="2" t="s">
        <v>118</v>
      </c>
      <c r="E7295" s="2" t="s">
        <v>119</v>
      </c>
      <c r="F7295" s="2" t="str">
        <f t="shared" si="678"/>
        <v>Men</v>
      </c>
      <c r="G7295" s="2" t="str">
        <f t="shared" si="679"/>
        <v xml:space="preserve"> Street Footwear</v>
      </c>
      <c r="H7295" s="2" t="s">
        <v>14</v>
      </c>
      <c r="I7295" s="2">
        <v>51</v>
      </c>
      <c r="J7295" s="2">
        <v>189</v>
      </c>
      <c r="K7295" s="2">
        <v>9639</v>
      </c>
      <c r="L7295" s="2" t="s">
        <v>80</v>
      </c>
      <c r="M7295" s="2">
        <f t="shared" si="680"/>
        <v>6</v>
      </c>
      <c r="N7295" s="2" t="str">
        <f t="shared" si="681"/>
        <v>Jun</v>
      </c>
      <c r="O7295" s="2" t="str">
        <f t="shared" si="682"/>
        <v>Tue</v>
      </c>
      <c r="P7295" s="2" t="str">
        <f t="shared" si="683"/>
        <v>2021</v>
      </c>
    </row>
    <row r="7296" spans="1:16" x14ac:dyDescent="0.3">
      <c r="A7296" s="2" t="s">
        <v>11</v>
      </c>
      <c r="B7296" s="3">
        <v>44362</v>
      </c>
      <c r="C7296" s="2" t="s">
        <v>12</v>
      </c>
      <c r="D7296" s="2" t="s">
        <v>118</v>
      </c>
      <c r="E7296" s="2" t="s">
        <v>119</v>
      </c>
      <c r="F7296" s="2" t="str">
        <f t="shared" si="678"/>
        <v>Men</v>
      </c>
      <c r="G7296" s="2" t="str">
        <f t="shared" si="679"/>
        <v xml:space="preserve"> Athletic Footwear</v>
      </c>
      <c r="H7296" s="2" t="s">
        <v>16</v>
      </c>
      <c r="I7296" s="2">
        <v>48</v>
      </c>
      <c r="J7296" s="2">
        <v>120</v>
      </c>
      <c r="K7296" s="2">
        <v>5760</v>
      </c>
      <c r="L7296" s="2" t="s">
        <v>80</v>
      </c>
      <c r="M7296" s="2">
        <f t="shared" si="680"/>
        <v>6</v>
      </c>
      <c r="N7296" s="2" t="str">
        <f t="shared" si="681"/>
        <v>Jun</v>
      </c>
      <c r="O7296" s="2" t="str">
        <f t="shared" si="682"/>
        <v>Tue</v>
      </c>
      <c r="P7296" s="2" t="str">
        <f t="shared" si="683"/>
        <v>2021</v>
      </c>
    </row>
    <row r="7297" spans="1:16" x14ac:dyDescent="0.3">
      <c r="A7297" s="2" t="s">
        <v>11</v>
      </c>
      <c r="B7297" s="3">
        <v>44362</v>
      </c>
      <c r="C7297" s="2" t="s">
        <v>12</v>
      </c>
      <c r="D7297" s="2" t="s">
        <v>118</v>
      </c>
      <c r="E7297" s="2" t="s">
        <v>119</v>
      </c>
      <c r="F7297" s="2" t="str">
        <f t="shared" si="678"/>
        <v>Women</v>
      </c>
      <c r="G7297" s="2" t="str">
        <f t="shared" si="679"/>
        <v xml:space="preserve"> Street Footwear</v>
      </c>
      <c r="H7297" s="2" t="s">
        <v>17</v>
      </c>
      <c r="I7297" s="2">
        <v>43</v>
      </c>
      <c r="J7297" s="2">
        <v>85</v>
      </c>
      <c r="K7297" s="2">
        <v>3655</v>
      </c>
      <c r="L7297" s="2" t="s">
        <v>80</v>
      </c>
      <c r="M7297" s="2">
        <f t="shared" si="680"/>
        <v>6</v>
      </c>
      <c r="N7297" s="2" t="str">
        <f t="shared" si="681"/>
        <v>Jun</v>
      </c>
      <c r="O7297" s="2" t="str">
        <f t="shared" si="682"/>
        <v>Tue</v>
      </c>
      <c r="P7297" s="2" t="str">
        <f t="shared" si="683"/>
        <v>2021</v>
      </c>
    </row>
    <row r="7298" spans="1:16" x14ac:dyDescent="0.3">
      <c r="A7298" s="2" t="s">
        <v>11</v>
      </c>
      <c r="B7298" s="3">
        <v>44362</v>
      </c>
      <c r="C7298" s="2" t="s">
        <v>12</v>
      </c>
      <c r="D7298" s="2" t="s">
        <v>118</v>
      </c>
      <c r="E7298" s="2" t="s">
        <v>119</v>
      </c>
      <c r="F7298" s="2" t="str">
        <f t="shared" ref="F7298:F7361" si="684">MID(H7298, 1, FIND("'", H7298) - 1)</f>
        <v>Women</v>
      </c>
      <c r="G7298" s="2" t="str">
        <f t="shared" ref="G7298:G7361" si="685">MID(H7298, FIND("'", H7298) + 2, LEN(H7298) - FIND("'", H7298) - 1)</f>
        <v xml:space="preserve"> Athletic Footwear</v>
      </c>
      <c r="H7298" s="2" t="s">
        <v>18</v>
      </c>
      <c r="I7298" s="2">
        <v>41</v>
      </c>
      <c r="J7298" s="2">
        <v>75</v>
      </c>
      <c r="K7298" s="2">
        <v>3075</v>
      </c>
      <c r="L7298" s="2" t="s">
        <v>80</v>
      </c>
      <c r="M7298" s="2">
        <f t="shared" si="680"/>
        <v>6</v>
      </c>
      <c r="N7298" s="2" t="str">
        <f t="shared" si="681"/>
        <v>Jun</v>
      </c>
      <c r="O7298" s="2" t="str">
        <f t="shared" si="682"/>
        <v>Tue</v>
      </c>
      <c r="P7298" s="2" t="str">
        <f t="shared" si="683"/>
        <v>2021</v>
      </c>
    </row>
    <row r="7299" spans="1:16" x14ac:dyDescent="0.3">
      <c r="A7299" s="2" t="s">
        <v>11</v>
      </c>
      <c r="B7299" s="3">
        <v>44362</v>
      </c>
      <c r="C7299" s="2" t="s">
        <v>12</v>
      </c>
      <c r="D7299" s="2" t="s">
        <v>118</v>
      </c>
      <c r="E7299" s="2" t="s">
        <v>119</v>
      </c>
      <c r="F7299" s="2" t="str">
        <f t="shared" si="684"/>
        <v>Men</v>
      </c>
      <c r="G7299" s="2" t="str">
        <f t="shared" si="685"/>
        <v xml:space="preserve"> Apparel</v>
      </c>
      <c r="H7299" s="2" t="s">
        <v>19</v>
      </c>
      <c r="I7299" s="2">
        <v>50</v>
      </c>
      <c r="J7299" s="2">
        <v>75</v>
      </c>
      <c r="K7299" s="2">
        <v>3750</v>
      </c>
      <c r="L7299" s="2" t="s">
        <v>80</v>
      </c>
      <c r="M7299" s="2">
        <f t="shared" ref="M7299:M7362" si="686">MONTH(B7299)</f>
        <v>6</v>
      </c>
      <c r="N7299" s="2" t="str">
        <f t="shared" ref="N7299:N7362" si="687">TEXT(B7299,"mmm")</f>
        <v>Jun</v>
      </c>
      <c r="O7299" s="2" t="str">
        <f t="shared" ref="O7299:O7362" si="688">TEXT(B7299,"ddd")</f>
        <v>Tue</v>
      </c>
      <c r="P7299" s="2" t="str">
        <f t="shared" ref="P7299:P7362" si="689">TEXT(B7299,"YYY")</f>
        <v>2021</v>
      </c>
    </row>
    <row r="7300" spans="1:16" x14ac:dyDescent="0.3">
      <c r="A7300" s="2" t="s">
        <v>11</v>
      </c>
      <c r="B7300" s="3">
        <v>44362</v>
      </c>
      <c r="C7300" s="2" t="s">
        <v>12</v>
      </c>
      <c r="D7300" s="2" t="s">
        <v>118</v>
      </c>
      <c r="E7300" s="2" t="s">
        <v>119</v>
      </c>
      <c r="F7300" s="2" t="str">
        <f t="shared" si="684"/>
        <v>Women</v>
      </c>
      <c r="G7300" s="2" t="str">
        <f t="shared" si="685"/>
        <v xml:space="preserve"> Apparel</v>
      </c>
      <c r="H7300" s="2" t="s">
        <v>20</v>
      </c>
      <c r="I7300" s="2">
        <v>56</v>
      </c>
      <c r="J7300" s="2">
        <v>135</v>
      </c>
      <c r="K7300" s="2">
        <v>7560</v>
      </c>
      <c r="L7300" s="2" t="s">
        <v>80</v>
      </c>
      <c r="M7300" s="2">
        <f t="shared" si="686"/>
        <v>6</v>
      </c>
      <c r="N7300" s="2" t="str">
        <f t="shared" si="687"/>
        <v>Jun</v>
      </c>
      <c r="O7300" s="2" t="str">
        <f t="shared" si="688"/>
        <v>Tue</v>
      </c>
      <c r="P7300" s="2" t="str">
        <f t="shared" si="689"/>
        <v>2021</v>
      </c>
    </row>
    <row r="7301" spans="1:16" x14ac:dyDescent="0.3">
      <c r="A7301" s="2" t="s">
        <v>11</v>
      </c>
      <c r="B7301" s="3">
        <v>44390</v>
      </c>
      <c r="C7301" s="2" t="s">
        <v>12</v>
      </c>
      <c r="D7301" s="2" t="s">
        <v>118</v>
      </c>
      <c r="E7301" s="2" t="s">
        <v>119</v>
      </c>
      <c r="F7301" s="2" t="str">
        <f t="shared" si="684"/>
        <v>Men</v>
      </c>
      <c r="G7301" s="2" t="str">
        <f t="shared" si="685"/>
        <v xml:space="preserve"> Street Footwear</v>
      </c>
      <c r="H7301" s="2" t="s">
        <v>14</v>
      </c>
      <c r="I7301" s="2">
        <v>53</v>
      </c>
      <c r="J7301" s="2">
        <v>182</v>
      </c>
      <c r="K7301" s="2">
        <v>9646</v>
      </c>
      <c r="L7301" s="2" t="s">
        <v>80</v>
      </c>
      <c r="M7301" s="2">
        <f t="shared" si="686"/>
        <v>7</v>
      </c>
      <c r="N7301" s="2" t="str">
        <f t="shared" si="687"/>
        <v>Jul</v>
      </c>
      <c r="O7301" s="2" t="str">
        <f t="shared" si="688"/>
        <v>Tue</v>
      </c>
      <c r="P7301" s="2" t="str">
        <f t="shared" si="689"/>
        <v>2021</v>
      </c>
    </row>
    <row r="7302" spans="1:16" x14ac:dyDescent="0.3">
      <c r="A7302" s="2" t="s">
        <v>11</v>
      </c>
      <c r="B7302" s="3">
        <v>44390</v>
      </c>
      <c r="C7302" s="2" t="s">
        <v>12</v>
      </c>
      <c r="D7302" s="2" t="s">
        <v>118</v>
      </c>
      <c r="E7302" s="2" t="s">
        <v>119</v>
      </c>
      <c r="F7302" s="2" t="str">
        <f t="shared" si="684"/>
        <v>Men</v>
      </c>
      <c r="G7302" s="2" t="str">
        <f t="shared" si="685"/>
        <v xml:space="preserve"> Athletic Footwear</v>
      </c>
      <c r="H7302" s="2" t="s">
        <v>16</v>
      </c>
      <c r="I7302" s="2">
        <v>47</v>
      </c>
      <c r="J7302" s="2">
        <v>119</v>
      </c>
      <c r="K7302" s="2">
        <v>5593</v>
      </c>
      <c r="L7302" s="2" t="s">
        <v>80</v>
      </c>
      <c r="M7302" s="2">
        <f t="shared" si="686"/>
        <v>7</v>
      </c>
      <c r="N7302" s="2" t="str">
        <f t="shared" si="687"/>
        <v>Jul</v>
      </c>
      <c r="O7302" s="2" t="str">
        <f t="shared" si="688"/>
        <v>Tue</v>
      </c>
      <c r="P7302" s="2" t="str">
        <f t="shared" si="689"/>
        <v>2021</v>
      </c>
    </row>
    <row r="7303" spans="1:16" x14ac:dyDescent="0.3">
      <c r="A7303" s="2" t="s">
        <v>11</v>
      </c>
      <c r="B7303" s="3">
        <v>44390</v>
      </c>
      <c r="C7303" s="2" t="s">
        <v>12</v>
      </c>
      <c r="D7303" s="2" t="s">
        <v>118</v>
      </c>
      <c r="E7303" s="2" t="s">
        <v>119</v>
      </c>
      <c r="F7303" s="2" t="str">
        <f t="shared" si="684"/>
        <v>Women</v>
      </c>
      <c r="G7303" s="2" t="str">
        <f t="shared" si="685"/>
        <v xml:space="preserve"> Street Footwear</v>
      </c>
      <c r="H7303" s="2" t="s">
        <v>17</v>
      </c>
      <c r="I7303" s="2">
        <v>41</v>
      </c>
      <c r="J7303" s="2">
        <v>102</v>
      </c>
      <c r="K7303" s="2">
        <v>4182</v>
      </c>
      <c r="L7303" s="2" t="s">
        <v>80</v>
      </c>
      <c r="M7303" s="2">
        <f t="shared" si="686"/>
        <v>7</v>
      </c>
      <c r="N7303" s="2" t="str">
        <f t="shared" si="687"/>
        <v>Jul</v>
      </c>
      <c r="O7303" s="2" t="str">
        <f t="shared" si="688"/>
        <v>Tue</v>
      </c>
      <c r="P7303" s="2" t="str">
        <f t="shared" si="689"/>
        <v>2021</v>
      </c>
    </row>
    <row r="7304" spans="1:16" x14ac:dyDescent="0.3">
      <c r="A7304" s="2" t="s">
        <v>11</v>
      </c>
      <c r="B7304" s="3">
        <v>44390</v>
      </c>
      <c r="C7304" s="2" t="s">
        <v>12</v>
      </c>
      <c r="D7304" s="2" t="s">
        <v>118</v>
      </c>
      <c r="E7304" s="2" t="s">
        <v>119</v>
      </c>
      <c r="F7304" s="2" t="str">
        <f t="shared" si="684"/>
        <v>Women</v>
      </c>
      <c r="G7304" s="2" t="str">
        <f t="shared" si="685"/>
        <v xml:space="preserve"> Athletic Footwear</v>
      </c>
      <c r="H7304" s="2" t="s">
        <v>18</v>
      </c>
      <c r="I7304" s="2">
        <v>43</v>
      </c>
      <c r="J7304" s="2">
        <v>90</v>
      </c>
      <c r="K7304" s="2">
        <v>3870</v>
      </c>
      <c r="L7304" s="2" t="s">
        <v>80</v>
      </c>
      <c r="M7304" s="2">
        <f t="shared" si="686"/>
        <v>7</v>
      </c>
      <c r="N7304" s="2" t="str">
        <f t="shared" si="687"/>
        <v>Jul</v>
      </c>
      <c r="O7304" s="2" t="str">
        <f t="shared" si="688"/>
        <v>Tue</v>
      </c>
      <c r="P7304" s="2" t="str">
        <f t="shared" si="689"/>
        <v>2021</v>
      </c>
    </row>
    <row r="7305" spans="1:16" x14ac:dyDescent="0.3">
      <c r="A7305" s="2" t="s">
        <v>11</v>
      </c>
      <c r="B7305" s="3">
        <v>44390</v>
      </c>
      <c r="C7305" s="2" t="s">
        <v>12</v>
      </c>
      <c r="D7305" s="2" t="s">
        <v>118</v>
      </c>
      <c r="E7305" s="2" t="s">
        <v>119</v>
      </c>
      <c r="F7305" s="2" t="str">
        <f t="shared" si="684"/>
        <v>Men</v>
      </c>
      <c r="G7305" s="2" t="str">
        <f t="shared" si="685"/>
        <v xml:space="preserve"> Apparel</v>
      </c>
      <c r="H7305" s="2" t="s">
        <v>19</v>
      </c>
      <c r="I7305" s="2">
        <v>51</v>
      </c>
      <c r="J7305" s="2">
        <v>94</v>
      </c>
      <c r="K7305" s="2">
        <v>4794</v>
      </c>
      <c r="L7305" s="2" t="s">
        <v>80</v>
      </c>
      <c r="M7305" s="2">
        <f t="shared" si="686"/>
        <v>7</v>
      </c>
      <c r="N7305" s="2" t="str">
        <f t="shared" si="687"/>
        <v>Jul</v>
      </c>
      <c r="O7305" s="2" t="str">
        <f t="shared" si="688"/>
        <v>Tue</v>
      </c>
      <c r="P7305" s="2" t="str">
        <f t="shared" si="689"/>
        <v>2021</v>
      </c>
    </row>
    <row r="7306" spans="1:16" x14ac:dyDescent="0.3">
      <c r="A7306" s="2" t="s">
        <v>11</v>
      </c>
      <c r="B7306" s="3">
        <v>44390</v>
      </c>
      <c r="C7306" s="2" t="s">
        <v>12</v>
      </c>
      <c r="D7306" s="2" t="s">
        <v>118</v>
      </c>
      <c r="E7306" s="2" t="s">
        <v>119</v>
      </c>
      <c r="F7306" s="2" t="str">
        <f t="shared" si="684"/>
        <v>Women</v>
      </c>
      <c r="G7306" s="2" t="str">
        <f t="shared" si="685"/>
        <v xml:space="preserve"> Apparel</v>
      </c>
      <c r="H7306" s="2" t="s">
        <v>20</v>
      </c>
      <c r="I7306" s="2">
        <v>55</v>
      </c>
      <c r="J7306" s="2">
        <v>145</v>
      </c>
      <c r="K7306" s="2">
        <v>7975</v>
      </c>
      <c r="L7306" s="2" t="s">
        <v>80</v>
      </c>
      <c r="M7306" s="2">
        <f t="shared" si="686"/>
        <v>7</v>
      </c>
      <c r="N7306" s="2" t="str">
        <f t="shared" si="687"/>
        <v>Jul</v>
      </c>
      <c r="O7306" s="2" t="str">
        <f t="shared" si="688"/>
        <v>Tue</v>
      </c>
      <c r="P7306" s="2" t="str">
        <f t="shared" si="689"/>
        <v>2021</v>
      </c>
    </row>
    <row r="7307" spans="1:16" x14ac:dyDescent="0.3">
      <c r="A7307" s="2" t="s">
        <v>11</v>
      </c>
      <c r="B7307" s="3">
        <v>44422</v>
      </c>
      <c r="C7307" s="2" t="s">
        <v>12</v>
      </c>
      <c r="D7307" s="2" t="s">
        <v>118</v>
      </c>
      <c r="E7307" s="2" t="s">
        <v>119</v>
      </c>
      <c r="F7307" s="2" t="str">
        <f t="shared" si="684"/>
        <v>Men</v>
      </c>
      <c r="G7307" s="2" t="str">
        <f t="shared" si="685"/>
        <v xml:space="preserve"> Street Footwear</v>
      </c>
      <c r="H7307" s="2" t="s">
        <v>14</v>
      </c>
      <c r="I7307" s="2">
        <v>50</v>
      </c>
      <c r="J7307" s="2">
        <v>163</v>
      </c>
      <c r="K7307" s="2">
        <v>8150</v>
      </c>
      <c r="L7307" s="2" t="s">
        <v>80</v>
      </c>
      <c r="M7307" s="2">
        <f t="shared" si="686"/>
        <v>8</v>
      </c>
      <c r="N7307" s="2" t="str">
        <f t="shared" si="687"/>
        <v>Aug</v>
      </c>
      <c r="O7307" s="2" t="str">
        <f t="shared" si="688"/>
        <v>Sat</v>
      </c>
      <c r="P7307" s="2" t="str">
        <f t="shared" si="689"/>
        <v>2021</v>
      </c>
    </row>
    <row r="7308" spans="1:16" x14ac:dyDescent="0.3">
      <c r="A7308" s="2" t="s">
        <v>11</v>
      </c>
      <c r="B7308" s="3">
        <v>44422</v>
      </c>
      <c r="C7308" s="2" t="s">
        <v>12</v>
      </c>
      <c r="D7308" s="2" t="s">
        <v>118</v>
      </c>
      <c r="E7308" s="2" t="s">
        <v>119</v>
      </c>
      <c r="F7308" s="2" t="str">
        <f t="shared" si="684"/>
        <v>Men</v>
      </c>
      <c r="G7308" s="2" t="str">
        <f t="shared" si="685"/>
        <v xml:space="preserve"> Athletic Footwear</v>
      </c>
      <c r="H7308" s="2" t="s">
        <v>16</v>
      </c>
      <c r="I7308" s="2">
        <v>47</v>
      </c>
      <c r="J7308" s="2">
        <v>128</v>
      </c>
      <c r="K7308" s="2">
        <v>6016</v>
      </c>
      <c r="L7308" s="2" t="s">
        <v>80</v>
      </c>
      <c r="M7308" s="2">
        <f t="shared" si="686"/>
        <v>8</v>
      </c>
      <c r="N7308" s="2" t="str">
        <f t="shared" si="687"/>
        <v>Aug</v>
      </c>
      <c r="O7308" s="2" t="str">
        <f t="shared" si="688"/>
        <v>Sat</v>
      </c>
      <c r="P7308" s="2" t="str">
        <f t="shared" si="689"/>
        <v>2021</v>
      </c>
    </row>
    <row r="7309" spans="1:16" x14ac:dyDescent="0.3">
      <c r="A7309" s="2" t="s">
        <v>11</v>
      </c>
      <c r="B7309" s="3">
        <v>44422</v>
      </c>
      <c r="C7309" s="2" t="s">
        <v>12</v>
      </c>
      <c r="D7309" s="2" t="s">
        <v>118</v>
      </c>
      <c r="E7309" s="2" t="s">
        <v>119</v>
      </c>
      <c r="F7309" s="2" t="str">
        <f t="shared" si="684"/>
        <v>Women</v>
      </c>
      <c r="G7309" s="2" t="str">
        <f t="shared" si="685"/>
        <v xml:space="preserve"> Street Footwear</v>
      </c>
      <c r="H7309" s="2" t="s">
        <v>17</v>
      </c>
      <c r="I7309" s="2">
        <v>42</v>
      </c>
      <c r="J7309" s="2">
        <v>105</v>
      </c>
      <c r="K7309" s="2">
        <v>4410</v>
      </c>
      <c r="L7309" s="2" t="s">
        <v>80</v>
      </c>
      <c r="M7309" s="2">
        <f t="shared" si="686"/>
        <v>8</v>
      </c>
      <c r="N7309" s="2" t="str">
        <f t="shared" si="687"/>
        <v>Aug</v>
      </c>
      <c r="O7309" s="2" t="str">
        <f t="shared" si="688"/>
        <v>Sat</v>
      </c>
      <c r="P7309" s="2" t="str">
        <f t="shared" si="689"/>
        <v>2021</v>
      </c>
    </row>
    <row r="7310" spans="1:16" x14ac:dyDescent="0.3">
      <c r="A7310" s="2" t="s">
        <v>11</v>
      </c>
      <c r="B7310" s="3">
        <v>44422</v>
      </c>
      <c r="C7310" s="2" t="s">
        <v>12</v>
      </c>
      <c r="D7310" s="2" t="s">
        <v>118</v>
      </c>
      <c r="E7310" s="2" t="s">
        <v>119</v>
      </c>
      <c r="F7310" s="2" t="str">
        <f t="shared" si="684"/>
        <v>Women</v>
      </c>
      <c r="G7310" s="2" t="str">
        <f t="shared" si="685"/>
        <v xml:space="preserve"> Athletic Footwear</v>
      </c>
      <c r="H7310" s="2" t="s">
        <v>18</v>
      </c>
      <c r="I7310" s="2">
        <v>41</v>
      </c>
      <c r="J7310" s="2">
        <v>63</v>
      </c>
      <c r="K7310" s="2">
        <v>2583</v>
      </c>
      <c r="L7310" s="2" t="s">
        <v>80</v>
      </c>
      <c r="M7310" s="2">
        <f t="shared" si="686"/>
        <v>8</v>
      </c>
      <c r="N7310" s="2" t="str">
        <f t="shared" si="687"/>
        <v>Aug</v>
      </c>
      <c r="O7310" s="2" t="str">
        <f t="shared" si="688"/>
        <v>Sat</v>
      </c>
      <c r="P7310" s="2" t="str">
        <f t="shared" si="689"/>
        <v>2021</v>
      </c>
    </row>
    <row r="7311" spans="1:16" x14ac:dyDescent="0.3">
      <c r="A7311" s="2" t="s">
        <v>11</v>
      </c>
      <c r="B7311" s="3">
        <v>44422</v>
      </c>
      <c r="C7311" s="2" t="s">
        <v>12</v>
      </c>
      <c r="D7311" s="2" t="s">
        <v>118</v>
      </c>
      <c r="E7311" s="2" t="s">
        <v>119</v>
      </c>
      <c r="F7311" s="2" t="str">
        <f t="shared" si="684"/>
        <v>Men</v>
      </c>
      <c r="G7311" s="2" t="str">
        <f t="shared" si="685"/>
        <v xml:space="preserve"> Apparel</v>
      </c>
      <c r="H7311" s="2" t="s">
        <v>19</v>
      </c>
      <c r="I7311" s="2">
        <v>50</v>
      </c>
      <c r="J7311" s="2">
        <v>63</v>
      </c>
      <c r="K7311" s="2">
        <v>3150</v>
      </c>
      <c r="L7311" s="2" t="s">
        <v>80</v>
      </c>
      <c r="M7311" s="2">
        <f t="shared" si="686"/>
        <v>8</v>
      </c>
      <c r="N7311" s="2" t="str">
        <f t="shared" si="687"/>
        <v>Aug</v>
      </c>
      <c r="O7311" s="2" t="str">
        <f t="shared" si="688"/>
        <v>Sat</v>
      </c>
      <c r="P7311" s="2" t="str">
        <f t="shared" si="689"/>
        <v>2021</v>
      </c>
    </row>
    <row r="7312" spans="1:16" x14ac:dyDescent="0.3">
      <c r="A7312" s="2" t="s">
        <v>11</v>
      </c>
      <c r="B7312" s="3">
        <v>44422</v>
      </c>
      <c r="C7312" s="2" t="s">
        <v>12</v>
      </c>
      <c r="D7312" s="2" t="s">
        <v>118</v>
      </c>
      <c r="E7312" s="2" t="s">
        <v>119</v>
      </c>
      <c r="F7312" s="2" t="str">
        <f t="shared" si="684"/>
        <v>Women</v>
      </c>
      <c r="G7312" s="2" t="str">
        <f t="shared" si="685"/>
        <v xml:space="preserve"> Apparel</v>
      </c>
      <c r="H7312" s="2" t="s">
        <v>20</v>
      </c>
      <c r="I7312" s="2">
        <v>59</v>
      </c>
      <c r="J7312" s="2">
        <v>120</v>
      </c>
      <c r="K7312" s="2">
        <v>7080</v>
      </c>
      <c r="L7312" s="2" t="s">
        <v>80</v>
      </c>
      <c r="M7312" s="2">
        <f t="shared" si="686"/>
        <v>8</v>
      </c>
      <c r="N7312" s="2" t="str">
        <f t="shared" si="687"/>
        <v>Aug</v>
      </c>
      <c r="O7312" s="2" t="str">
        <f t="shared" si="688"/>
        <v>Sat</v>
      </c>
      <c r="P7312" s="2" t="str">
        <f t="shared" si="689"/>
        <v>2021</v>
      </c>
    </row>
    <row r="7313" spans="1:16" x14ac:dyDescent="0.3">
      <c r="A7313" s="2" t="s">
        <v>11</v>
      </c>
      <c r="B7313" s="3">
        <v>44452</v>
      </c>
      <c r="C7313" s="2" t="s">
        <v>12</v>
      </c>
      <c r="D7313" s="2" t="s">
        <v>118</v>
      </c>
      <c r="E7313" s="2" t="s">
        <v>119</v>
      </c>
      <c r="F7313" s="2" t="str">
        <f t="shared" si="684"/>
        <v>Men</v>
      </c>
      <c r="G7313" s="2" t="str">
        <f t="shared" si="685"/>
        <v xml:space="preserve"> Street Footwear</v>
      </c>
      <c r="H7313" s="2" t="s">
        <v>14</v>
      </c>
      <c r="I7313" s="2">
        <v>50</v>
      </c>
      <c r="J7313" s="2">
        <v>142</v>
      </c>
      <c r="K7313" s="2">
        <v>7100</v>
      </c>
      <c r="L7313" s="2" t="s">
        <v>80</v>
      </c>
      <c r="M7313" s="2">
        <f t="shared" si="686"/>
        <v>9</v>
      </c>
      <c r="N7313" s="2" t="str">
        <f t="shared" si="687"/>
        <v>Sep</v>
      </c>
      <c r="O7313" s="2" t="str">
        <f t="shared" si="688"/>
        <v>Mon</v>
      </c>
      <c r="P7313" s="2" t="str">
        <f t="shared" si="689"/>
        <v>2021</v>
      </c>
    </row>
    <row r="7314" spans="1:16" x14ac:dyDescent="0.3">
      <c r="A7314" s="2" t="s">
        <v>11</v>
      </c>
      <c r="B7314" s="3">
        <v>44452</v>
      </c>
      <c r="C7314" s="2" t="s">
        <v>12</v>
      </c>
      <c r="D7314" s="2" t="s">
        <v>118</v>
      </c>
      <c r="E7314" s="2" t="s">
        <v>119</v>
      </c>
      <c r="F7314" s="2" t="str">
        <f t="shared" si="684"/>
        <v>Men</v>
      </c>
      <c r="G7314" s="2" t="str">
        <f t="shared" si="685"/>
        <v xml:space="preserve"> Athletic Footwear</v>
      </c>
      <c r="H7314" s="2" t="s">
        <v>16</v>
      </c>
      <c r="I7314" s="2">
        <v>47</v>
      </c>
      <c r="J7314" s="2">
        <v>85</v>
      </c>
      <c r="K7314" s="2">
        <v>3995</v>
      </c>
      <c r="L7314" s="2" t="s">
        <v>80</v>
      </c>
      <c r="M7314" s="2">
        <f t="shared" si="686"/>
        <v>9</v>
      </c>
      <c r="N7314" s="2" t="str">
        <f t="shared" si="687"/>
        <v>Sep</v>
      </c>
      <c r="O7314" s="2" t="str">
        <f t="shared" si="688"/>
        <v>Mon</v>
      </c>
      <c r="P7314" s="2" t="str">
        <f t="shared" si="689"/>
        <v>2021</v>
      </c>
    </row>
    <row r="7315" spans="1:16" x14ac:dyDescent="0.3">
      <c r="A7315" s="2" t="s">
        <v>11</v>
      </c>
      <c r="B7315" s="3">
        <v>44452</v>
      </c>
      <c r="C7315" s="2" t="s">
        <v>12</v>
      </c>
      <c r="D7315" s="2" t="s">
        <v>118</v>
      </c>
      <c r="E7315" s="2" t="s">
        <v>119</v>
      </c>
      <c r="F7315" s="2" t="str">
        <f t="shared" si="684"/>
        <v>Women</v>
      </c>
      <c r="G7315" s="2" t="str">
        <f t="shared" si="685"/>
        <v xml:space="preserve"> Street Footwear</v>
      </c>
      <c r="H7315" s="2" t="s">
        <v>17</v>
      </c>
      <c r="I7315" s="2">
        <v>43</v>
      </c>
      <c r="J7315" s="2">
        <v>61</v>
      </c>
      <c r="K7315" s="2">
        <v>2623</v>
      </c>
      <c r="L7315" s="2" t="s">
        <v>80</v>
      </c>
      <c r="M7315" s="2">
        <f t="shared" si="686"/>
        <v>9</v>
      </c>
      <c r="N7315" s="2" t="str">
        <f t="shared" si="687"/>
        <v>Sep</v>
      </c>
      <c r="O7315" s="2" t="str">
        <f t="shared" si="688"/>
        <v>Mon</v>
      </c>
      <c r="P7315" s="2" t="str">
        <f t="shared" si="689"/>
        <v>2021</v>
      </c>
    </row>
    <row r="7316" spans="1:16" x14ac:dyDescent="0.3">
      <c r="A7316" s="2" t="s">
        <v>11</v>
      </c>
      <c r="B7316" s="3">
        <v>44452</v>
      </c>
      <c r="C7316" s="2" t="s">
        <v>12</v>
      </c>
      <c r="D7316" s="2" t="s">
        <v>118</v>
      </c>
      <c r="E7316" s="2" t="s">
        <v>119</v>
      </c>
      <c r="F7316" s="2" t="str">
        <f t="shared" si="684"/>
        <v>Women</v>
      </c>
      <c r="G7316" s="2" t="str">
        <f t="shared" si="685"/>
        <v xml:space="preserve"> Athletic Footwear</v>
      </c>
      <c r="H7316" s="2" t="s">
        <v>18</v>
      </c>
      <c r="I7316" s="2">
        <v>41</v>
      </c>
      <c r="J7316" s="2">
        <v>60</v>
      </c>
      <c r="K7316" s="2">
        <v>2460</v>
      </c>
      <c r="L7316" s="2" t="s">
        <v>80</v>
      </c>
      <c r="M7316" s="2">
        <f t="shared" si="686"/>
        <v>9</v>
      </c>
      <c r="N7316" s="2" t="str">
        <f t="shared" si="687"/>
        <v>Sep</v>
      </c>
      <c r="O7316" s="2" t="str">
        <f t="shared" si="688"/>
        <v>Mon</v>
      </c>
      <c r="P7316" s="2" t="str">
        <f t="shared" si="689"/>
        <v>2021</v>
      </c>
    </row>
    <row r="7317" spans="1:16" x14ac:dyDescent="0.3">
      <c r="A7317" s="2" t="s">
        <v>11</v>
      </c>
      <c r="B7317" s="3">
        <v>44452</v>
      </c>
      <c r="C7317" s="2" t="s">
        <v>12</v>
      </c>
      <c r="D7317" s="2" t="s">
        <v>118</v>
      </c>
      <c r="E7317" s="2" t="s">
        <v>119</v>
      </c>
      <c r="F7317" s="2" t="str">
        <f t="shared" si="684"/>
        <v>Men</v>
      </c>
      <c r="G7317" s="2" t="str">
        <f t="shared" si="685"/>
        <v xml:space="preserve"> Apparel</v>
      </c>
      <c r="H7317" s="2" t="s">
        <v>19</v>
      </c>
      <c r="I7317" s="2">
        <v>50</v>
      </c>
      <c r="J7317" s="2">
        <v>60</v>
      </c>
      <c r="K7317" s="2">
        <v>3000</v>
      </c>
      <c r="L7317" s="2" t="s">
        <v>80</v>
      </c>
      <c r="M7317" s="2">
        <f t="shared" si="686"/>
        <v>9</v>
      </c>
      <c r="N7317" s="2" t="str">
        <f t="shared" si="687"/>
        <v>Sep</v>
      </c>
      <c r="O7317" s="2" t="str">
        <f t="shared" si="688"/>
        <v>Mon</v>
      </c>
      <c r="P7317" s="2" t="str">
        <f t="shared" si="689"/>
        <v>2021</v>
      </c>
    </row>
    <row r="7318" spans="1:16" x14ac:dyDescent="0.3">
      <c r="A7318" s="2" t="s">
        <v>11</v>
      </c>
      <c r="B7318" s="3">
        <v>44452</v>
      </c>
      <c r="C7318" s="2" t="s">
        <v>12</v>
      </c>
      <c r="D7318" s="2" t="s">
        <v>118</v>
      </c>
      <c r="E7318" s="2" t="s">
        <v>119</v>
      </c>
      <c r="F7318" s="2" t="str">
        <f t="shared" si="684"/>
        <v>Women</v>
      </c>
      <c r="G7318" s="2" t="str">
        <f t="shared" si="685"/>
        <v xml:space="preserve"> Apparel</v>
      </c>
      <c r="H7318" s="2" t="s">
        <v>20</v>
      </c>
      <c r="I7318" s="2">
        <v>58</v>
      </c>
      <c r="J7318" s="2">
        <v>84</v>
      </c>
      <c r="K7318" s="2">
        <v>4872</v>
      </c>
      <c r="L7318" s="2" t="s">
        <v>80</v>
      </c>
      <c r="M7318" s="2">
        <f t="shared" si="686"/>
        <v>9</v>
      </c>
      <c r="N7318" s="2" t="str">
        <f t="shared" si="687"/>
        <v>Sep</v>
      </c>
      <c r="O7318" s="2" t="str">
        <f t="shared" si="688"/>
        <v>Mon</v>
      </c>
      <c r="P7318" s="2" t="str">
        <f t="shared" si="689"/>
        <v>2021</v>
      </c>
    </row>
    <row r="7319" spans="1:16" x14ac:dyDescent="0.3">
      <c r="A7319" s="2" t="s">
        <v>11</v>
      </c>
      <c r="B7319" s="3">
        <v>44484</v>
      </c>
      <c r="C7319" s="2" t="s">
        <v>12</v>
      </c>
      <c r="D7319" s="2" t="s">
        <v>118</v>
      </c>
      <c r="E7319" s="2" t="s">
        <v>119</v>
      </c>
      <c r="F7319" s="2" t="str">
        <f t="shared" si="684"/>
        <v>Men</v>
      </c>
      <c r="G7319" s="2" t="str">
        <f t="shared" si="685"/>
        <v xml:space="preserve"> Street Footwear</v>
      </c>
      <c r="H7319" s="2" t="s">
        <v>14</v>
      </c>
      <c r="I7319" s="2">
        <v>56</v>
      </c>
      <c r="J7319" s="2">
        <v>128</v>
      </c>
      <c r="K7319" s="2">
        <v>7168</v>
      </c>
      <c r="L7319" s="2" t="s">
        <v>80</v>
      </c>
      <c r="M7319" s="2">
        <f t="shared" si="686"/>
        <v>10</v>
      </c>
      <c r="N7319" s="2" t="str">
        <f t="shared" si="687"/>
        <v>Oct</v>
      </c>
      <c r="O7319" s="2" t="str">
        <f t="shared" si="688"/>
        <v>Fri</v>
      </c>
      <c r="P7319" s="2" t="str">
        <f t="shared" si="689"/>
        <v>2021</v>
      </c>
    </row>
    <row r="7320" spans="1:16" x14ac:dyDescent="0.3">
      <c r="A7320" s="2" t="s">
        <v>11</v>
      </c>
      <c r="B7320" s="3">
        <v>44484</v>
      </c>
      <c r="C7320" s="2" t="s">
        <v>12</v>
      </c>
      <c r="D7320" s="2" t="s">
        <v>118</v>
      </c>
      <c r="E7320" s="2" t="s">
        <v>119</v>
      </c>
      <c r="F7320" s="2" t="str">
        <f t="shared" si="684"/>
        <v>Men</v>
      </c>
      <c r="G7320" s="2" t="str">
        <f t="shared" si="685"/>
        <v xml:space="preserve"> Athletic Footwear</v>
      </c>
      <c r="H7320" s="2" t="s">
        <v>16</v>
      </c>
      <c r="I7320" s="2">
        <v>51</v>
      </c>
      <c r="J7320" s="2">
        <v>90</v>
      </c>
      <c r="K7320" s="2">
        <v>4590</v>
      </c>
      <c r="L7320" s="2" t="s">
        <v>80</v>
      </c>
      <c r="M7320" s="2">
        <f t="shared" si="686"/>
        <v>10</v>
      </c>
      <c r="N7320" s="2" t="str">
        <f t="shared" si="687"/>
        <v>Oct</v>
      </c>
      <c r="O7320" s="2" t="str">
        <f t="shared" si="688"/>
        <v>Fri</v>
      </c>
      <c r="P7320" s="2" t="str">
        <f t="shared" si="689"/>
        <v>2021</v>
      </c>
    </row>
    <row r="7321" spans="1:16" x14ac:dyDescent="0.3">
      <c r="A7321" s="2" t="s">
        <v>11</v>
      </c>
      <c r="B7321" s="3">
        <v>44484</v>
      </c>
      <c r="C7321" s="2" t="s">
        <v>12</v>
      </c>
      <c r="D7321" s="2" t="s">
        <v>118</v>
      </c>
      <c r="E7321" s="2" t="s">
        <v>119</v>
      </c>
      <c r="F7321" s="2" t="str">
        <f t="shared" si="684"/>
        <v>Women</v>
      </c>
      <c r="G7321" s="2" t="str">
        <f t="shared" si="685"/>
        <v xml:space="preserve"> Street Footwear</v>
      </c>
      <c r="H7321" s="2" t="s">
        <v>17</v>
      </c>
      <c r="I7321" s="2">
        <v>50</v>
      </c>
      <c r="J7321" s="2">
        <v>52</v>
      </c>
      <c r="K7321" s="2">
        <v>2600</v>
      </c>
      <c r="L7321" s="2" t="s">
        <v>80</v>
      </c>
      <c r="M7321" s="2">
        <f t="shared" si="686"/>
        <v>10</v>
      </c>
      <c r="N7321" s="2" t="str">
        <f t="shared" si="687"/>
        <v>Oct</v>
      </c>
      <c r="O7321" s="2" t="str">
        <f t="shared" si="688"/>
        <v>Fri</v>
      </c>
      <c r="P7321" s="2" t="str">
        <f t="shared" si="689"/>
        <v>2021</v>
      </c>
    </row>
    <row r="7322" spans="1:16" x14ac:dyDescent="0.3">
      <c r="A7322" s="2" t="s">
        <v>11</v>
      </c>
      <c r="B7322" s="3">
        <v>44484</v>
      </c>
      <c r="C7322" s="2" t="s">
        <v>12</v>
      </c>
      <c r="D7322" s="2" t="s">
        <v>118</v>
      </c>
      <c r="E7322" s="2" t="s">
        <v>119</v>
      </c>
      <c r="F7322" s="2" t="str">
        <f t="shared" si="684"/>
        <v>Women</v>
      </c>
      <c r="G7322" s="2" t="str">
        <f t="shared" si="685"/>
        <v xml:space="preserve"> Athletic Footwear</v>
      </c>
      <c r="H7322" s="2" t="s">
        <v>18</v>
      </c>
      <c r="I7322" s="2">
        <v>52</v>
      </c>
      <c r="J7322" s="2">
        <v>44</v>
      </c>
      <c r="K7322" s="2">
        <v>2288</v>
      </c>
      <c r="L7322" s="2" t="s">
        <v>80</v>
      </c>
      <c r="M7322" s="2">
        <f t="shared" si="686"/>
        <v>10</v>
      </c>
      <c r="N7322" s="2" t="str">
        <f t="shared" si="687"/>
        <v>Oct</v>
      </c>
      <c r="O7322" s="2" t="str">
        <f t="shared" si="688"/>
        <v>Fri</v>
      </c>
      <c r="P7322" s="2" t="str">
        <f t="shared" si="689"/>
        <v>2021</v>
      </c>
    </row>
    <row r="7323" spans="1:16" x14ac:dyDescent="0.3">
      <c r="A7323" s="2" t="s">
        <v>11</v>
      </c>
      <c r="B7323" s="3">
        <v>44484</v>
      </c>
      <c r="C7323" s="2" t="s">
        <v>12</v>
      </c>
      <c r="D7323" s="2" t="s">
        <v>118</v>
      </c>
      <c r="E7323" s="2" t="s">
        <v>119</v>
      </c>
      <c r="F7323" s="2" t="str">
        <f t="shared" si="684"/>
        <v>Men</v>
      </c>
      <c r="G7323" s="2" t="str">
        <f t="shared" si="685"/>
        <v xml:space="preserve"> Apparel</v>
      </c>
      <c r="H7323" s="2" t="s">
        <v>19</v>
      </c>
      <c r="I7323" s="2">
        <v>62</v>
      </c>
      <c r="J7323" s="2">
        <v>49</v>
      </c>
      <c r="K7323" s="2">
        <v>3038</v>
      </c>
      <c r="L7323" s="2" t="s">
        <v>80</v>
      </c>
      <c r="M7323" s="2">
        <f t="shared" si="686"/>
        <v>10</v>
      </c>
      <c r="N7323" s="2" t="str">
        <f t="shared" si="687"/>
        <v>Oct</v>
      </c>
      <c r="O7323" s="2" t="str">
        <f t="shared" si="688"/>
        <v>Fri</v>
      </c>
      <c r="P7323" s="2" t="str">
        <f t="shared" si="689"/>
        <v>2021</v>
      </c>
    </row>
    <row r="7324" spans="1:16" x14ac:dyDescent="0.3">
      <c r="A7324" s="2" t="s">
        <v>31</v>
      </c>
      <c r="B7324" s="3">
        <v>44484</v>
      </c>
      <c r="C7324" s="2" t="s">
        <v>12</v>
      </c>
      <c r="D7324" s="2" t="s">
        <v>118</v>
      </c>
      <c r="E7324" s="2" t="s">
        <v>119</v>
      </c>
      <c r="F7324" s="2" t="str">
        <f t="shared" si="684"/>
        <v>Women</v>
      </c>
      <c r="G7324" s="2" t="str">
        <f t="shared" si="685"/>
        <v xml:space="preserve"> Apparel</v>
      </c>
      <c r="H7324" s="2" t="s">
        <v>20</v>
      </c>
      <c r="I7324" s="2">
        <v>63</v>
      </c>
      <c r="J7324" s="2">
        <v>78</v>
      </c>
      <c r="K7324" s="2">
        <v>4914</v>
      </c>
      <c r="L7324" s="2" t="s">
        <v>80</v>
      </c>
      <c r="M7324" s="2">
        <f t="shared" si="686"/>
        <v>10</v>
      </c>
      <c r="N7324" s="2" t="str">
        <f t="shared" si="687"/>
        <v>Oct</v>
      </c>
      <c r="O7324" s="2" t="str">
        <f t="shared" si="688"/>
        <v>Fri</v>
      </c>
      <c r="P7324" s="2" t="str">
        <f t="shared" si="689"/>
        <v>2021</v>
      </c>
    </row>
    <row r="7325" spans="1:16" x14ac:dyDescent="0.3">
      <c r="A7325" s="2" t="s">
        <v>31</v>
      </c>
      <c r="B7325" s="3">
        <v>44514</v>
      </c>
      <c r="C7325" s="2" t="s">
        <v>12</v>
      </c>
      <c r="D7325" s="2" t="s">
        <v>118</v>
      </c>
      <c r="E7325" s="2" t="s">
        <v>119</v>
      </c>
      <c r="F7325" s="2" t="str">
        <f t="shared" si="684"/>
        <v>Men</v>
      </c>
      <c r="G7325" s="2" t="str">
        <f t="shared" si="685"/>
        <v xml:space="preserve"> Street Footwear</v>
      </c>
      <c r="H7325" s="2" t="s">
        <v>14</v>
      </c>
      <c r="I7325" s="2">
        <v>60</v>
      </c>
      <c r="J7325" s="2">
        <v>135</v>
      </c>
      <c r="K7325" s="2">
        <v>8100</v>
      </c>
      <c r="L7325" s="2" t="s">
        <v>80</v>
      </c>
      <c r="M7325" s="2">
        <f t="shared" si="686"/>
        <v>11</v>
      </c>
      <c r="N7325" s="2" t="str">
        <f t="shared" si="687"/>
        <v>Nov</v>
      </c>
      <c r="O7325" s="2" t="str">
        <f t="shared" si="688"/>
        <v>Sun</v>
      </c>
      <c r="P7325" s="2" t="str">
        <f t="shared" si="689"/>
        <v>2021</v>
      </c>
    </row>
    <row r="7326" spans="1:16" x14ac:dyDescent="0.3">
      <c r="A7326" s="2" t="s">
        <v>31</v>
      </c>
      <c r="B7326" s="3">
        <v>44514</v>
      </c>
      <c r="C7326" s="2" t="s">
        <v>12</v>
      </c>
      <c r="D7326" s="2" t="s">
        <v>118</v>
      </c>
      <c r="E7326" s="2" t="s">
        <v>119</v>
      </c>
      <c r="F7326" s="2" t="str">
        <f t="shared" si="684"/>
        <v>Men</v>
      </c>
      <c r="G7326" s="2" t="str">
        <f t="shared" si="685"/>
        <v xml:space="preserve"> Athletic Footwear</v>
      </c>
      <c r="H7326" s="2" t="s">
        <v>16</v>
      </c>
      <c r="I7326" s="2">
        <v>53</v>
      </c>
      <c r="J7326" s="2">
        <v>85</v>
      </c>
      <c r="K7326" s="2">
        <v>4505</v>
      </c>
      <c r="L7326" s="2" t="s">
        <v>80</v>
      </c>
      <c r="M7326" s="2">
        <f t="shared" si="686"/>
        <v>11</v>
      </c>
      <c r="N7326" s="2" t="str">
        <f t="shared" si="687"/>
        <v>Nov</v>
      </c>
      <c r="O7326" s="2" t="str">
        <f t="shared" si="688"/>
        <v>Sun</v>
      </c>
      <c r="P7326" s="2" t="str">
        <f t="shared" si="689"/>
        <v>2021</v>
      </c>
    </row>
    <row r="7327" spans="1:16" x14ac:dyDescent="0.3">
      <c r="A7327" s="2" t="s">
        <v>31</v>
      </c>
      <c r="B7327" s="3">
        <v>44514</v>
      </c>
      <c r="C7327" s="2" t="s">
        <v>12</v>
      </c>
      <c r="D7327" s="2" t="s">
        <v>118</v>
      </c>
      <c r="E7327" s="2" t="s">
        <v>119</v>
      </c>
      <c r="F7327" s="2" t="str">
        <f t="shared" si="684"/>
        <v>Women</v>
      </c>
      <c r="G7327" s="2" t="str">
        <f t="shared" si="685"/>
        <v xml:space="preserve"> Street Footwear</v>
      </c>
      <c r="H7327" s="2" t="s">
        <v>17</v>
      </c>
      <c r="I7327" s="2">
        <v>52</v>
      </c>
      <c r="J7327" s="2">
        <v>86</v>
      </c>
      <c r="K7327" s="2">
        <v>4472</v>
      </c>
      <c r="L7327" s="2" t="s">
        <v>80</v>
      </c>
      <c r="M7327" s="2">
        <f t="shared" si="686"/>
        <v>11</v>
      </c>
      <c r="N7327" s="2" t="str">
        <f t="shared" si="687"/>
        <v>Nov</v>
      </c>
      <c r="O7327" s="2" t="str">
        <f t="shared" si="688"/>
        <v>Sun</v>
      </c>
      <c r="P7327" s="2" t="str">
        <f t="shared" si="689"/>
        <v>2021</v>
      </c>
    </row>
    <row r="7328" spans="1:16" x14ac:dyDescent="0.3">
      <c r="A7328" s="2" t="s">
        <v>31</v>
      </c>
      <c r="B7328" s="3">
        <v>44514</v>
      </c>
      <c r="C7328" s="2" t="s">
        <v>12</v>
      </c>
      <c r="D7328" s="2" t="s">
        <v>118</v>
      </c>
      <c r="E7328" s="2" t="s">
        <v>119</v>
      </c>
      <c r="F7328" s="2" t="str">
        <f t="shared" si="684"/>
        <v>Women</v>
      </c>
      <c r="G7328" s="2" t="str">
        <f t="shared" si="685"/>
        <v xml:space="preserve"> Athletic Footwear</v>
      </c>
      <c r="H7328" s="2" t="s">
        <v>18</v>
      </c>
      <c r="I7328" s="2">
        <v>51</v>
      </c>
      <c r="J7328" s="2">
        <v>84</v>
      </c>
      <c r="K7328" s="2">
        <v>4284</v>
      </c>
      <c r="L7328" s="2" t="s">
        <v>80</v>
      </c>
      <c r="M7328" s="2">
        <f t="shared" si="686"/>
        <v>11</v>
      </c>
      <c r="N7328" s="2" t="str">
        <f t="shared" si="687"/>
        <v>Nov</v>
      </c>
      <c r="O7328" s="2" t="str">
        <f t="shared" si="688"/>
        <v>Sun</v>
      </c>
      <c r="P7328" s="2" t="str">
        <f t="shared" si="689"/>
        <v>2021</v>
      </c>
    </row>
    <row r="7329" spans="1:16" x14ac:dyDescent="0.3">
      <c r="A7329" s="2" t="s">
        <v>31</v>
      </c>
      <c r="B7329" s="3">
        <v>44514</v>
      </c>
      <c r="C7329" s="2" t="s">
        <v>12</v>
      </c>
      <c r="D7329" s="2" t="s">
        <v>118</v>
      </c>
      <c r="E7329" s="2" t="s">
        <v>119</v>
      </c>
      <c r="F7329" s="2" t="str">
        <f t="shared" si="684"/>
        <v>Men</v>
      </c>
      <c r="G7329" s="2" t="str">
        <f t="shared" si="685"/>
        <v xml:space="preserve"> Apparel</v>
      </c>
      <c r="H7329" s="2" t="s">
        <v>19</v>
      </c>
      <c r="I7329" s="2">
        <v>60</v>
      </c>
      <c r="J7329" s="2">
        <v>72</v>
      </c>
      <c r="K7329" s="2">
        <v>4320</v>
      </c>
      <c r="L7329" s="2" t="s">
        <v>80</v>
      </c>
      <c r="M7329" s="2">
        <f t="shared" si="686"/>
        <v>11</v>
      </c>
      <c r="N7329" s="2" t="str">
        <f t="shared" si="687"/>
        <v>Nov</v>
      </c>
      <c r="O7329" s="2" t="str">
        <f t="shared" si="688"/>
        <v>Sun</v>
      </c>
      <c r="P7329" s="2" t="str">
        <f t="shared" si="689"/>
        <v>2021</v>
      </c>
    </row>
    <row r="7330" spans="1:16" x14ac:dyDescent="0.3">
      <c r="A7330" s="2" t="s">
        <v>31</v>
      </c>
      <c r="B7330" s="3">
        <v>44514</v>
      </c>
      <c r="C7330" s="2" t="s">
        <v>12</v>
      </c>
      <c r="D7330" s="2" t="s">
        <v>118</v>
      </c>
      <c r="E7330" s="2" t="s">
        <v>119</v>
      </c>
      <c r="F7330" s="2" t="str">
        <f t="shared" si="684"/>
        <v>Women</v>
      </c>
      <c r="G7330" s="2" t="str">
        <f t="shared" si="685"/>
        <v xml:space="preserve"> Apparel</v>
      </c>
      <c r="H7330" s="2" t="s">
        <v>20</v>
      </c>
      <c r="I7330" s="2">
        <v>64</v>
      </c>
      <c r="J7330" s="2">
        <v>98</v>
      </c>
      <c r="K7330" s="2">
        <v>6272</v>
      </c>
      <c r="L7330" s="2" t="s">
        <v>80</v>
      </c>
      <c r="M7330" s="2">
        <f t="shared" si="686"/>
        <v>11</v>
      </c>
      <c r="N7330" s="2" t="str">
        <f t="shared" si="687"/>
        <v>Nov</v>
      </c>
      <c r="O7330" s="2" t="str">
        <f t="shared" si="688"/>
        <v>Sun</v>
      </c>
      <c r="P7330" s="2" t="str">
        <f t="shared" si="689"/>
        <v>2021</v>
      </c>
    </row>
    <row r="7331" spans="1:16" x14ac:dyDescent="0.3">
      <c r="A7331" s="2" t="s">
        <v>31</v>
      </c>
      <c r="B7331" s="3">
        <v>44543</v>
      </c>
      <c r="C7331" s="2" t="s">
        <v>12</v>
      </c>
      <c r="D7331" s="2" t="s">
        <v>118</v>
      </c>
      <c r="E7331" s="2" t="s">
        <v>119</v>
      </c>
      <c r="F7331" s="2" t="str">
        <f t="shared" si="684"/>
        <v>Men</v>
      </c>
      <c r="G7331" s="2" t="str">
        <f t="shared" si="685"/>
        <v xml:space="preserve"> Street Footwear</v>
      </c>
      <c r="H7331" s="2" t="s">
        <v>14</v>
      </c>
      <c r="I7331" s="2">
        <v>62</v>
      </c>
      <c r="J7331" s="2">
        <v>168</v>
      </c>
      <c r="K7331" s="2">
        <v>10416</v>
      </c>
      <c r="L7331" s="2" t="s">
        <v>80</v>
      </c>
      <c r="M7331" s="2">
        <f t="shared" si="686"/>
        <v>12</v>
      </c>
      <c r="N7331" s="2" t="str">
        <f t="shared" si="687"/>
        <v>Dec</v>
      </c>
      <c r="O7331" s="2" t="str">
        <f t="shared" si="688"/>
        <v>Mon</v>
      </c>
      <c r="P7331" s="2" t="str">
        <f t="shared" si="689"/>
        <v>2021</v>
      </c>
    </row>
    <row r="7332" spans="1:16" x14ac:dyDescent="0.3">
      <c r="A7332" s="2" t="s">
        <v>31</v>
      </c>
      <c r="B7332" s="3">
        <v>44543</v>
      </c>
      <c r="C7332" s="2" t="s">
        <v>12</v>
      </c>
      <c r="D7332" s="2" t="s">
        <v>118</v>
      </c>
      <c r="E7332" s="2" t="s">
        <v>119</v>
      </c>
      <c r="F7332" s="2" t="str">
        <f t="shared" si="684"/>
        <v>Men</v>
      </c>
      <c r="G7332" s="2" t="str">
        <f t="shared" si="685"/>
        <v xml:space="preserve"> Athletic Footwear</v>
      </c>
      <c r="H7332" s="2" t="s">
        <v>16</v>
      </c>
      <c r="I7332" s="2">
        <v>50</v>
      </c>
      <c r="J7332" s="2">
        <v>100</v>
      </c>
      <c r="K7332" s="2">
        <v>5000</v>
      </c>
      <c r="L7332" s="2" t="s">
        <v>80</v>
      </c>
      <c r="M7332" s="2">
        <f t="shared" si="686"/>
        <v>12</v>
      </c>
      <c r="N7332" s="2" t="str">
        <f t="shared" si="687"/>
        <v>Dec</v>
      </c>
      <c r="O7332" s="2" t="str">
        <f t="shared" si="688"/>
        <v>Mon</v>
      </c>
      <c r="P7332" s="2" t="str">
        <f t="shared" si="689"/>
        <v>2021</v>
      </c>
    </row>
    <row r="7333" spans="1:16" x14ac:dyDescent="0.3">
      <c r="A7333" s="2" t="s">
        <v>31</v>
      </c>
      <c r="B7333" s="3">
        <v>44543</v>
      </c>
      <c r="C7333" s="2" t="s">
        <v>12</v>
      </c>
      <c r="D7333" s="2" t="s">
        <v>118</v>
      </c>
      <c r="E7333" s="2" t="s">
        <v>119</v>
      </c>
      <c r="F7333" s="2" t="str">
        <f t="shared" si="684"/>
        <v>Women</v>
      </c>
      <c r="G7333" s="2" t="str">
        <f t="shared" si="685"/>
        <v xml:space="preserve"> Street Footwear</v>
      </c>
      <c r="H7333" s="2" t="s">
        <v>17</v>
      </c>
      <c r="I7333" s="2">
        <v>50</v>
      </c>
      <c r="J7333" s="2">
        <v>109</v>
      </c>
      <c r="K7333" s="2">
        <v>5450</v>
      </c>
      <c r="L7333" s="2" t="s">
        <v>80</v>
      </c>
      <c r="M7333" s="2">
        <f t="shared" si="686"/>
        <v>12</v>
      </c>
      <c r="N7333" s="2" t="str">
        <f t="shared" si="687"/>
        <v>Dec</v>
      </c>
      <c r="O7333" s="2" t="str">
        <f t="shared" si="688"/>
        <v>Mon</v>
      </c>
      <c r="P7333" s="2" t="str">
        <f t="shared" si="689"/>
        <v>2021</v>
      </c>
    </row>
    <row r="7334" spans="1:16" x14ac:dyDescent="0.3">
      <c r="A7334" s="2" t="s">
        <v>31</v>
      </c>
      <c r="B7334" s="3">
        <v>44543</v>
      </c>
      <c r="C7334" s="2" t="s">
        <v>12</v>
      </c>
      <c r="D7334" s="2" t="s">
        <v>118</v>
      </c>
      <c r="E7334" s="2" t="s">
        <v>119</v>
      </c>
      <c r="F7334" s="2" t="str">
        <f t="shared" si="684"/>
        <v>Women</v>
      </c>
      <c r="G7334" s="2" t="str">
        <f t="shared" si="685"/>
        <v xml:space="preserve"> Athletic Footwear</v>
      </c>
      <c r="H7334" s="2" t="s">
        <v>18</v>
      </c>
      <c r="I7334" s="2">
        <v>53</v>
      </c>
      <c r="J7334" s="2">
        <v>98</v>
      </c>
      <c r="K7334" s="2">
        <v>5194</v>
      </c>
      <c r="L7334" s="2" t="s">
        <v>80</v>
      </c>
      <c r="M7334" s="2">
        <f t="shared" si="686"/>
        <v>12</v>
      </c>
      <c r="N7334" s="2" t="str">
        <f t="shared" si="687"/>
        <v>Dec</v>
      </c>
      <c r="O7334" s="2" t="str">
        <f t="shared" si="688"/>
        <v>Mon</v>
      </c>
      <c r="P7334" s="2" t="str">
        <f t="shared" si="689"/>
        <v>2021</v>
      </c>
    </row>
    <row r="7335" spans="1:16" x14ac:dyDescent="0.3">
      <c r="A7335" s="2" t="s">
        <v>31</v>
      </c>
      <c r="B7335" s="3">
        <v>44543</v>
      </c>
      <c r="C7335" s="2" t="s">
        <v>12</v>
      </c>
      <c r="D7335" s="2" t="s">
        <v>118</v>
      </c>
      <c r="E7335" s="2" t="s">
        <v>119</v>
      </c>
      <c r="F7335" s="2" t="str">
        <f t="shared" si="684"/>
        <v>Men</v>
      </c>
      <c r="G7335" s="2" t="str">
        <f t="shared" si="685"/>
        <v xml:space="preserve"> Apparel</v>
      </c>
      <c r="H7335" s="2" t="s">
        <v>19</v>
      </c>
      <c r="I7335" s="2">
        <v>61</v>
      </c>
      <c r="J7335" s="2">
        <v>91</v>
      </c>
      <c r="K7335" s="2">
        <v>5551</v>
      </c>
      <c r="L7335" s="2" t="s">
        <v>80</v>
      </c>
      <c r="M7335" s="2">
        <f t="shared" si="686"/>
        <v>12</v>
      </c>
      <c r="N7335" s="2" t="str">
        <f t="shared" si="687"/>
        <v>Dec</v>
      </c>
      <c r="O7335" s="2" t="str">
        <f t="shared" si="688"/>
        <v>Mon</v>
      </c>
      <c r="P7335" s="2" t="str">
        <f t="shared" si="689"/>
        <v>2021</v>
      </c>
    </row>
    <row r="7336" spans="1:16" x14ac:dyDescent="0.3">
      <c r="A7336" s="2" t="s">
        <v>31</v>
      </c>
      <c r="B7336" s="3">
        <v>44543</v>
      </c>
      <c r="C7336" s="2" t="s">
        <v>12</v>
      </c>
      <c r="D7336" s="2" t="s">
        <v>118</v>
      </c>
      <c r="E7336" s="2" t="s">
        <v>119</v>
      </c>
      <c r="F7336" s="2" t="str">
        <f t="shared" si="684"/>
        <v>Women</v>
      </c>
      <c r="G7336" s="2" t="str">
        <f t="shared" si="685"/>
        <v xml:space="preserve"> Apparel</v>
      </c>
      <c r="H7336" s="2" t="s">
        <v>20</v>
      </c>
      <c r="I7336" s="2">
        <v>65</v>
      </c>
      <c r="J7336" s="2">
        <v>123</v>
      </c>
      <c r="K7336" s="2">
        <v>7995</v>
      </c>
      <c r="L7336" s="2" t="s">
        <v>80</v>
      </c>
      <c r="M7336" s="2">
        <f t="shared" si="686"/>
        <v>12</v>
      </c>
      <c r="N7336" s="2" t="str">
        <f t="shared" si="687"/>
        <v>Dec</v>
      </c>
      <c r="O7336" s="2" t="str">
        <f t="shared" si="688"/>
        <v>Mon</v>
      </c>
      <c r="P7336" s="2" t="str">
        <f t="shared" si="689"/>
        <v>2021</v>
      </c>
    </row>
    <row r="7337" spans="1:16" x14ac:dyDescent="0.3">
      <c r="A7337" s="2" t="s">
        <v>31</v>
      </c>
      <c r="B7337" s="3">
        <v>44206</v>
      </c>
      <c r="C7337" s="2" t="s">
        <v>12</v>
      </c>
      <c r="D7337" s="2" t="s">
        <v>118</v>
      </c>
      <c r="E7337" s="2" t="s">
        <v>119</v>
      </c>
      <c r="F7337" s="2" t="str">
        <f t="shared" si="684"/>
        <v>Men</v>
      </c>
      <c r="G7337" s="2" t="str">
        <f t="shared" si="685"/>
        <v xml:space="preserve"> Street Footwear</v>
      </c>
      <c r="H7337" s="2" t="s">
        <v>14</v>
      </c>
      <c r="I7337" s="2">
        <v>32</v>
      </c>
      <c r="J7337" s="2">
        <v>138</v>
      </c>
      <c r="K7337" s="2">
        <v>4416</v>
      </c>
      <c r="L7337" s="2" t="s">
        <v>80</v>
      </c>
      <c r="M7337" s="2">
        <f t="shared" si="686"/>
        <v>1</v>
      </c>
      <c r="N7337" s="2" t="str">
        <f t="shared" si="687"/>
        <v>Jan</v>
      </c>
      <c r="O7337" s="2" t="str">
        <f t="shared" si="688"/>
        <v>Sun</v>
      </c>
      <c r="P7337" s="2" t="str">
        <f t="shared" si="689"/>
        <v>2021</v>
      </c>
    </row>
    <row r="7338" spans="1:16" x14ac:dyDescent="0.3">
      <c r="A7338" s="2" t="s">
        <v>31</v>
      </c>
      <c r="B7338" s="3">
        <v>44206</v>
      </c>
      <c r="C7338" s="2" t="s">
        <v>12</v>
      </c>
      <c r="D7338" s="2" t="s">
        <v>118</v>
      </c>
      <c r="E7338" s="2" t="s">
        <v>119</v>
      </c>
      <c r="F7338" s="2" t="str">
        <f t="shared" si="684"/>
        <v>Men</v>
      </c>
      <c r="G7338" s="2" t="str">
        <f t="shared" si="685"/>
        <v xml:space="preserve"> Athletic Footwear</v>
      </c>
      <c r="H7338" s="2" t="s">
        <v>16</v>
      </c>
      <c r="I7338" s="2">
        <v>33</v>
      </c>
      <c r="J7338" s="2">
        <v>77</v>
      </c>
      <c r="K7338" s="2">
        <v>2541</v>
      </c>
      <c r="L7338" s="2" t="s">
        <v>80</v>
      </c>
      <c r="M7338" s="2">
        <f t="shared" si="686"/>
        <v>1</v>
      </c>
      <c r="N7338" s="2" t="str">
        <f t="shared" si="687"/>
        <v>Jan</v>
      </c>
      <c r="O7338" s="2" t="str">
        <f t="shared" si="688"/>
        <v>Sun</v>
      </c>
      <c r="P7338" s="2" t="str">
        <f t="shared" si="689"/>
        <v>2021</v>
      </c>
    </row>
    <row r="7339" spans="1:16" x14ac:dyDescent="0.3">
      <c r="A7339" s="2" t="s">
        <v>31</v>
      </c>
      <c r="B7339" s="3">
        <v>44206</v>
      </c>
      <c r="C7339" s="2" t="s">
        <v>12</v>
      </c>
      <c r="D7339" s="2" t="s">
        <v>118</v>
      </c>
      <c r="E7339" s="2" t="s">
        <v>119</v>
      </c>
      <c r="F7339" s="2" t="str">
        <f t="shared" si="684"/>
        <v>Women</v>
      </c>
      <c r="G7339" s="2" t="str">
        <f t="shared" si="685"/>
        <v xml:space="preserve"> Street Footwear</v>
      </c>
      <c r="H7339" s="2" t="s">
        <v>17</v>
      </c>
      <c r="I7339" s="2">
        <v>24</v>
      </c>
      <c r="J7339" s="2">
        <v>72</v>
      </c>
      <c r="K7339" s="2">
        <v>1728</v>
      </c>
      <c r="L7339" s="2" t="s">
        <v>80</v>
      </c>
      <c r="M7339" s="2">
        <f t="shared" si="686"/>
        <v>1</v>
      </c>
      <c r="N7339" s="2" t="str">
        <f t="shared" si="687"/>
        <v>Jan</v>
      </c>
      <c r="O7339" s="2" t="str">
        <f t="shared" si="688"/>
        <v>Sun</v>
      </c>
      <c r="P7339" s="2" t="str">
        <f t="shared" si="689"/>
        <v>2021</v>
      </c>
    </row>
    <row r="7340" spans="1:16" x14ac:dyDescent="0.3">
      <c r="A7340" s="2" t="s">
        <v>31</v>
      </c>
      <c r="B7340" s="3">
        <v>44206</v>
      </c>
      <c r="C7340" s="2" t="s">
        <v>12</v>
      </c>
      <c r="D7340" s="2" t="s">
        <v>118</v>
      </c>
      <c r="E7340" s="2" t="s">
        <v>119</v>
      </c>
      <c r="F7340" s="2" t="str">
        <f t="shared" si="684"/>
        <v>Women</v>
      </c>
      <c r="G7340" s="2" t="str">
        <f t="shared" si="685"/>
        <v xml:space="preserve"> Athletic Footwear</v>
      </c>
      <c r="H7340" s="2" t="s">
        <v>18</v>
      </c>
      <c r="I7340" s="2">
        <v>27</v>
      </c>
      <c r="J7340" s="2">
        <v>38</v>
      </c>
      <c r="K7340" s="2">
        <v>1026</v>
      </c>
      <c r="L7340" s="2" t="s">
        <v>80</v>
      </c>
      <c r="M7340" s="2">
        <f t="shared" si="686"/>
        <v>1</v>
      </c>
      <c r="N7340" s="2" t="str">
        <f t="shared" si="687"/>
        <v>Jan</v>
      </c>
      <c r="O7340" s="2" t="str">
        <f t="shared" si="688"/>
        <v>Sun</v>
      </c>
      <c r="P7340" s="2" t="str">
        <f t="shared" si="689"/>
        <v>2021</v>
      </c>
    </row>
    <row r="7341" spans="1:16" x14ac:dyDescent="0.3">
      <c r="A7341" s="2" t="s">
        <v>31</v>
      </c>
      <c r="B7341" s="3">
        <v>44206</v>
      </c>
      <c r="C7341" s="2" t="s">
        <v>12</v>
      </c>
      <c r="D7341" s="2" t="s">
        <v>118</v>
      </c>
      <c r="E7341" s="2" t="s">
        <v>119</v>
      </c>
      <c r="F7341" s="2" t="str">
        <f t="shared" si="684"/>
        <v>Men</v>
      </c>
      <c r="G7341" s="2" t="str">
        <f t="shared" si="685"/>
        <v xml:space="preserve"> Apparel</v>
      </c>
      <c r="H7341" s="2" t="s">
        <v>19</v>
      </c>
      <c r="I7341" s="2">
        <v>41</v>
      </c>
      <c r="J7341" s="2">
        <v>47</v>
      </c>
      <c r="K7341" s="2">
        <v>1927</v>
      </c>
      <c r="L7341" s="2" t="s">
        <v>80</v>
      </c>
      <c r="M7341" s="2">
        <f t="shared" si="686"/>
        <v>1</v>
      </c>
      <c r="N7341" s="2" t="str">
        <f t="shared" si="687"/>
        <v>Jan</v>
      </c>
      <c r="O7341" s="2" t="str">
        <f t="shared" si="688"/>
        <v>Sun</v>
      </c>
      <c r="P7341" s="2" t="str">
        <f t="shared" si="689"/>
        <v>2021</v>
      </c>
    </row>
    <row r="7342" spans="1:16" x14ac:dyDescent="0.3">
      <c r="A7342" s="2" t="s">
        <v>31</v>
      </c>
      <c r="B7342" s="3">
        <v>44206</v>
      </c>
      <c r="C7342" s="2" t="s">
        <v>12</v>
      </c>
      <c r="D7342" s="2" t="s">
        <v>118</v>
      </c>
      <c r="E7342" s="2" t="s">
        <v>119</v>
      </c>
      <c r="F7342" s="2" t="str">
        <f t="shared" si="684"/>
        <v>Women</v>
      </c>
      <c r="G7342" s="2" t="str">
        <f t="shared" si="685"/>
        <v xml:space="preserve"> Apparel</v>
      </c>
      <c r="H7342" s="2" t="s">
        <v>20</v>
      </c>
      <c r="I7342" s="2">
        <v>33</v>
      </c>
      <c r="J7342" s="2">
        <v>69</v>
      </c>
      <c r="K7342" s="2">
        <v>2277</v>
      </c>
      <c r="L7342" s="2" t="s">
        <v>80</v>
      </c>
      <c r="M7342" s="2">
        <f t="shared" si="686"/>
        <v>1</v>
      </c>
      <c r="N7342" s="2" t="str">
        <f t="shared" si="687"/>
        <v>Jan</v>
      </c>
      <c r="O7342" s="2" t="str">
        <f t="shared" si="688"/>
        <v>Sun</v>
      </c>
      <c r="P7342" s="2" t="str">
        <f t="shared" si="689"/>
        <v>2021</v>
      </c>
    </row>
    <row r="7343" spans="1:16" x14ac:dyDescent="0.3">
      <c r="A7343" s="2" t="s">
        <v>31</v>
      </c>
      <c r="B7343" s="3">
        <v>44235</v>
      </c>
      <c r="C7343" s="2" t="s">
        <v>12</v>
      </c>
      <c r="D7343" s="2" t="s">
        <v>118</v>
      </c>
      <c r="E7343" s="2" t="s">
        <v>119</v>
      </c>
      <c r="F7343" s="2" t="str">
        <f t="shared" si="684"/>
        <v>Men</v>
      </c>
      <c r="G7343" s="2" t="str">
        <f t="shared" si="685"/>
        <v xml:space="preserve"> Street Footwear</v>
      </c>
      <c r="H7343" s="2" t="s">
        <v>14</v>
      </c>
      <c r="I7343" s="2">
        <v>34</v>
      </c>
      <c r="J7343" s="2">
        <v>147</v>
      </c>
      <c r="K7343" s="2">
        <v>4998</v>
      </c>
      <c r="L7343" s="2" t="s">
        <v>80</v>
      </c>
      <c r="M7343" s="2">
        <f t="shared" si="686"/>
        <v>2</v>
      </c>
      <c r="N7343" s="2" t="str">
        <f t="shared" si="687"/>
        <v>Feb</v>
      </c>
      <c r="O7343" s="2" t="str">
        <f t="shared" si="688"/>
        <v>Mon</v>
      </c>
      <c r="P7343" s="2" t="str">
        <f t="shared" si="689"/>
        <v>2021</v>
      </c>
    </row>
    <row r="7344" spans="1:16" x14ac:dyDescent="0.3">
      <c r="A7344" s="2" t="s">
        <v>31</v>
      </c>
      <c r="B7344" s="3">
        <v>44235</v>
      </c>
      <c r="C7344" s="2" t="s">
        <v>12</v>
      </c>
      <c r="D7344" s="2" t="s">
        <v>118</v>
      </c>
      <c r="E7344" s="2" t="s">
        <v>119</v>
      </c>
      <c r="F7344" s="2" t="str">
        <f t="shared" si="684"/>
        <v>Men</v>
      </c>
      <c r="G7344" s="2" t="str">
        <f t="shared" si="685"/>
        <v xml:space="preserve"> Athletic Footwear</v>
      </c>
      <c r="H7344" s="2" t="s">
        <v>16</v>
      </c>
      <c r="I7344" s="2">
        <v>32</v>
      </c>
      <c r="J7344" s="2">
        <v>53</v>
      </c>
      <c r="K7344" s="2">
        <v>1696</v>
      </c>
      <c r="L7344" s="2" t="s">
        <v>80</v>
      </c>
      <c r="M7344" s="2">
        <f t="shared" si="686"/>
        <v>2</v>
      </c>
      <c r="N7344" s="2" t="str">
        <f t="shared" si="687"/>
        <v>Feb</v>
      </c>
      <c r="O7344" s="2" t="str">
        <f t="shared" si="688"/>
        <v>Mon</v>
      </c>
      <c r="P7344" s="2" t="str">
        <f t="shared" si="689"/>
        <v>2021</v>
      </c>
    </row>
    <row r="7345" spans="1:16" x14ac:dyDescent="0.3">
      <c r="A7345" s="2" t="s">
        <v>31</v>
      </c>
      <c r="B7345" s="3">
        <v>44235</v>
      </c>
      <c r="C7345" s="2" t="s">
        <v>12</v>
      </c>
      <c r="D7345" s="2" t="s">
        <v>118</v>
      </c>
      <c r="E7345" s="2" t="s">
        <v>119</v>
      </c>
      <c r="F7345" s="2" t="str">
        <f t="shared" si="684"/>
        <v>Women</v>
      </c>
      <c r="G7345" s="2" t="str">
        <f t="shared" si="685"/>
        <v xml:space="preserve"> Street Footwear</v>
      </c>
      <c r="H7345" s="2" t="s">
        <v>17</v>
      </c>
      <c r="I7345" s="2">
        <v>24</v>
      </c>
      <c r="J7345" s="2">
        <v>63</v>
      </c>
      <c r="K7345" s="2">
        <v>1512</v>
      </c>
      <c r="L7345" s="2" t="s">
        <v>80</v>
      </c>
      <c r="M7345" s="2">
        <f t="shared" si="686"/>
        <v>2</v>
      </c>
      <c r="N7345" s="2" t="str">
        <f t="shared" si="687"/>
        <v>Feb</v>
      </c>
      <c r="O7345" s="2" t="str">
        <f t="shared" si="688"/>
        <v>Mon</v>
      </c>
      <c r="P7345" s="2" t="str">
        <f t="shared" si="689"/>
        <v>2021</v>
      </c>
    </row>
    <row r="7346" spans="1:16" x14ac:dyDescent="0.3">
      <c r="A7346" s="2" t="s">
        <v>31</v>
      </c>
      <c r="B7346" s="3">
        <v>44235</v>
      </c>
      <c r="C7346" s="2" t="s">
        <v>12</v>
      </c>
      <c r="D7346" s="2" t="s">
        <v>120</v>
      </c>
      <c r="E7346" s="2" t="s">
        <v>121</v>
      </c>
      <c r="F7346" s="2" t="str">
        <f t="shared" si="684"/>
        <v>Women</v>
      </c>
      <c r="G7346" s="2" t="str">
        <f t="shared" si="685"/>
        <v xml:space="preserve"> Athletic Footwear</v>
      </c>
      <c r="H7346" s="2" t="s">
        <v>18</v>
      </c>
      <c r="I7346" s="2">
        <v>29</v>
      </c>
      <c r="J7346" s="2">
        <v>30</v>
      </c>
      <c r="K7346" s="2">
        <v>870</v>
      </c>
      <c r="L7346" s="2" t="s">
        <v>80</v>
      </c>
      <c r="M7346" s="2">
        <f t="shared" si="686"/>
        <v>2</v>
      </c>
      <c r="N7346" s="2" t="str">
        <f t="shared" si="687"/>
        <v>Feb</v>
      </c>
      <c r="O7346" s="2" t="str">
        <f t="shared" si="688"/>
        <v>Mon</v>
      </c>
      <c r="P7346" s="2" t="str">
        <f t="shared" si="689"/>
        <v>2021</v>
      </c>
    </row>
    <row r="7347" spans="1:16" x14ac:dyDescent="0.3">
      <c r="A7347" s="2" t="s">
        <v>31</v>
      </c>
      <c r="B7347" s="3">
        <v>44235</v>
      </c>
      <c r="C7347" s="2" t="s">
        <v>12</v>
      </c>
      <c r="D7347" s="2" t="s">
        <v>120</v>
      </c>
      <c r="E7347" s="2" t="s">
        <v>121</v>
      </c>
      <c r="F7347" s="2" t="str">
        <f t="shared" si="684"/>
        <v>Men</v>
      </c>
      <c r="G7347" s="2" t="str">
        <f t="shared" si="685"/>
        <v xml:space="preserve"> Apparel</v>
      </c>
      <c r="H7347" s="2" t="s">
        <v>19</v>
      </c>
      <c r="I7347" s="2">
        <v>41</v>
      </c>
      <c r="J7347" s="2">
        <v>47</v>
      </c>
      <c r="K7347" s="2">
        <v>1927</v>
      </c>
      <c r="L7347" s="2" t="s">
        <v>80</v>
      </c>
      <c r="M7347" s="2">
        <f t="shared" si="686"/>
        <v>2</v>
      </c>
      <c r="N7347" s="2" t="str">
        <f t="shared" si="687"/>
        <v>Feb</v>
      </c>
      <c r="O7347" s="2" t="str">
        <f t="shared" si="688"/>
        <v>Mon</v>
      </c>
      <c r="P7347" s="2" t="str">
        <f t="shared" si="689"/>
        <v>2021</v>
      </c>
    </row>
    <row r="7348" spans="1:16" x14ac:dyDescent="0.3">
      <c r="A7348" s="2" t="s">
        <v>31</v>
      </c>
      <c r="B7348" s="3">
        <v>44235</v>
      </c>
      <c r="C7348" s="2" t="s">
        <v>12</v>
      </c>
      <c r="D7348" s="2" t="s">
        <v>120</v>
      </c>
      <c r="E7348" s="2" t="s">
        <v>121</v>
      </c>
      <c r="F7348" s="2" t="str">
        <f t="shared" si="684"/>
        <v>Women</v>
      </c>
      <c r="G7348" s="2" t="str">
        <f t="shared" si="685"/>
        <v xml:space="preserve"> Apparel</v>
      </c>
      <c r="H7348" s="2" t="s">
        <v>20</v>
      </c>
      <c r="I7348" s="2">
        <v>32</v>
      </c>
      <c r="J7348" s="2">
        <v>74</v>
      </c>
      <c r="K7348" s="2">
        <v>2368</v>
      </c>
      <c r="L7348" s="2" t="s">
        <v>80</v>
      </c>
      <c r="M7348" s="2">
        <f t="shared" si="686"/>
        <v>2</v>
      </c>
      <c r="N7348" s="2" t="str">
        <f t="shared" si="687"/>
        <v>Feb</v>
      </c>
      <c r="O7348" s="2" t="str">
        <f t="shared" si="688"/>
        <v>Mon</v>
      </c>
      <c r="P7348" s="2" t="str">
        <f t="shared" si="689"/>
        <v>2021</v>
      </c>
    </row>
    <row r="7349" spans="1:16" x14ac:dyDescent="0.3">
      <c r="A7349" s="2" t="s">
        <v>31</v>
      </c>
      <c r="B7349" s="3">
        <v>44261</v>
      </c>
      <c r="C7349" s="2" t="s">
        <v>12</v>
      </c>
      <c r="D7349" s="2" t="s">
        <v>120</v>
      </c>
      <c r="E7349" s="2" t="s">
        <v>121</v>
      </c>
      <c r="F7349" s="2" t="str">
        <f t="shared" si="684"/>
        <v>Men</v>
      </c>
      <c r="G7349" s="2" t="str">
        <f t="shared" si="685"/>
        <v xml:space="preserve"> Street Footwear</v>
      </c>
      <c r="H7349" s="2" t="s">
        <v>14</v>
      </c>
      <c r="I7349" s="2">
        <v>32</v>
      </c>
      <c r="J7349" s="2">
        <v>144</v>
      </c>
      <c r="K7349" s="2">
        <v>4608</v>
      </c>
      <c r="L7349" s="2" t="s">
        <v>80</v>
      </c>
      <c r="M7349" s="2">
        <f t="shared" si="686"/>
        <v>3</v>
      </c>
      <c r="N7349" s="2" t="str">
        <f t="shared" si="687"/>
        <v>Mar</v>
      </c>
      <c r="O7349" s="2" t="str">
        <f t="shared" si="688"/>
        <v>Sat</v>
      </c>
      <c r="P7349" s="2" t="str">
        <f t="shared" si="689"/>
        <v>2021</v>
      </c>
    </row>
    <row r="7350" spans="1:16" x14ac:dyDescent="0.3">
      <c r="A7350" s="2" t="s">
        <v>31</v>
      </c>
      <c r="B7350" s="3">
        <v>44261</v>
      </c>
      <c r="C7350" s="2" t="s">
        <v>12</v>
      </c>
      <c r="D7350" s="2" t="s">
        <v>120</v>
      </c>
      <c r="E7350" s="2" t="s">
        <v>121</v>
      </c>
      <c r="F7350" s="2" t="str">
        <f t="shared" si="684"/>
        <v>Men</v>
      </c>
      <c r="G7350" s="2" t="str">
        <f t="shared" si="685"/>
        <v xml:space="preserve"> Athletic Footwear</v>
      </c>
      <c r="H7350" s="2" t="s">
        <v>16</v>
      </c>
      <c r="I7350" s="2">
        <v>32</v>
      </c>
      <c r="J7350" s="2">
        <v>58</v>
      </c>
      <c r="K7350" s="2">
        <v>1856</v>
      </c>
      <c r="L7350" s="2" t="s">
        <v>80</v>
      </c>
      <c r="M7350" s="2">
        <f t="shared" si="686"/>
        <v>3</v>
      </c>
      <c r="N7350" s="2" t="str">
        <f t="shared" si="687"/>
        <v>Mar</v>
      </c>
      <c r="O7350" s="2" t="str">
        <f t="shared" si="688"/>
        <v>Sat</v>
      </c>
      <c r="P7350" s="2" t="str">
        <f t="shared" si="689"/>
        <v>2021</v>
      </c>
    </row>
    <row r="7351" spans="1:16" x14ac:dyDescent="0.3">
      <c r="A7351" s="2" t="s">
        <v>31</v>
      </c>
      <c r="B7351" s="3">
        <v>44261</v>
      </c>
      <c r="C7351" s="2" t="s">
        <v>12</v>
      </c>
      <c r="D7351" s="2" t="s">
        <v>120</v>
      </c>
      <c r="E7351" s="2" t="s">
        <v>121</v>
      </c>
      <c r="F7351" s="2" t="str">
        <f t="shared" si="684"/>
        <v>Women</v>
      </c>
      <c r="G7351" s="2" t="str">
        <f t="shared" si="685"/>
        <v xml:space="preserve"> Street Footwear</v>
      </c>
      <c r="H7351" s="2" t="s">
        <v>17</v>
      </c>
      <c r="I7351" s="2">
        <v>24</v>
      </c>
      <c r="J7351" s="2">
        <v>59</v>
      </c>
      <c r="K7351" s="2">
        <v>1416</v>
      </c>
      <c r="L7351" s="2" t="s">
        <v>80</v>
      </c>
      <c r="M7351" s="2">
        <f t="shared" si="686"/>
        <v>3</v>
      </c>
      <c r="N7351" s="2" t="str">
        <f t="shared" si="687"/>
        <v>Mar</v>
      </c>
      <c r="O7351" s="2" t="str">
        <f t="shared" si="688"/>
        <v>Sat</v>
      </c>
      <c r="P7351" s="2" t="str">
        <f t="shared" si="689"/>
        <v>2021</v>
      </c>
    </row>
    <row r="7352" spans="1:16" x14ac:dyDescent="0.3">
      <c r="A7352" s="2" t="s">
        <v>31</v>
      </c>
      <c r="B7352" s="3">
        <v>44261</v>
      </c>
      <c r="C7352" s="2" t="s">
        <v>12</v>
      </c>
      <c r="D7352" s="2" t="s">
        <v>120</v>
      </c>
      <c r="E7352" s="2" t="s">
        <v>121</v>
      </c>
      <c r="F7352" s="2" t="str">
        <f t="shared" si="684"/>
        <v>Women</v>
      </c>
      <c r="G7352" s="2" t="str">
        <f t="shared" si="685"/>
        <v xml:space="preserve"> Athletic Footwear</v>
      </c>
      <c r="H7352" s="2" t="s">
        <v>18</v>
      </c>
      <c r="I7352" s="2">
        <v>27</v>
      </c>
      <c r="J7352" s="2">
        <v>22</v>
      </c>
      <c r="K7352" s="2">
        <v>594</v>
      </c>
      <c r="L7352" s="2" t="s">
        <v>80</v>
      </c>
      <c r="M7352" s="2">
        <f t="shared" si="686"/>
        <v>3</v>
      </c>
      <c r="N7352" s="2" t="str">
        <f t="shared" si="687"/>
        <v>Mar</v>
      </c>
      <c r="O7352" s="2" t="str">
        <f t="shared" si="688"/>
        <v>Sat</v>
      </c>
      <c r="P7352" s="2" t="str">
        <f t="shared" si="689"/>
        <v>2021</v>
      </c>
    </row>
    <row r="7353" spans="1:16" x14ac:dyDescent="0.3">
      <c r="A7353" s="2" t="s">
        <v>31</v>
      </c>
      <c r="B7353" s="3">
        <v>44261</v>
      </c>
      <c r="C7353" s="2" t="s">
        <v>12</v>
      </c>
      <c r="D7353" s="2" t="s">
        <v>120</v>
      </c>
      <c r="E7353" s="2" t="s">
        <v>121</v>
      </c>
      <c r="F7353" s="2" t="str">
        <f t="shared" si="684"/>
        <v>Men</v>
      </c>
      <c r="G7353" s="2" t="str">
        <f t="shared" si="685"/>
        <v xml:space="preserve"> Apparel</v>
      </c>
      <c r="H7353" s="2" t="s">
        <v>19</v>
      </c>
      <c r="I7353" s="2">
        <v>43</v>
      </c>
      <c r="J7353" s="2">
        <v>34</v>
      </c>
      <c r="K7353" s="2">
        <v>1462</v>
      </c>
      <c r="L7353" s="2" t="s">
        <v>80</v>
      </c>
      <c r="M7353" s="2">
        <f t="shared" si="686"/>
        <v>3</v>
      </c>
      <c r="N7353" s="2" t="str">
        <f t="shared" si="687"/>
        <v>Mar</v>
      </c>
      <c r="O7353" s="2" t="str">
        <f t="shared" si="688"/>
        <v>Sat</v>
      </c>
      <c r="P7353" s="2" t="str">
        <f t="shared" si="689"/>
        <v>2021</v>
      </c>
    </row>
    <row r="7354" spans="1:16" x14ac:dyDescent="0.3">
      <c r="A7354" s="2" t="s">
        <v>31</v>
      </c>
      <c r="B7354" s="3">
        <v>44261</v>
      </c>
      <c r="C7354" s="2" t="s">
        <v>12</v>
      </c>
      <c r="D7354" s="2" t="s">
        <v>120</v>
      </c>
      <c r="E7354" s="2" t="s">
        <v>121</v>
      </c>
      <c r="F7354" s="2" t="str">
        <f t="shared" si="684"/>
        <v>Women</v>
      </c>
      <c r="G7354" s="2" t="str">
        <f t="shared" si="685"/>
        <v xml:space="preserve"> Apparel</v>
      </c>
      <c r="H7354" s="2" t="s">
        <v>20</v>
      </c>
      <c r="I7354" s="2">
        <v>32</v>
      </c>
      <c r="J7354" s="2">
        <v>61</v>
      </c>
      <c r="K7354" s="2">
        <v>1952</v>
      </c>
      <c r="L7354" s="2" t="s">
        <v>80</v>
      </c>
      <c r="M7354" s="2">
        <f t="shared" si="686"/>
        <v>3</v>
      </c>
      <c r="N7354" s="2" t="str">
        <f t="shared" si="687"/>
        <v>Mar</v>
      </c>
      <c r="O7354" s="2" t="str">
        <f t="shared" si="688"/>
        <v>Sat</v>
      </c>
      <c r="P7354" s="2" t="str">
        <f t="shared" si="689"/>
        <v>2021</v>
      </c>
    </row>
    <row r="7355" spans="1:16" x14ac:dyDescent="0.3">
      <c r="A7355" s="2" t="s">
        <v>31</v>
      </c>
      <c r="B7355" s="3">
        <v>44293</v>
      </c>
      <c r="C7355" s="2" t="s">
        <v>12</v>
      </c>
      <c r="D7355" s="2" t="s">
        <v>120</v>
      </c>
      <c r="E7355" s="2" t="s">
        <v>121</v>
      </c>
      <c r="F7355" s="2" t="str">
        <f t="shared" si="684"/>
        <v>Men</v>
      </c>
      <c r="G7355" s="2" t="str">
        <f t="shared" si="685"/>
        <v xml:space="preserve"> Street Footwear</v>
      </c>
      <c r="H7355" s="2" t="s">
        <v>14</v>
      </c>
      <c r="I7355" s="2">
        <v>34</v>
      </c>
      <c r="J7355" s="2">
        <v>133</v>
      </c>
      <c r="K7355" s="2">
        <v>4522</v>
      </c>
      <c r="L7355" s="2" t="s">
        <v>80</v>
      </c>
      <c r="M7355" s="2">
        <f t="shared" si="686"/>
        <v>4</v>
      </c>
      <c r="N7355" s="2" t="str">
        <f t="shared" si="687"/>
        <v>Apr</v>
      </c>
      <c r="O7355" s="2" t="str">
        <f t="shared" si="688"/>
        <v>Wed</v>
      </c>
      <c r="P7355" s="2" t="str">
        <f t="shared" si="689"/>
        <v>2021</v>
      </c>
    </row>
    <row r="7356" spans="1:16" x14ac:dyDescent="0.3">
      <c r="A7356" s="2" t="s">
        <v>31</v>
      </c>
      <c r="B7356" s="3">
        <v>44293</v>
      </c>
      <c r="C7356" s="2" t="s">
        <v>12</v>
      </c>
      <c r="D7356" s="2" t="s">
        <v>120</v>
      </c>
      <c r="E7356" s="2" t="s">
        <v>121</v>
      </c>
      <c r="F7356" s="2" t="str">
        <f t="shared" si="684"/>
        <v>Men</v>
      </c>
      <c r="G7356" s="2" t="str">
        <f t="shared" si="685"/>
        <v xml:space="preserve"> Athletic Footwear</v>
      </c>
      <c r="H7356" s="2" t="s">
        <v>16</v>
      </c>
      <c r="I7356" s="2">
        <v>33</v>
      </c>
      <c r="J7356" s="2">
        <v>51</v>
      </c>
      <c r="K7356" s="2">
        <v>1683</v>
      </c>
      <c r="L7356" s="2" t="s">
        <v>80</v>
      </c>
      <c r="M7356" s="2">
        <f t="shared" si="686"/>
        <v>4</v>
      </c>
      <c r="N7356" s="2" t="str">
        <f t="shared" si="687"/>
        <v>Apr</v>
      </c>
      <c r="O7356" s="2" t="str">
        <f t="shared" si="688"/>
        <v>Wed</v>
      </c>
      <c r="P7356" s="2" t="str">
        <f t="shared" si="689"/>
        <v>2021</v>
      </c>
    </row>
    <row r="7357" spans="1:16" x14ac:dyDescent="0.3">
      <c r="A7357" s="2" t="s">
        <v>31</v>
      </c>
      <c r="B7357" s="3">
        <v>44293</v>
      </c>
      <c r="C7357" s="2" t="s">
        <v>12</v>
      </c>
      <c r="D7357" s="2" t="s">
        <v>120</v>
      </c>
      <c r="E7357" s="2" t="s">
        <v>121</v>
      </c>
      <c r="F7357" s="2" t="str">
        <f t="shared" si="684"/>
        <v>Women</v>
      </c>
      <c r="G7357" s="2" t="str">
        <f t="shared" si="685"/>
        <v xml:space="preserve"> Street Footwear</v>
      </c>
      <c r="H7357" s="2" t="s">
        <v>17</v>
      </c>
      <c r="I7357" s="2">
        <v>24</v>
      </c>
      <c r="J7357" s="2">
        <v>51</v>
      </c>
      <c r="K7357" s="2">
        <v>1224</v>
      </c>
      <c r="L7357" s="2" t="s">
        <v>80</v>
      </c>
      <c r="M7357" s="2">
        <f t="shared" si="686"/>
        <v>4</v>
      </c>
      <c r="N7357" s="2" t="str">
        <f t="shared" si="687"/>
        <v>Apr</v>
      </c>
      <c r="O7357" s="2" t="str">
        <f t="shared" si="688"/>
        <v>Wed</v>
      </c>
      <c r="P7357" s="2" t="str">
        <f t="shared" si="689"/>
        <v>2021</v>
      </c>
    </row>
    <row r="7358" spans="1:16" x14ac:dyDescent="0.3">
      <c r="A7358" s="2" t="s">
        <v>31</v>
      </c>
      <c r="B7358" s="3">
        <v>44293</v>
      </c>
      <c r="C7358" s="2" t="s">
        <v>12</v>
      </c>
      <c r="D7358" s="2" t="s">
        <v>120</v>
      </c>
      <c r="E7358" s="2" t="s">
        <v>121</v>
      </c>
      <c r="F7358" s="2" t="str">
        <f t="shared" si="684"/>
        <v>Women</v>
      </c>
      <c r="G7358" s="2" t="str">
        <f t="shared" si="685"/>
        <v xml:space="preserve"> Athletic Footwear</v>
      </c>
      <c r="H7358" s="2" t="s">
        <v>18</v>
      </c>
      <c r="I7358" s="2">
        <v>27</v>
      </c>
      <c r="J7358" s="2">
        <v>27</v>
      </c>
      <c r="K7358" s="2">
        <v>729</v>
      </c>
      <c r="L7358" s="2" t="s">
        <v>80</v>
      </c>
      <c r="M7358" s="2">
        <f t="shared" si="686"/>
        <v>4</v>
      </c>
      <c r="N7358" s="2" t="str">
        <f t="shared" si="687"/>
        <v>Apr</v>
      </c>
      <c r="O7358" s="2" t="str">
        <f t="shared" si="688"/>
        <v>Wed</v>
      </c>
      <c r="P7358" s="2" t="str">
        <f t="shared" si="689"/>
        <v>2021</v>
      </c>
    </row>
    <row r="7359" spans="1:16" x14ac:dyDescent="0.3">
      <c r="A7359" s="2" t="s">
        <v>31</v>
      </c>
      <c r="B7359" s="3">
        <v>44293</v>
      </c>
      <c r="C7359" s="2" t="s">
        <v>12</v>
      </c>
      <c r="D7359" s="2" t="s">
        <v>120</v>
      </c>
      <c r="E7359" s="2" t="s">
        <v>121</v>
      </c>
      <c r="F7359" s="2" t="str">
        <f t="shared" si="684"/>
        <v>Men</v>
      </c>
      <c r="G7359" s="2" t="str">
        <f t="shared" si="685"/>
        <v xml:space="preserve"> Apparel</v>
      </c>
      <c r="H7359" s="2" t="s">
        <v>19</v>
      </c>
      <c r="I7359" s="2">
        <v>44</v>
      </c>
      <c r="J7359" s="2">
        <v>27</v>
      </c>
      <c r="K7359" s="2">
        <v>1188</v>
      </c>
      <c r="L7359" s="2" t="s">
        <v>80</v>
      </c>
      <c r="M7359" s="2">
        <f t="shared" si="686"/>
        <v>4</v>
      </c>
      <c r="N7359" s="2" t="str">
        <f t="shared" si="687"/>
        <v>Apr</v>
      </c>
      <c r="O7359" s="2" t="str">
        <f t="shared" si="688"/>
        <v>Wed</v>
      </c>
      <c r="P7359" s="2" t="str">
        <f t="shared" si="689"/>
        <v>2021</v>
      </c>
    </row>
    <row r="7360" spans="1:16" x14ac:dyDescent="0.3">
      <c r="A7360" s="2" t="s">
        <v>31</v>
      </c>
      <c r="B7360" s="3">
        <v>44293</v>
      </c>
      <c r="C7360" s="2" t="s">
        <v>12</v>
      </c>
      <c r="D7360" s="2" t="s">
        <v>120</v>
      </c>
      <c r="E7360" s="2" t="s">
        <v>121</v>
      </c>
      <c r="F7360" s="2" t="str">
        <f t="shared" si="684"/>
        <v>Women</v>
      </c>
      <c r="G7360" s="2" t="str">
        <f t="shared" si="685"/>
        <v xml:space="preserve"> Apparel</v>
      </c>
      <c r="H7360" s="2" t="s">
        <v>20</v>
      </c>
      <c r="I7360" s="2">
        <v>33</v>
      </c>
      <c r="J7360" s="2">
        <v>68</v>
      </c>
      <c r="K7360" s="2">
        <v>2244</v>
      </c>
      <c r="L7360" s="2" t="s">
        <v>80</v>
      </c>
      <c r="M7360" s="2">
        <f t="shared" si="686"/>
        <v>4</v>
      </c>
      <c r="N7360" s="2" t="str">
        <f t="shared" si="687"/>
        <v>Apr</v>
      </c>
      <c r="O7360" s="2" t="str">
        <f t="shared" si="688"/>
        <v>Wed</v>
      </c>
      <c r="P7360" s="2" t="str">
        <f t="shared" si="689"/>
        <v>2021</v>
      </c>
    </row>
    <row r="7361" spans="1:16" x14ac:dyDescent="0.3">
      <c r="A7361" s="2" t="s">
        <v>31</v>
      </c>
      <c r="B7361" s="3">
        <v>44322</v>
      </c>
      <c r="C7361" s="2" t="s">
        <v>12</v>
      </c>
      <c r="D7361" s="2" t="s">
        <v>120</v>
      </c>
      <c r="E7361" s="2" t="s">
        <v>121</v>
      </c>
      <c r="F7361" s="2" t="str">
        <f t="shared" si="684"/>
        <v>Men</v>
      </c>
      <c r="G7361" s="2" t="str">
        <f t="shared" si="685"/>
        <v xml:space="preserve"> Street Footwear</v>
      </c>
      <c r="H7361" s="2" t="s">
        <v>14</v>
      </c>
      <c r="I7361" s="2">
        <v>48</v>
      </c>
      <c r="J7361" s="2">
        <v>130</v>
      </c>
      <c r="K7361" s="2">
        <v>6240</v>
      </c>
      <c r="L7361" s="2" t="s">
        <v>80</v>
      </c>
      <c r="M7361" s="2">
        <f t="shared" si="686"/>
        <v>5</v>
      </c>
      <c r="N7361" s="2" t="str">
        <f t="shared" si="687"/>
        <v>May</v>
      </c>
      <c r="O7361" s="2" t="str">
        <f t="shared" si="688"/>
        <v>Thu</v>
      </c>
      <c r="P7361" s="2" t="str">
        <f t="shared" si="689"/>
        <v>2021</v>
      </c>
    </row>
    <row r="7362" spans="1:16" x14ac:dyDescent="0.3">
      <c r="A7362" s="2" t="s">
        <v>31</v>
      </c>
      <c r="B7362" s="3">
        <v>44322</v>
      </c>
      <c r="C7362" s="2" t="s">
        <v>12</v>
      </c>
      <c r="D7362" s="2" t="s">
        <v>120</v>
      </c>
      <c r="E7362" s="2" t="s">
        <v>121</v>
      </c>
      <c r="F7362" s="2" t="str">
        <f t="shared" ref="F7362:F7425" si="690">MID(H7362, 1, FIND("'", H7362) - 1)</f>
        <v>Men</v>
      </c>
      <c r="G7362" s="2" t="str">
        <f t="shared" ref="G7362:G7425" si="691">MID(H7362, FIND("'", H7362) + 2, LEN(H7362) - FIND("'", H7362) - 1)</f>
        <v xml:space="preserve"> Athletic Footwear</v>
      </c>
      <c r="H7362" s="2" t="s">
        <v>16</v>
      </c>
      <c r="I7362" s="2">
        <v>41</v>
      </c>
      <c r="J7362" s="2">
        <v>68</v>
      </c>
      <c r="K7362" s="2">
        <v>2788</v>
      </c>
      <c r="L7362" s="2" t="s">
        <v>80</v>
      </c>
      <c r="M7362" s="2">
        <f t="shared" si="686"/>
        <v>5</v>
      </c>
      <c r="N7362" s="2" t="str">
        <f t="shared" si="687"/>
        <v>May</v>
      </c>
      <c r="O7362" s="2" t="str">
        <f t="shared" si="688"/>
        <v>Thu</v>
      </c>
      <c r="P7362" s="2" t="str">
        <f t="shared" si="689"/>
        <v>2021</v>
      </c>
    </row>
    <row r="7363" spans="1:16" x14ac:dyDescent="0.3">
      <c r="A7363" s="2" t="s">
        <v>31</v>
      </c>
      <c r="B7363" s="3">
        <v>44322</v>
      </c>
      <c r="C7363" s="2" t="s">
        <v>12</v>
      </c>
      <c r="D7363" s="2" t="s">
        <v>120</v>
      </c>
      <c r="E7363" s="2" t="s">
        <v>121</v>
      </c>
      <c r="F7363" s="2" t="str">
        <f t="shared" si="690"/>
        <v>Women</v>
      </c>
      <c r="G7363" s="2" t="str">
        <f t="shared" si="691"/>
        <v xml:space="preserve"> Street Footwear</v>
      </c>
      <c r="H7363" s="2" t="s">
        <v>17</v>
      </c>
      <c r="I7363" s="2">
        <v>38</v>
      </c>
      <c r="J7363" s="2">
        <v>75</v>
      </c>
      <c r="K7363" s="2">
        <v>2850</v>
      </c>
      <c r="L7363" s="2" t="s">
        <v>80</v>
      </c>
      <c r="M7363" s="2">
        <f t="shared" ref="M7363:M7426" si="692">MONTH(B7363)</f>
        <v>5</v>
      </c>
      <c r="N7363" s="2" t="str">
        <f t="shared" ref="N7363:N7426" si="693">TEXT(B7363,"mmm")</f>
        <v>May</v>
      </c>
      <c r="O7363" s="2" t="str">
        <f t="shared" ref="O7363:O7426" si="694">TEXT(B7363,"ddd")</f>
        <v>Thu</v>
      </c>
      <c r="P7363" s="2" t="str">
        <f t="shared" ref="P7363:P7426" si="695">TEXT(B7363,"YYY")</f>
        <v>2021</v>
      </c>
    </row>
    <row r="7364" spans="1:16" x14ac:dyDescent="0.3">
      <c r="A7364" s="2" t="s">
        <v>31</v>
      </c>
      <c r="B7364" s="3">
        <v>44322</v>
      </c>
      <c r="C7364" s="2" t="s">
        <v>12</v>
      </c>
      <c r="D7364" s="2" t="s">
        <v>120</v>
      </c>
      <c r="E7364" s="2" t="s">
        <v>121</v>
      </c>
      <c r="F7364" s="2" t="str">
        <f t="shared" si="690"/>
        <v>Women</v>
      </c>
      <c r="G7364" s="2" t="str">
        <f t="shared" si="691"/>
        <v xml:space="preserve"> Athletic Footwear</v>
      </c>
      <c r="H7364" s="2" t="s">
        <v>18</v>
      </c>
      <c r="I7364" s="2">
        <v>38</v>
      </c>
      <c r="J7364" s="2">
        <v>56</v>
      </c>
      <c r="K7364" s="2">
        <v>2128</v>
      </c>
      <c r="L7364" s="2" t="s">
        <v>80</v>
      </c>
      <c r="M7364" s="2">
        <f t="shared" si="692"/>
        <v>5</v>
      </c>
      <c r="N7364" s="2" t="str">
        <f t="shared" si="693"/>
        <v>May</v>
      </c>
      <c r="O7364" s="2" t="str">
        <f t="shared" si="694"/>
        <v>Thu</v>
      </c>
      <c r="P7364" s="2" t="str">
        <f t="shared" si="695"/>
        <v>2021</v>
      </c>
    </row>
    <row r="7365" spans="1:16" x14ac:dyDescent="0.3">
      <c r="A7365" s="2" t="s">
        <v>31</v>
      </c>
      <c r="B7365" s="3">
        <v>44322</v>
      </c>
      <c r="C7365" s="2" t="s">
        <v>12</v>
      </c>
      <c r="D7365" s="2" t="s">
        <v>120</v>
      </c>
      <c r="E7365" s="2" t="s">
        <v>121</v>
      </c>
      <c r="F7365" s="2" t="str">
        <f t="shared" si="690"/>
        <v>Men</v>
      </c>
      <c r="G7365" s="2" t="str">
        <f t="shared" si="691"/>
        <v xml:space="preserve"> Apparel</v>
      </c>
      <c r="H7365" s="2" t="s">
        <v>19</v>
      </c>
      <c r="I7365" s="2">
        <v>47</v>
      </c>
      <c r="J7365" s="2">
        <v>68</v>
      </c>
      <c r="K7365" s="2">
        <v>3196</v>
      </c>
      <c r="L7365" s="2" t="s">
        <v>80</v>
      </c>
      <c r="M7365" s="2">
        <f t="shared" si="692"/>
        <v>5</v>
      </c>
      <c r="N7365" s="2" t="str">
        <f t="shared" si="693"/>
        <v>May</v>
      </c>
      <c r="O7365" s="2" t="str">
        <f t="shared" si="694"/>
        <v>Thu</v>
      </c>
      <c r="P7365" s="2" t="str">
        <f t="shared" si="695"/>
        <v>2021</v>
      </c>
    </row>
    <row r="7366" spans="1:16" x14ac:dyDescent="0.3">
      <c r="A7366" s="2" t="s">
        <v>31</v>
      </c>
      <c r="B7366" s="3">
        <v>44322</v>
      </c>
      <c r="C7366" s="2" t="s">
        <v>12</v>
      </c>
      <c r="D7366" s="2" t="s">
        <v>120</v>
      </c>
      <c r="E7366" s="2" t="s">
        <v>121</v>
      </c>
      <c r="F7366" s="2" t="str">
        <f t="shared" si="690"/>
        <v>Women</v>
      </c>
      <c r="G7366" s="2" t="str">
        <f t="shared" si="691"/>
        <v xml:space="preserve"> Apparel</v>
      </c>
      <c r="H7366" s="2" t="s">
        <v>20</v>
      </c>
      <c r="I7366" s="2">
        <v>51</v>
      </c>
      <c r="J7366" s="2">
        <v>102</v>
      </c>
      <c r="K7366" s="2">
        <v>5202</v>
      </c>
      <c r="L7366" s="2" t="s">
        <v>80</v>
      </c>
      <c r="M7366" s="2">
        <f t="shared" si="692"/>
        <v>5</v>
      </c>
      <c r="N7366" s="2" t="str">
        <f t="shared" si="693"/>
        <v>May</v>
      </c>
      <c r="O7366" s="2" t="str">
        <f t="shared" si="694"/>
        <v>Thu</v>
      </c>
      <c r="P7366" s="2" t="str">
        <f t="shared" si="695"/>
        <v>2021</v>
      </c>
    </row>
    <row r="7367" spans="1:16" x14ac:dyDescent="0.3">
      <c r="A7367" s="2" t="s">
        <v>31</v>
      </c>
      <c r="B7367" s="3">
        <v>44355</v>
      </c>
      <c r="C7367" s="2" t="s">
        <v>12</v>
      </c>
      <c r="D7367" s="2" t="s">
        <v>120</v>
      </c>
      <c r="E7367" s="2" t="s">
        <v>121</v>
      </c>
      <c r="F7367" s="2" t="str">
        <f t="shared" si="690"/>
        <v>Men</v>
      </c>
      <c r="G7367" s="2" t="str">
        <f t="shared" si="691"/>
        <v xml:space="preserve"> Street Footwear</v>
      </c>
      <c r="H7367" s="2" t="s">
        <v>14</v>
      </c>
      <c r="I7367" s="2">
        <v>45</v>
      </c>
      <c r="J7367" s="2">
        <v>156</v>
      </c>
      <c r="K7367" s="2">
        <v>7020</v>
      </c>
      <c r="L7367" s="2" t="s">
        <v>80</v>
      </c>
      <c r="M7367" s="2">
        <f t="shared" si="692"/>
        <v>6</v>
      </c>
      <c r="N7367" s="2" t="str">
        <f t="shared" si="693"/>
        <v>Jun</v>
      </c>
      <c r="O7367" s="2" t="str">
        <f t="shared" si="694"/>
        <v>Tue</v>
      </c>
      <c r="P7367" s="2" t="str">
        <f t="shared" si="695"/>
        <v>2021</v>
      </c>
    </row>
    <row r="7368" spans="1:16" x14ac:dyDescent="0.3">
      <c r="A7368" s="2" t="s">
        <v>31</v>
      </c>
      <c r="B7368" s="3">
        <v>44355</v>
      </c>
      <c r="C7368" s="2" t="s">
        <v>12</v>
      </c>
      <c r="D7368" s="2" t="s">
        <v>120</v>
      </c>
      <c r="E7368" s="2" t="s">
        <v>121</v>
      </c>
      <c r="F7368" s="2" t="str">
        <f t="shared" si="690"/>
        <v>Men</v>
      </c>
      <c r="G7368" s="2" t="str">
        <f t="shared" si="691"/>
        <v xml:space="preserve"> Athletic Footwear</v>
      </c>
      <c r="H7368" s="2" t="s">
        <v>16</v>
      </c>
      <c r="I7368" s="2">
        <v>44</v>
      </c>
      <c r="J7368" s="2">
        <v>105</v>
      </c>
      <c r="K7368" s="2">
        <v>4620</v>
      </c>
      <c r="L7368" s="2" t="s">
        <v>80</v>
      </c>
      <c r="M7368" s="2">
        <f t="shared" si="692"/>
        <v>6</v>
      </c>
      <c r="N7368" s="2" t="str">
        <f t="shared" si="693"/>
        <v>Jun</v>
      </c>
      <c r="O7368" s="2" t="str">
        <f t="shared" si="694"/>
        <v>Tue</v>
      </c>
      <c r="P7368" s="2" t="str">
        <f t="shared" si="695"/>
        <v>2021</v>
      </c>
    </row>
    <row r="7369" spans="1:16" x14ac:dyDescent="0.3">
      <c r="A7369" s="2" t="s">
        <v>31</v>
      </c>
      <c r="B7369" s="3">
        <v>44355</v>
      </c>
      <c r="C7369" s="2" t="s">
        <v>12</v>
      </c>
      <c r="D7369" s="2" t="s">
        <v>120</v>
      </c>
      <c r="E7369" s="2" t="s">
        <v>121</v>
      </c>
      <c r="F7369" s="2" t="str">
        <f t="shared" si="690"/>
        <v>Women</v>
      </c>
      <c r="G7369" s="2" t="str">
        <f t="shared" si="691"/>
        <v xml:space="preserve"> Street Footwear</v>
      </c>
      <c r="H7369" s="2" t="s">
        <v>17</v>
      </c>
      <c r="I7369" s="2">
        <v>38</v>
      </c>
      <c r="J7369" s="2">
        <v>69</v>
      </c>
      <c r="K7369" s="2">
        <v>2622</v>
      </c>
      <c r="L7369" s="2" t="s">
        <v>80</v>
      </c>
      <c r="M7369" s="2">
        <f t="shared" si="692"/>
        <v>6</v>
      </c>
      <c r="N7369" s="2" t="str">
        <f t="shared" si="693"/>
        <v>Jun</v>
      </c>
      <c r="O7369" s="2" t="str">
        <f t="shared" si="694"/>
        <v>Tue</v>
      </c>
      <c r="P7369" s="2" t="str">
        <f t="shared" si="695"/>
        <v>2021</v>
      </c>
    </row>
    <row r="7370" spans="1:16" x14ac:dyDescent="0.3">
      <c r="A7370" s="2" t="s">
        <v>31</v>
      </c>
      <c r="B7370" s="3">
        <v>44355</v>
      </c>
      <c r="C7370" s="2" t="s">
        <v>12</v>
      </c>
      <c r="D7370" s="2" t="s">
        <v>120</v>
      </c>
      <c r="E7370" s="2" t="s">
        <v>121</v>
      </c>
      <c r="F7370" s="2" t="str">
        <f t="shared" si="690"/>
        <v>Women</v>
      </c>
      <c r="G7370" s="2" t="str">
        <f t="shared" si="691"/>
        <v xml:space="preserve"> Athletic Footwear</v>
      </c>
      <c r="H7370" s="2" t="s">
        <v>18</v>
      </c>
      <c r="I7370" s="2">
        <v>39</v>
      </c>
      <c r="J7370" s="2">
        <v>65</v>
      </c>
      <c r="K7370" s="2">
        <v>2535</v>
      </c>
      <c r="L7370" s="2" t="s">
        <v>80</v>
      </c>
      <c r="M7370" s="2">
        <f t="shared" si="692"/>
        <v>6</v>
      </c>
      <c r="N7370" s="2" t="str">
        <f t="shared" si="693"/>
        <v>Jun</v>
      </c>
      <c r="O7370" s="2" t="str">
        <f t="shared" si="694"/>
        <v>Tue</v>
      </c>
      <c r="P7370" s="2" t="str">
        <f t="shared" si="695"/>
        <v>2021</v>
      </c>
    </row>
    <row r="7371" spans="1:16" x14ac:dyDescent="0.3">
      <c r="A7371" s="2" t="s">
        <v>31</v>
      </c>
      <c r="B7371" s="3">
        <v>44355</v>
      </c>
      <c r="C7371" s="2" t="s">
        <v>12</v>
      </c>
      <c r="D7371" s="2" t="s">
        <v>120</v>
      </c>
      <c r="E7371" s="2" t="s">
        <v>121</v>
      </c>
      <c r="F7371" s="2" t="str">
        <f t="shared" si="690"/>
        <v>Men</v>
      </c>
      <c r="G7371" s="2" t="str">
        <f t="shared" si="691"/>
        <v xml:space="preserve"> Apparel</v>
      </c>
      <c r="H7371" s="2" t="s">
        <v>19</v>
      </c>
      <c r="I7371" s="2">
        <v>46</v>
      </c>
      <c r="J7371" s="2">
        <v>65</v>
      </c>
      <c r="K7371" s="2">
        <v>2990</v>
      </c>
      <c r="L7371" s="2" t="s">
        <v>80</v>
      </c>
      <c r="M7371" s="2">
        <f t="shared" si="692"/>
        <v>6</v>
      </c>
      <c r="N7371" s="2" t="str">
        <f t="shared" si="693"/>
        <v>Jun</v>
      </c>
      <c r="O7371" s="2" t="str">
        <f t="shared" si="694"/>
        <v>Tue</v>
      </c>
      <c r="P7371" s="2" t="str">
        <f t="shared" si="695"/>
        <v>2021</v>
      </c>
    </row>
    <row r="7372" spans="1:16" x14ac:dyDescent="0.3">
      <c r="A7372" s="2" t="s">
        <v>31</v>
      </c>
      <c r="B7372" s="3">
        <v>44355</v>
      </c>
      <c r="C7372" s="2" t="s">
        <v>12</v>
      </c>
      <c r="D7372" s="2" t="s">
        <v>120</v>
      </c>
      <c r="E7372" s="2" t="s">
        <v>121</v>
      </c>
      <c r="F7372" s="2" t="str">
        <f t="shared" si="690"/>
        <v>Women</v>
      </c>
      <c r="G7372" s="2" t="str">
        <f t="shared" si="691"/>
        <v xml:space="preserve"> Apparel</v>
      </c>
      <c r="H7372" s="2" t="s">
        <v>20</v>
      </c>
      <c r="I7372" s="2">
        <v>50</v>
      </c>
      <c r="J7372" s="2">
        <v>120</v>
      </c>
      <c r="K7372" s="2">
        <v>6000</v>
      </c>
      <c r="L7372" s="2" t="s">
        <v>80</v>
      </c>
      <c r="M7372" s="2">
        <f t="shared" si="692"/>
        <v>6</v>
      </c>
      <c r="N7372" s="2" t="str">
        <f t="shared" si="693"/>
        <v>Jun</v>
      </c>
      <c r="O7372" s="2" t="str">
        <f t="shared" si="694"/>
        <v>Tue</v>
      </c>
      <c r="P7372" s="2" t="str">
        <f t="shared" si="695"/>
        <v>2021</v>
      </c>
    </row>
    <row r="7373" spans="1:16" x14ac:dyDescent="0.3">
      <c r="A7373" s="2" t="s">
        <v>31</v>
      </c>
      <c r="B7373" s="3">
        <v>44383</v>
      </c>
      <c r="C7373" s="2" t="s">
        <v>12</v>
      </c>
      <c r="D7373" s="2" t="s">
        <v>120</v>
      </c>
      <c r="E7373" s="2" t="s">
        <v>121</v>
      </c>
      <c r="F7373" s="2" t="str">
        <f t="shared" si="690"/>
        <v>Men</v>
      </c>
      <c r="G7373" s="2" t="str">
        <f t="shared" si="691"/>
        <v xml:space="preserve"> Street Footwear</v>
      </c>
      <c r="H7373" s="2" t="s">
        <v>14</v>
      </c>
      <c r="I7373" s="2">
        <v>47</v>
      </c>
      <c r="J7373" s="2">
        <v>188</v>
      </c>
      <c r="K7373" s="2">
        <v>8836</v>
      </c>
      <c r="L7373" s="2" t="s">
        <v>80</v>
      </c>
      <c r="M7373" s="2">
        <f t="shared" si="692"/>
        <v>7</v>
      </c>
      <c r="N7373" s="2" t="str">
        <f t="shared" si="693"/>
        <v>Jul</v>
      </c>
      <c r="O7373" s="2" t="str">
        <f t="shared" si="694"/>
        <v>Tue</v>
      </c>
      <c r="P7373" s="2" t="str">
        <f t="shared" si="695"/>
        <v>2021</v>
      </c>
    </row>
    <row r="7374" spans="1:16" x14ac:dyDescent="0.3">
      <c r="A7374" s="2" t="s">
        <v>31</v>
      </c>
      <c r="B7374" s="3">
        <v>44383</v>
      </c>
      <c r="C7374" s="2" t="s">
        <v>12</v>
      </c>
      <c r="D7374" s="2" t="s">
        <v>120</v>
      </c>
      <c r="E7374" s="2" t="s">
        <v>121</v>
      </c>
      <c r="F7374" s="2" t="str">
        <f t="shared" si="690"/>
        <v>Men</v>
      </c>
      <c r="G7374" s="2" t="str">
        <f t="shared" si="691"/>
        <v xml:space="preserve"> Athletic Footwear</v>
      </c>
      <c r="H7374" s="2" t="s">
        <v>16</v>
      </c>
      <c r="I7374" s="2">
        <v>42</v>
      </c>
      <c r="J7374" s="2">
        <v>98</v>
      </c>
      <c r="K7374" s="2">
        <v>4116</v>
      </c>
      <c r="L7374" s="2" t="s">
        <v>80</v>
      </c>
      <c r="M7374" s="2">
        <f t="shared" si="692"/>
        <v>7</v>
      </c>
      <c r="N7374" s="2" t="str">
        <f t="shared" si="693"/>
        <v>Jul</v>
      </c>
      <c r="O7374" s="2" t="str">
        <f t="shared" si="694"/>
        <v>Tue</v>
      </c>
      <c r="P7374" s="2" t="str">
        <f t="shared" si="695"/>
        <v>2021</v>
      </c>
    </row>
    <row r="7375" spans="1:16" x14ac:dyDescent="0.3">
      <c r="A7375" s="2" t="s">
        <v>31</v>
      </c>
      <c r="B7375" s="3">
        <v>44383</v>
      </c>
      <c r="C7375" s="2" t="s">
        <v>12</v>
      </c>
      <c r="D7375" s="2" t="s">
        <v>120</v>
      </c>
      <c r="E7375" s="2" t="s">
        <v>121</v>
      </c>
      <c r="F7375" s="2" t="str">
        <f t="shared" si="690"/>
        <v>Women</v>
      </c>
      <c r="G7375" s="2" t="str">
        <f t="shared" si="691"/>
        <v xml:space="preserve"> Street Footwear</v>
      </c>
      <c r="H7375" s="2" t="s">
        <v>17</v>
      </c>
      <c r="I7375" s="2">
        <v>37</v>
      </c>
      <c r="J7375" s="2">
        <v>81</v>
      </c>
      <c r="K7375" s="2">
        <v>2997</v>
      </c>
      <c r="L7375" s="2" t="s">
        <v>80</v>
      </c>
      <c r="M7375" s="2">
        <f t="shared" si="692"/>
        <v>7</v>
      </c>
      <c r="N7375" s="2" t="str">
        <f t="shared" si="693"/>
        <v>Jul</v>
      </c>
      <c r="O7375" s="2" t="str">
        <f t="shared" si="694"/>
        <v>Tue</v>
      </c>
      <c r="P7375" s="2" t="str">
        <f t="shared" si="695"/>
        <v>2021</v>
      </c>
    </row>
    <row r="7376" spans="1:16" x14ac:dyDescent="0.3">
      <c r="A7376" s="2" t="s">
        <v>31</v>
      </c>
      <c r="B7376" s="3">
        <v>44383</v>
      </c>
      <c r="C7376" s="2" t="s">
        <v>12</v>
      </c>
      <c r="D7376" s="2" t="s">
        <v>120</v>
      </c>
      <c r="E7376" s="2" t="s">
        <v>121</v>
      </c>
      <c r="F7376" s="2" t="str">
        <f t="shared" si="690"/>
        <v>Women</v>
      </c>
      <c r="G7376" s="2" t="str">
        <f t="shared" si="691"/>
        <v xml:space="preserve"> Athletic Footwear</v>
      </c>
      <c r="H7376" s="2" t="s">
        <v>18</v>
      </c>
      <c r="I7376" s="2">
        <v>36</v>
      </c>
      <c r="J7376" s="2">
        <v>63</v>
      </c>
      <c r="K7376" s="2">
        <v>2268</v>
      </c>
      <c r="L7376" s="2" t="s">
        <v>80</v>
      </c>
      <c r="M7376" s="2">
        <f t="shared" si="692"/>
        <v>7</v>
      </c>
      <c r="N7376" s="2" t="str">
        <f t="shared" si="693"/>
        <v>Jul</v>
      </c>
      <c r="O7376" s="2" t="str">
        <f t="shared" si="694"/>
        <v>Tue</v>
      </c>
      <c r="P7376" s="2" t="str">
        <f t="shared" si="695"/>
        <v>2021</v>
      </c>
    </row>
    <row r="7377" spans="1:16" x14ac:dyDescent="0.3">
      <c r="A7377" s="2" t="s">
        <v>31</v>
      </c>
      <c r="B7377" s="3">
        <v>44383</v>
      </c>
      <c r="C7377" s="2" t="s">
        <v>12</v>
      </c>
      <c r="D7377" s="2" t="s">
        <v>120</v>
      </c>
      <c r="E7377" s="2" t="s">
        <v>121</v>
      </c>
      <c r="F7377" s="2" t="str">
        <f t="shared" si="690"/>
        <v>Men</v>
      </c>
      <c r="G7377" s="2" t="str">
        <f t="shared" si="691"/>
        <v xml:space="preserve"> Apparel</v>
      </c>
      <c r="H7377" s="2" t="s">
        <v>19</v>
      </c>
      <c r="I7377" s="2">
        <v>48</v>
      </c>
      <c r="J7377" s="2">
        <v>74</v>
      </c>
      <c r="K7377" s="2">
        <v>3552</v>
      </c>
      <c r="L7377" s="2" t="s">
        <v>80</v>
      </c>
      <c r="M7377" s="2">
        <f t="shared" si="692"/>
        <v>7</v>
      </c>
      <c r="N7377" s="2" t="str">
        <f t="shared" si="693"/>
        <v>Jul</v>
      </c>
      <c r="O7377" s="2" t="str">
        <f t="shared" si="694"/>
        <v>Tue</v>
      </c>
      <c r="P7377" s="2" t="str">
        <f t="shared" si="695"/>
        <v>2021</v>
      </c>
    </row>
    <row r="7378" spans="1:16" x14ac:dyDescent="0.3">
      <c r="A7378" s="2" t="s">
        <v>31</v>
      </c>
      <c r="B7378" s="3">
        <v>44383</v>
      </c>
      <c r="C7378" s="2" t="s">
        <v>12</v>
      </c>
      <c r="D7378" s="2" t="s">
        <v>120</v>
      </c>
      <c r="E7378" s="2" t="s">
        <v>121</v>
      </c>
      <c r="F7378" s="2" t="str">
        <f t="shared" si="690"/>
        <v>Women</v>
      </c>
      <c r="G7378" s="2" t="str">
        <f t="shared" si="691"/>
        <v xml:space="preserve"> Apparel</v>
      </c>
      <c r="H7378" s="2" t="s">
        <v>20</v>
      </c>
      <c r="I7378" s="2">
        <v>54</v>
      </c>
      <c r="J7378" s="2">
        <v>131</v>
      </c>
      <c r="K7378" s="2">
        <v>7074</v>
      </c>
      <c r="L7378" s="2" t="s">
        <v>80</v>
      </c>
      <c r="M7378" s="2">
        <f t="shared" si="692"/>
        <v>7</v>
      </c>
      <c r="N7378" s="2" t="str">
        <f t="shared" si="693"/>
        <v>Jul</v>
      </c>
      <c r="O7378" s="2" t="str">
        <f t="shared" si="694"/>
        <v>Tue</v>
      </c>
      <c r="P7378" s="2" t="str">
        <f t="shared" si="695"/>
        <v>2021</v>
      </c>
    </row>
    <row r="7379" spans="1:16" x14ac:dyDescent="0.3">
      <c r="A7379" s="2" t="s">
        <v>31</v>
      </c>
      <c r="B7379" s="3">
        <v>44415</v>
      </c>
      <c r="C7379" s="2" t="s">
        <v>12</v>
      </c>
      <c r="D7379" s="2" t="s">
        <v>120</v>
      </c>
      <c r="E7379" s="2" t="s">
        <v>121</v>
      </c>
      <c r="F7379" s="2" t="str">
        <f t="shared" si="690"/>
        <v>Men</v>
      </c>
      <c r="G7379" s="2" t="str">
        <f t="shared" si="691"/>
        <v xml:space="preserve"> Street Footwear</v>
      </c>
      <c r="H7379" s="2" t="s">
        <v>14</v>
      </c>
      <c r="I7379" s="2">
        <v>47</v>
      </c>
      <c r="J7379" s="2">
        <v>180</v>
      </c>
      <c r="K7379" s="2">
        <v>8460</v>
      </c>
      <c r="L7379" s="2" t="s">
        <v>80</v>
      </c>
      <c r="M7379" s="2">
        <f t="shared" si="692"/>
        <v>8</v>
      </c>
      <c r="N7379" s="2" t="str">
        <f t="shared" si="693"/>
        <v>Aug</v>
      </c>
      <c r="O7379" s="2" t="str">
        <f t="shared" si="694"/>
        <v>Sat</v>
      </c>
      <c r="P7379" s="2" t="str">
        <f t="shared" si="695"/>
        <v>2021</v>
      </c>
    </row>
    <row r="7380" spans="1:16" x14ac:dyDescent="0.3">
      <c r="A7380" s="2" t="s">
        <v>31</v>
      </c>
      <c r="B7380" s="3">
        <v>44415</v>
      </c>
      <c r="C7380" s="2" t="s">
        <v>12</v>
      </c>
      <c r="D7380" s="2" t="s">
        <v>120</v>
      </c>
      <c r="E7380" s="2" t="s">
        <v>121</v>
      </c>
      <c r="F7380" s="2" t="str">
        <f t="shared" si="690"/>
        <v>Men</v>
      </c>
      <c r="G7380" s="2" t="str">
        <f t="shared" si="691"/>
        <v xml:space="preserve"> Athletic Footwear</v>
      </c>
      <c r="H7380" s="2" t="s">
        <v>16</v>
      </c>
      <c r="I7380" s="2">
        <v>42</v>
      </c>
      <c r="J7380" s="2">
        <v>101</v>
      </c>
      <c r="K7380" s="2">
        <v>4242</v>
      </c>
      <c r="L7380" s="2" t="s">
        <v>80</v>
      </c>
      <c r="M7380" s="2">
        <f t="shared" si="692"/>
        <v>8</v>
      </c>
      <c r="N7380" s="2" t="str">
        <f t="shared" si="693"/>
        <v>Aug</v>
      </c>
      <c r="O7380" s="2" t="str">
        <f t="shared" si="694"/>
        <v>Sat</v>
      </c>
      <c r="P7380" s="2" t="str">
        <f t="shared" si="695"/>
        <v>2021</v>
      </c>
    </row>
    <row r="7381" spans="1:16" x14ac:dyDescent="0.3">
      <c r="A7381" s="2" t="s">
        <v>31</v>
      </c>
      <c r="B7381" s="3">
        <v>44415</v>
      </c>
      <c r="C7381" s="2" t="s">
        <v>12</v>
      </c>
      <c r="D7381" s="2" t="s">
        <v>120</v>
      </c>
      <c r="E7381" s="2" t="s">
        <v>121</v>
      </c>
      <c r="F7381" s="2" t="str">
        <f t="shared" si="690"/>
        <v>Women</v>
      </c>
      <c r="G7381" s="2" t="str">
        <f t="shared" si="691"/>
        <v xml:space="preserve"> Street Footwear</v>
      </c>
      <c r="H7381" s="2" t="s">
        <v>17</v>
      </c>
      <c r="I7381" s="2">
        <v>37</v>
      </c>
      <c r="J7381" s="2">
        <v>75</v>
      </c>
      <c r="K7381" s="2">
        <v>2775</v>
      </c>
      <c r="L7381" s="2" t="s">
        <v>80</v>
      </c>
      <c r="M7381" s="2">
        <f t="shared" si="692"/>
        <v>8</v>
      </c>
      <c r="N7381" s="2" t="str">
        <f t="shared" si="693"/>
        <v>Aug</v>
      </c>
      <c r="O7381" s="2" t="str">
        <f t="shared" si="694"/>
        <v>Sat</v>
      </c>
      <c r="P7381" s="2" t="str">
        <f t="shared" si="695"/>
        <v>2021</v>
      </c>
    </row>
    <row r="7382" spans="1:16" x14ac:dyDescent="0.3">
      <c r="A7382" s="2" t="s">
        <v>31</v>
      </c>
      <c r="B7382" s="3">
        <v>44415</v>
      </c>
      <c r="C7382" s="2" t="s">
        <v>12</v>
      </c>
      <c r="D7382" s="2" t="s">
        <v>120</v>
      </c>
      <c r="E7382" s="2" t="s">
        <v>121</v>
      </c>
      <c r="F7382" s="2" t="str">
        <f t="shared" si="690"/>
        <v>Women</v>
      </c>
      <c r="G7382" s="2" t="str">
        <f t="shared" si="691"/>
        <v xml:space="preserve"> Athletic Footwear</v>
      </c>
      <c r="H7382" s="2" t="s">
        <v>18</v>
      </c>
      <c r="I7382" s="2">
        <v>36</v>
      </c>
      <c r="J7382" s="2">
        <v>52</v>
      </c>
      <c r="K7382" s="2">
        <v>1872</v>
      </c>
      <c r="L7382" s="2" t="s">
        <v>80</v>
      </c>
      <c r="M7382" s="2">
        <f t="shared" si="692"/>
        <v>8</v>
      </c>
      <c r="N7382" s="2" t="str">
        <f t="shared" si="693"/>
        <v>Aug</v>
      </c>
      <c r="O7382" s="2" t="str">
        <f t="shared" si="694"/>
        <v>Sat</v>
      </c>
      <c r="P7382" s="2" t="str">
        <f t="shared" si="695"/>
        <v>2021</v>
      </c>
    </row>
    <row r="7383" spans="1:16" x14ac:dyDescent="0.3">
      <c r="A7383" s="2" t="s">
        <v>31</v>
      </c>
      <c r="B7383" s="3">
        <v>44415</v>
      </c>
      <c r="C7383" s="2" t="s">
        <v>12</v>
      </c>
      <c r="D7383" s="2" t="s">
        <v>120</v>
      </c>
      <c r="E7383" s="2" t="s">
        <v>121</v>
      </c>
      <c r="F7383" s="2" t="str">
        <f t="shared" si="690"/>
        <v>Men</v>
      </c>
      <c r="G7383" s="2" t="str">
        <f t="shared" si="691"/>
        <v xml:space="preserve"> Apparel</v>
      </c>
      <c r="H7383" s="2" t="s">
        <v>19</v>
      </c>
      <c r="I7383" s="2">
        <v>46</v>
      </c>
      <c r="J7383" s="2">
        <v>46</v>
      </c>
      <c r="K7383" s="2">
        <v>2116</v>
      </c>
      <c r="L7383" s="2" t="s">
        <v>80</v>
      </c>
      <c r="M7383" s="2">
        <f t="shared" si="692"/>
        <v>8</v>
      </c>
      <c r="N7383" s="2" t="str">
        <f t="shared" si="693"/>
        <v>Aug</v>
      </c>
      <c r="O7383" s="2" t="str">
        <f t="shared" si="694"/>
        <v>Sat</v>
      </c>
      <c r="P7383" s="2" t="str">
        <f t="shared" si="695"/>
        <v>2021</v>
      </c>
    </row>
    <row r="7384" spans="1:16" x14ac:dyDescent="0.3">
      <c r="A7384" s="2" t="s">
        <v>31</v>
      </c>
      <c r="B7384" s="3">
        <v>44415</v>
      </c>
      <c r="C7384" s="2" t="s">
        <v>12</v>
      </c>
      <c r="D7384" s="2" t="s">
        <v>120</v>
      </c>
      <c r="E7384" s="2" t="s">
        <v>121</v>
      </c>
      <c r="F7384" s="2" t="str">
        <f t="shared" si="690"/>
        <v>Women</v>
      </c>
      <c r="G7384" s="2" t="str">
        <f t="shared" si="691"/>
        <v xml:space="preserve"> Apparel</v>
      </c>
      <c r="H7384" s="2" t="s">
        <v>20</v>
      </c>
      <c r="I7384" s="2">
        <v>52</v>
      </c>
      <c r="J7384" s="2">
        <v>105</v>
      </c>
      <c r="K7384" s="2">
        <v>5460</v>
      </c>
      <c r="L7384" s="2" t="s">
        <v>80</v>
      </c>
      <c r="M7384" s="2">
        <f t="shared" si="692"/>
        <v>8</v>
      </c>
      <c r="N7384" s="2" t="str">
        <f t="shared" si="693"/>
        <v>Aug</v>
      </c>
      <c r="O7384" s="2" t="str">
        <f t="shared" si="694"/>
        <v>Sat</v>
      </c>
      <c r="P7384" s="2" t="str">
        <f t="shared" si="695"/>
        <v>2021</v>
      </c>
    </row>
    <row r="7385" spans="1:16" x14ac:dyDescent="0.3">
      <c r="A7385" s="2" t="s">
        <v>31</v>
      </c>
      <c r="B7385" s="3">
        <v>44445</v>
      </c>
      <c r="C7385" s="2" t="s">
        <v>12</v>
      </c>
      <c r="D7385" s="2" t="s">
        <v>120</v>
      </c>
      <c r="E7385" s="2" t="s">
        <v>121</v>
      </c>
      <c r="F7385" s="2" t="str">
        <f t="shared" si="690"/>
        <v>Men</v>
      </c>
      <c r="G7385" s="2" t="str">
        <f t="shared" si="691"/>
        <v xml:space="preserve"> Street Footwear</v>
      </c>
      <c r="H7385" s="2" t="s">
        <v>14</v>
      </c>
      <c r="I7385" s="2">
        <v>46</v>
      </c>
      <c r="J7385" s="2">
        <v>124</v>
      </c>
      <c r="K7385" s="2">
        <v>5704</v>
      </c>
      <c r="L7385" s="2" t="s">
        <v>80</v>
      </c>
      <c r="M7385" s="2">
        <f t="shared" si="692"/>
        <v>9</v>
      </c>
      <c r="N7385" s="2" t="str">
        <f t="shared" si="693"/>
        <v>Sep</v>
      </c>
      <c r="O7385" s="2" t="str">
        <f t="shared" si="694"/>
        <v>Mon</v>
      </c>
      <c r="P7385" s="2" t="str">
        <f t="shared" si="695"/>
        <v>2021</v>
      </c>
    </row>
    <row r="7386" spans="1:16" x14ac:dyDescent="0.3">
      <c r="A7386" s="2" t="s">
        <v>31</v>
      </c>
      <c r="B7386" s="3">
        <v>44445</v>
      </c>
      <c r="C7386" s="2" t="s">
        <v>12</v>
      </c>
      <c r="D7386" s="2" t="s">
        <v>120</v>
      </c>
      <c r="E7386" s="2" t="s">
        <v>121</v>
      </c>
      <c r="F7386" s="2" t="str">
        <f t="shared" si="690"/>
        <v>Men</v>
      </c>
      <c r="G7386" s="2" t="str">
        <f t="shared" si="691"/>
        <v xml:space="preserve"> Athletic Footwear</v>
      </c>
      <c r="H7386" s="2" t="s">
        <v>16</v>
      </c>
      <c r="I7386" s="2">
        <v>41</v>
      </c>
      <c r="J7386" s="2">
        <v>72</v>
      </c>
      <c r="K7386" s="2">
        <v>2952</v>
      </c>
      <c r="L7386" s="2" t="s">
        <v>80</v>
      </c>
      <c r="M7386" s="2">
        <f t="shared" si="692"/>
        <v>9</v>
      </c>
      <c r="N7386" s="2" t="str">
        <f t="shared" si="693"/>
        <v>Sep</v>
      </c>
      <c r="O7386" s="2" t="str">
        <f t="shared" si="694"/>
        <v>Mon</v>
      </c>
      <c r="P7386" s="2" t="str">
        <f t="shared" si="695"/>
        <v>2021</v>
      </c>
    </row>
    <row r="7387" spans="1:16" x14ac:dyDescent="0.3">
      <c r="A7387" s="2" t="s">
        <v>31</v>
      </c>
      <c r="B7387" s="3">
        <v>44445</v>
      </c>
      <c r="C7387" s="2" t="s">
        <v>12</v>
      </c>
      <c r="D7387" s="2" t="s">
        <v>120</v>
      </c>
      <c r="E7387" s="2" t="s">
        <v>121</v>
      </c>
      <c r="F7387" s="2" t="str">
        <f t="shared" si="690"/>
        <v>Women</v>
      </c>
      <c r="G7387" s="2" t="str">
        <f t="shared" si="691"/>
        <v xml:space="preserve"> Street Footwear</v>
      </c>
      <c r="H7387" s="2" t="s">
        <v>17</v>
      </c>
      <c r="I7387" s="2">
        <v>39</v>
      </c>
      <c r="J7387" s="2">
        <v>51</v>
      </c>
      <c r="K7387" s="2">
        <v>1989</v>
      </c>
      <c r="L7387" s="2" t="s">
        <v>80</v>
      </c>
      <c r="M7387" s="2">
        <f t="shared" si="692"/>
        <v>9</v>
      </c>
      <c r="N7387" s="2" t="str">
        <f t="shared" si="693"/>
        <v>Sep</v>
      </c>
      <c r="O7387" s="2" t="str">
        <f t="shared" si="694"/>
        <v>Mon</v>
      </c>
      <c r="P7387" s="2" t="str">
        <f t="shared" si="695"/>
        <v>2021</v>
      </c>
    </row>
    <row r="7388" spans="1:16" x14ac:dyDescent="0.3">
      <c r="A7388" s="2" t="s">
        <v>31</v>
      </c>
      <c r="B7388" s="3">
        <v>44445</v>
      </c>
      <c r="C7388" s="2" t="s">
        <v>12</v>
      </c>
      <c r="D7388" s="2" t="s">
        <v>120</v>
      </c>
      <c r="E7388" s="2" t="s">
        <v>121</v>
      </c>
      <c r="F7388" s="2" t="str">
        <f t="shared" si="690"/>
        <v>Women</v>
      </c>
      <c r="G7388" s="2" t="str">
        <f t="shared" si="691"/>
        <v xml:space="preserve"> Athletic Footwear</v>
      </c>
      <c r="H7388" s="2" t="s">
        <v>18</v>
      </c>
      <c r="I7388" s="2">
        <v>37</v>
      </c>
      <c r="J7388" s="2">
        <v>38</v>
      </c>
      <c r="K7388" s="2">
        <v>1406</v>
      </c>
      <c r="L7388" s="2" t="s">
        <v>80</v>
      </c>
      <c r="M7388" s="2">
        <f t="shared" si="692"/>
        <v>9</v>
      </c>
      <c r="N7388" s="2" t="str">
        <f t="shared" si="693"/>
        <v>Sep</v>
      </c>
      <c r="O7388" s="2" t="str">
        <f t="shared" si="694"/>
        <v>Mon</v>
      </c>
      <c r="P7388" s="2" t="str">
        <f t="shared" si="695"/>
        <v>2021</v>
      </c>
    </row>
    <row r="7389" spans="1:16" x14ac:dyDescent="0.3">
      <c r="A7389" s="2" t="s">
        <v>31</v>
      </c>
      <c r="B7389" s="3">
        <v>44445</v>
      </c>
      <c r="C7389" s="2" t="s">
        <v>12</v>
      </c>
      <c r="D7389" s="2" t="s">
        <v>120</v>
      </c>
      <c r="E7389" s="2" t="s">
        <v>121</v>
      </c>
      <c r="F7389" s="2" t="str">
        <f t="shared" si="690"/>
        <v>Men</v>
      </c>
      <c r="G7389" s="2" t="str">
        <f t="shared" si="691"/>
        <v xml:space="preserve"> Apparel</v>
      </c>
      <c r="H7389" s="2" t="s">
        <v>19</v>
      </c>
      <c r="I7389" s="2">
        <v>47</v>
      </c>
      <c r="J7389" s="2">
        <v>41</v>
      </c>
      <c r="K7389" s="2">
        <v>1927</v>
      </c>
      <c r="L7389" s="2" t="s">
        <v>80</v>
      </c>
      <c r="M7389" s="2">
        <f t="shared" si="692"/>
        <v>9</v>
      </c>
      <c r="N7389" s="2" t="str">
        <f t="shared" si="693"/>
        <v>Sep</v>
      </c>
      <c r="O7389" s="2" t="str">
        <f t="shared" si="694"/>
        <v>Mon</v>
      </c>
      <c r="P7389" s="2" t="str">
        <f t="shared" si="695"/>
        <v>2021</v>
      </c>
    </row>
    <row r="7390" spans="1:16" x14ac:dyDescent="0.3">
      <c r="A7390" s="2" t="s">
        <v>31</v>
      </c>
      <c r="B7390" s="3">
        <v>44445</v>
      </c>
      <c r="C7390" s="2" t="s">
        <v>12</v>
      </c>
      <c r="D7390" s="2" t="s">
        <v>120</v>
      </c>
      <c r="E7390" s="2" t="s">
        <v>121</v>
      </c>
      <c r="F7390" s="2" t="str">
        <f t="shared" si="690"/>
        <v>Women</v>
      </c>
      <c r="G7390" s="2" t="str">
        <f t="shared" si="691"/>
        <v xml:space="preserve"> Apparel</v>
      </c>
      <c r="H7390" s="2" t="s">
        <v>20</v>
      </c>
      <c r="I7390" s="2">
        <v>50</v>
      </c>
      <c r="J7390" s="2">
        <v>73</v>
      </c>
      <c r="K7390" s="2">
        <v>3650</v>
      </c>
      <c r="L7390" s="2" t="s">
        <v>80</v>
      </c>
      <c r="M7390" s="2">
        <f t="shared" si="692"/>
        <v>9</v>
      </c>
      <c r="N7390" s="2" t="str">
        <f t="shared" si="693"/>
        <v>Sep</v>
      </c>
      <c r="O7390" s="2" t="str">
        <f t="shared" si="694"/>
        <v>Mon</v>
      </c>
      <c r="P7390" s="2" t="str">
        <f t="shared" si="695"/>
        <v>2021</v>
      </c>
    </row>
    <row r="7391" spans="1:16" x14ac:dyDescent="0.3">
      <c r="A7391" s="2" t="s">
        <v>31</v>
      </c>
      <c r="B7391" s="3">
        <v>44477</v>
      </c>
      <c r="C7391" s="2" t="s">
        <v>12</v>
      </c>
      <c r="D7391" s="2" t="s">
        <v>120</v>
      </c>
      <c r="E7391" s="2" t="s">
        <v>121</v>
      </c>
      <c r="F7391" s="2" t="str">
        <f t="shared" si="690"/>
        <v>Men</v>
      </c>
      <c r="G7391" s="2" t="str">
        <f t="shared" si="691"/>
        <v xml:space="preserve"> Street Footwear</v>
      </c>
      <c r="H7391" s="2" t="s">
        <v>14</v>
      </c>
      <c r="I7391" s="2">
        <v>53</v>
      </c>
      <c r="J7391" s="2">
        <v>119</v>
      </c>
      <c r="K7391" s="2">
        <v>6307</v>
      </c>
      <c r="L7391" s="2" t="s">
        <v>80</v>
      </c>
      <c r="M7391" s="2">
        <f t="shared" si="692"/>
        <v>10</v>
      </c>
      <c r="N7391" s="2" t="str">
        <f t="shared" si="693"/>
        <v>Oct</v>
      </c>
      <c r="O7391" s="2" t="str">
        <f t="shared" si="694"/>
        <v>Fri</v>
      </c>
      <c r="P7391" s="2" t="str">
        <f t="shared" si="695"/>
        <v>2021</v>
      </c>
    </row>
    <row r="7392" spans="1:16" x14ac:dyDescent="0.3">
      <c r="A7392" s="2" t="s">
        <v>31</v>
      </c>
      <c r="B7392" s="3">
        <v>44477</v>
      </c>
      <c r="C7392" s="2" t="s">
        <v>12</v>
      </c>
      <c r="D7392" s="2" t="s">
        <v>120</v>
      </c>
      <c r="E7392" s="2" t="s">
        <v>121</v>
      </c>
      <c r="F7392" s="2" t="str">
        <f t="shared" si="690"/>
        <v>Men</v>
      </c>
      <c r="G7392" s="2" t="str">
        <f t="shared" si="691"/>
        <v xml:space="preserve"> Athletic Footwear</v>
      </c>
      <c r="H7392" s="2" t="s">
        <v>16</v>
      </c>
      <c r="I7392" s="2">
        <v>48</v>
      </c>
      <c r="J7392" s="2">
        <v>63</v>
      </c>
      <c r="K7392" s="2">
        <v>3024</v>
      </c>
      <c r="L7392" s="2" t="s">
        <v>80</v>
      </c>
      <c r="M7392" s="2">
        <f t="shared" si="692"/>
        <v>10</v>
      </c>
      <c r="N7392" s="2" t="str">
        <f t="shared" si="693"/>
        <v>Oct</v>
      </c>
      <c r="O7392" s="2" t="str">
        <f t="shared" si="694"/>
        <v>Fri</v>
      </c>
      <c r="P7392" s="2" t="str">
        <f t="shared" si="695"/>
        <v>2021</v>
      </c>
    </row>
    <row r="7393" spans="1:16" x14ac:dyDescent="0.3">
      <c r="A7393" s="2" t="s">
        <v>31</v>
      </c>
      <c r="B7393" s="3">
        <v>44477</v>
      </c>
      <c r="C7393" s="2" t="s">
        <v>12</v>
      </c>
      <c r="D7393" s="2" t="s">
        <v>120</v>
      </c>
      <c r="E7393" s="2" t="s">
        <v>121</v>
      </c>
      <c r="F7393" s="2" t="str">
        <f t="shared" si="690"/>
        <v>Women</v>
      </c>
      <c r="G7393" s="2" t="str">
        <f t="shared" si="691"/>
        <v xml:space="preserve"> Street Footwear</v>
      </c>
      <c r="H7393" s="2" t="s">
        <v>17</v>
      </c>
      <c r="I7393" s="2">
        <v>46</v>
      </c>
      <c r="J7393" s="2">
        <v>42</v>
      </c>
      <c r="K7393" s="2">
        <v>1932</v>
      </c>
      <c r="L7393" s="2" t="s">
        <v>80</v>
      </c>
      <c r="M7393" s="2">
        <f t="shared" si="692"/>
        <v>10</v>
      </c>
      <c r="N7393" s="2" t="str">
        <f t="shared" si="693"/>
        <v>Oct</v>
      </c>
      <c r="O7393" s="2" t="str">
        <f t="shared" si="694"/>
        <v>Fri</v>
      </c>
      <c r="P7393" s="2" t="str">
        <f t="shared" si="695"/>
        <v>2021</v>
      </c>
    </row>
    <row r="7394" spans="1:16" x14ac:dyDescent="0.3">
      <c r="A7394" s="2" t="s">
        <v>31</v>
      </c>
      <c r="B7394" s="3">
        <v>44477</v>
      </c>
      <c r="C7394" s="2" t="s">
        <v>12</v>
      </c>
      <c r="D7394" s="2" t="s">
        <v>120</v>
      </c>
      <c r="E7394" s="2" t="s">
        <v>121</v>
      </c>
      <c r="F7394" s="2" t="str">
        <f t="shared" si="690"/>
        <v>Women</v>
      </c>
      <c r="G7394" s="2" t="str">
        <f t="shared" si="691"/>
        <v xml:space="preserve"> Athletic Footwear</v>
      </c>
      <c r="H7394" s="2" t="s">
        <v>18</v>
      </c>
      <c r="I7394" s="2">
        <v>48</v>
      </c>
      <c r="J7394" s="2">
        <v>31</v>
      </c>
      <c r="K7394" s="2">
        <v>1488</v>
      </c>
      <c r="L7394" s="2" t="s">
        <v>80</v>
      </c>
      <c r="M7394" s="2">
        <f t="shared" si="692"/>
        <v>10</v>
      </c>
      <c r="N7394" s="2" t="str">
        <f t="shared" si="693"/>
        <v>Oct</v>
      </c>
      <c r="O7394" s="2" t="str">
        <f t="shared" si="694"/>
        <v>Fri</v>
      </c>
      <c r="P7394" s="2" t="str">
        <f t="shared" si="695"/>
        <v>2021</v>
      </c>
    </row>
    <row r="7395" spans="1:16" x14ac:dyDescent="0.3">
      <c r="A7395" s="2" t="s">
        <v>31</v>
      </c>
      <c r="B7395" s="3">
        <v>44477</v>
      </c>
      <c r="C7395" s="2" t="s">
        <v>12</v>
      </c>
      <c r="D7395" s="2" t="s">
        <v>120</v>
      </c>
      <c r="E7395" s="2" t="s">
        <v>121</v>
      </c>
      <c r="F7395" s="2" t="str">
        <f t="shared" si="690"/>
        <v>Men</v>
      </c>
      <c r="G7395" s="2" t="str">
        <f t="shared" si="691"/>
        <v xml:space="preserve"> Apparel</v>
      </c>
      <c r="H7395" s="2" t="s">
        <v>19</v>
      </c>
      <c r="I7395" s="2">
        <v>58</v>
      </c>
      <c r="J7395" s="2">
        <v>38</v>
      </c>
      <c r="K7395" s="2">
        <v>2204</v>
      </c>
      <c r="L7395" s="2" t="s">
        <v>80</v>
      </c>
      <c r="M7395" s="2">
        <f t="shared" si="692"/>
        <v>10</v>
      </c>
      <c r="N7395" s="2" t="str">
        <f t="shared" si="693"/>
        <v>Oct</v>
      </c>
      <c r="O7395" s="2" t="str">
        <f t="shared" si="694"/>
        <v>Fri</v>
      </c>
      <c r="P7395" s="2" t="str">
        <f t="shared" si="695"/>
        <v>2021</v>
      </c>
    </row>
    <row r="7396" spans="1:16" x14ac:dyDescent="0.3">
      <c r="A7396" s="2" t="s">
        <v>23</v>
      </c>
      <c r="B7396" s="3">
        <v>44477</v>
      </c>
      <c r="C7396" s="2" t="s">
        <v>12</v>
      </c>
      <c r="D7396" s="2" t="s">
        <v>120</v>
      </c>
      <c r="E7396" s="2" t="s">
        <v>121</v>
      </c>
      <c r="F7396" s="2" t="str">
        <f t="shared" si="690"/>
        <v>Women</v>
      </c>
      <c r="G7396" s="2" t="str">
        <f t="shared" si="691"/>
        <v xml:space="preserve"> Apparel</v>
      </c>
      <c r="H7396" s="2" t="s">
        <v>20</v>
      </c>
      <c r="I7396" s="2">
        <v>62</v>
      </c>
      <c r="J7396" s="2">
        <v>68</v>
      </c>
      <c r="K7396" s="2">
        <v>4216</v>
      </c>
      <c r="L7396" s="2" t="s">
        <v>80</v>
      </c>
      <c r="M7396" s="2">
        <f t="shared" si="692"/>
        <v>10</v>
      </c>
      <c r="N7396" s="2" t="str">
        <f t="shared" si="693"/>
        <v>Oct</v>
      </c>
      <c r="O7396" s="2" t="str">
        <f t="shared" si="694"/>
        <v>Fri</v>
      </c>
      <c r="P7396" s="2" t="str">
        <f t="shared" si="695"/>
        <v>2021</v>
      </c>
    </row>
    <row r="7397" spans="1:16" x14ac:dyDescent="0.3">
      <c r="A7397" s="2" t="s">
        <v>23</v>
      </c>
      <c r="B7397" s="3">
        <v>44507</v>
      </c>
      <c r="C7397" s="2" t="s">
        <v>12</v>
      </c>
      <c r="D7397" s="2" t="s">
        <v>120</v>
      </c>
      <c r="E7397" s="2" t="s">
        <v>121</v>
      </c>
      <c r="F7397" s="2" t="str">
        <f t="shared" si="690"/>
        <v>Men</v>
      </c>
      <c r="G7397" s="2" t="str">
        <f t="shared" si="691"/>
        <v xml:space="preserve"> Street Footwear</v>
      </c>
      <c r="H7397" s="2" t="s">
        <v>14</v>
      </c>
      <c r="I7397" s="2">
        <v>59</v>
      </c>
      <c r="J7397" s="2">
        <v>108</v>
      </c>
      <c r="K7397" s="2">
        <v>6372</v>
      </c>
      <c r="L7397" s="2" t="s">
        <v>80</v>
      </c>
      <c r="M7397" s="2">
        <f t="shared" si="692"/>
        <v>11</v>
      </c>
      <c r="N7397" s="2" t="str">
        <f t="shared" si="693"/>
        <v>Nov</v>
      </c>
      <c r="O7397" s="2" t="str">
        <f t="shared" si="694"/>
        <v>Sun</v>
      </c>
      <c r="P7397" s="2" t="str">
        <f t="shared" si="695"/>
        <v>2021</v>
      </c>
    </row>
    <row r="7398" spans="1:16" x14ac:dyDescent="0.3">
      <c r="A7398" s="2" t="s">
        <v>23</v>
      </c>
      <c r="B7398" s="3">
        <v>44507</v>
      </c>
      <c r="C7398" s="2" t="s">
        <v>12</v>
      </c>
      <c r="D7398" s="2" t="s">
        <v>120</v>
      </c>
      <c r="E7398" s="2" t="s">
        <v>121</v>
      </c>
      <c r="F7398" s="2" t="str">
        <f t="shared" si="690"/>
        <v>Men</v>
      </c>
      <c r="G7398" s="2" t="str">
        <f t="shared" si="691"/>
        <v xml:space="preserve"> Athletic Footwear</v>
      </c>
      <c r="H7398" s="2" t="s">
        <v>16</v>
      </c>
      <c r="I7398" s="2">
        <v>46</v>
      </c>
      <c r="J7398" s="2">
        <v>80</v>
      </c>
      <c r="K7398" s="2">
        <v>3680</v>
      </c>
      <c r="L7398" s="2" t="s">
        <v>80</v>
      </c>
      <c r="M7398" s="2">
        <f t="shared" si="692"/>
        <v>11</v>
      </c>
      <c r="N7398" s="2" t="str">
        <f t="shared" si="693"/>
        <v>Nov</v>
      </c>
      <c r="O7398" s="2" t="str">
        <f t="shared" si="694"/>
        <v>Sun</v>
      </c>
      <c r="P7398" s="2" t="str">
        <f t="shared" si="695"/>
        <v>2021</v>
      </c>
    </row>
    <row r="7399" spans="1:16" x14ac:dyDescent="0.3">
      <c r="A7399" s="2" t="s">
        <v>23</v>
      </c>
      <c r="B7399" s="3">
        <v>44507</v>
      </c>
      <c r="C7399" s="2" t="s">
        <v>12</v>
      </c>
      <c r="D7399" s="2" t="s">
        <v>120</v>
      </c>
      <c r="E7399" s="2" t="s">
        <v>121</v>
      </c>
      <c r="F7399" s="2" t="str">
        <f t="shared" si="690"/>
        <v>Women</v>
      </c>
      <c r="G7399" s="2" t="str">
        <f t="shared" si="691"/>
        <v xml:space="preserve"> Street Footwear</v>
      </c>
      <c r="H7399" s="2" t="s">
        <v>17</v>
      </c>
      <c r="I7399" s="2">
        <v>48</v>
      </c>
      <c r="J7399" s="2">
        <v>68</v>
      </c>
      <c r="K7399" s="2">
        <v>3264</v>
      </c>
      <c r="L7399" s="2" t="s">
        <v>80</v>
      </c>
      <c r="M7399" s="2">
        <f t="shared" si="692"/>
        <v>11</v>
      </c>
      <c r="N7399" s="2" t="str">
        <f t="shared" si="693"/>
        <v>Nov</v>
      </c>
      <c r="O7399" s="2" t="str">
        <f t="shared" si="694"/>
        <v>Sun</v>
      </c>
      <c r="P7399" s="2" t="str">
        <f t="shared" si="695"/>
        <v>2021</v>
      </c>
    </row>
    <row r="7400" spans="1:16" x14ac:dyDescent="0.3">
      <c r="A7400" s="2" t="s">
        <v>23</v>
      </c>
      <c r="B7400" s="3">
        <v>44507</v>
      </c>
      <c r="C7400" s="2" t="s">
        <v>12</v>
      </c>
      <c r="D7400" s="2" t="s">
        <v>120</v>
      </c>
      <c r="E7400" s="2" t="s">
        <v>121</v>
      </c>
      <c r="F7400" s="2" t="str">
        <f t="shared" si="690"/>
        <v>Women</v>
      </c>
      <c r="G7400" s="2" t="str">
        <f t="shared" si="691"/>
        <v xml:space="preserve"> Athletic Footwear</v>
      </c>
      <c r="H7400" s="2" t="s">
        <v>18</v>
      </c>
      <c r="I7400" s="2">
        <v>49</v>
      </c>
      <c r="J7400" s="2">
        <v>65</v>
      </c>
      <c r="K7400" s="2">
        <v>3185</v>
      </c>
      <c r="L7400" s="2" t="s">
        <v>80</v>
      </c>
      <c r="M7400" s="2">
        <f t="shared" si="692"/>
        <v>11</v>
      </c>
      <c r="N7400" s="2" t="str">
        <f t="shared" si="693"/>
        <v>Nov</v>
      </c>
      <c r="O7400" s="2" t="str">
        <f t="shared" si="694"/>
        <v>Sun</v>
      </c>
      <c r="P7400" s="2" t="str">
        <f t="shared" si="695"/>
        <v>2021</v>
      </c>
    </row>
    <row r="7401" spans="1:16" x14ac:dyDescent="0.3">
      <c r="A7401" s="2" t="s">
        <v>23</v>
      </c>
      <c r="B7401" s="3">
        <v>44507</v>
      </c>
      <c r="C7401" s="2" t="s">
        <v>12</v>
      </c>
      <c r="D7401" s="2" t="s">
        <v>120</v>
      </c>
      <c r="E7401" s="2" t="s">
        <v>121</v>
      </c>
      <c r="F7401" s="2" t="str">
        <f t="shared" si="690"/>
        <v>Men</v>
      </c>
      <c r="G7401" s="2" t="str">
        <f t="shared" si="691"/>
        <v xml:space="preserve"> Apparel</v>
      </c>
      <c r="H7401" s="2" t="s">
        <v>19</v>
      </c>
      <c r="I7401" s="2">
        <v>55</v>
      </c>
      <c r="J7401" s="2">
        <v>59</v>
      </c>
      <c r="K7401" s="2">
        <v>3245</v>
      </c>
      <c r="L7401" s="2" t="s">
        <v>80</v>
      </c>
      <c r="M7401" s="2">
        <f t="shared" si="692"/>
        <v>11</v>
      </c>
      <c r="N7401" s="2" t="str">
        <f t="shared" si="693"/>
        <v>Nov</v>
      </c>
      <c r="O7401" s="2" t="str">
        <f t="shared" si="694"/>
        <v>Sun</v>
      </c>
      <c r="P7401" s="2" t="str">
        <f t="shared" si="695"/>
        <v>2021</v>
      </c>
    </row>
    <row r="7402" spans="1:16" x14ac:dyDescent="0.3">
      <c r="A7402" s="2" t="s">
        <v>23</v>
      </c>
      <c r="B7402" s="3">
        <v>44507</v>
      </c>
      <c r="C7402" s="2" t="s">
        <v>12</v>
      </c>
      <c r="D7402" s="2" t="s">
        <v>120</v>
      </c>
      <c r="E7402" s="2" t="s">
        <v>121</v>
      </c>
      <c r="F7402" s="2" t="str">
        <f t="shared" si="690"/>
        <v>Women</v>
      </c>
      <c r="G7402" s="2" t="str">
        <f t="shared" si="691"/>
        <v xml:space="preserve"> Apparel</v>
      </c>
      <c r="H7402" s="2" t="s">
        <v>20</v>
      </c>
      <c r="I7402" s="2">
        <v>59</v>
      </c>
      <c r="J7402" s="2">
        <v>91</v>
      </c>
      <c r="K7402" s="2">
        <v>5369</v>
      </c>
      <c r="L7402" s="2" t="s">
        <v>80</v>
      </c>
      <c r="M7402" s="2">
        <f t="shared" si="692"/>
        <v>11</v>
      </c>
      <c r="N7402" s="2" t="str">
        <f t="shared" si="693"/>
        <v>Nov</v>
      </c>
      <c r="O7402" s="2" t="str">
        <f t="shared" si="694"/>
        <v>Sun</v>
      </c>
      <c r="P7402" s="2" t="str">
        <f t="shared" si="695"/>
        <v>2021</v>
      </c>
    </row>
    <row r="7403" spans="1:16" x14ac:dyDescent="0.3">
      <c r="A7403" s="2" t="s">
        <v>23</v>
      </c>
      <c r="B7403" s="3">
        <v>44536</v>
      </c>
      <c r="C7403" s="2" t="s">
        <v>12</v>
      </c>
      <c r="D7403" s="2" t="s">
        <v>120</v>
      </c>
      <c r="E7403" s="2" t="s">
        <v>121</v>
      </c>
      <c r="F7403" s="2" t="str">
        <f t="shared" si="690"/>
        <v>Men</v>
      </c>
      <c r="G7403" s="2" t="str">
        <f t="shared" si="691"/>
        <v xml:space="preserve"> Street Footwear</v>
      </c>
      <c r="H7403" s="2" t="s">
        <v>14</v>
      </c>
      <c r="I7403" s="2">
        <v>55</v>
      </c>
      <c r="J7403" s="2">
        <v>149</v>
      </c>
      <c r="K7403" s="2">
        <v>8195</v>
      </c>
      <c r="L7403" s="2" t="s">
        <v>80</v>
      </c>
      <c r="M7403" s="2">
        <f t="shared" si="692"/>
        <v>12</v>
      </c>
      <c r="N7403" s="2" t="str">
        <f t="shared" si="693"/>
        <v>Dec</v>
      </c>
      <c r="O7403" s="2" t="str">
        <f t="shared" si="694"/>
        <v>Mon</v>
      </c>
      <c r="P7403" s="2" t="str">
        <f t="shared" si="695"/>
        <v>2021</v>
      </c>
    </row>
    <row r="7404" spans="1:16" x14ac:dyDescent="0.3">
      <c r="A7404" s="2" t="s">
        <v>23</v>
      </c>
      <c r="B7404" s="3">
        <v>44536</v>
      </c>
      <c r="C7404" s="2" t="s">
        <v>12</v>
      </c>
      <c r="D7404" s="2" t="s">
        <v>120</v>
      </c>
      <c r="E7404" s="2" t="s">
        <v>121</v>
      </c>
      <c r="F7404" s="2" t="str">
        <f t="shared" si="690"/>
        <v>Men</v>
      </c>
      <c r="G7404" s="2" t="str">
        <f t="shared" si="691"/>
        <v xml:space="preserve"> Athletic Footwear</v>
      </c>
      <c r="H7404" s="2" t="s">
        <v>16</v>
      </c>
      <c r="I7404" s="2">
        <v>49</v>
      </c>
      <c r="J7404" s="2">
        <v>105</v>
      </c>
      <c r="K7404" s="2">
        <v>5145</v>
      </c>
      <c r="L7404" s="2" t="s">
        <v>80</v>
      </c>
      <c r="M7404" s="2">
        <f t="shared" si="692"/>
        <v>12</v>
      </c>
      <c r="N7404" s="2" t="str">
        <f t="shared" si="693"/>
        <v>Dec</v>
      </c>
      <c r="O7404" s="2" t="str">
        <f t="shared" si="694"/>
        <v>Mon</v>
      </c>
      <c r="P7404" s="2" t="str">
        <f t="shared" si="695"/>
        <v>2021</v>
      </c>
    </row>
    <row r="7405" spans="1:16" x14ac:dyDescent="0.3">
      <c r="A7405" s="2" t="s">
        <v>23</v>
      </c>
      <c r="B7405" s="3">
        <v>44536</v>
      </c>
      <c r="C7405" s="2" t="s">
        <v>12</v>
      </c>
      <c r="D7405" s="2" t="s">
        <v>120</v>
      </c>
      <c r="E7405" s="2" t="s">
        <v>121</v>
      </c>
      <c r="F7405" s="2" t="str">
        <f t="shared" si="690"/>
        <v>Women</v>
      </c>
      <c r="G7405" s="2" t="str">
        <f t="shared" si="691"/>
        <v xml:space="preserve"> Street Footwear</v>
      </c>
      <c r="H7405" s="2" t="s">
        <v>17</v>
      </c>
      <c r="I7405" s="2">
        <v>49</v>
      </c>
      <c r="J7405" s="2">
        <v>91</v>
      </c>
      <c r="K7405" s="2">
        <v>4459</v>
      </c>
      <c r="L7405" s="2" t="s">
        <v>80</v>
      </c>
      <c r="M7405" s="2">
        <f t="shared" si="692"/>
        <v>12</v>
      </c>
      <c r="N7405" s="2" t="str">
        <f t="shared" si="693"/>
        <v>Dec</v>
      </c>
      <c r="O7405" s="2" t="str">
        <f t="shared" si="694"/>
        <v>Mon</v>
      </c>
      <c r="P7405" s="2" t="str">
        <f t="shared" si="695"/>
        <v>2021</v>
      </c>
    </row>
    <row r="7406" spans="1:16" x14ac:dyDescent="0.3">
      <c r="A7406" s="2" t="s">
        <v>23</v>
      </c>
      <c r="B7406" s="3">
        <v>44536</v>
      </c>
      <c r="C7406" s="2" t="s">
        <v>12</v>
      </c>
      <c r="D7406" s="2" t="s">
        <v>120</v>
      </c>
      <c r="E7406" s="2" t="s">
        <v>121</v>
      </c>
      <c r="F7406" s="2" t="str">
        <f t="shared" si="690"/>
        <v>Women</v>
      </c>
      <c r="G7406" s="2" t="str">
        <f t="shared" si="691"/>
        <v xml:space="preserve"> Athletic Footwear</v>
      </c>
      <c r="H7406" s="2" t="s">
        <v>18</v>
      </c>
      <c r="I7406" s="2">
        <v>47</v>
      </c>
      <c r="J7406" s="2">
        <v>83</v>
      </c>
      <c r="K7406" s="2">
        <v>3901</v>
      </c>
      <c r="L7406" s="2" t="s">
        <v>80</v>
      </c>
      <c r="M7406" s="2">
        <f t="shared" si="692"/>
        <v>12</v>
      </c>
      <c r="N7406" s="2" t="str">
        <f t="shared" si="693"/>
        <v>Dec</v>
      </c>
      <c r="O7406" s="2" t="str">
        <f t="shared" si="694"/>
        <v>Mon</v>
      </c>
      <c r="P7406" s="2" t="str">
        <f t="shared" si="695"/>
        <v>2021</v>
      </c>
    </row>
    <row r="7407" spans="1:16" x14ac:dyDescent="0.3">
      <c r="A7407" s="2" t="s">
        <v>23</v>
      </c>
      <c r="B7407" s="3">
        <v>44536</v>
      </c>
      <c r="C7407" s="2" t="s">
        <v>12</v>
      </c>
      <c r="D7407" s="2" t="s">
        <v>120</v>
      </c>
      <c r="E7407" s="2" t="s">
        <v>121</v>
      </c>
      <c r="F7407" s="2" t="str">
        <f t="shared" si="690"/>
        <v>Men</v>
      </c>
      <c r="G7407" s="2" t="str">
        <f t="shared" si="691"/>
        <v xml:space="preserve"> Apparel</v>
      </c>
      <c r="H7407" s="2" t="s">
        <v>19</v>
      </c>
      <c r="I7407" s="2">
        <v>55</v>
      </c>
      <c r="J7407" s="2">
        <v>83</v>
      </c>
      <c r="K7407" s="2">
        <v>4565</v>
      </c>
      <c r="L7407" s="2" t="s">
        <v>80</v>
      </c>
      <c r="M7407" s="2">
        <f t="shared" si="692"/>
        <v>12</v>
      </c>
      <c r="N7407" s="2" t="str">
        <f t="shared" si="693"/>
        <v>Dec</v>
      </c>
      <c r="O7407" s="2" t="str">
        <f t="shared" si="694"/>
        <v>Mon</v>
      </c>
      <c r="P7407" s="2" t="str">
        <f t="shared" si="695"/>
        <v>2021</v>
      </c>
    </row>
    <row r="7408" spans="1:16" x14ac:dyDescent="0.3">
      <c r="A7408" s="2" t="s">
        <v>23</v>
      </c>
      <c r="B7408" s="3">
        <v>44536</v>
      </c>
      <c r="C7408" s="2" t="s">
        <v>12</v>
      </c>
      <c r="D7408" s="2" t="s">
        <v>120</v>
      </c>
      <c r="E7408" s="2" t="s">
        <v>121</v>
      </c>
      <c r="F7408" s="2" t="str">
        <f t="shared" si="690"/>
        <v>Women</v>
      </c>
      <c r="G7408" s="2" t="str">
        <f t="shared" si="691"/>
        <v xml:space="preserve"> Apparel</v>
      </c>
      <c r="H7408" s="2" t="s">
        <v>20</v>
      </c>
      <c r="I7408" s="2">
        <v>59</v>
      </c>
      <c r="J7408" s="2">
        <v>101</v>
      </c>
      <c r="K7408" s="2">
        <v>5959</v>
      </c>
      <c r="L7408" s="2" t="s">
        <v>80</v>
      </c>
      <c r="M7408" s="2">
        <f t="shared" si="692"/>
        <v>12</v>
      </c>
      <c r="N7408" s="2" t="str">
        <f t="shared" si="693"/>
        <v>Dec</v>
      </c>
      <c r="O7408" s="2" t="str">
        <f t="shared" si="694"/>
        <v>Mon</v>
      </c>
      <c r="P7408" s="2" t="str">
        <f t="shared" si="695"/>
        <v>2021</v>
      </c>
    </row>
    <row r="7409" spans="1:16" x14ac:dyDescent="0.3">
      <c r="A7409" s="2" t="s">
        <v>23</v>
      </c>
      <c r="B7409" s="3">
        <v>44203</v>
      </c>
      <c r="C7409" s="2" t="s">
        <v>12</v>
      </c>
      <c r="D7409" s="2" t="s">
        <v>120</v>
      </c>
      <c r="E7409" s="2" t="s">
        <v>121</v>
      </c>
      <c r="F7409" s="2" t="str">
        <f t="shared" si="690"/>
        <v>Men</v>
      </c>
      <c r="G7409" s="2" t="str">
        <f t="shared" si="691"/>
        <v xml:space="preserve"> Street Footwear</v>
      </c>
      <c r="H7409" s="2" t="s">
        <v>14</v>
      </c>
      <c r="I7409" s="2">
        <v>38</v>
      </c>
      <c r="J7409" s="2">
        <v>125</v>
      </c>
      <c r="K7409" s="2">
        <v>4750</v>
      </c>
      <c r="L7409" s="2" t="s">
        <v>80</v>
      </c>
      <c r="M7409" s="2">
        <f t="shared" si="692"/>
        <v>1</v>
      </c>
      <c r="N7409" s="2" t="str">
        <f t="shared" si="693"/>
        <v>Jan</v>
      </c>
      <c r="O7409" s="2" t="str">
        <f t="shared" si="694"/>
        <v>Thu</v>
      </c>
      <c r="P7409" s="2" t="str">
        <f t="shared" si="695"/>
        <v>2021</v>
      </c>
    </row>
    <row r="7410" spans="1:16" x14ac:dyDescent="0.3">
      <c r="A7410" s="2" t="s">
        <v>23</v>
      </c>
      <c r="B7410" s="3">
        <v>44203</v>
      </c>
      <c r="C7410" s="2" t="s">
        <v>12</v>
      </c>
      <c r="D7410" s="2" t="s">
        <v>120</v>
      </c>
      <c r="E7410" s="2" t="s">
        <v>121</v>
      </c>
      <c r="F7410" s="2" t="str">
        <f t="shared" si="690"/>
        <v>Men</v>
      </c>
      <c r="G7410" s="2" t="str">
        <f t="shared" si="691"/>
        <v xml:space="preserve"> Athletic Footwear</v>
      </c>
      <c r="H7410" s="2" t="s">
        <v>16</v>
      </c>
      <c r="I7410" s="2">
        <v>37</v>
      </c>
      <c r="J7410" s="2">
        <v>87</v>
      </c>
      <c r="K7410" s="2">
        <v>3219</v>
      </c>
      <c r="L7410" s="2" t="s">
        <v>80</v>
      </c>
      <c r="M7410" s="2">
        <f t="shared" si="692"/>
        <v>1</v>
      </c>
      <c r="N7410" s="2" t="str">
        <f t="shared" si="693"/>
        <v>Jan</v>
      </c>
      <c r="O7410" s="2" t="str">
        <f t="shared" si="694"/>
        <v>Thu</v>
      </c>
      <c r="P7410" s="2" t="str">
        <f t="shared" si="695"/>
        <v>2021</v>
      </c>
    </row>
    <row r="7411" spans="1:16" x14ac:dyDescent="0.3">
      <c r="A7411" s="2" t="s">
        <v>23</v>
      </c>
      <c r="B7411" s="3">
        <v>44203</v>
      </c>
      <c r="C7411" s="2" t="s">
        <v>12</v>
      </c>
      <c r="D7411" s="2" t="s">
        <v>120</v>
      </c>
      <c r="E7411" s="2" t="s">
        <v>121</v>
      </c>
      <c r="F7411" s="2" t="str">
        <f t="shared" si="690"/>
        <v>Women</v>
      </c>
      <c r="G7411" s="2" t="str">
        <f t="shared" si="691"/>
        <v xml:space="preserve"> Street Footwear</v>
      </c>
      <c r="H7411" s="2" t="s">
        <v>17</v>
      </c>
      <c r="I7411" s="2">
        <v>28</v>
      </c>
      <c r="J7411" s="2">
        <v>90</v>
      </c>
      <c r="K7411" s="2">
        <v>2520</v>
      </c>
      <c r="L7411" s="2" t="s">
        <v>80</v>
      </c>
      <c r="M7411" s="2">
        <f t="shared" si="692"/>
        <v>1</v>
      </c>
      <c r="N7411" s="2" t="str">
        <f t="shared" si="693"/>
        <v>Jan</v>
      </c>
      <c r="O7411" s="2" t="str">
        <f t="shared" si="694"/>
        <v>Thu</v>
      </c>
      <c r="P7411" s="2" t="str">
        <f t="shared" si="695"/>
        <v>2021</v>
      </c>
    </row>
    <row r="7412" spans="1:16" x14ac:dyDescent="0.3">
      <c r="A7412" s="2" t="s">
        <v>23</v>
      </c>
      <c r="B7412" s="3">
        <v>44203</v>
      </c>
      <c r="C7412" s="2" t="s">
        <v>12</v>
      </c>
      <c r="D7412" s="2" t="s">
        <v>120</v>
      </c>
      <c r="E7412" s="2" t="s">
        <v>121</v>
      </c>
      <c r="F7412" s="2" t="str">
        <f t="shared" si="690"/>
        <v>Women</v>
      </c>
      <c r="G7412" s="2" t="str">
        <f t="shared" si="691"/>
        <v xml:space="preserve"> Athletic Footwear</v>
      </c>
      <c r="H7412" s="2" t="s">
        <v>18</v>
      </c>
      <c r="I7412" s="2">
        <v>33</v>
      </c>
      <c r="J7412" s="2">
        <v>42</v>
      </c>
      <c r="K7412" s="2">
        <v>1386</v>
      </c>
      <c r="L7412" s="2" t="s">
        <v>80</v>
      </c>
      <c r="M7412" s="2">
        <f t="shared" si="692"/>
        <v>1</v>
      </c>
      <c r="N7412" s="2" t="str">
        <f t="shared" si="693"/>
        <v>Jan</v>
      </c>
      <c r="O7412" s="2" t="str">
        <f t="shared" si="694"/>
        <v>Thu</v>
      </c>
      <c r="P7412" s="2" t="str">
        <f t="shared" si="695"/>
        <v>2021</v>
      </c>
    </row>
    <row r="7413" spans="1:16" x14ac:dyDescent="0.3">
      <c r="A7413" s="2" t="s">
        <v>23</v>
      </c>
      <c r="B7413" s="3">
        <v>44203</v>
      </c>
      <c r="C7413" s="2" t="s">
        <v>12</v>
      </c>
      <c r="D7413" s="2" t="s">
        <v>120</v>
      </c>
      <c r="E7413" s="2" t="s">
        <v>121</v>
      </c>
      <c r="F7413" s="2" t="str">
        <f t="shared" si="690"/>
        <v>Men</v>
      </c>
      <c r="G7413" s="2" t="str">
        <f t="shared" si="691"/>
        <v xml:space="preserve"> Apparel</v>
      </c>
      <c r="H7413" s="2" t="s">
        <v>19</v>
      </c>
      <c r="I7413" s="2">
        <v>49</v>
      </c>
      <c r="J7413" s="2">
        <v>60</v>
      </c>
      <c r="K7413" s="2">
        <v>2940</v>
      </c>
      <c r="L7413" s="2" t="s">
        <v>80</v>
      </c>
      <c r="M7413" s="2">
        <f t="shared" si="692"/>
        <v>1</v>
      </c>
      <c r="N7413" s="2" t="str">
        <f t="shared" si="693"/>
        <v>Jan</v>
      </c>
      <c r="O7413" s="2" t="str">
        <f t="shared" si="694"/>
        <v>Thu</v>
      </c>
      <c r="P7413" s="2" t="str">
        <f t="shared" si="695"/>
        <v>2021</v>
      </c>
    </row>
    <row r="7414" spans="1:16" x14ac:dyDescent="0.3">
      <c r="A7414" s="2" t="s">
        <v>23</v>
      </c>
      <c r="B7414" s="3">
        <v>44203</v>
      </c>
      <c r="C7414" s="2" t="s">
        <v>12</v>
      </c>
      <c r="D7414" s="2" t="s">
        <v>120</v>
      </c>
      <c r="E7414" s="2" t="s">
        <v>121</v>
      </c>
      <c r="F7414" s="2" t="str">
        <f t="shared" si="690"/>
        <v>Women</v>
      </c>
      <c r="G7414" s="2" t="str">
        <f t="shared" si="691"/>
        <v xml:space="preserve"> Apparel</v>
      </c>
      <c r="H7414" s="2" t="s">
        <v>20</v>
      </c>
      <c r="I7414" s="2">
        <v>37</v>
      </c>
      <c r="J7414" s="2">
        <v>81</v>
      </c>
      <c r="K7414" s="2">
        <v>2997</v>
      </c>
      <c r="L7414" s="2" t="s">
        <v>80</v>
      </c>
      <c r="M7414" s="2">
        <f t="shared" si="692"/>
        <v>1</v>
      </c>
      <c r="N7414" s="2" t="str">
        <f t="shared" si="693"/>
        <v>Jan</v>
      </c>
      <c r="O7414" s="2" t="str">
        <f t="shared" si="694"/>
        <v>Thu</v>
      </c>
      <c r="P7414" s="2" t="str">
        <f t="shared" si="695"/>
        <v>2021</v>
      </c>
    </row>
    <row r="7415" spans="1:16" x14ac:dyDescent="0.3">
      <c r="A7415" s="2" t="s">
        <v>23</v>
      </c>
      <c r="B7415" s="3">
        <v>44232</v>
      </c>
      <c r="C7415" s="2" t="s">
        <v>12</v>
      </c>
      <c r="D7415" s="2" t="s">
        <v>120</v>
      </c>
      <c r="E7415" s="2" t="s">
        <v>121</v>
      </c>
      <c r="F7415" s="2" t="str">
        <f t="shared" si="690"/>
        <v>Men</v>
      </c>
      <c r="G7415" s="2" t="str">
        <f t="shared" si="691"/>
        <v xml:space="preserve"> Street Footwear</v>
      </c>
      <c r="H7415" s="2" t="s">
        <v>14</v>
      </c>
      <c r="I7415" s="2">
        <v>39</v>
      </c>
      <c r="J7415" s="2">
        <v>149</v>
      </c>
      <c r="K7415" s="2">
        <v>5811</v>
      </c>
      <c r="L7415" s="2" t="s">
        <v>80</v>
      </c>
      <c r="M7415" s="2">
        <f t="shared" si="692"/>
        <v>2</v>
      </c>
      <c r="N7415" s="2" t="str">
        <f t="shared" si="693"/>
        <v>Feb</v>
      </c>
      <c r="O7415" s="2" t="str">
        <f t="shared" si="694"/>
        <v>Fri</v>
      </c>
      <c r="P7415" s="2" t="str">
        <f t="shared" si="695"/>
        <v>2021</v>
      </c>
    </row>
    <row r="7416" spans="1:16" x14ac:dyDescent="0.3">
      <c r="A7416" s="2" t="s">
        <v>23</v>
      </c>
      <c r="B7416" s="3">
        <v>44232</v>
      </c>
      <c r="C7416" s="2" t="s">
        <v>12</v>
      </c>
      <c r="D7416" s="2" t="s">
        <v>120</v>
      </c>
      <c r="E7416" s="2" t="s">
        <v>121</v>
      </c>
      <c r="F7416" s="2" t="str">
        <f t="shared" si="690"/>
        <v>Men</v>
      </c>
      <c r="G7416" s="2" t="str">
        <f t="shared" si="691"/>
        <v xml:space="preserve"> Athletic Footwear</v>
      </c>
      <c r="H7416" s="2" t="s">
        <v>16</v>
      </c>
      <c r="I7416" s="2">
        <v>37</v>
      </c>
      <c r="J7416" s="2">
        <v>54</v>
      </c>
      <c r="K7416" s="2">
        <v>1998</v>
      </c>
      <c r="L7416" s="2" t="s">
        <v>80</v>
      </c>
      <c r="M7416" s="2">
        <f t="shared" si="692"/>
        <v>2</v>
      </c>
      <c r="N7416" s="2" t="str">
        <f t="shared" si="693"/>
        <v>Feb</v>
      </c>
      <c r="O7416" s="2" t="str">
        <f t="shared" si="694"/>
        <v>Fri</v>
      </c>
      <c r="P7416" s="2" t="str">
        <f t="shared" si="695"/>
        <v>2021</v>
      </c>
    </row>
    <row r="7417" spans="1:16" x14ac:dyDescent="0.3">
      <c r="A7417" s="2" t="s">
        <v>23</v>
      </c>
      <c r="B7417" s="3">
        <v>44232</v>
      </c>
      <c r="C7417" s="2" t="s">
        <v>12</v>
      </c>
      <c r="D7417" s="2" t="s">
        <v>120</v>
      </c>
      <c r="E7417" s="2" t="s">
        <v>121</v>
      </c>
      <c r="F7417" s="2" t="str">
        <f t="shared" si="690"/>
        <v>Women</v>
      </c>
      <c r="G7417" s="2" t="str">
        <f t="shared" si="691"/>
        <v xml:space="preserve"> Street Footwear</v>
      </c>
      <c r="H7417" s="2" t="s">
        <v>17</v>
      </c>
      <c r="I7417" s="2">
        <v>29</v>
      </c>
      <c r="J7417" s="2">
        <v>65</v>
      </c>
      <c r="K7417" s="2">
        <v>1885</v>
      </c>
      <c r="L7417" s="2" t="s">
        <v>80</v>
      </c>
      <c r="M7417" s="2">
        <f t="shared" si="692"/>
        <v>2</v>
      </c>
      <c r="N7417" s="2" t="str">
        <f t="shared" si="693"/>
        <v>Feb</v>
      </c>
      <c r="O7417" s="2" t="str">
        <f t="shared" si="694"/>
        <v>Fri</v>
      </c>
      <c r="P7417" s="2" t="str">
        <f t="shared" si="695"/>
        <v>2021</v>
      </c>
    </row>
    <row r="7418" spans="1:16" x14ac:dyDescent="0.3">
      <c r="A7418" s="2" t="s">
        <v>23</v>
      </c>
      <c r="B7418" s="3">
        <v>44232</v>
      </c>
      <c r="C7418" s="2" t="s">
        <v>12</v>
      </c>
      <c r="D7418" s="2" t="s">
        <v>122</v>
      </c>
      <c r="E7418" s="2" t="s">
        <v>123</v>
      </c>
      <c r="F7418" s="2" t="str">
        <f t="shared" si="690"/>
        <v>Women</v>
      </c>
      <c r="G7418" s="2" t="str">
        <f t="shared" si="691"/>
        <v xml:space="preserve"> Athletic Footwear</v>
      </c>
      <c r="H7418" s="2" t="s">
        <v>18</v>
      </c>
      <c r="I7418" s="2">
        <v>32</v>
      </c>
      <c r="J7418" s="2">
        <v>34</v>
      </c>
      <c r="K7418" s="2">
        <v>1088</v>
      </c>
      <c r="L7418" s="2" t="s">
        <v>80</v>
      </c>
      <c r="M7418" s="2">
        <f t="shared" si="692"/>
        <v>2</v>
      </c>
      <c r="N7418" s="2" t="str">
        <f t="shared" si="693"/>
        <v>Feb</v>
      </c>
      <c r="O7418" s="2" t="str">
        <f t="shared" si="694"/>
        <v>Fri</v>
      </c>
      <c r="P7418" s="2" t="str">
        <f t="shared" si="695"/>
        <v>2021</v>
      </c>
    </row>
    <row r="7419" spans="1:16" x14ac:dyDescent="0.3">
      <c r="A7419" s="2" t="s">
        <v>23</v>
      </c>
      <c r="B7419" s="3">
        <v>44232</v>
      </c>
      <c r="C7419" s="2" t="s">
        <v>12</v>
      </c>
      <c r="D7419" s="2" t="s">
        <v>122</v>
      </c>
      <c r="E7419" s="2" t="s">
        <v>123</v>
      </c>
      <c r="F7419" s="2" t="str">
        <f t="shared" si="690"/>
        <v>Men</v>
      </c>
      <c r="G7419" s="2" t="str">
        <f t="shared" si="691"/>
        <v xml:space="preserve"> Apparel</v>
      </c>
      <c r="H7419" s="2" t="s">
        <v>19</v>
      </c>
      <c r="I7419" s="2">
        <v>49</v>
      </c>
      <c r="J7419" s="2">
        <v>60</v>
      </c>
      <c r="K7419" s="2">
        <v>2940</v>
      </c>
      <c r="L7419" s="2" t="s">
        <v>80</v>
      </c>
      <c r="M7419" s="2">
        <f t="shared" si="692"/>
        <v>2</v>
      </c>
      <c r="N7419" s="2" t="str">
        <f t="shared" si="693"/>
        <v>Feb</v>
      </c>
      <c r="O7419" s="2" t="str">
        <f t="shared" si="694"/>
        <v>Fri</v>
      </c>
      <c r="P7419" s="2" t="str">
        <f t="shared" si="695"/>
        <v>2021</v>
      </c>
    </row>
    <row r="7420" spans="1:16" x14ac:dyDescent="0.3">
      <c r="A7420" s="2" t="s">
        <v>23</v>
      </c>
      <c r="B7420" s="3">
        <v>44232</v>
      </c>
      <c r="C7420" s="2" t="s">
        <v>12</v>
      </c>
      <c r="D7420" s="2" t="s">
        <v>122</v>
      </c>
      <c r="E7420" s="2" t="s">
        <v>123</v>
      </c>
      <c r="F7420" s="2" t="str">
        <f t="shared" si="690"/>
        <v>Women</v>
      </c>
      <c r="G7420" s="2" t="str">
        <f t="shared" si="691"/>
        <v xml:space="preserve"> Apparel</v>
      </c>
      <c r="H7420" s="2" t="s">
        <v>20</v>
      </c>
      <c r="I7420" s="2">
        <v>39</v>
      </c>
      <c r="J7420" s="2">
        <v>84</v>
      </c>
      <c r="K7420" s="2">
        <v>3276</v>
      </c>
      <c r="L7420" s="2" t="s">
        <v>80</v>
      </c>
      <c r="M7420" s="2">
        <f t="shared" si="692"/>
        <v>2</v>
      </c>
      <c r="N7420" s="2" t="str">
        <f t="shared" si="693"/>
        <v>Feb</v>
      </c>
      <c r="O7420" s="2" t="str">
        <f t="shared" si="694"/>
        <v>Fri</v>
      </c>
      <c r="P7420" s="2" t="str">
        <f t="shared" si="695"/>
        <v>2021</v>
      </c>
    </row>
    <row r="7421" spans="1:16" x14ac:dyDescent="0.3">
      <c r="A7421" s="2" t="s">
        <v>23</v>
      </c>
      <c r="B7421" s="3">
        <v>44258</v>
      </c>
      <c r="C7421" s="2" t="s">
        <v>12</v>
      </c>
      <c r="D7421" s="2" t="s">
        <v>122</v>
      </c>
      <c r="E7421" s="2" t="s">
        <v>123</v>
      </c>
      <c r="F7421" s="2" t="str">
        <f t="shared" si="690"/>
        <v>Men</v>
      </c>
      <c r="G7421" s="2" t="str">
        <f t="shared" si="691"/>
        <v xml:space="preserve"> Street Footwear</v>
      </c>
      <c r="H7421" s="2" t="s">
        <v>14</v>
      </c>
      <c r="I7421" s="2">
        <v>39</v>
      </c>
      <c r="J7421" s="2">
        <v>130</v>
      </c>
      <c r="K7421" s="2">
        <v>5070</v>
      </c>
      <c r="L7421" s="2" t="s">
        <v>80</v>
      </c>
      <c r="M7421" s="2">
        <f t="shared" si="692"/>
        <v>3</v>
      </c>
      <c r="N7421" s="2" t="str">
        <f t="shared" si="693"/>
        <v>Mar</v>
      </c>
      <c r="O7421" s="2" t="str">
        <f t="shared" si="694"/>
        <v>Wed</v>
      </c>
      <c r="P7421" s="2" t="str">
        <f t="shared" si="695"/>
        <v>2021</v>
      </c>
    </row>
    <row r="7422" spans="1:16" x14ac:dyDescent="0.3">
      <c r="A7422" s="2" t="s">
        <v>23</v>
      </c>
      <c r="B7422" s="3">
        <v>44258</v>
      </c>
      <c r="C7422" s="2" t="s">
        <v>12</v>
      </c>
      <c r="D7422" s="2" t="s">
        <v>122</v>
      </c>
      <c r="E7422" s="2" t="s">
        <v>123</v>
      </c>
      <c r="F7422" s="2" t="str">
        <f t="shared" si="690"/>
        <v>Men</v>
      </c>
      <c r="G7422" s="2" t="str">
        <f t="shared" si="691"/>
        <v xml:space="preserve"> Athletic Footwear</v>
      </c>
      <c r="H7422" s="2" t="s">
        <v>16</v>
      </c>
      <c r="I7422" s="2">
        <v>38</v>
      </c>
      <c r="J7422" s="2">
        <v>56</v>
      </c>
      <c r="K7422" s="2">
        <v>2128</v>
      </c>
      <c r="L7422" s="2" t="s">
        <v>80</v>
      </c>
      <c r="M7422" s="2">
        <f t="shared" si="692"/>
        <v>3</v>
      </c>
      <c r="N7422" s="2" t="str">
        <f t="shared" si="693"/>
        <v>Mar</v>
      </c>
      <c r="O7422" s="2" t="str">
        <f t="shared" si="694"/>
        <v>Wed</v>
      </c>
      <c r="P7422" s="2" t="str">
        <f t="shared" si="695"/>
        <v>2021</v>
      </c>
    </row>
    <row r="7423" spans="1:16" x14ac:dyDescent="0.3">
      <c r="A7423" s="2" t="s">
        <v>23</v>
      </c>
      <c r="B7423" s="3">
        <v>44258</v>
      </c>
      <c r="C7423" s="2" t="s">
        <v>12</v>
      </c>
      <c r="D7423" s="2" t="s">
        <v>122</v>
      </c>
      <c r="E7423" s="2" t="s">
        <v>123</v>
      </c>
      <c r="F7423" s="2" t="str">
        <f t="shared" si="690"/>
        <v>Women</v>
      </c>
      <c r="G7423" s="2" t="str">
        <f t="shared" si="691"/>
        <v xml:space="preserve"> Street Footwear</v>
      </c>
      <c r="H7423" s="2" t="s">
        <v>17</v>
      </c>
      <c r="I7423" s="2">
        <v>29</v>
      </c>
      <c r="J7423" s="2">
        <v>68</v>
      </c>
      <c r="K7423" s="2">
        <v>1972</v>
      </c>
      <c r="L7423" s="2" t="s">
        <v>80</v>
      </c>
      <c r="M7423" s="2">
        <f t="shared" si="692"/>
        <v>3</v>
      </c>
      <c r="N7423" s="2" t="str">
        <f t="shared" si="693"/>
        <v>Mar</v>
      </c>
      <c r="O7423" s="2" t="str">
        <f t="shared" si="694"/>
        <v>Wed</v>
      </c>
      <c r="P7423" s="2" t="str">
        <f t="shared" si="695"/>
        <v>2021</v>
      </c>
    </row>
    <row r="7424" spans="1:16" x14ac:dyDescent="0.3">
      <c r="A7424" s="2" t="s">
        <v>23</v>
      </c>
      <c r="B7424" s="3">
        <v>44258</v>
      </c>
      <c r="C7424" s="2" t="s">
        <v>12</v>
      </c>
      <c r="D7424" s="2" t="s">
        <v>122</v>
      </c>
      <c r="E7424" s="2" t="s">
        <v>123</v>
      </c>
      <c r="F7424" s="2" t="str">
        <f t="shared" si="690"/>
        <v>Women</v>
      </c>
      <c r="G7424" s="2" t="str">
        <f t="shared" si="691"/>
        <v xml:space="preserve"> Athletic Footwear</v>
      </c>
      <c r="H7424" s="2" t="s">
        <v>18</v>
      </c>
      <c r="I7424" s="2">
        <v>32</v>
      </c>
      <c r="J7424" s="2">
        <v>30</v>
      </c>
      <c r="K7424" s="2">
        <v>960</v>
      </c>
      <c r="L7424" s="2" t="s">
        <v>80</v>
      </c>
      <c r="M7424" s="2">
        <f t="shared" si="692"/>
        <v>3</v>
      </c>
      <c r="N7424" s="2" t="str">
        <f t="shared" si="693"/>
        <v>Mar</v>
      </c>
      <c r="O7424" s="2" t="str">
        <f t="shared" si="694"/>
        <v>Wed</v>
      </c>
      <c r="P7424" s="2" t="str">
        <f t="shared" si="695"/>
        <v>2021</v>
      </c>
    </row>
    <row r="7425" spans="1:16" x14ac:dyDescent="0.3">
      <c r="A7425" s="2" t="s">
        <v>23</v>
      </c>
      <c r="B7425" s="3">
        <v>44258</v>
      </c>
      <c r="C7425" s="2" t="s">
        <v>12</v>
      </c>
      <c r="D7425" s="2" t="s">
        <v>122</v>
      </c>
      <c r="E7425" s="2" t="s">
        <v>123</v>
      </c>
      <c r="F7425" s="2" t="str">
        <f t="shared" si="690"/>
        <v>Men</v>
      </c>
      <c r="G7425" s="2" t="str">
        <f t="shared" si="691"/>
        <v xml:space="preserve"> Apparel</v>
      </c>
      <c r="H7425" s="2" t="s">
        <v>19</v>
      </c>
      <c r="I7425" s="2">
        <v>48</v>
      </c>
      <c r="J7425" s="2">
        <v>39</v>
      </c>
      <c r="K7425" s="2">
        <v>1872</v>
      </c>
      <c r="L7425" s="2" t="s">
        <v>80</v>
      </c>
      <c r="M7425" s="2">
        <f t="shared" si="692"/>
        <v>3</v>
      </c>
      <c r="N7425" s="2" t="str">
        <f t="shared" si="693"/>
        <v>Mar</v>
      </c>
      <c r="O7425" s="2" t="str">
        <f t="shared" si="694"/>
        <v>Wed</v>
      </c>
      <c r="P7425" s="2" t="str">
        <f t="shared" si="695"/>
        <v>2021</v>
      </c>
    </row>
    <row r="7426" spans="1:16" x14ac:dyDescent="0.3">
      <c r="A7426" s="2" t="s">
        <v>23</v>
      </c>
      <c r="B7426" s="3">
        <v>44258</v>
      </c>
      <c r="C7426" s="2" t="s">
        <v>12</v>
      </c>
      <c r="D7426" s="2" t="s">
        <v>122</v>
      </c>
      <c r="E7426" s="2" t="s">
        <v>123</v>
      </c>
      <c r="F7426" s="2" t="str">
        <f t="shared" ref="F7426:F7489" si="696">MID(H7426, 1, FIND("'", H7426) - 1)</f>
        <v>Women</v>
      </c>
      <c r="G7426" s="2" t="str">
        <f t="shared" ref="G7426:G7489" si="697">MID(H7426, FIND("'", H7426) + 2, LEN(H7426) - FIND("'", H7426) - 1)</f>
        <v xml:space="preserve"> Apparel</v>
      </c>
      <c r="H7426" s="2" t="s">
        <v>20</v>
      </c>
      <c r="I7426" s="2">
        <v>38</v>
      </c>
      <c r="J7426" s="2">
        <v>73</v>
      </c>
      <c r="K7426" s="2">
        <v>2774</v>
      </c>
      <c r="L7426" s="2" t="s">
        <v>80</v>
      </c>
      <c r="M7426" s="2">
        <f t="shared" si="692"/>
        <v>3</v>
      </c>
      <c r="N7426" s="2" t="str">
        <f t="shared" si="693"/>
        <v>Mar</v>
      </c>
      <c r="O7426" s="2" t="str">
        <f t="shared" si="694"/>
        <v>Wed</v>
      </c>
      <c r="P7426" s="2" t="str">
        <f t="shared" si="695"/>
        <v>2021</v>
      </c>
    </row>
    <row r="7427" spans="1:16" x14ac:dyDescent="0.3">
      <c r="A7427" s="2" t="s">
        <v>23</v>
      </c>
      <c r="B7427" s="3">
        <v>44290</v>
      </c>
      <c r="C7427" s="2" t="s">
        <v>12</v>
      </c>
      <c r="D7427" s="2" t="s">
        <v>122</v>
      </c>
      <c r="E7427" s="2" t="s">
        <v>123</v>
      </c>
      <c r="F7427" s="2" t="str">
        <f t="shared" si="696"/>
        <v>Men</v>
      </c>
      <c r="G7427" s="2" t="str">
        <f t="shared" si="697"/>
        <v xml:space="preserve"> Street Footwear</v>
      </c>
      <c r="H7427" s="2" t="s">
        <v>14</v>
      </c>
      <c r="I7427" s="2">
        <v>36</v>
      </c>
      <c r="J7427" s="2">
        <v>150</v>
      </c>
      <c r="K7427" s="2">
        <v>5400</v>
      </c>
      <c r="L7427" s="2" t="s">
        <v>80</v>
      </c>
      <c r="M7427" s="2">
        <f t="shared" ref="M7427:M7490" si="698">MONTH(B7427)</f>
        <v>4</v>
      </c>
      <c r="N7427" s="2" t="str">
        <f t="shared" ref="N7427:N7490" si="699">TEXT(B7427,"mmm")</f>
        <v>Apr</v>
      </c>
      <c r="O7427" s="2" t="str">
        <f t="shared" ref="O7427:O7490" si="700">TEXT(B7427,"ddd")</f>
        <v>Sun</v>
      </c>
      <c r="P7427" s="2" t="str">
        <f t="shared" ref="P7427:P7490" si="701">TEXT(B7427,"YYY")</f>
        <v>2021</v>
      </c>
    </row>
    <row r="7428" spans="1:16" x14ac:dyDescent="0.3">
      <c r="A7428" s="2" t="s">
        <v>23</v>
      </c>
      <c r="B7428" s="3">
        <v>44290</v>
      </c>
      <c r="C7428" s="2" t="s">
        <v>12</v>
      </c>
      <c r="D7428" s="2" t="s">
        <v>122</v>
      </c>
      <c r="E7428" s="2" t="s">
        <v>123</v>
      </c>
      <c r="F7428" s="2" t="str">
        <f t="shared" si="696"/>
        <v>Men</v>
      </c>
      <c r="G7428" s="2" t="str">
        <f t="shared" si="697"/>
        <v xml:space="preserve"> Athletic Footwear</v>
      </c>
      <c r="H7428" s="2" t="s">
        <v>16</v>
      </c>
      <c r="I7428" s="2">
        <v>38</v>
      </c>
      <c r="J7428" s="2">
        <v>58</v>
      </c>
      <c r="K7428" s="2">
        <v>2204</v>
      </c>
      <c r="L7428" s="2" t="s">
        <v>80</v>
      </c>
      <c r="M7428" s="2">
        <f t="shared" si="698"/>
        <v>4</v>
      </c>
      <c r="N7428" s="2" t="str">
        <f t="shared" si="699"/>
        <v>Apr</v>
      </c>
      <c r="O7428" s="2" t="str">
        <f t="shared" si="700"/>
        <v>Sun</v>
      </c>
      <c r="P7428" s="2" t="str">
        <f t="shared" si="701"/>
        <v>2021</v>
      </c>
    </row>
    <row r="7429" spans="1:16" x14ac:dyDescent="0.3">
      <c r="A7429" s="2" t="s">
        <v>23</v>
      </c>
      <c r="B7429" s="3">
        <v>44290</v>
      </c>
      <c r="C7429" s="2" t="s">
        <v>12</v>
      </c>
      <c r="D7429" s="2" t="s">
        <v>122</v>
      </c>
      <c r="E7429" s="2" t="s">
        <v>123</v>
      </c>
      <c r="F7429" s="2" t="str">
        <f t="shared" si="696"/>
        <v>Women</v>
      </c>
      <c r="G7429" s="2" t="str">
        <f t="shared" si="697"/>
        <v xml:space="preserve"> Street Footwear</v>
      </c>
      <c r="H7429" s="2" t="s">
        <v>17</v>
      </c>
      <c r="I7429" s="2">
        <v>29</v>
      </c>
      <c r="J7429" s="2">
        <v>56</v>
      </c>
      <c r="K7429" s="2">
        <v>1624</v>
      </c>
      <c r="L7429" s="2" t="s">
        <v>80</v>
      </c>
      <c r="M7429" s="2">
        <f t="shared" si="698"/>
        <v>4</v>
      </c>
      <c r="N7429" s="2" t="str">
        <f t="shared" si="699"/>
        <v>Apr</v>
      </c>
      <c r="O7429" s="2" t="str">
        <f t="shared" si="700"/>
        <v>Sun</v>
      </c>
      <c r="P7429" s="2" t="str">
        <f t="shared" si="701"/>
        <v>2021</v>
      </c>
    </row>
    <row r="7430" spans="1:16" x14ac:dyDescent="0.3">
      <c r="A7430" s="2" t="s">
        <v>23</v>
      </c>
      <c r="B7430" s="3">
        <v>44290</v>
      </c>
      <c r="C7430" s="2" t="s">
        <v>12</v>
      </c>
      <c r="D7430" s="2" t="s">
        <v>122</v>
      </c>
      <c r="E7430" s="2" t="s">
        <v>123</v>
      </c>
      <c r="F7430" s="2" t="str">
        <f t="shared" si="696"/>
        <v>Women</v>
      </c>
      <c r="G7430" s="2" t="str">
        <f t="shared" si="697"/>
        <v xml:space="preserve"> Athletic Footwear</v>
      </c>
      <c r="H7430" s="2" t="s">
        <v>18</v>
      </c>
      <c r="I7430" s="2">
        <v>32</v>
      </c>
      <c r="J7430" s="2">
        <v>38</v>
      </c>
      <c r="K7430" s="2">
        <v>1216</v>
      </c>
      <c r="L7430" s="2" t="s">
        <v>80</v>
      </c>
      <c r="M7430" s="2">
        <f t="shared" si="698"/>
        <v>4</v>
      </c>
      <c r="N7430" s="2" t="str">
        <f t="shared" si="699"/>
        <v>Apr</v>
      </c>
      <c r="O7430" s="2" t="str">
        <f t="shared" si="700"/>
        <v>Sun</v>
      </c>
      <c r="P7430" s="2" t="str">
        <f t="shared" si="701"/>
        <v>2021</v>
      </c>
    </row>
    <row r="7431" spans="1:16" x14ac:dyDescent="0.3">
      <c r="A7431" s="2" t="s">
        <v>23</v>
      </c>
      <c r="B7431" s="3">
        <v>44290</v>
      </c>
      <c r="C7431" s="2" t="s">
        <v>12</v>
      </c>
      <c r="D7431" s="2" t="s">
        <v>122</v>
      </c>
      <c r="E7431" s="2" t="s">
        <v>123</v>
      </c>
      <c r="F7431" s="2" t="str">
        <f t="shared" si="696"/>
        <v>Men</v>
      </c>
      <c r="G7431" s="2" t="str">
        <f t="shared" si="697"/>
        <v xml:space="preserve"> Apparel</v>
      </c>
      <c r="H7431" s="2" t="s">
        <v>19</v>
      </c>
      <c r="I7431" s="2">
        <v>46</v>
      </c>
      <c r="J7431" s="2">
        <v>35</v>
      </c>
      <c r="K7431" s="2">
        <v>1610</v>
      </c>
      <c r="L7431" s="2" t="s">
        <v>80</v>
      </c>
      <c r="M7431" s="2">
        <f t="shared" si="698"/>
        <v>4</v>
      </c>
      <c r="N7431" s="2" t="str">
        <f t="shared" si="699"/>
        <v>Apr</v>
      </c>
      <c r="O7431" s="2" t="str">
        <f t="shared" si="700"/>
        <v>Sun</v>
      </c>
      <c r="P7431" s="2" t="str">
        <f t="shared" si="701"/>
        <v>2021</v>
      </c>
    </row>
    <row r="7432" spans="1:16" x14ac:dyDescent="0.3">
      <c r="A7432" s="2" t="s">
        <v>23</v>
      </c>
      <c r="B7432" s="3">
        <v>44290</v>
      </c>
      <c r="C7432" s="2" t="s">
        <v>12</v>
      </c>
      <c r="D7432" s="2" t="s">
        <v>122</v>
      </c>
      <c r="E7432" s="2" t="s">
        <v>123</v>
      </c>
      <c r="F7432" s="2" t="str">
        <f t="shared" si="696"/>
        <v>Women</v>
      </c>
      <c r="G7432" s="2" t="str">
        <f t="shared" si="697"/>
        <v xml:space="preserve"> Apparel</v>
      </c>
      <c r="H7432" s="2" t="s">
        <v>20</v>
      </c>
      <c r="I7432" s="2">
        <v>36</v>
      </c>
      <c r="J7432" s="2">
        <v>69</v>
      </c>
      <c r="K7432" s="2">
        <v>2484</v>
      </c>
      <c r="L7432" s="2" t="s">
        <v>80</v>
      </c>
      <c r="M7432" s="2">
        <f t="shared" si="698"/>
        <v>4</v>
      </c>
      <c r="N7432" s="2" t="str">
        <f t="shared" si="699"/>
        <v>Apr</v>
      </c>
      <c r="O7432" s="2" t="str">
        <f t="shared" si="700"/>
        <v>Sun</v>
      </c>
      <c r="P7432" s="2" t="str">
        <f t="shared" si="701"/>
        <v>2021</v>
      </c>
    </row>
    <row r="7433" spans="1:16" x14ac:dyDescent="0.3">
      <c r="A7433" s="2" t="s">
        <v>23</v>
      </c>
      <c r="B7433" s="3">
        <v>44319</v>
      </c>
      <c r="C7433" s="2" t="s">
        <v>12</v>
      </c>
      <c r="D7433" s="2" t="s">
        <v>122</v>
      </c>
      <c r="E7433" s="2" t="s">
        <v>123</v>
      </c>
      <c r="F7433" s="2" t="str">
        <f t="shared" si="696"/>
        <v>Men</v>
      </c>
      <c r="G7433" s="2" t="str">
        <f t="shared" si="697"/>
        <v xml:space="preserve"> Street Footwear</v>
      </c>
      <c r="H7433" s="2" t="s">
        <v>14</v>
      </c>
      <c r="I7433" s="2">
        <v>54</v>
      </c>
      <c r="J7433" s="2">
        <v>142</v>
      </c>
      <c r="K7433" s="2">
        <v>7668</v>
      </c>
      <c r="L7433" s="2" t="s">
        <v>80</v>
      </c>
      <c r="M7433" s="2">
        <f t="shared" si="698"/>
        <v>5</v>
      </c>
      <c r="N7433" s="2" t="str">
        <f t="shared" si="699"/>
        <v>May</v>
      </c>
      <c r="O7433" s="2" t="str">
        <f t="shared" si="700"/>
        <v>Mon</v>
      </c>
      <c r="P7433" s="2" t="str">
        <f t="shared" si="701"/>
        <v>2021</v>
      </c>
    </row>
    <row r="7434" spans="1:16" x14ac:dyDescent="0.3">
      <c r="A7434" s="2" t="s">
        <v>23</v>
      </c>
      <c r="B7434" s="3">
        <v>44319</v>
      </c>
      <c r="C7434" s="2" t="s">
        <v>12</v>
      </c>
      <c r="D7434" s="2" t="s">
        <v>122</v>
      </c>
      <c r="E7434" s="2" t="s">
        <v>123</v>
      </c>
      <c r="F7434" s="2" t="str">
        <f t="shared" si="696"/>
        <v>Men</v>
      </c>
      <c r="G7434" s="2" t="str">
        <f t="shared" si="697"/>
        <v xml:space="preserve"> Athletic Footwear</v>
      </c>
      <c r="H7434" s="2" t="s">
        <v>16</v>
      </c>
      <c r="I7434" s="2">
        <v>48</v>
      </c>
      <c r="J7434" s="2">
        <v>73</v>
      </c>
      <c r="K7434" s="2">
        <v>3504</v>
      </c>
      <c r="L7434" s="2" t="s">
        <v>80</v>
      </c>
      <c r="M7434" s="2">
        <f t="shared" si="698"/>
        <v>5</v>
      </c>
      <c r="N7434" s="2" t="str">
        <f t="shared" si="699"/>
        <v>May</v>
      </c>
      <c r="O7434" s="2" t="str">
        <f t="shared" si="700"/>
        <v>Mon</v>
      </c>
      <c r="P7434" s="2" t="str">
        <f t="shared" si="701"/>
        <v>2021</v>
      </c>
    </row>
    <row r="7435" spans="1:16" x14ac:dyDescent="0.3">
      <c r="A7435" s="2" t="s">
        <v>23</v>
      </c>
      <c r="B7435" s="3">
        <v>44319</v>
      </c>
      <c r="C7435" s="2" t="s">
        <v>12</v>
      </c>
      <c r="D7435" s="2" t="s">
        <v>122</v>
      </c>
      <c r="E7435" s="2" t="s">
        <v>123</v>
      </c>
      <c r="F7435" s="2" t="str">
        <f t="shared" si="696"/>
        <v>Women</v>
      </c>
      <c r="G7435" s="2" t="str">
        <f t="shared" si="697"/>
        <v xml:space="preserve"> Street Footwear</v>
      </c>
      <c r="H7435" s="2" t="s">
        <v>17</v>
      </c>
      <c r="I7435" s="2">
        <v>43</v>
      </c>
      <c r="J7435" s="2">
        <v>74</v>
      </c>
      <c r="K7435" s="2">
        <v>3182</v>
      </c>
      <c r="L7435" s="2" t="s">
        <v>80</v>
      </c>
      <c r="M7435" s="2">
        <f t="shared" si="698"/>
        <v>5</v>
      </c>
      <c r="N7435" s="2" t="str">
        <f t="shared" si="699"/>
        <v>May</v>
      </c>
      <c r="O7435" s="2" t="str">
        <f t="shared" si="700"/>
        <v>Mon</v>
      </c>
      <c r="P7435" s="2" t="str">
        <f t="shared" si="701"/>
        <v>2021</v>
      </c>
    </row>
    <row r="7436" spans="1:16" x14ac:dyDescent="0.3">
      <c r="A7436" s="2" t="s">
        <v>23</v>
      </c>
      <c r="B7436" s="3">
        <v>44319</v>
      </c>
      <c r="C7436" s="2" t="s">
        <v>12</v>
      </c>
      <c r="D7436" s="2" t="s">
        <v>122</v>
      </c>
      <c r="E7436" s="2" t="s">
        <v>123</v>
      </c>
      <c r="F7436" s="2" t="str">
        <f t="shared" si="696"/>
        <v>Women</v>
      </c>
      <c r="G7436" s="2" t="str">
        <f t="shared" si="697"/>
        <v xml:space="preserve"> Athletic Footwear</v>
      </c>
      <c r="H7436" s="2" t="s">
        <v>18</v>
      </c>
      <c r="I7436" s="2">
        <v>44</v>
      </c>
      <c r="J7436" s="2">
        <v>63</v>
      </c>
      <c r="K7436" s="2">
        <v>2772</v>
      </c>
      <c r="L7436" s="2" t="s">
        <v>80</v>
      </c>
      <c r="M7436" s="2">
        <f t="shared" si="698"/>
        <v>5</v>
      </c>
      <c r="N7436" s="2" t="str">
        <f t="shared" si="699"/>
        <v>May</v>
      </c>
      <c r="O7436" s="2" t="str">
        <f t="shared" si="700"/>
        <v>Mon</v>
      </c>
      <c r="P7436" s="2" t="str">
        <f t="shared" si="701"/>
        <v>2021</v>
      </c>
    </row>
    <row r="7437" spans="1:16" x14ac:dyDescent="0.3">
      <c r="A7437" s="2" t="s">
        <v>23</v>
      </c>
      <c r="B7437" s="3">
        <v>44319</v>
      </c>
      <c r="C7437" s="2" t="s">
        <v>12</v>
      </c>
      <c r="D7437" s="2" t="s">
        <v>122</v>
      </c>
      <c r="E7437" s="2" t="s">
        <v>123</v>
      </c>
      <c r="F7437" s="2" t="str">
        <f t="shared" si="696"/>
        <v>Men</v>
      </c>
      <c r="G7437" s="2" t="str">
        <f t="shared" si="697"/>
        <v xml:space="preserve"> Apparel</v>
      </c>
      <c r="H7437" s="2" t="s">
        <v>19</v>
      </c>
      <c r="I7437" s="2">
        <v>50</v>
      </c>
      <c r="J7437" s="2">
        <v>70</v>
      </c>
      <c r="K7437" s="2">
        <v>3500</v>
      </c>
      <c r="L7437" s="2" t="s">
        <v>80</v>
      </c>
      <c r="M7437" s="2">
        <f t="shared" si="698"/>
        <v>5</v>
      </c>
      <c r="N7437" s="2" t="str">
        <f t="shared" si="699"/>
        <v>May</v>
      </c>
      <c r="O7437" s="2" t="str">
        <f t="shared" si="700"/>
        <v>Mon</v>
      </c>
      <c r="P7437" s="2" t="str">
        <f t="shared" si="701"/>
        <v>2021</v>
      </c>
    </row>
    <row r="7438" spans="1:16" x14ac:dyDescent="0.3">
      <c r="A7438" s="2" t="s">
        <v>23</v>
      </c>
      <c r="B7438" s="3">
        <v>44319</v>
      </c>
      <c r="C7438" s="2" t="s">
        <v>12</v>
      </c>
      <c r="D7438" s="2" t="s">
        <v>122</v>
      </c>
      <c r="E7438" s="2" t="s">
        <v>123</v>
      </c>
      <c r="F7438" s="2" t="str">
        <f t="shared" si="696"/>
        <v>Women</v>
      </c>
      <c r="G7438" s="2" t="str">
        <f t="shared" si="697"/>
        <v xml:space="preserve"> Apparel</v>
      </c>
      <c r="H7438" s="2" t="s">
        <v>20</v>
      </c>
      <c r="I7438" s="2">
        <v>55</v>
      </c>
      <c r="J7438" s="2">
        <v>113</v>
      </c>
      <c r="K7438" s="2">
        <v>6215</v>
      </c>
      <c r="L7438" s="2" t="s">
        <v>80</v>
      </c>
      <c r="M7438" s="2">
        <f t="shared" si="698"/>
        <v>5</v>
      </c>
      <c r="N7438" s="2" t="str">
        <f t="shared" si="699"/>
        <v>May</v>
      </c>
      <c r="O7438" s="2" t="str">
        <f t="shared" si="700"/>
        <v>Mon</v>
      </c>
      <c r="P7438" s="2" t="str">
        <f t="shared" si="701"/>
        <v>2021</v>
      </c>
    </row>
    <row r="7439" spans="1:16" x14ac:dyDescent="0.3">
      <c r="A7439" s="2" t="s">
        <v>23</v>
      </c>
      <c r="B7439" s="3">
        <v>44352</v>
      </c>
      <c r="C7439" s="2" t="s">
        <v>12</v>
      </c>
      <c r="D7439" s="2" t="s">
        <v>122</v>
      </c>
      <c r="E7439" s="2" t="s">
        <v>123</v>
      </c>
      <c r="F7439" s="2" t="str">
        <f t="shared" si="696"/>
        <v>Men</v>
      </c>
      <c r="G7439" s="2" t="str">
        <f t="shared" si="697"/>
        <v xml:space="preserve"> Street Footwear</v>
      </c>
      <c r="H7439" s="2" t="s">
        <v>14</v>
      </c>
      <c r="I7439" s="2">
        <v>50</v>
      </c>
      <c r="J7439" s="2">
        <v>175</v>
      </c>
      <c r="K7439" s="2">
        <v>8750</v>
      </c>
      <c r="L7439" s="2" t="s">
        <v>80</v>
      </c>
      <c r="M7439" s="2">
        <f t="shared" si="698"/>
        <v>6</v>
      </c>
      <c r="N7439" s="2" t="str">
        <f t="shared" si="699"/>
        <v>Jun</v>
      </c>
      <c r="O7439" s="2" t="str">
        <f t="shared" si="700"/>
        <v>Sat</v>
      </c>
      <c r="P7439" s="2" t="str">
        <f t="shared" si="701"/>
        <v>2021</v>
      </c>
    </row>
    <row r="7440" spans="1:16" x14ac:dyDescent="0.3">
      <c r="A7440" s="2" t="s">
        <v>23</v>
      </c>
      <c r="B7440" s="3">
        <v>44352</v>
      </c>
      <c r="C7440" s="2" t="s">
        <v>12</v>
      </c>
      <c r="D7440" s="2" t="s">
        <v>122</v>
      </c>
      <c r="E7440" s="2" t="s">
        <v>123</v>
      </c>
      <c r="F7440" s="2" t="str">
        <f t="shared" si="696"/>
        <v>Men</v>
      </c>
      <c r="G7440" s="2" t="str">
        <f t="shared" si="697"/>
        <v xml:space="preserve"> Athletic Footwear</v>
      </c>
      <c r="H7440" s="2" t="s">
        <v>16</v>
      </c>
      <c r="I7440" s="2">
        <v>48</v>
      </c>
      <c r="J7440" s="2">
        <v>94</v>
      </c>
      <c r="K7440" s="2">
        <v>4512</v>
      </c>
      <c r="L7440" s="2" t="s">
        <v>80</v>
      </c>
      <c r="M7440" s="2">
        <f t="shared" si="698"/>
        <v>6</v>
      </c>
      <c r="N7440" s="2" t="str">
        <f t="shared" si="699"/>
        <v>Jun</v>
      </c>
      <c r="O7440" s="2" t="str">
        <f t="shared" si="700"/>
        <v>Sat</v>
      </c>
      <c r="P7440" s="2" t="str">
        <f t="shared" si="701"/>
        <v>2021</v>
      </c>
    </row>
    <row r="7441" spans="1:16" x14ac:dyDescent="0.3">
      <c r="A7441" s="2" t="s">
        <v>23</v>
      </c>
      <c r="B7441" s="3">
        <v>44352</v>
      </c>
      <c r="C7441" s="2" t="s">
        <v>12</v>
      </c>
      <c r="D7441" s="2" t="s">
        <v>122</v>
      </c>
      <c r="E7441" s="2" t="s">
        <v>123</v>
      </c>
      <c r="F7441" s="2" t="str">
        <f t="shared" si="696"/>
        <v>Women</v>
      </c>
      <c r="G7441" s="2" t="str">
        <f t="shared" si="697"/>
        <v xml:space="preserve"> Street Footwear</v>
      </c>
      <c r="H7441" s="2" t="s">
        <v>17</v>
      </c>
      <c r="I7441" s="2">
        <v>42</v>
      </c>
      <c r="J7441" s="2">
        <v>87</v>
      </c>
      <c r="K7441" s="2">
        <v>3654</v>
      </c>
      <c r="L7441" s="2" t="s">
        <v>80</v>
      </c>
      <c r="M7441" s="2">
        <f t="shared" si="698"/>
        <v>6</v>
      </c>
      <c r="N7441" s="2" t="str">
        <f t="shared" si="699"/>
        <v>Jun</v>
      </c>
      <c r="O7441" s="2" t="str">
        <f t="shared" si="700"/>
        <v>Sat</v>
      </c>
      <c r="P7441" s="2" t="str">
        <f t="shared" si="701"/>
        <v>2021</v>
      </c>
    </row>
    <row r="7442" spans="1:16" x14ac:dyDescent="0.3">
      <c r="A7442" s="2" t="s">
        <v>23</v>
      </c>
      <c r="B7442" s="3">
        <v>44352</v>
      </c>
      <c r="C7442" s="2" t="s">
        <v>12</v>
      </c>
      <c r="D7442" s="2" t="s">
        <v>122</v>
      </c>
      <c r="E7442" s="2" t="s">
        <v>123</v>
      </c>
      <c r="F7442" s="2" t="str">
        <f t="shared" si="696"/>
        <v>Women</v>
      </c>
      <c r="G7442" s="2" t="str">
        <f t="shared" si="697"/>
        <v xml:space="preserve"> Athletic Footwear</v>
      </c>
      <c r="H7442" s="2" t="s">
        <v>18</v>
      </c>
      <c r="I7442" s="2">
        <v>42</v>
      </c>
      <c r="J7442" s="2">
        <v>80</v>
      </c>
      <c r="K7442" s="2">
        <v>3360</v>
      </c>
      <c r="L7442" s="2" t="s">
        <v>80</v>
      </c>
      <c r="M7442" s="2">
        <f t="shared" si="698"/>
        <v>6</v>
      </c>
      <c r="N7442" s="2" t="str">
        <f t="shared" si="699"/>
        <v>Jun</v>
      </c>
      <c r="O7442" s="2" t="str">
        <f t="shared" si="700"/>
        <v>Sat</v>
      </c>
      <c r="P7442" s="2" t="str">
        <f t="shared" si="701"/>
        <v>2021</v>
      </c>
    </row>
    <row r="7443" spans="1:16" x14ac:dyDescent="0.3">
      <c r="A7443" s="2" t="s">
        <v>23</v>
      </c>
      <c r="B7443" s="3">
        <v>44352</v>
      </c>
      <c r="C7443" s="2" t="s">
        <v>12</v>
      </c>
      <c r="D7443" s="2" t="s">
        <v>122</v>
      </c>
      <c r="E7443" s="2" t="s">
        <v>123</v>
      </c>
      <c r="F7443" s="2" t="str">
        <f t="shared" si="696"/>
        <v>Men</v>
      </c>
      <c r="G7443" s="2" t="str">
        <f t="shared" si="697"/>
        <v xml:space="preserve"> Apparel</v>
      </c>
      <c r="H7443" s="2" t="s">
        <v>19</v>
      </c>
      <c r="I7443" s="2">
        <v>53</v>
      </c>
      <c r="J7443" s="2">
        <v>74</v>
      </c>
      <c r="K7443" s="2">
        <v>3922</v>
      </c>
      <c r="L7443" s="2" t="s">
        <v>80</v>
      </c>
      <c r="M7443" s="2">
        <f t="shared" si="698"/>
        <v>6</v>
      </c>
      <c r="N7443" s="2" t="str">
        <f t="shared" si="699"/>
        <v>Jun</v>
      </c>
      <c r="O7443" s="2" t="str">
        <f t="shared" si="700"/>
        <v>Sat</v>
      </c>
      <c r="P7443" s="2" t="str">
        <f t="shared" si="701"/>
        <v>2021</v>
      </c>
    </row>
    <row r="7444" spans="1:16" x14ac:dyDescent="0.3">
      <c r="A7444" s="2" t="s">
        <v>23</v>
      </c>
      <c r="B7444" s="3">
        <v>44352</v>
      </c>
      <c r="C7444" s="2" t="s">
        <v>12</v>
      </c>
      <c r="D7444" s="2" t="s">
        <v>122</v>
      </c>
      <c r="E7444" s="2" t="s">
        <v>123</v>
      </c>
      <c r="F7444" s="2" t="str">
        <f t="shared" si="696"/>
        <v>Women</v>
      </c>
      <c r="G7444" s="2" t="str">
        <f t="shared" si="697"/>
        <v xml:space="preserve"> Apparel</v>
      </c>
      <c r="H7444" s="2" t="s">
        <v>20</v>
      </c>
      <c r="I7444" s="2">
        <v>56</v>
      </c>
      <c r="J7444" s="2">
        <v>123</v>
      </c>
      <c r="K7444" s="2">
        <v>6888</v>
      </c>
      <c r="L7444" s="2" t="s">
        <v>80</v>
      </c>
      <c r="M7444" s="2">
        <f t="shared" si="698"/>
        <v>6</v>
      </c>
      <c r="N7444" s="2" t="str">
        <f t="shared" si="699"/>
        <v>Jun</v>
      </c>
      <c r="O7444" s="2" t="str">
        <f t="shared" si="700"/>
        <v>Sat</v>
      </c>
      <c r="P7444" s="2" t="str">
        <f t="shared" si="701"/>
        <v>2021</v>
      </c>
    </row>
    <row r="7445" spans="1:16" x14ac:dyDescent="0.3">
      <c r="A7445" s="2" t="s">
        <v>23</v>
      </c>
      <c r="B7445" s="3">
        <v>44380</v>
      </c>
      <c r="C7445" s="2" t="s">
        <v>12</v>
      </c>
      <c r="D7445" s="2" t="s">
        <v>122</v>
      </c>
      <c r="E7445" s="2" t="s">
        <v>123</v>
      </c>
      <c r="F7445" s="2" t="str">
        <f t="shared" si="696"/>
        <v>Men</v>
      </c>
      <c r="G7445" s="2" t="str">
        <f t="shared" si="697"/>
        <v xml:space="preserve"> Street Footwear</v>
      </c>
      <c r="H7445" s="2" t="s">
        <v>14</v>
      </c>
      <c r="I7445" s="2">
        <v>54</v>
      </c>
      <c r="J7445" s="2">
        <v>189</v>
      </c>
      <c r="K7445" s="2">
        <v>10206</v>
      </c>
      <c r="L7445" s="2" t="s">
        <v>80</v>
      </c>
      <c r="M7445" s="2">
        <f t="shared" si="698"/>
        <v>7</v>
      </c>
      <c r="N7445" s="2" t="str">
        <f t="shared" si="699"/>
        <v>Jul</v>
      </c>
      <c r="O7445" s="2" t="str">
        <f t="shared" si="700"/>
        <v>Sat</v>
      </c>
      <c r="P7445" s="2" t="str">
        <f t="shared" si="701"/>
        <v>2021</v>
      </c>
    </row>
    <row r="7446" spans="1:16" x14ac:dyDescent="0.3">
      <c r="A7446" s="2" t="s">
        <v>23</v>
      </c>
      <c r="B7446" s="3">
        <v>44380</v>
      </c>
      <c r="C7446" s="2" t="s">
        <v>12</v>
      </c>
      <c r="D7446" s="2" t="s">
        <v>122</v>
      </c>
      <c r="E7446" s="2" t="s">
        <v>123</v>
      </c>
      <c r="F7446" s="2" t="str">
        <f t="shared" si="696"/>
        <v>Men</v>
      </c>
      <c r="G7446" s="2" t="str">
        <f t="shared" si="697"/>
        <v xml:space="preserve"> Athletic Footwear</v>
      </c>
      <c r="H7446" s="2" t="s">
        <v>16</v>
      </c>
      <c r="I7446" s="2">
        <v>48</v>
      </c>
      <c r="J7446" s="2">
        <v>112</v>
      </c>
      <c r="K7446" s="2">
        <v>5376</v>
      </c>
      <c r="L7446" s="2" t="s">
        <v>80</v>
      </c>
      <c r="M7446" s="2">
        <f t="shared" si="698"/>
        <v>7</v>
      </c>
      <c r="N7446" s="2" t="str">
        <f t="shared" si="699"/>
        <v>Jul</v>
      </c>
      <c r="O7446" s="2" t="str">
        <f t="shared" si="700"/>
        <v>Sat</v>
      </c>
      <c r="P7446" s="2" t="str">
        <f t="shared" si="701"/>
        <v>2021</v>
      </c>
    </row>
    <row r="7447" spans="1:16" x14ac:dyDescent="0.3">
      <c r="A7447" s="2" t="s">
        <v>23</v>
      </c>
      <c r="B7447" s="3">
        <v>44380</v>
      </c>
      <c r="C7447" s="2" t="s">
        <v>12</v>
      </c>
      <c r="D7447" s="2" t="s">
        <v>122</v>
      </c>
      <c r="E7447" s="2" t="s">
        <v>123</v>
      </c>
      <c r="F7447" s="2" t="str">
        <f t="shared" si="696"/>
        <v>Women</v>
      </c>
      <c r="G7447" s="2" t="str">
        <f t="shared" si="697"/>
        <v xml:space="preserve"> Street Footwear</v>
      </c>
      <c r="H7447" s="2" t="s">
        <v>17</v>
      </c>
      <c r="I7447" s="2">
        <v>44</v>
      </c>
      <c r="J7447" s="2">
        <v>81</v>
      </c>
      <c r="K7447" s="2">
        <v>3564</v>
      </c>
      <c r="L7447" s="2" t="s">
        <v>80</v>
      </c>
      <c r="M7447" s="2">
        <f t="shared" si="698"/>
        <v>7</v>
      </c>
      <c r="N7447" s="2" t="str">
        <f t="shared" si="699"/>
        <v>Jul</v>
      </c>
      <c r="O7447" s="2" t="str">
        <f t="shared" si="700"/>
        <v>Sat</v>
      </c>
      <c r="P7447" s="2" t="str">
        <f t="shared" si="701"/>
        <v>2021</v>
      </c>
    </row>
    <row r="7448" spans="1:16" x14ac:dyDescent="0.3">
      <c r="A7448" s="2" t="s">
        <v>23</v>
      </c>
      <c r="B7448" s="3">
        <v>44380</v>
      </c>
      <c r="C7448" s="2" t="s">
        <v>12</v>
      </c>
      <c r="D7448" s="2" t="s">
        <v>122</v>
      </c>
      <c r="E7448" s="2" t="s">
        <v>123</v>
      </c>
      <c r="F7448" s="2" t="str">
        <f t="shared" si="696"/>
        <v>Women</v>
      </c>
      <c r="G7448" s="2" t="str">
        <f t="shared" si="697"/>
        <v xml:space="preserve"> Athletic Footwear</v>
      </c>
      <c r="H7448" s="2" t="s">
        <v>18</v>
      </c>
      <c r="I7448" s="2">
        <v>42</v>
      </c>
      <c r="J7448" s="2">
        <v>80</v>
      </c>
      <c r="K7448" s="2">
        <v>3360</v>
      </c>
      <c r="L7448" s="2" t="s">
        <v>80</v>
      </c>
      <c r="M7448" s="2">
        <f t="shared" si="698"/>
        <v>7</v>
      </c>
      <c r="N7448" s="2" t="str">
        <f t="shared" si="699"/>
        <v>Jul</v>
      </c>
      <c r="O7448" s="2" t="str">
        <f t="shared" si="700"/>
        <v>Sat</v>
      </c>
      <c r="P7448" s="2" t="str">
        <f t="shared" si="701"/>
        <v>2021</v>
      </c>
    </row>
    <row r="7449" spans="1:16" x14ac:dyDescent="0.3">
      <c r="A7449" s="2" t="s">
        <v>23</v>
      </c>
      <c r="B7449" s="3">
        <v>44380</v>
      </c>
      <c r="C7449" s="2" t="s">
        <v>12</v>
      </c>
      <c r="D7449" s="2" t="s">
        <v>122</v>
      </c>
      <c r="E7449" s="2" t="s">
        <v>123</v>
      </c>
      <c r="F7449" s="2" t="str">
        <f t="shared" si="696"/>
        <v>Men</v>
      </c>
      <c r="G7449" s="2" t="str">
        <f t="shared" si="697"/>
        <v xml:space="preserve"> Apparel</v>
      </c>
      <c r="H7449" s="2" t="s">
        <v>19</v>
      </c>
      <c r="I7449" s="2">
        <v>53</v>
      </c>
      <c r="J7449" s="2">
        <v>81</v>
      </c>
      <c r="K7449" s="2">
        <v>4293</v>
      </c>
      <c r="L7449" s="2" t="s">
        <v>80</v>
      </c>
      <c r="M7449" s="2">
        <f t="shared" si="698"/>
        <v>7</v>
      </c>
      <c r="N7449" s="2" t="str">
        <f t="shared" si="699"/>
        <v>Jul</v>
      </c>
      <c r="O7449" s="2" t="str">
        <f t="shared" si="700"/>
        <v>Sat</v>
      </c>
      <c r="P7449" s="2" t="str">
        <f t="shared" si="701"/>
        <v>2021</v>
      </c>
    </row>
    <row r="7450" spans="1:16" x14ac:dyDescent="0.3">
      <c r="A7450" s="2" t="s">
        <v>23</v>
      </c>
      <c r="B7450" s="3">
        <v>44380</v>
      </c>
      <c r="C7450" s="2" t="s">
        <v>12</v>
      </c>
      <c r="D7450" s="2" t="s">
        <v>122</v>
      </c>
      <c r="E7450" s="2" t="s">
        <v>123</v>
      </c>
      <c r="F7450" s="2" t="str">
        <f t="shared" si="696"/>
        <v>Women</v>
      </c>
      <c r="G7450" s="2" t="str">
        <f t="shared" si="697"/>
        <v xml:space="preserve"> Apparel</v>
      </c>
      <c r="H7450" s="2" t="s">
        <v>20</v>
      </c>
      <c r="I7450" s="2">
        <v>56</v>
      </c>
      <c r="J7450" s="2">
        <v>143</v>
      </c>
      <c r="K7450" s="2">
        <v>8008</v>
      </c>
      <c r="L7450" s="2" t="s">
        <v>80</v>
      </c>
      <c r="M7450" s="2">
        <f t="shared" si="698"/>
        <v>7</v>
      </c>
      <c r="N7450" s="2" t="str">
        <f t="shared" si="699"/>
        <v>Jul</v>
      </c>
      <c r="O7450" s="2" t="str">
        <f t="shared" si="700"/>
        <v>Sat</v>
      </c>
      <c r="P7450" s="2" t="str">
        <f t="shared" si="701"/>
        <v>2021</v>
      </c>
    </row>
    <row r="7451" spans="1:16" x14ac:dyDescent="0.3">
      <c r="A7451" s="2" t="s">
        <v>23</v>
      </c>
      <c r="B7451" s="3">
        <v>44412</v>
      </c>
      <c r="C7451" s="2" t="s">
        <v>12</v>
      </c>
      <c r="D7451" s="2" t="s">
        <v>122</v>
      </c>
      <c r="E7451" s="2" t="s">
        <v>123</v>
      </c>
      <c r="F7451" s="2" t="str">
        <f t="shared" si="696"/>
        <v>Men</v>
      </c>
      <c r="G7451" s="2" t="str">
        <f t="shared" si="697"/>
        <v xml:space="preserve"> Street Footwear</v>
      </c>
      <c r="H7451" s="2" t="s">
        <v>14</v>
      </c>
      <c r="I7451" s="2">
        <v>51</v>
      </c>
      <c r="J7451" s="2">
        <v>163</v>
      </c>
      <c r="K7451" s="2">
        <v>8313</v>
      </c>
      <c r="L7451" s="2" t="s">
        <v>80</v>
      </c>
      <c r="M7451" s="2">
        <f t="shared" si="698"/>
        <v>8</v>
      </c>
      <c r="N7451" s="2" t="str">
        <f t="shared" si="699"/>
        <v>Aug</v>
      </c>
      <c r="O7451" s="2" t="str">
        <f t="shared" si="700"/>
        <v>Wed</v>
      </c>
      <c r="P7451" s="2" t="str">
        <f t="shared" si="701"/>
        <v>2021</v>
      </c>
    </row>
    <row r="7452" spans="1:16" x14ac:dyDescent="0.3">
      <c r="A7452" s="2" t="s">
        <v>23</v>
      </c>
      <c r="B7452" s="3">
        <v>44412</v>
      </c>
      <c r="C7452" s="2" t="s">
        <v>12</v>
      </c>
      <c r="D7452" s="2" t="s">
        <v>122</v>
      </c>
      <c r="E7452" s="2" t="s">
        <v>123</v>
      </c>
      <c r="F7452" s="2" t="str">
        <f t="shared" si="696"/>
        <v>Men</v>
      </c>
      <c r="G7452" s="2" t="str">
        <f t="shared" si="697"/>
        <v xml:space="preserve"> Athletic Footwear</v>
      </c>
      <c r="H7452" s="2" t="s">
        <v>16</v>
      </c>
      <c r="I7452" s="2">
        <v>48</v>
      </c>
      <c r="J7452" s="2">
        <v>108</v>
      </c>
      <c r="K7452" s="2">
        <v>5184</v>
      </c>
      <c r="L7452" s="2" t="s">
        <v>80</v>
      </c>
      <c r="M7452" s="2">
        <f t="shared" si="698"/>
        <v>8</v>
      </c>
      <c r="N7452" s="2" t="str">
        <f t="shared" si="699"/>
        <v>Aug</v>
      </c>
      <c r="O7452" s="2" t="str">
        <f t="shared" si="700"/>
        <v>Wed</v>
      </c>
      <c r="P7452" s="2" t="str">
        <f t="shared" si="701"/>
        <v>2021</v>
      </c>
    </row>
    <row r="7453" spans="1:16" x14ac:dyDescent="0.3">
      <c r="A7453" s="2" t="s">
        <v>23</v>
      </c>
      <c r="B7453" s="3">
        <v>44412</v>
      </c>
      <c r="C7453" s="2" t="s">
        <v>12</v>
      </c>
      <c r="D7453" s="2" t="s">
        <v>122</v>
      </c>
      <c r="E7453" s="2" t="s">
        <v>123</v>
      </c>
      <c r="F7453" s="2" t="str">
        <f t="shared" si="696"/>
        <v>Women</v>
      </c>
      <c r="G7453" s="2" t="str">
        <f t="shared" si="697"/>
        <v xml:space="preserve"> Street Footwear</v>
      </c>
      <c r="H7453" s="2" t="s">
        <v>17</v>
      </c>
      <c r="I7453" s="2">
        <v>41</v>
      </c>
      <c r="J7453" s="2">
        <v>85</v>
      </c>
      <c r="K7453" s="2">
        <v>3485</v>
      </c>
      <c r="L7453" s="2" t="s">
        <v>80</v>
      </c>
      <c r="M7453" s="2">
        <f t="shared" si="698"/>
        <v>8</v>
      </c>
      <c r="N7453" s="2" t="str">
        <f t="shared" si="699"/>
        <v>Aug</v>
      </c>
      <c r="O7453" s="2" t="str">
        <f t="shared" si="700"/>
        <v>Wed</v>
      </c>
      <c r="P7453" s="2" t="str">
        <f t="shared" si="701"/>
        <v>2021</v>
      </c>
    </row>
    <row r="7454" spans="1:16" x14ac:dyDescent="0.3">
      <c r="A7454" s="2" t="s">
        <v>23</v>
      </c>
      <c r="B7454" s="3">
        <v>44412</v>
      </c>
      <c r="C7454" s="2" t="s">
        <v>12</v>
      </c>
      <c r="D7454" s="2" t="s">
        <v>122</v>
      </c>
      <c r="E7454" s="2" t="s">
        <v>123</v>
      </c>
      <c r="F7454" s="2" t="str">
        <f t="shared" si="696"/>
        <v>Women</v>
      </c>
      <c r="G7454" s="2" t="str">
        <f t="shared" si="697"/>
        <v xml:space="preserve"> Athletic Footwear</v>
      </c>
      <c r="H7454" s="2" t="s">
        <v>18</v>
      </c>
      <c r="I7454" s="2">
        <v>41</v>
      </c>
      <c r="J7454" s="2">
        <v>68</v>
      </c>
      <c r="K7454" s="2">
        <v>2788</v>
      </c>
      <c r="L7454" s="2" t="s">
        <v>80</v>
      </c>
      <c r="M7454" s="2">
        <f t="shared" si="698"/>
        <v>8</v>
      </c>
      <c r="N7454" s="2" t="str">
        <f t="shared" si="699"/>
        <v>Aug</v>
      </c>
      <c r="O7454" s="2" t="str">
        <f t="shared" si="700"/>
        <v>Wed</v>
      </c>
      <c r="P7454" s="2" t="str">
        <f t="shared" si="701"/>
        <v>2021</v>
      </c>
    </row>
    <row r="7455" spans="1:16" x14ac:dyDescent="0.3">
      <c r="A7455" s="2" t="s">
        <v>23</v>
      </c>
      <c r="B7455" s="3">
        <v>44412</v>
      </c>
      <c r="C7455" s="2" t="s">
        <v>12</v>
      </c>
      <c r="D7455" s="2" t="s">
        <v>122</v>
      </c>
      <c r="E7455" s="2" t="s">
        <v>123</v>
      </c>
      <c r="F7455" s="2" t="str">
        <f t="shared" si="696"/>
        <v>Men</v>
      </c>
      <c r="G7455" s="2" t="str">
        <f t="shared" si="697"/>
        <v xml:space="preserve"> Apparel</v>
      </c>
      <c r="H7455" s="2" t="s">
        <v>19</v>
      </c>
      <c r="I7455" s="2">
        <v>51</v>
      </c>
      <c r="J7455" s="2">
        <v>52</v>
      </c>
      <c r="K7455" s="2">
        <v>2652</v>
      </c>
      <c r="L7455" s="2" t="s">
        <v>80</v>
      </c>
      <c r="M7455" s="2">
        <f t="shared" si="698"/>
        <v>8</v>
      </c>
      <c r="N7455" s="2" t="str">
        <f t="shared" si="699"/>
        <v>Aug</v>
      </c>
      <c r="O7455" s="2" t="str">
        <f t="shared" si="700"/>
        <v>Wed</v>
      </c>
      <c r="P7455" s="2" t="str">
        <f t="shared" si="701"/>
        <v>2021</v>
      </c>
    </row>
    <row r="7456" spans="1:16" x14ac:dyDescent="0.3">
      <c r="A7456" s="2" t="s">
        <v>23</v>
      </c>
      <c r="B7456" s="3">
        <v>44412</v>
      </c>
      <c r="C7456" s="2" t="s">
        <v>12</v>
      </c>
      <c r="D7456" s="2" t="s">
        <v>122</v>
      </c>
      <c r="E7456" s="2" t="s">
        <v>123</v>
      </c>
      <c r="F7456" s="2" t="str">
        <f t="shared" si="696"/>
        <v>Women</v>
      </c>
      <c r="G7456" s="2" t="str">
        <f t="shared" si="697"/>
        <v xml:space="preserve"> Apparel</v>
      </c>
      <c r="H7456" s="2" t="s">
        <v>20</v>
      </c>
      <c r="I7456" s="2">
        <v>55</v>
      </c>
      <c r="J7456" s="2">
        <v>105</v>
      </c>
      <c r="K7456" s="2">
        <v>5775</v>
      </c>
      <c r="L7456" s="2" t="s">
        <v>80</v>
      </c>
      <c r="M7456" s="2">
        <f t="shared" si="698"/>
        <v>8</v>
      </c>
      <c r="N7456" s="2" t="str">
        <f t="shared" si="699"/>
        <v>Aug</v>
      </c>
      <c r="O7456" s="2" t="str">
        <f t="shared" si="700"/>
        <v>Wed</v>
      </c>
      <c r="P7456" s="2" t="str">
        <f t="shared" si="701"/>
        <v>2021</v>
      </c>
    </row>
    <row r="7457" spans="1:16" x14ac:dyDescent="0.3">
      <c r="A7457" s="2" t="s">
        <v>23</v>
      </c>
      <c r="B7457" s="3">
        <v>44442</v>
      </c>
      <c r="C7457" s="2" t="s">
        <v>12</v>
      </c>
      <c r="D7457" s="2" t="s">
        <v>122</v>
      </c>
      <c r="E7457" s="2" t="s">
        <v>123</v>
      </c>
      <c r="F7457" s="2" t="str">
        <f t="shared" si="696"/>
        <v>Men</v>
      </c>
      <c r="G7457" s="2" t="str">
        <f t="shared" si="697"/>
        <v xml:space="preserve"> Street Footwear</v>
      </c>
      <c r="H7457" s="2" t="s">
        <v>14</v>
      </c>
      <c r="I7457" s="2">
        <v>52</v>
      </c>
      <c r="J7457" s="2">
        <v>125</v>
      </c>
      <c r="K7457" s="2">
        <v>6500</v>
      </c>
      <c r="L7457" s="2" t="s">
        <v>80</v>
      </c>
      <c r="M7457" s="2">
        <f t="shared" si="698"/>
        <v>9</v>
      </c>
      <c r="N7457" s="2" t="str">
        <f t="shared" si="699"/>
        <v>Sep</v>
      </c>
      <c r="O7457" s="2" t="str">
        <f t="shared" si="700"/>
        <v>Fri</v>
      </c>
      <c r="P7457" s="2" t="str">
        <f t="shared" si="701"/>
        <v>2021</v>
      </c>
    </row>
    <row r="7458" spans="1:16" x14ac:dyDescent="0.3">
      <c r="A7458" s="2" t="s">
        <v>23</v>
      </c>
      <c r="B7458" s="3">
        <v>44442</v>
      </c>
      <c r="C7458" s="2" t="s">
        <v>12</v>
      </c>
      <c r="D7458" s="2" t="s">
        <v>122</v>
      </c>
      <c r="E7458" s="2" t="s">
        <v>123</v>
      </c>
      <c r="F7458" s="2" t="str">
        <f t="shared" si="696"/>
        <v>Men</v>
      </c>
      <c r="G7458" s="2" t="str">
        <f t="shared" si="697"/>
        <v xml:space="preserve"> Athletic Footwear</v>
      </c>
      <c r="H7458" s="2" t="s">
        <v>16</v>
      </c>
      <c r="I7458" s="2">
        <v>47</v>
      </c>
      <c r="J7458" s="2">
        <v>75</v>
      </c>
      <c r="K7458" s="2">
        <v>3525</v>
      </c>
      <c r="L7458" s="2" t="s">
        <v>80</v>
      </c>
      <c r="M7458" s="2">
        <f t="shared" si="698"/>
        <v>9</v>
      </c>
      <c r="N7458" s="2" t="str">
        <f t="shared" si="699"/>
        <v>Sep</v>
      </c>
      <c r="O7458" s="2" t="str">
        <f t="shared" si="700"/>
        <v>Fri</v>
      </c>
      <c r="P7458" s="2" t="str">
        <f t="shared" si="701"/>
        <v>2021</v>
      </c>
    </row>
    <row r="7459" spans="1:16" x14ac:dyDescent="0.3">
      <c r="A7459" s="2" t="s">
        <v>23</v>
      </c>
      <c r="B7459" s="3">
        <v>44442</v>
      </c>
      <c r="C7459" s="2" t="s">
        <v>12</v>
      </c>
      <c r="D7459" s="2" t="s">
        <v>122</v>
      </c>
      <c r="E7459" s="2" t="s">
        <v>123</v>
      </c>
      <c r="F7459" s="2" t="str">
        <f t="shared" si="696"/>
        <v>Women</v>
      </c>
      <c r="G7459" s="2" t="str">
        <f t="shared" si="697"/>
        <v xml:space="preserve"> Street Footwear</v>
      </c>
      <c r="H7459" s="2" t="s">
        <v>17</v>
      </c>
      <c r="I7459" s="2">
        <v>41</v>
      </c>
      <c r="J7459" s="2">
        <v>60</v>
      </c>
      <c r="K7459" s="2">
        <v>2460</v>
      </c>
      <c r="L7459" s="2" t="s">
        <v>80</v>
      </c>
      <c r="M7459" s="2">
        <f t="shared" si="698"/>
        <v>9</v>
      </c>
      <c r="N7459" s="2" t="str">
        <f t="shared" si="699"/>
        <v>Sep</v>
      </c>
      <c r="O7459" s="2" t="str">
        <f t="shared" si="700"/>
        <v>Fri</v>
      </c>
      <c r="P7459" s="2" t="str">
        <f t="shared" si="701"/>
        <v>2021</v>
      </c>
    </row>
    <row r="7460" spans="1:16" x14ac:dyDescent="0.3">
      <c r="A7460" s="2" t="s">
        <v>23</v>
      </c>
      <c r="B7460" s="3">
        <v>44442</v>
      </c>
      <c r="C7460" s="2" t="s">
        <v>12</v>
      </c>
      <c r="D7460" s="2" t="s">
        <v>122</v>
      </c>
      <c r="E7460" s="2" t="s">
        <v>123</v>
      </c>
      <c r="F7460" s="2" t="str">
        <f t="shared" si="696"/>
        <v>Women</v>
      </c>
      <c r="G7460" s="2" t="str">
        <f t="shared" si="697"/>
        <v xml:space="preserve"> Athletic Footwear</v>
      </c>
      <c r="H7460" s="2" t="s">
        <v>18</v>
      </c>
      <c r="I7460" s="2">
        <v>41</v>
      </c>
      <c r="J7460" s="2">
        <v>46</v>
      </c>
      <c r="K7460" s="2">
        <v>1886</v>
      </c>
      <c r="L7460" s="2" t="s">
        <v>80</v>
      </c>
      <c r="M7460" s="2">
        <f t="shared" si="698"/>
        <v>9</v>
      </c>
      <c r="N7460" s="2" t="str">
        <f t="shared" si="699"/>
        <v>Sep</v>
      </c>
      <c r="O7460" s="2" t="str">
        <f t="shared" si="700"/>
        <v>Fri</v>
      </c>
      <c r="P7460" s="2" t="str">
        <f t="shared" si="701"/>
        <v>2021</v>
      </c>
    </row>
    <row r="7461" spans="1:16" x14ac:dyDescent="0.3">
      <c r="A7461" s="2" t="s">
        <v>23</v>
      </c>
      <c r="B7461" s="3">
        <v>44442</v>
      </c>
      <c r="C7461" s="2" t="s">
        <v>12</v>
      </c>
      <c r="D7461" s="2" t="s">
        <v>122</v>
      </c>
      <c r="E7461" s="2" t="s">
        <v>123</v>
      </c>
      <c r="F7461" s="2" t="str">
        <f t="shared" si="696"/>
        <v>Men</v>
      </c>
      <c r="G7461" s="2" t="str">
        <f t="shared" si="697"/>
        <v xml:space="preserve"> Apparel</v>
      </c>
      <c r="H7461" s="2" t="s">
        <v>19</v>
      </c>
      <c r="I7461" s="2">
        <v>50</v>
      </c>
      <c r="J7461" s="2">
        <v>51</v>
      </c>
      <c r="K7461" s="2">
        <v>2550</v>
      </c>
      <c r="L7461" s="2" t="s">
        <v>80</v>
      </c>
      <c r="M7461" s="2">
        <f t="shared" si="698"/>
        <v>9</v>
      </c>
      <c r="N7461" s="2" t="str">
        <f t="shared" si="699"/>
        <v>Sep</v>
      </c>
      <c r="O7461" s="2" t="str">
        <f t="shared" si="700"/>
        <v>Fri</v>
      </c>
      <c r="P7461" s="2" t="str">
        <f t="shared" si="701"/>
        <v>2021</v>
      </c>
    </row>
    <row r="7462" spans="1:16" x14ac:dyDescent="0.3">
      <c r="A7462" s="2" t="s">
        <v>23</v>
      </c>
      <c r="B7462" s="3">
        <v>44442</v>
      </c>
      <c r="C7462" s="2" t="s">
        <v>12</v>
      </c>
      <c r="D7462" s="2" t="s">
        <v>122</v>
      </c>
      <c r="E7462" s="2" t="s">
        <v>123</v>
      </c>
      <c r="F7462" s="2" t="str">
        <f t="shared" si="696"/>
        <v>Women</v>
      </c>
      <c r="G7462" s="2" t="str">
        <f t="shared" si="697"/>
        <v xml:space="preserve"> Apparel</v>
      </c>
      <c r="H7462" s="2" t="s">
        <v>20</v>
      </c>
      <c r="I7462" s="2">
        <v>54</v>
      </c>
      <c r="J7462" s="2">
        <v>83</v>
      </c>
      <c r="K7462" s="2">
        <v>4482</v>
      </c>
      <c r="L7462" s="2" t="s">
        <v>80</v>
      </c>
      <c r="M7462" s="2">
        <f t="shared" si="698"/>
        <v>9</v>
      </c>
      <c r="N7462" s="2" t="str">
        <f t="shared" si="699"/>
        <v>Sep</v>
      </c>
      <c r="O7462" s="2" t="str">
        <f t="shared" si="700"/>
        <v>Fri</v>
      </c>
      <c r="P7462" s="2" t="str">
        <f t="shared" si="701"/>
        <v>2021</v>
      </c>
    </row>
    <row r="7463" spans="1:16" x14ac:dyDescent="0.3">
      <c r="A7463" s="2" t="s">
        <v>23</v>
      </c>
      <c r="B7463" s="3">
        <v>44474</v>
      </c>
      <c r="C7463" s="2" t="s">
        <v>12</v>
      </c>
      <c r="D7463" s="2" t="s">
        <v>122</v>
      </c>
      <c r="E7463" s="2" t="s">
        <v>123</v>
      </c>
      <c r="F7463" s="2" t="str">
        <f t="shared" si="696"/>
        <v>Men</v>
      </c>
      <c r="G7463" s="2" t="str">
        <f t="shared" si="697"/>
        <v xml:space="preserve"> Street Footwear</v>
      </c>
      <c r="H7463" s="2" t="s">
        <v>14</v>
      </c>
      <c r="I7463" s="2">
        <v>59</v>
      </c>
      <c r="J7463" s="2">
        <v>113</v>
      </c>
      <c r="K7463" s="2">
        <v>6667</v>
      </c>
      <c r="L7463" s="2" t="s">
        <v>80</v>
      </c>
      <c r="M7463" s="2">
        <f t="shared" si="698"/>
        <v>10</v>
      </c>
      <c r="N7463" s="2" t="str">
        <f t="shared" si="699"/>
        <v>Oct</v>
      </c>
      <c r="O7463" s="2" t="str">
        <f t="shared" si="700"/>
        <v>Tue</v>
      </c>
      <c r="P7463" s="2" t="str">
        <f t="shared" si="701"/>
        <v>2021</v>
      </c>
    </row>
    <row r="7464" spans="1:16" x14ac:dyDescent="0.3">
      <c r="A7464" s="2" t="s">
        <v>23</v>
      </c>
      <c r="B7464" s="3">
        <v>44474</v>
      </c>
      <c r="C7464" s="2" t="s">
        <v>12</v>
      </c>
      <c r="D7464" s="2" t="s">
        <v>122</v>
      </c>
      <c r="E7464" s="2" t="s">
        <v>123</v>
      </c>
      <c r="F7464" s="2" t="str">
        <f t="shared" si="696"/>
        <v>Men</v>
      </c>
      <c r="G7464" s="2" t="str">
        <f t="shared" si="697"/>
        <v xml:space="preserve"> Athletic Footwear</v>
      </c>
      <c r="H7464" s="2" t="s">
        <v>16</v>
      </c>
      <c r="I7464" s="2">
        <v>52</v>
      </c>
      <c r="J7464" s="2">
        <v>72</v>
      </c>
      <c r="K7464" s="2">
        <v>3744</v>
      </c>
      <c r="L7464" s="2" t="s">
        <v>80</v>
      </c>
      <c r="M7464" s="2">
        <f t="shared" si="698"/>
        <v>10</v>
      </c>
      <c r="N7464" s="2" t="str">
        <f t="shared" si="699"/>
        <v>Oct</v>
      </c>
      <c r="O7464" s="2" t="str">
        <f t="shared" si="700"/>
        <v>Tue</v>
      </c>
      <c r="P7464" s="2" t="str">
        <f t="shared" si="701"/>
        <v>2021</v>
      </c>
    </row>
    <row r="7465" spans="1:16" x14ac:dyDescent="0.3">
      <c r="A7465" s="2" t="s">
        <v>23</v>
      </c>
      <c r="B7465" s="3">
        <v>44474</v>
      </c>
      <c r="C7465" s="2" t="s">
        <v>12</v>
      </c>
      <c r="D7465" s="2" t="s">
        <v>122</v>
      </c>
      <c r="E7465" s="2" t="s">
        <v>123</v>
      </c>
      <c r="F7465" s="2" t="str">
        <f t="shared" si="696"/>
        <v>Women</v>
      </c>
      <c r="G7465" s="2" t="str">
        <f t="shared" si="697"/>
        <v xml:space="preserve"> Street Footwear</v>
      </c>
      <c r="H7465" s="2" t="s">
        <v>17</v>
      </c>
      <c r="I7465" s="2">
        <v>53</v>
      </c>
      <c r="J7465" s="2">
        <v>49</v>
      </c>
      <c r="K7465" s="2">
        <v>2597</v>
      </c>
      <c r="L7465" s="2" t="s">
        <v>80</v>
      </c>
      <c r="M7465" s="2">
        <f t="shared" si="698"/>
        <v>10</v>
      </c>
      <c r="N7465" s="2" t="str">
        <f t="shared" si="699"/>
        <v>Oct</v>
      </c>
      <c r="O7465" s="2" t="str">
        <f t="shared" si="700"/>
        <v>Tue</v>
      </c>
      <c r="P7465" s="2" t="str">
        <f t="shared" si="701"/>
        <v>2021</v>
      </c>
    </row>
    <row r="7466" spans="1:16" x14ac:dyDescent="0.3">
      <c r="A7466" s="2" t="s">
        <v>23</v>
      </c>
      <c r="B7466" s="3">
        <v>44474</v>
      </c>
      <c r="C7466" s="2" t="s">
        <v>12</v>
      </c>
      <c r="D7466" s="2" t="s">
        <v>122</v>
      </c>
      <c r="E7466" s="2" t="s">
        <v>123</v>
      </c>
      <c r="F7466" s="2" t="str">
        <f t="shared" si="696"/>
        <v>Women</v>
      </c>
      <c r="G7466" s="2" t="str">
        <f t="shared" si="697"/>
        <v xml:space="preserve"> Athletic Footwear</v>
      </c>
      <c r="H7466" s="2" t="s">
        <v>18</v>
      </c>
      <c r="I7466" s="2">
        <v>50</v>
      </c>
      <c r="J7466" s="2">
        <v>38</v>
      </c>
      <c r="K7466" s="2">
        <v>1900</v>
      </c>
      <c r="L7466" s="2" t="s">
        <v>80</v>
      </c>
      <c r="M7466" s="2">
        <f t="shared" si="698"/>
        <v>10</v>
      </c>
      <c r="N7466" s="2" t="str">
        <f t="shared" si="699"/>
        <v>Oct</v>
      </c>
      <c r="O7466" s="2" t="str">
        <f t="shared" si="700"/>
        <v>Tue</v>
      </c>
      <c r="P7466" s="2" t="str">
        <f t="shared" si="701"/>
        <v>2021</v>
      </c>
    </row>
    <row r="7467" spans="1:16" x14ac:dyDescent="0.3">
      <c r="A7467" s="2" t="s">
        <v>23</v>
      </c>
      <c r="B7467" s="3">
        <v>44474</v>
      </c>
      <c r="C7467" s="2" t="s">
        <v>12</v>
      </c>
      <c r="D7467" s="2" t="s">
        <v>122</v>
      </c>
      <c r="E7467" s="2" t="s">
        <v>123</v>
      </c>
      <c r="F7467" s="2" t="str">
        <f t="shared" si="696"/>
        <v>Men</v>
      </c>
      <c r="G7467" s="2" t="str">
        <f t="shared" si="697"/>
        <v xml:space="preserve"> Apparel</v>
      </c>
      <c r="H7467" s="2" t="s">
        <v>19</v>
      </c>
      <c r="I7467" s="2">
        <v>64</v>
      </c>
      <c r="J7467" s="2">
        <v>42</v>
      </c>
      <c r="K7467" s="2">
        <v>2688</v>
      </c>
      <c r="L7467" s="2" t="s">
        <v>80</v>
      </c>
      <c r="M7467" s="2">
        <f t="shared" si="698"/>
        <v>10</v>
      </c>
      <c r="N7467" s="2" t="str">
        <f t="shared" si="699"/>
        <v>Oct</v>
      </c>
      <c r="O7467" s="2" t="str">
        <f t="shared" si="700"/>
        <v>Tue</v>
      </c>
      <c r="P7467" s="2" t="str">
        <f t="shared" si="701"/>
        <v>2021</v>
      </c>
    </row>
    <row r="7468" spans="1:16" x14ac:dyDescent="0.3">
      <c r="A7468" s="2" t="s">
        <v>11</v>
      </c>
      <c r="B7468" s="3">
        <v>44474</v>
      </c>
      <c r="C7468" s="2" t="s">
        <v>12</v>
      </c>
      <c r="D7468" s="2" t="s">
        <v>122</v>
      </c>
      <c r="E7468" s="2" t="s">
        <v>123</v>
      </c>
      <c r="F7468" s="2" t="str">
        <f t="shared" si="696"/>
        <v>Women</v>
      </c>
      <c r="G7468" s="2" t="str">
        <f t="shared" si="697"/>
        <v xml:space="preserve"> Apparel</v>
      </c>
      <c r="H7468" s="2" t="s">
        <v>20</v>
      </c>
      <c r="I7468" s="2">
        <v>63</v>
      </c>
      <c r="J7468" s="2">
        <v>74</v>
      </c>
      <c r="K7468" s="2">
        <v>4662</v>
      </c>
      <c r="L7468" s="2" t="s">
        <v>80</v>
      </c>
      <c r="M7468" s="2">
        <f t="shared" si="698"/>
        <v>10</v>
      </c>
      <c r="N7468" s="2" t="str">
        <f t="shared" si="699"/>
        <v>Oct</v>
      </c>
      <c r="O7468" s="2" t="str">
        <f t="shared" si="700"/>
        <v>Tue</v>
      </c>
      <c r="P7468" s="2" t="str">
        <f t="shared" si="701"/>
        <v>2021</v>
      </c>
    </row>
    <row r="7469" spans="1:16" x14ac:dyDescent="0.3">
      <c r="A7469" s="2" t="s">
        <v>11</v>
      </c>
      <c r="B7469" s="3">
        <v>44504</v>
      </c>
      <c r="C7469" s="2" t="s">
        <v>12</v>
      </c>
      <c r="D7469" s="2" t="s">
        <v>122</v>
      </c>
      <c r="E7469" s="2" t="s">
        <v>123</v>
      </c>
      <c r="F7469" s="2" t="str">
        <f t="shared" si="696"/>
        <v>Men</v>
      </c>
      <c r="G7469" s="2" t="str">
        <f t="shared" si="697"/>
        <v xml:space="preserve"> Street Footwear</v>
      </c>
      <c r="H7469" s="2" t="s">
        <v>14</v>
      </c>
      <c r="I7469" s="2">
        <v>60</v>
      </c>
      <c r="J7469" s="2">
        <v>111</v>
      </c>
      <c r="K7469" s="2">
        <v>6660</v>
      </c>
      <c r="L7469" s="2" t="s">
        <v>80</v>
      </c>
      <c r="M7469" s="2">
        <f t="shared" si="698"/>
        <v>11</v>
      </c>
      <c r="N7469" s="2" t="str">
        <f t="shared" si="699"/>
        <v>Nov</v>
      </c>
      <c r="O7469" s="2" t="str">
        <f t="shared" si="700"/>
        <v>Thu</v>
      </c>
      <c r="P7469" s="2" t="str">
        <f t="shared" si="701"/>
        <v>2021</v>
      </c>
    </row>
    <row r="7470" spans="1:16" x14ac:dyDescent="0.3">
      <c r="A7470" s="2" t="s">
        <v>11</v>
      </c>
      <c r="B7470" s="3">
        <v>44504</v>
      </c>
      <c r="C7470" s="2" t="s">
        <v>12</v>
      </c>
      <c r="D7470" s="2" t="s">
        <v>122</v>
      </c>
      <c r="E7470" s="2" t="s">
        <v>123</v>
      </c>
      <c r="F7470" s="2" t="str">
        <f t="shared" si="696"/>
        <v>Men</v>
      </c>
      <c r="G7470" s="2" t="str">
        <f t="shared" si="697"/>
        <v xml:space="preserve"> Athletic Footwear</v>
      </c>
      <c r="H7470" s="2" t="s">
        <v>16</v>
      </c>
      <c r="I7470" s="2">
        <v>51</v>
      </c>
      <c r="J7470" s="2">
        <v>84</v>
      </c>
      <c r="K7470" s="2">
        <v>4284</v>
      </c>
      <c r="L7470" s="2" t="s">
        <v>80</v>
      </c>
      <c r="M7470" s="2">
        <f t="shared" si="698"/>
        <v>11</v>
      </c>
      <c r="N7470" s="2" t="str">
        <f t="shared" si="699"/>
        <v>Nov</v>
      </c>
      <c r="O7470" s="2" t="str">
        <f t="shared" si="700"/>
        <v>Thu</v>
      </c>
      <c r="P7470" s="2" t="str">
        <f t="shared" si="701"/>
        <v>2021</v>
      </c>
    </row>
    <row r="7471" spans="1:16" x14ac:dyDescent="0.3">
      <c r="A7471" s="2" t="s">
        <v>11</v>
      </c>
      <c r="B7471" s="3">
        <v>44504</v>
      </c>
      <c r="C7471" s="2" t="s">
        <v>12</v>
      </c>
      <c r="D7471" s="2" t="s">
        <v>122</v>
      </c>
      <c r="E7471" s="2" t="s">
        <v>123</v>
      </c>
      <c r="F7471" s="2" t="str">
        <f t="shared" si="696"/>
        <v>Women</v>
      </c>
      <c r="G7471" s="2" t="str">
        <f t="shared" si="697"/>
        <v xml:space="preserve"> Street Footwear</v>
      </c>
      <c r="H7471" s="2" t="s">
        <v>17</v>
      </c>
      <c r="I7471" s="2">
        <v>51</v>
      </c>
      <c r="J7471" s="2">
        <v>80</v>
      </c>
      <c r="K7471" s="2">
        <v>4080</v>
      </c>
      <c r="L7471" s="2" t="s">
        <v>80</v>
      </c>
      <c r="M7471" s="2">
        <f t="shared" si="698"/>
        <v>11</v>
      </c>
      <c r="N7471" s="2" t="str">
        <f t="shared" si="699"/>
        <v>Nov</v>
      </c>
      <c r="O7471" s="2" t="str">
        <f t="shared" si="700"/>
        <v>Thu</v>
      </c>
      <c r="P7471" s="2" t="str">
        <f t="shared" si="701"/>
        <v>2021</v>
      </c>
    </row>
    <row r="7472" spans="1:16" x14ac:dyDescent="0.3">
      <c r="A7472" s="2" t="s">
        <v>11</v>
      </c>
      <c r="B7472" s="3">
        <v>44504</v>
      </c>
      <c r="C7472" s="2" t="s">
        <v>12</v>
      </c>
      <c r="D7472" s="2" t="s">
        <v>122</v>
      </c>
      <c r="E7472" s="2" t="s">
        <v>123</v>
      </c>
      <c r="F7472" s="2" t="str">
        <f t="shared" si="696"/>
        <v>Women</v>
      </c>
      <c r="G7472" s="2" t="str">
        <f t="shared" si="697"/>
        <v xml:space="preserve"> Athletic Footwear</v>
      </c>
      <c r="H7472" s="2" t="s">
        <v>18</v>
      </c>
      <c r="I7472" s="2">
        <v>50</v>
      </c>
      <c r="J7472" s="2">
        <v>80</v>
      </c>
      <c r="K7472" s="2">
        <v>4000</v>
      </c>
      <c r="L7472" s="2" t="s">
        <v>80</v>
      </c>
      <c r="M7472" s="2">
        <f t="shared" si="698"/>
        <v>11</v>
      </c>
      <c r="N7472" s="2" t="str">
        <f t="shared" si="699"/>
        <v>Nov</v>
      </c>
      <c r="O7472" s="2" t="str">
        <f t="shared" si="700"/>
        <v>Thu</v>
      </c>
      <c r="P7472" s="2" t="str">
        <f t="shared" si="701"/>
        <v>2021</v>
      </c>
    </row>
    <row r="7473" spans="1:16" x14ac:dyDescent="0.3">
      <c r="A7473" s="2" t="s">
        <v>11</v>
      </c>
      <c r="B7473" s="3">
        <v>44504</v>
      </c>
      <c r="C7473" s="2" t="s">
        <v>12</v>
      </c>
      <c r="D7473" s="2" t="s">
        <v>122</v>
      </c>
      <c r="E7473" s="2" t="s">
        <v>123</v>
      </c>
      <c r="F7473" s="2" t="str">
        <f t="shared" si="696"/>
        <v>Men</v>
      </c>
      <c r="G7473" s="2" t="str">
        <f t="shared" si="697"/>
        <v xml:space="preserve"> Apparel</v>
      </c>
      <c r="H7473" s="2" t="s">
        <v>19</v>
      </c>
      <c r="I7473" s="2">
        <v>60</v>
      </c>
      <c r="J7473" s="2">
        <v>68</v>
      </c>
      <c r="K7473" s="2">
        <v>4080</v>
      </c>
      <c r="L7473" s="2" t="s">
        <v>80</v>
      </c>
      <c r="M7473" s="2">
        <f t="shared" si="698"/>
        <v>11</v>
      </c>
      <c r="N7473" s="2" t="str">
        <f t="shared" si="699"/>
        <v>Nov</v>
      </c>
      <c r="O7473" s="2" t="str">
        <f t="shared" si="700"/>
        <v>Thu</v>
      </c>
      <c r="P7473" s="2" t="str">
        <f t="shared" si="701"/>
        <v>2021</v>
      </c>
    </row>
    <row r="7474" spans="1:16" x14ac:dyDescent="0.3">
      <c r="A7474" s="2" t="s">
        <v>11</v>
      </c>
      <c r="B7474" s="3">
        <v>44504</v>
      </c>
      <c r="C7474" s="2" t="s">
        <v>12</v>
      </c>
      <c r="D7474" s="2" t="s">
        <v>122</v>
      </c>
      <c r="E7474" s="2" t="s">
        <v>123</v>
      </c>
      <c r="F7474" s="2" t="str">
        <f t="shared" si="696"/>
        <v>Women</v>
      </c>
      <c r="G7474" s="2" t="str">
        <f t="shared" si="697"/>
        <v xml:space="preserve"> Apparel</v>
      </c>
      <c r="H7474" s="2" t="s">
        <v>20</v>
      </c>
      <c r="I7474" s="2">
        <v>67</v>
      </c>
      <c r="J7474" s="2">
        <v>95</v>
      </c>
      <c r="K7474" s="2">
        <v>6365</v>
      </c>
      <c r="L7474" s="2" t="s">
        <v>80</v>
      </c>
      <c r="M7474" s="2">
        <f t="shared" si="698"/>
        <v>11</v>
      </c>
      <c r="N7474" s="2" t="str">
        <f t="shared" si="699"/>
        <v>Nov</v>
      </c>
      <c r="O7474" s="2" t="str">
        <f t="shared" si="700"/>
        <v>Thu</v>
      </c>
      <c r="P7474" s="2" t="str">
        <f t="shared" si="701"/>
        <v>2021</v>
      </c>
    </row>
    <row r="7475" spans="1:16" x14ac:dyDescent="0.3">
      <c r="A7475" s="2" t="s">
        <v>11</v>
      </c>
      <c r="B7475" s="3">
        <v>44533</v>
      </c>
      <c r="C7475" s="2" t="s">
        <v>12</v>
      </c>
      <c r="D7475" s="2" t="s">
        <v>122</v>
      </c>
      <c r="E7475" s="2" t="s">
        <v>123</v>
      </c>
      <c r="F7475" s="2" t="str">
        <f t="shared" si="696"/>
        <v>Men</v>
      </c>
      <c r="G7475" s="2" t="str">
        <f t="shared" si="697"/>
        <v xml:space="preserve"> Street Footwear</v>
      </c>
      <c r="H7475" s="2" t="s">
        <v>14</v>
      </c>
      <c r="I7475" s="2">
        <v>59</v>
      </c>
      <c r="J7475" s="2">
        <v>150</v>
      </c>
      <c r="K7475" s="2">
        <v>8850</v>
      </c>
      <c r="L7475" s="2" t="s">
        <v>80</v>
      </c>
      <c r="M7475" s="2">
        <f t="shared" si="698"/>
        <v>12</v>
      </c>
      <c r="N7475" s="2" t="str">
        <f t="shared" si="699"/>
        <v>Dec</v>
      </c>
      <c r="O7475" s="2" t="str">
        <f t="shared" si="700"/>
        <v>Fri</v>
      </c>
      <c r="P7475" s="2" t="str">
        <f t="shared" si="701"/>
        <v>2021</v>
      </c>
    </row>
    <row r="7476" spans="1:16" x14ac:dyDescent="0.3">
      <c r="A7476" s="2" t="s">
        <v>11</v>
      </c>
      <c r="B7476" s="3">
        <v>44533</v>
      </c>
      <c r="C7476" s="2" t="s">
        <v>12</v>
      </c>
      <c r="D7476" s="2" t="s">
        <v>122</v>
      </c>
      <c r="E7476" s="2" t="s">
        <v>123</v>
      </c>
      <c r="F7476" s="2" t="str">
        <f t="shared" si="696"/>
        <v>Men</v>
      </c>
      <c r="G7476" s="2" t="str">
        <f t="shared" si="697"/>
        <v xml:space="preserve"> Athletic Footwear</v>
      </c>
      <c r="H7476" s="2" t="s">
        <v>16</v>
      </c>
      <c r="I7476" s="2">
        <v>51</v>
      </c>
      <c r="J7476" s="2">
        <v>101</v>
      </c>
      <c r="K7476" s="2">
        <v>5151</v>
      </c>
      <c r="L7476" s="2" t="s">
        <v>80</v>
      </c>
      <c r="M7476" s="2">
        <f t="shared" si="698"/>
        <v>12</v>
      </c>
      <c r="N7476" s="2" t="str">
        <f t="shared" si="699"/>
        <v>Dec</v>
      </c>
      <c r="O7476" s="2" t="str">
        <f t="shared" si="700"/>
        <v>Fri</v>
      </c>
      <c r="P7476" s="2" t="str">
        <f t="shared" si="701"/>
        <v>2021</v>
      </c>
    </row>
    <row r="7477" spans="1:16" x14ac:dyDescent="0.3">
      <c r="A7477" s="2" t="s">
        <v>11</v>
      </c>
      <c r="B7477" s="3">
        <v>44533</v>
      </c>
      <c r="C7477" s="2" t="s">
        <v>12</v>
      </c>
      <c r="D7477" s="2" t="s">
        <v>122</v>
      </c>
      <c r="E7477" s="2" t="s">
        <v>123</v>
      </c>
      <c r="F7477" s="2" t="str">
        <f t="shared" si="696"/>
        <v>Women</v>
      </c>
      <c r="G7477" s="2" t="str">
        <f t="shared" si="697"/>
        <v xml:space="preserve"> Street Footwear</v>
      </c>
      <c r="H7477" s="2" t="s">
        <v>17</v>
      </c>
      <c r="I7477" s="2">
        <v>50</v>
      </c>
      <c r="J7477" s="2">
        <v>88</v>
      </c>
      <c r="K7477" s="2">
        <v>4400</v>
      </c>
      <c r="L7477" s="2" t="s">
        <v>80</v>
      </c>
      <c r="M7477" s="2">
        <f t="shared" si="698"/>
        <v>12</v>
      </c>
      <c r="N7477" s="2" t="str">
        <f t="shared" si="699"/>
        <v>Dec</v>
      </c>
      <c r="O7477" s="2" t="str">
        <f t="shared" si="700"/>
        <v>Fri</v>
      </c>
      <c r="P7477" s="2" t="str">
        <f t="shared" si="701"/>
        <v>2021</v>
      </c>
    </row>
    <row r="7478" spans="1:16" x14ac:dyDescent="0.3">
      <c r="A7478" s="2" t="s">
        <v>11</v>
      </c>
      <c r="B7478" s="3">
        <v>44533</v>
      </c>
      <c r="C7478" s="2" t="s">
        <v>12</v>
      </c>
      <c r="D7478" s="2" t="s">
        <v>122</v>
      </c>
      <c r="E7478" s="2" t="s">
        <v>123</v>
      </c>
      <c r="F7478" s="2" t="str">
        <f t="shared" si="696"/>
        <v>Women</v>
      </c>
      <c r="G7478" s="2" t="str">
        <f t="shared" si="697"/>
        <v xml:space="preserve"> Athletic Footwear</v>
      </c>
      <c r="H7478" s="2" t="s">
        <v>18</v>
      </c>
      <c r="I7478" s="2">
        <v>53</v>
      </c>
      <c r="J7478" s="2">
        <v>87</v>
      </c>
      <c r="K7478" s="2">
        <v>4611</v>
      </c>
      <c r="L7478" s="2" t="s">
        <v>80</v>
      </c>
      <c r="M7478" s="2">
        <f t="shared" si="698"/>
        <v>12</v>
      </c>
      <c r="N7478" s="2" t="str">
        <f t="shared" si="699"/>
        <v>Dec</v>
      </c>
      <c r="O7478" s="2" t="str">
        <f t="shared" si="700"/>
        <v>Fri</v>
      </c>
      <c r="P7478" s="2" t="str">
        <f t="shared" si="701"/>
        <v>2021</v>
      </c>
    </row>
    <row r="7479" spans="1:16" x14ac:dyDescent="0.3">
      <c r="A7479" s="2" t="s">
        <v>11</v>
      </c>
      <c r="B7479" s="3">
        <v>44533</v>
      </c>
      <c r="C7479" s="2" t="s">
        <v>12</v>
      </c>
      <c r="D7479" s="2" t="s">
        <v>122</v>
      </c>
      <c r="E7479" s="2" t="s">
        <v>123</v>
      </c>
      <c r="F7479" s="2" t="str">
        <f t="shared" si="696"/>
        <v>Men</v>
      </c>
      <c r="G7479" s="2" t="str">
        <f t="shared" si="697"/>
        <v xml:space="preserve"> Apparel</v>
      </c>
      <c r="H7479" s="2" t="s">
        <v>19</v>
      </c>
      <c r="I7479" s="2">
        <v>60</v>
      </c>
      <c r="J7479" s="2">
        <v>78</v>
      </c>
      <c r="K7479" s="2">
        <v>4680</v>
      </c>
      <c r="L7479" s="2" t="s">
        <v>80</v>
      </c>
      <c r="M7479" s="2">
        <f t="shared" si="698"/>
        <v>12</v>
      </c>
      <c r="N7479" s="2" t="str">
        <f t="shared" si="699"/>
        <v>Dec</v>
      </c>
      <c r="O7479" s="2" t="str">
        <f t="shared" si="700"/>
        <v>Fri</v>
      </c>
      <c r="P7479" s="2" t="str">
        <f t="shared" si="701"/>
        <v>2021</v>
      </c>
    </row>
    <row r="7480" spans="1:16" x14ac:dyDescent="0.3">
      <c r="A7480" s="2" t="s">
        <v>11</v>
      </c>
      <c r="B7480" s="3">
        <v>44533</v>
      </c>
      <c r="C7480" s="2" t="s">
        <v>12</v>
      </c>
      <c r="D7480" s="2" t="s">
        <v>122</v>
      </c>
      <c r="E7480" s="2" t="s">
        <v>123</v>
      </c>
      <c r="F7480" s="2" t="str">
        <f t="shared" si="696"/>
        <v>Women</v>
      </c>
      <c r="G7480" s="2" t="str">
        <f t="shared" si="697"/>
        <v xml:space="preserve"> Apparel</v>
      </c>
      <c r="H7480" s="2" t="s">
        <v>20</v>
      </c>
      <c r="I7480" s="2">
        <v>67</v>
      </c>
      <c r="J7480" s="2">
        <v>112</v>
      </c>
      <c r="K7480" s="2">
        <v>7504</v>
      </c>
      <c r="L7480" s="2" t="s">
        <v>80</v>
      </c>
      <c r="M7480" s="2">
        <f t="shared" si="698"/>
        <v>12</v>
      </c>
      <c r="N7480" s="2" t="str">
        <f t="shared" si="699"/>
        <v>Dec</v>
      </c>
      <c r="O7480" s="2" t="str">
        <f t="shared" si="700"/>
        <v>Fri</v>
      </c>
      <c r="P7480" s="2" t="str">
        <f t="shared" si="701"/>
        <v>2021</v>
      </c>
    </row>
    <row r="7481" spans="1:16" x14ac:dyDescent="0.3">
      <c r="A7481" s="2" t="s">
        <v>11</v>
      </c>
      <c r="B7481" s="3">
        <v>44206</v>
      </c>
      <c r="C7481" s="2" t="s">
        <v>12</v>
      </c>
      <c r="D7481" s="2" t="s">
        <v>122</v>
      </c>
      <c r="E7481" s="2" t="s">
        <v>123</v>
      </c>
      <c r="F7481" s="2" t="str">
        <f t="shared" si="696"/>
        <v>Men</v>
      </c>
      <c r="G7481" s="2" t="str">
        <f t="shared" si="697"/>
        <v xml:space="preserve"> Street Footwear</v>
      </c>
      <c r="H7481" s="2" t="s">
        <v>14</v>
      </c>
      <c r="I7481" s="2">
        <v>34</v>
      </c>
      <c r="J7481" s="2">
        <v>115</v>
      </c>
      <c r="K7481" s="2">
        <v>3910</v>
      </c>
      <c r="L7481" s="2" t="s">
        <v>80</v>
      </c>
      <c r="M7481" s="2">
        <f t="shared" si="698"/>
        <v>1</v>
      </c>
      <c r="N7481" s="2" t="str">
        <f t="shared" si="699"/>
        <v>Jan</v>
      </c>
      <c r="O7481" s="2" t="str">
        <f t="shared" si="700"/>
        <v>Sun</v>
      </c>
      <c r="P7481" s="2" t="str">
        <f t="shared" si="701"/>
        <v>2021</v>
      </c>
    </row>
    <row r="7482" spans="1:16" x14ac:dyDescent="0.3">
      <c r="A7482" s="2" t="s">
        <v>11</v>
      </c>
      <c r="B7482" s="3">
        <v>44206</v>
      </c>
      <c r="C7482" s="2" t="s">
        <v>12</v>
      </c>
      <c r="D7482" s="2" t="s">
        <v>122</v>
      </c>
      <c r="E7482" s="2" t="s">
        <v>123</v>
      </c>
      <c r="F7482" s="2" t="str">
        <f t="shared" si="696"/>
        <v>Men</v>
      </c>
      <c r="G7482" s="2" t="str">
        <f t="shared" si="697"/>
        <v xml:space="preserve"> Athletic Footwear</v>
      </c>
      <c r="H7482" s="2" t="s">
        <v>16</v>
      </c>
      <c r="I7482" s="2">
        <v>34</v>
      </c>
      <c r="J7482" s="2">
        <v>63</v>
      </c>
      <c r="K7482" s="2">
        <v>2142</v>
      </c>
      <c r="L7482" s="2" t="s">
        <v>80</v>
      </c>
      <c r="M7482" s="2">
        <f t="shared" si="698"/>
        <v>1</v>
      </c>
      <c r="N7482" s="2" t="str">
        <f t="shared" si="699"/>
        <v>Jan</v>
      </c>
      <c r="O7482" s="2" t="str">
        <f t="shared" si="700"/>
        <v>Sun</v>
      </c>
      <c r="P7482" s="2" t="str">
        <f t="shared" si="701"/>
        <v>2021</v>
      </c>
    </row>
    <row r="7483" spans="1:16" x14ac:dyDescent="0.3">
      <c r="A7483" s="2" t="s">
        <v>11</v>
      </c>
      <c r="B7483" s="3">
        <v>44206</v>
      </c>
      <c r="C7483" s="2" t="s">
        <v>12</v>
      </c>
      <c r="D7483" s="2" t="s">
        <v>122</v>
      </c>
      <c r="E7483" s="2" t="s">
        <v>123</v>
      </c>
      <c r="F7483" s="2" t="str">
        <f t="shared" si="696"/>
        <v>Women</v>
      </c>
      <c r="G7483" s="2" t="str">
        <f t="shared" si="697"/>
        <v xml:space="preserve"> Street Footwear</v>
      </c>
      <c r="H7483" s="2" t="s">
        <v>17</v>
      </c>
      <c r="I7483" s="2">
        <v>24</v>
      </c>
      <c r="J7483" s="2">
        <v>63</v>
      </c>
      <c r="K7483" s="2">
        <v>1512</v>
      </c>
      <c r="L7483" s="2" t="s">
        <v>80</v>
      </c>
      <c r="M7483" s="2">
        <f t="shared" si="698"/>
        <v>1</v>
      </c>
      <c r="N7483" s="2" t="str">
        <f t="shared" si="699"/>
        <v>Jan</v>
      </c>
      <c r="O7483" s="2" t="str">
        <f t="shared" si="700"/>
        <v>Sun</v>
      </c>
      <c r="P7483" s="2" t="str">
        <f t="shared" si="701"/>
        <v>2021</v>
      </c>
    </row>
    <row r="7484" spans="1:16" x14ac:dyDescent="0.3">
      <c r="A7484" s="2" t="s">
        <v>11</v>
      </c>
      <c r="B7484" s="3">
        <v>44206</v>
      </c>
      <c r="C7484" s="2" t="s">
        <v>12</v>
      </c>
      <c r="D7484" s="2" t="s">
        <v>122</v>
      </c>
      <c r="E7484" s="2" t="s">
        <v>123</v>
      </c>
      <c r="F7484" s="2" t="str">
        <f t="shared" si="696"/>
        <v>Women</v>
      </c>
      <c r="G7484" s="2" t="str">
        <f t="shared" si="697"/>
        <v xml:space="preserve"> Athletic Footwear</v>
      </c>
      <c r="H7484" s="2" t="s">
        <v>18</v>
      </c>
      <c r="I7484" s="2">
        <v>29</v>
      </c>
      <c r="J7484" s="2">
        <v>20</v>
      </c>
      <c r="K7484" s="2">
        <v>580</v>
      </c>
      <c r="L7484" s="2" t="s">
        <v>80</v>
      </c>
      <c r="M7484" s="2">
        <f t="shared" si="698"/>
        <v>1</v>
      </c>
      <c r="N7484" s="2" t="str">
        <f t="shared" si="699"/>
        <v>Jan</v>
      </c>
      <c r="O7484" s="2" t="str">
        <f t="shared" si="700"/>
        <v>Sun</v>
      </c>
      <c r="P7484" s="2" t="str">
        <f t="shared" si="701"/>
        <v>2021</v>
      </c>
    </row>
    <row r="7485" spans="1:16" x14ac:dyDescent="0.3">
      <c r="A7485" s="2" t="s">
        <v>11</v>
      </c>
      <c r="B7485" s="3">
        <v>44206</v>
      </c>
      <c r="C7485" s="2" t="s">
        <v>12</v>
      </c>
      <c r="D7485" s="2" t="s">
        <v>122</v>
      </c>
      <c r="E7485" s="2" t="s">
        <v>123</v>
      </c>
      <c r="F7485" s="2" t="str">
        <f t="shared" si="696"/>
        <v>Men</v>
      </c>
      <c r="G7485" s="2" t="str">
        <f t="shared" si="697"/>
        <v xml:space="preserve"> Apparel</v>
      </c>
      <c r="H7485" s="2" t="s">
        <v>19</v>
      </c>
      <c r="I7485" s="2">
        <v>44</v>
      </c>
      <c r="J7485" s="2">
        <v>33</v>
      </c>
      <c r="K7485" s="2">
        <v>1452</v>
      </c>
      <c r="L7485" s="2" t="s">
        <v>80</v>
      </c>
      <c r="M7485" s="2">
        <f t="shared" si="698"/>
        <v>1</v>
      </c>
      <c r="N7485" s="2" t="str">
        <f t="shared" si="699"/>
        <v>Jan</v>
      </c>
      <c r="O7485" s="2" t="str">
        <f t="shared" si="700"/>
        <v>Sun</v>
      </c>
      <c r="P7485" s="2" t="str">
        <f t="shared" si="701"/>
        <v>2021</v>
      </c>
    </row>
    <row r="7486" spans="1:16" x14ac:dyDescent="0.3">
      <c r="A7486" s="2" t="s">
        <v>11</v>
      </c>
      <c r="B7486" s="3">
        <v>44206</v>
      </c>
      <c r="C7486" s="2" t="s">
        <v>12</v>
      </c>
      <c r="D7486" s="2" t="s">
        <v>122</v>
      </c>
      <c r="E7486" s="2" t="s">
        <v>123</v>
      </c>
      <c r="F7486" s="2" t="str">
        <f t="shared" si="696"/>
        <v>Women</v>
      </c>
      <c r="G7486" s="2" t="str">
        <f t="shared" si="697"/>
        <v xml:space="preserve"> Apparel</v>
      </c>
      <c r="H7486" s="2" t="s">
        <v>20</v>
      </c>
      <c r="I7486" s="2">
        <v>33</v>
      </c>
      <c r="J7486" s="2">
        <v>63</v>
      </c>
      <c r="K7486" s="2">
        <v>2079</v>
      </c>
      <c r="L7486" s="2" t="s">
        <v>80</v>
      </c>
      <c r="M7486" s="2">
        <f t="shared" si="698"/>
        <v>1</v>
      </c>
      <c r="N7486" s="2" t="str">
        <f t="shared" si="699"/>
        <v>Jan</v>
      </c>
      <c r="O7486" s="2" t="str">
        <f t="shared" si="700"/>
        <v>Sun</v>
      </c>
      <c r="P7486" s="2" t="str">
        <f t="shared" si="701"/>
        <v>2021</v>
      </c>
    </row>
    <row r="7487" spans="1:16" x14ac:dyDescent="0.3">
      <c r="A7487" s="2" t="s">
        <v>11</v>
      </c>
      <c r="B7487" s="3">
        <v>44235</v>
      </c>
      <c r="C7487" s="2" t="s">
        <v>12</v>
      </c>
      <c r="D7487" s="2" t="s">
        <v>122</v>
      </c>
      <c r="E7487" s="2" t="s">
        <v>123</v>
      </c>
      <c r="F7487" s="2" t="str">
        <f t="shared" si="696"/>
        <v>Men</v>
      </c>
      <c r="G7487" s="2" t="str">
        <f t="shared" si="697"/>
        <v xml:space="preserve"> Street Footwear</v>
      </c>
      <c r="H7487" s="2" t="s">
        <v>14</v>
      </c>
      <c r="I7487" s="2">
        <v>34</v>
      </c>
      <c r="J7487" s="2">
        <v>119</v>
      </c>
      <c r="K7487" s="2">
        <v>4046</v>
      </c>
      <c r="L7487" s="2" t="s">
        <v>80</v>
      </c>
      <c r="M7487" s="2">
        <f t="shared" si="698"/>
        <v>2</v>
      </c>
      <c r="N7487" s="2" t="str">
        <f t="shared" si="699"/>
        <v>Feb</v>
      </c>
      <c r="O7487" s="2" t="str">
        <f t="shared" si="700"/>
        <v>Mon</v>
      </c>
      <c r="P7487" s="2" t="str">
        <f t="shared" si="701"/>
        <v>2021</v>
      </c>
    </row>
    <row r="7488" spans="1:16" x14ac:dyDescent="0.3">
      <c r="A7488" s="2" t="s">
        <v>11</v>
      </c>
      <c r="B7488" s="3">
        <v>44235</v>
      </c>
      <c r="C7488" s="2" t="s">
        <v>12</v>
      </c>
      <c r="D7488" s="2" t="s">
        <v>122</v>
      </c>
      <c r="E7488" s="2" t="s">
        <v>123</v>
      </c>
      <c r="F7488" s="2" t="str">
        <f t="shared" si="696"/>
        <v>Men</v>
      </c>
      <c r="G7488" s="2" t="str">
        <f t="shared" si="697"/>
        <v xml:space="preserve"> Athletic Footwear</v>
      </c>
      <c r="H7488" s="2" t="s">
        <v>16</v>
      </c>
      <c r="I7488" s="2">
        <v>34</v>
      </c>
      <c r="J7488" s="2">
        <v>36</v>
      </c>
      <c r="K7488" s="2">
        <v>1224</v>
      </c>
      <c r="L7488" s="2" t="s">
        <v>80</v>
      </c>
      <c r="M7488" s="2">
        <f t="shared" si="698"/>
        <v>2</v>
      </c>
      <c r="N7488" s="2" t="str">
        <f t="shared" si="699"/>
        <v>Feb</v>
      </c>
      <c r="O7488" s="2" t="str">
        <f t="shared" si="700"/>
        <v>Mon</v>
      </c>
      <c r="P7488" s="2" t="str">
        <f t="shared" si="701"/>
        <v>2021</v>
      </c>
    </row>
    <row r="7489" spans="1:16" x14ac:dyDescent="0.3">
      <c r="A7489" s="2" t="s">
        <v>11</v>
      </c>
      <c r="B7489" s="3">
        <v>44235</v>
      </c>
      <c r="C7489" s="2" t="s">
        <v>12</v>
      </c>
      <c r="D7489" s="2" t="s">
        <v>122</v>
      </c>
      <c r="E7489" s="2" t="s">
        <v>123</v>
      </c>
      <c r="F7489" s="2" t="str">
        <f t="shared" si="696"/>
        <v>Women</v>
      </c>
      <c r="G7489" s="2" t="str">
        <f t="shared" si="697"/>
        <v xml:space="preserve"> Street Footwear</v>
      </c>
      <c r="H7489" s="2" t="s">
        <v>17</v>
      </c>
      <c r="I7489" s="2">
        <v>24</v>
      </c>
      <c r="J7489" s="2">
        <v>49</v>
      </c>
      <c r="K7489" s="2">
        <v>1176</v>
      </c>
      <c r="L7489" s="2" t="s">
        <v>80</v>
      </c>
      <c r="M7489" s="2">
        <f t="shared" si="698"/>
        <v>2</v>
      </c>
      <c r="N7489" s="2" t="str">
        <f t="shared" si="699"/>
        <v>Feb</v>
      </c>
      <c r="O7489" s="2" t="str">
        <f t="shared" si="700"/>
        <v>Mon</v>
      </c>
      <c r="P7489" s="2" t="str">
        <f t="shared" si="701"/>
        <v>2021</v>
      </c>
    </row>
    <row r="7490" spans="1:16" x14ac:dyDescent="0.3">
      <c r="A7490" s="2" t="s">
        <v>11</v>
      </c>
      <c r="B7490" s="3">
        <v>44235</v>
      </c>
      <c r="C7490" s="2" t="s">
        <v>12</v>
      </c>
      <c r="D7490" s="2" t="s">
        <v>124</v>
      </c>
      <c r="E7490" s="2" t="s">
        <v>125</v>
      </c>
      <c r="F7490" s="2" t="str">
        <f t="shared" ref="F7490:F7553" si="702">MID(H7490, 1, FIND("'", H7490) - 1)</f>
        <v>Women</v>
      </c>
      <c r="G7490" s="2" t="str">
        <f t="shared" ref="G7490:G7553" si="703">MID(H7490, FIND("'", H7490) + 2, LEN(H7490) - FIND("'", H7490) - 1)</f>
        <v xml:space="preserve"> Athletic Footwear</v>
      </c>
      <c r="H7490" s="2" t="s">
        <v>18</v>
      </c>
      <c r="I7490" s="2">
        <v>29</v>
      </c>
      <c r="J7490" s="2">
        <v>13</v>
      </c>
      <c r="K7490" s="2">
        <v>377</v>
      </c>
      <c r="L7490" s="2" t="s">
        <v>80</v>
      </c>
      <c r="M7490" s="2">
        <f t="shared" si="698"/>
        <v>2</v>
      </c>
      <c r="N7490" s="2" t="str">
        <f t="shared" si="699"/>
        <v>Feb</v>
      </c>
      <c r="O7490" s="2" t="str">
        <f t="shared" si="700"/>
        <v>Mon</v>
      </c>
      <c r="P7490" s="2" t="str">
        <f t="shared" si="701"/>
        <v>2021</v>
      </c>
    </row>
    <row r="7491" spans="1:16" x14ac:dyDescent="0.3">
      <c r="A7491" s="2" t="s">
        <v>11</v>
      </c>
      <c r="B7491" s="3">
        <v>44235</v>
      </c>
      <c r="C7491" s="2" t="s">
        <v>12</v>
      </c>
      <c r="D7491" s="2" t="s">
        <v>124</v>
      </c>
      <c r="E7491" s="2" t="s">
        <v>125</v>
      </c>
      <c r="F7491" s="2" t="str">
        <f t="shared" si="702"/>
        <v>Men</v>
      </c>
      <c r="G7491" s="2" t="str">
        <f t="shared" si="703"/>
        <v xml:space="preserve"> Apparel</v>
      </c>
      <c r="H7491" s="2" t="s">
        <v>19</v>
      </c>
      <c r="I7491" s="2">
        <v>41</v>
      </c>
      <c r="J7491" s="2">
        <v>35</v>
      </c>
      <c r="K7491" s="2">
        <v>1435</v>
      </c>
      <c r="L7491" s="2" t="s">
        <v>80</v>
      </c>
      <c r="M7491" s="2">
        <f t="shared" ref="M7491:M7554" si="704">MONTH(B7491)</f>
        <v>2</v>
      </c>
      <c r="N7491" s="2" t="str">
        <f t="shared" ref="N7491:N7554" si="705">TEXT(B7491,"mmm")</f>
        <v>Feb</v>
      </c>
      <c r="O7491" s="2" t="str">
        <f t="shared" ref="O7491:O7554" si="706">TEXT(B7491,"ddd")</f>
        <v>Mon</v>
      </c>
      <c r="P7491" s="2" t="str">
        <f t="shared" ref="P7491:P7554" si="707">TEXT(B7491,"YYY")</f>
        <v>2021</v>
      </c>
    </row>
    <row r="7492" spans="1:16" x14ac:dyDescent="0.3">
      <c r="A7492" s="2" t="s">
        <v>11</v>
      </c>
      <c r="B7492" s="3">
        <v>44235</v>
      </c>
      <c r="C7492" s="2" t="s">
        <v>12</v>
      </c>
      <c r="D7492" s="2" t="s">
        <v>124</v>
      </c>
      <c r="E7492" s="2" t="s">
        <v>125</v>
      </c>
      <c r="F7492" s="2" t="str">
        <f t="shared" si="702"/>
        <v>Women</v>
      </c>
      <c r="G7492" s="2" t="str">
        <f t="shared" si="703"/>
        <v xml:space="preserve"> Apparel</v>
      </c>
      <c r="H7492" s="2" t="s">
        <v>20</v>
      </c>
      <c r="I7492" s="2">
        <v>33</v>
      </c>
      <c r="J7492" s="2">
        <v>65</v>
      </c>
      <c r="K7492" s="2">
        <v>2145</v>
      </c>
      <c r="L7492" s="2" t="s">
        <v>80</v>
      </c>
      <c r="M7492" s="2">
        <f t="shared" si="704"/>
        <v>2</v>
      </c>
      <c r="N7492" s="2" t="str">
        <f t="shared" si="705"/>
        <v>Feb</v>
      </c>
      <c r="O7492" s="2" t="str">
        <f t="shared" si="706"/>
        <v>Mon</v>
      </c>
      <c r="P7492" s="2" t="str">
        <f t="shared" si="707"/>
        <v>2021</v>
      </c>
    </row>
    <row r="7493" spans="1:16" x14ac:dyDescent="0.3">
      <c r="A7493" s="2" t="s">
        <v>11</v>
      </c>
      <c r="B7493" s="3">
        <v>44261</v>
      </c>
      <c r="C7493" s="2" t="s">
        <v>12</v>
      </c>
      <c r="D7493" s="2" t="s">
        <v>124</v>
      </c>
      <c r="E7493" s="2" t="s">
        <v>125</v>
      </c>
      <c r="F7493" s="2" t="str">
        <f t="shared" si="702"/>
        <v>Men</v>
      </c>
      <c r="G7493" s="2" t="str">
        <f t="shared" si="703"/>
        <v xml:space="preserve"> Street Footwear</v>
      </c>
      <c r="H7493" s="2" t="s">
        <v>14</v>
      </c>
      <c r="I7493" s="2">
        <v>34</v>
      </c>
      <c r="J7493" s="2">
        <v>111</v>
      </c>
      <c r="K7493" s="2">
        <v>3774</v>
      </c>
      <c r="L7493" s="2" t="s">
        <v>80</v>
      </c>
      <c r="M7493" s="2">
        <f t="shared" si="704"/>
        <v>3</v>
      </c>
      <c r="N7493" s="2" t="str">
        <f t="shared" si="705"/>
        <v>Mar</v>
      </c>
      <c r="O7493" s="2" t="str">
        <f t="shared" si="706"/>
        <v>Sat</v>
      </c>
      <c r="P7493" s="2" t="str">
        <f t="shared" si="707"/>
        <v>2021</v>
      </c>
    </row>
    <row r="7494" spans="1:16" x14ac:dyDescent="0.3">
      <c r="A7494" s="2" t="s">
        <v>11</v>
      </c>
      <c r="B7494" s="3">
        <v>44261</v>
      </c>
      <c r="C7494" s="2" t="s">
        <v>12</v>
      </c>
      <c r="D7494" s="2" t="s">
        <v>124</v>
      </c>
      <c r="E7494" s="2" t="s">
        <v>125</v>
      </c>
      <c r="F7494" s="2" t="str">
        <f t="shared" si="702"/>
        <v>Men</v>
      </c>
      <c r="G7494" s="2" t="str">
        <f t="shared" si="703"/>
        <v xml:space="preserve"> Athletic Footwear</v>
      </c>
      <c r="H7494" s="2" t="s">
        <v>16</v>
      </c>
      <c r="I7494" s="2">
        <v>34</v>
      </c>
      <c r="J7494" s="2">
        <v>44</v>
      </c>
      <c r="K7494" s="2">
        <v>1496</v>
      </c>
      <c r="L7494" s="2" t="s">
        <v>80</v>
      </c>
      <c r="M7494" s="2">
        <f t="shared" si="704"/>
        <v>3</v>
      </c>
      <c r="N7494" s="2" t="str">
        <f t="shared" si="705"/>
        <v>Mar</v>
      </c>
      <c r="O7494" s="2" t="str">
        <f t="shared" si="706"/>
        <v>Sat</v>
      </c>
      <c r="P7494" s="2" t="str">
        <f t="shared" si="707"/>
        <v>2021</v>
      </c>
    </row>
    <row r="7495" spans="1:16" x14ac:dyDescent="0.3">
      <c r="A7495" s="2" t="s">
        <v>11</v>
      </c>
      <c r="B7495" s="3">
        <v>44261</v>
      </c>
      <c r="C7495" s="2" t="s">
        <v>12</v>
      </c>
      <c r="D7495" s="2" t="s">
        <v>124</v>
      </c>
      <c r="E7495" s="2" t="s">
        <v>125</v>
      </c>
      <c r="F7495" s="2" t="str">
        <f t="shared" si="702"/>
        <v>Women</v>
      </c>
      <c r="G7495" s="2" t="str">
        <f t="shared" si="703"/>
        <v xml:space="preserve"> Street Footwear</v>
      </c>
      <c r="H7495" s="2" t="s">
        <v>17</v>
      </c>
      <c r="I7495" s="2">
        <v>23</v>
      </c>
      <c r="J7495" s="2">
        <v>51</v>
      </c>
      <c r="K7495" s="2">
        <v>1173</v>
      </c>
      <c r="L7495" s="2" t="s">
        <v>80</v>
      </c>
      <c r="M7495" s="2">
        <f t="shared" si="704"/>
        <v>3</v>
      </c>
      <c r="N7495" s="2" t="str">
        <f t="shared" si="705"/>
        <v>Mar</v>
      </c>
      <c r="O7495" s="2" t="str">
        <f t="shared" si="706"/>
        <v>Sat</v>
      </c>
      <c r="P7495" s="2" t="str">
        <f t="shared" si="707"/>
        <v>2021</v>
      </c>
    </row>
    <row r="7496" spans="1:16" x14ac:dyDescent="0.3">
      <c r="A7496" s="2" t="s">
        <v>11</v>
      </c>
      <c r="B7496" s="3">
        <v>44261</v>
      </c>
      <c r="C7496" s="2" t="s">
        <v>12</v>
      </c>
      <c r="D7496" s="2" t="s">
        <v>124</v>
      </c>
      <c r="E7496" s="2" t="s">
        <v>125</v>
      </c>
      <c r="F7496" s="2" t="str">
        <f t="shared" si="702"/>
        <v>Women</v>
      </c>
      <c r="G7496" s="2" t="str">
        <f t="shared" si="703"/>
        <v xml:space="preserve"> Athletic Footwear</v>
      </c>
      <c r="H7496" s="2" t="s">
        <v>18</v>
      </c>
      <c r="I7496" s="2">
        <v>29</v>
      </c>
      <c r="J7496" s="2">
        <v>8</v>
      </c>
      <c r="K7496" s="2">
        <v>232</v>
      </c>
      <c r="L7496" s="2" t="s">
        <v>80</v>
      </c>
      <c r="M7496" s="2">
        <f t="shared" si="704"/>
        <v>3</v>
      </c>
      <c r="N7496" s="2" t="str">
        <f t="shared" si="705"/>
        <v>Mar</v>
      </c>
      <c r="O7496" s="2" t="str">
        <f t="shared" si="706"/>
        <v>Sat</v>
      </c>
      <c r="P7496" s="2" t="str">
        <f t="shared" si="707"/>
        <v>2021</v>
      </c>
    </row>
    <row r="7497" spans="1:16" x14ac:dyDescent="0.3">
      <c r="A7497" s="2" t="s">
        <v>11</v>
      </c>
      <c r="B7497" s="3">
        <v>44261</v>
      </c>
      <c r="C7497" s="2" t="s">
        <v>12</v>
      </c>
      <c r="D7497" s="2" t="s">
        <v>124</v>
      </c>
      <c r="E7497" s="2" t="s">
        <v>125</v>
      </c>
      <c r="F7497" s="2" t="str">
        <f t="shared" si="702"/>
        <v>Men</v>
      </c>
      <c r="G7497" s="2" t="str">
        <f t="shared" si="703"/>
        <v xml:space="preserve"> Apparel</v>
      </c>
      <c r="H7497" s="2" t="s">
        <v>19</v>
      </c>
      <c r="I7497" s="2">
        <v>44</v>
      </c>
      <c r="J7497" s="2">
        <v>20</v>
      </c>
      <c r="K7497" s="2">
        <v>880</v>
      </c>
      <c r="L7497" s="2" t="s">
        <v>80</v>
      </c>
      <c r="M7497" s="2">
        <f t="shared" si="704"/>
        <v>3</v>
      </c>
      <c r="N7497" s="2" t="str">
        <f t="shared" si="705"/>
        <v>Mar</v>
      </c>
      <c r="O7497" s="2" t="str">
        <f t="shared" si="706"/>
        <v>Sat</v>
      </c>
      <c r="P7497" s="2" t="str">
        <f t="shared" si="707"/>
        <v>2021</v>
      </c>
    </row>
    <row r="7498" spans="1:16" x14ac:dyDescent="0.3">
      <c r="A7498" s="2" t="s">
        <v>11</v>
      </c>
      <c r="B7498" s="3">
        <v>44261</v>
      </c>
      <c r="C7498" s="2" t="s">
        <v>12</v>
      </c>
      <c r="D7498" s="2" t="s">
        <v>124</v>
      </c>
      <c r="E7498" s="2" t="s">
        <v>125</v>
      </c>
      <c r="F7498" s="2" t="str">
        <f t="shared" si="702"/>
        <v>Women</v>
      </c>
      <c r="G7498" s="2" t="str">
        <f t="shared" si="703"/>
        <v xml:space="preserve"> Apparel</v>
      </c>
      <c r="H7498" s="2" t="s">
        <v>20</v>
      </c>
      <c r="I7498" s="2">
        <v>32</v>
      </c>
      <c r="J7498" s="2">
        <v>51</v>
      </c>
      <c r="K7498" s="2">
        <v>1632</v>
      </c>
      <c r="L7498" s="2" t="s">
        <v>80</v>
      </c>
      <c r="M7498" s="2">
        <f t="shared" si="704"/>
        <v>3</v>
      </c>
      <c r="N7498" s="2" t="str">
        <f t="shared" si="705"/>
        <v>Mar</v>
      </c>
      <c r="O7498" s="2" t="str">
        <f t="shared" si="706"/>
        <v>Sat</v>
      </c>
      <c r="P7498" s="2" t="str">
        <f t="shared" si="707"/>
        <v>2021</v>
      </c>
    </row>
    <row r="7499" spans="1:16" x14ac:dyDescent="0.3">
      <c r="A7499" s="2" t="s">
        <v>11</v>
      </c>
      <c r="B7499" s="3">
        <v>44293</v>
      </c>
      <c r="C7499" s="2" t="s">
        <v>12</v>
      </c>
      <c r="D7499" s="2" t="s">
        <v>124</v>
      </c>
      <c r="E7499" s="2" t="s">
        <v>125</v>
      </c>
      <c r="F7499" s="2" t="str">
        <f t="shared" si="702"/>
        <v>Men</v>
      </c>
      <c r="G7499" s="2" t="str">
        <f t="shared" si="703"/>
        <v xml:space="preserve"> Street Footwear</v>
      </c>
      <c r="H7499" s="2" t="s">
        <v>14</v>
      </c>
      <c r="I7499" s="2">
        <v>32</v>
      </c>
      <c r="J7499" s="2">
        <v>111</v>
      </c>
      <c r="K7499" s="2">
        <v>3552</v>
      </c>
      <c r="L7499" s="2" t="s">
        <v>80</v>
      </c>
      <c r="M7499" s="2">
        <f t="shared" si="704"/>
        <v>4</v>
      </c>
      <c r="N7499" s="2" t="str">
        <f t="shared" si="705"/>
        <v>Apr</v>
      </c>
      <c r="O7499" s="2" t="str">
        <f t="shared" si="706"/>
        <v>Wed</v>
      </c>
      <c r="P7499" s="2" t="str">
        <f t="shared" si="707"/>
        <v>2021</v>
      </c>
    </row>
    <row r="7500" spans="1:16" x14ac:dyDescent="0.3">
      <c r="A7500" s="2" t="s">
        <v>11</v>
      </c>
      <c r="B7500" s="3">
        <v>44293</v>
      </c>
      <c r="C7500" s="2" t="s">
        <v>12</v>
      </c>
      <c r="D7500" s="2" t="s">
        <v>124</v>
      </c>
      <c r="E7500" s="2" t="s">
        <v>125</v>
      </c>
      <c r="F7500" s="2" t="str">
        <f t="shared" si="702"/>
        <v>Men</v>
      </c>
      <c r="G7500" s="2" t="str">
        <f t="shared" si="703"/>
        <v xml:space="preserve"> Athletic Footwear</v>
      </c>
      <c r="H7500" s="2" t="s">
        <v>16</v>
      </c>
      <c r="I7500" s="2">
        <v>32</v>
      </c>
      <c r="J7500" s="2">
        <v>33</v>
      </c>
      <c r="K7500" s="2">
        <v>1056</v>
      </c>
      <c r="L7500" s="2" t="s">
        <v>80</v>
      </c>
      <c r="M7500" s="2">
        <f t="shared" si="704"/>
        <v>4</v>
      </c>
      <c r="N7500" s="2" t="str">
        <f t="shared" si="705"/>
        <v>Apr</v>
      </c>
      <c r="O7500" s="2" t="str">
        <f t="shared" si="706"/>
        <v>Wed</v>
      </c>
      <c r="P7500" s="2" t="str">
        <f t="shared" si="707"/>
        <v>2021</v>
      </c>
    </row>
    <row r="7501" spans="1:16" x14ac:dyDescent="0.3">
      <c r="A7501" s="2" t="s">
        <v>11</v>
      </c>
      <c r="B7501" s="3">
        <v>44293</v>
      </c>
      <c r="C7501" s="2" t="s">
        <v>12</v>
      </c>
      <c r="D7501" s="2" t="s">
        <v>124</v>
      </c>
      <c r="E7501" s="2" t="s">
        <v>125</v>
      </c>
      <c r="F7501" s="2" t="str">
        <f t="shared" si="702"/>
        <v>Women</v>
      </c>
      <c r="G7501" s="2" t="str">
        <f t="shared" si="703"/>
        <v xml:space="preserve"> Street Footwear</v>
      </c>
      <c r="H7501" s="2" t="s">
        <v>17</v>
      </c>
      <c r="I7501" s="2">
        <v>24</v>
      </c>
      <c r="J7501" s="2">
        <v>36</v>
      </c>
      <c r="K7501" s="2">
        <v>864</v>
      </c>
      <c r="L7501" s="2" t="s">
        <v>80</v>
      </c>
      <c r="M7501" s="2">
        <f t="shared" si="704"/>
        <v>4</v>
      </c>
      <c r="N7501" s="2" t="str">
        <f t="shared" si="705"/>
        <v>Apr</v>
      </c>
      <c r="O7501" s="2" t="str">
        <f t="shared" si="706"/>
        <v>Wed</v>
      </c>
      <c r="P7501" s="2" t="str">
        <f t="shared" si="707"/>
        <v>2021</v>
      </c>
    </row>
    <row r="7502" spans="1:16" x14ac:dyDescent="0.3">
      <c r="A7502" s="2" t="s">
        <v>11</v>
      </c>
      <c r="B7502" s="3">
        <v>44293</v>
      </c>
      <c r="C7502" s="2" t="s">
        <v>12</v>
      </c>
      <c r="D7502" s="2" t="s">
        <v>124</v>
      </c>
      <c r="E7502" s="2" t="s">
        <v>125</v>
      </c>
      <c r="F7502" s="2" t="str">
        <f t="shared" si="702"/>
        <v>Women</v>
      </c>
      <c r="G7502" s="2" t="str">
        <f t="shared" si="703"/>
        <v xml:space="preserve"> Athletic Footwear</v>
      </c>
      <c r="H7502" s="2" t="s">
        <v>18</v>
      </c>
      <c r="I7502" s="2">
        <v>29</v>
      </c>
      <c r="J7502" s="2">
        <v>13</v>
      </c>
      <c r="K7502" s="2">
        <v>377</v>
      </c>
      <c r="L7502" s="2" t="s">
        <v>80</v>
      </c>
      <c r="M7502" s="2">
        <f t="shared" si="704"/>
        <v>4</v>
      </c>
      <c r="N7502" s="2" t="str">
        <f t="shared" si="705"/>
        <v>Apr</v>
      </c>
      <c r="O7502" s="2" t="str">
        <f t="shared" si="706"/>
        <v>Wed</v>
      </c>
      <c r="P7502" s="2" t="str">
        <f t="shared" si="707"/>
        <v>2021</v>
      </c>
    </row>
    <row r="7503" spans="1:16" x14ac:dyDescent="0.3">
      <c r="A7503" s="2" t="s">
        <v>11</v>
      </c>
      <c r="B7503" s="3">
        <v>44293</v>
      </c>
      <c r="C7503" s="2" t="s">
        <v>12</v>
      </c>
      <c r="D7503" s="2" t="s">
        <v>124</v>
      </c>
      <c r="E7503" s="2" t="s">
        <v>125</v>
      </c>
      <c r="F7503" s="2" t="str">
        <f t="shared" si="702"/>
        <v>Men</v>
      </c>
      <c r="G7503" s="2" t="str">
        <f t="shared" si="703"/>
        <v xml:space="preserve"> Apparel</v>
      </c>
      <c r="H7503" s="2" t="s">
        <v>19</v>
      </c>
      <c r="I7503" s="2">
        <v>44</v>
      </c>
      <c r="J7503" s="2">
        <v>15</v>
      </c>
      <c r="K7503" s="2">
        <v>660</v>
      </c>
      <c r="L7503" s="2" t="s">
        <v>80</v>
      </c>
      <c r="M7503" s="2">
        <f t="shared" si="704"/>
        <v>4</v>
      </c>
      <c r="N7503" s="2" t="str">
        <f t="shared" si="705"/>
        <v>Apr</v>
      </c>
      <c r="O7503" s="2" t="str">
        <f t="shared" si="706"/>
        <v>Wed</v>
      </c>
      <c r="P7503" s="2" t="str">
        <f t="shared" si="707"/>
        <v>2021</v>
      </c>
    </row>
    <row r="7504" spans="1:16" x14ac:dyDescent="0.3">
      <c r="A7504" s="2" t="s">
        <v>11</v>
      </c>
      <c r="B7504" s="3">
        <v>44293</v>
      </c>
      <c r="C7504" s="2" t="s">
        <v>12</v>
      </c>
      <c r="D7504" s="2" t="s">
        <v>124</v>
      </c>
      <c r="E7504" s="2" t="s">
        <v>125</v>
      </c>
      <c r="F7504" s="2" t="str">
        <f t="shared" si="702"/>
        <v>Women</v>
      </c>
      <c r="G7504" s="2" t="str">
        <f t="shared" si="703"/>
        <v xml:space="preserve"> Apparel</v>
      </c>
      <c r="H7504" s="2" t="s">
        <v>20</v>
      </c>
      <c r="I7504" s="2">
        <v>33</v>
      </c>
      <c r="J7504" s="2">
        <v>50</v>
      </c>
      <c r="K7504" s="2">
        <v>1650</v>
      </c>
      <c r="L7504" s="2" t="s">
        <v>80</v>
      </c>
      <c r="M7504" s="2">
        <f t="shared" si="704"/>
        <v>4</v>
      </c>
      <c r="N7504" s="2" t="str">
        <f t="shared" si="705"/>
        <v>Apr</v>
      </c>
      <c r="O7504" s="2" t="str">
        <f t="shared" si="706"/>
        <v>Wed</v>
      </c>
      <c r="P7504" s="2" t="str">
        <f t="shared" si="707"/>
        <v>2021</v>
      </c>
    </row>
    <row r="7505" spans="1:16" x14ac:dyDescent="0.3">
      <c r="A7505" s="2" t="s">
        <v>11</v>
      </c>
      <c r="B7505" s="3">
        <v>44322</v>
      </c>
      <c r="C7505" s="2" t="s">
        <v>12</v>
      </c>
      <c r="D7505" s="2" t="s">
        <v>124</v>
      </c>
      <c r="E7505" s="2" t="s">
        <v>125</v>
      </c>
      <c r="F7505" s="2" t="str">
        <f t="shared" si="702"/>
        <v>Men</v>
      </c>
      <c r="G7505" s="2" t="str">
        <f t="shared" si="703"/>
        <v xml:space="preserve"> Street Footwear</v>
      </c>
      <c r="H7505" s="2" t="s">
        <v>14</v>
      </c>
      <c r="I7505" s="2">
        <v>49</v>
      </c>
      <c r="J7505" s="2">
        <v>122</v>
      </c>
      <c r="K7505" s="2">
        <v>5978</v>
      </c>
      <c r="L7505" s="2" t="s">
        <v>80</v>
      </c>
      <c r="M7505" s="2">
        <f t="shared" si="704"/>
        <v>5</v>
      </c>
      <c r="N7505" s="2" t="str">
        <f t="shared" si="705"/>
        <v>May</v>
      </c>
      <c r="O7505" s="2" t="str">
        <f t="shared" si="706"/>
        <v>Thu</v>
      </c>
      <c r="P7505" s="2" t="str">
        <f t="shared" si="707"/>
        <v>2021</v>
      </c>
    </row>
    <row r="7506" spans="1:16" x14ac:dyDescent="0.3">
      <c r="A7506" s="2" t="s">
        <v>11</v>
      </c>
      <c r="B7506" s="3">
        <v>44322</v>
      </c>
      <c r="C7506" s="2" t="s">
        <v>12</v>
      </c>
      <c r="D7506" s="2" t="s">
        <v>124</v>
      </c>
      <c r="E7506" s="2" t="s">
        <v>125</v>
      </c>
      <c r="F7506" s="2" t="str">
        <f t="shared" si="702"/>
        <v>Men</v>
      </c>
      <c r="G7506" s="2" t="str">
        <f t="shared" si="703"/>
        <v xml:space="preserve"> Athletic Footwear</v>
      </c>
      <c r="H7506" s="2" t="s">
        <v>16</v>
      </c>
      <c r="I7506" s="2">
        <v>43</v>
      </c>
      <c r="J7506" s="2">
        <v>49</v>
      </c>
      <c r="K7506" s="2">
        <v>2107</v>
      </c>
      <c r="L7506" s="2" t="s">
        <v>80</v>
      </c>
      <c r="M7506" s="2">
        <f t="shared" si="704"/>
        <v>5</v>
      </c>
      <c r="N7506" s="2" t="str">
        <f t="shared" si="705"/>
        <v>May</v>
      </c>
      <c r="O7506" s="2" t="str">
        <f t="shared" si="706"/>
        <v>Thu</v>
      </c>
      <c r="P7506" s="2" t="str">
        <f t="shared" si="707"/>
        <v>2021</v>
      </c>
    </row>
    <row r="7507" spans="1:16" x14ac:dyDescent="0.3">
      <c r="A7507" s="2" t="s">
        <v>11</v>
      </c>
      <c r="B7507" s="3">
        <v>44322</v>
      </c>
      <c r="C7507" s="2" t="s">
        <v>12</v>
      </c>
      <c r="D7507" s="2" t="s">
        <v>124</v>
      </c>
      <c r="E7507" s="2" t="s">
        <v>125</v>
      </c>
      <c r="F7507" s="2" t="str">
        <f t="shared" si="702"/>
        <v>Women</v>
      </c>
      <c r="G7507" s="2" t="str">
        <f t="shared" si="703"/>
        <v xml:space="preserve"> Street Footwear</v>
      </c>
      <c r="H7507" s="2" t="s">
        <v>17</v>
      </c>
      <c r="I7507" s="2">
        <v>39</v>
      </c>
      <c r="J7507" s="2">
        <v>60</v>
      </c>
      <c r="K7507" s="2">
        <v>2340</v>
      </c>
      <c r="L7507" s="2" t="s">
        <v>80</v>
      </c>
      <c r="M7507" s="2">
        <f t="shared" si="704"/>
        <v>5</v>
      </c>
      <c r="N7507" s="2" t="str">
        <f t="shared" si="705"/>
        <v>May</v>
      </c>
      <c r="O7507" s="2" t="str">
        <f t="shared" si="706"/>
        <v>Thu</v>
      </c>
      <c r="P7507" s="2" t="str">
        <f t="shared" si="707"/>
        <v>2021</v>
      </c>
    </row>
    <row r="7508" spans="1:16" x14ac:dyDescent="0.3">
      <c r="A7508" s="2" t="s">
        <v>11</v>
      </c>
      <c r="B7508" s="3">
        <v>44322</v>
      </c>
      <c r="C7508" s="2" t="s">
        <v>12</v>
      </c>
      <c r="D7508" s="2" t="s">
        <v>124</v>
      </c>
      <c r="E7508" s="2" t="s">
        <v>125</v>
      </c>
      <c r="F7508" s="2" t="str">
        <f t="shared" si="702"/>
        <v>Women</v>
      </c>
      <c r="G7508" s="2" t="str">
        <f t="shared" si="703"/>
        <v xml:space="preserve"> Athletic Footwear</v>
      </c>
      <c r="H7508" s="2" t="s">
        <v>18</v>
      </c>
      <c r="I7508" s="2">
        <v>39</v>
      </c>
      <c r="J7508" s="2">
        <v>44</v>
      </c>
      <c r="K7508" s="2">
        <v>1716</v>
      </c>
      <c r="L7508" s="2" t="s">
        <v>80</v>
      </c>
      <c r="M7508" s="2">
        <f t="shared" si="704"/>
        <v>5</v>
      </c>
      <c r="N7508" s="2" t="str">
        <f t="shared" si="705"/>
        <v>May</v>
      </c>
      <c r="O7508" s="2" t="str">
        <f t="shared" si="706"/>
        <v>Thu</v>
      </c>
      <c r="P7508" s="2" t="str">
        <f t="shared" si="707"/>
        <v>2021</v>
      </c>
    </row>
    <row r="7509" spans="1:16" x14ac:dyDescent="0.3">
      <c r="A7509" s="2" t="s">
        <v>11</v>
      </c>
      <c r="B7509" s="3">
        <v>44322</v>
      </c>
      <c r="C7509" s="2" t="s">
        <v>12</v>
      </c>
      <c r="D7509" s="2" t="s">
        <v>124</v>
      </c>
      <c r="E7509" s="2" t="s">
        <v>125</v>
      </c>
      <c r="F7509" s="2" t="str">
        <f t="shared" si="702"/>
        <v>Men</v>
      </c>
      <c r="G7509" s="2" t="str">
        <f t="shared" si="703"/>
        <v xml:space="preserve"> Apparel</v>
      </c>
      <c r="H7509" s="2" t="s">
        <v>19</v>
      </c>
      <c r="I7509" s="2">
        <v>49</v>
      </c>
      <c r="J7509" s="2">
        <v>46</v>
      </c>
      <c r="K7509" s="2">
        <v>2254</v>
      </c>
      <c r="L7509" s="2" t="s">
        <v>80</v>
      </c>
      <c r="M7509" s="2">
        <f t="shared" si="704"/>
        <v>5</v>
      </c>
      <c r="N7509" s="2" t="str">
        <f t="shared" si="705"/>
        <v>May</v>
      </c>
      <c r="O7509" s="2" t="str">
        <f t="shared" si="706"/>
        <v>Thu</v>
      </c>
      <c r="P7509" s="2" t="str">
        <f t="shared" si="707"/>
        <v>2021</v>
      </c>
    </row>
    <row r="7510" spans="1:16" x14ac:dyDescent="0.3">
      <c r="A7510" s="2" t="s">
        <v>11</v>
      </c>
      <c r="B7510" s="3">
        <v>44322</v>
      </c>
      <c r="C7510" s="2" t="s">
        <v>12</v>
      </c>
      <c r="D7510" s="2" t="s">
        <v>124</v>
      </c>
      <c r="E7510" s="2" t="s">
        <v>125</v>
      </c>
      <c r="F7510" s="2" t="str">
        <f t="shared" si="702"/>
        <v>Women</v>
      </c>
      <c r="G7510" s="2" t="str">
        <f t="shared" si="703"/>
        <v xml:space="preserve"> Apparel</v>
      </c>
      <c r="H7510" s="2" t="s">
        <v>20</v>
      </c>
      <c r="I7510" s="2">
        <v>52</v>
      </c>
      <c r="J7510" s="2">
        <v>81</v>
      </c>
      <c r="K7510" s="2">
        <v>4212</v>
      </c>
      <c r="L7510" s="2" t="s">
        <v>80</v>
      </c>
      <c r="M7510" s="2">
        <f t="shared" si="704"/>
        <v>5</v>
      </c>
      <c r="N7510" s="2" t="str">
        <f t="shared" si="705"/>
        <v>May</v>
      </c>
      <c r="O7510" s="2" t="str">
        <f t="shared" si="706"/>
        <v>Thu</v>
      </c>
      <c r="P7510" s="2" t="str">
        <f t="shared" si="707"/>
        <v>2021</v>
      </c>
    </row>
    <row r="7511" spans="1:16" x14ac:dyDescent="0.3">
      <c r="A7511" s="2" t="s">
        <v>11</v>
      </c>
      <c r="B7511" s="3">
        <v>44355</v>
      </c>
      <c r="C7511" s="2" t="s">
        <v>12</v>
      </c>
      <c r="D7511" s="2" t="s">
        <v>124</v>
      </c>
      <c r="E7511" s="2" t="s">
        <v>125</v>
      </c>
      <c r="F7511" s="2" t="str">
        <f t="shared" si="702"/>
        <v>Men</v>
      </c>
      <c r="G7511" s="2" t="str">
        <f t="shared" si="703"/>
        <v xml:space="preserve"> Street Footwear</v>
      </c>
      <c r="H7511" s="2" t="s">
        <v>14</v>
      </c>
      <c r="I7511" s="2">
        <v>47</v>
      </c>
      <c r="J7511" s="2">
        <v>138</v>
      </c>
      <c r="K7511" s="2">
        <v>6486</v>
      </c>
      <c r="L7511" s="2" t="s">
        <v>80</v>
      </c>
      <c r="M7511" s="2">
        <f t="shared" si="704"/>
        <v>6</v>
      </c>
      <c r="N7511" s="2" t="str">
        <f t="shared" si="705"/>
        <v>Jun</v>
      </c>
      <c r="O7511" s="2" t="str">
        <f t="shared" si="706"/>
        <v>Tue</v>
      </c>
      <c r="P7511" s="2" t="str">
        <f t="shared" si="707"/>
        <v>2021</v>
      </c>
    </row>
    <row r="7512" spans="1:16" x14ac:dyDescent="0.3">
      <c r="A7512" s="2" t="s">
        <v>11</v>
      </c>
      <c r="B7512" s="3">
        <v>44355</v>
      </c>
      <c r="C7512" s="2" t="s">
        <v>12</v>
      </c>
      <c r="D7512" s="2" t="s">
        <v>124</v>
      </c>
      <c r="E7512" s="2" t="s">
        <v>125</v>
      </c>
      <c r="F7512" s="2" t="str">
        <f t="shared" si="702"/>
        <v>Men</v>
      </c>
      <c r="G7512" s="2" t="str">
        <f t="shared" si="703"/>
        <v xml:space="preserve"> Athletic Footwear</v>
      </c>
      <c r="H7512" s="2" t="s">
        <v>16</v>
      </c>
      <c r="I7512" s="2">
        <v>41</v>
      </c>
      <c r="J7512" s="2">
        <v>90</v>
      </c>
      <c r="K7512" s="2">
        <v>3690</v>
      </c>
      <c r="L7512" s="2" t="s">
        <v>80</v>
      </c>
      <c r="M7512" s="2">
        <f t="shared" si="704"/>
        <v>6</v>
      </c>
      <c r="N7512" s="2" t="str">
        <f t="shared" si="705"/>
        <v>Jun</v>
      </c>
      <c r="O7512" s="2" t="str">
        <f t="shared" si="706"/>
        <v>Tue</v>
      </c>
      <c r="P7512" s="2" t="str">
        <f t="shared" si="707"/>
        <v>2021</v>
      </c>
    </row>
    <row r="7513" spans="1:16" x14ac:dyDescent="0.3">
      <c r="A7513" s="2" t="s">
        <v>11</v>
      </c>
      <c r="B7513" s="3">
        <v>44355</v>
      </c>
      <c r="C7513" s="2" t="s">
        <v>12</v>
      </c>
      <c r="D7513" s="2" t="s">
        <v>124</v>
      </c>
      <c r="E7513" s="2" t="s">
        <v>125</v>
      </c>
      <c r="F7513" s="2" t="str">
        <f t="shared" si="702"/>
        <v>Women</v>
      </c>
      <c r="G7513" s="2" t="str">
        <f t="shared" si="703"/>
        <v xml:space="preserve"> Street Footwear</v>
      </c>
      <c r="H7513" s="2" t="s">
        <v>17</v>
      </c>
      <c r="I7513" s="2">
        <v>39</v>
      </c>
      <c r="J7513" s="2">
        <v>65</v>
      </c>
      <c r="K7513" s="2">
        <v>2535</v>
      </c>
      <c r="L7513" s="2" t="s">
        <v>80</v>
      </c>
      <c r="M7513" s="2">
        <f t="shared" si="704"/>
        <v>6</v>
      </c>
      <c r="N7513" s="2" t="str">
        <f t="shared" si="705"/>
        <v>Jun</v>
      </c>
      <c r="O7513" s="2" t="str">
        <f t="shared" si="706"/>
        <v>Tue</v>
      </c>
      <c r="P7513" s="2" t="str">
        <f t="shared" si="707"/>
        <v>2021</v>
      </c>
    </row>
    <row r="7514" spans="1:16" x14ac:dyDescent="0.3">
      <c r="A7514" s="2" t="s">
        <v>11</v>
      </c>
      <c r="B7514" s="3">
        <v>44355</v>
      </c>
      <c r="C7514" s="2" t="s">
        <v>12</v>
      </c>
      <c r="D7514" s="2" t="s">
        <v>124</v>
      </c>
      <c r="E7514" s="2" t="s">
        <v>125</v>
      </c>
      <c r="F7514" s="2" t="str">
        <f t="shared" si="702"/>
        <v>Women</v>
      </c>
      <c r="G7514" s="2" t="str">
        <f t="shared" si="703"/>
        <v xml:space="preserve"> Athletic Footwear</v>
      </c>
      <c r="H7514" s="2" t="s">
        <v>18</v>
      </c>
      <c r="I7514" s="2">
        <v>39</v>
      </c>
      <c r="J7514" s="2">
        <v>60</v>
      </c>
      <c r="K7514" s="2">
        <v>2340</v>
      </c>
      <c r="L7514" s="2" t="s">
        <v>80</v>
      </c>
      <c r="M7514" s="2">
        <f t="shared" si="704"/>
        <v>6</v>
      </c>
      <c r="N7514" s="2" t="str">
        <f t="shared" si="705"/>
        <v>Jun</v>
      </c>
      <c r="O7514" s="2" t="str">
        <f t="shared" si="706"/>
        <v>Tue</v>
      </c>
      <c r="P7514" s="2" t="str">
        <f t="shared" si="707"/>
        <v>2021</v>
      </c>
    </row>
    <row r="7515" spans="1:16" x14ac:dyDescent="0.3">
      <c r="A7515" s="2" t="s">
        <v>11</v>
      </c>
      <c r="B7515" s="3">
        <v>44355</v>
      </c>
      <c r="C7515" s="2" t="s">
        <v>12</v>
      </c>
      <c r="D7515" s="2" t="s">
        <v>124</v>
      </c>
      <c r="E7515" s="2" t="s">
        <v>125</v>
      </c>
      <c r="F7515" s="2" t="str">
        <f t="shared" si="702"/>
        <v>Men</v>
      </c>
      <c r="G7515" s="2" t="str">
        <f t="shared" si="703"/>
        <v xml:space="preserve"> Apparel</v>
      </c>
      <c r="H7515" s="2" t="s">
        <v>19</v>
      </c>
      <c r="I7515" s="2">
        <v>48</v>
      </c>
      <c r="J7515" s="2">
        <v>58</v>
      </c>
      <c r="K7515" s="2">
        <v>2784</v>
      </c>
      <c r="L7515" s="2" t="s">
        <v>80</v>
      </c>
      <c r="M7515" s="2">
        <f t="shared" si="704"/>
        <v>6</v>
      </c>
      <c r="N7515" s="2" t="str">
        <f t="shared" si="705"/>
        <v>Jun</v>
      </c>
      <c r="O7515" s="2" t="str">
        <f t="shared" si="706"/>
        <v>Tue</v>
      </c>
      <c r="P7515" s="2" t="str">
        <f t="shared" si="707"/>
        <v>2021</v>
      </c>
    </row>
    <row r="7516" spans="1:16" x14ac:dyDescent="0.3">
      <c r="A7516" s="2" t="s">
        <v>11</v>
      </c>
      <c r="B7516" s="3">
        <v>44355</v>
      </c>
      <c r="C7516" s="2" t="s">
        <v>12</v>
      </c>
      <c r="D7516" s="2" t="s">
        <v>124</v>
      </c>
      <c r="E7516" s="2" t="s">
        <v>125</v>
      </c>
      <c r="F7516" s="2" t="str">
        <f t="shared" si="702"/>
        <v>Women</v>
      </c>
      <c r="G7516" s="2" t="str">
        <f t="shared" si="703"/>
        <v xml:space="preserve"> Apparel</v>
      </c>
      <c r="H7516" s="2" t="s">
        <v>20</v>
      </c>
      <c r="I7516" s="2">
        <v>51</v>
      </c>
      <c r="J7516" s="2">
        <v>88</v>
      </c>
      <c r="K7516" s="2">
        <v>4488</v>
      </c>
      <c r="L7516" s="2" t="s">
        <v>80</v>
      </c>
      <c r="M7516" s="2">
        <f t="shared" si="704"/>
        <v>6</v>
      </c>
      <c r="N7516" s="2" t="str">
        <f t="shared" si="705"/>
        <v>Jun</v>
      </c>
      <c r="O7516" s="2" t="str">
        <f t="shared" si="706"/>
        <v>Tue</v>
      </c>
      <c r="P7516" s="2" t="str">
        <f t="shared" si="707"/>
        <v>2021</v>
      </c>
    </row>
    <row r="7517" spans="1:16" x14ac:dyDescent="0.3">
      <c r="A7517" s="2" t="s">
        <v>11</v>
      </c>
      <c r="B7517" s="3">
        <v>44383</v>
      </c>
      <c r="C7517" s="2" t="s">
        <v>12</v>
      </c>
      <c r="D7517" s="2" t="s">
        <v>124</v>
      </c>
      <c r="E7517" s="2" t="s">
        <v>125</v>
      </c>
      <c r="F7517" s="2" t="str">
        <f t="shared" si="702"/>
        <v>Men</v>
      </c>
      <c r="G7517" s="2" t="str">
        <f t="shared" si="703"/>
        <v xml:space="preserve"> Street Footwear</v>
      </c>
      <c r="H7517" s="2" t="s">
        <v>14</v>
      </c>
      <c r="I7517" s="2">
        <v>46</v>
      </c>
      <c r="J7517" s="2">
        <v>167</v>
      </c>
      <c r="K7517" s="2">
        <v>7682</v>
      </c>
      <c r="L7517" s="2" t="s">
        <v>80</v>
      </c>
      <c r="M7517" s="2">
        <f t="shared" si="704"/>
        <v>7</v>
      </c>
      <c r="N7517" s="2" t="str">
        <f t="shared" si="705"/>
        <v>Jul</v>
      </c>
      <c r="O7517" s="2" t="str">
        <f t="shared" si="706"/>
        <v>Tue</v>
      </c>
      <c r="P7517" s="2" t="str">
        <f t="shared" si="707"/>
        <v>2021</v>
      </c>
    </row>
    <row r="7518" spans="1:16" x14ac:dyDescent="0.3">
      <c r="A7518" s="2" t="s">
        <v>11</v>
      </c>
      <c r="B7518" s="3">
        <v>44383</v>
      </c>
      <c r="C7518" s="2" t="s">
        <v>12</v>
      </c>
      <c r="D7518" s="2" t="s">
        <v>124</v>
      </c>
      <c r="E7518" s="2" t="s">
        <v>125</v>
      </c>
      <c r="F7518" s="2" t="str">
        <f t="shared" si="702"/>
        <v>Men</v>
      </c>
      <c r="G7518" s="2" t="str">
        <f t="shared" si="703"/>
        <v xml:space="preserve"> Athletic Footwear</v>
      </c>
      <c r="H7518" s="2" t="s">
        <v>16</v>
      </c>
      <c r="I7518" s="2">
        <v>41</v>
      </c>
      <c r="J7518" s="2">
        <v>81</v>
      </c>
      <c r="K7518" s="2">
        <v>3321</v>
      </c>
      <c r="L7518" s="2" t="s">
        <v>80</v>
      </c>
      <c r="M7518" s="2">
        <f t="shared" si="704"/>
        <v>7</v>
      </c>
      <c r="N7518" s="2" t="str">
        <f t="shared" si="705"/>
        <v>Jul</v>
      </c>
      <c r="O7518" s="2" t="str">
        <f t="shared" si="706"/>
        <v>Tue</v>
      </c>
      <c r="P7518" s="2" t="str">
        <f t="shared" si="707"/>
        <v>2021</v>
      </c>
    </row>
    <row r="7519" spans="1:16" x14ac:dyDescent="0.3">
      <c r="A7519" s="2" t="s">
        <v>11</v>
      </c>
      <c r="B7519" s="3">
        <v>44383</v>
      </c>
      <c r="C7519" s="2" t="s">
        <v>12</v>
      </c>
      <c r="D7519" s="2" t="s">
        <v>124</v>
      </c>
      <c r="E7519" s="2" t="s">
        <v>125</v>
      </c>
      <c r="F7519" s="2" t="str">
        <f t="shared" si="702"/>
        <v>Women</v>
      </c>
      <c r="G7519" s="2" t="str">
        <f t="shared" si="703"/>
        <v xml:space="preserve"> Street Footwear</v>
      </c>
      <c r="H7519" s="2" t="s">
        <v>17</v>
      </c>
      <c r="I7519" s="2">
        <v>37</v>
      </c>
      <c r="J7519" s="2">
        <v>65</v>
      </c>
      <c r="K7519" s="2">
        <v>2405</v>
      </c>
      <c r="L7519" s="2" t="s">
        <v>80</v>
      </c>
      <c r="M7519" s="2">
        <f t="shared" si="704"/>
        <v>7</v>
      </c>
      <c r="N7519" s="2" t="str">
        <f t="shared" si="705"/>
        <v>Jul</v>
      </c>
      <c r="O7519" s="2" t="str">
        <f t="shared" si="706"/>
        <v>Tue</v>
      </c>
      <c r="P7519" s="2" t="str">
        <f t="shared" si="707"/>
        <v>2021</v>
      </c>
    </row>
    <row r="7520" spans="1:16" x14ac:dyDescent="0.3">
      <c r="A7520" s="2" t="s">
        <v>11</v>
      </c>
      <c r="B7520" s="3">
        <v>44383</v>
      </c>
      <c r="C7520" s="2" t="s">
        <v>12</v>
      </c>
      <c r="D7520" s="2" t="s">
        <v>124</v>
      </c>
      <c r="E7520" s="2" t="s">
        <v>125</v>
      </c>
      <c r="F7520" s="2" t="str">
        <f t="shared" si="702"/>
        <v>Women</v>
      </c>
      <c r="G7520" s="2" t="str">
        <f t="shared" si="703"/>
        <v xml:space="preserve"> Athletic Footwear</v>
      </c>
      <c r="H7520" s="2" t="s">
        <v>18</v>
      </c>
      <c r="I7520" s="2">
        <v>37</v>
      </c>
      <c r="J7520" s="2">
        <v>58</v>
      </c>
      <c r="K7520" s="2">
        <v>2146</v>
      </c>
      <c r="L7520" s="2" t="s">
        <v>80</v>
      </c>
      <c r="M7520" s="2">
        <f t="shared" si="704"/>
        <v>7</v>
      </c>
      <c r="N7520" s="2" t="str">
        <f t="shared" si="705"/>
        <v>Jul</v>
      </c>
      <c r="O7520" s="2" t="str">
        <f t="shared" si="706"/>
        <v>Tue</v>
      </c>
      <c r="P7520" s="2" t="str">
        <f t="shared" si="707"/>
        <v>2021</v>
      </c>
    </row>
    <row r="7521" spans="1:16" x14ac:dyDescent="0.3">
      <c r="A7521" s="2" t="s">
        <v>11</v>
      </c>
      <c r="B7521" s="3">
        <v>44383</v>
      </c>
      <c r="C7521" s="2" t="s">
        <v>12</v>
      </c>
      <c r="D7521" s="2" t="s">
        <v>124</v>
      </c>
      <c r="E7521" s="2" t="s">
        <v>125</v>
      </c>
      <c r="F7521" s="2" t="str">
        <f t="shared" si="702"/>
        <v>Men</v>
      </c>
      <c r="G7521" s="2" t="str">
        <f t="shared" si="703"/>
        <v xml:space="preserve"> Apparel</v>
      </c>
      <c r="H7521" s="2" t="s">
        <v>19</v>
      </c>
      <c r="I7521" s="2">
        <v>47</v>
      </c>
      <c r="J7521" s="2">
        <v>63</v>
      </c>
      <c r="K7521" s="2">
        <v>2961</v>
      </c>
      <c r="L7521" s="2" t="s">
        <v>80</v>
      </c>
      <c r="M7521" s="2">
        <f t="shared" si="704"/>
        <v>7</v>
      </c>
      <c r="N7521" s="2" t="str">
        <f t="shared" si="705"/>
        <v>Jul</v>
      </c>
      <c r="O7521" s="2" t="str">
        <f t="shared" si="706"/>
        <v>Tue</v>
      </c>
      <c r="P7521" s="2" t="str">
        <f t="shared" si="707"/>
        <v>2021</v>
      </c>
    </row>
    <row r="7522" spans="1:16" x14ac:dyDescent="0.3">
      <c r="A7522" s="2" t="s">
        <v>11</v>
      </c>
      <c r="B7522" s="3">
        <v>44383</v>
      </c>
      <c r="C7522" s="2" t="s">
        <v>12</v>
      </c>
      <c r="D7522" s="2" t="s">
        <v>124</v>
      </c>
      <c r="E7522" s="2" t="s">
        <v>125</v>
      </c>
      <c r="F7522" s="2" t="str">
        <f t="shared" si="702"/>
        <v>Women</v>
      </c>
      <c r="G7522" s="2" t="str">
        <f t="shared" si="703"/>
        <v xml:space="preserve"> Apparel</v>
      </c>
      <c r="H7522" s="2" t="s">
        <v>20</v>
      </c>
      <c r="I7522" s="2">
        <v>50</v>
      </c>
      <c r="J7522" s="2">
        <v>116</v>
      </c>
      <c r="K7522" s="2">
        <v>5800</v>
      </c>
      <c r="L7522" s="2" t="s">
        <v>80</v>
      </c>
      <c r="M7522" s="2">
        <f t="shared" si="704"/>
        <v>7</v>
      </c>
      <c r="N7522" s="2" t="str">
        <f t="shared" si="705"/>
        <v>Jul</v>
      </c>
      <c r="O7522" s="2" t="str">
        <f t="shared" si="706"/>
        <v>Tue</v>
      </c>
      <c r="P7522" s="2" t="str">
        <f t="shared" si="707"/>
        <v>2021</v>
      </c>
    </row>
    <row r="7523" spans="1:16" x14ac:dyDescent="0.3">
      <c r="A7523" s="2" t="s">
        <v>11</v>
      </c>
      <c r="B7523" s="3">
        <v>44415</v>
      </c>
      <c r="C7523" s="2" t="s">
        <v>12</v>
      </c>
      <c r="D7523" s="2" t="s">
        <v>124</v>
      </c>
      <c r="E7523" s="2" t="s">
        <v>125</v>
      </c>
      <c r="F7523" s="2" t="str">
        <f t="shared" si="702"/>
        <v>Men</v>
      </c>
      <c r="G7523" s="2" t="str">
        <f t="shared" si="703"/>
        <v xml:space="preserve"> Street Footwear</v>
      </c>
      <c r="H7523" s="2" t="s">
        <v>14</v>
      </c>
      <c r="I7523" s="2">
        <v>46</v>
      </c>
      <c r="J7523" s="2">
        <v>143</v>
      </c>
      <c r="K7523" s="2">
        <v>6578</v>
      </c>
      <c r="L7523" s="2" t="s">
        <v>80</v>
      </c>
      <c r="M7523" s="2">
        <f t="shared" si="704"/>
        <v>8</v>
      </c>
      <c r="N7523" s="2" t="str">
        <f t="shared" si="705"/>
        <v>Aug</v>
      </c>
      <c r="O7523" s="2" t="str">
        <f t="shared" si="706"/>
        <v>Sat</v>
      </c>
      <c r="P7523" s="2" t="str">
        <f t="shared" si="707"/>
        <v>2021</v>
      </c>
    </row>
    <row r="7524" spans="1:16" x14ac:dyDescent="0.3">
      <c r="A7524" s="2" t="s">
        <v>11</v>
      </c>
      <c r="B7524" s="3">
        <v>44415</v>
      </c>
      <c r="C7524" s="2" t="s">
        <v>12</v>
      </c>
      <c r="D7524" s="2" t="s">
        <v>124</v>
      </c>
      <c r="E7524" s="2" t="s">
        <v>125</v>
      </c>
      <c r="F7524" s="2" t="str">
        <f t="shared" si="702"/>
        <v>Men</v>
      </c>
      <c r="G7524" s="2" t="str">
        <f t="shared" si="703"/>
        <v xml:space="preserve"> Athletic Footwear</v>
      </c>
      <c r="H7524" s="2" t="s">
        <v>16</v>
      </c>
      <c r="I7524" s="2">
        <v>42</v>
      </c>
      <c r="J7524" s="2">
        <v>91</v>
      </c>
      <c r="K7524" s="2">
        <v>3822</v>
      </c>
      <c r="L7524" s="2" t="s">
        <v>80</v>
      </c>
      <c r="M7524" s="2">
        <f t="shared" si="704"/>
        <v>8</v>
      </c>
      <c r="N7524" s="2" t="str">
        <f t="shared" si="705"/>
        <v>Aug</v>
      </c>
      <c r="O7524" s="2" t="str">
        <f t="shared" si="706"/>
        <v>Sat</v>
      </c>
      <c r="P7524" s="2" t="str">
        <f t="shared" si="707"/>
        <v>2021</v>
      </c>
    </row>
    <row r="7525" spans="1:16" x14ac:dyDescent="0.3">
      <c r="A7525" s="2" t="s">
        <v>11</v>
      </c>
      <c r="B7525" s="3">
        <v>44415</v>
      </c>
      <c r="C7525" s="2" t="s">
        <v>12</v>
      </c>
      <c r="D7525" s="2" t="s">
        <v>124</v>
      </c>
      <c r="E7525" s="2" t="s">
        <v>125</v>
      </c>
      <c r="F7525" s="2" t="str">
        <f t="shared" si="702"/>
        <v>Women</v>
      </c>
      <c r="G7525" s="2" t="str">
        <f t="shared" si="703"/>
        <v xml:space="preserve"> Street Footwear</v>
      </c>
      <c r="H7525" s="2" t="s">
        <v>17</v>
      </c>
      <c r="I7525" s="2">
        <v>38</v>
      </c>
      <c r="J7525" s="2">
        <v>75</v>
      </c>
      <c r="K7525" s="2">
        <v>2850</v>
      </c>
      <c r="L7525" s="2" t="s">
        <v>80</v>
      </c>
      <c r="M7525" s="2">
        <f t="shared" si="704"/>
        <v>8</v>
      </c>
      <c r="N7525" s="2" t="str">
        <f t="shared" si="705"/>
        <v>Aug</v>
      </c>
      <c r="O7525" s="2" t="str">
        <f t="shared" si="706"/>
        <v>Sat</v>
      </c>
      <c r="P7525" s="2" t="str">
        <f t="shared" si="707"/>
        <v>2021</v>
      </c>
    </row>
    <row r="7526" spans="1:16" x14ac:dyDescent="0.3">
      <c r="A7526" s="2" t="s">
        <v>11</v>
      </c>
      <c r="B7526" s="3">
        <v>44415</v>
      </c>
      <c r="C7526" s="2" t="s">
        <v>12</v>
      </c>
      <c r="D7526" s="2" t="s">
        <v>124</v>
      </c>
      <c r="E7526" s="2" t="s">
        <v>125</v>
      </c>
      <c r="F7526" s="2" t="str">
        <f t="shared" si="702"/>
        <v>Women</v>
      </c>
      <c r="G7526" s="2" t="str">
        <f t="shared" si="703"/>
        <v xml:space="preserve"> Athletic Footwear</v>
      </c>
      <c r="H7526" s="2" t="s">
        <v>18</v>
      </c>
      <c r="I7526" s="2">
        <v>37</v>
      </c>
      <c r="J7526" s="2">
        <v>39</v>
      </c>
      <c r="K7526" s="2">
        <v>1443</v>
      </c>
      <c r="L7526" s="2" t="s">
        <v>80</v>
      </c>
      <c r="M7526" s="2">
        <f t="shared" si="704"/>
        <v>8</v>
      </c>
      <c r="N7526" s="2" t="str">
        <f t="shared" si="705"/>
        <v>Aug</v>
      </c>
      <c r="O7526" s="2" t="str">
        <f t="shared" si="706"/>
        <v>Sat</v>
      </c>
      <c r="P7526" s="2" t="str">
        <f t="shared" si="707"/>
        <v>2021</v>
      </c>
    </row>
    <row r="7527" spans="1:16" x14ac:dyDescent="0.3">
      <c r="A7527" s="2" t="s">
        <v>11</v>
      </c>
      <c r="B7527" s="3">
        <v>44415</v>
      </c>
      <c r="C7527" s="2" t="s">
        <v>12</v>
      </c>
      <c r="D7527" s="2" t="s">
        <v>124</v>
      </c>
      <c r="E7527" s="2" t="s">
        <v>125</v>
      </c>
      <c r="F7527" s="2" t="str">
        <f t="shared" si="702"/>
        <v>Men</v>
      </c>
      <c r="G7527" s="2" t="str">
        <f t="shared" si="703"/>
        <v xml:space="preserve"> Apparel</v>
      </c>
      <c r="H7527" s="2" t="s">
        <v>19</v>
      </c>
      <c r="I7527" s="2">
        <v>45</v>
      </c>
      <c r="J7527" s="2">
        <v>31</v>
      </c>
      <c r="K7527" s="2">
        <v>1395</v>
      </c>
      <c r="L7527" s="2" t="s">
        <v>80</v>
      </c>
      <c r="M7527" s="2">
        <f t="shared" si="704"/>
        <v>8</v>
      </c>
      <c r="N7527" s="2" t="str">
        <f t="shared" si="705"/>
        <v>Aug</v>
      </c>
      <c r="O7527" s="2" t="str">
        <f t="shared" si="706"/>
        <v>Sat</v>
      </c>
      <c r="P7527" s="2" t="str">
        <f t="shared" si="707"/>
        <v>2021</v>
      </c>
    </row>
    <row r="7528" spans="1:16" x14ac:dyDescent="0.3">
      <c r="A7528" s="2" t="s">
        <v>11</v>
      </c>
      <c r="B7528" s="3">
        <v>44415</v>
      </c>
      <c r="C7528" s="2" t="s">
        <v>12</v>
      </c>
      <c r="D7528" s="2" t="s">
        <v>124</v>
      </c>
      <c r="E7528" s="2" t="s">
        <v>125</v>
      </c>
      <c r="F7528" s="2" t="str">
        <f t="shared" si="702"/>
        <v>Women</v>
      </c>
      <c r="G7528" s="2" t="str">
        <f t="shared" si="703"/>
        <v xml:space="preserve"> Apparel</v>
      </c>
      <c r="H7528" s="2" t="s">
        <v>20</v>
      </c>
      <c r="I7528" s="2">
        <v>52</v>
      </c>
      <c r="J7528" s="2">
        <v>87</v>
      </c>
      <c r="K7528" s="2">
        <v>4524</v>
      </c>
      <c r="L7528" s="2" t="s">
        <v>80</v>
      </c>
      <c r="M7528" s="2">
        <f t="shared" si="704"/>
        <v>8</v>
      </c>
      <c r="N7528" s="2" t="str">
        <f t="shared" si="705"/>
        <v>Aug</v>
      </c>
      <c r="O7528" s="2" t="str">
        <f t="shared" si="706"/>
        <v>Sat</v>
      </c>
      <c r="P7528" s="2" t="str">
        <f t="shared" si="707"/>
        <v>2021</v>
      </c>
    </row>
    <row r="7529" spans="1:16" x14ac:dyDescent="0.3">
      <c r="A7529" s="2" t="s">
        <v>11</v>
      </c>
      <c r="B7529" s="3">
        <v>44445</v>
      </c>
      <c r="C7529" s="2" t="s">
        <v>12</v>
      </c>
      <c r="D7529" s="2" t="s">
        <v>124</v>
      </c>
      <c r="E7529" s="2" t="s">
        <v>125</v>
      </c>
      <c r="F7529" s="2" t="str">
        <f t="shared" si="702"/>
        <v>Men</v>
      </c>
      <c r="G7529" s="2" t="str">
        <f t="shared" si="703"/>
        <v xml:space="preserve"> Street Footwear</v>
      </c>
      <c r="H7529" s="2" t="s">
        <v>14</v>
      </c>
      <c r="I7529" s="2">
        <v>45</v>
      </c>
      <c r="J7529" s="2">
        <v>111</v>
      </c>
      <c r="K7529" s="2">
        <v>4995</v>
      </c>
      <c r="L7529" s="2" t="s">
        <v>80</v>
      </c>
      <c r="M7529" s="2">
        <f t="shared" si="704"/>
        <v>9</v>
      </c>
      <c r="N7529" s="2" t="str">
        <f t="shared" si="705"/>
        <v>Sep</v>
      </c>
      <c r="O7529" s="2" t="str">
        <f t="shared" si="706"/>
        <v>Mon</v>
      </c>
      <c r="P7529" s="2" t="str">
        <f t="shared" si="707"/>
        <v>2021</v>
      </c>
    </row>
    <row r="7530" spans="1:16" x14ac:dyDescent="0.3">
      <c r="A7530" s="2" t="s">
        <v>11</v>
      </c>
      <c r="B7530" s="3">
        <v>44445</v>
      </c>
      <c r="C7530" s="2" t="s">
        <v>12</v>
      </c>
      <c r="D7530" s="2" t="s">
        <v>124</v>
      </c>
      <c r="E7530" s="2" t="s">
        <v>125</v>
      </c>
      <c r="F7530" s="2" t="str">
        <f t="shared" si="702"/>
        <v>Men</v>
      </c>
      <c r="G7530" s="2" t="str">
        <f t="shared" si="703"/>
        <v xml:space="preserve"> Athletic Footwear</v>
      </c>
      <c r="H7530" s="2" t="s">
        <v>16</v>
      </c>
      <c r="I7530" s="2">
        <v>43</v>
      </c>
      <c r="J7530" s="2">
        <v>56</v>
      </c>
      <c r="K7530" s="2">
        <v>2408</v>
      </c>
      <c r="L7530" s="2" t="s">
        <v>80</v>
      </c>
      <c r="M7530" s="2">
        <f t="shared" si="704"/>
        <v>9</v>
      </c>
      <c r="N7530" s="2" t="str">
        <f t="shared" si="705"/>
        <v>Sep</v>
      </c>
      <c r="O7530" s="2" t="str">
        <f t="shared" si="706"/>
        <v>Mon</v>
      </c>
      <c r="P7530" s="2" t="str">
        <f t="shared" si="707"/>
        <v>2021</v>
      </c>
    </row>
    <row r="7531" spans="1:16" x14ac:dyDescent="0.3">
      <c r="A7531" s="2" t="s">
        <v>11</v>
      </c>
      <c r="B7531" s="3">
        <v>44445</v>
      </c>
      <c r="C7531" s="2" t="s">
        <v>12</v>
      </c>
      <c r="D7531" s="2" t="s">
        <v>124</v>
      </c>
      <c r="E7531" s="2" t="s">
        <v>125</v>
      </c>
      <c r="F7531" s="2" t="str">
        <f t="shared" si="702"/>
        <v>Women</v>
      </c>
      <c r="G7531" s="2" t="str">
        <f t="shared" si="703"/>
        <v xml:space="preserve"> Street Footwear</v>
      </c>
      <c r="H7531" s="2" t="s">
        <v>17</v>
      </c>
      <c r="I7531" s="2">
        <v>36</v>
      </c>
      <c r="J7531" s="2">
        <v>38</v>
      </c>
      <c r="K7531" s="2">
        <v>1368</v>
      </c>
      <c r="L7531" s="2" t="s">
        <v>80</v>
      </c>
      <c r="M7531" s="2">
        <f t="shared" si="704"/>
        <v>9</v>
      </c>
      <c r="N7531" s="2" t="str">
        <f t="shared" si="705"/>
        <v>Sep</v>
      </c>
      <c r="O7531" s="2" t="str">
        <f t="shared" si="706"/>
        <v>Mon</v>
      </c>
      <c r="P7531" s="2" t="str">
        <f t="shared" si="707"/>
        <v>2021</v>
      </c>
    </row>
    <row r="7532" spans="1:16" x14ac:dyDescent="0.3">
      <c r="A7532" s="2" t="s">
        <v>11</v>
      </c>
      <c r="B7532" s="3">
        <v>44445</v>
      </c>
      <c r="C7532" s="2" t="s">
        <v>12</v>
      </c>
      <c r="D7532" s="2" t="s">
        <v>124</v>
      </c>
      <c r="E7532" s="2" t="s">
        <v>125</v>
      </c>
      <c r="F7532" s="2" t="str">
        <f t="shared" si="702"/>
        <v>Women</v>
      </c>
      <c r="G7532" s="2" t="str">
        <f t="shared" si="703"/>
        <v xml:space="preserve"> Athletic Footwear</v>
      </c>
      <c r="H7532" s="2" t="s">
        <v>18</v>
      </c>
      <c r="I7532" s="2">
        <v>39</v>
      </c>
      <c r="J7532" s="2">
        <v>27</v>
      </c>
      <c r="K7532" s="2">
        <v>1053</v>
      </c>
      <c r="L7532" s="2" t="s">
        <v>80</v>
      </c>
      <c r="M7532" s="2">
        <f t="shared" si="704"/>
        <v>9</v>
      </c>
      <c r="N7532" s="2" t="str">
        <f t="shared" si="705"/>
        <v>Sep</v>
      </c>
      <c r="O7532" s="2" t="str">
        <f t="shared" si="706"/>
        <v>Mon</v>
      </c>
      <c r="P7532" s="2" t="str">
        <f t="shared" si="707"/>
        <v>2021</v>
      </c>
    </row>
    <row r="7533" spans="1:16" x14ac:dyDescent="0.3">
      <c r="A7533" s="2" t="s">
        <v>11</v>
      </c>
      <c r="B7533" s="3">
        <v>44445</v>
      </c>
      <c r="C7533" s="2" t="s">
        <v>12</v>
      </c>
      <c r="D7533" s="2" t="s">
        <v>124</v>
      </c>
      <c r="E7533" s="2" t="s">
        <v>125</v>
      </c>
      <c r="F7533" s="2" t="str">
        <f t="shared" si="702"/>
        <v>Men</v>
      </c>
      <c r="G7533" s="2" t="str">
        <f t="shared" si="703"/>
        <v xml:space="preserve"> Apparel</v>
      </c>
      <c r="H7533" s="2" t="s">
        <v>19</v>
      </c>
      <c r="I7533" s="2">
        <v>47</v>
      </c>
      <c r="J7533" s="2">
        <v>27</v>
      </c>
      <c r="K7533" s="2">
        <v>1269</v>
      </c>
      <c r="L7533" s="2" t="s">
        <v>80</v>
      </c>
      <c r="M7533" s="2">
        <f t="shared" si="704"/>
        <v>9</v>
      </c>
      <c r="N7533" s="2" t="str">
        <f t="shared" si="705"/>
        <v>Sep</v>
      </c>
      <c r="O7533" s="2" t="str">
        <f t="shared" si="706"/>
        <v>Mon</v>
      </c>
      <c r="P7533" s="2" t="str">
        <f t="shared" si="707"/>
        <v>2021</v>
      </c>
    </row>
    <row r="7534" spans="1:16" x14ac:dyDescent="0.3">
      <c r="A7534" s="2" t="s">
        <v>11</v>
      </c>
      <c r="B7534" s="3">
        <v>44445</v>
      </c>
      <c r="C7534" s="2" t="s">
        <v>12</v>
      </c>
      <c r="D7534" s="2" t="s">
        <v>124</v>
      </c>
      <c r="E7534" s="2" t="s">
        <v>125</v>
      </c>
      <c r="F7534" s="2" t="str">
        <f t="shared" si="702"/>
        <v>Women</v>
      </c>
      <c r="G7534" s="2" t="str">
        <f t="shared" si="703"/>
        <v xml:space="preserve"> Apparel</v>
      </c>
      <c r="H7534" s="2" t="s">
        <v>20</v>
      </c>
      <c r="I7534" s="2">
        <v>52</v>
      </c>
      <c r="J7534" s="2">
        <v>58</v>
      </c>
      <c r="K7534" s="2">
        <v>3016</v>
      </c>
      <c r="L7534" s="2" t="s">
        <v>80</v>
      </c>
      <c r="M7534" s="2">
        <f t="shared" si="704"/>
        <v>9</v>
      </c>
      <c r="N7534" s="2" t="str">
        <f t="shared" si="705"/>
        <v>Sep</v>
      </c>
      <c r="O7534" s="2" t="str">
        <f t="shared" si="706"/>
        <v>Mon</v>
      </c>
      <c r="P7534" s="2" t="str">
        <f t="shared" si="707"/>
        <v>2021</v>
      </c>
    </row>
    <row r="7535" spans="1:16" x14ac:dyDescent="0.3">
      <c r="A7535" s="2" t="s">
        <v>11</v>
      </c>
      <c r="B7535" s="3">
        <v>44477</v>
      </c>
      <c r="C7535" s="2" t="s">
        <v>12</v>
      </c>
      <c r="D7535" s="2" t="s">
        <v>124</v>
      </c>
      <c r="E7535" s="2" t="s">
        <v>125</v>
      </c>
      <c r="F7535" s="2" t="str">
        <f t="shared" si="702"/>
        <v>Men</v>
      </c>
      <c r="G7535" s="2" t="str">
        <f t="shared" si="703"/>
        <v xml:space="preserve"> Street Footwear</v>
      </c>
      <c r="H7535" s="2" t="s">
        <v>14</v>
      </c>
      <c r="I7535" s="2">
        <v>53</v>
      </c>
      <c r="J7535" s="2">
        <v>94</v>
      </c>
      <c r="K7535" s="2">
        <v>4982</v>
      </c>
      <c r="L7535" s="2" t="s">
        <v>80</v>
      </c>
      <c r="M7535" s="2">
        <f t="shared" si="704"/>
        <v>10</v>
      </c>
      <c r="N7535" s="2" t="str">
        <f t="shared" si="705"/>
        <v>Oct</v>
      </c>
      <c r="O7535" s="2" t="str">
        <f t="shared" si="706"/>
        <v>Fri</v>
      </c>
      <c r="P7535" s="2" t="str">
        <f t="shared" si="707"/>
        <v>2021</v>
      </c>
    </row>
    <row r="7536" spans="1:16" x14ac:dyDescent="0.3">
      <c r="A7536" s="2" t="s">
        <v>11</v>
      </c>
      <c r="B7536" s="3">
        <v>44477</v>
      </c>
      <c r="C7536" s="2" t="s">
        <v>12</v>
      </c>
      <c r="D7536" s="2" t="s">
        <v>124</v>
      </c>
      <c r="E7536" s="2" t="s">
        <v>125</v>
      </c>
      <c r="F7536" s="2" t="str">
        <f t="shared" si="702"/>
        <v>Men</v>
      </c>
      <c r="G7536" s="2" t="str">
        <f t="shared" si="703"/>
        <v xml:space="preserve"> Athletic Footwear</v>
      </c>
      <c r="H7536" s="2" t="s">
        <v>16</v>
      </c>
      <c r="I7536" s="2">
        <v>46</v>
      </c>
      <c r="J7536" s="2">
        <v>56</v>
      </c>
      <c r="K7536" s="2">
        <v>2576</v>
      </c>
      <c r="L7536" s="2" t="s">
        <v>80</v>
      </c>
      <c r="M7536" s="2">
        <f t="shared" si="704"/>
        <v>10</v>
      </c>
      <c r="N7536" s="2" t="str">
        <f t="shared" si="705"/>
        <v>Oct</v>
      </c>
      <c r="O7536" s="2" t="str">
        <f t="shared" si="706"/>
        <v>Fri</v>
      </c>
      <c r="P7536" s="2" t="str">
        <f t="shared" si="707"/>
        <v>2021</v>
      </c>
    </row>
    <row r="7537" spans="1:16" x14ac:dyDescent="0.3">
      <c r="A7537" s="2" t="s">
        <v>11</v>
      </c>
      <c r="B7537" s="3">
        <v>44477</v>
      </c>
      <c r="C7537" s="2" t="s">
        <v>12</v>
      </c>
      <c r="D7537" s="2" t="s">
        <v>124</v>
      </c>
      <c r="E7537" s="2" t="s">
        <v>125</v>
      </c>
      <c r="F7537" s="2" t="str">
        <f t="shared" si="702"/>
        <v>Women</v>
      </c>
      <c r="G7537" s="2" t="str">
        <f t="shared" si="703"/>
        <v xml:space="preserve"> Street Footwear</v>
      </c>
      <c r="H7537" s="2" t="s">
        <v>17</v>
      </c>
      <c r="I7537" s="2">
        <v>45</v>
      </c>
      <c r="J7537" s="2">
        <v>29</v>
      </c>
      <c r="K7537" s="2">
        <v>1305</v>
      </c>
      <c r="L7537" s="2" t="s">
        <v>80</v>
      </c>
      <c r="M7537" s="2">
        <f t="shared" si="704"/>
        <v>10</v>
      </c>
      <c r="N7537" s="2" t="str">
        <f t="shared" si="705"/>
        <v>Oct</v>
      </c>
      <c r="O7537" s="2" t="str">
        <f t="shared" si="706"/>
        <v>Fri</v>
      </c>
      <c r="P7537" s="2" t="str">
        <f t="shared" si="707"/>
        <v>2021</v>
      </c>
    </row>
    <row r="7538" spans="1:16" x14ac:dyDescent="0.3">
      <c r="A7538" s="2" t="s">
        <v>11</v>
      </c>
      <c r="B7538" s="3">
        <v>44477</v>
      </c>
      <c r="C7538" s="2" t="s">
        <v>12</v>
      </c>
      <c r="D7538" s="2" t="s">
        <v>124</v>
      </c>
      <c r="E7538" s="2" t="s">
        <v>125</v>
      </c>
      <c r="F7538" s="2" t="str">
        <f t="shared" si="702"/>
        <v>Women</v>
      </c>
      <c r="G7538" s="2" t="str">
        <f t="shared" si="703"/>
        <v xml:space="preserve"> Athletic Footwear</v>
      </c>
      <c r="H7538" s="2" t="s">
        <v>18</v>
      </c>
      <c r="I7538" s="2">
        <v>47</v>
      </c>
      <c r="J7538" s="2">
        <v>23</v>
      </c>
      <c r="K7538" s="2">
        <v>1081</v>
      </c>
      <c r="L7538" s="2" t="s">
        <v>80</v>
      </c>
      <c r="M7538" s="2">
        <f t="shared" si="704"/>
        <v>10</v>
      </c>
      <c r="N7538" s="2" t="str">
        <f t="shared" si="705"/>
        <v>Oct</v>
      </c>
      <c r="O7538" s="2" t="str">
        <f t="shared" si="706"/>
        <v>Fri</v>
      </c>
      <c r="P7538" s="2" t="str">
        <f t="shared" si="707"/>
        <v>2021</v>
      </c>
    </row>
    <row r="7539" spans="1:16" x14ac:dyDescent="0.3">
      <c r="A7539" s="2" t="s">
        <v>11</v>
      </c>
      <c r="B7539" s="3">
        <v>44477</v>
      </c>
      <c r="C7539" s="2" t="s">
        <v>12</v>
      </c>
      <c r="D7539" s="2" t="s">
        <v>124</v>
      </c>
      <c r="E7539" s="2" t="s">
        <v>125</v>
      </c>
      <c r="F7539" s="2" t="str">
        <f t="shared" si="702"/>
        <v>Men</v>
      </c>
      <c r="G7539" s="2" t="str">
        <f t="shared" si="703"/>
        <v xml:space="preserve"> Apparel</v>
      </c>
      <c r="H7539" s="2" t="s">
        <v>19</v>
      </c>
      <c r="I7539" s="2">
        <v>55</v>
      </c>
      <c r="J7539" s="2">
        <v>19</v>
      </c>
      <c r="K7539" s="2">
        <v>1045</v>
      </c>
      <c r="L7539" s="2" t="s">
        <v>80</v>
      </c>
      <c r="M7539" s="2">
        <f t="shared" si="704"/>
        <v>10</v>
      </c>
      <c r="N7539" s="2" t="str">
        <f t="shared" si="705"/>
        <v>Oct</v>
      </c>
      <c r="O7539" s="2" t="str">
        <f t="shared" si="706"/>
        <v>Fri</v>
      </c>
      <c r="P7539" s="2" t="str">
        <f t="shared" si="707"/>
        <v>2021</v>
      </c>
    </row>
    <row r="7540" spans="1:16" x14ac:dyDescent="0.3">
      <c r="A7540" s="2" t="s">
        <v>23</v>
      </c>
      <c r="B7540" s="3">
        <v>44477</v>
      </c>
      <c r="C7540" s="2" t="s">
        <v>12</v>
      </c>
      <c r="D7540" s="2" t="s">
        <v>124</v>
      </c>
      <c r="E7540" s="2" t="s">
        <v>125</v>
      </c>
      <c r="F7540" s="2" t="str">
        <f t="shared" si="702"/>
        <v>Women</v>
      </c>
      <c r="G7540" s="2" t="str">
        <f t="shared" si="703"/>
        <v xml:space="preserve"> Apparel</v>
      </c>
      <c r="H7540" s="2" t="s">
        <v>20</v>
      </c>
      <c r="I7540" s="2">
        <v>64</v>
      </c>
      <c r="J7540" s="2">
        <v>58</v>
      </c>
      <c r="K7540" s="2">
        <v>3712</v>
      </c>
      <c r="L7540" s="2" t="s">
        <v>80</v>
      </c>
      <c r="M7540" s="2">
        <f t="shared" si="704"/>
        <v>10</v>
      </c>
      <c r="N7540" s="2" t="str">
        <f t="shared" si="705"/>
        <v>Oct</v>
      </c>
      <c r="O7540" s="2" t="str">
        <f t="shared" si="706"/>
        <v>Fri</v>
      </c>
      <c r="P7540" s="2" t="str">
        <f t="shared" si="707"/>
        <v>2021</v>
      </c>
    </row>
    <row r="7541" spans="1:16" x14ac:dyDescent="0.3">
      <c r="A7541" s="2" t="s">
        <v>23</v>
      </c>
      <c r="B7541" s="3">
        <v>44507</v>
      </c>
      <c r="C7541" s="2" t="s">
        <v>12</v>
      </c>
      <c r="D7541" s="2" t="s">
        <v>124</v>
      </c>
      <c r="E7541" s="2" t="s">
        <v>125</v>
      </c>
      <c r="F7541" s="2" t="str">
        <f t="shared" si="702"/>
        <v>Men</v>
      </c>
      <c r="G7541" s="2" t="str">
        <f t="shared" si="703"/>
        <v xml:space="preserve"> Street Footwear</v>
      </c>
      <c r="H7541" s="2" t="s">
        <v>14</v>
      </c>
      <c r="I7541" s="2">
        <v>55</v>
      </c>
      <c r="J7541" s="2">
        <v>95</v>
      </c>
      <c r="K7541" s="2">
        <v>5225</v>
      </c>
      <c r="L7541" s="2" t="s">
        <v>80</v>
      </c>
      <c r="M7541" s="2">
        <f t="shared" si="704"/>
        <v>11</v>
      </c>
      <c r="N7541" s="2" t="str">
        <f t="shared" si="705"/>
        <v>Nov</v>
      </c>
      <c r="O7541" s="2" t="str">
        <f t="shared" si="706"/>
        <v>Sun</v>
      </c>
      <c r="P7541" s="2" t="str">
        <f t="shared" si="707"/>
        <v>2021</v>
      </c>
    </row>
    <row r="7542" spans="1:16" x14ac:dyDescent="0.3">
      <c r="A7542" s="2" t="s">
        <v>23</v>
      </c>
      <c r="B7542" s="3">
        <v>44507</v>
      </c>
      <c r="C7542" s="2" t="s">
        <v>12</v>
      </c>
      <c r="D7542" s="2" t="s">
        <v>124</v>
      </c>
      <c r="E7542" s="2" t="s">
        <v>125</v>
      </c>
      <c r="F7542" s="2" t="str">
        <f t="shared" si="702"/>
        <v>Men</v>
      </c>
      <c r="G7542" s="2" t="str">
        <f t="shared" si="703"/>
        <v xml:space="preserve"> Athletic Footwear</v>
      </c>
      <c r="H7542" s="2" t="s">
        <v>16</v>
      </c>
      <c r="I7542" s="2">
        <v>46</v>
      </c>
      <c r="J7542" s="2">
        <v>63</v>
      </c>
      <c r="K7542" s="2">
        <v>2898</v>
      </c>
      <c r="L7542" s="2" t="s">
        <v>80</v>
      </c>
      <c r="M7542" s="2">
        <f t="shared" si="704"/>
        <v>11</v>
      </c>
      <c r="N7542" s="2" t="str">
        <f t="shared" si="705"/>
        <v>Nov</v>
      </c>
      <c r="O7542" s="2" t="str">
        <f t="shared" si="706"/>
        <v>Sun</v>
      </c>
      <c r="P7542" s="2" t="str">
        <f t="shared" si="707"/>
        <v>2021</v>
      </c>
    </row>
    <row r="7543" spans="1:16" x14ac:dyDescent="0.3">
      <c r="A7543" s="2" t="s">
        <v>23</v>
      </c>
      <c r="B7543" s="3">
        <v>44507</v>
      </c>
      <c r="C7543" s="2" t="s">
        <v>12</v>
      </c>
      <c r="D7543" s="2" t="s">
        <v>124</v>
      </c>
      <c r="E7543" s="2" t="s">
        <v>125</v>
      </c>
      <c r="F7543" s="2" t="str">
        <f t="shared" si="702"/>
        <v>Women</v>
      </c>
      <c r="G7543" s="2" t="str">
        <f t="shared" si="703"/>
        <v xml:space="preserve"> Street Footwear</v>
      </c>
      <c r="H7543" s="2" t="s">
        <v>17</v>
      </c>
      <c r="I7543" s="2">
        <v>48</v>
      </c>
      <c r="J7543" s="2">
        <v>64</v>
      </c>
      <c r="K7543" s="2">
        <v>3072</v>
      </c>
      <c r="L7543" s="2" t="s">
        <v>80</v>
      </c>
      <c r="M7543" s="2">
        <f t="shared" si="704"/>
        <v>11</v>
      </c>
      <c r="N7543" s="2" t="str">
        <f t="shared" si="705"/>
        <v>Nov</v>
      </c>
      <c r="O7543" s="2" t="str">
        <f t="shared" si="706"/>
        <v>Sun</v>
      </c>
      <c r="P7543" s="2" t="str">
        <f t="shared" si="707"/>
        <v>2021</v>
      </c>
    </row>
    <row r="7544" spans="1:16" x14ac:dyDescent="0.3">
      <c r="A7544" s="2" t="s">
        <v>23</v>
      </c>
      <c r="B7544" s="3">
        <v>44507</v>
      </c>
      <c r="C7544" s="2" t="s">
        <v>12</v>
      </c>
      <c r="D7544" s="2" t="s">
        <v>124</v>
      </c>
      <c r="E7544" s="2" t="s">
        <v>125</v>
      </c>
      <c r="F7544" s="2" t="str">
        <f t="shared" si="702"/>
        <v>Women</v>
      </c>
      <c r="G7544" s="2" t="str">
        <f t="shared" si="703"/>
        <v xml:space="preserve"> Athletic Footwear</v>
      </c>
      <c r="H7544" s="2" t="s">
        <v>18</v>
      </c>
      <c r="I7544" s="2">
        <v>48</v>
      </c>
      <c r="J7544" s="2">
        <v>58</v>
      </c>
      <c r="K7544" s="2">
        <v>2784</v>
      </c>
      <c r="L7544" s="2" t="s">
        <v>80</v>
      </c>
      <c r="M7544" s="2">
        <f t="shared" si="704"/>
        <v>11</v>
      </c>
      <c r="N7544" s="2" t="str">
        <f t="shared" si="705"/>
        <v>Nov</v>
      </c>
      <c r="O7544" s="2" t="str">
        <f t="shared" si="706"/>
        <v>Sun</v>
      </c>
      <c r="P7544" s="2" t="str">
        <f t="shared" si="707"/>
        <v>2021</v>
      </c>
    </row>
    <row r="7545" spans="1:16" x14ac:dyDescent="0.3">
      <c r="A7545" s="2" t="s">
        <v>23</v>
      </c>
      <c r="B7545" s="3">
        <v>44507</v>
      </c>
      <c r="C7545" s="2" t="s">
        <v>12</v>
      </c>
      <c r="D7545" s="2" t="s">
        <v>124</v>
      </c>
      <c r="E7545" s="2" t="s">
        <v>125</v>
      </c>
      <c r="F7545" s="2" t="str">
        <f t="shared" si="702"/>
        <v>Men</v>
      </c>
      <c r="G7545" s="2" t="str">
        <f t="shared" si="703"/>
        <v xml:space="preserve"> Apparel</v>
      </c>
      <c r="H7545" s="2" t="s">
        <v>19</v>
      </c>
      <c r="I7545" s="2">
        <v>58</v>
      </c>
      <c r="J7545" s="2">
        <v>44</v>
      </c>
      <c r="K7545" s="2">
        <v>2552</v>
      </c>
      <c r="L7545" s="2" t="s">
        <v>80</v>
      </c>
      <c r="M7545" s="2">
        <f t="shared" si="704"/>
        <v>11</v>
      </c>
      <c r="N7545" s="2" t="str">
        <f t="shared" si="705"/>
        <v>Nov</v>
      </c>
      <c r="O7545" s="2" t="str">
        <f t="shared" si="706"/>
        <v>Sun</v>
      </c>
      <c r="P7545" s="2" t="str">
        <f t="shared" si="707"/>
        <v>2021</v>
      </c>
    </row>
    <row r="7546" spans="1:16" x14ac:dyDescent="0.3">
      <c r="A7546" s="2" t="s">
        <v>23</v>
      </c>
      <c r="B7546" s="3">
        <v>44507</v>
      </c>
      <c r="C7546" s="2" t="s">
        <v>12</v>
      </c>
      <c r="D7546" s="2" t="s">
        <v>124</v>
      </c>
      <c r="E7546" s="2" t="s">
        <v>125</v>
      </c>
      <c r="F7546" s="2" t="str">
        <f t="shared" si="702"/>
        <v>Women</v>
      </c>
      <c r="G7546" s="2" t="str">
        <f t="shared" si="703"/>
        <v xml:space="preserve"> Apparel</v>
      </c>
      <c r="H7546" s="2" t="s">
        <v>20</v>
      </c>
      <c r="I7546" s="2">
        <v>60</v>
      </c>
      <c r="J7546" s="2">
        <v>77</v>
      </c>
      <c r="K7546" s="2">
        <v>4620</v>
      </c>
      <c r="L7546" s="2" t="s">
        <v>80</v>
      </c>
      <c r="M7546" s="2">
        <f t="shared" si="704"/>
        <v>11</v>
      </c>
      <c r="N7546" s="2" t="str">
        <f t="shared" si="705"/>
        <v>Nov</v>
      </c>
      <c r="O7546" s="2" t="str">
        <f t="shared" si="706"/>
        <v>Sun</v>
      </c>
      <c r="P7546" s="2" t="str">
        <f t="shared" si="707"/>
        <v>2021</v>
      </c>
    </row>
    <row r="7547" spans="1:16" x14ac:dyDescent="0.3">
      <c r="A7547" s="2" t="s">
        <v>23</v>
      </c>
      <c r="B7547" s="3">
        <v>44536</v>
      </c>
      <c r="C7547" s="2" t="s">
        <v>12</v>
      </c>
      <c r="D7547" s="2" t="s">
        <v>124</v>
      </c>
      <c r="E7547" s="2" t="s">
        <v>125</v>
      </c>
      <c r="F7547" s="2" t="str">
        <f t="shared" si="702"/>
        <v>Men</v>
      </c>
      <c r="G7547" s="2" t="str">
        <f t="shared" si="703"/>
        <v xml:space="preserve"> Street Footwear</v>
      </c>
      <c r="H7547" s="2" t="s">
        <v>14</v>
      </c>
      <c r="I7547" s="2">
        <v>54</v>
      </c>
      <c r="J7547" s="2">
        <v>135</v>
      </c>
      <c r="K7547" s="2">
        <v>7290</v>
      </c>
      <c r="L7547" s="2" t="s">
        <v>80</v>
      </c>
      <c r="M7547" s="2">
        <f t="shared" si="704"/>
        <v>12</v>
      </c>
      <c r="N7547" s="2" t="str">
        <f t="shared" si="705"/>
        <v>Dec</v>
      </c>
      <c r="O7547" s="2" t="str">
        <f t="shared" si="706"/>
        <v>Mon</v>
      </c>
      <c r="P7547" s="2" t="str">
        <f t="shared" si="707"/>
        <v>2021</v>
      </c>
    </row>
    <row r="7548" spans="1:16" x14ac:dyDescent="0.3">
      <c r="A7548" s="2" t="s">
        <v>23</v>
      </c>
      <c r="B7548" s="3">
        <v>44536</v>
      </c>
      <c r="C7548" s="2" t="s">
        <v>12</v>
      </c>
      <c r="D7548" s="2" t="s">
        <v>124</v>
      </c>
      <c r="E7548" s="2" t="s">
        <v>125</v>
      </c>
      <c r="F7548" s="2" t="str">
        <f t="shared" si="702"/>
        <v>Men</v>
      </c>
      <c r="G7548" s="2" t="str">
        <f t="shared" si="703"/>
        <v xml:space="preserve"> Athletic Footwear</v>
      </c>
      <c r="H7548" s="2" t="s">
        <v>16</v>
      </c>
      <c r="I7548" s="2">
        <v>45</v>
      </c>
      <c r="J7548" s="2">
        <v>78</v>
      </c>
      <c r="K7548" s="2">
        <v>3510</v>
      </c>
      <c r="L7548" s="2" t="s">
        <v>80</v>
      </c>
      <c r="M7548" s="2">
        <f t="shared" si="704"/>
        <v>12</v>
      </c>
      <c r="N7548" s="2" t="str">
        <f t="shared" si="705"/>
        <v>Dec</v>
      </c>
      <c r="O7548" s="2" t="str">
        <f t="shared" si="706"/>
        <v>Mon</v>
      </c>
      <c r="P7548" s="2" t="str">
        <f t="shared" si="707"/>
        <v>2021</v>
      </c>
    </row>
    <row r="7549" spans="1:16" x14ac:dyDescent="0.3">
      <c r="A7549" s="2" t="s">
        <v>23</v>
      </c>
      <c r="B7549" s="3">
        <v>44536</v>
      </c>
      <c r="C7549" s="2" t="s">
        <v>12</v>
      </c>
      <c r="D7549" s="2" t="s">
        <v>124</v>
      </c>
      <c r="E7549" s="2" t="s">
        <v>125</v>
      </c>
      <c r="F7549" s="2" t="str">
        <f t="shared" si="702"/>
        <v>Women</v>
      </c>
      <c r="G7549" s="2" t="str">
        <f t="shared" si="703"/>
        <v xml:space="preserve"> Street Footwear</v>
      </c>
      <c r="H7549" s="2" t="s">
        <v>17</v>
      </c>
      <c r="I7549" s="2">
        <v>47</v>
      </c>
      <c r="J7549" s="2">
        <v>74</v>
      </c>
      <c r="K7549" s="2">
        <v>3478</v>
      </c>
      <c r="L7549" s="2" t="s">
        <v>80</v>
      </c>
      <c r="M7549" s="2">
        <f t="shared" si="704"/>
        <v>12</v>
      </c>
      <c r="N7549" s="2" t="str">
        <f t="shared" si="705"/>
        <v>Dec</v>
      </c>
      <c r="O7549" s="2" t="str">
        <f t="shared" si="706"/>
        <v>Mon</v>
      </c>
      <c r="P7549" s="2" t="str">
        <f t="shared" si="707"/>
        <v>2021</v>
      </c>
    </row>
    <row r="7550" spans="1:16" x14ac:dyDescent="0.3">
      <c r="A7550" s="2" t="s">
        <v>23</v>
      </c>
      <c r="B7550" s="3">
        <v>44536</v>
      </c>
      <c r="C7550" s="2" t="s">
        <v>12</v>
      </c>
      <c r="D7550" s="2" t="s">
        <v>124</v>
      </c>
      <c r="E7550" s="2" t="s">
        <v>125</v>
      </c>
      <c r="F7550" s="2" t="str">
        <f t="shared" si="702"/>
        <v>Women</v>
      </c>
      <c r="G7550" s="2" t="str">
        <f t="shared" si="703"/>
        <v xml:space="preserve"> Athletic Footwear</v>
      </c>
      <c r="H7550" s="2" t="s">
        <v>18</v>
      </c>
      <c r="I7550" s="2">
        <v>48</v>
      </c>
      <c r="J7550" s="2">
        <v>65</v>
      </c>
      <c r="K7550" s="2">
        <v>3120</v>
      </c>
      <c r="L7550" s="2" t="s">
        <v>80</v>
      </c>
      <c r="M7550" s="2">
        <f t="shared" si="704"/>
        <v>12</v>
      </c>
      <c r="N7550" s="2" t="str">
        <f t="shared" si="705"/>
        <v>Dec</v>
      </c>
      <c r="O7550" s="2" t="str">
        <f t="shared" si="706"/>
        <v>Mon</v>
      </c>
      <c r="P7550" s="2" t="str">
        <f t="shared" si="707"/>
        <v>2021</v>
      </c>
    </row>
    <row r="7551" spans="1:16" x14ac:dyDescent="0.3">
      <c r="A7551" s="2" t="s">
        <v>23</v>
      </c>
      <c r="B7551" s="3">
        <v>44536</v>
      </c>
      <c r="C7551" s="2" t="s">
        <v>12</v>
      </c>
      <c r="D7551" s="2" t="s">
        <v>124</v>
      </c>
      <c r="E7551" s="2" t="s">
        <v>125</v>
      </c>
      <c r="F7551" s="2" t="str">
        <f t="shared" si="702"/>
        <v>Men</v>
      </c>
      <c r="G7551" s="2" t="str">
        <f t="shared" si="703"/>
        <v xml:space="preserve"> Apparel</v>
      </c>
      <c r="H7551" s="2" t="s">
        <v>19</v>
      </c>
      <c r="I7551" s="2">
        <v>56</v>
      </c>
      <c r="J7551" s="2">
        <v>68</v>
      </c>
      <c r="K7551" s="2">
        <v>3808</v>
      </c>
      <c r="L7551" s="2" t="s">
        <v>80</v>
      </c>
      <c r="M7551" s="2">
        <f t="shared" si="704"/>
        <v>12</v>
      </c>
      <c r="N7551" s="2" t="str">
        <f t="shared" si="705"/>
        <v>Dec</v>
      </c>
      <c r="O7551" s="2" t="str">
        <f t="shared" si="706"/>
        <v>Mon</v>
      </c>
      <c r="P7551" s="2" t="str">
        <f t="shared" si="707"/>
        <v>2021</v>
      </c>
    </row>
    <row r="7552" spans="1:16" x14ac:dyDescent="0.3">
      <c r="A7552" s="2" t="s">
        <v>23</v>
      </c>
      <c r="B7552" s="3">
        <v>44536</v>
      </c>
      <c r="C7552" s="2" t="s">
        <v>12</v>
      </c>
      <c r="D7552" s="2" t="s">
        <v>124</v>
      </c>
      <c r="E7552" s="2" t="s">
        <v>125</v>
      </c>
      <c r="F7552" s="2" t="str">
        <f t="shared" si="702"/>
        <v>Women</v>
      </c>
      <c r="G7552" s="2" t="str">
        <f t="shared" si="703"/>
        <v xml:space="preserve"> Apparel</v>
      </c>
      <c r="H7552" s="2" t="s">
        <v>20</v>
      </c>
      <c r="I7552" s="2">
        <v>60</v>
      </c>
      <c r="J7552" s="2">
        <v>85</v>
      </c>
      <c r="K7552" s="2">
        <v>5100</v>
      </c>
      <c r="L7552" s="2" t="s">
        <v>80</v>
      </c>
      <c r="M7552" s="2">
        <f t="shared" si="704"/>
        <v>12</v>
      </c>
      <c r="N7552" s="2" t="str">
        <f t="shared" si="705"/>
        <v>Dec</v>
      </c>
      <c r="O7552" s="2" t="str">
        <f t="shared" si="706"/>
        <v>Mon</v>
      </c>
      <c r="P7552" s="2" t="str">
        <f t="shared" si="707"/>
        <v>2021</v>
      </c>
    </row>
    <row r="7553" spans="1:16" x14ac:dyDescent="0.3">
      <c r="A7553" s="2" t="s">
        <v>23</v>
      </c>
      <c r="B7553" s="3">
        <v>44213</v>
      </c>
      <c r="C7553" s="2" t="s">
        <v>12</v>
      </c>
      <c r="D7553" s="2" t="s">
        <v>124</v>
      </c>
      <c r="E7553" s="2" t="s">
        <v>125</v>
      </c>
      <c r="F7553" s="2" t="str">
        <f t="shared" si="702"/>
        <v>Men</v>
      </c>
      <c r="G7553" s="2" t="str">
        <f t="shared" si="703"/>
        <v xml:space="preserve"> Street Footwear</v>
      </c>
      <c r="H7553" s="2" t="s">
        <v>14</v>
      </c>
      <c r="I7553" s="2">
        <v>38</v>
      </c>
      <c r="J7553" s="2">
        <v>126</v>
      </c>
      <c r="K7553" s="2">
        <v>4788</v>
      </c>
      <c r="L7553" s="2" t="s">
        <v>80</v>
      </c>
      <c r="M7553" s="2">
        <f t="shared" si="704"/>
        <v>1</v>
      </c>
      <c r="N7553" s="2" t="str">
        <f t="shared" si="705"/>
        <v>Jan</v>
      </c>
      <c r="O7553" s="2" t="str">
        <f t="shared" si="706"/>
        <v>Sun</v>
      </c>
      <c r="P7553" s="2" t="str">
        <f t="shared" si="707"/>
        <v>2021</v>
      </c>
    </row>
    <row r="7554" spans="1:16" x14ac:dyDescent="0.3">
      <c r="A7554" s="2" t="s">
        <v>23</v>
      </c>
      <c r="B7554" s="3">
        <v>44213</v>
      </c>
      <c r="C7554" s="2" t="s">
        <v>12</v>
      </c>
      <c r="D7554" s="2" t="s">
        <v>124</v>
      </c>
      <c r="E7554" s="2" t="s">
        <v>125</v>
      </c>
      <c r="F7554" s="2" t="str">
        <f t="shared" ref="F7554:F7617" si="708">MID(H7554, 1, FIND("'", H7554) - 1)</f>
        <v>Men</v>
      </c>
      <c r="G7554" s="2" t="str">
        <f t="shared" ref="G7554:G7617" si="709">MID(H7554, FIND("'", H7554) + 2, LEN(H7554) - FIND("'", H7554) - 1)</f>
        <v xml:space="preserve"> Athletic Footwear</v>
      </c>
      <c r="H7554" s="2" t="s">
        <v>16</v>
      </c>
      <c r="I7554" s="2">
        <v>38</v>
      </c>
      <c r="J7554" s="2">
        <v>68</v>
      </c>
      <c r="K7554" s="2">
        <v>2584</v>
      </c>
      <c r="L7554" s="2" t="s">
        <v>80</v>
      </c>
      <c r="M7554" s="2">
        <f t="shared" si="704"/>
        <v>1</v>
      </c>
      <c r="N7554" s="2" t="str">
        <f t="shared" si="705"/>
        <v>Jan</v>
      </c>
      <c r="O7554" s="2" t="str">
        <f t="shared" si="706"/>
        <v>Sun</v>
      </c>
      <c r="P7554" s="2" t="str">
        <f t="shared" si="707"/>
        <v>2021</v>
      </c>
    </row>
    <row r="7555" spans="1:16" x14ac:dyDescent="0.3">
      <c r="A7555" s="2" t="s">
        <v>23</v>
      </c>
      <c r="B7555" s="3">
        <v>44213</v>
      </c>
      <c r="C7555" s="2" t="s">
        <v>12</v>
      </c>
      <c r="D7555" s="2" t="s">
        <v>124</v>
      </c>
      <c r="E7555" s="2" t="s">
        <v>125</v>
      </c>
      <c r="F7555" s="2" t="str">
        <f t="shared" si="708"/>
        <v>Women</v>
      </c>
      <c r="G7555" s="2" t="str">
        <f t="shared" si="709"/>
        <v xml:space="preserve"> Street Footwear</v>
      </c>
      <c r="H7555" s="2" t="s">
        <v>17</v>
      </c>
      <c r="I7555" s="2">
        <v>27</v>
      </c>
      <c r="J7555" s="2">
        <v>73</v>
      </c>
      <c r="K7555" s="2">
        <v>1971</v>
      </c>
      <c r="L7555" s="2" t="s">
        <v>80</v>
      </c>
      <c r="M7555" s="2">
        <f t="shared" ref="M7555:M7618" si="710">MONTH(B7555)</f>
        <v>1</v>
      </c>
      <c r="N7555" s="2" t="str">
        <f t="shared" ref="N7555:N7618" si="711">TEXT(B7555,"mmm")</f>
        <v>Jan</v>
      </c>
      <c r="O7555" s="2" t="str">
        <f t="shared" ref="O7555:O7618" si="712">TEXT(B7555,"ddd")</f>
        <v>Sun</v>
      </c>
      <c r="P7555" s="2" t="str">
        <f t="shared" ref="P7555:P7618" si="713">TEXT(B7555,"YYY")</f>
        <v>2021</v>
      </c>
    </row>
    <row r="7556" spans="1:16" x14ac:dyDescent="0.3">
      <c r="A7556" s="2" t="s">
        <v>23</v>
      </c>
      <c r="B7556" s="3">
        <v>44213</v>
      </c>
      <c r="C7556" s="2" t="s">
        <v>12</v>
      </c>
      <c r="D7556" s="2" t="s">
        <v>124</v>
      </c>
      <c r="E7556" s="2" t="s">
        <v>125</v>
      </c>
      <c r="F7556" s="2" t="str">
        <f t="shared" si="708"/>
        <v>Women</v>
      </c>
      <c r="G7556" s="2" t="str">
        <f t="shared" si="709"/>
        <v xml:space="preserve"> Athletic Footwear</v>
      </c>
      <c r="H7556" s="2" t="s">
        <v>18</v>
      </c>
      <c r="I7556" s="2">
        <v>34</v>
      </c>
      <c r="J7556" s="2">
        <v>26</v>
      </c>
      <c r="K7556" s="2">
        <v>884</v>
      </c>
      <c r="L7556" s="2" t="s">
        <v>80</v>
      </c>
      <c r="M7556" s="2">
        <f t="shared" si="710"/>
        <v>1</v>
      </c>
      <c r="N7556" s="2" t="str">
        <f t="shared" si="711"/>
        <v>Jan</v>
      </c>
      <c r="O7556" s="2" t="str">
        <f t="shared" si="712"/>
        <v>Sun</v>
      </c>
      <c r="P7556" s="2" t="str">
        <f t="shared" si="713"/>
        <v>2021</v>
      </c>
    </row>
    <row r="7557" spans="1:16" x14ac:dyDescent="0.3">
      <c r="A7557" s="2" t="s">
        <v>23</v>
      </c>
      <c r="B7557" s="3">
        <v>44213</v>
      </c>
      <c r="C7557" s="2" t="s">
        <v>12</v>
      </c>
      <c r="D7557" s="2" t="s">
        <v>124</v>
      </c>
      <c r="E7557" s="2" t="s">
        <v>125</v>
      </c>
      <c r="F7557" s="2" t="str">
        <f t="shared" si="708"/>
        <v>Men</v>
      </c>
      <c r="G7557" s="2" t="str">
        <f t="shared" si="709"/>
        <v xml:space="preserve"> Apparel</v>
      </c>
      <c r="H7557" s="2" t="s">
        <v>19</v>
      </c>
      <c r="I7557" s="2">
        <v>48</v>
      </c>
      <c r="J7557" s="2">
        <v>41</v>
      </c>
      <c r="K7557" s="2">
        <v>1968</v>
      </c>
      <c r="L7557" s="2" t="s">
        <v>80</v>
      </c>
      <c r="M7557" s="2">
        <f t="shared" si="710"/>
        <v>1</v>
      </c>
      <c r="N7557" s="2" t="str">
        <f t="shared" si="711"/>
        <v>Jan</v>
      </c>
      <c r="O7557" s="2" t="str">
        <f t="shared" si="712"/>
        <v>Sun</v>
      </c>
      <c r="P7557" s="2" t="str">
        <f t="shared" si="713"/>
        <v>2021</v>
      </c>
    </row>
    <row r="7558" spans="1:16" x14ac:dyDescent="0.3">
      <c r="A7558" s="2" t="s">
        <v>23</v>
      </c>
      <c r="B7558" s="3">
        <v>44213</v>
      </c>
      <c r="C7558" s="2" t="s">
        <v>12</v>
      </c>
      <c r="D7558" s="2" t="s">
        <v>124</v>
      </c>
      <c r="E7558" s="2" t="s">
        <v>125</v>
      </c>
      <c r="F7558" s="2" t="str">
        <f t="shared" si="708"/>
        <v>Women</v>
      </c>
      <c r="G7558" s="2" t="str">
        <f t="shared" si="709"/>
        <v xml:space="preserve"> Apparel</v>
      </c>
      <c r="H7558" s="2" t="s">
        <v>20</v>
      </c>
      <c r="I7558" s="2">
        <v>38</v>
      </c>
      <c r="J7558" s="2">
        <v>70</v>
      </c>
      <c r="K7558" s="2">
        <v>2660</v>
      </c>
      <c r="L7558" s="2" t="s">
        <v>80</v>
      </c>
      <c r="M7558" s="2">
        <f t="shared" si="710"/>
        <v>1</v>
      </c>
      <c r="N7558" s="2" t="str">
        <f t="shared" si="711"/>
        <v>Jan</v>
      </c>
      <c r="O7558" s="2" t="str">
        <f t="shared" si="712"/>
        <v>Sun</v>
      </c>
      <c r="P7558" s="2" t="str">
        <f t="shared" si="713"/>
        <v>2021</v>
      </c>
    </row>
    <row r="7559" spans="1:16" x14ac:dyDescent="0.3">
      <c r="A7559" s="2" t="s">
        <v>23</v>
      </c>
      <c r="B7559" s="3">
        <v>44242</v>
      </c>
      <c r="C7559" s="2" t="s">
        <v>12</v>
      </c>
      <c r="D7559" s="2" t="s">
        <v>124</v>
      </c>
      <c r="E7559" s="2" t="s">
        <v>125</v>
      </c>
      <c r="F7559" s="2" t="str">
        <f t="shared" si="708"/>
        <v>Men</v>
      </c>
      <c r="G7559" s="2" t="str">
        <f t="shared" si="709"/>
        <v xml:space="preserve"> Street Footwear</v>
      </c>
      <c r="H7559" s="2" t="s">
        <v>14</v>
      </c>
      <c r="I7559" s="2">
        <v>36</v>
      </c>
      <c r="J7559" s="2">
        <v>140</v>
      </c>
      <c r="K7559" s="2">
        <v>5040</v>
      </c>
      <c r="L7559" s="2" t="s">
        <v>80</v>
      </c>
      <c r="M7559" s="2">
        <f t="shared" si="710"/>
        <v>2</v>
      </c>
      <c r="N7559" s="2" t="str">
        <f t="shared" si="711"/>
        <v>Feb</v>
      </c>
      <c r="O7559" s="2" t="str">
        <f t="shared" si="712"/>
        <v>Mon</v>
      </c>
      <c r="P7559" s="2" t="str">
        <f t="shared" si="713"/>
        <v>2021</v>
      </c>
    </row>
    <row r="7560" spans="1:16" x14ac:dyDescent="0.3">
      <c r="A7560" s="2" t="s">
        <v>23</v>
      </c>
      <c r="B7560" s="3">
        <v>44242</v>
      </c>
      <c r="C7560" s="2" t="s">
        <v>12</v>
      </c>
      <c r="D7560" s="2" t="s">
        <v>124</v>
      </c>
      <c r="E7560" s="2" t="s">
        <v>125</v>
      </c>
      <c r="F7560" s="2" t="str">
        <f t="shared" si="708"/>
        <v>Men</v>
      </c>
      <c r="G7560" s="2" t="str">
        <f t="shared" si="709"/>
        <v xml:space="preserve"> Athletic Footwear</v>
      </c>
      <c r="H7560" s="2" t="s">
        <v>16</v>
      </c>
      <c r="I7560" s="2">
        <v>38</v>
      </c>
      <c r="J7560" s="2">
        <v>41</v>
      </c>
      <c r="K7560" s="2">
        <v>1558</v>
      </c>
      <c r="L7560" s="2" t="s">
        <v>80</v>
      </c>
      <c r="M7560" s="2">
        <f t="shared" si="710"/>
        <v>2</v>
      </c>
      <c r="N7560" s="2" t="str">
        <f t="shared" si="711"/>
        <v>Feb</v>
      </c>
      <c r="O7560" s="2" t="str">
        <f t="shared" si="712"/>
        <v>Mon</v>
      </c>
      <c r="P7560" s="2" t="str">
        <f t="shared" si="713"/>
        <v>2021</v>
      </c>
    </row>
    <row r="7561" spans="1:16" x14ac:dyDescent="0.3">
      <c r="A7561" s="2" t="s">
        <v>23</v>
      </c>
      <c r="B7561" s="3">
        <v>44242</v>
      </c>
      <c r="C7561" s="2" t="s">
        <v>12</v>
      </c>
      <c r="D7561" s="2" t="s">
        <v>124</v>
      </c>
      <c r="E7561" s="2" t="s">
        <v>125</v>
      </c>
      <c r="F7561" s="2" t="str">
        <f t="shared" si="708"/>
        <v>Women</v>
      </c>
      <c r="G7561" s="2" t="str">
        <f t="shared" si="709"/>
        <v xml:space="preserve"> Street Footwear</v>
      </c>
      <c r="H7561" s="2" t="s">
        <v>17</v>
      </c>
      <c r="I7561" s="2">
        <v>29</v>
      </c>
      <c r="J7561" s="2">
        <v>60</v>
      </c>
      <c r="K7561" s="2">
        <v>1740</v>
      </c>
      <c r="L7561" s="2" t="s">
        <v>80</v>
      </c>
      <c r="M7561" s="2">
        <f t="shared" si="710"/>
        <v>2</v>
      </c>
      <c r="N7561" s="2" t="str">
        <f t="shared" si="711"/>
        <v>Feb</v>
      </c>
      <c r="O7561" s="2" t="str">
        <f t="shared" si="712"/>
        <v>Mon</v>
      </c>
      <c r="P7561" s="2" t="str">
        <f t="shared" si="713"/>
        <v>2021</v>
      </c>
    </row>
    <row r="7562" spans="1:16" x14ac:dyDescent="0.3">
      <c r="A7562" s="2" t="s">
        <v>23</v>
      </c>
      <c r="B7562" s="3">
        <v>44242</v>
      </c>
      <c r="C7562" s="2" t="s">
        <v>12</v>
      </c>
      <c r="D7562" s="2" t="s">
        <v>126</v>
      </c>
      <c r="E7562" s="2" t="s">
        <v>127</v>
      </c>
      <c r="F7562" s="2" t="str">
        <f t="shared" si="708"/>
        <v>Women</v>
      </c>
      <c r="G7562" s="2" t="str">
        <f t="shared" si="709"/>
        <v xml:space="preserve"> Athletic Footwear</v>
      </c>
      <c r="H7562" s="2" t="s">
        <v>18</v>
      </c>
      <c r="I7562" s="2">
        <v>32</v>
      </c>
      <c r="J7562" s="2">
        <v>68</v>
      </c>
      <c r="K7562" s="2">
        <v>2176</v>
      </c>
      <c r="L7562" s="2" t="s">
        <v>80</v>
      </c>
      <c r="M7562" s="2">
        <f t="shared" si="710"/>
        <v>2</v>
      </c>
      <c r="N7562" s="2" t="str">
        <f t="shared" si="711"/>
        <v>Feb</v>
      </c>
      <c r="O7562" s="2" t="str">
        <f t="shared" si="712"/>
        <v>Mon</v>
      </c>
      <c r="P7562" s="2" t="str">
        <f t="shared" si="713"/>
        <v>2021</v>
      </c>
    </row>
    <row r="7563" spans="1:16" x14ac:dyDescent="0.3">
      <c r="A7563" s="2" t="s">
        <v>23</v>
      </c>
      <c r="B7563" s="3">
        <v>44242</v>
      </c>
      <c r="C7563" s="2" t="s">
        <v>12</v>
      </c>
      <c r="D7563" s="2" t="s">
        <v>126</v>
      </c>
      <c r="E7563" s="2" t="s">
        <v>127</v>
      </c>
      <c r="F7563" s="2" t="str">
        <f t="shared" si="708"/>
        <v>Men</v>
      </c>
      <c r="G7563" s="2" t="str">
        <f t="shared" si="709"/>
        <v xml:space="preserve"> Apparel</v>
      </c>
      <c r="H7563" s="2" t="s">
        <v>19</v>
      </c>
      <c r="I7563" s="2">
        <v>48</v>
      </c>
      <c r="J7563" s="2">
        <v>41</v>
      </c>
      <c r="K7563" s="2">
        <v>1968</v>
      </c>
      <c r="L7563" s="2" t="s">
        <v>80</v>
      </c>
      <c r="M7563" s="2">
        <f t="shared" si="710"/>
        <v>2</v>
      </c>
      <c r="N7563" s="2" t="str">
        <f t="shared" si="711"/>
        <v>Feb</v>
      </c>
      <c r="O7563" s="2" t="str">
        <f t="shared" si="712"/>
        <v>Mon</v>
      </c>
      <c r="P7563" s="2" t="str">
        <f t="shared" si="713"/>
        <v>2021</v>
      </c>
    </row>
    <row r="7564" spans="1:16" x14ac:dyDescent="0.3">
      <c r="A7564" s="2" t="s">
        <v>23</v>
      </c>
      <c r="B7564" s="3">
        <v>44242</v>
      </c>
      <c r="C7564" s="2" t="s">
        <v>12</v>
      </c>
      <c r="D7564" s="2" t="s">
        <v>126</v>
      </c>
      <c r="E7564" s="2" t="s">
        <v>127</v>
      </c>
      <c r="F7564" s="2" t="str">
        <f t="shared" si="708"/>
        <v>Women</v>
      </c>
      <c r="G7564" s="2" t="str">
        <f t="shared" si="709"/>
        <v xml:space="preserve"> Apparel</v>
      </c>
      <c r="H7564" s="2" t="s">
        <v>20</v>
      </c>
      <c r="I7564" s="2">
        <v>38</v>
      </c>
      <c r="J7564" s="2">
        <v>75</v>
      </c>
      <c r="K7564" s="2">
        <v>2850</v>
      </c>
      <c r="L7564" s="2" t="s">
        <v>80</v>
      </c>
      <c r="M7564" s="2">
        <f t="shared" si="710"/>
        <v>2</v>
      </c>
      <c r="N7564" s="2" t="str">
        <f t="shared" si="711"/>
        <v>Feb</v>
      </c>
      <c r="O7564" s="2" t="str">
        <f t="shared" si="712"/>
        <v>Mon</v>
      </c>
      <c r="P7564" s="2" t="str">
        <f t="shared" si="713"/>
        <v>2021</v>
      </c>
    </row>
    <row r="7565" spans="1:16" x14ac:dyDescent="0.3">
      <c r="A7565" s="2" t="s">
        <v>23</v>
      </c>
      <c r="B7565" s="3">
        <v>44268</v>
      </c>
      <c r="C7565" s="2" t="s">
        <v>12</v>
      </c>
      <c r="D7565" s="2" t="s">
        <v>126</v>
      </c>
      <c r="E7565" s="2" t="s">
        <v>127</v>
      </c>
      <c r="F7565" s="2" t="str">
        <f t="shared" si="708"/>
        <v>Men</v>
      </c>
      <c r="G7565" s="2" t="str">
        <f t="shared" si="709"/>
        <v xml:space="preserve"> Street Footwear</v>
      </c>
      <c r="H7565" s="2" t="s">
        <v>14</v>
      </c>
      <c r="I7565" s="2">
        <v>38</v>
      </c>
      <c r="J7565" s="2">
        <v>127</v>
      </c>
      <c r="K7565" s="2">
        <v>4826</v>
      </c>
      <c r="L7565" s="2" t="s">
        <v>80</v>
      </c>
      <c r="M7565" s="2">
        <f t="shared" si="710"/>
        <v>3</v>
      </c>
      <c r="N7565" s="2" t="str">
        <f t="shared" si="711"/>
        <v>Mar</v>
      </c>
      <c r="O7565" s="2" t="str">
        <f t="shared" si="712"/>
        <v>Sat</v>
      </c>
      <c r="P7565" s="2" t="str">
        <f t="shared" si="713"/>
        <v>2021</v>
      </c>
    </row>
    <row r="7566" spans="1:16" x14ac:dyDescent="0.3">
      <c r="A7566" s="2" t="s">
        <v>23</v>
      </c>
      <c r="B7566" s="3">
        <v>44268</v>
      </c>
      <c r="C7566" s="2" t="s">
        <v>12</v>
      </c>
      <c r="D7566" s="2" t="s">
        <v>126</v>
      </c>
      <c r="E7566" s="2" t="s">
        <v>127</v>
      </c>
      <c r="F7566" s="2" t="str">
        <f t="shared" si="708"/>
        <v>Men</v>
      </c>
      <c r="G7566" s="2" t="str">
        <f t="shared" si="709"/>
        <v xml:space="preserve"> Athletic Footwear</v>
      </c>
      <c r="H7566" s="2" t="s">
        <v>16</v>
      </c>
      <c r="I7566" s="2">
        <v>38</v>
      </c>
      <c r="J7566" s="2">
        <v>47</v>
      </c>
      <c r="K7566" s="2">
        <v>1786</v>
      </c>
      <c r="L7566" s="2" t="s">
        <v>80</v>
      </c>
      <c r="M7566" s="2">
        <f t="shared" si="710"/>
        <v>3</v>
      </c>
      <c r="N7566" s="2" t="str">
        <f t="shared" si="711"/>
        <v>Mar</v>
      </c>
      <c r="O7566" s="2" t="str">
        <f t="shared" si="712"/>
        <v>Sat</v>
      </c>
      <c r="P7566" s="2" t="str">
        <f t="shared" si="713"/>
        <v>2021</v>
      </c>
    </row>
    <row r="7567" spans="1:16" x14ac:dyDescent="0.3">
      <c r="A7567" s="2" t="s">
        <v>23</v>
      </c>
      <c r="B7567" s="3">
        <v>44268</v>
      </c>
      <c r="C7567" s="2" t="s">
        <v>12</v>
      </c>
      <c r="D7567" s="2" t="s">
        <v>126</v>
      </c>
      <c r="E7567" s="2" t="s">
        <v>127</v>
      </c>
      <c r="F7567" s="2" t="str">
        <f t="shared" si="708"/>
        <v>Women</v>
      </c>
      <c r="G7567" s="2" t="str">
        <f t="shared" si="709"/>
        <v xml:space="preserve"> Street Footwear</v>
      </c>
      <c r="H7567" s="2" t="s">
        <v>17</v>
      </c>
      <c r="I7567" s="2">
        <v>28</v>
      </c>
      <c r="J7567" s="2">
        <v>50</v>
      </c>
      <c r="K7567" s="2">
        <v>1400</v>
      </c>
      <c r="L7567" s="2" t="s">
        <v>80</v>
      </c>
      <c r="M7567" s="2">
        <f t="shared" si="710"/>
        <v>3</v>
      </c>
      <c r="N7567" s="2" t="str">
        <f t="shared" si="711"/>
        <v>Mar</v>
      </c>
      <c r="O7567" s="2" t="str">
        <f t="shared" si="712"/>
        <v>Sat</v>
      </c>
      <c r="P7567" s="2" t="str">
        <f t="shared" si="713"/>
        <v>2021</v>
      </c>
    </row>
    <row r="7568" spans="1:16" x14ac:dyDescent="0.3">
      <c r="A7568" s="2" t="s">
        <v>23</v>
      </c>
      <c r="B7568" s="3">
        <v>44268</v>
      </c>
      <c r="C7568" s="2" t="s">
        <v>12</v>
      </c>
      <c r="D7568" s="2" t="s">
        <v>126</v>
      </c>
      <c r="E7568" s="2" t="s">
        <v>127</v>
      </c>
      <c r="F7568" s="2" t="str">
        <f t="shared" si="708"/>
        <v>Women</v>
      </c>
      <c r="G7568" s="2" t="str">
        <f t="shared" si="709"/>
        <v xml:space="preserve"> Athletic Footwear</v>
      </c>
      <c r="H7568" s="2" t="s">
        <v>18</v>
      </c>
      <c r="I7568" s="2">
        <v>34</v>
      </c>
      <c r="J7568" s="2">
        <v>87</v>
      </c>
      <c r="K7568" s="2">
        <v>2958</v>
      </c>
      <c r="L7568" s="2" t="s">
        <v>80</v>
      </c>
      <c r="M7568" s="2">
        <f t="shared" si="710"/>
        <v>3</v>
      </c>
      <c r="N7568" s="2" t="str">
        <f t="shared" si="711"/>
        <v>Mar</v>
      </c>
      <c r="O7568" s="2" t="str">
        <f t="shared" si="712"/>
        <v>Sat</v>
      </c>
      <c r="P7568" s="2" t="str">
        <f t="shared" si="713"/>
        <v>2021</v>
      </c>
    </row>
    <row r="7569" spans="1:16" x14ac:dyDescent="0.3">
      <c r="A7569" s="2" t="s">
        <v>23</v>
      </c>
      <c r="B7569" s="3">
        <v>44268</v>
      </c>
      <c r="C7569" s="2" t="s">
        <v>12</v>
      </c>
      <c r="D7569" s="2" t="s">
        <v>126</v>
      </c>
      <c r="E7569" s="2" t="s">
        <v>127</v>
      </c>
      <c r="F7569" s="2" t="str">
        <f t="shared" si="708"/>
        <v>Men</v>
      </c>
      <c r="G7569" s="2" t="str">
        <f t="shared" si="709"/>
        <v xml:space="preserve"> Apparel</v>
      </c>
      <c r="H7569" s="2" t="s">
        <v>19</v>
      </c>
      <c r="I7569" s="2">
        <v>46</v>
      </c>
      <c r="J7569" s="2">
        <v>29</v>
      </c>
      <c r="K7569" s="2">
        <v>1334</v>
      </c>
      <c r="L7569" s="2" t="s">
        <v>80</v>
      </c>
      <c r="M7569" s="2">
        <f t="shared" si="710"/>
        <v>3</v>
      </c>
      <c r="N7569" s="2" t="str">
        <f t="shared" si="711"/>
        <v>Mar</v>
      </c>
      <c r="O7569" s="2" t="str">
        <f t="shared" si="712"/>
        <v>Sat</v>
      </c>
      <c r="P7569" s="2" t="str">
        <f t="shared" si="713"/>
        <v>2021</v>
      </c>
    </row>
    <row r="7570" spans="1:16" x14ac:dyDescent="0.3">
      <c r="A7570" s="2" t="s">
        <v>23</v>
      </c>
      <c r="B7570" s="3">
        <v>44268</v>
      </c>
      <c r="C7570" s="2" t="s">
        <v>12</v>
      </c>
      <c r="D7570" s="2" t="s">
        <v>126</v>
      </c>
      <c r="E7570" s="2" t="s">
        <v>127</v>
      </c>
      <c r="F7570" s="2" t="str">
        <f t="shared" si="708"/>
        <v>Women</v>
      </c>
      <c r="G7570" s="2" t="str">
        <f t="shared" si="709"/>
        <v xml:space="preserve"> Apparel</v>
      </c>
      <c r="H7570" s="2" t="s">
        <v>20</v>
      </c>
      <c r="I7570" s="2">
        <v>39</v>
      </c>
      <c r="J7570" s="2">
        <v>54</v>
      </c>
      <c r="K7570" s="2">
        <v>2106</v>
      </c>
      <c r="L7570" s="2" t="s">
        <v>80</v>
      </c>
      <c r="M7570" s="2">
        <f t="shared" si="710"/>
        <v>3</v>
      </c>
      <c r="N7570" s="2" t="str">
        <f t="shared" si="711"/>
        <v>Mar</v>
      </c>
      <c r="O7570" s="2" t="str">
        <f t="shared" si="712"/>
        <v>Sat</v>
      </c>
      <c r="P7570" s="2" t="str">
        <f t="shared" si="713"/>
        <v>2021</v>
      </c>
    </row>
    <row r="7571" spans="1:16" x14ac:dyDescent="0.3">
      <c r="A7571" s="2" t="s">
        <v>23</v>
      </c>
      <c r="B7571" s="3">
        <v>44300</v>
      </c>
      <c r="C7571" s="2" t="s">
        <v>12</v>
      </c>
      <c r="D7571" s="2" t="s">
        <v>126</v>
      </c>
      <c r="E7571" s="2" t="s">
        <v>127</v>
      </c>
      <c r="F7571" s="2" t="str">
        <f t="shared" si="708"/>
        <v>Men</v>
      </c>
      <c r="G7571" s="2" t="str">
        <f t="shared" si="709"/>
        <v xml:space="preserve"> Street Footwear</v>
      </c>
      <c r="H7571" s="2" t="s">
        <v>14</v>
      </c>
      <c r="I7571" s="2">
        <v>38</v>
      </c>
      <c r="J7571" s="2">
        <v>117</v>
      </c>
      <c r="K7571" s="2">
        <v>4446</v>
      </c>
      <c r="L7571" s="2" t="s">
        <v>80</v>
      </c>
      <c r="M7571" s="2">
        <f t="shared" si="710"/>
        <v>4</v>
      </c>
      <c r="N7571" s="2" t="str">
        <f t="shared" si="711"/>
        <v>Apr</v>
      </c>
      <c r="O7571" s="2" t="str">
        <f t="shared" si="712"/>
        <v>Wed</v>
      </c>
      <c r="P7571" s="2" t="str">
        <f t="shared" si="713"/>
        <v>2021</v>
      </c>
    </row>
    <row r="7572" spans="1:16" x14ac:dyDescent="0.3">
      <c r="A7572" s="2" t="s">
        <v>23</v>
      </c>
      <c r="B7572" s="3">
        <v>44300</v>
      </c>
      <c r="C7572" s="2" t="s">
        <v>12</v>
      </c>
      <c r="D7572" s="2" t="s">
        <v>126</v>
      </c>
      <c r="E7572" s="2" t="s">
        <v>127</v>
      </c>
      <c r="F7572" s="2" t="str">
        <f t="shared" si="708"/>
        <v>Men</v>
      </c>
      <c r="G7572" s="2" t="str">
        <f t="shared" si="709"/>
        <v xml:space="preserve"> Athletic Footwear</v>
      </c>
      <c r="H7572" s="2" t="s">
        <v>16</v>
      </c>
      <c r="I7572" s="2">
        <v>37</v>
      </c>
      <c r="J7572" s="2">
        <v>45</v>
      </c>
      <c r="K7572" s="2">
        <v>1665</v>
      </c>
      <c r="L7572" s="2" t="s">
        <v>80</v>
      </c>
      <c r="M7572" s="2">
        <f t="shared" si="710"/>
        <v>4</v>
      </c>
      <c r="N7572" s="2" t="str">
        <f t="shared" si="711"/>
        <v>Apr</v>
      </c>
      <c r="O7572" s="2" t="str">
        <f t="shared" si="712"/>
        <v>Wed</v>
      </c>
      <c r="P7572" s="2" t="str">
        <f t="shared" si="713"/>
        <v>2021</v>
      </c>
    </row>
    <row r="7573" spans="1:16" x14ac:dyDescent="0.3">
      <c r="A7573" s="2" t="s">
        <v>23</v>
      </c>
      <c r="B7573" s="3">
        <v>44300</v>
      </c>
      <c r="C7573" s="2" t="s">
        <v>12</v>
      </c>
      <c r="D7573" s="2" t="s">
        <v>126</v>
      </c>
      <c r="E7573" s="2" t="s">
        <v>127</v>
      </c>
      <c r="F7573" s="2" t="str">
        <f t="shared" si="708"/>
        <v>Women</v>
      </c>
      <c r="G7573" s="2" t="str">
        <f t="shared" si="709"/>
        <v xml:space="preserve"> Street Footwear</v>
      </c>
      <c r="H7573" s="2" t="s">
        <v>17</v>
      </c>
      <c r="I7573" s="2">
        <v>29</v>
      </c>
      <c r="J7573" s="2">
        <v>41</v>
      </c>
      <c r="K7573" s="2">
        <v>1189</v>
      </c>
      <c r="L7573" s="2" t="s">
        <v>80</v>
      </c>
      <c r="M7573" s="2">
        <f t="shared" si="710"/>
        <v>4</v>
      </c>
      <c r="N7573" s="2" t="str">
        <f t="shared" si="711"/>
        <v>Apr</v>
      </c>
      <c r="O7573" s="2" t="str">
        <f t="shared" si="712"/>
        <v>Wed</v>
      </c>
      <c r="P7573" s="2" t="str">
        <f t="shared" si="713"/>
        <v>2021</v>
      </c>
    </row>
    <row r="7574" spans="1:16" x14ac:dyDescent="0.3">
      <c r="A7574" s="2" t="s">
        <v>23</v>
      </c>
      <c r="B7574" s="3">
        <v>44300</v>
      </c>
      <c r="C7574" s="2" t="s">
        <v>12</v>
      </c>
      <c r="D7574" s="2" t="s">
        <v>126</v>
      </c>
      <c r="E7574" s="2" t="s">
        <v>127</v>
      </c>
      <c r="F7574" s="2" t="str">
        <f t="shared" si="708"/>
        <v>Women</v>
      </c>
      <c r="G7574" s="2" t="str">
        <f t="shared" si="709"/>
        <v xml:space="preserve"> Athletic Footwear</v>
      </c>
      <c r="H7574" s="2" t="s">
        <v>18</v>
      </c>
      <c r="I7574" s="2">
        <v>32</v>
      </c>
      <c r="J7574" s="2">
        <v>35</v>
      </c>
      <c r="K7574" s="2">
        <v>1120</v>
      </c>
      <c r="L7574" s="2" t="s">
        <v>80</v>
      </c>
      <c r="M7574" s="2">
        <f t="shared" si="710"/>
        <v>4</v>
      </c>
      <c r="N7574" s="2" t="str">
        <f t="shared" si="711"/>
        <v>Apr</v>
      </c>
      <c r="O7574" s="2" t="str">
        <f t="shared" si="712"/>
        <v>Wed</v>
      </c>
      <c r="P7574" s="2" t="str">
        <f t="shared" si="713"/>
        <v>2021</v>
      </c>
    </row>
    <row r="7575" spans="1:16" x14ac:dyDescent="0.3">
      <c r="A7575" s="2" t="s">
        <v>23</v>
      </c>
      <c r="B7575" s="3">
        <v>44300</v>
      </c>
      <c r="C7575" s="2" t="s">
        <v>12</v>
      </c>
      <c r="D7575" s="2" t="s">
        <v>126</v>
      </c>
      <c r="E7575" s="2" t="s">
        <v>127</v>
      </c>
      <c r="F7575" s="2" t="str">
        <f t="shared" si="708"/>
        <v>Men</v>
      </c>
      <c r="G7575" s="2" t="str">
        <f t="shared" si="709"/>
        <v xml:space="preserve"> Apparel</v>
      </c>
      <c r="H7575" s="2" t="s">
        <v>19</v>
      </c>
      <c r="I7575" s="2">
        <v>49</v>
      </c>
      <c r="J7575" s="2">
        <v>33</v>
      </c>
      <c r="K7575" s="2">
        <v>1617</v>
      </c>
      <c r="L7575" s="2" t="s">
        <v>80</v>
      </c>
      <c r="M7575" s="2">
        <f t="shared" si="710"/>
        <v>4</v>
      </c>
      <c r="N7575" s="2" t="str">
        <f t="shared" si="711"/>
        <v>Apr</v>
      </c>
      <c r="O7575" s="2" t="str">
        <f t="shared" si="712"/>
        <v>Wed</v>
      </c>
      <c r="P7575" s="2" t="str">
        <f t="shared" si="713"/>
        <v>2021</v>
      </c>
    </row>
    <row r="7576" spans="1:16" x14ac:dyDescent="0.3">
      <c r="A7576" s="2" t="s">
        <v>23</v>
      </c>
      <c r="B7576" s="3">
        <v>44300</v>
      </c>
      <c r="C7576" s="2" t="s">
        <v>12</v>
      </c>
      <c r="D7576" s="2" t="s">
        <v>126</v>
      </c>
      <c r="E7576" s="2" t="s">
        <v>127</v>
      </c>
      <c r="F7576" s="2" t="str">
        <f t="shared" si="708"/>
        <v>Women</v>
      </c>
      <c r="G7576" s="2" t="str">
        <f t="shared" si="709"/>
        <v xml:space="preserve"> Apparel</v>
      </c>
      <c r="H7576" s="2" t="s">
        <v>20</v>
      </c>
      <c r="I7576" s="2">
        <v>39</v>
      </c>
      <c r="J7576" s="2">
        <v>83</v>
      </c>
      <c r="K7576" s="2">
        <v>3237</v>
      </c>
      <c r="L7576" s="2" t="s">
        <v>80</v>
      </c>
      <c r="M7576" s="2">
        <f t="shared" si="710"/>
        <v>4</v>
      </c>
      <c r="N7576" s="2" t="str">
        <f t="shared" si="711"/>
        <v>Apr</v>
      </c>
      <c r="O7576" s="2" t="str">
        <f t="shared" si="712"/>
        <v>Wed</v>
      </c>
      <c r="P7576" s="2" t="str">
        <f t="shared" si="713"/>
        <v>2021</v>
      </c>
    </row>
    <row r="7577" spans="1:16" x14ac:dyDescent="0.3">
      <c r="A7577" s="2" t="s">
        <v>23</v>
      </c>
      <c r="B7577" s="3">
        <v>44329</v>
      </c>
      <c r="C7577" s="2" t="s">
        <v>12</v>
      </c>
      <c r="D7577" s="2" t="s">
        <v>126</v>
      </c>
      <c r="E7577" s="2" t="s">
        <v>127</v>
      </c>
      <c r="F7577" s="2" t="str">
        <f t="shared" si="708"/>
        <v>Men</v>
      </c>
      <c r="G7577" s="2" t="str">
        <f t="shared" si="709"/>
        <v xml:space="preserve"> Street Footwear</v>
      </c>
      <c r="H7577" s="2" t="s">
        <v>14</v>
      </c>
      <c r="I7577" s="2">
        <v>53</v>
      </c>
      <c r="J7577" s="2">
        <v>129</v>
      </c>
      <c r="K7577" s="2">
        <v>6837</v>
      </c>
      <c r="L7577" s="2" t="s">
        <v>80</v>
      </c>
      <c r="M7577" s="2">
        <f t="shared" si="710"/>
        <v>5</v>
      </c>
      <c r="N7577" s="2" t="str">
        <f t="shared" si="711"/>
        <v>May</v>
      </c>
      <c r="O7577" s="2" t="str">
        <f t="shared" si="712"/>
        <v>Thu</v>
      </c>
      <c r="P7577" s="2" t="str">
        <f t="shared" si="713"/>
        <v>2021</v>
      </c>
    </row>
    <row r="7578" spans="1:16" x14ac:dyDescent="0.3">
      <c r="A7578" s="2" t="s">
        <v>23</v>
      </c>
      <c r="B7578" s="3">
        <v>44329</v>
      </c>
      <c r="C7578" s="2" t="s">
        <v>12</v>
      </c>
      <c r="D7578" s="2" t="s">
        <v>126</v>
      </c>
      <c r="E7578" s="2" t="s">
        <v>127</v>
      </c>
      <c r="F7578" s="2" t="str">
        <f t="shared" si="708"/>
        <v>Men</v>
      </c>
      <c r="G7578" s="2" t="str">
        <f t="shared" si="709"/>
        <v xml:space="preserve"> Athletic Footwear</v>
      </c>
      <c r="H7578" s="2" t="s">
        <v>16</v>
      </c>
      <c r="I7578" s="2">
        <v>47</v>
      </c>
      <c r="J7578" s="2">
        <v>54</v>
      </c>
      <c r="K7578" s="2">
        <v>2538</v>
      </c>
      <c r="L7578" s="2" t="s">
        <v>80</v>
      </c>
      <c r="M7578" s="2">
        <f t="shared" si="710"/>
        <v>5</v>
      </c>
      <c r="N7578" s="2" t="str">
        <f t="shared" si="711"/>
        <v>May</v>
      </c>
      <c r="O7578" s="2" t="str">
        <f t="shared" si="712"/>
        <v>Thu</v>
      </c>
      <c r="P7578" s="2" t="str">
        <f t="shared" si="713"/>
        <v>2021</v>
      </c>
    </row>
    <row r="7579" spans="1:16" x14ac:dyDescent="0.3">
      <c r="A7579" s="2" t="s">
        <v>23</v>
      </c>
      <c r="B7579" s="3">
        <v>44329</v>
      </c>
      <c r="C7579" s="2" t="s">
        <v>12</v>
      </c>
      <c r="D7579" s="2" t="s">
        <v>126</v>
      </c>
      <c r="E7579" s="2" t="s">
        <v>127</v>
      </c>
      <c r="F7579" s="2" t="str">
        <f t="shared" si="708"/>
        <v>Women</v>
      </c>
      <c r="G7579" s="2" t="str">
        <f t="shared" si="709"/>
        <v xml:space="preserve"> Street Footwear</v>
      </c>
      <c r="H7579" s="2" t="s">
        <v>17</v>
      </c>
      <c r="I7579" s="2">
        <v>41</v>
      </c>
      <c r="J7579" s="2">
        <v>56</v>
      </c>
      <c r="K7579" s="2">
        <v>2296</v>
      </c>
      <c r="L7579" s="2" t="s">
        <v>80</v>
      </c>
      <c r="M7579" s="2">
        <f t="shared" si="710"/>
        <v>5</v>
      </c>
      <c r="N7579" s="2" t="str">
        <f t="shared" si="711"/>
        <v>May</v>
      </c>
      <c r="O7579" s="2" t="str">
        <f t="shared" si="712"/>
        <v>Thu</v>
      </c>
      <c r="P7579" s="2" t="str">
        <f t="shared" si="713"/>
        <v>2021</v>
      </c>
    </row>
    <row r="7580" spans="1:16" x14ac:dyDescent="0.3">
      <c r="A7580" s="2" t="s">
        <v>23</v>
      </c>
      <c r="B7580" s="3">
        <v>44329</v>
      </c>
      <c r="C7580" s="2" t="s">
        <v>12</v>
      </c>
      <c r="D7580" s="2" t="s">
        <v>126</v>
      </c>
      <c r="E7580" s="2" t="s">
        <v>127</v>
      </c>
      <c r="F7580" s="2" t="str">
        <f t="shared" si="708"/>
        <v>Women</v>
      </c>
      <c r="G7580" s="2" t="str">
        <f t="shared" si="709"/>
        <v xml:space="preserve"> Athletic Footwear</v>
      </c>
      <c r="H7580" s="2" t="s">
        <v>18</v>
      </c>
      <c r="I7580" s="2">
        <v>44</v>
      </c>
      <c r="J7580" s="2">
        <v>47</v>
      </c>
      <c r="K7580" s="2">
        <v>2068</v>
      </c>
      <c r="L7580" s="2" t="s">
        <v>80</v>
      </c>
      <c r="M7580" s="2">
        <f t="shared" si="710"/>
        <v>5</v>
      </c>
      <c r="N7580" s="2" t="str">
        <f t="shared" si="711"/>
        <v>May</v>
      </c>
      <c r="O7580" s="2" t="str">
        <f t="shared" si="712"/>
        <v>Thu</v>
      </c>
      <c r="P7580" s="2" t="str">
        <f t="shared" si="713"/>
        <v>2021</v>
      </c>
    </row>
    <row r="7581" spans="1:16" x14ac:dyDescent="0.3">
      <c r="A7581" s="2" t="s">
        <v>23</v>
      </c>
      <c r="B7581" s="3">
        <v>44329</v>
      </c>
      <c r="C7581" s="2" t="s">
        <v>12</v>
      </c>
      <c r="D7581" s="2" t="s">
        <v>126</v>
      </c>
      <c r="E7581" s="2" t="s">
        <v>127</v>
      </c>
      <c r="F7581" s="2" t="str">
        <f t="shared" si="708"/>
        <v>Men</v>
      </c>
      <c r="G7581" s="2" t="str">
        <f t="shared" si="709"/>
        <v xml:space="preserve"> Apparel</v>
      </c>
      <c r="H7581" s="2" t="s">
        <v>19</v>
      </c>
      <c r="I7581" s="2">
        <v>50</v>
      </c>
      <c r="J7581" s="2">
        <v>54</v>
      </c>
      <c r="K7581" s="2">
        <v>2700</v>
      </c>
      <c r="L7581" s="2" t="s">
        <v>80</v>
      </c>
      <c r="M7581" s="2">
        <f t="shared" si="710"/>
        <v>5</v>
      </c>
      <c r="N7581" s="2" t="str">
        <f t="shared" si="711"/>
        <v>May</v>
      </c>
      <c r="O7581" s="2" t="str">
        <f t="shared" si="712"/>
        <v>Thu</v>
      </c>
      <c r="P7581" s="2" t="str">
        <f t="shared" si="713"/>
        <v>2021</v>
      </c>
    </row>
    <row r="7582" spans="1:16" x14ac:dyDescent="0.3">
      <c r="A7582" s="2" t="s">
        <v>23</v>
      </c>
      <c r="B7582" s="3">
        <v>44329</v>
      </c>
      <c r="C7582" s="2" t="s">
        <v>12</v>
      </c>
      <c r="D7582" s="2" t="s">
        <v>126</v>
      </c>
      <c r="E7582" s="2" t="s">
        <v>127</v>
      </c>
      <c r="F7582" s="2" t="str">
        <f t="shared" si="708"/>
        <v>Women</v>
      </c>
      <c r="G7582" s="2" t="str">
        <f t="shared" si="709"/>
        <v xml:space="preserve"> Apparel</v>
      </c>
      <c r="H7582" s="2" t="s">
        <v>20</v>
      </c>
      <c r="I7582" s="2">
        <v>55</v>
      </c>
      <c r="J7582" s="2">
        <v>88</v>
      </c>
      <c r="K7582" s="2">
        <v>4840</v>
      </c>
      <c r="L7582" s="2" t="s">
        <v>80</v>
      </c>
      <c r="M7582" s="2">
        <f t="shared" si="710"/>
        <v>5</v>
      </c>
      <c r="N7582" s="2" t="str">
        <f t="shared" si="711"/>
        <v>May</v>
      </c>
      <c r="O7582" s="2" t="str">
        <f t="shared" si="712"/>
        <v>Thu</v>
      </c>
      <c r="P7582" s="2" t="str">
        <f t="shared" si="713"/>
        <v>2021</v>
      </c>
    </row>
    <row r="7583" spans="1:16" x14ac:dyDescent="0.3">
      <c r="A7583" s="2" t="s">
        <v>23</v>
      </c>
      <c r="B7583" s="3">
        <v>44362</v>
      </c>
      <c r="C7583" s="2" t="s">
        <v>12</v>
      </c>
      <c r="D7583" s="2" t="s">
        <v>126</v>
      </c>
      <c r="E7583" s="2" t="s">
        <v>127</v>
      </c>
      <c r="F7583" s="2" t="str">
        <f t="shared" si="708"/>
        <v>Men</v>
      </c>
      <c r="G7583" s="2" t="str">
        <f t="shared" si="709"/>
        <v xml:space="preserve"> Street Footwear</v>
      </c>
      <c r="H7583" s="2" t="s">
        <v>14</v>
      </c>
      <c r="I7583" s="2">
        <v>51</v>
      </c>
      <c r="J7583" s="2">
        <v>155</v>
      </c>
      <c r="K7583" s="2">
        <v>7905</v>
      </c>
      <c r="L7583" s="2" t="s">
        <v>80</v>
      </c>
      <c r="M7583" s="2">
        <f t="shared" si="710"/>
        <v>6</v>
      </c>
      <c r="N7583" s="2" t="str">
        <f t="shared" si="711"/>
        <v>Jun</v>
      </c>
      <c r="O7583" s="2" t="str">
        <f t="shared" si="712"/>
        <v>Tue</v>
      </c>
      <c r="P7583" s="2" t="str">
        <f t="shared" si="713"/>
        <v>2021</v>
      </c>
    </row>
    <row r="7584" spans="1:16" x14ac:dyDescent="0.3">
      <c r="A7584" s="2" t="s">
        <v>23</v>
      </c>
      <c r="B7584" s="3">
        <v>44362</v>
      </c>
      <c r="C7584" s="2" t="s">
        <v>12</v>
      </c>
      <c r="D7584" s="2" t="s">
        <v>126</v>
      </c>
      <c r="E7584" s="2" t="s">
        <v>127</v>
      </c>
      <c r="F7584" s="2" t="str">
        <f t="shared" si="708"/>
        <v>Men</v>
      </c>
      <c r="G7584" s="2" t="str">
        <f t="shared" si="709"/>
        <v xml:space="preserve"> Athletic Footwear</v>
      </c>
      <c r="H7584" s="2" t="s">
        <v>16</v>
      </c>
      <c r="I7584" s="2">
        <v>47</v>
      </c>
      <c r="J7584" s="2">
        <v>94</v>
      </c>
      <c r="K7584" s="2">
        <v>4418</v>
      </c>
      <c r="L7584" s="2" t="s">
        <v>80</v>
      </c>
      <c r="M7584" s="2">
        <f t="shared" si="710"/>
        <v>6</v>
      </c>
      <c r="N7584" s="2" t="str">
        <f t="shared" si="711"/>
        <v>Jun</v>
      </c>
      <c r="O7584" s="2" t="str">
        <f t="shared" si="712"/>
        <v>Tue</v>
      </c>
      <c r="P7584" s="2" t="str">
        <f t="shared" si="713"/>
        <v>2021</v>
      </c>
    </row>
    <row r="7585" spans="1:16" x14ac:dyDescent="0.3">
      <c r="A7585" s="2" t="s">
        <v>23</v>
      </c>
      <c r="B7585" s="3">
        <v>44362</v>
      </c>
      <c r="C7585" s="2" t="s">
        <v>12</v>
      </c>
      <c r="D7585" s="2" t="s">
        <v>126</v>
      </c>
      <c r="E7585" s="2" t="s">
        <v>127</v>
      </c>
      <c r="F7585" s="2" t="str">
        <f t="shared" si="708"/>
        <v>Women</v>
      </c>
      <c r="G7585" s="2" t="str">
        <f t="shared" si="709"/>
        <v xml:space="preserve"> Street Footwear</v>
      </c>
      <c r="H7585" s="2" t="s">
        <v>17</v>
      </c>
      <c r="I7585" s="2">
        <v>42</v>
      </c>
      <c r="J7585" s="2">
        <v>68</v>
      </c>
      <c r="K7585" s="2">
        <v>2856</v>
      </c>
      <c r="L7585" s="2" t="s">
        <v>80</v>
      </c>
      <c r="M7585" s="2">
        <f t="shared" si="710"/>
        <v>6</v>
      </c>
      <c r="N7585" s="2" t="str">
        <f t="shared" si="711"/>
        <v>Jun</v>
      </c>
      <c r="O7585" s="2" t="str">
        <f t="shared" si="712"/>
        <v>Tue</v>
      </c>
      <c r="P7585" s="2" t="str">
        <f t="shared" si="713"/>
        <v>2021</v>
      </c>
    </row>
    <row r="7586" spans="1:16" x14ac:dyDescent="0.3">
      <c r="A7586" s="2" t="s">
        <v>23</v>
      </c>
      <c r="B7586" s="3">
        <v>44362</v>
      </c>
      <c r="C7586" s="2" t="s">
        <v>12</v>
      </c>
      <c r="D7586" s="2" t="s">
        <v>126</v>
      </c>
      <c r="E7586" s="2" t="s">
        <v>127</v>
      </c>
      <c r="F7586" s="2" t="str">
        <f t="shared" si="708"/>
        <v>Women</v>
      </c>
      <c r="G7586" s="2" t="str">
        <f t="shared" si="709"/>
        <v xml:space="preserve"> Athletic Footwear</v>
      </c>
      <c r="H7586" s="2" t="s">
        <v>18</v>
      </c>
      <c r="I7586" s="2">
        <v>41</v>
      </c>
      <c r="J7586" s="2">
        <v>65</v>
      </c>
      <c r="K7586" s="2">
        <v>2665</v>
      </c>
      <c r="L7586" s="2" t="s">
        <v>80</v>
      </c>
      <c r="M7586" s="2">
        <f t="shared" si="710"/>
        <v>6</v>
      </c>
      <c r="N7586" s="2" t="str">
        <f t="shared" si="711"/>
        <v>Jun</v>
      </c>
      <c r="O7586" s="2" t="str">
        <f t="shared" si="712"/>
        <v>Tue</v>
      </c>
      <c r="P7586" s="2" t="str">
        <f t="shared" si="713"/>
        <v>2021</v>
      </c>
    </row>
    <row r="7587" spans="1:16" x14ac:dyDescent="0.3">
      <c r="A7587" s="2" t="s">
        <v>23</v>
      </c>
      <c r="B7587" s="3">
        <v>44362</v>
      </c>
      <c r="C7587" s="2" t="s">
        <v>12</v>
      </c>
      <c r="D7587" s="2" t="s">
        <v>126</v>
      </c>
      <c r="E7587" s="2" t="s">
        <v>127</v>
      </c>
      <c r="F7587" s="2" t="str">
        <f t="shared" si="708"/>
        <v>Men</v>
      </c>
      <c r="G7587" s="2" t="str">
        <f t="shared" si="709"/>
        <v xml:space="preserve"> Apparel</v>
      </c>
      <c r="H7587" s="2" t="s">
        <v>19</v>
      </c>
      <c r="I7587" s="2">
        <v>51</v>
      </c>
      <c r="J7587" s="2">
        <v>59</v>
      </c>
      <c r="K7587" s="2">
        <v>3009</v>
      </c>
      <c r="L7587" s="2" t="s">
        <v>80</v>
      </c>
      <c r="M7587" s="2">
        <f t="shared" si="710"/>
        <v>6</v>
      </c>
      <c r="N7587" s="2" t="str">
        <f t="shared" si="711"/>
        <v>Jun</v>
      </c>
      <c r="O7587" s="2" t="str">
        <f t="shared" si="712"/>
        <v>Tue</v>
      </c>
      <c r="P7587" s="2" t="str">
        <f t="shared" si="713"/>
        <v>2021</v>
      </c>
    </row>
    <row r="7588" spans="1:16" x14ac:dyDescent="0.3">
      <c r="A7588" s="2" t="s">
        <v>23</v>
      </c>
      <c r="B7588" s="3">
        <v>44362</v>
      </c>
      <c r="C7588" s="2" t="s">
        <v>12</v>
      </c>
      <c r="D7588" s="2" t="s">
        <v>126</v>
      </c>
      <c r="E7588" s="2" t="s">
        <v>127</v>
      </c>
      <c r="F7588" s="2" t="str">
        <f t="shared" si="708"/>
        <v>Women</v>
      </c>
      <c r="G7588" s="2" t="str">
        <f t="shared" si="709"/>
        <v xml:space="preserve"> Apparel</v>
      </c>
      <c r="H7588" s="2" t="s">
        <v>20</v>
      </c>
      <c r="I7588" s="2">
        <v>54</v>
      </c>
      <c r="J7588" s="2">
        <v>101</v>
      </c>
      <c r="K7588" s="2">
        <v>5454</v>
      </c>
      <c r="L7588" s="2" t="s">
        <v>80</v>
      </c>
      <c r="M7588" s="2">
        <f t="shared" si="710"/>
        <v>6</v>
      </c>
      <c r="N7588" s="2" t="str">
        <f t="shared" si="711"/>
        <v>Jun</v>
      </c>
      <c r="O7588" s="2" t="str">
        <f t="shared" si="712"/>
        <v>Tue</v>
      </c>
      <c r="P7588" s="2" t="str">
        <f t="shared" si="713"/>
        <v>2021</v>
      </c>
    </row>
    <row r="7589" spans="1:16" x14ac:dyDescent="0.3">
      <c r="A7589" s="2" t="s">
        <v>23</v>
      </c>
      <c r="B7589" s="3">
        <v>44390</v>
      </c>
      <c r="C7589" s="2" t="s">
        <v>12</v>
      </c>
      <c r="D7589" s="2" t="s">
        <v>126</v>
      </c>
      <c r="E7589" s="2" t="s">
        <v>127</v>
      </c>
      <c r="F7589" s="2" t="str">
        <f t="shared" si="708"/>
        <v>Men</v>
      </c>
      <c r="G7589" s="2" t="str">
        <f t="shared" si="709"/>
        <v xml:space="preserve"> Street Footwear</v>
      </c>
      <c r="H7589" s="2" t="s">
        <v>14</v>
      </c>
      <c r="I7589" s="2">
        <v>52</v>
      </c>
      <c r="J7589" s="2">
        <v>150</v>
      </c>
      <c r="K7589" s="2">
        <v>7800</v>
      </c>
      <c r="L7589" s="2" t="s">
        <v>80</v>
      </c>
      <c r="M7589" s="2">
        <f t="shared" si="710"/>
        <v>7</v>
      </c>
      <c r="N7589" s="2" t="str">
        <f t="shared" si="711"/>
        <v>Jul</v>
      </c>
      <c r="O7589" s="2" t="str">
        <f t="shared" si="712"/>
        <v>Tue</v>
      </c>
      <c r="P7589" s="2" t="str">
        <f t="shared" si="713"/>
        <v>2021</v>
      </c>
    </row>
    <row r="7590" spans="1:16" x14ac:dyDescent="0.3">
      <c r="A7590" s="2" t="s">
        <v>23</v>
      </c>
      <c r="B7590" s="3">
        <v>44390</v>
      </c>
      <c r="C7590" s="2" t="s">
        <v>12</v>
      </c>
      <c r="D7590" s="2" t="s">
        <v>126</v>
      </c>
      <c r="E7590" s="2" t="s">
        <v>127</v>
      </c>
      <c r="F7590" s="2" t="str">
        <f t="shared" si="708"/>
        <v>Men</v>
      </c>
      <c r="G7590" s="2" t="str">
        <f t="shared" si="709"/>
        <v xml:space="preserve"> Athletic Footwear</v>
      </c>
      <c r="H7590" s="2" t="s">
        <v>16</v>
      </c>
      <c r="I7590" s="2">
        <v>49</v>
      </c>
      <c r="J7590" s="2">
        <v>105</v>
      </c>
      <c r="K7590" s="2">
        <v>5145</v>
      </c>
      <c r="L7590" s="2" t="s">
        <v>80</v>
      </c>
      <c r="M7590" s="2">
        <f t="shared" si="710"/>
        <v>7</v>
      </c>
      <c r="N7590" s="2" t="str">
        <f t="shared" si="711"/>
        <v>Jul</v>
      </c>
      <c r="O7590" s="2" t="str">
        <f t="shared" si="712"/>
        <v>Tue</v>
      </c>
      <c r="P7590" s="2" t="str">
        <f t="shared" si="713"/>
        <v>2021</v>
      </c>
    </row>
    <row r="7591" spans="1:16" x14ac:dyDescent="0.3">
      <c r="A7591" s="2" t="s">
        <v>23</v>
      </c>
      <c r="B7591" s="3">
        <v>44390</v>
      </c>
      <c r="C7591" s="2" t="s">
        <v>12</v>
      </c>
      <c r="D7591" s="2" t="s">
        <v>126</v>
      </c>
      <c r="E7591" s="2" t="s">
        <v>127</v>
      </c>
      <c r="F7591" s="2" t="str">
        <f t="shared" si="708"/>
        <v>Women</v>
      </c>
      <c r="G7591" s="2" t="str">
        <f t="shared" si="709"/>
        <v xml:space="preserve"> Street Footwear</v>
      </c>
      <c r="H7591" s="2" t="s">
        <v>17</v>
      </c>
      <c r="I7591" s="2">
        <v>41</v>
      </c>
      <c r="J7591" s="2">
        <v>77</v>
      </c>
      <c r="K7591" s="2">
        <v>3157</v>
      </c>
      <c r="L7591" s="2" t="s">
        <v>80</v>
      </c>
      <c r="M7591" s="2">
        <f t="shared" si="710"/>
        <v>7</v>
      </c>
      <c r="N7591" s="2" t="str">
        <f t="shared" si="711"/>
        <v>Jul</v>
      </c>
      <c r="O7591" s="2" t="str">
        <f t="shared" si="712"/>
        <v>Tue</v>
      </c>
      <c r="P7591" s="2" t="str">
        <f t="shared" si="713"/>
        <v>2021</v>
      </c>
    </row>
    <row r="7592" spans="1:16" x14ac:dyDescent="0.3">
      <c r="A7592" s="2" t="s">
        <v>23</v>
      </c>
      <c r="B7592" s="3">
        <v>44390</v>
      </c>
      <c r="C7592" s="2" t="s">
        <v>12</v>
      </c>
      <c r="D7592" s="2" t="s">
        <v>126</v>
      </c>
      <c r="E7592" s="2" t="s">
        <v>127</v>
      </c>
      <c r="F7592" s="2" t="str">
        <f t="shared" si="708"/>
        <v>Women</v>
      </c>
      <c r="G7592" s="2" t="str">
        <f t="shared" si="709"/>
        <v xml:space="preserve"> Athletic Footwear</v>
      </c>
      <c r="H7592" s="2" t="s">
        <v>18</v>
      </c>
      <c r="I7592" s="2">
        <v>44</v>
      </c>
      <c r="J7592" s="2">
        <v>56</v>
      </c>
      <c r="K7592" s="2">
        <v>2464</v>
      </c>
      <c r="L7592" s="2" t="s">
        <v>80</v>
      </c>
      <c r="M7592" s="2">
        <f t="shared" si="710"/>
        <v>7</v>
      </c>
      <c r="N7592" s="2" t="str">
        <f t="shared" si="711"/>
        <v>Jul</v>
      </c>
      <c r="O7592" s="2" t="str">
        <f t="shared" si="712"/>
        <v>Tue</v>
      </c>
      <c r="P7592" s="2" t="str">
        <f t="shared" si="713"/>
        <v>2021</v>
      </c>
    </row>
    <row r="7593" spans="1:16" x14ac:dyDescent="0.3">
      <c r="A7593" s="2" t="s">
        <v>23</v>
      </c>
      <c r="B7593" s="3">
        <v>44390</v>
      </c>
      <c r="C7593" s="2" t="s">
        <v>12</v>
      </c>
      <c r="D7593" s="2" t="s">
        <v>126</v>
      </c>
      <c r="E7593" s="2" t="s">
        <v>127</v>
      </c>
      <c r="F7593" s="2" t="str">
        <f t="shared" si="708"/>
        <v>Men</v>
      </c>
      <c r="G7593" s="2" t="str">
        <f t="shared" si="709"/>
        <v xml:space="preserve"> Apparel</v>
      </c>
      <c r="H7593" s="2" t="s">
        <v>19</v>
      </c>
      <c r="I7593" s="2">
        <v>53</v>
      </c>
      <c r="J7593" s="2">
        <v>68</v>
      </c>
      <c r="K7593" s="2">
        <v>3604</v>
      </c>
      <c r="L7593" s="2" t="s">
        <v>80</v>
      </c>
      <c r="M7593" s="2">
        <f t="shared" si="710"/>
        <v>7</v>
      </c>
      <c r="N7593" s="2" t="str">
        <f t="shared" si="711"/>
        <v>Jul</v>
      </c>
      <c r="O7593" s="2" t="str">
        <f t="shared" si="712"/>
        <v>Tue</v>
      </c>
      <c r="P7593" s="2" t="str">
        <f t="shared" si="713"/>
        <v>2021</v>
      </c>
    </row>
    <row r="7594" spans="1:16" x14ac:dyDescent="0.3">
      <c r="A7594" s="2" t="s">
        <v>23</v>
      </c>
      <c r="B7594" s="3">
        <v>44390</v>
      </c>
      <c r="C7594" s="2" t="s">
        <v>12</v>
      </c>
      <c r="D7594" s="2" t="s">
        <v>126</v>
      </c>
      <c r="E7594" s="2" t="s">
        <v>127</v>
      </c>
      <c r="F7594" s="2" t="str">
        <f t="shared" si="708"/>
        <v>Women</v>
      </c>
      <c r="G7594" s="2" t="str">
        <f t="shared" si="709"/>
        <v xml:space="preserve"> Apparel</v>
      </c>
      <c r="H7594" s="2" t="s">
        <v>20</v>
      </c>
      <c r="I7594" s="2">
        <v>55</v>
      </c>
      <c r="J7594" s="2">
        <v>128</v>
      </c>
      <c r="K7594" s="2">
        <v>7040</v>
      </c>
      <c r="L7594" s="2" t="s">
        <v>80</v>
      </c>
      <c r="M7594" s="2">
        <f t="shared" si="710"/>
        <v>7</v>
      </c>
      <c r="N7594" s="2" t="str">
        <f t="shared" si="711"/>
        <v>Jul</v>
      </c>
      <c r="O7594" s="2" t="str">
        <f t="shared" si="712"/>
        <v>Tue</v>
      </c>
      <c r="P7594" s="2" t="str">
        <f t="shared" si="713"/>
        <v>2021</v>
      </c>
    </row>
    <row r="7595" spans="1:16" x14ac:dyDescent="0.3">
      <c r="A7595" s="2" t="s">
        <v>23</v>
      </c>
      <c r="B7595" s="3">
        <v>44422</v>
      </c>
      <c r="C7595" s="2" t="s">
        <v>12</v>
      </c>
      <c r="D7595" s="2" t="s">
        <v>126</v>
      </c>
      <c r="E7595" s="2" t="s">
        <v>127</v>
      </c>
      <c r="F7595" s="2" t="str">
        <f t="shared" si="708"/>
        <v>Men</v>
      </c>
      <c r="G7595" s="2" t="str">
        <f t="shared" si="709"/>
        <v xml:space="preserve"> Street Footwear</v>
      </c>
      <c r="H7595" s="2" t="s">
        <v>14</v>
      </c>
      <c r="I7595" s="2">
        <v>50</v>
      </c>
      <c r="J7595" s="2">
        <v>161</v>
      </c>
      <c r="K7595" s="2">
        <v>8050</v>
      </c>
      <c r="L7595" s="2" t="s">
        <v>80</v>
      </c>
      <c r="M7595" s="2">
        <f t="shared" si="710"/>
        <v>8</v>
      </c>
      <c r="N7595" s="2" t="str">
        <f t="shared" si="711"/>
        <v>Aug</v>
      </c>
      <c r="O7595" s="2" t="str">
        <f t="shared" si="712"/>
        <v>Sat</v>
      </c>
      <c r="P7595" s="2" t="str">
        <f t="shared" si="713"/>
        <v>2021</v>
      </c>
    </row>
    <row r="7596" spans="1:16" x14ac:dyDescent="0.3">
      <c r="A7596" s="2" t="s">
        <v>23</v>
      </c>
      <c r="B7596" s="3">
        <v>44422</v>
      </c>
      <c r="C7596" s="2" t="s">
        <v>12</v>
      </c>
      <c r="D7596" s="2" t="s">
        <v>126</v>
      </c>
      <c r="E7596" s="2" t="s">
        <v>127</v>
      </c>
      <c r="F7596" s="2" t="str">
        <f t="shared" si="708"/>
        <v>Men</v>
      </c>
      <c r="G7596" s="2" t="str">
        <f t="shared" si="709"/>
        <v xml:space="preserve"> Athletic Footwear</v>
      </c>
      <c r="H7596" s="2" t="s">
        <v>16</v>
      </c>
      <c r="I7596" s="2">
        <v>47</v>
      </c>
      <c r="J7596" s="2">
        <v>88</v>
      </c>
      <c r="K7596" s="2">
        <v>4136</v>
      </c>
      <c r="L7596" s="2" t="s">
        <v>80</v>
      </c>
      <c r="M7596" s="2">
        <f t="shared" si="710"/>
        <v>8</v>
      </c>
      <c r="N7596" s="2" t="str">
        <f t="shared" si="711"/>
        <v>Aug</v>
      </c>
      <c r="O7596" s="2" t="str">
        <f t="shared" si="712"/>
        <v>Sat</v>
      </c>
      <c r="P7596" s="2" t="str">
        <f t="shared" si="713"/>
        <v>2021</v>
      </c>
    </row>
    <row r="7597" spans="1:16" x14ac:dyDescent="0.3">
      <c r="A7597" s="2" t="s">
        <v>23</v>
      </c>
      <c r="B7597" s="3">
        <v>44422</v>
      </c>
      <c r="C7597" s="2" t="s">
        <v>12</v>
      </c>
      <c r="D7597" s="2" t="s">
        <v>126</v>
      </c>
      <c r="E7597" s="2" t="s">
        <v>127</v>
      </c>
      <c r="F7597" s="2" t="str">
        <f t="shared" si="708"/>
        <v>Women</v>
      </c>
      <c r="G7597" s="2" t="str">
        <f t="shared" si="709"/>
        <v xml:space="preserve"> Street Footwear</v>
      </c>
      <c r="H7597" s="2" t="s">
        <v>17</v>
      </c>
      <c r="I7597" s="2">
        <v>42</v>
      </c>
      <c r="J7597" s="2">
        <v>69</v>
      </c>
      <c r="K7597" s="2">
        <v>2898</v>
      </c>
      <c r="L7597" s="2" t="s">
        <v>80</v>
      </c>
      <c r="M7597" s="2">
        <f t="shared" si="710"/>
        <v>8</v>
      </c>
      <c r="N7597" s="2" t="str">
        <f t="shared" si="711"/>
        <v>Aug</v>
      </c>
      <c r="O7597" s="2" t="str">
        <f t="shared" si="712"/>
        <v>Sat</v>
      </c>
      <c r="P7597" s="2" t="str">
        <f t="shared" si="713"/>
        <v>2021</v>
      </c>
    </row>
    <row r="7598" spans="1:16" x14ac:dyDescent="0.3">
      <c r="A7598" s="2" t="s">
        <v>23</v>
      </c>
      <c r="B7598" s="3">
        <v>44422</v>
      </c>
      <c r="C7598" s="2" t="s">
        <v>12</v>
      </c>
      <c r="D7598" s="2" t="s">
        <v>126</v>
      </c>
      <c r="E7598" s="2" t="s">
        <v>127</v>
      </c>
      <c r="F7598" s="2" t="str">
        <f t="shared" si="708"/>
        <v>Women</v>
      </c>
      <c r="G7598" s="2" t="str">
        <f t="shared" si="709"/>
        <v xml:space="preserve"> Athletic Footwear</v>
      </c>
      <c r="H7598" s="2" t="s">
        <v>18</v>
      </c>
      <c r="I7598" s="2">
        <v>42</v>
      </c>
      <c r="J7598" s="2">
        <v>51</v>
      </c>
      <c r="K7598" s="2">
        <v>2142</v>
      </c>
      <c r="L7598" s="2" t="s">
        <v>80</v>
      </c>
      <c r="M7598" s="2">
        <f t="shared" si="710"/>
        <v>8</v>
      </c>
      <c r="N7598" s="2" t="str">
        <f t="shared" si="711"/>
        <v>Aug</v>
      </c>
      <c r="O7598" s="2" t="str">
        <f t="shared" si="712"/>
        <v>Sat</v>
      </c>
      <c r="P7598" s="2" t="str">
        <f t="shared" si="713"/>
        <v>2021</v>
      </c>
    </row>
    <row r="7599" spans="1:16" x14ac:dyDescent="0.3">
      <c r="A7599" s="2" t="s">
        <v>23</v>
      </c>
      <c r="B7599" s="3">
        <v>44422</v>
      </c>
      <c r="C7599" s="2" t="s">
        <v>12</v>
      </c>
      <c r="D7599" s="2" t="s">
        <v>126</v>
      </c>
      <c r="E7599" s="2" t="s">
        <v>127</v>
      </c>
      <c r="F7599" s="2" t="str">
        <f t="shared" si="708"/>
        <v>Men</v>
      </c>
      <c r="G7599" s="2" t="str">
        <f t="shared" si="709"/>
        <v xml:space="preserve"> Apparel</v>
      </c>
      <c r="H7599" s="2" t="s">
        <v>19</v>
      </c>
      <c r="I7599" s="2">
        <v>50</v>
      </c>
      <c r="J7599" s="2">
        <v>44</v>
      </c>
      <c r="K7599" s="2">
        <v>2200</v>
      </c>
      <c r="L7599" s="2" t="s">
        <v>80</v>
      </c>
      <c r="M7599" s="2">
        <f t="shared" si="710"/>
        <v>8</v>
      </c>
      <c r="N7599" s="2" t="str">
        <f t="shared" si="711"/>
        <v>Aug</v>
      </c>
      <c r="O7599" s="2" t="str">
        <f t="shared" si="712"/>
        <v>Sat</v>
      </c>
      <c r="P7599" s="2" t="str">
        <f t="shared" si="713"/>
        <v>2021</v>
      </c>
    </row>
    <row r="7600" spans="1:16" x14ac:dyDescent="0.3">
      <c r="A7600" s="2" t="s">
        <v>23</v>
      </c>
      <c r="B7600" s="3">
        <v>44422</v>
      </c>
      <c r="C7600" s="2" t="s">
        <v>12</v>
      </c>
      <c r="D7600" s="2" t="s">
        <v>126</v>
      </c>
      <c r="E7600" s="2" t="s">
        <v>127</v>
      </c>
      <c r="F7600" s="2" t="str">
        <f t="shared" si="708"/>
        <v>Women</v>
      </c>
      <c r="G7600" s="2" t="str">
        <f t="shared" si="709"/>
        <v xml:space="preserve"> Apparel</v>
      </c>
      <c r="H7600" s="2" t="s">
        <v>20</v>
      </c>
      <c r="I7600" s="2">
        <v>58</v>
      </c>
      <c r="J7600" s="2">
        <v>91</v>
      </c>
      <c r="K7600" s="2">
        <v>5278</v>
      </c>
      <c r="L7600" s="2" t="s">
        <v>80</v>
      </c>
      <c r="M7600" s="2">
        <f t="shared" si="710"/>
        <v>8</v>
      </c>
      <c r="N7600" s="2" t="str">
        <f t="shared" si="711"/>
        <v>Aug</v>
      </c>
      <c r="O7600" s="2" t="str">
        <f t="shared" si="712"/>
        <v>Sat</v>
      </c>
      <c r="P7600" s="2" t="str">
        <f t="shared" si="713"/>
        <v>2021</v>
      </c>
    </row>
    <row r="7601" spans="1:16" x14ac:dyDescent="0.3">
      <c r="A7601" s="2" t="s">
        <v>23</v>
      </c>
      <c r="B7601" s="3">
        <v>44452</v>
      </c>
      <c r="C7601" s="2" t="s">
        <v>12</v>
      </c>
      <c r="D7601" s="2" t="s">
        <v>126</v>
      </c>
      <c r="E7601" s="2" t="s">
        <v>127</v>
      </c>
      <c r="F7601" s="2" t="str">
        <f t="shared" si="708"/>
        <v>Men</v>
      </c>
      <c r="G7601" s="2" t="str">
        <f t="shared" si="709"/>
        <v xml:space="preserve"> Street Footwear</v>
      </c>
      <c r="H7601" s="2" t="s">
        <v>14</v>
      </c>
      <c r="I7601" s="2">
        <v>53</v>
      </c>
      <c r="J7601" s="2">
        <v>135</v>
      </c>
      <c r="K7601" s="2">
        <v>7155</v>
      </c>
      <c r="L7601" s="2" t="s">
        <v>80</v>
      </c>
      <c r="M7601" s="2">
        <f t="shared" si="710"/>
        <v>9</v>
      </c>
      <c r="N7601" s="2" t="str">
        <f t="shared" si="711"/>
        <v>Sep</v>
      </c>
      <c r="O7601" s="2" t="str">
        <f t="shared" si="712"/>
        <v>Mon</v>
      </c>
      <c r="P7601" s="2" t="str">
        <f t="shared" si="713"/>
        <v>2021</v>
      </c>
    </row>
    <row r="7602" spans="1:16" x14ac:dyDescent="0.3">
      <c r="A7602" s="2" t="s">
        <v>23</v>
      </c>
      <c r="B7602" s="3">
        <v>44452</v>
      </c>
      <c r="C7602" s="2" t="s">
        <v>12</v>
      </c>
      <c r="D7602" s="2" t="s">
        <v>126</v>
      </c>
      <c r="E7602" s="2" t="s">
        <v>127</v>
      </c>
      <c r="F7602" s="2" t="str">
        <f t="shared" si="708"/>
        <v>Men</v>
      </c>
      <c r="G7602" s="2" t="str">
        <f t="shared" si="709"/>
        <v xml:space="preserve"> Athletic Footwear</v>
      </c>
      <c r="H7602" s="2" t="s">
        <v>16</v>
      </c>
      <c r="I7602" s="2">
        <v>49</v>
      </c>
      <c r="J7602" s="2">
        <v>63</v>
      </c>
      <c r="K7602" s="2">
        <v>3087</v>
      </c>
      <c r="L7602" s="2" t="s">
        <v>80</v>
      </c>
      <c r="M7602" s="2">
        <f t="shared" si="710"/>
        <v>9</v>
      </c>
      <c r="N7602" s="2" t="str">
        <f t="shared" si="711"/>
        <v>Sep</v>
      </c>
      <c r="O7602" s="2" t="str">
        <f t="shared" si="712"/>
        <v>Mon</v>
      </c>
      <c r="P7602" s="2" t="str">
        <f t="shared" si="713"/>
        <v>2021</v>
      </c>
    </row>
    <row r="7603" spans="1:16" x14ac:dyDescent="0.3">
      <c r="A7603" s="2" t="s">
        <v>23</v>
      </c>
      <c r="B7603" s="3">
        <v>44452</v>
      </c>
      <c r="C7603" s="2" t="s">
        <v>12</v>
      </c>
      <c r="D7603" s="2" t="s">
        <v>126</v>
      </c>
      <c r="E7603" s="2" t="s">
        <v>127</v>
      </c>
      <c r="F7603" s="2" t="str">
        <f t="shared" si="708"/>
        <v>Women</v>
      </c>
      <c r="G7603" s="2" t="str">
        <f t="shared" si="709"/>
        <v xml:space="preserve"> Street Footwear</v>
      </c>
      <c r="H7603" s="2" t="s">
        <v>17</v>
      </c>
      <c r="I7603" s="2">
        <v>41</v>
      </c>
      <c r="J7603" s="2">
        <v>39</v>
      </c>
      <c r="K7603" s="2">
        <v>1599</v>
      </c>
      <c r="L7603" s="2" t="s">
        <v>80</v>
      </c>
      <c r="M7603" s="2">
        <f t="shared" si="710"/>
        <v>9</v>
      </c>
      <c r="N7603" s="2" t="str">
        <f t="shared" si="711"/>
        <v>Sep</v>
      </c>
      <c r="O7603" s="2" t="str">
        <f t="shared" si="712"/>
        <v>Mon</v>
      </c>
      <c r="P7603" s="2" t="str">
        <f t="shared" si="713"/>
        <v>2021</v>
      </c>
    </row>
    <row r="7604" spans="1:16" x14ac:dyDescent="0.3">
      <c r="A7604" s="2" t="s">
        <v>23</v>
      </c>
      <c r="B7604" s="3">
        <v>44452</v>
      </c>
      <c r="C7604" s="2" t="s">
        <v>12</v>
      </c>
      <c r="D7604" s="2" t="s">
        <v>126</v>
      </c>
      <c r="E7604" s="2" t="s">
        <v>127</v>
      </c>
      <c r="F7604" s="2" t="str">
        <f t="shared" si="708"/>
        <v>Women</v>
      </c>
      <c r="G7604" s="2" t="str">
        <f t="shared" si="709"/>
        <v xml:space="preserve"> Athletic Footwear</v>
      </c>
      <c r="H7604" s="2" t="s">
        <v>18</v>
      </c>
      <c r="I7604" s="2">
        <v>42</v>
      </c>
      <c r="J7604" s="2">
        <v>36</v>
      </c>
      <c r="K7604" s="2">
        <v>1512</v>
      </c>
      <c r="L7604" s="2" t="s">
        <v>80</v>
      </c>
      <c r="M7604" s="2">
        <f t="shared" si="710"/>
        <v>9</v>
      </c>
      <c r="N7604" s="2" t="str">
        <f t="shared" si="711"/>
        <v>Sep</v>
      </c>
      <c r="O7604" s="2" t="str">
        <f t="shared" si="712"/>
        <v>Mon</v>
      </c>
      <c r="P7604" s="2" t="str">
        <f t="shared" si="713"/>
        <v>2021</v>
      </c>
    </row>
    <row r="7605" spans="1:16" x14ac:dyDescent="0.3">
      <c r="A7605" s="2" t="s">
        <v>23</v>
      </c>
      <c r="B7605" s="3">
        <v>44452</v>
      </c>
      <c r="C7605" s="2" t="s">
        <v>12</v>
      </c>
      <c r="D7605" s="2" t="s">
        <v>126</v>
      </c>
      <c r="E7605" s="2" t="s">
        <v>127</v>
      </c>
      <c r="F7605" s="2" t="str">
        <f t="shared" si="708"/>
        <v>Men</v>
      </c>
      <c r="G7605" s="2" t="str">
        <f t="shared" si="709"/>
        <v xml:space="preserve"> Apparel</v>
      </c>
      <c r="H7605" s="2" t="s">
        <v>19</v>
      </c>
      <c r="I7605" s="2">
        <v>52</v>
      </c>
      <c r="J7605" s="2">
        <v>34</v>
      </c>
      <c r="K7605" s="2">
        <v>1768</v>
      </c>
      <c r="L7605" s="2" t="s">
        <v>80</v>
      </c>
      <c r="M7605" s="2">
        <f t="shared" si="710"/>
        <v>9</v>
      </c>
      <c r="N7605" s="2" t="str">
        <f t="shared" si="711"/>
        <v>Sep</v>
      </c>
      <c r="O7605" s="2" t="str">
        <f t="shared" si="712"/>
        <v>Mon</v>
      </c>
      <c r="P7605" s="2" t="str">
        <f t="shared" si="713"/>
        <v>2021</v>
      </c>
    </row>
    <row r="7606" spans="1:16" x14ac:dyDescent="0.3">
      <c r="A7606" s="2" t="s">
        <v>23</v>
      </c>
      <c r="B7606" s="3">
        <v>44452</v>
      </c>
      <c r="C7606" s="2" t="s">
        <v>12</v>
      </c>
      <c r="D7606" s="2" t="s">
        <v>126</v>
      </c>
      <c r="E7606" s="2" t="s">
        <v>127</v>
      </c>
      <c r="F7606" s="2" t="str">
        <f t="shared" si="708"/>
        <v>Women</v>
      </c>
      <c r="G7606" s="2" t="str">
        <f t="shared" si="709"/>
        <v xml:space="preserve"> Apparel</v>
      </c>
      <c r="H7606" s="2" t="s">
        <v>20</v>
      </c>
      <c r="I7606" s="2">
        <v>57</v>
      </c>
      <c r="J7606" s="2">
        <v>63</v>
      </c>
      <c r="K7606" s="2">
        <v>3591</v>
      </c>
      <c r="L7606" s="2" t="s">
        <v>80</v>
      </c>
      <c r="M7606" s="2">
        <f t="shared" si="710"/>
        <v>9</v>
      </c>
      <c r="N7606" s="2" t="str">
        <f t="shared" si="711"/>
        <v>Sep</v>
      </c>
      <c r="O7606" s="2" t="str">
        <f t="shared" si="712"/>
        <v>Mon</v>
      </c>
      <c r="P7606" s="2" t="str">
        <f t="shared" si="713"/>
        <v>2021</v>
      </c>
    </row>
    <row r="7607" spans="1:16" x14ac:dyDescent="0.3">
      <c r="A7607" s="2" t="s">
        <v>23</v>
      </c>
      <c r="B7607" s="3">
        <v>44484</v>
      </c>
      <c r="C7607" s="2" t="s">
        <v>12</v>
      </c>
      <c r="D7607" s="2" t="s">
        <v>126</v>
      </c>
      <c r="E7607" s="2" t="s">
        <v>127</v>
      </c>
      <c r="F7607" s="2" t="str">
        <f t="shared" si="708"/>
        <v>Men</v>
      </c>
      <c r="G7607" s="2" t="str">
        <f t="shared" si="709"/>
        <v xml:space="preserve"> Street Footwear</v>
      </c>
      <c r="H7607" s="2" t="s">
        <v>14</v>
      </c>
      <c r="I7607" s="2">
        <v>57</v>
      </c>
      <c r="J7607" s="2">
        <v>120</v>
      </c>
      <c r="K7607" s="2">
        <v>6840</v>
      </c>
      <c r="L7607" s="2" t="s">
        <v>80</v>
      </c>
      <c r="M7607" s="2">
        <f t="shared" si="710"/>
        <v>10</v>
      </c>
      <c r="N7607" s="2" t="str">
        <f t="shared" si="711"/>
        <v>Oct</v>
      </c>
      <c r="O7607" s="2" t="str">
        <f t="shared" si="712"/>
        <v>Fri</v>
      </c>
      <c r="P7607" s="2" t="str">
        <f t="shared" si="713"/>
        <v>2021</v>
      </c>
    </row>
    <row r="7608" spans="1:16" x14ac:dyDescent="0.3">
      <c r="A7608" s="2" t="s">
        <v>23</v>
      </c>
      <c r="B7608" s="3">
        <v>44484</v>
      </c>
      <c r="C7608" s="2" t="s">
        <v>12</v>
      </c>
      <c r="D7608" s="2" t="s">
        <v>126</v>
      </c>
      <c r="E7608" s="2" t="s">
        <v>127</v>
      </c>
      <c r="F7608" s="2" t="str">
        <f t="shared" si="708"/>
        <v>Men</v>
      </c>
      <c r="G7608" s="2" t="str">
        <f t="shared" si="709"/>
        <v xml:space="preserve"> Athletic Footwear</v>
      </c>
      <c r="H7608" s="2" t="s">
        <v>16</v>
      </c>
      <c r="I7608" s="2">
        <v>53</v>
      </c>
      <c r="J7608" s="2">
        <v>56</v>
      </c>
      <c r="K7608" s="2">
        <v>2968</v>
      </c>
      <c r="L7608" s="2" t="s">
        <v>80</v>
      </c>
      <c r="M7608" s="2">
        <f t="shared" si="710"/>
        <v>10</v>
      </c>
      <c r="N7608" s="2" t="str">
        <f t="shared" si="711"/>
        <v>Oct</v>
      </c>
      <c r="O7608" s="2" t="str">
        <f t="shared" si="712"/>
        <v>Fri</v>
      </c>
      <c r="P7608" s="2" t="str">
        <f t="shared" si="713"/>
        <v>2021</v>
      </c>
    </row>
    <row r="7609" spans="1:16" x14ac:dyDescent="0.3">
      <c r="A7609" s="2" t="s">
        <v>23</v>
      </c>
      <c r="B7609" s="3">
        <v>44484</v>
      </c>
      <c r="C7609" s="2" t="s">
        <v>12</v>
      </c>
      <c r="D7609" s="2" t="s">
        <v>126</v>
      </c>
      <c r="E7609" s="2" t="s">
        <v>127</v>
      </c>
      <c r="F7609" s="2" t="str">
        <f t="shared" si="708"/>
        <v>Women</v>
      </c>
      <c r="G7609" s="2" t="str">
        <f t="shared" si="709"/>
        <v xml:space="preserve"> Street Footwear</v>
      </c>
      <c r="H7609" s="2" t="s">
        <v>17</v>
      </c>
      <c r="I7609" s="2">
        <v>53</v>
      </c>
      <c r="J7609" s="2">
        <v>34</v>
      </c>
      <c r="K7609" s="2">
        <v>1802</v>
      </c>
      <c r="L7609" s="2" t="s">
        <v>80</v>
      </c>
      <c r="M7609" s="2">
        <f t="shared" si="710"/>
        <v>10</v>
      </c>
      <c r="N7609" s="2" t="str">
        <f t="shared" si="711"/>
        <v>Oct</v>
      </c>
      <c r="O7609" s="2" t="str">
        <f t="shared" si="712"/>
        <v>Fri</v>
      </c>
      <c r="P7609" s="2" t="str">
        <f t="shared" si="713"/>
        <v>2021</v>
      </c>
    </row>
    <row r="7610" spans="1:16" x14ac:dyDescent="0.3">
      <c r="A7610" s="2" t="s">
        <v>23</v>
      </c>
      <c r="B7610" s="3">
        <v>44484</v>
      </c>
      <c r="C7610" s="2" t="s">
        <v>12</v>
      </c>
      <c r="D7610" s="2" t="s">
        <v>126</v>
      </c>
      <c r="E7610" s="2" t="s">
        <v>127</v>
      </c>
      <c r="F7610" s="2" t="str">
        <f t="shared" si="708"/>
        <v>Women</v>
      </c>
      <c r="G7610" s="2" t="str">
        <f t="shared" si="709"/>
        <v xml:space="preserve"> Athletic Footwear</v>
      </c>
      <c r="H7610" s="2" t="s">
        <v>18</v>
      </c>
      <c r="I7610" s="2">
        <v>54</v>
      </c>
      <c r="J7610" s="2">
        <v>27</v>
      </c>
      <c r="K7610" s="2">
        <v>1458</v>
      </c>
      <c r="L7610" s="2" t="s">
        <v>80</v>
      </c>
      <c r="M7610" s="2">
        <f t="shared" si="710"/>
        <v>10</v>
      </c>
      <c r="N7610" s="2" t="str">
        <f t="shared" si="711"/>
        <v>Oct</v>
      </c>
      <c r="O7610" s="2" t="str">
        <f t="shared" si="712"/>
        <v>Fri</v>
      </c>
      <c r="P7610" s="2" t="str">
        <f t="shared" si="713"/>
        <v>2021</v>
      </c>
    </row>
    <row r="7611" spans="1:16" x14ac:dyDescent="0.3">
      <c r="A7611" s="2" t="s">
        <v>23</v>
      </c>
      <c r="B7611" s="3">
        <v>44484</v>
      </c>
      <c r="C7611" s="2" t="s">
        <v>12</v>
      </c>
      <c r="D7611" s="2" t="s">
        <v>126</v>
      </c>
      <c r="E7611" s="2" t="s">
        <v>127</v>
      </c>
      <c r="F7611" s="2" t="str">
        <f t="shared" si="708"/>
        <v>Men</v>
      </c>
      <c r="G7611" s="2" t="str">
        <f t="shared" si="709"/>
        <v xml:space="preserve"> Apparel</v>
      </c>
      <c r="H7611" s="2" t="s">
        <v>19</v>
      </c>
      <c r="I7611" s="2">
        <v>62</v>
      </c>
      <c r="J7611" s="2">
        <v>27</v>
      </c>
      <c r="K7611" s="2">
        <v>1674</v>
      </c>
      <c r="L7611" s="2" t="s">
        <v>80</v>
      </c>
      <c r="M7611" s="2">
        <f t="shared" si="710"/>
        <v>10</v>
      </c>
      <c r="N7611" s="2" t="str">
        <f t="shared" si="711"/>
        <v>Oct</v>
      </c>
      <c r="O7611" s="2" t="str">
        <f t="shared" si="712"/>
        <v>Fri</v>
      </c>
      <c r="P7611" s="2" t="str">
        <f t="shared" si="713"/>
        <v>2021</v>
      </c>
    </row>
    <row r="7612" spans="1:16" x14ac:dyDescent="0.3">
      <c r="A7612" s="2" t="s">
        <v>58</v>
      </c>
      <c r="B7612" s="3">
        <v>44484</v>
      </c>
      <c r="C7612" s="2" t="s">
        <v>12</v>
      </c>
      <c r="D7612" s="2" t="s">
        <v>126</v>
      </c>
      <c r="E7612" s="2" t="s">
        <v>127</v>
      </c>
      <c r="F7612" s="2" t="str">
        <f t="shared" si="708"/>
        <v>Women</v>
      </c>
      <c r="G7612" s="2" t="str">
        <f t="shared" si="709"/>
        <v xml:space="preserve"> Apparel</v>
      </c>
      <c r="H7612" s="2" t="s">
        <v>20</v>
      </c>
      <c r="I7612" s="2">
        <v>66</v>
      </c>
      <c r="J7612" s="2">
        <v>65</v>
      </c>
      <c r="K7612" s="2">
        <v>4290</v>
      </c>
      <c r="L7612" s="2" t="s">
        <v>80</v>
      </c>
      <c r="M7612" s="2">
        <f t="shared" si="710"/>
        <v>10</v>
      </c>
      <c r="N7612" s="2" t="str">
        <f t="shared" si="711"/>
        <v>Oct</v>
      </c>
      <c r="O7612" s="2" t="str">
        <f t="shared" si="712"/>
        <v>Fri</v>
      </c>
      <c r="P7612" s="2" t="str">
        <f t="shared" si="713"/>
        <v>2021</v>
      </c>
    </row>
    <row r="7613" spans="1:16" x14ac:dyDescent="0.3">
      <c r="A7613" s="2" t="s">
        <v>58</v>
      </c>
      <c r="B7613" s="3">
        <v>44514</v>
      </c>
      <c r="C7613" s="2" t="s">
        <v>12</v>
      </c>
      <c r="D7613" s="2" t="s">
        <v>126</v>
      </c>
      <c r="E7613" s="2" t="s">
        <v>127</v>
      </c>
      <c r="F7613" s="2" t="str">
        <f t="shared" si="708"/>
        <v>Men</v>
      </c>
      <c r="G7613" s="2" t="str">
        <f t="shared" si="709"/>
        <v xml:space="preserve"> Street Footwear</v>
      </c>
      <c r="H7613" s="2" t="s">
        <v>14</v>
      </c>
      <c r="I7613" s="2">
        <v>62</v>
      </c>
      <c r="J7613" s="2">
        <v>113</v>
      </c>
      <c r="K7613" s="2">
        <v>7006</v>
      </c>
      <c r="L7613" s="2" t="s">
        <v>80</v>
      </c>
      <c r="M7613" s="2">
        <f t="shared" si="710"/>
        <v>11</v>
      </c>
      <c r="N7613" s="2" t="str">
        <f t="shared" si="711"/>
        <v>Nov</v>
      </c>
      <c r="O7613" s="2" t="str">
        <f t="shared" si="712"/>
        <v>Sun</v>
      </c>
      <c r="P7613" s="2" t="str">
        <f t="shared" si="713"/>
        <v>2021</v>
      </c>
    </row>
    <row r="7614" spans="1:16" x14ac:dyDescent="0.3">
      <c r="A7614" s="2" t="s">
        <v>58</v>
      </c>
      <c r="B7614" s="3">
        <v>44514</v>
      </c>
      <c r="C7614" s="2" t="s">
        <v>12</v>
      </c>
      <c r="D7614" s="2" t="s">
        <v>126</v>
      </c>
      <c r="E7614" s="2" t="s">
        <v>127</v>
      </c>
      <c r="F7614" s="2" t="str">
        <f t="shared" si="708"/>
        <v>Men</v>
      </c>
      <c r="G7614" s="2" t="str">
        <f t="shared" si="709"/>
        <v xml:space="preserve"> Athletic Footwear</v>
      </c>
      <c r="H7614" s="2" t="s">
        <v>16</v>
      </c>
      <c r="I7614" s="2">
        <v>52</v>
      </c>
      <c r="J7614" s="2">
        <v>90</v>
      </c>
      <c r="K7614" s="2">
        <v>4680</v>
      </c>
      <c r="L7614" s="2" t="s">
        <v>80</v>
      </c>
      <c r="M7614" s="2">
        <f t="shared" si="710"/>
        <v>11</v>
      </c>
      <c r="N7614" s="2" t="str">
        <f t="shared" si="711"/>
        <v>Nov</v>
      </c>
      <c r="O7614" s="2" t="str">
        <f t="shared" si="712"/>
        <v>Sun</v>
      </c>
      <c r="P7614" s="2" t="str">
        <f t="shared" si="713"/>
        <v>2021</v>
      </c>
    </row>
    <row r="7615" spans="1:16" x14ac:dyDescent="0.3">
      <c r="A7615" s="2" t="s">
        <v>58</v>
      </c>
      <c r="B7615" s="3">
        <v>44514</v>
      </c>
      <c r="C7615" s="2" t="s">
        <v>12</v>
      </c>
      <c r="D7615" s="2" t="s">
        <v>126</v>
      </c>
      <c r="E7615" s="2" t="s">
        <v>127</v>
      </c>
      <c r="F7615" s="2" t="str">
        <f t="shared" si="708"/>
        <v>Women</v>
      </c>
      <c r="G7615" s="2" t="str">
        <f t="shared" si="709"/>
        <v xml:space="preserve"> Street Footwear</v>
      </c>
      <c r="H7615" s="2" t="s">
        <v>17</v>
      </c>
      <c r="I7615" s="2">
        <v>50</v>
      </c>
      <c r="J7615" s="2">
        <v>83</v>
      </c>
      <c r="K7615" s="2">
        <v>4150</v>
      </c>
      <c r="L7615" s="2" t="s">
        <v>80</v>
      </c>
      <c r="M7615" s="2">
        <f t="shared" si="710"/>
        <v>11</v>
      </c>
      <c r="N7615" s="2" t="str">
        <f t="shared" si="711"/>
        <v>Nov</v>
      </c>
      <c r="O7615" s="2" t="str">
        <f t="shared" si="712"/>
        <v>Sun</v>
      </c>
      <c r="P7615" s="2" t="str">
        <f t="shared" si="713"/>
        <v>2021</v>
      </c>
    </row>
    <row r="7616" spans="1:16" x14ac:dyDescent="0.3">
      <c r="A7616" s="2" t="s">
        <v>58</v>
      </c>
      <c r="B7616" s="3">
        <v>44514</v>
      </c>
      <c r="C7616" s="2" t="s">
        <v>12</v>
      </c>
      <c r="D7616" s="2" t="s">
        <v>126</v>
      </c>
      <c r="E7616" s="2" t="s">
        <v>127</v>
      </c>
      <c r="F7616" s="2" t="str">
        <f t="shared" si="708"/>
        <v>Women</v>
      </c>
      <c r="G7616" s="2" t="str">
        <f t="shared" si="709"/>
        <v xml:space="preserve"> Athletic Footwear</v>
      </c>
      <c r="H7616" s="2" t="s">
        <v>18</v>
      </c>
      <c r="I7616" s="2">
        <v>51</v>
      </c>
      <c r="J7616" s="2">
        <v>80</v>
      </c>
      <c r="K7616" s="2">
        <v>4080</v>
      </c>
      <c r="L7616" s="2" t="s">
        <v>80</v>
      </c>
      <c r="M7616" s="2">
        <f t="shared" si="710"/>
        <v>11</v>
      </c>
      <c r="N7616" s="2" t="str">
        <f t="shared" si="711"/>
        <v>Nov</v>
      </c>
      <c r="O7616" s="2" t="str">
        <f t="shared" si="712"/>
        <v>Sun</v>
      </c>
      <c r="P7616" s="2" t="str">
        <f t="shared" si="713"/>
        <v>2021</v>
      </c>
    </row>
    <row r="7617" spans="1:16" x14ac:dyDescent="0.3">
      <c r="A7617" s="2" t="s">
        <v>58</v>
      </c>
      <c r="B7617" s="3">
        <v>44514</v>
      </c>
      <c r="C7617" s="2" t="s">
        <v>12</v>
      </c>
      <c r="D7617" s="2" t="s">
        <v>126</v>
      </c>
      <c r="E7617" s="2" t="s">
        <v>127</v>
      </c>
      <c r="F7617" s="2" t="str">
        <f t="shared" si="708"/>
        <v>Men</v>
      </c>
      <c r="G7617" s="2" t="str">
        <f t="shared" si="709"/>
        <v xml:space="preserve"> Apparel</v>
      </c>
      <c r="H7617" s="2" t="s">
        <v>19</v>
      </c>
      <c r="I7617" s="2">
        <v>63</v>
      </c>
      <c r="J7617" s="2">
        <v>70</v>
      </c>
      <c r="K7617" s="2">
        <v>4410</v>
      </c>
      <c r="L7617" s="2" t="s">
        <v>80</v>
      </c>
      <c r="M7617" s="2">
        <f t="shared" si="710"/>
        <v>11</v>
      </c>
      <c r="N7617" s="2" t="str">
        <f t="shared" si="711"/>
        <v>Nov</v>
      </c>
      <c r="O7617" s="2" t="str">
        <f t="shared" si="712"/>
        <v>Sun</v>
      </c>
      <c r="P7617" s="2" t="str">
        <f t="shared" si="713"/>
        <v>2021</v>
      </c>
    </row>
    <row r="7618" spans="1:16" x14ac:dyDescent="0.3">
      <c r="A7618" s="2" t="s">
        <v>58</v>
      </c>
      <c r="B7618" s="3">
        <v>44514</v>
      </c>
      <c r="C7618" s="2" t="s">
        <v>12</v>
      </c>
      <c r="D7618" s="2" t="s">
        <v>126</v>
      </c>
      <c r="E7618" s="2" t="s">
        <v>127</v>
      </c>
      <c r="F7618" s="2" t="str">
        <f t="shared" ref="F7618:F7681" si="714">MID(H7618, 1, FIND("'", H7618) - 1)</f>
        <v>Women</v>
      </c>
      <c r="G7618" s="2" t="str">
        <f t="shared" ref="G7618:G7681" si="715">MID(H7618, FIND("'", H7618) + 2, LEN(H7618) - FIND("'", H7618) - 1)</f>
        <v xml:space="preserve"> Apparel</v>
      </c>
      <c r="H7618" s="2" t="s">
        <v>20</v>
      </c>
      <c r="I7618" s="2">
        <v>64</v>
      </c>
      <c r="J7618" s="2">
        <v>98</v>
      </c>
      <c r="K7618" s="2">
        <v>6272</v>
      </c>
      <c r="L7618" s="2" t="s">
        <v>80</v>
      </c>
      <c r="M7618" s="2">
        <f t="shared" si="710"/>
        <v>11</v>
      </c>
      <c r="N7618" s="2" t="str">
        <f t="shared" si="711"/>
        <v>Nov</v>
      </c>
      <c r="O7618" s="2" t="str">
        <f t="shared" si="712"/>
        <v>Sun</v>
      </c>
      <c r="P7618" s="2" t="str">
        <f t="shared" si="713"/>
        <v>2021</v>
      </c>
    </row>
    <row r="7619" spans="1:16" x14ac:dyDescent="0.3">
      <c r="A7619" s="2" t="s">
        <v>58</v>
      </c>
      <c r="B7619" s="3">
        <v>44543</v>
      </c>
      <c r="C7619" s="2" t="s">
        <v>12</v>
      </c>
      <c r="D7619" s="2" t="s">
        <v>126</v>
      </c>
      <c r="E7619" s="2" t="s">
        <v>127</v>
      </c>
      <c r="F7619" s="2" t="str">
        <f t="shared" si="714"/>
        <v>Men</v>
      </c>
      <c r="G7619" s="2" t="str">
        <f t="shared" si="715"/>
        <v xml:space="preserve"> Street Footwear</v>
      </c>
      <c r="H7619" s="2" t="s">
        <v>14</v>
      </c>
      <c r="I7619" s="2">
        <v>64</v>
      </c>
      <c r="J7619" s="2">
        <v>150</v>
      </c>
      <c r="K7619" s="2">
        <v>9600</v>
      </c>
      <c r="L7619" s="2" t="s">
        <v>80</v>
      </c>
      <c r="M7619" s="2">
        <f t="shared" ref="M7619:M7682" si="716">MONTH(B7619)</f>
        <v>12</v>
      </c>
      <c r="N7619" s="2" t="str">
        <f t="shared" ref="N7619:N7682" si="717">TEXT(B7619,"mmm")</f>
        <v>Dec</v>
      </c>
      <c r="O7619" s="2" t="str">
        <f t="shared" ref="O7619:O7682" si="718">TEXT(B7619,"ddd")</f>
        <v>Mon</v>
      </c>
      <c r="P7619" s="2" t="str">
        <f t="shared" ref="P7619:P7682" si="719">TEXT(B7619,"YYY")</f>
        <v>2021</v>
      </c>
    </row>
    <row r="7620" spans="1:16" x14ac:dyDescent="0.3">
      <c r="A7620" s="2" t="s">
        <v>58</v>
      </c>
      <c r="B7620" s="3">
        <v>44543</v>
      </c>
      <c r="C7620" s="2" t="s">
        <v>12</v>
      </c>
      <c r="D7620" s="2" t="s">
        <v>126</v>
      </c>
      <c r="E7620" s="2" t="s">
        <v>127</v>
      </c>
      <c r="F7620" s="2" t="str">
        <f t="shared" si="714"/>
        <v>Men</v>
      </c>
      <c r="G7620" s="2" t="str">
        <f t="shared" si="715"/>
        <v xml:space="preserve"> Athletic Footwear</v>
      </c>
      <c r="H7620" s="2" t="s">
        <v>16</v>
      </c>
      <c r="I7620" s="2">
        <v>53</v>
      </c>
      <c r="J7620" s="2">
        <v>105</v>
      </c>
      <c r="K7620" s="2">
        <v>5565</v>
      </c>
      <c r="L7620" s="2" t="s">
        <v>80</v>
      </c>
      <c r="M7620" s="2">
        <f t="shared" si="716"/>
        <v>12</v>
      </c>
      <c r="N7620" s="2" t="str">
        <f t="shared" si="717"/>
        <v>Dec</v>
      </c>
      <c r="O7620" s="2" t="str">
        <f t="shared" si="718"/>
        <v>Mon</v>
      </c>
      <c r="P7620" s="2" t="str">
        <f t="shared" si="719"/>
        <v>2021</v>
      </c>
    </row>
    <row r="7621" spans="1:16" x14ac:dyDescent="0.3">
      <c r="A7621" s="2" t="s">
        <v>58</v>
      </c>
      <c r="B7621" s="3">
        <v>44543</v>
      </c>
      <c r="C7621" s="2" t="s">
        <v>12</v>
      </c>
      <c r="D7621" s="2" t="s">
        <v>126</v>
      </c>
      <c r="E7621" s="2" t="s">
        <v>127</v>
      </c>
      <c r="F7621" s="2" t="str">
        <f t="shared" si="714"/>
        <v>Women</v>
      </c>
      <c r="G7621" s="2" t="str">
        <f t="shared" si="715"/>
        <v xml:space="preserve"> Street Footwear</v>
      </c>
      <c r="H7621" s="2" t="s">
        <v>17</v>
      </c>
      <c r="I7621" s="2">
        <v>51</v>
      </c>
      <c r="J7621" s="2">
        <v>98</v>
      </c>
      <c r="K7621" s="2">
        <v>4998</v>
      </c>
      <c r="L7621" s="2" t="s">
        <v>80</v>
      </c>
      <c r="M7621" s="2">
        <f t="shared" si="716"/>
        <v>12</v>
      </c>
      <c r="N7621" s="2" t="str">
        <f t="shared" si="717"/>
        <v>Dec</v>
      </c>
      <c r="O7621" s="2" t="str">
        <f t="shared" si="718"/>
        <v>Mon</v>
      </c>
      <c r="P7621" s="2" t="str">
        <f t="shared" si="719"/>
        <v>2021</v>
      </c>
    </row>
    <row r="7622" spans="1:16" x14ac:dyDescent="0.3">
      <c r="A7622" s="2" t="s">
        <v>58</v>
      </c>
      <c r="B7622" s="3">
        <v>44543</v>
      </c>
      <c r="C7622" s="2" t="s">
        <v>12</v>
      </c>
      <c r="D7622" s="2" t="s">
        <v>126</v>
      </c>
      <c r="E7622" s="2" t="s">
        <v>127</v>
      </c>
      <c r="F7622" s="2" t="str">
        <f t="shared" si="714"/>
        <v>Women</v>
      </c>
      <c r="G7622" s="2" t="str">
        <f t="shared" si="715"/>
        <v xml:space="preserve"> Athletic Footwear</v>
      </c>
      <c r="H7622" s="2" t="s">
        <v>18</v>
      </c>
      <c r="I7622" s="2">
        <v>52</v>
      </c>
      <c r="J7622" s="2">
        <v>75</v>
      </c>
      <c r="K7622" s="2">
        <v>3900</v>
      </c>
      <c r="L7622" s="2" t="s">
        <v>80</v>
      </c>
      <c r="M7622" s="2">
        <f t="shared" si="716"/>
        <v>12</v>
      </c>
      <c r="N7622" s="2" t="str">
        <f t="shared" si="717"/>
        <v>Dec</v>
      </c>
      <c r="O7622" s="2" t="str">
        <f t="shared" si="718"/>
        <v>Mon</v>
      </c>
      <c r="P7622" s="2" t="str">
        <f t="shared" si="719"/>
        <v>2021</v>
      </c>
    </row>
    <row r="7623" spans="1:16" x14ac:dyDescent="0.3">
      <c r="A7623" s="2" t="s">
        <v>58</v>
      </c>
      <c r="B7623" s="3">
        <v>44543</v>
      </c>
      <c r="C7623" s="2" t="s">
        <v>12</v>
      </c>
      <c r="D7623" s="2" t="s">
        <v>126</v>
      </c>
      <c r="E7623" s="2" t="s">
        <v>127</v>
      </c>
      <c r="F7623" s="2" t="str">
        <f t="shared" si="714"/>
        <v>Men</v>
      </c>
      <c r="G7623" s="2" t="str">
        <f t="shared" si="715"/>
        <v xml:space="preserve"> Apparel</v>
      </c>
      <c r="H7623" s="2" t="s">
        <v>19</v>
      </c>
      <c r="I7623" s="2">
        <v>62</v>
      </c>
      <c r="J7623" s="2">
        <v>84</v>
      </c>
      <c r="K7623" s="2">
        <v>5208</v>
      </c>
      <c r="L7623" s="2" t="s">
        <v>80</v>
      </c>
      <c r="M7623" s="2">
        <f t="shared" si="716"/>
        <v>12</v>
      </c>
      <c r="N7623" s="2" t="str">
        <f t="shared" si="717"/>
        <v>Dec</v>
      </c>
      <c r="O7623" s="2" t="str">
        <f t="shared" si="718"/>
        <v>Mon</v>
      </c>
      <c r="P7623" s="2" t="str">
        <f t="shared" si="719"/>
        <v>2021</v>
      </c>
    </row>
    <row r="7624" spans="1:16" x14ac:dyDescent="0.3">
      <c r="A7624" s="2" t="s">
        <v>58</v>
      </c>
      <c r="B7624" s="3">
        <v>44543</v>
      </c>
      <c r="C7624" s="2" t="s">
        <v>12</v>
      </c>
      <c r="D7624" s="2" t="s">
        <v>126</v>
      </c>
      <c r="E7624" s="2" t="s">
        <v>127</v>
      </c>
      <c r="F7624" s="2" t="str">
        <f t="shared" si="714"/>
        <v>Women</v>
      </c>
      <c r="G7624" s="2" t="str">
        <f t="shared" si="715"/>
        <v xml:space="preserve"> Apparel</v>
      </c>
      <c r="H7624" s="2" t="s">
        <v>20</v>
      </c>
      <c r="I7624" s="2">
        <v>65</v>
      </c>
      <c r="J7624" s="2">
        <v>112</v>
      </c>
      <c r="K7624" s="2">
        <v>7280</v>
      </c>
      <c r="L7624" s="2" t="s">
        <v>80</v>
      </c>
      <c r="M7624" s="2">
        <f t="shared" si="716"/>
        <v>12</v>
      </c>
      <c r="N7624" s="2" t="str">
        <f t="shared" si="717"/>
        <v>Dec</v>
      </c>
      <c r="O7624" s="2" t="str">
        <f t="shared" si="718"/>
        <v>Mon</v>
      </c>
      <c r="P7624" s="2" t="str">
        <f t="shared" si="719"/>
        <v>2021</v>
      </c>
    </row>
    <row r="7625" spans="1:16" x14ac:dyDescent="0.3">
      <c r="A7625" s="2" t="s">
        <v>58</v>
      </c>
      <c r="B7625" s="3">
        <v>44210</v>
      </c>
      <c r="C7625" s="2" t="s">
        <v>12</v>
      </c>
      <c r="D7625" s="2" t="s">
        <v>126</v>
      </c>
      <c r="E7625" s="2" t="s">
        <v>127</v>
      </c>
      <c r="F7625" s="2" t="str">
        <f t="shared" si="714"/>
        <v>Men</v>
      </c>
      <c r="G7625" s="2" t="str">
        <f t="shared" si="715"/>
        <v xml:space="preserve"> Street Footwear</v>
      </c>
      <c r="H7625" s="2" t="s">
        <v>14</v>
      </c>
      <c r="I7625" s="2">
        <v>44</v>
      </c>
      <c r="J7625" s="2">
        <v>152</v>
      </c>
      <c r="K7625" s="2">
        <v>6688</v>
      </c>
      <c r="L7625" s="2" t="s">
        <v>80</v>
      </c>
      <c r="M7625" s="2">
        <f t="shared" si="716"/>
        <v>1</v>
      </c>
      <c r="N7625" s="2" t="str">
        <f t="shared" si="717"/>
        <v>Jan</v>
      </c>
      <c r="O7625" s="2" t="str">
        <f t="shared" si="718"/>
        <v>Thu</v>
      </c>
      <c r="P7625" s="2" t="str">
        <f t="shared" si="719"/>
        <v>2021</v>
      </c>
    </row>
    <row r="7626" spans="1:16" x14ac:dyDescent="0.3">
      <c r="A7626" s="2" t="s">
        <v>58</v>
      </c>
      <c r="B7626" s="3">
        <v>44210</v>
      </c>
      <c r="C7626" s="2" t="s">
        <v>12</v>
      </c>
      <c r="D7626" s="2" t="s">
        <v>126</v>
      </c>
      <c r="E7626" s="2" t="s">
        <v>127</v>
      </c>
      <c r="F7626" s="2" t="str">
        <f t="shared" si="714"/>
        <v>Men</v>
      </c>
      <c r="G7626" s="2" t="str">
        <f t="shared" si="715"/>
        <v xml:space="preserve"> Athletic Footwear</v>
      </c>
      <c r="H7626" s="2" t="s">
        <v>16</v>
      </c>
      <c r="I7626" s="2">
        <v>42</v>
      </c>
      <c r="J7626" s="2">
        <v>94</v>
      </c>
      <c r="K7626" s="2">
        <v>3948</v>
      </c>
      <c r="L7626" s="2" t="s">
        <v>80</v>
      </c>
      <c r="M7626" s="2">
        <f t="shared" si="716"/>
        <v>1</v>
      </c>
      <c r="N7626" s="2" t="str">
        <f t="shared" si="717"/>
        <v>Jan</v>
      </c>
      <c r="O7626" s="2" t="str">
        <f t="shared" si="718"/>
        <v>Thu</v>
      </c>
      <c r="P7626" s="2" t="str">
        <f t="shared" si="719"/>
        <v>2021</v>
      </c>
    </row>
    <row r="7627" spans="1:16" x14ac:dyDescent="0.3">
      <c r="A7627" s="2" t="s">
        <v>58</v>
      </c>
      <c r="B7627" s="3">
        <v>44210</v>
      </c>
      <c r="C7627" s="2" t="s">
        <v>12</v>
      </c>
      <c r="D7627" s="2" t="s">
        <v>126</v>
      </c>
      <c r="E7627" s="2" t="s">
        <v>127</v>
      </c>
      <c r="F7627" s="2" t="str">
        <f t="shared" si="714"/>
        <v>Women</v>
      </c>
      <c r="G7627" s="2" t="str">
        <f t="shared" si="715"/>
        <v xml:space="preserve"> Street Footwear</v>
      </c>
      <c r="H7627" s="2" t="s">
        <v>17</v>
      </c>
      <c r="I7627" s="2">
        <v>32</v>
      </c>
      <c r="J7627" s="2">
        <v>91</v>
      </c>
      <c r="K7627" s="2">
        <v>2912</v>
      </c>
      <c r="L7627" s="2" t="s">
        <v>80</v>
      </c>
      <c r="M7627" s="2">
        <f t="shared" si="716"/>
        <v>1</v>
      </c>
      <c r="N7627" s="2" t="str">
        <f t="shared" si="717"/>
        <v>Jan</v>
      </c>
      <c r="O7627" s="2" t="str">
        <f t="shared" si="718"/>
        <v>Thu</v>
      </c>
      <c r="P7627" s="2" t="str">
        <f t="shared" si="719"/>
        <v>2021</v>
      </c>
    </row>
    <row r="7628" spans="1:16" x14ac:dyDescent="0.3">
      <c r="A7628" s="2" t="s">
        <v>58</v>
      </c>
      <c r="B7628" s="3">
        <v>44210</v>
      </c>
      <c r="C7628" s="2" t="s">
        <v>12</v>
      </c>
      <c r="D7628" s="2" t="s">
        <v>126</v>
      </c>
      <c r="E7628" s="2" t="s">
        <v>127</v>
      </c>
      <c r="F7628" s="2" t="str">
        <f t="shared" si="714"/>
        <v>Women</v>
      </c>
      <c r="G7628" s="2" t="str">
        <f t="shared" si="715"/>
        <v xml:space="preserve"> Athletic Footwear</v>
      </c>
      <c r="H7628" s="2" t="s">
        <v>18</v>
      </c>
      <c r="I7628" s="2">
        <v>39</v>
      </c>
      <c r="J7628" s="2">
        <v>44</v>
      </c>
      <c r="K7628" s="2">
        <v>1716</v>
      </c>
      <c r="L7628" s="2" t="s">
        <v>80</v>
      </c>
      <c r="M7628" s="2">
        <f t="shared" si="716"/>
        <v>1</v>
      </c>
      <c r="N7628" s="2" t="str">
        <f t="shared" si="717"/>
        <v>Jan</v>
      </c>
      <c r="O7628" s="2" t="str">
        <f t="shared" si="718"/>
        <v>Thu</v>
      </c>
      <c r="P7628" s="2" t="str">
        <f t="shared" si="719"/>
        <v>2021</v>
      </c>
    </row>
    <row r="7629" spans="1:16" x14ac:dyDescent="0.3">
      <c r="A7629" s="2" t="s">
        <v>58</v>
      </c>
      <c r="B7629" s="3">
        <v>44210</v>
      </c>
      <c r="C7629" s="2" t="s">
        <v>12</v>
      </c>
      <c r="D7629" s="2" t="s">
        <v>126</v>
      </c>
      <c r="E7629" s="2" t="s">
        <v>127</v>
      </c>
      <c r="F7629" s="2" t="str">
        <f t="shared" si="714"/>
        <v>Men</v>
      </c>
      <c r="G7629" s="2" t="str">
        <f t="shared" si="715"/>
        <v xml:space="preserve"> Apparel</v>
      </c>
      <c r="H7629" s="2" t="s">
        <v>19</v>
      </c>
      <c r="I7629" s="2">
        <v>52</v>
      </c>
      <c r="J7629" s="2">
        <v>68</v>
      </c>
      <c r="K7629" s="2">
        <v>3536</v>
      </c>
      <c r="L7629" s="2" t="s">
        <v>80</v>
      </c>
      <c r="M7629" s="2">
        <f t="shared" si="716"/>
        <v>1</v>
      </c>
      <c r="N7629" s="2" t="str">
        <f t="shared" si="717"/>
        <v>Jan</v>
      </c>
      <c r="O7629" s="2" t="str">
        <f t="shared" si="718"/>
        <v>Thu</v>
      </c>
      <c r="P7629" s="2" t="str">
        <f t="shared" si="719"/>
        <v>2021</v>
      </c>
    </row>
    <row r="7630" spans="1:16" x14ac:dyDescent="0.3">
      <c r="A7630" s="2" t="s">
        <v>58</v>
      </c>
      <c r="B7630" s="3">
        <v>44210</v>
      </c>
      <c r="C7630" s="2" t="s">
        <v>12</v>
      </c>
      <c r="D7630" s="2" t="s">
        <v>126</v>
      </c>
      <c r="E7630" s="2" t="s">
        <v>127</v>
      </c>
      <c r="F7630" s="2" t="str">
        <f t="shared" si="714"/>
        <v>Women</v>
      </c>
      <c r="G7630" s="2" t="str">
        <f t="shared" si="715"/>
        <v xml:space="preserve"> Apparel</v>
      </c>
      <c r="H7630" s="2" t="s">
        <v>20</v>
      </c>
      <c r="I7630" s="2">
        <v>44</v>
      </c>
      <c r="J7630" s="2">
        <v>98</v>
      </c>
      <c r="K7630" s="2">
        <v>4312</v>
      </c>
      <c r="L7630" s="2" t="s">
        <v>80</v>
      </c>
      <c r="M7630" s="2">
        <f t="shared" si="716"/>
        <v>1</v>
      </c>
      <c r="N7630" s="2" t="str">
        <f t="shared" si="717"/>
        <v>Jan</v>
      </c>
      <c r="O7630" s="2" t="str">
        <f t="shared" si="718"/>
        <v>Thu</v>
      </c>
      <c r="P7630" s="2" t="str">
        <f t="shared" si="719"/>
        <v>2021</v>
      </c>
    </row>
    <row r="7631" spans="1:16" x14ac:dyDescent="0.3">
      <c r="A7631" s="2" t="s">
        <v>58</v>
      </c>
      <c r="B7631" s="3">
        <v>44239</v>
      </c>
      <c r="C7631" s="2" t="s">
        <v>12</v>
      </c>
      <c r="D7631" s="2" t="s">
        <v>126</v>
      </c>
      <c r="E7631" s="2" t="s">
        <v>127</v>
      </c>
      <c r="F7631" s="2" t="str">
        <f t="shared" si="714"/>
        <v>Men</v>
      </c>
      <c r="G7631" s="2" t="str">
        <f t="shared" si="715"/>
        <v xml:space="preserve"> Street Footwear</v>
      </c>
      <c r="H7631" s="2" t="s">
        <v>14</v>
      </c>
      <c r="I7631" s="2">
        <v>41</v>
      </c>
      <c r="J7631" s="2">
        <v>167</v>
      </c>
      <c r="K7631" s="2">
        <v>6847</v>
      </c>
      <c r="L7631" s="2" t="s">
        <v>80</v>
      </c>
      <c r="M7631" s="2">
        <f t="shared" si="716"/>
        <v>2</v>
      </c>
      <c r="N7631" s="2" t="str">
        <f t="shared" si="717"/>
        <v>Feb</v>
      </c>
      <c r="O7631" s="2" t="str">
        <f t="shared" si="718"/>
        <v>Fri</v>
      </c>
      <c r="P7631" s="2" t="str">
        <f t="shared" si="719"/>
        <v>2021</v>
      </c>
    </row>
    <row r="7632" spans="1:16" x14ac:dyDescent="0.3">
      <c r="A7632" s="2" t="s">
        <v>58</v>
      </c>
      <c r="B7632" s="3">
        <v>44239</v>
      </c>
      <c r="C7632" s="2" t="s">
        <v>12</v>
      </c>
      <c r="D7632" s="2" t="s">
        <v>126</v>
      </c>
      <c r="E7632" s="2" t="s">
        <v>127</v>
      </c>
      <c r="F7632" s="2" t="str">
        <f t="shared" si="714"/>
        <v>Men</v>
      </c>
      <c r="G7632" s="2" t="str">
        <f t="shared" si="715"/>
        <v xml:space="preserve"> Athletic Footwear</v>
      </c>
      <c r="H7632" s="2" t="s">
        <v>16</v>
      </c>
      <c r="I7632" s="2">
        <v>44</v>
      </c>
      <c r="J7632" s="2">
        <v>61</v>
      </c>
      <c r="K7632" s="2">
        <v>2684</v>
      </c>
      <c r="L7632" s="2" t="s">
        <v>80</v>
      </c>
      <c r="M7632" s="2">
        <f t="shared" si="716"/>
        <v>2</v>
      </c>
      <c r="N7632" s="2" t="str">
        <f t="shared" si="717"/>
        <v>Feb</v>
      </c>
      <c r="O7632" s="2" t="str">
        <f t="shared" si="718"/>
        <v>Fri</v>
      </c>
      <c r="P7632" s="2" t="str">
        <f t="shared" si="719"/>
        <v>2021</v>
      </c>
    </row>
    <row r="7633" spans="1:16" x14ac:dyDescent="0.3">
      <c r="A7633" s="2" t="s">
        <v>58</v>
      </c>
      <c r="B7633" s="3">
        <v>44239</v>
      </c>
      <c r="C7633" s="2" t="s">
        <v>12</v>
      </c>
      <c r="D7633" s="2" t="s">
        <v>126</v>
      </c>
      <c r="E7633" s="2" t="s">
        <v>127</v>
      </c>
      <c r="F7633" s="2" t="str">
        <f t="shared" si="714"/>
        <v>Women</v>
      </c>
      <c r="G7633" s="2" t="str">
        <f t="shared" si="715"/>
        <v xml:space="preserve"> Street Footwear</v>
      </c>
      <c r="H7633" s="2" t="s">
        <v>17</v>
      </c>
      <c r="I7633" s="2">
        <v>33</v>
      </c>
      <c r="J7633" s="2">
        <v>74</v>
      </c>
      <c r="K7633" s="2">
        <v>2442</v>
      </c>
      <c r="L7633" s="2" t="s">
        <v>80</v>
      </c>
      <c r="M7633" s="2">
        <f t="shared" si="716"/>
        <v>2</v>
      </c>
      <c r="N7633" s="2" t="str">
        <f t="shared" si="717"/>
        <v>Feb</v>
      </c>
      <c r="O7633" s="2" t="str">
        <f t="shared" si="718"/>
        <v>Fri</v>
      </c>
      <c r="P7633" s="2" t="str">
        <f t="shared" si="719"/>
        <v>2021</v>
      </c>
    </row>
    <row r="7634" spans="1:16" x14ac:dyDescent="0.3">
      <c r="A7634" s="2" t="s">
        <v>58</v>
      </c>
      <c r="B7634" s="3">
        <v>44239</v>
      </c>
      <c r="C7634" s="2" t="s">
        <v>12</v>
      </c>
      <c r="D7634" s="2" t="s">
        <v>128</v>
      </c>
      <c r="E7634" s="2" t="s">
        <v>129</v>
      </c>
      <c r="F7634" s="2" t="str">
        <f t="shared" si="714"/>
        <v>Women</v>
      </c>
      <c r="G7634" s="2" t="str">
        <f t="shared" si="715"/>
        <v xml:space="preserve"> Athletic Footwear</v>
      </c>
      <c r="H7634" s="2" t="s">
        <v>18</v>
      </c>
      <c r="I7634" s="2">
        <v>36</v>
      </c>
      <c r="J7634" s="2">
        <v>45</v>
      </c>
      <c r="K7634" s="2">
        <v>1620</v>
      </c>
      <c r="L7634" s="2" t="s">
        <v>80</v>
      </c>
      <c r="M7634" s="2">
        <f t="shared" si="716"/>
        <v>2</v>
      </c>
      <c r="N7634" s="2" t="str">
        <f t="shared" si="717"/>
        <v>Feb</v>
      </c>
      <c r="O7634" s="2" t="str">
        <f t="shared" si="718"/>
        <v>Fri</v>
      </c>
      <c r="P7634" s="2" t="str">
        <f t="shared" si="719"/>
        <v>2021</v>
      </c>
    </row>
    <row r="7635" spans="1:16" x14ac:dyDescent="0.3">
      <c r="A7635" s="2" t="s">
        <v>58</v>
      </c>
      <c r="B7635" s="3">
        <v>44239</v>
      </c>
      <c r="C7635" s="2" t="s">
        <v>12</v>
      </c>
      <c r="D7635" s="2" t="s">
        <v>128</v>
      </c>
      <c r="E7635" s="2" t="s">
        <v>129</v>
      </c>
      <c r="F7635" s="2" t="str">
        <f t="shared" si="714"/>
        <v>Men</v>
      </c>
      <c r="G7635" s="2" t="str">
        <f t="shared" si="715"/>
        <v xml:space="preserve"> Apparel</v>
      </c>
      <c r="H7635" s="2" t="s">
        <v>19</v>
      </c>
      <c r="I7635" s="2">
        <v>54</v>
      </c>
      <c r="J7635" s="2">
        <v>63</v>
      </c>
      <c r="K7635" s="2">
        <v>3402</v>
      </c>
      <c r="L7635" s="2" t="s">
        <v>80</v>
      </c>
      <c r="M7635" s="2">
        <f t="shared" si="716"/>
        <v>2</v>
      </c>
      <c r="N7635" s="2" t="str">
        <f t="shared" si="717"/>
        <v>Feb</v>
      </c>
      <c r="O7635" s="2" t="str">
        <f t="shared" si="718"/>
        <v>Fri</v>
      </c>
      <c r="P7635" s="2" t="str">
        <f t="shared" si="719"/>
        <v>2021</v>
      </c>
    </row>
    <row r="7636" spans="1:16" x14ac:dyDescent="0.3">
      <c r="A7636" s="2" t="s">
        <v>58</v>
      </c>
      <c r="B7636" s="3">
        <v>44239</v>
      </c>
      <c r="C7636" s="2" t="s">
        <v>12</v>
      </c>
      <c r="D7636" s="2" t="s">
        <v>128</v>
      </c>
      <c r="E7636" s="2" t="s">
        <v>129</v>
      </c>
      <c r="F7636" s="2" t="str">
        <f t="shared" si="714"/>
        <v>Women</v>
      </c>
      <c r="G7636" s="2" t="str">
        <f t="shared" si="715"/>
        <v xml:space="preserve"> Apparel</v>
      </c>
      <c r="H7636" s="2" t="s">
        <v>20</v>
      </c>
      <c r="I7636" s="2">
        <v>43</v>
      </c>
      <c r="J7636" s="2">
        <v>85</v>
      </c>
      <c r="K7636" s="2">
        <v>3655</v>
      </c>
      <c r="L7636" s="2" t="s">
        <v>80</v>
      </c>
      <c r="M7636" s="2">
        <f t="shared" si="716"/>
        <v>2</v>
      </c>
      <c r="N7636" s="2" t="str">
        <f t="shared" si="717"/>
        <v>Feb</v>
      </c>
      <c r="O7636" s="2" t="str">
        <f t="shared" si="718"/>
        <v>Fri</v>
      </c>
      <c r="P7636" s="2" t="str">
        <f t="shared" si="719"/>
        <v>2021</v>
      </c>
    </row>
    <row r="7637" spans="1:16" x14ac:dyDescent="0.3">
      <c r="A7637" s="2" t="s">
        <v>58</v>
      </c>
      <c r="B7637" s="3">
        <v>44265</v>
      </c>
      <c r="C7637" s="2" t="s">
        <v>12</v>
      </c>
      <c r="D7637" s="2" t="s">
        <v>128</v>
      </c>
      <c r="E7637" s="2" t="s">
        <v>129</v>
      </c>
      <c r="F7637" s="2" t="str">
        <f t="shared" si="714"/>
        <v>Men</v>
      </c>
      <c r="G7637" s="2" t="str">
        <f t="shared" si="715"/>
        <v xml:space="preserve"> Street Footwear</v>
      </c>
      <c r="H7637" s="2" t="s">
        <v>14</v>
      </c>
      <c r="I7637" s="2">
        <v>44</v>
      </c>
      <c r="J7637" s="2">
        <v>142</v>
      </c>
      <c r="K7637" s="2">
        <v>6248</v>
      </c>
      <c r="L7637" s="2" t="s">
        <v>80</v>
      </c>
      <c r="M7637" s="2">
        <f t="shared" si="716"/>
        <v>3</v>
      </c>
      <c r="N7637" s="2" t="str">
        <f t="shared" si="717"/>
        <v>Mar</v>
      </c>
      <c r="O7637" s="2" t="str">
        <f t="shared" si="718"/>
        <v>Wed</v>
      </c>
      <c r="P7637" s="2" t="str">
        <f t="shared" si="719"/>
        <v>2021</v>
      </c>
    </row>
    <row r="7638" spans="1:16" x14ac:dyDescent="0.3">
      <c r="A7638" s="2" t="s">
        <v>58</v>
      </c>
      <c r="B7638" s="3">
        <v>44265</v>
      </c>
      <c r="C7638" s="2" t="s">
        <v>12</v>
      </c>
      <c r="D7638" s="2" t="s">
        <v>128</v>
      </c>
      <c r="E7638" s="2" t="s">
        <v>129</v>
      </c>
      <c r="F7638" s="2" t="str">
        <f t="shared" si="714"/>
        <v>Men</v>
      </c>
      <c r="G7638" s="2" t="str">
        <f t="shared" si="715"/>
        <v xml:space="preserve"> Athletic Footwear</v>
      </c>
      <c r="H7638" s="2" t="s">
        <v>16</v>
      </c>
      <c r="I7638" s="2">
        <v>42</v>
      </c>
      <c r="J7638" s="2">
        <v>70</v>
      </c>
      <c r="K7638" s="2">
        <v>2940</v>
      </c>
      <c r="L7638" s="2" t="s">
        <v>80</v>
      </c>
      <c r="M7638" s="2">
        <f t="shared" si="716"/>
        <v>3</v>
      </c>
      <c r="N7638" s="2" t="str">
        <f t="shared" si="717"/>
        <v>Mar</v>
      </c>
      <c r="O7638" s="2" t="str">
        <f t="shared" si="718"/>
        <v>Wed</v>
      </c>
      <c r="P7638" s="2" t="str">
        <f t="shared" si="719"/>
        <v>2021</v>
      </c>
    </row>
    <row r="7639" spans="1:16" x14ac:dyDescent="0.3">
      <c r="A7639" s="2" t="s">
        <v>58</v>
      </c>
      <c r="B7639" s="3">
        <v>44265</v>
      </c>
      <c r="C7639" s="2" t="s">
        <v>12</v>
      </c>
      <c r="D7639" s="2" t="s">
        <v>128</v>
      </c>
      <c r="E7639" s="2" t="s">
        <v>129</v>
      </c>
      <c r="F7639" s="2" t="str">
        <f t="shared" si="714"/>
        <v>Women</v>
      </c>
      <c r="G7639" s="2" t="str">
        <f t="shared" si="715"/>
        <v xml:space="preserve"> Street Footwear</v>
      </c>
      <c r="H7639" s="2" t="s">
        <v>17</v>
      </c>
      <c r="I7639" s="2">
        <v>34</v>
      </c>
      <c r="J7639" s="2">
        <v>77</v>
      </c>
      <c r="K7639" s="2">
        <v>2618</v>
      </c>
      <c r="L7639" s="2" t="s">
        <v>80</v>
      </c>
      <c r="M7639" s="2">
        <f t="shared" si="716"/>
        <v>3</v>
      </c>
      <c r="N7639" s="2" t="str">
        <f t="shared" si="717"/>
        <v>Mar</v>
      </c>
      <c r="O7639" s="2" t="str">
        <f t="shared" si="718"/>
        <v>Wed</v>
      </c>
      <c r="P7639" s="2" t="str">
        <f t="shared" si="719"/>
        <v>2021</v>
      </c>
    </row>
    <row r="7640" spans="1:16" x14ac:dyDescent="0.3">
      <c r="A7640" s="2" t="s">
        <v>58</v>
      </c>
      <c r="B7640" s="3">
        <v>44265</v>
      </c>
      <c r="C7640" s="2" t="s">
        <v>12</v>
      </c>
      <c r="D7640" s="2" t="s">
        <v>128</v>
      </c>
      <c r="E7640" s="2" t="s">
        <v>129</v>
      </c>
      <c r="F7640" s="2" t="str">
        <f t="shared" si="714"/>
        <v>Women</v>
      </c>
      <c r="G7640" s="2" t="str">
        <f t="shared" si="715"/>
        <v xml:space="preserve"> Athletic Footwear</v>
      </c>
      <c r="H7640" s="2" t="s">
        <v>18</v>
      </c>
      <c r="I7640" s="2">
        <v>36</v>
      </c>
      <c r="J7640" s="2">
        <v>38</v>
      </c>
      <c r="K7640" s="2">
        <v>1368</v>
      </c>
      <c r="L7640" s="2" t="s">
        <v>80</v>
      </c>
      <c r="M7640" s="2">
        <f t="shared" si="716"/>
        <v>3</v>
      </c>
      <c r="N7640" s="2" t="str">
        <f t="shared" si="717"/>
        <v>Mar</v>
      </c>
      <c r="O7640" s="2" t="str">
        <f t="shared" si="718"/>
        <v>Wed</v>
      </c>
      <c r="P7640" s="2" t="str">
        <f t="shared" si="719"/>
        <v>2021</v>
      </c>
    </row>
    <row r="7641" spans="1:16" x14ac:dyDescent="0.3">
      <c r="A7641" s="2" t="s">
        <v>58</v>
      </c>
      <c r="B7641" s="3">
        <v>44265</v>
      </c>
      <c r="C7641" s="2" t="s">
        <v>12</v>
      </c>
      <c r="D7641" s="2" t="s">
        <v>128</v>
      </c>
      <c r="E7641" s="2" t="s">
        <v>129</v>
      </c>
      <c r="F7641" s="2" t="str">
        <f t="shared" si="714"/>
        <v>Men</v>
      </c>
      <c r="G7641" s="2" t="str">
        <f t="shared" si="715"/>
        <v xml:space="preserve"> Apparel</v>
      </c>
      <c r="H7641" s="2" t="s">
        <v>19</v>
      </c>
      <c r="I7641" s="2">
        <v>51</v>
      </c>
      <c r="J7641" s="2">
        <v>47</v>
      </c>
      <c r="K7641" s="2">
        <v>2397</v>
      </c>
      <c r="L7641" s="2" t="s">
        <v>80</v>
      </c>
      <c r="M7641" s="2">
        <f t="shared" si="716"/>
        <v>3</v>
      </c>
      <c r="N7641" s="2" t="str">
        <f t="shared" si="717"/>
        <v>Mar</v>
      </c>
      <c r="O7641" s="2" t="str">
        <f t="shared" si="718"/>
        <v>Wed</v>
      </c>
      <c r="P7641" s="2" t="str">
        <f t="shared" si="719"/>
        <v>2021</v>
      </c>
    </row>
    <row r="7642" spans="1:16" x14ac:dyDescent="0.3">
      <c r="A7642" s="2" t="s">
        <v>58</v>
      </c>
      <c r="B7642" s="3">
        <v>44265</v>
      </c>
      <c r="C7642" s="2" t="s">
        <v>12</v>
      </c>
      <c r="D7642" s="2" t="s">
        <v>128</v>
      </c>
      <c r="E7642" s="2" t="s">
        <v>129</v>
      </c>
      <c r="F7642" s="2" t="str">
        <f t="shared" si="714"/>
        <v>Women</v>
      </c>
      <c r="G7642" s="2" t="str">
        <f t="shared" si="715"/>
        <v xml:space="preserve"> Apparel</v>
      </c>
      <c r="H7642" s="2" t="s">
        <v>20</v>
      </c>
      <c r="I7642" s="2">
        <v>41</v>
      </c>
      <c r="J7642" s="2">
        <v>80</v>
      </c>
      <c r="K7642" s="2">
        <v>3280</v>
      </c>
      <c r="L7642" s="2" t="s">
        <v>80</v>
      </c>
      <c r="M7642" s="2">
        <f t="shared" si="716"/>
        <v>3</v>
      </c>
      <c r="N7642" s="2" t="str">
        <f t="shared" si="717"/>
        <v>Mar</v>
      </c>
      <c r="O7642" s="2" t="str">
        <f t="shared" si="718"/>
        <v>Wed</v>
      </c>
      <c r="P7642" s="2" t="str">
        <f t="shared" si="719"/>
        <v>2021</v>
      </c>
    </row>
    <row r="7643" spans="1:16" x14ac:dyDescent="0.3">
      <c r="A7643" s="2" t="s">
        <v>58</v>
      </c>
      <c r="B7643" s="3">
        <v>44297</v>
      </c>
      <c r="C7643" s="2" t="s">
        <v>12</v>
      </c>
      <c r="D7643" s="2" t="s">
        <v>128</v>
      </c>
      <c r="E7643" s="2" t="s">
        <v>129</v>
      </c>
      <c r="F7643" s="2" t="str">
        <f t="shared" si="714"/>
        <v>Men</v>
      </c>
      <c r="G7643" s="2" t="str">
        <f t="shared" si="715"/>
        <v xml:space="preserve"> Street Footwear</v>
      </c>
      <c r="H7643" s="2" t="s">
        <v>14</v>
      </c>
      <c r="I7643" s="2">
        <v>41</v>
      </c>
      <c r="J7643" s="2">
        <v>137</v>
      </c>
      <c r="K7643" s="2">
        <v>5617</v>
      </c>
      <c r="L7643" s="2" t="s">
        <v>80</v>
      </c>
      <c r="M7643" s="2">
        <f t="shared" si="716"/>
        <v>4</v>
      </c>
      <c r="N7643" s="2" t="str">
        <f t="shared" si="717"/>
        <v>Apr</v>
      </c>
      <c r="O7643" s="2" t="str">
        <f t="shared" si="718"/>
        <v>Sun</v>
      </c>
      <c r="P7643" s="2" t="str">
        <f t="shared" si="719"/>
        <v>2021</v>
      </c>
    </row>
    <row r="7644" spans="1:16" x14ac:dyDescent="0.3">
      <c r="A7644" s="2" t="s">
        <v>58</v>
      </c>
      <c r="B7644" s="3">
        <v>44297</v>
      </c>
      <c r="C7644" s="2" t="s">
        <v>12</v>
      </c>
      <c r="D7644" s="2" t="s">
        <v>128</v>
      </c>
      <c r="E7644" s="2" t="s">
        <v>129</v>
      </c>
      <c r="F7644" s="2" t="str">
        <f t="shared" si="714"/>
        <v>Men</v>
      </c>
      <c r="G7644" s="2" t="str">
        <f t="shared" si="715"/>
        <v xml:space="preserve"> Athletic Footwear</v>
      </c>
      <c r="H7644" s="2" t="s">
        <v>16</v>
      </c>
      <c r="I7644" s="2">
        <v>43</v>
      </c>
      <c r="J7644" s="2">
        <v>56</v>
      </c>
      <c r="K7644" s="2">
        <v>2408</v>
      </c>
      <c r="L7644" s="2" t="s">
        <v>80</v>
      </c>
      <c r="M7644" s="2">
        <f t="shared" si="716"/>
        <v>4</v>
      </c>
      <c r="N7644" s="2" t="str">
        <f t="shared" si="717"/>
        <v>Apr</v>
      </c>
      <c r="O7644" s="2" t="str">
        <f t="shared" si="718"/>
        <v>Sun</v>
      </c>
      <c r="P7644" s="2" t="str">
        <f t="shared" si="719"/>
        <v>2021</v>
      </c>
    </row>
    <row r="7645" spans="1:16" x14ac:dyDescent="0.3">
      <c r="A7645" s="2" t="s">
        <v>58</v>
      </c>
      <c r="B7645" s="3">
        <v>44297</v>
      </c>
      <c r="C7645" s="2" t="s">
        <v>12</v>
      </c>
      <c r="D7645" s="2" t="s">
        <v>128</v>
      </c>
      <c r="E7645" s="2" t="s">
        <v>129</v>
      </c>
      <c r="F7645" s="2" t="str">
        <f t="shared" si="714"/>
        <v>Women</v>
      </c>
      <c r="G7645" s="2" t="str">
        <f t="shared" si="715"/>
        <v xml:space="preserve"> Street Footwear</v>
      </c>
      <c r="H7645" s="2" t="s">
        <v>17</v>
      </c>
      <c r="I7645" s="2">
        <v>32</v>
      </c>
      <c r="J7645" s="2">
        <v>65</v>
      </c>
      <c r="K7645" s="2">
        <v>2080</v>
      </c>
      <c r="L7645" s="2" t="s">
        <v>80</v>
      </c>
      <c r="M7645" s="2">
        <f t="shared" si="716"/>
        <v>4</v>
      </c>
      <c r="N7645" s="2" t="str">
        <f t="shared" si="717"/>
        <v>Apr</v>
      </c>
      <c r="O7645" s="2" t="str">
        <f t="shared" si="718"/>
        <v>Sun</v>
      </c>
      <c r="P7645" s="2" t="str">
        <f t="shared" si="719"/>
        <v>2021</v>
      </c>
    </row>
    <row r="7646" spans="1:16" x14ac:dyDescent="0.3">
      <c r="A7646" s="2" t="s">
        <v>58</v>
      </c>
      <c r="B7646" s="3">
        <v>44297</v>
      </c>
      <c r="C7646" s="2" t="s">
        <v>12</v>
      </c>
      <c r="D7646" s="2" t="s">
        <v>128</v>
      </c>
      <c r="E7646" s="2" t="s">
        <v>129</v>
      </c>
      <c r="F7646" s="2" t="str">
        <f t="shared" si="714"/>
        <v>Women</v>
      </c>
      <c r="G7646" s="2" t="str">
        <f t="shared" si="715"/>
        <v xml:space="preserve"> Athletic Footwear</v>
      </c>
      <c r="H7646" s="2" t="s">
        <v>18</v>
      </c>
      <c r="I7646" s="2">
        <v>36</v>
      </c>
      <c r="J7646" s="2">
        <v>44</v>
      </c>
      <c r="K7646" s="2">
        <v>1584</v>
      </c>
      <c r="L7646" s="2" t="s">
        <v>80</v>
      </c>
      <c r="M7646" s="2">
        <f t="shared" si="716"/>
        <v>4</v>
      </c>
      <c r="N7646" s="2" t="str">
        <f t="shared" si="717"/>
        <v>Apr</v>
      </c>
      <c r="O7646" s="2" t="str">
        <f t="shared" si="718"/>
        <v>Sun</v>
      </c>
      <c r="P7646" s="2" t="str">
        <f t="shared" si="719"/>
        <v>2021</v>
      </c>
    </row>
    <row r="7647" spans="1:16" x14ac:dyDescent="0.3">
      <c r="A7647" s="2" t="s">
        <v>58</v>
      </c>
      <c r="B7647" s="3">
        <v>44297</v>
      </c>
      <c r="C7647" s="2" t="s">
        <v>12</v>
      </c>
      <c r="D7647" s="2" t="s">
        <v>128</v>
      </c>
      <c r="E7647" s="2" t="s">
        <v>129</v>
      </c>
      <c r="F7647" s="2" t="str">
        <f t="shared" si="714"/>
        <v>Men</v>
      </c>
      <c r="G7647" s="2" t="str">
        <f t="shared" si="715"/>
        <v xml:space="preserve"> Apparel</v>
      </c>
      <c r="H7647" s="2" t="s">
        <v>19</v>
      </c>
      <c r="I7647" s="2">
        <v>51</v>
      </c>
      <c r="J7647" s="2">
        <v>38</v>
      </c>
      <c r="K7647" s="2">
        <v>1938</v>
      </c>
      <c r="L7647" s="2" t="s">
        <v>80</v>
      </c>
      <c r="M7647" s="2">
        <f t="shared" si="716"/>
        <v>4</v>
      </c>
      <c r="N7647" s="2" t="str">
        <f t="shared" si="717"/>
        <v>Apr</v>
      </c>
      <c r="O7647" s="2" t="str">
        <f t="shared" si="718"/>
        <v>Sun</v>
      </c>
      <c r="P7647" s="2" t="str">
        <f t="shared" si="719"/>
        <v>2021</v>
      </c>
    </row>
    <row r="7648" spans="1:16" x14ac:dyDescent="0.3">
      <c r="A7648" s="2" t="s">
        <v>58</v>
      </c>
      <c r="B7648" s="3">
        <v>44297</v>
      </c>
      <c r="C7648" s="2" t="s">
        <v>12</v>
      </c>
      <c r="D7648" s="2" t="s">
        <v>128</v>
      </c>
      <c r="E7648" s="2" t="s">
        <v>129</v>
      </c>
      <c r="F7648" s="2" t="str">
        <f t="shared" si="714"/>
        <v>Women</v>
      </c>
      <c r="G7648" s="2" t="str">
        <f t="shared" si="715"/>
        <v xml:space="preserve"> Apparel</v>
      </c>
      <c r="H7648" s="2" t="s">
        <v>20</v>
      </c>
      <c r="I7648" s="2">
        <v>44</v>
      </c>
      <c r="J7648" s="2">
        <v>90</v>
      </c>
      <c r="K7648" s="2">
        <v>3960</v>
      </c>
      <c r="L7648" s="2" t="s">
        <v>80</v>
      </c>
      <c r="M7648" s="2">
        <f t="shared" si="716"/>
        <v>4</v>
      </c>
      <c r="N7648" s="2" t="str">
        <f t="shared" si="717"/>
        <v>Apr</v>
      </c>
      <c r="O7648" s="2" t="str">
        <f t="shared" si="718"/>
        <v>Sun</v>
      </c>
      <c r="P7648" s="2" t="str">
        <f t="shared" si="719"/>
        <v>2021</v>
      </c>
    </row>
    <row r="7649" spans="1:16" x14ac:dyDescent="0.3">
      <c r="A7649" s="2" t="s">
        <v>58</v>
      </c>
      <c r="B7649" s="3">
        <v>44326</v>
      </c>
      <c r="C7649" s="2" t="s">
        <v>12</v>
      </c>
      <c r="D7649" s="2" t="s">
        <v>128</v>
      </c>
      <c r="E7649" s="2" t="s">
        <v>129</v>
      </c>
      <c r="F7649" s="2" t="str">
        <f t="shared" si="714"/>
        <v>Men</v>
      </c>
      <c r="G7649" s="2" t="str">
        <f t="shared" si="715"/>
        <v xml:space="preserve"> Street Footwear</v>
      </c>
      <c r="H7649" s="2" t="s">
        <v>14</v>
      </c>
      <c r="I7649" s="2">
        <v>55</v>
      </c>
      <c r="J7649" s="2">
        <v>154</v>
      </c>
      <c r="K7649" s="2">
        <v>8470</v>
      </c>
      <c r="L7649" s="2" t="s">
        <v>80</v>
      </c>
      <c r="M7649" s="2">
        <f t="shared" si="716"/>
        <v>5</v>
      </c>
      <c r="N7649" s="2" t="str">
        <f t="shared" si="717"/>
        <v>May</v>
      </c>
      <c r="O7649" s="2" t="str">
        <f t="shared" si="718"/>
        <v>Mon</v>
      </c>
      <c r="P7649" s="2" t="str">
        <f t="shared" si="719"/>
        <v>2021</v>
      </c>
    </row>
    <row r="7650" spans="1:16" x14ac:dyDescent="0.3">
      <c r="A7650" s="2" t="s">
        <v>58</v>
      </c>
      <c r="B7650" s="3">
        <v>44326</v>
      </c>
      <c r="C7650" s="2" t="s">
        <v>12</v>
      </c>
      <c r="D7650" s="2" t="s">
        <v>128</v>
      </c>
      <c r="E7650" s="2" t="s">
        <v>129</v>
      </c>
      <c r="F7650" s="2" t="str">
        <f t="shared" si="714"/>
        <v>Men</v>
      </c>
      <c r="G7650" s="2" t="str">
        <f t="shared" si="715"/>
        <v xml:space="preserve"> Athletic Footwear</v>
      </c>
      <c r="H7650" s="2" t="s">
        <v>16</v>
      </c>
      <c r="I7650" s="2">
        <v>54</v>
      </c>
      <c r="J7650" s="2">
        <v>80</v>
      </c>
      <c r="K7650" s="2">
        <v>4320</v>
      </c>
      <c r="L7650" s="2" t="s">
        <v>80</v>
      </c>
      <c r="M7650" s="2">
        <f t="shared" si="716"/>
        <v>5</v>
      </c>
      <c r="N7650" s="2" t="str">
        <f t="shared" si="717"/>
        <v>May</v>
      </c>
      <c r="O7650" s="2" t="str">
        <f t="shared" si="718"/>
        <v>Mon</v>
      </c>
      <c r="P7650" s="2" t="str">
        <f t="shared" si="719"/>
        <v>2021</v>
      </c>
    </row>
    <row r="7651" spans="1:16" x14ac:dyDescent="0.3">
      <c r="A7651" s="2" t="s">
        <v>58</v>
      </c>
      <c r="B7651" s="3">
        <v>44326</v>
      </c>
      <c r="C7651" s="2" t="s">
        <v>12</v>
      </c>
      <c r="D7651" s="2" t="s">
        <v>128</v>
      </c>
      <c r="E7651" s="2" t="s">
        <v>129</v>
      </c>
      <c r="F7651" s="2" t="str">
        <f t="shared" si="714"/>
        <v>Women</v>
      </c>
      <c r="G7651" s="2" t="str">
        <f t="shared" si="715"/>
        <v xml:space="preserve"> Street Footwear</v>
      </c>
      <c r="H7651" s="2" t="s">
        <v>17</v>
      </c>
      <c r="I7651" s="2">
        <v>49</v>
      </c>
      <c r="J7651" s="2">
        <v>75</v>
      </c>
      <c r="K7651" s="2">
        <v>3675</v>
      </c>
      <c r="L7651" s="2" t="s">
        <v>80</v>
      </c>
      <c r="M7651" s="2">
        <f t="shared" si="716"/>
        <v>5</v>
      </c>
      <c r="N7651" s="2" t="str">
        <f t="shared" si="717"/>
        <v>May</v>
      </c>
      <c r="O7651" s="2" t="str">
        <f t="shared" si="718"/>
        <v>Mon</v>
      </c>
      <c r="P7651" s="2" t="str">
        <f t="shared" si="719"/>
        <v>2021</v>
      </c>
    </row>
    <row r="7652" spans="1:16" x14ac:dyDescent="0.3">
      <c r="A7652" s="2" t="s">
        <v>58</v>
      </c>
      <c r="B7652" s="3">
        <v>44326</v>
      </c>
      <c r="C7652" s="2" t="s">
        <v>12</v>
      </c>
      <c r="D7652" s="2" t="s">
        <v>128</v>
      </c>
      <c r="E7652" s="2" t="s">
        <v>129</v>
      </c>
      <c r="F7652" s="2" t="str">
        <f t="shared" si="714"/>
        <v>Women</v>
      </c>
      <c r="G7652" s="2" t="str">
        <f t="shared" si="715"/>
        <v xml:space="preserve"> Athletic Footwear</v>
      </c>
      <c r="H7652" s="2" t="s">
        <v>18</v>
      </c>
      <c r="I7652" s="2">
        <v>46</v>
      </c>
      <c r="J7652" s="2">
        <v>65</v>
      </c>
      <c r="K7652" s="2">
        <v>2990</v>
      </c>
      <c r="L7652" s="2" t="s">
        <v>80</v>
      </c>
      <c r="M7652" s="2">
        <f t="shared" si="716"/>
        <v>5</v>
      </c>
      <c r="N7652" s="2" t="str">
        <f t="shared" si="717"/>
        <v>May</v>
      </c>
      <c r="O7652" s="2" t="str">
        <f t="shared" si="718"/>
        <v>Mon</v>
      </c>
      <c r="P7652" s="2" t="str">
        <f t="shared" si="719"/>
        <v>2021</v>
      </c>
    </row>
    <row r="7653" spans="1:16" x14ac:dyDescent="0.3">
      <c r="A7653" s="2" t="s">
        <v>58</v>
      </c>
      <c r="B7653" s="3">
        <v>44326</v>
      </c>
      <c r="C7653" s="2" t="s">
        <v>12</v>
      </c>
      <c r="D7653" s="2" t="s">
        <v>128</v>
      </c>
      <c r="E7653" s="2" t="s">
        <v>129</v>
      </c>
      <c r="F7653" s="2" t="str">
        <f t="shared" si="714"/>
        <v>Men</v>
      </c>
      <c r="G7653" s="2" t="str">
        <f t="shared" si="715"/>
        <v xml:space="preserve"> Apparel</v>
      </c>
      <c r="H7653" s="2" t="s">
        <v>19</v>
      </c>
      <c r="I7653" s="2">
        <v>55</v>
      </c>
      <c r="J7653" s="2">
        <v>72</v>
      </c>
      <c r="K7653" s="2">
        <v>3960</v>
      </c>
      <c r="L7653" s="2" t="s">
        <v>80</v>
      </c>
      <c r="M7653" s="2">
        <f t="shared" si="716"/>
        <v>5</v>
      </c>
      <c r="N7653" s="2" t="str">
        <f t="shared" si="717"/>
        <v>May</v>
      </c>
      <c r="O7653" s="2" t="str">
        <f t="shared" si="718"/>
        <v>Mon</v>
      </c>
      <c r="P7653" s="2" t="str">
        <f t="shared" si="719"/>
        <v>2021</v>
      </c>
    </row>
    <row r="7654" spans="1:16" x14ac:dyDescent="0.3">
      <c r="A7654" s="2" t="s">
        <v>58</v>
      </c>
      <c r="B7654" s="3">
        <v>44326</v>
      </c>
      <c r="C7654" s="2" t="s">
        <v>12</v>
      </c>
      <c r="D7654" s="2" t="s">
        <v>128</v>
      </c>
      <c r="E7654" s="2" t="s">
        <v>129</v>
      </c>
      <c r="F7654" s="2" t="str">
        <f t="shared" si="714"/>
        <v>Women</v>
      </c>
      <c r="G7654" s="2" t="str">
        <f t="shared" si="715"/>
        <v xml:space="preserve"> Apparel</v>
      </c>
      <c r="H7654" s="2" t="s">
        <v>20</v>
      </c>
      <c r="I7654" s="2">
        <v>60</v>
      </c>
      <c r="J7654" s="2">
        <v>120</v>
      </c>
      <c r="K7654" s="2">
        <v>7200</v>
      </c>
      <c r="L7654" s="2" t="s">
        <v>80</v>
      </c>
      <c r="M7654" s="2">
        <f t="shared" si="716"/>
        <v>5</v>
      </c>
      <c r="N7654" s="2" t="str">
        <f t="shared" si="717"/>
        <v>May</v>
      </c>
      <c r="O7654" s="2" t="str">
        <f t="shared" si="718"/>
        <v>Mon</v>
      </c>
      <c r="P7654" s="2" t="str">
        <f t="shared" si="719"/>
        <v>2021</v>
      </c>
    </row>
    <row r="7655" spans="1:16" x14ac:dyDescent="0.3">
      <c r="A7655" s="2" t="s">
        <v>58</v>
      </c>
      <c r="B7655" s="3">
        <v>44359</v>
      </c>
      <c r="C7655" s="2" t="s">
        <v>12</v>
      </c>
      <c r="D7655" s="2" t="s">
        <v>128</v>
      </c>
      <c r="E7655" s="2" t="s">
        <v>129</v>
      </c>
      <c r="F7655" s="2" t="str">
        <f t="shared" si="714"/>
        <v>Men</v>
      </c>
      <c r="G7655" s="2" t="str">
        <f t="shared" si="715"/>
        <v xml:space="preserve"> Street Footwear</v>
      </c>
      <c r="H7655" s="2" t="s">
        <v>14</v>
      </c>
      <c r="I7655" s="2">
        <v>58</v>
      </c>
      <c r="J7655" s="2">
        <v>163</v>
      </c>
      <c r="K7655" s="2">
        <v>9454</v>
      </c>
      <c r="L7655" s="2" t="s">
        <v>80</v>
      </c>
      <c r="M7655" s="2">
        <f t="shared" si="716"/>
        <v>6</v>
      </c>
      <c r="N7655" s="2" t="str">
        <f t="shared" si="717"/>
        <v>Jun</v>
      </c>
      <c r="O7655" s="2" t="str">
        <f t="shared" si="718"/>
        <v>Sat</v>
      </c>
      <c r="P7655" s="2" t="str">
        <f t="shared" si="719"/>
        <v>2021</v>
      </c>
    </row>
    <row r="7656" spans="1:16" x14ac:dyDescent="0.3">
      <c r="A7656" s="2" t="s">
        <v>58</v>
      </c>
      <c r="B7656" s="3">
        <v>44359</v>
      </c>
      <c r="C7656" s="2" t="s">
        <v>12</v>
      </c>
      <c r="D7656" s="2" t="s">
        <v>128</v>
      </c>
      <c r="E7656" s="2" t="s">
        <v>129</v>
      </c>
      <c r="F7656" s="2" t="str">
        <f t="shared" si="714"/>
        <v>Men</v>
      </c>
      <c r="G7656" s="2" t="str">
        <f t="shared" si="715"/>
        <v xml:space="preserve"> Athletic Footwear</v>
      </c>
      <c r="H7656" s="2" t="s">
        <v>16</v>
      </c>
      <c r="I7656" s="2">
        <v>53</v>
      </c>
      <c r="J7656" s="2">
        <v>116</v>
      </c>
      <c r="K7656" s="2">
        <v>6148</v>
      </c>
      <c r="L7656" s="2" t="s">
        <v>80</v>
      </c>
      <c r="M7656" s="2">
        <f t="shared" si="716"/>
        <v>6</v>
      </c>
      <c r="N7656" s="2" t="str">
        <f t="shared" si="717"/>
        <v>Jun</v>
      </c>
      <c r="O7656" s="2" t="str">
        <f t="shared" si="718"/>
        <v>Sat</v>
      </c>
      <c r="P7656" s="2" t="str">
        <f t="shared" si="719"/>
        <v>2021</v>
      </c>
    </row>
    <row r="7657" spans="1:16" x14ac:dyDescent="0.3">
      <c r="A7657" s="2" t="s">
        <v>58</v>
      </c>
      <c r="B7657" s="3">
        <v>44359</v>
      </c>
      <c r="C7657" s="2" t="s">
        <v>12</v>
      </c>
      <c r="D7657" s="2" t="s">
        <v>128</v>
      </c>
      <c r="E7657" s="2" t="s">
        <v>129</v>
      </c>
      <c r="F7657" s="2" t="str">
        <f t="shared" si="714"/>
        <v>Women</v>
      </c>
      <c r="G7657" s="2" t="str">
        <f t="shared" si="715"/>
        <v xml:space="preserve"> Street Footwear</v>
      </c>
      <c r="H7657" s="2" t="s">
        <v>17</v>
      </c>
      <c r="I7657" s="2">
        <v>45</v>
      </c>
      <c r="J7657" s="2">
        <v>81</v>
      </c>
      <c r="K7657" s="2">
        <v>3645</v>
      </c>
      <c r="L7657" s="2" t="s">
        <v>80</v>
      </c>
      <c r="M7657" s="2">
        <f t="shared" si="716"/>
        <v>6</v>
      </c>
      <c r="N7657" s="2" t="str">
        <f t="shared" si="717"/>
        <v>Jun</v>
      </c>
      <c r="O7657" s="2" t="str">
        <f t="shared" si="718"/>
        <v>Sat</v>
      </c>
      <c r="P7657" s="2" t="str">
        <f t="shared" si="719"/>
        <v>2021</v>
      </c>
    </row>
    <row r="7658" spans="1:16" x14ac:dyDescent="0.3">
      <c r="A7658" s="2" t="s">
        <v>58</v>
      </c>
      <c r="B7658" s="3">
        <v>44359</v>
      </c>
      <c r="C7658" s="2" t="s">
        <v>12</v>
      </c>
      <c r="D7658" s="2" t="s">
        <v>128</v>
      </c>
      <c r="E7658" s="2" t="s">
        <v>129</v>
      </c>
      <c r="F7658" s="2" t="str">
        <f t="shared" si="714"/>
        <v>Women</v>
      </c>
      <c r="G7658" s="2" t="str">
        <f t="shared" si="715"/>
        <v xml:space="preserve"> Athletic Footwear</v>
      </c>
      <c r="H7658" s="2" t="s">
        <v>18</v>
      </c>
      <c r="I7658" s="2">
        <v>47</v>
      </c>
      <c r="J7658" s="2">
        <v>90</v>
      </c>
      <c r="K7658" s="2">
        <v>4230</v>
      </c>
      <c r="L7658" s="2" t="s">
        <v>80</v>
      </c>
      <c r="M7658" s="2">
        <f t="shared" si="716"/>
        <v>6</v>
      </c>
      <c r="N7658" s="2" t="str">
        <f t="shared" si="717"/>
        <v>Jun</v>
      </c>
      <c r="O7658" s="2" t="str">
        <f t="shared" si="718"/>
        <v>Sat</v>
      </c>
      <c r="P7658" s="2" t="str">
        <f t="shared" si="719"/>
        <v>2021</v>
      </c>
    </row>
    <row r="7659" spans="1:16" x14ac:dyDescent="0.3">
      <c r="A7659" s="2" t="s">
        <v>58</v>
      </c>
      <c r="B7659" s="3">
        <v>44359</v>
      </c>
      <c r="C7659" s="2" t="s">
        <v>12</v>
      </c>
      <c r="D7659" s="2" t="s">
        <v>128</v>
      </c>
      <c r="E7659" s="2" t="s">
        <v>129</v>
      </c>
      <c r="F7659" s="2" t="str">
        <f t="shared" si="714"/>
        <v>Men</v>
      </c>
      <c r="G7659" s="2" t="str">
        <f t="shared" si="715"/>
        <v xml:space="preserve"> Apparel</v>
      </c>
      <c r="H7659" s="2" t="s">
        <v>19</v>
      </c>
      <c r="I7659" s="2">
        <v>58</v>
      </c>
      <c r="J7659" s="2">
        <v>81</v>
      </c>
      <c r="K7659" s="2">
        <v>4698</v>
      </c>
      <c r="L7659" s="2" t="s">
        <v>80</v>
      </c>
      <c r="M7659" s="2">
        <f t="shared" si="716"/>
        <v>6</v>
      </c>
      <c r="N7659" s="2" t="str">
        <f t="shared" si="717"/>
        <v>Jun</v>
      </c>
      <c r="O7659" s="2" t="str">
        <f t="shared" si="718"/>
        <v>Sat</v>
      </c>
      <c r="P7659" s="2" t="str">
        <f t="shared" si="719"/>
        <v>2021</v>
      </c>
    </row>
    <row r="7660" spans="1:16" x14ac:dyDescent="0.3">
      <c r="A7660" s="2" t="s">
        <v>58</v>
      </c>
      <c r="B7660" s="3">
        <v>44359</v>
      </c>
      <c r="C7660" s="2" t="s">
        <v>12</v>
      </c>
      <c r="D7660" s="2" t="s">
        <v>128</v>
      </c>
      <c r="E7660" s="2" t="s">
        <v>129</v>
      </c>
      <c r="F7660" s="2" t="str">
        <f t="shared" si="714"/>
        <v>Women</v>
      </c>
      <c r="G7660" s="2" t="str">
        <f t="shared" si="715"/>
        <v xml:space="preserve"> Apparel</v>
      </c>
      <c r="H7660" s="2" t="s">
        <v>20</v>
      </c>
      <c r="I7660" s="2">
        <v>62</v>
      </c>
      <c r="J7660" s="2">
        <v>117</v>
      </c>
      <c r="K7660" s="2">
        <v>7254</v>
      </c>
      <c r="L7660" s="2" t="s">
        <v>80</v>
      </c>
      <c r="M7660" s="2">
        <f t="shared" si="716"/>
        <v>6</v>
      </c>
      <c r="N7660" s="2" t="str">
        <f t="shared" si="717"/>
        <v>Jun</v>
      </c>
      <c r="O7660" s="2" t="str">
        <f t="shared" si="718"/>
        <v>Sat</v>
      </c>
      <c r="P7660" s="2" t="str">
        <f t="shared" si="719"/>
        <v>2021</v>
      </c>
    </row>
    <row r="7661" spans="1:16" x14ac:dyDescent="0.3">
      <c r="A7661" s="2" t="s">
        <v>58</v>
      </c>
      <c r="B7661" s="3">
        <v>44387</v>
      </c>
      <c r="C7661" s="2" t="s">
        <v>12</v>
      </c>
      <c r="D7661" s="2" t="s">
        <v>128</v>
      </c>
      <c r="E7661" s="2" t="s">
        <v>129</v>
      </c>
      <c r="F7661" s="2" t="str">
        <f t="shared" si="714"/>
        <v>Men</v>
      </c>
      <c r="G7661" s="2" t="str">
        <f t="shared" si="715"/>
        <v xml:space="preserve"> Street Footwear</v>
      </c>
      <c r="H7661" s="2" t="s">
        <v>14</v>
      </c>
      <c r="I7661" s="2">
        <v>54</v>
      </c>
      <c r="J7661" s="2">
        <v>182</v>
      </c>
      <c r="K7661" s="2">
        <v>9828</v>
      </c>
      <c r="L7661" s="2" t="s">
        <v>80</v>
      </c>
      <c r="M7661" s="2">
        <f t="shared" si="716"/>
        <v>7</v>
      </c>
      <c r="N7661" s="2" t="str">
        <f t="shared" si="717"/>
        <v>Jul</v>
      </c>
      <c r="O7661" s="2" t="str">
        <f t="shared" si="718"/>
        <v>Sat</v>
      </c>
      <c r="P7661" s="2" t="str">
        <f t="shared" si="719"/>
        <v>2021</v>
      </c>
    </row>
    <row r="7662" spans="1:16" x14ac:dyDescent="0.3">
      <c r="A7662" s="2" t="s">
        <v>58</v>
      </c>
      <c r="B7662" s="3">
        <v>44387</v>
      </c>
      <c r="C7662" s="2" t="s">
        <v>12</v>
      </c>
      <c r="D7662" s="2" t="s">
        <v>128</v>
      </c>
      <c r="E7662" s="2" t="s">
        <v>129</v>
      </c>
      <c r="F7662" s="2" t="str">
        <f t="shared" si="714"/>
        <v>Men</v>
      </c>
      <c r="G7662" s="2" t="str">
        <f t="shared" si="715"/>
        <v xml:space="preserve"> Athletic Footwear</v>
      </c>
      <c r="H7662" s="2" t="s">
        <v>16</v>
      </c>
      <c r="I7662" s="2">
        <v>51</v>
      </c>
      <c r="J7662" s="2">
        <v>115</v>
      </c>
      <c r="K7662" s="2">
        <v>5865</v>
      </c>
      <c r="L7662" s="2" t="s">
        <v>80</v>
      </c>
      <c r="M7662" s="2">
        <f t="shared" si="716"/>
        <v>7</v>
      </c>
      <c r="N7662" s="2" t="str">
        <f t="shared" si="717"/>
        <v>Jul</v>
      </c>
      <c r="O7662" s="2" t="str">
        <f t="shared" si="718"/>
        <v>Sat</v>
      </c>
      <c r="P7662" s="2" t="str">
        <f t="shared" si="719"/>
        <v>2021</v>
      </c>
    </row>
    <row r="7663" spans="1:16" x14ac:dyDescent="0.3">
      <c r="A7663" s="2" t="s">
        <v>58</v>
      </c>
      <c r="B7663" s="3">
        <v>44387</v>
      </c>
      <c r="C7663" s="2" t="s">
        <v>12</v>
      </c>
      <c r="D7663" s="2" t="s">
        <v>128</v>
      </c>
      <c r="E7663" s="2" t="s">
        <v>129</v>
      </c>
      <c r="F7663" s="2" t="str">
        <f t="shared" si="714"/>
        <v>Women</v>
      </c>
      <c r="G7663" s="2" t="str">
        <f t="shared" si="715"/>
        <v xml:space="preserve"> Street Footwear</v>
      </c>
      <c r="H7663" s="2" t="s">
        <v>17</v>
      </c>
      <c r="I7663" s="2">
        <v>46</v>
      </c>
      <c r="J7663" s="2">
        <v>98</v>
      </c>
      <c r="K7663" s="2">
        <v>4508</v>
      </c>
      <c r="L7663" s="2" t="s">
        <v>80</v>
      </c>
      <c r="M7663" s="2">
        <f t="shared" si="716"/>
        <v>7</v>
      </c>
      <c r="N7663" s="2" t="str">
        <f t="shared" si="717"/>
        <v>Jul</v>
      </c>
      <c r="O7663" s="2" t="str">
        <f t="shared" si="718"/>
        <v>Sat</v>
      </c>
      <c r="P7663" s="2" t="str">
        <f t="shared" si="719"/>
        <v>2021</v>
      </c>
    </row>
    <row r="7664" spans="1:16" x14ac:dyDescent="0.3">
      <c r="A7664" s="2" t="s">
        <v>58</v>
      </c>
      <c r="B7664" s="3">
        <v>44387</v>
      </c>
      <c r="C7664" s="2" t="s">
        <v>12</v>
      </c>
      <c r="D7664" s="2" t="s">
        <v>128</v>
      </c>
      <c r="E7664" s="2" t="s">
        <v>129</v>
      </c>
      <c r="F7664" s="2" t="str">
        <f t="shared" si="714"/>
        <v>Women</v>
      </c>
      <c r="G7664" s="2" t="str">
        <f t="shared" si="715"/>
        <v xml:space="preserve"> Athletic Footwear</v>
      </c>
      <c r="H7664" s="2" t="s">
        <v>18</v>
      </c>
      <c r="I7664" s="2">
        <v>46</v>
      </c>
      <c r="J7664" s="2">
        <v>90</v>
      </c>
      <c r="K7664" s="2">
        <v>4140</v>
      </c>
      <c r="L7664" s="2" t="s">
        <v>80</v>
      </c>
      <c r="M7664" s="2">
        <f t="shared" si="716"/>
        <v>7</v>
      </c>
      <c r="N7664" s="2" t="str">
        <f t="shared" si="717"/>
        <v>Jul</v>
      </c>
      <c r="O7664" s="2" t="str">
        <f t="shared" si="718"/>
        <v>Sat</v>
      </c>
      <c r="P7664" s="2" t="str">
        <f t="shared" si="719"/>
        <v>2021</v>
      </c>
    </row>
    <row r="7665" spans="1:16" x14ac:dyDescent="0.3">
      <c r="A7665" s="2" t="s">
        <v>58</v>
      </c>
      <c r="B7665" s="3">
        <v>44387</v>
      </c>
      <c r="C7665" s="2" t="s">
        <v>12</v>
      </c>
      <c r="D7665" s="2" t="s">
        <v>128</v>
      </c>
      <c r="E7665" s="2" t="s">
        <v>129</v>
      </c>
      <c r="F7665" s="2" t="str">
        <f t="shared" si="714"/>
        <v>Men</v>
      </c>
      <c r="G7665" s="2" t="str">
        <f t="shared" si="715"/>
        <v xml:space="preserve"> Apparel</v>
      </c>
      <c r="H7665" s="2" t="s">
        <v>19</v>
      </c>
      <c r="I7665" s="2">
        <v>54</v>
      </c>
      <c r="J7665" s="2">
        <v>94</v>
      </c>
      <c r="K7665" s="2">
        <v>5076</v>
      </c>
      <c r="L7665" s="2" t="s">
        <v>80</v>
      </c>
      <c r="M7665" s="2">
        <f t="shared" si="716"/>
        <v>7</v>
      </c>
      <c r="N7665" s="2" t="str">
        <f t="shared" si="717"/>
        <v>Jul</v>
      </c>
      <c r="O7665" s="2" t="str">
        <f t="shared" si="718"/>
        <v>Sat</v>
      </c>
      <c r="P7665" s="2" t="str">
        <f t="shared" si="719"/>
        <v>2021</v>
      </c>
    </row>
    <row r="7666" spans="1:16" x14ac:dyDescent="0.3">
      <c r="A7666" s="2" t="s">
        <v>58</v>
      </c>
      <c r="B7666" s="3">
        <v>44387</v>
      </c>
      <c r="C7666" s="2" t="s">
        <v>12</v>
      </c>
      <c r="D7666" s="2" t="s">
        <v>128</v>
      </c>
      <c r="E7666" s="2" t="s">
        <v>129</v>
      </c>
      <c r="F7666" s="2" t="str">
        <f t="shared" si="714"/>
        <v>Women</v>
      </c>
      <c r="G7666" s="2" t="str">
        <f t="shared" si="715"/>
        <v xml:space="preserve"> Apparel</v>
      </c>
      <c r="H7666" s="2" t="s">
        <v>20</v>
      </c>
      <c r="I7666" s="2">
        <v>61</v>
      </c>
      <c r="J7666" s="2">
        <v>125</v>
      </c>
      <c r="K7666" s="2">
        <v>7625</v>
      </c>
      <c r="L7666" s="2" t="s">
        <v>80</v>
      </c>
      <c r="M7666" s="2">
        <f t="shared" si="716"/>
        <v>7</v>
      </c>
      <c r="N7666" s="2" t="str">
        <f t="shared" si="717"/>
        <v>Jul</v>
      </c>
      <c r="O7666" s="2" t="str">
        <f t="shared" si="718"/>
        <v>Sat</v>
      </c>
      <c r="P7666" s="2" t="str">
        <f t="shared" si="719"/>
        <v>2021</v>
      </c>
    </row>
    <row r="7667" spans="1:16" x14ac:dyDescent="0.3">
      <c r="A7667" s="2" t="s">
        <v>58</v>
      </c>
      <c r="B7667" s="3">
        <v>44419</v>
      </c>
      <c r="C7667" s="2" t="s">
        <v>12</v>
      </c>
      <c r="D7667" s="2" t="s">
        <v>128</v>
      </c>
      <c r="E7667" s="2" t="s">
        <v>129</v>
      </c>
      <c r="F7667" s="2" t="str">
        <f t="shared" si="714"/>
        <v>Men</v>
      </c>
      <c r="G7667" s="2" t="str">
        <f t="shared" si="715"/>
        <v xml:space="preserve"> Street Footwear</v>
      </c>
      <c r="H7667" s="2" t="s">
        <v>14</v>
      </c>
      <c r="I7667" s="2">
        <v>58</v>
      </c>
      <c r="J7667" s="2">
        <v>176</v>
      </c>
      <c r="K7667" s="2">
        <v>10208</v>
      </c>
      <c r="L7667" s="2" t="s">
        <v>80</v>
      </c>
      <c r="M7667" s="2">
        <f t="shared" si="716"/>
        <v>8</v>
      </c>
      <c r="N7667" s="2" t="str">
        <f t="shared" si="717"/>
        <v>Aug</v>
      </c>
      <c r="O7667" s="2" t="str">
        <f t="shared" si="718"/>
        <v>Wed</v>
      </c>
      <c r="P7667" s="2" t="str">
        <f t="shared" si="719"/>
        <v>2021</v>
      </c>
    </row>
    <row r="7668" spans="1:16" x14ac:dyDescent="0.3">
      <c r="A7668" s="2" t="s">
        <v>58</v>
      </c>
      <c r="B7668" s="3">
        <v>44419</v>
      </c>
      <c r="C7668" s="2" t="s">
        <v>12</v>
      </c>
      <c r="D7668" s="2" t="s">
        <v>128</v>
      </c>
      <c r="E7668" s="2" t="s">
        <v>129</v>
      </c>
      <c r="F7668" s="2" t="str">
        <f t="shared" si="714"/>
        <v>Men</v>
      </c>
      <c r="G7668" s="2" t="str">
        <f t="shared" si="715"/>
        <v xml:space="preserve"> Athletic Footwear</v>
      </c>
      <c r="H7668" s="2" t="s">
        <v>16</v>
      </c>
      <c r="I7668" s="2">
        <v>53</v>
      </c>
      <c r="J7668" s="2">
        <v>106</v>
      </c>
      <c r="K7668" s="2">
        <v>5618</v>
      </c>
      <c r="L7668" s="2" t="s">
        <v>80</v>
      </c>
      <c r="M7668" s="2">
        <f t="shared" si="716"/>
        <v>8</v>
      </c>
      <c r="N7668" s="2" t="str">
        <f t="shared" si="717"/>
        <v>Aug</v>
      </c>
      <c r="O7668" s="2" t="str">
        <f t="shared" si="718"/>
        <v>Wed</v>
      </c>
      <c r="P7668" s="2" t="str">
        <f t="shared" si="719"/>
        <v>2021</v>
      </c>
    </row>
    <row r="7669" spans="1:16" x14ac:dyDescent="0.3">
      <c r="A7669" s="2" t="s">
        <v>58</v>
      </c>
      <c r="B7669" s="3">
        <v>44419</v>
      </c>
      <c r="C7669" s="2" t="s">
        <v>12</v>
      </c>
      <c r="D7669" s="2" t="s">
        <v>128</v>
      </c>
      <c r="E7669" s="2" t="s">
        <v>129</v>
      </c>
      <c r="F7669" s="2" t="str">
        <f t="shared" si="714"/>
        <v>Women</v>
      </c>
      <c r="G7669" s="2" t="str">
        <f t="shared" si="715"/>
        <v xml:space="preserve"> Street Footwear</v>
      </c>
      <c r="H7669" s="2" t="s">
        <v>17</v>
      </c>
      <c r="I7669" s="2">
        <v>48</v>
      </c>
      <c r="J7669" s="2">
        <v>105</v>
      </c>
      <c r="K7669" s="2">
        <v>5040</v>
      </c>
      <c r="L7669" s="2" t="s">
        <v>80</v>
      </c>
      <c r="M7669" s="2">
        <f t="shared" si="716"/>
        <v>8</v>
      </c>
      <c r="N7669" s="2" t="str">
        <f t="shared" si="717"/>
        <v>Aug</v>
      </c>
      <c r="O7669" s="2" t="str">
        <f t="shared" si="718"/>
        <v>Wed</v>
      </c>
      <c r="P7669" s="2" t="str">
        <f t="shared" si="719"/>
        <v>2021</v>
      </c>
    </row>
    <row r="7670" spans="1:16" x14ac:dyDescent="0.3">
      <c r="A7670" s="2" t="s">
        <v>58</v>
      </c>
      <c r="B7670" s="3">
        <v>44419</v>
      </c>
      <c r="C7670" s="2" t="s">
        <v>12</v>
      </c>
      <c r="D7670" s="2" t="s">
        <v>128</v>
      </c>
      <c r="E7670" s="2" t="s">
        <v>129</v>
      </c>
      <c r="F7670" s="2" t="str">
        <f t="shared" si="714"/>
        <v>Women</v>
      </c>
      <c r="G7670" s="2" t="str">
        <f t="shared" si="715"/>
        <v xml:space="preserve"> Athletic Footwear</v>
      </c>
      <c r="H7670" s="2" t="s">
        <v>18</v>
      </c>
      <c r="I7670" s="2">
        <v>49</v>
      </c>
      <c r="J7670" s="2">
        <v>68</v>
      </c>
      <c r="K7670" s="2">
        <v>3332</v>
      </c>
      <c r="L7670" s="2" t="s">
        <v>80</v>
      </c>
      <c r="M7670" s="2">
        <f t="shared" si="716"/>
        <v>8</v>
      </c>
      <c r="N7670" s="2" t="str">
        <f t="shared" si="717"/>
        <v>Aug</v>
      </c>
      <c r="O7670" s="2" t="str">
        <f t="shared" si="718"/>
        <v>Wed</v>
      </c>
      <c r="P7670" s="2" t="str">
        <f t="shared" si="719"/>
        <v>2021</v>
      </c>
    </row>
    <row r="7671" spans="1:16" x14ac:dyDescent="0.3">
      <c r="A7671" s="2" t="s">
        <v>58</v>
      </c>
      <c r="B7671" s="3">
        <v>44419</v>
      </c>
      <c r="C7671" s="2" t="s">
        <v>12</v>
      </c>
      <c r="D7671" s="2" t="s">
        <v>128</v>
      </c>
      <c r="E7671" s="2" t="s">
        <v>129</v>
      </c>
      <c r="F7671" s="2" t="str">
        <f t="shared" si="714"/>
        <v>Men</v>
      </c>
      <c r="G7671" s="2" t="str">
        <f t="shared" si="715"/>
        <v xml:space="preserve"> Apparel</v>
      </c>
      <c r="H7671" s="2" t="s">
        <v>19</v>
      </c>
      <c r="I7671" s="2">
        <v>57</v>
      </c>
      <c r="J7671" s="2">
        <v>65</v>
      </c>
      <c r="K7671" s="2">
        <v>3705</v>
      </c>
      <c r="L7671" s="2" t="s">
        <v>80</v>
      </c>
      <c r="M7671" s="2">
        <f t="shared" si="716"/>
        <v>8</v>
      </c>
      <c r="N7671" s="2" t="str">
        <f t="shared" si="717"/>
        <v>Aug</v>
      </c>
      <c r="O7671" s="2" t="str">
        <f t="shared" si="718"/>
        <v>Wed</v>
      </c>
      <c r="P7671" s="2" t="str">
        <f t="shared" si="719"/>
        <v>2021</v>
      </c>
    </row>
    <row r="7672" spans="1:16" x14ac:dyDescent="0.3">
      <c r="A7672" s="2" t="s">
        <v>58</v>
      </c>
      <c r="B7672" s="3">
        <v>44419</v>
      </c>
      <c r="C7672" s="2" t="s">
        <v>12</v>
      </c>
      <c r="D7672" s="2" t="s">
        <v>128</v>
      </c>
      <c r="E7672" s="2" t="s">
        <v>129</v>
      </c>
      <c r="F7672" s="2" t="str">
        <f t="shared" si="714"/>
        <v>Women</v>
      </c>
      <c r="G7672" s="2" t="str">
        <f t="shared" si="715"/>
        <v xml:space="preserve"> Apparel</v>
      </c>
      <c r="H7672" s="2" t="s">
        <v>20</v>
      </c>
      <c r="I7672" s="2">
        <v>61</v>
      </c>
      <c r="J7672" s="2">
        <v>104</v>
      </c>
      <c r="K7672" s="2">
        <v>6344</v>
      </c>
      <c r="L7672" s="2" t="s">
        <v>80</v>
      </c>
      <c r="M7672" s="2">
        <f t="shared" si="716"/>
        <v>8</v>
      </c>
      <c r="N7672" s="2" t="str">
        <f t="shared" si="717"/>
        <v>Aug</v>
      </c>
      <c r="O7672" s="2" t="str">
        <f t="shared" si="718"/>
        <v>Wed</v>
      </c>
      <c r="P7672" s="2" t="str">
        <f t="shared" si="719"/>
        <v>2021</v>
      </c>
    </row>
    <row r="7673" spans="1:16" x14ac:dyDescent="0.3">
      <c r="A7673" s="2" t="s">
        <v>58</v>
      </c>
      <c r="B7673" s="3">
        <v>44449</v>
      </c>
      <c r="C7673" s="2" t="s">
        <v>12</v>
      </c>
      <c r="D7673" s="2" t="s">
        <v>128</v>
      </c>
      <c r="E7673" s="2" t="s">
        <v>129</v>
      </c>
      <c r="F7673" s="2" t="str">
        <f t="shared" si="714"/>
        <v>Men</v>
      </c>
      <c r="G7673" s="2" t="str">
        <f t="shared" si="715"/>
        <v xml:space="preserve"> Street Footwear</v>
      </c>
      <c r="H7673" s="2" t="s">
        <v>14</v>
      </c>
      <c r="I7673" s="2">
        <v>56</v>
      </c>
      <c r="J7673" s="2">
        <v>137</v>
      </c>
      <c r="K7673" s="2">
        <v>7672</v>
      </c>
      <c r="L7673" s="2" t="s">
        <v>80</v>
      </c>
      <c r="M7673" s="2">
        <f t="shared" si="716"/>
        <v>9</v>
      </c>
      <c r="N7673" s="2" t="str">
        <f t="shared" si="717"/>
        <v>Sep</v>
      </c>
      <c r="O7673" s="2" t="str">
        <f t="shared" si="718"/>
        <v>Fri</v>
      </c>
      <c r="P7673" s="2" t="str">
        <f t="shared" si="719"/>
        <v>2021</v>
      </c>
    </row>
    <row r="7674" spans="1:16" x14ac:dyDescent="0.3">
      <c r="A7674" s="2" t="s">
        <v>58</v>
      </c>
      <c r="B7674" s="3">
        <v>44449</v>
      </c>
      <c r="C7674" s="2" t="s">
        <v>12</v>
      </c>
      <c r="D7674" s="2" t="s">
        <v>128</v>
      </c>
      <c r="E7674" s="2" t="s">
        <v>129</v>
      </c>
      <c r="F7674" s="2" t="str">
        <f t="shared" si="714"/>
        <v>Men</v>
      </c>
      <c r="G7674" s="2" t="str">
        <f t="shared" si="715"/>
        <v xml:space="preserve"> Athletic Footwear</v>
      </c>
      <c r="H7674" s="2" t="s">
        <v>16</v>
      </c>
      <c r="I7674" s="2">
        <v>50</v>
      </c>
      <c r="J7674" s="2">
        <v>85</v>
      </c>
      <c r="K7674" s="2">
        <v>4250</v>
      </c>
      <c r="L7674" s="2" t="s">
        <v>80</v>
      </c>
      <c r="M7674" s="2">
        <f t="shared" si="716"/>
        <v>9</v>
      </c>
      <c r="N7674" s="2" t="str">
        <f t="shared" si="717"/>
        <v>Sep</v>
      </c>
      <c r="O7674" s="2" t="str">
        <f t="shared" si="718"/>
        <v>Fri</v>
      </c>
      <c r="P7674" s="2" t="str">
        <f t="shared" si="719"/>
        <v>2021</v>
      </c>
    </row>
    <row r="7675" spans="1:16" x14ac:dyDescent="0.3">
      <c r="A7675" s="2" t="s">
        <v>58</v>
      </c>
      <c r="B7675" s="3">
        <v>44449</v>
      </c>
      <c r="C7675" s="2" t="s">
        <v>12</v>
      </c>
      <c r="D7675" s="2" t="s">
        <v>128</v>
      </c>
      <c r="E7675" s="2" t="s">
        <v>129</v>
      </c>
      <c r="F7675" s="2" t="str">
        <f t="shared" si="714"/>
        <v>Women</v>
      </c>
      <c r="G7675" s="2" t="str">
        <f t="shared" si="715"/>
        <v xml:space="preserve"> Street Footwear</v>
      </c>
      <c r="H7675" s="2" t="s">
        <v>17</v>
      </c>
      <c r="I7675" s="2">
        <v>46</v>
      </c>
      <c r="J7675" s="2">
        <v>56</v>
      </c>
      <c r="K7675" s="2">
        <v>2576</v>
      </c>
      <c r="L7675" s="2" t="s">
        <v>80</v>
      </c>
      <c r="M7675" s="2">
        <f t="shared" si="716"/>
        <v>9</v>
      </c>
      <c r="N7675" s="2" t="str">
        <f t="shared" si="717"/>
        <v>Sep</v>
      </c>
      <c r="O7675" s="2" t="str">
        <f t="shared" si="718"/>
        <v>Fri</v>
      </c>
      <c r="P7675" s="2" t="str">
        <f t="shared" si="719"/>
        <v>2021</v>
      </c>
    </row>
    <row r="7676" spans="1:16" x14ac:dyDescent="0.3">
      <c r="A7676" s="2" t="s">
        <v>58</v>
      </c>
      <c r="B7676" s="3">
        <v>44449</v>
      </c>
      <c r="C7676" s="2" t="s">
        <v>12</v>
      </c>
      <c r="D7676" s="2" t="s">
        <v>128</v>
      </c>
      <c r="E7676" s="2" t="s">
        <v>129</v>
      </c>
      <c r="F7676" s="2" t="str">
        <f t="shared" si="714"/>
        <v>Women</v>
      </c>
      <c r="G7676" s="2" t="str">
        <f t="shared" si="715"/>
        <v xml:space="preserve"> Athletic Footwear</v>
      </c>
      <c r="H7676" s="2" t="s">
        <v>18</v>
      </c>
      <c r="I7676" s="2">
        <v>45</v>
      </c>
      <c r="J7676" s="2">
        <v>52</v>
      </c>
      <c r="K7676" s="2">
        <v>2340</v>
      </c>
      <c r="L7676" s="2" t="s">
        <v>80</v>
      </c>
      <c r="M7676" s="2">
        <f t="shared" si="716"/>
        <v>9</v>
      </c>
      <c r="N7676" s="2" t="str">
        <f t="shared" si="717"/>
        <v>Sep</v>
      </c>
      <c r="O7676" s="2" t="str">
        <f t="shared" si="718"/>
        <v>Fri</v>
      </c>
      <c r="P7676" s="2" t="str">
        <f t="shared" si="719"/>
        <v>2021</v>
      </c>
    </row>
    <row r="7677" spans="1:16" x14ac:dyDescent="0.3">
      <c r="A7677" s="2" t="s">
        <v>58</v>
      </c>
      <c r="B7677" s="3">
        <v>44449</v>
      </c>
      <c r="C7677" s="2" t="s">
        <v>12</v>
      </c>
      <c r="D7677" s="2" t="s">
        <v>128</v>
      </c>
      <c r="E7677" s="2" t="s">
        <v>129</v>
      </c>
      <c r="F7677" s="2" t="str">
        <f t="shared" si="714"/>
        <v>Men</v>
      </c>
      <c r="G7677" s="2" t="str">
        <f t="shared" si="715"/>
        <v xml:space="preserve"> Apparel</v>
      </c>
      <c r="H7677" s="2" t="s">
        <v>19</v>
      </c>
      <c r="I7677" s="2">
        <v>58</v>
      </c>
      <c r="J7677" s="2">
        <v>50</v>
      </c>
      <c r="K7677" s="2">
        <v>2900</v>
      </c>
      <c r="L7677" s="2" t="s">
        <v>80</v>
      </c>
      <c r="M7677" s="2">
        <f t="shared" si="716"/>
        <v>9</v>
      </c>
      <c r="N7677" s="2" t="str">
        <f t="shared" si="717"/>
        <v>Sep</v>
      </c>
      <c r="O7677" s="2" t="str">
        <f t="shared" si="718"/>
        <v>Fri</v>
      </c>
      <c r="P7677" s="2" t="str">
        <f t="shared" si="719"/>
        <v>2021</v>
      </c>
    </row>
    <row r="7678" spans="1:16" x14ac:dyDescent="0.3">
      <c r="A7678" s="2" t="s">
        <v>58</v>
      </c>
      <c r="B7678" s="3">
        <v>44449</v>
      </c>
      <c r="C7678" s="2" t="s">
        <v>12</v>
      </c>
      <c r="D7678" s="2" t="s">
        <v>128</v>
      </c>
      <c r="E7678" s="2" t="s">
        <v>129</v>
      </c>
      <c r="F7678" s="2" t="str">
        <f t="shared" si="714"/>
        <v>Women</v>
      </c>
      <c r="G7678" s="2" t="str">
        <f t="shared" si="715"/>
        <v xml:space="preserve"> Apparel</v>
      </c>
      <c r="H7678" s="2" t="s">
        <v>20</v>
      </c>
      <c r="I7678" s="2">
        <v>59</v>
      </c>
      <c r="J7678" s="2">
        <v>78</v>
      </c>
      <c r="K7678" s="2">
        <v>4602</v>
      </c>
      <c r="L7678" s="2" t="s">
        <v>80</v>
      </c>
      <c r="M7678" s="2">
        <f t="shared" si="716"/>
        <v>9</v>
      </c>
      <c r="N7678" s="2" t="str">
        <f t="shared" si="717"/>
        <v>Sep</v>
      </c>
      <c r="O7678" s="2" t="str">
        <f t="shared" si="718"/>
        <v>Fri</v>
      </c>
      <c r="P7678" s="2" t="str">
        <f t="shared" si="719"/>
        <v>2021</v>
      </c>
    </row>
    <row r="7679" spans="1:16" x14ac:dyDescent="0.3">
      <c r="A7679" s="2" t="s">
        <v>58</v>
      </c>
      <c r="B7679" s="3">
        <v>44481</v>
      </c>
      <c r="C7679" s="2" t="s">
        <v>12</v>
      </c>
      <c r="D7679" s="2" t="s">
        <v>128</v>
      </c>
      <c r="E7679" s="2" t="s">
        <v>129</v>
      </c>
      <c r="F7679" s="2" t="str">
        <f t="shared" si="714"/>
        <v>Men</v>
      </c>
      <c r="G7679" s="2" t="str">
        <f t="shared" si="715"/>
        <v xml:space="preserve"> Street Footwear</v>
      </c>
      <c r="H7679" s="2" t="s">
        <v>14</v>
      </c>
      <c r="I7679" s="2">
        <v>62</v>
      </c>
      <c r="J7679" s="2">
        <v>133</v>
      </c>
      <c r="K7679" s="2">
        <v>8246</v>
      </c>
      <c r="L7679" s="2" t="s">
        <v>80</v>
      </c>
      <c r="M7679" s="2">
        <f t="shared" si="716"/>
        <v>10</v>
      </c>
      <c r="N7679" s="2" t="str">
        <f t="shared" si="717"/>
        <v>Oct</v>
      </c>
      <c r="O7679" s="2" t="str">
        <f t="shared" si="718"/>
        <v>Tue</v>
      </c>
      <c r="P7679" s="2" t="str">
        <f t="shared" si="719"/>
        <v>2021</v>
      </c>
    </row>
    <row r="7680" spans="1:16" x14ac:dyDescent="0.3">
      <c r="A7680" s="2" t="s">
        <v>58</v>
      </c>
      <c r="B7680" s="3">
        <v>44481</v>
      </c>
      <c r="C7680" s="2" t="s">
        <v>12</v>
      </c>
      <c r="D7680" s="2" t="s">
        <v>128</v>
      </c>
      <c r="E7680" s="2" t="s">
        <v>129</v>
      </c>
      <c r="F7680" s="2" t="str">
        <f t="shared" si="714"/>
        <v>Men</v>
      </c>
      <c r="G7680" s="2" t="str">
        <f t="shared" si="715"/>
        <v xml:space="preserve"> Athletic Footwear</v>
      </c>
      <c r="H7680" s="2" t="s">
        <v>16</v>
      </c>
      <c r="I7680" s="2">
        <v>54</v>
      </c>
      <c r="J7680" s="2">
        <v>75</v>
      </c>
      <c r="K7680" s="2">
        <v>4050</v>
      </c>
      <c r="L7680" s="2" t="s">
        <v>80</v>
      </c>
      <c r="M7680" s="2">
        <f t="shared" si="716"/>
        <v>10</v>
      </c>
      <c r="N7680" s="2" t="str">
        <f t="shared" si="717"/>
        <v>Oct</v>
      </c>
      <c r="O7680" s="2" t="str">
        <f t="shared" si="718"/>
        <v>Tue</v>
      </c>
      <c r="P7680" s="2" t="str">
        <f t="shared" si="719"/>
        <v>2021</v>
      </c>
    </row>
    <row r="7681" spans="1:16" x14ac:dyDescent="0.3">
      <c r="A7681" s="2" t="s">
        <v>58</v>
      </c>
      <c r="B7681" s="3">
        <v>44481</v>
      </c>
      <c r="C7681" s="2" t="s">
        <v>12</v>
      </c>
      <c r="D7681" s="2" t="s">
        <v>128</v>
      </c>
      <c r="E7681" s="2" t="s">
        <v>129</v>
      </c>
      <c r="F7681" s="2" t="str">
        <f t="shared" si="714"/>
        <v>Women</v>
      </c>
      <c r="G7681" s="2" t="str">
        <f t="shared" si="715"/>
        <v xml:space="preserve"> Street Footwear</v>
      </c>
      <c r="H7681" s="2" t="s">
        <v>17</v>
      </c>
      <c r="I7681" s="2">
        <v>59</v>
      </c>
      <c r="J7681" s="2">
        <v>54</v>
      </c>
      <c r="K7681" s="2">
        <v>3186</v>
      </c>
      <c r="L7681" s="2" t="s">
        <v>80</v>
      </c>
      <c r="M7681" s="2">
        <f t="shared" si="716"/>
        <v>10</v>
      </c>
      <c r="N7681" s="2" t="str">
        <f t="shared" si="717"/>
        <v>Oct</v>
      </c>
      <c r="O7681" s="2" t="str">
        <f t="shared" si="718"/>
        <v>Tue</v>
      </c>
      <c r="P7681" s="2" t="str">
        <f t="shared" si="719"/>
        <v>2021</v>
      </c>
    </row>
    <row r="7682" spans="1:16" x14ac:dyDescent="0.3">
      <c r="A7682" s="2" t="s">
        <v>58</v>
      </c>
      <c r="B7682" s="3">
        <v>44481</v>
      </c>
      <c r="C7682" s="2" t="s">
        <v>12</v>
      </c>
      <c r="D7682" s="2" t="s">
        <v>128</v>
      </c>
      <c r="E7682" s="2" t="s">
        <v>129</v>
      </c>
      <c r="F7682" s="2" t="str">
        <f t="shared" ref="F7682:F7745" si="720">MID(H7682, 1, FIND("'", H7682) - 1)</f>
        <v>Women</v>
      </c>
      <c r="G7682" s="2" t="str">
        <f t="shared" ref="G7682:G7745" si="721">MID(H7682, FIND("'", H7682) + 2, LEN(H7682) - FIND("'", H7682) - 1)</f>
        <v xml:space="preserve"> Athletic Footwear</v>
      </c>
      <c r="H7682" s="2" t="s">
        <v>18</v>
      </c>
      <c r="I7682" s="2">
        <v>55</v>
      </c>
      <c r="J7682" s="2">
        <v>46</v>
      </c>
      <c r="K7682" s="2">
        <v>2530</v>
      </c>
      <c r="L7682" s="2" t="s">
        <v>80</v>
      </c>
      <c r="M7682" s="2">
        <f t="shared" si="716"/>
        <v>10</v>
      </c>
      <c r="N7682" s="2" t="str">
        <f t="shared" si="717"/>
        <v>Oct</v>
      </c>
      <c r="O7682" s="2" t="str">
        <f t="shared" si="718"/>
        <v>Tue</v>
      </c>
      <c r="P7682" s="2" t="str">
        <f t="shared" si="719"/>
        <v>2021</v>
      </c>
    </row>
    <row r="7683" spans="1:16" x14ac:dyDescent="0.3">
      <c r="A7683" s="2" t="s">
        <v>58</v>
      </c>
      <c r="B7683" s="3">
        <v>44481</v>
      </c>
      <c r="C7683" s="2" t="s">
        <v>12</v>
      </c>
      <c r="D7683" s="2" t="s">
        <v>128</v>
      </c>
      <c r="E7683" s="2" t="s">
        <v>129</v>
      </c>
      <c r="F7683" s="2" t="str">
        <f t="shared" si="720"/>
        <v>Men</v>
      </c>
      <c r="G7683" s="2" t="str">
        <f t="shared" si="721"/>
        <v xml:space="preserve"> Apparel</v>
      </c>
      <c r="H7683" s="2" t="s">
        <v>19</v>
      </c>
      <c r="I7683" s="2">
        <v>66</v>
      </c>
      <c r="J7683" s="2">
        <v>51</v>
      </c>
      <c r="K7683" s="2">
        <v>3366</v>
      </c>
      <c r="L7683" s="2" t="s">
        <v>80</v>
      </c>
      <c r="M7683" s="2">
        <f t="shared" ref="M7683:M7746" si="722">MONTH(B7683)</f>
        <v>10</v>
      </c>
      <c r="N7683" s="2" t="str">
        <f t="shared" ref="N7683:N7746" si="723">TEXT(B7683,"mmm")</f>
        <v>Oct</v>
      </c>
      <c r="O7683" s="2" t="str">
        <f t="shared" ref="O7683:O7746" si="724">TEXT(B7683,"ddd")</f>
        <v>Tue</v>
      </c>
      <c r="P7683" s="2" t="str">
        <f t="shared" ref="P7683:P7746" si="725">TEXT(B7683,"YYY")</f>
        <v>2021</v>
      </c>
    </row>
    <row r="7684" spans="1:16" x14ac:dyDescent="0.3">
      <c r="A7684" s="2" t="s">
        <v>27</v>
      </c>
      <c r="B7684" s="3">
        <v>44481</v>
      </c>
      <c r="C7684" s="2" t="s">
        <v>12</v>
      </c>
      <c r="D7684" s="2" t="s">
        <v>128</v>
      </c>
      <c r="E7684" s="2" t="s">
        <v>129</v>
      </c>
      <c r="F7684" s="2" t="str">
        <f t="shared" si="720"/>
        <v>Women</v>
      </c>
      <c r="G7684" s="2" t="str">
        <f t="shared" si="721"/>
        <v xml:space="preserve"> Apparel</v>
      </c>
      <c r="H7684" s="2" t="s">
        <v>20</v>
      </c>
      <c r="I7684" s="2">
        <v>71</v>
      </c>
      <c r="J7684" s="2">
        <v>81</v>
      </c>
      <c r="K7684" s="2">
        <v>5751</v>
      </c>
      <c r="L7684" s="2" t="s">
        <v>80</v>
      </c>
      <c r="M7684" s="2">
        <f t="shared" si="722"/>
        <v>10</v>
      </c>
      <c r="N7684" s="2" t="str">
        <f t="shared" si="723"/>
        <v>Oct</v>
      </c>
      <c r="O7684" s="2" t="str">
        <f t="shared" si="724"/>
        <v>Tue</v>
      </c>
      <c r="P7684" s="2" t="str">
        <f t="shared" si="725"/>
        <v>2021</v>
      </c>
    </row>
    <row r="7685" spans="1:16" x14ac:dyDescent="0.3">
      <c r="A7685" s="2" t="s">
        <v>27</v>
      </c>
      <c r="B7685" s="3">
        <v>44511</v>
      </c>
      <c r="C7685" s="2" t="s">
        <v>12</v>
      </c>
      <c r="D7685" s="2" t="s">
        <v>128</v>
      </c>
      <c r="E7685" s="2" t="s">
        <v>129</v>
      </c>
      <c r="F7685" s="2" t="str">
        <f t="shared" si="720"/>
        <v>Men</v>
      </c>
      <c r="G7685" s="2" t="str">
        <f t="shared" si="721"/>
        <v xml:space="preserve"> Street Footwear</v>
      </c>
      <c r="H7685" s="2" t="s">
        <v>14</v>
      </c>
      <c r="I7685" s="2">
        <v>64</v>
      </c>
      <c r="J7685" s="2">
        <v>126</v>
      </c>
      <c r="K7685" s="2">
        <v>8064</v>
      </c>
      <c r="L7685" s="2" t="s">
        <v>80</v>
      </c>
      <c r="M7685" s="2">
        <f t="shared" si="722"/>
        <v>11</v>
      </c>
      <c r="N7685" s="2" t="str">
        <f t="shared" si="723"/>
        <v>Nov</v>
      </c>
      <c r="O7685" s="2" t="str">
        <f t="shared" si="724"/>
        <v>Thu</v>
      </c>
      <c r="P7685" s="2" t="str">
        <f t="shared" si="725"/>
        <v>2021</v>
      </c>
    </row>
    <row r="7686" spans="1:16" x14ac:dyDescent="0.3">
      <c r="A7686" s="2" t="s">
        <v>27</v>
      </c>
      <c r="B7686" s="3">
        <v>44511</v>
      </c>
      <c r="C7686" s="2" t="s">
        <v>12</v>
      </c>
      <c r="D7686" s="2" t="s">
        <v>128</v>
      </c>
      <c r="E7686" s="2" t="s">
        <v>129</v>
      </c>
      <c r="F7686" s="2" t="str">
        <f t="shared" si="720"/>
        <v>Men</v>
      </c>
      <c r="G7686" s="2" t="str">
        <f t="shared" si="721"/>
        <v xml:space="preserve"> Athletic Footwear</v>
      </c>
      <c r="H7686" s="2" t="s">
        <v>16</v>
      </c>
      <c r="I7686" s="2">
        <v>55</v>
      </c>
      <c r="J7686" s="2">
        <v>81</v>
      </c>
      <c r="K7686" s="2">
        <v>4455</v>
      </c>
      <c r="L7686" s="2" t="s">
        <v>80</v>
      </c>
      <c r="M7686" s="2">
        <f t="shared" si="722"/>
        <v>11</v>
      </c>
      <c r="N7686" s="2" t="str">
        <f t="shared" si="723"/>
        <v>Nov</v>
      </c>
      <c r="O7686" s="2" t="str">
        <f t="shared" si="724"/>
        <v>Thu</v>
      </c>
      <c r="P7686" s="2" t="str">
        <f t="shared" si="725"/>
        <v>2021</v>
      </c>
    </row>
    <row r="7687" spans="1:16" x14ac:dyDescent="0.3">
      <c r="A7687" s="2" t="s">
        <v>27</v>
      </c>
      <c r="B7687" s="3">
        <v>44511</v>
      </c>
      <c r="C7687" s="2" t="s">
        <v>12</v>
      </c>
      <c r="D7687" s="2" t="s">
        <v>128</v>
      </c>
      <c r="E7687" s="2" t="s">
        <v>129</v>
      </c>
      <c r="F7687" s="2" t="str">
        <f t="shared" si="720"/>
        <v>Women</v>
      </c>
      <c r="G7687" s="2" t="str">
        <f t="shared" si="721"/>
        <v xml:space="preserve"> Street Footwear</v>
      </c>
      <c r="H7687" s="2" t="s">
        <v>17</v>
      </c>
      <c r="I7687" s="2">
        <v>57</v>
      </c>
      <c r="J7687" s="2">
        <v>96</v>
      </c>
      <c r="K7687" s="2">
        <v>5472</v>
      </c>
      <c r="L7687" s="2" t="s">
        <v>80</v>
      </c>
      <c r="M7687" s="2">
        <f t="shared" si="722"/>
        <v>11</v>
      </c>
      <c r="N7687" s="2" t="str">
        <f t="shared" si="723"/>
        <v>Nov</v>
      </c>
      <c r="O7687" s="2" t="str">
        <f t="shared" si="724"/>
        <v>Thu</v>
      </c>
      <c r="P7687" s="2" t="str">
        <f t="shared" si="725"/>
        <v>2021</v>
      </c>
    </row>
    <row r="7688" spans="1:16" x14ac:dyDescent="0.3">
      <c r="A7688" s="2" t="s">
        <v>58</v>
      </c>
      <c r="B7688" s="3">
        <v>44511</v>
      </c>
      <c r="C7688" s="2" t="s">
        <v>12</v>
      </c>
      <c r="D7688" s="2" t="s">
        <v>128</v>
      </c>
      <c r="E7688" s="2" t="s">
        <v>129</v>
      </c>
      <c r="F7688" s="2" t="str">
        <f t="shared" si="720"/>
        <v>Women</v>
      </c>
      <c r="G7688" s="2" t="str">
        <f t="shared" si="721"/>
        <v xml:space="preserve"> Athletic Footwear</v>
      </c>
      <c r="H7688" s="2" t="s">
        <v>18</v>
      </c>
      <c r="I7688" s="2">
        <v>55</v>
      </c>
      <c r="J7688" s="2">
        <v>75</v>
      </c>
      <c r="K7688" s="2">
        <v>4125</v>
      </c>
      <c r="L7688" s="2" t="s">
        <v>80</v>
      </c>
      <c r="M7688" s="2">
        <f t="shared" si="722"/>
        <v>11</v>
      </c>
      <c r="N7688" s="2" t="str">
        <f t="shared" si="723"/>
        <v>Nov</v>
      </c>
      <c r="O7688" s="2" t="str">
        <f t="shared" si="724"/>
        <v>Thu</v>
      </c>
      <c r="P7688" s="2" t="str">
        <f t="shared" si="725"/>
        <v>2021</v>
      </c>
    </row>
    <row r="7689" spans="1:16" x14ac:dyDescent="0.3">
      <c r="A7689" s="2" t="s">
        <v>58</v>
      </c>
      <c r="B7689" s="3">
        <v>44511</v>
      </c>
      <c r="C7689" s="2" t="s">
        <v>12</v>
      </c>
      <c r="D7689" s="2" t="s">
        <v>128</v>
      </c>
      <c r="E7689" s="2" t="s">
        <v>129</v>
      </c>
      <c r="F7689" s="2" t="str">
        <f t="shared" si="720"/>
        <v>Men</v>
      </c>
      <c r="G7689" s="2" t="str">
        <f t="shared" si="721"/>
        <v xml:space="preserve"> Apparel</v>
      </c>
      <c r="H7689" s="2" t="s">
        <v>19</v>
      </c>
      <c r="I7689" s="2">
        <v>67</v>
      </c>
      <c r="J7689" s="2">
        <v>80</v>
      </c>
      <c r="K7689" s="2">
        <v>5360</v>
      </c>
      <c r="L7689" s="2" t="s">
        <v>80</v>
      </c>
      <c r="M7689" s="2">
        <f t="shared" si="722"/>
        <v>11</v>
      </c>
      <c r="N7689" s="2" t="str">
        <f t="shared" si="723"/>
        <v>Nov</v>
      </c>
      <c r="O7689" s="2" t="str">
        <f t="shared" si="724"/>
        <v>Thu</v>
      </c>
      <c r="P7689" s="2" t="str">
        <f t="shared" si="725"/>
        <v>2021</v>
      </c>
    </row>
    <row r="7690" spans="1:16" x14ac:dyDescent="0.3">
      <c r="A7690" s="2" t="s">
        <v>58</v>
      </c>
      <c r="B7690" s="3">
        <v>44511</v>
      </c>
      <c r="C7690" s="2" t="s">
        <v>12</v>
      </c>
      <c r="D7690" s="2" t="s">
        <v>128</v>
      </c>
      <c r="E7690" s="2" t="s">
        <v>129</v>
      </c>
      <c r="F7690" s="2" t="str">
        <f t="shared" si="720"/>
        <v>Women</v>
      </c>
      <c r="G7690" s="2" t="str">
        <f t="shared" si="721"/>
        <v xml:space="preserve"> Apparel</v>
      </c>
      <c r="H7690" s="2" t="s">
        <v>20</v>
      </c>
      <c r="I7690" s="2">
        <v>70</v>
      </c>
      <c r="J7690" s="2">
        <v>94</v>
      </c>
      <c r="K7690" s="2">
        <v>6580</v>
      </c>
      <c r="L7690" s="2" t="s">
        <v>80</v>
      </c>
      <c r="M7690" s="2">
        <f t="shared" si="722"/>
        <v>11</v>
      </c>
      <c r="N7690" s="2" t="str">
        <f t="shared" si="723"/>
        <v>Nov</v>
      </c>
      <c r="O7690" s="2" t="str">
        <f t="shared" si="724"/>
        <v>Thu</v>
      </c>
      <c r="P7690" s="2" t="str">
        <f t="shared" si="725"/>
        <v>2021</v>
      </c>
    </row>
    <row r="7691" spans="1:16" x14ac:dyDescent="0.3">
      <c r="A7691" s="2" t="s">
        <v>58</v>
      </c>
      <c r="B7691" s="3">
        <v>44540</v>
      </c>
      <c r="C7691" s="2" t="s">
        <v>12</v>
      </c>
      <c r="D7691" s="2" t="s">
        <v>128</v>
      </c>
      <c r="E7691" s="2" t="s">
        <v>129</v>
      </c>
      <c r="F7691" s="2" t="str">
        <f t="shared" si="720"/>
        <v>Men</v>
      </c>
      <c r="G7691" s="2" t="str">
        <f t="shared" si="721"/>
        <v xml:space="preserve"> Street Footwear</v>
      </c>
      <c r="H7691" s="2" t="s">
        <v>14</v>
      </c>
      <c r="I7691" s="2">
        <v>64</v>
      </c>
      <c r="J7691" s="2">
        <v>168</v>
      </c>
      <c r="K7691" s="2">
        <v>10752</v>
      </c>
      <c r="L7691" s="2" t="s">
        <v>80</v>
      </c>
      <c r="M7691" s="2">
        <f t="shared" si="722"/>
        <v>12</v>
      </c>
      <c r="N7691" s="2" t="str">
        <f t="shared" si="723"/>
        <v>Dec</v>
      </c>
      <c r="O7691" s="2" t="str">
        <f t="shared" si="724"/>
        <v>Fri</v>
      </c>
      <c r="P7691" s="2" t="str">
        <f t="shared" si="725"/>
        <v>2021</v>
      </c>
    </row>
    <row r="7692" spans="1:16" x14ac:dyDescent="0.3">
      <c r="A7692" s="2" t="s">
        <v>58</v>
      </c>
      <c r="B7692" s="3">
        <v>44540</v>
      </c>
      <c r="C7692" s="2" t="s">
        <v>12</v>
      </c>
      <c r="D7692" s="2" t="s">
        <v>128</v>
      </c>
      <c r="E7692" s="2" t="s">
        <v>129</v>
      </c>
      <c r="F7692" s="2" t="str">
        <f t="shared" si="720"/>
        <v>Men</v>
      </c>
      <c r="G7692" s="2" t="str">
        <f t="shared" si="721"/>
        <v xml:space="preserve"> Athletic Footwear</v>
      </c>
      <c r="H7692" s="2" t="s">
        <v>16</v>
      </c>
      <c r="I7692" s="2">
        <v>55</v>
      </c>
      <c r="J7692" s="2">
        <v>100</v>
      </c>
      <c r="K7692" s="2">
        <v>5500</v>
      </c>
      <c r="L7692" s="2" t="s">
        <v>80</v>
      </c>
      <c r="M7692" s="2">
        <f t="shared" si="722"/>
        <v>12</v>
      </c>
      <c r="N7692" s="2" t="str">
        <f t="shared" si="723"/>
        <v>Dec</v>
      </c>
      <c r="O7692" s="2" t="str">
        <f t="shared" si="724"/>
        <v>Fri</v>
      </c>
      <c r="P7692" s="2" t="str">
        <f t="shared" si="725"/>
        <v>2021</v>
      </c>
    </row>
    <row r="7693" spans="1:16" x14ac:dyDescent="0.3">
      <c r="A7693" s="2" t="s">
        <v>58</v>
      </c>
      <c r="B7693" s="3">
        <v>44540</v>
      </c>
      <c r="C7693" s="2" t="s">
        <v>12</v>
      </c>
      <c r="D7693" s="2" t="s">
        <v>128</v>
      </c>
      <c r="E7693" s="2" t="s">
        <v>129</v>
      </c>
      <c r="F7693" s="2" t="str">
        <f t="shared" si="720"/>
        <v>Women</v>
      </c>
      <c r="G7693" s="2" t="str">
        <f t="shared" si="721"/>
        <v xml:space="preserve"> Street Footwear</v>
      </c>
      <c r="H7693" s="2" t="s">
        <v>17</v>
      </c>
      <c r="I7693" s="2">
        <v>55</v>
      </c>
      <c r="J7693" s="2">
        <v>113</v>
      </c>
      <c r="K7693" s="2">
        <v>6215</v>
      </c>
      <c r="L7693" s="2" t="s">
        <v>80</v>
      </c>
      <c r="M7693" s="2">
        <f t="shared" si="722"/>
        <v>12</v>
      </c>
      <c r="N7693" s="2" t="str">
        <f t="shared" si="723"/>
        <v>Dec</v>
      </c>
      <c r="O7693" s="2" t="str">
        <f t="shared" si="724"/>
        <v>Fri</v>
      </c>
      <c r="P7693" s="2" t="str">
        <f t="shared" si="725"/>
        <v>2021</v>
      </c>
    </row>
    <row r="7694" spans="1:16" x14ac:dyDescent="0.3">
      <c r="A7694" s="2" t="s">
        <v>58</v>
      </c>
      <c r="B7694" s="3">
        <v>44540</v>
      </c>
      <c r="C7694" s="2" t="s">
        <v>12</v>
      </c>
      <c r="D7694" s="2" t="s">
        <v>128</v>
      </c>
      <c r="E7694" s="2" t="s">
        <v>129</v>
      </c>
      <c r="F7694" s="2" t="str">
        <f t="shared" si="720"/>
        <v>Women</v>
      </c>
      <c r="G7694" s="2" t="str">
        <f t="shared" si="721"/>
        <v xml:space="preserve"> Athletic Footwear</v>
      </c>
      <c r="H7694" s="2" t="s">
        <v>18</v>
      </c>
      <c r="I7694" s="2">
        <v>56</v>
      </c>
      <c r="J7694" s="2">
        <v>81</v>
      </c>
      <c r="K7694" s="2">
        <v>4536</v>
      </c>
      <c r="L7694" s="2" t="s">
        <v>80</v>
      </c>
      <c r="M7694" s="2">
        <f t="shared" si="722"/>
        <v>12</v>
      </c>
      <c r="N7694" s="2" t="str">
        <f t="shared" si="723"/>
        <v>Dec</v>
      </c>
      <c r="O7694" s="2" t="str">
        <f t="shared" si="724"/>
        <v>Fri</v>
      </c>
      <c r="P7694" s="2" t="str">
        <f t="shared" si="725"/>
        <v>2021</v>
      </c>
    </row>
    <row r="7695" spans="1:16" x14ac:dyDescent="0.3">
      <c r="A7695" s="2" t="s">
        <v>58</v>
      </c>
      <c r="B7695" s="3">
        <v>44540</v>
      </c>
      <c r="C7695" s="2" t="s">
        <v>12</v>
      </c>
      <c r="D7695" s="2" t="s">
        <v>128</v>
      </c>
      <c r="E7695" s="2" t="s">
        <v>129</v>
      </c>
      <c r="F7695" s="2" t="str">
        <f t="shared" si="720"/>
        <v>Men</v>
      </c>
      <c r="G7695" s="2" t="str">
        <f t="shared" si="721"/>
        <v xml:space="preserve"> Apparel</v>
      </c>
      <c r="H7695" s="2" t="s">
        <v>19</v>
      </c>
      <c r="I7695" s="2">
        <v>67</v>
      </c>
      <c r="J7695" s="2">
        <v>81</v>
      </c>
      <c r="K7695" s="2">
        <v>5427</v>
      </c>
      <c r="L7695" s="2" t="s">
        <v>80</v>
      </c>
      <c r="M7695" s="2">
        <f t="shared" si="722"/>
        <v>12</v>
      </c>
      <c r="N7695" s="2" t="str">
        <f t="shared" si="723"/>
        <v>Dec</v>
      </c>
      <c r="O7695" s="2" t="str">
        <f t="shared" si="724"/>
        <v>Fri</v>
      </c>
      <c r="P7695" s="2" t="str">
        <f t="shared" si="725"/>
        <v>2021</v>
      </c>
    </row>
    <row r="7696" spans="1:16" x14ac:dyDescent="0.3">
      <c r="A7696" s="2" t="s">
        <v>58</v>
      </c>
      <c r="B7696" s="3">
        <v>44540</v>
      </c>
      <c r="C7696" s="2" t="s">
        <v>12</v>
      </c>
      <c r="D7696" s="2" t="s">
        <v>128</v>
      </c>
      <c r="E7696" s="2" t="s">
        <v>129</v>
      </c>
      <c r="F7696" s="2" t="str">
        <f t="shared" si="720"/>
        <v>Women</v>
      </c>
      <c r="G7696" s="2" t="str">
        <f t="shared" si="721"/>
        <v xml:space="preserve"> Apparel</v>
      </c>
      <c r="H7696" s="2" t="s">
        <v>20</v>
      </c>
      <c r="I7696" s="2">
        <v>68</v>
      </c>
      <c r="J7696" s="2">
        <v>106</v>
      </c>
      <c r="K7696" s="2">
        <v>7208</v>
      </c>
      <c r="L7696" s="2" t="s">
        <v>80</v>
      </c>
      <c r="M7696" s="2">
        <f t="shared" si="722"/>
        <v>12</v>
      </c>
      <c r="N7696" s="2" t="str">
        <f t="shared" si="723"/>
        <v>Dec</v>
      </c>
      <c r="O7696" s="2" t="str">
        <f t="shared" si="724"/>
        <v>Fri</v>
      </c>
      <c r="P7696" s="2" t="str">
        <f t="shared" si="725"/>
        <v>2021</v>
      </c>
    </row>
    <row r="7697" spans="1:16" x14ac:dyDescent="0.3">
      <c r="A7697" s="2" t="s">
        <v>58</v>
      </c>
      <c r="B7697" s="3">
        <v>44217</v>
      </c>
      <c r="C7697" s="2" t="s">
        <v>12</v>
      </c>
      <c r="D7697" s="2" t="s">
        <v>128</v>
      </c>
      <c r="E7697" s="2" t="s">
        <v>129</v>
      </c>
      <c r="F7697" s="2" t="str">
        <f t="shared" si="720"/>
        <v>Men</v>
      </c>
      <c r="G7697" s="2" t="str">
        <f t="shared" si="721"/>
        <v xml:space="preserve"> Street Footwear</v>
      </c>
      <c r="H7697" s="2" t="s">
        <v>14</v>
      </c>
      <c r="I7697" s="2">
        <v>49</v>
      </c>
      <c r="J7697" s="2">
        <v>131</v>
      </c>
      <c r="K7697" s="2">
        <v>6419</v>
      </c>
      <c r="L7697" s="2" t="s">
        <v>80</v>
      </c>
      <c r="M7697" s="2">
        <f t="shared" si="722"/>
        <v>1</v>
      </c>
      <c r="N7697" s="2" t="str">
        <f t="shared" si="723"/>
        <v>Jan</v>
      </c>
      <c r="O7697" s="2" t="str">
        <f t="shared" si="724"/>
        <v>Thu</v>
      </c>
      <c r="P7697" s="2" t="str">
        <f t="shared" si="725"/>
        <v>2021</v>
      </c>
    </row>
    <row r="7698" spans="1:16" x14ac:dyDescent="0.3">
      <c r="A7698" s="2" t="s">
        <v>58</v>
      </c>
      <c r="B7698" s="3">
        <v>44217</v>
      </c>
      <c r="C7698" s="2" t="s">
        <v>12</v>
      </c>
      <c r="D7698" s="2" t="s">
        <v>128</v>
      </c>
      <c r="E7698" s="2" t="s">
        <v>129</v>
      </c>
      <c r="F7698" s="2" t="str">
        <f t="shared" si="720"/>
        <v>Men</v>
      </c>
      <c r="G7698" s="2" t="str">
        <f t="shared" si="721"/>
        <v xml:space="preserve"> Athletic Footwear</v>
      </c>
      <c r="H7698" s="2" t="s">
        <v>16</v>
      </c>
      <c r="I7698" s="2">
        <v>45</v>
      </c>
      <c r="J7698" s="2">
        <v>91</v>
      </c>
      <c r="K7698" s="2">
        <v>4095</v>
      </c>
      <c r="L7698" s="2" t="s">
        <v>80</v>
      </c>
      <c r="M7698" s="2">
        <f t="shared" si="722"/>
        <v>1</v>
      </c>
      <c r="N7698" s="2" t="str">
        <f t="shared" si="723"/>
        <v>Jan</v>
      </c>
      <c r="O7698" s="2" t="str">
        <f t="shared" si="724"/>
        <v>Thu</v>
      </c>
      <c r="P7698" s="2" t="str">
        <f t="shared" si="725"/>
        <v>2021</v>
      </c>
    </row>
    <row r="7699" spans="1:16" x14ac:dyDescent="0.3">
      <c r="A7699" s="2" t="s">
        <v>58</v>
      </c>
      <c r="B7699" s="3">
        <v>44217</v>
      </c>
      <c r="C7699" s="2" t="s">
        <v>12</v>
      </c>
      <c r="D7699" s="2" t="s">
        <v>128</v>
      </c>
      <c r="E7699" s="2" t="s">
        <v>129</v>
      </c>
      <c r="F7699" s="2" t="str">
        <f t="shared" si="720"/>
        <v>Women</v>
      </c>
      <c r="G7699" s="2" t="str">
        <f t="shared" si="721"/>
        <v xml:space="preserve"> Street Footwear</v>
      </c>
      <c r="H7699" s="2" t="s">
        <v>17</v>
      </c>
      <c r="I7699" s="2">
        <v>38</v>
      </c>
      <c r="J7699" s="2">
        <v>81</v>
      </c>
      <c r="K7699" s="2">
        <v>3078</v>
      </c>
      <c r="L7699" s="2" t="s">
        <v>80</v>
      </c>
      <c r="M7699" s="2">
        <f t="shared" si="722"/>
        <v>1</v>
      </c>
      <c r="N7699" s="2" t="str">
        <f t="shared" si="723"/>
        <v>Jan</v>
      </c>
      <c r="O7699" s="2" t="str">
        <f t="shared" si="724"/>
        <v>Thu</v>
      </c>
      <c r="P7699" s="2" t="str">
        <f t="shared" si="725"/>
        <v>2021</v>
      </c>
    </row>
    <row r="7700" spans="1:16" x14ac:dyDescent="0.3">
      <c r="A7700" s="2" t="s">
        <v>58</v>
      </c>
      <c r="B7700" s="3">
        <v>44217</v>
      </c>
      <c r="C7700" s="2" t="s">
        <v>12</v>
      </c>
      <c r="D7700" s="2" t="s">
        <v>128</v>
      </c>
      <c r="E7700" s="2" t="s">
        <v>129</v>
      </c>
      <c r="F7700" s="2" t="str">
        <f t="shared" si="720"/>
        <v>Women</v>
      </c>
      <c r="G7700" s="2" t="str">
        <f t="shared" si="721"/>
        <v xml:space="preserve"> Athletic Footwear</v>
      </c>
      <c r="H7700" s="2" t="s">
        <v>18</v>
      </c>
      <c r="I7700" s="2">
        <v>43</v>
      </c>
      <c r="J7700" s="2">
        <v>46</v>
      </c>
      <c r="K7700" s="2">
        <v>1978</v>
      </c>
      <c r="L7700" s="2" t="s">
        <v>80</v>
      </c>
      <c r="M7700" s="2">
        <f t="shared" si="722"/>
        <v>1</v>
      </c>
      <c r="N7700" s="2" t="str">
        <f t="shared" si="723"/>
        <v>Jan</v>
      </c>
      <c r="O7700" s="2" t="str">
        <f t="shared" si="724"/>
        <v>Thu</v>
      </c>
      <c r="P7700" s="2" t="str">
        <f t="shared" si="725"/>
        <v>2021</v>
      </c>
    </row>
    <row r="7701" spans="1:16" x14ac:dyDescent="0.3">
      <c r="A7701" s="2" t="s">
        <v>58</v>
      </c>
      <c r="B7701" s="3">
        <v>44217</v>
      </c>
      <c r="C7701" s="2" t="s">
        <v>12</v>
      </c>
      <c r="D7701" s="2" t="s">
        <v>128</v>
      </c>
      <c r="E7701" s="2" t="s">
        <v>129</v>
      </c>
      <c r="F7701" s="2" t="str">
        <f t="shared" si="720"/>
        <v>Men</v>
      </c>
      <c r="G7701" s="2" t="str">
        <f t="shared" si="721"/>
        <v xml:space="preserve"> Apparel</v>
      </c>
      <c r="H7701" s="2" t="s">
        <v>19</v>
      </c>
      <c r="I7701" s="2">
        <v>59</v>
      </c>
      <c r="J7701" s="2">
        <v>56</v>
      </c>
      <c r="K7701" s="2">
        <v>3304</v>
      </c>
      <c r="L7701" s="2" t="s">
        <v>80</v>
      </c>
      <c r="M7701" s="2">
        <f t="shared" si="722"/>
        <v>1</v>
      </c>
      <c r="N7701" s="2" t="str">
        <f t="shared" si="723"/>
        <v>Jan</v>
      </c>
      <c r="O7701" s="2" t="str">
        <f t="shared" si="724"/>
        <v>Thu</v>
      </c>
      <c r="P7701" s="2" t="str">
        <f t="shared" si="725"/>
        <v>2021</v>
      </c>
    </row>
    <row r="7702" spans="1:16" x14ac:dyDescent="0.3">
      <c r="A7702" s="2" t="s">
        <v>58</v>
      </c>
      <c r="B7702" s="3">
        <v>44217</v>
      </c>
      <c r="C7702" s="2" t="s">
        <v>12</v>
      </c>
      <c r="D7702" s="2" t="s">
        <v>128</v>
      </c>
      <c r="E7702" s="2" t="s">
        <v>129</v>
      </c>
      <c r="F7702" s="2" t="str">
        <f t="shared" si="720"/>
        <v>Women</v>
      </c>
      <c r="G7702" s="2" t="str">
        <f t="shared" si="721"/>
        <v xml:space="preserve"> Apparel</v>
      </c>
      <c r="H7702" s="2" t="s">
        <v>20</v>
      </c>
      <c r="I7702" s="2">
        <v>49</v>
      </c>
      <c r="J7702" s="2">
        <v>88</v>
      </c>
      <c r="K7702" s="2">
        <v>4312</v>
      </c>
      <c r="L7702" s="2" t="s">
        <v>80</v>
      </c>
      <c r="M7702" s="2">
        <f t="shared" si="722"/>
        <v>1</v>
      </c>
      <c r="N7702" s="2" t="str">
        <f t="shared" si="723"/>
        <v>Jan</v>
      </c>
      <c r="O7702" s="2" t="str">
        <f t="shared" si="724"/>
        <v>Thu</v>
      </c>
      <c r="P7702" s="2" t="str">
        <f t="shared" si="725"/>
        <v>2021</v>
      </c>
    </row>
    <row r="7703" spans="1:16" x14ac:dyDescent="0.3">
      <c r="A7703" s="2" t="s">
        <v>58</v>
      </c>
      <c r="B7703" s="3">
        <v>44246</v>
      </c>
      <c r="C7703" s="2" t="s">
        <v>12</v>
      </c>
      <c r="D7703" s="2" t="s">
        <v>128</v>
      </c>
      <c r="E7703" s="2" t="s">
        <v>129</v>
      </c>
      <c r="F7703" s="2" t="str">
        <f t="shared" si="720"/>
        <v>Men</v>
      </c>
      <c r="G7703" s="2" t="str">
        <f t="shared" si="721"/>
        <v xml:space="preserve"> Street Footwear</v>
      </c>
      <c r="H7703" s="2" t="s">
        <v>14</v>
      </c>
      <c r="I7703" s="2">
        <v>49</v>
      </c>
      <c r="J7703" s="2">
        <v>180</v>
      </c>
      <c r="K7703" s="2">
        <v>8820</v>
      </c>
      <c r="L7703" s="2" t="s">
        <v>80</v>
      </c>
      <c r="M7703" s="2">
        <f t="shared" si="722"/>
        <v>2</v>
      </c>
      <c r="N7703" s="2" t="str">
        <f t="shared" si="723"/>
        <v>Feb</v>
      </c>
      <c r="O7703" s="2" t="str">
        <f t="shared" si="724"/>
        <v>Fri</v>
      </c>
      <c r="P7703" s="2" t="str">
        <f t="shared" si="725"/>
        <v>2021</v>
      </c>
    </row>
    <row r="7704" spans="1:16" x14ac:dyDescent="0.3">
      <c r="A7704" s="2" t="s">
        <v>58</v>
      </c>
      <c r="B7704" s="3">
        <v>44246</v>
      </c>
      <c r="C7704" s="2" t="s">
        <v>12</v>
      </c>
      <c r="D7704" s="2" t="s">
        <v>128</v>
      </c>
      <c r="E7704" s="2" t="s">
        <v>129</v>
      </c>
      <c r="F7704" s="2" t="str">
        <f t="shared" si="720"/>
        <v>Men</v>
      </c>
      <c r="G7704" s="2" t="str">
        <f t="shared" si="721"/>
        <v xml:space="preserve"> Athletic Footwear</v>
      </c>
      <c r="H7704" s="2" t="s">
        <v>16</v>
      </c>
      <c r="I7704" s="2">
        <v>45</v>
      </c>
      <c r="J7704" s="2">
        <v>75</v>
      </c>
      <c r="K7704" s="2">
        <v>3375</v>
      </c>
      <c r="L7704" s="2" t="s">
        <v>80</v>
      </c>
      <c r="M7704" s="2">
        <f t="shared" si="722"/>
        <v>2</v>
      </c>
      <c r="N7704" s="2" t="str">
        <f t="shared" si="723"/>
        <v>Feb</v>
      </c>
      <c r="O7704" s="2" t="str">
        <f t="shared" si="724"/>
        <v>Fri</v>
      </c>
      <c r="P7704" s="2" t="str">
        <f t="shared" si="725"/>
        <v>2021</v>
      </c>
    </row>
    <row r="7705" spans="1:16" x14ac:dyDescent="0.3">
      <c r="A7705" s="2" t="s">
        <v>58</v>
      </c>
      <c r="B7705" s="3">
        <v>44246</v>
      </c>
      <c r="C7705" s="2" t="s">
        <v>12</v>
      </c>
      <c r="D7705" s="2" t="s">
        <v>128</v>
      </c>
      <c r="E7705" s="2" t="s">
        <v>129</v>
      </c>
      <c r="F7705" s="2" t="str">
        <f t="shared" si="720"/>
        <v>Women</v>
      </c>
      <c r="G7705" s="2" t="str">
        <f t="shared" si="721"/>
        <v xml:space="preserve"> Street Footwear</v>
      </c>
      <c r="H7705" s="2" t="s">
        <v>17</v>
      </c>
      <c r="I7705" s="2">
        <v>39</v>
      </c>
      <c r="J7705" s="2">
        <v>90</v>
      </c>
      <c r="K7705" s="2">
        <v>3510</v>
      </c>
      <c r="L7705" s="2" t="s">
        <v>80</v>
      </c>
      <c r="M7705" s="2">
        <f t="shared" si="722"/>
        <v>2</v>
      </c>
      <c r="N7705" s="2" t="str">
        <f t="shared" si="723"/>
        <v>Feb</v>
      </c>
      <c r="O7705" s="2" t="str">
        <f t="shared" si="724"/>
        <v>Fri</v>
      </c>
      <c r="P7705" s="2" t="str">
        <f t="shared" si="725"/>
        <v>2021</v>
      </c>
    </row>
    <row r="7706" spans="1:16" x14ac:dyDescent="0.3">
      <c r="A7706" s="2" t="s">
        <v>58</v>
      </c>
      <c r="B7706" s="3">
        <v>44246</v>
      </c>
      <c r="C7706" s="2" t="s">
        <v>12</v>
      </c>
      <c r="D7706" s="2" t="s">
        <v>130</v>
      </c>
      <c r="E7706" s="2" t="s">
        <v>131</v>
      </c>
      <c r="F7706" s="2" t="str">
        <f t="shared" si="720"/>
        <v>Women</v>
      </c>
      <c r="G7706" s="2" t="str">
        <f t="shared" si="721"/>
        <v xml:space="preserve"> Athletic Footwear</v>
      </c>
      <c r="H7706" s="2" t="s">
        <v>18</v>
      </c>
      <c r="I7706" s="2">
        <v>42</v>
      </c>
      <c r="J7706" s="2">
        <v>58</v>
      </c>
      <c r="K7706" s="2">
        <v>2436</v>
      </c>
      <c r="L7706" s="2" t="s">
        <v>80</v>
      </c>
      <c r="M7706" s="2">
        <f t="shared" si="722"/>
        <v>2</v>
      </c>
      <c r="N7706" s="2" t="str">
        <f t="shared" si="723"/>
        <v>Feb</v>
      </c>
      <c r="O7706" s="2" t="str">
        <f t="shared" si="724"/>
        <v>Fri</v>
      </c>
      <c r="P7706" s="2" t="str">
        <f t="shared" si="725"/>
        <v>2021</v>
      </c>
    </row>
    <row r="7707" spans="1:16" x14ac:dyDescent="0.3">
      <c r="A7707" s="2" t="s">
        <v>58</v>
      </c>
      <c r="B7707" s="3">
        <v>44246</v>
      </c>
      <c r="C7707" s="2" t="s">
        <v>12</v>
      </c>
      <c r="D7707" s="2" t="s">
        <v>130</v>
      </c>
      <c r="E7707" s="2" t="s">
        <v>131</v>
      </c>
      <c r="F7707" s="2" t="str">
        <f t="shared" si="720"/>
        <v>Men</v>
      </c>
      <c r="G7707" s="2" t="str">
        <f t="shared" si="721"/>
        <v xml:space="preserve"> Apparel</v>
      </c>
      <c r="H7707" s="2" t="s">
        <v>19</v>
      </c>
      <c r="I7707" s="2">
        <v>56</v>
      </c>
      <c r="J7707" s="2">
        <v>83</v>
      </c>
      <c r="K7707" s="2">
        <v>4648</v>
      </c>
      <c r="L7707" s="2" t="s">
        <v>80</v>
      </c>
      <c r="M7707" s="2">
        <f t="shared" si="722"/>
        <v>2</v>
      </c>
      <c r="N7707" s="2" t="str">
        <f t="shared" si="723"/>
        <v>Feb</v>
      </c>
      <c r="O7707" s="2" t="str">
        <f t="shared" si="724"/>
        <v>Fri</v>
      </c>
      <c r="P7707" s="2" t="str">
        <f t="shared" si="725"/>
        <v>2021</v>
      </c>
    </row>
    <row r="7708" spans="1:16" x14ac:dyDescent="0.3">
      <c r="A7708" s="2" t="s">
        <v>58</v>
      </c>
      <c r="B7708" s="3">
        <v>44246</v>
      </c>
      <c r="C7708" s="2" t="s">
        <v>12</v>
      </c>
      <c r="D7708" s="2" t="s">
        <v>130</v>
      </c>
      <c r="E7708" s="2" t="s">
        <v>131</v>
      </c>
      <c r="F7708" s="2" t="str">
        <f t="shared" si="720"/>
        <v>Women</v>
      </c>
      <c r="G7708" s="2" t="str">
        <f t="shared" si="721"/>
        <v xml:space="preserve"> Apparel</v>
      </c>
      <c r="H7708" s="2" t="s">
        <v>20</v>
      </c>
      <c r="I7708" s="2">
        <v>46</v>
      </c>
      <c r="J7708" s="2">
        <v>98</v>
      </c>
      <c r="K7708" s="2">
        <v>4508</v>
      </c>
      <c r="L7708" s="2" t="s">
        <v>80</v>
      </c>
      <c r="M7708" s="2">
        <f t="shared" si="722"/>
        <v>2</v>
      </c>
      <c r="N7708" s="2" t="str">
        <f t="shared" si="723"/>
        <v>Feb</v>
      </c>
      <c r="O7708" s="2" t="str">
        <f t="shared" si="724"/>
        <v>Fri</v>
      </c>
      <c r="P7708" s="2" t="str">
        <f t="shared" si="725"/>
        <v>2021</v>
      </c>
    </row>
    <row r="7709" spans="1:16" x14ac:dyDescent="0.3">
      <c r="A7709" s="2" t="s">
        <v>58</v>
      </c>
      <c r="B7709" s="3">
        <v>44272</v>
      </c>
      <c r="C7709" s="2" t="s">
        <v>12</v>
      </c>
      <c r="D7709" s="2" t="s">
        <v>130</v>
      </c>
      <c r="E7709" s="2" t="s">
        <v>131</v>
      </c>
      <c r="F7709" s="2" t="str">
        <f t="shared" si="720"/>
        <v>Men</v>
      </c>
      <c r="G7709" s="2" t="str">
        <f t="shared" si="721"/>
        <v xml:space="preserve"> Street Footwear</v>
      </c>
      <c r="H7709" s="2" t="s">
        <v>14</v>
      </c>
      <c r="I7709" s="2">
        <v>49</v>
      </c>
      <c r="J7709" s="2">
        <v>165</v>
      </c>
      <c r="K7709" s="2">
        <v>8085</v>
      </c>
      <c r="L7709" s="2" t="s">
        <v>80</v>
      </c>
      <c r="M7709" s="2">
        <f t="shared" si="722"/>
        <v>3</v>
      </c>
      <c r="N7709" s="2" t="str">
        <f t="shared" si="723"/>
        <v>Mar</v>
      </c>
      <c r="O7709" s="2" t="str">
        <f t="shared" si="724"/>
        <v>Wed</v>
      </c>
      <c r="P7709" s="2" t="str">
        <f t="shared" si="725"/>
        <v>2021</v>
      </c>
    </row>
    <row r="7710" spans="1:16" x14ac:dyDescent="0.3">
      <c r="A7710" s="2" t="s">
        <v>58</v>
      </c>
      <c r="B7710" s="3">
        <v>44272</v>
      </c>
      <c r="C7710" s="2" t="s">
        <v>12</v>
      </c>
      <c r="D7710" s="2" t="s">
        <v>130</v>
      </c>
      <c r="E7710" s="2" t="s">
        <v>131</v>
      </c>
      <c r="F7710" s="2" t="str">
        <f t="shared" si="720"/>
        <v>Men</v>
      </c>
      <c r="G7710" s="2" t="str">
        <f t="shared" si="721"/>
        <v xml:space="preserve"> Athletic Footwear</v>
      </c>
      <c r="H7710" s="2" t="s">
        <v>16</v>
      </c>
      <c r="I7710" s="2">
        <v>49</v>
      </c>
      <c r="J7710" s="2">
        <v>69</v>
      </c>
      <c r="K7710" s="2">
        <v>3381</v>
      </c>
      <c r="L7710" s="2" t="s">
        <v>80</v>
      </c>
      <c r="M7710" s="2">
        <f t="shared" si="722"/>
        <v>3</v>
      </c>
      <c r="N7710" s="2" t="str">
        <f t="shared" si="723"/>
        <v>Mar</v>
      </c>
      <c r="O7710" s="2" t="str">
        <f t="shared" si="724"/>
        <v>Wed</v>
      </c>
      <c r="P7710" s="2" t="str">
        <f t="shared" si="725"/>
        <v>2021</v>
      </c>
    </row>
    <row r="7711" spans="1:16" x14ac:dyDescent="0.3">
      <c r="A7711" s="2" t="s">
        <v>58</v>
      </c>
      <c r="B7711" s="3">
        <v>44272</v>
      </c>
      <c r="C7711" s="2" t="s">
        <v>12</v>
      </c>
      <c r="D7711" s="2" t="s">
        <v>130</v>
      </c>
      <c r="E7711" s="2" t="s">
        <v>131</v>
      </c>
      <c r="F7711" s="2" t="str">
        <f t="shared" si="720"/>
        <v>Women</v>
      </c>
      <c r="G7711" s="2" t="str">
        <f t="shared" si="721"/>
        <v xml:space="preserve"> Street Footwear</v>
      </c>
      <c r="H7711" s="2" t="s">
        <v>17</v>
      </c>
      <c r="I7711" s="2">
        <v>38</v>
      </c>
      <c r="J7711" s="2">
        <v>75</v>
      </c>
      <c r="K7711" s="2">
        <v>2850</v>
      </c>
      <c r="L7711" s="2" t="s">
        <v>80</v>
      </c>
      <c r="M7711" s="2">
        <f t="shared" si="722"/>
        <v>3</v>
      </c>
      <c r="N7711" s="2" t="str">
        <f t="shared" si="723"/>
        <v>Mar</v>
      </c>
      <c r="O7711" s="2" t="str">
        <f t="shared" si="724"/>
        <v>Wed</v>
      </c>
      <c r="P7711" s="2" t="str">
        <f t="shared" si="725"/>
        <v>2021</v>
      </c>
    </row>
    <row r="7712" spans="1:16" x14ac:dyDescent="0.3">
      <c r="A7712" s="2" t="s">
        <v>58</v>
      </c>
      <c r="B7712" s="3">
        <v>44272</v>
      </c>
      <c r="C7712" s="2" t="s">
        <v>12</v>
      </c>
      <c r="D7712" s="2" t="s">
        <v>130</v>
      </c>
      <c r="E7712" s="2" t="s">
        <v>131</v>
      </c>
      <c r="F7712" s="2" t="str">
        <f t="shared" si="720"/>
        <v>Women</v>
      </c>
      <c r="G7712" s="2" t="str">
        <f t="shared" si="721"/>
        <v xml:space="preserve"> Athletic Footwear</v>
      </c>
      <c r="H7712" s="2" t="s">
        <v>18</v>
      </c>
      <c r="I7712" s="2">
        <v>44</v>
      </c>
      <c r="J7712" s="2">
        <v>38</v>
      </c>
      <c r="K7712" s="2">
        <v>1672</v>
      </c>
      <c r="L7712" s="2" t="s">
        <v>80</v>
      </c>
      <c r="M7712" s="2">
        <f t="shared" si="722"/>
        <v>3</v>
      </c>
      <c r="N7712" s="2" t="str">
        <f t="shared" si="723"/>
        <v>Mar</v>
      </c>
      <c r="O7712" s="2" t="str">
        <f t="shared" si="724"/>
        <v>Wed</v>
      </c>
      <c r="P7712" s="2" t="str">
        <f t="shared" si="725"/>
        <v>2021</v>
      </c>
    </row>
    <row r="7713" spans="1:16" x14ac:dyDescent="0.3">
      <c r="A7713" s="2" t="s">
        <v>58</v>
      </c>
      <c r="B7713" s="3">
        <v>44272</v>
      </c>
      <c r="C7713" s="2" t="s">
        <v>12</v>
      </c>
      <c r="D7713" s="2" t="s">
        <v>130</v>
      </c>
      <c r="E7713" s="2" t="s">
        <v>131</v>
      </c>
      <c r="F7713" s="2" t="str">
        <f t="shared" si="720"/>
        <v>Men</v>
      </c>
      <c r="G7713" s="2" t="str">
        <f t="shared" si="721"/>
        <v xml:space="preserve"> Apparel</v>
      </c>
      <c r="H7713" s="2" t="s">
        <v>19</v>
      </c>
      <c r="I7713" s="2">
        <v>58</v>
      </c>
      <c r="J7713" s="2">
        <v>60</v>
      </c>
      <c r="K7713" s="2">
        <v>3480</v>
      </c>
      <c r="L7713" s="2" t="s">
        <v>80</v>
      </c>
      <c r="M7713" s="2">
        <f t="shared" si="722"/>
        <v>3</v>
      </c>
      <c r="N7713" s="2" t="str">
        <f t="shared" si="723"/>
        <v>Mar</v>
      </c>
      <c r="O7713" s="2" t="str">
        <f t="shared" si="724"/>
        <v>Wed</v>
      </c>
      <c r="P7713" s="2" t="str">
        <f t="shared" si="725"/>
        <v>2021</v>
      </c>
    </row>
    <row r="7714" spans="1:16" x14ac:dyDescent="0.3">
      <c r="A7714" s="2" t="s">
        <v>58</v>
      </c>
      <c r="B7714" s="3">
        <v>44272</v>
      </c>
      <c r="C7714" s="2" t="s">
        <v>12</v>
      </c>
      <c r="D7714" s="2" t="s">
        <v>130</v>
      </c>
      <c r="E7714" s="2" t="s">
        <v>131</v>
      </c>
      <c r="F7714" s="2" t="str">
        <f t="shared" si="720"/>
        <v>Women</v>
      </c>
      <c r="G7714" s="2" t="str">
        <f t="shared" si="721"/>
        <v xml:space="preserve"> Apparel</v>
      </c>
      <c r="H7714" s="2" t="s">
        <v>20</v>
      </c>
      <c r="I7714" s="2">
        <v>45</v>
      </c>
      <c r="J7714" s="2">
        <v>75</v>
      </c>
      <c r="K7714" s="2">
        <v>3375</v>
      </c>
      <c r="L7714" s="2" t="s">
        <v>80</v>
      </c>
      <c r="M7714" s="2">
        <f t="shared" si="722"/>
        <v>3</v>
      </c>
      <c r="N7714" s="2" t="str">
        <f t="shared" si="723"/>
        <v>Mar</v>
      </c>
      <c r="O7714" s="2" t="str">
        <f t="shared" si="724"/>
        <v>Wed</v>
      </c>
      <c r="P7714" s="2" t="str">
        <f t="shared" si="725"/>
        <v>2021</v>
      </c>
    </row>
    <row r="7715" spans="1:16" x14ac:dyDescent="0.3">
      <c r="A7715" s="2" t="s">
        <v>58</v>
      </c>
      <c r="B7715" s="3">
        <v>44304</v>
      </c>
      <c r="C7715" s="2" t="s">
        <v>12</v>
      </c>
      <c r="D7715" s="2" t="s">
        <v>130</v>
      </c>
      <c r="E7715" s="2" t="s">
        <v>131</v>
      </c>
      <c r="F7715" s="2" t="str">
        <f t="shared" si="720"/>
        <v>Men</v>
      </c>
      <c r="G7715" s="2" t="str">
        <f t="shared" si="721"/>
        <v xml:space="preserve"> Street Footwear</v>
      </c>
      <c r="H7715" s="2" t="s">
        <v>14</v>
      </c>
      <c r="I7715" s="2">
        <v>48</v>
      </c>
      <c r="J7715" s="2">
        <v>154</v>
      </c>
      <c r="K7715" s="2">
        <v>7392</v>
      </c>
      <c r="L7715" s="2" t="s">
        <v>80</v>
      </c>
      <c r="M7715" s="2">
        <f t="shared" si="722"/>
        <v>4</v>
      </c>
      <c r="N7715" s="2" t="str">
        <f t="shared" si="723"/>
        <v>Apr</v>
      </c>
      <c r="O7715" s="2" t="str">
        <f t="shared" si="724"/>
        <v>Sun</v>
      </c>
      <c r="P7715" s="2" t="str">
        <f t="shared" si="725"/>
        <v>2021</v>
      </c>
    </row>
    <row r="7716" spans="1:16" x14ac:dyDescent="0.3">
      <c r="A7716" s="2" t="s">
        <v>58</v>
      </c>
      <c r="B7716" s="3">
        <v>44304</v>
      </c>
      <c r="C7716" s="2" t="s">
        <v>12</v>
      </c>
      <c r="D7716" s="2" t="s">
        <v>130</v>
      </c>
      <c r="E7716" s="2" t="s">
        <v>131</v>
      </c>
      <c r="F7716" s="2" t="str">
        <f t="shared" si="720"/>
        <v>Men</v>
      </c>
      <c r="G7716" s="2" t="str">
        <f t="shared" si="721"/>
        <v xml:space="preserve"> Athletic Footwear</v>
      </c>
      <c r="H7716" s="2" t="s">
        <v>16</v>
      </c>
      <c r="I7716" s="2">
        <v>49</v>
      </c>
      <c r="J7716" s="2">
        <v>68</v>
      </c>
      <c r="K7716" s="2">
        <v>3332</v>
      </c>
      <c r="L7716" s="2" t="s">
        <v>80</v>
      </c>
      <c r="M7716" s="2">
        <f t="shared" si="722"/>
        <v>4</v>
      </c>
      <c r="N7716" s="2" t="str">
        <f t="shared" si="723"/>
        <v>Apr</v>
      </c>
      <c r="O7716" s="2" t="str">
        <f t="shared" si="724"/>
        <v>Sun</v>
      </c>
      <c r="P7716" s="2" t="str">
        <f t="shared" si="725"/>
        <v>2021</v>
      </c>
    </row>
    <row r="7717" spans="1:16" x14ac:dyDescent="0.3">
      <c r="A7717" s="2" t="s">
        <v>58</v>
      </c>
      <c r="B7717" s="3">
        <v>44304</v>
      </c>
      <c r="C7717" s="2" t="s">
        <v>12</v>
      </c>
      <c r="D7717" s="2" t="s">
        <v>130</v>
      </c>
      <c r="E7717" s="2" t="s">
        <v>131</v>
      </c>
      <c r="F7717" s="2" t="str">
        <f t="shared" si="720"/>
        <v>Women</v>
      </c>
      <c r="G7717" s="2" t="str">
        <f t="shared" si="721"/>
        <v xml:space="preserve"> Street Footwear</v>
      </c>
      <c r="H7717" s="2" t="s">
        <v>17</v>
      </c>
      <c r="I7717" s="2">
        <v>38</v>
      </c>
      <c r="J7717" s="2">
        <v>73</v>
      </c>
      <c r="K7717" s="2">
        <v>2774</v>
      </c>
      <c r="L7717" s="2" t="s">
        <v>80</v>
      </c>
      <c r="M7717" s="2">
        <f t="shared" si="722"/>
        <v>4</v>
      </c>
      <c r="N7717" s="2" t="str">
        <f t="shared" si="723"/>
        <v>Apr</v>
      </c>
      <c r="O7717" s="2" t="str">
        <f t="shared" si="724"/>
        <v>Sun</v>
      </c>
      <c r="P7717" s="2" t="str">
        <f t="shared" si="725"/>
        <v>2021</v>
      </c>
    </row>
    <row r="7718" spans="1:16" x14ac:dyDescent="0.3">
      <c r="A7718" s="2" t="s">
        <v>58</v>
      </c>
      <c r="B7718" s="3">
        <v>44304</v>
      </c>
      <c r="C7718" s="2" t="s">
        <v>12</v>
      </c>
      <c r="D7718" s="2" t="s">
        <v>130</v>
      </c>
      <c r="E7718" s="2" t="s">
        <v>131</v>
      </c>
      <c r="F7718" s="2" t="str">
        <f t="shared" si="720"/>
        <v>Women</v>
      </c>
      <c r="G7718" s="2" t="str">
        <f t="shared" si="721"/>
        <v xml:space="preserve"> Athletic Footwear</v>
      </c>
      <c r="H7718" s="2" t="s">
        <v>18</v>
      </c>
      <c r="I7718" s="2">
        <v>44</v>
      </c>
      <c r="J7718" s="2">
        <v>49</v>
      </c>
      <c r="K7718" s="2">
        <v>2156</v>
      </c>
      <c r="L7718" s="2" t="s">
        <v>80</v>
      </c>
      <c r="M7718" s="2">
        <f t="shared" si="722"/>
        <v>4</v>
      </c>
      <c r="N7718" s="2" t="str">
        <f t="shared" si="723"/>
        <v>Apr</v>
      </c>
      <c r="O7718" s="2" t="str">
        <f t="shared" si="724"/>
        <v>Sun</v>
      </c>
      <c r="P7718" s="2" t="str">
        <f t="shared" si="725"/>
        <v>2021</v>
      </c>
    </row>
    <row r="7719" spans="1:16" x14ac:dyDescent="0.3">
      <c r="A7719" s="2" t="s">
        <v>58</v>
      </c>
      <c r="B7719" s="3">
        <v>44304</v>
      </c>
      <c r="C7719" s="2" t="s">
        <v>12</v>
      </c>
      <c r="D7719" s="2" t="s">
        <v>130</v>
      </c>
      <c r="E7719" s="2" t="s">
        <v>131</v>
      </c>
      <c r="F7719" s="2" t="str">
        <f t="shared" si="720"/>
        <v>Men</v>
      </c>
      <c r="G7719" s="2" t="str">
        <f t="shared" si="721"/>
        <v xml:space="preserve"> Apparel</v>
      </c>
      <c r="H7719" s="2" t="s">
        <v>19</v>
      </c>
      <c r="I7719" s="2">
        <v>57</v>
      </c>
      <c r="J7719" s="2">
        <v>53</v>
      </c>
      <c r="K7719" s="2">
        <v>3021</v>
      </c>
      <c r="L7719" s="2" t="s">
        <v>80</v>
      </c>
      <c r="M7719" s="2">
        <f t="shared" si="722"/>
        <v>4</v>
      </c>
      <c r="N7719" s="2" t="str">
        <f t="shared" si="723"/>
        <v>Apr</v>
      </c>
      <c r="O7719" s="2" t="str">
        <f t="shared" si="724"/>
        <v>Sun</v>
      </c>
      <c r="P7719" s="2" t="str">
        <f t="shared" si="725"/>
        <v>2021</v>
      </c>
    </row>
    <row r="7720" spans="1:16" x14ac:dyDescent="0.3">
      <c r="A7720" s="2" t="s">
        <v>58</v>
      </c>
      <c r="B7720" s="3">
        <v>44304</v>
      </c>
      <c r="C7720" s="2" t="s">
        <v>12</v>
      </c>
      <c r="D7720" s="2" t="s">
        <v>130</v>
      </c>
      <c r="E7720" s="2" t="s">
        <v>131</v>
      </c>
      <c r="F7720" s="2" t="str">
        <f t="shared" si="720"/>
        <v>Women</v>
      </c>
      <c r="G7720" s="2" t="str">
        <f t="shared" si="721"/>
        <v xml:space="preserve"> Apparel</v>
      </c>
      <c r="H7720" s="2" t="s">
        <v>20</v>
      </c>
      <c r="I7720" s="2">
        <v>46</v>
      </c>
      <c r="J7720" s="2">
        <v>98</v>
      </c>
      <c r="K7720" s="2">
        <v>4508</v>
      </c>
      <c r="L7720" s="2" t="s">
        <v>80</v>
      </c>
      <c r="M7720" s="2">
        <f t="shared" si="722"/>
        <v>4</v>
      </c>
      <c r="N7720" s="2" t="str">
        <f t="shared" si="723"/>
        <v>Apr</v>
      </c>
      <c r="O7720" s="2" t="str">
        <f t="shared" si="724"/>
        <v>Sun</v>
      </c>
      <c r="P7720" s="2" t="str">
        <f t="shared" si="725"/>
        <v>2021</v>
      </c>
    </row>
    <row r="7721" spans="1:16" x14ac:dyDescent="0.3">
      <c r="A7721" s="2" t="s">
        <v>58</v>
      </c>
      <c r="B7721" s="3">
        <v>44333</v>
      </c>
      <c r="C7721" s="2" t="s">
        <v>12</v>
      </c>
      <c r="D7721" s="2" t="s">
        <v>130</v>
      </c>
      <c r="E7721" s="2" t="s">
        <v>131</v>
      </c>
      <c r="F7721" s="2" t="str">
        <f t="shared" si="720"/>
        <v>Men</v>
      </c>
      <c r="G7721" s="2" t="str">
        <f t="shared" si="721"/>
        <v xml:space="preserve"> Street Footwear</v>
      </c>
      <c r="H7721" s="2" t="s">
        <v>14</v>
      </c>
      <c r="I7721" s="2">
        <v>64</v>
      </c>
      <c r="J7721" s="2">
        <v>173</v>
      </c>
      <c r="K7721" s="2">
        <v>11072</v>
      </c>
      <c r="L7721" s="2" t="s">
        <v>80</v>
      </c>
      <c r="M7721" s="2">
        <f t="shared" si="722"/>
        <v>5</v>
      </c>
      <c r="N7721" s="2" t="str">
        <f t="shared" si="723"/>
        <v>May</v>
      </c>
      <c r="O7721" s="2" t="str">
        <f t="shared" si="724"/>
        <v>Mon</v>
      </c>
      <c r="P7721" s="2" t="str">
        <f t="shared" si="725"/>
        <v>2021</v>
      </c>
    </row>
    <row r="7722" spans="1:16" x14ac:dyDescent="0.3">
      <c r="A7722" s="2" t="s">
        <v>58</v>
      </c>
      <c r="B7722" s="3">
        <v>44333</v>
      </c>
      <c r="C7722" s="2" t="s">
        <v>12</v>
      </c>
      <c r="D7722" s="2" t="s">
        <v>130</v>
      </c>
      <c r="E7722" s="2" t="s">
        <v>131</v>
      </c>
      <c r="F7722" s="2" t="str">
        <f t="shared" si="720"/>
        <v>Men</v>
      </c>
      <c r="G7722" s="2" t="str">
        <f t="shared" si="721"/>
        <v xml:space="preserve"> Athletic Footwear</v>
      </c>
      <c r="H7722" s="2" t="s">
        <v>16</v>
      </c>
      <c r="I7722" s="2">
        <v>54</v>
      </c>
      <c r="J7722" s="2">
        <v>87</v>
      </c>
      <c r="K7722" s="2">
        <v>4698</v>
      </c>
      <c r="L7722" s="2" t="s">
        <v>80</v>
      </c>
      <c r="M7722" s="2">
        <f t="shared" si="722"/>
        <v>5</v>
      </c>
      <c r="N7722" s="2" t="str">
        <f t="shared" si="723"/>
        <v>May</v>
      </c>
      <c r="O7722" s="2" t="str">
        <f t="shared" si="724"/>
        <v>Mon</v>
      </c>
      <c r="P7722" s="2" t="str">
        <f t="shared" si="725"/>
        <v>2021</v>
      </c>
    </row>
    <row r="7723" spans="1:16" x14ac:dyDescent="0.3">
      <c r="A7723" s="2" t="s">
        <v>58</v>
      </c>
      <c r="B7723" s="3">
        <v>44333</v>
      </c>
      <c r="C7723" s="2" t="s">
        <v>12</v>
      </c>
      <c r="D7723" s="2" t="s">
        <v>130</v>
      </c>
      <c r="E7723" s="2" t="s">
        <v>131</v>
      </c>
      <c r="F7723" s="2" t="str">
        <f t="shared" si="720"/>
        <v>Women</v>
      </c>
      <c r="G7723" s="2" t="str">
        <f t="shared" si="721"/>
        <v xml:space="preserve"> Street Footwear</v>
      </c>
      <c r="H7723" s="2" t="s">
        <v>17</v>
      </c>
      <c r="I7723" s="2">
        <v>51</v>
      </c>
      <c r="J7723" s="2">
        <v>98</v>
      </c>
      <c r="K7723" s="2">
        <v>4998</v>
      </c>
      <c r="L7723" s="2" t="s">
        <v>80</v>
      </c>
      <c r="M7723" s="2">
        <f t="shared" si="722"/>
        <v>5</v>
      </c>
      <c r="N7723" s="2" t="str">
        <f t="shared" si="723"/>
        <v>May</v>
      </c>
      <c r="O7723" s="2" t="str">
        <f t="shared" si="724"/>
        <v>Mon</v>
      </c>
      <c r="P7723" s="2" t="str">
        <f t="shared" si="725"/>
        <v>2021</v>
      </c>
    </row>
    <row r="7724" spans="1:16" x14ac:dyDescent="0.3">
      <c r="A7724" s="2" t="s">
        <v>58</v>
      </c>
      <c r="B7724" s="3">
        <v>44333</v>
      </c>
      <c r="C7724" s="2" t="s">
        <v>12</v>
      </c>
      <c r="D7724" s="2" t="s">
        <v>130</v>
      </c>
      <c r="E7724" s="2" t="s">
        <v>131</v>
      </c>
      <c r="F7724" s="2" t="str">
        <f t="shared" si="720"/>
        <v>Women</v>
      </c>
      <c r="G7724" s="2" t="str">
        <f t="shared" si="721"/>
        <v xml:space="preserve"> Athletic Footwear</v>
      </c>
      <c r="H7724" s="2" t="s">
        <v>18</v>
      </c>
      <c r="I7724" s="2">
        <v>52</v>
      </c>
      <c r="J7724" s="2">
        <v>80</v>
      </c>
      <c r="K7724" s="2">
        <v>4160</v>
      </c>
      <c r="L7724" s="2" t="s">
        <v>80</v>
      </c>
      <c r="M7724" s="2">
        <f t="shared" si="722"/>
        <v>5</v>
      </c>
      <c r="N7724" s="2" t="str">
        <f t="shared" si="723"/>
        <v>May</v>
      </c>
      <c r="O7724" s="2" t="str">
        <f t="shared" si="724"/>
        <v>Mon</v>
      </c>
      <c r="P7724" s="2" t="str">
        <f t="shared" si="725"/>
        <v>2021</v>
      </c>
    </row>
    <row r="7725" spans="1:16" x14ac:dyDescent="0.3">
      <c r="A7725" s="2" t="s">
        <v>58</v>
      </c>
      <c r="B7725" s="3">
        <v>44333</v>
      </c>
      <c r="C7725" s="2" t="s">
        <v>12</v>
      </c>
      <c r="D7725" s="2" t="s">
        <v>130</v>
      </c>
      <c r="E7725" s="2" t="s">
        <v>131</v>
      </c>
      <c r="F7725" s="2" t="str">
        <f t="shared" si="720"/>
        <v>Men</v>
      </c>
      <c r="G7725" s="2" t="str">
        <f t="shared" si="721"/>
        <v xml:space="preserve"> Apparel</v>
      </c>
      <c r="H7725" s="2" t="s">
        <v>19</v>
      </c>
      <c r="I7725" s="2">
        <v>63</v>
      </c>
      <c r="J7725" s="2">
        <v>78</v>
      </c>
      <c r="K7725" s="2">
        <v>4914</v>
      </c>
      <c r="L7725" s="2" t="s">
        <v>80</v>
      </c>
      <c r="M7725" s="2">
        <f t="shared" si="722"/>
        <v>5</v>
      </c>
      <c r="N7725" s="2" t="str">
        <f t="shared" si="723"/>
        <v>May</v>
      </c>
      <c r="O7725" s="2" t="str">
        <f t="shared" si="724"/>
        <v>Mon</v>
      </c>
      <c r="P7725" s="2" t="str">
        <f t="shared" si="725"/>
        <v>2021</v>
      </c>
    </row>
    <row r="7726" spans="1:16" x14ac:dyDescent="0.3">
      <c r="A7726" s="2" t="s">
        <v>58</v>
      </c>
      <c r="B7726" s="3">
        <v>44333</v>
      </c>
      <c r="C7726" s="2" t="s">
        <v>12</v>
      </c>
      <c r="D7726" s="2" t="s">
        <v>130</v>
      </c>
      <c r="E7726" s="2" t="s">
        <v>131</v>
      </c>
      <c r="F7726" s="2" t="str">
        <f t="shared" si="720"/>
        <v>Women</v>
      </c>
      <c r="G7726" s="2" t="str">
        <f t="shared" si="721"/>
        <v xml:space="preserve"> Apparel</v>
      </c>
      <c r="H7726" s="2" t="s">
        <v>20</v>
      </c>
      <c r="I7726" s="2">
        <v>65</v>
      </c>
      <c r="J7726" s="2">
        <v>115</v>
      </c>
      <c r="K7726" s="2">
        <v>7475</v>
      </c>
      <c r="L7726" s="2" t="s">
        <v>80</v>
      </c>
      <c r="M7726" s="2">
        <f t="shared" si="722"/>
        <v>5</v>
      </c>
      <c r="N7726" s="2" t="str">
        <f t="shared" si="723"/>
        <v>May</v>
      </c>
      <c r="O7726" s="2" t="str">
        <f t="shared" si="724"/>
        <v>Mon</v>
      </c>
      <c r="P7726" s="2" t="str">
        <f t="shared" si="725"/>
        <v>2021</v>
      </c>
    </row>
    <row r="7727" spans="1:16" x14ac:dyDescent="0.3">
      <c r="A7727" s="2" t="s">
        <v>58</v>
      </c>
      <c r="B7727" s="3">
        <v>44366</v>
      </c>
      <c r="C7727" s="2" t="s">
        <v>12</v>
      </c>
      <c r="D7727" s="2" t="s">
        <v>130</v>
      </c>
      <c r="E7727" s="2" t="s">
        <v>131</v>
      </c>
      <c r="F7727" s="2" t="str">
        <f t="shared" si="720"/>
        <v>Men</v>
      </c>
      <c r="G7727" s="2" t="str">
        <f t="shared" si="721"/>
        <v xml:space="preserve"> Street Footwear</v>
      </c>
      <c r="H7727" s="2" t="s">
        <v>14</v>
      </c>
      <c r="I7727" s="2">
        <v>59</v>
      </c>
      <c r="J7727" s="2">
        <v>169</v>
      </c>
      <c r="K7727" s="2">
        <v>9971</v>
      </c>
      <c r="L7727" s="2" t="s">
        <v>80</v>
      </c>
      <c r="M7727" s="2">
        <f t="shared" si="722"/>
        <v>6</v>
      </c>
      <c r="N7727" s="2" t="str">
        <f t="shared" si="723"/>
        <v>Jun</v>
      </c>
      <c r="O7727" s="2" t="str">
        <f t="shared" si="724"/>
        <v>Sat</v>
      </c>
      <c r="P7727" s="2" t="str">
        <f t="shared" si="725"/>
        <v>2021</v>
      </c>
    </row>
    <row r="7728" spans="1:16" x14ac:dyDescent="0.3">
      <c r="A7728" s="2" t="s">
        <v>58</v>
      </c>
      <c r="B7728" s="3">
        <v>44366</v>
      </c>
      <c r="C7728" s="2" t="s">
        <v>12</v>
      </c>
      <c r="D7728" s="2" t="s">
        <v>130</v>
      </c>
      <c r="E7728" s="2" t="s">
        <v>131</v>
      </c>
      <c r="F7728" s="2" t="str">
        <f t="shared" si="720"/>
        <v>Men</v>
      </c>
      <c r="G7728" s="2" t="str">
        <f t="shared" si="721"/>
        <v xml:space="preserve"> Athletic Footwear</v>
      </c>
      <c r="H7728" s="2" t="s">
        <v>16</v>
      </c>
      <c r="I7728" s="2">
        <v>56</v>
      </c>
      <c r="J7728" s="2">
        <v>123</v>
      </c>
      <c r="K7728" s="2">
        <v>6888</v>
      </c>
      <c r="L7728" s="2" t="s">
        <v>80</v>
      </c>
      <c r="M7728" s="2">
        <f t="shared" si="722"/>
        <v>6</v>
      </c>
      <c r="N7728" s="2" t="str">
        <f t="shared" si="723"/>
        <v>Jun</v>
      </c>
      <c r="O7728" s="2" t="str">
        <f t="shared" si="724"/>
        <v>Sat</v>
      </c>
      <c r="P7728" s="2" t="str">
        <f t="shared" si="725"/>
        <v>2021</v>
      </c>
    </row>
    <row r="7729" spans="1:16" x14ac:dyDescent="0.3">
      <c r="A7729" s="2" t="s">
        <v>58</v>
      </c>
      <c r="B7729" s="3">
        <v>44366</v>
      </c>
      <c r="C7729" s="2" t="s">
        <v>12</v>
      </c>
      <c r="D7729" s="2" t="s">
        <v>130</v>
      </c>
      <c r="E7729" s="2" t="s">
        <v>131</v>
      </c>
      <c r="F7729" s="2" t="str">
        <f t="shared" si="720"/>
        <v>Women</v>
      </c>
      <c r="G7729" s="2" t="str">
        <f t="shared" si="721"/>
        <v xml:space="preserve"> Street Footwear</v>
      </c>
      <c r="H7729" s="2" t="s">
        <v>17</v>
      </c>
      <c r="I7729" s="2">
        <v>53</v>
      </c>
      <c r="J7729" s="2">
        <v>88</v>
      </c>
      <c r="K7729" s="2">
        <v>4664</v>
      </c>
      <c r="L7729" s="2" t="s">
        <v>80</v>
      </c>
      <c r="M7729" s="2">
        <f t="shared" si="722"/>
        <v>6</v>
      </c>
      <c r="N7729" s="2" t="str">
        <f t="shared" si="723"/>
        <v>Jun</v>
      </c>
      <c r="O7729" s="2" t="str">
        <f t="shared" si="724"/>
        <v>Sat</v>
      </c>
      <c r="P7729" s="2" t="str">
        <f t="shared" si="725"/>
        <v>2021</v>
      </c>
    </row>
    <row r="7730" spans="1:16" x14ac:dyDescent="0.3">
      <c r="A7730" s="2" t="s">
        <v>58</v>
      </c>
      <c r="B7730" s="3">
        <v>44366</v>
      </c>
      <c r="C7730" s="2" t="s">
        <v>12</v>
      </c>
      <c r="D7730" s="2" t="s">
        <v>130</v>
      </c>
      <c r="E7730" s="2" t="s">
        <v>131</v>
      </c>
      <c r="F7730" s="2" t="str">
        <f t="shared" si="720"/>
        <v>Women</v>
      </c>
      <c r="G7730" s="2" t="str">
        <f t="shared" si="721"/>
        <v xml:space="preserve"> Athletic Footwear</v>
      </c>
      <c r="H7730" s="2" t="s">
        <v>18</v>
      </c>
      <c r="I7730" s="2">
        <v>52</v>
      </c>
      <c r="J7730" s="2">
        <v>91</v>
      </c>
      <c r="K7730" s="2">
        <v>4732</v>
      </c>
      <c r="L7730" s="2" t="s">
        <v>80</v>
      </c>
      <c r="M7730" s="2">
        <f t="shared" si="722"/>
        <v>6</v>
      </c>
      <c r="N7730" s="2" t="str">
        <f t="shared" si="723"/>
        <v>Jun</v>
      </c>
      <c r="O7730" s="2" t="str">
        <f t="shared" si="724"/>
        <v>Sat</v>
      </c>
      <c r="P7730" s="2" t="str">
        <f t="shared" si="725"/>
        <v>2021</v>
      </c>
    </row>
    <row r="7731" spans="1:16" x14ac:dyDescent="0.3">
      <c r="A7731" s="2" t="s">
        <v>58</v>
      </c>
      <c r="B7731" s="3">
        <v>44366</v>
      </c>
      <c r="C7731" s="2" t="s">
        <v>12</v>
      </c>
      <c r="D7731" s="2" t="s">
        <v>130</v>
      </c>
      <c r="E7731" s="2" t="s">
        <v>131</v>
      </c>
      <c r="F7731" s="2" t="str">
        <f t="shared" si="720"/>
        <v>Men</v>
      </c>
      <c r="G7731" s="2" t="str">
        <f t="shared" si="721"/>
        <v xml:space="preserve"> Apparel</v>
      </c>
      <c r="H7731" s="2" t="s">
        <v>19</v>
      </c>
      <c r="I7731" s="2">
        <v>60</v>
      </c>
      <c r="J7731" s="2">
        <v>94</v>
      </c>
      <c r="K7731" s="2">
        <v>5640</v>
      </c>
      <c r="L7731" s="2" t="s">
        <v>80</v>
      </c>
      <c r="M7731" s="2">
        <f t="shared" si="722"/>
        <v>6</v>
      </c>
      <c r="N7731" s="2" t="str">
        <f t="shared" si="723"/>
        <v>Jun</v>
      </c>
      <c r="O7731" s="2" t="str">
        <f t="shared" si="724"/>
        <v>Sat</v>
      </c>
      <c r="P7731" s="2" t="str">
        <f t="shared" si="725"/>
        <v>2021</v>
      </c>
    </row>
    <row r="7732" spans="1:16" x14ac:dyDescent="0.3">
      <c r="A7732" s="2" t="s">
        <v>58</v>
      </c>
      <c r="B7732" s="3">
        <v>44366</v>
      </c>
      <c r="C7732" s="2" t="s">
        <v>12</v>
      </c>
      <c r="D7732" s="2" t="s">
        <v>130</v>
      </c>
      <c r="E7732" s="2" t="s">
        <v>131</v>
      </c>
      <c r="F7732" s="2" t="str">
        <f t="shared" si="720"/>
        <v>Women</v>
      </c>
      <c r="G7732" s="2" t="str">
        <f t="shared" si="721"/>
        <v xml:space="preserve"> Apparel</v>
      </c>
      <c r="H7732" s="2" t="s">
        <v>20</v>
      </c>
      <c r="I7732" s="2">
        <v>66</v>
      </c>
      <c r="J7732" s="2">
        <v>138</v>
      </c>
      <c r="K7732" s="2">
        <v>9108</v>
      </c>
      <c r="L7732" s="2" t="s">
        <v>80</v>
      </c>
      <c r="M7732" s="2">
        <f t="shared" si="722"/>
        <v>6</v>
      </c>
      <c r="N7732" s="2" t="str">
        <f t="shared" si="723"/>
        <v>Jun</v>
      </c>
      <c r="O7732" s="2" t="str">
        <f t="shared" si="724"/>
        <v>Sat</v>
      </c>
      <c r="P7732" s="2" t="str">
        <f t="shared" si="725"/>
        <v>2021</v>
      </c>
    </row>
    <row r="7733" spans="1:16" x14ac:dyDescent="0.3">
      <c r="A7733" s="2" t="s">
        <v>58</v>
      </c>
      <c r="B7733" s="3">
        <v>44394</v>
      </c>
      <c r="C7733" s="2" t="s">
        <v>12</v>
      </c>
      <c r="D7733" s="2" t="s">
        <v>130</v>
      </c>
      <c r="E7733" s="2" t="s">
        <v>131</v>
      </c>
      <c r="F7733" s="2" t="str">
        <f t="shared" si="720"/>
        <v>Men</v>
      </c>
      <c r="G7733" s="2" t="str">
        <f t="shared" si="721"/>
        <v xml:space="preserve"> Street Footwear</v>
      </c>
      <c r="H7733" s="2" t="s">
        <v>14</v>
      </c>
      <c r="I7733" s="2">
        <v>64</v>
      </c>
      <c r="J7733" s="2">
        <v>196</v>
      </c>
      <c r="K7733" s="2">
        <v>12544</v>
      </c>
      <c r="L7733" s="2" t="s">
        <v>80</v>
      </c>
      <c r="M7733" s="2">
        <f t="shared" si="722"/>
        <v>7</v>
      </c>
      <c r="N7733" s="2" t="str">
        <f t="shared" si="723"/>
        <v>Jul</v>
      </c>
      <c r="O7733" s="2" t="str">
        <f t="shared" si="724"/>
        <v>Sat</v>
      </c>
      <c r="P7733" s="2" t="str">
        <f t="shared" si="725"/>
        <v>2021</v>
      </c>
    </row>
    <row r="7734" spans="1:16" x14ac:dyDescent="0.3">
      <c r="A7734" s="2" t="s">
        <v>58</v>
      </c>
      <c r="B7734" s="3">
        <v>44394</v>
      </c>
      <c r="C7734" s="2" t="s">
        <v>12</v>
      </c>
      <c r="D7734" s="2" t="s">
        <v>130</v>
      </c>
      <c r="E7734" s="2" t="s">
        <v>131</v>
      </c>
      <c r="F7734" s="2" t="str">
        <f t="shared" si="720"/>
        <v>Men</v>
      </c>
      <c r="G7734" s="2" t="str">
        <f t="shared" si="721"/>
        <v xml:space="preserve"> Athletic Footwear</v>
      </c>
      <c r="H7734" s="2" t="s">
        <v>16</v>
      </c>
      <c r="I7734" s="2">
        <v>55</v>
      </c>
      <c r="J7734" s="2">
        <v>131</v>
      </c>
      <c r="K7734" s="2">
        <v>7205</v>
      </c>
      <c r="L7734" s="2" t="s">
        <v>80</v>
      </c>
      <c r="M7734" s="2">
        <f t="shared" si="722"/>
        <v>7</v>
      </c>
      <c r="N7734" s="2" t="str">
        <f t="shared" si="723"/>
        <v>Jul</v>
      </c>
      <c r="O7734" s="2" t="str">
        <f t="shared" si="724"/>
        <v>Sat</v>
      </c>
      <c r="P7734" s="2" t="str">
        <f t="shared" si="725"/>
        <v>2021</v>
      </c>
    </row>
    <row r="7735" spans="1:16" x14ac:dyDescent="0.3">
      <c r="A7735" s="2" t="s">
        <v>58</v>
      </c>
      <c r="B7735" s="3">
        <v>44394</v>
      </c>
      <c r="C7735" s="2" t="s">
        <v>12</v>
      </c>
      <c r="D7735" s="2" t="s">
        <v>130</v>
      </c>
      <c r="E7735" s="2" t="s">
        <v>131</v>
      </c>
      <c r="F7735" s="2" t="str">
        <f t="shared" si="720"/>
        <v>Women</v>
      </c>
      <c r="G7735" s="2" t="str">
        <f t="shared" si="721"/>
        <v xml:space="preserve"> Street Footwear</v>
      </c>
      <c r="H7735" s="2" t="s">
        <v>17</v>
      </c>
      <c r="I7735" s="2">
        <v>54</v>
      </c>
      <c r="J7735" s="2">
        <v>109</v>
      </c>
      <c r="K7735" s="2">
        <v>5886</v>
      </c>
      <c r="L7735" s="2" t="s">
        <v>80</v>
      </c>
      <c r="M7735" s="2">
        <f t="shared" si="722"/>
        <v>7</v>
      </c>
      <c r="N7735" s="2" t="str">
        <f t="shared" si="723"/>
        <v>Jul</v>
      </c>
      <c r="O7735" s="2" t="str">
        <f t="shared" si="724"/>
        <v>Sat</v>
      </c>
      <c r="P7735" s="2" t="str">
        <f t="shared" si="725"/>
        <v>2021</v>
      </c>
    </row>
    <row r="7736" spans="1:16" x14ac:dyDescent="0.3">
      <c r="A7736" s="2" t="s">
        <v>58</v>
      </c>
      <c r="B7736" s="3">
        <v>44394</v>
      </c>
      <c r="C7736" s="2" t="s">
        <v>12</v>
      </c>
      <c r="D7736" s="2" t="s">
        <v>130</v>
      </c>
      <c r="E7736" s="2" t="s">
        <v>131</v>
      </c>
      <c r="F7736" s="2" t="str">
        <f t="shared" si="720"/>
        <v>Women</v>
      </c>
      <c r="G7736" s="2" t="str">
        <f t="shared" si="721"/>
        <v xml:space="preserve"> Athletic Footwear</v>
      </c>
      <c r="H7736" s="2" t="s">
        <v>18</v>
      </c>
      <c r="I7736" s="2">
        <v>53</v>
      </c>
      <c r="J7736" s="2">
        <v>85</v>
      </c>
      <c r="K7736" s="2">
        <v>4505</v>
      </c>
      <c r="L7736" s="2" t="s">
        <v>80</v>
      </c>
      <c r="M7736" s="2">
        <f t="shared" si="722"/>
        <v>7</v>
      </c>
      <c r="N7736" s="2" t="str">
        <f t="shared" si="723"/>
        <v>Jul</v>
      </c>
      <c r="O7736" s="2" t="str">
        <f t="shared" si="724"/>
        <v>Sat</v>
      </c>
      <c r="P7736" s="2" t="str">
        <f t="shared" si="725"/>
        <v>2021</v>
      </c>
    </row>
    <row r="7737" spans="1:16" x14ac:dyDescent="0.3">
      <c r="A7737" s="2" t="s">
        <v>58</v>
      </c>
      <c r="B7737" s="3">
        <v>44394</v>
      </c>
      <c r="C7737" s="2" t="s">
        <v>12</v>
      </c>
      <c r="D7737" s="2" t="s">
        <v>130</v>
      </c>
      <c r="E7737" s="2" t="s">
        <v>131</v>
      </c>
      <c r="F7737" s="2" t="str">
        <f t="shared" si="720"/>
        <v>Men</v>
      </c>
      <c r="G7737" s="2" t="str">
        <f t="shared" si="721"/>
        <v xml:space="preserve"> Apparel</v>
      </c>
      <c r="H7737" s="2" t="s">
        <v>19</v>
      </c>
      <c r="I7737" s="2">
        <v>60</v>
      </c>
      <c r="J7737" s="2">
        <v>102</v>
      </c>
      <c r="K7737" s="2">
        <v>6120</v>
      </c>
      <c r="L7737" s="2" t="s">
        <v>80</v>
      </c>
      <c r="M7737" s="2">
        <f t="shared" si="722"/>
        <v>7</v>
      </c>
      <c r="N7737" s="2" t="str">
        <f t="shared" si="723"/>
        <v>Jul</v>
      </c>
      <c r="O7737" s="2" t="str">
        <f t="shared" si="724"/>
        <v>Sat</v>
      </c>
      <c r="P7737" s="2" t="str">
        <f t="shared" si="725"/>
        <v>2021</v>
      </c>
    </row>
    <row r="7738" spans="1:16" x14ac:dyDescent="0.3">
      <c r="A7738" s="2" t="s">
        <v>58</v>
      </c>
      <c r="B7738" s="3">
        <v>44394</v>
      </c>
      <c r="C7738" s="2" t="s">
        <v>12</v>
      </c>
      <c r="D7738" s="2" t="s">
        <v>130</v>
      </c>
      <c r="E7738" s="2" t="s">
        <v>131</v>
      </c>
      <c r="F7738" s="2" t="str">
        <f t="shared" si="720"/>
        <v>Women</v>
      </c>
      <c r="G7738" s="2" t="str">
        <f t="shared" si="721"/>
        <v xml:space="preserve"> Apparel</v>
      </c>
      <c r="H7738" s="2" t="s">
        <v>20</v>
      </c>
      <c r="I7738" s="2">
        <v>64</v>
      </c>
      <c r="J7738" s="2">
        <v>137</v>
      </c>
      <c r="K7738" s="2">
        <v>8768</v>
      </c>
      <c r="L7738" s="2" t="s">
        <v>80</v>
      </c>
      <c r="M7738" s="2">
        <f t="shared" si="722"/>
        <v>7</v>
      </c>
      <c r="N7738" s="2" t="str">
        <f t="shared" si="723"/>
        <v>Jul</v>
      </c>
      <c r="O7738" s="2" t="str">
        <f t="shared" si="724"/>
        <v>Sat</v>
      </c>
      <c r="P7738" s="2" t="str">
        <f t="shared" si="725"/>
        <v>2021</v>
      </c>
    </row>
    <row r="7739" spans="1:16" x14ac:dyDescent="0.3">
      <c r="A7739" s="2" t="s">
        <v>58</v>
      </c>
      <c r="B7739" s="3">
        <v>44426</v>
      </c>
      <c r="C7739" s="2" t="s">
        <v>12</v>
      </c>
      <c r="D7739" s="2" t="s">
        <v>130</v>
      </c>
      <c r="E7739" s="2" t="s">
        <v>131</v>
      </c>
      <c r="F7739" s="2" t="str">
        <f t="shared" si="720"/>
        <v>Men</v>
      </c>
      <c r="G7739" s="2" t="str">
        <f t="shared" si="721"/>
        <v xml:space="preserve"> Street Footwear</v>
      </c>
      <c r="H7739" s="2" t="s">
        <v>14</v>
      </c>
      <c r="I7739" s="2">
        <v>60</v>
      </c>
      <c r="J7739" s="2">
        <v>196</v>
      </c>
      <c r="K7739" s="2">
        <v>11760</v>
      </c>
      <c r="L7739" s="2" t="s">
        <v>80</v>
      </c>
      <c r="M7739" s="2">
        <f t="shared" si="722"/>
        <v>8</v>
      </c>
      <c r="N7739" s="2" t="str">
        <f t="shared" si="723"/>
        <v>Aug</v>
      </c>
      <c r="O7739" s="2" t="str">
        <f t="shared" si="724"/>
        <v>Wed</v>
      </c>
      <c r="P7739" s="2" t="str">
        <f t="shared" si="725"/>
        <v>2021</v>
      </c>
    </row>
    <row r="7740" spans="1:16" x14ac:dyDescent="0.3">
      <c r="A7740" s="2" t="s">
        <v>58</v>
      </c>
      <c r="B7740" s="3">
        <v>44426</v>
      </c>
      <c r="C7740" s="2" t="s">
        <v>12</v>
      </c>
      <c r="D7740" s="2" t="s">
        <v>130</v>
      </c>
      <c r="E7740" s="2" t="s">
        <v>131</v>
      </c>
      <c r="F7740" s="2" t="str">
        <f t="shared" si="720"/>
        <v>Men</v>
      </c>
      <c r="G7740" s="2" t="str">
        <f t="shared" si="721"/>
        <v xml:space="preserve"> Athletic Footwear</v>
      </c>
      <c r="H7740" s="2" t="s">
        <v>16</v>
      </c>
      <c r="I7740" s="2">
        <v>58</v>
      </c>
      <c r="J7740" s="2">
        <v>135</v>
      </c>
      <c r="K7740" s="2">
        <v>7830</v>
      </c>
      <c r="L7740" s="2" t="s">
        <v>80</v>
      </c>
      <c r="M7740" s="2">
        <f t="shared" si="722"/>
        <v>8</v>
      </c>
      <c r="N7740" s="2" t="str">
        <f t="shared" si="723"/>
        <v>Aug</v>
      </c>
      <c r="O7740" s="2" t="str">
        <f t="shared" si="724"/>
        <v>Wed</v>
      </c>
      <c r="P7740" s="2" t="str">
        <f t="shared" si="725"/>
        <v>2021</v>
      </c>
    </row>
    <row r="7741" spans="1:16" x14ac:dyDescent="0.3">
      <c r="A7741" s="2" t="s">
        <v>58</v>
      </c>
      <c r="B7741" s="3">
        <v>44426</v>
      </c>
      <c r="C7741" s="2" t="s">
        <v>12</v>
      </c>
      <c r="D7741" s="2" t="s">
        <v>130</v>
      </c>
      <c r="E7741" s="2" t="s">
        <v>131</v>
      </c>
      <c r="F7741" s="2" t="str">
        <f t="shared" si="720"/>
        <v>Women</v>
      </c>
      <c r="G7741" s="2" t="str">
        <f t="shared" si="721"/>
        <v xml:space="preserve"> Street Footwear</v>
      </c>
      <c r="H7741" s="2" t="s">
        <v>17</v>
      </c>
      <c r="I7741" s="2">
        <v>52</v>
      </c>
      <c r="J7741" s="2">
        <v>105</v>
      </c>
      <c r="K7741" s="2">
        <v>5460</v>
      </c>
      <c r="L7741" s="2" t="s">
        <v>80</v>
      </c>
      <c r="M7741" s="2">
        <f t="shared" si="722"/>
        <v>8</v>
      </c>
      <c r="N7741" s="2" t="str">
        <f t="shared" si="723"/>
        <v>Aug</v>
      </c>
      <c r="O7741" s="2" t="str">
        <f t="shared" si="724"/>
        <v>Wed</v>
      </c>
      <c r="P7741" s="2" t="str">
        <f t="shared" si="725"/>
        <v>2021</v>
      </c>
    </row>
    <row r="7742" spans="1:16" x14ac:dyDescent="0.3">
      <c r="A7742" s="2" t="s">
        <v>58</v>
      </c>
      <c r="B7742" s="3">
        <v>44426</v>
      </c>
      <c r="C7742" s="2" t="s">
        <v>12</v>
      </c>
      <c r="D7742" s="2" t="s">
        <v>130</v>
      </c>
      <c r="E7742" s="2" t="s">
        <v>131</v>
      </c>
      <c r="F7742" s="2" t="str">
        <f t="shared" si="720"/>
        <v>Women</v>
      </c>
      <c r="G7742" s="2" t="str">
        <f t="shared" si="721"/>
        <v xml:space="preserve"> Athletic Footwear</v>
      </c>
      <c r="H7742" s="2" t="s">
        <v>18</v>
      </c>
      <c r="I7742" s="2">
        <v>51</v>
      </c>
      <c r="J7742" s="2">
        <v>72</v>
      </c>
      <c r="K7742" s="2">
        <v>3672</v>
      </c>
      <c r="L7742" s="2" t="s">
        <v>80</v>
      </c>
      <c r="M7742" s="2">
        <f t="shared" si="722"/>
        <v>8</v>
      </c>
      <c r="N7742" s="2" t="str">
        <f t="shared" si="723"/>
        <v>Aug</v>
      </c>
      <c r="O7742" s="2" t="str">
        <f t="shared" si="724"/>
        <v>Wed</v>
      </c>
      <c r="P7742" s="2" t="str">
        <f t="shared" si="725"/>
        <v>2021</v>
      </c>
    </row>
    <row r="7743" spans="1:16" x14ac:dyDescent="0.3">
      <c r="A7743" s="2" t="s">
        <v>58</v>
      </c>
      <c r="B7743" s="3">
        <v>44426</v>
      </c>
      <c r="C7743" s="2" t="s">
        <v>12</v>
      </c>
      <c r="D7743" s="2" t="s">
        <v>130</v>
      </c>
      <c r="E7743" s="2" t="s">
        <v>131</v>
      </c>
      <c r="F7743" s="2" t="str">
        <f t="shared" si="720"/>
        <v>Men</v>
      </c>
      <c r="G7743" s="2" t="str">
        <f t="shared" si="721"/>
        <v xml:space="preserve"> Apparel</v>
      </c>
      <c r="H7743" s="2" t="s">
        <v>19</v>
      </c>
      <c r="I7743" s="2">
        <v>59</v>
      </c>
      <c r="J7743" s="2">
        <v>73</v>
      </c>
      <c r="K7743" s="2">
        <v>4307</v>
      </c>
      <c r="L7743" s="2" t="s">
        <v>80</v>
      </c>
      <c r="M7743" s="2">
        <f t="shared" si="722"/>
        <v>8</v>
      </c>
      <c r="N7743" s="2" t="str">
        <f t="shared" si="723"/>
        <v>Aug</v>
      </c>
      <c r="O7743" s="2" t="str">
        <f t="shared" si="724"/>
        <v>Wed</v>
      </c>
      <c r="P7743" s="2" t="str">
        <f t="shared" si="725"/>
        <v>2021</v>
      </c>
    </row>
    <row r="7744" spans="1:16" x14ac:dyDescent="0.3">
      <c r="A7744" s="2" t="s">
        <v>58</v>
      </c>
      <c r="B7744" s="3">
        <v>44426</v>
      </c>
      <c r="C7744" s="2" t="s">
        <v>12</v>
      </c>
      <c r="D7744" s="2" t="s">
        <v>130</v>
      </c>
      <c r="E7744" s="2" t="s">
        <v>131</v>
      </c>
      <c r="F7744" s="2" t="str">
        <f t="shared" si="720"/>
        <v>Women</v>
      </c>
      <c r="G7744" s="2" t="str">
        <f t="shared" si="721"/>
        <v xml:space="preserve"> Apparel</v>
      </c>
      <c r="H7744" s="2" t="s">
        <v>20</v>
      </c>
      <c r="I7744" s="2">
        <v>64</v>
      </c>
      <c r="J7744" s="2">
        <v>106</v>
      </c>
      <c r="K7744" s="2">
        <v>6784</v>
      </c>
      <c r="L7744" s="2" t="s">
        <v>80</v>
      </c>
      <c r="M7744" s="2">
        <f t="shared" si="722"/>
        <v>8</v>
      </c>
      <c r="N7744" s="2" t="str">
        <f t="shared" si="723"/>
        <v>Aug</v>
      </c>
      <c r="O7744" s="2" t="str">
        <f t="shared" si="724"/>
        <v>Wed</v>
      </c>
      <c r="P7744" s="2" t="str">
        <f t="shared" si="725"/>
        <v>2021</v>
      </c>
    </row>
    <row r="7745" spans="1:16" x14ac:dyDescent="0.3">
      <c r="A7745" s="2" t="s">
        <v>58</v>
      </c>
      <c r="B7745" s="3">
        <v>44456</v>
      </c>
      <c r="C7745" s="2" t="s">
        <v>12</v>
      </c>
      <c r="D7745" s="2" t="s">
        <v>130</v>
      </c>
      <c r="E7745" s="2" t="s">
        <v>131</v>
      </c>
      <c r="F7745" s="2" t="str">
        <f t="shared" si="720"/>
        <v>Men</v>
      </c>
      <c r="G7745" s="2" t="str">
        <f t="shared" si="721"/>
        <v xml:space="preserve"> Street Footwear</v>
      </c>
      <c r="H7745" s="2" t="s">
        <v>14</v>
      </c>
      <c r="I7745" s="2">
        <v>59</v>
      </c>
      <c r="J7745" s="2">
        <v>154</v>
      </c>
      <c r="K7745" s="2">
        <v>9086</v>
      </c>
      <c r="L7745" s="2" t="s">
        <v>80</v>
      </c>
      <c r="M7745" s="2">
        <f t="shared" si="722"/>
        <v>9</v>
      </c>
      <c r="N7745" s="2" t="str">
        <f t="shared" si="723"/>
        <v>Sep</v>
      </c>
      <c r="O7745" s="2" t="str">
        <f t="shared" si="724"/>
        <v>Fri</v>
      </c>
      <c r="P7745" s="2" t="str">
        <f t="shared" si="725"/>
        <v>2021</v>
      </c>
    </row>
    <row r="7746" spans="1:16" x14ac:dyDescent="0.3">
      <c r="A7746" s="2" t="s">
        <v>58</v>
      </c>
      <c r="B7746" s="3">
        <v>44456</v>
      </c>
      <c r="C7746" s="2" t="s">
        <v>12</v>
      </c>
      <c r="D7746" s="2" t="s">
        <v>130</v>
      </c>
      <c r="E7746" s="2" t="s">
        <v>131</v>
      </c>
      <c r="F7746" s="2" t="str">
        <f t="shared" ref="F7746:F7809" si="726">MID(H7746, 1, FIND("'", H7746) - 1)</f>
        <v>Men</v>
      </c>
      <c r="G7746" s="2" t="str">
        <f t="shared" ref="G7746:G7809" si="727">MID(H7746, FIND("'", H7746) + 2, LEN(H7746) - FIND("'", H7746) - 1)</f>
        <v xml:space="preserve"> Athletic Footwear</v>
      </c>
      <c r="H7746" s="2" t="s">
        <v>16</v>
      </c>
      <c r="I7746" s="2">
        <v>54</v>
      </c>
      <c r="J7746" s="2">
        <v>95</v>
      </c>
      <c r="K7746" s="2">
        <v>5130</v>
      </c>
      <c r="L7746" s="2" t="s">
        <v>80</v>
      </c>
      <c r="M7746" s="2">
        <f t="shared" si="722"/>
        <v>9</v>
      </c>
      <c r="N7746" s="2" t="str">
        <f t="shared" si="723"/>
        <v>Sep</v>
      </c>
      <c r="O7746" s="2" t="str">
        <f t="shared" si="724"/>
        <v>Fri</v>
      </c>
      <c r="P7746" s="2" t="str">
        <f t="shared" si="725"/>
        <v>2021</v>
      </c>
    </row>
    <row r="7747" spans="1:16" x14ac:dyDescent="0.3">
      <c r="A7747" s="2" t="s">
        <v>58</v>
      </c>
      <c r="B7747" s="3">
        <v>44456</v>
      </c>
      <c r="C7747" s="2" t="s">
        <v>12</v>
      </c>
      <c r="D7747" s="2" t="s">
        <v>130</v>
      </c>
      <c r="E7747" s="2" t="s">
        <v>131</v>
      </c>
      <c r="F7747" s="2" t="str">
        <f t="shared" si="726"/>
        <v>Women</v>
      </c>
      <c r="G7747" s="2" t="str">
        <f t="shared" si="727"/>
        <v xml:space="preserve"> Street Footwear</v>
      </c>
      <c r="H7747" s="2" t="s">
        <v>17</v>
      </c>
      <c r="I7747" s="2">
        <v>52</v>
      </c>
      <c r="J7747" s="2">
        <v>75</v>
      </c>
      <c r="K7747" s="2">
        <v>3900</v>
      </c>
      <c r="L7747" s="2" t="s">
        <v>80</v>
      </c>
      <c r="M7747" s="2">
        <f t="shared" ref="M7747:M7810" si="728">MONTH(B7747)</f>
        <v>9</v>
      </c>
      <c r="N7747" s="2" t="str">
        <f t="shared" ref="N7747:N7810" si="729">TEXT(B7747,"mmm")</f>
        <v>Sep</v>
      </c>
      <c r="O7747" s="2" t="str">
        <f t="shared" ref="O7747:O7810" si="730">TEXT(B7747,"ddd")</f>
        <v>Fri</v>
      </c>
      <c r="P7747" s="2" t="str">
        <f t="shared" ref="P7747:P7810" si="731">TEXT(B7747,"YYY")</f>
        <v>2021</v>
      </c>
    </row>
    <row r="7748" spans="1:16" x14ac:dyDescent="0.3">
      <c r="A7748" s="2" t="s">
        <v>58</v>
      </c>
      <c r="B7748" s="3">
        <v>44456</v>
      </c>
      <c r="C7748" s="2" t="s">
        <v>12</v>
      </c>
      <c r="D7748" s="2" t="s">
        <v>130</v>
      </c>
      <c r="E7748" s="2" t="s">
        <v>131</v>
      </c>
      <c r="F7748" s="2" t="str">
        <f t="shared" si="726"/>
        <v>Women</v>
      </c>
      <c r="G7748" s="2" t="str">
        <f t="shared" si="727"/>
        <v xml:space="preserve"> Athletic Footwear</v>
      </c>
      <c r="H7748" s="2" t="s">
        <v>18</v>
      </c>
      <c r="I7748" s="2">
        <v>53</v>
      </c>
      <c r="J7748" s="2">
        <v>56</v>
      </c>
      <c r="K7748" s="2">
        <v>2968</v>
      </c>
      <c r="L7748" s="2" t="s">
        <v>80</v>
      </c>
      <c r="M7748" s="2">
        <f t="shared" si="728"/>
        <v>9</v>
      </c>
      <c r="N7748" s="2" t="str">
        <f t="shared" si="729"/>
        <v>Sep</v>
      </c>
      <c r="O7748" s="2" t="str">
        <f t="shared" si="730"/>
        <v>Fri</v>
      </c>
      <c r="P7748" s="2" t="str">
        <f t="shared" si="731"/>
        <v>2021</v>
      </c>
    </row>
    <row r="7749" spans="1:16" x14ac:dyDescent="0.3">
      <c r="A7749" s="2" t="s">
        <v>58</v>
      </c>
      <c r="B7749" s="3">
        <v>44456</v>
      </c>
      <c r="C7749" s="2" t="s">
        <v>12</v>
      </c>
      <c r="D7749" s="2" t="s">
        <v>130</v>
      </c>
      <c r="E7749" s="2" t="s">
        <v>131</v>
      </c>
      <c r="F7749" s="2" t="str">
        <f t="shared" si="726"/>
        <v>Men</v>
      </c>
      <c r="G7749" s="2" t="str">
        <f t="shared" si="727"/>
        <v xml:space="preserve"> Apparel</v>
      </c>
      <c r="H7749" s="2" t="s">
        <v>19</v>
      </c>
      <c r="I7749" s="2">
        <v>64</v>
      </c>
      <c r="J7749" s="2">
        <v>63</v>
      </c>
      <c r="K7749" s="2">
        <v>4032</v>
      </c>
      <c r="L7749" s="2" t="s">
        <v>80</v>
      </c>
      <c r="M7749" s="2">
        <f t="shared" si="728"/>
        <v>9</v>
      </c>
      <c r="N7749" s="2" t="str">
        <f t="shared" si="729"/>
        <v>Sep</v>
      </c>
      <c r="O7749" s="2" t="str">
        <f t="shared" si="730"/>
        <v>Fri</v>
      </c>
      <c r="P7749" s="2" t="str">
        <f t="shared" si="731"/>
        <v>2021</v>
      </c>
    </row>
    <row r="7750" spans="1:16" x14ac:dyDescent="0.3">
      <c r="A7750" s="2" t="s">
        <v>58</v>
      </c>
      <c r="B7750" s="3">
        <v>44456</v>
      </c>
      <c r="C7750" s="2" t="s">
        <v>12</v>
      </c>
      <c r="D7750" s="2" t="s">
        <v>130</v>
      </c>
      <c r="E7750" s="2" t="s">
        <v>131</v>
      </c>
      <c r="F7750" s="2" t="str">
        <f t="shared" si="726"/>
        <v>Women</v>
      </c>
      <c r="G7750" s="2" t="str">
        <f t="shared" si="727"/>
        <v xml:space="preserve"> Apparel</v>
      </c>
      <c r="H7750" s="2" t="s">
        <v>20</v>
      </c>
      <c r="I7750" s="2">
        <v>68</v>
      </c>
      <c r="J7750" s="2">
        <v>98</v>
      </c>
      <c r="K7750" s="2">
        <v>6664</v>
      </c>
      <c r="L7750" s="2" t="s">
        <v>80</v>
      </c>
      <c r="M7750" s="2">
        <f t="shared" si="728"/>
        <v>9</v>
      </c>
      <c r="N7750" s="2" t="str">
        <f t="shared" si="729"/>
        <v>Sep</v>
      </c>
      <c r="O7750" s="2" t="str">
        <f t="shared" si="730"/>
        <v>Fri</v>
      </c>
      <c r="P7750" s="2" t="str">
        <f t="shared" si="731"/>
        <v>2021</v>
      </c>
    </row>
    <row r="7751" spans="1:16" x14ac:dyDescent="0.3">
      <c r="A7751" s="2" t="s">
        <v>11</v>
      </c>
      <c r="B7751" s="3">
        <v>44488</v>
      </c>
      <c r="C7751" s="2" t="s">
        <v>12</v>
      </c>
      <c r="D7751" s="2" t="s">
        <v>130</v>
      </c>
      <c r="E7751" s="2" t="s">
        <v>131</v>
      </c>
      <c r="F7751" s="2" t="str">
        <f t="shared" si="726"/>
        <v>Men</v>
      </c>
      <c r="G7751" s="2" t="str">
        <f t="shared" si="727"/>
        <v xml:space="preserve"> Street Footwear</v>
      </c>
      <c r="H7751" s="2" t="s">
        <v>14</v>
      </c>
      <c r="I7751" s="2">
        <v>64</v>
      </c>
      <c r="J7751" s="2">
        <v>119</v>
      </c>
      <c r="K7751" s="2">
        <v>7616</v>
      </c>
      <c r="L7751" s="2" t="s">
        <v>80</v>
      </c>
      <c r="M7751" s="2">
        <f t="shared" si="728"/>
        <v>10</v>
      </c>
      <c r="N7751" s="2" t="str">
        <f t="shared" si="729"/>
        <v>Oct</v>
      </c>
      <c r="O7751" s="2" t="str">
        <f t="shared" si="730"/>
        <v>Tue</v>
      </c>
      <c r="P7751" s="2" t="str">
        <f t="shared" si="731"/>
        <v>2021</v>
      </c>
    </row>
    <row r="7752" spans="1:16" x14ac:dyDescent="0.3">
      <c r="A7752" s="2" t="s">
        <v>11</v>
      </c>
      <c r="B7752" s="3">
        <v>44488</v>
      </c>
      <c r="C7752" s="2" t="s">
        <v>12</v>
      </c>
      <c r="D7752" s="2" t="s">
        <v>130</v>
      </c>
      <c r="E7752" s="2" t="s">
        <v>131</v>
      </c>
      <c r="F7752" s="2" t="str">
        <f t="shared" si="726"/>
        <v>Men</v>
      </c>
      <c r="G7752" s="2" t="str">
        <f t="shared" si="727"/>
        <v xml:space="preserve"> Athletic Footwear</v>
      </c>
      <c r="H7752" s="2" t="s">
        <v>16</v>
      </c>
      <c r="I7752" s="2">
        <v>62</v>
      </c>
      <c r="J7752" s="2">
        <v>84</v>
      </c>
      <c r="K7752" s="2">
        <v>5208</v>
      </c>
      <c r="L7752" s="2" t="s">
        <v>80</v>
      </c>
      <c r="M7752" s="2">
        <f t="shared" si="728"/>
        <v>10</v>
      </c>
      <c r="N7752" s="2" t="str">
        <f t="shared" si="729"/>
        <v>Oct</v>
      </c>
      <c r="O7752" s="2" t="str">
        <f t="shared" si="730"/>
        <v>Tue</v>
      </c>
      <c r="P7752" s="2" t="str">
        <f t="shared" si="731"/>
        <v>2021</v>
      </c>
    </row>
    <row r="7753" spans="1:16" x14ac:dyDescent="0.3">
      <c r="A7753" s="2" t="s">
        <v>11</v>
      </c>
      <c r="B7753" s="3">
        <v>44488</v>
      </c>
      <c r="C7753" s="2" t="s">
        <v>12</v>
      </c>
      <c r="D7753" s="2" t="s">
        <v>130</v>
      </c>
      <c r="E7753" s="2" t="s">
        <v>131</v>
      </c>
      <c r="F7753" s="2" t="str">
        <f t="shared" si="726"/>
        <v>Women</v>
      </c>
      <c r="G7753" s="2" t="str">
        <f t="shared" si="727"/>
        <v xml:space="preserve"> Street Footwear</v>
      </c>
      <c r="H7753" s="2" t="s">
        <v>17</v>
      </c>
      <c r="I7753" s="2">
        <v>59</v>
      </c>
      <c r="J7753" s="2">
        <v>54</v>
      </c>
      <c r="K7753" s="2">
        <v>3186</v>
      </c>
      <c r="L7753" s="2" t="s">
        <v>80</v>
      </c>
      <c r="M7753" s="2">
        <f t="shared" si="728"/>
        <v>10</v>
      </c>
      <c r="N7753" s="2" t="str">
        <f t="shared" si="729"/>
        <v>Oct</v>
      </c>
      <c r="O7753" s="2" t="str">
        <f t="shared" si="730"/>
        <v>Tue</v>
      </c>
      <c r="P7753" s="2" t="str">
        <f t="shared" si="731"/>
        <v>2021</v>
      </c>
    </row>
    <row r="7754" spans="1:16" x14ac:dyDescent="0.3">
      <c r="A7754" s="2" t="s">
        <v>11</v>
      </c>
      <c r="B7754" s="3">
        <v>44488</v>
      </c>
      <c r="C7754" s="2" t="s">
        <v>12</v>
      </c>
      <c r="D7754" s="2" t="s">
        <v>130</v>
      </c>
      <c r="E7754" s="2" t="s">
        <v>131</v>
      </c>
      <c r="F7754" s="2" t="str">
        <f t="shared" si="726"/>
        <v>Women</v>
      </c>
      <c r="G7754" s="2" t="str">
        <f t="shared" si="727"/>
        <v xml:space="preserve"> Athletic Footwear</v>
      </c>
      <c r="H7754" s="2" t="s">
        <v>18</v>
      </c>
      <c r="I7754" s="2">
        <v>62</v>
      </c>
      <c r="J7754" s="2">
        <v>47</v>
      </c>
      <c r="K7754" s="2">
        <v>2914</v>
      </c>
      <c r="L7754" s="2" t="s">
        <v>80</v>
      </c>
      <c r="M7754" s="2">
        <f t="shared" si="728"/>
        <v>10</v>
      </c>
      <c r="N7754" s="2" t="str">
        <f t="shared" si="729"/>
        <v>Oct</v>
      </c>
      <c r="O7754" s="2" t="str">
        <f t="shared" si="730"/>
        <v>Tue</v>
      </c>
      <c r="P7754" s="2" t="str">
        <f t="shared" si="731"/>
        <v>2021</v>
      </c>
    </row>
    <row r="7755" spans="1:16" x14ac:dyDescent="0.3">
      <c r="A7755" s="2" t="s">
        <v>11</v>
      </c>
      <c r="B7755" s="3">
        <v>44488</v>
      </c>
      <c r="C7755" s="2" t="s">
        <v>12</v>
      </c>
      <c r="D7755" s="2" t="s">
        <v>130</v>
      </c>
      <c r="E7755" s="2" t="s">
        <v>131</v>
      </c>
      <c r="F7755" s="2" t="str">
        <f t="shared" si="726"/>
        <v>Men</v>
      </c>
      <c r="G7755" s="2" t="str">
        <f t="shared" si="727"/>
        <v xml:space="preserve"> Apparel</v>
      </c>
      <c r="H7755" s="2" t="s">
        <v>19</v>
      </c>
      <c r="I7755" s="2">
        <v>71</v>
      </c>
      <c r="J7755" s="2">
        <v>46</v>
      </c>
      <c r="K7755" s="2">
        <v>3266</v>
      </c>
      <c r="L7755" s="2" t="s">
        <v>80</v>
      </c>
      <c r="M7755" s="2">
        <f t="shared" si="728"/>
        <v>10</v>
      </c>
      <c r="N7755" s="2" t="str">
        <f t="shared" si="729"/>
        <v>Oct</v>
      </c>
      <c r="O7755" s="2" t="str">
        <f t="shared" si="730"/>
        <v>Tue</v>
      </c>
      <c r="P7755" s="2" t="str">
        <f t="shared" si="731"/>
        <v>2021</v>
      </c>
    </row>
    <row r="7756" spans="1:16" x14ac:dyDescent="0.3">
      <c r="A7756" s="2" t="s">
        <v>11</v>
      </c>
      <c r="B7756" s="3">
        <v>44488</v>
      </c>
      <c r="C7756" s="2" t="s">
        <v>12</v>
      </c>
      <c r="D7756" s="2" t="s">
        <v>130</v>
      </c>
      <c r="E7756" s="2" t="s">
        <v>131</v>
      </c>
      <c r="F7756" s="2" t="str">
        <f t="shared" si="726"/>
        <v>Women</v>
      </c>
      <c r="G7756" s="2" t="str">
        <f t="shared" si="727"/>
        <v xml:space="preserve"> Apparel</v>
      </c>
      <c r="H7756" s="2" t="s">
        <v>20</v>
      </c>
      <c r="I7756" s="2">
        <v>72</v>
      </c>
      <c r="J7756" s="2">
        <v>81</v>
      </c>
      <c r="K7756" s="2">
        <v>5832</v>
      </c>
      <c r="L7756" s="2" t="s">
        <v>80</v>
      </c>
      <c r="M7756" s="2">
        <f t="shared" si="728"/>
        <v>10</v>
      </c>
      <c r="N7756" s="2" t="str">
        <f t="shared" si="729"/>
        <v>Oct</v>
      </c>
      <c r="O7756" s="2" t="str">
        <f t="shared" si="730"/>
        <v>Tue</v>
      </c>
      <c r="P7756" s="2" t="str">
        <f t="shared" si="731"/>
        <v>2021</v>
      </c>
    </row>
    <row r="7757" spans="1:16" x14ac:dyDescent="0.3">
      <c r="A7757" s="2" t="s">
        <v>11</v>
      </c>
      <c r="B7757" s="3">
        <v>44518</v>
      </c>
      <c r="C7757" s="2" t="s">
        <v>12</v>
      </c>
      <c r="D7757" s="2" t="s">
        <v>130</v>
      </c>
      <c r="E7757" s="2" t="s">
        <v>131</v>
      </c>
      <c r="F7757" s="2" t="str">
        <f t="shared" si="726"/>
        <v>Men</v>
      </c>
      <c r="G7757" s="2" t="str">
        <f t="shared" si="727"/>
        <v xml:space="preserve"> Street Footwear</v>
      </c>
      <c r="H7757" s="2" t="s">
        <v>14</v>
      </c>
      <c r="I7757" s="2">
        <v>68</v>
      </c>
      <c r="J7757" s="2">
        <v>117</v>
      </c>
      <c r="K7757" s="2">
        <v>7956</v>
      </c>
      <c r="L7757" s="2" t="s">
        <v>80</v>
      </c>
      <c r="M7757" s="2">
        <f t="shared" si="728"/>
        <v>11</v>
      </c>
      <c r="N7757" s="2" t="str">
        <f t="shared" si="729"/>
        <v>Nov</v>
      </c>
      <c r="O7757" s="2" t="str">
        <f t="shared" si="730"/>
        <v>Thu</v>
      </c>
      <c r="P7757" s="2" t="str">
        <f t="shared" si="731"/>
        <v>2021</v>
      </c>
    </row>
    <row r="7758" spans="1:16" x14ac:dyDescent="0.3">
      <c r="A7758" s="2" t="s">
        <v>11</v>
      </c>
      <c r="B7758" s="3">
        <v>44518</v>
      </c>
      <c r="C7758" s="2" t="s">
        <v>12</v>
      </c>
      <c r="D7758" s="2" t="s">
        <v>130</v>
      </c>
      <c r="E7758" s="2" t="s">
        <v>131</v>
      </c>
      <c r="F7758" s="2" t="str">
        <f t="shared" si="726"/>
        <v>Men</v>
      </c>
      <c r="G7758" s="2" t="str">
        <f t="shared" si="727"/>
        <v xml:space="preserve"> Athletic Footwear</v>
      </c>
      <c r="H7758" s="2" t="s">
        <v>16</v>
      </c>
      <c r="I7758" s="2">
        <v>62</v>
      </c>
      <c r="J7758" s="2">
        <v>98</v>
      </c>
      <c r="K7758" s="2">
        <v>6076</v>
      </c>
      <c r="L7758" s="2" t="s">
        <v>80</v>
      </c>
      <c r="M7758" s="2">
        <f t="shared" si="728"/>
        <v>11</v>
      </c>
      <c r="N7758" s="2" t="str">
        <f t="shared" si="729"/>
        <v>Nov</v>
      </c>
      <c r="O7758" s="2" t="str">
        <f t="shared" si="730"/>
        <v>Thu</v>
      </c>
      <c r="P7758" s="2" t="str">
        <f t="shared" si="731"/>
        <v>2021</v>
      </c>
    </row>
    <row r="7759" spans="1:16" x14ac:dyDescent="0.3">
      <c r="A7759" s="2" t="s">
        <v>11</v>
      </c>
      <c r="B7759" s="3">
        <v>44518</v>
      </c>
      <c r="C7759" s="2" t="s">
        <v>12</v>
      </c>
      <c r="D7759" s="2" t="s">
        <v>130</v>
      </c>
      <c r="E7759" s="2" t="s">
        <v>131</v>
      </c>
      <c r="F7759" s="2" t="str">
        <f t="shared" si="726"/>
        <v>Women</v>
      </c>
      <c r="G7759" s="2" t="str">
        <f t="shared" si="727"/>
        <v xml:space="preserve"> Street Footwear</v>
      </c>
      <c r="H7759" s="2" t="s">
        <v>17</v>
      </c>
      <c r="I7759" s="2">
        <v>63</v>
      </c>
      <c r="J7759" s="2">
        <v>104</v>
      </c>
      <c r="K7759" s="2">
        <v>6552</v>
      </c>
      <c r="L7759" s="2" t="s">
        <v>80</v>
      </c>
      <c r="M7759" s="2">
        <f t="shared" si="728"/>
        <v>11</v>
      </c>
      <c r="N7759" s="2" t="str">
        <f t="shared" si="729"/>
        <v>Nov</v>
      </c>
      <c r="O7759" s="2" t="str">
        <f t="shared" si="730"/>
        <v>Thu</v>
      </c>
      <c r="P7759" s="2" t="str">
        <f t="shared" si="731"/>
        <v>2021</v>
      </c>
    </row>
    <row r="7760" spans="1:16" x14ac:dyDescent="0.3">
      <c r="A7760" s="2" t="s">
        <v>11</v>
      </c>
      <c r="B7760" s="3">
        <v>44518</v>
      </c>
      <c r="C7760" s="2" t="s">
        <v>12</v>
      </c>
      <c r="D7760" s="2" t="s">
        <v>130</v>
      </c>
      <c r="E7760" s="2" t="s">
        <v>131</v>
      </c>
      <c r="F7760" s="2" t="str">
        <f t="shared" si="726"/>
        <v>Women</v>
      </c>
      <c r="G7760" s="2" t="str">
        <f t="shared" si="727"/>
        <v xml:space="preserve"> Athletic Footwear</v>
      </c>
      <c r="H7760" s="2" t="s">
        <v>18</v>
      </c>
      <c r="I7760" s="2">
        <v>64</v>
      </c>
      <c r="J7760" s="2">
        <v>85</v>
      </c>
      <c r="K7760" s="2">
        <v>5440</v>
      </c>
      <c r="L7760" s="2" t="s">
        <v>80</v>
      </c>
      <c r="M7760" s="2">
        <f t="shared" si="728"/>
        <v>11</v>
      </c>
      <c r="N7760" s="2" t="str">
        <f t="shared" si="729"/>
        <v>Nov</v>
      </c>
      <c r="O7760" s="2" t="str">
        <f t="shared" si="730"/>
        <v>Thu</v>
      </c>
      <c r="P7760" s="2" t="str">
        <f t="shared" si="731"/>
        <v>2021</v>
      </c>
    </row>
    <row r="7761" spans="1:16" x14ac:dyDescent="0.3">
      <c r="A7761" s="2" t="s">
        <v>11</v>
      </c>
      <c r="B7761" s="3">
        <v>44518</v>
      </c>
      <c r="C7761" s="2" t="s">
        <v>12</v>
      </c>
      <c r="D7761" s="2" t="s">
        <v>130</v>
      </c>
      <c r="E7761" s="2" t="s">
        <v>131</v>
      </c>
      <c r="F7761" s="2" t="str">
        <f t="shared" si="726"/>
        <v>Men</v>
      </c>
      <c r="G7761" s="2" t="str">
        <f t="shared" si="727"/>
        <v xml:space="preserve"> Apparel</v>
      </c>
      <c r="H7761" s="2" t="s">
        <v>19</v>
      </c>
      <c r="I7761" s="2">
        <v>71</v>
      </c>
      <c r="J7761" s="2">
        <v>81</v>
      </c>
      <c r="K7761" s="2">
        <v>5751</v>
      </c>
      <c r="L7761" s="2" t="s">
        <v>80</v>
      </c>
      <c r="M7761" s="2">
        <f t="shared" si="728"/>
        <v>11</v>
      </c>
      <c r="N7761" s="2" t="str">
        <f t="shared" si="729"/>
        <v>Nov</v>
      </c>
      <c r="O7761" s="2" t="str">
        <f t="shared" si="730"/>
        <v>Thu</v>
      </c>
      <c r="P7761" s="2" t="str">
        <f t="shared" si="731"/>
        <v>2021</v>
      </c>
    </row>
    <row r="7762" spans="1:16" x14ac:dyDescent="0.3">
      <c r="A7762" s="2" t="s">
        <v>11</v>
      </c>
      <c r="B7762" s="3">
        <v>44518</v>
      </c>
      <c r="C7762" s="2" t="s">
        <v>12</v>
      </c>
      <c r="D7762" s="2" t="s">
        <v>130</v>
      </c>
      <c r="E7762" s="2" t="s">
        <v>131</v>
      </c>
      <c r="F7762" s="2" t="str">
        <f t="shared" si="726"/>
        <v>Women</v>
      </c>
      <c r="G7762" s="2" t="str">
        <f t="shared" si="727"/>
        <v xml:space="preserve"> Apparel</v>
      </c>
      <c r="H7762" s="2" t="s">
        <v>20</v>
      </c>
      <c r="I7762" s="2">
        <v>78</v>
      </c>
      <c r="J7762" s="2">
        <v>116</v>
      </c>
      <c r="K7762" s="2">
        <v>9048</v>
      </c>
      <c r="L7762" s="2" t="s">
        <v>80</v>
      </c>
      <c r="M7762" s="2">
        <f t="shared" si="728"/>
        <v>11</v>
      </c>
      <c r="N7762" s="2" t="str">
        <f t="shared" si="729"/>
        <v>Nov</v>
      </c>
      <c r="O7762" s="2" t="str">
        <f t="shared" si="730"/>
        <v>Thu</v>
      </c>
      <c r="P7762" s="2" t="str">
        <f t="shared" si="731"/>
        <v>2021</v>
      </c>
    </row>
    <row r="7763" spans="1:16" x14ac:dyDescent="0.3">
      <c r="A7763" s="2" t="s">
        <v>11</v>
      </c>
      <c r="B7763" s="3">
        <v>44547</v>
      </c>
      <c r="C7763" s="2" t="s">
        <v>12</v>
      </c>
      <c r="D7763" s="2" t="s">
        <v>130</v>
      </c>
      <c r="E7763" s="2" t="s">
        <v>131</v>
      </c>
      <c r="F7763" s="2" t="str">
        <f t="shared" si="726"/>
        <v>Men</v>
      </c>
      <c r="G7763" s="2" t="str">
        <f t="shared" si="727"/>
        <v xml:space="preserve"> Street Footwear</v>
      </c>
      <c r="H7763" s="2" t="s">
        <v>14</v>
      </c>
      <c r="I7763" s="2">
        <v>71</v>
      </c>
      <c r="J7763" s="2">
        <v>169</v>
      </c>
      <c r="K7763" s="2">
        <v>11999</v>
      </c>
      <c r="L7763" s="2" t="s">
        <v>80</v>
      </c>
      <c r="M7763" s="2">
        <f t="shared" si="728"/>
        <v>12</v>
      </c>
      <c r="N7763" s="2" t="str">
        <f t="shared" si="729"/>
        <v>Dec</v>
      </c>
      <c r="O7763" s="2" t="str">
        <f t="shared" si="730"/>
        <v>Fri</v>
      </c>
      <c r="P7763" s="2" t="str">
        <f t="shared" si="731"/>
        <v>2021</v>
      </c>
    </row>
    <row r="7764" spans="1:16" x14ac:dyDescent="0.3">
      <c r="A7764" s="2" t="s">
        <v>11</v>
      </c>
      <c r="B7764" s="3">
        <v>44547</v>
      </c>
      <c r="C7764" s="2" t="s">
        <v>12</v>
      </c>
      <c r="D7764" s="2" t="s">
        <v>130</v>
      </c>
      <c r="E7764" s="2" t="s">
        <v>131</v>
      </c>
      <c r="F7764" s="2" t="str">
        <f t="shared" si="726"/>
        <v>Men</v>
      </c>
      <c r="G7764" s="2" t="str">
        <f t="shared" si="727"/>
        <v xml:space="preserve"> Athletic Footwear</v>
      </c>
      <c r="H7764" s="2" t="s">
        <v>16</v>
      </c>
      <c r="I7764" s="2">
        <v>59</v>
      </c>
      <c r="J7764" s="2">
        <v>115</v>
      </c>
      <c r="K7764" s="2">
        <v>6785</v>
      </c>
      <c r="L7764" s="2" t="s">
        <v>80</v>
      </c>
      <c r="M7764" s="2">
        <f t="shared" si="728"/>
        <v>12</v>
      </c>
      <c r="N7764" s="2" t="str">
        <f t="shared" si="729"/>
        <v>Dec</v>
      </c>
      <c r="O7764" s="2" t="str">
        <f t="shared" si="730"/>
        <v>Fri</v>
      </c>
      <c r="P7764" s="2" t="str">
        <f t="shared" si="731"/>
        <v>2021</v>
      </c>
    </row>
    <row r="7765" spans="1:16" x14ac:dyDescent="0.3">
      <c r="A7765" s="2" t="s">
        <v>11</v>
      </c>
      <c r="B7765" s="3">
        <v>44547</v>
      </c>
      <c r="C7765" s="2" t="s">
        <v>12</v>
      </c>
      <c r="D7765" s="2" t="s">
        <v>130</v>
      </c>
      <c r="E7765" s="2" t="s">
        <v>131</v>
      </c>
      <c r="F7765" s="2" t="str">
        <f t="shared" si="726"/>
        <v>Women</v>
      </c>
      <c r="G7765" s="2" t="str">
        <f t="shared" si="727"/>
        <v xml:space="preserve"> Street Footwear</v>
      </c>
      <c r="H7765" s="2" t="s">
        <v>17</v>
      </c>
      <c r="I7765" s="2">
        <v>62</v>
      </c>
      <c r="J7765" s="2">
        <v>108</v>
      </c>
      <c r="K7765" s="2">
        <v>6696</v>
      </c>
      <c r="L7765" s="2" t="s">
        <v>80</v>
      </c>
      <c r="M7765" s="2">
        <f t="shared" si="728"/>
        <v>12</v>
      </c>
      <c r="N7765" s="2" t="str">
        <f t="shared" si="729"/>
        <v>Dec</v>
      </c>
      <c r="O7765" s="2" t="str">
        <f t="shared" si="730"/>
        <v>Fri</v>
      </c>
      <c r="P7765" s="2" t="str">
        <f t="shared" si="731"/>
        <v>2021</v>
      </c>
    </row>
    <row r="7766" spans="1:16" x14ac:dyDescent="0.3">
      <c r="A7766" s="2" t="s">
        <v>11</v>
      </c>
      <c r="B7766" s="3">
        <v>44547</v>
      </c>
      <c r="C7766" s="2" t="s">
        <v>12</v>
      </c>
      <c r="D7766" s="2" t="s">
        <v>130</v>
      </c>
      <c r="E7766" s="2" t="s">
        <v>131</v>
      </c>
      <c r="F7766" s="2" t="str">
        <f t="shared" si="726"/>
        <v>Women</v>
      </c>
      <c r="G7766" s="2" t="str">
        <f t="shared" si="727"/>
        <v xml:space="preserve"> Athletic Footwear</v>
      </c>
      <c r="H7766" s="2" t="s">
        <v>18</v>
      </c>
      <c r="I7766" s="2">
        <v>62</v>
      </c>
      <c r="J7766" s="2">
        <v>88</v>
      </c>
      <c r="K7766" s="2">
        <v>5456</v>
      </c>
      <c r="L7766" s="2" t="s">
        <v>80</v>
      </c>
      <c r="M7766" s="2">
        <f t="shared" si="728"/>
        <v>12</v>
      </c>
      <c r="N7766" s="2" t="str">
        <f t="shared" si="729"/>
        <v>Dec</v>
      </c>
      <c r="O7766" s="2" t="str">
        <f t="shared" si="730"/>
        <v>Fri</v>
      </c>
      <c r="P7766" s="2" t="str">
        <f t="shared" si="731"/>
        <v>2021</v>
      </c>
    </row>
    <row r="7767" spans="1:16" x14ac:dyDescent="0.3">
      <c r="A7767" s="2" t="s">
        <v>11</v>
      </c>
      <c r="B7767" s="3">
        <v>44547</v>
      </c>
      <c r="C7767" s="2" t="s">
        <v>12</v>
      </c>
      <c r="D7767" s="2" t="s">
        <v>130</v>
      </c>
      <c r="E7767" s="2" t="s">
        <v>131</v>
      </c>
      <c r="F7767" s="2" t="str">
        <f t="shared" si="726"/>
        <v>Men</v>
      </c>
      <c r="G7767" s="2" t="str">
        <f t="shared" si="727"/>
        <v xml:space="preserve"> Apparel</v>
      </c>
      <c r="H7767" s="2" t="s">
        <v>19</v>
      </c>
      <c r="I7767" s="2">
        <v>74</v>
      </c>
      <c r="J7767" s="2">
        <v>105</v>
      </c>
      <c r="K7767" s="2">
        <v>7770</v>
      </c>
      <c r="L7767" s="2" t="s">
        <v>80</v>
      </c>
      <c r="M7767" s="2">
        <f t="shared" si="728"/>
        <v>12</v>
      </c>
      <c r="N7767" s="2" t="str">
        <f t="shared" si="729"/>
        <v>Dec</v>
      </c>
      <c r="O7767" s="2" t="str">
        <f t="shared" si="730"/>
        <v>Fri</v>
      </c>
      <c r="P7767" s="2" t="str">
        <f t="shared" si="731"/>
        <v>2021</v>
      </c>
    </row>
    <row r="7768" spans="1:16" x14ac:dyDescent="0.3">
      <c r="A7768" s="2" t="s">
        <v>11</v>
      </c>
      <c r="B7768" s="3">
        <v>44547</v>
      </c>
      <c r="C7768" s="2" t="s">
        <v>12</v>
      </c>
      <c r="D7768" s="2" t="s">
        <v>130</v>
      </c>
      <c r="E7768" s="2" t="s">
        <v>131</v>
      </c>
      <c r="F7768" s="2" t="str">
        <f t="shared" si="726"/>
        <v>Women</v>
      </c>
      <c r="G7768" s="2" t="str">
        <f t="shared" si="727"/>
        <v xml:space="preserve"> Apparel</v>
      </c>
      <c r="H7768" s="2" t="s">
        <v>20</v>
      </c>
      <c r="I7768" s="2">
        <v>74</v>
      </c>
      <c r="J7768" s="2">
        <v>117</v>
      </c>
      <c r="K7768" s="2">
        <v>8658</v>
      </c>
      <c r="L7768" s="2" t="s">
        <v>80</v>
      </c>
      <c r="M7768" s="2">
        <f t="shared" si="728"/>
        <v>12</v>
      </c>
      <c r="N7768" s="2" t="str">
        <f t="shared" si="729"/>
        <v>Dec</v>
      </c>
      <c r="O7768" s="2" t="str">
        <f t="shared" si="730"/>
        <v>Fri</v>
      </c>
      <c r="P7768" s="2" t="str">
        <f t="shared" si="731"/>
        <v>2021</v>
      </c>
    </row>
    <row r="7769" spans="1:16" x14ac:dyDescent="0.3">
      <c r="A7769" s="2" t="s">
        <v>11</v>
      </c>
      <c r="B7769" s="3">
        <v>44220</v>
      </c>
      <c r="C7769" s="2" t="s">
        <v>12</v>
      </c>
      <c r="D7769" s="2" t="s">
        <v>130</v>
      </c>
      <c r="E7769" s="2" t="s">
        <v>131</v>
      </c>
      <c r="F7769" s="2" t="str">
        <f t="shared" si="726"/>
        <v>Men</v>
      </c>
      <c r="G7769" s="2" t="str">
        <f t="shared" si="727"/>
        <v xml:space="preserve"> Street Footwear</v>
      </c>
      <c r="H7769" s="2" t="s">
        <v>14</v>
      </c>
      <c r="I7769" s="2">
        <v>52</v>
      </c>
      <c r="J7769" s="2">
        <v>145</v>
      </c>
      <c r="K7769" s="2">
        <v>7540</v>
      </c>
      <c r="L7769" s="2" t="s">
        <v>80</v>
      </c>
      <c r="M7769" s="2">
        <f t="shared" si="728"/>
        <v>1</v>
      </c>
      <c r="N7769" s="2" t="str">
        <f t="shared" si="729"/>
        <v>Jan</v>
      </c>
      <c r="O7769" s="2" t="str">
        <f t="shared" si="730"/>
        <v>Sun</v>
      </c>
      <c r="P7769" s="2" t="str">
        <f t="shared" si="731"/>
        <v>2021</v>
      </c>
    </row>
    <row r="7770" spans="1:16" x14ac:dyDescent="0.3">
      <c r="A7770" s="2" t="s">
        <v>11</v>
      </c>
      <c r="B7770" s="3">
        <v>44220</v>
      </c>
      <c r="C7770" s="2" t="s">
        <v>12</v>
      </c>
      <c r="D7770" s="2" t="s">
        <v>130</v>
      </c>
      <c r="E7770" s="2" t="s">
        <v>131</v>
      </c>
      <c r="F7770" s="2" t="str">
        <f t="shared" si="726"/>
        <v>Men</v>
      </c>
      <c r="G7770" s="2" t="str">
        <f t="shared" si="727"/>
        <v xml:space="preserve"> Athletic Footwear</v>
      </c>
      <c r="H7770" s="2" t="s">
        <v>16</v>
      </c>
      <c r="I7770" s="2">
        <v>50</v>
      </c>
      <c r="J7770" s="2">
        <v>84</v>
      </c>
      <c r="K7770" s="2">
        <v>4200</v>
      </c>
      <c r="L7770" s="2" t="s">
        <v>80</v>
      </c>
      <c r="M7770" s="2">
        <f t="shared" si="728"/>
        <v>1</v>
      </c>
      <c r="N7770" s="2" t="str">
        <f t="shared" si="729"/>
        <v>Jan</v>
      </c>
      <c r="O7770" s="2" t="str">
        <f t="shared" si="730"/>
        <v>Sun</v>
      </c>
      <c r="P7770" s="2" t="str">
        <f t="shared" si="731"/>
        <v>2021</v>
      </c>
    </row>
    <row r="7771" spans="1:16" x14ac:dyDescent="0.3">
      <c r="A7771" s="2" t="s">
        <v>11</v>
      </c>
      <c r="B7771" s="3">
        <v>44220</v>
      </c>
      <c r="C7771" s="2" t="s">
        <v>12</v>
      </c>
      <c r="D7771" s="2" t="s">
        <v>130</v>
      </c>
      <c r="E7771" s="2" t="s">
        <v>131</v>
      </c>
      <c r="F7771" s="2" t="str">
        <f t="shared" si="726"/>
        <v>Women</v>
      </c>
      <c r="G7771" s="2" t="str">
        <f t="shared" si="727"/>
        <v xml:space="preserve"> Street Footwear</v>
      </c>
      <c r="H7771" s="2" t="s">
        <v>17</v>
      </c>
      <c r="I7771" s="2">
        <v>44</v>
      </c>
      <c r="J7771" s="2">
        <v>90</v>
      </c>
      <c r="K7771" s="2">
        <v>3960</v>
      </c>
      <c r="L7771" s="2" t="s">
        <v>80</v>
      </c>
      <c r="M7771" s="2">
        <f t="shared" si="728"/>
        <v>1</v>
      </c>
      <c r="N7771" s="2" t="str">
        <f t="shared" si="729"/>
        <v>Jan</v>
      </c>
      <c r="O7771" s="2" t="str">
        <f t="shared" si="730"/>
        <v>Sun</v>
      </c>
      <c r="P7771" s="2" t="str">
        <f t="shared" si="731"/>
        <v>2021</v>
      </c>
    </row>
    <row r="7772" spans="1:16" x14ac:dyDescent="0.3">
      <c r="A7772" s="2" t="s">
        <v>11</v>
      </c>
      <c r="B7772" s="3">
        <v>44220</v>
      </c>
      <c r="C7772" s="2" t="s">
        <v>12</v>
      </c>
      <c r="D7772" s="2" t="s">
        <v>130</v>
      </c>
      <c r="E7772" s="2" t="s">
        <v>131</v>
      </c>
      <c r="F7772" s="2" t="str">
        <f t="shared" si="726"/>
        <v>Women</v>
      </c>
      <c r="G7772" s="2" t="str">
        <f t="shared" si="727"/>
        <v xml:space="preserve"> Athletic Footwear</v>
      </c>
      <c r="H7772" s="2" t="s">
        <v>18</v>
      </c>
      <c r="I7772" s="2">
        <v>49</v>
      </c>
      <c r="J7772" s="2">
        <v>39</v>
      </c>
      <c r="K7772" s="2">
        <v>1911</v>
      </c>
      <c r="L7772" s="2" t="s">
        <v>80</v>
      </c>
      <c r="M7772" s="2">
        <f t="shared" si="728"/>
        <v>1</v>
      </c>
      <c r="N7772" s="2" t="str">
        <f t="shared" si="729"/>
        <v>Jan</v>
      </c>
      <c r="O7772" s="2" t="str">
        <f t="shared" si="730"/>
        <v>Sun</v>
      </c>
      <c r="P7772" s="2" t="str">
        <f t="shared" si="731"/>
        <v>2021</v>
      </c>
    </row>
    <row r="7773" spans="1:16" x14ac:dyDescent="0.3">
      <c r="A7773" s="2" t="s">
        <v>11</v>
      </c>
      <c r="B7773" s="3">
        <v>44220</v>
      </c>
      <c r="C7773" s="2" t="s">
        <v>12</v>
      </c>
      <c r="D7773" s="2" t="s">
        <v>130</v>
      </c>
      <c r="E7773" s="2" t="s">
        <v>131</v>
      </c>
      <c r="F7773" s="2" t="str">
        <f t="shared" si="726"/>
        <v>Men</v>
      </c>
      <c r="G7773" s="2" t="str">
        <f t="shared" si="727"/>
        <v xml:space="preserve"> Apparel</v>
      </c>
      <c r="H7773" s="2" t="s">
        <v>19</v>
      </c>
      <c r="I7773" s="2">
        <v>60</v>
      </c>
      <c r="J7773" s="2">
        <v>54</v>
      </c>
      <c r="K7773" s="2">
        <v>3240</v>
      </c>
      <c r="L7773" s="2" t="s">
        <v>80</v>
      </c>
      <c r="M7773" s="2">
        <f t="shared" si="728"/>
        <v>1</v>
      </c>
      <c r="N7773" s="2" t="str">
        <f t="shared" si="729"/>
        <v>Jan</v>
      </c>
      <c r="O7773" s="2" t="str">
        <f t="shared" si="730"/>
        <v>Sun</v>
      </c>
      <c r="P7773" s="2" t="str">
        <f t="shared" si="731"/>
        <v>2021</v>
      </c>
    </row>
    <row r="7774" spans="1:16" x14ac:dyDescent="0.3">
      <c r="A7774" s="2" t="s">
        <v>11</v>
      </c>
      <c r="B7774" s="3">
        <v>44220</v>
      </c>
      <c r="C7774" s="2" t="s">
        <v>12</v>
      </c>
      <c r="D7774" s="2" t="s">
        <v>130</v>
      </c>
      <c r="E7774" s="2" t="s">
        <v>131</v>
      </c>
      <c r="F7774" s="2" t="str">
        <f t="shared" si="726"/>
        <v>Women</v>
      </c>
      <c r="G7774" s="2" t="str">
        <f t="shared" si="727"/>
        <v xml:space="preserve"> Apparel</v>
      </c>
      <c r="H7774" s="2" t="s">
        <v>20</v>
      </c>
      <c r="I7774" s="2">
        <v>54</v>
      </c>
      <c r="J7774" s="2">
        <v>78</v>
      </c>
      <c r="K7774" s="2">
        <v>4212</v>
      </c>
      <c r="L7774" s="2" t="s">
        <v>80</v>
      </c>
      <c r="M7774" s="2">
        <f t="shared" si="728"/>
        <v>1</v>
      </c>
      <c r="N7774" s="2" t="str">
        <f t="shared" si="729"/>
        <v>Jan</v>
      </c>
      <c r="O7774" s="2" t="str">
        <f t="shared" si="730"/>
        <v>Sun</v>
      </c>
      <c r="P7774" s="2" t="str">
        <f t="shared" si="731"/>
        <v>2021</v>
      </c>
    </row>
    <row r="7775" spans="1:16" x14ac:dyDescent="0.3">
      <c r="A7775" s="2" t="s">
        <v>11</v>
      </c>
      <c r="B7775" s="3">
        <v>44249</v>
      </c>
      <c r="C7775" s="2" t="s">
        <v>12</v>
      </c>
      <c r="D7775" s="2" t="s">
        <v>130</v>
      </c>
      <c r="E7775" s="2" t="s">
        <v>131</v>
      </c>
      <c r="F7775" s="2" t="str">
        <f t="shared" si="726"/>
        <v>Men</v>
      </c>
      <c r="G7775" s="2" t="str">
        <f t="shared" si="727"/>
        <v xml:space="preserve"> Street Footwear</v>
      </c>
      <c r="H7775" s="2" t="s">
        <v>14</v>
      </c>
      <c r="I7775" s="2">
        <v>52</v>
      </c>
      <c r="J7775" s="2">
        <v>173</v>
      </c>
      <c r="K7775" s="2">
        <v>8996</v>
      </c>
      <c r="L7775" s="2" t="s">
        <v>80</v>
      </c>
      <c r="M7775" s="2">
        <f t="shared" si="728"/>
        <v>2</v>
      </c>
      <c r="N7775" s="2" t="str">
        <f t="shared" si="729"/>
        <v>Feb</v>
      </c>
      <c r="O7775" s="2" t="str">
        <f t="shared" si="730"/>
        <v>Mon</v>
      </c>
      <c r="P7775" s="2" t="str">
        <f t="shared" si="731"/>
        <v>2021</v>
      </c>
    </row>
    <row r="7776" spans="1:16" x14ac:dyDescent="0.3">
      <c r="A7776" s="2" t="s">
        <v>11</v>
      </c>
      <c r="B7776" s="3">
        <v>44249</v>
      </c>
      <c r="C7776" s="2" t="s">
        <v>12</v>
      </c>
      <c r="D7776" s="2" t="s">
        <v>130</v>
      </c>
      <c r="E7776" s="2" t="s">
        <v>131</v>
      </c>
      <c r="F7776" s="2" t="str">
        <f t="shared" si="726"/>
        <v>Men</v>
      </c>
      <c r="G7776" s="2" t="str">
        <f t="shared" si="727"/>
        <v xml:space="preserve"> Athletic Footwear</v>
      </c>
      <c r="H7776" s="2" t="s">
        <v>16</v>
      </c>
      <c r="I7776" s="2">
        <v>53</v>
      </c>
      <c r="J7776" s="2">
        <v>59</v>
      </c>
      <c r="K7776" s="2">
        <v>3127</v>
      </c>
      <c r="L7776" s="2" t="s">
        <v>80</v>
      </c>
      <c r="M7776" s="2">
        <f t="shared" si="728"/>
        <v>2</v>
      </c>
      <c r="N7776" s="2" t="str">
        <f t="shared" si="729"/>
        <v>Feb</v>
      </c>
      <c r="O7776" s="2" t="str">
        <f t="shared" si="730"/>
        <v>Mon</v>
      </c>
      <c r="P7776" s="2" t="str">
        <f t="shared" si="731"/>
        <v>2021</v>
      </c>
    </row>
    <row r="7777" spans="1:16" x14ac:dyDescent="0.3">
      <c r="A7777" s="2" t="s">
        <v>11</v>
      </c>
      <c r="B7777" s="3">
        <v>44249</v>
      </c>
      <c r="C7777" s="2" t="s">
        <v>12</v>
      </c>
      <c r="D7777" s="2" t="s">
        <v>130</v>
      </c>
      <c r="E7777" s="2" t="s">
        <v>131</v>
      </c>
      <c r="F7777" s="2" t="str">
        <f t="shared" si="726"/>
        <v>Women</v>
      </c>
      <c r="G7777" s="2" t="str">
        <f t="shared" si="727"/>
        <v xml:space="preserve"> Street Footwear</v>
      </c>
      <c r="H7777" s="2" t="s">
        <v>17</v>
      </c>
      <c r="I7777" s="2">
        <v>43</v>
      </c>
      <c r="J7777" s="2">
        <v>83</v>
      </c>
      <c r="K7777" s="2">
        <v>3569</v>
      </c>
      <c r="L7777" s="2" t="s">
        <v>80</v>
      </c>
      <c r="M7777" s="2">
        <f t="shared" si="728"/>
        <v>2</v>
      </c>
      <c r="N7777" s="2" t="str">
        <f t="shared" si="729"/>
        <v>Feb</v>
      </c>
      <c r="O7777" s="2" t="str">
        <f t="shared" si="730"/>
        <v>Mon</v>
      </c>
      <c r="P7777" s="2" t="str">
        <f t="shared" si="731"/>
        <v>2021</v>
      </c>
    </row>
    <row r="7778" spans="1:16" x14ac:dyDescent="0.3">
      <c r="A7778" s="2" t="s">
        <v>11</v>
      </c>
      <c r="B7778" s="3">
        <v>43831</v>
      </c>
      <c r="C7778" s="2" t="s">
        <v>12</v>
      </c>
      <c r="D7778" s="2" t="s">
        <v>13</v>
      </c>
      <c r="E7778" s="2" t="s">
        <v>13</v>
      </c>
      <c r="F7778" s="2" t="str">
        <f t="shared" si="726"/>
        <v>Men</v>
      </c>
      <c r="G7778" s="2" t="str">
        <f t="shared" si="727"/>
        <v xml:space="preserve"> Street Footwear</v>
      </c>
      <c r="H7778" s="2" t="s">
        <v>14</v>
      </c>
      <c r="I7778" s="2">
        <v>34</v>
      </c>
      <c r="J7778" s="2">
        <v>384</v>
      </c>
      <c r="K7778" s="2">
        <v>13056</v>
      </c>
      <c r="L7778" s="2" t="s">
        <v>21</v>
      </c>
      <c r="M7778" s="2">
        <f t="shared" si="728"/>
        <v>1</v>
      </c>
      <c r="N7778" s="2" t="str">
        <f t="shared" si="729"/>
        <v>Jan</v>
      </c>
      <c r="O7778" s="2" t="str">
        <f t="shared" si="730"/>
        <v>Wed</v>
      </c>
      <c r="P7778" s="2" t="str">
        <f t="shared" si="731"/>
        <v>2020</v>
      </c>
    </row>
    <row r="7779" spans="1:16" x14ac:dyDescent="0.3">
      <c r="A7779" s="2" t="s">
        <v>11</v>
      </c>
      <c r="B7779" s="3">
        <v>43832</v>
      </c>
      <c r="C7779" s="2" t="s">
        <v>12</v>
      </c>
      <c r="D7779" s="2" t="s">
        <v>13</v>
      </c>
      <c r="E7779" s="2" t="s">
        <v>13</v>
      </c>
      <c r="F7779" s="2" t="str">
        <f t="shared" si="726"/>
        <v>Men</v>
      </c>
      <c r="G7779" s="2" t="str">
        <f t="shared" si="727"/>
        <v xml:space="preserve"> Athletic Footwear</v>
      </c>
      <c r="H7779" s="2" t="s">
        <v>16</v>
      </c>
      <c r="I7779" s="2">
        <v>36</v>
      </c>
      <c r="J7779" s="2">
        <v>320</v>
      </c>
      <c r="K7779" s="2">
        <v>11520</v>
      </c>
      <c r="L7779" s="2" t="s">
        <v>21</v>
      </c>
      <c r="M7779" s="2">
        <f t="shared" si="728"/>
        <v>1</v>
      </c>
      <c r="N7779" s="2" t="str">
        <f t="shared" si="729"/>
        <v>Jan</v>
      </c>
      <c r="O7779" s="2" t="str">
        <f t="shared" si="730"/>
        <v>Thu</v>
      </c>
      <c r="P7779" s="2" t="str">
        <f t="shared" si="731"/>
        <v>2020</v>
      </c>
    </row>
    <row r="7780" spans="1:16" x14ac:dyDescent="0.3">
      <c r="A7780" s="2" t="s">
        <v>11</v>
      </c>
      <c r="B7780" s="3">
        <v>43833</v>
      </c>
      <c r="C7780" s="2" t="s">
        <v>12</v>
      </c>
      <c r="D7780" s="2" t="s">
        <v>13</v>
      </c>
      <c r="E7780" s="2" t="s">
        <v>13</v>
      </c>
      <c r="F7780" s="2" t="str">
        <f t="shared" si="726"/>
        <v>Women</v>
      </c>
      <c r="G7780" s="2" t="str">
        <f t="shared" si="727"/>
        <v xml:space="preserve"> Street Footwear</v>
      </c>
      <c r="H7780" s="2" t="s">
        <v>17</v>
      </c>
      <c r="I7780" s="2">
        <v>32</v>
      </c>
      <c r="J7780" s="2">
        <v>350</v>
      </c>
      <c r="K7780" s="2">
        <v>11200</v>
      </c>
      <c r="L7780" s="2" t="s">
        <v>21</v>
      </c>
      <c r="M7780" s="2">
        <f t="shared" si="728"/>
        <v>1</v>
      </c>
      <c r="N7780" s="2" t="str">
        <f t="shared" si="729"/>
        <v>Jan</v>
      </c>
      <c r="O7780" s="2" t="str">
        <f t="shared" si="730"/>
        <v>Fri</v>
      </c>
      <c r="P7780" s="2" t="str">
        <f t="shared" si="731"/>
        <v>2020</v>
      </c>
    </row>
    <row r="7781" spans="1:16" x14ac:dyDescent="0.3">
      <c r="A7781" s="2" t="s">
        <v>11</v>
      </c>
      <c r="B7781" s="3">
        <v>43834</v>
      </c>
      <c r="C7781" s="2" t="s">
        <v>12</v>
      </c>
      <c r="D7781" s="2" t="s">
        <v>13</v>
      </c>
      <c r="E7781" s="2" t="s">
        <v>13</v>
      </c>
      <c r="F7781" s="2" t="str">
        <f t="shared" si="726"/>
        <v>Women</v>
      </c>
      <c r="G7781" s="2" t="str">
        <f t="shared" si="727"/>
        <v xml:space="preserve"> Athletic Footwear</v>
      </c>
      <c r="H7781" s="2" t="s">
        <v>18</v>
      </c>
      <c r="I7781" s="2">
        <v>36</v>
      </c>
      <c r="J7781" s="2">
        <v>281</v>
      </c>
      <c r="K7781" s="2">
        <v>10116</v>
      </c>
      <c r="L7781" s="2" t="s">
        <v>21</v>
      </c>
      <c r="M7781" s="2">
        <f t="shared" si="728"/>
        <v>1</v>
      </c>
      <c r="N7781" s="2" t="str">
        <f t="shared" si="729"/>
        <v>Jan</v>
      </c>
      <c r="O7781" s="2" t="str">
        <f t="shared" si="730"/>
        <v>Sat</v>
      </c>
      <c r="P7781" s="2" t="str">
        <f t="shared" si="731"/>
        <v>2020</v>
      </c>
    </row>
    <row r="7782" spans="1:16" x14ac:dyDescent="0.3">
      <c r="A7782" s="2" t="s">
        <v>11</v>
      </c>
      <c r="B7782" s="3">
        <v>43835</v>
      </c>
      <c r="C7782" s="2" t="s">
        <v>12</v>
      </c>
      <c r="D7782" s="2" t="s">
        <v>13</v>
      </c>
      <c r="E7782" s="2" t="s">
        <v>13</v>
      </c>
      <c r="F7782" s="2" t="str">
        <f t="shared" si="726"/>
        <v>Men</v>
      </c>
      <c r="G7782" s="2" t="str">
        <f t="shared" si="727"/>
        <v xml:space="preserve"> Apparel</v>
      </c>
      <c r="H7782" s="2" t="s">
        <v>19</v>
      </c>
      <c r="I7782" s="2">
        <v>43</v>
      </c>
      <c r="J7782" s="2">
        <v>306</v>
      </c>
      <c r="K7782" s="2">
        <v>13158</v>
      </c>
      <c r="L7782" s="2" t="s">
        <v>21</v>
      </c>
      <c r="M7782" s="2">
        <f t="shared" si="728"/>
        <v>1</v>
      </c>
      <c r="N7782" s="2" t="str">
        <f t="shared" si="729"/>
        <v>Jan</v>
      </c>
      <c r="O7782" s="2" t="str">
        <f t="shared" si="730"/>
        <v>Sun</v>
      </c>
      <c r="P7782" s="2" t="str">
        <f t="shared" si="731"/>
        <v>2020</v>
      </c>
    </row>
    <row r="7783" spans="1:16" x14ac:dyDescent="0.3">
      <c r="A7783" s="2" t="s">
        <v>11</v>
      </c>
      <c r="B7783" s="3">
        <v>43836</v>
      </c>
      <c r="C7783" s="2" t="s">
        <v>12</v>
      </c>
      <c r="D7783" s="2" t="s">
        <v>13</v>
      </c>
      <c r="E7783" s="2" t="s">
        <v>13</v>
      </c>
      <c r="F7783" s="2" t="str">
        <f t="shared" si="726"/>
        <v>Women</v>
      </c>
      <c r="G7783" s="2" t="str">
        <f t="shared" si="727"/>
        <v xml:space="preserve"> Apparel</v>
      </c>
      <c r="H7783" s="2" t="s">
        <v>20</v>
      </c>
      <c r="I7783" s="2">
        <v>38</v>
      </c>
      <c r="J7783" s="2">
        <v>330</v>
      </c>
      <c r="K7783" s="2">
        <v>12540</v>
      </c>
      <c r="L7783" s="2" t="s">
        <v>21</v>
      </c>
      <c r="M7783" s="2">
        <f t="shared" si="728"/>
        <v>1</v>
      </c>
      <c r="N7783" s="2" t="str">
        <f t="shared" si="729"/>
        <v>Jan</v>
      </c>
      <c r="O7783" s="2" t="str">
        <f t="shared" si="730"/>
        <v>Mon</v>
      </c>
      <c r="P7783" s="2" t="str">
        <f t="shared" si="731"/>
        <v>2020</v>
      </c>
    </row>
    <row r="7784" spans="1:16" x14ac:dyDescent="0.3">
      <c r="A7784" s="2" t="s">
        <v>11</v>
      </c>
      <c r="B7784" s="3">
        <v>43837</v>
      </c>
      <c r="C7784" s="2" t="s">
        <v>12</v>
      </c>
      <c r="D7784" s="2" t="s">
        <v>13</v>
      </c>
      <c r="E7784" s="2" t="s">
        <v>13</v>
      </c>
      <c r="F7784" s="2" t="str">
        <f t="shared" si="726"/>
        <v>Men</v>
      </c>
      <c r="G7784" s="2" t="str">
        <f t="shared" si="727"/>
        <v xml:space="preserve"> Street Footwear</v>
      </c>
      <c r="H7784" s="2" t="s">
        <v>14</v>
      </c>
      <c r="I7784" s="2">
        <v>33</v>
      </c>
      <c r="J7784" s="2">
        <v>388</v>
      </c>
      <c r="K7784" s="2">
        <v>12804</v>
      </c>
      <c r="L7784" s="2" t="s">
        <v>21</v>
      </c>
      <c r="M7784" s="2">
        <f t="shared" si="728"/>
        <v>1</v>
      </c>
      <c r="N7784" s="2" t="str">
        <f t="shared" si="729"/>
        <v>Jan</v>
      </c>
      <c r="O7784" s="2" t="str">
        <f t="shared" si="730"/>
        <v>Tue</v>
      </c>
      <c r="P7784" s="2" t="str">
        <f t="shared" si="731"/>
        <v>2020</v>
      </c>
    </row>
    <row r="7785" spans="1:16" x14ac:dyDescent="0.3">
      <c r="A7785" s="2" t="s">
        <v>11</v>
      </c>
      <c r="B7785" s="3">
        <v>43838</v>
      </c>
      <c r="C7785" s="2" t="s">
        <v>12</v>
      </c>
      <c r="D7785" s="2" t="s">
        <v>13</v>
      </c>
      <c r="E7785" s="2" t="s">
        <v>13</v>
      </c>
      <c r="F7785" s="2" t="str">
        <f t="shared" si="726"/>
        <v>Men</v>
      </c>
      <c r="G7785" s="2" t="str">
        <f t="shared" si="727"/>
        <v xml:space="preserve"> Athletic Footwear</v>
      </c>
      <c r="H7785" s="2" t="s">
        <v>16</v>
      </c>
      <c r="I7785" s="2">
        <v>39</v>
      </c>
      <c r="J7785" s="2">
        <v>315</v>
      </c>
      <c r="K7785" s="2">
        <v>12285</v>
      </c>
      <c r="L7785" s="2" t="s">
        <v>21</v>
      </c>
      <c r="M7785" s="2">
        <f t="shared" si="728"/>
        <v>1</v>
      </c>
      <c r="N7785" s="2" t="str">
        <f t="shared" si="729"/>
        <v>Jan</v>
      </c>
      <c r="O7785" s="2" t="str">
        <f t="shared" si="730"/>
        <v>Wed</v>
      </c>
      <c r="P7785" s="2" t="str">
        <f t="shared" si="731"/>
        <v>2020</v>
      </c>
    </row>
    <row r="7786" spans="1:16" x14ac:dyDescent="0.3">
      <c r="A7786" s="2" t="s">
        <v>11</v>
      </c>
      <c r="B7786" s="3">
        <v>43851</v>
      </c>
      <c r="C7786" s="2" t="s">
        <v>12</v>
      </c>
      <c r="D7786" s="2" t="s">
        <v>13</v>
      </c>
      <c r="E7786" s="2" t="s">
        <v>13</v>
      </c>
      <c r="F7786" s="2" t="str">
        <f t="shared" si="726"/>
        <v>Women</v>
      </c>
      <c r="G7786" s="2" t="str">
        <f t="shared" si="727"/>
        <v xml:space="preserve"> Street Footwear</v>
      </c>
      <c r="H7786" s="2" t="s">
        <v>17</v>
      </c>
      <c r="I7786" s="2">
        <v>32</v>
      </c>
      <c r="J7786" s="2">
        <v>323</v>
      </c>
      <c r="K7786" s="2">
        <v>10336</v>
      </c>
      <c r="L7786" s="2" t="s">
        <v>21</v>
      </c>
      <c r="M7786" s="2">
        <f t="shared" si="728"/>
        <v>1</v>
      </c>
      <c r="N7786" s="2" t="str">
        <f t="shared" si="729"/>
        <v>Jan</v>
      </c>
      <c r="O7786" s="2" t="str">
        <f t="shared" si="730"/>
        <v>Tue</v>
      </c>
      <c r="P7786" s="2" t="str">
        <f t="shared" si="731"/>
        <v>2020</v>
      </c>
    </row>
    <row r="7787" spans="1:16" x14ac:dyDescent="0.3">
      <c r="A7787" s="2" t="s">
        <v>11</v>
      </c>
      <c r="B7787" s="3">
        <v>43852</v>
      </c>
      <c r="C7787" s="2" t="s">
        <v>12</v>
      </c>
      <c r="D7787" s="2" t="s">
        <v>13</v>
      </c>
      <c r="E7787" s="2" t="s">
        <v>13</v>
      </c>
      <c r="F7787" s="2" t="str">
        <f t="shared" si="726"/>
        <v>Women</v>
      </c>
      <c r="G7787" s="2" t="str">
        <f t="shared" si="727"/>
        <v xml:space="preserve"> Athletic Footwear</v>
      </c>
      <c r="H7787" s="2" t="s">
        <v>18</v>
      </c>
      <c r="I7787" s="2">
        <v>32</v>
      </c>
      <c r="J7787" s="2">
        <v>248</v>
      </c>
      <c r="K7787" s="2">
        <v>7936</v>
      </c>
      <c r="L7787" s="2" t="s">
        <v>21</v>
      </c>
      <c r="M7787" s="2">
        <f t="shared" si="728"/>
        <v>1</v>
      </c>
      <c r="N7787" s="2" t="str">
        <f t="shared" si="729"/>
        <v>Jan</v>
      </c>
      <c r="O7787" s="2" t="str">
        <f t="shared" si="730"/>
        <v>Wed</v>
      </c>
      <c r="P7787" s="2" t="str">
        <f t="shared" si="731"/>
        <v>2020</v>
      </c>
    </row>
    <row r="7788" spans="1:16" x14ac:dyDescent="0.3">
      <c r="A7788" s="2" t="s">
        <v>11</v>
      </c>
      <c r="B7788" s="3">
        <v>43853</v>
      </c>
      <c r="C7788" s="2" t="s">
        <v>12</v>
      </c>
      <c r="D7788" s="2" t="s">
        <v>13</v>
      </c>
      <c r="E7788" s="2" t="s">
        <v>13</v>
      </c>
      <c r="F7788" s="2" t="str">
        <f t="shared" si="726"/>
        <v>Men</v>
      </c>
      <c r="G7788" s="2" t="str">
        <f t="shared" si="727"/>
        <v xml:space="preserve"> Apparel</v>
      </c>
      <c r="H7788" s="2" t="s">
        <v>19</v>
      </c>
      <c r="I7788" s="2">
        <v>43</v>
      </c>
      <c r="J7788" s="2">
        <v>306</v>
      </c>
      <c r="K7788" s="2">
        <v>13158</v>
      </c>
      <c r="L7788" s="2" t="s">
        <v>21</v>
      </c>
      <c r="M7788" s="2">
        <f t="shared" si="728"/>
        <v>1</v>
      </c>
      <c r="N7788" s="2" t="str">
        <f t="shared" si="729"/>
        <v>Jan</v>
      </c>
      <c r="O7788" s="2" t="str">
        <f t="shared" si="730"/>
        <v>Thu</v>
      </c>
      <c r="P7788" s="2" t="str">
        <f t="shared" si="731"/>
        <v>2020</v>
      </c>
    </row>
    <row r="7789" spans="1:16" x14ac:dyDescent="0.3">
      <c r="A7789" s="2" t="s">
        <v>11</v>
      </c>
      <c r="B7789" s="3">
        <v>43854</v>
      </c>
      <c r="C7789" s="2" t="s">
        <v>12</v>
      </c>
      <c r="D7789" s="2" t="s">
        <v>13</v>
      </c>
      <c r="E7789" s="2" t="s">
        <v>13</v>
      </c>
      <c r="F7789" s="2" t="str">
        <f t="shared" si="726"/>
        <v>Women</v>
      </c>
      <c r="G7789" s="2" t="str">
        <f t="shared" si="727"/>
        <v xml:space="preserve"> Apparel</v>
      </c>
      <c r="H7789" s="2" t="s">
        <v>20</v>
      </c>
      <c r="I7789" s="2">
        <v>36</v>
      </c>
      <c r="J7789" s="2">
        <v>350</v>
      </c>
      <c r="K7789" s="2">
        <v>12600</v>
      </c>
      <c r="L7789" s="2" t="s">
        <v>21</v>
      </c>
      <c r="M7789" s="2">
        <f t="shared" si="728"/>
        <v>1</v>
      </c>
      <c r="N7789" s="2" t="str">
        <f t="shared" si="729"/>
        <v>Jan</v>
      </c>
      <c r="O7789" s="2" t="str">
        <f t="shared" si="730"/>
        <v>Fri</v>
      </c>
      <c r="P7789" s="2" t="str">
        <f t="shared" si="731"/>
        <v>2020</v>
      </c>
    </row>
    <row r="7790" spans="1:16" x14ac:dyDescent="0.3">
      <c r="A7790" s="2" t="s">
        <v>11</v>
      </c>
      <c r="B7790" s="3">
        <v>43855</v>
      </c>
      <c r="C7790" s="2" t="s">
        <v>12</v>
      </c>
      <c r="D7790" s="2" t="s">
        <v>13</v>
      </c>
      <c r="E7790" s="2" t="s">
        <v>13</v>
      </c>
      <c r="F7790" s="2" t="str">
        <f t="shared" si="726"/>
        <v>Men</v>
      </c>
      <c r="G7790" s="2" t="str">
        <f t="shared" si="727"/>
        <v xml:space="preserve"> Street Footwear</v>
      </c>
      <c r="H7790" s="2" t="s">
        <v>14</v>
      </c>
      <c r="I7790" s="2">
        <v>40</v>
      </c>
      <c r="J7790" s="2">
        <v>390</v>
      </c>
      <c r="K7790" s="2">
        <v>15600</v>
      </c>
      <c r="L7790" s="2" t="s">
        <v>21</v>
      </c>
      <c r="M7790" s="2">
        <f t="shared" si="728"/>
        <v>1</v>
      </c>
      <c r="N7790" s="2" t="str">
        <f t="shared" si="729"/>
        <v>Jan</v>
      </c>
      <c r="O7790" s="2" t="str">
        <f t="shared" si="730"/>
        <v>Sat</v>
      </c>
      <c r="P7790" s="2" t="str">
        <f t="shared" si="731"/>
        <v>2020</v>
      </c>
    </row>
    <row r="7791" spans="1:16" x14ac:dyDescent="0.3">
      <c r="A7791" s="2" t="s">
        <v>11</v>
      </c>
      <c r="B7791" s="3">
        <v>43856</v>
      </c>
      <c r="C7791" s="2" t="s">
        <v>12</v>
      </c>
      <c r="D7791" s="2" t="s">
        <v>13</v>
      </c>
      <c r="E7791" s="2" t="s">
        <v>13</v>
      </c>
      <c r="F7791" s="2" t="str">
        <f t="shared" si="726"/>
        <v>Men</v>
      </c>
      <c r="G7791" s="2" t="str">
        <f t="shared" si="727"/>
        <v xml:space="preserve"> Athletic Footwear</v>
      </c>
      <c r="H7791" s="2" t="s">
        <v>16</v>
      </c>
      <c r="I7791" s="2">
        <v>35</v>
      </c>
      <c r="J7791" s="2">
        <v>315</v>
      </c>
      <c r="K7791" s="2">
        <v>11025</v>
      </c>
      <c r="L7791" s="2" t="s">
        <v>21</v>
      </c>
      <c r="M7791" s="2">
        <f t="shared" si="728"/>
        <v>1</v>
      </c>
      <c r="N7791" s="2" t="str">
        <f t="shared" si="729"/>
        <v>Jan</v>
      </c>
      <c r="O7791" s="2" t="str">
        <f t="shared" si="730"/>
        <v>Sun</v>
      </c>
      <c r="P7791" s="2" t="str">
        <f t="shared" si="731"/>
        <v>2020</v>
      </c>
    </row>
    <row r="7792" spans="1:16" x14ac:dyDescent="0.3">
      <c r="A7792" s="2" t="s">
        <v>11</v>
      </c>
      <c r="B7792" s="3">
        <v>43857</v>
      </c>
      <c r="C7792" s="2" t="s">
        <v>12</v>
      </c>
      <c r="D7792" s="2" t="s">
        <v>13</v>
      </c>
      <c r="E7792" s="2" t="s">
        <v>13</v>
      </c>
      <c r="F7792" s="2" t="str">
        <f t="shared" si="726"/>
        <v>Women</v>
      </c>
      <c r="G7792" s="2" t="str">
        <f t="shared" si="727"/>
        <v xml:space="preserve"> Street Footwear</v>
      </c>
      <c r="H7792" s="2" t="s">
        <v>17</v>
      </c>
      <c r="I7792" s="2">
        <v>27</v>
      </c>
      <c r="J7792" s="2">
        <v>314</v>
      </c>
      <c r="K7792" s="2">
        <v>8478</v>
      </c>
      <c r="L7792" s="2" t="s">
        <v>21</v>
      </c>
      <c r="M7792" s="2">
        <f t="shared" si="728"/>
        <v>1</v>
      </c>
      <c r="N7792" s="2" t="str">
        <f t="shared" si="729"/>
        <v>Jan</v>
      </c>
      <c r="O7792" s="2" t="str">
        <f t="shared" si="730"/>
        <v>Mon</v>
      </c>
      <c r="P7792" s="2" t="str">
        <f t="shared" si="731"/>
        <v>2020</v>
      </c>
    </row>
    <row r="7793" spans="1:16" x14ac:dyDescent="0.3">
      <c r="A7793" s="2" t="s">
        <v>11</v>
      </c>
      <c r="B7793" s="3">
        <v>43858</v>
      </c>
      <c r="C7793" s="2" t="s">
        <v>12</v>
      </c>
      <c r="D7793" s="2" t="s">
        <v>13</v>
      </c>
      <c r="E7793" s="2" t="s">
        <v>13</v>
      </c>
      <c r="F7793" s="2" t="str">
        <f t="shared" si="726"/>
        <v>Women</v>
      </c>
      <c r="G7793" s="2" t="str">
        <f t="shared" si="727"/>
        <v xml:space="preserve"> Athletic Footwear</v>
      </c>
      <c r="H7793" s="2" t="s">
        <v>18</v>
      </c>
      <c r="I7793" s="2">
        <v>31</v>
      </c>
      <c r="J7793" s="2">
        <v>240</v>
      </c>
      <c r="K7793" s="2">
        <v>7440</v>
      </c>
      <c r="L7793" s="2" t="s">
        <v>21</v>
      </c>
      <c r="M7793" s="2">
        <f t="shared" si="728"/>
        <v>1</v>
      </c>
      <c r="N7793" s="2" t="str">
        <f t="shared" si="729"/>
        <v>Jan</v>
      </c>
      <c r="O7793" s="2" t="str">
        <f t="shared" si="730"/>
        <v>Tue</v>
      </c>
      <c r="P7793" s="2" t="str">
        <f t="shared" si="731"/>
        <v>2020</v>
      </c>
    </row>
    <row r="7794" spans="1:16" x14ac:dyDescent="0.3">
      <c r="A7794" s="2" t="s">
        <v>11</v>
      </c>
      <c r="B7794" s="3">
        <v>43859</v>
      </c>
      <c r="C7794" s="2" t="s">
        <v>12</v>
      </c>
      <c r="D7794" s="2" t="s">
        <v>13</v>
      </c>
      <c r="E7794" s="2" t="s">
        <v>13</v>
      </c>
      <c r="F7794" s="2" t="str">
        <f t="shared" si="726"/>
        <v>Men</v>
      </c>
      <c r="G7794" s="2" t="str">
        <f t="shared" si="727"/>
        <v xml:space="preserve"> Apparel</v>
      </c>
      <c r="H7794" s="2" t="s">
        <v>19</v>
      </c>
      <c r="I7794" s="2">
        <v>43</v>
      </c>
      <c r="J7794" s="2">
        <v>289</v>
      </c>
      <c r="K7794" s="2">
        <v>12427</v>
      </c>
      <c r="L7794" s="2" t="s">
        <v>21</v>
      </c>
      <c r="M7794" s="2">
        <f t="shared" si="728"/>
        <v>1</v>
      </c>
      <c r="N7794" s="2" t="str">
        <f t="shared" si="729"/>
        <v>Jan</v>
      </c>
      <c r="O7794" s="2" t="str">
        <f t="shared" si="730"/>
        <v>Wed</v>
      </c>
      <c r="P7794" s="2" t="str">
        <f t="shared" si="731"/>
        <v>2020</v>
      </c>
    </row>
    <row r="7795" spans="1:16" x14ac:dyDescent="0.3">
      <c r="A7795" s="2" t="s">
        <v>11</v>
      </c>
      <c r="B7795" s="3">
        <v>43860</v>
      </c>
      <c r="C7795" s="2" t="s">
        <v>12</v>
      </c>
      <c r="D7795" s="2" t="s">
        <v>13</v>
      </c>
      <c r="E7795" s="2" t="s">
        <v>13</v>
      </c>
      <c r="F7795" s="2" t="str">
        <f t="shared" si="726"/>
        <v>Women</v>
      </c>
      <c r="G7795" s="2" t="str">
        <f t="shared" si="727"/>
        <v xml:space="preserve"> Apparel</v>
      </c>
      <c r="H7795" s="2" t="s">
        <v>20</v>
      </c>
      <c r="I7795" s="2">
        <v>36</v>
      </c>
      <c r="J7795" s="2">
        <v>323</v>
      </c>
      <c r="K7795" s="2">
        <v>11628</v>
      </c>
      <c r="L7795" s="2" t="s">
        <v>21</v>
      </c>
      <c r="M7795" s="2">
        <f t="shared" si="728"/>
        <v>1</v>
      </c>
      <c r="N7795" s="2" t="str">
        <f t="shared" si="729"/>
        <v>Jan</v>
      </c>
      <c r="O7795" s="2" t="str">
        <f t="shared" si="730"/>
        <v>Thu</v>
      </c>
      <c r="P7795" s="2" t="str">
        <f t="shared" si="731"/>
        <v>2020</v>
      </c>
    </row>
    <row r="7796" spans="1:16" x14ac:dyDescent="0.3">
      <c r="A7796" s="2" t="s">
        <v>11</v>
      </c>
      <c r="B7796" s="3">
        <v>43861</v>
      </c>
      <c r="C7796" s="2" t="s">
        <v>12</v>
      </c>
      <c r="D7796" s="2" t="s">
        <v>13</v>
      </c>
      <c r="E7796" s="2" t="s">
        <v>13</v>
      </c>
      <c r="F7796" s="2" t="str">
        <f t="shared" si="726"/>
        <v>Men</v>
      </c>
      <c r="G7796" s="2" t="str">
        <f t="shared" si="727"/>
        <v xml:space="preserve"> Street Footwear</v>
      </c>
      <c r="H7796" s="2" t="s">
        <v>14</v>
      </c>
      <c r="I7796" s="2">
        <v>33</v>
      </c>
      <c r="J7796" s="2">
        <v>372</v>
      </c>
      <c r="K7796" s="2">
        <v>12276</v>
      </c>
      <c r="L7796" s="2" t="s">
        <v>21</v>
      </c>
      <c r="M7796" s="2">
        <f t="shared" si="728"/>
        <v>1</v>
      </c>
      <c r="N7796" s="2" t="str">
        <f t="shared" si="729"/>
        <v>Jan</v>
      </c>
      <c r="O7796" s="2" t="str">
        <f t="shared" si="730"/>
        <v>Fri</v>
      </c>
      <c r="P7796" s="2" t="str">
        <f t="shared" si="731"/>
        <v>2020</v>
      </c>
    </row>
    <row r="7797" spans="1:16" x14ac:dyDescent="0.3">
      <c r="A7797" s="2" t="s">
        <v>11</v>
      </c>
      <c r="B7797" s="3">
        <v>43862</v>
      </c>
      <c r="C7797" s="2" t="s">
        <v>12</v>
      </c>
      <c r="D7797" s="2" t="s">
        <v>13</v>
      </c>
      <c r="E7797" s="2" t="s">
        <v>13</v>
      </c>
      <c r="F7797" s="2" t="str">
        <f t="shared" si="726"/>
        <v>Men</v>
      </c>
      <c r="G7797" s="2" t="str">
        <f t="shared" si="727"/>
        <v xml:space="preserve"> Athletic Footwear</v>
      </c>
      <c r="H7797" s="2" t="s">
        <v>16</v>
      </c>
      <c r="I7797" s="2">
        <v>35</v>
      </c>
      <c r="J7797" s="2">
        <v>315</v>
      </c>
      <c r="K7797" s="2">
        <v>11025</v>
      </c>
      <c r="L7797" s="2" t="s">
        <v>21</v>
      </c>
      <c r="M7797" s="2">
        <f t="shared" si="728"/>
        <v>2</v>
      </c>
      <c r="N7797" s="2" t="str">
        <f t="shared" si="729"/>
        <v>Feb</v>
      </c>
      <c r="O7797" s="2" t="str">
        <f t="shared" si="730"/>
        <v>Sat</v>
      </c>
      <c r="P7797" s="2" t="str">
        <f t="shared" si="731"/>
        <v>2020</v>
      </c>
    </row>
    <row r="7798" spans="1:16" x14ac:dyDescent="0.3">
      <c r="A7798" s="2" t="s">
        <v>11</v>
      </c>
      <c r="B7798" s="3">
        <v>43863</v>
      </c>
      <c r="C7798" s="2" t="s">
        <v>12</v>
      </c>
      <c r="D7798" s="2" t="s">
        <v>13</v>
      </c>
      <c r="E7798" s="2" t="s">
        <v>13</v>
      </c>
      <c r="F7798" s="2" t="str">
        <f t="shared" si="726"/>
        <v>Women</v>
      </c>
      <c r="G7798" s="2" t="str">
        <f t="shared" si="727"/>
        <v xml:space="preserve"> Street Footwear</v>
      </c>
      <c r="H7798" s="2" t="s">
        <v>17</v>
      </c>
      <c r="I7798" s="2">
        <v>28</v>
      </c>
      <c r="J7798" s="2">
        <v>315</v>
      </c>
      <c r="K7798" s="2">
        <v>8820</v>
      </c>
      <c r="L7798" s="2" t="s">
        <v>21</v>
      </c>
      <c r="M7798" s="2">
        <f t="shared" si="728"/>
        <v>2</v>
      </c>
      <c r="N7798" s="2" t="str">
        <f t="shared" si="729"/>
        <v>Feb</v>
      </c>
      <c r="O7798" s="2" t="str">
        <f t="shared" si="730"/>
        <v>Sun</v>
      </c>
      <c r="P7798" s="2" t="str">
        <f t="shared" si="731"/>
        <v>2020</v>
      </c>
    </row>
    <row r="7799" spans="1:16" x14ac:dyDescent="0.3">
      <c r="A7799" s="2" t="s">
        <v>11</v>
      </c>
      <c r="B7799" s="3">
        <v>43864</v>
      </c>
      <c r="C7799" s="2" t="s">
        <v>12</v>
      </c>
      <c r="D7799" s="2" t="s">
        <v>13</v>
      </c>
      <c r="E7799" s="2" t="s">
        <v>13</v>
      </c>
      <c r="F7799" s="2" t="str">
        <f t="shared" si="726"/>
        <v>Women</v>
      </c>
      <c r="G7799" s="2" t="str">
        <f t="shared" si="727"/>
        <v xml:space="preserve"> Athletic Footwear</v>
      </c>
      <c r="H7799" s="2" t="s">
        <v>18</v>
      </c>
      <c r="I7799" s="2">
        <v>31</v>
      </c>
      <c r="J7799" s="2">
        <v>289</v>
      </c>
      <c r="K7799" s="2">
        <v>8959</v>
      </c>
      <c r="L7799" s="2" t="s">
        <v>21</v>
      </c>
      <c r="M7799" s="2">
        <f t="shared" si="728"/>
        <v>2</v>
      </c>
      <c r="N7799" s="2" t="str">
        <f t="shared" si="729"/>
        <v>Feb</v>
      </c>
      <c r="O7799" s="2" t="str">
        <f t="shared" si="730"/>
        <v>Mon</v>
      </c>
      <c r="P7799" s="2" t="str">
        <f t="shared" si="731"/>
        <v>2020</v>
      </c>
    </row>
    <row r="7800" spans="1:16" x14ac:dyDescent="0.3">
      <c r="A7800" s="2" t="s">
        <v>11</v>
      </c>
      <c r="B7800" s="3">
        <v>43865</v>
      </c>
      <c r="C7800" s="2" t="s">
        <v>12</v>
      </c>
      <c r="D7800" s="2" t="s">
        <v>13</v>
      </c>
      <c r="E7800" s="2" t="s">
        <v>13</v>
      </c>
      <c r="F7800" s="2" t="str">
        <f t="shared" si="726"/>
        <v>Men</v>
      </c>
      <c r="G7800" s="2" t="str">
        <f t="shared" si="727"/>
        <v xml:space="preserve"> Apparel</v>
      </c>
      <c r="H7800" s="2" t="s">
        <v>19</v>
      </c>
      <c r="I7800" s="2">
        <v>44</v>
      </c>
      <c r="J7800" s="2">
        <v>281</v>
      </c>
      <c r="K7800" s="2">
        <v>12364</v>
      </c>
      <c r="L7800" s="2" t="s">
        <v>21</v>
      </c>
      <c r="M7800" s="2">
        <f t="shared" si="728"/>
        <v>2</v>
      </c>
      <c r="N7800" s="2" t="str">
        <f t="shared" si="729"/>
        <v>Feb</v>
      </c>
      <c r="O7800" s="2" t="str">
        <f t="shared" si="730"/>
        <v>Tue</v>
      </c>
      <c r="P7800" s="2" t="str">
        <f t="shared" si="731"/>
        <v>2020</v>
      </c>
    </row>
    <row r="7801" spans="1:16" x14ac:dyDescent="0.3">
      <c r="A7801" s="2" t="s">
        <v>11</v>
      </c>
      <c r="B7801" s="3">
        <v>43866</v>
      </c>
      <c r="C7801" s="2" t="s">
        <v>12</v>
      </c>
      <c r="D7801" s="2" t="s">
        <v>13</v>
      </c>
      <c r="E7801" s="2" t="s">
        <v>13</v>
      </c>
      <c r="F7801" s="2" t="str">
        <f t="shared" si="726"/>
        <v>Women</v>
      </c>
      <c r="G7801" s="2" t="str">
        <f t="shared" si="727"/>
        <v xml:space="preserve"> Apparel</v>
      </c>
      <c r="H7801" s="2" t="s">
        <v>20</v>
      </c>
      <c r="I7801" s="2">
        <v>39</v>
      </c>
      <c r="J7801" s="2">
        <v>333</v>
      </c>
      <c r="K7801" s="2">
        <v>12987</v>
      </c>
      <c r="L7801" s="2" t="s">
        <v>21</v>
      </c>
      <c r="M7801" s="2">
        <f t="shared" si="728"/>
        <v>2</v>
      </c>
      <c r="N7801" s="2" t="str">
        <f t="shared" si="729"/>
        <v>Feb</v>
      </c>
      <c r="O7801" s="2" t="str">
        <f t="shared" si="730"/>
        <v>Wed</v>
      </c>
      <c r="P7801" s="2" t="str">
        <f t="shared" si="731"/>
        <v>2020</v>
      </c>
    </row>
    <row r="7802" spans="1:16" x14ac:dyDescent="0.3">
      <c r="A7802" s="2" t="s">
        <v>11</v>
      </c>
      <c r="B7802" s="3">
        <v>43867</v>
      </c>
      <c r="C7802" s="2" t="s">
        <v>12</v>
      </c>
      <c r="D7802" s="2" t="s">
        <v>13</v>
      </c>
      <c r="E7802" s="2" t="s">
        <v>13</v>
      </c>
      <c r="F7802" s="2" t="str">
        <f t="shared" si="726"/>
        <v>Men</v>
      </c>
      <c r="G7802" s="2" t="str">
        <f t="shared" si="727"/>
        <v xml:space="preserve"> Street Footwear</v>
      </c>
      <c r="H7802" s="2" t="s">
        <v>14</v>
      </c>
      <c r="I7802" s="2">
        <v>44</v>
      </c>
      <c r="J7802" s="2">
        <v>366</v>
      </c>
      <c r="K7802" s="2">
        <v>16104</v>
      </c>
      <c r="L7802" s="2" t="s">
        <v>21</v>
      </c>
      <c r="M7802" s="2">
        <f t="shared" si="728"/>
        <v>2</v>
      </c>
      <c r="N7802" s="2" t="str">
        <f t="shared" si="729"/>
        <v>Feb</v>
      </c>
      <c r="O7802" s="2" t="str">
        <f t="shared" si="730"/>
        <v>Thu</v>
      </c>
      <c r="P7802" s="2" t="str">
        <f t="shared" si="731"/>
        <v>2020</v>
      </c>
    </row>
    <row r="7803" spans="1:16" x14ac:dyDescent="0.3">
      <c r="A7803" s="2" t="s">
        <v>11</v>
      </c>
      <c r="B7803" s="3">
        <v>43868</v>
      </c>
      <c r="C7803" s="2" t="s">
        <v>12</v>
      </c>
      <c r="D7803" s="2" t="s">
        <v>13</v>
      </c>
      <c r="E7803" s="2" t="s">
        <v>13</v>
      </c>
      <c r="F7803" s="2" t="str">
        <f t="shared" si="726"/>
        <v>Men</v>
      </c>
      <c r="G7803" s="2" t="str">
        <f t="shared" si="727"/>
        <v xml:space="preserve"> Athletic Footwear</v>
      </c>
      <c r="H7803" s="2" t="s">
        <v>16</v>
      </c>
      <c r="I7803" s="2">
        <v>37</v>
      </c>
      <c r="J7803" s="2">
        <v>296</v>
      </c>
      <c r="K7803" s="2">
        <v>10952</v>
      </c>
      <c r="L7803" s="2" t="s">
        <v>21</v>
      </c>
      <c r="M7803" s="2">
        <f t="shared" si="728"/>
        <v>2</v>
      </c>
      <c r="N7803" s="2" t="str">
        <f t="shared" si="729"/>
        <v>Feb</v>
      </c>
      <c r="O7803" s="2" t="str">
        <f t="shared" si="730"/>
        <v>Fri</v>
      </c>
      <c r="P7803" s="2" t="str">
        <f t="shared" si="731"/>
        <v>2020</v>
      </c>
    </row>
    <row r="7804" spans="1:16" x14ac:dyDescent="0.3">
      <c r="A7804" s="2" t="s">
        <v>11</v>
      </c>
      <c r="B7804" s="3">
        <v>43869</v>
      </c>
      <c r="C7804" s="2" t="s">
        <v>12</v>
      </c>
      <c r="D7804" s="2" t="s">
        <v>13</v>
      </c>
      <c r="E7804" s="2" t="s">
        <v>13</v>
      </c>
      <c r="F7804" s="2" t="str">
        <f t="shared" si="726"/>
        <v>Women</v>
      </c>
      <c r="G7804" s="2" t="str">
        <f t="shared" si="727"/>
        <v xml:space="preserve"> Street Footwear</v>
      </c>
      <c r="H7804" s="2" t="s">
        <v>17</v>
      </c>
      <c r="I7804" s="2">
        <v>36</v>
      </c>
      <c r="J7804" s="2">
        <v>288</v>
      </c>
      <c r="K7804" s="2">
        <v>10368</v>
      </c>
      <c r="L7804" s="2" t="s">
        <v>21</v>
      </c>
      <c r="M7804" s="2">
        <f t="shared" si="728"/>
        <v>2</v>
      </c>
      <c r="N7804" s="2" t="str">
        <f t="shared" si="729"/>
        <v>Feb</v>
      </c>
      <c r="O7804" s="2" t="str">
        <f t="shared" si="730"/>
        <v>Sat</v>
      </c>
      <c r="P7804" s="2" t="str">
        <f t="shared" si="731"/>
        <v>2020</v>
      </c>
    </row>
    <row r="7805" spans="1:16" x14ac:dyDescent="0.3">
      <c r="A7805" s="2" t="s">
        <v>11</v>
      </c>
      <c r="B7805" s="3">
        <v>43870</v>
      </c>
      <c r="C7805" s="2" t="s">
        <v>12</v>
      </c>
      <c r="D7805" s="2" t="s">
        <v>13</v>
      </c>
      <c r="E7805" s="2" t="s">
        <v>13</v>
      </c>
      <c r="F7805" s="2" t="str">
        <f t="shared" si="726"/>
        <v>Women</v>
      </c>
      <c r="G7805" s="2" t="str">
        <f t="shared" si="727"/>
        <v xml:space="preserve"> Athletic Footwear</v>
      </c>
      <c r="H7805" s="2" t="s">
        <v>18</v>
      </c>
      <c r="I7805" s="2">
        <v>33</v>
      </c>
      <c r="J7805" s="2">
        <v>289</v>
      </c>
      <c r="K7805" s="2">
        <v>9537</v>
      </c>
      <c r="L7805" s="2" t="s">
        <v>21</v>
      </c>
      <c r="M7805" s="2">
        <f t="shared" si="728"/>
        <v>2</v>
      </c>
      <c r="N7805" s="2" t="str">
        <f t="shared" si="729"/>
        <v>Feb</v>
      </c>
      <c r="O7805" s="2" t="str">
        <f t="shared" si="730"/>
        <v>Sun</v>
      </c>
      <c r="P7805" s="2" t="str">
        <f t="shared" si="731"/>
        <v>2020</v>
      </c>
    </row>
    <row r="7806" spans="1:16" x14ac:dyDescent="0.3">
      <c r="A7806" s="2" t="s">
        <v>11</v>
      </c>
      <c r="B7806" s="3">
        <v>43871</v>
      </c>
      <c r="C7806" s="2" t="s">
        <v>12</v>
      </c>
      <c r="D7806" s="2" t="s">
        <v>13</v>
      </c>
      <c r="E7806" s="2" t="s">
        <v>13</v>
      </c>
      <c r="F7806" s="2" t="str">
        <f t="shared" si="726"/>
        <v>Men</v>
      </c>
      <c r="G7806" s="2" t="str">
        <f t="shared" si="727"/>
        <v xml:space="preserve"> Apparel</v>
      </c>
      <c r="H7806" s="2" t="s">
        <v>19</v>
      </c>
      <c r="I7806" s="2">
        <v>47</v>
      </c>
      <c r="J7806" s="2">
        <v>280</v>
      </c>
      <c r="K7806" s="2">
        <v>13160</v>
      </c>
      <c r="L7806" s="2" t="s">
        <v>21</v>
      </c>
      <c r="M7806" s="2">
        <f t="shared" si="728"/>
        <v>2</v>
      </c>
      <c r="N7806" s="2" t="str">
        <f t="shared" si="729"/>
        <v>Feb</v>
      </c>
      <c r="O7806" s="2" t="str">
        <f t="shared" si="730"/>
        <v>Mon</v>
      </c>
      <c r="P7806" s="2" t="str">
        <f t="shared" si="731"/>
        <v>2020</v>
      </c>
    </row>
    <row r="7807" spans="1:16" x14ac:dyDescent="0.3">
      <c r="A7807" s="2" t="s">
        <v>11</v>
      </c>
      <c r="B7807" s="3">
        <v>43893</v>
      </c>
      <c r="C7807" s="2" t="s">
        <v>12</v>
      </c>
      <c r="D7807" s="2" t="s">
        <v>13</v>
      </c>
      <c r="E7807" s="2" t="s">
        <v>13</v>
      </c>
      <c r="F7807" s="2" t="str">
        <f t="shared" si="726"/>
        <v>Women</v>
      </c>
      <c r="G7807" s="2" t="str">
        <f t="shared" si="727"/>
        <v xml:space="preserve"> Apparel</v>
      </c>
      <c r="H7807" s="2" t="s">
        <v>20</v>
      </c>
      <c r="I7807" s="2">
        <v>44</v>
      </c>
      <c r="J7807" s="2">
        <v>320</v>
      </c>
      <c r="K7807" s="2">
        <v>14080</v>
      </c>
      <c r="L7807" s="2" t="s">
        <v>21</v>
      </c>
      <c r="M7807" s="2">
        <f t="shared" si="728"/>
        <v>3</v>
      </c>
      <c r="N7807" s="2" t="str">
        <f t="shared" si="729"/>
        <v>Mar</v>
      </c>
      <c r="O7807" s="2" t="str">
        <f t="shared" si="730"/>
        <v>Tue</v>
      </c>
      <c r="P7807" s="2" t="str">
        <f t="shared" si="731"/>
        <v>2020</v>
      </c>
    </row>
    <row r="7808" spans="1:16" x14ac:dyDescent="0.3">
      <c r="A7808" s="2" t="s">
        <v>11</v>
      </c>
      <c r="B7808" s="3">
        <v>43894</v>
      </c>
      <c r="C7808" s="2" t="s">
        <v>12</v>
      </c>
      <c r="D7808" s="2" t="s">
        <v>13</v>
      </c>
      <c r="E7808" s="2" t="s">
        <v>13</v>
      </c>
      <c r="F7808" s="2" t="str">
        <f t="shared" si="726"/>
        <v>Men</v>
      </c>
      <c r="G7808" s="2" t="str">
        <f t="shared" si="727"/>
        <v xml:space="preserve"> Street Footwear</v>
      </c>
      <c r="H7808" s="2" t="s">
        <v>14</v>
      </c>
      <c r="I7808" s="2">
        <v>47</v>
      </c>
      <c r="J7808" s="2">
        <v>400</v>
      </c>
      <c r="K7808" s="2">
        <v>18800</v>
      </c>
      <c r="L7808" s="2" t="s">
        <v>21</v>
      </c>
      <c r="M7808" s="2">
        <f t="shared" si="728"/>
        <v>3</v>
      </c>
      <c r="N7808" s="2" t="str">
        <f t="shared" si="729"/>
        <v>Mar</v>
      </c>
      <c r="O7808" s="2" t="str">
        <f t="shared" si="730"/>
        <v>Wed</v>
      </c>
      <c r="P7808" s="2" t="str">
        <f t="shared" si="731"/>
        <v>2020</v>
      </c>
    </row>
    <row r="7809" spans="1:16" x14ac:dyDescent="0.3">
      <c r="A7809" s="2" t="s">
        <v>11</v>
      </c>
      <c r="B7809" s="3">
        <v>43895</v>
      </c>
      <c r="C7809" s="2" t="s">
        <v>12</v>
      </c>
      <c r="D7809" s="2" t="s">
        <v>13</v>
      </c>
      <c r="E7809" s="2" t="s">
        <v>13</v>
      </c>
      <c r="F7809" s="2" t="str">
        <f t="shared" si="726"/>
        <v>Men</v>
      </c>
      <c r="G7809" s="2" t="str">
        <f t="shared" si="727"/>
        <v xml:space="preserve"> Athletic Footwear</v>
      </c>
      <c r="H7809" s="2" t="s">
        <v>16</v>
      </c>
      <c r="I7809" s="2">
        <v>41</v>
      </c>
      <c r="J7809" s="2">
        <v>340</v>
      </c>
      <c r="K7809" s="2">
        <v>13940</v>
      </c>
      <c r="L7809" s="2" t="s">
        <v>21</v>
      </c>
      <c r="M7809" s="2">
        <f t="shared" si="728"/>
        <v>3</v>
      </c>
      <c r="N7809" s="2" t="str">
        <f t="shared" si="729"/>
        <v>Mar</v>
      </c>
      <c r="O7809" s="2" t="str">
        <f t="shared" si="730"/>
        <v>Thu</v>
      </c>
      <c r="P7809" s="2" t="str">
        <f t="shared" si="731"/>
        <v>2020</v>
      </c>
    </row>
    <row r="7810" spans="1:16" x14ac:dyDescent="0.3">
      <c r="A7810" s="2" t="s">
        <v>11</v>
      </c>
      <c r="B7810" s="3">
        <v>43896</v>
      </c>
      <c r="C7810" s="2" t="s">
        <v>12</v>
      </c>
      <c r="D7810" s="2" t="s">
        <v>13</v>
      </c>
      <c r="E7810" s="2" t="s">
        <v>13</v>
      </c>
      <c r="F7810" s="2" t="str">
        <f t="shared" ref="F7810:F7873" si="732">MID(H7810, 1, FIND("'", H7810) - 1)</f>
        <v>Women</v>
      </c>
      <c r="G7810" s="2" t="str">
        <f t="shared" ref="G7810:G7873" si="733">MID(H7810, FIND("'", H7810) + 2, LEN(H7810) - FIND("'", H7810) - 1)</f>
        <v xml:space="preserve"> Street Footwear</v>
      </c>
      <c r="H7810" s="2" t="s">
        <v>17</v>
      </c>
      <c r="I7810" s="2">
        <v>37</v>
      </c>
      <c r="J7810" s="2">
        <v>296</v>
      </c>
      <c r="K7810" s="2">
        <v>10952</v>
      </c>
      <c r="L7810" s="2" t="s">
        <v>21</v>
      </c>
      <c r="M7810" s="2">
        <f t="shared" si="728"/>
        <v>3</v>
      </c>
      <c r="N7810" s="2" t="str">
        <f t="shared" si="729"/>
        <v>Mar</v>
      </c>
      <c r="O7810" s="2" t="str">
        <f t="shared" si="730"/>
        <v>Fri</v>
      </c>
      <c r="P7810" s="2" t="str">
        <f t="shared" si="731"/>
        <v>2020</v>
      </c>
    </row>
    <row r="7811" spans="1:16" x14ac:dyDescent="0.3">
      <c r="A7811" s="2" t="s">
        <v>11</v>
      </c>
      <c r="B7811" s="3">
        <v>43897</v>
      </c>
      <c r="C7811" s="2" t="s">
        <v>12</v>
      </c>
      <c r="D7811" s="2" t="s">
        <v>13</v>
      </c>
      <c r="E7811" s="2" t="s">
        <v>13</v>
      </c>
      <c r="F7811" s="2" t="str">
        <f t="shared" si="732"/>
        <v>Women</v>
      </c>
      <c r="G7811" s="2" t="str">
        <f t="shared" si="733"/>
        <v xml:space="preserve"> Athletic Footwear</v>
      </c>
      <c r="H7811" s="2" t="s">
        <v>18</v>
      </c>
      <c r="I7811" s="2">
        <v>38</v>
      </c>
      <c r="J7811" s="2">
        <v>297</v>
      </c>
      <c r="K7811" s="2">
        <v>11286</v>
      </c>
      <c r="L7811" s="2" t="s">
        <v>21</v>
      </c>
      <c r="M7811" s="2">
        <f t="shared" ref="M7811:M7874" si="734">MONTH(B7811)</f>
        <v>3</v>
      </c>
      <c r="N7811" s="2" t="str">
        <f t="shared" ref="N7811:N7874" si="735">TEXT(B7811,"mmm")</f>
        <v>Mar</v>
      </c>
      <c r="O7811" s="2" t="str">
        <f t="shared" ref="O7811:O7874" si="736">TEXT(B7811,"ddd")</f>
        <v>Sat</v>
      </c>
      <c r="P7811" s="2" t="str">
        <f t="shared" ref="P7811:P7874" si="737">TEXT(B7811,"YYY")</f>
        <v>2020</v>
      </c>
    </row>
    <row r="7812" spans="1:16" x14ac:dyDescent="0.3">
      <c r="A7812" s="2" t="s">
        <v>11</v>
      </c>
      <c r="B7812" s="3">
        <v>43898</v>
      </c>
      <c r="C7812" s="2" t="s">
        <v>12</v>
      </c>
      <c r="D7812" s="2" t="s">
        <v>13</v>
      </c>
      <c r="E7812" s="2" t="s">
        <v>13</v>
      </c>
      <c r="F7812" s="2" t="str">
        <f t="shared" si="732"/>
        <v>Men</v>
      </c>
      <c r="G7812" s="2" t="str">
        <f t="shared" si="733"/>
        <v xml:space="preserve"> Apparel</v>
      </c>
      <c r="H7812" s="2" t="s">
        <v>19</v>
      </c>
      <c r="I7812" s="2">
        <v>45</v>
      </c>
      <c r="J7812" s="2">
        <v>288</v>
      </c>
      <c r="K7812" s="2">
        <v>12960</v>
      </c>
      <c r="L7812" s="2" t="s">
        <v>21</v>
      </c>
      <c r="M7812" s="2">
        <f t="shared" si="734"/>
        <v>3</v>
      </c>
      <c r="N7812" s="2" t="str">
        <f t="shared" si="735"/>
        <v>Mar</v>
      </c>
      <c r="O7812" s="2" t="str">
        <f t="shared" si="736"/>
        <v>Sun</v>
      </c>
      <c r="P7812" s="2" t="str">
        <f t="shared" si="737"/>
        <v>2020</v>
      </c>
    </row>
    <row r="7813" spans="1:16" x14ac:dyDescent="0.3">
      <c r="A7813" s="2" t="s">
        <v>11</v>
      </c>
      <c r="B7813" s="3">
        <v>43899</v>
      </c>
      <c r="C7813" s="2" t="s">
        <v>12</v>
      </c>
      <c r="D7813" s="2" t="s">
        <v>13</v>
      </c>
      <c r="E7813" s="2" t="s">
        <v>13</v>
      </c>
      <c r="F7813" s="2" t="str">
        <f t="shared" si="732"/>
        <v>Women</v>
      </c>
      <c r="G7813" s="2" t="str">
        <f t="shared" si="733"/>
        <v xml:space="preserve"> Apparel</v>
      </c>
      <c r="H7813" s="2" t="s">
        <v>20</v>
      </c>
      <c r="I7813" s="2">
        <v>46</v>
      </c>
      <c r="J7813" s="2">
        <v>347</v>
      </c>
      <c r="K7813" s="2">
        <v>15962</v>
      </c>
      <c r="L7813" s="2" t="s">
        <v>21</v>
      </c>
      <c r="M7813" s="2">
        <f t="shared" si="734"/>
        <v>3</v>
      </c>
      <c r="N7813" s="2" t="str">
        <f t="shared" si="735"/>
        <v>Mar</v>
      </c>
      <c r="O7813" s="2" t="str">
        <f t="shared" si="736"/>
        <v>Mon</v>
      </c>
      <c r="P7813" s="2" t="str">
        <f t="shared" si="737"/>
        <v>2020</v>
      </c>
    </row>
    <row r="7814" spans="1:16" x14ac:dyDescent="0.3">
      <c r="A7814" s="2" t="s">
        <v>11</v>
      </c>
      <c r="B7814" s="3">
        <v>43900</v>
      </c>
      <c r="C7814" s="2" t="s">
        <v>12</v>
      </c>
      <c r="D7814" s="2" t="s">
        <v>13</v>
      </c>
      <c r="E7814" s="2" t="s">
        <v>13</v>
      </c>
      <c r="F7814" s="2" t="str">
        <f t="shared" si="732"/>
        <v>Men</v>
      </c>
      <c r="G7814" s="2" t="str">
        <f t="shared" si="733"/>
        <v xml:space="preserve"> Street Footwear</v>
      </c>
      <c r="H7814" s="2" t="s">
        <v>14</v>
      </c>
      <c r="I7814" s="2">
        <v>44</v>
      </c>
      <c r="J7814" s="2">
        <v>434</v>
      </c>
      <c r="K7814" s="2">
        <v>19096</v>
      </c>
      <c r="L7814" s="2" t="s">
        <v>21</v>
      </c>
      <c r="M7814" s="2">
        <f t="shared" si="734"/>
        <v>3</v>
      </c>
      <c r="N7814" s="2" t="str">
        <f t="shared" si="735"/>
        <v>Mar</v>
      </c>
      <c r="O7814" s="2" t="str">
        <f t="shared" si="736"/>
        <v>Tue</v>
      </c>
      <c r="P7814" s="2" t="str">
        <f t="shared" si="737"/>
        <v>2020</v>
      </c>
    </row>
    <row r="7815" spans="1:16" x14ac:dyDescent="0.3">
      <c r="A7815" s="2" t="s">
        <v>11</v>
      </c>
      <c r="B7815" s="3">
        <v>43901</v>
      </c>
      <c r="C7815" s="2" t="s">
        <v>12</v>
      </c>
      <c r="D7815" s="2" t="s">
        <v>13</v>
      </c>
      <c r="E7815" s="2" t="s">
        <v>13</v>
      </c>
      <c r="F7815" s="2" t="str">
        <f t="shared" si="732"/>
        <v>Men</v>
      </c>
      <c r="G7815" s="2" t="str">
        <f t="shared" si="733"/>
        <v xml:space="preserve"> Athletic Footwear</v>
      </c>
      <c r="H7815" s="2" t="s">
        <v>16</v>
      </c>
      <c r="I7815" s="2">
        <v>41</v>
      </c>
      <c r="J7815" s="2">
        <v>318</v>
      </c>
      <c r="K7815" s="2">
        <v>13038</v>
      </c>
      <c r="L7815" s="2" t="s">
        <v>21</v>
      </c>
      <c r="M7815" s="2">
        <f t="shared" si="734"/>
        <v>3</v>
      </c>
      <c r="N7815" s="2" t="str">
        <f t="shared" si="735"/>
        <v>Mar</v>
      </c>
      <c r="O7815" s="2" t="str">
        <f t="shared" si="736"/>
        <v>Wed</v>
      </c>
      <c r="P7815" s="2" t="str">
        <f t="shared" si="737"/>
        <v>2020</v>
      </c>
    </row>
    <row r="7816" spans="1:16" x14ac:dyDescent="0.3">
      <c r="A7816" s="2" t="s">
        <v>11</v>
      </c>
      <c r="B7816" s="3">
        <v>43902</v>
      </c>
      <c r="C7816" s="2" t="s">
        <v>12</v>
      </c>
      <c r="D7816" s="2" t="s">
        <v>13</v>
      </c>
      <c r="E7816" s="2" t="s">
        <v>13</v>
      </c>
      <c r="F7816" s="2" t="str">
        <f t="shared" si="732"/>
        <v>Women</v>
      </c>
      <c r="G7816" s="2" t="str">
        <f t="shared" si="733"/>
        <v xml:space="preserve"> Street Footwear</v>
      </c>
      <c r="H7816" s="2" t="s">
        <v>17</v>
      </c>
      <c r="I7816" s="2">
        <v>35</v>
      </c>
      <c r="J7816" s="2">
        <v>295</v>
      </c>
      <c r="K7816" s="2">
        <v>10325</v>
      </c>
      <c r="L7816" s="2" t="s">
        <v>21</v>
      </c>
      <c r="M7816" s="2">
        <f t="shared" si="734"/>
        <v>3</v>
      </c>
      <c r="N7816" s="2" t="str">
        <f t="shared" si="735"/>
        <v>Mar</v>
      </c>
      <c r="O7816" s="2" t="str">
        <f t="shared" si="736"/>
        <v>Thu</v>
      </c>
      <c r="P7816" s="2" t="str">
        <f t="shared" si="737"/>
        <v>2020</v>
      </c>
    </row>
    <row r="7817" spans="1:16" x14ac:dyDescent="0.3">
      <c r="A7817" s="2" t="s">
        <v>11</v>
      </c>
      <c r="B7817" s="3">
        <v>43903</v>
      </c>
      <c r="C7817" s="2" t="s">
        <v>12</v>
      </c>
      <c r="D7817" s="2" t="s">
        <v>13</v>
      </c>
      <c r="E7817" s="2" t="s">
        <v>13</v>
      </c>
      <c r="F7817" s="2" t="str">
        <f t="shared" si="732"/>
        <v>Women</v>
      </c>
      <c r="G7817" s="2" t="str">
        <f t="shared" si="733"/>
        <v xml:space="preserve"> Athletic Footwear</v>
      </c>
      <c r="H7817" s="2" t="s">
        <v>18</v>
      </c>
      <c r="I7817" s="2">
        <v>35</v>
      </c>
      <c r="J7817" s="2">
        <v>270</v>
      </c>
      <c r="K7817" s="2">
        <v>9450</v>
      </c>
      <c r="L7817" s="2" t="s">
        <v>21</v>
      </c>
      <c r="M7817" s="2">
        <f t="shared" si="734"/>
        <v>3</v>
      </c>
      <c r="N7817" s="2" t="str">
        <f t="shared" si="735"/>
        <v>Mar</v>
      </c>
      <c r="O7817" s="2" t="str">
        <f t="shared" si="736"/>
        <v>Fri</v>
      </c>
      <c r="P7817" s="2" t="str">
        <f t="shared" si="737"/>
        <v>2020</v>
      </c>
    </row>
    <row r="7818" spans="1:16" x14ac:dyDescent="0.3">
      <c r="A7818" s="2" t="s">
        <v>11</v>
      </c>
      <c r="B7818" s="3">
        <v>43904</v>
      </c>
      <c r="C7818" s="2" t="s">
        <v>12</v>
      </c>
      <c r="D7818" s="2" t="s">
        <v>13</v>
      </c>
      <c r="E7818" s="2" t="s">
        <v>13</v>
      </c>
      <c r="F7818" s="2" t="str">
        <f t="shared" si="732"/>
        <v>Men</v>
      </c>
      <c r="G7818" s="2" t="str">
        <f t="shared" si="733"/>
        <v xml:space="preserve"> Apparel</v>
      </c>
      <c r="H7818" s="2" t="s">
        <v>19</v>
      </c>
      <c r="I7818" s="2">
        <v>46</v>
      </c>
      <c r="J7818" s="2">
        <v>278</v>
      </c>
      <c r="K7818" s="2">
        <v>12788</v>
      </c>
      <c r="L7818" s="2" t="s">
        <v>21</v>
      </c>
      <c r="M7818" s="2">
        <f t="shared" si="734"/>
        <v>3</v>
      </c>
      <c r="N7818" s="2" t="str">
        <f t="shared" si="735"/>
        <v>Mar</v>
      </c>
      <c r="O7818" s="2" t="str">
        <f t="shared" si="736"/>
        <v>Sat</v>
      </c>
      <c r="P7818" s="2" t="str">
        <f t="shared" si="737"/>
        <v>2020</v>
      </c>
    </row>
    <row r="7819" spans="1:16" x14ac:dyDescent="0.3">
      <c r="A7819" s="2" t="s">
        <v>11</v>
      </c>
      <c r="B7819" s="3">
        <v>43905</v>
      </c>
      <c r="C7819" s="2" t="s">
        <v>12</v>
      </c>
      <c r="D7819" s="2" t="s">
        <v>13</v>
      </c>
      <c r="E7819" s="2" t="s">
        <v>13</v>
      </c>
      <c r="F7819" s="2" t="str">
        <f t="shared" si="732"/>
        <v>Women</v>
      </c>
      <c r="G7819" s="2" t="str">
        <f t="shared" si="733"/>
        <v xml:space="preserve"> Apparel</v>
      </c>
      <c r="H7819" s="2" t="s">
        <v>20</v>
      </c>
      <c r="I7819" s="2">
        <v>47</v>
      </c>
      <c r="J7819" s="2">
        <v>352</v>
      </c>
      <c r="K7819" s="2">
        <v>16544</v>
      </c>
      <c r="L7819" s="2" t="s">
        <v>21</v>
      </c>
      <c r="M7819" s="2">
        <f t="shared" si="734"/>
        <v>3</v>
      </c>
      <c r="N7819" s="2" t="str">
        <f t="shared" si="735"/>
        <v>Mar</v>
      </c>
      <c r="O7819" s="2" t="str">
        <f t="shared" si="736"/>
        <v>Sun</v>
      </c>
      <c r="P7819" s="2" t="str">
        <f t="shared" si="737"/>
        <v>2020</v>
      </c>
    </row>
    <row r="7820" spans="1:16" x14ac:dyDescent="0.3">
      <c r="A7820" s="2" t="s">
        <v>11</v>
      </c>
      <c r="B7820" s="3">
        <v>43906</v>
      </c>
      <c r="C7820" s="2" t="s">
        <v>12</v>
      </c>
      <c r="D7820" s="2" t="s">
        <v>13</v>
      </c>
      <c r="E7820" s="2" t="s">
        <v>13</v>
      </c>
      <c r="F7820" s="2" t="str">
        <f t="shared" si="732"/>
        <v>Men</v>
      </c>
      <c r="G7820" s="2" t="str">
        <f t="shared" si="733"/>
        <v xml:space="preserve"> Street Footwear</v>
      </c>
      <c r="H7820" s="2" t="s">
        <v>14</v>
      </c>
      <c r="I7820" s="2">
        <v>41</v>
      </c>
      <c r="J7820" s="2">
        <v>375</v>
      </c>
      <c r="K7820" s="2">
        <v>15375</v>
      </c>
      <c r="L7820" s="2" t="s">
        <v>21</v>
      </c>
      <c r="M7820" s="2">
        <f t="shared" si="734"/>
        <v>3</v>
      </c>
      <c r="N7820" s="2" t="str">
        <f t="shared" si="735"/>
        <v>Mar</v>
      </c>
      <c r="O7820" s="2" t="str">
        <f t="shared" si="736"/>
        <v>Mon</v>
      </c>
      <c r="P7820" s="2" t="str">
        <f t="shared" si="737"/>
        <v>2020</v>
      </c>
    </row>
    <row r="7821" spans="1:16" x14ac:dyDescent="0.3">
      <c r="A7821" s="2" t="s">
        <v>11</v>
      </c>
      <c r="B7821" s="3">
        <v>43907</v>
      </c>
      <c r="C7821" s="2" t="s">
        <v>12</v>
      </c>
      <c r="D7821" s="2" t="s">
        <v>13</v>
      </c>
      <c r="E7821" s="2" t="s">
        <v>13</v>
      </c>
      <c r="F7821" s="2" t="str">
        <f t="shared" si="732"/>
        <v>Men</v>
      </c>
      <c r="G7821" s="2" t="str">
        <f t="shared" si="733"/>
        <v xml:space="preserve"> Athletic Footwear</v>
      </c>
      <c r="H7821" s="2" t="s">
        <v>16</v>
      </c>
      <c r="I7821" s="2">
        <v>37</v>
      </c>
      <c r="J7821" s="2">
        <v>359</v>
      </c>
      <c r="K7821" s="2">
        <v>13283</v>
      </c>
      <c r="L7821" s="2" t="s">
        <v>21</v>
      </c>
      <c r="M7821" s="2">
        <f t="shared" si="734"/>
        <v>3</v>
      </c>
      <c r="N7821" s="2" t="str">
        <f t="shared" si="735"/>
        <v>Mar</v>
      </c>
      <c r="O7821" s="2" t="str">
        <f t="shared" si="736"/>
        <v>Tue</v>
      </c>
      <c r="P7821" s="2" t="str">
        <f t="shared" si="737"/>
        <v>2020</v>
      </c>
    </row>
    <row r="7822" spans="1:16" x14ac:dyDescent="0.3">
      <c r="A7822" s="2" t="s">
        <v>11</v>
      </c>
      <c r="B7822" s="3">
        <v>43908</v>
      </c>
      <c r="C7822" s="2" t="s">
        <v>12</v>
      </c>
      <c r="D7822" s="2" t="s">
        <v>13</v>
      </c>
      <c r="E7822" s="2" t="s">
        <v>13</v>
      </c>
      <c r="F7822" s="2" t="str">
        <f t="shared" si="732"/>
        <v>Women</v>
      </c>
      <c r="G7822" s="2" t="str">
        <f t="shared" si="733"/>
        <v xml:space="preserve"> Street Footwear</v>
      </c>
      <c r="H7822" s="2" t="s">
        <v>17</v>
      </c>
      <c r="I7822" s="2">
        <v>37</v>
      </c>
      <c r="J7822" s="2">
        <v>314</v>
      </c>
      <c r="K7822" s="2">
        <v>11618</v>
      </c>
      <c r="L7822" s="2" t="s">
        <v>21</v>
      </c>
      <c r="M7822" s="2">
        <f t="shared" si="734"/>
        <v>3</v>
      </c>
      <c r="N7822" s="2" t="str">
        <f t="shared" si="735"/>
        <v>Mar</v>
      </c>
      <c r="O7822" s="2" t="str">
        <f t="shared" si="736"/>
        <v>Wed</v>
      </c>
      <c r="P7822" s="2" t="str">
        <f t="shared" si="737"/>
        <v>2020</v>
      </c>
    </row>
    <row r="7823" spans="1:16" x14ac:dyDescent="0.3">
      <c r="A7823" s="2" t="s">
        <v>11</v>
      </c>
      <c r="B7823" s="3">
        <v>43921</v>
      </c>
      <c r="C7823" s="2" t="s">
        <v>12</v>
      </c>
      <c r="D7823" s="2" t="s">
        <v>13</v>
      </c>
      <c r="E7823" s="2" t="s">
        <v>13</v>
      </c>
      <c r="F7823" s="2" t="str">
        <f t="shared" si="732"/>
        <v>Women</v>
      </c>
      <c r="G7823" s="2" t="str">
        <f t="shared" si="733"/>
        <v xml:space="preserve"> Athletic Footwear</v>
      </c>
      <c r="H7823" s="2" t="s">
        <v>18</v>
      </c>
      <c r="I7823" s="2">
        <v>40</v>
      </c>
      <c r="J7823" s="2">
        <v>324</v>
      </c>
      <c r="K7823" s="2">
        <v>12960</v>
      </c>
      <c r="L7823" s="2" t="s">
        <v>21</v>
      </c>
      <c r="M7823" s="2">
        <f t="shared" si="734"/>
        <v>3</v>
      </c>
      <c r="N7823" s="2" t="str">
        <f t="shared" si="735"/>
        <v>Mar</v>
      </c>
      <c r="O7823" s="2" t="str">
        <f t="shared" si="736"/>
        <v>Tue</v>
      </c>
      <c r="P7823" s="2" t="str">
        <f t="shared" si="737"/>
        <v>2020</v>
      </c>
    </row>
    <row r="7824" spans="1:16" x14ac:dyDescent="0.3">
      <c r="A7824" s="2" t="s">
        <v>22</v>
      </c>
      <c r="B7824" s="3">
        <v>43938</v>
      </c>
      <c r="C7824" s="2" t="s">
        <v>12</v>
      </c>
      <c r="D7824" s="2" t="s">
        <v>13</v>
      </c>
      <c r="E7824" s="2" t="s">
        <v>13</v>
      </c>
      <c r="F7824" s="2" t="str">
        <f t="shared" si="732"/>
        <v>Men</v>
      </c>
      <c r="G7824" s="2" t="str">
        <f t="shared" si="733"/>
        <v xml:space="preserve"> Apparel</v>
      </c>
      <c r="H7824" s="2" t="s">
        <v>19</v>
      </c>
      <c r="I7824" s="2">
        <v>43</v>
      </c>
      <c r="J7824" s="2">
        <v>279</v>
      </c>
      <c r="K7824" s="2">
        <v>11997</v>
      </c>
      <c r="L7824" s="2" t="s">
        <v>21</v>
      </c>
      <c r="M7824" s="2">
        <f t="shared" si="734"/>
        <v>4</v>
      </c>
      <c r="N7824" s="2" t="str">
        <f t="shared" si="735"/>
        <v>Apr</v>
      </c>
      <c r="O7824" s="2" t="str">
        <f t="shared" si="736"/>
        <v>Fri</v>
      </c>
      <c r="P7824" s="2" t="str">
        <f t="shared" si="737"/>
        <v>2020</v>
      </c>
    </row>
    <row r="7825" spans="1:16" x14ac:dyDescent="0.3">
      <c r="A7825" s="2" t="s">
        <v>22</v>
      </c>
      <c r="B7825" s="3">
        <v>43939</v>
      </c>
      <c r="C7825" s="2" t="s">
        <v>12</v>
      </c>
      <c r="D7825" s="2" t="s">
        <v>13</v>
      </c>
      <c r="E7825" s="2" t="s">
        <v>13</v>
      </c>
      <c r="F7825" s="2" t="str">
        <f t="shared" si="732"/>
        <v>Women</v>
      </c>
      <c r="G7825" s="2" t="str">
        <f t="shared" si="733"/>
        <v xml:space="preserve"> Apparel</v>
      </c>
      <c r="H7825" s="2" t="s">
        <v>20</v>
      </c>
      <c r="I7825" s="2">
        <v>48</v>
      </c>
      <c r="J7825" s="2">
        <v>355</v>
      </c>
      <c r="K7825" s="2">
        <v>17040</v>
      </c>
      <c r="L7825" s="2" t="s">
        <v>21</v>
      </c>
      <c r="M7825" s="2">
        <f t="shared" si="734"/>
        <v>4</v>
      </c>
      <c r="N7825" s="2" t="str">
        <f t="shared" si="735"/>
        <v>Apr</v>
      </c>
      <c r="O7825" s="2" t="str">
        <f t="shared" si="736"/>
        <v>Sat</v>
      </c>
      <c r="P7825" s="2" t="str">
        <f t="shared" si="737"/>
        <v>2020</v>
      </c>
    </row>
    <row r="7826" spans="1:16" x14ac:dyDescent="0.3">
      <c r="A7826" s="2" t="s">
        <v>22</v>
      </c>
      <c r="B7826" s="3">
        <v>43940</v>
      </c>
      <c r="C7826" s="2" t="s">
        <v>12</v>
      </c>
      <c r="D7826" s="2" t="s">
        <v>13</v>
      </c>
      <c r="E7826" s="2" t="s">
        <v>13</v>
      </c>
      <c r="F7826" s="2" t="str">
        <f t="shared" si="732"/>
        <v>Men</v>
      </c>
      <c r="G7826" s="2" t="str">
        <f t="shared" si="733"/>
        <v xml:space="preserve"> Street Footwear</v>
      </c>
      <c r="H7826" s="2" t="s">
        <v>14</v>
      </c>
      <c r="I7826" s="2">
        <v>39</v>
      </c>
      <c r="J7826" s="2">
        <v>408</v>
      </c>
      <c r="K7826" s="2">
        <v>15912</v>
      </c>
      <c r="L7826" s="2" t="s">
        <v>21</v>
      </c>
      <c r="M7826" s="2">
        <f t="shared" si="734"/>
        <v>4</v>
      </c>
      <c r="N7826" s="2" t="str">
        <f t="shared" si="735"/>
        <v>Apr</v>
      </c>
      <c r="O7826" s="2" t="str">
        <f t="shared" si="736"/>
        <v>Sun</v>
      </c>
      <c r="P7826" s="2" t="str">
        <f t="shared" si="737"/>
        <v>2020</v>
      </c>
    </row>
    <row r="7827" spans="1:16" x14ac:dyDescent="0.3">
      <c r="A7827" s="2" t="s">
        <v>22</v>
      </c>
      <c r="B7827" s="3">
        <v>43941</v>
      </c>
      <c r="C7827" s="2" t="s">
        <v>12</v>
      </c>
      <c r="D7827" s="2" t="s">
        <v>13</v>
      </c>
      <c r="E7827" s="2" t="s">
        <v>13</v>
      </c>
      <c r="F7827" s="2" t="str">
        <f t="shared" si="732"/>
        <v>Men</v>
      </c>
      <c r="G7827" s="2" t="str">
        <f t="shared" si="733"/>
        <v xml:space="preserve"> Athletic Footwear</v>
      </c>
      <c r="H7827" s="2" t="s">
        <v>16</v>
      </c>
      <c r="I7827" s="2">
        <v>43</v>
      </c>
      <c r="J7827" s="2">
        <v>350</v>
      </c>
      <c r="K7827" s="2">
        <v>15050</v>
      </c>
      <c r="L7827" s="2" t="s">
        <v>21</v>
      </c>
      <c r="M7827" s="2">
        <f t="shared" si="734"/>
        <v>4</v>
      </c>
      <c r="N7827" s="2" t="str">
        <f t="shared" si="735"/>
        <v>Apr</v>
      </c>
      <c r="O7827" s="2" t="str">
        <f t="shared" si="736"/>
        <v>Mon</v>
      </c>
      <c r="P7827" s="2" t="str">
        <f t="shared" si="737"/>
        <v>2020</v>
      </c>
    </row>
    <row r="7828" spans="1:16" x14ac:dyDescent="0.3">
      <c r="A7828" s="2" t="s">
        <v>22</v>
      </c>
      <c r="B7828" s="3">
        <v>43942</v>
      </c>
      <c r="C7828" s="2" t="s">
        <v>12</v>
      </c>
      <c r="D7828" s="2" t="s">
        <v>13</v>
      </c>
      <c r="E7828" s="2" t="s">
        <v>13</v>
      </c>
      <c r="F7828" s="2" t="str">
        <f t="shared" si="732"/>
        <v>Women</v>
      </c>
      <c r="G7828" s="2" t="str">
        <f t="shared" si="733"/>
        <v xml:space="preserve"> Street Footwear</v>
      </c>
      <c r="H7828" s="2" t="s">
        <v>17</v>
      </c>
      <c r="I7828" s="2">
        <v>36</v>
      </c>
      <c r="J7828" s="2">
        <v>315</v>
      </c>
      <c r="K7828" s="2">
        <v>11340</v>
      </c>
      <c r="L7828" s="2" t="s">
        <v>21</v>
      </c>
      <c r="M7828" s="2">
        <f t="shared" si="734"/>
        <v>4</v>
      </c>
      <c r="N7828" s="2" t="str">
        <f t="shared" si="735"/>
        <v>Apr</v>
      </c>
      <c r="O7828" s="2" t="str">
        <f t="shared" si="736"/>
        <v>Tue</v>
      </c>
      <c r="P7828" s="2" t="str">
        <f t="shared" si="737"/>
        <v>2020</v>
      </c>
    </row>
    <row r="7829" spans="1:16" x14ac:dyDescent="0.3">
      <c r="A7829" s="2" t="s">
        <v>22</v>
      </c>
      <c r="B7829" s="3">
        <v>43943</v>
      </c>
      <c r="C7829" s="2" t="s">
        <v>12</v>
      </c>
      <c r="D7829" s="2" t="s">
        <v>13</v>
      </c>
      <c r="E7829" s="2" t="s">
        <v>13</v>
      </c>
      <c r="F7829" s="2" t="str">
        <f t="shared" si="732"/>
        <v>Women</v>
      </c>
      <c r="G7829" s="2" t="str">
        <f t="shared" si="733"/>
        <v xml:space="preserve"> Athletic Footwear</v>
      </c>
      <c r="H7829" s="2" t="s">
        <v>18</v>
      </c>
      <c r="I7829" s="2">
        <v>34</v>
      </c>
      <c r="J7829" s="2">
        <v>306</v>
      </c>
      <c r="K7829" s="2">
        <v>10404</v>
      </c>
      <c r="L7829" s="2" t="s">
        <v>21</v>
      </c>
      <c r="M7829" s="2">
        <f t="shared" si="734"/>
        <v>4</v>
      </c>
      <c r="N7829" s="2" t="str">
        <f t="shared" si="735"/>
        <v>Apr</v>
      </c>
      <c r="O7829" s="2" t="str">
        <f t="shared" si="736"/>
        <v>Wed</v>
      </c>
      <c r="P7829" s="2" t="str">
        <f t="shared" si="737"/>
        <v>2020</v>
      </c>
    </row>
    <row r="7830" spans="1:16" x14ac:dyDescent="0.3">
      <c r="A7830" s="2" t="s">
        <v>22</v>
      </c>
      <c r="B7830" s="3">
        <v>43944</v>
      </c>
      <c r="C7830" s="2" t="s">
        <v>12</v>
      </c>
      <c r="D7830" s="2" t="s">
        <v>13</v>
      </c>
      <c r="E7830" s="2" t="s">
        <v>13</v>
      </c>
      <c r="F7830" s="2" t="str">
        <f t="shared" si="732"/>
        <v>Men</v>
      </c>
      <c r="G7830" s="2" t="str">
        <f t="shared" si="733"/>
        <v xml:space="preserve"> Apparel</v>
      </c>
      <c r="H7830" s="2" t="s">
        <v>19</v>
      </c>
      <c r="I7830" s="2">
        <v>44</v>
      </c>
      <c r="J7830" s="2">
        <v>315</v>
      </c>
      <c r="K7830" s="2">
        <v>13860</v>
      </c>
      <c r="L7830" s="2" t="s">
        <v>21</v>
      </c>
      <c r="M7830" s="2">
        <f t="shared" si="734"/>
        <v>4</v>
      </c>
      <c r="N7830" s="2" t="str">
        <f t="shared" si="735"/>
        <v>Apr</v>
      </c>
      <c r="O7830" s="2" t="str">
        <f t="shared" si="736"/>
        <v>Thu</v>
      </c>
      <c r="P7830" s="2" t="str">
        <f t="shared" si="737"/>
        <v>2020</v>
      </c>
    </row>
    <row r="7831" spans="1:16" x14ac:dyDescent="0.3">
      <c r="A7831" s="2" t="s">
        <v>22</v>
      </c>
      <c r="B7831" s="3">
        <v>43945</v>
      </c>
      <c r="C7831" s="2" t="s">
        <v>12</v>
      </c>
      <c r="D7831" s="2" t="s">
        <v>13</v>
      </c>
      <c r="E7831" s="2" t="s">
        <v>13</v>
      </c>
      <c r="F7831" s="2" t="str">
        <f t="shared" si="732"/>
        <v>Women</v>
      </c>
      <c r="G7831" s="2" t="str">
        <f t="shared" si="733"/>
        <v xml:space="preserve"> Apparel</v>
      </c>
      <c r="H7831" s="2" t="s">
        <v>20</v>
      </c>
      <c r="I7831" s="2">
        <v>45</v>
      </c>
      <c r="J7831" s="2">
        <v>350</v>
      </c>
      <c r="K7831" s="2">
        <v>15750</v>
      </c>
      <c r="L7831" s="2" t="s">
        <v>21</v>
      </c>
      <c r="M7831" s="2">
        <f t="shared" si="734"/>
        <v>4</v>
      </c>
      <c r="N7831" s="2" t="str">
        <f t="shared" si="735"/>
        <v>Apr</v>
      </c>
      <c r="O7831" s="2" t="str">
        <f t="shared" si="736"/>
        <v>Fri</v>
      </c>
      <c r="P7831" s="2" t="str">
        <f t="shared" si="737"/>
        <v>2020</v>
      </c>
    </row>
    <row r="7832" spans="1:16" x14ac:dyDescent="0.3">
      <c r="A7832" s="2" t="s">
        <v>22</v>
      </c>
      <c r="B7832" s="3">
        <v>43946</v>
      </c>
      <c r="C7832" s="2" t="s">
        <v>12</v>
      </c>
      <c r="D7832" s="2" t="s">
        <v>13</v>
      </c>
      <c r="E7832" s="2" t="s">
        <v>13</v>
      </c>
      <c r="F7832" s="2" t="str">
        <f t="shared" si="732"/>
        <v>Men</v>
      </c>
      <c r="G7832" s="2" t="str">
        <f t="shared" si="733"/>
        <v xml:space="preserve"> Apparel</v>
      </c>
      <c r="H7832" s="2" t="s">
        <v>19</v>
      </c>
      <c r="I7832" s="2">
        <v>51</v>
      </c>
      <c r="J7832" s="2">
        <v>289</v>
      </c>
      <c r="K7832" s="2">
        <v>14739</v>
      </c>
      <c r="L7832" s="2" t="s">
        <v>21</v>
      </c>
      <c r="M7832" s="2">
        <f t="shared" si="734"/>
        <v>4</v>
      </c>
      <c r="N7832" s="2" t="str">
        <f t="shared" si="735"/>
        <v>Apr</v>
      </c>
      <c r="O7832" s="2" t="str">
        <f t="shared" si="736"/>
        <v>Sat</v>
      </c>
      <c r="P7832" s="2" t="str">
        <f t="shared" si="737"/>
        <v>2020</v>
      </c>
    </row>
    <row r="7833" spans="1:16" x14ac:dyDescent="0.3">
      <c r="A7833" s="2" t="s">
        <v>22</v>
      </c>
      <c r="B7833" s="3">
        <v>43947</v>
      </c>
      <c r="C7833" s="2" t="s">
        <v>12</v>
      </c>
      <c r="D7833" s="2" t="s">
        <v>13</v>
      </c>
      <c r="E7833" s="2" t="s">
        <v>13</v>
      </c>
      <c r="F7833" s="2" t="str">
        <f t="shared" si="732"/>
        <v>Women</v>
      </c>
      <c r="G7833" s="2" t="str">
        <f t="shared" si="733"/>
        <v xml:space="preserve"> Apparel</v>
      </c>
      <c r="H7833" s="2" t="s">
        <v>20</v>
      </c>
      <c r="I7833" s="2">
        <v>50</v>
      </c>
      <c r="J7833" s="2">
        <v>330</v>
      </c>
      <c r="K7833" s="2">
        <v>16500</v>
      </c>
      <c r="L7833" s="2" t="s">
        <v>21</v>
      </c>
      <c r="M7833" s="2">
        <f t="shared" si="734"/>
        <v>4</v>
      </c>
      <c r="N7833" s="2" t="str">
        <f t="shared" si="735"/>
        <v>Apr</v>
      </c>
      <c r="O7833" s="2" t="str">
        <f t="shared" si="736"/>
        <v>Sun</v>
      </c>
      <c r="P7833" s="2" t="str">
        <f t="shared" si="737"/>
        <v>2020</v>
      </c>
    </row>
    <row r="7834" spans="1:16" x14ac:dyDescent="0.3">
      <c r="A7834" s="2" t="s">
        <v>22</v>
      </c>
      <c r="B7834" s="3">
        <v>43948</v>
      </c>
      <c r="C7834" s="2" t="s">
        <v>12</v>
      </c>
      <c r="D7834" s="2" t="s">
        <v>13</v>
      </c>
      <c r="E7834" s="2" t="s">
        <v>13</v>
      </c>
      <c r="F7834" s="2" t="str">
        <f t="shared" si="732"/>
        <v>Men</v>
      </c>
      <c r="G7834" s="2" t="str">
        <f t="shared" si="733"/>
        <v xml:space="preserve"> Street Footwear</v>
      </c>
      <c r="H7834" s="2" t="s">
        <v>14</v>
      </c>
      <c r="I7834" s="2">
        <v>46</v>
      </c>
      <c r="J7834" s="2">
        <v>403</v>
      </c>
      <c r="K7834" s="2">
        <v>18538</v>
      </c>
      <c r="L7834" s="2" t="s">
        <v>21</v>
      </c>
      <c r="M7834" s="2">
        <f t="shared" si="734"/>
        <v>4</v>
      </c>
      <c r="N7834" s="2" t="str">
        <f t="shared" si="735"/>
        <v>Apr</v>
      </c>
      <c r="O7834" s="2" t="str">
        <f t="shared" si="736"/>
        <v>Mon</v>
      </c>
      <c r="P7834" s="2" t="str">
        <f t="shared" si="737"/>
        <v>2020</v>
      </c>
    </row>
    <row r="7835" spans="1:16" x14ac:dyDescent="0.3">
      <c r="A7835" s="2" t="s">
        <v>22</v>
      </c>
      <c r="B7835" s="3">
        <v>43949</v>
      </c>
      <c r="C7835" s="2" t="s">
        <v>12</v>
      </c>
      <c r="D7835" s="2" t="s">
        <v>13</v>
      </c>
      <c r="E7835" s="2" t="s">
        <v>13</v>
      </c>
      <c r="F7835" s="2" t="str">
        <f t="shared" si="732"/>
        <v>Men</v>
      </c>
      <c r="G7835" s="2" t="str">
        <f t="shared" si="733"/>
        <v xml:space="preserve"> Athletic Footwear</v>
      </c>
      <c r="H7835" s="2" t="s">
        <v>16</v>
      </c>
      <c r="I7835" s="2">
        <v>40</v>
      </c>
      <c r="J7835" s="2">
        <v>312</v>
      </c>
      <c r="K7835" s="2">
        <v>12480</v>
      </c>
      <c r="L7835" s="2" t="s">
        <v>21</v>
      </c>
      <c r="M7835" s="2">
        <f t="shared" si="734"/>
        <v>4</v>
      </c>
      <c r="N7835" s="2" t="str">
        <f t="shared" si="735"/>
        <v>Apr</v>
      </c>
      <c r="O7835" s="2" t="str">
        <f t="shared" si="736"/>
        <v>Tue</v>
      </c>
      <c r="P7835" s="2" t="str">
        <f t="shared" si="737"/>
        <v>2020</v>
      </c>
    </row>
    <row r="7836" spans="1:16" x14ac:dyDescent="0.3">
      <c r="A7836" s="2" t="s">
        <v>22</v>
      </c>
      <c r="B7836" s="3">
        <v>43950</v>
      </c>
      <c r="C7836" s="2" t="s">
        <v>12</v>
      </c>
      <c r="D7836" s="2" t="s">
        <v>13</v>
      </c>
      <c r="E7836" s="2" t="s">
        <v>13</v>
      </c>
      <c r="F7836" s="2" t="str">
        <f t="shared" si="732"/>
        <v>Women</v>
      </c>
      <c r="G7836" s="2" t="str">
        <f t="shared" si="733"/>
        <v xml:space="preserve"> Street Footwear</v>
      </c>
      <c r="H7836" s="2" t="s">
        <v>17</v>
      </c>
      <c r="I7836" s="2">
        <v>43</v>
      </c>
      <c r="J7836" s="2">
        <v>294</v>
      </c>
      <c r="K7836" s="2">
        <v>12642</v>
      </c>
      <c r="L7836" s="2" t="s">
        <v>21</v>
      </c>
      <c r="M7836" s="2">
        <f t="shared" si="734"/>
        <v>4</v>
      </c>
      <c r="N7836" s="2" t="str">
        <f t="shared" si="735"/>
        <v>Apr</v>
      </c>
      <c r="O7836" s="2" t="str">
        <f t="shared" si="736"/>
        <v>Wed</v>
      </c>
      <c r="P7836" s="2" t="str">
        <f t="shared" si="737"/>
        <v>2020</v>
      </c>
    </row>
    <row r="7837" spans="1:16" x14ac:dyDescent="0.3">
      <c r="A7837" s="2" t="s">
        <v>22</v>
      </c>
      <c r="B7837" s="3">
        <v>43951</v>
      </c>
      <c r="C7837" s="2" t="s">
        <v>12</v>
      </c>
      <c r="D7837" s="2" t="s">
        <v>13</v>
      </c>
      <c r="E7837" s="2" t="s">
        <v>13</v>
      </c>
      <c r="F7837" s="2" t="str">
        <f t="shared" si="732"/>
        <v>Women</v>
      </c>
      <c r="G7837" s="2" t="str">
        <f t="shared" si="733"/>
        <v xml:space="preserve"> Athletic Footwear</v>
      </c>
      <c r="H7837" s="2" t="s">
        <v>18</v>
      </c>
      <c r="I7837" s="2">
        <v>41</v>
      </c>
      <c r="J7837" s="2">
        <v>270</v>
      </c>
      <c r="K7837" s="2">
        <v>11070</v>
      </c>
      <c r="L7837" s="2" t="s">
        <v>21</v>
      </c>
      <c r="M7837" s="2">
        <f t="shared" si="734"/>
        <v>4</v>
      </c>
      <c r="N7837" s="2" t="str">
        <f t="shared" si="735"/>
        <v>Apr</v>
      </c>
      <c r="O7837" s="2" t="str">
        <f t="shared" si="736"/>
        <v>Thu</v>
      </c>
      <c r="P7837" s="2" t="str">
        <f t="shared" si="737"/>
        <v>2020</v>
      </c>
    </row>
    <row r="7838" spans="1:16" x14ac:dyDescent="0.3">
      <c r="A7838" s="2" t="s">
        <v>22</v>
      </c>
      <c r="B7838" s="3">
        <v>43952</v>
      </c>
      <c r="C7838" s="2" t="s">
        <v>12</v>
      </c>
      <c r="D7838" s="2" t="s">
        <v>13</v>
      </c>
      <c r="E7838" s="2" t="s">
        <v>13</v>
      </c>
      <c r="F7838" s="2" t="str">
        <f t="shared" si="732"/>
        <v>Men</v>
      </c>
      <c r="G7838" s="2" t="str">
        <f t="shared" si="733"/>
        <v xml:space="preserve"> Apparel</v>
      </c>
      <c r="H7838" s="2" t="s">
        <v>19</v>
      </c>
      <c r="I7838" s="2">
        <v>47</v>
      </c>
      <c r="J7838" s="2">
        <v>280</v>
      </c>
      <c r="K7838" s="2">
        <v>13160</v>
      </c>
      <c r="L7838" s="2" t="s">
        <v>21</v>
      </c>
      <c r="M7838" s="2">
        <f t="shared" si="734"/>
        <v>5</v>
      </c>
      <c r="N7838" s="2" t="str">
        <f t="shared" si="735"/>
        <v>May</v>
      </c>
      <c r="O7838" s="2" t="str">
        <f t="shared" si="736"/>
        <v>Fri</v>
      </c>
      <c r="P7838" s="2" t="str">
        <f t="shared" si="737"/>
        <v>2020</v>
      </c>
    </row>
    <row r="7839" spans="1:16" x14ac:dyDescent="0.3">
      <c r="A7839" s="2" t="s">
        <v>22</v>
      </c>
      <c r="B7839" s="3">
        <v>43953</v>
      </c>
      <c r="C7839" s="2" t="s">
        <v>12</v>
      </c>
      <c r="D7839" s="2" t="s">
        <v>13</v>
      </c>
      <c r="E7839" s="2" t="s">
        <v>13</v>
      </c>
      <c r="F7839" s="2" t="str">
        <f t="shared" si="732"/>
        <v>Women</v>
      </c>
      <c r="G7839" s="2" t="str">
        <f t="shared" si="733"/>
        <v xml:space="preserve"> Apparel</v>
      </c>
      <c r="H7839" s="2" t="s">
        <v>20</v>
      </c>
      <c r="I7839" s="2">
        <v>53</v>
      </c>
      <c r="J7839" s="2">
        <v>322</v>
      </c>
      <c r="K7839" s="2">
        <v>17066</v>
      </c>
      <c r="L7839" s="2" t="s">
        <v>21</v>
      </c>
      <c r="M7839" s="2">
        <f t="shared" si="734"/>
        <v>5</v>
      </c>
      <c r="N7839" s="2" t="str">
        <f t="shared" si="735"/>
        <v>May</v>
      </c>
      <c r="O7839" s="2" t="str">
        <f t="shared" si="736"/>
        <v>Sat</v>
      </c>
      <c r="P7839" s="2" t="str">
        <f t="shared" si="737"/>
        <v>2020</v>
      </c>
    </row>
    <row r="7840" spans="1:16" x14ac:dyDescent="0.3">
      <c r="A7840" s="2" t="s">
        <v>22</v>
      </c>
      <c r="B7840" s="3">
        <v>43954</v>
      </c>
      <c r="C7840" s="2" t="s">
        <v>12</v>
      </c>
      <c r="D7840" s="2" t="s">
        <v>13</v>
      </c>
      <c r="E7840" s="2" t="s">
        <v>13</v>
      </c>
      <c r="F7840" s="2" t="str">
        <f t="shared" si="732"/>
        <v>Men</v>
      </c>
      <c r="G7840" s="2" t="str">
        <f t="shared" si="733"/>
        <v xml:space="preserve"> Street Footwear</v>
      </c>
      <c r="H7840" s="2" t="s">
        <v>14</v>
      </c>
      <c r="I7840" s="2">
        <v>48</v>
      </c>
      <c r="J7840" s="2">
        <v>420</v>
      </c>
      <c r="K7840" s="2">
        <v>20160</v>
      </c>
      <c r="L7840" s="2" t="s">
        <v>21</v>
      </c>
      <c r="M7840" s="2">
        <f t="shared" si="734"/>
        <v>5</v>
      </c>
      <c r="N7840" s="2" t="str">
        <f t="shared" si="735"/>
        <v>May</v>
      </c>
      <c r="O7840" s="2" t="str">
        <f t="shared" si="736"/>
        <v>Sun</v>
      </c>
      <c r="P7840" s="2" t="str">
        <f t="shared" si="737"/>
        <v>2020</v>
      </c>
    </row>
    <row r="7841" spans="1:16" x14ac:dyDescent="0.3">
      <c r="A7841" s="2" t="s">
        <v>22</v>
      </c>
      <c r="B7841" s="3">
        <v>43955</v>
      </c>
      <c r="C7841" s="2" t="s">
        <v>12</v>
      </c>
      <c r="D7841" s="2" t="s">
        <v>13</v>
      </c>
      <c r="E7841" s="2" t="s">
        <v>13</v>
      </c>
      <c r="F7841" s="2" t="str">
        <f t="shared" si="732"/>
        <v>Men</v>
      </c>
      <c r="G7841" s="2" t="str">
        <f t="shared" si="733"/>
        <v xml:space="preserve"> Athletic Footwear</v>
      </c>
      <c r="H7841" s="2" t="s">
        <v>16</v>
      </c>
      <c r="I7841" s="2">
        <v>43</v>
      </c>
      <c r="J7841" s="2">
        <v>310</v>
      </c>
      <c r="K7841" s="2">
        <v>13330</v>
      </c>
      <c r="L7841" s="2" t="s">
        <v>21</v>
      </c>
      <c r="M7841" s="2">
        <f t="shared" si="734"/>
        <v>5</v>
      </c>
      <c r="N7841" s="2" t="str">
        <f t="shared" si="735"/>
        <v>May</v>
      </c>
      <c r="O7841" s="2" t="str">
        <f t="shared" si="736"/>
        <v>Mon</v>
      </c>
      <c r="P7841" s="2" t="str">
        <f t="shared" si="737"/>
        <v>2020</v>
      </c>
    </row>
    <row r="7842" spans="1:16" x14ac:dyDescent="0.3">
      <c r="A7842" s="2" t="s">
        <v>22</v>
      </c>
      <c r="B7842" s="3">
        <v>43956</v>
      </c>
      <c r="C7842" s="2" t="s">
        <v>12</v>
      </c>
      <c r="D7842" s="2" t="s">
        <v>13</v>
      </c>
      <c r="E7842" s="2" t="s">
        <v>13</v>
      </c>
      <c r="F7842" s="2" t="str">
        <f t="shared" si="732"/>
        <v>Women</v>
      </c>
      <c r="G7842" s="2" t="str">
        <f t="shared" si="733"/>
        <v xml:space="preserve"> Street Footwear</v>
      </c>
      <c r="H7842" s="2" t="s">
        <v>17</v>
      </c>
      <c r="I7842" s="2">
        <v>42</v>
      </c>
      <c r="J7842" s="2">
        <v>333</v>
      </c>
      <c r="K7842" s="2">
        <v>13986</v>
      </c>
      <c r="L7842" s="2" t="s">
        <v>21</v>
      </c>
      <c r="M7842" s="2">
        <f t="shared" si="734"/>
        <v>5</v>
      </c>
      <c r="N7842" s="2" t="str">
        <f t="shared" si="735"/>
        <v>May</v>
      </c>
      <c r="O7842" s="2" t="str">
        <f t="shared" si="736"/>
        <v>Tue</v>
      </c>
      <c r="P7842" s="2" t="str">
        <f t="shared" si="737"/>
        <v>2020</v>
      </c>
    </row>
    <row r="7843" spans="1:16" x14ac:dyDescent="0.3">
      <c r="A7843" s="2" t="s">
        <v>22</v>
      </c>
      <c r="B7843" s="3">
        <v>43957</v>
      </c>
      <c r="C7843" s="2" t="s">
        <v>12</v>
      </c>
      <c r="D7843" s="2" t="s">
        <v>13</v>
      </c>
      <c r="E7843" s="2" t="s">
        <v>13</v>
      </c>
      <c r="F7843" s="2" t="str">
        <f t="shared" si="732"/>
        <v>Women</v>
      </c>
      <c r="G7843" s="2" t="str">
        <f t="shared" si="733"/>
        <v xml:space="preserve"> Athletic Footwear</v>
      </c>
      <c r="H7843" s="2" t="s">
        <v>18</v>
      </c>
      <c r="I7843" s="2">
        <v>41</v>
      </c>
      <c r="J7843" s="2">
        <v>306</v>
      </c>
      <c r="K7843" s="2">
        <v>12546</v>
      </c>
      <c r="L7843" s="2" t="s">
        <v>21</v>
      </c>
      <c r="M7843" s="2">
        <f t="shared" si="734"/>
        <v>5</v>
      </c>
      <c r="N7843" s="2" t="str">
        <f t="shared" si="735"/>
        <v>May</v>
      </c>
      <c r="O7843" s="2" t="str">
        <f t="shared" si="736"/>
        <v>Wed</v>
      </c>
      <c r="P7843" s="2" t="str">
        <f t="shared" si="737"/>
        <v>2020</v>
      </c>
    </row>
    <row r="7844" spans="1:16" x14ac:dyDescent="0.3">
      <c r="A7844" s="2" t="s">
        <v>22</v>
      </c>
      <c r="B7844" s="3">
        <v>43958</v>
      </c>
      <c r="C7844" s="2" t="s">
        <v>12</v>
      </c>
      <c r="D7844" s="2" t="s">
        <v>13</v>
      </c>
      <c r="E7844" s="2" t="s">
        <v>13</v>
      </c>
      <c r="F7844" s="2" t="str">
        <f t="shared" si="732"/>
        <v>Men</v>
      </c>
      <c r="G7844" s="2" t="str">
        <f t="shared" si="733"/>
        <v xml:space="preserve"> Apparel</v>
      </c>
      <c r="H7844" s="2" t="s">
        <v>19</v>
      </c>
      <c r="I7844" s="2">
        <v>48</v>
      </c>
      <c r="J7844" s="2">
        <v>279</v>
      </c>
      <c r="K7844" s="2">
        <v>13392</v>
      </c>
      <c r="L7844" s="2" t="s">
        <v>21</v>
      </c>
      <c r="M7844" s="2">
        <f t="shared" si="734"/>
        <v>5</v>
      </c>
      <c r="N7844" s="2" t="str">
        <f t="shared" si="735"/>
        <v>May</v>
      </c>
      <c r="O7844" s="2" t="str">
        <f t="shared" si="736"/>
        <v>Thu</v>
      </c>
      <c r="P7844" s="2" t="str">
        <f t="shared" si="737"/>
        <v>2020</v>
      </c>
    </row>
    <row r="7845" spans="1:16" x14ac:dyDescent="0.3">
      <c r="A7845" s="2" t="s">
        <v>22</v>
      </c>
      <c r="B7845" s="3">
        <v>44030</v>
      </c>
      <c r="C7845" s="2" t="s">
        <v>12</v>
      </c>
      <c r="D7845" s="2" t="s">
        <v>13</v>
      </c>
      <c r="E7845" s="2" t="s">
        <v>13</v>
      </c>
      <c r="F7845" s="2" t="str">
        <f t="shared" si="732"/>
        <v>Women</v>
      </c>
      <c r="G7845" s="2" t="str">
        <f t="shared" si="733"/>
        <v xml:space="preserve"> Apparel</v>
      </c>
      <c r="H7845" s="2" t="s">
        <v>20</v>
      </c>
      <c r="I7845" s="2">
        <v>48</v>
      </c>
      <c r="J7845" s="2">
        <v>340</v>
      </c>
      <c r="K7845" s="2">
        <v>16320</v>
      </c>
      <c r="L7845" s="2" t="s">
        <v>21</v>
      </c>
      <c r="M7845" s="2">
        <f t="shared" si="734"/>
        <v>7</v>
      </c>
      <c r="N7845" s="2" t="str">
        <f t="shared" si="735"/>
        <v>Jul</v>
      </c>
      <c r="O7845" s="2" t="str">
        <f t="shared" si="736"/>
        <v>Sat</v>
      </c>
      <c r="P7845" s="2" t="str">
        <f t="shared" si="737"/>
        <v>2020</v>
      </c>
    </row>
    <row r="7846" spans="1:16" x14ac:dyDescent="0.3">
      <c r="A7846" s="2" t="s">
        <v>23</v>
      </c>
      <c r="B7846" s="3">
        <v>44031</v>
      </c>
      <c r="C7846" s="2" t="s">
        <v>12</v>
      </c>
      <c r="D7846" s="2" t="s">
        <v>13</v>
      </c>
      <c r="E7846" s="2" t="s">
        <v>13</v>
      </c>
      <c r="F7846" s="2" t="str">
        <f t="shared" si="732"/>
        <v>Men</v>
      </c>
      <c r="G7846" s="2" t="str">
        <f t="shared" si="733"/>
        <v xml:space="preserve"> Street Footwear</v>
      </c>
      <c r="H7846" s="2" t="s">
        <v>14</v>
      </c>
      <c r="I7846" s="2">
        <v>20</v>
      </c>
      <c r="J7846" s="2">
        <v>270</v>
      </c>
      <c r="K7846" s="2">
        <v>5400</v>
      </c>
      <c r="L7846" s="2" t="s">
        <v>21</v>
      </c>
      <c r="M7846" s="2">
        <f t="shared" si="734"/>
        <v>7</v>
      </c>
      <c r="N7846" s="2" t="str">
        <f t="shared" si="735"/>
        <v>Jul</v>
      </c>
      <c r="O7846" s="2" t="str">
        <f t="shared" si="736"/>
        <v>Sun</v>
      </c>
      <c r="P7846" s="2" t="str">
        <f t="shared" si="737"/>
        <v>2020</v>
      </c>
    </row>
    <row r="7847" spans="1:16" x14ac:dyDescent="0.3">
      <c r="A7847" s="2" t="s">
        <v>23</v>
      </c>
      <c r="B7847" s="3">
        <v>44032</v>
      </c>
      <c r="C7847" s="2" t="s">
        <v>12</v>
      </c>
      <c r="D7847" s="2" t="s">
        <v>13</v>
      </c>
      <c r="E7847" s="2" t="s">
        <v>13</v>
      </c>
      <c r="F7847" s="2" t="str">
        <f t="shared" si="732"/>
        <v>Men</v>
      </c>
      <c r="G7847" s="2" t="str">
        <f t="shared" si="733"/>
        <v xml:space="preserve"> Athletic Footwear</v>
      </c>
      <c r="H7847" s="2" t="s">
        <v>16</v>
      </c>
      <c r="I7847" s="2">
        <v>26</v>
      </c>
      <c r="J7847" s="2">
        <v>270</v>
      </c>
      <c r="K7847" s="2">
        <v>7020</v>
      </c>
      <c r="L7847" s="2" t="s">
        <v>21</v>
      </c>
      <c r="M7847" s="2">
        <f t="shared" si="734"/>
        <v>7</v>
      </c>
      <c r="N7847" s="2" t="str">
        <f t="shared" si="735"/>
        <v>Jul</v>
      </c>
      <c r="O7847" s="2" t="str">
        <f t="shared" si="736"/>
        <v>Mon</v>
      </c>
      <c r="P7847" s="2" t="str">
        <f t="shared" si="737"/>
        <v>2020</v>
      </c>
    </row>
    <row r="7848" spans="1:16" x14ac:dyDescent="0.3">
      <c r="A7848" s="2" t="s">
        <v>23</v>
      </c>
      <c r="B7848" s="3">
        <v>44033</v>
      </c>
      <c r="C7848" s="2" t="s">
        <v>12</v>
      </c>
      <c r="D7848" s="2" t="s">
        <v>13</v>
      </c>
      <c r="E7848" s="2" t="s">
        <v>13</v>
      </c>
      <c r="F7848" s="2" t="str">
        <f t="shared" si="732"/>
        <v>Women</v>
      </c>
      <c r="G7848" s="2" t="str">
        <f t="shared" si="733"/>
        <v xml:space="preserve"> Street Footwear</v>
      </c>
      <c r="H7848" s="2" t="s">
        <v>17</v>
      </c>
      <c r="I7848" s="2">
        <v>27</v>
      </c>
      <c r="J7848" s="2">
        <v>238</v>
      </c>
      <c r="K7848" s="2">
        <v>6426</v>
      </c>
      <c r="L7848" s="2" t="s">
        <v>21</v>
      </c>
      <c r="M7848" s="2">
        <f t="shared" si="734"/>
        <v>7</v>
      </c>
      <c r="N7848" s="2" t="str">
        <f t="shared" si="735"/>
        <v>Jul</v>
      </c>
      <c r="O7848" s="2" t="str">
        <f t="shared" si="736"/>
        <v>Tue</v>
      </c>
      <c r="P7848" s="2" t="str">
        <f t="shared" si="737"/>
        <v>2020</v>
      </c>
    </row>
    <row r="7849" spans="1:16" x14ac:dyDescent="0.3">
      <c r="A7849" s="2" t="s">
        <v>23</v>
      </c>
      <c r="B7849" s="3">
        <v>44034</v>
      </c>
      <c r="C7849" s="2" t="s">
        <v>12</v>
      </c>
      <c r="D7849" s="2" t="s">
        <v>13</v>
      </c>
      <c r="E7849" s="2" t="s">
        <v>13</v>
      </c>
      <c r="F7849" s="2" t="str">
        <f t="shared" si="732"/>
        <v>Women</v>
      </c>
      <c r="G7849" s="2" t="str">
        <f t="shared" si="733"/>
        <v xml:space="preserve"> Athletic Footwear</v>
      </c>
      <c r="H7849" s="2" t="s">
        <v>18</v>
      </c>
      <c r="I7849" s="2">
        <v>27</v>
      </c>
      <c r="J7849" s="2">
        <v>210</v>
      </c>
      <c r="K7849" s="2">
        <v>5670</v>
      </c>
      <c r="L7849" s="2" t="s">
        <v>21</v>
      </c>
      <c r="M7849" s="2">
        <f t="shared" si="734"/>
        <v>7</v>
      </c>
      <c r="N7849" s="2" t="str">
        <f t="shared" si="735"/>
        <v>Jul</v>
      </c>
      <c r="O7849" s="2" t="str">
        <f t="shared" si="736"/>
        <v>Wed</v>
      </c>
      <c r="P7849" s="2" t="str">
        <f t="shared" si="737"/>
        <v>2020</v>
      </c>
    </row>
    <row r="7850" spans="1:16" x14ac:dyDescent="0.3">
      <c r="A7850" s="2" t="s">
        <v>23</v>
      </c>
      <c r="B7850" s="3">
        <v>44035</v>
      </c>
      <c r="C7850" s="2" t="s">
        <v>24</v>
      </c>
      <c r="D7850" s="2" t="s">
        <v>25</v>
      </c>
      <c r="E7850" s="2" t="s">
        <v>26</v>
      </c>
      <c r="F7850" s="2" t="str">
        <f t="shared" si="732"/>
        <v>Men</v>
      </c>
      <c r="G7850" s="2" t="str">
        <f t="shared" si="733"/>
        <v xml:space="preserve"> Apparel</v>
      </c>
      <c r="H7850" s="2" t="s">
        <v>19</v>
      </c>
      <c r="I7850" s="2">
        <v>26</v>
      </c>
      <c r="J7850" s="2">
        <v>176</v>
      </c>
      <c r="K7850" s="2">
        <v>4576</v>
      </c>
      <c r="L7850" s="2" t="s">
        <v>21</v>
      </c>
      <c r="M7850" s="2">
        <f t="shared" si="734"/>
        <v>7</v>
      </c>
      <c r="N7850" s="2" t="str">
        <f t="shared" si="735"/>
        <v>Jul</v>
      </c>
      <c r="O7850" s="2" t="str">
        <f t="shared" si="736"/>
        <v>Thu</v>
      </c>
      <c r="P7850" s="2" t="str">
        <f t="shared" si="737"/>
        <v>2020</v>
      </c>
    </row>
    <row r="7851" spans="1:16" x14ac:dyDescent="0.3">
      <c r="A7851" s="2" t="s">
        <v>23</v>
      </c>
      <c r="B7851" s="3">
        <v>44036</v>
      </c>
      <c r="C7851" s="2" t="s">
        <v>24</v>
      </c>
      <c r="D7851" s="2" t="s">
        <v>25</v>
      </c>
      <c r="E7851" s="2" t="s">
        <v>26</v>
      </c>
      <c r="F7851" s="2" t="str">
        <f t="shared" si="732"/>
        <v>Women</v>
      </c>
      <c r="G7851" s="2" t="str">
        <f t="shared" si="733"/>
        <v xml:space="preserve"> Apparel</v>
      </c>
      <c r="H7851" s="2" t="s">
        <v>20</v>
      </c>
      <c r="I7851" s="2">
        <v>25</v>
      </c>
      <c r="J7851" s="2">
        <v>224</v>
      </c>
      <c r="K7851" s="2">
        <v>5600</v>
      </c>
      <c r="L7851" s="2" t="s">
        <v>21</v>
      </c>
      <c r="M7851" s="2">
        <f t="shared" si="734"/>
        <v>7</v>
      </c>
      <c r="N7851" s="2" t="str">
        <f t="shared" si="735"/>
        <v>Jul</v>
      </c>
      <c r="O7851" s="2" t="str">
        <f t="shared" si="736"/>
        <v>Fri</v>
      </c>
      <c r="P7851" s="2" t="str">
        <f t="shared" si="737"/>
        <v>2020</v>
      </c>
    </row>
    <row r="7852" spans="1:16" x14ac:dyDescent="0.3">
      <c r="A7852" s="2" t="s">
        <v>23</v>
      </c>
      <c r="B7852" s="3">
        <v>44037</v>
      </c>
      <c r="C7852" s="2" t="s">
        <v>24</v>
      </c>
      <c r="D7852" s="2" t="s">
        <v>25</v>
      </c>
      <c r="E7852" s="2" t="s">
        <v>26</v>
      </c>
      <c r="F7852" s="2" t="str">
        <f t="shared" si="732"/>
        <v>Men</v>
      </c>
      <c r="G7852" s="2" t="str">
        <f t="shared" si="733"/>
        <v xml:space="preserve"> Street Footwear</v>
      </c>
      <c r="H7852" s="2" t="s">
        <v>14</v>
      </c>
      <c r="I7852" s="2">
        <v>20</v>
      </c>
      <c r="J7852" s="2">
        <v>255</v>
      </c>
      <c r="K7852" s="2">
        <v>5100</v>
      </c>
      <c r="L7852" s="2" t="s">
        <v>21</v>
      </c>
      <c r="M7852" s="2">
        <f t="shared" si="734"/>
        <v>7</v>
      </c>
      <c r="N7852" s="2" t="str">
        <f t="shared" si="735"/>
        <v>Jul</v>
      </c>
      <c r="O7852" s="2" t="str">
        <f t="shared" si="736"/>
        <v>Sat</v>
      </c>
      <c r="P7852" s="2" t="str">
        <f t="shared" si="737"/>
        <v>2020</v>
      </c>
    </row>
    <row r="7853" spans="1:16" x14ac:dyDescent="0.3">
      <c r="A7853" s="2" t="s">
        <v>23</v>
      </c>
      <c r="B7853" s="3">
        <v>44038</v>
      </c>
      <c r="C7853" s="2" t="s">
        <v>24</v>
      </c>
      <c r="D7853" s="2" t="s">
        <v>25</v>
      </c>
      <c r="E7853" s="2" t="s">
        <v>26</v>
      </c>
      <c r="F7853" s="2" t="str">
        <f t="shared" si="732"/>
        <v>Men</v>
      </c>
      <c r="G7853" s="2" t="str">
        <f t="shared" si="733"/>
        <v xml:space="preserve"> Athletic Footwear</v>
      </c>
      <c r="H7853" s="2" t="s">
        <v>16</v>
      </c>
      <c r="I7853" s="2">
        <v>23</v>
      </c>
      <c r="J7853" s="2">
        <v>289</v>
      </c>
      <c r="K7853" s="2">
        <v>6647</v>
      </c>
      <c r="L7853" s="2" t="s">
        <v>21</v>
      </c>
      <c r="M7853" s="2">
        <f t="shared" si="734"/>
        <v>7</v>
      </c>
      <c r="N7853" s="2" t="str">
        <f t="shared" si="735"/>
        <v>Jul</v>
      </c>
      <c r="O7853" s="2" t="str">
        <f t="shared" si="736"/>
        <v>Sun</v>
      </c>
      <c r="P7853" s="2" t="str">
        <f t="shared" si="737"/>
        <v>2020</v>
      </c>
    </row>
    <row r="7854" spans="1:16" x14ac:dyDescent="0.3">
      <c r="A7854" s="2" t="s">
        <v>23</v>
      </c>
      <c r="B7854" s="3">
        <v>44039</v>
      </c>
      <c r="C7854" s="2" t="s">
        <v>24</v>
      </c>
      <c r="D7854" s="2" t="s">
        <v>25</v>
      </c>
      <c r="E7854" s="2" t="s">
        <v>26</v>
      </c>
      <c r="F7854" s="2" t="str">
        <f t="shared" si="732"/>
        <v>Women</v>
      </c>
      <c r="G7854" s="2" t="str">
        <f t="shared" si="733"/>
        <v xml:space="preserve"> Street Footwear</v>
      </c>
      <c r="H7854" s="2" t="s">
        <v>17</v>
      </c>
      <c r="I7854" s="2">
        <v>27</v>
      </c>
      <c r="J7854" s="2">
        <v>236</v>
      </c>
      <c r="K7854" s="2">
        <v>6372</v>
      </c>
      <c r="L7854" s="2" t="s">
        <v>21</v>
      </c>
      <c r="M7854" s="2">
        <f t="shared" si="734"/>
        <v>7</v>
      </c>
      <c r="N7854" s="2" t="str">
        <f t="shared" si="735"/>
        <v>Jul</v>
      </c>
      <c r="O7854" s="2" t="str">
        <f t="shared" si="736"/>
        <v>Mon</v>
      </c>
      <c r="P7854" s="2" t="str">
        <f t="shared" si="737"/>
        <v>2020</v>
      </c>
    </row>
    <row r="7855" spans="1:16" x14ac:dyDescent="0.3">
      <c r="A7855" s="2" t="s">
        <v>23</v>
      </c>
      <c r="B7855" s="3">
        <v>44040</v>
      </c>
      <c r="C7855" s="2" t="s">
        <v>24</v>
      </c>
      <c r="D7855" s="2" t="s">
        <v>25</v>
      </c>
      <c r="E7855" s="2" t="s">
        <v>26</v>
      </c>
      <c r="F7855" s="2" t="str">
        <f t="shared" si="732"/>
        <v>Women</v>
      </c>
      <c r="G7855" s="2" t="str">
        <f t="shared" si="733"/>
        <v xml:space="preserve"> Athletic Footwear</v>
      </c>
      <c r="H7855" s="2" t="s">
        <v>18</v>
      </c>
      <c r="I7855" s="2">
        <v>26</v>
      </c>
      <c r="J7855" s="2">
        <v>213</v>
      </c>
      <c r="K7855" s="2">
        <v>5538</v>
      </c>
      <c r="L7855" s="2" t="s">
        <v>21</v>
      </c>
      <c r="M7855" s="2">
        <f t="shared" si="734"/>
        <v>7</v>
      </c>
      <c r="N7855" s="2" t="str">
        <f t="shared" si="735"/>
        <v>Jul</v>
      </c>
      <c r="O7855" s="2" t="str">
        <f t="shared" si="736"/>
        <v>Tue</v>
      </c>
      <c r="P7855" s="2" t="str">
        <f t="shared" si="737"/>
        <v>2020</v>
      </c>
    </row>
    <row r="7856" spans="1:16" x14ac:dyDescent="0.3">
      <c r="A7856" s="2" t="s">
        <v>23</v>
      </c>
      <c r="B7856" s="3">
        <v>44041</v>
      </c>
      <c r="C7856" s="2" t="s">
        <v>24</v>
      </c>
      <c r="D7856" s="2" t="s">
        <v>25</v>
      </c>
      <c r="E7856" s="2" t="s">
        <v>26</v>
      </c>
      <c r="F7856" s="2" t="str">
        <f t="shared" si="732"/>
        <v>Men</v>
      </c>
      <c r="G7856" s="2" t="str">
        <f t="shared" si="733"/>
        <v xml:space="preserve"> Apparel</v>
      </c>
      <c r="H7856" s="2" t="s">
        <v>19</v>
      </c>
      <c r="I7856" s="2">
        <v>28</v>
      </c>
      <c r="J7856" s="2">
        <v>160</v>
      </c>
      <c r="K7856" s="2">
        <v>4480</v>
      </c>
      <c r="L7856" s="2" t="s">
        <v>21</v>
      </c>
      <c r="M7856" s="2">
        <f t="shared" si="734"/>
        <v>7</v>
      </c>
      <c r="N7856" s="2" t="str">
        <f t="shared" si="735"/>
        <v>Jul</v>
      </c>
      <c r="O7856" s="2" t="str">
        <f t="shared" si="736"/>
        <v>Wed</v>
      </c>
      <c r="P7856" s="2" t="str">
        <f t="shared" si="737"/>
        <v>2020</v>
      </c>
    </row>
    <row r="7857" spans="1:16" x14ac:dyDescent="0.3">
      <c r="A7857" s="2" t="s">
        <v>23</v>
      </c>
      <c r="B7857" s="3">
        <v>44042</v>
      </c>
      <c r="C7857" s="2" t="s">
        <v>24</v>
      </c>
      <c r="D7857" s="2" t="s">
        <v>25</v>
      </c>
      <c r="E7857" s="2" t="s">
        <v>26</v>
      </c>
      <c r="F7857" s="2" t="str">
        <f t="shared" si="732"/>
        <v>Women</v>
      </c>
      <c r="G7857" s="2" t="str">
        <f t="shared" si="733"/>
        <v xml:space="preserve"> Apparel</v>
      </c>
      <c r="H7857" s="2" t="s">
        <v>20</v>
      </c>
      <c r="I7857" s="2">
        <v>26</v>
      </c>
      <c r="J7857" s="2">
        <v>231</v>
      </c>
      <c r="K7857" s="2">
        <v>6006</v>
      </c>
      <c r="L7857" s="2" t="s">
        <v>21</v>
      </c>
      <c r="M7857" s="2">
        <f t="shared" si="734"/>
        <v>7</v>
      </c>
      <c r="N7857" s="2" t="str">
        <f t="shared" si="735"/>
        <v>Jul</v>
      </c>
      <c r="O7857" s="2" t="str">
        <f t="shared" si="736"/>
        <v>Thu</v>
      </c>
      <c r="P7857" s="2" t="str">
        <f t="shared" si="737"/>
        <v>2020</v>
      </c>
    </row>
    <row r="7858" spans="1:16" x14ac:dyDescent="0.3">
      <c r="A7858" s="2" t="s">
        <v>23</v>
      </c>
      <c r="B7858" s="3">
        <v>44043</v>
      </c>
      <c r="C7858" s="2" t="s">
        <v>24</v>
      </c>
      <c r="D7858" s="2" t="s">
        <v>25</v>
      </c>
      <c r="E7858" s="2" t="s">
        <v>26</v>
      </c>
      <c r="F7858" s="2" t="str">
        <f t="shared" si="732"/>
        <v>Men</v>
      </c>
      <c r="G7858" s="2" t="str">
        <f t="shared" si="733"/>
        <v xml:space="preserve"> Street Footwear</v>
      </c>
      <c r="H7858" s="2" t="s">
        <v>14</v>
      </c>
      <c r="I7858" s="2">
        <v>20</v>
      </c>
      <c r="J7858" s="2">
        <v>306</v>
      </c>
      <c r="K7858" s="2">
        <v>6120</v>
      </c>
      <c r="L7858" s="2" t="s">
        <v>21</v>
      </c>
      <c r="M7858" s="2">
        <f t="shared" si="734"/>
        <v>7</v>
      </c>
      <c r="N7858" s="2" t="str">
        <f t="shared" si="735"/>
        <v>Jul</v>
      </c>
      <c r="O7858" s="2" t="str">
        <f t="shared" si="736"/>
        <v>Fri</v>
      </c>
      <c r="P7858" s="2" t="str">
        <f t="shared" si="737"/>
        <v>2020</v>
      </c>
    </row>
    <row r="7859" spans="1:16" x14ac:dyDescent="0.3">
      <c r="A7859" s="2" t="s">
        <v>23</v>
      </c>
      <c r="B7859" s="3">
        <v>44044</v>
      </c>
      <c r="C7859" s="2" t="s">
        <v>24</v>
      </c>
      <c r="D7859" s="2" t="s">
        <v>25</v>
      </c>
      <c r="E7859" s="2" t="s">
        <v>26</v>
      </c>
      <c r="F7859" s="2" t="str">
        <f t="shared" si="732"/>
        <v>Men</v>
      </c>
      <c r="G7859" s="2" t="str">
        <f t="shared" si="733"/>
        <v xml:space="preserve"> Athletic Footwear</v>
      </c>
      <c r="H7859" s="2" t="s">
        <v>16</v>
      </c>
      <c r="I7859" s="2">
        <v>30</v>
      </c>
      <c r="J7859" s="2">
        <v>263</v>
      </c>
      <c r="K7859" s="2">
        <v>7890</v>
      </c>
      <c r="L7859" s="2" t="s">
        <v>21</v>
      </c>
      <c r="M7859" s="2">
        <f t="shared" si="734"/>
        <v>8</v>
      </c>
      <c r="N7859" s="2" t="str">
        <f t="shared" si="735"/>
        <v>Aug</v>
      </c>
      <c r="O7859" s="2" t="str">
        <f t="shared" si="736"/>
        <v>Sat</v>
      </c>
      <c r="P7859" s="2" t="str">
        <f t="shared" si="737"/>
        <v>2020</v>
      </c>
    </row>
    <row r="7860" spans="1:16" x14ac:dyDescent="0.3">
      <c r="A7860" s="2" t="s">
        <v>23</v>
      </c>
      <c r="B7860" s="3">
        <v>44045</v>
      </c>
      <c r="C7860" s="2" t="s">
        <v>24</v>
      </c>
      <c r="D7860" s="2" t="s">
        <v>25</v>
      </c>
      <c r="E7860" s="2" t="s">
        <v>26</v>
      </c>
      <c r="F7860" s="2" t="str">
        <f t="shared" si="732"/>
        <v>Women</v>
      </c>
      <c r="G7860" s="2" t="str">
        <f t="shared" si="733"/>
        <v xml:space="preserve"> Street Footwear</v>
      </c>
      <c r="H7860" s="2" t="s">
        <v>17</v>
      </c>
      <c r="I7860" s="2">
        <v>23</v>
      </c>
      <c r="J7860" s="2">
        <v>224</v>
      </c>
      <c r="K7860" s="2">
        <v>5152</v>
      </c>
      <c r="L7860" s="2" t="s">
        <v>21</v>
      </c>
      <c r="M7860" s="2">
        <f t="shared" si="734"/>
        <v>8</v>
      </c>
      <c r="N7860" s="2" t="str">
        <f t="shared" si="735"/>
        <v>Aug</v>
      </c>
      <c r="O7860" s="2" t="str">
        <f t="shared" si="736"/>
        <v>Sun</v>
      </c>
      <c r="P7860" s="2" t="str">
        <f t="shared" si="737"/>
        <v>2020</v>
      </c>
    </row>
    <row r="7861" spans="1:16" x14ac:dyDescent="0.3">
      <c r="A7861" s="2" t="s">
        <v>23</v>
      </c>
      <c r="B7861" s="3">
        <v>44046</v>
      </c>
      <c r="C7861" s="2" t="s">
        <v>24</v>
      </c>
      <c r="D7861" s="2" t="s">
        <v>25</v>
      </c>
      <c r="E7861" s="2" t="s">
        <v>26</v>
      </c>
      <c r="F7861" s="2" t="str">
        <f t="shared" si="732"/>
        <v>Women</v>
      </c>
      <c r="G7861" s="2" t="str">
        <f t="shared" si="733"/>
        <v xml:space="preserve"> Athletic Footwear</v>
      </c>
      <c r="H7861" s="2" t="s">
        <v>18</v>
      </c>
      <c r="I7861" s="2">
        <v>30</v>
      </c>
      <c r="J7861" s="2">
        <v>204</v>
      </c>
      <c r="K7861" s="2">
        <v>6120</v>
      </c>
      <c r="L7861" s="2" t="s">
        <v>21</v>
      </c>
      <c r="M7861" s="2">
        <f t="shared" si="734"/>
        <v>8</v>
      </c>
      <c r="N7861" s="2" t="str">
        <f t="shared" si="735"/>
        <v>Aug</v>
      </c>
      <c r="O7861" s="2" t="str">
        <f t="shared" si="736"/>
        <v>Mon</v>
      </c>
      <c r="P7861" s="2" t="str">
        <f t="shared" si="737"/>
        <v>2020</v>
      </c>
    </row>
    <row r="7862" spans="1:16" x14ac:dyDescent="0.3">
      <c r="A7862" s="2" t="s">
        <v>23</v>
      </c>
      <c r="B7862" s="3">
        <v>44047</v>
      </c>
      <c r="C7862" s="2" t="s">
        <v>24</v>
      </c>
      <c r="D7862" s="2" t="s">
        <v>25</v>
      </c>
      <c r="E7862" s="2" t="s">
        <v>26</v>
      </c>
      <c r="F7862" s="2" t="str">
        <f t="shared" si="732"/>
        <v>Men</v>
      </c>
      <c r="G7862" s="2" t="str">
        <f t="shared" si="733"/>
        <v xml:space="preserve"> Apparel</v>
      </c>
      <c r="H7862" s="2" t="s">
        <v>19</v>
      </c>
      <c r="I7862" s="2">
        <v>35</v>
      </c>
      <c r="J7862" s="2">
        <v>155</v>
      </c>
      <c r="K7862" s="2">
        <v>5425</v>
      </c>
      <c r="L7862" s="2" t="s">
        <v>21</v>
      </c>
      <c r="M7862" s="2">
        <f t="shared" si="734"/>
        <v>8</v>
      </c>
      <c r="N7862" s="2" t="str">
        <f t="shared" si="735"/>
        <v>Aug</v>
      </c>
      <c r="O7862" s="2" t="str">
        <f t="shared" si="736"/>
        <v>Tue</v>
      </c>
      <c r="P7862" s="2" t="str">
        <f t="shared" si="737"/>
        <v>2020</v>
      </c>
    </row>
    <row r="7863" spans="1:16" x14ac:dyDescent="0.3">
      <c r="A7863" s="2" t="s">
        <v>23</v>
      </c>
      <c r="B7863" s="3">
        <v>44048</v>
      </c>
      <c r="C7863" s="2" t="s">
        <v>24</v>
      </c>
      <c r="D7863" s="2" t="s">
        <v>25</v>
      </c>
      <c r="E7863" s="2" t="s">
        <v>26</v>
      </c>
      <c r="F7863" s="2" t="str">
        <f t="shared" si="732"/>
        <v>Women</v>
      </c>
      <c r="G7863" s="2" t="str">
        <f t="shared" si="733"/>
        <v xml:space="preserve"> Apparel</v>
      </c>
      <c r="H7863" s="2" t="s">
        <v>20</v>
      </c>
      <c r="I7863" s="2">
        <v>29</v>
      </c>
      <c r="J7863" s="2">
        <v>228</v>
      </c>
      <c r="K7863" s="2">
        <v>6612</v>
      </c>
      <c r="L7863" s="2" t="s">
        <v>21</v>
      </c>
      <c r="M7863" s="2">
        <f t="shared" si="734"/>
        <v>8</v>
      </c>
      <c r="N7863" s="2" t="str">
        <f t="shared" si="735"/>
        <v>Aug</v>
      </c>
      <c r="O7863" s="2" t="str">
        <f t="shared" si="736"/>
        <v>Wed</v>
      </c>
      <c r="P7863" s="2" t="str">
        <f t="shared" si="737"/>
        <v>2020</v>
      </c>
    </row>
    <row r="7864" spans="1:16" x14ac:dyDescent="0.3">
      <c r="A7864" s="2" t="s">
        <v>23</v>
      </c>
      <c r="B7864" s="3">
        <v>44049</v>
      </c>
      <c r="C7864" s="2" t="s">
        <v>24</v>
      </c>
      <c r="D7864" s="2" t="s">
        <v>25</v>
      </c>
      <c r="E7864" s="2" t="s">
        <v>26</v>
      </c>
      <c r="F7864" s="2" t="str">
        <f t="shared" si="732"/>
        <v>Men</v>
      </c>
      <c r="G7864" s="2" t="str">
        <f t="shared" si="733"/>
        <v xml:space="preserve"> Street Footwear</v>
      </c>
      <c r="H7864" s="2" t="s">
        <v>14</v>
      </c>
      <c r="I7864" s="2">
        <v>23</v>
      </c>
      <c r="J7864" s="2">
        <v>306</v>
      </c>
      <c r="K7864" s="2">
        <v>7038</v>
      </c>
      <c r="L7864" s="2" t="s">
        <v>21</v>
      </c>
      <c r="M7864" s="2">
        <f t="shared" si="734"/>
        <v>8</v>
      </c>
      <c r="N7864" s="2" t="str">
        <f t="shared" si="735"/>
        <v>Aug</v>
      </c>
      <c r="O7864" s="2" t="str">
        <f t="shared" si="736"/>
        <v>Thu</v>
      </c>
      <c r="P7864" s="2" t="str">
        <f t="shared" si="737"/>
        <v>2020</v>
      </c>
    </row>
    <row r="7865" spans="1:16" x14ac:dyDescent="0.3">
      <c r="A7865" s="2" t="s">
        <v>23</v>
      </c>
      <c r="B7865" s="3">
        <v>44050</v>
      </c>
      <c r="C7865" s="2" t="s">
        <v>24</v>
      </c>
      <c r="D7865" s="2" t="s">
        <v>25</v>
      </c>
      <c r="E7865" s="2" t="s">
        <v>26</v>
      </c>
      <c r="F7865" s="2" t="str">
        <f t="shared" si="732"/>
        <v>Men</v>
      </c>
      <c r="G7865" s="2" t="str">
        <f t="shared" si="733"/>
        <v xml:space="preserve"> Athletic Footwear</v>
      </c>
      <c r="H7865" s="2" t="s">
        <v>16</v>
      </c>
      <c r="I7865" s="2">
        <v>29</v>
      </c>
      <c r="J7865" s="2">
        <v>306</v>
      </c>
      <c r="K7865" s="2">
        <v>8874</v>
      </c>
      <c r="L7865" s="2" t="s">
        <v>21</v>
      </c>
      <c r="M7865" s="2">
        <f t="shared" si="734"/>
        <v>8</v>
      </c>
      <c r="N7865" s="2" t="str">
        <f t="shared" si="735"/>
        <v>Aug</v>
      </c>
      <c r="O7865" s="2" t="str">
        <f t="shared" si="736"/>
        <v>Fri</v>
      </c>
      <c r="P7865" s="2" t="str">
        <f t="shared" si="737"/>
        <v>2020</v>
      </c>
    </row>
    <row r="7866" spans="1:16" x14ac:dyDescent="0.3">
      <c r="A7866" s="2" t="s">
        <v>23</v>
      </c>
      <c r="B7866" s="3">
        <v>44051</v>
      </c>
      <c r="C7866" s="2" t="s">
        <v>24</v>
      </c>
      <c r="D7866" s="2" t="s">
        <v>25</v>
      </c>
      <c r="E7866" s="2" t="s">
        <v>26</v>
      </c>
      <c r="F7866" s="2" t="str">
        <f t="shared" si="732"/>
        <v>Women</v>
      </c>
      <c r="G7866" s="2" t="str">
        <f t="shared" si="733"/>
        <v xml:space="preserve"> Street Footwear</v>
      </c>
      <c r="H7866" s="2" t="s">
        <v>17</v>
      </c>
      <c r="I7866" s="2">
        <v>24</v>
      </c>
      <c r="J7866" s="2">
        <v>232</v>
      </c>
      <c r="K7866" s="2">
        <v>5568</v>
      </c>
      <c r="L7866" s="2" t="s">
        <v>21</v>
      </c>
      <c r="M7866" s="2">
        <f t="shared" si="734"/>
        <v>8</v>
      </c>
      <c r="N7866" s="2" t="str">
        <f t="shared" si="735"/>
        <v>Aug</v>
      </c>
      <c r="O7866" s="2" t="str">
        <f t="shared" si="736"/>
        <v>Sat</v>
      </c>
      <c r="P7866" s="2" t="str">
        <f t="shared" si="737"/>
        <v>2020</v>
      </c>
    </row>
    <row r="7867" spans="1:16" x14ac:dyDescent="0.3">
      <c r="A7867" s="2" t="s">
        <v>23</v>
      </c>
      <c r="B7867" s="3">
        <v>44052</v>
      </c>
      <c r="C7867" s="2" t="s">
        <v>24</v>
      </c>
      <c r="D7867" s="2" t="s">
        <v>25</v>
      </c>
      <c r="E7867" s="2" t="s">
        <v>26</v>
      </c>
      <c r="F7867" s="2" t="str">
        <f t="shared" si="732"/>
        <v>Women</v>
      </c>
      <c r="G7867" s="2" t="str">
        <f t="shared" si="733"/>
        <v xml:space="preserve"> Athletic Footwear</v>
      </c>
      <c r="H7867" s="2" t="s">
        <v>18</v>
      </c>
      <c r="I7867" s="2">
        <v>28</v>
      </c>
      <c r="J7867" s="2">
        <v>213</v>
      </c>
      <c r="K7867" s="2">
        <v>5964</v>
      </c>
      <c r="L7867" s="2" t="s">
        <v>21</v>
      </c>
      <c r="M7867" s="2">
        <f t="shared" si="734"/>
        <v>8</v>
      </c>
      <c r="N7867" s="2" t="str">
        <f t="shared" si="735"/>
        <v>Aug</v>
      </c>
      <c r="O7867" s="2" t="str">
        <f t="shared" si="736"/>
        <v>Sun</v>
      </c>
      <c r="P7867" s="2" t="str">
        <f t="shared" si="737"/>
        <v>2020</v>
      </c>
    </row>
    <row r="7868" spans="1:16" x14ac:dyDescent="0.3">
      <c r="A7868" s="2" t="s">
        <v>22</v>
      </c>
      <c r="B7868" s="3">
        <v>44053</v>
      </c>
      <c r="C7868" s="2" t="s">
        <v>24</v>
      </c>
      <c r="D7868" s="2" t="s">
        <v>25</v>
      </c>
      <c r="E7868" s="2" t="s">
        <v>26</v>
      </c>
      <c r="F7868" s="2" t="str">
        <f t="shared" si="732"/>
        <v>Men</v>
      </c>
      <c r="G7868" s="2" t="str">
        <f t="shared" si="733"/>
        <v xml:space="preserve"> Apparel</v>
      </c>
      <c r="H7868" s="2" t="s">
        <v>19</v>
      </c>
      <c r="I7868" s="2">
        <v>34</v>
      </c>
      <c r="J7868" s="2">
        <v>179</v>
      </c>
      <c r="K7868" s="2">
        <v>6086</v>
      </c>
      <c r="L7868" s="2" t="s">
        <v>21</v>
      </c>
      <c r="M7868" s="2">
        <f t="shared" si="734"/>
        <v>8</v>
      </c>
      <c r="N7868" s="2" t="str">
        <f t="shared" si="735"/>
        <v>Aug</v>
      </c>
      <c r="O7868" s="2" t="str">
        <f t="shared" si="736"/>
        <v>Mon</v>
      </c>
      <c r="P7868" s="2" t="str">
        <f t="shared" si="737"/>
        <v>2020</v>
      </c>
    </row>
    <row r="7869" spans="1:16" x14ac:dyDescent="0.3">
      <c r="A7869" s="2" t="s">
        <v>22</v>
      </c>
      <c r="B7869" s="3">
        <v>44054</v>
      </c>
      <c r="C7869" s="2" t="s">
        <v>24</v>
      </c>
      <c r="D7869" s="2" t="s">
        <v>25</v>
      </c>
      <c r="E7869" s="2" t="s">
        <v>26</v>
      </c>
      <c r="F7869" s="2" t="str">
        <f t="shared" si="732"/>
        <v>Women</v>
      </c>
      <c r="G7869" s="2" t="str">
        <f t="shared" si="733"/>
        <v xml:space="preserve"> Apparel</v>
      </c>
      <c r="H7869" s="2" t="s">
        <v>20</v>
      </c>
      <c r="I7869" s="2">
        <v>27</v>
      </c>
      <c r="J7869" s="2">
        <v>272</v>
      </c>
      <c r="K7869" s="2">
        <v>7344</v>
      </c>
      <c r="L7869" s="2" t="s">
        <v>21</v>
      </c>
      <c r="M7869" s="2">
        <f t="shared" si="734"/>
        <v>8</v>
      </c>
      <c r="N7869" s="2" t="str">
        <f t="shared" si="735"/>
        <v>Aug</v>
      </c>
      <c r="O7869" s="2" t="str">
        <f t="shared" si="736"/>
        <v>Tue</v>
      </c>
      <c r="P7869" s="2" t="str">
        <f t="shared" si="737"/>
        <v>2020</v>
      </c>
    </row>
    <row r="7870" spans="1:16" x14ac:dyDescent="0.3">
      <c r="A7870" s="2" t="s">
        <v>22</v>
      </c>
      <c r="B7870" s="3">
        <v>44055</v>
      </c>
      <c r="C7870" s="2" t="s">
        <v>24</v>
      </c>
      <c r="D7870" s="2" t="s">
        <v>25</v>
      </c>
      <c r="E7870" s="2" t="s">
        <v>26</v>
      </c>
      <c r="F7870" s="2" t="str">
        <f t="shared" si="732"/>
        <v>Men</v>
      </c>
      <c r="G7870" s="2" t="str">
        <f t="shared" si="733"/>
        <v xml:space="preserve"> Street Footwear</v>
      </c>
      <c r="H7870" s="2" t="s">
        <v>14</v>
      </c>
      <c r="I7870" s="2">
        <v>24</v>
      </c>
      <c r="J7870" s="2">
        <v>315</v>
      </c>
      <c r="K7870" s="2">
        <v>7560</v>
      </c>
      <c r="L7870" s="2" t="s">
        <v>21</v>
      </c>
      <c r="M7870" s="2">
        <f t="shared" si="734"/>
        <v>8</v>
      </c>
      <c r="N7870" s="2" t="str">
        <f t="shared" si="735"/>
        <v>Aug</v>
      </c>
      <c r="O7870" s="2" t="str">
        <f t="shared" si="736"/>
        <v>Wed</v>
      </c>
      <c r="P7870" s="2" t="str">
        <f t="shared" si="737"/>
        <v>2020</v>
      </c>
    </row>
    <row r="7871" spans="1:16" x14ac:dyDescent="0.3">
      <c r="A7871" s="2" t="s">
        <v>22</v>
      </c>
      <c r="B7871" s="3">
        <v>44056</v>
      </c>
      <c r="C7871" s="2" t="s">
        <v>24</v>
      </c>
      <c r="D7871" s="2" t="s">
        <v>25</v>
      </c>
      <c r="E7871" s="2" t="s">
        <v>26</v>
      </c>
      <c r="F7871" s="2" t="str">
        <f t="shared" si="732"/>
        <v>Men</v>
      </c>
      <c r="G7871" s="2" t="str">
        <f t="shared" si="733"/>
        <v xml:space="preserve"> Athletic Footwear</v>
      </c>
      <c r="H7871" s="2" t="s">
        <v>16</v>
      </c>
      <c r="I7871" s="2">
        <v>30</v>
      </c>
      <c r="J7871" s="2">
        <v>287</v>
      </c>
      <c r="K7871" s="2">
        <v>8610</v>
      </c>
      <c r="L7871" s="2" t="s">
        <v>21</v>
      </c>
      <c r="M7871" s="2">
        <f t="shared" si="734"/>
        <v>8</v>
      </c>
      <c r="N7871" s="2" t="str">
        <f t="shared" si="735"/>
        <v>Aug</v>
      </c>
      <c r="O7871" s="2" t="str">
        <f t="shared" si="736"/>
        <v>Thu</v>
      </c>
      <c r="P7871" s="2" t="str">
        <f t="shared" si="737"/>
        <v>2020</v>
      </c>
    </row>
    <row r="7872" spans="1:16" x14ac:dyDescent="0.3">
      <c r="A7872" s="2" t="s">
        <v>22</v>
      </c>
      <c r="B7872" s="3">
        <v>44057</v>
      </c>
      <c r="C7872" s="2" t="s">
        <v>24</v>
      </c>
      <c r="D7872" s="2" t="s">
        <v>25</v>
      </c>
      <c r="E7872" s="2" t="s">
        <v>26</v>
      </c>
      <c r="F7872" s="2" t="str">
        <f t="shared" si="732"/>
        <v>Women</v>
      </c>
      <c r="G7872" s="2" t="str">
        <f t="shared" si="733"/>
        <v xml:space="preserve"> Street Footwear</v>
      </c>
      <c r="H7872" s="2" t="s">
        <v>17</v>
      </c>
      <c r="I7872" s="2">
        <v>23</v>
      </c>
      <c r="J7872" s="2">
        <v>240</v>
      </c>
      <c r="K7872" s="2">
        <v>5520</v>
      </c>
      <c r="L7872" s="2" t="s">
        <v>21</v>
      </c>
      <c r="M7872" s="2">
        <f t="shared" si="734"/>
        <v>8</v>
      </c>
      <c r="N7872" s="2" t="str">
        <f t="shared" si="735"/>
        <v>Aug</v>
      </c>
      <c r="O7872" s="2" t="str">
        <f t="shared" si="736"/>
        <v>Fri</v>
      </c>
      <c r="P7872" s="2" t="str">
        <f t="shared" si="737"/>
        <v>2020</v>
      </c>
    </row>
    <row r="7873" spans="1:16" x14ac:dyDescent="0.3">
      <c r="A7873" s="2" t="s">
        <v>22</v>
      </c>
      <c r="B7873" s="3">
        <v>44058</v>
      </c>
      <c r="C7873" s="2" t="s">
        <v>24</v>
      </c>
      <c r="D7873" s="2" t="s">
        <v>25</v>
      </c>
      <c r="E7873" s="2" t="s">
        <v>26</v>
      </c>
      <c r="F7873" s="2" t="str">
        <f t="shared" si="732"/>
        <v>Women</v>
      </c>
      <c r="G7873" s="2" t="str">
        <f t="shared" si="733"/>
        <v xml:space="preserve"> Athletic Footwear</v>
      </c>
      <c r="H7873" s="2" t="s">
        <v>18</v>
      </c>
      <c r="I7873" s="2">
        <v>31</v>
      </c>
      <c r="J7873" s="2">
        <v>245</v>
      </c>
      <c r="K7873" s="2">
        <v>7595</v>
      </c>
      <c r="L7873" s="2" t="s">
        <v>21</v>
      </c>
      <c r="M7873" s="2">
        <f t="shared" si="734"/>
        <v>8</v>
      </c>
      <c r="N7873" s="2" t="str">
        <f t="shared" si="735"/>
        <v>Aug</v>
      </c>
      <c r="O7873" s="2" t="str">
        <f t="shared" si="736"/>
        <v>Sat</v>
      </c>
      <c r="P7873" s="2" t="str">
        <f t="shared" si="737"/>
        <v>2020</v>
      </c>
    </row>
    <row r="7874" spans="1:16" x14ac:dyDescent="0.3">
      <c r="A7874" s="2" t="s">
        <v>22</v>
      </c>
      <c r="B7874" s="3">
        <v>44059</v>
      </c>
      <c r="C7874" s="2" t="s">
        <v>24</v>
      </c>
      <c r="D7874" s="2" t="s">
        <v>25</v>
      </c>
      <c r="E7874" s="2" t="s">
        <v>26</v>
      </c>
      <c r="F7874" s="2" t="str">
        <f t="shared" ref="F7874:F7937" si="738">MID(H7874, 1, FIND("'", H7874) - 1)</f>
        <v>Men</v>
      </c>
      <c r="G7874" s="2" t="str">
        <f t="shared" ref="G7874:G7937" si="739">MID(H7874, FIND("'", H7874) + 2, LEN(H7874) - FIND("'", H7874) - 1)</f>
        <v xml:space="preserve"> Apparel</v>
      </c>
      <c r="H7874" s="2" t="s">
        <v>19</v>
      </c>
      <c r="I7874" s="2">
        <v>35</v>
      </c>
      <c r="J7874" s="2">
        <v>180</v>
      </c>
      <c r="K7874" s="2">
        <v>6300</v>
      </c>
      <c r="L7874" s="2" t="s">
        <v>21</v>
      </c>
      <c r="M7874" s="2">
        <f t="shared" si="734"/>
        <v>8</v>
      </c>
      <c r="N7874" s="2" t="str">
        <f t="shared" si="735"/>
        <v>Aug</v>
      </c>
      <c r="O7874" s="2" t="str">
        <f t="shared" si="736"/>
        <v>Sun</v>
      </c>
      <c r="P7874" s="2" t="str">
        <f t="shared" si="737"/>
        <v>2020</v>
      </c>
    </row>
    <row r="7875" spans="1:16" x14ac:dyDescent="0.3">
      <c r="A7875" s="2" t="s">
        <v>22</v>
      </c>
      <c r="B7875" s="3">
        <v>44060</v>
      </c>
      <c r="C7875" s="2" t="s">
        <v>24</v>
      </c>
      <c r="D7875" s="2" t="s">
        <v>25</v>
      </c>
      <c r="E7875" s="2" t="s">
        <v>26</v>
      </c>
      <c r="F7875" s="2" t="str">
        <f t="shared" si="738"/>
        <v>Women</v>
      </c>
      <c r="G7875" s="2" t="str">
        <f t="shared" si="739"/>
        <v xml:space="preserve"> Apparel</v>
      </c>
      <c r="H7875" s="2" t="s">
        <v>20</v>
      </c>
      <c r="I7875" s="2">
        <v>32</v>
      </c>
      <c r="J7875" s="2">
        <v>295</v>
      </c>
      <c r="K7875" s="2">
        <v>9440</v>
      </c>
      <c r="L7875" s="2" t="s">
        <v>21</v>
      </c>
      <c r="M7875" s="2">
        <f t="shared" ref="M7875:M7938" si="740">MONTH(B7875)</f>
        <v>8</v>
      </c>
      <c r="N7875" s="2" t="str">
        <f t="shared" ref="N7875:N7938" si="741">TEXT(B7875,"mmm")</f>
        <v>Aug</v>
      </c>
      <c r="O7875" s="2" t="str">
        <f t="shared" ref="O7875:O7938" si="742">TEXT(B7875,"ddd")</f>
        <v>Mon</v>
      </c>
      <c r="P7875" s="2" t="str">
        <f t="shared" ref="P7875:P7938" si="743">TEXT(B7875,"YYY")</f>
        <v>2020</v>
      </c>
    </row>
    <row r="7876" spans="1:16" x14ac:dyDescent="0.3">
      <c r="A7876" s="2" t="s">
        <v>22</v>
      </c>
      <c r="B7876" s="3">
        <v>44061</v>
      </c>
      <c r="C7876" s="2" t="s">
        <v>24</v>
      </c>
      <c r="D7876" s="2" t="s">
        <v>25</v>
      </c>
      <c r="E7876" s="2" t="s">
        <v>26</v>
      </c>
      <c r="F7876" s="2" t="str">
        <f t="shared" si="738"/>
        <v>Men</v>
      </c>
      <c r="G7876" s="2" t="str">
        <f t="shared" si="739"/>
        <v xml:space="preserve"> Street Footwear</v>
      </c>
      <c r="H7876" s="2" t="s">
        <v>14</v>
      </c>
      <c r="I7876" s="2">
        <v>28</v>
      </c>
      <c r="J7876" s="2">
        <v>295</v>
      </c>
      <c r="K7876" s="2">
        <v>8260</v>
      </c>
      <c r="L7876" s="2" t="s">
        <v>21</v>
      </c>
      <c r="M7876" s="2">
        <f t="shared" si="740"/>
        <v>8</v>
      </c>
      <c r="N7876" s="2" t="str">
        <f t="shared" si="741"/>
        <v>Aug</v>
      </c>
      <c r="O7876" s="2" t="str">
        <f t="shared" si="742"/>
        <v>Tue</v>
      </c>
      <c r="P7876" s="2" t="str">
        <f t="shared" si="743"/>
        <v>2020</v>
      </c>
    </row>
    <row r="7877" spans="1:16" x14ac:dyDescent="0.3">
      <c r="A7877" s="2" t="s">
        <v>22</v>
      </c>
      <c r="B7877" s="3">
        <v>44062</v>
      </c>
      <c r="C7877" s="2" t="s">
        <v>24</v>
      </c>
      <c r="D7877" s="2" t="s">
        <v>25</v>
      </c>
      <c r="E7877" s="2" t="s">
        <v>26</v>
      </c>
      <c r="F7877" s="2" t="str">
        <f t="shared" si="738"/>
        <v>Men</v>
      </c>
      <c r="G7877" s="2" t="str">
        <f t="shared" si="739"/>
        <v xml:space="preserve"> Athletic Footwear</v>
      </c>
      <c r="H7877" s="2" t="s">
        <v>16</v>
      </c>
      <c r="I7877" s="2">
        <v>33</v>
      </c>
      <c r="J7877" s="2">
        <v>323</v>
      </c>
      <c r="K7877" s="2">
        <v>10659</v>
      </c>
      <c r="L7877" s="2" t="s">
        <v>21</v>
      </c>
      <c r="M7877" s="2">
        <f t="shared" si="740"/>
        <v>8</v>
      </c>
      <c r="N7877" s="2" t="str">
        <f t="shared" si="741"/>
        <v>Aug</v>
      </c>
      <c r="O7877" s="2" t="str">
        <f t="shared" si="742"/>
        <v>Wed</v>
      </c>
      <c r="P7877" s="2" t="str">
        <f t="shared" si="743"/>
        <v>2020</v>
      </c>
    </row>
    <row r="7878" spans="1:16" x14ac:dyDescent="0.3">
      <c r="A7878" s="2" t="s">
        <v>22</v>
      </c>
      <c r="B7878" s="3">
        <v>44063</v>
      </c>
      <c r="C7878" s="2" t="s">
        <v>24</v>
      </c>
      <c r="D7878" s="2" t="s">
        <v>25</v>
      </c>
      <c r="E7878" s="2" t="s">
        <v>26</v>
      </c>
      <c r="F7878" s="2" t="str">
        <f t="shared" si="738"/>
        <v>Women</v>
      </c>
      <c r="G7878" s="2" t="str">
        <f t="shared" si="739"/>
        <v xml:space="preserve"> Street Footwear</v>
      </c>
      <c r="H7878" s="2" t="s">
        <v>17</v>
      </c>
      <c r="I7878" s="2">
        <v>27</v>
      </c>
      <c r="J7878" s="2">
        <v>264</v>
      </c>
      <c r="K7878" s="2">
        <v>7128</v>
      </c>
      <c r="L7878" s="2" t="s">
        <v>21</v>
      </c>
      <c r="M7878" s="2">
        <f t="shared" si="740"/>
        <v>8</v>
      </c>
      <c r="N7878" s="2" t="str">
        <f t="shared" si="741"/>
        <v>Aug</v>
      </c>
      <c r="O7878" s="2" t="str">
        <f t="shared" si="742"/>
        <v>Thu</v>
      </c>
      <c r="P7878" s="2" t="str">
        <f t="shared" si="743"/>
        <v>2020</v>
      </c>
    </row>
    <row r="7879" spans="1:16" x14ac:dyDescent="0.3">
      <c r="A7879" s="2" t="s">
        <v>22</v>
      </c>
      <c r="B7879" s="3">
        <v>44064</v>
      </c>
      <c r="C7879" s="2" t="s">
        <v>24</v>
      </c>
      <c r="D7879" s="2" t="s">
        <v>25</v>
      </c>
      <c r="E7879" s="2" t="s">
        <v>26</v>
      </c>
      <c r="F7879" s="2" t="str">
        <f t="shared" si="738"/>
        <v>Women</v>
      </c>
      <c r="G7879" s="2" t="str">
        <f t="shared" si="739"/>
        <v xml:space="preserve"> Athletic Footwear</v>
      </c>
      <c r="H7879" s="2" t="s">
        <v>18</v>
      </c>
      <c r="I7879" s="2">
        <v>26</v>
      </c>
      <c r="J7879" s="2">
        <v>263</v>
      </c>
      <c r="K7879" s="2">
        <v>6838</v>
      </c>
      <c r="L7879" s="2" t="s">
        <v>21</v>
      </c>
      <c r="M7879" s="2">
        <f t="shared" si="740"/>
        <v>8</v>
      </c>
      <c r="N7879" s="2" t="str">
        <f t="shared" si="741"/>
        <v>Aug</v>
      </c>
      <c r="O7879" s="2" t="str">
        <f t="shared" si="742"/>
        <v>Fri</v>
      </c>
      <c r="P7879" s="2" t="str">
        <f t="shared" si="743"/>
        <v>2020</v>
      </c>
    </row>
    <row r="7880" spans="1:16" x14ac:dyDescent="0.3">
      <c r="A7880" s="2" t="s">
        <v>22</v>
      </c>
      <c r="B7880" s="3">
        <v>44065</v>
      </c>
      <c r="C7880" s="2" t="s">
        <v>24</v>
      </c>
      <c r="D7880" s="2" t="s">
        <v>25</v>
      </c>
      <c r="E7880" s="2" t="s">
        <v>26</v>
      </c>
      <c r="F7880" s="2" t="str">
        <f t="shared" si="738"/>
        <v>Men</v>
      </c>
      <c r="G7880" s="2" t="str">
        <f t="shared" si="739"/>
        <v xml:space="preserve"> Apparel</v>
      </c>
      <c r="H7880" s="2" t="s">
        <v>19</v>
      </c>
      <c r="I7880" s="2">
        <v>29</v>
      </c>
      <c r="J7880" s="2">
        <v>221</v>
      </c>
      <c r="K7880" s="2">
        <v>6409</v>
      </c>
      <c r="L7880" s="2" t="s">
        <v>21</v>
      </c>
      <c r="M7880" s="2">
        <f t="shared" si="740"/>
        <v>8</v>
      </c>
      <c r="N7880" s="2" t="str">
        <f t="shared" si="741"/>
        <v>Aug</v>
      </c>
      <c r="O7880" s="2" t="str">
        <f t="shared" si="742"/>
        <v>Sat</v>
      </c>
      <c r="P7880" s="2" t="str">
        <f t="shared" si="743"/>
        <v>2020</v>
      </c>
    </row>
    <row r="7881" spans="1:16" x14ac:dyDescent="0.3">
      <c r="A7881" s="2" t="s">
        <v>22</v>
      </c>
      <c r="B7881" s="3">
        <v>44066</v>
      </c>
      <c r="C7881" s="2" t="s">
        <v>24</v>
      </c>
      <c r="D7881" s="2" t="s">
        <v>25</v>
      </c>
      <c r="E7881" s="2" t="s">
        <v>26</v>
      </c>
      <c r="F7881" s="2" t="str">
        <f t="shared" si="738"/>
        <v>Women</v>
      </c>
      <c r="G7881" s="2" t="str">
        <f t="shared" si="739"/>
        <v xml:space="preserve"> Apparel</v>
      </c>
      <c r="H7881" s="2" t="s">
        <v>20</v>
      </c>
      <c r="I7881" s="2">
        <v>38</v>
      </c>
      <c r="J7881" s="2">
        <v>350</v>
      </c>
      <c r="K7881" s="2">
        <v>13300</v>
      </c>
      <c r="L7881" s="2" t="s">
        <v>21</v>
      </c>
      <c r="M7881" s="2">
        <f t="shared" si="740"/>
        <v>8</v>
      </c>
      <c r="N7881" s="2" t="str">
        <f t="shared" si="741"/>
        <v>Aug</v>
      </c>
      <c r="O7881" s="2" t="str">
        <f t="shared" si="742"/>
        <v>Sun</v>
      </c>
      <c r="P7881" s="2" t="str">
        <f t="shared" si="743"/>
        <v>2020</v>
      </c>
    </row>
    <row r="7882" spans="1:16" x14ac:dyDescent="0.3">
      <c r="A7882" s="2" t="s">
        <v>22</v>
      </c>
      <c r="B7882" s="3">
        <v>44067</v>
      </c>
      <c r="C7882" s="2" t="s">
        <v>24</v>
      </c>
      <c r="D7882" s="2" t="s">
        <v>25</v>
      </c>
      <c r="E7882" s="2" t="s">
        <v>26</v>
      </c>
      <c r="F7882" s="2" t="str">
        <f t="shared" si="738"/>
        <v>Men</v>
      </c>
      <c r="G7882" s="2" t="str">
        <f t="shared" si="739"/>
        <v xml:space="preserve"> Street Footwear</v>
      </c>
      <c r="H7882" s="2" t="s">
        <v>14</v>
      </c>
      <c r="I7882" s="2">
        <v>29</v>
      </c>
      <c r="J7882" s="2">
        <v>295</v>
      </c>
      <c r="K7882" s="2">
        <v>8555</v>
      </c>
      <c r="L7882" s="2" t="s">
        <v>21</v>
      </c>
      <c r="M7882" s="2">
        <f t="shared" si="740"/>
        <v>8</v>
      </c>
      <c r="N7882" s="2" t="str">
        <f t="shared" si="741"/>
        <v>Aug</v>
      </c>
      <c r="O7882" s="2" t="str">
        <f t="shared" si="742"/>
        <v>Mon</v>
      </c>
      <c r="P7882" s="2" t="str">
        <f t="shared" si="743"/>
        <v>2020</v>
      </c>
    </row>
    <row r="7883" spans="1:16" x14ac:dyDescent="0.3">
      <c r="A7883" s="2" t="s">
        <v>22</v>
      </c>
      <c r="B7883" s="3">
        <v>44068</v>
      </c>
      <c r="C7883" s="2" t="s">
        <v>24</v>
      </c>
      <c r="D7883" s="2" t="s">
        <v>25</v>
      </c>
      <c r="E7883" s="2" t="s">
        <v>26</v>
      </c>
      <c r="F7883" s="2" t="str">
        <f t="shared" si="738"/>
        <v>Men</v>
      </c>
      <c r="G7883" s="2" t="str">
        <f t="shared" si="739"/>
        <v xml:space="preserve"> Athletic Footwear</v>
      </c>
      <c r="H7883" s="2" t="s">
        <v>16</v>
      </c>
      <c r="I7883" s="2">
        <v>32</v>
      </c>
      <c r="J7883" s="2">
        <v>285</v>
      </c>
      <c r="K7883" s="2">
        <v>9120</v>
      </c>
      <c r="L7883" s="2" t="s">
        <v>21</v>
      </c>
      <c r="M7883" s="2">
        <f t="shared" si="740"/>
        <v>8</v>
      </c>
      <c r="N7883" s="2" t="str">
        <f t="shared" si="741"/>
        <v>Aug</v>
      </c>
      <c r="O7883" s="2" t="str">
        <f t="shared" si="742"/>
        <v>Tue</v>
      </c>
      <c r="P7883" s="2" t="str">
        <f t="shared" si="743"/>
        <v>2020</v>
      </c>
    </row>
    <row r="7884" spans="1:16" x14ac:dyDescent="0.3">
      <c r="A7884" s="2" t="s">
        <v>22</v>
      </c>
      <c r="B7884" s="3">
        <v>44069</v>
      </c>
      <c r="C7884" s="2" t="s">
        <v>24</v>
      </c>
      <c r="D7884" s="2" t="s">
        <v>25</v>
      </c>
      <c r="E7884" s="2" t="s">
        <v>26</v>
      </c>
      <c r="F7884" s="2" t="str">
        <f t="shared" si="738"/>
        <v>Women</v>
      </c>
      <c r="G7884" s="2" t="str">
        <f t="shared" si="739"/>
        <v xml:space="preserve"> Street Footwear</v>
      </c>
      <c r="H7884" s="2" t="s">
        <v>17</v>
      </c>
      <c r="I7884" s="2">
        <v>29</v>
      </c>
      <c r="J7884" s="2">
        <v>374</v>
      </c>
      <c r="K7884" s="2">
        <v>10846</v>
      </c>
      <c r="L7884" s="2" t="s">
        <v>21</v>
      </c>
      <c r="M7884" s="2">
        <f t="shared" si="740"/>
        <v>8</v>
      </c>
      <c r="N7884" s="2" t="str">
        <f t="shared" si="741"/>
        <v>Aug</v>
      </c>
      <c r="O7884" s="2" t="str">
        <f t="shared" si="742"/>
        <v>Wed</v>
      </c>
      <c r="P7884" s="2" t="str">
        <f t="shared" si="743"/>
        <v>2020</v>
      </c>
    </row>
    <row r="7885" spans="1:16" x14ac:dyDescent="0.3">
      <c r="A7885" s="2" t="s">
        <v>22</v>
      </c>
      <c r="B7885" s="3">
        <v>44070</v>
      </c>
      <c r="C7885" s="2" t="s">
        <v>24</v>
      </c>
      <c r="D7885" s="2" t="s">
        <v>25</v>
      </c>
      <c r="E7885" s="2" t="s">
        <v>26</v>
      </c>
      <c r="F7885" s="2" t="str">
        <f t="shared" si="738"/>
        <v>Women</v>
      </c>
      <c r="G7885" s="2" t="str">
        <f t="shared" si="739"/>
        <v xml:space="preserve"> Athletic Footwear</v>
      </c>
      <c r="H7885" s="2" t="s">
        <v>18</v>
      </c>
      <c r="I7885" s="2">
        <v>28</v>
      </c>
      <c r="J7885" s="2">
        <v>224</v>
      </c>
      <c r="K7885" s="2">
        <v>6272</v>
      </c>
      <c r="L7885" s="2" t="s">
        <v>21</v>
      </c>
      <c r="M7885" s="2">
        <f t="shared" si="740"/>
        <v>8</v>
      </c>
      <c r="N7885" s="2" t="str">
        <f t="shared" si="741"/>
        <v>Aug</v>
      </c>
      <c r="O7885" s="2" t="str">
        <f t="shared" si="742"/>
        <v>Thu</v>
      </c>
      <c r="P7885" s="2" t="str">
        <f t="shared" si="743"/>
        <v>2020</v>
      </c>
    </row>
    <row r="7886" spans="1:16" x14ac:dyDescent="0.3">
      <c r="A7886" s="2" t="s">
        <v>22</v>
      </c>
      <c r="B7886" s="3">
        <v>44071</v>
      </c>
      <c r="C7886" s="2" t="s">
        <v>24</v>
      </c>
      <c r="D7886" s="2" t="s">
        <v>25</v>
      </c>
      <c r="E7886" s="2" t="s">
        <v>26</v>
      </c>
      <c r="F7886" s="2" t="str">
        <f t="shared" si="738"/>
        <v>Men</v>
      </c>
      <c r="G7886" s="2" t="str">
        <f t="shared" si="739"/>
        <v xml:space="preserve"> Apparel</v>
      </c>
      <c r="H7886" s="2" t="s">
        <v>19</v>
      </c>
      <c r="I7886" s="2">
        <v>33</v>
      </c>
      <c r="J7886" s="2">
        <v>217</v>
      </c>
      <c r="K7886" s="2">
        <v>7161</v>
      </c>
      <c r="L7886" s="2" t="s">
        <v>21</v>
      </c>
      <c r="M7886" s="2">
        <f t="shared" si="740"/>
        <v>8</v>
      </c>
      <c r="N7886" s="2" t="str">
        <f t="shared" si="741"/>
        <v>Aug</v>
      </c>
      <c r="O7886" s="2" t="str">
        <f t="shared" si="742"/>
        <v>Fri</v>
      </c>
      <c r="P7886" s="2" t="str">
        <f t="shared" si="743"/>
        <v>2020</v>
      </c>
    </row>
    <row r="7887" spans="1:16" x14ac:dyDescent="0.3">
      <c r="A7887" s="2" t="s">
        <v>22</v>
      </c>
      <c r="B7887" s="3">
        <v>44072</v>
      </c>
      <c r="C7887" s="2" t="s">
        <v>24</v>
      </c>
      <c r="D7887" s="2" t="s">
        <v>25</v>
      </c>
      <c r="E7887" s="2" t="s">
        <v>26</v>
      </c>
      <c r="F7887" s="2" t="str">
        <f t="shared" si="738"/>
        <v>Women</v>
      </c>
      <c r="G7887" s="2" t="str">
        <f t="shared" si="739"/>
        <v xml:space="preserve"> Apparel</v>
      </c>
      <c r="H7887" s="2" t="s">
        <v>20</v>
      </c>
      <c r="I7887" s="2">
        <v>36</v>
      </c>
      <c r="J7887" s="2">
        <v>302</v>
      </c>
      <c r="K7887" s="2">
        <v>10872</v>
      </c>
      <c r="L7887" s="2" t="s">
        <v>21</v>
      </c>
      <c r="M7887" s="2">
        <f t="shared" si="740"/>
        <v>8</v>
      </c>
      <c r="N7887" s="2" t="str">
        <f t="shared" si="741"/>
        <v>Aug</v>
      </c>
      <c r="O7887" s="2" t="str">
        <f t="shared" si="742"/>
        <v>Sat</v>
      </c>
      <c r="P7887" s="2" t="str">
        <f t="shared" si="743"/>
        <v>2020</v>
      </c>
    </row>
    <row r="7888" spans="1:16" x14ac:dyDescent="0.3">
      <c r="A7888" s="2" t="s">
        <v>22</v>
      </c>
      <c r="B7888" s="3">
        <v>44073</v>
      </c>
      <c r="C7888" s="2" t="s">
        <v>24</v>
      </c>
      <c r="D7888" s="2" t="s">
        <v>25</v>
      </c>
      <c r="E7888" s="2" t="s">
        <v>26</v>
      </c>
      <c r="F7888" s="2" t="str">
        <f t="shared" si="738"/>
        <v>Men</v>
      </c>
      <c r="G7888" s="2" t="str">
        <f t="shared" si="739"/>
        <v xml:space="preserve"> Street Footwear</v>
      </c>
      <c r="H7888" s="2" t="s">
        <v>14</v>
      </c>
      <c r="I7888" s="2">
        <v>27</v>
      </c>
      <c r="J7888" s="2">
        <v>305</v>
      </c>
      <c r="K7888" s="2">
        <v>8235</v>
      </c>
      <c r="L7888" s="2" t="s">
        <v>21</v>
      </c>
      <c r="M7888" s="2">
        <f t="shared" si="740"/>
        <v>8</v>
      </c>
      <c r="N7888" s="2" t="str">
        <f t="shared" si="741"/>
        <v>Aug</v>
      </c>
      <c r="O7888" s="2" t="str">
        <f t="shared" si="742"/>
        <v>Sun</v>
      </c>
      <c r="P7888" s="2" t="str">
        <f t="shared" si="743"/>
        <v>2020</v>
      </c>
    </row>
    <row r="7889" spans="1:16" x14ac:dyDescent="0.3">
      <c r="A7889" s="2" t="s">
        <v>22</v>
      </c>
      <c r="B7889" s="3">
        <v>44074</v>
      </c>
      <c r="C7889" s="2" t="s">
        <v>24</v>
      </c>
      <c r="D7889" s="2" t="s">
        <v>25</v>
      </c>
      <c r="E7889" s="2" t="s">
        <v>26</v>
      </c>
      <c r="F7889" s="2" t="str">
        <f t="shared" si="738"/>
        <v>Men</v>
      </c>
      <c r="G7889" s="2" t="str">
        <f t="shared" si="739"/>
        <v xml:space="preserve"> Athletic Footwear</v>
      </c>
      <c r="H7889" s="2" t="s">
        <v>16</v>
      </c>
      <c r="I7889" s="2">
        <v>33</v>
      </c>
      <c r="J7889" s="2">
        <v>305</v>
      </c>
      <c r="K7889" s="2">
        <v>10065</v>
      </c>
      <c r="L7889" s="2" t="s">
        <v>21</v>
      </c>
      <c r="M7889" s="2">
        <f t="shared" si="740"/>
        <v>8</v>
      </c>
      <c r="N7889" s="2" t="str">
        <f t="shared" si="741"/>
        <v>Aug</v>
      </c>
      <c r="O7889" s="2" t="str">
        <f t="shared" si="742"/>
        <v>Mon</v>
      </c>
      <c r="P7889" s="2" t="str">
        <f t="shared" si="743"/>
        <v>2020</v>
      </c>
    </row>
    <row r="7890" spans="1:16" x14ac:dyDescent="0.3">
      <c r="A7890" s="2" t="s">
        <v>22</v>
      </c>
      <c r="B7890" s="3">
        <v>44075</v>
      </c>
      <c r="C7890" s="2" t="s">
        <v>24</v>
      </c>
      <c r="D7890" s="2" t="s">
        <v>25</v>
      </c>
      <c r="E7890" s="2" t="s">
        <v>26</v>
      </c>
      <c r="F7890" s="2" t="str">
        <f t="shared" si="738"/>
        <v>Women</v>
      </c>
      <c r="G7890" s="2" t="str">
        <f t="shared" si="739"/>
        <v xml:space="preserve"> Street Footwear</v>
      </c>
      <c r="H7890" s="2" t="s">
        <v>17</v>
      </c>
      <c r="I7890" s="2">
        <v>29</v>
      </c>
      <c r="J7890" s="2">
        <v>374</v>
      </c>
      <c r="K7890" s="2">
        <v>10846</v>
      </c>
      <c r="L7890" s="2" t="s">
        <v>21</v>
      </c>
      <c r="M7890" s="2">
        <f t="shared" si="740"/>
        <v>9</v>
      </c>
      <c r="N7890" s="2" t="str">
        <f t="shared" si="741"/>
        <v>Sep</v>
      </c>
      <c r="O7890" s="2" t="str">
        <f t="shared" si="742"/>
        <v>Tue</v>
      </c>
      <c r="P7890" s="2" t="str">
        <f t="shared" si="743"/>
        <v>2020</v>
      </c>
    </row>
    <row r="7891" spans="1:16" x14ac:dyDescent="0.3">
      <c r="A7891" s="2" t="s">
        <v>22</v>
      </c>
      <c r="B7891" s="3">
        <v>44076</v>
      </c>
      <c r="C7891" s="2" t="s">
        <v>24</v>
      </c>
      <c r="D7891" s="2" t="s">
        <v>25</v>
      </c>
      <c r="E7891" s="2" t="s">
        <v>26</v>
      </c>
      <c r="F7891" s="2" t="str">
        <f t="shared" si="738"/>
        <v>Women</v>
      </c>
      <c r="G7891" s="2" t="str">
        <f t="shared" si="739"/>
        <v xml:space="preserve"> Athletic Footwear</v>
      </c>
      <c r="H7891" s="2" t="s">
        <v>18</v>
      </c>
      <c r="I7891" s="2">
        <v>30</v>
      </c>
      <c r="J7891" s="2">
        <v>215</v>
      </c>
      <c r="K7891" s="2">
        <v>6450</v>
      </c>
      <c r="L7891" s="2" t="s">
        <v>21</v>
      </c>
      <c r="M7891" s="2">
        <f t="shared" si="740"/>
        <v>9</v>
      </c>
      <c r="N7891" s="2" t="str">
        <f t="shared" si="741"/>
        <v>Sep</v>
      </c>
      <c r="O7891" s="2" t="str">
        <f t="shared" si="742"/>
        <v>Wed</v>
      </c>
      <c r="P7891" s="2" t="str">
        <f t="shared" si="743"/>
        <v>2020</v>
      </c>
    </row>
    <row r="7892" spans="1:16" x14ac:dyDescent="0.3">
      <c r="A7892" s="2" t="s">
        <v>22</v>
      </c>
      <c r="B7892" s="3">
        <v>44077</v>
      </c>
      <c r="C7892" s="2" t="s">
        <v>24</v>
      </c>
      <c r="D7892" s="2" t="s">
        <v>25</v>
      </c>
      <c r="E7892" s="2" t="s">
        <v>26</v>
      </c>
      <c r="F7892" s="2" t="str">
        <f t="shared" si="738"/>
        <v>Men</v>
      </c>
      <c r="G7892" s="2" t="str">
        <f t="shared" si="739"/>
        <v xml:space="preserve"> Apparel</v>
      </c>
      <c r="H7892" s="2" t="s">
        <v>19</v>
      </c>
      <c r="I7892" s="2">
        <v>35</v>
      </c>
      <c r="J7892" s="2">
        <v>228</v>
      </c>
      <c r="K7892" s="2">
        <v>7980</v>
      </c>
      <c r="L7892" s="2" t="s">
        <v>21</v>
      </c>
      <c r="M7892" s="2">
        <f t="shared" si="740"/>
        <v>9</v>
      </c>
      <c r="N7892" s="2" t="str">
        <f t="shared" si="741"/>
        <v>Sep</v>
      </c>
      <c r="O7892" s="2" t="str">
        <f t="shared" si="742"/>
        <v>Thu</v>
      </c>
      <c r="P7892" s="2" t="str">
        <f t="shared" si="743"/>
        <v>2020</v>
      </c>
    </row>
    <row r="7893" spans="1:16" x14ac:dyDescent="0.3">
      <c r="A7893" s="2" t="s">
        <v>22</v>
      </c>
      <c r="B7893" s="3">
        <v>44078</v>
      </c>
      <c r="C7893" s="2" t="s">
        <v>24</v>
      </c>
      <c r="D7893" s="2" t="s">
        <v>25</v>
      </c>
      <c r="E7893" s="2" t="s">
        <v>26</v>
      </c>
      <c r="F7893" s="2" t="str">
        <f t="shared" si="738"/>
        <v>Women</v>
      </c>
      <c r="G7893" s="2" t="str">
        <f t="shared" si="739"/>
        <v xml:space="preserve"> Apparel</v>
      </c>
      <c r="H7893" s="2" t="s">
        <v>20</v>
      </c>
      <c r="I7893" s="2">
        <v>39</v>
      </c>
      <c r="J7893" s="2">
        <v>270</v>
      </c>
      <c r="K7893" s="2">
        <v>10530</v>
      </c>
      <c r="L7893" s="2" t="s">
        <v>21</v>
      </c>
      <c r="M7893" s="2">
        <f t="shared" si="740"/>
        <v>9</v>
      </c>
      <c r="N7893" s="2" t="str">
        <f t="shared" si="741"/>
        <v>Sep</v>
      </c>
      <c r="O7893" s="2" t="str">
        <f t="shared" si="742"/>
        <v>Fri</v>
      </c>
      <c r="P7893" s="2" t="str">
        <f t="shared" si="743"/>
        <v>2020</v>
      </c>
    </row>
    <row r="7894" spans="1:16" x14ac:dyDescent="0.3">
      <c r="A7894" s="2" t="s">
        <v>22</v>
      </c>
      <c r="B7894" s="3">
        <v>44079</v>
      </c>
      <c r="C7894" s="2" t="s">
        <v>24</v>
      </c>
      <c r="D7894" s="2" t="s">
        <v>25</v>
      </c>
      <c r="E7894" s="2" t="s">
        <v>26</v>
      </c>
      <c r="F7894" s="2" t="str">
        <f t="shared" si="738"/>
        <v>Men</v>
      </c>
      <c r="G7894" s="2" t="str">
        <f t="shared" si="739"/>
        <v xml:space="preserve"> Street Footwear</v>
      </c>
      <c r="H7894" s="2" t="s">
        <v>14</v>
      </c>
      <c r="I7894" s="2">
        <v>33</v>
      </c>
      <c r="J7894" s="2">
        <v>264</v>
      </c>
      <c r="K7894" s="2">
        <v>8712</v>
      </c>
      <c r="L7894" s="2" t="s">
        <v>21</v>
      </c>
      <c r="M7894" s="2">
        <f t="shared" si="740"/>
        <v>9</v>
      </c>
      <c r="N7894" s="2" t="str">
        <f t="shared" si="741"/>
        <v>Sep</v>
      </c>
      <c r="O7894" s="2" t="str">
        <f t="shared" si="742"/>
        <v>Sat</v>
      </c>
      <c r="P7894" s="2" t="str">
        <f t="shared" si="743"/>
        <v>2020</v>
      </c>
    </row>
    <row r="7895" spans="1:16" x14ac:dyDescent="0.3">
      <c r="A7895" s="2" t="s">
        <v>22</v>
      </c>
      <c r="B7895" s="3">
        <v>44080</v>
      </c>
      <c r="C7895" s="2" t="s">
        <v>24</v>
      </c>
      <c r="D7895" s="2" t="s">
        <v>25</v>
      </c>
      <c r="E7895" s="2" t="s">
        <v>26</v>
      </c>
      <c r="F7895" s="2" t="str">
        <f t="shared" si="738"/>
        <v>Men</v>
      </c>
      <c r="G7895" s="2" t="str">
        <f t="shared" si="739"/>
        <v xml:space="preserve"> Athletic Footwear</v>
      </c>
      <c r="H7895" s="2" t="s">
        <v>16</v>
      </c>
      <c r="I7895" s="2">
        <v>32</v>
      </c>
      <c r="J7895" s="2">
        <v>255</v>
      </c>
      <c r="K7895" s="2">
        <v>8160</v>
      </c>
      <c r="L7895" s="2" t="s">
        <v>21</v>
      </c>
      <c r="M7895" s="2">
        <f t="shared" si="740"/>
        <v>9</v>
      </c>
      <c r="N7895" s="2" t="str">
        <f t="shared" si="741"/>
        <v>Sep</v>
      </c>
      <c r="O7895" s="2" t="str">
        <f t="shared" si="742"/>
        <v>Sun</v>
      </c>
      <c r="P7895" s="2" t="str">
        <f t="shared" si="743"/>
        <v>2020</v>
      </c>
    </row>
    <row r="7896" spans="1:16" x14ac:dyDescent="0.3">
      <c r="A7896" s="2" t="s">
        <v>22</v>
      </c>
      <c r="B7896" s="3">
        <v>44081</v>
      </c>
      <c r="C7896" s="2" t="s">
        <v>24</v>
      </c>
      <c r="D7896" s="2" t="s">
        <v>25</v>
      </c>
      <c r="E7896" s="2" t="s">
        <v>26</v>
      </c>
      <c r="F7896" s="2" t="str">
        <f t="shared" si="738"/>
        <v>Women</v>
      </c>
      <c r="G7896" s="2" t="str">
        <f t="shared" si="739"/>
        <v xml:space="preserve"> Street Footwear</v>
      </c>
      <c r="H7896" s="2" t="s">
        <v>17</v>
      </c>
      <c r="I7896" s="2">
        <v>36</v>
      </c>
      <c r="J7896" s="2">
        <v>315</v>
      </c>
      <c r="K7896" s="2">
        <v>11340</v>
      </c>
      <c r="L7896" s="2" t="s">
        <v>21</v>
      </c>
      <c r="M7896" s="2">
        <f t="shared" si="740"/>
        <v>9</v>
      </c>
      <c r="N7896" s="2" t="str">
        <f t="shared" si="741"/>
        <v>Sep</v>
      </c>
      <c r="O7896" s="2" t="str">
        <f t="shared" si="742"/>
        <v>Mon</v>
      </c>
      <c r="P7896" s="2" t="str">
        <f t="shared" si="743"/>
        <v>2020</v>
      </c>
    </row>
    <row r="7897" spans="1:16" x14ac:dyDescent="0.3">
      <c r="A7897" s="2" t="s">
        <v>22</v>
      </c>
      <c r="B7897" s="3">
        <v>44082</v>
      </c>
      <c r="C7897" s="2" t="s">
        <v>24</v>
      </c>
      <c r="D7897" s="2" t="s">
        <v>25</v>
      </c>
      <c r="E7897" s="2" t="s">
        <v>26</v>
      </c>
      <c r="F7897" s="2" t="str">
        <f t="shared" si="738"/>
        <v>Women</v>
      </c>
      <c r="G7897" s="2" t="str">
        <f t="shared" si="739"/>
        <v xml:space="preserve"> Athletic Footwear</v>
      </c>
      <c r="H7897" s="2" t="s">
        <v>18</v>
      </c>
      <c r="I7897" s="2">
        <v>37</v>
      </c>
      <c r="J7897" s="2">
        <v>200</v>
      </c>
      <c r="K7897" s="2">
        <v>7400</v>
      </c>
      <c r="L7897" s="2" t="s">
        <v>21</v>
      </c>
      <c r="M7897" s="2">
        <f t="shared" si="740"/>
        <v>9</v>
      </c>
      <c r="N7897" s="2" t="str">
        <f t="shared" si="741"/>
        <v>Sep</v>
      </c>
      <c r="O7897" s="2" t="str">
        <f t="shared" si="742"/>
        <v>Tue</v>
      </c>
      <c r="P7897" s="2" t="str">
        <f t="shared" si="743"/>
        <v>2020</v>
      </c>
    </row>
    <row r="7898" spans="1:16" x14ac:dyDescent="0.3">
      <c r="A7898" s="2" t="s">
        <v>22</v>
      </c>
      <c r="B7898" s="3">
        <v>44083</v>
      </c>
      <c r="C7898" s="2" t="s">
        <v>24</v>
      </c>
      <c r="D7898" s="2" t="s">
        <v>25</v>
      </c>
      <c r="E7898" s="2" t="s">
        <v>26</v>
      </c>
      <c r="F7898" s="2" t="str">
        <f t="shared" si="738"/>
        <v>Men</v>
      </c>
      <c r="G7898" s="2" t="str">
        <f t="shared" si="739"/>
        <v xml:space="preserve"> Apparel</v>
      </c>
      <c r="H7898" s="2" t="s">
        <v>19</v>
      </c>
      <c r="I7898" s="2">
        <v>36</v>
      </c>
      <c r="J7898" s="2">
        <v>206</v>
      </c>
      <c r="K7898" s="2">
        <v>7416</v>
      </c>
      <c r="L7898" s="2" t="s">
        <v>21</v>
      </c>
      <c r="M7898" s="2">
        <f t="shared" si="740"/>
        <v>9</v>
      </c>
      <c r="N7898" s="2" t="str">
        <f t="shared" si="741"/>
        <v>Sep</v>
      </c>
      <c r="O7898" s="2" t="str">
        <f t="shared" si="742"/>
        <v>Wed</v>
      </c>
      <c r="P7898" s="2" t="str">
        <f t="shared" si="743"/>
        <v>2020</v>
      </c>
    </row>
    <row r="7899" spans="1:16" x14ac:dyDescent="0.3">
      <c r="A7899" s="2" t="s">
        <v>22</v>
      </c>
      <c r="B7899" s="3">
        <v>44084</v>
      </c>
      <c r="C7899" s="2" t="s">
        <v>24</v>
      </c>
      <c r="D7899" s="2" t="s">
        <v>25</v>
      </c>
      <c r="E7899" s="2" t="s">
        <v>26</v>
      </c>
      <c r="F7899" s="2" t="str">
        <f t="shared" si="738"/>
        <v>Women</v>
      </c>
      <c r="G7899" s="2" t="str">
        <f t="shared" si="739"/>
        <v xml:space="preserve"> Apparel</v>
      </c>
      <c r="H7899" s="2" t="s">
        <v>20</v>
      </c>
      <c r="I7899" s="2">
        <v>42</v>
      </c>
      <c r="J7899" s="2">
        <v>298</v>
      </c>
      <c r="K7899" s="2">
        <v>12516</v>
      </c>
      <c r="L7899" s="2" t="s">
        <v>21</v>
      </c>
      <c r="M7899" s="2">
        <f t="shared" si="740"/>
        <v>9</v>
      </c>
      <c r="N7899" s="2" t="str">
        <f t="shared" si="741"/>
        <v>Sep</v>
      </c>
      <c r="O7899" s="2" t="str">
        <f t="shared" si="742"/>
        <v>Thu</v>
      </c>
      <c r="P7899" s="2" t="str">
        <f t="shared" si="743"/>
        <v>2020</v>
      </c>
    </row>
    <row r="7900" spans="1:16" x14ac:dyDescent="0.3">
      <c r="A7900" s="2" t="s">
        <v>22</v>
      </c>
      <c r="B7900" s="3">
        <v>44085</v>
      </c>
      <c r="C7900" s="2" t="s">
        <v>24</v>
      </c>
      <c r="D7900" s="2" t="s">
        <v>25</v>
      </c>
      <c r="E7900" s="2" t="s">
        <v>26</v>
      </c>
      <c r="F7900" s="2" t="str">
        <f t="shared" si="738"/>
        <v>Men</v>
      </c>
      <c r="G7900" s="2" t="str">
        <f t="shared" si="739"/>
        <v xml:space="preserve"> Street Footwear</v>
      </c>
      <c r="H7900" s="2" t="s">
        <v>14</v>
      </c>
      <c r="I7900" s="2">
        <v>31</v>
      </c>
      <c r="J7900" s="2">
        <v>272</v>
      </c>
      <c r="K7900" s="2">
        <v>8432</v>
      </c>
      <c r="L7900" s="2" t="s">
        <v>21</v>
      </c>
      <c r="M7900" s="2">
        <f t="shared" si="740"/>
        <v>9</v>
      </c>
      <c r="N7900" s="2" t="str">
        <f t="shared" si="741"/>
        <v>Sep</v>
      </c>
      <c r="O7900" s="2" t="str">
        <f t="shared" si="742"/>
        <v>Fri</v>
      </c>
      <c r="P7900" s="2" t="str">
        <f t="shared" si="743"/>
        <v>2020</v>
      </c>
    </row>
    <row r="7901" spans="1:16" x14ac:dyDescent="0.3">
      <c r="A7901" s="2" t="s">
        <v>22</v>
      </c>
      <c r="B7901" s="3">
        <v>44086</v>
      </c>
      <c r="C7901" s="2" t="s">
        <v>24</v>
      </c>
      <c r="D7901" s="2" t="s">
        <v>25</v>
      </c>
      <c r="E7901" s="2" t="s">
        <v>26</v>
      </c>
      <c r="F7901" s="2" t="str">
        <f t="shared" si="738"/>
        <v>Men</v>
      </c>
      <c r="G7901" s="2" t="str">
        <f t="shared" si="739"/>
        <v xml:space="preserve"> Athletic Footwear</v>
      </c>
      <c r="H7901" s="2" t="s">
        <v>16</v>
      </c>
      <c r="I7901" s="2">
        <v>29</v>
      </c>
      <c r="J7901" s="2">
        <v>248</v>
      </c>
      <c r="K7901" s="2">
        <v>7192</v>
      </c>
      <c r="L7901" s="2" t="s">
        <v>21</v>
      </c>
      <c r="M7901" s="2">
        <f t="shared" si="740"/>
        <v>9</v>
      </c>
      <c r="N7901" s="2" t="str">
        <f t="shared" si="741"/>
        <v>Sep</v>
      </c>
      <c r="O7901" s="2" t="str">
        <f t="shared" si="742"/>
        <v>Sat</v>
      </c>
      <c r="P7901" s="2" t="str">
        <f t="shared" si="743"/>
        <v>2020</v>
      </c>
    </row>
    <row r="7902" spans="1:16" x14ac:dyDescent="0.3">
      <c r="A7902" s="2" t="s">
        <v>22</v>
      </c>
      <c r="B7902" s="3">
        <v>44087</v>
      </c>
      <c r="C7902" s="2" t="s">
        <v>24</v>
      </c>
      <c r="D7902" s="2" t="s">
        <v>25</v>
      </c>
      <c r="E7902" s="2" t="s">
        <v>26</v>
      </c>
      <c r="F7902" s="2" t="str">
        <f t="shared" si="738"/>
        <v>Women</v>
      </c>
      <c r="G7902" s="2" t="str">
        <f t="shared" si="739"/>
        <v xml:space="preserve"> Street Footwear</v>
      </c>
      <c r="H7902" s="2" t="s">
        <v>17</v>
      </c>
      <c r="I7902" s="2">
        <v>39</v>
      </c>
      <c r="J7902" s="2">
        <v>255</v>
      </c>
      <c r="K7902" s="2">
        <v>9945</v>
      </c>
      <c r="L7902" s="2" t="s">
        <v>21</v>
      </c>
      <c r="M7902" s="2">
        <f t="shared" si="740"/>
        <v>9</v>
      </c>
      <c r="N7902" s="2" t="str">
        <f t="shared" si="741"/>
        <v>Sep</v>
      </c>
      <c r="O7902" s="2" t="str">
        <f t="shared" si="742"/>
        <v>Sun</v>
      </c>
      <c r="P7902" s="2" t="str">
        <f t="shared" si="743"/>
        <v>2020</v>
      </c>
    </row>
    <row r="7903" spans="1:16" x14ac:dyDescent="0.3">
      <c r="A7903" s="2" t="s">
        <v>22</v>
      </c>
      <c r="B7903" s="3">
        <v>44088</v>
      </c>
      <c r="C7903" s="2" t="s">
        <v>24</v>
      </c>
      <c r="D7903" s="2" t="s">
        <v>25</v>
      </c>
      <c r="E7903" s="2" t="s">
        <v>26</v>
      </c>
      <c r="F7903" s="2" t="str">
        <f t="shared" si="738"/>
        <v>Women</v>
      </c>
      <c r="G7903" s="2" t="str">
        <f t="shared" si="739"/>
        <v xml:space="preserve"> Athletic Footwear</v>
      </c>
      <c r="H7903" s="2" t="s">
        <v>18</v>
      </c>
      <c r="I7903" s="2">
        <v>36</v>
      </c>
      <c r="J7903" s="2">
        <v>204</v>
      </c>
      <c r="K7903" s="2">
        <v>7344</v>
      </c>
      <c r="L7903" s="2" t="s">
        <v>21</v>
      </c>
      <c r="M7903" s="2">
        <f t="shared" si="740"/>
        <v>9</v>
      </c>
      <c r="N7903" s="2" t="str">
        <f t="shared" si="741"/>
        <v>Sep</v>
      </c>
      <c r="O7903" s="2" t="str">
        <f t="shared" si="742"/>
        <v>Mon</v>
      </c>
      <c r="P7903" s="2" t="str">
        <f t="shared" si="743"/>
        <v>2020</v>
      </c>
    </row>
    <row r="7904" spans="1:16" x14ac:dyDescent="0.3">
      <c r="A7904" s="2" t="s">
        <v>22</v>
      </c>
      <c r="B7904" s="3">
        <v>44089</v>
      </c>
      <c r="C7904" s="2" t="s">
        <v>24</v>
      </c>
      <c r="D7904" s="2" t="s">
        <v>25</v>
      </c>
      <c r="E7904" s="2" t="s">
        <v>26</v>
      </c>
      <c r="F7904" s="2" t="str">
        <f t="shared" si="738"/>
        <v>Men</v>
      </c>
      <c r="G7904" s="2" t="str">
        <f t="shared" si="739"/>
        <v xml:space="preserve"> Apparel</v>
      </c>
      <c r="H7904" s="2" t="s">
        <v>19</v>
      </c>
      <c r="I7904" s="2">
        <v>35</v>
      </c>
      <c r="J7904" s="2">
        <v>184</v>
      </c>
      <c r="K7904" s="2">
        <v>6440</v>
      </c>
      <c r="L7904" s="2" t="s">
        <v>21</v>
      </c>
      <c r="M7904" s="2">
        <f t="shared" si="740"/>
        <v>9</v>
      </c>
      <c r="N7904" s="2" t="str">
        <f t="shared" si="741"/>
        <v>Sep</v>
      </c>
      <c r="O7904" s="2" t="str">
        <f t="shared" si="742"/>
        <v>Tue</v>
      </c>
      <c r="P7904" s="2" t="str">
        <f t="shared" si="743"/>
        <v>2020</v>
      </c>
    </row>
    <row r="7905" spans="1:16" x14ac:dyDescent="0.3">
      <c r="A7905" s="2" t="s">
        <v>22</v>
      </c>
      <c r="B7905" s="3">
        <v>44090</v>
      </c>
      <c r="C7905" s="2" t="s">
        <v>24</v>
      </c>
      <c r="D7905" s="2" t="s">
        <v>25</v>
      </c>
      <c r="E7905" s="2" t="s">
        <v>26</v>
      </c>
      <c r="F7905" s="2" t="str">
        <f t="shared" si="738"/>
        <v>Women</v>
      </c>
      <c r="G7905" s="2" t="str">
        <f t="shared" si="739"/>
        <v xml:space="preserve"> Apparel</v>
      </c>
      <c r="H7905" s="2" t="s">
        <v>20</v>
      </c>
      <c r="I7905" s="2">
        <v>43</v>
      </c>
      <c r="J7905" s="2">
        <v>233</v>
      </c>
      <c r="K7905" s="2">
        <v>10019</v>
      </c>
      <c r="L7905" s="2" t="s">
        <v>21</v>
      </c>
      <c r="M7905" s="2">
        <f t="shared" si="740"/>
        <v>9</v>
      </c>
      <c r="N7905" s="2" t="str">
        <f t="shared" si="741"/>
        <v>Sep</v>
      </c>
      <c r="O7905" s="2" t="str">
        <f t="shared" si="742"/>
        <v>Wed</v>
      </c>
      <c r="P7905" s="2" t="str">
        <f t="shared" si="743"/>
        <v>2020</v>
      </c>
    </row>
    <row r="7906" spans="1:16" x14ac:dyDescent="0.3">
      <c r="A7906" s="2" t="s">
        <v>22</v>
      </c>
      <c r="B7906" s="3">
        <v>44124</v>
      </c>
      <c r="C7906" s="2" t="s">
        <v>24</v>
      </c>
      <c r="D7906" s="2" t="s">
        <v>25</v>
      </c>
      <c r="E7906" s="2" t="s">
        <v>26</v>
      </c>
      <c r="F7906" s="2" t="str">
        <f t="shared" si="738"/>
        <v>Men</v>
      </c>
      <c r="G7906" s="2" t="str">
        <f t="shared" si="739"/>
        <v xml:space="preserve"> Street Footwear</v>
      </c>
      <c r="H7906" s="2" t="s">
        <v>14</v>
      </c>
      <c r="I7906" s="2">
        <v>34</v>
      </c>
      <c r="J7906" s="2">
        <v>270</v>
      </c>
      <c r="K7906" s="2">
        <v>9180</v>
      </c>
      <c r="L7906" s="2" t="s">
        <v>21</v>
      </c>
      <c r="M7906" s="2">
        <f t="shared" si="740"/>
        <v>10</v>
      </c>
      <c r="N7906" s="2" t="str">
        <f t="shared" si="741"/>
        <v>Oct</v>
      </c>
      <c r="O7906" s="2" t="str">
        <f t="shared" si="742"/>
        <v>Tue</v>
      </c>
      <c r="P7906" s="2" t="str">
        <f t="shared" si="743"/>
        <v>2020</v>
      </c>
    </row>
    <row r="7907" spans="1:16" x14ac:dyDescent="0.3">
      <c r="A7907" s="2" t="s">
        <v>22</v>
      </c>
      <c r="B7907" s="3">
        <v>44125</v>
      </c>
      <c r="C7907" s="2" t="s">
        <v>24</v>
      </c>
      <c r="D7907" s="2" t="s">
        <v>25</v>
      </c>
      <c r="E7907" s="2" t="s">
        <v>26</v>
      </c>
      <c r="F7907" s="2" t="str">
        <f t="shared" si="738"/>
        <v>Men</v>
      </c>
      <c r="G7907" s="2" t="str">
        <f t="shared" si="739"/>
        <v xml:space="preserve"> Athletic Footwear</v>
      </c>
      <c r="H7907" s="2" t="s">
        <v>16</v>
      </c>
      <c r="I7907" s="2">
        <v>31</v>
      </c>
      <c r="J7907" s="2">
        <v>306</v>
      </c>
      <c r="K7907" s="2">
        <v>9486</v>
      </c>
      <c r="L7907" s="2" t="s">
        <v>21</v>
      </c>
      <c r="M7907" s="2">
        <f t="shared" si="740"/>
        <v>10</v>
      </c>
      <c r="N7907" s="2" t="str">
        <f t="shared" si="741"/>
        <v>Oct</v>
      </c>
      <c r="O7907" s="2" t="str">
        <f t="shared" si="742"/>
        <v>Wed</v>
      </c>
      <c r="P7907" s="2" t="str">
        <f t="shared" si="743"/>
        <v>2020</v>
      </c>
    </row>
    <row r="7908" spans="1:16" x14ac:dyDescent="0.3">
      <c r="A7908" s="2" t="s">
        <v>22</v>
      </c>
      <c r="B7908" s="3">
        <v>44126</v>
      </c>
      <c r="C7908" s="2" t="s">
        <v>24</v>
      </c>
      <c r="D7908" s="2" t="s">
        <v>25</v>
      </c>
      <c r="E7908" s="2" t="s">
        <v>26</v>
      </c>
      <c r="F7908" s="2" t="str">
        <f t="shared" si="738"/>
        <v>Women</v>
      </c>
      <c r="G7908" s="2" t="str">
        <f t="shared" si="739"/>
        <v xml:space="preserve"> Street Footwear</v>
      </c>
      <c r="H7908" s="2" t="s">
        <v>17</v>
      </c>
      <c r="I7908" s="2">
        <v>34</v>
      </c>
      <c r="J7908" s="2">
        <v>281</v>
      </c>
      <c r="K7908" s="2">
        <v>9554</v>
      </c>
      <c r="L7908" s="2" t="s">
        <v>21</v>
      </c>
      <c r="M7908" s="2">
        <f t="shared" si="740"/>
        <v>10</v>
      </c>
      <c r="N7908" s="2" t="str">
        <f t="shared" si="741"/>
        <v>Oct</v>
      </c>
      <c r="O7908" s="2" t="str">
        <f t="shared" si="742"/>
        <v>Thu</v>
      </c>
      <c r="P7908" s="2" t="str">
        <f t="shared" si="743"/>
        <v>2020</v>
      </c>
    </row>
    <row r="7909" spans="1:16" x14ac:dyDescent="0.3">
      <c r="A7909" s="2" t="s">
        <v>22</v>
      </c>
      <c r="B7909" s="3">
        <v>44127</v>
      </c>
      <c r="C7909" s="2" t="s">
        <v>24</v>
      </c>
      <c r="D7909" s="2" t="s">
        <v>25</v>
      </c>
      <c r="E7909" s="2" t="s">
        <v>26</v>
      </c>
      <c r="F7909" s="2" t="str">
        <f t="shared" si="738"/>
        <v>Women</v>
      </c>
      <c r="G7909" s="2" t="str">
        <f t="shared" si="739"/>
        <v xml:space="preserve"> Athletic Footwear</v>
      </c>
      <c r="H7909" s="2" t="s">
        <v>18</v>
      </c>
      <c r="I7909" s="2">
        <v>36</v>
      </c>
      <c r="J7909" s="2">
        <v>230</v>
      </c>
      <c r="K7909" s="2">
        <v>8280</v>
      </c>
      <c r="L7909" s="2" t="s">
        <v>21</v>
      </c>
      <c r="M7909" s="2">
        <f t="shared" si="740"/>
        <v>10</v>
      </c>
      <c r="N7909" s="2" t="str">
        <f t="shared" si="741"/>
        <v>Oct</v>
      </c>
      <c r="O7909" s="2" t="str">
        <f t="shared" si="742"/>
        <v>Fri</v>
      </c>
      <c r="P7909" s="2" t="str">
        <f t="shared" si="743"/>
        <v>2020</v>
      </c>
    </row>
    <row r="7910" spans="1:16" x14ac:dyDescent="0.3">
      <c r="A7910" s="2" t="s">
        <v>22</v>
      </c>
      <c r="B7910" s="3">
        <v>44128</v>
      </c>
      <c r="C7910" s="2" t="s">
        <v>24</v>
      </c>
      <c r="D7910" s="2" t="s">
        <v>25</v>
      </c>
      <c r="E7910" s="2" t="s">
        <v>26</v>
      </c>
      <c r="F7910" s="2" t="str">
        <f t="shared" si="738"/>
        <v>Men</v>
      </c>
      <c r="G7910" s="2" t="str">
        <f t="shared" si="739"/>
        <v xml:space="preserve"> Apparel</v>
      </c>
      <c r="H7910" s="2" t="s">
        <v>19</v>
      </c>
      <c r="I7910" s="2">
        <v>30</v>
      </c>
      <c r="J7910" s="2">
        <v>195</v>
      </c>
      <c r="K7910" s="2">
        <v>5850</v>
      </c>
      <c r="L7910" s="2" t="s">
        <v>21</v>
      </c>
      <c r="M7910" s="2">
        <f t="shared" si="740"/>
        <v>10</v>
      </c>
      <c r="N7910" s="2" t="str">
        <f t="shared" si="741"/>
        <v>Oct</v>
      </c>
      <c r="O7910" s="2" t="str">
        <f t="shared" si="742"/>
        <v>Sat</v>
      </c>
      <c r="P7910" s="2" t="str">
        <f t="shared" si="743"/>
        <v>2020</v>
      </c>
    </row>
    <row r="7911" spans="1:16" x14ac:dyDescent="0.3">
      <c r="A7911" s="2" t="s">
        <v>22</v>
      </c>
      <c r="B7911" s="3">
        <v>44129</v>
      </c>
      <c r="C7911" s="2" t="s">
        <v>24</v>
      </c>
      <c r="D7911" s="2" t="s">
        <v>25</v>
      </c>
      <c r="E7911" s="2" t="s">
        <v>26</v>
      </c>
      <c r="F7911" s="2" t="str">
        <f t="shared" si="738"/>
        <v>Women</v>
      </c>
      <c r="G7911" s="2" t="str">
        <f t="shared" si="739"/>
        <v xml:space="preserve"> Apparel</v>
      </c>
      <c r="H7911" s="2" t="s">
        <v>20</v>
      </c>
      <c r="I7911" s="2">
        <v>44</v>
      </c>
      <c r="J7911" s="2">
        <v>289</v>
      </c>
      <c r="K7911" s="2">
        <v>12716</v>
      </c>
      <c r="L7911" s="2" t="s">
        <v>21</v>
      </c>
      <c r="M7911" s="2">
        <f t="shared" si="740"/>
        <v>10</v>
      </c>
      <c r="N7911" s="2" t="str">
        <f t="shared" si="741"/>
        <v>Oct</v>
      </c>
      <c r="O7911" s="2" t="str">
        <f t="shared" si="742"/>
        <v>Sun</v>
      </c>
      <c r="P7911" s="2" t="str">
        <f t="shared" si="743"/>
        <v>2020</v>
      </c>
    </row>
    <row r="7912" spans="1:16" x14ac:dyDescent="0.3">
      <c r="A7912" s="2" t="s">
        <v>22</v>
      </c>
      <c r="B7912" s="3">
        <v>44130</v>
      </c>
      <c r="C7912" s="2" t="s">
        <v>24</v>
      </c>
      <c r="D7912" s="2" t="s">
        <v>25</v>
      </c>
      <c r="E7912" s="2" t="s">
        <v>26</v>
      </c>
      <c r="F7912" s="2" t="str">
        <f t="shared" si="738"/>
        <v>Men</v>
      </c>
      <c r="G7912" s="2" t="str">
        <f t="shared" si="739"/>
        <v xml:space="preserve"> Street Footwear</v>
      </c>
      <c r="H7912" s="2" t="s">
        <v>14</v>
      </c>
      <c r="I7912" s="2">
        <v>32</v>
      </c>
      <c r="J7912" s="2">
        <v>333</v>
      </c>
      <c r="K7912" s="2">
        <v>10656</v>
      </c>
      <c r="L7912" s="2" t="s">
        <v>21</v>
      </c>
      <c r="M7912" s="2">
        <f t="shared" si="740"/>
        <v>10</v>
      </c>
      <c r="N7912" s="2" t="str">
        <f t="shared" si="741"/>
        <v>Oct</v>
      </c>
      <c r="O7912" s="2" t="str">
        <f t="shared" si="742"/>
        <v>Mon</v>
      </c>
      <c r="P7912" s="2" t="str">
        <f t="shared" si="743"/>
        <v>2020</v>
      </c>
    </row>
    <row r="7913" spans="1:16" x14ac:dyDescent="0.3">
      <c r="A7913" s="2" t="s">
        <v>22</v>
      </c>
      <c r="B7913" s="3">
        <v>44131</v>
      </c>
      <c r="C7913" s="2" t="s">
        <v>24</v>
      </c>
      <c r="D7913" s="2" t="s">
        <v>25</v>
      </c>
      <c r="E7913" s="2" t="s">
        <v>26</v>
      </c>
      <c r="F7913" s="2" t="str">
        <f t="shared" si="738"/>
        <v>Men</v>
      </c>
      <c r="G7913" s="2" t="str">
        <f t="shared" si="739"/>
        <v xml:space="preserve"> Athletic Footwear</v>
      </c>
      <c r="H7913" s="2" t="s">
        <v>16</v>
      </c>
      <c r="I7913" s="2">
        <v>34</v>
      </c>
      <c r="J7913" s="2">
        <v>333</v>
      </c>
      <c r="K7913" s="2">
        <v>11322</v>
      </c>
      <c r="L7913" s="2" t="s">
        <v>21</v>
      </c>
      <c r="M7913" s="2">
        <f t="shared" si="740"/>
        <v>10</v>
      </c>
      <c r="N7913" s="2" t="str">
        <f t="shared" si="741"/>
        <v>Oct</v>
      </c>
      <c r="O7913" s="2" t="str">
        <f t="shared" si="742"/>
        <v>Tue</v>
      </c>
      <c r="P7913" s="2" t="str">
        <f t="shared" si="743"/>
        <v>2020</v>
      </c>
    </row>
    <row r="7914" spans="1:16" x14ac:dyDescent="0.3">
      <c r="A7914" s="2" t="s">
        <v>22</v>
      </c>
      <c r="B7914" s="3">
        <v>44132</v>
      </c>
      <c r="C7914" s="2" t="s">
        <v>24</v>
      </c>
      <c r="D7914" s="2" t="s">
        <v>25</v>
      </c>
      <c r="E7914" s="2" t="s">
        <v>26</v>
      </c>
      <c r="F7914" s="2" t="str">
        <f t="shared" si="738"/>
        <v>Women</v>
      </c>
      <c r="G7914" s="2" t="str">
        <f t="shared" si="739"/>
        <v xml:space="preserve"> Street Footwear</v>
      </c>
      <c r="H7914" s="2" t="s">
        <v>17</v>
      </c>
      <c r="I7914" s="2">
        <v>38</v>
      </c>
      <c r="J7914" s="2">
        <v>298</v>
      </c>
      <c r="K7914" s="2">
        <v>11324</v>
      </c>
      <c r="L7914" s="2" t="s">
        <v>21</v>
      </c>
      <c r="M7914" s="2">
        <f t="shared" si="740"/>
        <v>10</v>
      </c>
      <c r="N7914" s="2" t="str">
        <f t="shared" si="741"/>
        <v>Oct</v>
      </c>
      <c r="O7914" s="2" t="str">
        <f t="shared" si="742"/>
        <v>Wed</v>
      </c>
      <c r="P7914" s="2" t="str">
        <f t="shared" si="743"/>
        <v>2020</v>
      </c>
    </row>
    <row r="7915" spans="1:16" x14ac:dyDescent="0.3">
      <c r="A7915" s="2" t="s">
        <v>22</v>
      </c>
      <c r="B7915" s="3">
        <v>44133</v>
      </c>
      <c r="C7915" s="2" t="s">
        <v>24</v>
      </c>
      <c r="D7915" s="2" t="s">
        <v>25</v>
      </c>
      <c r="E7915" s="2" t="s">
        <v>26</v>
      </c>
      <c r="F7915" s="2" t="str">
        <f t="shared" si="738"/>
        <v>Women</v>
      </c>
      <c r="G7915" s="2" t="str">
        <f t="shared" si="739"/>
        <v xml:space="preserve"> Athletic Footwear</v>
      </c>
      <c r="H7915" s="2" t="s">
        <v>18</v>
      </c>
      <c r="I7915" s="2">
        <v>36</v>
      </c>
      <c r="J7915" s="2">
        <v>210</v>
      </c>
      <c r="K7915" s="2">
        <v>7560</v>
      </c>
      <c r="L7915" s="2" t="s">
        <v>21</v>
      </c>
      <c r="M7915" s="2">
        <f t="shared" si="740"/>
        <v>10</v>
      </c>
      <c r="N7915" s="2" t="str">
        <f t="shared" si="741"/>
        <v>Oct</v>
      </c>
      <c r="O7915" s="2" t="str">
        <f t="shared" si="742"/>
        <v>Thu</v>
      </c>
      <c r="P7915" s="2" t="str">
        <f t="shared" si="743"/>
        <v>2020</v>
      </c>
    </row>
    <row r="7916" spans="1:16" x14ac:dyDescent="0.3">
      <c r="A7916" s="2" t="s">
        <v>22</v>
      </c>
      <c r="B7916" s="3">
        <v>44134</v>
      </c>
      <c r="C7916" s="2" t="s">
        <v>24</v>
      </c>
      <c r="D7916" s="2" t="s">
        <v>25</v>
      </c>
      <c r="E7916" s="2" t="s">
        <v>26</v>
      </c>
      <c r="F7916" s="2" t="str">
        <f t="shared" si="738"/>
        <v>Men</v>
      </c>
      <c r="G7916" s="2" t="str">
        <f t="shared" si="739"/>
        <v xml:space="preserve"> Apparel</v>
      </c>
      <c r="H7916" s="2" t="s">
        <v>19</v>
      </c>
      <c r="I7916" s="2">
        <v>30</v>
      </c>
      <c r="J7916" s="2">
        <v>208</v>
      </c>
      <c r="K7916" s="2">
        <v>6240</v>
      </c>
      <c r="L7916" s="2" t="s">
        <v>21</v>
      </c>
      <c r="M7916" s="2">
        <f t="shared" si="740"/>
        <v>10</v>
      </c>
      <c r="N7916" s="2" t="str">
        <f t="shared" si="741"/>
        <v>Oct</v>
      </c>
      <c r="O7916" s="2" t="str">
        <f t="shared" si="742"/>
        <v>Fri</v>
      </c>
      <c r="P7916" s="2" t="str">
        <f t="shared" si="743"/>
        <v>2020</v>
      </c>
    </row>
    <row r="7917" spans="1:16" x14ac:dyDescent="0.3">
      <c r="A7917" s="2" t="s">
        <v>22</v>
      </c>
      <c r="B7917" s="3">
        <v>44135</v>
      </c>
      <c r="C7917" s="2" t="s">
        <v>24</v>
      </c>
      <c r="D7917" s="2" t="s">
        <v>25</v>
      </c>
      <c r="E7917" s="2" t="s">
        <v>26</v>
      </c>
      <c r="F7917" s="2" t="str">
        <f t="shared" si="738"/>
        <v>Women</v>
      </c>
      <c r="G7917" s="2" t="str">
        <f t="shared" si="739"/>
        <v xml:space="preserve"> Apparel</v>
      </c>
      <c r="H7917" s="2" t="s">
        <v>20</v>
      </c>
      <c r="I7917" s="2">
        <v>41</v>
      </c>
      <c r="J7917" s="2">
        <v>306</v>
      </c>
      <c r="K7917" s="2">
        <v>12546</v>
      </c>
      <c r="L7917" s="2" t="s">
        <v>21</v>
      </c>
      <c r="M7917" s="2">
        <f t="shared" si="740"/>
        <v>10</v>
      </c>
      <c r="N7917" s="2" t="str">
        <f t="shared" si="741"/>
        <v>Oct</v>
      </c>
      <c r="O7917" s="2" t="str">
        <f t="shared" si="742"/>
        <v>Sat</v>
      </c>
      <c r="P7917" s="2" t="str">
        <f t="shared" si="743"/>
        <v>2020</v>
      </c>
    </row>
    <row r="7918" spans="1:16" x14ac:dyDescent="0.3">
      <c r="A7918" s="2" t="s">
        <v>27</v>
      </c>
      <c r="B7918" s="3">
        <v>44136</v>
      </c>
      <c r="C7918" s="2" t="s">
        <v>24</v>
      </c>
      <c r="D7918" s="2" t="s">
        <v>25</v>
      </c>
      <c r="E7918" s="2" t="s">
        <v>26</v>
      </c>
      <c r="F7918" s="2" t="str">
        <f t="shared" si="738"/>
        <v>Men</v>
      </c>
      <c r="G7918" s="2" t="str">
        <f t="shared" si="739"/>
        <v xml:space="preserve"> Street Footwear</v>
      </c>
      <c r="H7918" s="2" t="s">
        <v>14</v>
      </c>
      <c r="I7918" s="2">
        <v>30</v>
      </c>
      <c r="J7918" s="2">
        <v>264</v>
      </c>
      <c r="K7918" s="2">
        <v>7920</v>
      </c>
      <c r="L7918" s="2" t="s">
        <v>21</v>
      </c>
      <c r="M7918" s="2">
        <f t="shared" si="740"/>
        <v>11</v>
      </c>
      <c r="N7918" s="2" t="str">
        <f t="shared" si="741"/>
        <v>Nov</v>
      </c>
      <c r="O7918" s="2" t="str">
        <f t="shared" si="742"/>
        <v>Sun</v>
      </c>
      <c r="P7918" s="2" t="str">
        <f t="shared" si="743"/>
        <v>2020</v>
      </c>
    </row>
    <row r="7919" spans="1:16" x14ac:dyDescent="0.3">
      <c r="A7919" s="2" t="s">
        <v>27</v>
      </c>
      <c r="B7919" s="3">
        <v>44137</v>
      </c>
      <c r="C7919" s="2" t="s">
        <v>24</v>
      </c>
      <c r="D7919" s="2" t="s">
        <v>25</v>
      </c>
      <c r="E7919" s="2" t="s">
        <v>26</v>
      </c>
      <c r="F7919" s="2" t="str">
        <f t="shared" si="738"/>
        <v>Men</v>
      </c>
      <c r="G7919" s="2" t="str">
        <f t="shared" si="739"/>
        <v xml:space="preserve"> Athletic Footwear</v>
      </c>
      <c r="H7919" s="2" t="s">
        <v>16</v>
      </c>
      <c r="I7919" s="2">
        <v>33</v>
      </c>
      <c r="J7919" s="2">
        <v>248</v>
      </c>
      <c r="K7919" s="2">
        <v>8184</v>
      </c>
      <c r="L7919" s="2" t="s">
        <v>21</v>
      </c>
      <c r="M7919" s="2">
        <f t="shared" si="740"/>
        <v>11</v>
      </c>
      <c r="N7919" s="2" t="str">
        <f t="shared" si="741"/>
        <v>Nov</v>
      </c>
      <c r="O7919" s="2" t="str">
        <f t="shared" si="742"/>
        <v>Mon</v>
      </c>
      <c r="P7919" s="2" t="str">
        <f t="shared" si="743"/>
        <v>2020</v>
      </c>
    </row>
    <row r="7920" spans="1:16" x14ac:dyDescent="0.3">
      <c r="A7920" s="2" t="s">
        <v>27</v>
      </c>
      <c r="B7920" s="3">
        <v>44138</v>
      </c>
      <c r="C7920" s="2" t="s">
        <v>24</v>
      </c>
      <c r="D7920" s="2" t="s">
        <v>25</v>
      </c>
      <c r="E7920" s="2" t="s">
        <v>26</v>
      </c>
      <c r="F7920" s="2" t="str">
        <f t="shared" si="738"/>
        <v>Women</v>
      </c>
      <c r="G7920" s="2" t="str">
        <f t="shared" si="739"/>
        <v xml:space="preserve"> Street Footwear</v>
      </c>
      <c r="H7920" s="2" t="s">
        <v>17</v>
      </c>
      <c r="I7920" s="2">
        <v>33</v>
      </c>
      <c r="J7920" s="2">
        <v>271</v>
      </c>
      <c r="K7920" s="2">
        <v>8943</v>
      </c>
      <c r="L7920" s="2" t="s">
        <v>21</v>
      </c>
      <c r="M7920" s="2">
        <f t="shared" si="740"/>
        <v>11</v>
      </c>
      <c r="N7920" s="2" t="str">
        <f t="shared" si="741"/>
        <v>Nov</v>
      </c>
      <c r="O7920" s="2" t="str">
        <f t="shared" si="742"/>
        <v>Tue</v>
      </c>
      <c r="P7920" s="2" t="str">
        <f t="shared" si="743"/>
        <v>2020</v>
      </c>
    </row>
    <row r="7921" spans="1:16" x14ac:dyDescent="0.3">
      <c r="A7921" s="2" t="s">
        <v>27</v>
      </c>
      <c r="B7921" s="3">
        <v>44139</v>
      </c>
      <c r="C7921" s="2" t="s">
        <v>24</v>
      </c>
      <c r="D7921" s="2" t="s">
        <v>25</v>
      </c>
      <c r="E7921" s="2" t="s">
        <v>26</v>
      </c>
      <c r="F7921" s="2" t="str">
        <f t="shared" si="738"/>
        <v>Women</v>
      </c>
      <c r="G7921" s="2" t="str">
        <f t="shared" si="739"/>
        <v xml:space="preserve"> Athletic Footwear</v>
      </c>
      <c r="H7921" s="2" t="s">
        <v>18</v>
      </c>
      <c r="I7921" s="2">
        <v>35</v>
      </c>
      <c r="J7921" s="2">
        <v>219</v>
      </c>
      <c r="K7921" s="2">
        <v>7665</v>
      </c>
      <c r="L7921" s="2" t="s">
        <v>21</v>
      </c>
      <c r="M7921" s="2">
        <f t="shared" si="740"/>
        <v>11</v>
      </c>
      <c r="N7921" s="2" t="str">
        <f t="shared" si="741"/>
        <v>Nov</v>
      </c>
      <c r="O7921" s="2" t="str">
        <f t="shared" si="742"/>
        <v>Wed</v>
      </c>
      <c r="P7921" s="2" t="str">
        <f t="shared" si="743"/>
        <v>2020</v>
      </c>
    </row>
    <row r="7922" spans="1:16" x14ac:dyDescent="0.3">
      <c r="A7922" s="2" t="s">
        <v>27</v>
      </c>
      <c r="B7922" s="3">
        <v>44140</v>
      </c>
      <c r="C7922" s="2" t="s">
        <v>28</v>
      </c>
      <c r="D7922" s="2" t="s">
        <v>29</v>
      </c>
      <c r="E7922" s="2" t="s">
        <v>30</v>
      </c>
      <c r="F7922" s="2" t="str">
        <f t="shared" si="738"/>
        <v>Men</v>
      </c>
      <c r="G7922" s="2" t="str">
        <f t="shared" si="739"/>
        <v xml:space="preserve"> Apparel</v>
      </c>
      <c r="H7922" s="2" t="s">
        <v>19</v>
      </c>
      <c r="I7922" s="2">
        <v>38</v>
      </c>
      <c r="J7922" s="2">
        <v>173</v>
      </c>
      <c r="K7922" s="2">
        <v>6574</v>
      </c>
      <c r="L7922" s="2" t="s">
        <v>21</v>
      </c>
      <c r="M7922" s="2">
        <f t="shared" si="740"/>
        <v>11</v>
      </c>
      <c r="N7922" s="2" t="str">
        <f t="shared" si="741"/>
        <v>Nov</v>
      </c>
      <c r="O7922" s="2" t="str">
        <f t="shared" si="742"/>
        <v>Thu</v>
      </c>
      <c r="P7922" s="2" t="str">
        <f t="shared" si="743"/>
        <v>2020</v>
      </c>
    </row>
    <row r="7923" spans="1:16" x14ac:dyDescent="0.3">
      <c r="A7923" s="2" t="s">
        <v>27</v>
      </c>
      <c r="B7923" s="3">
        <v>44141</v>
      </c>
      <c r="C7923" s="2" t="s">
        <v>28</v>
      </c>
      <c r="D7923" s="2" t="s">
        <v>29</v>
      </c>
      <c r="E7923" s="2" t="s">
        <v>30</v>
      </c>
      <c r="F7923" s="2" t="str">
        <f t="shared" si="738"/>
        <v>Women</v>
      </c>
      <c r="G7923" s="2" t="str">
        <f t="shared" si="739"/>
        <v xml:space="preserve"> Apparel</v>
      </c>
      <c r="H7923" s="2" t="s">
        <v>20</v>
      </c>
      <c r="I7923" s="2">
        <v>36</v>
      </c>
      <c r="J7923" s="2">
        <v>233</v>
      </c>
      <c r="K7923" s="2">
        <v>8388</v>
      </c>
      <c r="L7923" s="2" t="s">
        <v>21</v>
      </c>
      <c r="M7923" s="2">
        <f t="shared" si="740"/>
        <v>11</v>
      </c>
      <c r="N7923" s="2" t="str">
        <f t="shared" si="741"/>
        <v>Nov</v>
      </c>
      <c r="O7923" s="2" t="str">
        <f t="shared" si="742"/>
        <v>Fri</v>
      </c>
      <c r="P7923" s="2" t="str">
        <f t="shared" si="743"/>
        <v>2020</v>
      </c>
    </row>
    <row r="7924" spans="1:16" x14ac:dyDescent="0.3">
      <c r="A7924" s="2" t="s">
        <v>27</v>
      </c>
      <c r="B7924" s="3">
        <v>44142</v>
      </c>
      <c r="C7924" s="2" t="s">
        <v>28</v>
      </c>
      <c r="D7924" s="2" t="s">
        <v>29</v>
      </c>
      <c r="E7924" s="2" t="s">
        <v>30</v>
      </c>
      <c r="F7924" s="2" t="str">
        <f t="shared" si="738"/>
        <v>Men</v>
      </c>
      <c r="G7924" s="2" t="str">
        <f t="shared" si="739"/>
        <v xml:space="preserve"> Street Footwear</v>
      </c>
      <c r="H7924" s="2" t="s">
        <v>14</v>
      </c>
      <c r="I7924" s="2">
        <v>28</v>
      </c>
      <c r="J7924" s="2">
        <v>289</v>
      </c>
      <c r="K7924" s="2">
        <v>8092</v>
      </c>
      <c r="L7924" s="2" t="s">
        <v>21</v>
      </c>
      <c r="M7924" s="2">
        <f t="shared" si="740"/>
        <v>11</v>
      </c>
      <c r="N7924" s="2" t="str">
        <f t="shared" si="741"/>
        <v>Nov</v>
      </c>
      <c r="O7924" s="2" t="str">
        <f t="shared" si="742"/>
        <v>Sat</v>
      </c>
      <c r="P7924" s="2" t="str">
        <f t="shared" si="743"/>
        <v>2020</v>
      </c>
    </row>
    <row r="7925" spans="1:16" x14ac:dyDescent="0.3">
      <c r="A7925" s="2" t="s">
        <v>27</v>
      </c>
      <c r="B7925" s="3">
        <v>44143</v>
      </c>
      <c r="C7925" s="2" t="s">
        <v>28</v>
      </c>
      <c r="D7925" s="2" t="s">
        <v>29</v>
      </c>
      <c r="E7925" s="2" t="s">
        <v>30</v>
      </c>
      <c r="F7925" s="2" t="str">
        <f t="shared" si="738"/>
        <v>Men</v>
      </c>
      <c r="G7925" s="2" t="str">
        <f t="shared" si="739"/>
        <v xml:space="preserve"> Athletic Footwear</v>
      </c>
      <c r="H7925" s="2" t="s">
        <v>16</v>
      </c>
      <c r="I7925" s="2">
        <v>36</v>
      </c>
      <c r="J7925" s="2">
        <v>239</v>
      </c>
      <c r="K7925" s="2">
        <v>8604</v>
      </c>
      <c r="L7925" s="2" t="s">
        <v>21</v>
      </c>
      <c r="M7925" s="2">
        <f t="shared" si="740"/>
        <v>11</v>
      </c>
      <c r="N7925" s="2" t="str">
        <f t="shared" si="741"/>
        <v>Nov</v>
      </c>
      <c r="O7925" s="2" t="str">
        <f t="shared" si="742"/>
        <v>Sun</v>
      </c>
      <c r="P7925" s="2" t="str">
        <f t="shared" si="743"/>
        <v>2020</v>
      </c>
    </row>
    <row r="7926" spans="1:16" x14ac:dyDescent="0.3">
      <c r="A7926" s="2" t="s">
        <v>27</v>
      </c>
      <c r="B7926" s="3">
        <v>44144</v>
      </c>
      <c r="C7926" s="2" t="s">
        <v>28</v>
      </c>
      <c r="D7926" s="2" t="s">
        <v>29</v>
      </c>
      <c r="E7926" s="2" t="s">
        <v>30</v>
      </c>
      <c r="F7926" s="2" t="str">
        <f t="shared" si="738"/>
        <v>Women</v>
      </c>
      <c r="G7926" s="2" t="str">
        <f t="shared" si="739"/>
        <v xml:space="preserve"> Street Footwear</v>
      </c>
      <c r="H7926" s="2" t="s">
        <v>17</v>
      </c>
      <c r="I7926" s="2">
        <v>40</v>
      </c>
      <c r="J7926" s="2">
        <v>247</v>
      </c>
      <c r="K7926" s="2">
        <v>9880</v>
      </c>
      <c r="L7926" s="2" t="s">
        <v>21</v>
      </c>
      <c r="M7926" s="2">
        <f t="shared" si="740"/>
        <v>11</v>
      </c>
      <c r="N7926" s="2" t="str">
        <f t="shared" si="741"/>
        <v>Nov</v>
      </c>
      <c r="O7926" s="2" t="str">
        <f t="shared" si="742"/>
        <v>Mon</v>
      </c>
      <c r="P7926" s="2" t="str">
        <f t="shared" si="743"/>
        <v>2020</v>
      </c>
    </row>
    <row r="7927" spans="1:16" x14ac:dyDescent="0.3">
      <c r="A7927" s="2" t="s">
        <v>27</v>
      </c>
      <c r="B7927" s="3">
        <v>44145</v>
      </c>
      <c r="C7927" s="2" t="s">
        <v>28</v>
      </c>
      <c r="D7927" s="2" t="s">
        <v>29</v>
      </c>
      <c r="E7927" s="2" t="s">
        <v>30</v>
      </c>
      <c r="F7927" s="2" t="str">
        <f t="shared" si="738"/>
        <v>Women</v>
      </c>
      <c r="G7927" s="2" t="str">
        <f t="shared" si="739"/>
        <v xml:space="preserve"> Athletic Footwear</v>
      </c>
      <c r="H7927" s="2" t="s">
        <v>18</v>
      </c>
      <c r="I7927" s="2">
        <v>39</v>
      </c>
      <c r="J7927" s="2">
        <v>190</v>
      </c>
      <c r="K7927" s="2">
        <v>7410</v>
      </c>
      <c r="L7927" s="2" t="s">
        <v>21</v>
      </c>
      <c r="M7927" s="2">
        <f t="shared" si="740"/>
        <v>11</v>
      </c>
      <c r="N7927" s="2" t="str">
        <f t="shared" si="741"/>
        <v>Nov</v>
      </c>
      <c r="O7927" s="2" t="str">
        <f t="shared" si="742"/>
        <v>Tue</v>
      </c>
      <c r="P7927" s="2" t="str">
        <f t="shared" si="743"/>
        <v>2020</v>
      </c>
    </row>
    <row r="7928" spans="1:16" x14ac:dyDescent="0.3">
      <c r="A7928" s="2" t="s">
        <v>27</v>
      </c>
      <c r="B7928" s="3">
        <v>44146</v>
      </c>
      <c r="C7928" s="2" t="s">
        <v>28</v>
      </c>
      <c r="D7928" s="2" t="s">
        <v>29</v>
      </c>
      <c r="E7928" s="2" t="s">
        <v>30</v>
      </c>
      <c r="F7928" s="2" t="str">
        <f t="shared" si="738"/>
        <v>Men</v>
      </c>
      <c r="G7928" s="2" t="str">
        <f t="shared" si="739"/>
        <v xml:space="preserve"> Apparel</v>
      </c>
      <c r="H7928" s="2" t="s">
        <v>19</v>
      </c>
      <c r="I7928" s="2">
        <v>42</v>
      </c>
      <c r="J7928" s="2">
        <v>165</v>
      </c>
      <c r="K7928" s="2">
        <v>6930</v>
      </c>
      <c r="L7928" s="2" t="s">
        <v>21</v>
      </c>
      <c r="M7928" s="2">
        <f t="shared" si="740"/>
        <v>11</v>
      </c>
      <c r="N7928" s="2" t="str">
        <f t="shared" si="741"/>
        <v>Nov</v>
      </c>
      <c r="O7928" s="2" t="str">
        <f t="shared" si="742"/>
        <v>Wed</v>
      </c>
      <c r="P7928" s="2" t="str">
        <f t="shared" si="743"/>
        <v>2020</v>
      </c>
    </row>
    <row r="7929" spans="1:16" x14ac:dyDescent="0.3">
      <c r="A7929" s="2" t="s">
        <v>27</v>
      </c>
      <c r="B7929" s="3">
        <v>44147</v>
      </c>
      <c r="C7929" s="2" t="s">
        <v>28</v>
      </c>
      <c r="D7929" s="2" t="s">
        <v>29</v>
      </c>
      <c r="E7929" s="2" t="s">
        <v>30</v>
      </c>
      <c r="F7929" s="2" t="str">
        <f t="shared" si="738"/>
        <v>Women</v>
      </c>
      <c r="G7929" s="2" t="str">
        <f t="shared" si="739"/>
        <v xml:space="preserve"> Apparel</v>
      </c>
      <c r="H7929" s="2" t="s">
        <v>20</v>
      </c>
      <c r="I7929" s="2">
        <v>33</v>
      </c>
      <c r="J7929" s="2">
        <v>210</v>
      </c>
      <c r="K7929" s="2">
        <v>6930</v>
      </c>
      <c r="L7929" s="2" t="s">
        <v>21</v>
      </c>
      <c r="M7929" s="2">
        <f t="shared" si="740"/>
        <v>11</v>
      </c>
      <c r="N7929" s="2" t="str">
        <f t="shared" si="741"/>
        <v>Nov</v>
      </c>
      <c r="O7929" s="2" t="str">
        <f t="shared" si="742"/>
        <v>Thu</v>
      </c>
      <c r="P7929" s="2" t="str">
        <f t="shared" si="743"/>
        <v>2020</v>
      </c>
    </row>
    <row r="7930" spans="1:16" x14ac:dyDescent="0.3">
      <c r="A7930" s="2" t="s">
        <v>27</v>
      </c>
      <c r="B7930" s="3">
        <v>44148</v>
      </c>
      <c r="C7930" s="2" t="s">
        <v>28</v>
      </c>
      <c r="D7930" s="2" t="s">
        <v>29</v>
      </c>
      <c r="E7930" s="2" t="s">
        <v>30</v>
      </c>
      <c r="F7930" s="2" t="str">
        <f t="shared" si="738"/>
        <v>Men</v>
      </c>
      <c r="G7930" s="2" t="str">
        <f t="shared" si="739"/>
        <v xml:space="preserve"> Street Footwear</v>
      </c>
      <c r="H7930" s="2" t="s">
        <v>14</v>
      </c>
      <c r="I7930" s="2">
        <v>36</v>
      </c>
      <c r="J7930" s="2">
        <v>272</v>
      </c>
      <c r="K7930" s="2">
        <v>9792</v>
      </c>
      <c r="L7930" s="2" t="s">
        <v>21</v>
      </c>
      <c r="M7930" s="2">
        <f t="shared" si="740"/>
        <v>11</v>
      </c>
      <c r="N7930" s="2" t="str">
        <f t="shared" si="741"/>
        <v>Nov</v>
      </c>
      <c r="O7930" s="2" t="str">
        <f t="shared" si="742"/>
        <v>Fri</v>
      </c>
      <c r="P7930" s="2" t="str">
        <f t="shared" si="743"/>
        <v>2020</v>
      </c>
    </row>
    <row r="7931" spans="1:16" x14ac:dyDescent="0.3">
      <c r="A7931" s="2" t="s">
        <v>27</v>
      </c>
      <c r="B7931" s="3">
        <v>44149</v>
      </c>
      <c r="C7931" s="2" t="s">
        <v>28</v>
      </c>
      <c r="D7931" s="2" t="s">
        <v>29</v>
      </c>
      <c r="E7931" s="2" t="s">
        <v>30</v>
      </c>
      <c r="F7931" s="2" t="str">
        <f t="shared" si="738"/>
        <v>Men</v>
      </c>
      <c r="G7931" s="2" t="str">
        <f t="shared" si="739"/>
        <v xml:space="preserve"> Athletic Footwear</v>
      </c>
      <c r="H7931" s="2" t="s">
        <v>16</v>
      </c>
      <c r="I7931" s="2">
        <v>39</v>
      </c>
      <c r="J7931" s="2">
        <v>231</v>
      </c>
      <c r="K7931" s="2">
        <v>9009</v>
      </c>
      <c r="L7931" s="2" t="s">
        <v>21</v>
      </c>
      <c r="M7931" s="2">
        <f t="shared" si="740"/>
        <v>11</v>
      </c>
      <c r="N7931" s="2" t="str">
        <f t="shared" si="741"/>
        <v>Nov</v>
      </c>
      <c r="O7931" s="2" t="str">
        <f t="shared" si="742"/>
        <v>Sat</v>
      </c>
      <c r="P7931" s="2" t="str">
        <f t="shared" si="743"/>
        <v>2020</v>
      </c>
    </row>
    <row r="7932" spans="1:16" x14ac:dyDescent="0.3">
      <c r="A7932" s="2" t="s">
        <v>27</v>
      </c>
      <c r="B7932" s="3">
        <v>44150</v>
      </c>
      <c r="C7932" s="2" t="s">
        <v>28</v>
      </c>
      <c r="D7932" s="2" t="s">
        <v>29</v>
      </c>
      <c r="E7932" s="2" t="s">
        <v>30</v>
      </c>
      <c r="F7932" s="2" t="str">
        <f t="shared" si="738"/>
        <v>Women</v>
      </c>
      <c r="G7932" s="2" t="str">
        <f t="shared" si="739"/>
        <v xml:space="preserve"> Street Footwear</v>
      </c>
      <c r="H7932" s="2" t="s">
        <v>17</v>
      </c>
      <c r="I7932" s="2">
        <v>47</v>
      </c>
      <c r="J7932" s="2">
        <v>210</v>
      </c>
      <c r="K7932" s="2">
        <v>9870</v>
      </c>
      <c r="L7932" s="2" t="s">
        <v>21</v>
      </c>
      <c r="M7932" s="2">
        <f t="shared" si="740"/>
        <v>11</v>
      </c>
      <c r="N7932" s="2" t="str">
        <f t="shared" si="741"/>
        <v>Nov</v>
      </c>
      <c r="O7932" s="2" t="str">
        <f t="shared" si="742"/>
        <v>Sun</v>
      </c>
      <c r="P7932" s="2" t="str">
        <f t="shared" si="743"/>
        <v>2020</v>
      </c>
    </row>
    <row r="7933" spans="1:16" x14ac:dyDescent="0.3">
      <c r="A7933" s="2" t="s">
        <v>27</v>
      </c>
      <c r="B7933" s="3">
        <v>44187</v>
      </c>
      <c r="C7933" s="2" t="s">
        <v>28</v>
      </c>
      <c r="D7933" s="2" t="s">
        <v>29</v>
      </c>
      <c r="E7933" s="2" t="s">
        <v>30</v>
      </c>
      <c r="F7933" s="2" t="str">
        <f t="shared" si="738"/>
        <v>Women</v>
      </c>
      <c r="G7933" s="2" t="str">
        <f t="shared" si="739"/>
        <v xml:space="preserve"> Athletic Footwear</v>
      </c>
      <c r="H7933" s="2" t="s">
        <v>18</v>
      </c>
      <c r="I7933" s="2">
        <v>48</v>
      </c>
      <c r="J7933" s="2">
        <v>204</v>
      </c>
      <c r="K7933" s="2">
        <v>9792</v>
      </c>
      <c r="L7933" s="2" t="s">
        <v>21</v>
      </c>
      <c r="M7933" s="2">
        <f t="shared" si="740"/>
        <v>12</v>
      </c>
      <c r="N7933" s="2" t="str">
        <f t="shared" si="741"/>
        <v>Dec</v>
      </c>
      <c r="O7933" s="2" t="str">
        <f t="shared" si="742"/>
        <v>Tue</v>
      </c>
      <c r="P7933" s="2" t="str">
        <f t="shared" si="743"/>
        <v>2020</v>
      </c>
    </row>
    <row r="7934" spans="1:16" x14ac:dyDescent="0.3">
      <c r="A7934" s="2" t="s">
        <v>27</v>
      </c>
      <c r="B7934" s="3">
        <v>44188</v>
      </c>
      <c r="C7934" s="2" t="s">
        <v>28</v>
      </c>
      <c r="D7934" s="2" t="s">
        <v>29</v>
      </c>
      <c r="E7934" s="2" t="s">
        <v>30</v>
      </c>
      <c r="F7934" s="2" t="str">
        <f t="shared" si="738"/>
        <v>Men</v>
      </c>
      <c r="G7934" s="2" t="str">
        <f t="shared" si="739"/>
        <v xml:space="preserve"> Apparel</v>
      </c>
      <c r="H7934" s="2" t="s">
        <v>19</v>
      </c>
      <c r="I7934" s="2">
        <v>51</v>
      </c>
      <c r="J7934" s="2">
        <v>170</v>
      </c>
      <c r="K7934" s="2">
        <v>8670</v>
      </c>
      <c r="L7934" s="2" t="s">
        <v>21</v>
      </c>
      <c r="M7934" s="2">
        <f t="shared" si="740"/>
        <v>12</v>
      </c>
      <c r="N7934" s="2" t="str">
        <f t="shared" si="741"/>
        <v>Dec</v>
      </c>
      <c r="O7934" s="2" t="str">
        <f t="shared" si="742"/>
        <v>Wed</v>
      </c>
      <c r="P7934" s="2" t="str">
        <f t="shared" si="743"/>
        <v>2020</v>
      </c>
    </row>
    <row r="7935" spans="1:16" x14ac:dyDescent="0.3">
      <c r="A7935" s="2" t="s">
        <v>27</v>
      </c>
      <c r="B7935" s="3">
        <v>44189</v>
      </c>
      <c r="C7935" s="2" t="s">
        <v>28</v>
      </c>
      <c r="D7935" s="2" t="s">
        <v>29</v>
      </c>
      <c r="E7935" s="2" t="s">
        <v>30</v>
      </c>
      <c r="F7935" s="2" t="str">
        <f t="shared" si="738"/>
        <v>Women</v>
      </c>
      <c r="G7935" s="2" t="str">
        <f t="shared" si="739"/>
        <v xml:space="preserve"> Apparel</v>
      </c>
      <c r="H7935" s="2" t="s">
        <v>20</v>
      </c>
      <c r="I7935" s="2">
        <v>41</v>
      </c>
      <c r="J7935" s="2">
        <v>245</v>
      </c>
      <c r="K7935" s="2">
        <v>10045</v>
      </c>
      <c r="L7935" s="2" t="s">
        <v>21</v>
      </c>
      <c r="M7935" s="2">
        <f t="shared" si="740"/>
        <v>12</v>
      </c>
      <c r="N7935" s="2" t="str">
        <f t="shared" si="741"/>
        <v>Dec</v>
      </c>
      <c r="O7935" s="2" t="str">
        <f t="shared" si="742"/>
        <v>Thu</v>
      </c>
      <c r="P7935" s="2" t="str">
        <f t="shared" si="743"/>
        <v>2020</v>
      </c>
    </row>
    <row r="7936" spans="1:16" x14ac:dyDescent="0.3">
      <c r="A7936" s="2" t="s">
        <v>27</v>
      </c>
      <c r="B7936" s="3">
        <v>44190</v>
      </c>
      <c r="C7936" s="2" t="s">
        <v>28</v>
      </c>
      <c r="D7936" s="2" t="s">
        <v>29</v>
      </c>
      <c r="E7936" s="2" t="s">
        <v>30</v>
      </c>
      <c r="F7936" s="2" t="str">
        <f t="shared" si="738"/>
        <v>Men</v>
      </c>
      <c r="G7936" s="2" t="str">
        <f t="shared" si="739"/>
        <v xml:space="preserve"> Street Footwear</v>
      </c>
      <c r="H7936" s="2" t="s">
        <v>14</v>
      </c>
      <c r="I7936" s="2">
        <v>40</v>
      </c>
      <c r="J7936" s="2">
        <v>271</v>
      </c>
      <c r="K7936" s="2">
        <v>10840</v>
      </c>
      <c r="L7936" s="2" t="s">
        <v>21</v>
      </c>
      <c r="M7936" s="2">
        <f t="shared" si="740"/>
        <v>12</v>
      </c>
      <c r="N7936" s="2" t="str">
        <f t="shared" si="741"/>
        <v>Dec</v>
      </c>
      <c r="O7936" s="2" t="str">
        <f t="shared" si="742"/>
        <v>Fri</v>
      </c>
      <c r="P7936" s="2" t="str">
        <f t="shared" si="743"/>
        <v>2020</v>
      </c>
    </row>
    <row r="7937" spans="1:16" x14ac:dyDescent="0.3">
      <c r="A7937" s="2" t="s">
        <v>27</v>
      </c>
      <c r="B7937" s="3">
        <v>44191</v>
      </c>
      <c r="C7937" s="2" t="s">
        <v>28</v>
      </c>
      <c r="D7937" s="2" t="s">
        <v>29</v>
      </c>
      <c r="E7937" s="2" t="s">
        <v>30</v>
      </c>
      <c r="F7937" s="2" t="str">
        <f t="shared" si="738"/>
        <v>Men</v>
      </c>
      <c r="G7937" s="2" t="str">
        <f t="shared" si="739"/>
        <v xml:space="preserve"> Athletic Footwear</v>
      </c>
      <c r="H7937" s="2" t="s">
        <v>16</v>
      </c>
      <c r="I7937" s="2">
        <v>51</v>
      </c>
      <c r="J7937" s="2">
        <v>216</v>
      </c>
      <c r="K7937" s="2">
        <v>11016</v>
      </c>
      <c r="L7937" s="2" t="s">
        <v>21</v>
      </c>
      <c r="M7937" s="2">
        <f t="shared" si="740"/>
        <v>12</v>
      </c>
      <c r="N7937" s="2" t="str">
        <f t="shared" si="741"/>
        <v>Dec</v>
      </c>
      <c r="O7937" s="2" t="str">
        <f t="shared" si="742"/>
        <v>Sat</v>
      </c>
      <c r="P7937" s="2" t="str">
        <f t="shared" si="743"/>
        <v>2020</v>
      </c>
    </row>
    <row r="7938" spans="1:16" x14ac:dyDescent="0.3">
      <c r="A7938" s="2" t="s">
        <v>27</v>
      </c>
      <c r="B7938" s="3">
        <v>44192</v>
      </c>
      <c r="C7938" s="2" t="s">
        <v>28</v>
      </c>
      <c r="D7938" s="2" t="s">
        <v>29</v>
      </c>
      <c r="E7938" s="2" t="s">
        <v>30</v>
      </c>
      <c r="F7938" s="2" t="str">
        <f t="shared" ref="F7938:F8001" si="744">MID(H7938, 1, FIND("'", H7938) - 1)</f>
        <v>Women</v>
      </c>
      <c r="G7938" s="2" t="str">
        <f t="shared" ref="G7938:G8001" si="745">MID(H7938, FIND("'", H7938) + 2, LEN(H7938) - FIND("'", H7938) - 1)</f>
        <v xml:space="preserve"> Street Footwear</v>
      </c>
      <c r="H7938" s="2" t="s">
        <v>17</v>
      </c>
      <c r="I7938" s="2">
        <v>46</v>
      </c>
      <c r="J7938" s="2">
        <v>254</v>
      </c>
      <c r="K7938" s="2">
        <v>11684</v>
      </c>
      <c r="L7938" s="2" t="s">
        <v>21</v>
      </c>
      <c r="M7938" s="2">
        <f t="shared" si="740"/>
        <v>12</v>
      </c>
      <c r="N7938" s="2" t="str">
        <f t="shared" si="741"/>
        <v>Dec</v>
      </c>
      <c r="O7938" s="2" t="str">
        <f t="shared" si="742"/>
        <v>Sun</v>
      </c>
      <c r="P7938" s="2" t="str">
        <f t="shared" si="743"/>
        <v>2020</v>
      </c>
    </row>
    <row r="7939" spans="1:16" x14ac:dyDescent="0.3">
      <c r="A7939" s="2" t="s">
        <v>27</v>
      </c>
      <c r="B7939" s="3">
        <v>44193</v>
      </c>
      <c r="C7939" s="2" t="s">
        <v>28</v>
      </c>
      <c r="D7939" s="2" t="s">
        <v>29</v>
      </c>
      <c r="E7939" s="2" t="s">
        <v>30</v>
      </c>
      <c r="F7939" s="2" t="str">
        <f t="shared" si="744"/>
        <v>Women</v>
      </c>
      <c r="G7939" s="2" t="str">
        <f t="shared" si="745"/>
        <v xml:space="preserve"> Athletic Footwear</v>
      </c>
      <c r="H7939" s="2" t="s">
        <v>18</v>
      </c>
      <c r="I7939" s="2">
        <v>48</v>
      </c>
      <c r="J7939" s="2">
        <v>188</v>
      </c>
      <c r="K7939" s="2">
        <v>9024</v>
      </c>
      <c r="L7939" s="2" t="s">
        <v>21</v>
      </c>
      <c r="M7939" s="2">
        <f t="shared" ref="M7939:M8002" si="746">MONTH(B7939)</f>
        <v>12</v>
      </c>
      <c r="N7939" s="2" t="str">
        <f t="shared" ref="N7939:N8002" si="747">TEXT(B7939,"mmm")</f>
        <v>Dec</v>
      </c>
      <c r="O7939" s="2" t="str">
        <f t="shared" ref="O7939:O8002" si="748">TEXT(B7939,"ddd")</f>
        <v>Mon</v>
      </c>
      <c r="P7939" s="2" t="str">
        <f t="shared" ref="P7939:P8002" si="749">TEXT(B7939,"YYY")</f>
        <v>2020</v>
      </c>
    </row>
    <row r="7940" spans="1:16" x14ac:dyDescent="0.3">
      <c r="A7940" s="2" t="s">
        <v>27</v>
      </c>
      <c r="B7940" s="3">
        <v>44194</v>
      </c>
      <c r="C7940" s="2" t="s">
        <v>28</v>
      </c>
      <c r="D7940" s="2" t="s">
        <v>29</v>
      </c>
      <c r="E7940" s="2" t="s">
        <v>30</v>
      </c>
      <c r="F7940" s="2" t="str">
        <f t="shared" si="744"/>
        <v>Men</v>
      </c>
      <c r="G7940" s="2" t="str">
        <f t="shared" si="745"/>
        <v xml:space="preserve"> Apparel</v>
      </c>
      <c r="H7940" s="2" t="s">
        <v>19</v>
      </c>
      <c r="I7940" s="2">
        <v>47</v>
      </c>
      <c r="J7940" s="2">
        <v>158</v>
      </c>
      <c r="K7940" s="2">
        <v>7426</v>
      </c>
      <c r="L7940" s="2" t="s">
        <v>21</v>
      </c>
      <c r="M7940" s="2">
        <f t="shared" si="746"/>
        <v>12</v>
      </c>
      <c r="N7940" s="2" t="str">
        <f t="shared" si="747"/>
        <v>Dec</v>
      </c>
      <c r="O7940" s="2" t="str">
        <f t="shared" si="748"/>
        <v>Tue</v>
      </c>
      <c r="P7940" s="2" t="str">
        <f t="shared" si="749"/>
        <v>2020</v>
      </c>
    </row>
    <row r="7941" spans="1:16" x14ac:dyDescent="0.3">
      <c r="A7941" s="2" t="s">
        <v>27</v>
      </c>
      <c r="B7941" s="3">
        <v>44195</v>
      </c>
      <c r="C7941" s="2" t="s">
        <v>28</v>
      </c>
      <c r="D7941" s="2" t="s">
        <v>29</v>
      </c>
      <c r="E7941" s="2" t="s">
        <v>30</v>
      </c>
      <c r="F7941" s="2" t="str">
        <f t="shared" si="744"/>
        <v>Women</v>
      </c>
      <c r="G7941" s="2" t="str">
        <f t="shared" si="745"/>
        <v xml:space="preserve"> Apparel</v>
      </c>
      <c r="H7941" s="2" t="s">
        <v>20</v>
      </c>
      <c r="I7941" s="2">
        <v>62</v>
      </c>
      <c r="J7941" s="2">
        <v>245</v>
      </c>
      <c r="K7941" s="2">
        <v>15190</v>
      </c>
      <c r="L7941" s="2" t="s">
        <v>21</v>
      </c>
      <c r="M7941" s="2">
        <f t="shared" si="746"/>
        <v>12</v>
      </c>
      <c r="N7941" s="2" t="str">
        <f t="shared" si="747"/>
        <v>Dec</v>
      </c>
      <c r="O7941" s="2" t="str">
        <f t="shared" si="748"/>
        <v>Wed</v>
      </c>
      <c r="P7941" s="2" t="str">
        <f t="shared" si="749"/>
        <v>2020</v>
      </c>
    </row>
    <row r="7942" spans="1:16" x14ac:dyDescent="0.3">
      <c r="A7942" s="2" t="s">
        <v>27</v>
      </c>
      <c r="B7942" s="3">
        <v>44196</v>
      </c>
      <c r="C7942" s="2" t="s">
        <v>28</v>
      </c>
      <c r="D7942" s="2" t="s">
        <v>29</v>
      </c>
      <c r="E7942" s="2" t="s">
        <v>30</v>
      </c>
      <c r="F7942" s="2" t="str">
        <f t="shared" si="744"/>
        <v>Men</v>
      </c>
      <c r="G7942" s="2" t="str">
        <f t="shared" si="745"/>
        <v xml:space="preserve"> Street Footwear</v>
      </c>
      <c r="H7942" s="2" t="s">
        <v>14</v>
      </c>
      <c r="I7942" s="2">
        <v>44</v>
      </c>
      <c r="J7942" s="2">
        <v>270</v>
      </c>
      <c r="K7942" s="2">
        <v>11880</v>
      </c>
      <c r="L7942" s="2" t="s">
        <v>21</v>
      </c>
      <c r="M7942" s="2">
        <f t="shared" si="746"/>
        <v>12</v>
      </c>
      <c r="N7942" s="2" t="str">
        <f t="shared" si="747"/>
        <v>Dec</v>
      </c>
      <c r="O7942" s="2" t="str">
        <f t="shared" si="748"/>
        <v>Thu</v>
      </c>
      <c r="P7942" s="2" t="str">
        <f t="shared" si="749"/>
        <v>2020</v>
      </c>
    </row>
    <row r="7943" spans="1:16" x14ac:dyDescent="0.3">
      <c r="A7943" s="2" t="s">
        <v>27</v>
      </c>
      <c r="B7943" s="3">
        <v>44197</v>
      </c>
      <c r="C7943" s="2" t="s">
        <v>28</v>
      </c>
      <c r="D7943" s="2" t="s">
        <v>29</v>
      </c>
      <c r="E7943" s="2" t="s">
        <v>30</v>
      </c>
      <c r="F7943" s="2" t="str">
        <f t="shared" si="744"/>
        <v>Men</v>
      </c>
      <c r="G7943" s="2" t="str">
        <f t="shared" si="745"/>
        <v xml:space="preserve"> Athletic Footwear</v>
      </c>
      <c r="H7943" s="2" t="s">
        <v>16</v>
      </c>
      <c r="I7943" s="2">
        <v>51</v>
      </c>
      <c r="J7943" s="2">
        <v>233</v>
      </c>
      <c r="K7943" s="2">
        <v>11883</v>
      </c>
      <c r="L7943" s="2" t="s">
        <v>21</v>
      </c>
      <c r="M7943" s="2">
        <f t="shared" si="746"/>
        <v>1</v>
      </c>
      <c r="N7943" s="2" t="str">
        <f t="shared" si="747"/>
        <v>Jan</v>
      </c>
      <c r="O7943" s="2" t="str">
        <f t="shared" si="748"/>
        <v>Fri</v>
      </c>
      <c r="P7943" s="2" t="str">
        <f t="shared" si="749"/>
        <v>2021</v>
      </c>
    </row>
    <row r="7944" spans="1:16" x14ac:dyDescent="0.3">
      <c r="A7944" s="2" t="s">
        <v>27</v>
      </c>
      <c r="B7944" s="3">
        <v>44198</v>
      </c>
      <c r="C7944" s="2" t="s">
        <v>28</v>
      </c>
      <c r="D7944" s="2" t="s">
        <v>29</v>
      </c>
      <c r="E7944" s="2" t="s">
        <v>30</v>
      </c>
      <c r="F7944" s="2" t="str">
        <f t="shared" si="744"/>
        <v>Women</v>
      </c>
      <c r="G7944" s="2" t="str">
        <f t="shared" si="745"/>
        <v xml:space="preserve"> Street Footwear</v>
      </c>
      <c r="H7944" s="2" t="s">
        <v>17</v>
      </c>
      <c r="I7944" s="2">
        <v>46</v>
      </c>
      <c r="J7944" s="2">
        <v>225</v>
      </c>
      <c r="K7944" s="2">
        <v>10350</v>
      </c>
      <c r="L7944" s="2" t="s">
        <v>21</v>
      </c>
      <c r="M7944" s="2">
        <f t="shared" si="746"/>
        <v>1</v>
      </c>
      <c r="N7944" s="2" t="str">
        <f t="shared" si="747"/>
        <v>Jan</v>
      </c>
      <c r="O7944" s="2" t="str">
        <f t="shared" si="748"/>
        <v>Sat</v>
      </c>
      <c r="P7944" s="2" t="str">
        <f t="shared" si="749"/>
        <v>2021</v>
      </c>
    </row>
    <row r="7945" spans="1:16" x14ac:dyDescent="0.3">
      <c r="A7945" s="2" t="s">
        <v>27</v>
      </c>
      <c r="B7945" s="3">
        <v>44199</v>
      </c>
      <c r="C7945" s="2" t="s">
        <v>28</v>
      </c>
      <c r="D7945" s="2" t="s">
        <v>29</v>
      </c>
      <c r="E7945" s="2" t="s">
        <v>30</v>
      </c>
      <c r="F7945" s="2" t="str">
        <f t="shared" si="744"/>
        <v>Women</v>
      </c>
      <c r="G7945" s="2" t="str">
        <f t="shared" si="745"/>
        <v xml:space="preserve"> Athletic Footwear</v>
      </c>
      <c r="H7945" s="2" t="s">
        <v>18</v>
      </c>
      <c r="I7945" s="2">
        <v>42</v>
      </c>
      <c r="J7945" s="2">
        <v>228</v>
      </c>
      <c r="K7945" s="2">
        <v>9576</v>
      </c>
      <c r="L7945" s="2" t="s">
        <v>21</v>
      </c>
      <c r="M7945" s="2">
        <f t="shared" si="746"/>
        <v>1</v>
      </c>
      <c r="N7945" s="2" t="str">
        <f t="shared" si="747"/>
        <v>Jan</v>
      </c>
      <c r="O7945" s="2" t="str">
        <f t="shared" si="748"/>
        <v>Sun</v>
      </c>
      <c r="P7945" s="2" t="str">
        <f t="shared" si="749"/>
        <v>2021</v>
      </c>
    </row>
    <row r="7946" spans="1:16" x14ac:dyDescent="0.3">
      <c r="A7946" s="2" t="s">
        <v>27</v>
      </c>
      <c r="B7946" s="3">
        <v>44200</v>
      </c>
      <c r="C7946" s="2" t="s">
        <v>28</v>
      </c>
      <c r="D7946" s="2" t="s">
        <v>29</v>
      </c>
      <c r="E7946" s="2" t="s">
        <v>30</v>
      </c>
      <c r="F7946" s="2" t="str">
        <f t="shared" si="744"/>
        <v>Men</v>
      </c>
      <c r="G7946" s="2" t="str">
        <f t="shared" si="745"/>
        <v xml:space="preserve"> Apparel</v>
      </c>
      <c r="H7946" s="2" t="s">
        <v>19</v>
      </c>
      <c r="I7946" s="2">
        <v>49</v>
      </c>
      <c r="J7946" s="2">
        <v>182</v>
      </c>
      <c r="K7946" s="2">
        <v>8918</v>
      </c>
      <c r="L7946" s="2" t="s">
        <v>21</v>
      </c>
      <c r="M7946" s="2">
        <f t="shared" si="746"/>
        <v>1</v>
      </c>
      <c r="N7946" s="2" t="str">
        <f t="shared" si="747"/>
        <v>Jan</v>
      </c>
      <c r="O7946" s="2" t="str">
        <f t="shared" si="748"/>
        <v>Mon</v>
      </c>
      <c r="P7946" s="2" t="str">
        <f t="shared" si="749"/>
        <v>2021</v>
      </c>
    </row>
    <row r="7947" spans="1:16" x14ac:dyDescent="0.3">
      <c r="A7947" s="2" t="s">
        <v>27</v>
      </c>
      <c r="B7947" s="3">
        <v>44201</v>
      </c>
      <c r="C7947" s="2" t="s">
        <v>28</v>
      </c>
      <c r="D7947" s="2" t="s">
        <v>29</v>
      </c>
      <c r="E7947" s="2" t="s">
        <v>30</v>
      </c>
      <c r="F7947" s="2" t="str">
        <f t="shared" si="744"/>
        <v>Women</v>
      </c>
      <c r="G7947" s="2" t="str">
        <f t="shared" si="745"/>
        <v xml:space="preserve"> Apparel</v>
      </c>
      <c r="H7947" s="2" t="s">
        <v>20</v>
      </c>
      <c r="I7947" s="2">
        <v>58</v>
      </c>
      <c r="J7947" s="2">
        <v>225</v>
      </c>
      <c r="K7947" s="2">
        <v>13050</v>
      </c>
      <c r="L7947" s="2" t="s">
        <v>21</v>
      </c>
      <c r="M7947" s="2">
        <f t="shared" si="746"/>
        <v>1</v>
      </c>
      <c r="N7947" s="2" t="str">
        <f t="shared" si="747"/>
        <v>Jan</v>
      </c>
      <c r="O7947" s="2" t="str">
        <f t="shared" si="748"/>
        <v>Tue</v>
      </c>
      <c r="P7947" s="2" t="str">
        <f t="shared" si="749"/>
        <v>2021</v>
      </c>
    </row>
    <row r="7948" spans="1:16" x14ac:dyDescent="0.3">
      <c r="A7948" s="2" t="s">
        <v>27</v>
      </c>
      <c r="B7948" s="3">
        <v>44202</v>
      </c>
      <c r="C7948" s="2" t="s">
        <v>28</v>
      </c>
      <c r="D7948" s="2" t="s">
        <v>29</v>
      </c>
      <c r="E7948" s="2" t="s">
        <v>30</v>
      </c>
      <c r="F7948" s="2" t="str">
        <f t="shared" si="744"/>
        <v>Men</v>
      </c>
      <c r="G7948" s="2" t="str">
        <f t="shared" si="745"/>
        <v xml:space="preserve"> Street Footwear</v>
      </c>
      <c r="H7948" s="2" t="s">
        <v>14</v>
      </c>
      <c r="I7948" s="2">
        <v>41</v>
      </c>
      <c r="J7948" s="2">
        <v>341</v>
      </c>
      <c r="K7948" s="2">
        <v>13981</v>
      </c>
      <c r="L7948" s="2" t="s">
        <v>21</v>
      </c>
      <c r="M7948" s="2">
        <f t="shared" si="746"/>
        <v>1</v>
      </c>
      <c r="N7948" s="2" t="str">
        <f t="shared" si="747"/>
        <v>Jan</v>
      </c>
      <c r="O7948" s="2" t="str">
        <f t="shared" si="748"/>
        <v>Wed</v>
      </c>
      <c r="P7948" s="2" t="str">
        <f t="shared" si="749"/>
        <v>2021</v>
      </c>
    </row>
    <row r="7949" spans="1:16" x14ac:dyDescent="0.3">
      <c r="A7949" s="2" t="s">
        <v>27</v>
      </c>
      <c r="B7949" s="3">
        <v>44203</v>
      </c>
      <c r="C7949" s="2" t="s">
        <v>28</v>
      </c>
      <c r="D7949" s="2" t="s">
        <v>29</v>
      </c>
      <c r="E7949" s="2" t="s">
        <v>30</v>
      </c>
      <c r="F7949" s="2" t="str">
        <f t="shared" si="744"/>
        <v>Men</v>
      </c>
      <c r="G7949" s="2" t="str">
        <f t="shared" si="745"/>
        <v xml:space="preserve"> Athletic Footwear</v>
      </c>
      <c r="H7949" s="2" t="s">
        <v>16</v>
      </c>
      <c r="I7949" s="2">
        <v>50</v>
      </c>
      <c r="J7949" s="2">
        <v>256</v>
      </c>
      <c r="K7949" s="2">
        <v>12800</v>
      </c>
      <c r="L7949" s="2" t="s">
        <v>21</v>
      </c>
      <c r="M7949" s="2">
        <f t="shared" si="746"/>
        <v>1</v>
      </c>
      <c r="N7949" s="2" t="str">
        <f t="shared" si="747"/>
        <v>Jan</v>
      </c>
      <c r="O7949" s="2" t="str">
        <f t="shared" si="748"/>
        <v>Thu</v>
      </c>
      <c r="P7949" s="2" t="str">
        <f t="shared" si="749"/>
        <v>2021</v>
      </c>
    </row>
    <row r="7950" spans="1:16" x14ac:dyDescent="0.3">
      <c r="A7950" s="2" t="s">
        <v>27</v>
      </c>
      <c r="B7950" s="3">
        <v>44204</v>
      </c>
      <c r="C7950" s="2" t="s">
        <v>28</v>
      </c>
      <c r="D7950" s="2" t="s">
        <v>29</v>
      </c>
      <c r="E7950" s="2" t="s">
        <v>30</v>
      </c>
      <c r="F7950" s="2" t="str">
        <f t="shared" si="744"/>
        <v>Women</v>
      </c>
      <c r="G7950" s="2" t="str">
        <f t="shared" si="745"/>
        <v xml:space="preserve"> Street Footwear</v>
      </c>
      <c r="H7950" s="2" t="s">
        <v>17</v>
      </c>
      <c r="I7950" s="2">
        <v>42</v>
      </c>
      <c r="J7950" s="2">
        <v>281</v>
      </c>
      <c r="K7950" s="2">
        <v>11802</v>
      </c>
      <c r="L7950" s="2" t="s">
        <v>21</v>
      </c>
      <c r="M7950" s="2">
        <f t="shared" si="746"/>
        <v>1</v>
      </c>
      <c r="N7950" s="2" t="str">
        <f t="shared" si="747"/>
        <v>Jan</v>
      </c>
      <c r="O7950" s="2" t="str">
        <f t="shared" si="748"/>
        <v>Fri</v>
      </c>
      <c r="P7950" s="2" t="str">
        <f t="shared" si="749"/>
        <v>2021</v>
      </c>
    </row>
    <row r="7951" spans="1:16" x14ac:dyDescent="0.3">
      <c r="A7951" s="2" t="s">
        <v>27</v>
      </c>
      <c r="B7951" s="3">
        <v>44205</v>
      </c>
      <c r="C7951" s="2" t="s">
        <v>28</v>
      </c>
      <c r="D7951" s="2" t="s">
        <v>29</v>
      </c>
      <c r="E7951" s="2" t="s">
        <v>30</v>
      </c>
      <c r="F7951" s="2" t="str">
        <f t="shared" si="744"/>
        <v>Women</v>
      </c>
      <c r="G7951" s="2" t="str">
        <f t="shared" si="745"/>
        <v xml:space="preserve"> Athletic Footwear</v>
      </c>
      <c r="H7951" s="2" t="s">
        <v>18</v>
      </c>
      <c r="I7951" s="2">
        <v>41</v>
      </c>
      <c r="J7951" s="2">
        <v>224</v>
      </c>
      <c r="K7951" s="2">
        <v>9184</v>
      </c>
      <c r="L7951" s="2" t="s">
        <v>21</v>
      </c>
      <c r="M7951" s="2">
        <f t="shared" si="746"/>
        <v>1</v>
      </c>
      <c r="N7951" s="2" t="str">
        <f t="shared" si="747"/>
        <v>Jan</v>
      </c>
      <c r="O7951" s="2" t="str">
        <f t="shared" si="748"/>
        <v>Sat</v>
      </c>
      <c r="P7951" s="2" t="str">
        <f t="shared" si="749"/>
        <v>2021</v>
      </c>
    </row>
    <row r="7952" spans="1:16" x14ac:dyDescent="0.3">
      <c r="A7952" s="2" t="s">
        <v>27</v>
      </c>
      <c r="B7952" s="3">
        <v>44206</v>
      </c>
      <c r="C7952" s="2" t="s">
        <v>28</v>
      </c>
      <c r="D7952" s="2" t="s">
        <v>29</v>
      </c>
      <c r="E7952" s="2" t="s">
        <v>30</v>
      </c>
      <c r="F7952" s="2" t="str">
        <f t="shared" si="744"/>
        <v>Men</v>
      </c>
      <c r="G7952" s="2" t="str">
        <f t="shared" si="745"/>
        <v xml:space="preserve"> Apparel</v>
      </c>
      <c r="H7952" s="2" t="s">
        <v>19</v>
      </c>
      <c r="I7952" s="2">
        <v>44</v>
      </c>
      <c r="J7952" s="2">
        <v>196</v>
      </c>
      <c r="K7952" s="2">
        <v>8624</v>
      </c>
      <c r="L7952" s="2" t="s">
        <v>21</v>
      </c>
      <c r="M7952" s="2">
        <f t="shared" si="746"/>
        <v>1</v>
      </c>
      <c r="N7952" s="2" t="str">
        <f t="shared" si="747"/>
        <v>Jan</v>
      </c>
      <c r="O7952" s="2" t="str">
        <f t="shared" si="748"/>
        <v>Sun</v>
      </c>
      <c r="P7952" s="2" t="str">
        <f t="shared" si="749"/>
        <v>2021</v>
      </c>
    </row>
    <row r="7953" spans="1:16" x14ac:dyDescent="0.3">
      <c r="A7953" s="2" t="s">
        <v>27</v>
      </c>
      <c r="B7953" s="3">
        <v>44207</v>
      </c>
      <c r="C7953" s="2" t="s">
        <v>28</v>
      </c>
      <c r="D7953" s="2" t="s">
        <v>29</v>
      </c>
      <c r="E7953" s="2" t="s">
        <v>30</v>
      </c>
      <c r="F7953" s="2" t="str">
        <f t="shared" si="744"/>
        <v>Women</v>
      </c>
      <c r="G7953" s="2" t="str">
        <f t="shared" si="745"/>
        <v xml:space="preserve"> Apparel</v>
      </c>
      <c r="H7953" s="2" t="s">
        <v>20</v>
      </c>
      <c r="I7953" s="2">
        <v>60</v>
      </c>
      <c r="J7953" s="2">
        <v>306</v>
      </c>
      <c r="K7953" s="2">
        <v>18360</v>
      </c>
      <c r="L7953" s="2" t="s">
        <v>21</v>
      </c>
      <c r="M7953" s="2">
        <f t="shared" si="746"/>
        <v>1</v>
      </c>
      <c r="N7953" s="2" t="str">
        <f t="shared" si="747"/>
        <v>Jan</v>
      </c>
      <c r="O7953" s="2" t="str">
        <f t="shared" si="748"/>
        <v>Mon</v>
      </c>
      <c r="P7953" s="2" t="str">
        <f t="shared" si="749"/>
        <v>2021</v>
      </c>
    </row>
    <row r="7954" spans="1:16" x14ac:dyDescent="0.3">
      <c r="A7954" s="2" t="s">
        <v>27</v>
      </c>
      <c r="B7954" s="3">
        <v>44208</v>
      </c>
      <c r="C7954" s="2" t="s">
        <v>28</v>
      </c>
      <c r="D7954" s="2" t="s">
        <v>29</v>
      </c>
      <c r="E7954" s="2" t="s">
        <v>30</v>
      </c>
      <c r="F7954" s="2" t="str">
        <f t="shared" si="744"/>
        <v>Men</v>
      </c>
      <c r="G7954" s="2" t="str">
        <f t="shared" si="745"/>
        <v xml:space="preserve"> Street Footwear</v>
      </c>
      <c r="H7954" s="2" t="s">
        <v>14</v>
      </c>
      <c r="I7954" s="2">
        <v>41</v>
      </c>
      <c r="J7954" s="2">
        <v>338</v>
      </c>
      <c r="K7954" s="2">
        <v>13858</v>
      </c>
      <c r="L7954" s="2" t="s">
        <v>21</v>
      </c>
      <c r="M7954" s="2">
        <f t="shared" si="746"/>
        <v>1</v>
      </c>
      <c r="N7954" s="2" t="str">
        <f t="shared" si="747"/>
        <v>Jan</v>
      </c>
      <c r="O7954" s="2" t="str">
        <f t="shared" si="748"/>
        <v>Tue</v>
      </c>
      <c r="P7954" s="2" t="str">
        <f t="shared" si="749"/>
        <v>2021</v>
      </c>
    </row>
    <row r="7955" spans="1:16" x14ac:dyDescent="0.3">
      <c r="A7955" s="2" t="s">
        <v>27</v>
      </c>
      <c r="B7955" s="3">
        <v>44209</v>
      </c>
      <c r="C7955" s="2" t="s">
        <v>28</v>
      </c>
      <c r="D7955" s="2" t="s">
        <v>29</v>
      </c>
      <c r="E7955" s="2" t="s">
        <v>30</v>
      </c>
      <c r="F7955" s="2" t="str">
        <f t="shared" si="744"/>
        <v>Men</v>
      </c>
      <c r="G7955" s="2" t="str">
        <f t="shared" si="745"/>
        <v xml:space="preserve"> Athletic Footwear</v>
      </c>
      <c r="H7955" s="2" t="s">
        <v>16</v>
      </c>
      <c r="I7955" s="2">
        <v>49</v>
      </c>
      <c r="J7955" s="2">
        <v>263</v>
      </c>
      <c r="K7955" s="2">
        <v>12887</v>
      </c>
      <c r="L7955" s="2" t="s">
        <v>21</v>
      </c>
      <c r="M7955" s="2">
        <f t="shared" si="746"/>
        <v>1</v>
      </c>
      <c r="N7955" s="2" t="str">
        <f t="shared" si="747"/>
        <v>Jan</v>
      </c>
      <c r="O7955" s="2" t="str">
        <f t="shared" si="748"/>
        <v>Wed</v>
      </c>
      <c r="P7955" s="2" t="str">
        <f t="shared" si="749"/>
        <v>2021</v>
      </c>
    </row>
    <row r="7956" spans="1:16" x14ac:dyDescent="0.3">
      <c r="A7956" s="2" t="s">
        <v>27</v>
      </c>
      <c r="B7956" s="3">
        <v>44210</v>
      </c>
      <c r="C7956" s="2" t="s">
        <v>28</v>
      </c>
      <c r="D7956" s="2" t="s">
        <v>29</v>
      </c>
      <c r="E7956" s="2" t="s">
        <v>30</v>
      </c>
      <c r="F7956" s="2" t="str">
        <f t="shared" si="744"/>
        <v>Women</v>
      </c>
      <c r="G7956" s="2" t="str">
        <f t="shared" si="745"/>
        <v xml:space="preserve"> Street Footwear</v>
      </c>
      <c r="H7956" s="2" t="s">
        <v>17</v>
      </c>
      <c r="I7956" s="2">
        <v>46</v>
      </c>
      <c r="J7956" s="2">
        <v>264</v>
      </c>
      <c r="K7956" s="2">
        <v>12144</v>
      </c>
      <c r="L7956" s="2" t="s">
        <v>21</v>
      </c>
      <c r="M7956" s="2">
        <f t="shared" si="746"/>
        <v>1</v>
      </c>
      <c r="N7956" s="2" t="str">
        <f t="shared" si="747"/>
        <v>Jan</v>
      </c>
      <c r="O7956" s="2" t="str">
        <f t="shared" si="748"/>
        <v>Thu</v>
      </c>
      <c r="P7956" s="2" t="str">
        <f t="shared" si="749"/>
        <v>2021</v>
      </c>
    </row>
    <row r="7957" spans="1:16" x14ac:dyDescent="0.3">
      <c r="A7957" s="2" t="s">
        <v>27</v>
      </c>
      <c r="B7957" s="3">
        <v>44211</v>
      </c>
      <c r="C7957" s="2" t="s">
        <v>28</v>
      </c>
      <c r="D7957" s="2" t="s">
        <v>29</v>
      </c>
      <c r="E7957" s="2" t="s">
        <v>30</v>
      </c>
      <c r="F7957" s="2" t="str">
        <f t="shared" si="744"/>
        <v>Women</v>
      </c>
      <c r="G7957" s="2" t="str">
        <f t="shared" si="745"/>
        <v xml:space="preserve"> Athletic Footwear</v>
      </c>
      <c r="H7957" s="2" t="s">
        <v>18</v>
      </c>
      <c r="I7957" s="2">
        <v>46</v>
      </c>
      <c r="J7957" s="2">
        <v>247</v>
      </c>
      <c r="K7957" s="2">
        <v>11362</v>
      </c>
      <c r="L7957" s="2" t="s">
        <v>21</v>
      </c>
      <c r="M7957" s="2">
        <f t="shared" si="746"/>
        <v>1</v>
      </c>
      <c r="N7957" s="2" t="str">
        <f t="shared" si="747"/>
        <v>Jan</v>
      </c>
      <c r="O7957" s="2" t="str">
        <f t="shared" si="748"/>
        <v>Fri</v>
      </c>
      <c r="P7957" s="2" t="str">
        <f t="shared" si="749"/>
        <v>2021</v>
      </c>
    </row>
    <row r="7958" spans="1:16" x14ac:dyDescent="0.3">
      <c r="A7958" s="2" t="s">
        <v>27</v>
      </c>
      <c r="B7958" s="3">
        <v>44212</v>
      </c>
      <c r="C7958" s="2" t="s">
        <v>28</v>
      </c>
      <c r="D7958" s="2" t="s">
        <v>29</v>
      </c>
      <c r="E7958" s="2" t="s">
        <v>30</v>
      </c>
      <c r="F7958" s="2" t="str">
        <f t="shared" si="744"/>
        <v>Men</v>
      </c>
      <c r="G7958" s="2" t="str">
        <f t="shared" si="745"/>
        <v xml:space="preserve"> Apparel</v>
      </c>
      <c r="H7958" s="2" t="s">
        <v>19</v>
      </c>
      <c r="I7958" s="2">
        <v>44</v>
      </c>
      <c r="J7958" s="2">
        <v>240</v>
      </c>
      <c r="K7958" s="2">
        <v>10560</v>
      </c>
      <c r="L7958" s="2" t="s">
        <v>21</v>
      </c>
      <c r="M7958" s="2">
        <f t="shared" si="746"/>
        <v>1</v>
      </c>
      <c r="N7958" s="2" t="str">
        <f t="shared" si="747"/>
        <v>Jan</v>
      </c>
      <c r="O7958" s="2" t="str">
        <f t="shared" si="748"/>
        <v>Sat</v>
      </c>
      <c r="P7958" s="2" t="str">
        <f t="shared" si="749"/>
        <v>2021</v>
      </c>
    </row>
    <row r="7959" spans="1:16" x14ac:dyDescent="0.3">
      <c r="A7959" s="2" t="s">
        <v>27</v>
      </c>
      <c r="B7959" s="3">
        <v>44213</v>
      </c>
      <c r="C7959" s="2" t="s">
        <v>28</v>
      </c>
      <c r="D7959" s="2" t="s">
        <v>29</v>
      </c>
      <c r="E7959" s="2" t="s">
        <v>30</v>
      </c>
      <c r="F7959" s="2" t="str">
        <f t="shared" si="744"/>
        <v>Women</v>
      </c>
      <c r="G7959" s="2" t="str">
        <f t="shared" si="745"/>
        <v xml:space="preserve"> Apparel</v>
      </c>
      <c r="H7959" s="2" t="s">
        <v>20</v>
      </c>
      <c r="I7959" s="2">
        <v>56</v>
      </c>
      <c r="J7959" s="2">
        <v>264</v>
      </c>
      <c r="K7959" s="2">
        <v>14784</v>
      </c>
      <c r="L7959" s="2" t="s">
        <v>21</v>
      </c>
      <c r="M7959" s="2">
        <f t="shared" si="746"/>
        <v>1</v>
      </c>
      <c r="N7959" s="2" t="str">
        <f t="shared" si="747"/>
        <v>Jan</v>
      </c>
      <c r="O7959" s="2" t="str">
        <f t="shared" si="748"/>
        <v>Sun</v>
      </c>
      <c r="P7959" s="2" t="str">
        <f t="shared" si="749"/>
        <v>2021</v>
      </c>
    </row>
    <row r="7960" spans="1:16" x14ac:dyDescent="0.3">
      <c r="A7960" s="2" t="s">
        <v>27</v>
      </c>
      <c r="B7960" s="3">
        <v>44214</v>
      </c>
      <c r="C7960" s="2" t="s">
        <v>28</v>
      </c>
      <c r="D7960" s="2" t="s">
        <v>29</v>
      </c>
      <c r="E7960" s="2" t="s">
        <v>30</v>
      </c>
      <c r="F7960" s="2" t="str">
        <f t="shared" si="744"/>
        <v>Men</v>
      </c>
      <c r="G7960" s="2" t="str">
        <f t="shared" si="745"/>
        <v xml:space="preserve"> Street Footwear</v>
      </c>
      <c r="H7960" s="2" t="s">
        <v>14</v>
      </c>
      <c r="I7960" s="2">
        <v>45</v>
      </c>
      <c r="J7960" s="2">
        <v>302</v>
      </c>
      <c r="K7960" s="2">
        <v>13590</v>
      </c>
      <c r="L7960" s="2" t="s">
        <v>21</v>
      </c>
      <c r="M7960" s="2">
        <f t="shared" si="746"/>
        <v>1</v>
      </c>
      <c r="N7960" s="2" t="str">
        <f t="shared" si="747"/>
        <v>Jan</v>
      </c>
      <c r="O7960" s="2" t="str">
        <f t="shared" si="748"/>
        <v>Mon</v>
      </c>
      <c r="P7960" s="2" t="str">
        <f t="shared" si="749"/>
        <v>2021</v>
      </c>
    </row>
    <row r="7961" spans="1:16" x14ac:dyDescent="0.3">
      <c r="A7961" s="2" t="s">
        <v>27</v>
      </c>
      <c r="B7961" s="3">
        <v>44215</v>
      </c>
      <c r="C7961" s="2" t="s">
        <v>28</v>
      </c>
      <c r="D7961" s="2" t="s">
        <v>29</v>
      </c>
      <c r="E7961" s="2" t="s">
        <v>30</v>
      </c>
      <c r="F7961" s="2" t="str">
        <f t="shared" si="744"/>
        <v>Men</v>
      </c>
      <c r="G7961" s="2" t="str">
        <f t="shared" si="745"/>
        <v xml:space="preserve"> Athletic Footwear</v>
      </c>
      <c r="H7961" s="2" t="s">
        <v>16</v>
      </c>
      <c r="I7961" s="2">
        <v>47</v>
      </c>
      <c r="J7961" s="2">
        <v>278</v>
      </c>
      <c r="K7961" s="2">
        <v>13066</v>
      </c>
      <c r="L7961" s="2" t="s">
        <v>21</v>
      </c>
      <c r="M7961" s="2">
        <f t="shared" si="746"/>
        <v>1</v>
      </c>
      <c r="N7961" s="2" t="str">
        <f t="shared" si="747"/>
        <v>Jan</v>
      </c>
      <c r="O7961" s="2" t="str">
        <f t="shared" si="748"/>
        <v>Tue</v>
      </c>
      <c r="P7961" s="2" t="str">
        <f t="shared" si="749"/>
        <v>2021</v>
      </c>
    </row>
    <row r="7962" spans="1:16" x14ac:dyDescent="0.3">
      <c r="A7962" s="2" t="s">
        <v>27</v>
      </c>
      <c r="B7962" s="3">
        <v>44216</v>
      </c>
      <c r="C7962" s="2" t="s">
        <v>28</v>
      </c>
      <c r="D7962" s="2" t="s">
        <v>29</v>
      </c>
      <c r="E7962" s="2" t="s">
        <v>30</v>
      </c>
      <c r="F7962" s="2" t="str">
        <f t="shared" si="744"/>
        <v>Women</v>
      </c>
      <c r="G7962" s="2" t="str">
        <f t="shared" si="745"/>
        <v xml:space="preserve"> Street Footwear</v>
      </c>
      <c r="H7962" s="2" t="s">
        <v>17</v>
      </c>
      <c r="I7962" s="2">
        <v>51</v>
      </c>
      <c r="J7962" s="2">
        <v>248</v>
      </c>
      <c r="K7962" s="2">
        <v>12648</v>
      </c>
      <c r="L7962" s="2" t="s">
        <v>21</v>
      </c>
      <c r="M7962" s="2">
        <f t="shared" si="746"/>
        <v>1</v>
      </c>
      <c r="N7962" s="2" t="str">
        <f t="shared" si="747"/>
        <v>Jan</v>
      </c>
      <c r="O7962" s="2" t="str">
        <f t="shared" si="748"/>
        <v>Wed</v>
      </c>
      <c r="P7962" s="2" t="str">
        <f t="shared" si="749"/>
        <v>2021</v>
      </c>
    </row>
    <row r="7963" spans="1:16" x14ac:dyDescent="0.3">
      <c r="A7963" s="2" t="s">
        <v>27</v>
      </c>
      <c r="B7963" s="3">
        <v>44217</v>
      </c>
      <c r="C7963" s="2" t="s">
        <v>28</v>
      </c>
      <c r="D7963" s="2" t="s">
        <v>29</v>
      </c>
      <c r="E7963" s="2" t="s">
        <v>30</v>
      </c>
      <c r="F7963" s="2" t="str">
        <f t="shared" si="744"/>
        <v>Women</v>
      </c>
      <c r="G7963" s="2" t="str">
        <f t="shared" si="745"/>
        <v xml:space="preserve"> Athletic Footwear</v>
      </c>
      <c r="H7963" s="2" t="s">
        <v>18</v>
      </c>
      <c r="I7963" s="2">
        <v>52</v>
      </c>
      <c r="J7963" s="2">
        <v>255</v>
      </c>
      <c r="K7963" s="2">
        <v>13260</v>
      </c>
      <c r="L7963" s="2" t="s">
        <v>21</v>
      </c>
      <c r="M7963" s="2">
        <f t="shared" si="746"/>
        <v>1</v>
      </c>
      <c r="N7963" s="2" t="str">
        <f t="shared" si="747"/>
        <v>Jan</v>
      </c>
      <c r="O7963" s="2" t="str">
        <f t="shared" si="748"/>
        <v>Thu</v>
      </c>
      <c r="P7963" s="2" t="str">
        <f t="shared" si="749"/>
        <v>2021</v>
      </c>
    </row>
    <row r="7964" spans="1:16" x14ac:dyDescent="0.3">
      <c r="A7964" s="2" t="s">
        <v>27</v>
      </c>
      <c r="B7964" s="3">
        <v>44218</v>
      </c>
      <c r="C7964" s="2" t="s">
        <v>28</v>
      </c>
      <c r="D7964" s="2" t="s">
        <v>29</v>
      </c>
      <c r="E7964" s="2" t="s">
        <v>30</v>
      </c>
      <c r="F7964" s="2" t="str">
        <f t="shared" si="744"/>
        <v>Men</v>
      </c>
      <c r="G7964" s="2" t="str">
        <f t="shared" si="745"/>
        <v xml:space="preserve"> Apparel</v>
      </c>
      <c r="H7964" s="2" t="s">
        <v>19</v>
      </c>
      <c r="I7964" s="2">
        <v>59</v>
      </c>
      <c r="J7964" s="2">
        <v>263</v>
      </c>
      <c r="K7964" s="2">
        <v>15517</v>
      </c>
      <c r="L7964" s="2" t="s">
        <v>21</v>
      </c>
      <c r="M7964" s="2">
        <f t="shared" si="746"/>
        <v>1</v>
      </c>
      <c r="N7964" s="2" t="str">
        <f t="shared" si="747"/>
        <v>Jan</v>
      </c>
      <c r="O7964" s="2" t="str">
        <f t="shared" si="748"/>
        <v>Fri</v>
      </c>
      <c r="P7964" s="2" t="str">
        <f t="shared" si="749"/>
        <v>2021</v>
      </c>
    </row>
    <row r="7965" spans="1:16" x14ac:dyDescent="0.3">
      <c r="A7965" s="2" t="s">
        <v>27</v>
      </c>
      <c r="B7965" s="3">
        <v>44219</v>
      </c>
      <c r="C7965" s="2" t="s">
        <v>28</v>
      </c>
      <c r="D7965" s="2" t="s">
        <v>29</v>
      </c>
      <c r="E7965" s="2" t="s">
        <v>30</v>
      </c>
      <c r="F7965" s="2" t="str">
        <f t="shared" si="744"/>
        <v>Women</v>
      </c>
      <c r="G7965" s="2" t="str">
        <f t="shared" si="745"/>
        <v xml:space="preserve"> Apparel</v>
      </c>
      <c r="H7965" s="2" t="s">
        <v>20</v>
      </c>
      <c r="I7965" s="2">
        <v>60</v>
      </c>
      <c r="J7965" s="2">
        <v>254</v>
      </c>
      <c r="K7965" s="2">
        <v>15240</v>
      </c>
      <c r="L7965" s="2" t="s">
        <v>21</v>
      </c>
      <c r="M7965" s="2">
        <f t="shared" si="746"/>
        <v>1</v>
      </c>
      <c r="N7965" s="2" t="str">
        <f t="shared" si="747"/>
        <v>Jan</v>
      </c>
      <c r="O7965" s="2" t="str">
        <f t="shared" si="748"/>
        <v>Sat</v>
      </c>
      <c r="P7965" s="2" t="str">
        <f t="shared" si="749"/>
        <v>2021</v>
      </c>
    </row>
    <row r="7966" spans="1:16" x14ac:dyDescent="0.3">
      <c r="A7966" s="2" t="s">
        <v>27</v>
      </c>
      <c r="B7966" s="3">
        <v>44220</v>
      </c>
      <c r="C7966" s="2" t="s">
        <v>28</v>
      </c>
      <c r="D7966" s="2" t="s">
        <v>29</v>
      </c>
      <c r="E7966" s="2" t="s">
        <v>30</v>
      </c>
      <c r="F7966" s="2" t="str">
        <f t="shared" si="744"/>
        <v>Men</v>
      </c>
      <c r="G7966" s="2" t="str">
        <f t="shared" si="745"/>
        <v xml:space="preserve"> Street Footwear</v>
      </c>
      <c r="H7966" s="2" t="s">
        <v>14</v>
      </c>
      <c r="I7966" s="2">
        <v>40</v>
      </c>
      <c r="J7966" s="2">
        <v>287</v>
      </c>
      <c r="K7966" s="2">
        <v>11480</v>
      </c>
      <c r="L7966" s="2" t="s">
        <v>21</v>
      </c>
      <c r="M7966" s="2">
        <f t="shared" si="746"/>
        <v>1</v>
      </c>
      <c r="N7966" s="2" t="str">
        <f t="shared" si="747"/>
        <v>Jan</v>
      </c>
      <c r="O7966" s="2" t="str">
        <f t="shared" si="748"/>
        <v>Sun</v>
      </c>
      <c r="P7966" s="2" t="str">
        <f t="shared" si="749"/>
        <v>2021</v>
      </c>
    </row>
    <row r="7967" spans="1:16" x14ac:dyDescent="0.3">
      <c r="A7967" s="2" t="s">
        <v>27</v>
      </c>
      <c r="B7967" s="3">
        <v>44221</v>
      </c>
      <c r="C7967" s="2" t="s">
        <v>28</v>
      </c>
      <c r="D7967" s="2" t="s">
        <v>29</v>
      </c>
      <c r="E7967" s="2" t="s">
        <v>30</v>
      </c>
      <c r="F7967" s="2" t="str">
        <f t="shared" si="744"/>
        <v>Men</v>
      </c>
      <c r="G7967" s="2" t="str">
        <f t="shared" si="745"/>
        <v xml:space="preserve"> Athletic Footwear</v>
      </c>
      <c r="H7967" s="2" t="s">
        <v>16</v>
      </c>
      <c r="I7967" s="2">
        <v>42</v>
      </c>
      <c r="J7967" s="2">
        <v>287</v>
      </c>
      <c r="K7967" s="2">
        <v>12054</v>
      </c>
      <c r="L7967" s="2" t="s">
        <v>21</v>
      </c>
      <c r="M7967" s="2">
        <f t="shared" si="746"/>
        <v>1</v>
      </c>
      <c r="N7967" s="2" t="str">
        <f t="shared" si="747"/>
        <v>Jan</v>
      </c>
      <c r="O7967" s="2" t="str">
        <f t="shared" si="748"/>
        <v>Mon</v>
      </c>
      <c r="P7967" s="2" t="str">
        <f t="shared" si="749"/>
        <v>2021</v>
      </c>
    </row>
    <row r="7968" spans="1:16" x14ac:dyDescent="0.3">
      <c r="A7968" s="2" t="s">
        <v>27</v>
      </c>
      <c r="B7968" s="3">
        <v>44222</v>
      </c>
      <c r="C7968" s="2" t="s">
        <v>28</v>
      </c>
      <c r="D7968" s="2" t="s">
        <v>29</v>
      </c>
      <c r="E7968" s="2" t="s">
        <v>30</v>
      </c>
      <c r="F7968" s="2" t="str">
        <f t="shared" si="744"/>
        <v>Women</v>
      </c>
      <c r="G7968" s="2" t="str">
        <f t="shared" si="745"/>
        <v xml:space="preserve"> Street Footwear</v>
      </c>
      <c r="H7968" s="2" t="s">
        <v>17</v>
      </c>
      <c r="I7968" s="2">
        <v>39</v>
      </c>
      <c r="J7968" s="2">
        <v>248</v>
      </c>
      <c r="K7968" s="2">
        <v>9672</v>
      </c>
      <c r="L7968" s="2" t="s">
        <v>21</v>
      </c>
      <c r="M7968" s="2">
        <f t="shared" si="746"/>
        <v>1</v>
      </c>
      <c r="N7968" s="2" t="str">
        <f t="shared" si="747"/>
        <v>Jan</v>
      </c>
      <c r="O7968" s="2" t="str">
        <f t="shared" si="748"/>
        <v>Tue</v>
      </c>
      <c r="P7968" s="2" t="str">
        <f t="shared" si="749"/>
        <v>2021</v>
      </c>
    </row>
    <row r="7969" spans="1:16" x14ac:dyDescent="0.3">
      <c r="A7969" s="2" t="s">
        <v>27</v>
      </c>
      <c r="B7969" s="3">
        <v>44223</v>
      </c>
      <c r="C7969" s="2" t="s">
        <v>28</v>
      </c>
      <c r="D7969" s="2" t="s">
        <v>29</v>
      </c>
      <c r="E7969" s="2" t="s">
        <v>30</v>
      </c>
      <c r="F7969" s="2" t="str">
        <f t="shared" si="744"/>
        <v>Women</v>
      </c>
      <c r="G7969" s="2" t="str">
        <f t="shared" si="745"/>
        <v xml:space="preserve"> Athletic Footwear</v>
      </c>
      <c r="H7969" s="2" t="s">
        <v>18</v>
      </c>
      <c r="I7969" s="2">
        <v>39</v>
      </c>
      <c r="J7969" s="2">
        <v>247</v>
      </c>
      <c r="K7969" s="2">
        <v>9633</v>
      </c>
      <c r="L7969" s="2" t="s">
        <v>21</v>
      </c>
      <c r="M7969" s="2">
        <f t="shared" si="746"/>
        <v>1</v>
      </c>
      <c r="N7969" s="2" t="str">
        <f t="shared" si="747"/>
        <v>Jan</v>
      </c>
      <c r="O7969" s="2" t="str">
        <f t="shared" si="748"/>
        <v>Wed</v>
      </c>
      <c r="P7969" s="2" t="str">
        <f t="shared" si="749"/>
        <v>2021</v>
      </c>
    </row>
    <row r="7970" spans="1:16" x14ac:dyDescent="0.3">
      <c r="A7970" s="2" t="s">
        <v>27</v>
      </c>
      <c r="B7970" s="3">
        <v>44224</v>
      </c>
      <c r="C7970" s="2" t="s">
        <v>28</v>
      </c>
      <c r="D7970" s="2" t="s">
        <v>29</v>
      </c>
      <c r="E7970" s="2" t="s">
        <v>30</v>
      </c>
      <c r="F7970" s="2" t="str">
        <f t="shared" si="744"/>
        <v>Men</v>
      </c>
      <c r="G7970" s="2" t="str">
        <f t="shared" si="745"/>
        <v xml:space="preserve"> Apparel</v>
      </c>
      <c r="H7970" s="2" t="s">
        <v>19</v>
      </c>
      <c r="I7970" s="2">
        <v>43</v>
      </c>
      <c r="J7970" s="2">
        <v>225</v>
      </c>
      <c r="K7970" s="2">
        <v>9675</v>
      </c>
      <c r="L7970" s="2" t="s">
        <v>21</v>
      </c>
      <c r="M7970" s="2">
        <f t="shared" si="746"/>
        <v>1</v>
      </c>
      <c r="N7970" s="2" t="str">
        <f t="shared" si="747"/>
        <v>Jan</v>
      </c>
      <c r="O7970" s="2" t="str">
        <f t="shared" si="748"/>
        <v>Thu</v>
      </c>
      <c r="P7970" s="2" t="str">
        <f t="shared" si="749"/>
        <v>2021</v>
      </c>
    </row>
    <row r="7971" spans="1:16" x14ac:dyDescent="0.3">
      <c r="A7971" s="2" t="s">
        <v>27</v>
      </c>
      <c r="B7971" s="3">
        <v>44225</v>
      </c>
      <c r="C7971" s="2" t="s">
        <v>28</v>
      </c>
      <c r="D7971" s="2" t="s">
        <v>29</v>
      </c>
      <c r="E7971" s="2" t="s">
        <v>30</v>
      </c>
      <c r="F7971" s="2" t="str">
        <f t="shared" si="744"/>
        <v>Women</v>
      </c>
      <c r="G7971" s="2" t="str">
        <f t="shared" si="745"/>
        <v xml:space="preserve"> Apparel</v>
      </c>
      <c r="H7971" s="2" t="s">
        <v>20</v>
      </c>
      <c r="I7971" s="2">
        <v>51</v>
      </c>
      <c r="J7971" s="2">
        <v>264</v>
      </c>
      <c r="K7971" s="2">
        <v>13464</v>
      </c>
      <c r="L7971" s="2" t="s">
        <v>21</v>
      </c>
      <c r="M7971" s="2">
        <f t="shared" si="746"/>
        <v>1</v>
      </c>
      <c r="N7971" s="2" t="str">
        <f t="shared" si="747"/>
        <v>Jan</v>
      </c>
      <c r="O7971" s="2" t="str">
        <f t="shared" si="748"/>
        <v>Fri</v>
      </c>
      <c r="P7971" s="2" t="str">
        <f t="shared" si="749"/>
        <v>2021</v>
      </c>
    </row>
    <row r="7972" spans="1:16" x14ac:dyDescent="0.3">
      <c r="A7972" s="2" t="s">
        <v>27</v>
      </c>
      <c r="B7972" s="3">
        <v>44226</v>
      </c>
      <c r="C7972" s="2" t="s">
        <v>28</v>
      </c>
      <c r="D7972" s="2" t="s">
        <v>29</v>
      </c>
      <c r="E7972" s="2" t="s">
        <v>30</v>
      </c>
      <c r="F7972" s="2" t="str">
        <f t="shared" si="744"/>
        <v>Men</v>
      </c>
      <c r="G7972" s="2" t="str">
        <f t="shared" si="745"/>
        <v xml:space="preserve"> Street Footwear</v>
      </c>
      <c r="H7972" s="2" t="s">
        <v>14</v>
      </c>
      <c r="I7972" s="2">
        <v>36</v>
      </c>
      <c r="J7972" s="2">
        <v>289</v>
      </c>
      <c r="K7972" s="2">
        <v>10404</v>
      </c>
      <c r="L7972" s="2" t="s">
        <v>21</v>
      </c>
      <c r="M7972" s="2">
        <f t="shared" si="746"/>
        <v>1</v>
      </c>
      <c r="N7972" s="2" t="str">
        <f t="shared" si="747"/>
        <v>Jan</v>
      </c>
      <c r="O7972" s="2" t="str">
        <f t="shared" si="748"/>
        <v>Sat</v>
      </c>
      <c r="P7972" s="2" t="str">
        <f t="shared" si="749"/>
        <v>2021</v>
      </c>
    </row>
    <row r="7973" spans="1:16" x14ac:dyDescent="0.3">
      <c r="A7973" s="2" t="s">
        <v>27</v>
      </c>
      <c r="B7973" s="3">
        <v>44227</v>
      </c>
      <c r="C7973" s="2" t="s">
        <v>28</v>
      </c>
      <c r="D7973" s="2" t="s">
        <v>29</v>
      </c>
      <c r="E7973" s="2" t="s">
        <v>30</v>
      </c>
      <c r="F7973" s="2" t="str">
        <f t="shared" si="744"/>
        <v>Men</v>
      </c>
      <c r="G7973" s="2" t="str">
        <f t="shared" si="745"/>
        <v xml:space="preserve"> Athletic Footwear</v>
      </c>
      <c r="H7973" s="2" t="s">
        <v>16</v>
      </c>
      <c r="I7973" s="2">
        <v>39</v>
      </c>
      <c r="J7973" s="2">
        <v>280</v>
      </c>
      <c r="K7973" s="2">
        <v>10920</v>
      </c>
      <c r="L7973" s="2" t="s">
        <v>21</v>
      </c>
      <c r="M7973" s="2">
        <f t="shared" si="746"/>
        <v>1</v>
      </c>
      <c r="N7973" s="2" t="str">
        <f t="shared" si="747"/>
        <v>Jan</v>
      </c>
      <c r="O7973" s="2" t="str">
        <f t="shared" si="748"/>
        <v>Sun</v>
      </c>
      <c r="P7973" s="2" t="str">
        <f t="shared" si="749"/>
        <v>2021</v>
      </c>
    </row>
    <row r="7974" spans="1:16" x14ac:dyDescent="0.3">
      <c r="A7974" s="2" t="s">
        <v>27</v>
      </c>
      <c r="B7974" s="3">
        <v>44228</v>
      </c>
      <c r="C7974" s="2" t="s">
        <v>28</v>
      </c>
      <c r="D7974" s="2" t="s">
        <v>29</v>
      </c>
      <c r="E7974" s="2" t="s">
        <v>30</v>
      </c>
      <c r="F7974" s="2" t="str">
        <f t="shared" si="744"/>
        <v>Women</v>
      </c>
      <c r="G7974" s="2" t="str">
        <f t="shared" si="745"/>
        <v xml:space="preserve"> Street Footwear</v>
      </c>
      <c r="H7974" s="2" t="s">
        <v>17</v>
      </c>
      <c r="I7974" s="2">
        <v>42</v>
      </c>
      <c r="J7974" s="2">
        <v>210</v>
      </c>
      <c r="K7974" s="2">
        <v>8820</v>
      </c>
      <c r="L7974" s="2" t="s">
        <v>21</v>
      </c>
      <c r="M7974" s="2">
        <f t="shared" si="746"/>
        <v>2</v>
      </c>
      <c r="N7974" s="2" t="str">
        <f t="shared" si="747"/>
        <v>Feb</v>
      </c>
      <c r="O7974" s="2" t="str">
        <f t="shared" si="748"/>
        <v>Mon</v>
      </c>
      <c r="P7974" s="2" t="str">
        <f t="shared" si="749"/>
        <v>2021</v>
      </c>
    </row>
    <row r="7975" spans="1:16" x14ac:dyDescent="0.3">
      <c r="A7975" s="2" t="s">
        <v>27</v>
      </c>
      <c r="B7975" s="3">
        <v>44229</v>
      </c>
      <c r="C7975" s="2" t="s">
        <v>28</v>
      </c>
      <c r="D7975" s="2" t="s">
        <v>29</v>
      </c>
      <c r="E7975" s="2" t="s">
        <v>30</v>
      </c>
      <c r="F7975" s="2" t="str">
        <f t="shared" si="744"/>
        <v>Women</v>
      </c>
      <c r="G7975" s="2" t="str">
        <f t="shared" si="745"/>
        <v xml:space="preserve"> Athletic Footwear</v>
      </c>
      <c r="H7975" s="2" t="s">
        <v>18</v>
      </c>
      <c r="I7975" s="2">
        <v>42</v>
      </c>
      <c r="J7975" s="2">
        <v>223</v>
      </c>
      <c r="K7975" s="2">
        <v>9366</v>
      </c>
      <c r="L7975" s="2" t="s">
        <v>21</v>
      </c>
      <c r="M7975" s="2">
        <f t="shared" si="746"/>
        <v>2</v>
      </c>
      <c r="N7975" s="2" t="str">
        <f t="shared" si="747"/>
        <v>Feb</v>
      </c>
      <c r="O7975" s="2" t="str">
        <f t="shared" si="748"/>
        <v>Tue</v>
      </c>
      <c r="P7975" s="2" t="str">
        <f t="shared" si="749"/>
        <v>2021</v>
      </c>
    </row>
    <row r="7976" spans="1:16" x14ac:dyDescent="0.3">
      <c r="A7976" s="2" t="s">
        <v>27</v>
      </c>
      <c r="B7976" s="3">
        <v>44230</v>
      </c>
      <c r="C7976" s="2" t="s">
        <v>28</v>
      </c>
      <c r="D7976" s="2" t="s">
        <v>29</v>
      </c>
      <c r="E7976" s="2" t="s">
        <v>30</v>
      </c>
      <c r="F7976" s="2" t="str">
        <f t="shared" si="744"/>
        <v>Men</v>
      </c>
      <c r="G7976" s="2" t="str">
        <f t="shared" si="745"/>
        <v xml:space="preserve"> Apparel</v>
      </c>
      <c r="H7976" s="2" t="s">
        <v>19</v>
      </c>
      <c r="I7976" s="2">
        <v>50</v>
      </c>
      <c r="J7976" s="2">
        <v>221</v>
      </c>
      <c r="K7976" s="2">
        <v>11050</v>
      </c>
      <c r="L7976" s="2" t="s">
        <v>21</v>
      </c>
      <c r="M7976" s="2">
        <f t="shared" si="746"/>
        <v>2</v>
      </c>
      <c r="N7976" s="2" t="str">
        <f t="shared" si="747"/>
        <v>Feb</v>
      </c>
      <c r="O7976" s="2" t="str">
        <f t="shared" si="748"/>
        <v>Wed</v>
      </c>
      <c r="P7976" s="2" t="str">
        <f t="shared" si="749"/>
        <v>2021</v>
      </c>
    </row>
    <row r="7977" spans="1:16" x14ac:dyDescent="0.3">
      <c r="A7977" s="2" t="s">
        <v>27</v>
      </c>
      <c r="B7977" s="3">
        <v>44231</v>
      </c>
      <c r="C7977" s="2" t="s">
        <v>28</v>
      </c>
      <c r="D7977" s="2" t="s">
        <v>29</v>
      </c>
      <c r="E7977" s="2" t="s">
        <v>30</v>
      </c>
      <c r="F7977" s="2" t="str">
        <f t="shared" si="744"/>
        <v>Women</v>
      </c>
      <c r="G7977" s="2" t="str">
        <f t="shared" si="745"/>
        <v xml:space="preserve"> Apparel</v>
      </c>
      <c r="H7977" s="2" t="s">
        <v>20</v>
      </c>
      <c r="I7977" s="2">
        <v>46</v>
      </c>
      <c r="J7977" s="2">
        <v>224</v>
      </c>
      <c r="K7977" s="2">
        <v>10304</v>
      </c>
      <c r="L7977" s="2" t="s">
        <v>21</v>
      </c>
      <c r="M7977" s="2">
        <f t="shared" si="746"/>
        <v>2</v>
      </c>
      <c r="N7977" s="2" t="str">
        <f t="shared" si="747"/>
        <v>Feb</v>
      </c>
      <c r="O7977" s="2" t="str">
        <f t="shared" si="748"/>
        <v>Thu</v>
      </c>
      <c r="P7977" s="2" t="str">
        <f t="shared" si="749"/>
        <v>2021</v>
      </c>
    </row>
    <row r="7978" spans="1:16" x14ac:dyDescent="0.3">
      <c r="A7978" s="2" t="s">
        <v>27</v>
      </c>
      <c r="B7978" s="3">
        <v>44232</v>
      </c>
      <c r="C7978" s="2" t="s">
        <v>28</v>
      </c>
      <c r="D7978" s="2" t="s">
        <v>29</v>
      </c>
      <c r="E7978" s="2" t="s">
        <v>30</v>
      </c>
      <c r="F7978" s="2" t="str">
        <f t="shared" si="744"/>
        <v>Men</v>
      </c>
      <c r="G7978" s="2" t="str">
        <f t="shared" si="745"/>
        <v xml:space="preserve"> Street Footwear</v>
      </c>
      <c r="H7978" s="2" t="s">
        <v>14</v>
      </c>
      <c r="I7978" s="2">
        <v>39</v>
      </c>
      <c r="J7978" s="2">
        <v>263</v>
      </c>
      <c r="K7978" s="2">
        <v>10257</v>
      </c>
      <c r="L7978" s="2" t="s">
        <v>21</v>
      </c>
      <c r="M7978" s="2">
        <f t="shared" si="746"/>
        <v>2</v>
      </c>
      <c r="N7978" s="2" t="str">
        <f t="shared" si="747"/>
        <v>Feb</v>
      </c>
      <c r="O7978" s="2" t="str">
        <f t="shared" si="748"/>
        <v>Fri</v>
      </c>
      <c r="P7978" s="2" t="str">
        <f t="shared" si="749"/>
        <v>2021</v>
      </c>
    </row>
    <row r="7979" spans="1:16" x14ac:dyDescent="0.3">
      <c r="A7979" s="2" t="s">
        <v>27</v>
      </c>
      <c r="B7979" s="3">
        <v>44233</v>
      </c>
      <c r="C7979" s="2" t="s">
        <v>28</v>
      </c>
      <c r="D7979" s="2" t="s">
        <v>29</v>
      </c>
      <c r="E7979" s="2" t="s">
        <v>30</v>
      </c>
      <c r="F7979" s="2" t="str">
        <f t="shared" si="744"/>
        <v>Men</v>
      </c>
      <c r="G7979" s="2" t="str">
        <f t="shared" si="745"/>
        <v xml:space="preserve"> Athletic Footwear</v>
      </c>
      <c r="H7979" s="2" t="s">
        <v>16</v>
      </c>
      <c r="I7979" s="2">
        <v>46</v>
      </c>
      <c r="J7979" s="2">
        <v>306</v>
      </c>
      <c r="K7979" s="2">
        <v>14076</v>
      </c>
      <c r="L7979" s="2" t="s">
        <v>21</v>
      </c>
      <c r="M7979" s="2">
        <f t="shared" si="746"/>
        <v>2</v>
      </c>
      <c r="N7979" s="2" t="str">
        <f t="shared" si="747"/>
        <v>Feb</v>
      </c>
      <c r="O7979" s="2" t="str">
        <f t="shared" si="748"/>
        <v>Sat</v>
      </c>
      <c r="P7979" s="2" t="str">
        <f t="shared" si="749"/>
        <v>2021</v>
      </c>
    </row>
    <row r="7980" spans="1:16" x14ac:dyDescent="0.3">
      <c r="A7980" s="2" t="s">
        <v>27</v>
      </c>
      <c r="B7980" s="3">
        <v>44234</v>
      </c>
      <c r="C7980" s="2" t="s">
        <v>28</v>
      </c>
      <c r="D7980" s="2" t="s">
        <v>29</v>
      </c>
      <c r="E7980" s="2" t="s">
        <v>30</v>
      </c>
      <c r="F7980" s="2" t="str">
        <f t="shared" si="744"/>
        <v>Women</v>
      </c>
      <c r="G7980" s="2" t="str">
        <f t="shared" si="745"/>
        <v xml:space="preserve"> Street Footwear</v>
      </c>
      <c r="H7980" s="2" t="s">
        <v>17</v>
      </c>
      <c r="I7980" s="2">
        <v>40</v>
      </c>
      <c r="J7980" s="2">
        <v>247</v>
      </c>
      <c r="K7980" s="2">
        <v>9880</v>
      </c>
      <c r="L7980" s="2" t="s">
        <v>21</v>
      </c>
      <c r="M7980" s="2">
        <f t="shared" si="746"/>
        <v>2</v>
      </c>
      <c r="N7980" s="2" t="str">
        <f t="shared" si="747"/>
        <v>Feb</v>
      </c>
      <c r="O7980" s="2" t="str">
        <f t="shared" si="748"/>
        <v>Sun</v>
      </c>
      <c r="P7980" s="2" t="str">
        <f t="shared" si="749"/>
        <v>2021</v>
      </c>
    </row>
    <row r="7981" spans="1:16" x14ac:dyDescent="0.3">
      <c r="A7981" s="2" t="s">
        <v>27</v>
      </c>
      <c r="B7981" s="3">
        <v>44235</v>
      </c>
      <c r="C7981" s="2" t="s">
        <v>28</v>
      </c>
      <c r="D7981" s="2" t="s">
        <v>29</v>
      </c>
      <c r="E7981" s="2" t="s">
        <v>30</v>
      </c>
      <c r="F7981" s="2" t="str">
        <f t="shared" si="744"/>
        <v>Women</v>
      </c>
      <c r="G7981" s="2" t="str">
        <f t="shared" si="745"/>
        <v xml:space="preserve"> Athletic Footwear</v>
      </c>
      <c r="H7981" s="2" t="s">
        <v>18</v>
      </c>
      <c r="I7981" s="2">
        <v>37</v>
      </c>
      <c r="J7981" s="2">
        <v>210</v>
      </c>
      <c r="K7981" s="2">
        <v>7770</v>
      </c>
      <c r="L7981" s="2" t="s">
        <v>21</v>
      </c>
      <c r="M7981" s="2">
        <f t="shared" si="746"/>
        <v>2</v>
      </c>
      <c r="N7981" s="2" t="str">
        <f t="shared" si="747"/>
        <v>Feb</v>
      </c>
      <c r="O7981" s="2" t="str">
        <f t="shared" si="748"/>
        <v>Mon</v>
      </c>
      <c r="P7981" s="2" t="str">
        <f t="shared" si="749"/>
        <v>2021</v>
      </c>
    </row>
    <row r="7982" spans="1:16" x14ac:dyDescent="0.3">
      <c r="A7982" s="2" t="s">
        <v>27</v>
      </c>
      <c r="B7982" s="3">
        <v>44236</v>
      </c>
      <c r="C7982" s="2" t="s">
        <v>28</v>
      </c>
      <c r="D7982" s="2" t="s">
        <v>29</v>
      </c>
      <c r="E7982" s="2" t="s">
        <v>30</v>
      </c>
      <c r="F7982" s="2" t="str">
        <f t="shared" si="744"/>
        <v>Men</v>
      </c>
      <c r="G7982" s="2" t="str">
        <f t="shared" si="745"/>
        <v xml:space="preserve"> Apparel</v>
      </c>
      <c r="H7982" s="2" t="s">
        <v>19</v>
      </c>
      <c r="I7982" s="2">
        <v>51</v>
      </c>
      <c r="J7982" s="2">
        <v>228</v>
      </c>
      <c r="K7982" s="2">
        <v>11628</v>
      </c>
      <c r="L7982" s="2" t="s">
        <v>21</v>
      </c>
      <c r="M7982" s="2">
        <f t="shared" si="746"/>
        <v>2</v>
      </c>
      <c r="N7982" s="2" t="str">
        <f t="shared" si="747"/>
        <v>Feb</v>
      </c>
      <c r="O7982" s="2" t="str">
        <f t="shared" si="748"/>
        <v>Tue</v>
      </c>
      <c r="P7982" s="2" t="str">
        <f t="shared" si="749"/>
        <v>2021</v>
      </c>
    </row>
    <row r="7983" spans="1:16" x14ac:dyDescent="0.3">
      <c r="A7983" s="2" t="s">
        <v>27</v>
      </c>
      <c r="B7983" s="3">
        <v>44237</v>
      </c>
      <c r="C7983" s="2" t="s">
        <v>28</v>
      </c>
      <c r="D7983" s="2" t="s">
        <v>29</v>
      </c>
      <c r="E7983" s="2" t="s">
        <v>30</v>
      </c>
      <c r="F7983" s="2" t="str">
        <f t="shared" si="744"/>
        <v>Women</v>
      </c>
      <c r="G7983" s="2" t="str">
        <f t="shared" si="745"/>
        <v xml:space="preserve"> Apparel</v>
      </c>
      <c r="H7983" s="2" t="s">
        <v>20</v>
      </c>
      <c r="I7983" s="2">
        <v>56</v>
      </c>
      <c r="J7983" s="2">
        <v>256</v>
      </c>
      <c r="K7983" s="2">
        <v>14336</v>
      </c>
      <c r="L7983" s="2" t="s">
        <v>21</v>
      </c>
      <c r="M7983" s="2">
        <f t="shared" si="746"/>
        <v>2</v>
      </c>
      <c r="N7983" s="2" t="str">
        <f t="shared" si="747"/>
        <v>Feb</v>
      </c>
      <c r="O7983" s="2" t="str">
        <f t="shared" si="748"/>
        <v>Wed</v>
      </c>
      <c r="P7983" s="2" t="str">
        <f t="shared" si="749"/>
        <v>2021</v>
      </c>
    </row>
    <row r="7984" spans="1:16" x14ac:dyDescent="0.3">
      <c r="A7984" s="2" t="s">
        <v>27</v>
      </c>
      <c r="B7984" s="3">
        <v>44238</v>
      </c>
      <c r="C7984" s="2" t="s">
        <v>28</v>
      </c>
      <c r="D7984" s="2" t="s">
        <v>29</v>
      </c>
      <c r="E7984" s="2" t="s">
        <v>30</v>
      </c>
      <c r="F7984" s="2" t="str">
        <f t="shared" si="744"/>
        <v>Men</v>
      </c>
      <c r="G7984" s="2" t="str">
        <f t="shared" si="745"/>
        <v xml:space="preserve"> Street Footwear</v>
      </c>
      <c r="H7984" s="2" t="s">
        <v>14</v>
      </c>
      <c r="I7984" s="2">
        <v>40</v>
      </c>
      <c r="J7984" s="2">
        <v>322</v>
      </c>
      <c r="K7984" s="2">
        <v>12880</v>
      </c>
      <c r="L7984" s="2" t="s">
        <v>21</v>
      </c>
      <c r="M7984" s="2">
        <f t="shared" si="746"/>
        <v>2</v>
      </c>
      <c r="N7984" s="2" t="str">
        <f t="shared" si="747"/>
        <v>Feb</v>
      </c>
      <c r="O7984" s="2" t="str">
        <f t="shared" si="748"/>
        <v>Thu</v>
      </c>
      <c r="P7984" s="2" t="str">
        <f t="shared" si="749"/>
        <v>2021</v>
      </c>
    </row>
    <row r="7985" spans="1:16" x14ac:dyDescent="0.3">
      <c r="A7985" s="2" t="s">
        <v>27</v>
      </c>
      <c r="B7985" s="3">
        <v>44239</v>
      </c>
      <c r="C7985" s="2" t="s">
        <v>28</v>
      </c>
      <c r="D7985" s="2" t="s">
        <v>29</v>
      </c>
      <c r="E7985" s="2" t="s">
        <v>30</v>
      </c>
      <c r="F7985" s="2" t="str">
        <f t="shared" si="744"/>
        <v>Men</v>
      </c>
      <c r="G7985" s="2" t="str">
        <f t="shared" si="745"/>
        <v xml:space="preserve"> Athletic Footwear</v>
      </c>
      <c r="H7985" s="2" t="s">
        <v>16</v>
      </c>
      <c r="I7985" s="2">
        <v>46</v>
      </c>
      <c r="J7985" s="2">
        <v>332</v>
      </c>
      <c r="K7985" s="2">
        <v>15272</v>
      </c>
      <c r="L7985" s="2" t="s">
        <v>21</v>
      </c>
      <c r="M7985" s="2">
        <f t="shared" si="746"/>
        <v>2</v>
      </c>
      <c r="N7985" s="2" t="str">
        <f t="shared" si="747"/>
        <v>Feb</v>
      </c>
      <c r="O7985" s="2" t="str">
        <f t="shared" si="748"/>
        <v>Fri</v>
      </c>
      <c r="P7985" s="2" t="str">
        <f t="shared" si="749"/>
        <v>2021</v>
      </c>
    </row>
    <row r="7986" spans="1:16" x14ac:dyDescent="0.3">
      <c r="A7986" s="2" t="s">
        <v>27</v>
      </c>
      <c r="B7986" s="3">
        <v>44240</v>
      </c>
      <c r="C7986" s="2" t="s">
        <v>28</v>
      </c>
      <c r="D7986" s="2" t="s">
        <v>29</v>
      </c>
      <c r="E7986" s="2" t="s">
        <v>30</v>
      </c>
      <c r="F7986" s="2" t="str">
        <f t="shared" si="744"/>
        <v>Women</v>
      </c>
      <c r="G7986" s="2" t="str">
        <f t="shared" si="745"/>
        <v xml:space="preserve"> Street Footwear</v>
      </c>
      <c r="H7986" s="2" t="s">
        <v>17</v>
      </c>
      <c r="I7986" s="2">
        <v>44</v>
      </c>
      <c r="J7986" s="2">
        <v>256</v>
      </c>
      <c r="K7986" s="2">
        <v>11264</v>
      </c>
      <c r="L7986" s="2" t="s">
        <v>21</v>
      </c>
      <c r="M7986" s="2">
        <f t="shared" si="746"/>
        <v>2</v>
      </c>
      <c r="N7986" s="2" t="str">
        <f t="shared" si="747"/>
        <v>Feb</v>
      </c>
      <c r="O7986" s="2" t="str">
        <f t="shared" si="748"/>
        <v>Sat</v>
      </c>
      <c r="P7986" s="2" t="str">
        <f t="shared" si="749"/>
        <v>2021</v>
      </c>
    </row>
    <row r="7987" spans="1:16" x14ac:dyDescent="0.3">
      <c r="A7987" s="2" t="s">
        <v>27</v>
      </c>
      <c r="B7987" s="3">
        <v>44241</v>
      </c>
      <c r="C7987" s="2" t="s">
        <v>28</v>
      </c>
      <c r="D7987" s="2" t="s">
        <v>29</v>
      </c>
      <c r="E7987" s="2" t="s">
        <v>30</v>
      </c>
      <c r="F7987" s="2" t="str">
        <f t="shared" si="744"/>
        <v>Women</v>
      </c>
      <c r="G7987" s="2" t="str">
        <f t="shared" si="745"/>
        <v xml:space="preserve"> Athletic Footwear</v>
      </c>
      <c r="H7987" s="2" t="s">
        <v>18</v>
      </c>
      <c r="I7987" s="2">
        <v>40</v>
      </c>
      <c r="J7987" s="2">
        <v>271</v>
      </c>
      <c r="K7987" s="2">
        <v>10840</v>
      </c>
      <c r="L7987" s="2" t="s">
        <v>21</v>
      </c>
      <c r="M7987" s="2">
        <f t="shared" si="746"/>
        <v>2</v>
      </c>
      <c r="N7987" s="2" t="str">
        <f t="shared" si="747"/>
        <v>Feb</v>
      </c>
      <c r="O7987" s="2" t="str">
        <f t="shared" si="748"/>
        <v>Sun</v>
      </c>
      <c r="P7987" s="2" t="str">
        <f t="shared" si="749"/>
        <v>2021</v>
      </c>
    </row>
    <row r="7988" spans="1:16" x14ac:dyDescent="0.3">
      <c r="A7988" s="2" t="s">
        <v>27</v>
      </c>
      <c r="B7988" s="3">
        <v>44242</v>
      </c>
      <c r="C7988" s="2" t="s">
        <v>28</v>
      </c>
      <c r="D7988" s="2" t="s">
        <v>29</v>
      </c>
      <c r="E7988" s="2" t="s">
        <v>30</v>
      </c>
      <c r="F7988" s="2" t="str">
        <f t="shared" si="744"/>
        <v>Men</v>
      </c>
      <c r="G7988" s="2" t="str">
        <f t="shared" si="745"/>
        <v xml:space="preserve"> Apparel</v>
      </c>
      <c r="H7988" s="2" t="s">
        <v>19</v>
      </c>
      <c r="I7988" s="2">
        <v>43</v>
      </c>
      <c r="J7988" s="2">
        <v>245</v>
      </c>
      <c r="K7988" s="2">
        <v>10535</v>
      </c>
      <c r="L7988" s="2" t="s">
        <v>21</v>
      </c>
      <c r="M7988" s="2">
        <f t="shared" si="746"/>
        <v>2</v>
      </c>
      <c r="N7988" s="2" t="str">
        <f t="shared" si="747"/>
        <v>Feb</v>
      </c>
      <c r="O7988" s="2" t="str">
        <f t="shared" si="748"/>
        <v>Mon</v>
      </c>
      <c r="P7988" s="2" t="str">
        <f t="shared" si="749"/>
        <v>2021</v>
      </c>
    </row>
    <row r="7989" spans="1:16" x14ac:dyDescent="0.3">
      <c r="A7989" s="2" t="s">
        <v>27</v>
      </c>
      <c r="B7989" s="3">
        <v>44243</v>
      </c>
      <c r="C7989" s="2" t="s">
        <v>28</v>
      </c>
      <c r="D7989" s="2" t="s">
        <v>29</v>
      </c>
      <c r="E7989" s="2" t="s">
        <v>30</v>
      </c>
      <c r="F7989" s="2" t="str">
        <f t="shared" si="744"/>
        <v>Women</v>
      </c>
      <c r="G7989" s="2" t="str">
        <f t="shared" si="745"/>
        <v xml:space="preserve"> Apparel</v>
      </c>
      <c r="H7989" s="2" t="s">
        <v>20</v>
      </c>
      <c r="I7989" s="2">
        <v>50</v>
      </c>
      <c r="J7989" s="2">
        <v>256</v>
      </c>
      <c r="K7989" s="2">
        <v>12800</v>
      </c>
      <c r="L7989" s="2" t="s">
        <v>21</v>
      </c>
      <c r="M7989" s="2">
        <f t="shared" si="746"/>
        <v>2</v>
      </c>
      <c r="N7989" s="2" t="str">
        <f t="shared" si="747"/>
        <v>Feb</v>
      </c>
      <c r="O7989" s="2" t="str">
        <f t="shared" si="748"/>
        <v>Tue</v>
      </c>
      <c r="P7989" s="2" t="str">
        <f t="shared" si="749"/>
        <v>2021</v>
      </c>
    </row>
    <row r="7990" spans="1:16" x14ac:dyDescent="0.3">
      <c r="A7990" s="2" t="s">
        <v>31</v>
      </c>
      <c r="B7990" s="3">
        <v>44244</v>
      </c>
      <c r="C7990" s="2" t="s">
        <v>28</v>
      </c>
      <c r="D7990" s="2" t="s">
        <v>29</v>
      </c>
      <c r="E7990" s="2" t="s">
        <v>30</v>
      </c>
      <c r="F7990" s="2" t="str">
        <f t="shared" si="744"/>
        <v>Men</v>
      </c>
      <c r="G7990" s="2" t="str">
        <f t="shared" si="745"/>
        <v xml:space="preserve"> Street Footwear</v>
      </c>
      <c r="H7990" s="2" t="s">
        <v>14</v>
      </c>
      <c r="I7990" s="2">
        <v>26</v>
      </c>
      <c r="J7990" s="2">
        <v>224</v>
      </c>
      <c r="K7990" s="2">
        <v>5824</v>
      </c>
      <c r="L7990" s="2" t="s">
        <v>21</v>
      </c>
      <c r="M7990" s="2">
        <f t="shared" si="746"/>
        <v>2</v>
      </c>
      <c r="N7990" s="2" t="str">
        <f t="shared" si="747"/>
        <v>Feb</v>
      </c>
      <c r="O7990" s="2" t="str">
        <f t="shared" si="748"/>
        <v>Wed</v>
      </c>
      <c r="P7990" s="2" t="str">
        <f t="shared" si="749"/>
        <v>2021</v>
      </c>
    </row>
    <row r="7991" spans="1:16" x14ac:dyDescent="0.3">
      <c r="A7991" s="2" t="s">
        <v>31</v>
      </c>
      <c r="B7991" s="3">
        <v>44245</v>
      </c>
      <c r="C7991" s="2" t="s">
        <v>28</v>
      </c>
      <c r="D7991" s="2" t="s">
        <v>29</v>
      </c>
      <c r="E7991" s="2" t="s">
        <v>30</v>
      </c>
      <c r="F7991" s="2" t="str">
        <f t="shared" si="744"/>
        <v>Men</v>
      </c>
      <c r="G7991" s="2" t="str">
        <f t="shared" si="745"/>
        <v xml:space="preserve"> Athletic Footwear</v>
      </c>
      <c r="H7991" s="2" t="s">
        <v>16</v>
      </c>
      <c r="I7991" s="2">
        <v>35</v>
      </c>
      <c r="J7991" s="2">
        <v>224</v>
      </c>
      <c r="K7991" s="2">
        <v>7840</v>
      </c>
      <c r="L7991" s="2" t="s">
        <v>21</v>
      </c>
      <c r="M7991" s="2">
        <f t="shared" si="746"/>
        <v>2</v>
      </c>
      <c r="N7991" s="2" t="str">
        <f t="shared" si="747"/>
        <v>Feb</v>
      </c>
      <c r="O7991" s="2" t="str">
        <f t="shared" si="748"/>
        <v>Thu</v>
      </c>
      <c r="P7991" s="2" t="str">
        <f t="shared" si="749"/>
        <v>2021</v>
      </c>
    </row>
    <row r="7992" spans="1:16" x14ac:dyDescent="0.3">
      <c r="A7992" s="2" t="s">
        <v>31</v>
      </c>
      <c r="B7992" s="3">
        <v>44264</v>
      </c>
      <c r="C7992" s="2" t="s">
        <v>28</v>
      </c>
      <c r="D7992" s="2" t="s">
        <v>29</v>
      </c>
      <c r="E7992" s="2" t="s">
        <v>30</v>
      </c>
      <c r="F7992" s="2" t="str">
        <f t="shared" si="744"/>
        <v>Women</v>
      </c>
      <c r="G7992" s="2" t="str">
        <f t="shared" si="745"/>
        <v xml:space="preserve"> Street Footwear</v>
      </c>
      <c r="H7992" s="2" t="s">
        <v>17</v>
      </c>
      <c r="I7992" s="2">
        <v>36</v>
      </c>
      <c r="J7992" s="2">
        <v>217</v>
      </c>
      <c r="K7992" s="2">
        <v>7812</v>
      </c>
      <c r="L7992" s="2" t="s">
        <v>21</v>
      </c>
      <c r="M7992" s="2">
        <f t="shared" si="746"/>
        <v>3</v>
      </c>
      <c r="N7992" s="2" t="str">
        <f t="shared" si="747"/>
        <v>Mar</v>
      </c>
      <c r="O7992" s="2" t="str">
        <f t="shared" si="748"/>
        <v>Tue</v>
      </c>
      <c r="P7992" s="2" t="str">
        <f t="shared" si="749"/>
        <v>2021</v>
      </c>
    </row>
    <row r="7993" spans="1:16" x14ac:dyDescent="0.3">
      <c r="A7993" s="2" t="s">
        <v>31</v>
      </c>
      <c r="B7993" s="3">
        <v>44265</v>
      </c>
      <c r="C7993" s="2" t="s">
        <v>28</v>
      </c>
      <c r="D7993" s="2" t="s">
        <v>29</v>
      </c>
      <c r="E7993" s="2" t="s">
        <v>30</v>
      </c>
      <c r="F7993" s="2" t="str">
        <f t="shared" si="744"/>
        <v>Women</v>
      </c>
      <c r="G7993" s="2" t="str">
        <f t="shared" si="745"/>
        <v xml:space="preserve"> Athletic Footwear</v>
      </c>
      <c r="H7993" s="2" t="s">
        <v>18</v>
      </c>
      <c r="I7993" s="2">
        <v>33</v>
      </c>
      <c r="J7993" s="2">
        <v>182</v>
      </c>
      <c r="K7993" s="2">
        <v>6006</v>
      </c>
      <c r="L7993" s="2" t="s">
        <v>21</v>
      </c>
      <c r="M7993" s="2">
        <f t="shared" si="746"/>
        <v>3</v>
      </c>
      <c r="N7993" s="2" t="str">
        <f t="shared" si="747"/>
        <v>Mar</v>
      </c>
      <c r="O7993" s="2" t="str">
        <f t="shared" si="748"/>
        <v>Wed</v>
      </c>
      <c r="P7993" s="2" t="str">
        <f t="shared" si="749"/>
        <v>2021</v>
      </c>
    </row>
    <row r="7994" spans="1:16" x14ac:dyDescent="0.3">
      <c r="A7994" s="2" t="s">
        <v>31</v>
      </c>
      <c r="B7994" s="3">
        <v>44266</v>
      </c>
      <c r="C7994" s="2" t="s">
        <v>28</v>
      </c>
      <c r="D7994" s="2" t="s">
        <v>29</v>
      </c>
      <c r="E7994" s="2" t="s">
        <v>32</v>
      </c>
      <c r="F7994" s="2" t="str">
        <f t="shared" si="744"/>
        <v>Men</v>
      </c>
      <c r="G7994" s="2" t="str">
        <f t="shared" si="745"/>
        <v xml:space="preserve"> Apparel</v>
      </c>
      <c r="H7994" s="2" t="s">
        <v>19</v>
      </c>
      <c r="I7994" s="2">
        <v>36</v>
      </c>
      <c r="J7994" s="2">
        <v>155</v>
      </c>
      <c r="K7994" s="2">
        <v>5580</v>
      </c>
      <c r="L7994" s="2" t="s">
        <v>21</v>
      </c>
      <c r="M7994" s="2">
        <f t="shared" si="746"/>
        <v>3</v>
      </c>
      <c r="N7994" s="2" t="str">
        <f t="shared" si="747"/>
        <v>Mar</v>
      </c>
      <c r="O7994" s="2" t="str">
        <f t="shared" si="748"/>
        <v>Thu</v>
      </c>
      <c r="P7994" s="2" t="str">
        <f t="shared" si="749"/>
        <v>2021</v>
      </c>
    </row>
    <row r="7995" spans="1:16" x14ac:dyDescent="0.3">
      <c r="A7995" s="2" t="s">
        <v>31</v>
      </c>
      <c r="B7995" s="3">
        <v>44267</v>
      </c>
      <c r="C7995" s="2" t="s">
        <v>28</v>
      </c>
      <c r="D7995" s="2" t="s">
        <v>29</v>
      </c>
      <c r="E7995" s="2" t="s">
        <v>32</v>
      </c>
      <c r="F7995" s="2" t="str">
        <f t="shared" si="744"/>
        <v>Women</v>
      </c>
      <c r="G7995" s="2" t="str">
        <f t="shared" si="745"/>
        <v xml:space="preserve"> Apparel</v>
      </c>
      <c r="H7995" s="2" t="s">
        <v>20</v>
      </c>
      <c r="I7995" s="2">
        <v>29</v>
      </c>
      <c r="J7995" s="2">
        <v>210</v>
      </c>
      <c r="K7995" s="2">
        <v>6090</v>
      </c>
      <c r="L7995" s="2" t="s">
        <v>21</v>
      </c>
      <c r="M7995" s="2">
        <f t="shared" si="746"/>
        <v>3</v>
      </c>
      <c r="N7995" s="2" t="str">
        <f t="shared" si="747"/>
        <v>Mar</v>
      </c>
      <c r="O7995" s="2" t="str">
        <f t="shared" si="748"/>
        <v>Fri</v>
      </c>
      <c r="P7995" s="2" t="str">
        <f t="shared" si="749"/>
        <v>2021</v>
      </c>
    </row>
    <row r="7996" spans="1:16" x14ac:dyDescent="0.3">
      <c r="A7996" s="2" t="s">
        <v>31</v>
      </c>
      <c r="B7996" s="3">
        <v>44268</v>
      </c>
      <c r="C7996" s="2" t="s">
        <v>28</v>
      </c>
      <c r="D7996" s="2" t="s">
        <v>29</v>
      </c>
      <c r="E7996" s="2" t="s">
        <v>32</v>
      </c>
      <c r="F7996" s="2" t="str">
        <f t="shared" si="744"/>
        <v>Men</v>
      </c>
      <c r="G7996" s="2" t="str">
        <f t="shared" si="745"/>
        <v xml:space="preserve"> Street Footwear</v>
      </c>
      <c r="H7996" s="2" t="s">
        <v>14</v>
      </c>
      <c r="I7996" s="2">
        <v>28</v>
      </c>
      <c r="J7996" s="2">
        <v>240</v>
      </c>
      <c r="K7996" s="2">
        <v>6720</v>
      </c>
      <c r="L7996" s="2" t="s">
        <v>21</v>
      </c>
      <c r="M7996" s="2">
        <f t="shared" si="746"/>
        <v>3</v>
      </c>
      <c r="N7996" s="2" t="str">
        <f t="shared" si="747"/>
        <v>Mar</v>
      </c>
      <c r="O7996" s="2" t="str">
        <f t="shared" si="748"/>
        <v>Sat</v>
      </c>
      <c r="P7996" s="2" t="str">
        <f t="shared" si="749"/>
        <v>2021</v>
      </c>
    </row>
    <row r="7997" spans="1:16" x14ac:dyDescent="0.3">
      <c r="A7997" s="2" t="s">
        <v>31</v>
      </c>
      <c r="B7997" s="3">
        <v>44269</v>
      </c>
      <c r="C7997" s="2" t="s">
        <v>28</v>
      </c>
      <c r="D7997" s="2" t="s">
        <v>29</v>
      </c>
      <c r="E7997" s="2" t="s">
        <v>32</v>
      </c>
      <c r="F7997" s="2" t="str">
        <f t="shared" si="744"/>
        <v>Men</v>
      </c>
      <c r="G7997" s="2" t="str">
        <f t="shared" si="745"/>
        <v xml:space="preserve"> Athletic Footwear</v>
      </c>
      <c r="H7997" s="2" t="s">
        <v>16</v>
      </c>
      <c r="I7997" s="2">
        <v>30</v>
      </c>
      <c r="J7997" s="2">
        <v>215</v>
      </c>
      <c r="K7997" s="2">
        <v>6450</v>
      </c>
      <c r="L7997" s="2" t="s">
        <v>21</v>
      </c>
      <c r="M7997" s="2">
        <f t="shared" si="746"/>
        <v>3</v>
      </c>
      <c r="N7997" s="2" t="str">
        <f t="shared" si="747"/>
        <v>Mar</v>
      </c>
      <c r="O7997" s="2" t="str">
        <f t="shared" si="748"/>
        <v>Sun</v>
      </c>
      <c r="P7997" s="2" t="str">
        <f t="shared" si="749"/>
        <v>2021</v>
      </c>
    </row>
    <row r="7998" spans="1:16" x14ac:dyDescent="0.3">
      <c r="A7998" s="2" t="s">
        <v>31</v>
      </c>
      <c r="B7998" s="3">
        <v>44270</v>
      </c>
      <c r="C7998" s="2" t="s">
        <v>28</v>
      </c>
      <c r="D7998" s="2" t="s">
        <v>29</v>
      </c>
      <c r="E7998" s="2" t="s">
        <v>32</v>
      </c>
      <c r="F7998" s="2" t="str">
        <f t="shared" si="744"/>
        <v>Women</v>
      </c>
      <c r="G7998" s="2" t="str">
        <f t="shared" si="745"/>
        <v xml:space="preserve"> Street Footwear</v>
      </c>
      <c r="H7998" s="2" t="s">
        <v>17</v>
      </c>
      <c r="I7998" s="2">
        <v>33</v>
      </c>
      <c r="J7998" s="2">
        <v>223</v>
      </c>
      <c r="K7998" s="2">
        <v>7359</v>
      </c>
      <c r="L7998" s="2" t="s">
        <v>21</v>
      </c>
      <c r="M7998" s="2">
        <f t="shared" si="746"/>
        <v>3</v>
      </c>
      <c r="N7998" s="2" t="str">
        <f t="shared" si="747"/>
        <v>Mar</v>
      </c>
      <c r="O7998" s="2" t="str">
        <f t="shared" si="748"/>
        <v>Mon</v>
      </c>
      <c r="P7998" s="2" t="str">
        <f t="shared" si="749"/>
        <v>2021</v>
      </c>
    </row>
    <row r="7999" spans="1:16" x14ac:dyDescent="0.3">
      <c r="A7999" s="2" t="s">
        <v>31</v>
      </c>
      <c r="B7999" s="3">
        <v>44271</v>
      </c>
      <c r="C7999" s="2" t="s">
        <v>28</v>
      </c>
      <c r="D7999" s="2" t="s">
        <v>29</v>
      </c>
      <c r="E7999" s="2" t="s">
        <v>32</v>
      </c>
      <c r="F7999" s="2" t="str">
        <f t="shared" si="744"/>
        <v>Women</v>
      </c>
      <c r="G7999" s="2" t="str">
        <f t="shared" si="745"/>
        <v xml:space="preserve"> Athletic Footwear</v>
      </c>
      <c r="H7999" s="2" t="s">
        <v>18</v>
      </c>
      <c r="I7999" s="2">
        <v>34</v>
      </c>
      <c r="J7999" s="2">
        <v>179</v>
      </c>
      <c r="K7999" s="2">
        <v>6086</v>
      </c>
      <c r="L7999" s="2" t="s">
        <v>21</v>
      </c>
      <c r="M7999" s="2">
        <f t="shared" si="746"/>
        <v>3</v>
      </c>
      <c r="N7999" s="2" t="str">
        <f t="shared" si="747"/>
        <v>Mar</v>
      </c>
      <c r="O7999" s="2" t="str">
        <f t="shared" si="748"/>
        <v>Tue</v>
      </c>
      <c r="P7999" s="2" t="str">
        <f t="shared" si="749"/>
        <v>2021</v>
      </c>
    </row>
    <row r="8000" spans="1:16" x14ac:dyDescent="0.3">
      <c r="A8000" s="2" t="s">
        <v>31</v>
      </c>
      <c r="B8000" s="3">
        <v>44272</v>
      </c>
      <c r="C8000" s="2" t="s">
        <v>28</v>
      </c>
      <c r="D8000" s="2" t="s">
        <v>29</v>
      </c>
      <c r="E8000" s="2" t="s">
        <v>32</v>
      </c>
      <c r="F8000" s="2" t="str">
        <f t="shared" si="744"/>
        <v>Men</v>
      </c>
      <c r="G8000" s="2" t="str">
        <f t="shared" si="745"/>
        <v xml:space="preserve"> Apparel</v>
      </c>
      <c r="H8000" s="2" t="s">
        <v>19</v>
      </c>
      <c r="I8000" s="2">
        <v>40</v>
      </c>
      <c r="J8000" s="2">
        <v>140</v>
      </c>
      <c r="K8000" s="2">
        <v>5600</v>
      </c>
      <c r="L8000" s="2" t="s">
        <v>21</v>
      </c>
      <c r="M8000" s="2">
        <f t="shared" si="746"/>
        <v>3</v>
      </c>
      <c r="N8000" s="2" t="str">
        <f t="shared" si="747"/>
        <v>Mar</v>
      </c>
      <c r="O8000" s="2" t="str">
        <f t="shared" si="748"/>
        <v>Wed</v>
      </c>
      <c r="P8000" s="2" t="str">
        <f t="shared" si="749"/>
        <v>2021</v>
      </c>
    </row>
    <row r="8001" spans="1:16" x14ac:dyDescent="0.3">
      <c r="A8001" s="2" t="s">
        <v>31</v>
      </c>
      <c r="B8001" s="3">
        <v>44273</v>
      </c>
      <c r="C8001" s="2" t="s">
        <v>28</v>
      </c>
      <c r="D8001" s="2" t="s">
        <v>29</v>
      </c>
      <c r="E8001" s="2" t="s">
        <v>32</v>
      </c>
      <c r="F8001" s="2" t="str">
        <f t="shared" si="744"/>
        <v>Women</v>
      </c>
      <c r="G8001" s="2" t="str">
        <f t="shared" si="745"/>
        <v xml:space="preserve"> Apparel</v>
      </c>
      <c r="H8001" s="2" t="s">
        <v>20</v>
      </c>
      <c r="I8001" s="2">
        <v>32</v>
      </c>
      <c r="J8001" s="2">
        <v>208</v>
      </c>
      <c r="K8001" s="2">
        <v>6656</v>
      </c>
      <c r="L8001" s="2" t="s">
        <v>21</v>
      </c>
      <c r="M8001" s="2">
        <f t="shared" si="746"/>
        <v>3</v>
      </c>
      <c r="N8001" s="2" t="str">
        <f t="shared" si="747"/>
        <v>Mar</v>
      </c>
      <c r="O8001" s="2" t="str">
        <f t="shared" si="748"/>
        <v>Thu</v>
      </c>
      <c r="P8001" s="2" t="str">
        <f t="shared" si="749"/>
        <v>2021</v>
      </c>
    </row>
    <row r="8002" spans="1:16" x14ac:dyDescent="0.3">
      <c r="A8002" s="2" t="s">
        <v>31</v>
      </c>
      <c r="B8002" s="3">
        <v>44274</v>
      </c>
      <c r="C8002" s="2" t="s">
        <v>28</v>
      </c>
      <c r="D8002" s="2" t="s">
        <v>29</v>
      </c>
      <c r="E8002" s="2" t="s">
        <v>32</v>
      </c>
      <c r="F8002" s="2" t="str">
        <f t="shared" ref="F8002:F8065" si="750">MID(H8002, 1, FIND("'", H8002) - 1)</f>
        <v>Men</v>
      </c>
      <c r="G8002" s="2" t="str">
        <f t="shared" ref="G8002:G8065" si="751">MID(H8002, FIND("'", H8002) + 2, LEN(H8002) - FIND("'", H8002) - 1)</f>
        <v xml:space="preserve"> Street Footwear</v>
      </c>
      <c r="H8002" s="2" t="s">
        <v>14</v>
      </c>
      <c r="I8002" s="2">
        <v>24</v>
      </c>
      <c r="J8002" s="2">
        <v>264</v>
      </c>
      <c r="K8002" s="2">
        <v>6336</v>
      </c>
      <c r="L8002" s="2" t="s">
        <v>21</v>
      </c>
      <c r="M8002" s="2">
        <f t="shared" si="746"/>
        <v>3</v>
      </c>
      <c r="N8002" s="2" t="str">
        <f t="shared" si="747"/>
        <v>Mar</v>
      </c>
      <c r="O8002" s="2" t="str">
        <f t="shared" si="748"/>
        <v>Fri</v>
      </c>
      <c r="P8002" s="2" t="str">
        <f t="shared" si="749"/>
        <v>2021</v>
      </c>
    </row>
    <row r="8003" spans="1:16" x14ac:dyDescent="0.3">
      <c r="A8003" s="2" t="s">
        <v>31</v>
      </c>
      <c r="B8003" s="3">
        <v>44275</v>
      </c>
      <c r="C8003" s="2" t="s">
        <v>28</v>
      </c>
      <c r="D8003" s="2" t="s">
        <v>29</v>
      </c>
      <c r="E8003" s="2" t="s">
        <v>32</v>
      </c>
      <c r="F8003" s="2" t="str">
        <f t="shared" si="750"/>
        <v>Men</v>
      </c>
      <c r="G8003" s="2" t="str">
        <f t="shared" si="751"/>
        <v xml:space="preserve"> Athletic Footwear</v>
      </c>
      <c r="H8003" s="2" t="s">
        <v>16</v>
      </c>
      <c r="I8003" s="2">
        <v>36</v>
      </c>
      <c r="J8003" s="2">
        <v>228</v>
      </c>
      <c r="K8003" s="2">
        <v>8208</v>
      </c>
      <c r="L8003" s="2" t="s">
        <v>21</v>
      </c>
      <c r="M8003" s="2">
        <f t="shared" ref="M8003:M8066" si="752">MONTH(B8003)</f>
        <v>3</v>
      </c>
      <c r="N8003" s="2" t="str">
        <f t="shared" ref="N8003:N8066" si="753">TEXT(B8003,"mmm")</f>
        <v>Mar</v>
      </c>
      <c r="O8003" s="2" t="str">
        <f t="shared" ref="O8003:O8066" si="754">TEXT(B8003,"ddd")</f>
        <v>Sat</v>
      </c>
      <c r="P8003" s="2" t="str">
        <f t="shared" ref="P8003:P8066" si="755">TEXT(B8003,"YYY")</f>
        <v>2021</v>
      </c>
    </row>
    <row r="8004" spans="1:16" x14ac:dyDescent="0.3">
      <c r="A8004" s="2" t="s">
        <v>31</v>
      </c>
      <c r="B8004" s="3">
        <v>44276</v>
      </c>
      <c r="C8004" s="2" t="s">
        <v>28</v>
      </c>
      <c r="D8004" s="2" t="s">
        <v>29</v>
      </c>
      <c r="E8004" s="2" t="s">
        <v>32</v>
      </c>
      <c r="F8004" s="2" t="str">
        <f t="shared" si="750"/>
        <v>Women</v>
      </c>
      <c r="G8004" s="2" t="str">
        <f t="shared" si="751"/>
        <v xml:space="preserve"> Street Footwear</v>
      </c>
      <c r="H8004" s="2" t="s">
        <v>17</v>
      </c>
      <c r="I8004" s="2">
        <v>33</v>
      </c>
      <c r="J8004" s="2">
        <v>221</v>
      </c>
      <c r="K8004" s="2">
        <v>7293</v>
      </c>
      <c r="L8004" s="2" t="s">
        <v>21</v>
      </c>
      <c r="M8004" s="2">
        <f t="shared" si="752"/>
        <v>3</v>
      </c>
      <c r="N8004" s="2" t="str">
        <f t="shared" si="753"/>
        <v>Mar</v>
      </c>
      <c r="O8004" s="2" t="str">
        <f t="shared" si="754"/>
        <v>Sun</v>
      </c>
      <c r="P8004" s="2" t="str">
        <f t="shared" si="755"/>
        <v>2021</v>
      </c>
    </row>
    <row r="8005" spans="1:16" x14ac:dyDescent="0.3">
      <c r="A8005" s="2" t="s">
        <v>31</v>
      </c>
      <c r="B8005" s="3">
        <v>44277</v>
      </c>
      <c r="C8005" s="2" t="s">
        <v>28</v>
      </c>
      <c r="D8005" s="2" t="s">
        <v>29</v>
      </c>
      <c r="E8005" s="2" t="s">
        <v>32</v>
      </c>
      <c r="F8005" s="2" t="str">
        <f t="shared" si="750"/>
        <v>Women</v>
      </c>
      <c r="G8005" s="2" t="str">
        <f t="shared" si="751"/>
        <v xml:space="preserve"> Athletic Footwear</v>
      </c>
      <c r="H8005" s="2" t="s">
        <v>18</v>
      </c>
      <c r="I8005" s="2">
        <v>36</v>
      </c>
      <c r="J8005" s="2">
        <v>176</v>
      </c>
      <c r="K8005" s="2">
        <v>6336</v>
      </c>
      <c r="L8005" s="2" t="s">
        <v>21</v>
      </c>
      <c r="M8005" s="2">
        <f t="shared" si="752"/>
        <v>3</v>
      </c>
      <c r="N8005" s="2" t="str">
        <f t="shared" si="753"/>
        <v>Mar</v>
      </c>
      <c r="O8005" s="2" t="str">
        <f t="shared" si="754"/>
        <v>Mon</v>
      </c>
      <c r="P8005" s="2" t="str">
        <f t="shared" si="755"/>
        <v>2021</v>
      </c>
    </row>
    <row r="8006" spans="1:16" x14ac:dyDescent="0.3">
      <c r="A8006" s="2" t="s">
        <v>31</v>
      </c>
      <c r="B8006" s="3">
        <v>44278</v>
      </c>
      <c r="C8006" s="2" t="s">
        <v>28</v>
      </c>
      <c r="D8006" s="2" t="s">
        <v>29</v>
      </c>
      <c r="E8006" s="2" t="s">
        <v>32</v>
      </c>
      <c r="F8006" s="2" t="str">
        <f t="shared" si="750"/>
        <v>Men</v>
      </c>
      <c r="G8006" s="2" t="str">
        <f t="shared" si="751"/>
        <v xml:space="preserve"> Apparel</v>
      </c>
      <c r="H8006" s="2" t="s">
        <v>19</v>
      </c>
      <c r="I8006" s="2">
        <v>36</v>
      </c>
      <c r="J8006" s="2">
        <v>128</v>
      </c>
      <c r="K8006" s="2">
        <v>4608</v>
      </c>
      <c r="L8006" s="2" t="s">
        <v>21</v>
      </c>
      <c r="M8006" s="2">
        <f t="shared" si="752"/>
        <v>3</v>
      </c>
      <c r="N8006" s="2" t="str">
        <f t="shared" si="753"/>
        <v>Mar</v>
      </c>
      <c r="O8006" s="2" t="str">
        <f t="shared" si="754"/>
        <v>Tue</v>
      </c>
      <c r="P8006" s="2" t="str">
        <f t="shared" si="755"/>
        <v>2021</v>
      </c>
    </row>
    <row r="8007" spans="1:16" x14ac:dyDescent="0.3">
      <c r="A8007" s="2" t="s">
        <v>31</v>
      </c>
      <c r="B8007" s="3">
        <v>44292</v>
      </c>
      <c r="C8007" s="2" t="s">
        <v>28</v>
      </c>
      <c r="D8007" s="2" t="s">
        <v>29</v>
      </c>
      <c r="E8007" s="2" t="s">
        <v>32</v>
      </c>
      <c r="F8007" s="2" t="str">
        <f t="shared" si="750"/>
        <v>Women</v>
      </c>
      <c r="G8007" s="2" t="str">
        <f t="shared" si="751"/>
        <v xml:space="preserve"> Apparel</v>
      </c>
      <c r="H8007" s="2" t="s">
        <v>20</v>
      </c>
      <c r="I8007" s="2">
        <v>33</v>
      </c>
      <c r="J8007" s="2">
        <v>194</v>
      </c>
      <c r="K8007" s="2">
        <v>6402</v>
      </c>
      <c r="L8007" s="2" t="s">
        <v>21</v>
      </c>
      <c r="M8007" s="2">
        <f t="shared" si="752"/>
        <v>4</v>
      </c>
      <c r="N8007" s="2" t="str">
        <f t="shared" si="753"/>
        <v>Apr</v>
      </c>
      <c r="O8007" s="2" t="str">
        <f t="shared" si="754"/>
        <v>Tue</v>
      </c>
      <c r="P8007" s="2" t="str">
        <f t="shared" si="755"/>
        <v>2021</v>
      </c>
    </row>
    <row r="8008" spans="1:16" x14ac:dyDescent="0.3">
      <c r="A8008" s="2" t="s">
        <v>31</v>
      </c>
      <c r="B8008" s="3">
        <v>44293</v>
      </c>
      <c r="C8008" s="2" t="s">
        <v>28</v>
      </c>
      <c r="D8008" s="2" t="s">
        <v>29</v>
      </c>
      <c r="E8008" s="2" t="s">
        <v>32</v>
      </c>
      <c r="F8008" s="2" t="str">
        <f t="shared" si="750"/>
        <v>Men</v>
      </c>
      <c r="G8008" s="2" t="str">
        <f t="shared" si="751"/>
        <v xml:space="preserve"> Street Footwear</v>
      </c>
      <c r="H8008" s="2" t="s">
        <v>14</v>
      </c>
      <c r="I8008" s="2">
        <v>31</v>
      </c>
      <c r="J8008" s="2">
        <v>248</v>
      </c>
      <c r="K8008" s="2">
        <v>7688</v>
      </c>
      <c r="L8008" s="2" t="s">
        <v>21</v>
      </c>
      <c r="M8008" s="2">
        <f t="shared" si="752"/>
        <v>4</v>
      </c>
      <c r="N8008" s="2" t="str">
        <f t="shared" si="753"/>
        <v>Apr</v>
      </c>
      <c r="O8008" s="2" t="str">
        <f t="shared" si="754"/>
        <v>Wed</v>
      </c>
      <c r="P8008" s="2" t="str">
        <f t="shared" si="755"/>
        <v>2021</v>
      </c>
    </row>
    <row r="8009" spans="1:16" x14ac:dyDescent="0.3">
      <c r="A8009" s="2" t="s">
        <v>31</v>
      </c>
      <c r="B8009" s="3">
        <v>44294</v>
      </c>
      <c r="C8009" s="2" t="s">
        <v>28</v>
      </c>
      <c r="D8009" s="2" t="s">
        <v>29</v>
      </c>
      <c r="E8009" s="2" t="s">
        <v>32</v>
      </c>
      <c r="F8009" s="2" t="str">
        <f t="shared" si="750"/>
        <v>Men</v>
      </c>
      <c r="G8009" s="2" t="str">
        <f t="shared" si="751"/>
        <v xml:space="preserve"> Athletic Footwear</v>
      </c>
      <c r="H8009" s="2" t="s">
        <v>16</v>
      </c>
      <c r="I8009" s="2">
        <v>34</v>
      </c>
      <c r="J8009" s="2">
        <v>210</v>
      </c>
      <c r="K8009" s="2">
        <v>7140</v>
      </c>
      <c r="L8009" s="2" t="s">
        <v>21</v>
      </c>
      <c r="M8009" s="2">
        <f t="shared" si="752"/>
        <v>4</v>
      </c>
      <c r="N8009" s="2" t="str">
        <f t="shared" si="753"/>
        <v>Apr</v>
      </c>
      <c r="O8009" s="2" t="str">
        <f t="shared" si="754"/>
        <v>Thu</v>
      </c>
      <c r="P8009" s="2" t="str">
        <f t="shared" si="755"/>
        <v>2021</v>
      </c>
    </row>
    <row r="8010" spans="1:16" x14ac:dyDescent="0.3">
      <c r="A8010" s="2" t="s">
        <v>31</v>
      </c>
      <c r="B8010" s="3">
        <v>44295</v>
      </c>
      <c r="C8010" s="2" t="s">
        <v>28</v>
      </c>
      <c r="D8010" s="2" t="s">
        <v>29</v>
      </c>
      <c r="E8010" s="2" t="s">
        <v>32</v>
      </c>
      <c r="F8010" s="2" t="str">
        <f t="shared" si="750"/>
        <v>Women</v>
      </c>
      <c r="G8010" s="2" t="str">
        <f t="shared" si="751"/>
        <v xml:space="preserve"> Street Footwear</v>
      </c>
      <c r="H8010" s="2" t="s">
        <v>17</v>
      </c>
      <c r="I8010" s="2">
        <v>38</v>
      </c>
      <c r="J8010" s="2">
        <v>206</v>
      </c>
      <c r="K8010" s="2">
        <v>7828</v>
      </c>
      <c r="L8010" s="2" t="s">
        <v>21</v>
      </c>
      <c r="M8010" s="2">
        <f t="shared" si="752"/>
        <v>4</v>
      </c>
      <c r="N8010" s="2" t="str">
        <f t="shared" si="753"/>
        <v>Apr</v>
      </c>
      <c r="O8010" s="2" t="str">
        <f t="shared" si="754"/>
        <v>Fri</v>
      </c>
      <c r="P8010" s="2" t="str">
        <f t="shared" si="755"/>
        <v>2021</v>
      </c>
    </row>
    <row r="8011" spans="1:16" x14ac:dyDescent="0.3">
      <c r="A8011" s="2" t="s">
        <v>31</v>
      </c>
      <c r="B8011" s="3">
        <v>44296</v>
      </c>
      <c r="C8011" s="2" t="s">
        <v>28</v>
      </c>
      <c r="D8011" s="2" t="s">
        <v>29</v>
      </c>
      <c r="E8011" s="2" t="s">
        <v>32</v>
      </c>
      <c r="F8011" s="2" t="str">
        <f t="shared" si="750"/>
        <v>Women</v>
      </c>
      <c r="G8011" s="2" t="str">
        <f t="shared" si="751"/>
        <v xml:space="preserve"> Athletic Footwear</v>
      </c>
      <c r="H8011" s="2" t="s">
        <v>18</v>
      </c>
      <c r="I8011" s="2">
        <v>31</v>
      </c>
      <c r="J8011" s="2">
        <v>173</v>
      </c>
      <c r="K8011" s="2">
        <v>5363</v>
      </c>
      <c r="L8011" s="2" t="s">
        <v>21</v>
      </c>
      <c r="M8011" s="2">
        <f t="shared" si="752"/>
        <v>4</v>
      </c>
      <c r="N8011" s="2" t="str">
        <f t="shared" si="753"/>
        <v>Apr</v>
      </c>
      <c r="O8011" s="2" t="str">
        <f t="shared" si="754"/>
        <v>Sat</v>
      </c>
      <c r="P8011" s="2" t="str">
        <f t="shared" si="755"/>
        <v>2021</v>
      </c>
    </row>
    <row r="8012" spans="1:16" x14ac:dyDescent="0.3">
      <c r="A8012" s="2" t="s">
        <v>31</v>
      </c>
      <c r="B8012" s="3">
        <v>44297</v>
      </c>
      <c r="C8012" s="2" t="s">
        <v>28</v>
      </c>
      <c r="D8012" s="2" t="s">
        <v>29</v>
      </c>
      <c r="E8012" s="2" t="s">
        <v>32</v>
      </c>
      <c r="F8012" s="2" t="str">
        <f t="shared" si="750"/>
        <v>Men</v>
      </c>
      <c r="G8012" s="2" t="str">
        <f t="shared" si="751"/>
        <v xml:space="preserve"> Apparel</v>
      </c>
      <c r="H8012" s="2" t="s">
        <v>19</v>
      </c>
      <c r="I8012" s="2">
        <v>38</v>
      </c>
      <c r="J8012" s="2">
        <v>149</v>
      </c>
      <c r="K8012" s="2">
        <v>5662</v>
      </c>
      <c r="L8012" s="2" t="s">
        <v>21</v>
      </c>
      <c r="M8012" s="2">
        <f t="shared" si="752"/>
        <v>4</v>
      </c>
      <c r="N8012" s="2" t="str">
        <f t="shared" si="753"/>
        <v>Apr</v>
      </c>
      <c r="O8012" s="2" t="str">
        <f t="shared" si="754"/>
        <v>Sun</v>
      </c>
      <c r="P8012" s="2" t="str">
        <f t="shared" si="755"/>
        <v>2021</v>
      </c>
    </row>
    <row r="8013" spans="1:16" x14ac:dyDescent="0.3">
      <c r="A8013" s="2" t="s">
        <v>31</v>
      </c>
      <c r="B8013" s="3">
        <v>44298</v>
      </c>
      <c r="C8013" s="2" t="s">
        <v>28</v>
      </c>
      <c r="D8013" s="2" t="s">
        <v>29</v>
      </c>
      <c r="E8013" s="2" t="s">
        <v>32</v>
      </c>
      <c r="F8013" s="2" t="str">
        <f t="shared" si="750"/>
        <v>Women</v>
      </c>
      <c r="G8013" s="2" t="str">
        <f t="shared" si="751"/>
        <v xml:space="preserve"> Apparel</v>
      </c>
      <c r="H8013" s="2" t="s">
        <v>20</v>
      </c>
      <c r="I8013" s="2">
        <v>49</v>
      </c>
      <c r="J8013" s="2">
        <v>198</v>
      </c>
      <c r="K8013" s="2">
        <v>9702</v>
      </c>
      <c r="L8013" s="2" t="s">
        <v>21</v>
      </c>
      <c r="M8013" s="2">
        <f t="shared" si="752"/>
        <v>4</v>
      </c>
      <c r="N8013" s="2" t="str">
        <f t="shared" si="753"/>
        <v>Apr</v>
      </c>
      <c r="O8013" s="2" t="str">
        <f t="shared" si="754"/>
        <v>Mon</v>
      </c>
      <c r="P8013" s="2" t="str">
        <f t="shared" si="755"/>
        <v>2021</v>
      </c>
    </row>
    <row r="8014" spans="1:16" x14ac:dyDescent="0.3">
      <c r="A8014" s="2" t="s">
        <v>31</v>
      </c>
      <c r="B8014" s="3">
        <v>44299</v>
      </c>
      <c r="C8014" s="2" t="s">
        <v>28</v>
      </c>
      <c r="D8014" s="2" t="s">
        <v>29</v>
      </c>
      <c r="E8014" s="2" t="s">
        <v>32</v>
      </c>
      <c r="F8014" s="2" t="str">
        <f t="shared" si="750"/>
        <v>Men</v>
      </c>
      <c r="G8014" s="2" t="str">
        <f t="shared" si="751"/>
        <v xml:space="preserve"> Street Footwear</v>
      </c>
      <c r="H8014" s="2" t="s">
        <v>14</v>
      </c>
      <c r="I8014" s="2">
        <v>32</v>
      </c>
      <c r="J8014" s="2">
        <v>240</v>
      </c>
      <c r="K8014" s="2">
        <v>7680</v>
      </c>
      <c r="L8014" s="2" t="s">
        <v>21</v>
      </c>
      <c r="M8014" s="2">
        <f t="shared" si="752"/>
        <v>4</v>
      </c>
      <c r="N8014" s="2" t="str">
        <f t="shared" si="753"/>
        <v>Apr</v>
      </c>
      <c r="O8014" s="2" t="str">
        <f t="shared" si="754"/>
        <v>Tue</v>
      </c>
      <c r="P8014" s="2" t="str">
        <f t="shared" si="755"/>
        <v>2021</v>
      </c>
    </row>
    <row r="8015" spans="1:16" x14ac:dyDescent="0.3">
      <c r="A8015" s="2" t="s">
        <v>31</v>
      </c>
      <c r="B8015" s="3">
        <v>44300</v>
      </c>
      <c r="C8015" s="2" t="s">
        <v>28</v>
      </c>
      <c r="D8015" s="2" t="s">
        <v>29</v>
      </c>
      <c r="E8015" s="2" t="s">
        <v>32</v>
      </c>
      <c r="F8015" s="2" t="str">
        <f t="shared" si="750"/>
        <v>Men</v>
      </c>
      <c r="G8015" s="2" t="str">
        <f t="shared" si="751"/>
        <v xml:space="preserve"> Athletic Footwear</v>
      </c>
      <c r="H8015" s="2" t="s">
        <v>16</v>
      </c>
      <c r="I8015" s="2">
        <v>34</v>
      </c>
      <c r="J8015" s="2">
        <v>221</v>
      </c>
      <c r="K8015" s="2">
        <v>7514</v>
      </c>
      <c r="L8015" s="2" t="s">
        <v>21</v>
      </c>
      <c r="M8015" s="2">
        <f t="shared" si="752"/>
        <v>4</v>
      </c>
      <c r="N8015" s="2" t="str">
        <f t="shared" si="753"/>
        <v>Apr</v>
      </c>
      <c r="O8015" s="2" t="str">
        <f t="shared" si="754"/>
        <v>Wed</v>
      </c>
      <c r="P8015" s="2" t="str">
        <f t="shared" si="755"/>
        <v>2021</v>
      </c>
    </row>
    <row r="8016" spans="1:16" x14ac:dyDescent="0.3">
      <c r="A8016" s="2" t="s">
        <v>31</v>
      </c>
      <c r="B8016" s="3">
        <v>44301</v>
      </c>
      <c r="C8016" s="2" t="s">
        <v>28</v>
      </c>
      <c r="D8016" s="2" t="s">
        <v>29</v>
      </c>
      <c r="E8016" s="2" t="s">
        <v>32</v>
      </c>
      <c r="F8016" s="2" t="str">
        <f t="shared" si="750"/>
        <v>Women</v>
      </c>
      <c r="G8016" s="2" t="str">
        <f t="shared" si="751"/>
        <v xml:space="preserve"> Street Footwear</v>
      </c>
      <c r="H8016" s="2" t="s">
        <v>17</v>
      </c>
      <c r="I8016" s="2">
        <v>36</v>
      </c>
      <c r="J8016" s="2">
        <v>215</v>
      </c>
      <c r="K8016" s="2">
        <v>7740</v>
      </c>
      <c r="L8016" s="2" t="s">
        <v>21</v>
      </c>
      <c r="M8016" s="2">
        <f t="shared" si="752"/>
        <v>4</v>
      </c>
      <c r="N8016" s="2" t="str">
        <f t="shared" si="753"/>
        <v>Apr</v>
      </c>
      <c r="O8016" s="2" t="str">
        <f t="shared" si="754"/>
        <v>Thu</v>
      </c>
      <c r="P8016" s="2" t="str">
        <f t="shared" si="755"/>
        <v>2021</v>
      </c>
    </row>
    <row r="8017" spans="1:16" x14ac:dyDescent="0.3">
      <c r="A8017" s="2" t="s">
        <v>31</v>
      </c>
      <c r="B8017" s="3">
        <v>44302</v>
      </c>
      <c r="C8017" s="2" t="s">
        <v>28</v>
      </c>
      <c r="D8017" s="2" t="s">
        <v>29</v>
      </c>
      <c r="E8017" s="2" t="s">
        <v>32</v>
      </c>
      <c r="F8017" s="2" t="str">
        <f t="shared" si="750"/>
        <v>Women</v>
      </c>
      <c r="G8017" s="2" t="str">
        <f t="shared" si="751"/>
        <v xml:space="preserve"> Athletic Footwear</v>
      </c>
      <c r="H8017" s="2" t="s">
        <v>18</v>
      </c>
      <c r="I8017" s="2">
        <v>33</v>
      </c>
      <c r="J8017" s="2">
        <v>193</v>
      </c>
      <c r="K8017" s="2">
        <v>6369</v>
      </c>
      <c r="L8017" s="2" t="s">
        <v>21</v>
      </c>
      <c r="M8017" s="2">
        <f t="shared" si="752"/>
        <v>4</v>
      </c>
      <c r="N8017" s="2" t="str">
        <f t="shared" si="753"/>
        <v>Apr</v>
      </c>
      <c r="O8017" s="2" t="str">
        <f t="shared" si="754"/>
        <v>Fri</v>
      </c>
      <c r="P8017" s="2" t="str">
        <f t="shared" si="755"/>
        <v>2021</v>
      </c>
    </row>
    <row r="8018" spans="1:16" x14ac:dyDescent="0.3">
      <c r="A8018" s="2" t="s">
        <v>31</v>
      </c>
      <c r="B8018" s="3">
        <v>44303</v>
      </c>
      <c r="C8018" s="2" t="s">
        <v>28</v>
      </c>
      <c r="D8018" s="2" t="s">
        <v>29</v>
      </c>
      <c r="E8018" s="2" t="s">
        <v>32</v>
      </c>
      <c r="F8018" s="2" t="str">
        <f t="shared" si="750"/>
        <v>Men</v>
      </c>
      <c r="G8018" s="2" t="str">
        <f t="shared" si="751"/>
        <v xml:space="preserve"> Apparel</v>
      </c>
      <c r="H8018" s="2" t="s">
        <v>19</v>
      </c>
      <c r="I8018" s="2">
        <v>38</v>
      </c>
      <c r="J8018" s="2">
        <v>140</v>
      </c>
      <c r="K8018" s="2">
        <v>5320</v>
      </c>
      <c r="L8018" s="2" t="s">
        <v>21</v>
      </c>
      <c r="M8018" s="2">
        <f t="shared" si="752"/>
        <v>4</v>
      </c>
      <c r="N8018" s="2" t="str">
        <f t="shared" si="753"/>
        <v>Apr</v>
      </c>
      <c r="O8018" s="2" t="str">
        <f t="shared" si="754"/>
        <v>Sat</v>
      </c>
      <c r="P8018" s="2" t="str">
        <f t="shared" si="755"/>
        <v>2021</v>
      </c>
    </row>
    <row r="8019" spans="1:16" x14ac:dyDescent="0.3">
      <c r="A8019" s="2" t="s">
        <v>31</v>
      </c>
      <c r="B8019" s="3">
        <v>44304</v>
      </c>
      <c r="C8019" s="2" t="s">
        <v>28</v>
      </c>
      <c r="D8019" s="2" t="s">
        <v>29</v>
      </c>
      <c r="E8019" s="2" t="s">
        <v>32</v>
      </c>
      <c r="F8019" s="2" t="str">
        <f t="shared" si="750"/>
        <v>Women</v>
      </c>
      <c r="G8019" s="2" t="str">
        <f t="shared" si="751"/>
        <v xml:space="preserve"> Apparel</v>
      </c>
      <c r="H8019" s="2" t="s">
        <v>20</v>
      </c>
      <c r="I8019" s="2">
        <v>43</v>
      </c>
      <c r="J8019" s="2">
        <v>206</v>
      </c>
      <c r="K8019" s="2">
        <v>8858</v>
      </c>
      <c r="L8019" s="2" t="s">
        <v>21</v>
      </c>
      <c r="M8019" s="2">
        <f t="shared" si="752"/>
        <v>4</v>
      </c>
      <c r="N8019" s="2" t="str">
        <f t="shared" si="753"/>
        <v>Apr</v>
      </c>
      <c r="O8019" s="2" t="str">
        <f t="shared" si="754"/>
        <v>Sun</v>
      </c>
      <c r="P8019" s="2" t="str">
        <f t="shared" si="755"/>
        <v>2021</v>
      </c>
    </row>
    <row r="8020" spans="1:16" x14ac:dyDescent="0.3">
      <c r="A8020" s="2" t="s">
        <v>31</v>
      </c>
      <c r="B8020" s="3">
        <v>44305</v>
      </c>
      <c r="C8020" s="2" t="s">
        <v>28</v>
      </c>
      <c r="D8020" s="2" t="s">
        <v>29</v>
      </c>
      <c r="E8020" s="2" t="s">
        <v>32</v>
      </c>
      <c r="F8020" s="2" t="str">
        <f t="shared" si="750"/>
        <v>Men</v>
      </c>
      <c r="G8020" s="2" t="str">
        <f t="shared" si="751"/>
        <v xml:space="preserve"> Street Footwear</v>
      </c>
      <c r="H8020" s="2" t="s">
        <v>14</v>
      </c>
      <c r="I8020" s="2">
        <v>36</v>
      </c>
      <c r="J8020" s="2">
        <v>297</v>
      </c>
      <c r="K8020" s="2">
        <v>10692</v>
      </c>
      <c r="L8020" s="2" t="s">
        <v>21</v>
      </c>
      <c r="M8020" s="2">
        <f t="shared" si="752"/>
        <v>4</v>
      </c>
      <c r="N8020" s="2" t="str">
        <f t="shared" si="753"/>
        <v>Apr</v>
      </c>
      <c r="O8020" s="2" t="str">
        <f t="shared" si="754"/>
        <v>Mon</v>
      </c>
      <c r="P8020" s="2" t="str">
        <f t="shared" si="755"/>
        <v>2021</v>
      </c>
    </row>
    <row r="8021" spans="1:16" x14ac:dyDescent="0.3">
      <c r="A8021" s="2" t="s">
        <v>31</v>
      </c>
      <c r="B8021" s="3">
        <v>44306</v>
      </c>
      <c r="C8021" s="2" t="s">
        <v>28</v>
      </c>
      <c r="D8021" s="2" t="s">
        <v>29</v>
      </c>
      <c r="E8021" s="2" t="s">
        <v>32</v>
      </c>
      <c r="F8021" s="2" t="str">
        <f t="shared" si="750"/>
        <v>Men</v>
      </c>
      <c r="G8021" s="2" t="str">
        <f t="shared" si="751"/>
        <v xml:space="preserve"> Athletic Footwear</v>
      </c>
      <c r="H8021" s="2" t="s">
        <v>16</v>
      </c>
      <c r="I8021" s="2">
        <v>35</v>
      </c>
      <c r="J8021" s="2">
        <v>225</v>
      </c>
      <c r="K8021" s="2">
        <v>7875</v>
      </c>
      <c r="L8021" s="2" t="s">
        <v>21</v>
      </c>
      <c r="M8021" s="2">
        <f t="shared" si="752"/>
        <v>4</v>
      </c>
      <c r="N8021" s="2" t="str">
        <f t="shared" si="753"/>
        <v>Apr</v>
      </c>
      <c r="O8021" s="2" t="str">
        <f t="shared" si="754"/>
        <v>Tue</v>
      </c>
      <c r="P8021" s="2" t="str">
        <f t="shared" si="755"/>
        <v>2021</v>
      </c>
    </row>
    <row r="8022" spans="1:16" x14ac:dyDescent="0.3">
      <c r="A8022" s="2" t="s">
        <v>31</v>
      </c>
      <c r="B8022" s="3">
        <v>44307</v>
      </c>
      <c r="C8022" s="2" t="s">
        <v>28</v>
      </c>
      <c r="D8022" s="2" t="s">
        <v>29</v>
      </c>
      <c r="E8022" s="2" t="s">
        <v>32</v>
      </c>
      <c r="F8022" s="2" t="str">
        <f t="shared" si="750"/>
        <v>Women</v>
      </c>
      <c r="G8022" s="2" t="str">
        <f t="shared" si="751"/>
        <v xml:space="preserve"> Street Footwear</v>
      </c>
      <c r="H8022" s="2" t="s">
        <v>17</v>
      </c>
      <c r="I8022" s="2">
        <v>35</v>
      </c>
      <c r="J8022" s="2">
        <v>233</v>
      </c>
      <c r="K8022" s="2">
        <v>8155</v>
      </c>
      <c r="L8022" s="2" t="s">
        <v>21</v>
      </c>
      <c r="M8022" s="2">
        <f t="shared" si="752"/>
        <v>4</v>
      </c>
      <c r="N8022" s="2" t="str">
        <f t="shared" si="753"/>
        <v>Apr</v>
      </c>
      <c r="O8022" s="2" t="str">
        <f t="shared" si="754"/>
        <v>Wed</v>
      </c>
      <c r="P8022" s="2" t="str">
        <f t="shared" si="755"/>
        <v>2021</v>
      </c>
    </row>
    <row r="8023" spans="1:16" x14ac:dyDescent="0.3">
      <c r="A8023" s="2" t="s">
        <v>31</v>
      </c>
      <c r="B8023" s="3">
        <v>44308</v>
      </c>
      <c r="C8023" s="2" t="s">
        <v>28</v>
      </c>
      <c r="D8023" s="2" t="s">
        <v>29</v>
      </c>
      <c r="E8023" s="2" t="s">
        <v>32</v>
      </c>
      <c r="F8023" s="2" t="str">
        <f t="shared" si="750"/>
        <v>Women</v>
      </c>
      <c r="G8023" s="2" t="str">
        <f t="shared" si="751"/>
        <v xml:space="preserve"> Athletic Footwear</v>
      </c>
      <c r="H8023" s="2" t="s">
        <v>18</v>
      </c>
      <c r="I8023" s="2">
        <v>32</v>
      </c>
      <c r="J8023" s="2">
        <v>194</v>
      </c>
      <c r="K8023" s="2">
        <v>6208</v>
      </c>
      <c r="L8023" s="2" t="s">
        <v>21</v>
      </c>
      <c r="M8023" s="2">
        <f t="shared" si="752"/>
        <v>4</v>
      </c>
      <c r="N8023" s="2" t="str">
        <f t="shared" si="753"/>
        <v>Apr</v>
      </c>
      <c r="O8023" s="2" t="str">
        <f t="shared" si="754"/>
        <v>Thu</v>
      </c>
      <c r="P8023" s="2" t="str">
        <f t="shared" si="755"/>
        <v>2021</v>
      </c>
    </row>
    <row r="8024" spans="1:16" x14ac:dyDescent="0.3">
      <c r="A8024" s="2" t="s">
        <v>31</v>
      </c>
      <c r="B8024" s="3">
        <v>44309</v>
      </c>
      <c r="C8024" s="2" t="s">
        <v>28</v>
      </c>
      <c r="D8024" s="2" t="s">
        <v>29</v>
      </c>
      <c r="E8024" s="2" t="s">
        <v>32</v>
      </c>
      <c r="F8024" s="2" t="str">
        <f t="shared" si="750"/>
        <v>Men</v>
      </c>
      <c r="G8024" s="2" t="str">
        <f t="shared" si="751"/>
        <v xml:space="preserve"> Apparel</v>
      </c>
      <c r="H8024" s="2" t="s">
        <v>19</v>
      </c>
      <c r="I8024" s="2">
        <v>39</v>
      </c>
      <c r="J8024" s="2">
        <v>165</v>
      </c>
      <c r="K8024" s="2">
        <v>6435</v>
      </c>
      <c r="L8024" s="2" t="s">
        <v>21</v>
      </c>
      <c r="M8024" s="2">
        <f t="shared" si="752"/>
        <v>4</v>
      </c>
      <c r="N8024" s="2" t="str">
        <f t="shared" si="753"/>
        <v>Apr</v>
      </c>
      <c r="O8024" s="2" t="str">
        <f t="shared" si="754"/>
        <v>Fri</v>
      </c>
      <c r="P8024" s="2" t="str">
        <f t="shared" si="755"/>
        <v>2021</v>
      </c>
    </row>
    <row r="8025" spans="1:16" x14ac:dyDescent="0.3">
      <c r="A8025" s="2" t="s">
        <v>31</v>
      </c>
      <c r="B8025" s="3">
        <v>44310</v>
      </c>
      <c r="C8025" s="2" t="s">
        <v>28</v>
      </c>
      <c r="D8025" s="2" t="s">
        <v>29</v>
      </c>
      <c r="E8025" s="2" t="s">
        <v>32</v>
      </c>
      <c r="F8025" s="2" t="str">
        <f t="shared" si="750"/>
        <v>Women</v>
      </c>
      <c r="G8025" s="2" t="str">
        <f t="shared" si="751"/>
        <v xml:space="preserve"> Apparel</v>
      </c>
      <c r="H8025" s="2" t="s">
        <v>20</v>
      </c>
      <c r="I8025" s="2">
        <v>48</v>
      </c>
      <c r="J8025" s="2">
        <v>264</v>
      </c>
      <c r="K8025" s="2">
        <v>12672</v>
      </c>
      <c r="L8025" s="2" t="s">
        <v>21</v>
      </c>
      <c r="M8025" s="2">
        <f t="shared" si="752"/>
        <v>4</v>
      </c>
      <c r="N8025" s="2" t="str">
        <f t="shared" si="753"/>
        <v>Apr</v>
      </c>
      <c r="O8025" s="2" t="str">
        <f t="shared" si="754"/>
        <v>Sat</v>
      </c>
      <c r="P8025" s="2" t="str">
        <f t="shared" si="755"/>
        <v>2021</v>
      </c>
    </row>
    <row r="8026" spans="1:16" x14ac:dyDescent="0.3">
      <c r="A8026" s="2" t="s">
        <v>31</v>
      </c>
      <c r="B8026" s="3">
        <v>44311</v>
      </c>
      <c r="C8026" s="2" t="s">
        <v>28</v>
      </c>
      <c r="D8026" s="2" t="s">
        <v>29</v>
      </c>
      <c r="E8026" s="2" t="s">
        <v>32</v>
      </c>
      <c r="F8026" s="2" t="str">
        <f t="shared" si="750"/>
        <v>Men</v>
      </c>
      <c r="G8026" s="2" t="str">
        <f t="shared" si="751"/>
        <v xml:space="preserve"> Street Footwear</v>
      </c>
      <c r="H8026" s="2" t="s">
        <v>14</v>
      </c>
      <c r="I8026" s="2">
        <v>30</v>
      </c>
      <c r="J8026" s="2">
        <v>285</v>
      </c>
      <c r="K8026" s="2">
        <v>8550</v>
      </c>
      <c r="L8026" s="2" t="s">
        <v>21</v>
      </c>
      <c r="M8026" s="2">
        <f t="shared" si="752"/>
        <v>4</v>
      </c>
      <c r="N8026" s="2" t="str">
        <f t="shared" si="753"/>
        <v>Apr</v>
      </c>
      <c r="O8026" s="2" t="str">
        <f t="shared" si="754"/>
        <v>Sun</v>
      </c>
      <c r="P8026" s="2" t="str">
        <f t="shared" si="755"/>
        <v>2021</v>
      </c>
    </row>
    <row r="8027" spans="1:16" x14ac:dyDescent="0.3">
      <c r="A8027" s="2" t="s">
        <v>31</v>
      </c>
      <c r="B8027" s="3">
        <v>44312</v>
      </c>
      <c r="C8027" s="2" t="s">
        <v>28</v>
      </c>
      <c r="D8027" s="2" t="s">
        <v>29</v>
      </c>
      <c r="E8027" s="2" t="s">
        <v>32</v>
      </c>
      <c r="F8027" s="2" t="str">
        <f t="shared" si="750"/>
        <v>Men</v>
      </c>
      <c r="G8027" s="2" t="str">
        <f t="shared" si="751"/>
        <v xml:space="preserve"> Athletic Footwear</v>
      </c>
      <c r="H8027" s="2" t="s">
        <v>16</v>
      </c>
      <c r="I8027" s="2">
        <v>37</v>
      </c>
      <c r="J8027" s="2">
        <v>272</v>
      </c>
      <c r="K8027" s="2">
        <v>10064</v>
      </c>
      <c r="L8027" s="2" t="s">
        <v>21</v>
      </c>
      <c r="M8027" s="2">
        <f t="shared" si="752"/>
        <v>4</v>
      </c>
      <c r="N8027" s="2" t="str">
        <f t="shared" si="753"/>
        <v>Apr</v>
      </c>
      <c r="O8027" s="2" t="str">
        <f t="shared" si="754"/>
        <v>Mon</v>
      </c>
      <c r="P8027" s="2" t="str">
        <f t="shared" si="755"/>
        <v>2021</v>
      </c>
    </row>
    <row r="8028" spans="1:16" x14ac:dyDescent="0.3">
      <c r="A8028" s="2" t="s">
        <v>31</v>
      </c>
      <c r="B8028" s="3">
        <v>44313</v>
      </c>
      <c r="C8028" s="2" t="s">
        <v>28</v>
      </c>
      <c r="D8028" s="2" t="s">
        <v>29</v>
      </c>
      <c r="E8028" s="2" t="s">
        <v>32</v>
      </c>
      <c r="F8028" s="2" t="str">
        <f t="shared" si="750"/>
        <v>Women</v>
      </c>
      <c r="G8028" s="2" t="str">
        <f t="shared" si="751"/>
        <v xml:space="preserve"> Street Footwear</v>
      </c>
      <c r="H8028" s="2" t="s">
        <v>17</v>
      </c>
      <c r="I8028" s="2">
        <v>33</v>
      </c>
      <c r="J8028" s="2">
        <v>240</v>
      </c>
      <c r="K8028" s="2">
        <v>7920</v>
      </c>
      <c r="L8028" s="2" t="s">
        <v>21</v>
      </c>
      <c r="M8028" s="2">
        <f t="shared" si="752"/>
        <v>4</v>
      </c>
      <c r="N8028" s="2" t="str">
        <f t="shared" si="753"/>
        <v>Apr</v>
      </c>
      <c r="O8028" s="2" t="str">
        <f t="shared" si="754"/>
        <v>Tue</v>
      </c>
      <c r="P8028" s="2" t="str">
        <f t="shared" si="755"/>
        <v>2021</v>
      </c>
    </row>
    <row r="8029" spans="1:16" x14ac:dyDescent="0.3">
      <c r="A8029" s="2" t="s">
        <v>31</v>
      </c>
      <c r="B8029" s="3">
        <v>44314</v>
      </c>
      <c r="C8029" s="2" t="s">
        <v>28</v>
      </c>
      <c r="D8029" s="2" t="s">
        <v>29</v>
      </c>
      <c r="E8029" s="2" t="s">
        <v>32</v>
      </c>
      <c r="F8029" s="2" t="str">
        <f t="shared" si="750"/>
        <v>Women</v>
      </c>
      <c r="G8029" s="2" t="str">
        <f t="shared" si="751"/>
        <v xml:space="preserve"> Athletic Footwear</v>
      </c>
      <c r="H8029" s="2" t="s">
        <v>18</v>
      </c>
      <c r="I8029" s="2">
        <v>29</v>
      </c>
      <c r="J8029" s="2">
        <v>228</v>
      </c>
      <c r="K8029" s="2">
        <v>6612</v>
      </c>
      <c r="L8029" s="2" t="s">
        <v>21</v>
      </c>
      <c r="M8029" s="2">
        <f t="shared" si="752"/>
        <v>4</v>
      </c>
      <c r="N8029" s="2" t="str">
        <f t="shared" si="753"/>
        <v>Apr</v>
      </c>
      <c r="O8029" s="2" t="str">
        <f t="shared" si="754"/>
        <v>Wed</v>
      </c>
      <c r="P8029" s="2" t="str">
        <f t="shared" si="755"/>
        <v>2021</v>
      </c>
    </row>
    <row r="8030" spans="1:16" x14ac:dyDescent="0.3">
      <c r="A8030" s="2" t="s">
        <v>31</v>
      </c>
      <c r="B8030" s="3">
        <v>44315</v>
      </c>
      <c r="C8030" s="2" t="s">
        <v>28</v>
      </c>
      <c r="D8030" s="2" t="s">
        <v>29</v>
      </c>
      <c r="E8030" s="2" t="s">
        <v>32</v>
      </c>
      <c r="F8030" s="2" t="str">
        <f t="shared" si="750"/>
        <v>Men</v>
      </c>
      <c r="G8030" s="2" t="str">
        <f t="shared" si="751"/>
        <v xml:space="preserve"> Apparel</v>
      </c>
      <c r="H8030" s="2" t="s">
        <v>19</v>
      </c>
      <c r="I8030" s="2">
        <v>38</v>
      </c>
      <c r="J8030" s="2">
        <v>224</v>
      </c>
      <c r="K8030" s="2">
        <v>8512</v>
      </c>
      <c r="L8030" s="2" t="s">
        <v>21</v>
      </c>
      <c r="M8030" s="2">
        <f t="shared" si="752"/>
        <v>4</v>
      </c>
      <c r="N8030" s="2" t="str">
        <f t="shared" si="753"/>
        <v>Apr</v>
      </c>
      <c r="O8030" s="2" t="str">
        <f t="shared" si="754"/>
        <v>Thu</v>
      </c>
      <c r="P8030" s="2" t="str">
        <f t="shared" si="755"/>
        <v>2021</v>
      </c>
    </row>
    <row r="8031" spans="1:16" x14ac:dyDescent="0.3">
      <c r="A8031" s="2" t="s">
        <v>31</v>
      </c>
      <c r="B8031" s="3">
        <v>44316</v>
      </c>
      <c r="C8031" s="2" t="s">
        <v>28</v>
      </c>
      <c r="D8031" s="2" t="s">
        <v>29</v>
      </c>
      <c r="E8031" s="2" t="s">
        <v>32</v>
      </c>
      <c r="F8031" s="2" t="str">
        <f t="shared" si="750"/>
        <v>Women</v>
      </c>
      <c r="G8031" s="2" t="str">
        <f t="shared" si="751"/>
        <v xml:space="preserve"> Apparel</v>
      </c>
      <c r="H8031" s="2" t="s">
        <v>20</v>
      </c>
      <c r="I8031" s="2">
        <v>51</v>
      </c>
      <c r="J8031" s="2">
        <v>224</v>
      </c>
      <c r="K8031" s="2">
        <v>11424</v>
      </c>
      <c r="L8031" s="2" t="s">
        <v>21</v>
      </c>
      <c r="M8031" s="2">
        <f t="shared" si="752"/>
        <v>4</v>
      </c>
      <c r="N8031" s="2" t="str">
        <f t="shared" si="753"/>
        <v>Apr</v>
      </c>
      <c r="O8031" s="2" t="str">
        <f t="shared" si="754"/>
        <v>Fri</v>
      </c>
      <c r="P8031" s="2" t="str">
        <f t="shared" si="755"/>
        <v>2021</v>
      </c>
    </row>
    <row r="8032" spans="1:16" x14ac:dyDescent="0.3">
      <c r="A8032" s="2" t="s">
        <v>31</v>
      </c>
      <c r="B8032" s="3">
        <v>44317</v>
      </c>
      <c r="C8032" s="2" t="s">
        <v>28</v>
      </c>
      <c r="D8032" s="2" t="s">
        <v>29</v>
      </c>
      <c r="E8032" s="2" t="s">
        <v>32</v>
      </c>
      <c r="F8032" s="2" t="str">
        <f t="shared" si="750"/>
        <v>Men</v>
      </c>
      <c r="G8032" s="2" t="str">
        <f t="shared" si="751"/>
        <v xml:space="preserve"> Street Footwear</v>
      </c>
      <c r="H8032" s="2" t="s">
        <v>14</v>
      </c>
      <c r="I8032" s="2">
        <v>36</v>
      </c>
      <c r="J8032" s="2">
        <v>306</v>
      </c>
      <c r="K8032" s="2">
        <v>11016</v>
      </c>
      <c r="L8032" s="2" t="s">
        <v>21</v>
      </c>
      <c r="M8032" s="2">
        <f t="shared" si="752"/>
        <v>5</v>
      </c>
      <c r="N8032" s="2" t="str">
        <f t="shared" si="753"/>
        <v>May</v>
      </c>
      <c r="O8032" s="2" t="str">
        <f t="shared" si="754"/>
        <v>Sat</v>
      </c>
      <c r="P8032" s="2" t="str">
        <f t="shared" si="755"/>
        <v>2021</v>
      </c>
    </row>
    <row r="8033" spans="1:16" x14ac:dyDescent="0.3">
      <c r="A8033" s="2" t="s">
        <v>31</v>
      </c>
      <c r="B8033" s="3">
        <v>44318</v>
      </c>
      <c r="C8033" s="2" t="s">
        <v>28</v>
      </c>
      <c r="D8033" s="2" t="s">
        <v>29</v>
      </c>
      <c r="E8033" s="2" t="s">
        <v>32</v>
      </c>
      <c r="F8033" s="2" t="str">
        <f t="shared" si="750"/>
        <v>Men</v>
      </c>
      <c r="G8033" s="2" t="str">
        <f t="shared" si="751"/>
        <v xml:space="preserve"> Athletic Footwear</v>
      </c>
      <c r="H8033" s="2" t="s">
        <v>16</v>
      </c>
      <c r="I8033" s="2">
        <v>41</v>
      </c>
      <c r="J8033" s="2">
        <v>264</v>
      </c>
      <c r="K8033" s="2">
        <v>10824</v>
      </c>
      <c r="L8033" s="2" t="s">
        <v>21</v>
      </c>
      <c r="M8033" s="2">
        <f t="shared" si="752"/>
        <v>5</v>
      </c>
      <c r="N8033" s="2" t="str">
        <f t="shared" si="753"/>
        <v>May</v>
      </c>
      <c r="O8033" s="2" t="str">
        <f t="shared" si="754"/>
        <v>Sun</v>
      </c>
      <c r="P8033" s="2" t="str">
        <f t="shared" si="755"/>
        <v>2021</v>
      </c>
    </row>
    <row r="8034" spans="1:16" x14ac:dyDescent="0.3">
      <c r="A8034" s="2" t="s">
        <v>31</v>
      </c>
      <c r="B8034" s="3">
        <v>44319</v>
      </c>
      <c r="C8034" s="2" t="s">
        <v>28</v>
      </c>
      <c r="D8034" s="2" t="s">
        <v>29</v>
      </c>
      <c r="E8034" s="2" t="s">
        <v>32</v>
      </c>
      <c r="F8034" s="2" t="str">
        <f t="shared" si="750"/>
        <v>Women</v>
      </c>
      <c r="G8034" s="2" t="str">
        <f t="shared" si="751"/>
        <v xml:space="preserve"> Street Footwear</v>
      </c>
      <c r="H8034" s="2" t="s">
        <v>17</v>
      </c>
      <c r="I8034" s="2">
        <v>34</v>
      </c>
      <c r="J8034" s="2">
        <v>232</v>
      </c>
      <c r="K8034" s="2">
        <v>7888</v>
      </c>
      <c r="L8034" s="2" t="s">
        <v>21</v>
      </c>
      <c r="M8034" s="2">
        <f t="shared" si="752"/>
        <v>5</v>
      </c>
      <c r="N8034" s="2" t="str">
        <f t="shared" si="753"/>
        <v>May</v>
      </c>
      <c r="O8034" s="2" t="str">
        <f t="shared" si="754"/>
        <v>Mon</v>
      </c>
      <c r="P8034" s="2" t="str">
        <f t="shared" si="755"/>
        <v>2021</v>
      </c>
    </row>
    <row r="8035" spans="1:16" x14ac:dyDescent="0.3">
      <c r="A8035" s="2" t="s">
        <v>31</v>
      </c>
      <c r="B8035" s="3">
        <v>44320</v>
      </c>
      <c r="C8035" s="2" t="s">
        <v>28</v>
      </c>
      <c r="D8035" s="2" t="s">
        <v>29</v>
      </c>
      <c r="E8035" s="2" t="s">
        <v>32</v>
      </c>
      <c r="F8035" s="2" t="str">
        <f t="shared" si="750"/>
        <v>Women</v>
      </c>
      <c r="G8035" s="2" t="str">
        <f t="shared" si="751"/>
        <v xml:space="preserve"> Athletic Footwear</v>
      </c>
      <c r="H8035" s="2" t="s">
        <v>18</v>
      </c>
      <c r="I8035" s="2">
        <v>36</v>
      </c>
      <c r="J8035" s="2">
        <v>223</v>
      </c>
      <c r="K8035" s="2">
        <v>8028</v>
      </c>
      <c r="L8035" s="2" t="s">
        <v>21</v>
      </c>
      <c r="M8035" s="2">
        <f t="shared" si="752"/>
        <v>5</v>
      </c>
      <c r="N8035" s="2" t="str">
        <f t="shared" si="753"/>
        <v>May</v>
      </c>
      <c r="O8035" s="2" t="str">
        <f t="shared" si="754"/>
        <v>Tue</v>
      </c>
      <c r="P8035" s="2" t="str">
        <f t="shared" si="755"/>
        <v>2021</v>
      </c>
    </row>
    <row r="8036" spans="1:16" x14ac:dyDescent="0.3">
      <c r="A8036" s="2" t="s">
        <v>31</v>
      </c>
      <c r="B8036" s="3">
        <v>44321</v>
      </c>
      <c r="C8036" s="2" t="s">
        <v>28</v>
      </c>
      <c r="D8036" s="2" t="s">
        <v>29</v>
      </c>
      <c r="E8036" s="2" t="s">
        <v>32</v>
      </c>
      <c r="F8036" s="2" t="str">
        <f t="shared" si="750"/>
        <v>Men</v>
      </c>
      <c r="G8036" s="2" t="str">
        <f t="shared" si="751"/>
        <v xml:space="preserve"> Apparel</v>
      </c>
      <c r="H8036" s="2" t="s">
        <v>19</v>
      </c>
      <c r="I8036" s="2">
        <v>43</v>
      </c>
      <c r="J8036" s="2">
        <v>230</v>
      </c>
      <c r="K8036" s="2">
        <v>9890</v>
      </c>
      <c r="L8036" s="2" t="s">
        <v>21</v>
      </c>
      <c r="M8036" s="2">
        <f t="shared" si="752"/>
        <v>5</v>
      </c>
      <c r="N8036" s="2" t="str">
        <f t="shared" si="753"/>
        <v>May</v>
      </c>
      <c r="O8036" s="2" t="str">
        <f t="shared" si="754"/>
        <v>Wed</v>
      </c>
      <c r="P8036" s="2" t="str">
        <f t="shared" si="755"/>
        <v>2021</v>
      </c>
    </row>
    <row r="8037" spans="1:16" x14ac:dyDescent="0.3">
      <c r="A8037" s="2" t="s">
        <v>31</v>
      </c>
      <c r="B8037" s="3">
        <v>44322</v>
      </c>
      <c r="C8037" s="2" t="s">
        <v>28</v>
      </c>
      <c r="D8037" s="2" t="s">
        <v>29</v>
      </c>
      <c r="E8037" s="2" t="s">
        <v>32</v>
      </c>
      <c r="F8037" s="2" t="str">
        <f t="shared" si="750"/>
        <v>Women</v>
      </c>
      <c r="G8037" s="2" t="str">
        <f t="shared" si="751"/>
        <v xml:space="preserve"> Apparel</v>
      </c>
      <c r="H8037" s="2" t="s">
        <v>20</v>
      </c>
      <c r="I8037" s="2">
        <v>46</v>
      </c>
      <c r="J8037" s="2">
        <v>208</v>
      </c>
      <c r="K8037" s="2">
        <v>9568</v>
      </c>
      <c r="L8037" s="2" t="s">
        <v>21</v>
      </c>
      <c r="M8037" s="2">
        <f t="shared" si="752"/>
        <v>5</v>
      </c>
      <c r="N8037" s="2" t="str">
        <f t="shared" si="753"/>
        <v>May</v>
      </c>
      <c r="O8037" s="2" t="str">
        <f t="shared" si="754"/>
        <v>Thu</v>
      </c>
      <c r="P8037" s="2" t="str">
        <f t="shared" si="755"/>
        <v>2021</v>
      </c>
    </row>
    <row r="8038" spans="1:16" x14ac:dyDescent="0.3">
      <c r="A8038" s="2" t="s">
        <v>31</v>
      </c>
      <c r="B8038" s="3">
        <v>44323</v>
      </c>
      <c r="C8038" s="2" t="s">
        <v>28</v>
      </c>
      <c r="D8038" s="2" t="s">
        <v>29</v>
      </c>
      <c r="E8038" s="2" t="s">
        <v>32</v>
      </c>
      <c r="F8038" s="2" t="str">
        <f t="shared" si="750"/>
        <v>Men</v>
      </c>
      <c r="G8038" s="2" t="str">
        <f t="shared" si="751"/>
        <v xml:space="preserve"> Street Footwear</v>
      </c>
      <c r="H8038" s="2" t="s">
        <v>14</v>
      </c>
      <c r="I8038" s="2">
        <v>38</v>
      </c>
      <c r="J8038" s="2">
        <v>289</v>
      </c>
      <c r="K8038" s="2">
        <v>10982</v>
      </c>
      <c r="L8038" s="2" t="s">
        <v>21</v>
      </c>
      <c r="M8038" s="2">
        <f t="shared" si="752"/>
        <v>5</v>
      </c>
      <c r="N8038" s="2" t="str">
        <f t="shared" si="753"/>
        <v>May</v>
      </c>
      <c r="O8038" s="2" t="str">
        <f t="shared" si="754"/>
        <v>Fri</v>
      </c>
      <c r="P8038" s="2" t="str">
        <f t="shared" si="755"/>
        <v>2021</v>
      </c>
    </row>
    <row r="8039" spans="1:16" x14ac:dyDescent="0.3">
      <c r="A8039" s="2" t="s">
        <v>31</v>
      </c>
      <c r="B8039" s="3">
        <v>44324</v>
      </c>
      <c r="C8039" s="2" t="s">
        <v>28</v>
      </c>
      <c r="D8039" s="2" t="s">
        <v>29</v>
      </c>
      <c r="E8039" s="2" t="s">
        <v>32</v>
      </c>
      <c r="F8039" s="2" t="str">
        <f t="shared" si="750"/>
        <v>Men</v>
      </c>
      <c r="G8039" s="2" t="str">
        <f t="shared" si="751"/>
        <v xml:space="preserve"> Athletic Footwear</v>
      </c>
      <c r="H8039" s="2" t="s">
        <v>16</v>
      </c>
      <c r="I8039" s="2">
        <v>39</v>
      </c>
      <c r="J8039" s="2">
        <v>264</v>
      </c>
      <c r="K8039" s="2">
        <v>10296</v>
      </c>
      <c r="L8039" s="2" t="s">
        <v>21</v>
      </c>
      <c r="M8039" s="2">
        <f t="shared" si="752"/>
        <v>5</v>
      </c>
      <c r="N8039" s="2" t="str">
        <f t="shared" si="753"/>
        <v>May</v>
      </c>
      <c r="O8039" s="2" t="str">
        <f t="shared" si="754"/>
        <v>Sat</v>
      </c>
      <c r="P8039" s="2" t="str">
        <f t="shared" si="755"/>
        <v>2021</v>
      </c>
    </row>
    <row r="8040" spans="1:16" x14ac:dyDescent="0.3">
      <c r="A8040" s="2" t="s">
        <v>31</v>
      </c>
      <c r="B8040" s="3">
        <v>44325</v>
      </c>
      <c r="C8040" s="2" t="s">
        <v>28</v>
      </c>
      <c r="D8040" s="2" t="s">
        <v>29</v>
      </c>
      <c r="E8040" s="2" t="s">
        <v>32</v>
      </c>
      <c r="F8040" s="2" t="str">
        <f t="shared" si="750"/>
        <v>Women</v>
      </c>
      <c r="G8040" s="2" t="str">
        <f t="shared" si="751"/>
        <v xml:space="preserve"> Street Footwear</v>
      </c>
      <c r="H8040" s="2" t="s">
        <v>17</v>
      </c>
      <c r="I8040" s="2">
        <v>38</v>
      </c>
      <c r="J8040" s="2">
        <v>210</v>
      </c>
      <c r="K8040" s="2">
        <v>7980</v>
      </c>
      <c r="L8040" s="2" t="s">
        <v>21</v>
      </c>
      <c r="M8040" s="2">
        <f t="shared" si="752"/>
        <v>5</v>
      </c>
      <c r="N8040" s="2" t="str">
        <f t="shared" si="753"/>
        <v>May</v>
      </c>
      <c r="O8040" s="2" t="str">
        <f t="shared" si="754"/>
        <v>Sun</v>
      </c>
      <c r="P8040" s="2" t="str">
        <f t="shared" si="755"/>
        <v>2021</v>
      </c>
    </row>
    <row r="8041" spans="1:16" x14ac:dyDescent="0.3">
      <c r="A8041" s="2" t="s">
        <v>31</v>
      </c>
      <c r="B8041" s="3">
        <v>44326</v>
      </c>
      <c r="C8041" s="2" t="s">
        <v>28</v>
      </c>
      <c r="D8041" s="2" t="s">
        <v>29</v>
      </c>
      <c r="E8041" s="2" t="s">
        <v>32</v>
      </c>
      <c r="F8041" s="2" t="str">
        <f t="shared" si="750"/>
        <v>Women</v>
      </c>
      <c r="G8041" s="2" t="str">
        <f t="shared" si="751"/>
        <v xml:space="preserve"> Athletic Footwear</v>
      </c>
      <c r="H8041" s="2" t="s">
        <v>18</v>
      </c>
      <c r="I8041" s="2">
        <v>39</v>
      </c>
      <c r="J8041" s="2">
        <v>195</v>
      </c>
      <c r="K8041" s="2">
        <v>7605</v>
      </c>
      <c r="L8041" s="2" t="s">
        <v>21</v>
      </c>
      <c r="M8041" s="2">
        <f t="shared" si="752"/>
        <v>5</v>
      </c>
      <c r="N8041" s="2" t="str">
        <f t="shared" si="753"/>
        <v>May</v>
      </c>
      <c r="O8041" s="2" t="str">
        <f t="shared" si="754"/>
        <v>Mon</v>
      </c>
      <c r="P8041" s="2" t="str">
        <f t="shared" si="755"/>
        <v>2021</v>
      </c>
    </row>
    <row r="8042" spans="1:16" x14ac:dyDescent="0.3">
      <c r="A8042" s="2" t="s">
        <v>31</v>
      </c>
      <c r="B8042" s="3">
        <v>44327</v>
      </c>
      <c r="C8042" s="2" t="s">
        <v>28</v>
      </c>
      <c r="D8042" s="2" t="s">
        <v>29</v>
      </c>
      <c r="E8042" s="2" t="s">
        <v>32</v>
      </c>
      <c r="F8042" s="2" t="str">
        <f t="shared" si="750"/>
        <v>Men</v>
      </c>
      <c r="G8042" s="2" t="str">
        <f t="shared" si="751"/>
        <v xml:space="preserve"> Apparel</v>
      </c>
      <c r="H8042" s="2" t="s">
        <v>19</v>
      </c>
      <c r="I8042" s="2">
        <v>44</v>
      </c>
      <c r="J8042" s="2">
        <v>195</v>
      </c>
      <c r="K8042" s="2">
        <v>8580</v>
      </c>
      <c r="L8042" s="2" t="s">
        <v>21</v>
      </c>
      <c r="M8042" s="2">
        <f t="shared" si="752"/>
        <v>5</v>
      </c>
      <c r="N8042" s="2" t="str">
        <f t="shared" si="753"/>
        <v>May</v>
      </c>
      <c r="O8042" s="2" t="str">
        <f t="shared" si="754"/>
        <v>Tue</v>
      </c>
      <c r="P8042" s="2" t="str">
        <f t="shared" si="755"/>
        <v>2021</v>
      </c>
    </row>
    <row r="8043" spans="1:16" x14ac:dyDescent="0.3">
      <c r="A8043" s="2" t="s">
        <v>31</v>
      </c>
      <c r="B8043" s="3">
        <v>44328</v>
      </c>
      <c r="C8043" s="2" t="s">
        <v>28</v>
      </c>
      <c r="D8043" s="2" t="s">
        <v>29</v>
      </c>
      <c r="E8043" s="2" t="s">
        <v>32</v>
      </c>
      <c r="F8043" s="2" t="str">
        <f t="shared" si="750"/>
        <v>Women</v>
      </c>
      <c r="G8043" s="2" t="str">
        <f t="shared" si="751"/>
        <v xml:space="preserve"> Apparel</v>
      </c>
      <c r="H8043" s="2" t="s">
        <v>20</v>
      </c>
      <c r="I8043" s="2">
        <v>49</v>
      </c>
      <c r="J8043" s="2">
        <v>210</v>
      </c>
      <c r="K8043" s="2">
        <v>10290</v>
      </c>
      <c r="L8043" s="2" t="s">
        <v>21</v>
      </c>
      <c r="M8043" s="2">
        <f t="shared" si="752"/>
        <v>5</v>
      </c>
      <c r="N8043" s="2" t="str">
        <f t="shared" si="753"/>
        <v>May</v>
      </c>
      <c r="O8043" s="2" t="str">
        <f t="shared" si="754"/>
        <v>Wed</v>
      </c>
      <c r="P8043" s="2" t="str">
        <f t="shared" si="755"/>
        <v>2021</v>
      </c>
    </row>
    <row r="8044" spans="1:16" x14ac:dyDescent="0.3">
      <c r="A8044" s="2" t="s">
        <v>31</v>
      </c>
      <c r="B8044" s="3">
        <v>44329</v>
      </c>
      <c r="C8044" s="2" t="s">
        <v>28</v>
      </c>
      <c r="D8044" s="2" t="s">
        <v>29</v>
      </c>
      <c r="E8044" s="2" t="s">
        <v>32</v>
      </c>
      <c r="F8044" s="2" t="str">
        <f t="shared" si="750"/>
        <v>Men</v>
      </c>
      <c r="G8044" s="2" t="str">
        <f t="shared" si="751"/>
        <v xml:space="preserve"> Street Footwear</v>
      </c>
      <c r="H8044" s="2" t="s">
        <v>14</v>
      </c>
      <c r="I8044" s="2">
        <v>36</v>
      </c>
      <c r="J8044" s="2">
        <v>256</v>
      </c>
      <c r="K8044" s="2">
        <v>9216</v>
      </c>
      <c r="L8044" s="2" t="s">
        <v>21</v>
      </c>
      <c r="M8044" s="2">
        <f t="shared" si="752"/>
        <v>5</v>
      </c>
      <c r="N8044" s="2" t="str">
        <f t="shared" si="753"/>
        <v>May</v>
      </c>
      <c r="O8044" s="2" t="str">
        <f t="shared" si="754"/>
        <v>Thu</v>
      </c>
      <c r="P8044" s="2" t="str">
        <f t="shared" si="755"/>
        <v>2021</v>
      </c>
    </row>
    <row r="8045" spans="1:16" x14ac:dyDescent="0.3">
      <c r="A8045" s="2" t="s">
        <v>31</v>
      </c>
      <c r="B8045" s="3">
        <v>44330</v>
      </c>
      <c r="C8045" s="2" t="s">
        <v>28</v>
      </c>
      <c r="D8045" s="2" t="s">
        <v>29</v>
      </c>
      <c r="E8045" s="2" t="s">
        <v>32</v>
      </c>
      <c r="F8045" s="2" t="str">
        <f t="shared" si="750"/>
        <v>Men</v>
      </c>
      <c r="G8045" s="2" t="str">
        <f t="shared" si="751"/>
        <v xml:space="preserve"> Athletic Footwear</v>
      </c>
      <c r="H8045" s="2" t="s">
        <v>16</v>
      </c>
      <c r="I8045" s="2">
        <v>43</v>
      </c>
      <c r="J8045" s="2">
        <v>264</v>
      </c>
      <c r="K8045" s="2">
        <v>11352</v>
      </c>
      <c r="L8045" s="2" t="s">
        <v>21</v>
      </c>
      <c r="M8045" s="2">
        <f t="shared" si="752"/>
        <v>5</v>
      </c>
      <c r="N8045" s="2" t="str">
        <f t="shared" si="753"/>
        <v>May</v>
      </c>
      <c r="O8045" s="2" t="str">
        <f t="shared" si="754"/>
        <v>Fri</v>
      </c>
      <c r="P8045" s="2" t="str">
        <f t="shared" si="755"/>
        <v>2021</v>
      </c>
    </row>
    <row r="8046" spans="1:16" x14ac:dyDescent="0.3">
      <c r="A8046" s="2" t="s">
        <v>31</v>
      </c>
      <c r="B8046" s="3">
        <v>44331</v>
      </c>
      <c r="C8046" s="2" t="s">
        <v>28</v>
      </c>
      <c r="D8046" s="2" t="s">
        <v>29</v>
      </c>
      <c r="E8046" s="2" t="s">
        <v>32</v>
      </c>
      <c r="F8046" s="2" t="str">
        <f t="shared" si="750"/>
        <v>Women</v>
      </c>
      <c r="G8046" s="2" t="str">
        <f t="shared" si="751"/>
        <v xml:space="preserve"> Street Footwear</v>
      </c>
      <c r="H8046" s="2" t="s">
        <v>17</v>
      </c>
      <c r="I8046" s="2">
        <v>33</v>
      </c>
      <c r="J8046" s="2">
        <v>208</v>
      </c>
      <c r="K8046" s="2">
        <v>6864</v>
      </c>
      <c r="L8046" s="2" t="s">
        <v>21</v>
      </c>
      <c r="M8046" s="2">
        <f t="shared" si="752"/>
        <v>5</v>
      </c>
      <c r="N8046" s="2" t="str">
        <f t="shared" si="753"/>
        <v>May</v>
      </c>
      <c r="O8046" s="2" t="str">
        <f t="shared" si="754"/>
        <v>Sat</v>
      </c>
      <c r="P8046" s="2" t="str">
        <f t="shared" si="755"/>
        <v>2021</v>
      </c>
    </row>
    <row r="8047" spans="1:16" x14ac:dyDescent="0.3">
      <c r="A8047" s="2" t="s">
        <v>31</v>
      </c>
      <c r="B8047" s="3">
        <v>44332</v>
      </c>
      <c r="C8047" s="2" t="s">
        <v>28</v>
      </c>
      <c r="D8047" s="2" t="s">
        <v>29</v>
      </c>
      <c r="E8047" s="2" t="s">
        <v>32</v>
      </c>
      <c r="F8047" s="2" t="str">
        <f t="shared" si="750"/>
        <v>Women</v>
      </c>
      <c r="G8047" s="2" t="str">
        <f t="shared" si="751"/>
        <v xml:space="preserve"> Athletic Footwear</v>
      </c>
      <c r="H8047" s="2" t="s">
        <v>18</v>
      </c>
      <c r="I8047" s="2">
        <v>33</v>
      </c>
      <c r="J8047" s="2">
        <v>213</v>
      </c>
      <c r="K8047" s="2">
        <v>7029</v>
      </c>
      <c r="L8047" s="2" t="s">
        <v>21</v>
      </c>
      <c r="M8047" s="2">
        <f t="shared" si="752"/>
        <v>5</v>
      </c>
      <c r="N8047" s="2" t="str">
        <f t="shared" si="753"/>
        <v>May</v>
      </c>
      <c r="O8047" s="2" t="str">
        <f t="shared" si="754"/>
        <v>Sun</v>
      </c>
      <c r="P8047" s="2" t="str">
        <f t="shared" si="755"/>
        <v>2021</v>
      </c>
    </row>
    <row r="8048" spans="1:16" x14ac:dyDescent="0.3">
      <c r="A8048" s="2" t="s">
        <v>31</v>
      </c>
      <c r="B8048" s="3">
        <v>44333</v>
      </c>
      <c r="C8048" s="2" t="s">
        <v>28</v>
      </c>
      <c r="D8048" s="2" t="s">
        <v>29</v>
      </c>
      <c r="E8048" s="2" t="s">
        <v>32</v>
      </c>
      <c r="F8048" s="2" t="str">
        <f t="shared" si="750"/>
        <v>Men</v>
      </c>
      <c r="G8048" s="2" t="str">
        <f t="shared" si="751"/>
        <v xml:space="preserve"> Apparel</v>
      </c>
      <c r="H8048" s="2" t="s">
        <v>19</v>
      </c>
      <c r="I8048" s="2">
        <v>46</v>
      </c>
      <c r="J8048" s="2">
        <v>210</v>
      </c>
      <c r="K8048" s="2">
        <v>9660</v>
      </c>
      <c r="L8048" s="2" t="s">
        <v>21</v>
      </c>
      <c r="M8048" s="2">
        <f t="shared" si="752"/>
        <v>5</v>
      </c>
      <c r="N8048" s="2" t="str">
        <f t="shared" si="753"/>
        <v>May</v>
      </c>
      <c r="O8048" s="2" t="str">
        <f t="shared" si="754"/>
        <v>Mon</v>
      </c>
      <c r="P8048" s="2" t="str">
        <f t="shared" si="755"/>
        <v>2021</v>
      </c>
    </row>
    <row r="8049" spans="1:16" x14ac:dyDescent="0.3">
      <c r="A8049" s="2" t="s">
        <v>31</v>
      </c>
      <c r="B8049" s="3">
        <v>44334</v>
      </c>
      <c r="C8049" s="2" t="s">
        <v>28</v>
      </c>
      <c r="D8049" s="2" t="s">
        <v>29</v>
      </c>
      <c r="E8049" s="2" t="s">
        <v>32</v>
      </c>
      <c r="F8049" s="2" t="str">
        <f t="shared" si="750"/>
        <v>Women</v>
      </c>
      <c r="G8049" s="2" t="str">
        <f t="shared" si="751"/>
        <v xml:space="preserve"> Apparel</v>
      </c>
      <c r="H8049" s="2" t="s">
        <v>20</v>
      </c>
      <c r="I8049" s="2">
        <v>46</v>
      </c>
      <c r="J8049" s="2">
        <v>208</v>
      </c>
      <c r="K8049" s="2">
        <v>9568</v>
      </c>
      <c r="L8049" s="2" t="s">
        <v>21</v>
      </c>
      <c r="M8049" s="2">
        <f t="shared" si="752"/>
        <v>5</v>
      </c>
      <c r="N8049" s="2" t="str">
        <f t="shared" si="753"/>
        <v>May</v>
      </c>
      <c r="O8049" s="2" t="str">
        <f t="shared" si="754"/>
        <v>Tue</v>
      </c>
      <c r="P8049" s="2" t="str">
        <f t="shared" si="755"/>
        <v>2021</v>
      </c>
    </row>
    <row r="8050" spans="1:16" x14ac:dyDescent="0.3">
      <c r="A8050" s="2" t="s">
        <v>31</v>
      </c>
      <c r="B8050" s="3">
        <v>44335</v>
      </c>
      <c r="C8050" s="2" t="s">
        <v>28</v>
      </c>
      <c r="D8050" s="2" t="s">
        <v>29</v>
      </c>
      <c r="E8050" s="2" t="s">
        <v>32</v>
      </c>
      <c r="F8050" s="2" t="str">
        <f t="shared" si="750"/>
        <v>Men</v>
      </c>
      <c r="G8050" s="2" t="str">
        <f t="shared" si="751"/>
        <v xml:space="preserve"> Street Footwear</v>
      </c>
      <c r="H8050" s="2" t="s">
        <v>14</v>
      </c>
      <c r="I8050" s="2">
        <v>40</v>
      </c>
      <c r="J8050" s="2">
        <v>272</v>
      </c>
      <c r="K8050" s="2">
        <v>10880</v>
      </c>
      <c r="L8050" s="2" t="s">
        <v>21</v>
      </c>
      <c r="M8050" s="2">
        <f t="shared" si="752"/>
        <v>5</v>
      </c>
      <c r="N8050" s="2" t="str">
        <f t="shared" si="753"/>
        <v>May</v>
      </c>
      <c r="O8050" s="2" t="str">
        <f t="shared" si="754"/>
        <v>Wed</v>
      </c>
      <c r="P8050" s="2" t="str">
        <f t="shared" si="755"/>
        <v>2021</v>
      </c>
    </row>
    <row r="8051" spans="1:16" x14ac:dyDescent="0.3">
      <c r="A8051" s="2" t="s">
        <v>31</v>
      </c>
      <c r="B8051" s="3">
        <v>44336</v>
      </c>
      <c r="C8051" s="2" t="s">
        <v>28</v>
      </c>
      <c r="D8051" s="2" t="s">
        <v>29</v>
      </c>
      <c r="E8051" s="2" t="s">
        <v>32</v>
      </c>
      <c r="F8051" s="2" t="str">
        <f t="shared" si="750"/>
        <v>Men</v>
      </c>
      <c r="G8051" s="2" t="str">
        <f t="shared" si="751"/>
        <v xml:space="preserve"> Athletic Footwear</v>
      </c>
      <c r="H8051" s="2" t="s">
        <v>16</v>
      </c>
      <c r="I8051" s="2">
        <v>42</v>
      </c>
      <c r="J8051" s="2">
        <v>264</v>
      </c>
      <c r="K8051" s="2">
        <v>11088</v>
      </c>
      <c r="L8051" s="2" t="s">
        <v>21</v>
      </c>
      <c r="M8051" s="2">
        <f t="shared" si="752"/>
        <v>5</v>
      </c>
      <c r="N8051" s="2" t="str">
        <f t="shared" si="753"/>
        <v>May</v>
      </c>
      <c r="O8051" s="2" t="str">
        <f t="shared" si="754"/>
        <v>Thu</v>
      </c>
      <c r="P8051" s="2" t="str">
        <f t="shared" si="755"/>
        <v>2021</v>
      </c>
    </row>
    <row r="8052" spans="1:16" x14ac:dyDescent="0.3">
      <c r="A8052" s="2" t="s">
        <v>31</v>
      </c>
      <c r="B8052" s="3">
        <v>44337</v>
      </c>
      <c r="C8052" s="2" t="s">
        <v>28</v>
      </c>
      <c r="D8052" s="2" t="s">
        <v>29</v>
      </c>
      <c r="E8052" s="2" t="s">
        <v>32</v>
      </c>
      <c r="F8052" s="2" t="str">
        <f t="shared" si="750"/>
        <v>Women</v>
      </c>
      <c r="G8052" s="2" t="str">
        <f t="shared" si="751"/>
        <v xml:space="preserve"> Street Footwear</v>
      </c>
      <c r="H8052" s="2" t="s">
        <v>17</v>
      </c>
      <c r="I8052" s="2">
        <v>35</v>
      </c>
      <c r="J8052" s="2">
        <v>223</v>
      </c>
      <c r="K8052" s="2">
        <v>7805</v>
      </c>
      <c r="L8052" s="2" t="s">
        <v>21</v>
      </c>
      <c r="M8052" s="2">
        <f t="shared" si="752"/>
        <v>5</v>
      </c>
      <c r="N8052" s="2" t="str">
        <f t="shared" si="753"/>
        <v>May</v>
      </c>
      <c r="O8052" s="2" t="str">
        <f t="shared" si="754"/>
        <v>Fri</v>
      </c>
      <c r="P8052" s="2" t="str">
        <f t="shared" si="755"/>
        <v>2021</v>
      </c>
    </row>
    <row r="8053" spans="1:16" x14ac:dyDescent="0.3">
      <c r="A8053" s="2" t="s">
        <v>31</v>
      </c>
      <c r="B8053" s="3">
        <v>44338</v>
      </c>
      <c r="C8053" s="2" t="s">
        <v>28</v>
      </c>
      <c r="D8053" s="2" t="s">
        <v>29</v>
      </c>
      <c r="E8053" s="2" t="s">
        <v>32</v>
      </c>
      <c r="F8053" s="2" t="str">
        <f t="shared" si="750"/>
        <v>Women</v>
      </c>
      <c r="G8053" s="2" t="str">
        <f t="shared" si="751"/>
        <v xml:space="preserve"> Athletic Footwear</v>
      </c>
      <c r="H8053" s="2" t="s">
        <v>18</v>
      </c>
      <c r="I8053" s="2">
        <v>33</v>
      </c>
      <c r="J8053" s="2">
        <v>221</v>
      </c>
      <c r="K8053" s="2">
        <v>7293</v>
      </c>
      <c r="L8053" s="2" t="s">
        <v>21</v>
      </c>
      <c r="M8053" s="2">
        <f t="shared" si="752"/>
        <v>5</v>
      </c>
      <c r="N8053" s="2" t="str">
        <f t="shared" si="753"/>
        <v>May</v>
      </c>
      <c r="O8053" s="2" t="str">
        <f t="shared" si="754"/>
        <v>Sat</v>
      </c>
      <c r="P8053" s="2" t="str">
        <f t="shared" si="755"/>
        <v>2021</v>
      </c>
    </row>
    <row r="8054" spans="1:16" x14ac:dyDescent="0.3">
      <c r="A8054" s="2" t="s">
        <v>31</v>
      </c>
      <c r="B8054" s="3">
        <v>44339</v>
      </c>
      <c r="C8054" s="2" t="s">
        <v>28</v>
      </c>
      <c r="D8054" s="2" t="s">
        <v>29</v>
      </c>
      <c r="E8054" s="2" t="s">
        <v>32</v>
      </c>
      <c r="F8054" s="2" t="str">
        <f t="shared" si="750"/>
        <v>Men</v>
      </c>
      <c r="G8054" s="2" t="str">
        <f t="shared" si="751"/>
        <v xml:space="preserve"> Apparel</v>
      </c>
      <c r="H8054" s="2" t="s">
        <v>19</v>
      </c>
      <c r="I8054" s="2">
        <v>46</v>
      </c>
      <c r="J8054" s="2">
        <v>204</v>
      </c>
      <c r="K8054" s="2">
        <v>9384</v>
      </c>
      <c r="L8054" s="2" t="s">
        <v>21</v>
      </c>
      <c r="M8054" s="2">
        <f t="shared" si="752"/>
        <v>5</v>
      </c>
      <c r="N8054" s="2" t="str">
        <f t="shared" si="753"/>
        <v>May</v>
      </c>
      <c r="O8054" s="2" t="str">
        <f t="shared" si="754"/>
        <v>Sun</v>
      </c>
      <c r="P8054" s="2" t="str">
        <f t="shared" si="755"/>
        <v>2021</v>
      </c>
    </row>
    <row r="8055" spans="1:16" x14ac:dyDescent="0.3">
      <c r="A8055" s="2" t="s">
        <v>31</v>
      </c>
      <c r="B8055" s="3">
        <v>44340</v>
      </c>
      <c r="C8055" s="2" t="s">
        <v>28</v>
      </c>
      <c r="D8055" s="2" t="s">
        <v>29</v>
      </c>
      <c r="E8055" s="2" t="s">
        <v>32</v>
      </c>
      <c r="F8055" s="2" t="str">
        <f t="shared" si="750"/>
        <v>Women</v>
      </c>
      <c r="G8055" s="2" t="str">
        <f t="shared" si="751"/>
        <v xml:space="preserve"> Apparel</v>
      </c>
      <c r="H8055" s="2" t="s">
        <v>20</v>
      </c>
      <c r="I8055" s="2">
        <v>49</v>
      </c>
      <c r="J8055" s="2">
        <v>238</v>
      </c>
      <c r="K8055" s="2">
        <v>11662</v>
      </c>
      <c r="L8055" s="2" t="s">
        <v>21</v>
      </c>
      <c r="M8055" s="2">
        <f t="shared" si="752"/>
        <v>5</v>
      </c>
      <c r="N8055" s="2" t="str">
        <f t="shared" si="753"/>
        <v>May</v>
      </c>
      <c r="O8055" s="2" t="str">
        <f t="shared" si="754"/>
        <v>Mon</v>
      </c>
      <c r="P8055" s="2" t="str">
        <f t="shared" si="755"/>
        <v>2021</v>
      </c>
    </row>
    <row r="8056" spans="1:16" x14ac:dyDescent="0.3">
      <c r="A8056" s="2" t="s">
        <v>31</v>
      </c>
      <c r="B8056" s="3">
        <v>44341</v>
      </c>
      <c r="C8056" s="2" t="s">
        <v>28</v>
      </c>
      <c r="D8056" s="2" t="s">
        <v>29</v>
      </c>
      <c r="E8056" s="2" t="s">
        <v>32</v>
      </c>
      <c r="F8056" s="2" t="str">
        <f t="shared" si="750"/>
        <v>Men</v>
      </c>
      <c r="G8056" s="2" t="str">
        <f t="shared" si="751"/>
        <v xml:space="preserve"> Street Footwear</v>
      </c>
      <c r="H8056" s="2" t="s">
        <v>14</v>
      </c>
      <c r="I8056" s="2">
        <v>39</v>
      </c>
      <c r="J8056" s="2">
        <v>315</v>
      </c>
      <c r="K8056" s="2">
        <v>12285</v>
      </c>
      <c r="L8056" s="2" t="s">
        <v>21</v>
      </c>
      <c r="M8056" s="2">
        <f t="shared" si="752"/>
        <v>5</v>
      </c>
      <c r="N8056" s="2" t="str">
        <f t="shared" si="753"/>
        <v>May</v>
      </c>
      <c r="O8056" s="2" t="str">
        <f t="shared" si="754"/>
        <v>Tue</v>
      </c>
      <c r="P8056" s="2" t="str">
        <f t="shared" si="755"/>
        <v>2021</v>
      </c>
    </row>
    <row r="8057" spans="1:16" x14ac:dyDescent="0.3">
      <c r="A8057" s="2" t="s">
        <v>31</v>
      </c>
      <c r="B8057" s="3">
        <v>44342</v>
      </c>
      <c r="C8057" s="2" t="s">
        <v>28</v>
      </c>
      <c r="D8057" s="2" t="s">
        <v>29</v>
      </c>
      <c r="E8057" s="2" t="s">
        <v>32</v>
      </c>
      <c r="F8057" s="2" t="str">
        <f t="shared" si="750"/>
        <v>Men</v>
      </c>
      <c r="G8057" s="2" t="str">
        <f t="shared" si="751"/>
        <v xml:space="preserve"> Athletic Footwear</v>
      </c>
      <c r="H8057" s="2" t="s">
        <v>16</v>
      </c>
      <c r="I8057" s="2">
        <v>42</v>
      </c>
      <c r="J8057" s="2">
        <v>288</v>
      </c>
      <c r="K8057" s="2">
        <v>12096</v>
      </c>
      <c r="L8057" s="2" t="s">
        <v>21</v>
      </c>
      <c r="M8057" s="2">
        <f t="shared" si="752"/>
        <v>5</v>
      </c>
      <c r="N8057" s="2" t="str">
        <f t="shared" si="753"/>
        <v>May</v>
      </c>
      <c r="O8057" s="2" t="str">
        <f t="shared" si="754"/>
        <v>Wed</v>
      </c>
      <c r="P8057" s="2" t="str">
        <f t="shared" si="755"/>
        <v>2021</v>
      </c>
    </row>
    <row r="8058" spans="1:16" x14ac:dyDescent="0.3">
      <c r="A8058" s="2" t="s">
        <v>31</v>
      </c>
      <c r="B8058" s="3">
        <v>44343</v>
      </c>
      <c r="C8058" s="2" t="s">
        <v>28</v>
      </c>
      <c r="D8058" s="2" t="s">
        <v>29</v>
      </c>
      <c r="E8058" s="2" t="s">
        <v>32</v>
      </c>
      <c r="F8058" s="2" t="str">
        <f t="shared" si="750"/>
        <v>Women</v>
      </c>
      <c r="G8058" s="2" t="str">
        <f t="shared" si="751"/>
        <v xml:space="preserve"> Street Footwear</v>
      </c>
      <c r="H8058" s="2" t="s">
        <v>17</v>
      </c>
      <c r="I8058" s="2">
        <v>39</v>
      </c>
      <c r="J8058" s="2">
        <v>231</v>
      </c>
      <c r="K8058" s="2">
        <v>9009</v>
      </c>
      <c r="L8058" s="2" t="s">
        <v>21</v>
      </c>
      <c r="M8058" s="2">
        <f t="shared" si="752"/>
        <v>5</v>
      </c>
      <c r="N8058" s="2" t="str">
        <f t="shared" si="753"/>
        <v>May</v>
      </c>
      <c r="O8058" s="2" t="str">
        <f t="shared" si="754"/>
        <v>Thu</v>
      </c>
      <c r="P8058" s="2" t="str">
        <f t="shared" si="755"/>
        <v>2021</v>
      </c>
    </row>
    <row r="8059" spans="1:16" x14ac:dyDescent="0.3">
      <c r="A8059" s="2" t="s">
        <v>31</v>
      </c>
      <c r="B8059" s="3">
        <v>44344</v>
      </c>
      <c r="C8059" s="2" t="s">
        <v>28</v>
      </c>
      <c r="D8059" s="2" t="s">
        <v>29</v>
      </c>
      <c r="E8059" s="2" t="s">
        <v>32</v>
      </c>
      <c r="F8059" s="2" t="str">
        <f t="shared" si="750"/>
        <v>Women</v>
      </c>
      <c r="G8059" s="2" t="str">
        <f t="shared" si="751"/>
        <v xml:space="preserve"> Athletic Footwear</v>
      </c>
      <c r="H8059" s="2" t="s">
        <v>18</v>
      </c>
      <c r="I8059" s="2">
        <v>35</v>
      </c>
      <c r="J8059" s="2">
        <v>224</v>
      </c>
      <c r="K8059" s="2">
        <v>7840</v>
      </c>
      <c r="L8059" s="2" t="s">
        <v>21</v>
      </c>
      <c r="M8059" s="2">
        <f t="shared" si="752"/>
        <v>5</v>
      </c>
      <c r="N8059" s="2" t="str">
        <f t="shared" si="753"/>
        <v>May</v>
      </c>
      <c r="O8059" s="2" t="str">
        <f t="shared" si="754"/>
        <v>Fri</v>
      </c>
      <c r="P8059" s="2" t="str">
        <f t="shared" si="755"/>
        <v>2021</v>
      </c>
    </row>
    <row r="8060" spans="1:16" x14ac:dyDescent="0.3">
      <c r="A8060" s="2" t="s">
        <v>31</v>
      </c>
      <c r="B8060" s="3">
        <v>44345</v>
      </c>
      <c r="C8060" s="2" t="s">
        <v>28</v>
      </c>
      <c r="D8060" s="2" t="s">
        <v>29</v>
      </c>
      <c r="E8060" s="2" t="s">
        <v>32</v>
      </c>
      <c r="F8060" s="2" t="str">
        <f t="shared" si="750"/>
        <v>Men</v>
      </c>
      <c r="G8060" s="2" t="str">
        <f t="shared" si="751"/>
        <v xml:space="preserve"> Apparel</v>
      </c>
      <c r="H8060" s="2" t="s">
        <v>19</v>
      </c>
      <c r="I8060" s="2">
        <v>43</v>
      </c>
      <c r="J8060" s="2">
        <v>219</v>
      </c>
      <c r="K8060" s="2">
        <v>9417</v>
      </c>
      <c r="L8060" s="2" t="s">
        <v>21</v>
      </c>
      <c r="M8060" s="2">
        <f t="shared" si="752"/>
        <v>5</v>
      </c>
      <c r="N8060" s="2" t="str">
        <f t="shared" si="753"/>
        <v>May</v>
      </c>
      <c r="O8060" s="2" t="str">
        <f t="shared" si="754"/>
        <v>Sat</v>
      </c>
      <c r="P8060" s="2" t="str">
        <f t="shared" si="755"/>
        <v>2021</v>
      </c>
    </row>
    <row r="8061" spans="1:16" x14ac:dyDescent="0.3">
      <c r="A8061" s="2" t="s">
        <v>31</v>
      </c>
      <c r="B8061" s="3">
        <v>44346</v>
      </c>
      <c r="C8061" s="2" t="s">
        <v>28</v>
      </c>
      <c r="D8061" s="2" t="s">
        <v>29</v>
      </c>
      <c r="E8061" s="2" t="s">
        <v>32</v>
      </c>
      <c r="F8061" s="2" t="str">
        <f t="shared" si="750"/>
        <v>Women</v>
      </c>
      <c r="G8061" s="2" t="str">
        <f t="shared" si="751"/>
        <v xml:space="preserve"> Apparel</v>
      </c>
      <c r="H8061" s="2" t="s">
        <v>20</v>
      </c>
      <c r="I8061" s="2">
        <v>44</v>
      </c>
      <c r="J8061" s="2">
        <v>232</v>
      </c>
      <c r="K8061" s="2">
        <v>10208</v>
      </c>
      <c r="L8061" s="2" t="s">
        <v>21</v>
      </c>
      <c r="M8061" s="2">
        <f t="shared" si="752"/>
        <v>5</v>
      </c>
      <c r="N8061" s="2" t="str">
        <f t="shared" si="753"/>
        <v>May</v>
      </c>
      <c r="O8061" s="2" t="str">
        <f t="shared" si="754"/>
        <v>Sun</v>
      </c>
      <c r="P8061" s="2" t="str">
        <f t="shared" si="755"/>
        <v>2021</v>
      </c>
    </row>
    <row r="8062" spans="1:16" x14ac:dyDescent="0.3">
      <c r="A8062" s="2" t="s">
        <v>11</v>
      </c>
      <c r="B8062" s="3">
        <v>44347</v>
      </c>
      <c r="C8062" s="2" t="s">
        <v>28</v>
      </c>
      <c r="D8062" s="2" t="s">
        <v>29</v>
      </c>
      <c r="E8062" s="2" t="s">
        <v>32</v>
      </c>
      <c r="F8062" s="2" t="str">
        <f t="shared" si="750"/>
        <v>Men</v>
      </c>
      <c r="G8062" s="2" t="str">
        <f t="shared" si="751"/>
        <v xml:space="preserve"> Street Footwear</v>
      </c>
      <c r="H8062" s="2" t="s">
        <v>14</v>
      </c>
      <c r="I8062" s="2">
        <v>36</v>
      </c>
      <c r="J8062" s="2">
        <v>147</v>
      </c>
      <c r="K8062" s="2">
        <v>5292</v>
      </c>
      <c r="L8062" s="2" t="s">
        <v>21</v>
      </c>
      <c r="M8062" s="2">
        <f t="shared" si="752"/>
        <v>5</v>
      </c>
      <c r="N8062" s="2" t="str">
        <f t="shared" si="753"/>
        <v>May</v>
      </c>
      <c r="O8062" s="2" t="str">
        <f t="shared" si="754"/>
        <v>Mon</v>
      </c>
      <c r="P8062" s="2" t="str">
        <f t="shared" si="755"/>
        <v>2021</v>
      </c>
    </row>
    <row r="8063" spans="1:16" x14ac:dyDescent="0.3">
      <c r="A8063" s="2" t="s">
        <v>11</v>
      </c>
      <c r="B8063" s="3">
        <v>44348</v>
      </c>
      <c r="C8063" s="2" t="s">
        <v>28</v>
      </c>
      <c r="D8063" s="2" t="s">
        <v>29</v>
      </c>
      <c r="E8063" s="2" t="s">
        <v>32</v>
      </c>
      <c r="F8063" s="2" t="str">
        <f t="shared" si="750"/>
        <v>Men</v>
      </c>
      <c r="G8063" s="2" t="str">
        <f t="shared" si="751"/>
        <v xml:space="preserve"> Athletic Footwear</v>
      </c>
      <c r="H8063" s="2" t="s">
        <v>16</v>
      </c>
      <c r="I8063" s="2">
        <v>31</v>
      </c>
      <c r="J8063" s="2">
        <v>91</v>
      </c>
      <c r="K8063" s="2">
        <v>2821</v>
      </c>
      <c r="L8063" s="2" t="s">
        <v>21</v>
      </c>
      <c r="M8063" s="2">
        <f t="shared" si="752"/>
        <v>6</v>
      </c>
      <c r="N8063" s="2" t="str">
        <f t="shared" si="753"/>
        <v>Jun</v>
      </c>
      <c r="O8063" s="2" t="str">
        <f t="shared" si="754"/>
        <v>Tue</v>
      </c>
      <c r="P8063" s="2" t="str">
        <f t="shared" si="755"/>
        <v>2021</v>
      </c>
    </row>
    <row r="8064" spans="1:16" x14ac:dyDescent="0.3">
      <c r="A8064" s="2" t="s">
        <v>11</v>
      </c>
      <c r="B8064" s="3">
        <v>44349</v>
      </c>
      <c r="C8064" s="2" t="s">
        <v>28</v>
      </c>
      <c r="D8064" s="2" t="s">
        <v>29</v>
      </c>
      <c r="E8064" s="2" t="s">
        <v>32</v>
      </c>
      <c r="F8064" s="2" t="str">
        <f t="shared" si="750"/>
        <v>Women</v>
      </c>
      <c r="G8064" s="2" t="str">
        <f t="shared" si="751"/>
        <v xml:space="preserve"> Street Footwear</v>
      </c>
      <c r="H8064" s="2" t="s">
        <v>17</v>
      </c>
      <c r="I8064" s="2">
        <v>24</v>
      </c>
      <c r="J8064" s="2">
        <v>94</v>
      </c>
      <c r="K8064" s="2">
        <v>2256</v>
      </c>
      <c r="L8064" s="2" t="s">
        <v>21</v>
      </c>
      <c r="M8064" s="2">
        <f t="shared" si="752"/>
        <v>6</v>
      </c>
      <c r="N8064" s="2" t="str">
        <f t="shared" si="753"/>
        <v>Jun</v>
      </c>
      <c r="O8064" s="2" t="str">
        <f t="shared" si="754"/>
        <v>Wed</v>
      </c>
      <c r="P8064" s="2" t="str">
        <f t="shared" si="755"/>
        <v>2021</v>
      </c>
    </row>
    <row r="8065" spans="1:16" x14ac:dyDescent="0.3">
      <c r="A8065" s="2" t="s">
        <v>11</v>
      </c>
      <c r="B8065" s="3">
        <v>44350</v>
      </c>
      <c r="C8065" s="2" t="s">
        <v>28</v>
      </c>
      <c r="D8065" s="2" t="s">
        <v>29</v>
      </c>
      <c r="E8065" s="2" t="s">
        <v>32</v>
      </c>
      <c r="F8065" s="2" t="str">
        <f t="shared" si="750"/>
        <v>Women</v>
      </c>
      <c r="G8065" s="2" t="str">
        <f t="shared" si="751"/>
        <v xml:space="preserve"> Athletic Footwear</v>
      </c>
      <c r="H8065" s="2" t="s">
        <v>18</v>
      </c>
      <c r="I8065" s="2">
        <v>27</v>
      </c>
      <c r="J8065" s="2">
        <v>41</v>
      </c>
      <c r="K8065" s="2">
        <v>1107</v>
      </c>
      <c r="L8065" s="2" t="s">
        <v>21</v>
      </c>
      <c r="M8065" s="2">
        <f t="shared" si="752"/>
        <v>6</v>
      </c>
      <c r="N8065" s="2" t="str">
        <f t="shared" si="753"/>
        <v>Jun</v>
      </c>
      <c r="O8065" s="2" t="str">
        <f t="shared" si="754"/>
        <v>Thu</v>
      </c>
      <c r="P8065" s="2" t="str">
        <f t="shared" si="755"/>
        <v>2021</v>
      </c>
    </row>
    <row r="8066" spans="1:16" x14ac:dyDescent="0.3">
      <c r="A8066" s="2" t="s">
        <v>23</v>
      </c>
      <c r="B8066" s="3">
        <v>44423</v>
      </c>
      <c r="C8066" s="2" t="s">
        <v>24</v>
      </c>
      <c r="D8066" s="2" t="s">
        <v>25</v>
      </c>
      <c r="E8066" s="2" t="s">
        <v>36</v>
      </c>
      <c r="F8066" s="2" t="str">
        <f t="shared" ref="F8066:F8129" si="756">MID(H8066, 1, FIND("'", H8066) - 1)</f>
        <v>Men</v>
      </c>
      <c r="G8066" s="2" t="str">
        <f t="shared" ref="G8066:G8129" si="757">MID(H8066, FIND("'", H8066) + 2, LEN(H8066) - FIND("'", H8066) - 1)</f>
        <v xml:space="preserve"> Apparel</v>
      </c>
      <c r="H8066" s="2" t="s">
        <v>19</v>
      </c>
      <c r="I8066" s="2">
        <v>26</v>
      </c>
      <c r="J8066" s="2">
        <v>113</v>
      </c>
      <c r="K8066" s="2">
        <v>2938</v>
      </c>
      <c r="L8066" s="2" t="s">
        <v>21</v>
      </c>
      <c r="M8066" s="2">
        <f t="shared" si="752"/>
        <v>8</v>
      </c>
      <c r="N8066" s="2" t="str">
        <f t="shared" si="753"/>
        <v>Aug</v>
      </c>
      <c r="O8066" s="2" t="str">
        <f t="shared" si="754"/>
        <v>Sun</v>
      </c>
      <c r="P8066" s="2" t="str">
        <f t="shared" si="755"/>
        <v>2021</v>
      </c>
    </row>
    <row r="8067" spans="1:16" x14ac:dyDescent="0.3">
      <c r="A8067" s="2" t="s">
        <v>23</v>
      </c>
      <c r="B8067" s="3">
        <v>44424</v>
      </c>
      <c r="C8067" s="2" t="s">
        <v>24</v>
      </c>
      <c r="D8067" s="2" t="s">
        <v>25</v>
      </c>
      <c r="E8067" s="2" t="s">
        <v>36</v>
      </c>
      <c r="F8067" s="2" t="str">
        <f t="shared" si="756"/>
        <v>Women</v>
      </c>
      <c r="G8067" s="2" t="str">
        <f t="shared" si="757"/>
        <v xml:space="preserve"> Apparel</v>
      </c>
      <c r="H8067" s="2" t="s">
        <v>20</v>
      </c>
      <c r="I8067" s="2">
        <v>24</v>
      </c>
      <c r="J8067" s="2">
        <v>163</v>
      </c>
      <c r="K8067" s="2">
        <v>3912</v>
      </c>
      <c r="L8067" s="2" t="s">
        <v>21</v>
      </c>
      <c r="M8067" s="2">
        <f t="shared" ref="M8067:M8130" si="758">MONTH(B8067)</f>
        <v>8</v>
      </c>
      <c r="N8067" s="2" t="str">
        <f t="shared" ref="N8067:N8130" si="759">TEXT(B8067,"mmm")</f>
        <v>Aug</v>
      </c>
      <c r="O8067" s="2" t="str">
        <f t="shared" ref="O8067:O8130" si="760">TEXT(B8067,"ddd")</f>
        <v>Mon</v>
      </c>
      <c r="P8067" s="2" t="str">
        <f t="shared" ref="P8067:P8130" si="761">TEXT(B8067,"YYY")</f>
        <v>2021</v>
      </c>
    </row>
    <row r="8068" spans="1:16" x14ac:dyDescent="0.3">
      <c r="A8068" s="2" t="s">
        <v>23</v>
      </c>
      <c r="B8068" s="3">
        <v>44425</v>
      </c>
      <c r="C8068" s="2" t="s">
        <v>24</v>
      </c>
      <c r="D8068" s="2" t="s">
        <v>25</v>
      </c>
      <c r="E8068" s="2" t="s">
        <v>36</v>
      </c>
      <c r="F8068" s="2" t="str">
        <f t="shared" si="756"/>
        <v>Men</v>
      </c>
      <c r="G8068" s="2" t="str">
        <f t="shared" si="757"/>
        <v xml:space="preserve"> Street Footwear</v>
      </c>
      <c r="H8068" s="2" t="s">
        <v>14</v>
      </c>
      <c r="I8068" s="2">
        <v>19</v>
      </c>
      <c r="J8068" s="2">
        <v>230</v>
      </c>
      <c r="K8068" s="2">
        <v>4370</v>
      </c>
      <c r="L8068" s="2" t="s">
        <v>21</v>
      </c>
      <c r="M8068" s="2">
        <f t="shared" si="758"/>
        <v>8</v>
      </c>
      <c r="N8068" s="2" t="str">
        <f t="shared" si="759"/>
        <v>Aug</v>
      </c>
      <c r="O8068" s="2" t="str">
        <f t="shared" si="760"/>
        <v>Tue</v>
      </c>
      <c r="P8068" s="2" t="str">
        <f t="shared" si="761"/>
        <v>2021</v>
      </c>
    </row>
    <row r="8069" spans="1:16" x14ac:dyDescent="0.3">
      <c r="A8069" s="2" t="s">
        <v>23</v>
      </c>
      <c r="B8069" s="3">
        <v>44426</v>
      </c>
      <c r="C8069" s="2" t="s">
        <v>24</v>
      </c>
      <c r="D8069" s="2" t="s">
        <v>25</v>
      </c>
      <c r="E8069" s="2" t="s">
        <v>36</v>
      </c>
      <c r="F8069" s="2" t="str">
        <f t="shared" si="756"/>
        <v>Men</v>
      </c>
      <c r="G8069" s="2" t="str">
        <f t="shared" si="757"/>
        <v xml:space="preserve"> Athletic Footwear</v>
      </c>
      <c r="H8069" s="2" t="s">
        <v>16</v>
      </c>
      <c r="I8069" s="2">
        <v>23</v>
      </c>
      <c r="J8069" s="2">
        <v>215</v>
      </c>
      <c r="K8069" s="2">
        <v>4945</v>
      </c>
      <c r="L8069" s="2" t="s">
        <v>21</v>
      </c>
      <c r="M8069" s="2">
        <f t="shared" si="758"/>
        <v>8</v>
      </c>
      <c r="N8069" s="2" t="str">
        <f t="shared" si="759"/>
        <v>Aug</v>
      </c>
      <c r="O8069" s="2" t="str">
        <f t="shared" si="760"/>
        <v>Wed</v>
      </c>
      <c r="P8069" s="2" t="str">
        <f t="shared" si="761"/>
        <v>2021</v>
      </c>
    </row>
    <row r="8070" spans="1:16" x14ac:dyDescent="0.3">
      <c r="A8070" s="2" t="s">
        <v>23</v>
      </c>
      <c r="B8070" s="3">
        <v>44427</v>
      </c>
      <c r="C8070" s="2" t="s">
        <v>24</v>
      </c>
      <c r="D8070" s="2" t="s">
        <v>25</v>
      </c>
      <c r="E8070" s="2" t="s">
        <v>36</v>
      </c>
      <c r="F8070" s="2" t="str">
        <f t="shared" si="756"/>
        <v>Women</v>
      </c>
      <c r="G8070" s="2" t="str">
        <f t="shared" si="757"/>
        <v xml:space="preserve"> Street Footwear</v>
      </c>
      <c r="H8070" s="2" t="s">
        <v>17</v>
      </c>
      <c r="I8070" s="2">
        <v>27</v>
      </c>
      <c r="J8070" s="2">
        <v>143</v>
      </c>
      <c r="K8070" s="2">
        <v>3861</v>
      </c>
      <c r="L8070" s="2" t="s">
        <v>21</v>
      </c>
      <c r="M8070" s="2">
        <f t="shared" si="758"/>
        <v>8</v>
      </c>
      <c r="N8070" s="2" t="str">
        <f t="shared" si="759"/>
        <v>Aug</v>
      </c>
      <c r="O8070" s="2" t="str">
        <f t="shared" si="760"/>
        <v>Thu</v>
      </c>
      <c r="P8070" s="2" t="str">
        <f t="shared" si="761"/>
        <v>2021</v>
      </c>
    </row>
    <row r="8071" spans="1:16" x14ac:dyDescent="0.3">
      <c r="A8071" s="2" t="s">
        <v>23</v>
      </c>
      <c r="B8071" s="3">
        <v>44428</v>
      </c>
      <c r="C8071" s="2" t="s">
        <v>24</v>
      </c>
      <c r="D8071" s="2" t="s">
        <v>25</v>
      </c>
      <c r="E8071" s="2" t="s">
        <v>36</v>
      </c>
      <c r="F8071" s="2" t="str">
        <f t="shared" si="756"/>
        <v>Women</v>
      </c>
      <c r="G8071" s="2" t="str">
        <f t="shared" si="757"/>
        <v xml:space="preserve"> Athletic Footwear</v>
      </c>
      <c r="H8071" s="2" t="s">
        <v>18</v>
      </c>
      <c r="I8071" s="2">
        <v>28</v>
      </c>
      <c r="J8071" s="2">
        <v>136</v>
      </c>
      <c r="K8071" s="2">
        <v>3808</v>
      </c>
      <c r="L8071" s="2" t="s">
        <v>21</v>
      </c>
      <c r="M8071" s="2">
        <f t="shared" si="758"/>
        <v>8</v>
      </c>
      <c r="N8071" s="2" t="str">
        <f t="shared" si="759"/>
        <v>Aug</v>
      </c>
      <c r="O8071" s="2" t="str">
        <f t="shared" si="760"/>
        <v>Fri</v>
      </c>
      <c r="P8071" s="2" t="str">
        <f t="shared" si="761"/>
        <v>2021</v>
      </c>
    </row>
    <row r="8072" spans="1:16" x14ac:dyDescent="0.3">
      <c r="A8072" s="2" t="s">
        <v>23</v>
      </c>
      <c r="B8072" s="3">
        <v>44429</v>
      </c>
      <c r="C8072" s="2" t="s">
        <v>24</v>
      </c>
      <c r="D8072" s="2" t="s">
        <v>25</v>
      </c>
      <c r="E8072" s="2" t="s">
        <v>36</v>
      </c>
      <c r="F8072" s="2" t="str">
        <f t="shared" si="756"/>
        <v>Men</v>
      </c>
      <c r="G8072" s="2" t="str">
        <f t="shared" si="757"/>
        <v xml:space="preserve"> Apparel</v>
      </c>
      <c r="H8072" s="2" t="s">
        <v>19</v>
      </c>
      <c r="I8072" s="2">
        <v>26</v>
      </c>
      <c r="J8072" s="2">
        <v>93</v>
      </c>
      <c r="K8072" s="2">
        <v>2418</v>
      </c>
      <c r="L8072" s="2" t="s">
        <v>21</v>
      </c>
      <c r="M8072" s="2">
        <f t="shared" si="758"/>
        <v>8</v>
      </c>
      <c r="N8072" s="2" t="str">
        <f t="shared" si="759"/>
        <v>Aug</v>
      </c>
      <c r="O8072" s="2" t="str">
        <f t="shared" si="760"/>
        <v>Sat</v>
      </c>
      <c r="P8072" s="2" t="str">
        <f t="shared" si="761"/>
        <v>2021</v>
      </c>
    </row>
    <row r="8073" spans="1:16" x14ac:dyDescent="0.3">
      <c r="A8073" s="2" t="s">
        <v>23</v>
      </c>
      <c r="B8073" s="3">
        <v>44430</v>
      </c>
      <c r="C8073" s="2" t="s">
        <v>24</v>
      </c>
      <c r="D8073" s="2" t="s">
        <v>25</v>
      </c>
      <c r="E8073" s="2" t="s">
        <v>36</v>
      </c>
      <c r="F8073" s="2" t="str">
        <f t="shared" si="756"/>
        <v>Women</v>
      </c>
      <c r="G8073" s="2" t="str">
        <f t="shared" si="757"/>
        <v xml:space="preserve"> Apparel</v>
      </c>
      <c r="H8073" s="2" t="s">
        <v>20</v>
      </c>
      <c r="I8073" s="2">
        <v>26</v>
      </c>
      <c r="J8073" s="2">
        <v>155</v>
      </c>
      <c r="K8073" s="2">
        <v>4030</v>
      </c>
      <c r="L8073" s="2" t="s">
        <v>21</v>
      </c>
      <c r="M8073" s="2">
        <f t="shared" si="758"/>
        <v>8</v>
      </c>
      <c r="N8073" s="2" t="str">
        <f t="shared" si="759"/>
        <v>Aug</v>
      </c>
      <c r="O8073" s="2" t="str">
        <f t="shared" si="760"/>
        <v>Sun</v>
      </c>
      <c r="P8073" s="2" t="str">
        <f t="shared" si="761"/>
        <v>2021</v>
      </c>
    </row>
    <row r="8074" spans="1:16" x14ac:dyDescent="0.3">
      <c r="A8074" s="2" t="s">
        <v>23</v>
      </c>
      <c r="B8074" s="3">
        <v>44431</v>
      </c>
      <c r="C8074" s="2" t="s">
        <v>24</v>
      </c>
      <c r="D8074" s="2" t="s">
        <v>25</v>
      </c>
      <c r="E8074" s="2" t="s">
        <v>36</v>
      </c>
      <c r="F8074" s="2" t="str">
        <f t="shared" si="756"/>
        <v>Men</v>
      </c>
      <c r="G8074" s="2" t="str">
        <f t="shared" si="757"/>
        <v xml:space="preserve"> Street Footwear</v>
      </c>
      <c r="H8074" s="2" t="s">
        <v>14</v>
      </c>
      <c r="I8074" s="2">
        <v>21</v>
      </c>
      <c r="J8074" s="2">
        <v>203</v>
      </c>
      <c r="K8074" s="2">
        <v>4263</v>
      </c>
      <c r="L8074" s="2" t="s">
        <v>21</v>
      </c>
      <c r="M8074" s="2">
        <f t="shared" si="758"/>
        <v>8</v>
      </c>
      <c r="N8074" s="2" t="str">
        <f t="shared" si="759"/>
        <v>Aug</v>
      </c>
      <c r="O8074" s="2" t="str">
        <f t="shared" si="760"/>
        <v>Mon</v>
      </c>
      <c r="P8074" s="2" t="str">
        <f t="shared" si="761"/>
        <v>2021</v>
      </c>
    </row>
    <row r="8075" spans="1:16" x14ac:dyDescent="0.3">
      <c r="A8075" s="2" t="s">
        <v>23</v>
      </c>
      <c r="B8075" s="3">
        <v>44432</v>
      </c>
      <c r="C8075" s="2" t="s">
        <v>24</v>
      </c>
      <c r="D8075" s="2" t="s">
        <v>25</v>
      </c>
      <c r="E8075" s="2" t="s">
        <v>36</v>
      </c>
      <c r="F8075" s="2" t="str">
        <f t="shared" si="756"/>
        <v>Men</v>
      </c>
      <c r="G8075" s="2" t="str">
        <f t="shared" si="757"/>
        <v xml:space="preserve"> Athletic Footwear</v>
      </c>
      <c r="H8075" s="2" t="s">
        <v>16</v>
      </c>
      <c r="I8075" s="2">
        <v>31</v>
      </c>
      <c r="J8075" s="2">
        <v>236</v>
      </c>
      <c r="K8075" s="2">
        <v>7316</v>
      </c>
      <c r="L8075" s="2" t="s">
        <v>21</v>
      </c>
      <c r="M8075" s="2">
        <f t="shared" si="758"/>
        <v>8</v>
      </c>
      <c r="N8075" s="2" t="str">
        <f t="shared" si="759"/>
        <v>Aug</v>
      </c>
      <c r="O8075" s="2" t="str">
        <f t="shared" si="760"/>
        <v>Tue</v>
      </c>
      <c r="P8075" s="2" t="str">
        <f t="shared" si="761"/>
        <v>2021</v>
      </c>
    </row>
    <row r="8076" spans="1:16" x14ac:dyDescent="0.3">
      <c r="A8076" s="2" t="s">
        <v>23</v>
      </c>
      <c r="B8076" s="3">
        <v>44433</v>
      </c>
      <c r="C8076" s="2" t="s">
        <v>24</v>
      </c>
      <c r="D8076" s="2" t="s">
        <v>25</v>
      </c>
      <c r="E8076" s="2" t="s">
        <v>36</v>
      </c>
      <c r="F8076" s="2" t="str">
        <f t="shared" si="756"/>
        <v>Women</v>
      </c>
      <c r="G8076" s="2" t="str">
        <f t="shared" si="757"/>
        <v xml:space="preserve"> Street Footwear</v>
      </c>
      <c r="H8076" s="2" t="s">
        <v>17</v>
      </c>
      <c r="I8076" s="2">
        <v>20</v>
      </c>
      <c r="J8076" s="2">
        <v>155</v>
      </c>
      <c r="K8076" s="2">
        <v>3100</v>
      </c>
      <c r="L8076" s="2" t="s">
        <v>21</v>
      </c>
      <c r="M8076" s="2">
        <f t="shared" si="758"/>
        <v>8</v>
      </c>
      <c r="N8076" s="2" t="str">
        <f t="shared" si="759"/>
        <v>Aug</v>
      </c>
      <c r="O8076" s="2" t="str">
        <f t="shared" si="760"/>
        <v>Wed</v>
      </c>
      <c r="P8076" s="2" t="str">
        <f t="shared" si="761"/>
        <v>2021</v>
      </c>
    </row>
    <row r="8077" spans="1:16" x14ac:dyDescent="0.3">
      <c r="A8077" s="2" t="s">
        <v>23</v>
      </c>
      <c r="B8077" s="3">
        <v>44434</v>
      </c>
      <c r="C8077" s="2" t="s">
        <v>24</v>
      </c>
      <c r="D8077" s="2" t="s">
        <v>25</v>
      </c>
      <c r="E8077" s="2" t="s">
        <v>36</v>
      </c>
      <c r="F8077" s="2" t="str">
        <f t="shared" si="756"/>
        <v>Women</v>
      </c>
      <c r="G8077" s="2" t="str">
        <f t="shared" si="757"/>
        <v xml:space="preserve"> Athletic Footwear</v>
      </c>
      <c r="H8077" s="2" t="s">
        <v>18</v>
      </c>
      <c r="I8077" s="2">
        <v>26</v>
      </c>
      <c r="J8077" s="2">
        <v>140</v>
      </c>
      <c r="K8077" s="2">
        <v>3640</v>
      </c>
      <c r="L8077" s="2" t="s">
        <v>21</v>
      </c>
      <c r="M8077" s="2">
        <f t="shared" si="758"/>
        <v>8</v>
      </c>
      <c r="N8077" s="2" t="str">
        <f t="shared" si="759"/>
        <v>Aug</v>
      </c>
      <c r="O8077" s="2" t="str">
        <f t="shared" si="760"/>
        <v>Thu</v>
      </c>
      <c r="P8077" s="2" t="str">
        <f t="shared" si="761"/>
        <v>2021</v>
      </c>
    </row>
    <row r="8078" spans="1:16" x14ac:dyDescent="0.3">
      <c r="A8078" s="2" t="s">
        <v>23</v>
      </c>
      <c r="B8078" s="3">
        <v>44435</v>
      </c>
      <c r="C8078" s="2" t="s">
        <v>24</v>
      </c>
      <c r="D8078" s="2" t="s">
        <v>25</v>
      </c>
      <c r="E8078" s="2" t="s">
        <v>36</v>
      </c>
      <c r="F8078" s="2" t="str">
        <f t="shared" si="756"/>
        <v>Men</v>
      </c>
      <c r="G8078" s="2" t="str">
        <f t="shared" si="757"/>
        <v xml:space="preserve"> Apparel</v>
      </c>
      <c r="H8078" s="2" t="s">
        <v>19</v>
      </c>
      <c r="I8078" s="2">
        <v>29</v>
      </c>
      <c r="J8078" s="2">
        <v>96</v>
      </c>
      <c r="K8078" s="2">
        <v>2784</v>
      </c>
      <c r="L8078" s="2" t="s">
        <v>21</v>
      </c>
      <c r="M8078" s="2">
        <f t="shared" si="758"/>
        <v>8</v>
      </c>
      <c r="N8078" s="2" t="str">
        <f t="shared" si="759"/>
        <v>Aug</v>
      </c>
      <c r="O8078" s="2" t="str">
        <f t="shared" si="760"/>
        <v>Fri</v>
      </c>
      <c r="P8078" s="2" t="str">
        <f t="shared" si="761"/>
        <v>2021</v>
      </c>
    </row>
    <row r="8079" spans="1:16" x14ac:dyDescent="0.3">
      <c r="A8079" s="2" t="s">
        <v>23</v>
      </c>
      <c r="B8079" s="3">
        <v>44436</v>
      </c>
      <c r="C8079" s="2" t="s">
        <v>24</v>
      </c>
      <c r="D8079" s="2" t="s">
        <v>25</v>
      </c>
      <c r="E8079" s="2" t="s">
        <v>36</v>
      </c>
      <c r="F8079" s="2" t="str">
        <f t="shared" si="756"/>
        <v>Women</v>
      </c>
      <c r="G8079" s="2" t="str">
        <f t="shared" si="757"/>
        <v xml:space="preserve"> Apparel</v>
      </c>
      <c r="H8079" s="2" t="s">
        <v>20</v>
      </c>
      <c r="I8079" s="2">
        <v>27</v>
      </c>
      <c r="J8079" s="2">
        <v>153</v>
      </c>
      <c r="K8079" s="2">
        <v>4131</v>
      </c>
      <c r="L8079" s="2" t="s">
        <v>21</v>
      </c>
      <c r="M8079" s="2">
        <f t="shared" si="758"/>
        <v>8</v>
      </c>
      <c r="N8079" s="2" t="str">
        <f t="shared" si="759"/>
        <v>Aug</v>
      </c>
      <c r="O8079" s="2" t="str">
        <f t="shared" si="760"/>
        <v>Sat</v>
      </c>
      <c r="P8079" s="2" t="str">
        <f t="shared" si="761"/>
        <v>2021</v>
      </c>
    </row>
    <row r="8080" spans="1:16" x14ac:dyDescent="0.3">
      <c r="A8080" s="2" t="s">
        <v>23</v>
      </c>
      <c r="B8080" s="3">
        <v>44437</v>
      </c>
      <c r="C8080" s="2" t="s">
        <v>24</v>
      </c>
      <c r="D8080" s="2" t="s">
        <v>25</v>
      </c>
      <c r="E8080" s="2" t="s">
        <v>36</v>
      </c>
      <c r="F8080" s="2" t="str">
        <f t="shared" si="756"/>
        <v>Men</v>
      </c>
      <c r="G8080" s="2" t="str">
        <f t="shared" si="757"/>
        <v xml:space="preserve"> Street Footwear</v>
      </c>
      <c r="H8080" s="2" t="s">
        <v>14</v>
      </c>
      <c r="I8080" s="2">
        <v>13</v>
      </c>
      <c r="J8080" s="2">
        <v>231</v>
      </c>
      <c r="K8080" s="2">
        <v>3003</v>
      </c>
      <c r="L8080" s="2" t="s">
        <v>21</v>
      </c>
      <c r="M8080" s="2">
        <f t="shared" si="758"/>
        <v>8</v>
      </c>
      <c r="N8080" s="2" t="str">
        <f t="shared" si="759"/>
        <v>Aug</v>
      </c>
      <c r="O8080" s="2" t="str">
        <f t="shared" si="760"/>
        <v>Sun</v>
      </c>
      <c r="P8080" s="2" t="str">
        <f t="shared" si="761"/>
        <v>2021</v>
      </c>
    </row>
    <row r="8081" spans="1:16" x14ac:dyDescent="0.3">
      <c r="A8081" s="2" t="s">
        <v>23</v>
      </c>
      <c r="B8081" s="3">
        <v>44438</v>
      </c>
      <c r="C8081" s="2" t="s">
        <v>24</v>
      </c>
      <c r="D8081" s="2" t="s">
        <v>25</v>
      </c>
      <c r="E8081" s="2" t="s">
        <v>36</v>
      </c>
      <c r="F8081" s="2" t="str">
        <f t="shared" si="756"/>
        <v>Men</v>
      </c>
      <c r="G8081" s="2" t="str">
        <f t="shared" si="757"/>
        <v xml:space="preserve"> Athletic Footwear</v>
      </c>
      <c r="H8081" s="2" t="s">
        <v>16</v>
      </c>
      <c r="I8081" s="2">
        <v>21</v>
      </c>
      <c r="J8081" s="2">
        <v>210</v>
      </c>
      <c r="K8081" s="2">
        <v>4410</v>
      </c>
      <c r="L8081" s="2" t="s">
        <v>21</v>
      </c>
      <c r="M8081" s="2">
        <f t="shared" si="758"/>
        <v>8</v>
      </c>
      <c r="N8081" s="2" t="str">
        <f t="shared" si="759"/>
        <v>Aug</v>
      </c>
      <c r="O8081" s="2" t="str">
        <f t="shared" si="760"/>
        <v>Mon</v>
      </c>
      <c r="P8081" s="2" t="str">
        <f t="shared" si="761"/>
        <v>2021</v>
      </c>
    </row>
    <row r="8082" spans="1:16" x14ac:dyDescent="0.3">
      <c r="A8082" s="2" t="s">
        <v>23</v>
      </c>
      <c r="B8082" s="3">
        <v>44439</v>
      </c>
      <c r="C8082" s="2" t="s">
        <v>24</v>
      </c>
      <c r="D8082" s="2" t="s">
        <v>25</v>
      </c>
      <c r="E8082" s="2" t="s">
        <v>36</v>
      </c>
      <c r="F8082" s="2" t="str">
        <f t="shared" si="756"/>
        <v>Women</v>
      </c>
      <c r="G8082" s="2" t="str">
        <f t="shared" si="757"/>
        <v xml:space="preserve"> Street Footwear</v>
      </c>
      <c r="H8082" s="2" t="s">
        <v>17</v>
      </c>
      <c r="I8082" s="2">
        <v>20</v>
      </c>
      <c r="J8082" s="2">
        <v>179</v>
      </c>
      <c r="K8082" s="2">
        <v>3580</v>
      </c>
      <c r="L8082" s="2" t="s">
        <v>21</v>
      </c>
      <c r="M8082" s="2">
        <f t="shared" si="758"/>
        <v>8</v>
      </c>
      <c r="N8082" s="2" t="str">
        <f t="shared" si="759"/>
        <v>Aug</v>
      </c>
      <c r="O8082" s="2" t="str">
        <f t="shared" si="760"/>
        <v>Tue</v>
      </c>
      <c r="P8082" s="2" t="str">
        <f t="shared" si="761"/>
        <v>2021</v>
      </c>
    </row>
    <row r="8083" spans="1:16" x14ac:dyDescent="0.3">
      <c r="A8083" s="2" t="s">
        <v>23</v>
      </c>
      <c r="B8083" s="3">
        <v>44440</v>
      </c>
      <c r="C8083" s="2" t="s">
        <v>24</v>
      </c>
      <c r="D8083" s="2" t="s">
        <v>25</v>
      </c>
      <c r="E8083" s="2" t="s">
        <v>36</v>
      </c>
      <c r="F8083" s="2" t="str">
        <f t="shared" si="756"/>
        <v>Women</v>
      </c>
      <c r="G8083" s="2" t="str">
        <f t="shared" si="757"/>
        <v xml:space="preserve"> Athletic Footwear</v>
      </c>
      <c r="H8083" s="2" t="s">
        <v>18</v>
      </c>
      <c r="I8083" s="2">
        <v>20</v>
      </c>
      <c r="J8083" s="2">
        <v>149</v>
      </c>
      <c r="K8083" s="2">
        <v>2980</v>
      </c>
      <c r="L8083" s="2" t="s">
        <v>21</v>
      </c>
      <c r="M8083" s="2">
        <f t="shared" si="758"/>
        <v>9</v>
      </c>
      <c r="N8083" s="2" t="str">
        <f t="shared" si="759"/>
        <v>Sep</v>
      </c>
      <c r="O8083" s="2" t="str">
        <f t="shared" si="760"/>
        <v>Wed</v>
      </c>
      <c r="P8083" s="2" t="str">
        <f t="shared" si="761"/>
        <v>2021</v>
      </c>
    </row>
    <row r="8084" spans="1:16" x14ac:dyDescent="0.3">
      <c r="A8084" s="2" t="s">
        <v>23</v>
      </c>
      <c r="B8084" s="3">
        <v>44441</v>
      </c>
      <c r="C8084" s="2" t="s">
        <v>24</v>
      </c>
      <c r="D8084" s="2" t="s">
        <v>25</v>
      </c>
      <c r="E8084" s="2" t="s">
        <v>36</v>
      </c>
      <c r="F8084" s="2" t="str">
        <f t="shared" si="756"/>
        <v>Men</v>
      </c>
      <c r="G8084" s="2" t="str">
        <f t="shared" si="757"/>
        <v xml:space="preserve"> Apparel</v>
      </c>
      <c r="H8084" s="2" t="s">
        <v>19</v>
      </c>
      <c r="I8084" s="2">
        <v>26</v>
      </c>
      <c r="J8084" s="2">
        <v>107</v>
      </c>
      <c r="K8084" s="2">
        <v>2782</v>
      </c>
      <c r="L8084" s="2" t="s">
        <v>21</v>
      </c>
      <c r="M8084" s="2">
        <f t="shared" si="758"/>
        <v>9</v>
      </c>
      <c r="N8084" s="2" t="str">
        <f t="shared" si="759"/>
        <v>Sep</v>
      </c>
      <c r="O8084" s="2" t="str">
        <f t="shared" si="760"/>
        <v>Thu</v>
      </c>
      <c r="P8084" s="2" t="str">
        <f t="shared" si="761"/>
        <v>2021</v>
      </c>
    </row>
    <row r="8085" spans="1:16" x14ac:dyDescent="0.3">
      <c r="A8085" s="2" t="s">
        <v>23</v>
      </c>
      <c r="B8085" s="3">
        <v>44442</v>
      </c>
      <c r="C8085" s="2" t="s">
        <v>24</v>
      </c>
      <c r="D8085" s="2" t="s">
        <v>25</v>
      </c>
      <c r="E8085" s="2" t="s">
        <v>36</v>
      </c>
      <c r="F8085" s="2" t="str">
        <f t="shared" si="756"/>
        <v>Women</v>
      </c>
      <c r="G8085" s="2" t="str">
        <f t="shared" si="757"/>
        <v xml:space="preserve"> Apparel</v>
      </c>
      <c r="H8085" s="2" t="s">
        <v>20</v>
      </c>
      <c r="I8085" s="2">
        <v>22</v>
      </c>
      <c r="J8085" s="2">
        <v>210</v>
      </c>
      <c r="K8085" s="2">
        <v>4620</v>
      </c>
      <c r="L8085" s="2" t="s">
        <v>21</v>
      </c>
      <c r="M8085" s="2">
        <f t="shared" si="758"/>
        <v>9</v>
      </c>
      <c r="N8085" s="2" t="str">
        <f t="shared" si="759"/>
        <v>Sep</v>
      </c>
      <c r="O8085" s="2" t="str">
        <f t="shared" si="760"/>
        <v>Fri</v>
      </c>
      <c r="P8085" s="2" t="str">
        <f t="shared" si="761"/>
        <v>2021</v>
      </c>
    </row>
    <row r="8086" spans="1:16" x14ac:dyDescent="0.3">
      <c r="A8086" s="2" t="s">
        <v>23</v>
      </c>
      <c r="B8086" s="3">
        <v>44443</v>
      </c>
      <c r="C8086" s="2" t="s">
        <v>24</v>
      </c>
      <c r="D8086" s="2" t="s">
        <v>25</v>
      </c>
      <c r="E8086" s="2" t="s">
        <v>36</v>
      </c>
      <c r="F8086" s="2" t="str">
        <f t="shared" si="756"/>
        <v>Men</v>
      </c>
      <c r="G8086" s="2" t="str">
        <f t="shared" si="757"/>
        <v xml:space="preserve"> Street Footwear</v>
      </c>
      <c r="H8086" s="2" t="s">
        <v>14</v>
      </c>
      <c r="I8086" s="2">
        <v>13</v>
      </c>
      <c r="J8086" s="2">
        <v>233</v>
      </c>
      <c r="K8086" s="2">
        <v>3029</v>
      </c>
      <c r="L8086" s="2" t="s">
        <v>21</v>
      </c>
      <c r="M8086" s="2">
        <f t="shared" si="758"/>
        <v>9</v>
      </c>
      <c r="N8086" s="2" t="str">
        <f t="shared" si="759"/>
        <v>Sep</v>
      </c>
      <c r="O8086" s="2" t="str">
        <f t="shared" si="760"/>
        <v>Sat</v>
      </c>
      <c r="P8086" s="2" t="str">
        <f t="shared" si="761"/>
        <v>2021</v>
      </c>
    </row>
    <row r="8087" spans="1:16" x14ac:dyDescent="0.3">
      <c r="A8087" s="2" t="s">
        <v>23</v>
      </c>
      <c r="B8087" s="3">
        <v>44444</v>
      </c>
      <c r="C8087" s="2" t="s">
        <v>24</v>
      </c>
      <c r="D8087" s="2" t="s">
        <v>25</v>
      </c>
      <c r="E8087" s="2" t="s">
        <v>36</v>
      </c>
      <c r="F8087" s="2" t="str">
        <f t="shared" si="756"/>
        <v>Men</v>
      </c>
      <c r="G8087" s="2" t="str">
        <f t="shared" si="757"/>
        <v xml:space="preserve"> Athletic Footwear</v>
      </c>
      <c r="H8087" s="2" t="s">
        <v>16</v>
      </c>
      <c r="I8087" s="2">
        <v>22</v>
      </c>
      <c r="J8087" s="2">
        <v>248</v>
      </c>
      <c r="K8087" s="2">
        <v>5456</v>
      </c>
      <c r="L8087" s="2" t="s">
        <v>21</v>
      </c>
      <c r="M8087" s="2">
        <f t="shared" si="758"/>
        <v>9</v>
      </c>
      <c r="N8087" s="2" t="str">
        <f t="shared" si="759"/>
        <v>Sep</v>
      </c>
      <c r="O8087" s="2" t="str">
        <f t="shared" si="760"/>
        <v>Sun</v>
      </c>
      <c r="P8087" s="2" t="str">
        <f t="shared" si="761"/>
        <v>2021</v>
      </c>
    </row>
    <row r="8088" spans="1:16" x14ac:dyDescent="0.3">
      <c r="A8088" s="2" t="s">
        <v>23</v>
      </c>
      <c r="B8088" s="3">
        <v>44445</v>
      </c>
      <c r="C8088" s="2" t="s">
        <v>24</v>
      </c>
      <c r="D8088" s="2" t="s">
        <v>25</v>
      </c>
      <c r="E8088" s="2" t="s">
        <v>36</v>
      </c>
      <c r="F8088" s="2" t="str">
        <f t="shared" si="756"/>
        <v>Women</v>
      </c>
      <c r="G8088" s="2" t="str">
        <f t="shared" si="757"/>
        <v xml:space="preserve"> Street Footwear</v>
      </c>
      <c r="H8088" s="2" t="s">
        <v>17</v>
      </c>
      <c r="I8088" s="2">
        <v>19</v>
      </c>
      <c r="J8088" s="2">
        <v>200</v>
      </c>
      <c r="K8088" s="2">
        <v>3800</v>
      </c>
      <c r="L8088" s="2" t="s">
        <v>21</v>
      </c>
      <c r="M8088" s="2">
        <f t="shared" si="758"/>
        <v>9</v>
      </c>
      <c r="N8088" s="2" t="str">
        <f t="shared" si="759"/>
        <v>Sep</v>
      </c>
      <c r="O8088" s="2" t="str">
        <f t="shared" si="760"/>
        <v>Mon</v>
      </c>
      <c r="P8088" s="2" t="str">
        <f t="shared" si="761"/>
        <v>2021</v>
      </c>
    </row>
    <row r="8089" spans="1:16" x14ac:dyDescent="0.3">
      <c r="A8089" s="2" t="s">
        <v>23</v>
      </c>
      <c r="B8089" s="3">
        <v>44446</v>
      </c>
      <c r="C8089" s="2" t="s">
        <v>24</v>
      </c>
      <c r="D8089" s="2" t="s">
        <v>25</v>
      </c>
      <c r="E8089" s="2" t="s">
        <v>36</v>
      </c>
      <c r="F8089" s="2" t="str">
        <f t="shared" si="756"/>
        <v>Women</v>
      </c>
      <c r="G8089" s="2" t="str">
        <f t="shared" si="757"/>
        <v xml:space="preserve"> Athletic Footwear</v>
      </c>
      <c r="H8089" s="2" t="s">
        <v>18</v>
      </c>
      <c r="I8089" s="2">
        <v>27</v>
      </c>
      <c r="J8089" s="2">
        <v>182</v>
      </c>
      <c r="K8089" s="2">
        <v>4914</v>
      </c>
      <c r="L8089" s="2" t="s">
        <v>21</v>
      </c>
      <c r="M8089" s="2">
        <f t="shared" si="758"/>
        <v>9</v>
      </c>
      <c r="N8089" s="2" t="str">
        <f t="shared" si="759"/>
        <v>Sep</v>
      </c>
      <c r="O8089" s="2" t="str">
        <f t="shared" si="760"/>
        <v>Tue</v>
      </c>
      <c r="P8089" s="2" t="str">
        <f t="shared" si="761"/>
        <v>2021</v>
      </c>
    </row>
    <row r="8090" spans="1:16" x14ac:dyDescent="0.3">
      <c r="A8090" s="2" t="s">
        <v>23</v>
      </c>
      <c r="B8090" s="3">
        <v>44447</v>
      </c>
      <c r="C8090" s="2" t="s">
        <v>24</v>
      </c>
      <c r="D8090" s="2" t="s">
        <v>25</v>
      </c>
      <c r="E8090" s="2" t="s">
        <v>36</v>
      </c>
      <c r="F8090" s="2" t="str">
        <f t="shared" si="756"/>
        <v>Men</v>
      </c>
      <c r="G8090" s="2" t="str">
        <f t="shared" si="757"/>
        <v xml:space="preserve"> Apparel</v>
      </c>
      <c r="H8090" s="2" t="s">
        <v>19</v>
      </c>
      <c r="I8090" s="2">
        <v>38</v>
      </c>
      <c r="J8090" s="2">
        <v>153</v>
      </c>
      <c r="K8090" s="2">
        <v>5814</v>
      </c>
      <c r="L8090" s="2" t="s">
        <v>21</v>
      </c>
      <c r="M8090" s="2">
        <f t="shared" si="758"/>
        <v>9</v>
      </c>
      <c r="N8090" s="2" t="str">
        <f t="shared" si="759"/>
        <v>Sep</v>
      </c>
      <c r="O8090" s="2" t="str">
        <f t="shared" si="760"/>
        <v>Wed</v>
      </c>
      <c r="P8090" s="2" t="str">
        <f t="shared" si="761"/>
        <v>2021</v>
      </c>
    </row>
    <row r="8091" spans="1:16" x14ac:dyDescent="0.3">
      <c r="A8091" s="2" t="s">
        <v>23</v>
      </c>
      <c r="B8091" s="3">
        <v>44448</v>
      </c>
      <c r="C8091" s="2" t="s">
        <v>24</v>
      </c>
      <c r="D8091" s="2" t="s">
        <v>25</v>
      </c>
      <c r="E8091" s="2" t="s">
        <v>36</v>
      </c>
      <c r="F8091" s="2" t="str">
        <f t="shared" si="756"/>
        <v>Women</v>
      </c>
      <c r="G8091" s="2" t="str">
        <f t="shared" si="757"/>
        <v xml:space="preserve"> Apparel</v>
      </c>
      <c r="H8091" s="2" t="s">
        <v>20</v>
      </c>
      <c r="I8091" s="2">
        <v>34</v>
      </c>
      <c r="J8091" s="2">
        <v>264</v>
      </c>
      <c r="K8091" s="2">
        <v>8976</v>
      </c>
      <c r="L8091" s="2" t="s">
        <v>21</v>
      </c>
      <c r="M8091" s="2">
        <f t="shared" si="758"/>
        <v>9</v>
      </c>
      <c r="N8091" s="2" t="str">
        <f t="shared" si="759"/>
        <v>Sep</v>
      </c>
      <c r="O8091" s="2" t="str">
        <f t="shared" si="760"/>
        <v>Thu</v>
      </c>
      <c r="P8091" s="2" t="str">
        <f t="shared" si="761"/>
        <v>2021</v>
      </c>
    </row>
    <row r="8092" spans="1:16" x14ac:dyDescent="0.3">
      <c r="A8092" s="2" t="s">
        <v>23</v>
      </c>
      <c r="B8092" s="3">
        <v>44449</v>
      </c>
      <c r="C8092" s="2" t="s">
        <v>24</v>
      </c>
      <c r="D8092" s="2" t="s">
        <v>25</v>
      </c>
      <c r="E8092" s="2" t="s">
        <v>36</v>
      </c>
      <c r="F8092" s="2" t="str">
        <f t="shared" si="756"/>
        <v>Men</v>
      </c>
      <c r="G8092" s="2" t="str">
        <f t="shared" si="757"/>
        <v xml:space="preserve"> Street Footwear</v>
      </c>
      <c r="H8092" s="2" t="s">
        <v>14</v>
      </c>
      <c r="I8092" s="2">
        <v>30</v>
      </c>
      <c r="J8092" s="2">
        <v>256</v>
      </c>
      <c r="K8092" s="2">
        <v>7680</v>
      </c>
      <c r="L8092" s="2" t="s">
        <v>21</v>
      </c>
      <c r="M8092" s="2">
        <f t="shared" si="758"/>
        <v>9</v>
      </c>
      <c r="N8092" s="2" t="str">
        <f t="shared" si="759"/>
        <v>Sep</v>
      </c>
      <c r="O8092" s="2" t="str">
        <f t="shared" si="760"/>
        <v>Fri</v>
      </c>
      <c r="P8092" s="2" t="str">
        <f t="shared" si="761"/>
        <v>2021</v>
      </c>
    </row>
    <row r="8093" spans="1:16" x14ac:dyDescent="0.3">
      <c r="A8093" s="2" t="s">
        <v>23</v>
      </c>
      <c r="B8093" s="3">
        <v>44450</v>
      </c>
      <c r="C8093" s="2" t="s">
        <v>24</v>
      </c>
      <c r="D8093" s="2" t="s">
        <v>25</v>
      </c>
      <c r="E8093" s="2" t="s">
        <v>36</v>
      </c>
      <c r="F8093" s="2" t="str">
        <f t="shared" si="756"/>
        <v>Men</v>
      </c>
      <c r="G8093" s="2" t="str">
        <f t="shared" si="757"/>
        <v xml:space="preserve"> Athletic Footwear</v>
      </c>
      <c r="H8093" s="2" t="s">
        <v>16</v>
      </c>
      <c r="I8093" s="2">
        <v>40</v>
      </c>
      <c r="J8093" s="2">
        <v>280</v>
      </c>
      <c r="K8093" s="2">
        <v>11200</v>
      </c>
      <c r="L8093" s="2" t="s">
        <v>21</v>
      </c>
      <c r="M8093" s="2">
        <f t="shared" si="758"/>
        <v>9</v>
      </c>
      <c r="N8093" s="2" t="str">
        <f t="shared" si="759"/>
        <v>Sep</v>
      </c>
      <c r="O8093" s="2" t="str">
        <f t="shared" si="760"/>
        <v>Sat</v>
      </c>
      <c r="P8093" s="2" t="str">
        <f t="shared" si="761"/>
        <v>2021</v>
      </c>
    </row>
    <row r="8094" spans="1:16" x14ac:dyDescent="0.3">
      <c r="A8094" s="2" t="s">
        <v>23</v>
      </c>
      <c r="B8094" s="3">
        <v>44451</v>
      </c>
      <c r="C8094" s="2" t="s">
        <v>24</v>
      </c>
      <c r="D8094" s="2" t="s">
        <v>25</v>
      </c>
      <c r="E8094" s="2" t="s">
        <v>36</v>
      </c>
      <c r="F8094" s="2" t="str">
        <f t="shared" si="756"/>
        <v>Women</v>
      </c>
      <c r="G8094" s="2" t="str">
        <f t="shared" si="757"/>
        <v xml:space="preserve"> Street Footwear</v>
      </c>
      <c r="H8094" s="2" t="s">
        <v>17</v>
      </c>
      <c r="I8094" s="2">
        <v>30</v>
      </c>
      <c r="J8094" s="2">
        <v>215</v>
      </c>
      <c r="K8094" s="2">
        <v>6450</v>
      </c>
      <c r="L8094" s="2" t="s">
        <v>21</v>
      </c>
      <c r="M8094" s="2">
        <f t="shared" si="758"/>
        <v>9</v>
      </c>
      <c r="N8094" s="2" t="str">
        <f t="shared" si="759"/>
        <v>Sep</v>
      </c>
      <c r="O8094" s="2" t="str">
        <f t="shared" si="760"/>
        <v>Sun</v>
      </c>
      <c r="P8094" s="2" t="str">
        <f t="shared" si="761"/>
        <v>2021</v>
      </c>
    </row>
    <row r="8095" spans="1:16" x14ac:dyDescent="0.3">
      <c r="A8095" s="2" t="s">
        <v>23</v>
      </c>
      <c r="B8095" s="3">
        <v>44452</v>
      </c>
      <c r="C8095" s="2" t="s">
        <v>24</v>
      </c>
      <c r="D8095" s="2" t="s">
        <v>25</v>
      </c>
      <c r="E8095" s="2" t="s">
        <v>36</v>
      </c>
      <c r="F8095" s="2" t="str">
        <f t="shared" si="756"/>
        <v>Women</v>
      </c>
      <c r="G8095" s="2" t="str">
        <f t="shared" si="757"/>
        <v xml:space="preserve"> Athletic Footwear</v>
      </c>
      <c r="H8095" s="2" t="s">
        <v>18</v>
      </c>
      <c r="I8095" s="2">
        <v>29</v>
      </c>
      <c r="J8095" s="2">
        <v>192</v>
      </c>
      <c r="K8095" s="2">
        <v>5568</v>
      </c>
      <c r="L8095" s="2" t="s">
        <v>21</v>
      </c>
      <c r="M8095" s="2">
        <f t="shared" si="758"/>
        <v>9</v>
      </c>
      <c r="N8095" s="2" t="str">
        <f t="shared" si="759"/>
        <v>Sep</v>
      </c>
      <c r="O8095" s="2" t="str">
        <f t="shared" si="760"/>
        <v>Mon</v>
      </c>
      <c r="P8095" s="2" t="str">
        <f t="shared" si="761"/>
        <v>2021</v>
      </c>
    </row>
    <row r="8096" spans="1:16" x14ac:dyDescent="0.3">
      <c r="A8096" s="2" t="s">
        <v>23</v>
      </c>
      <c r="B8096" s="3">
        <v>44453</v>
      </c>
      <c r="C8096" s="2" t="s">
        <v>24</v>
      </c>
      <c r="D8096" s="2" t="s">
        <v>25</v>
      </c>
      <c r="E8096" s="2" t="s">
        <v>36</v>
      </c>
      <c r="F8096" s="2" t="str">
        <f t="shared" si="756"/>
        <v>Men</v>
      </c>
      <c r="G8096" s="2" t="str">
        <f t="shared" si="757"/>
        <v xml:space="preserve"> Apparel</v>
      </c>
      <c r="H8096" s="2" t="s">
        <v>19</v>
      </c>
      <c r="I8096" s="2">
        <v>40</v>
      </c>
      <c r="J8096" s="2">
        <v>150</v>
      </c>
      <c r="K8096" s="2">
        <v>6000</v>
      </c>
      <c r="L8096" s="2" t="s">
        <v>21</v>
      </c>
      <c r="M8096" s="2">
        <f t="shared" si="758"/>
        <v>9</v>
      </c>
      <c r="N8096" s="2" t="str">
        <f t="shared" si="759"/>
        <v>Sep</v>
      </c>
      <c r="O8096" s="2" t="str">
        <f t="shared" si="760"/>
        <v>Tue</v>
      </c>
      <c r="P8096" s="2" t="str">
        <f t="shared" si="761"/>
        <v>2021</v>
      </c>
    </row>
    <row r="8097" spans="1:16" x14ac:dyDescent="0.3">
      <c r="A8097" s="2" t="s">
        <v>23</v>
      </c>
      <c r="B8097" s="3">
        <v>44454</v>
      </c>
      <c r="C8097" s="2" t="s">
        <v>24</v>
      </c>
      <c r="D8097" s="2" t="s">
        <v>25</v>
      </c>
      <c r="E8097" s="2" t="s">
        <v>36</v>
      </c>
      <c r="F8097" s="2" t="str">
        <f t="shared" si="756"/>
        <v>Women</v>
      </c>
      <c r="G8097" s="2" t="str">
        <f t="shared" si="757"/>
        <v xml:space="preserve"> Apparel</v>
      </c>
      <c r="H8097" s="2" t="s">
        <v>20</v>
      </c>
      <c r="I8097" s="2">
        <v>42</v>
      </c>
      <c r="J8097" s="2">
        <v>280</v>
      </c>
      <c r="K8097" s="2">
        <v>11760</v>
      </c>
      <c r="L8097" s="2" t="s">
        <v>21</v>
      </c>
      <c r="M8097" s="2">
        <f t="shared" si="758"/>
        <v>9</v>
      </c>
      <c r="N8097" s="2" t="str">
        <f t="shared" si="759"/>
        <v>Sep</v>
      </c>
      <c r="O8097" s="2" t="str">
        <f t="shared" si="760"/>
        <v>Wed</v>
      </c>
      <c r="P8097" s="2" t="str">
        <f t="shared" si="761"/>
        <v>2021</v>
      </c>
    </row>
    <row r="8098" spans="1:16" x14ac:dyDescent="0.3">
      <c r="A8098" s="2" t="s">
        <v>23</v>
      </c>
      <c r="B8098" s="3">
        <v>44455</v>
      </c>
      <c r="C8098" s="2" t="s">
        <v>24</v>
      </c>
      <c r="D8098" s="2" t="s">
        <v>25</v>
      </c>
      <c r="E8098" s="2" t="s">
        <v>36</v>
      </c>
      <c r="F8098" s="2" t="str">
        <f t="shared" si="756"/>
        <v>Men</v>
      </c>
      <c r="G8098" s="2" t="str">
        <f t="shared" si="757"/>
        <v xml:space="preserve"> Street Footwear</v>
      </c>
      <c r="H8098" s="2" t="s">
        <v>14</v>
      </c>
      <c r="I8098" s="2">
        <v>34</v>
      </c>
      <c r="J8098" s="2">
        <v>256</v>
      </c>
      <c r="K8098" s="2">
        <v>8704</v>
      </c>
      <c r="L8098" s="2" t="s">
        <v>21</v>
      </c>
      <c r="M8098" s="2">
        <f t="shared" si="758"/>
        <v>9</v>
      </c>
      <c r="N8098" s="2" t="str">
        <f t="shared" si="759"/>
        <v>Sep</v>
      </c>
      <c r="O8098" s="2" t="str">
        <f t="shared" si="760"/>
        <v>Thu</v>
      </c>
      <c r="P8098" s="2" t="str">
        <f t="shared" si="761"/>
        <v>2021</v>
      </c>
    </row>
    <row r="8099" spans="1:16" x14ac:dyDescent="0.3">
      <c r="A8099" s="2" t="s">
        <v>23</v>
      </c>
      <c r="B8099" s="3">
        <v>44456</v>
      </c>
      <c r="C8099" s="2" t="s">
        <v>24</v>
      </c>
      <c r="D8099" s="2" t="s">
        <v>25</v>
      </c>
      <c r="E8099" s="2" t="s">
        <v>36</v>
      </c>
      <c r="F8099" s="2" t="str">
        <f t="shared" si="756"/>
        <v>Men</v>
      </c>
      <c r="G8099" s="2" t="str">
        <f t="shared" si="757"/>
        <v xml:space="preserve"> Athletic Footwear</v>
      </c>
      <c r="H8099" s="2" t="s">
        <v>16</v>
      </c>
      <c r="I8099" s="2">
        <v>34</v>
      </c>
      <c r="J8099" s="2">
        <v>264</v>
      </c>
      <c r="K8099" s="2">
        <v>8976</v>
      </c>
      <c r="L8099" s="2" t="s">
        <v>21</v>
      </c>
      <c r="M8099" s="2">
        <f t="shared" si="758"/>
        <v>9</v>
      </c>
      <c r="N8099" s="2" t="str">
        <f t="shared" si="759"/>
        <v>Sep</v>
      </c>
      <c r="O8099" s="2" t="str">
        <f t="shared" si="760"/>
        <v>Fri</v>
      </c>
      <c r="P8099" s="2" t="str">
        <f t="shared" si="761"/>
        <v>2021</v>
      </c>
    </row>
    <row r="8100" spans="1:16" x14ac:dyDescent="0.3">
      <c r="A8100" s="2" t="s">
        <v>23</v>
      </c>
      <c r="B8100" s="3">
        <v>44457</v>
      </c>
      <c r="C8100" s="2" t="s">
        <v>24</v>
      </c>
      <c r="D8100" s="2" t="s">
        <v>25</v>
      </c>
      <c r="E8100" s="2" t="s">
        <v>36</v>
      </c>
      <c r="F8100" s="2" t="str">
        <f t="shared" si="756"/>
        <v>Women</v>
      </c>
      <c r="G8100" s="2" t="str">
        <f t="shared" si="757"/>
        <v xml:space="preserve"> Street Footwear</v>
      </c>
      <c r="H8100" s="2" t="s">
        <v>17</v>
      </c>
      <c r="I8100" s="2">
        <v>33</v>
      </c>
      <c r="J8100" s="2">
        <v>322</v>
      </c>
      <c r="K8100" s="2">
        <v>10626</v>
      </c>
      <c r="L8100" s="2" t="s">
        <v>21</v>
      </c>
      <c r="M8100" s="2">
        <f t="shared" si="758"/>
        <v>9</v>
      </c>
      <c r="N8100" s="2" t="str">
        <f t="shared" si="759"/>
        <v>Sep</v>
      </c>
      <c r="O8100" s="2" t="str">
        <f t="shared" si="760"/>
        <v>Sat</v>
      </c>
      <c r="P8100" s="2" t="str">
        <f t="shared" si="761"/>
        <v>2021</v>
      </c>
    </row>
    <row r="8101" spans="1:16" x14ac:dyDescent="0.3">
      <c r="A8101" s="2" t="s">
        <v>23</v>
      </c>
      <c r="B8101" s="3">
        <v>44458</v>
      </c>
      <c r="C8101" s="2" t="s">
        <v>24</v>
      </c>
      <c r="D8101" s="2" t="s">
        <v>25</v>
      </c>
      <c r="E8101" s="2" t="s">
        <v>36</v>
      </c>
      <c r="F8101" s="2" t="str">
        <f t="shared" si="756"/>
        <v>Women</v>
      </c>
      <c r="G8101" s="2" t="str">
        <f t="shared" si="757"/>
        <v xml:space="preserve"> Athletic Footwear</v>
      </c>
      <c r="H8101" s="2" t="s">
        <v>18</v>
      </c>
      <c r="I8101" s="2">
        <v>32</v>
      </c>
      <c r="J8101" s="2">
        <v>201</v>
      </c>
      <c r="K8101" s="2">
        <v>6432</v>
      </c>
      <c r="L8101" s="2" t="s">
        <v>21</v>
      </c>
      <c r="M8101" s="2">
        <f t="shared" si="758"/>
        <v>9</v>
      </c>
      <c r="N8101" s="2" t="str">
        <f t="shared" si="759"/>
        <v>Sep</v>
      </c>
      <c r="O8101" s="2" t="str">
        <f t="shared" si="760"/>
        <v>Sun</v>
      </c>
      <c r="P8101" s="2" t="str">
        <f t="shared" si="761"/>
        <v>2021</v>
      </c>
    </row>
    <row r="8102" spans="1:16" x14ac:dyDescent="0.3">
      <c r="A8102" s="2" t="s">
        <v>23</v>
      </c>
      <c r="B8102" s="3">
        <v>44459</v>
      </c>
      <c r="C8102" s="2" t="s">
        <v>24</v>
      </c>
      <c r="D8102" s="2" t="s">
        <v>25</v>
      </c>
      <c r="E8102" s="2" t="s">
        <v>36</v>
      </c>
      <c r="F8102" s="2" t="str">
        <f t="shared" si="756"/>
        <v>Men</v>
      </c>
      <c r="G8102" s="2" t="str">
        <f t="shared" si="757"/>
        <v xml:space="preserve"> Apparel</v>
      </c>
      <c r="H8102" s="2" t="s">
        <v>19</v>
      </c>
      <c r="I8102" s="2">
        <v>39</v>
      </c>
      <c r="J8102" s="2">
        <v>184</v>
      </c>
      <c r="K8102" s="2">
        <v>7176</v>
      </c>
      <c r="L8102" s="2" t="s">
        <v>21</v>
      </c>
      <c r="M8102" s="2">
        <f t="shared" si="758"/>
        <v>9</v>
      </c>
      <c r="N8102" s="2" t="str">
        <f t="shared" si="759"/>
        <v>Sep</v>
      </c>
      <c r="O8102" s="2" t="str">
        <f t="shared" si="760"/>
        <v>Mon</v>
      </c>
      <c r="P8102" s="2" t="str">
        <f t="shared" si="761"/>
        <v>2021</v>
      </c>
    </row>
    <row r="8103" spans="1:16" x14ac:dyDescent="0.3">
      <c r="A8103" s="2" t="s">
        <v>23</v>
      </c>
      <c r="B8103" s="3">
        <v>44460</v>
      </c>
      <c r="C8103" s="2" t="s">
        <v>24</v>
      </c>
      <c r="D8103" s="2" t="s">
        <v>25</v>
      </c>
      <c r="E8103" s="2" t="s">
        <v>36</v>
      </c>
      <c r="F8103" s="2" t="str">
        <f t="shared" si="756"/>
        <v>Women</v>
      </c>
      <c r="G8103" s="2" t="str">
        <f t="shared" si="757"/>
        <v xml:space="preserve"> Apparel</v>
      </c>
      <c r="H8103" s="2" t="s">
        <v>20</v>
      </c>
      <c r="I8103" s="2">
        <v>47</v>
      </c>
      <c r="J8103" s="2">
        <v>272</v>
      </c>
      <c r="K8103" s="2">
        <v>12784</v>
      </c>
      <c r="L8103" s="2" t="s">
        <v>21</v>
      </c>
      <c r="M8103" s="2">
        <f t="shared" si="758"/>
        <v>9</v>
      </c>
      <c r="N8103" s="2" t="str">
        <f t="shared" si="759"/>
        <v>Sep</v>
      </c>
      <c r="O8103" s="2" t="str">
        <f t="shared" si="760"/>
        <v>Tue</v>
      </c>
      <c r="P8103" s="2" t="str">
        <f t="shared" si="761"/>
        <v>2021</v>
      </c>
    </row>
    <row r="8104" spans="1:16" x14ac:dyDescent="0.3">
      <c r="A8104" s="2" t="s">
        <v>23</v>
      </c>
      <c r="B8104" s="3">
        <v>44461</v>
      </c>
      <c r="C8104" s="2" t="s">
        <v>24</v>
      </c>
      <c r="D8104" s="2" t="s">
        <v>25</v>
      </c>
      <c r="E8104" s="2" t="s">
        <v>36</v>
      </c>
      <c r="F8104" s="2" t="str">
        <f t="shared" si="756"/>
        <v>Men</v>
      </c>
      <c r="G8104" s="2" t="str">
        <f t="shared" si="757"/>
        <v xml:space="preserve"> Street Footwear</v>
      </c>
      <c r="H8104" s="2" t="s">
        <v>14</v>
      </c>
      <c r="I8104" s="2">
        <v>34</v>
      </c>
      <c r="J8104" s="2">
        <v>248</v>
      </c>
      <c r="K8104" s="2">
        <v>8432</v>
      </c>
      <c r="L8104" s="2" t="s">
        <v>21</v>
      </c>
      <c r="M8104" s="2">
        <f t="shared" si="758"/>
        <v>9</v>
      </c>
      <c r="N8104" s="2" t="str">
        <f t="shared" si="759"/>
        <v>Sep</v>
      </c>
      <c r="O8104" s="2" t="str">
        <f t="shared" si="760"/>
        <v>Wed</v>
      </c>
      <c r="P8104" s="2" t="str">
        <f t="shared" si="761"/>
        <v>2021</v>
      </c>
    </row>
    <row r="8105" spans="1:16" x14ac:dyDescent="0.3">
      <c r="A8105" s="2" t="s">
        <v>23</v>
      </c>
      <c r="B8105" s="3">
        <v>44462</v>
      </c>
      <c r="C8105" s="2" t="s">
        <v>24</v>
      </c>
      <c r="D8105" s="2" t="s">
        <v>25</v>
      </c>
      <c r="E8105" s="2" t="s">
        <v>36</v>
      </c>
      <c r="F8105" s="2" t="str">
        <f t="shared" si="756"/>
        <v>Men</v>
      </c>
      <c r="G8105" s="2" t="str">
        <f t="shared" si="757"/>
        <v xml:space="preserve"> Athletic Footwear</v>
      </c>
      <c r="H8105" s="2" t="s">
        <v>16</v>
      </c>
      <c r="I8105" s="2">
        <v>43</v>
      </c>
      <c r="J8105" s="2">
        <v>256</v>
      </c>
      <c r="K8105" s="2">
        <v>11008</v>
      </c>
      <c r="L8105" s="2" t="s">
        <v>21</v>
      </c>
      <c r="M8105" s="2">
        <f t="shared" si="758"/>
        <v>9</v>
      </c>
      <c r="N8105" s="2" t="str">
        <f t="shared" si="759"/>
        <v>Sep</v>
      </c>
      <c r="O8105" s="2" t="str">
        <f t="shared" si="760"/>
        <v>Thu</v>
      </c>
      <c r="P8105" s="2" t="str">
        <f t="shared" si="761"/>
        <v>2021</v>
      </c>
    </row>
    <row r="8106" spans="1:16" x14ac:dyDescent="0.3">
      <c r="A8106" s="2" t="s">
        <v>23</v>
      </c>
      <c r="B8106" s="3">
        <v>44463</v>
      </c>
      <c r="C8106" s="2" t="s">
        <v>24</v>
      </c>
      <c r="D8106" s="2" t="s">
        <v>25</v>
      </c>
      <c r="E8106" s="2" t="s">
        <v>36</v>
      </c>
      <c r="F8106" s="2" t="str">
        <f t="shared" si="756"/>
        <v>Women</v>
      </c>
      <c r="G8106" s="2" t="str">
        <f t="shared" si="757"/>
        <v xml:space="preserve"> Street Footwear</v>
      </c>
      <c r="H8106" s="2" t="s">
        <v>17</v>
      </c>
      <c r="I8106" s="2">
        <v>35</v>
      </c>
      <c r="J8106" s="2">
        <v>332</v>
      </c>
      <c r="K8106" s="2">
        <v>11620</v>
      </c>
      <c r="L8106" s="2" t="s">
        <v>21</v>
      </c>
      <c r="M8106" s="2">
        <f t="shared" si="758"/>
        <v>9</v>
      </c>
      <c r="N8106" s="2" t="str">
        <f t="shared" si="759"/>
        <v>Sep</v>
      </c>
      <c r="O8106" s="2" t="str">
        <f t="shared" si="760"/>
        <v>Fri</v>
      </c>
      <c r="P8106" s="2" t="str">
        <f t="shared" si="761"/>
        <v>2021</v>
      </c>
    </row>
    <row r="8107" spans="1:16" x14ac:dyDescent="0.3">
      <c r="A8107" s="2" t="s">
        <v>23</v>
      </c>
      <c r="B8107" s="3">
        <v>44464</v>
      </c>
      <c r="C8107" s="2" t="s">
        <v>24</v>
      </c>
      <c r="D8107" s="2" t="s">
        <v>25</v>
      </c>
      <c r="E8107" s="2" t="s">
        <v>36</v>
      </c>
      <c r="F8107" s="2" t="str">
        <f t="shared" si="756"/>
        <v>Women</v>
      </c>
      <c r="G8107" s="2" t="str">
        <f t="shared" si="757"/>
        <v xml:space="preserve"> Athletic Footwear</v>
      </c>
      <c r="H8107" s="2" t="s">
        <v>18</v>
      </c>
      <c r="I8107" s="2">
        <v>38</v>
      </c>
      <c r="J8107" s="2">
        <v>158</v>
      </c>
      <c r="K8107" s="2">
        <v>6004</v>
      </c>
      <c r="L8107" s="2" t="s">
        <v>21</v>
      </c>
      <c r="M8107" s="2">
        <f t="shared" si="758"/>
        <v>9</v>
      </c>
      <c r="N8107" s="2" t="str">
        <f t="shared" si="759"/>
        <v>Sep</v>
      </c>
      <c r="O8107" s="2" t="str">
        <f t="shared" si="760"/>
        <v>Sat</v>
      </c>
      <c r="P8107" s="2" t="str">
        <f t="shared" si="761"/>
        <v>2021</v>
      </c>
    </row>
    <row r="8108" spans="1:16" x14ac:dyDescent="0.3">
      <c r="A8108" s="2" t="s">
        <v>23</v>
      </c>
      <c r="B8108" s="3">
        <v>44465</v>
      </c>
      <c r="C8108" s="2" t="s">
        <v>24</v>
      </c>
      <c r="D8108" s="2" t="s">
        <v>25</v>
      </c>
      <c r="E8108" s="2" t="s">
        <v>36</v>
      </c>
      <c r="F8108" s="2" t="str">
        <f t="shared" si="756"/>
        <v>Men</v>
      </c>
      <c r="G8108" s="2" t="str">
        <f t="shared" si="757"/>
        <v xml:space="preserve"> Apparel</v>
      </c>
      <c r="H8108" s="2" t="s">
        <v>19</v>
      </c>
      <c r="I8108" s="2">
        <v>43</v>
      </c>
      <c r="J8108" s="2">
        <v>158</v>
      </c>
      <c r="K8108" s="2">
        <v>6794</v>
      </c>
      <c r="L8108" s="2" t="s">
        <v>21</v>
      </c>
      <c r="M8108" s="2">
        <f t="shared" si="758"/>
        <v>9</v>
      </c>
      <c r="N8108" s="2" t="str">
        <f t="shared" si="759"/>
        <v>Sep</v>
      </c>
      <c r="O8108" s="2" t="str">
        <f t="shared" si="760"/>
        <v>Sun</v>
      </c>
      <c r="P8108" s="2" t="str">
        <f t="shared" si="761"/>
        <v>2021</v>
      </c>
    </row>
    <row r="8109" spans="1:16" x14ac:dyDescent="0.3">
      <c r="A8109" s="2" t="s">
        <v>23</v>
      </c>
      <c r="B8109" s="3">
        <v>44466</v>
      </c>
      <c r="C8109" s="2" t="s">
        <v>24</v>
      </c>
      <c r="D8109" s="2" t="s">
        <v>25</v>
      </c>
      <c r="E8109" s="2" t="s">
        <v>36</v>
      </c>
      <c r="F8109" s="2" t="str">
        <f t="shared" si="756"/>
        <v>Women</v>
      </c>
      <c r="G8109" s="2" t="str">
        <f t="shared" si="757"/>
        <v xml:space="preserve"> Apparel</v>
      </c>
      <c r="H8109" s="2" t="s">
        <v>20</v>
      </c>
      <c r="I8109" s="2">
        <v>43</v>
      </c>
      <c r="J8109" s="2">
        <v>240</v>
      </c>
      <c r="K8109" s="2">
        <v>10320</v>
      </c>
      <c r="L8109" s="2" t="s">
        <v>21</v>
      </c>
      <c r="M8109" s="2">
        <f t="shared" si="758"/>
        <v>9</v>
      </c>
      <c r="N8109" s="2" t="str">
        <f t="shared" si="759"/>
        <v>Sep</v>
      </c>
      <c r="O8109" s="2" t="str">
        <f t="shared" si="760"/>
        <v>Mon</v>
      </c>
      <c r="P8109" s="2" t="str">
        <f t="shared" si="761"/>
        <v>2021</v>
      </c>
    </row>
    <row r="8110" spans="1:16" x14ac:dyDescent="0.3">
      <c r="A8110" s="2" t="s">
        <v>23</v>
      </c>
      <c r="B8110" s="3">
        <v>44467</v>
      </c>
      <c r="C8110" s="2" t="s">
        <v>24</v>
      </c>
      <c r="D8110" s="2" t="s">
        <v>25</v>
      </c>
      <c r="E8110" s="2" t="s">
        <v>36</v>
      </c>
      <c r="F8110" s="2" t="str">
        <f t="shared" si="756"/>
        <v>Men</v>
      </c>
      <c r="G8110" s="2" t="str">
        <f t="shared" si="757"/>
        <v xml:space="preserve"> Street Footwear</v>
      </c>
      <c r="H8110" s="2" t="s">
        <v>14</v>
      </c>
      <c r="I8110" s="2">
        <v>38</v>
      </c>
      <c r="J8110" s="2">
        <v>232</v>
      </c>
      <c r="K8110" s="2">
        <v>8816</v>
      </c>
      <c r="L8110" s="2" t="s">
        <v>21</v>
      </c>
      <c r="M8110" s="2">
        <f t="shared" si="758"/>
        <v>9</v>
      </c>
      <c r="N8110" s="2" t="str">
        <f t="shared" si="759"/>
        <v>Sep</v>
      </c>
      <c r="O8110" s="2" t="str">
        <f t="shared" si="760"/>
        <v>Tue</v>
      </c>
      <c r="P8110" s="2" t="str">
        <f t="shared" si="761"/>
        <v>2021</v>
      </c>
    </row>
    <row r="8111" spans="1:16" x14ac:dyDescent="0.3">
      <c r="A8111" s="2" t="s">
        <v>23</v>
      </c>
      <c r="B8111" s="3">
        <v>44468</v>
      </c>
      <c r="C8111" s="2" t="s">
        <v>24</v>
      </c>
      <c r="D8111" s="2" t="s">
        <v>25</v>
      </c>
      <c r="E8111" s="2" t="s">
        <v>36</v>
      </c>
      <c r="F8111" s="2" t="str">
        <f t="shared" si="756"/>
        <v>Men</v>
      </c>
      <c r="G8111" s="2" t="str">
        <f t="shared" si="757"/>
        <v xml:space="preserve"> Athletic Footwear</v>
      </c>
      <c r="H8111" s="2" t="s">
        <v>16</v>
      </c>
      <c r="I8111" s="2">
        <v>38</v>
      </c>
      <c r="J8111" s="2">
        <v>203</v>
      </c>
      <c r="K8111" s="2">
        <v>7714</v>
      </c>
      <c r="L8111" s="2" t="s">
        <v>21</v>
      </c>
      <c r="M8111" s="2">
        <f t="shared" si="758"/>
        <v>9</v>
      </c>
      <c r="N8111" s="2" t="str">
        <f t="shared" si="759"/>
        <v>Sep</v>
      </c>
      <c r="O8111" s="2" t="str">
        <f t="shared" si="760"/>
        <v>Wed</v>
      </c>
      <c r="P8111" s="2" t="str">
        <f t="shared" si="761"/>
        <v>2021</v>
      </c>
    </row>
    <row r="8112" spans="1:16" x14ac:dyDescent="0.3">
      <c r="A8112" s="2" t="s">
        <v>23</v>
      </c>
      <c r="B8112" s="3">
        <v>44469</v>
      </c>
      <c r="C8112" s="2" t="s">
        <v>24</v>
      </c>
      <c r="D8112" s="2" t="s">
        <v>25</v>
      </c>
      <c r="E8112" s="2" t="s">
        <v>36</v>
      </c>
      <c r="F8112" s="2" t="str">
        <f t="shared" si="756"/>
        <v>Women</v>
      </c>
      <c r="G8112" s="2" t="str">
        <f t="shared" si="757"/>
        <v xml:space="preserve"> Street Footwear</v>
      </c>
      <c r="H8112" s="2" t="s">
        <v>17</v>
      </c>
      <c r="I8112" s="2">
        <v>47</v>
      </c>
      <c r="J8112" s="2">
        <v>254</v>
      </c>
      <c r="K8112" s="2">
        <v>11938</v>
      </c>
      <c r="L8112" s="2" t="s">
        <v>21</v>
      </c>
      <c r="M8112" s="2">
        <f t="shared" si="758"/>
        <v>9</v>
      </c>
      <c r="N8112" s="2" t="str">
        <f t="shared" si="759"/>
        <v>Sep</v>
      </c>
      <c r="O8112" s="2" t="str">
        <f t="shared" si="760"/>
        <v>Thu</v>
      </c>
      <c r="P8112" s="2" t="str">
        <f t="shared" si="761"/>
        <v>2021</v>
      </c>
    </row>
    <row r="8113" spans="1:16" x14ac:dyDescent="0.3">
      <c r="A8113" s="2" t="s">
        <v>23</v>
      </c>
      <c r="B8113" s="3">
        <v>44470</v>
      </c>
      <c r="C8113" s="2" t="s">
        <v>24</v>
      </c>
      <c r="D8113" s="2" t="s">
        <v>25</v>
      </c>
      <c r="E8113" s="2" t="s">
        <v>36</v>
      </c>
      <c r="F8113" s="2" t="str">
        <f t="shared" si="756"/>
        <v>Women</v>
      </c>
      <c r="G8113" s="2" t="str">
        <f t="shared" si="757"/>
        <v xml:space="preserve"> Athletic Footwear</v>
      </c>
      <c r="H8113" s="2" t="s">
        <v>18</v>
      </c>
      <c r="I8113" s="2">
        <v>41</v>
      </c>
      <c r="J8113" s="2">
        <v>135</v>
      </c>
      <c r="K8113" s="2">
        <v>5535</v>
      </c>
      <c r="L8113" s="2" t="s">
        <v>21</v>
      </c>
      <c r="M8113" s="2">
        <f t="shared" si="758"/>
        <v>10</v>
      </c>
      <c r="N8113" s="2" t="str">
        <f t="shared" si="759"/>
        <v>Oct</v>
      </c>
      <c r="O8113" s="2" t="str">
        <f t="shared" si="760"/>
        <v>Fri</v>
      </c>
      <c r="P8113" s="2" t="str">
        <f t="shared" si="761"/>
        <v>2021</v>
      </c>
    </row>
    <row r="8114" spans="1:16" x14ac:dyDescent="0.3">
      <c r="A8114" s="2" t="s">
        <v>23</v>
      </c>
      <c r="B8114" s="3">
        <v>44471</v>
      </c>
      <c r="C8114" s="2" t="s">
        <v>24</v>
      </c>
      <c r="D8114" s="2" t="s">
        <v>25</v>
      </c>
      <c r="E8114" s="2" t="s">
        <v>36</v>
      </c>
      <c r="F8114" s="2" t="str">
        <f t="shared" si="756"/>
        <v>Men</v>
      </c>
      <c r="G8114" s="2" t="str">
        <f t="shared" si="757"/>
        <v xml:space="preserve"> Apparel</v>
      </c>
      <c r="H8114" s="2" t="s">
        <v>19</v>
      </c>
      <c r="I8114" s="2">
        <v>37</v>
      </c>
      <c r="J8114" s="2">
        <v>149</v>
      </c>
      <c r="K8114" s="2">
        <v>5513</v>
      </c>
      <c r="L8114" s="2" t="s">
        <v>21</v>
      </c>
      <c r="M8114" s="2">
        <f t="shared" si="758"/>
        <v>10</v>
      </c>
      <c r="N8114" s="2" t="str">
        <f t="shared" si="759"/>
        <v>Oct</v>
      </c>
      <c r="O8114" s="2" t="str">
        <f t="shared" si="760"/>
        <v>Sat</v>
      </c>
      <c r="P8114" s="2" t="str">
        <f t="shared" si="761"/>
        <v>2021</v>
      </c>
    </row>
    <row r="8115" spans="1:16" x14ac:dyDescent="0.3">
      <c r="A8115" s="2" t="s">
        <v>23</v>
      </c>
      <c r="B8115" s="3">
        <v>44472</v>
      </c>
      <c r="C8115" s="2" t="s">
        <v>24</v>
      </c>
      <c r="D8115" s="2" t="s">
        <v>25</v>
      </c>
      <c r="E8115" s="2" t="s">
        <v>36</v>
      </c>
      <c r="F8115" s="2" t="str">
        <f t="shared" si="756"/>
        <v>Women</v>
      </c>
      <c r="G8115" s="2" t="str">
        <f t="shared" si="757"/>
        <v xml:space="preserve"> Apparel</v>
      </c>
      <c r="H8115" s="2" t="s">
        <v>20</v>
      </c>
      <c r="I8115" s="2">
        <v>33</v>
      </c>
      <c r="J8115" s="2">
        <v>236</v>
      </c>
      <c r="K8115" s="2">
        <v>7788</v>
      </c>
      <c r="L8115" s="2" t="s">
        <v>21</v>
      </c>
      <c r="M8115" s="2">
        <f t="shared" si="758"/>
        <v>10</v>
      </c>
      <c r="N8115" s="2" t="str">
        <f t="shared" si="759"/>
        <v>Oct</v>
      </c>
      <c r="O8115" s="2" t="str">
        <f t="shared" si="760"/>
        <v>Sun</v>
      </c>
      <c r="P8115" s="2" t="str">
        <f t="shared" si="761"/>
        <v>2021</v>
      </c>
    </row>
    <row r="8116" spans="1:16" x14ac:dyDescent="0.3">
      <c r="A8116" s="2" t="s">
        <v>23</v>
      </c>
      <c r="B8116" s="3">
        <v>44473</v>
      </c>
      <c r="C8116" s="2" t="s">
        <v>24</v>
      </c>
      <c r="D8116" s="2" t="s">
        <v>25</v>
      </c>
      <c r="E8116" s="2" t="s">
        <v>36</v>
      </c>
      <c r="F8116" s="2" t="str">
        <f t="shared" si="756"/>
        <v>Men</v>
      </c>
      <c r="G8116" s="2" t="str">
        <f t="shared" si="757"/>
        <v xml:space="preserve"> Street Footwear</v>
      </c>
      <c r="H8116" s="2" t="s">
        <v>14</v>
      </c>
      <c r="I8116" s="2">
        <v>30</v>
      </c>
      <c r="J8116" s="2">
        <v>213</v>
      </c>
      <c r="K8116" s="2">
        <v>6390</v>
      </c>
      <c r="L8116" s="2" t="s">
        <v>21</v>
      </c>
      <c r="M8116" s="2">
        <f t="shared" si="758"/>
        <v>10</v>
      </c>
      <c r="N8116" s="2" t="str">
        <f t="shared" si="759"/>
        <v>Oct</v>
      </c>
      <c r="O8116" s="2" t="str">
        <f t="shared" si="760"/>
        <v>Mon</v>
      </c>
      <c r="P8116" s="2" t="str">
        <f t="shared" si="761"/>
        <v>2021</v>
      </c>
    </row>
    <row r="8117" spans="1:16" x14ac:dyDescent="0.3">
      <c r="A8117" s="2" t="s">
        <v>23</v>
      </c>
      <c r="B8117" s="3">
        <v>44474</v>
      </c>
      <c r="C8117" s="2" t="s">
        <v>24</v>
      </c>
      <c r="D8117" s="2" t="s">
        <v>25</v>
      </c>
      <c r="E8117" s="2" t="s">
        <v>36</v>
      </c>
      <c r="F8117" s="2" t="str">
        <f t="shared" si="756"/>
        <v>Men</v>
      </c>
      <c r="G8117" s="2" t="str">
        <f t="shared" si="757"/>
        <v xml:space="preserve"> Athletic Footwear</v>
      </c>
      <c r="H8117" s="2" t="s">
        <v>16</v>
      </c>
      <c r="I8117" s="2">
        <v>29</v>
      </c>
      <c r="J8117" s="2">
        <v>219</v>
      </c>
      <c r="K8117" s="2">
        <v>6351</v>
      </c>
      <c r="L8117" s="2" t="s">
        <v>21</v>
      </c>
      <c r="M8117" s="2">
        <f t="shared" si="758"/>
        <v>10</v>
      </c>
      <c r="N8117" s="2" t="str">
        <f t="shared" si="759"/>
        <v>Oct</v>
      </c>
      <c r="O8117" s="2" t="str">
        <f t="shared" si="760"/>
        <v>Tue</v>
      </c>
      <c r="P8117" s="2" t="str">
        <f t="shared" si="761"/>
        <v>2021</v>
      </c>
    </row>
    <row r="8118" spans="1:16" x14ac:dyDescent="0.3">
      <c r="A8118" s="2" t="s">
        <v>23</v>
      </c>
      <c r="B8118" s="3">
        <v>44475</v>
      </c>
      <c r="C8118" s="2" t="s">
        <v>24</v>
      </c>
      <c r="D8118" s="2" t="s">
        <v>25</v>
      </c>
      <c r="E8118" s="2" t="s">
        <v>36</v>
      </c>
      <c r="F8118" s="2" t="str">
        <f t="shared" si="756"/>
        <v>Women</v>
      </c>
      <c r="G8118" s="2" t="str">
        <f t="shared" si="757"/>
        <v xml:space="preserve"> Street Footwear</v>
      </c>
      <c r="H8118" s="2" t="s">
        <v>17</v>
      </c>
      <c r="I8118" s="2">
        <v>32</v>
      </c>
      <c r="J8118" s="2">
        <v>190</v>
      </c>
      <c r="K8118" s="2">
        <v>6080</v>
      </c>
      <c r="L8118" s="2" t="s">
        <v>21</v>
      </c>
      <c r="M8118" s="2">
        <f t="shared" si="758"/>
        <v>10</v>
      </c>
      <c r="N8118" s="2" t="str">
        <f t="shared" si="759"/>
        <v>Oct</v>
      </c>
      <c r="O8118" s="2" t="str">
        <f t="shared" si="760"/>
        <v>Wed</v>
      </c>
      <c r="P8118" s="2" t="str">
        <f t="shared" si="761"/>
        <v>2021</v>
      </c>
    </row>
    <row r="8119" spans="1:16" x14ac:dyDescent="0.3">
      <c r="A8119" s="2" t="s">
        <v>23</v>
      </c>
      <c r="B8119" s="3">
        <v>44476</v>
      </c>
      <c r="C8119" s="2" t="s">
        <v>24</v>
      </c>
      <c r="D8119" s="2" t="s">
        <v>25</v>
      </c>
      <c r="E8119" s="2" t="s">
        <v>36</v>
      </c>
      <c r="F8119" s="2" t="str">
        <f t="shared" si="756"/>
        <v>Women</v>
      </c>
      <c r="G8119" s="2" t="str">
        <f t="shared" si="757"/>
        <v xml:space="preserve"> Athletic Footwear</v>
      </c>
      <c r="H8119" s="2" t="s">
        <v>18</v>
      </c>
      <c r="I8119" s="2">
        <v>30</v>
      </c>
      <c r="J8119" s="2">
        <v>145</v>
      </c>
      <c r="K8119" s="2">
        <v>4350</v>
      </c>
      <c r="L8119" s="2" t="s">
        <v>21</v>
      </c>
      <c r="M8119" s="2">
        <f t="shared" si="758"/>
        <v>10</v>
      </c>
      <c r="N8119" s="2" t="str">
        <f t="shared" si="759"/>
        <v>Oct</v>
      </c>
      <c r="O8119" s="2" t="str">
        <f t="shared" si="760"/>
        <v>Thu</v>
      </c>
      <c r="P8119" s="2" t="str">
        <f t="shared" si="761"/>
        <v>2021</v>
      </c>
    </row>
    <row r="8120" spans="1:16" x14ac:dyDescent="0.3">
      <c r="A8120" s="2" t="s">
        <v>23</v>
      </c>
      <c r="B8120" s="3">
        <v>44477</v>
      </c>
      <c r="C8120" s="2" t="s">
        <v>24</v>
      </c>
      <c r="D8120" s="2" t="s">
        <v>25</v>
      </c>
      <c r="E8120" s="2" t="s">
        <v>36</v>
      </c>
      <c r="F8120" s="2" t="str">
        <f t="shared" si="756"/>
        <v>Men</v>
      </c>
      <c r="G8120" s="2" t="str">
        <f t="shared" si="757"/>
        <v xml:space="preserve"> Apparel</v>
      </c>
      <c r="H8120" s="2" t="s">
        <v>19</v>
      </c>
      <c r="I8120" s="2">
        <v>30</v>
      </c>
      <c r="J8120" s="2">
        <v>128</v>
      </c>
      <c r="K8120" s="2">
        <v>3840</v>
      </c>
      <c r="L8120" s="2" t="s">
        <v>21</v>
      </c>
      <c r="M8120" s="2">
        <f t="shared" si="758"/>
        <v>10</v>
      </c>
      <c r="N8120" s="2" t="str">
        <f t="shared" si="759"/>
        <v>Oct</v>
      </c>
      <c r="O8120" s="2" t="str">
        <f t="shared" si="760"/>
        <v>Fri</v>
      </c>
      <c r="P8120" s="2" t="str">
        <f t="shared" si="761"/>
        <v>2021</v>
      </c>
    </row>
    <row r="8121" spans="1:16" x14ac:dyDescent="0.3">
      <c r="A8121" s="2" t="s">
        <v>23</v>
      </c>
      <c r="B8121" s="3">
        <v>44478</v>
      </c>
      <c r="C8121" s="2" t="s">
        <v>24</v>
      </c>
      <c r="D8121" s="2" t="s">
        <v>25</v>
      </c>
      <c r="E8121" s="2" t="s">
        <v>36</v>
      </c>
      <c r="F8121" s="2" t="str">
        <f t="shared" si="756"/>
        <v>Women</v>
      </c>
      <c r="G8121" s="2" t="str">
        <f t="shared" si="757"/>
        <v xml:space="preserve"> Apparel</v>
      </c>
      <c r="H8121" s="2" t="s">
        <v>20</v>
      </c>
      <c r="I8121" s="2">
        <v>39</v>
      </c>
      <c r="J8121" s="2">
        <v>190</v>
      </c>
      <c r="K8121" s="2">
        <v>7410</v>
      </c>
      <c r="L8121" s="2" t="s">
        <v>21</v>
      </c>
      <c r="M8121" s="2">
        <f t="shared" si="758"/>
        <v>10</v>
      </c>
      <c r="N8121" s="2" t="str">
        <f t="shared" si="759"/>
        <v>Oct</v>
      </c>
      <c r="O8121" s="2" t="str">
        <f t="shared" si="760"/>
        <v>Sat</v>
      </c>
      <c r="P8121" s="2" t="str">
        <f t="shared" si="761"/>
        <v>2021</v>
      </c>
    </row>
    <row r="8122" spans="1:16" x14ac:dyDescent="0.3">
      <c r="A8122" s="2" t="s">
        <v>23</v>
      </c>
      <c r="B8122" s="3">
        <v>44479</v>
      </c>
      <c r="C8122" s="2" t="s">
        <v>24</v>
      </c>
      <c r="D8122" s="2" t="s">
        <v>25</v>
      </c>
      <c r="E8122" s="2" t="s">
        <v>36</v>
      </c>
      <c r="F8122" s="2" t="str">
        <f t="shared" si="756"/>
        <v>Men</v>
      </c>
      <c r="G8122" s="2" t="str">
        <f t="shared" si="757"/>
        <v xml:space="preserve"> Street Footwear</v>
      </c>
      <c r="H8122" s="2" t="s">
        <v>14</v>
      </c>
      <c r="I8122" s="2">
        <v>31</v>
      </c>
      <c r="J8122" s="2">
        <v>225</v>
      </c>
      <c r="K8122" s="2">
        <v>6975</v>
      </c>
      <c r="L8122" s="2" t="s">
        <v>21</v>
      </c>
      <c r="M8122" s="2">
        <f t="shared" si="758"/>
        <v>10</v>
      </c>
      <c r="N8122" s="2" t="str">
        <f t="shared" si="759"/>
        <v>Oct</v>
      </c>
      <c r="O8122" s="2" t="str">
        <f t="shared" si="760"/>
        <v>Sun</v>
      </c>
      <c r="P8122" s="2" t="str">
        <f t="shared" si="761"/>
        <v>2021</v>
      </c>
    </row>
    <row r="8123" spans="1:16" x14ac:dyDescent="0.3">
      <c r="A8123" s="2" t="s">
        <v>23</v>
      </c>
      <c r="B8123" s="3">
        <v>44480</v>
      </c>
      <c r="C8123" s="2" t="s">
        <v>24</v>
      </c>
      <c r="D8123" s="2" t="s">
        <v>25</v>
      </c>
      <c r="E8123" s="2" t="s">
        <v>36</v>
      </c>
      <c r="F8123" s="2" t="str">
        <f t="shared" si="756"/>
        <v>Men</v>
      </c>
      <c r="G8123" s="2" t="str">
        <f t="shared" si="757"/>
        <v xml:space="preserve"> Athletic Footwear</v>
      </c>
      <c r="H8123" s="2" t="s">
        <v>16</v>
      </c>
      <c r="I8123" s="2">
        <v>27</v>
      </c>
      <c r="J8123" s="2">
        <v>218</v>
      </c>
      <c r="K8123" s="2">
        <v>5886</v>
      </c>
      <c r="L8123" s="2" t="s">
        <v>21</v>
      </c>
      <c r="M8123" s="2">
        <f t="shared" si="758"/>
        <v>10</v>
      </c>
      <c r="N8123" s="2" t="str">
        <f t="shared" si="759"/>
        <v>Oct</v>
      </c>
      <c r="O8123" s="2" t="str">
        <f t="shared" si="760"/>
        <v>Mon</v>
      </c>
      <c r="P8123" s="2" t="str">
        <f t="shared" si="761"/>
        <v>2021</v>
      </c>
    </row>
    <row r="8124" spans="1:16" x14ac:dyDescent="0.3">
      <c r="A8124" s="2" t="s">
        <v>23</v>
      </c>
      <c r="B8124" s="3">
        <v>44481</v>
      </c>
      <c r="C8124" s="2" t="s">
        <v>24</v>
      </c>
      <c r="D8124" s="2" t="s">
        <v>25</v>
      </c>
      <c r="E8124" s="2" t="s">
        <v>36</v>
      </c>
      <c r="F8124" s="2" t="str">
        <f t="shared" si="756"/>
        <v>Women</v>
      </c>
      <c r="G8124" s="2" t="str">
        <f t="shared" si="757"/>
        <v xml:space="preserve"> Street Footwear</v>
      </c>
      <c r="H8124" s="2" t="s">
        <v>17</v>
      </c>
      <c r="I8124" s="2">
        <v>51</v>
      </c>
      <c r="J8124" s="2">
        <v>228</v>
      </c>
      <c r="K8124" s="2">
        <v>11628</v>
      </c>
      <c r="L8124" s="2" t="s">
        <v>21</v>
      </c>
      <c r="M8124" s="2">
        <f t="shared" si="758"/>
        <v>10</v>
      </c>
      <c r="N8124" s="2" t="str">
        <f t="shared" si="759"/>
        <v>Oct</v>
      </c>
      <c r="O8124" s="2" t="str">
        <f t="shared" si="760"/>
        <v>Tue</v>
      </c>
      <c r="P8124" s="2" t="str">
        <f t="shared" si="761"/>
        <v>2021</v>
      </c>
    </row>
    <row r="8125" spans="1:16" x14ac:dyDescent="0.3">
      <c r="A8125" s="2" t="s">
        <v>23</v>
      </c>
      <c r="B8125" s="3">
        <v>44482</v>
      </c>
      <c r="C8125" s="2" t="s">
        <v>24</v>
      </c>
      <c r="D8125" s="2" t="s">
        <v>25</v>
      </c>
      <c r="E8125" s="2" t="s">
        <v>36</v>
      </c>
      <c r="F8125" s="2" t="str">
        <f t="shared" si="756"/>
        <v>Women</v>
      </c>
      <c r="G8125" s="2" t="str">
        <f t="shared" si="757"/>
        <v xml:space="preserve"> Athletic Footwear</v>
      </c>
      <c r="H8125" s="2" t="s">
        <v>18</v>
      </c>
      <c r="I8125" s="2">
        <v>50</v>
      </c>
      <c r="J8125" s="2">
        <v>160</v>
      </c>
      <c r="K8125" s="2">
        <v>8000</v>
      </c>
      <c r="L8125" s="2" t="s">
        <v>21</v>
      </c>
      <c r="M8125" s="2">
        <f t="shared" si="758"/>
        <v>10</v>
      </c>
      <c r="N8125" s="2" t="str">
        <f t="shared" si="759"/>
        <v>Oct</v>
      </c>
      <c r="O8125" s="2" t="str">
        <f t="shared" si="760"/>
        <v>Wed</v>
      </c>
      <c r="P8125" s="2" t="str">
        <f t="shared" si="761"/>
        <v>2021</v>
      </c>
    </row>
    <row r="8126" spans="1:16" x14ac:dyDescent="0.3">
      <c r="A8126" s="2" t="s">
        <v>23</v>
      </c>
      <c r="B8126" s="3">
        <v>44483</v>
      </c>
      <c r="C8126" s="2" t="s">
        <v>24</v>
      </c>
      <c r="D8126" s="2" t="s">
        <v>25</v>
      </c>
      <c r="E8126" s="2" t="s">
        <v>36</v>
      </c>
      <c r="F8126" s="2" t="str">
        <f t="shared" si="756"/>
        <v>Men</v>
      </c>
      <c r="G8126" s="2" t="str">
        <f t="shared" si="757"/>
        <v xml:space="preserve"> Apparel</v>
      </c>
      <c r="H8126" s="2" t="s">
        <v>19</v>
      </c>
      <c r="I8126" s="2">
        <v>46</v>
      </c>
      <c r="J8126" s="2">
        <v>162</v>
      </c>
      <c r="K8126" s="2">
        <v>7452</v>
      </c>
      <c r="L8126" s="2" t="s">
        <v>21</v>
      </c>
      <c r="M8126" s="2">
        <f t="shared" si="758"/>
        <v>10</v>
      </c>
      <c r="N8126" s="2" t="str">
        <f t="shared" si="759"/>
        <v>Oct</v>
      </c>
      <c r="O8126" s="2" t="str">
        <f t="shared" si="760"/>
        <v>Thu</v>
      </c>
      <c r="P8126" s="2" t="str">
        <f t="shared" si="761"/>
        <v>2021</v>
      </c>
    </row>
    <row r="8127" spans="1:16" x14ac:dyDescent="0.3">
      <c r="A8127" s="2" t="s">
        <v>23</v>
      </c>
      <c r="B8127" s="3">
        <v>44484</v>
      </c>
      <c r="C8127" s="2" t="s">
        <v>24</v>
      </c>
      <c r="D8127" s="2" t="s">
        <v>25</v>
      </c>
      <c r="E8127" s="2" t="s">
        <v>36</v>
      </c>
      <c r="F8127" s="2" t="str">
        <f t="shared" si="756"/>
        <v>Women</v>
      </c>
      <c r="G8127" s="2" t="str">
        <f t="shared" si="757"/>
        <v xml:space="preserve"> Apparel</v>
      </c>
      <c r="H8127" s="2" t="s">
        <v>20</v>
      </c>
      <c r="I8127" s="2">
        <v>51</v>
      </c>
      <c r="J8127" s="2">
        <v>236</v>
      </c>
      <c r="K8127" s="2">
        <v>12036</v>
      </c>
      <c r="L8127" s="2" t="s">
        <v>21</v>
      </c>
      <c r="M8127" s="2">
        <f t="shared" si="758"/>
        <v>10</v>
      </c>
      <c r="N8127" s="2" t="str">
        <f t="shared" si="759"/>
        <v>Oct</v>
      </c>
      <c r="O8127" s="2" t="str">
        <f t="shared" si="760"/>
        <v>Fri</v>
      </c>
      <c r="P8127" s="2" t="str">
        <f t="shared" si="761"/>
        <v>2021</v>
      </c>
    </row>
    <row r="8128" spans="1:16" x14ac:dyDescent="0.3">
      <c r="A8128" s="2" t="s">
        <v>23</v>
      </c>
      <c r="B8128" s="3">
        <v>44485</v>
      </c>
      <c r="C8128" s="2" t="s">
        <v>24</v>
      </c>
      <c r="D8128" s="2" t="s">
        <v>25</v>
      </c>
      <c r="E8128" s="2" t="s">
        <v>36</v>
      </c>
      <c r="F8128" s="2" t="str">
        <f t="shared" si="756"/>
        <v>Men</v>
      </c>
      <c r="G8128" s="2" t="str">
        <f t="shared" si="757"/>
        <v xml:space="preserve"> Street Footwear</v>
      </c>
      <c r="H8128" s="2" t="s">
        <v>14</v>
      </c>
      <c r="I8128" s="2">
        <v>46</v>
      </c>
      <c r="J8128" s="2">
        <v>281</v>
      </c>
      <c r="K8128" s="2">
        <v>12926</v>
      </c>
      <c r="L8128" s="2" t="s">
        <v>21</v>
      </c>
      <c r="M8128" s="2">
        <f t="shared" si="758"/>
        <v>10</v>
      </c>
      <c r="N8128" s="2" t="str">
        <f t="shared" si="759"/>
        <v>Oct</v>
      </c>
      <c r="O8128" s="2" t="str">
        <f t="shared" si="760"/>
        <v>Sat</v>
      </c>
      <c r="P8128" s="2" t="str">
        <f t="shared" si="761"/>
        <v>2021</v>
      </c>
    </row>
    <row r="8129" spans="1:16" x14ac:dyDescent="0.3">
      <c r="A8129" s="2" t="s">
        <v>23</v>
      </c>
      <c r="B8129" s="3">
        <v>44486</v>
      </c>
      <c r="C8129" s="2" t="s">
        <v>24</v>
      </c>
      <c r="D8129" s="2" t="s">
        <v>25</v>
      </c>
      <c r="E8129" s="2" t="s">
        <v>36</v>
      </c>
      <c r="F8129" s="2" t="str">
        <f t="shared" si="756"/>
        <v>Men</v>
      </c>
      <c r="G8129" s="2" t="str">
        <f t="shared" si="757"/>
        <v xml:space="preserve"> Athletic Footwear</v>
      </c>
      <c r="H8129" s="2" t="s">
        <v>16</v>
      </c>
      <c r="I8129" s="2">
        <v>39</v>
      </c>
      <c r="J8129" s="2">
        <v>248</v>
      </c>
      <c r="K8129" s="2">
        <v>9672</v>
      </c>
      <c r="L8129" s="2" t="s">
        <v>21</v>
      </c>
      <c r="M8129" s="2">
        <f t="shared" si="758"/>
        <v>10</v>
      </c>
      <c r="N8129" s="2" t="str">
        <f t="shared" si="759"/>
        <v>Oct</v>
      </c>
      <c r="O8129" s="2" t="str">
        <f t="shared" si="760"/>
        <v>Sun</v>
      </c>
      <c r="P8129" s="2" t="str">
        <f t="shared" si="761"/>
        <v>2021</v>
      </c>
    </row>
    <row r="8130" spans="1:16" x14ac:dyDescent="0.3">
      <c r="A8130" s="2" t="s">
        <v>23</v>
      </c>
      <c r="B8130" s="3">
        <v>44487</v>
      </c>
      <c r="C8130" s="2" t="s">
        <v>24</v>
      </c>
      <c r="D8130" s="2" t="s">
        <v>25</v>
      </c>
      <c r="E8130" s="2" t="s">
        <v>36</v>
      </c>
      <c r="F8130" s="2" t="str">
        <f t="shared" ref="F8130:F8193" si="762">MID(H8130, 1, FIND("'", H8130) - 1)</f>
        <v>Women</v>
      </c>
      <c r="G8130" s="2" t="str">
        <f t="shared" ref="G8130:G8193" si="763">MID(H8130, FIND("'", H8130) + 2, LEN(H8130) - FIND("'", H8130) - 1)</f>
        <v xml:space="preserve"> Street Footwear</v>
      </c>
      <c r="H8130" s="2" t="s">
        <v>17</v>
      </c>
      <c r="I8130" s="2">
        <v>46</v>
      </c>
      <c r="J8130" s="2">
        <v>239</v>
      </c>
      <c r="K8130" s="2">
        <v>10994</v>
      </c>
      <c r="L8130" s="2" t="s">
        <v>21</v>
      </c>
      <c r="M8130" s="2">
        <f t="shared" si="758"/>
        <v>10</v>
      </c>
      <c r="N8130" s="2" t="str">
        <f t="shared" si="759"/>
        <v>Oct</v>
      </c>
      <c r="O8130" s="2" t="str">
        <f t="shared" si="760"/>
        <v>Mon</v>
      </c>
      <c r="P8130" s="2" t="str">
        <f t="shared" si="761"/>
        <v>2021</v>
      </c>
    </row>
    <row r="8131" spans="1:16" x14ac:dyDescent="0.3">
      <c r="A8131" s="2" t="s">
        <v>23</v>
      </c>
      <c r="B8131" s="3">
        <v>44488</v>
      </c>
      <c r="C8131" s="2" t="s">
        <v>24</v>
      </c>
      <c r="D8131" s="2" t="s">
        <v>25</v>
      </c>
      <c r="E8131" s="2" t="s">
        <v>36</v>
      </c>
      <c r="F8131" s="2" t="str">
        <f t="shared" si="762"/>
        <v>Women</v>
      </c>
      <c r="G8131" s="2" t="str">
        <f t="shared" si="763"/>
        <v xml:space="preserve"> Athletic Footwear</v>
      </c>
      <c r="H8131" s="2" t="s">
        <v>18</v>
      </c>
      <c r="I8131" s="2">
        <v>44</v>
      </c>
      <c r="J8131" s="2">
        <v>190</v>
      </c>
      <c r="K8131" s="2">
        <v>8360</v>
      </c>
      <c r="L8131" s="2" t="s">
        <v>21</v>
      </c>
      <c r="M8131" s="2">
        <f t="shared" ref="M8131:M8194" si="764">MONTH(B8131)</f>
        <v>10</v>
      </c>
      <c r="N8131" s="2" t="str">
        <f t="shared" ref="N8131:N8194" si="765">TEXT(B8131,"mmm")</f>
        <v>Oct</v>
      </c>
      <c r="O8131" s="2" t="str">
        <f t="shared" ref="O8131:O8194" si="766">TEXT(B8131,"ddd")</f>
        <v>Tue</v>
      </c>
      <c r="P8131" s="2" t="str">
        <f t="shared" ref="P8131:P8194" si="767">TEXT(B8131,"YYY")</f>
        <v>2021</v>
      </c>
    </row>
    <row r="8132" spans="1:16" x14ac:dyDescent="0.3">
      <c r="A8132" s="2" t="s">
        <v>23</v>
      </c>
      <c r="B8132" s="3">
        <v>44489</v>
      </c>
      <c r="C8132" s="2" t="s">
        <v>24</v>
      </c>
      <c r="D8132" s="2" t="s">
        <v>25</v>
      </c>
      <c r="E8132" s="2" t="s">
        <v>36</v>
      </c>
      <c r="F8132" s="2" t="str">
        <f t="shared" si="762"/>
        <v>Men</v>
      </c>
      <c r="G8132" s="2" t="str">
        <f t="shared" si="763"/>
        <v xml:space="preserve"> Apparel</v>
      </c>
      <c r="H8132" s="2" t="s">
        <v>19</v>
      </c>
      <c r="I8132" s="2">
        <v>47</v>
      </c>
      <c r="J8132" s="2">
        <v>168</v>
      </c>
      <c r="K8132" s="2">
        <v>7896</v>
      </c>
      <c r="L8132" s="2" t="s">
        <v>21</v>
      </c>
      <c r="M8132" s="2">
        <f t="shared" si="764"/>
        <v>10</v>
      </c>
      <c r="N8132" s="2" t="str">
        <f t="shared" si="765"/>
        <v>Oct</v>
      </c>
      <c r="O8132" s="2" t="str">
        <f t="shared" si="766"/>
        <v>Wed</v>
      </c>
      <c r="P8132" s="2" t="str">
        <f t="shared" si="767"/>
        <v>2021</v>
      </c>
    </row>
    <row r="8133" spans="1:16" x14ac:dyDescent="0.3">
      <c r="A8133" s="2" t="s">
        <v>23</v>
      </c>
      <c r="B8133" s="3">
        <v>44490</v>
      </c>
      <c r="C8133" s="2" t="s">
        <v>24</v>
      </c>
      <c r="D8133" s="2" t="s">
        <v>25</v>
      </c>
      <c r="E8133" s="2" t="s">
        <v>36</v>
      </c>
      <c r="F8133" s="2" t="str">
        <f t="shared" si="762"/>
        <v>Women</v>
      </c>
      <c r="G8133" s="2" t="str">
        <f t="shared" si="763"/>
        <v xml:space="preserve"> Apparel</v>
      </c>
      <c r="H8133" s="2" t="s">
        <v>20</v>
      </c>
      <c r="I8133" s="2">
        <v>54</v>
      </c>
      <c r="J8133" s="2">
        <v>256</v>
      </c>
      <c r="K8133" s="2">
        <v>13824</v>
      </c>
      <c r="L8133" s="2" t="s">
        <v>21</v>
      </c>
      <c r="M8133" s="2">
        <f t="shared" si="764"/>
        <v>10</v>
      </c>
      <c r="N8133" s="2" t="str">
        <f t="shared" si="765"/>
        <v>Oct</v>
      </c>
      <c r="O8133" s="2" t="str">
        <f t="shared" si="766"/>
        <v>Thu</v>
      </c>
      <c r="P8133" s="2" t="str">
        <f t="shared" si="767"/>
        <v>2021</v>
      </c>
    </row>
    <row r="8134" spans="1:16" x14ac:dyDescent="0.3">
      <c r="A8134" s="2" t="s">
        <v>11</v>
      </c>
      <c r="B8134" s="3">
        <v>44491</v>
      </c>
      <c r="C8134" s="2" t="s">
        <v>24</v>
      </c>
      <c r="D8134" s="2" t="s">
        <v>25</v>
      </c>
      <c r="E8134" s="2" t="s">
        <v>36</v>
      </c>
      <c r="F8134" s="2" t="str">
        <f t="shared" si="762"/>
        <v>Men</v>
      </c>
      <c r="G8134" s="2" t="str">
        <f t="shared" si="763"/>
        <v xml:space="preserve"> Street Footwear</v>
      </c>
      <c r="H8134" s="2" t="s">
        <v>14</v>
      </c>
      <c r="I8134" s="2">
        <v>34</v>
      </c>
      <c r="J8134" s="2">
        <v>128</v>
      </c>
      <c r="K8134" s="2">
        <v>4352</v>
      </c>
      <c r="L8134" s="2" t="s">
        <v>21</v>
      </c>
      <c r="M8134" s="2">
        <f t="shared" si="764"/>
        <v>10</v>
      </c>
      <c r="N8134" s="2" t="str">
        <f t="shared" si="765"/>
        <v>Oct</v>
      </c>
      <c r="O8134" s="2" t="str">
        <f t="shared" si="766"/>
        <v>Fri</v>
      </c>
      <c r="P8134" s="2" t="str">
        <f t="shared" si="767"/>
        <v>2021</v>
      </c>
    </row>
    <row r="8135" spans="1:16" x14ac:dyDescent="0.3">
      <c r="A8135" s="2" t="s">
        <v>11</v>
      </c>
      <c r="B8135" s="3">
        <v>44492</v>
      </c>
      <c r="C8135" s="2" t="s">
        <v>24</v>
      </c>
      <c r="D8135" s="2" t="s">
        <v>25</v>
      </c>
      <c r="E8135" s="2" t="s">
        <v>36</v>
      </c>
      <c r="F8135" s="2" t="str">
        <f t="shared" si="762"/>
        <v>Men</v>
      </c>
      <c r="G8135" s="2" t="str">
        <f t="shared" si="763"/>
        <v xml:space="preserve"> Athletic Footwear</v>
      </c>
      <c r="H8135" s="2" t="s">
        <v>16</v>
      </c>
      <c r="I8135" s="2">
        <v>34</v>
      </c>
      <c r="J8135" s="2">
        <v>68</v>
      </c>
      <c r="K8135" s="2">
        <v>2312</v>
      </c>
      <c r="L8135" s="2" t="s">
        <v>21</v>
      </c>
      <c r="M8135" s="2">
        <f t="shared" si="764"/>
        <v>10</v>
      </c>
      <c r="N8135" s="2" t="str">
        <f t="shared" si="765"/>
        <v>Oct</v>
      </c>
      <c r="O8135" s="2" t="str">
        <f t="shared" si="766"/>
        <v>Sat</v>
      </c>
      <c r="P8135" s="2" t="str">
        <f t="shared" si="767"/>
        <v>2021</v>
      </c>
    </row>
    <row r="8136" spans="1:16" x14ac:dyDescent="0.3">
      <c r="A8136" s="2" t="s">
        <v>11</v>
      </c>
      <c r="B8136" s="3">
        <v>44493</v>
      </c>
      <c r="C8136" s="2" t="s">
        <v>24</v>
      </c>
      <c r="D8136" s="2" t="s">
        <v>25</v>
      </c>
      <c r="E8136" s="2" t="s">
        <v>36</v>
      </c>
      <c r="F8136" s="2" t="str">
        <f t="shared" si="762"/>
        <v>Women</v>
      </c>
      <c r="G8136" s="2" t="str">
        <f t="shared" si="763"/>
        <v xml:space="preserve"> Street Footwear</v>
      </c>
      <c r="H8136" s="2" t="s">
        <v>17</v>
      </c>
      <c r="I8136" s="2">
        <v>28</v>
      </c>
      <c r="J8136" s="2">
        <v>72</v>
      </c>
      <c r="K8136" s="2">
        <v>2016</v>
      </c>
      <c r="L8136" s="2" t="s">
        <v>21</v>
      </c>
      <c r="M8136" s="2">
        <f t="shared" si="764"/>
        <v>10</v>
      </c>
      <c r="N8136" s="2" t="str">
        <f t="shared" si="765"/>
        <v>Oct</v>
      </c>
      <c r="O8136" s="2" t="str">
        <f t="shared" si="766"/>
        <v>Sun</v>
      </c>
      <c r="P8136" s="2" t="str">
        <f t="shared" si="767"/>
        <v>2021</v>
      </c>
    </row>
    <row r="8137" spans="1:16" x14ac:dyDescent="0.3">
      <c r="A8137" s="2" t="s">
        <v>11</v>
      </c>
      <c r="B8137" s="3">
        <v>44494</v>
      </c>
      <c r="C8137" s="2" t="s">
        <v>24</v>
      </c>
      <c r="D8137" s="2" t="s">
        <v>25</v>
      </c>
      <c r="E8137" s="2" t="s">
        <v>36</v>
      </c>
      <c r="F8137" s="2" t="str">
        <f t="shared" si="762"/>
        <v>Women</v>
      </c>
      <c r="G8137" s="2" t="str">
        <f t="shared" si="763"/>
        <v xml:space="preserve"> Athletic Footwear</v>
      </c>
      <c r="H8137" s="2" t="s">
        <v>18</v>
      </c>
      <c r="I8137" s="2">
        <v>28</v>
      </c>
      <c r="J8137" s="2">
        <v>23</v>
      </c>
      <c r="K8137" s="2">
        <v>644</v>
      </c>
      <c r="L8137" s="2" t="s">
        <v>21</v>
      </c>
      <c r="M8137" s="2">
        <f t="shared" si="764"/>
        <v>10</v>
      </c>
      <c r="N8137" s="2" t="str">
        <f t="shared" si="765"/>
        <v>Oct</v>
      </c>
      <c r="O8137" s="2" t="str">
        <f t="shared" si="766"/>
        <v>Mon</v>
      </c>
      <c r="P8137" s="2" t="str">
        <f t="shared" si="767"/>
        <v>2021</v>
      </c>
    </row>
    <row r="8138" spans="1:16" x14ac:dyDescent="0.3">
      <c r="A8138" s="2" t="s">
        <v>11</v>
      </c>
      <c r="B8138" s="3">
        <v>44495</v>
      </c>
      <c r="C8138" s="2" t="s">
        <v>12</v>
      </c>
      <c r="D8138" s="2" t="s">
        <v>37</v>
      </c>
      <c r="E8138" s="2" t="s">
        <v>38</v>
      </c>
      <c r="F8138" s="2" t="str">
        <f t="shared" si="762"/>
        <v>Men</v>
      </c>
      <c r="G8138" s="2" t="str">
        <f t="shared" si="763"/>
        <v xml:space="preserve"> Apparel</v>
      </c>
      <c r="H8138" s="2" t="s">
        <v>19</v>
      </c>
      <c r="I8138" s="2">
        <v>42</v>
      </c>
      <c r="J8138" s="2">
        <v>41</v>
      </c>
      <c r="K8138" s="2">
        <v>1722</v>
      </c>
      <c r="L8138" s="2" t="s">
        <v>21</v>
      </c>
      <c r="M8138" s="2">
        <f t="shared" si="764"/>
        <v>10</v>
      </c>
      <c r="N8138" s="2" t="str">
        <f t="shared" si="765"/>
        <v>Oct</v>
      </c>
      <c r="O8138" s="2" t="str">
        <f t="shared" si="766"/>
        <v>Tue</v>
      </c>
      <c r="P8138" s="2" t="str">
        <f t="shared" si="767"/>
        <v>2021</v>
      </c>
    </row>
    <row r="8139" spans="1:16" x14ac:dyDescent="0.3">
      <c r="A8139" s="2" t="s">
        <v>11</v>
      </c>
      <c r="B8139" s="3">
        <v>44496</v>
      </c>
      <c r="C8139" s="2" t="s">
        <v>12</v>
      </c>
      <c r="D8139" s="2" t="s">
        <v>37</v>
      </c>
      <c r="E8139" s="2" t="s">
        <v>38</v>
      </c>
      <c r="F8139" s="2" t="str">
        <f t="shared" si="762"/>
        <v>Women</v>
      </c>
      <c r="G8139" s="2" t="str">
        <f t="shared" si="763"/>
        <v xml:space="preserve"> Apparel</v>
      </c>
      <c r="H8139" s="2" t="s">
        <v>20</v>
      </c>
      <c r="I8139" s="2">
        <v>32</v>
      </c>
      <c r="J8139" s="2">
        <v>70</v>
      </c>
      <c r="K8139" s="2">
        <v>2240</v>
      </c>
      <c r="L8139" s="2" t="s">
        <v>21</v>
      </c>
      <c r="M8139" s="2">
        <f t="shared" si="764"/>
        <v>10</v>
      </c>
      <c r="N8139" s="2" t="str">
        <f t="shared" si="765"/>
        <v>Oct</v>
      </c>
      <c r="O8139" s="2" t="str">
        <f t="shared" si="766"/>
        <v>Wed</v>
      </c>
      <c r="P8139" s="2" t="str">
        <f t="shared" si="767"/>
        <v>2021</v>
      </c>
    </row>
    <row r="8140" spans="1:16" x14ac:dyDescent="0.3">
      <c r="A8140" s="2" t="s">
        <v>11</v>
      </c>
      <c r="B8140" s="3">
        <v>44497</v>
      </c>
      <c r="C8140" s="2" t="s">
        <v>12</v>
      </c>
      <c r="D8140" s="2" t="s">
        <v>37</v>
      </c>
      <c r="E8140" s="2" t="s">
        <v>38</v>
      </c>
      <c r="F8140" s="2" t="str">
        <f t="shared" si="762"/>
        <v>Men</v>
      </c>
      <c r="G8140" s="2" t="str">
        <f t="shared" si="763"/>
        <v xml:space="preserve"> Street Footwear</v>
      </c>
      <c r="H8140" s="2" t="s">
        <v>14</v>
      </c>
      <c r="I8140" s="2">
        <v>32</v>
      </c>
      <c r="J8140" s="2">
        <v>166</v>
      </c>
      <c r="K8140" s="2">
        <v>5312</v>
      </c>
      <c r="L8140" s="2" t="s">
        <v>21</v>
      </c>
      <c r="M8140" s="2">
        <f t="shared" si="764"/>
        <v>10</v>
      </c>
      <c r="N8140" s="2" t="str">
        <f t="shared" si="765"/>
        <v>Oct</v>
      </c>
      <c r="O8140" s="2" t="str">
        <f t="shared" si="766"/>
        <v>Thu</v>
      </c>
      <c r="P8140" s="2" t="str">
        <f t="shared" si="767"/>
        <v>2021</v>
      </c>
    </row>
    <row r="8141" spans="1:16" x14ac:dyDescent="0.3">
      <c r="A8141" s="2" t="s">
        <v>11</v>
      </c>
      <c r="B8141" s="3">
        <v>44498</v>
      </c>
      <c r="C8141" s="2" t="s">
        <v>12</v>
      </c>
      <c r="D8141" s="2" t="s">
        <v>37</v>
      </c>
      <c r="E8141" s="2" t="s">
        <v>38</v>
      </c>
      <c r="F8141" s="2" t="str">
        <f t="shared" si="762"/>
        <v>Men</v>
      </c>
      <c r="G8141" s="2" t="str">
        <f t="shared" si="763"/>
        <v xml:space="preserve"> Athletic Footwear</v>
      </c>
      <c r="H8141" s="2" t="s">
        <v>16</v>
      </c>
      <c r="I8141" s="2">
        <v>32</v>
      </c>
      <c r="J8141" s="2">
        <v>44</v>
      </c>
      <c r="K8141" s="2">
        <v>1408</v>
      </c>
      <c r="L8141" s="2" t="s">
        <v>21</v>
      </c>
      <c r="M8141" s="2">
        <f t="shared" si="764"/>
        <v>10</v>
      </c>
      <c r="N8141" s="2" t="str">
        <f t="shared" si="765"/>
        <v>Oct</v>
      </c>
      <c r="O8141" s="2" t="str">
        <f t="shared" si="766"/>
        <v>Fri</v>
      </c>
      <c r="P8141" s="2" t="str">
        <f t="shared" si="767"/>
        <v>2021</v>
      </c>
    </row>
    <row r="8142" spans="1:16" x14ac:dyDescent="0.3">
      <c r="A8142" s="2" t="s">
        <v>11</v>
      </c>
      <c r="B8142" s="3">
        <v>44499</v>
      </c>
      <c r="C8142" s="2" t="s">
        <v>12</v>
      </c>
      <c r="D8142" s="2" t="s">
        <v>37</v>
      </c>
      <c r="E8142" s="2" t="s">
        <v>38</v>
      </c>
      <c r="F8142" s="2" t="str">
        <f t="shared" si="762"/>
        <v>Women</v>
      </c>
      <c r="G8142" s="2" t="str">
        <f t="shared" si="763"/>
        <v xml:space="preserve"> Street Footwear</v>
      </c>
      <c r="H8142" s="2" t="s">
        <v>17</v>
      </c>
      <c r="I8142" s="2">
        <v>25</v>
      </c>
      <c r="J8142" s="2">
        <v>54</v>
      </c>
      <c r="K8142" s="2">
        <v>1350</v>
      </c>
      <c r="L8142" s="2" t="s">
        <v>21</v>
      </c>
      <c r="M8142" s="2">
        <f t="shared" si="764"/>
        <v>10</v>
      </c>
      <c r="N8142" s="2" t="str">
        <f t="shared" si="765"/>
        <v>Oct</v>
      </c>
      <c r="O8142" s="2" t="str">
        <f t="shared" si="766"/>
        <v>Sat</v>
      </c>
      <c r="P8142" s="2" t="str">
        <f t="shared" si="767"/>
        <v>2021</v>
      </c>
    </row>
    <row r="8143" spans="1:16" x14ac:dyDescent="0.3">
      <c r="A8143" s="2" t="s">
        <v>11</v>
      </c>
      <c r="B8143" s="3">
        <v>44500</v>
      </c>
      <c r="C8143" s="2" t="s">
        <v>12</v>
      </c>
      <c r="D8143" s="2" t="s">
        <v>37</v>
      </c>
      <c r="E8143" s="2" t="s">
        <v>38</v>
      </c>
      <c r="F8143" s="2" t="str">
        <f t="shared" si="762"/>
        <v>Women</v>
      </c>
      <c r="G8143" s="2" t="str">
        <f t="shared" si="763"/>
        <v xml:space="preserve"> Athletic Footwear</v>
      </c>
      <c r="H8143" s="2" t="s">
        <v>18</v>
      </c>
      <c r="I8143" s="2">
        <v>28</v>
      </c>
      <c r="J8143" s="2">
        <v>17</v>
      </c>
      <c r="K8143" s="2">
        <v>476</v>
      </c>
      <c r="L8143" s="2" t="s">
        <v>21</v>
      </c>
      <c r="M8143" s="2">
        <f t="shared" si="764"/>
        <v>10</v>
      </c>
      <c r="N8143" s="2" t="str">
        <f t="shared" si="765"/>
        <v>Oct</v>
      </c>
      <c r="O8143" s="2" t="str">
        <f t="shared" si="766"/>
        <v>Sun</v>
      </c>
      <c r="P8143" s="2" t="str">
        <f t="shared" si="767"/>
        <v>2021</v>
      </c>
    </row>
    <row r="8144" spans="1:16" x14ac:dyDescent="0.3">
      <c r="A8144" s="2" t="s">
        <v>11</v>
      </c>
      <c r="B8144" s="3">
        <v>44501</v>
      </c>
      <c r="C8144" s="2" t="s">
        <v>12</v>
      </c>
      <c r="D8144" s="2" t="s">
        <v>37</v>
      </c>
      <c r="E8144" s="2" t="s">
        <v>38</v>
      </c>
      <c r="F8144" s="2" t="str">
        <f t="shared" si="762"/>
        <v>Men</v>
      </c>
      <c r="G8144" s="2" t="str">
        <f t="shared" si="763"/>
        <v xml:space="preserve"> Apparel</v>
      </c>
      <c r="H8144" s="2" t="s">
        <v>19</v>
      </c>
      <c r="I8144" s="2">
        <v>39</v>
      </c>
      <c r="J8144" s="2">
        <v>40</v>
      </c>
      <c r="K8144" s="2">
        <v>1560</v>
      </c>
      <c r="L8144" s="2" t="s">
        <v>21</v>
      </c>
      <c r="M8144" s="2">
        <f t="shared" si="764"/>
        <v>11</v>
      </c>
      <c r="N8144" s="2" t="str">
        <f t="shared" si="765"/>
        <v>Nov</v>
      </c>
      <c r="O8144" s="2" t="str">
        <f t="shared" si="766"/>
        <v>Mon</v>
      </c>
      <c r="P8144" s="2" t="str">
        <f t="shared" si="767"/>
        <v>2021</v>
      </c>
    </row>
    <row r="8145" spans="1:16" x14ac:dyDescent="0.3">
      <c r="A8145" s="2" t="s">
        <v>11</v>
      </c>
      <c r="B8145" s="3">
        <v>44502</v>
      </c>
      <c r="C8145" s="2" t="s">
        <v>12</v>
      </c>
      <c r="D8145" s="2" t="s">
        <v>37</v>
      </c>
      <c r="E8145" s="2" t="s">
        <v>38</v>
      </c>
      <c r="F8145" s="2" t="str">
        <f t="shared" si="762"/>
        <v>Women</v>
      </c>
      <c r="G8145" s="2" t="str">
        <f t="shared" si="763"/>
        <v xml:space="preserve"> Apparel</v>
      </c>
      <c r="H8145" s="2" t="s">
        <v>20</v>
      </c>
      <c r="I8145" s="2">
        <v>30</v>
      </c>
      <c r="J8145" s="2">
        <v>74</v>
      </c>
      <c r="K8145" s="2">
        <v>2220</v>
      </c>
      <c r="L8145" s="2" t="s">
        <v>21</v>
      </c>
      <c r="M8145" s="2">
        <f t="shared" si="764"/>
        <v>11</v>
      </c>
      <c r="N8145" s="2" t="str">
        <f t="shared" si="765"/>
        <v>Nov</v>
      </c>
      <c r="O8145" s="2" t="str">
        <f t="shared" si="766"/>
        <v>Tue</v>
      </c>
      <c r="P8145" s="2" t="str">
        <f t="shared" si="767"/>
        <v>2021</v>
      </c>
    </row>
    <row r="8146" spans="1:16" x14ac:dyDescent="0.3">
      <c r="A8146" s="2" t="s">
        <v>11</v>
      </c>
      <c r="B8146" s="3">
        <v>44503</v>
      </c>
      <c r="C8146" s="2" t="s">
        <v>12</v>
      </c>
      <c r="D8146" s="2" t="s">
        <v>37</v>
      </c>
      <c r="E8146" s="2" t="s">
        <v>38</v>
      </c>
      <c r="F8146" s="2" t="str">
        <f t="shared" si="762"/>
        <v>Men</v>
      </c>
      <c r="G8146" s="2" t="str">
        <f t="shared" si="763"/>
        <v xml:space="preserve"> Street Footwear</v>
      </c>
      <c r="H8146" s="2" t="s">
        <v>14</v>
      </c>
      <c r="I8146" s="2">
        <v>39</v>
      </c>
      <c r="J8146" s="2">
        <v>156</v>
      </c>
      <c r="K8146" s="2">
        <v>6084</v>
      </c>
      <c r="L8146" s="2" t="s">
        <v>21</v>
      </c>
      <c r="M8146" s="2">
        <f t="shared" si="764"/>
        <v>11</v>
      </c>
      <c r="N8146" s="2" t="str">
        <f t="shared" si="765"/>
        <v>Nov</v>
      </c>
      <c r="O8146" s="2" t="str">
        <f t="shared" si="766"/>
        <v>Wed</v>
      </c>
      <c r="P8146" s="2" t="str">
        <f t="shared" si="767"/>
        <v>2021</v>
      </c>
    </row>
    <row r="8147" spans="1:16" x14ac:dyDescent="0.3">
      <c r="A8147" s="2" t="s">
        <v>11</v>
      </c>
      <c r="B8147" s="3">
        <v>44504</v>
      </c>
      <c r="C8147" s="2" t="s">
        <v>12</v>
      </c>
      <c r="D8147" s="2" t="s">
        <v>37</v>
      </c>
      <c r="E8147" s="2" t="s">
        <v>38</v>
      </c>
      <c r="F8147" s="2" t="str">
        <f t="shared" si="762"/>
        <v>Men</v>
      </c>
      <c r="G8147" s="2" t="str">
        <f t="shared" si="763"/>
        <v xml:space="preserve"> Athletic Footwear</v>
      </c>
      <c r="H8147" s="2" t="s">
        <v>16</v>
      </c>
      <c r="I8147" s="2">
        <v>33</v>
      </c>
      <c r="J8147" s="2">
        <v>53</v>
      </c>
      <c r="K8147" s="2">
        <v>1749</v>
      </c>
      <c r="L8147" s="2" t="s">
        <v>21</v>
      </c>
      <c r="M8147" s="2">
        <f t="shared" si="764"/>
        <v>11</v>
      </c>
      <c r="N8147" s="2" t="str">
        <f t="shared" si="765"/>
        <v>Nov</v>
      </c>
      <c r="O8147" s="2" t="str">
        <f t="shared" si="766"/>
        <v>Thu</v>
      </c>
      <c r="P8147" s="2" t="str">
        <f t="shared" si="767"/>
        <v>2021</v>
      </c>
    </row>
    <row r="8148" spans="1:16" x14ac:dyDescent="0.3">
      <c r="A8148" s="2" t="s">
        <v>11</v>
      </c>
      <c r="B8148" s="3">
        <v>44505</v>
      </c>
      <c r="C8148" s="2" t="s">
        <v>12</v>
      </c>
      <c r="D8148" s="2" t="s">
        <v>37</v>
      </c>
      <c r="E8148" s="2" t="s">
        <v>38</v>
      </c>
      <c r="F8148" s="2" t="str">
        <f t="shared" si="762"/>
        <v>Women</v>
      </c>
      <c r="G8148" s="2" t="str">
        <f t="shared" si="763"/>
        <v xml:space="preserve"> Street Footwear</v>
      </c>
      <c r="H8148" s="2" t="s">
        <v>17</v>
      </c>
      <c r="I8148" s="2">
        <v>29</v>
      </c>
      <c r="J8148" s="2">
        <v>58</v>
      </c>
      <c r="K8148" s="2">
        <v>1682</v>
      </c>
      <c r="L8148" s="2" t="s">
        <v>21</v>
      </c>
      <c r="M8148" s="2">
        <f t="shared" si="764"/>
        <v>11</v>
      </c>
      <c r="N8148" s="2" t="str">
        <f t="shared" si="765"/>
        <v>Nov</v>
      </c>
      <c r="O8148" s="2" t="str">
        <f t="shared" si="766"/>
        <v>Fri</v>
      </c>
      <c r="P8148" s="2" t="str">
        <f t="shared" si="767"/>
        <v>2021</v>
      </c>
    </row>
    <row r="8149" spans="1:16" x14ac:dyDescent="0.3">
      <c r="A8149" s="2" t="s">
        <v>11</v>
      </c>
      <c r="B8149" s="3">
        <v>44506</v>
      </c>
      <c r="C8149" s="2" t="s">
        <v>12</v>
      </c>
      <c r="D8149" s="2" t="s">
        <v>37</v>
      </c>
      <c r="E8149" s="2" t="s">
        <v>38</v>
      </c>
      <c r="F8149" s="2" t="str">
        <f t="shared" si="762"/>
        <v>Women</v>
      </c>
      <c r="G8149" s="2" t="str">
        <f t="shared" si="763"/>
        <v xml:space="preserve"> Athletic Footwear</v>
      </c>
      <c r="H8149" s="2" t="s">
        <v>18</v>
      </c>
      <c r="I8149" s="2">
        <v>32</v>
      </c>
      <c r="J8149" s="2">
        <v>8</v>
      </c>
      <c r="K8149" s="2">
        <v>256</v>
      </c>
      <c r="L8149" s="2" t="s">
        <v>21</v>
      </c>
      <c r="M8149" s="2">
        <f t="shared" si="764"/>
        <v>11</v>
      </c>
      <c r="N8149" s="2" t="str">
        <f t="shared" si="765"/>
        <v>Nov</v>
      </c>
      <c r="O8149" s="2" t="str">
        <f t="shared" si="766"/>
        <v>Sat</v>
      </c>
      <c r="P8149" s="2" t="str">
        <f t="shared" si="767"/>
        <v>2021</v>
      </c>
    </row>
    <row r="8150" spans="1:16" x14ac:dyDescent="0.3">
      <c r="A8150" s="2" t="s">
        <v>11</v>
      </c>
      <c r="B8150" s="3">
        <v>44507</v>
      </c>
      <c r="C8150" s="2" t="s">
        <v>12</v>
      </c>
      <c r="D8150" s="2" t="s">
        <v>37</v>
      </c>
      <c r="E8150" s="2" t="s">
        <v>38</v>
      </c>
      <c r="F8150" s="2" t="str">
        <f t="shared" si="762"/>
        <v>Men</v>
      </c>
      <c r="G8150" s="2" t="str">
        <f t="shared" si="763"/>
        <v xml:space="preserve"> Apparel</v>
      </c>
      <c r="H8150" s="2" t="s">
        <v>19</v>
      </c>
      <c r="I8150" s="2">
        <v>41</v>
      </c>
      <c r="J8150" s="2">
        <v>24</v>
      </c>
      <c r="K8150" s="2">
        <v>984</v>
      </c>
      <c r="L8150" s="2" t="s">
        <v>21</v>
      </c>
      <c r="M8150" s="2">
        <f t="shared" si="764"/>
        <v>11</v>
      </c>
      <c r="N8150" s="2" t="str">
        <f t="shared" si="765"/>
        <v>Nov</v>
      </c>
      <c r="O8150" s="2" t="str">
        <f t="shared" si="766"/>
        <v>Sun</v>
      </c>
      <c r="P8150" s="2" t="str">
        <f t="shared" si="767"/>
        <v>2021</v>
      </c>
    </row>
    <row r="8151" spans="1:16" x14ac:dyDescent="0.3">
      <c r="A8151" s="2" t="s">
        <v>11</v>
      </c>
      <c r="B8151" s="3">
        <v>44508</v>
      </c>
      <c r="C8151" s="2" t="s">
        <v>12</v>
      </c>
      <c r="D8151" s="2" t="s">
        <v>37</v>
      </c>
      <c r="E8151" s="2" t="s">
        <v>38</v>
      </c>
      <c r="F8151" s="2" t="str">
        <f t="shared" si="762"/>
        <v>Women</v>
      </c>
      <c r="G8151" s="2" t="str">
        <f t="shared" si="763"/>
        <v xml:space="preserve"> Apparel</v>
      </c>
      <c r="H8151" s="2" t="s">
        <v>20</v>
      </c>
      <c r="I8151" s="2">
        <v>38</v>
      </c>
      <c r="J8151" s="2">
        <v>61</v>
      </c>
      <c r="K8151" s="2">
        <v>2318</v>
      </c>
      <c r="L8151" s="2" t="s">
        <v>21</v>
      </c>
      <c r="M8151" s="2">
        <f t="shared" si="764"/>
        <v>11</v>
      </c>
      <c r="N8151" s="2" t="str">
        <f t="shared" si="765"/>
        <v>Nov</v>
      </c>
      <c r="O8151" s="2" t="str">
        <f t="shared" si="766"/>
        <v>Mon</v>
      </c>
      <c r="P8151" s="2" t="str">
        <f t="shared" si="767"/>
        <v>2021</v>
      </c>
    </row>
    <row r="8152" spans="1:16" x14ac:dyDescent="0.3">
      <c r="A8152" s="2" t="s">
        <v>11</v>
      </c>
      <c r="B8152" s="3">
        <v>44509</v>
      </c>
      <c r="C8152" s="2" t="s">
        <v>12</v>
      </c>
      <c r="D8152" s="2" t="s">
        <v>37</v>
      </c>
      <c r="E8152" s="2" t="s">
        <v>38</v>
      </c>
      <c r="F8152" s="2" t="str">
        <f t="shared" si="762"/>
        <v>Men</v>
      </c>
      <c r="G8152" s="2" t="str">
        <f t="shared" si="763"/>
        <v xml:space="preserve"> Street Footwear</v>
      </c>
      <c r="H8152" s="2" t="s">
        <v>14</v>
      </c>
      <c r="I8152" s="2">
        <v>35</v>
      </c>
      <c r="J8152" s="2">
        <v>140</v>
      </c>
      <c r="K8152" s="2">
        <v>4900</v>
      </c>
      <c r="L8152" s="2" t="s">
        <v>21</v>
      </c>
      <c r="M8152" s="2">
        <f t="shared" si="764"/>
        <v>11</v>
      </c>
      <c r="N8152" s="2" t="str">
        <f t="shared" si="765"/>
        <v>Nov</v>
      </c>
      <c r="O8152" s="2" t="str">
        <f t="shared" si="766"/>
        <v>Tue</v>
      </c>
      <c r="P8152" s="2" t="str">
        <f t="shared" si="767"/>
        <v>2021</v>
      </c>
    </row>
    <row r="8153" spans="1:16" x14ac:dyDescent="0.3">
      <c r="A8153" s="2" t="s">
        <v>11</v>
      </c>
      <c r="B8153" s="3">
        <v>44510</v>
      </c>
      <c r="C8153" s="2" t="s">
        <v>12</v>
      </c>
      <c r="D8153" s="2" t="s">
        <v>37</v>
      </c>
      <c r="E8153" s="2" t="s">
        <v>38</v>
      </c>
      <c r="F8153" s="2" t="str">
        <f t="shared" si="762"/>
        <v>Men</v>
      </c>
      <c r="G8153" s="2" t="str">
        <f t="shared" si="763"/>
        <v xml:space="preserve"> Athletic Footwear</v>
      </c>
      <c r="H8153" s="2" t="s">
        <v>16</v>
      </c>
      <c r="I8153" s="2">
        <v>37</v>
      </c>
      <c r="J8153" s="2">
        <v>51</v>
      </c>
      <c r="K8153" s="2">
        <v>1887</v>
      </c>
      <c r="L8153" s="2" t="s">
        <v>21</v>
      </c>
      <c r="M8153" s="2">
        <f t="shared" si="764"/>
        <v>11</v>
      </c>
      <c r="N8153" s="2" t="str">
        <f t="shared" si="765"/>
        <v>Nov</v>
      </c>
      <c r="O8153" s="2" t="str">
        <f t="shared" si="766"/>
        <v>Wed</v>
      </c>
      <c r="P8153" s="2" t="str">
        <f t="shared" si="767"/>
        <v>2021</v>
      </c>
    </row>
    <row r="8154" spans="1:16" x14ac:dyDescent="0.3">
      <c r="A8154" s="2" t="s">
        <v>11</v>
      </c>
      <c r="B8154" s="3">
        <v>44511</v>
      </c>
      <c r="C8154" s="2" t="s">
        <v>12</v>
      </c>
      <c r="D8154" s="2" t="s">
        <v>37</v>
      </c>
      <c r="E8154" s="2" t="s">
        <v>38</v>
      </c>
      <c r="F8154" s="2" t="str">
        <f t="shared" si="762"/>
        <v>Women</v>
      </c>
      <c r="G8154" s="2" t="str">
        <f t="shared" si="763"/>
        <v xml:space="preserve"> Street Footwear</v>
      </c>
      <c r="H8154" s="2" t="s">
        <v>17</v>
      </c>
      <c r="I8154" s="2">
        <v>27</v>
      </c>
      <c r="J8154" s="2">
        <v>51</v>
      </c>
      <c r="K8154" s="2">
        <v>1377</v>
      </c>
      <c r="L8154" s="2" t="s">
        <v>21</v>
      </c>
      <c r="M8154" s="2">
        <f t="shared" si="764"/>
        <v>11</v>
      </c>
      <c r="N8154" s="2" t="str">
        <f t="shared" si="765"/>
        <v>Nov</v>
      </c>
      <c r="O8154" s="2" t="str">
        <f t="shared" si="766"/>
        <v>Thu</v>
      </c>
      <c r="P8154" s="2" t="str">
        <f t="shared" si="767"/>
        <v>2021</v>
      </c>
    </row>
    <row r="8155" spans="1:16" x14ac:dyDescent="0.3">
      <c r="A8155" s="2" t="s">
        <v>11</v>
      </c>
      <c r="B8155" s="3">
        <v>44512</v>
      </c>
      <c r="C8155" s="2" t="s">
        <v>12</v>
      </c>
      <c r="D8155" s="2" t="s">
        <v>37</v>
      </c>
      <c r="E8155" s="2" t="s">
        <v>38</v>
      </c>
      <c r="F8155" s="2" t="str">
        <f t="shared" si="762"/>
        <v>Women</v>
      </c>
      <c r="G8155" s="2" t="str">
        <f t="shared" si="763"/>
        <v xml:space="preserve"> Athletic Footwear</v>
      </c>
      <c r="H8155" s="2" t="s">
        <v>18</v>
      </c>
      <c r="I8155" s="2">
        <v>36</v>
      </c>
      <c r="J8155" s="2">
        <v>24</v>
      </c>
      <c r="K8155" s="2">
        <v>864</v>
      </c>
      <c r="L8155" s="2" t="s">
        <v>21</v>
      </c>
      <c r="M8155" s="2">
        <f t="shared" si="764"/>
        <v>11</v>
      </c>
      <c r="N8155" s="2" t="str">
        <f t="shared" si="765"/>
        <v>Nov</v>
      </c>
      <c r="O8155" s="2" t="str">
        <f t="shared" si="766"/>
        <v>Fri</v>
      </c>
      <c r="P8155" s="2" t="str">
        <f t="shared" si="767"/>
        <v>2021</v>
      </c>
    </row>
    <row r="8156" spans="1:16" x14ac:dyDescent="0.3">
      <c r="A8156" s="2" t="s">
        <v>11</v>
      </c>
      <c r="B8156" s="3">
        <v>44513</v>
      </c>
      <c r="C8156" s="2" t="s">
        <v>12</v>
      </c>
      <c r="D8156" s="2" t="s">
        <v>37</v>
      </c>
      <c r="E8156" s="2" t="s">
        <v>38</v>
      </c>
      <c r="F8156" s="2" t="str">
        <f t="shared" si="762"/>
        <v>Men</v>
      </c>
      <c r="G8156" s="2" t="str">
        <f t="shared" si="763"/>
        <v xml:space="preserve"> Apparel</v>
      </c>
      <c r="H8156" s="2" t="s">
        <v>19</v>
      </c>
      <c r="I8156" s="2">
        <v>45</v>
      </c>
      <c r="J8156" s="2">
        <v>26</v>
      </c>
      <c r="K8156" s="2">
        <v>1170</v>
      </c>
      <c r="L8156" s="2" t="s">
        <v>21</v>
      </c>
      <c r="M8156" s="2">
        <f t="shared" si="764"/>
        <v>11</v>
      </c>
      <c r="N8156" s="2" t="str">
        <f t="shared" si="765"/>
        <v>Nov</v>
      </c>
      <c r="O8156" s="2" t="str">
        <f t="shared" si="766"/>
        <v>Sat</v>
      </c>
      <c r="P8156" s="2" t="str">
        <f t="shared" si="767"/>
        <v>2021</v>
      </c>
    </row>
    <row r="8157" spans="1:16" x14ac:dyDescent="0.3">
      <c r="A8157" s="2" t="s">
        <v>11</v>
      </c>
      <c r="B8157" s="3">
        <v>44514</v>
      </c>
      <c r="C8157" s="2" t="s">
        <v>12</v>
      </c>
      <c r="D8157" s="2" t="s">
        <v>37</v>
      </c>
      <c r="E8157" s="2" t="s">
        <v>38</v>
      </c>
      <c r="F8157" s="2" t="str">
        <f t="shared" si="762"/>
        <v>Women</v>
      </c>
      <c r="G8157" s="2" t="str">
        <f t="shared" si="763"/>
        <v xml:space="preserve"> Apparel</v>
      </c>
      <c r="H8157" s="2" t="s">
        <v>20</v>
      </c>
      <c r="I8157" s="2">
        <v>39</v>
      </c>
      <c r="J8157" s="2">
        <v>64</v>
      </c>
      <c r="K8157" s="2">
        <v>2496</v>
      </c>
      <c r="L8157" s="2" t="s">
        <v>21</v>
      </c>
      <c r="M8157" s="2">
        <f t="shared" si="764"/>
        <v>11</v>
      </c>
      <c r="N8157" s="2" t="str">
        <f t="shared" si="765"/>
        <v>Nov</v>
      </c>
      <c r="O8157" s="2" t="str">
        <f t="shared" si="766"/>
        <v>Sun</v>
      </c>
      <c r="P8157" s="2" t="str">
        <f t="shared" si="767"/>
        <v>2021</v>
      </c>
    </row>
    <row r="8158" spans="1:16" x14ac:dyDescent="0.3">
      <c r="A8158" s="2" t="s">
        <v>11</v>
      </c>
      <c r="B8158" s="3">
        <v>44515</v>
      </c>
      <c r="C8158" s="2" t="s">
        <v>12</v>
      </c>
      <c r="D8158" s="2" t="s">
        <v>37</v>
      </c>
      <c r="E8158" s="2" t="s">
        <v>38</v>
      </c>
      <c r="F8158" s="2" t="str">
        <f t="shared" si="762"/>
        <v>Men</v>
      </c>
      <c r="G8158" s="2" t="str">
        <f t="shared" si="763"/>
        <v xml:space="preserve"> Street Footwear</v>
      </c>
      <c r="H8158" s="2" t="s">
        <v>14</v>
      </c>
      <c r="I8158" s="2">
        <v>44</v>
      </c>
      <c r="J8158" s="2">
        <v>150</v>
      </c>
      <c r="K8158" s="2">
        <v>6600</v>
      </c>
      <c r="L8158" s="2" t="s">
        <v>21</v>
      </c>
      <c r="M8158" s="2">
        <f t="shared" si="764"/>
        <v>11</v>
      </c>
      <c r="N8158" s="2" t="str">
        <f t="shared" si="765"/>
        <v>Nov</v>
      </c>
      <c r="O8158" s="2" t="str">
        <f t="shared" si="766"/>
        <v>Mon</v>
      </c>
      <c r="P8158" s="2" t="str">
        <f t="shared" si="767"/>
        <v>2021</v>
      </c>
    </row>
    <row r="8159" spans="1:16" x14ac:dyDescent="0.3">
      <c r="A8159" s="2" t="s">
        <v>11</v>
      </c>
      <c r="B8159" s="3">
        <v>44516</v>
      </c>
      <c r="C8159" s="2" t="s">
        <v>12</v>
      </c>
      <c r="D8159" s="2" t="s">
        <v>37</v>
      </c>
      <c r="E8159" s="2" t="s">
        <v>38</v>
      </c>
      <c r="F8159" s="2" t="str">
        <f t="shared" si="762"/>
        <v>Men</v>
      </c>
      <c r="G8159" s="2" t="str">
        <f t="shared" si="763"/>
        <v xml:space="preserve"> Athletic Footwear</v>
      </c>
      <c r="H8159" s="2" t="s">
        <v>16</v>
      </c>
      <c r="I8159" s="2">
        <v>40</v>
      </c>
      <c r="J8159" s="2">
        <v>54</v>
      </c>
      <c r="K8159" s="2">
        <v>2160</v>
      </c>
      <c r="L8159" s="2" t="s">
        <v>21</v>
      </c>
      <c r="M8159" s="2">
        <f t="shared" si="764"/>
        <v>11</v>
      </c>
      <c r="N8159" s="2" t="str">
        <f t="shared" si="765"/>
        <v>Nov</v>
      </c>
      <c r="O8159" s="2" t="str">
        <f t="shared" si="766"/>
        <v>Tue</v>
      </c>
      <c r="P8159" s="2" t="str">
        <f t="shared" si="767"/>
        <v>2021</v>
      </c>
    </row>
    <row r="8160" spans="1:16" x14ac:dyDescent="0.3">
      <c r="A8160" s="2" t="s">
        <v>11</v>
      </c>
      <c r="B8160" s="3">
        <v>44517</v>
      </c>
      <c r="C8160" s="2" t="s">
        <v>12</v>
      </c>
      <c r="D8160" s="2" t="s">
        <v>37</v>
      </c>
      <c r="E8160" s="2" t="s">
        <v>38</v>
      </c>
      <c r="F8160" s="2" t="str">
        <f t="shared" si="762"/>
        <v>Women</v>
      </c>
      <c r="G8160" s="2" t="str">
        <f t="shared" si="763"/>
        <v xml:space="preserve"> Street Footwear</v>
      </c>
      <c r="H8160" s="2" t="s">
        <v>17</v>
      </c>
      <c r="I8160" s="2">
        <v>38</v>
      </c>
      <c r="J8160" s="2">
        <v>53</v>
      </c>
      <c r="K8160" s="2">
        <v>2014</v>
      </c>
      <c r="L8160" s="2" t="s">
        <v>21</v>
      </c>
      <c r="M8160" s="2">
        <f t="shared" si="764"/>
        <v>11</v>
      </c>
      <c r="N8160" s="2" t="str">
        <f t="shared" si="765"/>
        <v>Nov</v>
      </c>
      <c r="O8160" s="2" t="str">
        <f t="shared" si="766"/>
        <v>Wed</v>
      </c>
      <c r="P8160" s="2" t="str">
        <f t="shared" si="767"/>
        <v>2021</v>
      </c>
    </row>
    <row r="8161" spans="1:16" x14ac:dyDescent="0.3">
      <c r="A8161" s="2" t="s">
        <v>11</v>
      </c>
      <c r="B8161" s="3">
        <v>44518</v>
      </c>
      <c r="C8161" s="2" t="s">
        <v>12</v>
      </c>
      <c r="D8161" s="2" t="s">
        <v>37</v>
      </c>
      <c r="E8161" s="2" t="s">
        <v>38</v>
      </c>
      <c r="F8161" s="2" t="str">
        <f t="shared" si="762"/>
        <v>Women</v>
      </c>
      <c r="G8161" s="2" t="str">
        <f t="shared" si="763"/>
        <v xml:space="preserve"> Athletic Footwear</v>
      </c>
      <c r="H8161" s="2" t="s">
        <v>18</v>
      </c>
      <c r="I8161" s="2">
        <v>42</v>
      </c>
      <c r="J8161" s="2">
        <v>34</v>
      </c>
      <c r="K8161" s="2">
        <v>1428</v>
      </c>
      <c r="L8161" s="2" t="s">
        <v>21</v>
      </c>
      <c r="M8161" s="2">
        <f t="shared" si="764"/>
        <v>11</v>
      </c>
      <c r="N8161" s="2" t="str">
        <f t="shared" si="765"/>
        <v>Nov</v>
      </c>
      <c r="O8161" s="2" t="str">
        <f t="shared" si="766"/>
        <v>Thu</v>
      </c>
      <c r="P8161" s="2" t="str">
        <f t="shared" si="767"/>
        <v>2021</v>
      </c>
    </row>
    <row r="8162" spans="1:16" x14ac:dyDescent="0.3">
      <c r="A8162" s="2" t="s">
        <v>11</v>
      </c>
      <c r="B8162" s="3">
        <v>44519</v>
      </c>
      <c r="C8162" s="2" t="s">
        <v>12</v>
      </c>
      <c r="D8162" s="2" t="s">
        <v>37</v>
      </c>
      <c r="E8162" s="2" t="s">
        <v>38</v>
      </c>
      <c r="F8162" s="2" t="str">
        <f t="shared" si="762"/>
        <v>Men</v>
      </c>
      <c r="G8162" s="2" t="str">
        <f t="shared" si="763"/>
        <v xml:space="preserve"> Apparel</v>
      </c>
      <c r="H8162" s="2" t="s">
        <v>19</v>
      </c>
      <c r="I8162" s="2">
        <v>51</v>
      </c>
      <c r="J8162" s="2">
        <v>39</v>
      </c>
      <c r="K8162" s="2">
        <v>1989</v>
      </c>
      <c r="L8162" s="2" t="s">
        <v>21</v>
      </c>
      <c r="M8162" s="2">
        <f t="shared" si="764"/>
        <v>11</v>
      </c>
      <c r="N8162" s="2" t="str">
        <f t="shared" si="765"/>
        <v>Nov</v>
      </c>
      <c r="O8162" s="2" t="str">
        <f t="shared" si="766"/>
        <v>Fri</v>
      </c>
      <c r="P8162" s="2" t="str">
        <f t="shared" si="767"/>
        <v>2021</v>
      </c>
    </row>
    <row r="8163" spans="1:16" x14ac:dyDescent="0.3">
      <c r="A8163" s="2" t="s">
        <v>11</v>
      </c>
      <c r="B8163" s="3">
        <v>44520</v>
      </c>
      <c r="C8163" s="2" t="s">
        <v>12</v>
      </c>
      <c r="D8163" s="2" t="s">
        <v>37</v>
      </c>
      <c r="E8163" s="2" t="s">
        <v>38</v>
      </c>
      <c r="F8163" s="2" t="str">
        <f t="shared" si="762"/>
        <v>Women</v>
      </c>
      <c r="G8163" s="2" t="str">
        <f t="shared" si="763"/>
        <v xml:space="preserve"> Apparel</v>
      </c>
      <c r="H8163" s="2" t="s">
        <v>20</v>
      </c>
      <c r="I8163" s="2">
        <v>51</v>
      </c>
      <c r="J8163" s="2">
        <v>78</v>
      </c>
      <c r="K8163" s="2">
        <v>3978</v>
      </c>
      <c r="L8163" s="2" t="s">
        <v>21</v>
      </c>
      <c r="M8163" s="2">
        <f t="shared" si="764"/>
        <v>11</v>
      </c>
      <c r="N8163" s="2" t="str">
        <f t="shared" si="765"/>
        <v>Nov</v>
      </c>
      <c r="O8163" s="2" t="str">
        <f t="shared" si="766"/>
        <v>Sat</v>
      </c>
      <c r="P8163" s="2" t="str">
        <f t="shared" si="767"/>
        <v>2021</v>
      </c>
    </row>
    <row r="8164" spans="1:16" x14ac:dyDescent="0.3">
      <c r="A8164" s="2" t="s">
        <v>11</v>
      </c>
      <c r="B8164" s="3">
        <v>44521</v>
      </c>
      <c r="C8164" s="2" t="s">
        <v>12</v>
      </c>
      <c r="D8164" s="2" t="s">
        <v>37</v>
      </c>
      <c r="E8164" s="2" t="s">
        <v>38</v>
      </c>
      <c r="F8164" s="2" t="str">
        <f t="shared" si="762"/>
        <v>Men</v>
      </c>
      <c r="G8164" s="2" t="str">
        <f t="shared" si="763"/>
        <v xml:space="preserve"> Street Footwear</v>
      </c>
      <c r="H8164" s="2" t="s">
        <v>14</v>
      </c>
      <c r="I8164" s="2">
        <v>49</v>
      </c>
      <c r="J8164" s="2">
        <v>170</v>
      </c>
      <c r="K8164" s="2">
        <v>8330</v>
      </c>
      <c r="L8164" s="2" t="s">
        <v>21</v>
      </c>
      <c r="M8164" s="2">
        <f t="shared" si="764"/>
        <v>11</v>
      </c>
      <c r="N8164" s="2" t="str">
        <f t="shared" si="765"/>
        <v>Nov</v>
      </c>
      <c r="O8164" s="2" t="str">
        <f t="shared" si="766"/>
        <v>Sun</v>
      </c>
      <c r="P8164" s="2" t="str">
        <f t="shared" si="767"/>
        <v>2021</v>
      </c>
    </row>
    <row r="8165" spans="1:16" x14ac:dyDescent="0.3">
      <c r="A8165" s="2" t="s">
        <v>11</v>
      </c>
      <c r="B8165" s="3">
        <v>44522</v>
      </c>
      <c r="C8165" s="2" t="s">
        <v>12</v>
      </c>
      <c r="D8165" s="2" t="s">
        <v>37</v>
      </c>
      <c r="E8165" s="2" t="s">
        <v>38</v>
      </c>
      <c r="F8165" s="2" t="str">
        <f t="shared" si="762"/>
        <v>Men</v>
      </c>
      <c r="G8165" s="2" t="str">
        <f t="shared" si="763"/>
        <v xml:space="preserve"> Athletic Footwear</v>
      </c>
      <c r="H8165" s="2" t="s">
        <v>16</v>
      </c>
      <c r="I8165" s="2">
        <v>41</v>
      </c>
      <c r="J8165" s="2">
        <v>85</v>
      </c>
      <c r="K8165" s="2">
        <v>3485</v>
      </c>
      <c r="L8165" s="2" t="s">
        <v>21</v>
      </c>
      <c r="M8165" s="2">
        <f t="shared" si="764"/>
        <v>11</v>
      </c>
      <c r="N8165" s="2" t="str">
        <f t="shared" si="765"/>
        <v>Nov</v>
      </c>
      <c r="O8165" s="2" t="str">
        <f t="shared" si="766"/>
        <v>Mon</v>
      </c>
      <c r="P8165" s="2" t="str">
        <f t="shared" si="767"/>
        <v>2021</v>
      </c>
    </row>
    <row r="8166" spans="1:16" x14ac:dyDescent="0.3">
      <c r="A8166" s="2" t="s">
        <v>11</v>
      </c>
      <c r="B8166" s="3">
        <v>44523</v>
      </c>
      <c r="C8166" s="2" t="s">
        <v>12</v>
      </c>
      <c r="D8166" s="2" t="s">
        <v>37</v>
      </c>
      <c r="E8166" s="2" t="s">
        <v>38</v>
      </c>
      <c r="F8166" s="2" t="str">
        <f t="shared" si="762"/>
        <v>Women</v>
      </c>
      <c r="G8166" s="2" t="str">
        <f t="shared" si="763"/>
        <v xml:space="preserve"> Street Footwear</v>
      </c>
      <c r="H8166" s="2" t="s">
        <v>17</v>
      </c>
      <c r="I8166" s="2">
        <v>42</v>
      </c>
      <c r="J8166" s="2">
        <v>54</v>
      </c>
      <c r="K8166" s="2">
        <v>2268</v>
      </c>
      <c r="L8166" s="2" t="s">
        <v>21</v>
      </c>
      <c r="M8166" s="2">
        <f t="shared" si="764"/>
        <v>11</v>
      </c>
      <c r="N8166" s="2" t="str">
        <f t="shared" si="765"/>
        <v>Nov</v>
      </c>
      <c r="O8166" s="2" t="str">
        <f t="shared" si="766"/>
        <v>Tue</v>
      </c>
      <c r="P8166" s="2" t="str">
        <f t="shared" si="767"/>
        <v>2021</v>
      </c>
    </row>
    <row r="8167" spans="1:16" x14ac:dyDescent="0.3">
      <c r="A8167" s="2" t="s">
        <v>11</v>
      </c>
      <c r="B8167" s="3">
        <v>44524</v>
      </c>
      <c r="C8167" s="2" t="s">
        <v>12</v>
      </c>
      <c r="D8167" s="2" t="s">
        <v>37</v>
      </c>
      <c r="E8167" s="2" t="s">
        <v>38</v>
      </c>
      <c r="F8167" s="2" t="str">
        <f t="shared" si="762"/>
        <v>Women</v>
      </c>
      <c r="G8167" s="2" t="str">
        <f t="shared" si="763"/>
        <v xml:space="preserve"> Athletic Footwear</v>
      </c>
      <c r="H8167" s="2" t="s">
        <v>18</v>
      </c>
      <c r="I8167" s="2">
        <v>43</v>
      </c>
      <c r="J8167" s="2">
        <v>53</v>
      </c>
      <c r="K8167" s="2">
        <v>2279</v>
      </c>
      <c r="L8167" s="2" t="s">
        <v>21</v>
      </c>
      <c r="M8167" s="2">
        <f t="shared" si="764"/>
        <v>11</v>
      </c>
      <c r="N8167" s="2" t="str">
        <f t="shared" si="765"/>
        <v>Nov</v>
      </c>
      <c r="O8167" s="2" t="str">
        <f t="shared" si="766"/>
        <v>Wed</v>
      </c>
      <c r="P8167" s="2" t="str">
        <f t="shared" si="767"/>
        <v>2021</v>
      </c>
    </row>
    <row r="8168" spans="1:16" x14ac:dyDescent="0.3">
      <c r="A8168" s="2" t="s">
        <v>11</v>
      </c>
      <c r="B8168" s="3">
        <v>44525</v>
      </c>
      <c r="C8168" s="2" t="s">
        <v>12</v>
      </c>
      <c r="D8168" s="2" t="s">
        <v>37</v>
      </c>
      <c r="E8168" s="2" t="s">
        <v>38</v>
      </c>
      <c r="F8168" s="2" t="str">
        <f t="shared" si="762"/>
        <v>Men</v>
      </c>
      <c r="G8168" s="2" t="str">
        <f t="shared" si="763"/>
        <v xml:space="preserve"> Apparel</v>
      </c>
      <c r="H8168" s="2" t="s">
        <v>19</v>
      </c>
      <c r="I8168" s="2">
        <v>43</v>
      </c>
      <c r="J8168" s="2">
        <v>48</v>
      </c>
      <c r="K8168" s="2">
        <v>2064</v>
      </c>
      <c r="L8168" s="2" t="s">
        <v>21</v>
      </c>
      <c r="M8168" s="2">
        <f t="shared" si="764"/>
        <v>11</v>
      </c>
      <c r="N8168" s="2" t="str">
        <f t="shared" si="765"/>
        <v>Nov</v>
      </c>
      <c r="O8168" s="2" t="str">
        <f t="shared" si="766"/>
        <v>Thu</v>
      </c>
      <c r="P8168" s="2" t="str">
        <f t="shared" si="767"/>
        <v>2021</v>
      </c>
    </row>
    <row r="8169" spans="1:16" x14ac:dyDescent="0.3">
      <c r="A8169" s="2" t="s">
        <v>11</v>
      </c>
      <c r="B8169" s="3">
        <v>44526</v>
      </c>
      <c r="C8169" s="2" t="s">
        <v>12</v>
      </c>
      <c r="D8169" s="2" t="s">
        <v>37</v>
      </c>
      <c r="E8169" s="2" t="s">
        <v>38</v>
      </c>
      <c r="F8169" s="2" t="str">
        <f t="shared" si="762"/>
        <v>Women</v>
      </c>
      <c r="G8169" s="2" t="str">
        <f t="shared" si="763"/>
        <v xml:space="preserve"> Apparel</v>
      </c>
      <c r="H8169" s="2" t="s">
        <v>20</v>
      </c>
      <c r="I8169" s="2">
        <v>52</v>
      </c>
      <c r="J8169" s="2">
        <v>105</v>
      </c>
      <c r="K8169" s="2">
        <v>5460</v>
      </c>
      <c r="L8169" s="2" t="s">
        <v>21</v>
      </c>
      <c r="M8169" s="2">
        <f t="shared" si="764"/>
        <v>11</v>
      </c>
      <c r="N8169" s="2" t="str">
        <f t="shared" si="765"/>
        <v>Nov</v>
      </c>
      <c r="O8169" s="2" t="str">
        <f t="shared" si="766"/>
        <v>Fri</v>
      </c>
      <c r="P8169" s="2" t="str">
        <f t="shared" si="767"/>
        <v>2021</v>
      </c>
    </row>
    <row r="8170" spans="1:16" x14ac:dyDescent="0.3">
      <c r="A8170" s="2" t="s">
        <v>11</v>
      </c>
      <c r="B8170" s="3">
        <v>44527</v>
      </c>
      <c r="C8170" s="2" t="s">
        <v>12</v>
      </c>
      <c r="D8170" s="2" t="s">
        <v>37</v>
      </c>
      <c r="E8170" s="2" t="s">
        <v>38</v>
      </c>
      <c r="F8170" s="2" t="str">
        <f t="shared" si="762"/>
        <v>Men</v>
      </c>
      <c r="G8170" s="2" t="str">
        <f t="shared" si="763"/>
        <v xml:space="preserve"> Street Footwear</v>
      </c>
      <c r="H8170" s="2" t="s">
        <v>14</v>
      </c>
      <c r="I8170" s="2">
        <v>49</v>
      </c>
      <c r="J8170" s="2">
        <v>175</v>
      </c>
      <c r="K8170" s="2">
        <v>8575</v>
      </c>
      <c r="L8170" s="2" t="s">
        <v>21</v>
      </c>
      <c r="M8170" s="2">
        <f t="shared" si="764"/>
        <v>11</v>
      </c>
      <c r="N8170" s="2" t="str">
        <f t="shared" si="765"/>
        <v>Nov</v>
      </c>
      <c r="O8170" s="2" t="str">
        <f t="shared" si="766"/>
        <v>Sat</v>
      </c>
      <c r="P8170" s="2" t="str">
        <f t="shared" si="767"/>
        <v>2021</v>
      </c>
    </row>
    <row r="8171" spans="1:16" x14ac:dyDescent="0.3">
      <c r="A8171" s="2" t="s">
        <v>11</v>
      </c>
      <c r="B8171" s="3">
        <v>44528</v>
      </c>
      <c r="C8171" s="2" t="s">
        <v>12</v>
      </c>
      <c r="D8171" s="2" t="s">
        <v>37</v>
      </c>
      <c r="E8171" s="2" t="s">
        <v>38</v>
      </c>
      <c r="F8171" s="2" t="str">
        <f t="shared" si="762"/>
        <v>Men</v>
      </c>
      <c r="G8171" s="2" t="str">
        <f t="shared" si="763"/>
        <v xml:space="preserve"> Athletic Footwear</v>
      </c>
      <c r="H8171" s="2" t="s">
        <v>16</v>
      </c>
      <c r="I8171" s="2">
        <v>45</v>
      </c>
      <c r="J8171" s="2">
        <v>99</v>
      </c>
      <c r="K8171" s="2">
        <v>4455</v>
      </c>
      <c r="L8171" s="2" t="s">
        <v>21</v>
      </c>
      <c r="M8171" s="2">
        <f t="shared" si="764"/>
        <v>11</v>
      </c>
      <c r="N8171" s="2" t="str">
        <f t="shared" si="765"/>
        <v>Nov</v>
      </c>
      <c r="O8171" s="2" t="str">
        <f t="shared" si="766"/>
        <v>Sun</v>
      </c>
      <c r="P8171" s="2" t="str">
        <f t="shared" si="767"/>
        <v>2021</v>
      </c>
    </row>
    <row r="8172" spans="1:16" x14ac:dyDescent="0.3">
      <c r="A8172" s="2" t="s">
        <v>11</v>
      </c>
      <c r="B8172" s="3">
        <v>44529</v>
      </c>
      <c r="C8172" s="2" t="s">
        <v>12</v>
      </c>
      <c r="D8172" s="2" t="s">
        <v>37</v>
      </c>
      <c r="E8172" s="2" t="s">
        <v>38</v>
      </c>
      <c r="F8172" s="2" t="str">
        <f t="shared" si="762"/>
        <v>Women</v>
      </c>
      <c r="G8172" s="2" t="str">
        <f t="shared" si="763"/>
        <v xml:space="preserve"> Street Footwear</v>
      </c>
      <c r="H8172" s="2" t="s">
        <v>17</v>
      </c>
      <c r="I8172" s="2">
        <v>43</v>
      </c>
      <c r="J8172" s="2">
        <v>72</v>
      </c>
      <c r="K8172" s="2">
        <v>3096</v>
      </c>
      <c r="L8172" s="2" t="s">
        <v>21</v>
      </c>
      <c r="M8172" s="2">
        <f t="shared" si="764"/>
        <v>11</v>
      </c>
      <c r="N8172" s="2" t="str">
        <f t="shared" si="765"/>
        <v>Nov</v>
      </c>
      <c r="O8172" s="2" t="str">
        <f t="shared" si="766"/>
        <v>Mon</v>
      </c>
      <c r="P8172" s="2" t="str">
        <f t="shared" si="767"/>
        <v>2021</v>
      </c>
    </row>
    <row r="8173" spans="1:16" x14ac:dyDescent="0.3">
      <c r="A8173" s="2" t="s">
        <v>11</v>
      </c>
      <c r="B8173" s="3">
        <v>44530</v>
      </c>
      <c r="C8173" s="2" t="s">
        <v>12</v>
      </c>
      <c r="D8173" s="2" t="s">
        <v>37</v>
      </c>
      <c r="E8173" s="2" t="s">
        <v>38</v>
      </c>
      <c r="F8173" s="2" t="str">
        <f t="shared" si="762"/>
        <v>Women</v>
      </c>
      <c r="G8173" s="2" t="str">
        <f t="shared" si="763"/>
        <v xml:space="preserve"> Athletic Footwear</v>
      </c>
      <c r="H8173" s="2" t="s">
        <v>18</v>
      </c>
      <c r="I8173" s="2">
        <v>39</v>
      </c>
      <c r="J8173" s="2">
        <v>56</v>
      </c>
      <c r="K8173" s="2">
        <v>2184</v>
      </c>
      <c r="L8173" s="2" t="s">
        <v>21</v>
      </c>
      <c r="M8173" s="2">
        <f t="shared" si="764"/>
        <v>11</v>
      </c>
      <c r="N8173" s="2" t="str">
        <f t="shared" si="765"/>
        <v>Nov</v>
      </c>
      <c r="O8173" s="2" t="str">
        <f t="shared" si="766"/>
        <v>Tue</v>
      </c>
      <c r="P8173" s="2" t="str">
        <f t="shared" si="767"/>
        <v>2021</v>
      </c>
    </row>
    <row r="8174" spans="1:16" x14ac:dyDescent="0.3">
      <c r="A8174" s="2" t="s">
        <v>11</v>
      </c>
      <c r="B8174" s="3">
        <v>44531</v>
      </c>
      <c r="C8174" s="2" t="s">
        <v>12</v>
      </c>
      <c r="D8174" s="2" t="s">
        <v>37</v>
      </c>
      <c r="E8174" s="2" t="s">
        <v>38</v>
      </c>
      <c r="F8174" s="2" t="str">
        <f t="shared" si="762"/>
        <v>Men</v>
      </c>
      <c r="G8174" s="2" t="str">
        <f t="shared" si="763"/>
        <v xml:space="preserve"> Apparel</v>
      </c>
      <c r="H8174" s="2" t="s">
        <v>19</v>
      </c>
      <c r="I8174" s="2">
        <v>50</v>
      </c>
      <c r="J8174" s="2">
        <v>64</v>
      </c>
      <c r="K8174" s="2">
        <v>3200</v>
      </c>
      <c r="L8174" s="2" t="s">
        <v>21</v>
      </c>
      <c r="M8174" s="2">
        <f t="shared" si="764"/>
        <v>12</v>
      </c>
      <c r="N8174" s="2" t="str">
        <f t="shared" si="765"/>
        <v>Dec</v>
      </c>
      <c r="O8174" s="2" t="str">
        <f t="shared" si="766"/>
        <v>Wed</v>
      </c>
      <c r="P8174" s="2" t="str">
        <f t="shared" si="767"/>
        <v>2021</v>
      </c>
    </row>
    <row r="8175" spans="1:16" x14ac:dyDescent="0.3">
      <c r="A8175" s="2" t="s">
        <v>11</v>
      </c>
      <c r="B8175" s="3">
        <v>44532</v>
      </c>
      <c r="C8175" s="2" t="s">
        <v>12</v>
      </c>
      <c r="D8175" s="2" t="s">
        <v>37</v>
      </c>
      <c r="E8175" s="2" t="s">
        <v>38</v>
      </c>
      <c r="F8175" s="2" t="str">
        <f t="shared" si="762"/>
        <v>Women</v>
      </c>
      <c r="G8175" s="2" t="str">
        <f t="shared" si="763"/>
        <v xml:space="preserve"> Apparel</v>
      </c>
      <c r="H8175" s="2" t="s">
        <v>20</v>
      </c>
      <c r="I8175" s="2">
        <v>50</v>
      </c>
      <c r="J8175" s="2">
        <v>116</v>
      </c>
      <c r="K8175" s="2">
        <v>5800</v>
      </c>
      <c r="L8175" s="2" t="s">
        <v>21</v>
      </c>
      <c r="M8175" s="2">
        <f t="shared" si="764"/>
        <v>12</v>
      </c>
      <c r="N8175" s="2" t="str">
        <f t="shared" si="765"/>
        <v>Dec</v>
      </c>
      <c r="O8175" s="2" t="str">
        <f t="shared" si="766"/>
        <v>Thu</v>
      </c>
      <c r="P8175" s="2" t="str">
        <f t="shared" si="767"/>
        <v>2021</v>
      </c>
    </row>
    <row r="8176" spans="1:16" x14ac:dyDescent="0.3">
      <c r="A8176" s="2" t="s">
        <v>11</v>
      </c>
      <c r="B8176" s="3">
        <v>44533</v>
      </c>
      <c r="C8176" s="2" t="s">
        <v>12</v>
      </c>
      <c r="D8176" s="2" t="s">
        <v>37</v>
      </c>
      <c r="E8176" s="2" t="s">
        <v>38</v>
      </c>
      <c r="F8176" s="2" t="str">
        <f t="shared" si="762"/>
        <v>Men</v>
      </c>
      <c r="G8176" s="2" t="str">
        <f t="shared" si="763"/>
        <v xml:space="preserve"> Street Footwear</v>
      </c>
      <c r="H8176" s="2" t="s">
        <v>14</v>
      </c>
      <c r="I8176" s="2">
        <v>51</v>
      </c>
      <c r="J8176" s="2">
        <v>179</v>
      </c>
      <c r="K8176" s="2">
        <v>9129</v>
      </c>
      <c r="L8176" s="2" t="s">
        <v>21</v>
      </c>
      <c r="M8176" s="2">
        <f t="shared" si="764"/>
        <v>12</v>
      </c>
      <c r="N8176" s="2" t="str">
        <f t="shared" si="765"/>
        <v>Dec</v>
      </c>
      <c r="O8176" s="2" t="str">
        <f t="shared" si="766"/>
        <v>Fri</v>
      </c>
      <c r="P8176" s="2" t="str">
        <f t="shared" si="767"/>
        <v>2021</v>
      </c>
    </row>
    <row r="8177" spans="1:16" x14ac:dyDescent="0.3">
      <c r="A8177" s="2" t="s">
        <v>11</v>
      </c>
      <c r="B8177" s="3">
        <v>44534</v>
      </c>
      <c r="C8177" s="2" t="s">
        <v>12</v>
      </c>
      <c r="D8177" s="2" t="s">
        <v>37</v>
      </c>
      <c r="E8177" s="2" t="s">
        <v>38</v>
      </c>
      <c r="F8177" s="2" t="str">
        <f t="shared" si="762"/>
        <v>Men</v>
      </c>
      <c r="G8177" s="2" t="str">
        <f t="shared" si="763"/>
        <v xml:space="preserve"> Athletic Footwear</v>
      </c>
      <c r="H8177" s="2" t="s">
        <v>16</v>
      </c>
      <c r="I8177" s="2">
        <v>44</v>
      </c>
      <c r="J8177" s="2">
        <v>102</v>
      </c>
      <c r="K8177" s="2">
        <v>4488</v>
      </c>
      <c r="L8177" s="2" t="s">
        <v>21</v>
      </c>
      <c r="M8177" s="2">
        <f t="shared" si="764"/>
        <v>12</v>
      </c>
      <c r="N8177" s="2" t="str">
        <f t="shared" si="765"/>
        <v>Dec</v>
      </c>
      <c r="O8177" s="2" t="str">
        <f t="shared" si="766"/>
        <v>Sat</v>
      </c>
      <c r="P8177" s="2" t="str">
        <f t="shared" si="767"/>
        <v>2021</v>
      </c>
    </row>
    <row r="8178" spans="1:16" x14ac:dyDescent="0.3">
      <c r="A8178" s="2" t="s">
        <v>11</v>
      </c>
      <c r="B8178" s="3">
        <v>44535</v>
      </c>
      <c r="C8178" s="2" t="s">
        <v>12</v>
      </c>
      <c r="D8178" s="2" t="s">
        <v>37</v>
      </c>
      <c r="E8178" s="2" t="s">
        <v>38</v>
      </c>
      <c r="F8178" s="2" t="str">
        <f t="shared" si="762"/>
        <v>Women</v>
      </c>
      <c r="G8178" s="2" t="str">
        <f t="shared" si="763"/>
        <v xml:space="preserve"> Street Footwear</v>
      </c>
      <c r="H8178" s="2" t="s">
        <v>17</v>
      </c>
      <c r="I8178" s="2">
        <v>38</v>
      </c>
      <c r="J8178" s="2">
        <v>79</v>
      </c>
      <c r="K8178" s="2">
        <v>3002</v>
      </c>
      <c r="L8178" s="2" t="s">
        <v>21</v>
      </c>
      <c r="M8178" s="2">
        <f t="shared" si="764"/>
        <v>12</v>
      </c>
      <c r="N8178" s="2" t="str">
        <f t="shared" si="765"/>
        <v>Dec</v>
      </c>
      <c r="O8178" s="2" t="str">
        <f t="shared" si="766"/>
        <v>Sun</v>
      </c>
      <c r="P8178" s="2" t="str">
        <f t="shared" si="767"/>
        <v>2021</v>
      </c>
    </row>
    <row r="8179" spans="1:16" x14ac:dyDescent="0.3">
      <c r="A8179" s="2" t="s">
        <v>11</v>
      </c>
      <c r="B8179" s="3">
        <v>44536</v>
      </c>
      <c r="C8179" s="2" t="s">
        <v>12</v>
      </c>
      <c r="D8179" s="2" t="s">
        <v>37</v>
      </c>
      <c r="E8179" s="2" t="s">
        <v>38</v>
      </c>
      <c r="F8179" s="2" t="str">
        <f t="shared" si="762"/>
        <v>Women</v>
      </c>
      <c r="G8179" s="2" t="str">
        <f t="shared" si="763"/>
        <v xml:space="preserve"> Athletic Footwear</v>
      </c>
      <c r="H8179" s="2" t="s">
        <v>18</v>
      </c>
      <c r="I8179" s="2">
        <v>43</v>
      </c>
      <c r="J8179" s="2">
        <v>62</v>
      </c>
      <c r="K8179" s="2">
        <v>2666</v>
      </c>
      <c r="L8179" s="2" t="s">
        <v>21</v>
      </c>
      <c r="M8179" s="2">
        <f t="shared" si="764"/>
        <v>12</v>
      </c>
      <c r="N8179" s="2" t="str">
        <f t="shared" si="765"/>
        <v>Dec</v>
      </c>
      <c r="O8179" s="2" t="str">
        <f t="shared" si="766"/>
        <v>Mon</v>
      </c>
      <c r="P8179" s="2" t="str">
        <f t="shared" si="767"/>
        <v>2021</v>
      </c>
    </row>
    <row r="8180" spans="1:16" x14ac:dyDescent="0.3">
      <c r="A8180" s="2" t="s">
        <v>11</v>
      </c>
      <c r="B8180" s="3">
        <v>44537</v>
      </c>
      <c r="C8180" s="2" t="s">
        <v>12</v>
      </c>
      <c r="D8180" s="2" t="s">
        <v>37</v>
      </c>
      <c r="E8180" s="2" t="s">
        <v>38</v>
      </c>
      <c r="F8180" s="2" t="str">
        <f t="shared" si="762"/>
        <v>Men</v>
      </c>
      <c r="G8180" s="2" t="str">
        <f t="shared" si="763"/>
        <v xml:space="preserve"> Apparel</v>
      </c>
      <c r="H8180" s="2" t="s">
        <v>19</v>
      </c>
      <c r="I8180" s="2">
        <v>46</v>
      </c>
      <c r="J8180" s="2">
        <v>54</v>
      </c>
      <c r="K8180" s="2">
        <v>2484</v>
      </c>
      <c r="L8180" s="2" t="s">
        <v>21</v>
      </c>
      <c r="M8180" s="2">
        <f t="shared" si="764"/>
        <v>12</v>
      </c>
      <c r="N8180" s="2" t="str">
        <f t="shared" si="765"/>
        <v>Dec</v>
      </c>
      <c r="O8180" s="2" t="str">
        <f t="shared" si="766"/>
        <v>Tue</v>
      </c>
      <c r="P8180" s="2" t="str">
        <f t="shared" si="767"/>
        <v>2021</v>
      </c>
    </row>
    <row r="8181" spans="1:16" x14ac:dyDescent="0.3">
      <c r="A8181" s="2" t="s">
        <v>11</v>
      </c>
      <c r="B8181" s="3">
        <v>44538</v>
      </c>
      <c r="C8181" s="2" t="s">
        <v>12</v>
      </c>
      <c r="D8181" s="2" t="s">
        <v>37</v>
      </c>
      <c r="E8181" s="2" t="s">
        <v>38</v>
      </c>
      <c r="F8181" s="2" t="str">
        <f t="shared" si="762"/>
        <v>Women</v>
      </c>
      <c r="G8181" s="2" t="str">
        <f t="shared" si="763"/>
        <v xml:space="preserve"> Apparel</v>
      </c>
      <c r="H8181" s="2" t="s">
        <v>20</v>
      </c>
      <c r="I8181" s="2">
        <v>49</v>
      </c>
      <c r="J8181" s="2">
        <v>123</v>
      </c>
      <c r="K8181" s="2">
        <v>6027</v>
      </c>
      <c r="L8181" s="2" t="s">
        <v>21</v>
      </c>
      <c r="M8181" s="2">
        <f t="shared" si="764"/>
        <v>12</v>
      </c>
      <c r="N8181" s="2" t="str">
        <f t="shared" si="765"/>
        <v>Dec</v>
      </c>
      <c r="O8181" s="2" t="str">
        <f t="shared" si="766"/>
        <v>Wed</v>
      </c>
      <c r="P8181" s="2" t="str">
        <f t="shared" si="767"/>
        <v>2021</v>
      </c>
    </row>
    <row r="8182" spans="1:16" x14ac:dyDescent="0.3">
      <c r="A8182" s="2" t="s">
        <v>11</v>
      </c>
      <c r="B8182" s="3">
        <v>44539</v>
      </c>
      <c r="C8182" s="2" t="s">
        <v>12</v>
      </c>
      <c r="D8182" s="2" t="s">
        <v>37</v>
      </c>
      <c r="E8182" s="2" t="s">
        <v>38</v>
      </c>
      <c r="F8182" s="2" t="str">
        <f t="shared" si="762"/>
        <v>Men</v>
      </c>
      <c r="G8182" s="2" t="str">
        <f t="shared" si="763"/>
        <v xml:space="preserve"> Street Footwear</v>
      </c>
      <c r="H8182" s="2" t="s">
        <v>14</v>
      </c>
      <c r="I8182" s="2">
        <v>46</v>
      </c>
      <c r="J8182" s="2">
        <v>162</v>
      </c>
      <c r="K8182" s="2">
        <v>7452</v>
      </c>
      <c r="L8182" s="2" t="s">
        <v>21</v>
      </c>
      <c r="M8182" s="2">
        <f t="shared" si="764"/>
        <v>12</v>
      </c>
      <c r="N8182" s="2" t="str">
        <f t="shared" si="765"/>
        <v>Dec</v>
      </c>
      <c r="O8182" s="2" t="str">
        <f t="shared" si="766"/>
        <v>Thu</v>
      </c>
      <c r="P8182" s="2" t="str">
        <f t="shared" si="767"/>
        <v>2021</v>
      </c>
    </row>
    <row r="8183" spans="1:16" x14ac:dyDescent="0.3">
      <c r="A8183" s="2" t="s">
        <v>11</v>
      </c>
      <c r="B8183" s="3">
        <v>44540</v>
      </c>
      <c r="C8183" s="2" t="s">
        <v>12</v>
      </c>
      <c r="D8183" s="2" t="s">
        <v>37</v>
      </c>
      <c r="E8183" s="2" t="s">
        <v>38</v>
      </c>
      <c r="F8183" s="2" t="str">
        <f t="shared" si="762"/>
        <v>Men</v>
      </c>
      <c r="G8183" s="2" t="str">
        <f t="shared" si="763"/>
        <v xml:space="preserve"> Athletic Footwear</v>
      </c>
      <c r="H8183" s="2" t="s">
        <v>16</v>
      </c>
      <c r="I8183" s="2">
        <v>40</v>
      </c>
      <c r="J8183" s="2">
        <v>91</v>
      </c>
      <c r="K8183" s="2">
        <v>3640</v>
      </c>
      <c r="L8183" s="2" t="s">
        <v>21</v>
      </c>
      <c r="M8183" s="2">
        <f t="shared" si="764"/>
        <v>12</v>
      </c>
      <c r="N8183" s="2" t="str">
        <f t="shared" si="765"/>
        <v>Dec</v>
      </c>
      <c r="O8183" s="2" t="str">
        <f t="shared" si="766"/>
        <v>Fri</v>
      </c>
      <c r="P8183" s="2" t="str">
        <f t="shared" si="767"/>
        <v>2021</v>
      </c>
    </row>
    <row r="8184" spans="1:16" x14ac:dyDescent="0.3">
      <c r="A8184" s="2" t="s">
        <v>11</v>
      </c>
      <c r="B8184" s="3">
        <v>44541</v>
      </c>
      <c r="C8184" s="2" t="s">
        <v>12</v>
      </c>
      <c r="D8184" s="2" t="s">
        <v>37</v>
      </c>
      <c r="E8184" s="2" t="s">
        <v>38</v>
      </c>
      <c r="F8184" s="2" t="str">
        <f t="shared" si="762"/>
        <v>Women</v>
      </c>
      <c r="G8184" s="2" t="str">
        <f t="shared" si="763"/>
        <v xml:space="preserve"> Street Footwear</v>
      </c>
      <c r="H8184" s="2" t="s">
        <v>17</v>
      </c>
      <c r="I8184" s="2">
        <v>32</v>
      </c>
      <c r="J8184" s="2">
        <v>60</v>
      </c>
      <c r="K8184" s="2">
        <v>1920</v>
      </c>
      <c r="L8184" s="2" t="s">
        <v>21</v>
      </c>
      <c r="M8184" s="2">
        <f t="shared" si="764"/>
        <v>12</v>
      </c>
      <c r="N8184" s="2" t="str">
        <f t="shared" si="765"/>
        <v>Dec</v>
      </c>
      <c r="O8184" s="2" t="str">
        <f t="shared" si="766"/>
        <v>Sat</v>
      </c>
      <c r="P8184" s="2" t="str">
        <f t="shared" si="767"/>
        <v>2021</v>
      </c>
    </row>
    <row r="8185" spans="1:16" x14ac:dyDescent="0.3">
      <c r="A8185" s="2" t="s">
        <v>11</v>
      </c>
      <c r="B8185" s="3">
        <v>44542</v>
      </c>
      <c r="C8185" s="2" t="s">
        <v>12</v>
      </c>
      <c r="D8185" s="2" t="s">
        <v>37</v>
      </c>
      <c r="E8185" s="2" t="s">
        <v>38</v>
      </c>
      <c r="F8185" s="2" t="str">
        <f t="shared" si="762"/>
        <v>Women</v>
      </c>
      <c r="G8185" s="2" t="str">
        <f t="shared" si="763"/>
        <v xml:space="preserve"> Athletic Footwear</v>
      </c>
      <c r="H8185" s="2" t="s">
        <v>18</v>
      </c>
      <c r="I8185" s="2">
        <v>32</v>
      </c>
      <c r="J8185" s="2">
        <v>53</v>
      </c>
      <c r="K8185" s="2">
        <v>1696</v>
      </c>
      <c r="L8185" s="2" t="s">
        <v>21</v>
      </c>
      <c r="M8185" s="2">
        <f t="shared" si="764"/>
        <v>12</v>
      </c>
      <c r="N8185" s="2" t="str">
        <f t="shared" si="765"/>
        <v>Dec</v>
      </c>
      <c r="O8185" s="2" t="str">
        <f t="shared" si="766"/>
        <v>Sun</v>
      </c>
      <c r="P8185" s="2" t="str">
        <f t="shared" si="767"/>
        <v>2021</v>
      </c>
    </row>
    <row r="8186" spans="1:16" x14ac:dyDescent="0.3">
      <c r="A8186" s="2" t="s">
        <v>11</v>
      </c>
      <c r="B8186" s="3">
        <v>44543</v>
      </c>
      <c r="C8186" s="2" t="s">
        <v>12</v>
      </c>
      <c r="D8186" s="2" t="s">
        <v>37</v>
      </c>
      <c r="E8186" s="2" t="s">
        <v>38</v>
      </c>
      <c r="F8186" s="2" t="str">
        <f t="shared" si="762"/>
        <v>Men</v>
      </c>
      <c r="G8186" s="2" t="str">
        <f t="shared" si="763"/>
        <v xml:space="preserve"> Apparel</v>
      </c>
      <c r="H8186" s="2" t="s">
        <v>19</v>
      </c>
      <c r="I8186" s="2">
        <v>36</v>
      </c>
      <c r="J8186" s="2">
        <v>41</v>
      </c>
      <c r="K8186" s="2">
        <v>1476</v>
      </c>
      <c r="L8186" s="2" t="s">
        <v>21</v>
      </c>
      <c r="M8186" s="2">
        <f t="shared" si="764"/>
        <v>12</v>
      </c>
      <c r="N8186" s="2" t="str">
        <f t="shared" si="765"/>
        <v>Dec</v>
      </c>
      <c r="O8186" s="2" t="str">
        <f t="shared" si="766"/>
        <v>Mon</v>
      </c>
      <c r="P8186" s="2" t="str">
        <f t="shared" si="767"/>
        <v>2021</v>
      </c>
    </row>
    <row r="8187" spans="1:16" x14ac:dyDescent="0.3">
      <c r="A8187" s="2" t="s">
        <v>11</v>
      </c>
      <c r="B8187" s="3">
        <v>44544</v>
      </c>
      <c r="C8187" s="2" t="s">
        <v>12</v>
      </c>
      <c r="D8187" s="2" t="s">
        <v>37</v>
      </c>
      <c r="E8187" s="2" t="s">
        <v>38</v>
      </c>
      <c r="F8187" s="2" t="str">
        <f t="shared" si="762"/>
        <v>Women</v>
      </c>
      <c r="G8187" s="2" t="str">
        <f t="shared" si="763"/>
        <v xml:space="preserve"> Apparel</v>
      </c>
      <c r="H8187" s="2" t="s">
        <v>20</v>
      </c>
      <c r="I8187" s="2">
        <v>48</v>
      </c>
      <c r="J8187" s="2">
        <v>79</v>
      </c>
      <c r="K8187" s="2">
        <v>3792</v>
      </c>
      <c r="L8187" s="2" t="s">
        <v>21</v>
      </c>
      <c r="M8187" s="2">
        <f t="shared" si="764"/>
        <v>12</v>
      </c>
      <c r="N8187" s="2" t="str">
        <f t="shared" si="765"/>
        <v>Dec</v>
      </c>
      <c r="O8187" s="2" t="str">
        <f t="shared" si="766"/>
        <v>Tue</v>
      </c>
      <c r="P8187" s="2" t="str">
        <f t="shared" si="767"/>
        <v>2021</v>
      </c>
    </row>
    <row r="8188" spans="1:16" x14ac:dyDescent="0.3">
      <c r="A8188" s="2" t="s">
        <v>11</v>
      </c>
      <c r="B8188" s="3">
        <v>44545</v>
      </c>
      <c r="C8188" s="2" t="s">
        <v>12</v>
      </c>
      <c r="D8188" s="2" t="s">
        <v>37</v>
      </c>
      <c r="E8188" s="2" t="s">
        <v>38</v>
      </c>
      <c r="F8188" s="2" t="str">
        <f t="shared" si="762"/>
        <v>Men</v>
      </c>
      <c r="G8188" s="2" t="str">
        <f t="shared" si="763"/>
        <v xml:space="preserve"> Street Footwear</v>
      </c>
      <c r="H8188" s="2" t="s">
        <v>14</v>
      </c>
      <c r="I8188" s="2">
        <v>47</v>
      </c>
      <c r="J8188" s="2">
        <v>124</v>
      </c>
      <c r="K8188" s="2">
        <v>5828</v>
      </c>
      <c r="L8188" s="2" t="s">
        <v>21</v>
      </c>
      <c r="M8188" s="2">
        <f t="shared" si="764"/>
        <v>12</v>
      </c>
      <c r="N8188" s="2" t="str">
        <f t="shared" si="765"/>
        <v>Dec</v>
      </c>
      <c r="O8188" s="2" t="str">
        <f t="shared" si="766"/>
        <v>Wed</v>
      </c>
      <c r="P8188" s="2" t="str">
        <f t="shared" si="767"/>
        <v>2021</v>
      </c>
    </row>
    <row r="8189" spans="1:16" x14ac:dyDescent="0.3">
      <c r="A8189" s="2" t="s">
        <v>11</v>
      </c>
      <c r="B8189" s="3">
        <v>44546</v>
      </c>
      <c r="C8189" s="2" t="s">
        <v>12</v>
      </c>
      <c r="D8189" s="2" t="s">
        <v>37</v>
      </c>
      <c r="E8189" s="2" t="s">
        <v>38</v>
      </c>
      <c r="F8189" s="2" t="str">
        <f t="shared" si="762"/>
        <v>Men</v>
      </c>
      <c r="G8189" s="2" t="str">
        <f t="shared" si="763"/>
        <v xml:space="preserve"> Athletic Footwear</v>
      </c>
      <c r="H8189" s="2" t="s">
        <v>16</v>
      </c>
      <c r="I8189" s="2">
        <v>35</v>
      </c>
      <c r="J8189" s="2">
        <v>68</v>
      </c>
      <c r="K8189" s="2">
        <v>2380</v>
      </c>
      <c r="L8189" s="2" t="s">
        <v>21</v>
      </c>
      <c r="M8189" s="2">
        <f t="shared" si="764"/>
        <v>12</v>
      </c>
      <c r="N8189" s="2" t="str">
        <f t="shared" si="765"/>
        <v>Dec</v>
      </c>
      <c r="O8189" s="2" t="str">
        <f t="shared" si="766"/>
        <v>Thu</v>
      </c>
      <c r="P8189" s="2" t="str">
        <f t="shared" si="767"/>
        <v>2021</v>
      </c>
    </row>
    <row r="8190" spans="1:16" x14ac:dyDescent="0.3">
      <c r="A8190" s="2" t="s">
        <v>11</v>
      </c>
      <c r="B8190" s="3">
        <v>44547</v>
      </c>
      <c r="C8190" s="2" t="s">
        <v>12</v>
      </c>
      <c r="D8190" s="2" t="s">
        <v>37</v>
      </c>
      <c r="E8190" s="2" t="s">
        <v>38</v>
      </c>
      <c r="F8190" s="2" t="str">
        <f t="shared" si="762"/>
        <v>Women</v>
      </c>
      <c r="G8190" s="2" t="str">
        <f t="shared" si="763"/>
        <v xml:space="preserve"> Street Footwear</v>
      </c>
      <c r="H8190" s="2" t="s">
        <v>17</v>
      </c>
      <c r="I8190" s="2">
        <v>38</v>
      </c>
      <c r="J8190" s="2">
        <v>38</v>
      </c>
      <c r="K8190" s="2">
        <v>1444</v>
      </c>
      <c r="L8190" s="2" t="s">
        <v>21</v>
      </c>
      <c r="M8190" s="2">
        <f t="shared" si="764"/>
        <v>12</v>
      </c>
      <c r="N8190" s="2" t="str">
        <f t="shared" si="765"/>
        <v>Dec</v>
      </c>
      <c r="O8190" s="2" t="str">
        <f t="shared" si="766"/>
        <v>Fri</v>
      </c>
      <c r="P8190" s="2" t="str">
        <f t="shared" si="767"/>
        <v>2021</v>
      </c>
    </row>
    <row r="8191" spans="1:16" x14ac:dyDescent="0.3">
      <c r="A8191" s="2" t="s">
        <v>11</v>
      </c>
      <c r="B8191" s="3">
        <v>44548</v>
      </c>
      <c r="C8191" s="2" t="s">
        <v>12</v>
      </c>
      <c r="D8191" s="2" t="s">
        <v>37</v>
      </c>
      <c r="E8191" s="2" t="s">
        <v>38</v>
      </c>
      <c r="F8191" s="2" t="str">
        <f t="shared" si="762"/>
        <v>Women</v>
      </c>
      <c r="G8191" s="2" t="str">
        <f t="shared" si="763"/>
        <v xml:space="preserve"> Athletic Footwear</v>
      </c>
      <c r="H8191" s="2" t="s">
        <v>18</v>
      </c>
      <c r="I8191" s="2">
        <v>40</v>
      </c>
      <c r="J8191" s="2">
        <v>34</v>
      </c>
      <c r="K8191" s="2">
        <v>1360</v>
      </c>
      <c r="L8191" s="2" t="s">
        <v>21</v>
      </c>
      <c r="M8191" s="2">
        <f t="shared" si="764"/>
        <v>12</v>
      </c>
      <c r="N8191" s="2" t="str">
        <f t="shared" si="765"/>
        <v>Dec</v>
      </c>
      <c r="O8191" s="2" t="str">
        <f t="shared" si="766"/>
        <v>Sat</v>
      </c>
      <c r="P8191" s="2" t="str">
        <f t="shared" si="767"/>
        <v>2021</v>
      </c>
    </row>
    <row r="8192" spans="1:16" x14ac:dyDescent="0.3">
      <c r="A8192" s="2" t="s">
        <v>11</v>
      </c>
      <c r="B8192" s="3">
        <v>44549</v>
      </c>
      <c r="C8192" s="2" t="s">
        <v>12</v>
      </c>
      <c r="D8192" s="2" t="s">
        <v>37</v>
      </c>
      <c r="E8192" s="2" t="s">
        <v>38</v>
      </c>
      <c r="F8192" s="2" t="str">
        <f t="shared" si="762"/>
        <v>Men</v>
      </c>
      <c r="G8192" s="2" t="str">
        <f t="shared" si="763"/>
        <v xml:space="preserve"> Apparel</v>
      </c>
      <c r="H8192" s="2" t="s">
        <v>19</v>
      </c>
      <c r="I8192" s="2">
        <v>43</v>
      </c>
      <c r="J8192" s="2">
        <v>30</v>
      </c>
      <c r="K8192" s="2">
        <v>1290</v>
      </c>
      <c r="L8192" s="2" t="s">
        <v>21</v>
      </c>
      <c r="M8192" s="2">
        <f t="shared" si="764"/>
        <v>12</v>
      </c>
      <c r="N8192" s="2" t="str">
        <f t="shared" si="765"/>
        <v>Dec</v>
      </c>
      <c r="O8192" s="2" t="str">
        <f t="shared" si="766"/>
        <v>Sun</v>
      </c>
      <c r="P8192" s="2" t="str">
        <f t="shared" si="767"/>
        <v>2021</v>
      </c>
    </row>
    <row r="8193" spans="1:16" x14ac:dyDescent="0.3">
      <c r="A8193" s="2" t="s">
        <v>11</v>
      </c>
      <c r="B8193" s="3">
        <v>44550</v>
      </c>
      <c r="C8193" s="2" t="s">
        <v>12</v>
      </c>
      <c r="D8193" s="2" t="s">
        <v>37</v>
      </c>
      <c r="E8193" s="2" t="s">
        <v>38</v>
      </c>
      <c r="F8193" s="2" t="str">
        <f t="shared" si="762"/>
        <v>Women</v>
      </c>
      <c r="G8193" s="2" t="str">
        <f t="shared" si="763"/>
        <v xml:space="preserve"> Apparel</v>
      </c>
      <c r="H8193" s="2" t="s">
        <v>20</v>
      </c>
      <c r="I8193" s="2">
        <v>42</v>
      </c>
      <c r="J8193" s="2">
        <v>74</v>
      </c>
      <c r="K8193" s="2">
        <v>3108</v>
      </c>
      <c r="L8193" s="2" t="s">
        <v>21</v>
      </c>
      <c r="M8193" s="2">
        <f t="shared" si="764"/>
        <v>12</v>
      </c>
      <c r="N8193" s="2" t="str">
        <f t="shared" si="765"/>
        <v>Dec</v>
      </c>
      <c r="O8193" s="2" t="str">
        <f t="shared" si="766"/>
        <v>Mon</v>
      </c>
      <c r="P8193" s="2" t="str">
        <f t="shared" si="767"/>
        <v>2021</v>
      </c>
    </row>
    <row r="8194" spans="1:16" x14ac:dyDescent="0.3">
      <c r="A8194" s="2" t="s">
        <v>11</v>
      </c>
      <c r="B8194" s="3">
        <v>44551</v>
      </c>
      <c r="C8194" s="2" t="s">
        <v>12</v>
      </c>
      <c r="D8194" s="2" t="s">
        <v>37</v>
      </c>
      <c r="E8194" s="2" t="s">
        <v>38</v>
      </c>
      <c r="F8194" s="2" t="str">
        <f t="shared" ref="F8194:F8257" si="768">MID(H8194, 1, FIND("'", H8194) - 1)</f>
        <v>Men</v>
      </c>
      <c r="G8194" s="2" t="str">
        <f t="shared" ref="G8194:G8257" si="769">MID(H8194, FIND("'", H8194) + 2, LEN(H8194) - FIND("'", H8194) - 1)</f>
        <v xml:space="preserve"> Street Footwear</v>
      </c>
      <c r="H8194" s="2" t="s">
        <v>14</v>
      </c>
      <c r="I8194" s="2">
        <v>48</v>
      </c>
      <c r="J8194" s="2">
        <v>124</v>
      </c>
      <c r="K8194" s="2">
        <v>5952</v>
      </c>
      <c r="L8194" s="2" t="s">
        <v>21</v>
      </c>
      <c r="M8194" s="2">
        <f t="shared" si="764"/>
        <v>12</v>
      </c>
      <c r="N8194" s="2" t="str">
        <f t="shared" si="765"/>
        <v>Dec</v>
      </c>
      <c r="O8194" s="2" t="str">
        <f t="shared" si="766"/>
        <v>Tue</v>
      </c>
      <c r="P8194" s="2" t="str">
        <f t="shared" si="767"/>
        <v>2021</v>
      </c>
    </row>
    <row r="8195" spans="1:16" x14ac:dyDescent="0.3">
      <c r="A8195" s="2" t="s">
        <v>11</v>
      </c>
      <c r="B8195" s="3">
        <v>44552</v>
      </c>
      <c r="C8195" s="2" t="s">
        <v>12</v>
      </c>
      <c r="D8195" s="2" t="s">
        <v>37</v>
      </c>
      <c r="E8195" s="2" t="s">
        <v>38</v>
      </c>
      <c r="F8195" s="2" t="str">
        <f t="shared" si="768"/>
        <v>Men</v>
      </c>
      <c r="G8195" s="2" t="str">
        <f t="shared" si="769"/>
        <v xml:space="preserve"> Athletic Footwear</v>
      </c>
      <c r="H8195" s="2" t="s">
        <v>16</v>
      </c>
      <c r="I8195" s="2">
        <v>43</v>
      </c>
      <c r="J8195" s="2">
        <v>68</v>
      </c>
      <c r="K8195" s="2">
        <v>2924</v>
      </c>
      <c r="L8195" s="2" t="s">
        <v>21</v>
      </c>
      <c r="M8195" s="2">
        <f t="shared" ref="M8195:M8258" si="770">MONTH(B8195)</f>
        <v>12</v>
      </c>
      <c r="N8195" s="2" t="str">
        <f t="shared" ref="N8195:N8258" si="771">TEXT(B8195,"mmm")</f>
        <v>Dec</v>
      </c>
      <c r="O8195" s="2" t="str">
        <f t="shared" ref="O8195:O8258" si="772">TEXT(B8195,"ddd")</f>
        <v>Wed</v>
      </c>
      <c r="P8195" s="2" t="str">
        <f t="shared" ref="P8195:P8258" si="773">TEXT(B8195,"YYY")</f>
        <v>2021</v>
      </c>
    </row>
    <row r="8196" spans="1:16" x14ac:dyDescent="0.3">
      <c r="A8196" s="2" t="s">
        <v>11</v>
      </c>
      <c r="B8196" s="3">
        <v>44553</v>
      </c>
      <c r="C8196" s="2" t="s">
        <v>12</v>
      </c>
      <c r="D8196" s="2" t="s">
        <v>37</v>
      </c>
      <c r="E8196" s="2" t="s">
        <v>38</v>
      </c>
      <c r="F8196" s="2" t="str">
        <f t="shared" si="768"/>
        <v>Women</v>
      </c>
      <c r="G8196" s="2" t="str">
        <f t="shared" si="769"/>
        <v xml:space="preserve"> Street Footwear</v>
      </c>
      <c r="H8196" s="2" t="s">
        <v>17</v>
      </c>
      <c r="I8196" s="2">
        <v>47</v>
      </c>
      <c r="J8196" s="2">
        <v>66</v>
      </c>
      <c r="K8196" s="2">
        <v>3102</v>
      </c>
      <c r="L8196" s="2" t="s">
        <v>21</v>
      </c>
      <c r="M8196" s="2">
        <f t="shared" si="770"/>
        <v>12</v>
      </c>
      <c r="N8196" s="2" t="str">
        <f t="shared" si="771"/>
        <v>Dec</v>
      </c>
      <c r="O8196" s="2" t="str">
        <f t="shared" si="772"/>
        <v>Thu</v>
      </c>
      <c r="P8196" s="2" t="str">
        <f t="shared" si="773"/>
        <v>2021</v>
      </c>
    </row>
    <row r="8197" spans="1:16" x14ac:dyDescent="0.3">
      <c r="A8197" s="2" t="s">
        <v>11</v>
      </c>
      <c r="B8197" s="3">
        <v>44554</v>
      </c>
      <c r="C8197" s="2" t="s">
        <v>12</v>
      </c>
      <c r="D8197" s="2" t="s">
        <v>37</v>
      </c>
      <c r="E8197" s="2" t="s">
        <v>38</v>
      </c>
      <c r="F8197" s="2" t="str">
        <f t="shared" si="768"/>
        <v>Women</v>
      </c>
      <c r="G8197" s="2" t="str">
        <f t="shared" si="769"/>
        <v xml:space="preserve"> Athletic Footwear</v>
      </c>
      <c r="H8197" s="2" t="s">
        <v>18</v>
      </c>
      <c r="I8197" s="2">
        <v>43</v>
      </c>
      <c r="J8197" s="2">
        <v>60</v>
      </c>
      <c r="K8197" s="2">
        <v>2580</v>
      </c>
      <c r="L8197" s="2" t="s">
        <v>21</v>
      </c>
      <c r="M8197" s="2">
        <f t="shared" si="770"/>
        <v>12</v>
      </c>
      <c r="N8197" s="2" t="str">
        <f t="shared" si="771"/>
        <v>Dec</v>
      </c>
      <c r="O8197" s="2" t="str">
        <f t="shared" si="772"/>
        <v>Fri</v>
      </c>
      <c r="P8197" s="2" t="str">
        <f t="shared" si="773"/>
        <v>2021</v>
      </c>
    </row>
    <row r="8198" spans="1:16" x14ac:dyDescent="0.3">
      <c r="A8198" s="2" t="s">
        <v>11</v>
      </c>
      <c r="B8198" s="3">
        <v>44555</v>
      </c>
      <c r="C8198" s="2" t="s">
        <v>12</v>
      </c>
      <c r="D8198" s="2" t="s">
        <v>37</v>
      </c>
      <c r="E8198" s="2" t="s">
        <v>38</v>
      </c>
      <c r="F8198" s="2" t="str">
        <f t="shared" si="768"/>
        <v>Men</v>
      </c>
      <c r="G8198" s="2" t="str">
        <f t="shared" si="769"/>
        <v xml:space="preserve"> Apparel</v>
      </c>
      <c r="H8198" s="2" t="s">
        <v>19</v>
      </c>
      <c r="I8198" s="2">
        <v>51</v>
      </c>
      <c r="J8198" s="2">
        <v>48</v>
      </c>
      <c r="K8198" s="2">
        <v>2448</v>
      </c>
      <c r="L8198" s="2" t="s">
        <v>21</v>
      </c>
      <c r="M8198" s="2">
        <f t="shared" si="770"/>
        <v>12</v>
      </c>
      <c r="N8198" s="2" t="str">
        <f t="shared" si="771"/>
        <v>Dec</v>
      </c>
      <c r="O8198" s="2" t="str">
        <f t="shared" si="772"/>
        <v>Sat</v>
      </c>
      <c r="P8198" s="2" t="str">
        <f t="shared" si="773"/>
        <v>2021</v>
      </c>
    </row>
    <row r="8199" spans="1:16" x14ac:dyDescent="0.3">
      <c r="A8199" s="2" t="s">
        <v>11</v>
      </c>
      <c r="B8199" s="3">
        <v>44556</v>
      </c>
      <c r="C8199" s="2" t="s">
        <v>12</v>
      </c>
      <c r="D8199" s="2" t="s">
        <v>37</v>
      </c>
      <c r="E8199" s="2" t="s">
        <v>38</v>
      </c>
      <c r="F8199" s="2" t="str">
        <f t="shared" si="768"/>
        <v>Women</v>
      </c>
      <c r="G8199" s="2" t="str">
        <f t="shared" si="769"/>
        <v xml:space="preserve"> Apparel</v>
      </c>
      <c r="H8199" s="2" t="s">
        <v>20</v>
      </c>
      <c r="I8199" s="2">
        <v>53</v>
      </c>
      <c r="J8199" s="2">
        <v>75</v>
      </c>
      <c r="K8199" s="2">
        <v>3975</v>
      </c>
      <c r="L8199" s="2" t="s">
        <v>21</v>
      </c>
      <c r="M8199" s="2">
        <f t="shared" si="770"/>
        <v>12</v>
      </c>
      <c r="N8199" s="2" t="str">
        <f t="shared" si="771"/>
        <v>Dec</v>
      </c>
      <c r="O8199" s="2" t="str">
        <f t="shared" si="772"/>
        <v>Sun</v>
      </c>
      <c r="P8199" s="2" t="str">
        <f t="shared" si="773"/>
        <v>2021</v>
      </c>
    </row>
    <row r="8200" spans="1:16" x14ac:dyDescent="0.3">
      <c r="A8200" s="2" t="s">
        <v>11</v>
      </c>
      <c r="B8200" s="3">
        <v>44557</v>
      </c>
      <c r="C8200" s="2" t="s">
        <v>12</v>
      </c>
      <c r="D8200" s="2" t="s">
        <v>37</v>
      </c>
      <c r="E8200" s="2" t="s">
        <v>38</v>
      </c>
      <c r="F8200" s="2" t="str">
        <f t="shared" si="768"/>
        <v>Men</v>
      </c>
      <c r="G8200" s="2" t="str">
        <f t="shared" si="769"/>
        <v xml:space="preserve"> Street Footwear</v>
      </c>
      <c r="H8200" s="2" t="s">
        <v>14</v>
      </c>
      <c r="I8200" s="2">
        <v>53</v>
      </c>
      <c r="J8200" s="2">
        <v>143</v>
      </c>
      <c r="K8200" s="2">
        <v>7579</v>
      </c>
      <c r="L8200" s="2" t="s">
        <v>21</v>
      </c>
      <c r="M8200" s="2">
        <f t="shared" si="770"/>
        <v>12</v>
      </c>
      <c r="N8200" s="2" t="str">
        <f t="shared" si="771"/>
        <v>Dec</v>
      </c>
      <c r="O8200" s="2" t="str">
        <f t="shared" si="772"/>
        <v>Mon</v>
      </c>
      <c r="P8200" s="2" t="str">
        <f t="shared" si="773"/>
        <v>2021</v>
      </c>
    </row>
    <row r="8201" spans="1:16" x14ac:dyDescent="0.3">
      <c r="A8201" s="2" t="s">
        <v>11</v>
      </c>
      <c r="B8201" s="3">
        <v>44558</v>
      </c>
      <c r="C8201" s="2" t="s">
        <v>12</v>
      </c>
      <c r="D8201" s="2" t="s">
        <v>37</v>
      </c>
      <c r="E8201" s="2" t="s">
        <v>38</v>
      </c>
      <c r="F8201" s="2" t="str">
        <f t="shared" si="768"/>
        <v>Men</v>
      </c>
      <c r="G8201" s="2" t="str">
        <f t="shared" si="769"/>
        <v xml:space="preserve"> Athletic Footwear</v>
      </c>
      <c r="H8201" s="2" t="s">
        <v>16</v>
      </c>
      <c r="I8201" s="2">
        <v>47</v>
      </c>
      <c r="J8201" s="2">
        <v>85</v>
      </c>
      <c r="K8201" s="2">
        <v>3995</v>
      </c>
      <c r="L8201" s="2" t="s">
        <v>21</v>
      </c>
      <c r="M8201" s="2">
        <f t="shared" si="770"/>
        <v>12</v>
      </c>
      <c r="N8201" s="2" t="str">
        <f t="shared" si="771"/>
        <v>Dec</v>
      </c>
      <c r="O8201" s="2" t="str">
        <f t="shared" si="772"/>
        <v>Tue</v>
      </c>
      <c r="P8201" s="2" t="str">
        <f t="shared" si="773"/>
        <v>2021</v>
      </c>
    </row>
    <row r="8202" spans="1:16" x14ac:dyDescent="0.3">
      <c r="A8202" s="2" t="s">
        <v>11</v>
      </c>
      <c r="B8202" s="3">
        <v>44559</v>
      </c>
      <c r="C8202" s="2" t="s">
        <v>12</v>
      </c>
      <c r="D8202" s="2" t="s">
        <v>37</v>
      </c>
      <c r="E8202" s="2" t="s">
        <v>38</v>
      </c>
      <c r="F8202" s="2" t="str">
        <f t="shared" si="768"/>
        <v>Women</v>
      </c>
      <c r="G8202" s="2" t="str">
        <f t="shared" si="769"/>
        <v xml:space="preserve"> Street Footwear</v>
      </c>
      <c r="H8202" s="2" t="s">
        <v>17</v>
      </c>
      <c r="I8202" s="2">
        <v>44</v>
      </c>
      <c r="J8202" s="2">
        <v>79</v>
      </c>
      <c r="K8202" s="2">
        <v>3476</v>
      </c>
      <c r="L8202" s="2" t="s">
        <v>21</v>
      </c>
      <c r="M8202" s="2">
        <f t="shared" si="770"/>
        <v>12</v>
      </c>
      <c r="N8202" s="2" t="str">
        <f t="shared" si="771"/>
        <v>Dec</v>
      </c>
      <c r="O8202" s="2" t="str">
        <f t="shared" si="772"/>
        <v>Wed</v>
      </c>
      <c r="P8202" s="2" t="str">
        <f t="shared" si="773"/>
        <v>2021</v>
      </c>
    </row>
    <row r="8203" spans="1:16" x14ac:dyDescent="0.3">
      <c r="A8203" s="2" t="s">
        <v>11</v>
      </c>
      <c r="B8203" s="3">
        <v>44560</v>
      </c>
      <c r="C8203" s="2" t="s">
        <v>12</v>
      </c>
      <c r="D8203" s="2" t="s">
        <v>37</v>
      </c>
      <c r="E8203" s="2" t="s">
        <v>38</v>
      </c>
      <c r="F8203" s="2" t="str">
        <f t="shared" si="768"/>
        <v>Women</v>
      </c>
      <c r="G8203" s="2" t="str">
        <f t="shared" si="769"/>
        <v xml:space="preserve"> Athletic Footwear</v>
      </c>
      <c r="H8203" s="2" t="s">
        <v>18</v>
      </c>
      <c r="I8203" s="2">
        <v>40</v>
      </c>
      <c r="J8203" s="2">
        <v>53</v>
      </c>
      <c r="K8203" s="2">
        <v>2120</v>
      </c>
      <c r="L8203" s="2" t="s">
        <v>21</v>
      </c>
      <c r="M8203" s="2">
        <f t="shared" si="770"/>
        <v>12</v>
      </c>
      <c r="N8203" s="2" t="str">
        <f t="shared" si="771"/>
        <v>Dec</v>
      </c>
      <c r="O8203" s="2" t="str">
        <f t="shared" si="772"/>
        <v>Thu</v>
      </c>
      <c r="P8203" s="2" t="str">
        <f t="shared" si="773"/>
        <v>2021</v>
      </c>
    </row>
    <row r="8204" spans="1:16" x14ac:dyDescent="0.3">
      <c r="A8204" s="2" t="s">
        <v>11</v>
      </c>
      <c r="B8204" s="3">
        <v>44561</v>
      </c>
      <c r="C8204" s="2" t="s">
        <v>12</v>
      </c>
      <c r="D8204" s="2" t="s">
        <v>37</v>
      </c>
      <c r="E8204" s="2" t="s">
        <v>38</v>
      </c>
      <c r="F8204" s="2" t="str">
        <f t="shared" si="768"/>
        <v>Men</v>
      </c>
      <c r="G8204" s="2" t="str">
        <f t="shared" si="769"/>
        <v xml:space="preserve"> Apparel</v>
      </c>
      <c r="H8204" s="2" t="s">
        <v>19</v>
      </c>
      <c r="I8204" s="2">
        <v>46</v>
      </c>
      <c r="J8204" s="2">
        <v>56</v>
      </c>
      <c r="K8204" s="2">
        <v>2576</v>
      </c>
      <c r="L8204" s="2" t="s">
        <v>21</v>
      </c>
      <c r="M8204" s="2">
        <f t="shared" si="770"/>
        <v>12</v>
      </c>
      <c r="N8204" s="2" t="str">
        <f t="shared" si="771"/>
        <v>Dec</v>
      </c>
      <c r="O8204" s="2" t="str">
        <f t="shared" si="772"/>
        <v>Fri</v>
      </c>
      <c r="P8204" s="2" t="str">
        <f t="shared" si="773"/>
        <v>2021</v>
      </c>
    </row>
    <row r="8205" spans="1:16" x14ac:dyDescent="0.3">
      <c r="A8205" s="2" t="s">
        <v>11</v>
      </c>
      <c r="B8205" s="3">
        <v>43831</v>
      </c>
      <c r="C8205" s="2" t="s">
        <v>12</v>
      </c>
      <c r="D8205" s="2" t="s">
        <v>37</v>
      </c>
      <c r="E8205" s="2" t="s">
        <v>38</v>
      </c>
      <c r="F8205" s="2" t="str">
        <f t="shared" si="768"/>
        <v>Women</v>
      </c>
      <c r="G8205" s="2" t="str">
        <f t="shared" si="769"/>
        <v xml:space="preserve"> Apparel</v>
      </c>
      <c r="H8205" s="2" t="s">
        <v>20</v>
      </c>
      <c r="I8205" s="2">
        <v>53</v>
      </c>
      <c r="J8205" s="2">
        <v>83</v>
      </c>
      <c r="K8205" s="2">
        <v>4399</v>
      </c>
      <c r="L8205" s="2" t="s">
        <v>21</v>
      </c>
      <c r="M8205" s="2">
        <f t="shared" si="770"/>
        <v>1</v>
      </c>
      <c r="N8205" s="2" t="str">
        <f t="shared" si="771"/>
        <v>Jan</v>
      </c>
      <c r="O8205" s="2" t="str">
        <f t="shared" si="772"/>
        <v>Wed</v>
      </c>
      <c r="P8205" s="2" t="str">
        <f t="shared" si="773"/>
        <v>2020</v>
      </c>
    </row>
    <row r="8206" spans="1:16" x14ac:dyDescent="0.3">
      <c r="A8206" s="2" t="s">
        <v>27</v>
      </c>
      <c r="B8206" s="3">
        <v>43832</v>
      </c>
      <c r="C8206" s="2" t="s">
        <v>12</v>
      </c>
      <c r="D8206" s="2" t="s">
        <v>37</v>
      </c>
      <c r="E8206" s="2" t="s">
        <v>38</v>
      </c>
      <c r="F8206" s="2" t="str">
        <f t="shared" si="768"/>
        <v>Men</v>
      </c>
      <c r="G8206" s="2" t="str">
        <f t="shared" si="769"/>
        <v xml:space="preserve"> Street Footwear</v>
      </c>
      <c r="H8206" s="2" t="s">
        <v>14</v>
      </c>
      <c r="I8206" s="2">
        <v>27</v>
      </c>
      <c r="J8206" s="2">
        <v>158</v>
      </c>
      <c r="K8206" s="2">
        <v>4266</v>
      </c>
      <c r="L8206" s="2" t="s">
        <v>21</v>
      </c>
      <c r="M8206" s="2">
        <f t="shared" si="770"/>
        <v>1</v>
      </c>
      <c r="N8206" s="2" t="str">
        <f t="shared" si="771"/>
        <v>Jan</v>
      </c>
      <c r="O8206" s="2" t="str">
        <f t="shared" si="772"/>
        <v>Thu</v>
      </c>
      <c r="P8206" s="2" t="str">
        <f t="shared" si="773"/>
        <v>2020</v>
      </c>
    </row>
    <row r="8207" spans="1:16" x14ac:dyDescent="0.3">
      <c r="A8207" s="2" t="s">
        <v>27</v>
      </c>
      <c r="B8207" s="3">
        <v>43833</v>
      </c>
      <c r="C8207" s="2" t="s">
        <v>12</v>
      </c>
      <c r="D8207" s="2" t="s">
        <v>37</v>
      </c>
      <c r="E8207" s="2" t="s">
        <v>38</v>
      </c>
      <c r="F8207" s="2" t="str">
        <f t="shared" si="768"/>
        <v>Men</v>
      </c>
      <c r="G8207" s="2" t="str">
        <f t="shared" si="769"/>
        <v xml:space="preserve"> Athletic Footwear</v>
      </c>
      <c r="H8207" s="2" t="s">
        <v>16</v>
      </c>
      <c r="I8207" s="2">
        <v>35</v>
      </c>
      <c r="J8207" s="2">
        <v>135</v>
      </c>
      <c r="K8207" s="2">
        <v>4725</v>
      </c>
      <c r="L8207" s="2" t="s">
        <v>21</v>
      </c>
      <c r="M8207" s="2">
        <f t="shared" si="770"/>
        <v>1</v>
      </c>
      <c r="N8207" s="2" t="str">
        <f t="shared" si="771"/>
        <v>Jan</v>
      </c>
      <c r="O8207" s="2" t="str">
        <f t="shared" si="772"/>
        <v>Fri</v>
      </c>
      <c r="P8207" s="2" t="str">
        <f t="shared" si="773"/>
        <v>2020</v>
      </c>
    </row>
    <row r="8208" spans="1:16" x14ac:dyDescent="0.3">
      <c r="A8208" s="2" t="s">
        <v>27</v>
      </c>
      <c r="B8208" s="3">
        <v>43834</v>
      </c>
      <c r="C8208" s="2" t="s">
        <v>12</v>
      </c>
      <c r="D8208" s="2" t="s">
        <v>37</v>
      </c>
      <c r="E8208" s="2" t="s">
        <v>38</v>
      </c>
      <c r="F8208" s="2" t="str">
        <f t="shared" si="768"/>
        <v>Women</v>
      </c>
      <c r="G8208" s="2" t="str">
        <f t="shared" si="769"/>
        <v xml:space="preserve"> Street Footwear</v>
      </c>
      <c r="H8208" s="2" t="s">
        <v>17</v>
      </c>
      <c r="I8208" s="2">
        <v>36</v>
      </c>
      <c r="J8208" s="2">
        <v>140</v>
      </c>
      <c r="K8208" s="2">
        <v>5040</v>
      </c>
      <c r="L8208" s="2" t="s">
        <v>21</v>
      </c>
      <c r="M8208" s="2">
        <f t="shared" si="770"/>
        <v>1</v>
      </c>
      <c r="N8208" s="2" t="str">
        <f t="shared" si="771"/>
        <v>Jan</v>
      </c>
      <c r="O8208" s="2" t="str">
        <f t="shared" si="772"/>
        <v>Sat</v>
      </c>
      <c r="P8208" s="2" t="str">
        <f t="shared" si="773"/>
        <v>2020</v>
      </c>
    </row>
    <row r="8209" spans="1:16" x14ac:dyDescent="0.3">
      <c r="A8209" s="2" t="s">
        <v>27</v>
      </c>
      <c r="B8209" s="3">
        <v>43835</v>
      </c>
      <c r="C8209" s="2" t="s">
        <v>12</v>
      </c>
      <c r="D8209" s="2" t="s">
        <v>37</v>
      </c>
      <c r="E8209" s="2" t="s">
        <v>38</v>
      </c>
      <c r="F8209" s="2" t="str">
        <f t="shared" si="768"/>
        <v>Women</v>
      </c>
      <c r="G8209" s="2" t="str">
        <f t="shared" si="769"/>
        <v xml:space="preserve"> Athletic Footwear</v>
      </c>
      <c r="H8209" s="2" t="s">
        <v>18</v>
      </c>
      <c r="I8209" s="2">
        <v>34</v>
      </c>
      <c r="J8209" s="2">
        <v>90</v>
      </c>
      <c r="K8209" s="2">
        <v>3060</v>
      </c>
      <c r="L8209" s="2" t="s">
        <v>21</v>
      </c>
      <c r="M8209" s="2">
        <f t="shared" si="770"/>
        <v>1</v>
      </c>
      <c r="N8209" s="2" t="str">
        <f t="shared" si="771"/>
        <v>Jan</v>
      </c>
      <c r="O8209" s="2" t="str">
        <f t="shared" si="772"/>
        <v>Sun</v>
      </c>
      <c r="P8209" s="2" t="str">
        <f t="shared" si="773"/>
        <v>2020</v>
      </c>
    </row>
    <row r="8210" spans="1:16" x14ac:dyDescent="0.3">
      <c r="A8210" s="2" t="s">
        <v>27</v>
      </c>
      <c r="B8210" s="3">
        <v>43836</v>
      </c>
      <c r="C8210" s="2" t="s">
        <v>28</v>
      </c>
      <c r="D8210" s="2" t="s">
        <v>39</v>
      </c>
      <c r="E8210" s="2" t="s">
        <v>40</v>
      </c>
      <c r="F8210" s="2" t="str">
        <f t="shared" si="768"/>
        <v>Men</v>
      </c>
      <c r="G8210" s="2" t="str">
        <f t="shared" si="769"/>
        <v xml:space="preserve"> Apparel</v>
      </c>
      <c r="H8210" s="2" t="s">
        <v>19</v>
      </c>
      <c r="I8210" s="2">
        <v>37</v>
      </c>
      <c r="J8210" s="2">
        <v>80</v>
      </c>
      <c r="K8210" s="2">
        <v>2960</v>
      </c>
      <c r="L8210" s="2" t="s">
        <v>21</v>
      </c>
      <c r="M8210" s="2">
        <f t="shared" si="770"/>
        <v>1</v>
      </c>
      <c r="N8210" s="2" t="str">
        <f t="shared" si="771"/>
        <v>Jan</v>
      </c>
      <c r="O8210" s="2" t="str">
        <f t="shared" si="772"/>
        <v>Mon</v>
      </c>
      <c r="P8210" s="2" t="str">
        <f t="shared" si="773"/>
        <v>2020</v>
      </c>
    </row>
    <row r="8211" spans="1:16" x14ac:dyDescent="0.3">
      <c r="A8211" s="2" t="s">
        <v>27</v>
      </c>
      <c r="B8211" s="3">
        <v>43837</v>
      </c>
      <c r="C8211" s="2" t="s">
        <v>28</v>
      </c>
      <c r="D8211" s="2" t="s">
        <v>39</v>
      </c>
      <c r="E8211" s="2" t="s">
        <v>40</v>
      </c>
      <c r="F8211" s="2" t="str">
        <f t="shared" si="768"/>
        <v>Women</v>
      </c>
      <c r="G8211" s="2" t="str">
        <f t="shared" si="769"/>
        <v xml:space="preserve"> Apparel</v>
      </c>
      <c r="H8211" s="2" t="s">
        <v>20</v>
      </c>
      <c r="I8211" s="2">
        <v>36</v>
      </c>
      <c r="J8211" s="2">
        <v>166</v>
      </c>
      <c r="K8211" s="2">
        <v>5976</v>
      </c>
      <c r="L8211" s="2" t="s">
        <v>21</v>
      </c>
      <c r="M8211" s="2">
        <f t="shared" si="770"/>
        <v>1</v>
      </c>
      <c r="N8211" s="2" t="str">
        <f t="shared" si="771"/>
        <v>Jan</v>
      </c>
      <c r="O8211" s="2" t="str">
        <f t="shared" si="772"/>
        <v>Tue</v>
      </c>
      <c r="P8211" s="2" t="str">
        <f t="shared" si="773"/>
        <v>2020</v>
      </c>
    </row>
    <row r="8212" spans="1:16" x14ac:dyDescent="0.3">
      <c r="A8212" s="2" t="s">
        <v>27</v>
      </c>
      <c r="B8212" s="3">
        <v>43838</v>
      </c>
      <c r="C8212" s="2" t="s">
        <v>28</v>
      </c>
      <c r="D8212" s="2" t="s">
        <v>39</v>
      </c>
      <c r="E8212" s="2" t="s">
        <v>40</v>
      </c>
      <c r="F8212" s="2" t="str">
        <f t="shared" si="768"/>
        <v>Men</v>
      </c>
      <c r="G8212" s="2" t="str">
        <f t="shared" si="769"/>
        <v xml:space="preserve"> Street Footwear</v>
      </c>
      <c r="H8212" s="2" t="s">
        <v>14</v>
      </c>
      <c r="I8212" s="2">
        <v>27</v>
      </c>
      <c r="J8212" s="2">
        <v>173</v>
      </c>
      <c r="K8212" s="2">
        <v>4671</v>
      </c>
      <c r="L8212" s="2" t="s">
        <v>21</v>
      </c>
      <c r="M8212" s="2">
        <f t="shared" si="770"/>
        <v>1</v>
      </c>
      <c r="N8212" s="2" t="str">
        <f t="shared" si="771"/>
        <v>Jan</v>
      </c>
      <c r="O8212" s="2" t="str">
        <f t="shared" si="772"/>
        <v>Wed</v>
      </c>
      <c r="P8212" s="2" t="str">
        <f t="shared" si="773"/>
        <v>2020</v>
      </c>
    </row>
    <row r="8213" spans="1:16" x14ac:dyDescent="0.3">
      <c r="A8213" s="2" t="s">
        <v>27</v>
      </c>
      <c r="B8213" s="3">
        <v>43839</v>
      </c>
      <c r="C8213" s="2" t="s">
        <v>28</v>
      </c>
      <c r="D8213" s="2" t="s">
        <v>39</v>
      </c>
      <c r="E8213" s="2" t="s">
        <v>40</v>
      </c>
      <c r="F8213" s="2" t="str">
        <f t="shared" si="768"/>
        <v>Men</v>
      </c>
      <c r="G8213" s="2" t="str">
        <f t="shared" si="769"/>
        <v xml:space="preserve"> Athletic Footwear</v>
      </c>
      <c r="H8213" s="2" t="s">
        <v>16</v>
      </c>
      <c r="I8213" s="2">
        <v>35</v>
      </c>
      <c r="J8213" s="2">
        <v>145</v>
      </c>
      <c r="K8213" s="2">
        <v>5075</v>
      </c>
      <c r="L8213" s="2" t="s">
        <v>21</v>
      </c>
      <c r="M8213" s="2">
        <f t="shared" si="770"/>
        <v>1</v>
      </c>
      <c r="N8213" s="2" t="str">
        <f t="shared" si="771"/>
        <v>Jan</v>
      </c>
      <c r="O8213" s="2" t="str">
        <f t="shared" si="772"/>
        <v>Thu</v>
      </c>
      <c r="P8213" s="2" t="str">
        <f t="shared" si="773"/>
        <v>2020</v>
      </c>
    </row>
    <row r="8214" spans="1:16" x14ac:dyDescent="0.3">
      <c r="A8214" s="2" t="s">
        <v>27</v>
      </c>
      <c r="B8214" s="3">
        <v>43840</v>
      </c>
      <c r="C8214" s="2" t="s">
        <v>28</v>
      </c>
      <c r="D8214" s="2" t="s">
        <v>39</v>
      </c>
      <c r="E8214" s="2" t="s">
        <v>40</v>
      </c>
      <c r="F8214" s="2" t="str">
        <f t="shared" si="768"/>
        <v>Women</v>
      </c>
      <c r="G8214" s="2" t="str">
        <f t="shared" si="769"/>
        <v xml:space="preserve"> Street Footwear</v>
      </c>
      <c r="H8214" s="2" t="s">
        <v>17</v>
      </c>
      <c r="I8214" s="2">
        <v>31</v>
      </c>
      <c r="J8214" s="2">
        <v>140</v>
      </c>
      <c r="K8214" s="2">
        <v>4340</v>
      </c>
      <c r="L8214" s="2" t="s">
        <v>21</v>
      </c>
      <c r="M8214" s="2">
        <f t="shared" si="770"/>
        <v>1</v>
      </c>
      <c r="N8214" s="2" t="str">
        <f t="shared" si="771"/>
        <v>Jan</v>
      </c>
      <c r="O8214" s="2" t="str">
        <f t="shared" si="772"/>
        <v>Fri</v>
      </c>
      <c r="P8214" s="2" t="str">
        <f t="shared" si="773"/>
        <v>2020</v>
      </c>
    </row>
    <row r="8215" spans="1:16" x14ac:dyDescent="0.3">
      <c r="A8215" s="2" t="s">
        <v>27</v>
      </c>
      <c r="B8215" s="3">
        <v>43841</v>
      </c>
      <c r="C8215" s="2" t="s">
        <v>28</v>
      </c>
      <c r="D8215" s="2" t="s">
        <v>39</v>
      </c>
      <c r="E8215" s="2" t="s">
        <v>40</v>
      </c>
      <c r="F8215" s="2" t="str">
        <f t="shared" si="768"/>
        <v>Women</v>
      </c>
      <c r="G8215" s="2" t="str">
        <f t="shared" si="769"/>
        <v xml:space="preserve"> Athletic Footwear</v>
      </c>
      <c r="H8215" s="2" t="s">
        <v>18</v>
      </c>
      <c r="I8215" s="2">
        <v>30</v>
      </c>
      <c r="J8215" s="2">
        <v>85</v>
      </c>
      <c r="K8215" s="2">
        <v>2550</v>
      </c>
      <c r="L8215" s="2" t="s">
        <v>21</v>
      </c>
      <c r="M8215" s="2">
        <f t="shared" si="770"/>
        <v>1</v>
      </c>
      <c r="N8215" s="2" t="str">
        <f t="shared" si="771"/>
        <v>Jan</v>
      </c>
      <c r="O8215" s="2" t="str">
        <f t="shared" si="772"/>
        <v>Sat</v>
      </c>
      <c r="P8215" s="2" t="str">
        <f t="shared" si="773"/>
        <v>2020</v>
      </c>
    </row>
    <row r="8216" spans="1:16" x14ac:dyDescent="0.3">
      <c r="A8216" s="2" t="s">
        <v>27</v>
      </c>
      <c r="B8216" s="3">
        <v>43842</v>
      </c>
      <c r="C8216" s="2" t="s">
        <v>28</v>
      </c>
      <c r="D8216" s="2" t="s">
        <v>39</v>
      </c>
      <c r="E8216" s="2" t="s">
        <v>40</v>
      </c>
      <c r="F8216" s="2" t="str">
        <f t="shared" si="768"/>
        <v>Men</v>
      </c>
      <c r="G8216" s="2" t="str">
        <f t="shared" si="769"/>
        <v xml:space="preserve"> Apparel</v>
      </c>
      <c r="H8216" s="2" t="s">
        <v>19</v>
      </c>
      <c r="I8216" s="2">
        <v>37</v>
      </c>
      <c r="J8216" s="2">
        <v>70</v>
      </c>
      <c r="K8216" s="2">
        <v>2590</v>
      </c>
      <c r="L8216" s="2" t="s">
        <v>21</v>
      </c>
      <c r="M8216" s="2">
        <f t="shared" si="770"/>
        <v>1</v>
      </c>
      <c r="N8216" s="2" t="str">
        <f t="shared" si="771"/>
        <v>Jan</v>
      </c>
      <c r="O8216" s="2" t="str">
        <f t="shared" si="772"/>
        <v>Sun</v>
      </c>
      <c r="P8216" s="2" t="str">
        <f t="shared" si="773"/>
        <v>2020</v>
      </c>
    </row>
    <row r="8217" spans="1:16" x14ac:dyDescent="0.3">
      <c r="A8217" s="2" t="s">
        <v>27</v>
      </c>
      <c r="B8217" s="3">
        <v>43843</v>
      </c>
      <c r="C8217" s="2" t="s">
        <v>28</v>
      </c>
      <c r="D8217" s="2" t="s">
        <v>39</v>
      </c>
      <c r="E8217" s="2" t="s">
        <v>40</v>
      </c>
      <c r="F8217" s="2" t="str">
        <f t="shared" si="768"/>
        <v>Women</v>
      </c>
      <c r="G8217" s="2" t="str">
        <f t="shared" si="769"/>
        <v xml:space="preserve"> Apparel</v>
      </c>
      <c r="H8217" s="2" t="s">
        <v>20</v>
      </c>
      <c r="I8217" s="2">
        <v>31</v>
      </c>
      <c r="J8217" s="2">
        <v>140</v>
      </c>
      <c r="K8217" s="2">
        <v>4340</v>
      </c>
      <c r="L8217" s="2" t="s">
        <v>21</v>
      </c>
      <c r="M8217" s="2">
        <f t="shared" si="770"/>
        <v>1</v>
      </c>
      <c r="N8217" s="2" t="str">
        <f t="shared" si="771"/>
        <v>Jan</v>
      </c>
      <c r="O8217" s="2" t="str">
        <f t="shared" si="772"/>
        <v>Mon</v>
      </c>
      <c r="P8217" s="2" t="str">
        <f t="shared" si="773"/>
        <v>2020</v>
      </c>
    </row>
    <row r="8218" spans="1:16" x14ac:dyDescent="0.3">
      <c r="A8218" s="2" t="s">
        <v>27</v>
      </c>
      <c r="B8218" s="3">
        <v>43844</v>
      </c>
      <c r="C8218" s="2" t="s">
        <v>28</v>
      </c>
      <c r="D8218" s="2" t="s">
        <v>39</v>
      </c>
      <c r="E8218" s="2" t="s">
        <v>40</v>
      </c>
      <c r="F8218" s="2" t="str">
        <f t="shared" si="768"/>
        <v>Men</v>
      </c>
      <c r="G8218" s="2" t="str">
        <f t="shared" si="769"/>
        <v xml:space="preserve"> Street Footwear</v>
      </c>
      <c r="H8218" s="2" t="s">
        <v>14</v>
      </c>
      <c r="I8218" s="2">
        <v>31</v>
      </c>
      <c r="J8218" s="2">
        <v>182</v>
      </c>
      <c r="K8218" s="2">
        <v>5642</v>
      </c>
      <c r="L8218" s="2" t="s">
        <v>21</v>
      </c>
      <c r="M8218" s="2">
        <f t="shared" si="770"/>
        <v>1</v>
      </c>
      <c r="N8218" s="2" t="str">
        <f t="shared" si="771"/>
        <v>Jan</v>
      </c>
      <c r="O8218" s="2" t="str">
        <f t="shared" si="772"/>
        <v>Tue</v>
      </c>
      <c r="P8218" s="2" t="str">
        <f t="shared" si="773"/>
        <v>2020</v>
      </c>
    </row>
    <row r="8219" spans="1:16" x14ac:dyDescent="0.3">
      <c r="A8219" s="2" t="s">
        <v>27</v>
      </c>
      <c r="B8219" s="3">
        <v>43845</v>
      </c>
      <c r="C8219" s="2" t="s">
        <v>28</v>
      </c>
      <c r="D8219" s="2" t="s">
        <v>39</v>
      </c>
      <c r="E8219" s="2" t="s">
        <v>40</v>
      </c>
      <c r="F8219" s="2" t="str">
        <f t="shared" si="768"/>
        <v>Men</v>
      </c>
      <c r="G8219" s="2" t="str">
        <f t="shared" si="769"/>
        <v xml:space="preserve"> Athletic Footwear</v>
      </c>
      <c r="H8219" s="2" t="s">
        <v>16</v>
      </c>
      <c r="I8219" s="2">
        <v>42</v>
      </c>
      <c r="J8219" s="2">
        <v>124</v>
      </c>
      <c r="K8219" s="2">
        <v>5208</v>
      </c>
      <c r="L8219" s="2" t="s">
        <v>21</v>
      </c>
      <c r="M8219" s="2">
        <f t="shared" si="770"/>
        <v>1</v>
      </c>
      <c r="N8219" s="2" t="str">
        <f t="shared" si="771"/>
        <v>Jan</v>
      </c>
      <c r="O8219" s="2" t="str">
        <f t="shared" si="772"/>
        <v>Wed</v>
      </c>
      <c r="P8219" s="2" t="str">
        <f t="shared" si="773"/>
        <v>2020</v>
      </c>
    </row>
    <row r="8220" spans="1:16" x14ac:dyDescent="0.3">
      <c r="A8220" s="2" t="s">
        <v>27</v>
      </c>
      <c r="B8220" s="3">
        <v>43846</v>
      </c>
      <c r="C8220" s="2" t="s">
        <v>28</v>
      </c>
      <c r="D8220" s="2" t="s">
        <v>39</v>
      </c>
      <c r="E8220" s="2" t="s">
        <v>40</v>
      </c>
      <c r="F8220" s="2" t="str">
        <f t="shared" si="768"/>
        <v>Women</v>
      </c>
      <c r="G8220" s="2" t="str">
        <f t="shared" si="769"/>
        <v xml:space="preserve"> Street Footwear</v>
      </c>
      <c r="H8220" s="2" t="s">
        <v>17</v>
      </c>
      <c r="I8220" s="2">
        <v>43</v>
      </c>
      <c r="J8220" s="2">
        <v>128</v>
      </c>
      <c r="K8220" s="2">
        <v>5504</v>
      </c>
      <c r="L8220" s="2" t="s">
        <v>21</v>
      </c>
      <c r="M8220" s="2">
        <f t="shared" si="770"/>
        <v>1</v>
      </c>
      <c r="N8220" s="2" t="str">
        <f t="shared" si="771"/>
        <v>Jan</v>
      </c>
      <c r="O8220" s="2" t="str">
        <f t="shared" si="772"/>
        <v>Thu</v>
      </c>
      <c r="P8220" s="2" t="str">
        <f t="shared" si="773"/>
        <v>2020</v>
      </c>
    </row>
    <row r="8221" spans="1:16" x14ac:dyDescent="0.3">
      <c r="A8221" s="2" t="s">
        <v>27</v>
      </c>
      <c r="B8221" s="3">
        <v>43847</v>
      </c>
      <c r="C8221" s="2" t="s">
        <v>28</v>
      </c>
      <c r="D8221" s="2" t="s">
        <v>39</v>
      </c>
      <c r="E8221" s="2" t="s">
        <v>40</v>
      </c>
      <c r="F8221" s="2" t="str">
        <f t="shared" si="768"/>
        <v>Women</v>
      </c>
      <c r="G8221" s="2" t="str">
        <f t="shared" si="769"/>
        <v xml:space="preserve"> Athletic Footwear</v>
      </c>
      <c r="H8221" s="2" t="s">
        <v>18</v>
      </c>
      <c r="I8221" s="2">
        <v>41</v>
      </c>
      <c r="J8221" s="2">
        <v>93</v>
      </c>
      <c r="K8221" s="2">
        <v>3813</v>
      </c>
      <c r="L8221" s="2" t="s">
        <v>21</v>
      </c>
      <c r="M8221" s="2">
        <f t="shared" si="770"/>
        <v>1</v>
      </c>
      <c r="N8221" s="2" t="str">
        <f t="shared" si="771"/>
        <v>Jan</v>
      </c>
      <c r="O8221" s="2" t="str">
        <f t="shared" si="772"/>
        <v>Fri</v>
      </c>
      <c r="P8221" s="2" t="str">
        <f t="shared" si="773"/>
        <v>2020</v>
      </c>
    </row>
    <row r="8222" spans="1:16" x14ac:dyDescent="0.3">
      <c r="A8222" s="2" t="s">
        <v>27</v>
      </c>
      <c r="B8222" s="3">
        <v>43848</v>
      </c>
      <c r="C8222" s="2" t="s">
        <v>28</v>
      </c>
      <c r="D8222" s="2" t="s">
        <v>39</v>
      </c>
      <c r="E8222" s="2" t="s">
        <v>40</v>
      </c>
      <c r="F8222" s="2" t="str">
        <f t="shared" si="768"/>
        <v>Men</v>
      </c>
      <c r="G8222" s="2" t="str">
        <f t="shared" si="769"/>
        <v xml:space="preserve"> Apparel</v>
      </c>
      <c r="H8222" s="2" t="s">
        <v>19</v>
      </c>
      <c r="I8222" s="2">
        <v>44</v>
      </c>
      <c r="J8222" s="2">
        <v>60</v>
      </c>
      <c r="K8222" s="2">
        <v>2640</v>
      </c>
      <c r="L8222" s="2" t="s">
        <v>21</v>
      </c>
      <c r="M8222" s="2">
        <f t="shared" si="770"/>
        <v>1</v>
      </c>
      <c r="N8222" s="2" t="str">
        <f t="shared" si="771"/>
        <v>Jan</v>
      </c>
      <c r="O8222" s="2" t="str">
        <f t="shared" si="772"/>
        <v>Sat</v>
      </c>
      <c r="P8222" s="2" t="str">
        <f t="shared" si="773"/>
        <v>2020</v>
      </c>
    </row>
    <row r="8223" spans="1:16" x14ac:dyDescent="0.3">
      <c r="A8223" s="2" t="s">
        <v>27</v>
      </c>
      <c r="B8223" s="3">
        <v>43849</v>
      </c>
      <c r="C8223" s="2" t="s">
        <v>28</v>
      </c>
      <c r="D8223" s="2" t="s">
        <v>39</v>
      </c>
      <c r="E8223" s="2" t="s">
        <v>40</v>
      </c>
      <c r="F8223" s="2" t="str">
        <f t="shared" si="768"/>
        <v>Women</v>
      </c>
      <c r="G8223" s="2" t="str">
        <f t="shared" si="769"/>
        <v xml:space="preserve"> Apparel</v>
      </c>
      <c r="H8223" s="2" t="s">
        <v>20</v>
      </c>
      <c r="I8223" s="2">
        <v>39</v>
      </c>
      <c r="J8223" s="2">
        <v>124</v>
      </c>
      <c r="K8223" s="2">
        <v>4836</v>
      </c>
      <c r="L8223" s="2" t="s">
        <v>21</v>
      </c>
      <c r="M8223" s="2">
        <f t="shared" si="770"/>
        <v>1</v>
      </c>
      <c r="N8223" s="2" t="str">
        <f t="shared" si="771"/>
        <v>Jan</v>
      </c>
      <c r="O8223" s="2" t="str">
        <f t="shared" si="772"/>
        <v>Sun</v>
      </c>
      <c r="P8223" s="2" t="str">
        <f t="shared" si="773"/>
        <v>2020</v>
      </c>
    </row>
    <row r="8224" spans="1:16" x14ac:dyDescent="0.3">
      <c r="A8224" s="2" t="s">
        <v>27</v>
      </c>
      <c r="B8224" s="3">
        <v>43850</v>
      </c>
      <c r="C8224" s="2" t="s">
        <v>28</v>
      </c>
      <c r="D8224" s="2" t="s">
        <v>39</v>
      </c>
      <c r="E8224" s="2" t="s">
        <v>40</v>
      </c>
      <c r="F8224" s="2" t="str">
        <f t="shared" si="768"/>
        <v>Men</v>
      </c>
      <c r="G8224" s="2" t="str">
        <f t="shared" si="769"/>
        <v xml:space="preserve"> Street Footwear</v>
      </c>
      <c r="H8224" s="2" t="s">
        <v>14</v>
      </c>
      <c r="I8224" s="2">
        <v>41</v>
      </c>
      <c r="J8224" s="2">
        <v>171</v>
      </c>
      <c r="K8224" s="2">
        <v>7011</v>
      </c>
      <c r="L8224" s="2" t="s">
        <v>21</v>
      </c>
      <c r="M8224" s="2">
        <f t="shared" si="770"/>
        <v>1</v>
      </c>
      <c r="N8224" s="2" t="str">
        <f t="shared" si="771"/>
        <v>Jan</v>
      </c>
      <c r="O8224" s="2" t="str">
        <f t="shared" si="772"/>
        <v>Mon</v>
      </c>
      <c r="P8224" s="2" t="str">
        <f t="shared" si="773"/>
        <v>2020</v>
      </c>
    </row>
    <row r="8225" spans="1:16" x14ac:dyDescent="0.3">
      <c r="A8225" s="2" t="s">
        <v>27</v>
      </c>
      <c r="B8225" s="3">
        <v>43851</v>
      </c>
      <c r="C8225" s="2" t="s">
        <v>28</v>
      </c>
      <c r="D8225" s="2" t="s">
        <v>39</v>
      </c>
      <c r="E8225" s="2" t="s">
        <v>40</v>
      </c>
      <c r="F8225" s="2" t="str">
        <f t="shared" si="768"/>
        <v>Men</v>
      </c>
      <c r="G8225" s="2" t="str">
        <f t="shared" si="769"/>
        <v xml:space="preserve"> Athletic Footwear</v>
      </c>
      <c r="H8225" s="2" t="s">
        <v>16</v>
      </c>
      <c r="I8225" s="2">
        <v>46</v>
      </c>
      <c r="J8225" s="2">
        <v>116</v>
      </c>
      <c r="K8225" s="2">
        <v>5336</v>
      </c>
      <c r="L8225" s="2" t="s">
        <v>21</v>
      </c>
      <c r="M8225" s="2">
        <f t="shared" si="770"/>
        <v>1</v>
      </c>
      <c r="N8225" s="2" t="str">
        <f t="shared" si="771"/>
        <v>Jan</v>
      </c>
      <c r="O8225" s="2" t="str">
        <f t="shared" si="772"/>
        <v>Tue</v>
      </c>
      <c r="P8225" s="2" t="str">
        <f t="shared" si="773"/>
        <v>2020</v>
      </c>
    </row>
    <row r="8226" spans="1:16" x14ac:dyDescent="0.3">
      <c r="A8226" s="2" t="s">
        <v>27</v>
      </c>
      <c r="B8226" s="3">
        <v>43852</v>
      </c>
      <c r="C8226" s="2" t="s">
        <v>28</v>
      </c>
      <c r="D8226" s="2" t="s">
        <v>39</v>
      </c>
      <c r="E8226" s="2" t="s">
        <v>40</v>
      </c>
      <c r="F8226" s="2" t="str">
        <f t="shared" si="768"/>
        <v>Women</v>
      </c>
      <c r="G8226" s="2" t="str">
        <f t="shared" si="769"/>
        <v xml:space="preserve"> Street Footwear</v>
      </c>
      <c r="H8226" s="2" t="s">
        <v>17</v>
      </c>
      <c r="I8226" s="2">
        <v>47</v>
      </c>
      <c r="J8226" s="2">
        <v>120</v>
      </c>
      <c r="K8226" s="2">
        <v>5640</v>
      </c>
      <c r="L8226" s="2" t="s">
        <v>21</v>
      </c>
      <c r="M8226" s="2">
        <f t="shared" si="770"/>
        <v>1</v>
      </c>
      <c r="N8226" s="2" t="str">
        <f t="shared" si="771"/>
        <v>Jan</v>
      </c>
      <c r="O8226" s="2" t="str">
        <f t="shared" si="772"/>
        <v>Wed</v>
      </c>
      <c r="P8226" s="2" t="str">
        <f t="shared" si="773"/>
        <v>2020</v>
      </c>
    </row>
    <row r="8227" spans="1:16" x14ac:dyDescent="0.3">
      <c r="A8227" s="2" t="s">
        <v>27</v>
      </c>
      <c r="B8227" s="3">
        <v>43853</v>
      </c>
      <c r="C8227" s="2" t="s">
        <v>28</v>
      </c>
      <c r="D8227" s="2" t="s">
        <v>39</v>
      </c>
      <c r="E8227" s="2" t="s">
        <v>40</v>
      </c>
      <c r="F8227" s="2" t="str">
        <f t="shared" si="768"/>
        <v>Women</v>
      </c>
      <c r="G8227" s="2" t="str">
        <f t="shared" si="769"/>
        <v xml:space="preserve"> Athletic Footwear</v>
      </c>
      <c r="H8227" s="2" t="s">
        <v>18</v>
      </c>
      <c r="I8227" s="2">
        <v>40</v>
      </c>
      <c r="J8227" s="2">
        <v>90</v>
      </c>
      <c r="K8227" s="2">
        <v>3600</v>
      </c>
      <c r="L8227" s="2" t="s">
        <v>21</v>
      </c>
      <c r="M8227" s="2">
        <f t="shared" si="770"/>
        <v>1</v>
      </c>
      <c r="N8227" s="2" t="str">
        <f t="shared" si="771"/>
        <v>Jan</v>
      </c>
      <c r="O8227" s="2" t="str">
        <f t="shared" si="772"/>
        <v>Thu</v>
      </c>
      <c r="P8227" s="2" t="str">
        <f t="shared" si="773"/>
        <v>2020</v>
      </c>
    </row>
    <row r="8228" spans="1:16" x14ac:dyDescent="0.3">
      <c r="A8228" s="2" t="s">
        <v>27</v>
      </c>
      <c r="B8228" s="3">
        <v>43854</v>
      </c>
      <c r="C8228" s="2" t="s">
        <v>28</v>
      </c>
      <c r="D8228" s="2" t="s">
        <v>39</v>
      </c>
      <c r="E8228" s="2" t="s">
        <v>40</v>
      </c>
      <c r="F8228" s="2" t="str">
        <f t="shared" si="768"/>
        <v>Men</v>
      </c>
      <c r="G8228" s="2" t="str">
        <f t="shared" si="769"/>
        <v xml:space="preserve"> Apparel</v>
      </c>
      <c r="H8228" s="2" t="s">
        <v>19</v>
      </c>
      <c r="I8228" s="2">
        <v>47</v>
      </c>
      <c r="J8228" s="2">
        <v>62</v>
      </c>
      <c r="K8228" s="2">
        <v>2914</v>
      </c>
      <c r="L8228" s="2" t="s">
        <v>21</v>
      </c>
      <c r="M8228" s="2">
        <f t="shared" si="770"/>
        <v>1</v>
      </c>
      <c r="N8228" s="2" t="str">
        <f t="shared" si="771"/>
        <v>Jan</v>
      </c>
      <c r="O8228" s="2" t="str">
        <f t="shared" si="772"/>
        <v>Fri</v>
      </c>
      <c r="P8228" s="2" t="str">
        <f t="shared" si="773"/>
        <v>2020</v>
      </c>
    </row>
    <row r="8229" spans="1:16" x14ac:dyDescent="0.3">
      <c r="A8229" s="2" t="s">
        <v>27</v>
      </c>
      <c r="B8229" s="3">
        <v>43855</v>
      </c>
      <c r="C8229" s="2" t="s">
        <v>28</v>
      </c>
      <c r="D8229" s="2" t="s">
        <v>39</v>
      </c>
      <c r="E8229" s="2" t="s">
        <v>40</v>
      </c>
      <c r="F8229" s="2" t="str">
        <f t="shared" si="768"/>
        <v>Women</v>
      </c>
      <c r="G8229" s="2" t="str">
        <f t="shared" si="769"/>
        <v xml:space="preserve"> Apparel</v>
      </c>
      <c r="H8229" s="2" t="s">
        <v>20</v>
      </c>
      <c r="I8229" s="2">
        <v>54</v>
      </c>
      <c r="J8229" s="2">
        <v>123</v>
      </c>
      <c r="K8229" s="2">
        <v>6642</v>
      </c>
      <c r="L8229" s="2" t="s">
        <v>21</v>
      </c>
      <c r="M8229" s="2">
        <f t="shared" si="770"/>
        <v>1</v>
      </c>
      <c r="N8229" s="2" t="str">
        <f t="shared" si="771"/>
        <v>Jan</v>
      </c>
      <c r="O8229" s="2" t="str">
        <f t="shared" si="772"/>
        <v>Sat</v>
      </c>
      <c r="P8229" s="2" t="str">
        <f t="shared" si="773"/>
        <v>2020</v>
      </c>
    </row>
    <row r="8230" spans="1:16" x14ac:dyDescent="0.3">
      <c r="A8230" s="2" t="s">
        <v>27</v>
      </c>
      <c r="B8230" s="3">
        <v>43856</v>
      </c>
      <c r="C8230" s="2" t="s">
        <v>28</v>
      </c>
      <c r="D8230" s="2" t="s">
        <v>39</v>
      </c>
      <c r="E8230" s="2" t="s">
        <v>40</v>
      </c>
      <c r="F8230" s="2" t="str">
        <f t="shared" si="768"/>
        <v>Men</v>
      </c>
      <c r="G8230" s="2" t="str">
        <f t="shared" si="769"/>
        <v xml:space="preserve"> Street Footwear</v>
      </c>
      <c r="H8230" s="2" t="s">
        <v>14</v>
      </c>
      <c r="I8230" s="2">
        <v>43</v>
      </c>
      <c r="J8230" s="2">
        <v>171</v>
      </c>
      <c r="K8230" s="2">
        <v>7353</v>
      </c>
      <c r="L8230" s="2" t="s">
        <v>21</v>
      </c>
      <c r="M8230" s="2">
        <f t="shared" si="770"/>
        <v>1</v>
      </c>
      <c r="N8230" s="2" t="str">
        <f t="shared" si="771"/>
        <v>Jan</v>
      </c>
      <c r="O8230" s="2" t="str">
        <f t="shared" si="772"/>
        <v>Sun</v>
      </c>
      <c r="P8230" s="2" t="str">
        <f t="shared" si="773"/>
        <v>2020</v>
      </c>
    </row>
    <row r="8231" spans="1:16" x14ac:dyDescent="0.3">
      <c r="A8231" s="2" t="s">
        <v>27</v>
      </c>
      <c r="B8231" s="3">
        <v>43857</v>
      </c>
      <c r="C8231" s="2" t="s">
        <v>28</v>
      </c>
      <c r="D8231" s="2" t="s">
        <v>39</v>
      </c>
      <c r="E8231" s="2" t="s">
        <v>40</v>
      </c>
      <c r="F8231" s="2" t="str">
        <f t="shared" si="768"/>
        <v>Men</v>
      </c>
      <c r="G8231" s="2" t="str">
        <f t="shared" si="769"/>
        <v xml:space="preserve"> Athletic Footwear</v>
      </c>
      <c r="H8231" s="2" t="s">
        <v>16</v>
      </c>
      <c r="I8231" s="2">
        <v>43</v>
      </c>
      <c r="J8231" s="2">
        <v>120</v>
      </c>
      <c r="K8231" s="2">
        <v>5160</v>
      </c>
      <c r="L8231" s="2" t="s">
        <v>21</v>
      </c>
      <c r="M8231" s="2">
        <f t="shared" si="770"/>
        <v>1</v>
      </c>
      <c r="N8231" s="2" t="str">
        <f t="shared" si="771"/>
        <v>Jan</v>
      </c>
      <c r="O8231" s="2" t="str">
        <f t="shared" si="772"/>
        <v>Mon</v>
      </c>
      <c r="P8231" s="2" t="str">
        <f t="shared" si="773"/>
        <v>2020</v>
      </c>
    </row>
    <row r="8232" spans="1:16" x14ac:dyDescent="0.3">
      <c r="A8232" s="2" t="s">
        <v>27</v>
      </c>
      <c r="B8232" s="3">
        <v>43858</v>
      </c>
      <c r="C8232" s="2" t="s">
        <v>28</v>
      </c>
      <c r="D8232" s="2" t="s">
        <v>39</v>
      </c>
      <c r="E8232" s="2" t="s">
        <v>40</v>
      </c>
      <c r="F8232" s="2" t="str">
        <f t="shared" si="768"/>
        <v>Women</v>
      </c>
      <c r="G8232" s="2" t="str">
        <f t="shared" si="769"/>
        <v xml:space="preserve"> Street Footwear</v>
      </c>
      <c r="H8232" s="2" t="s">
        <v>17</v>
      </c>
      <c r="I8232" s="2">
        <v>49</v>
      </c>
      <c r="J8232" s="2">
        <v>132</v>
      </c>
      <c r="K8232" s="2">
        <v>6468</v>
      </c>
      <c r="L8232" s="2" t="s">
        <v>21</v>
      </c>
      <c r="M8232" s="2">
        <f t="shared" si="770"/>
        <v>1</v>
      </c>
      <c r="N8232" s="2" t="str">
        <f t="shared" si="771"/>
        <v>Jan</v>
      </c>
      <c r="O8232" s="2" t="str">
        <f t="shared" si="772"/>
        <v>Tue</v>
      </c>
      <c r="P8232" s="2" t="str">
        <f t="shared" si="773"/>
        <v>2020</v>
      </c>
    </row>
    <row r="8233" spans="1:16" x14ac:dyDescent="0.3">
      <c r="A8233" s="2" t="s">
        <v>27</v>
      </c>
      <c r="B8233" s="3">
        <v>43859</v>
      </c>
      <c r="C8233" s="2" t="s">
        <v>28</v>
      </c>
      <c r="D8233" s="2" t="s">
        <v>39</v>
      </c>
      <c r="E8233" s="2" t="s">
        <v>40</v>
      </c>
      <c r="F8233" s="2" t="str">
        <f t="shared" si="768"/>
        <v>Women</v>
      </c>
      <c r="G8233" s="2" t="str">
        <f t="shared" si="769"/>
        <v xml:space="preserve"> Athletic Footwear</v>
      </c>
      <c r="H8233" s="2" t="s">
        <v>18</v>
      </c>
      <c r="I8233" s="2">
        <v>47</v>
      </c>
      <c r="J8233" s="2">
        <v>105</v>
      </c>
      <c r="K8233" s="2">
        <v>4935</v>
      </c>
      <c r="L8233" s="2" t="s">
        <v>21</v>
      </c>
      <c r="M8233" s="2">
        <f t="shared" si="770"/>
        <v>1</v>
      </c>
      <c r="N8233" s="2" t="str">
        <f t="shared" si="771"/>
        <v>Jan</v>
      </c>
      <c r="O8233" s="2" t="str">
        <f t="shared" si="772"/>
        <v>Wed</v>
      </c>
      <c r="P8233" s="2" t="str">
        <f t="shared" si="773"/>
        <v>2020</v>
      </c>
    </row>
    <row r="8234" spans="1:16" x14ac:dyDescent="0.3">
      <c r="A8234" s="2" t="s">
        <v>27</v>
      </c>
      <c r="B8234" s="3">
        <v>43860</v>
      </c>
      <c r="C8234" s="2" t="s">
        <v>28</v>
      </c>
      <c r="D8234" s="2" t="s">
        <v>39</v>
      </c>
      <c r="E8234" s="2" t="s">
        <v>40</v>
      </c>
      <c r="F8234" s="2" t="str">
        <f t="shared" si="768"/>
        <v>Men</v>
      </c>
      <c r="G8234" s="2" t="str">
        <f t="shared" si="769"/>
        <v xml:space="preserve"> Apparel</v>
      </c>
      <c r="H8234" s="2" t="s">
        <v>19</v>
      </c>
      <c r="I8234" s="2">
        <v>43</v>
      </c>
      <c r="J8234" s="2">
        <v>66</v>
      </c>
      <c r="K8234" s="2">
        <v>2838</v>
      </c>
      <c r="L8234" s="2" t="s">
        <v>21</v>
      </c>
      <c r="M8234" s="2">
        <f t="shared" si="770"/>
        <v>1</v>
      </c>
      <c r="N8234" s="2" t="str">
        <f t="shared" si="771"/>
        <v>Jan</v>
      </c>
      <c r="O8234" s="2" t="str">
        <f t="shared" si="772"/>
        <v>Thu</v>
      </c>
      <c r="P8234" s="2" t="str">
        <f t="shared" si="773"/>
        <v>2020</v>
      </c>
    </row>
    <row r="8235" spans="1:16" x14ac:dyDescent="0.3">
      <c r="A8235" s="2" t="s">
        <v>27</v>
      </c>
      <c r="B8235" s="3">
        <v>43861</v>
      </c>
      <c r="C8235" s="2" t="s">
        <v>28</v>
      </c>
      <c r="D8235" s="2" t="s">
        <v>39</v>
      </c>
      <c r="E8235" s="2" t="s">
        <v>40</v>
      </c>
      <c r="F8235" s="2" t="str">
        <f t="shared" si="768"/>
        <v>Women</v>
      </c>
      <c r="G8235" s="2" t="str">
        <f t="shared" si="769"/>
        <v xml:space="preserve"> Apparel</v>
      </c>
      <c r="H8235" s="2" t="s">
        <v>20</v>
      </c>
      <c r="I8235" s="2">
        <v>54</v>
      </c>
      <c r="J8235" s="2">
        <v>140</v>
      </c>
      <c r="K8235" s="2">
        <v>7560</v>
      </c>
      <c r="L8235" s="2" t="s">
        <v>21</v>
      </c>
      <c r="M8235" s="2">
        <f t="shared" si="770"/>
        <v>1</v>
      </c>
      <c r="N8235" s="2" t="str">
        <f t="shared" si="771"/>
        <v>Jan</v>
      </c>
      <c r="O8235" s="2" t="str">
        <f t="shared" si="772"/>
        <v>Fri</v>
      </c>
      <c r="P8235" s="2" t="str">
        <f t="shared" si="773"/>
        <v>2020</v>
      </c>
    </row>
    <row r="8236" spans="1:16" x14ac:dyDescent="0.3">
      <c r="A8236" s="2" t="s">
        <v>27</v>
      </c>
      <c r="B8236" s="3">
        <v>43862</v>
      </c>
      <c r="C8236" s="2" t="s">
        <v>28</v>
      </c>
      <c r="D8236" s="2" t="s">
        <v>39</v>
      </c>
      <c r="E8236" s="2" t="s">
        <v>40</v>
      </c>
      <c r="F8236" s="2" t="str">
        <f t="shared" si="768"/>
        <v>Men</v>
      </c>
      <c r="G8236" s="2" t="str">
        <f t="shared" si="769"/>
        <v xml:space="preserve"> Street Footwear</v>
      </c>
      <c r="H8236" s="2" t="s">
        <v>14</v>
      </c>
      <c r="I8236" s="2">
        <v>47</v>
      </c>
      <c r="J8236" s="2">
        <v>245</v>
      </c>
      <c r="K8236" s="2">
        <v>11515</v>
      </c>
      <c r="L8236" s="2" t="s">
        <v>21</v>
      </c>
      <c r="M8236" s="2">
        <f t="shared" si="770"/>
        <v>2</v>
      </c>
      <c r="N8236" s="2" t="str">
        <f t="shared" si="771"/>
        <v>Feb</v>
      </c>
      <c r="O8236" s="2" t="str">
        <f t="shared" si="772"/>
        <v>Sat</v>
      </c>
      <c r="P8236" s="2" t="str">
        <f t="shared" si="773"/>
        <v>2020</v>
      </c>
    </row>
    <row r="8237" spans="1:16" x14ac:dyDescent="0.3">
      <c r="A8237" s="2" t="s">
        <v>27</v>
      </c>
      <c r="B8237" s="3">
        <v>43863</v>
      </c>
      <c r="C8237" s="2" t="s">
        <v>28</v>
      </c>
      <c r="D8237" s="2" t="s">
        <v>39</v>
      </c>
      <c r="E8237" s="2" t="s">
        <v>40</v>
      </c>
      <c r="F8237" s="2" t="str">
        <f t="shared" si="768"/>
        <v>Men</v>
      </c>
      <c r="G8237" s="2" t="str">
        <f t="shared" si="769"/>
        <v xml:space="preserve"> Athletic Footwear</v>
      </c>
      <c r="H8237" s="2" t="s">
        <v>16</v>
      </c>
      <c r="I8237" s="2">
        <v>51</v>
      </c>
      <c r="J8237" s="2">
        <v>182</v>
      </c>
      <c r="K8237" s="2">
        <v>9282</v>
      </c>
      <c r="L8237" s="2" t="s">
        <v>21</v>
      </c>
      <c r="M8237" s="2">
        <f t="shared" si="770"/>
        <v>2</v>
      </c>
      <c r="N8237" s="2" t="str">
        <f t="shared" si="771"/>
        <v>Feb</v>
      </c>
      <c r="O8237" s="2" t="str">
        <f t="shared" si="772"/>
        <v>Sun</v>
      </c>
      <c r="P8237" s="2" t="str">
        <f t="shared" si="773"/>
        <v>2020</v>
      </c>
    </row>
    <row r="8238" spans="1:16" x14ac:dyDescent="0.3">
      <c r="A8238" s="2" t="s">
        <v>27</v>
      </c>
      <c r="B8238" s="3">
        <v>43864</v>
      </c>
      <c r="C8238" s="2" t="s">
        <v>28</v>
      </c>
      <c r="D8238" s="2" t="s">
        <v>39</v>
      </c>
      <c r="E8238" s="2" t="s">
        <v>40</v>
      </c>
      <c r="F8238" s="2" t="str">
        <f t="shared" si="768"/>
        <v>Women</v>
      </c>
      <c r="G8238" s="2" t="str">
        <f t="shared" si="769"/>
        <v xml:space="preserve"> Street Footwear</v>
      </c>
      <c r="H8238" s="2" t="s">
        <v>17</v>
      </c>
      <c r="I8238" s="2">
        <v>46</v>
      </c>
      <c r="J8238" s="2">
        <v>176</v>
      </c>
      <c r="K8238" s="2">
        <v>8096</v>
      </c>
      <c r="L8238" s="2" t="s">
        <v>21</v>
      </c>
      <c r="M8238" s="2">
        <f t="shared" si="770"/>
        <v>2</v>
      </c>
      <c r="N8238" s="2" t="str">
        <f t="shared" si="771"/>
        <v>Feb</v>
      </c>
      <c r="O8238" s="2" t="str">
        <f t="shared" si="772"/>
        <v>Mon</v>
      </c>
      <c r="P8238" s="2" t="str">
        <f t="shared" si="773"/>
        <v>2020</v>
      </c>
    </row>
    <row r="8239" spans="1:16" x14ac:dyDescent="0.3">
      <c r="A8239" s="2" t="s">
        <v>27</v>
      </c>
      <c r="B8239" s="3">
        <v>43865</v>
      </c>
      <c r="C8239" s="2" t="s">
        <v>28</v>
      </c>
      <c r="D8239" s="2" t="s">
        <v>39</v>
      </c>
      <c r="E8239" s="2" t="s">
        <v>40</v>
      </c>
      <c r="F8239" s="2" t="str">
        <f t="shared" si="768"/>
        <v>Women</v>
      </c>
      <c r="G8239" s="2" t="str">
        <f t="shared" si="769"/>
        <v xml:space="preserve"> Athletic Footwear</v>
      </c>
      <c r="H8239" s="2" t="s">
        <v>18</v>
      </c>
      <c r="I8239" s="2">
        <v>47</v>
      </c>
      <c r="J8239" s="2">
        <v>145</v>
      </c>
      <c r="K8239" s="2">
        <v>6815</v>
      </c>
      <c r="L8239" s="2" t="s">
        <v>21</v>
      </c>
      <c r="M8239" s="2">
        <f t="shared" si="770"/>
        <v>2</v>
      </c>
      <c r="N8239" s="2" t="str">
        <f t="shared" si="771"/>
        <v>Feb</v>
      </c>
      <c r="O8239" s="2" t="str">
        <f t="shared" si="772"/>
        <v>Tue</v>
      </c>
      <c r="P8239" s="2" t="str">
        <f t="shared" si="773"/>
        <v>2020</v>
      </c>
    </row>
    <row r="8240" spans="1:16" x14ac:dyDescent="0.3">
      <c r="A8240" s="2" t="s">
        <v>27</v>
      </c>
      <c r="B8240" s="3">
        <v>43866</v>
      </c>
      <c r="C8240" s="2" t="s">
        <v>28</v>
      </c>
      <c r="D8240" s="2" t="s">
        <v>39</v>
      </c>
      <c r="E8240" s="2" t="s">
        <v>40</v>
      </c>
      <c r="F8240" s="2" t="str">
        <f t="shared" si="768"/>
        <v>Men</v>
      </c>
      <c r="G8240" s="2" t="str">
        <f t="shared" si="769"/>
        <v xml:space="preserve"> Apparel</v>
      </c>
      <c r="H8240" s="2" t="s">
        <v>19</v>
      </c>
      <c r="I8240" s="2">
        <v>47</v>
      </c>
      <c r="J8240" s="2">
        <v>105</v>
      </c>
      <c r="K8240" s="2">
        <v>4935</v>
      </c>
      <c r="L8240" s="2" t="s">
        <v>21</v>
      </c>
      <c r="M8240" s="2">
        <f t="shared" si="770"/>
        <v>2</v>
      </c>
      <c r="N8240" s="2" t="str">
        <f t="shared" si="771"/>
        <v>Feb</v>
      </c>
      <c r="O8240" s="2" t="str">
        <f t="shared" si="772"/>
        <v>Wed</v>
      </c>
      <c r="P8240" s="2" t="str">
        <f t="shared" si="773"/>
        <v>2020</v>
      </c>
    </row>
    <row r="8241" spans="1:16" x14ac:dyDescent="0.3">
      <c r="A8241" s="2" t="s">
        <v>27</v>
      </c>
      <c r="B8241" s="3">
        <v>43867</v>
      </c>
      <c r="C8241" s="2" t="s">
        <v>28</v>
      </c>
      <c r="D8241" s="2" t="s">
        <v>39</v>
      </c>
      <c r="E8241" s="2" t="s">
        <v>40</v>
      </c>
      <c r="F8241" s="2" t="str">
        <f t="shared" si="768"/>
        <v>Women</v>
      </c>
      <c r="G8241" s="2" t="str">
        <f t="shared" si="769"/>
        <v xml:space="preserve"> Apparel</v>
      </c>
      <c r="H8241" s="2" t="s">
        <v>20</v>
      </c>
      <c r="I8241" s="2">
        <v>57</v>
      </c>
      <c r="J8241" s="2">
        <v>192</v>
      </c>
      <c r="K8241" s="2">
        <v>10944</v>
      </c>
      <c r="L8241" s="2" t="s">
        <v>21</v>
      </c>
      <c r="M8241" s="2">
        <f t="shared" si="770"/>
        <v>2</v>
      </c>
      <c r="N8241" s="2" t="str">
        <f t="shared" si="771"/>
        <v>Feb</v>
      </c>
      <c r="O8241" s="2" t="str">
        <f t="shared" si="772"/>
        <v>Thu</v>
      </c>
      <c r="P8241" s="2" t="str">
        <f t="shared" si="773"/>
        <v>2020</v>
      </c>
    </row>
    <row r="8242" spans="1:16" x14ac:dyDescent="0.3">
      <c r="A8242" s="2" t="s">
        <v>27</v>
      </c>
      <c r="B8242" s="3">
        <v>43868</v>
      </c>
      <c r="C8242" s="2" t="s">
        <v>28</v>
      </c>
      <c r="D8242" s="2" t="s">
        <v>39</v>
      </c>
      <c r="E8242" s="2" t="s">
        <v>40</v>
      </c>
      <c r="F8242" s="2" t="str">
        <f t="shared" si="768"/>
        <v>Men</v>
      </c>
      <c r="G8242" s="2" t="str">
        <f t="shared" si="769"/>
        <v xml:space="preserve"> Street Footwear</v>
      </c>
      <c r="H8242" s="2" t="s">
        <v>14</v>
      </c>
      <c r="I8242" s="2">
        <v>48</v>
      </c>
      <c r="J8242" s="2">
        <v>233</v>
      </c>
      <c r="K8242" s="2">
        <v>11184</v>
      </c>
      <c r="L8242" s="2" t="s">
        <v>21</v>
      </c>
      <c r="M8242" s="2">
        <f t="shared" si="770"/>
        <v>2</v>
      </c>
      <c r="N8242" s="2" t="str">
        <f t="shared" si="771"/>
        <v>Feb</v>
      </c>
      <c r="O8242" s="2" t="str">
        <f t="shared" si="772"/>
        <v>Fri</v>
      </c>
      <c r="P8242" s="2" t="str">
        <f t="shared" si="773"/>
        <v>2020</v>
      </c>
    </row>
    <row r="8243" spans="1:16" x14ac:dyDescent="0.3">
      <c r="A8243" s="2" t="s">
        <v>27</v>
      </c>
      <c r="B8243" s="3">
        <v>43869</v>
      </c>
      <c r="C8243" s="2" t="s">
        <v>28</v>
      </c>
      <c r="D8243" s="2" t="s">
        <v>39</v>
      </c>
      <c r="E8243" s="2" t="s">
        <v>40</v>
      </c>
      <c r="F8243" s="2" t="str">
        <f t="shared" si="768"/>
        <v>Men</v>
      </c>
      <c r="G8243" s="2" t="str">
        <f t="shared" si="769"/>
        <v xml:space="preserve"> Athletic Footwear</v>
      </c>
      <c r="H8243" s="2" t="s">
        <v>16</v>
      </c>
      <c r="I8243" s="2">
        <v>46</v>
      </c>
      <c r="J8243" s="2">
        <v>204</v>
      </c>
      <c r="K8243" s="2">
        <v>9384</v>
      </c>
      <c r="L8243" s="2" t="s">
        <v>21</v>
      </c>
      <c r="M8243" s="2">
        <f t="shared" si="770"/>
        <v>2</v>
      </c>
      <c r="N8243" s="2" t="str">
        <f t="shared" si="771"/>
        <v>Feb</v>
      </c>
      <c r="O8243" s="2" t="str">
        <f t="shared" si="772"/>
        <v>Sat</v>
      </c>
      <c r="P8243" s="2" t="str">
        <f t="shared" si="773"/>
        <v>2020</v>
      </c>
    </row>
    <row r="8244" spans="1:16" x14ac:dyDescent="0.3">
      <c r="A8244" s="2" t="s">
        <v>27</v>
      </c>
      <c r="B8244" s="3">
        <v>43870</v>
      </c>
      <c r="C8244" s="2" t="s">
        <v>28</v>
      </c>
      <c r="D8244" s="2" t="s">
        <v>39</v>
      </c>
      <c r="E8244" s="2" t="s">
        <v>40</v>
      </c>
      <c r="F8244" s="2" t="str">
        <f t="shared" si="768"/>
        <v>Women</v>
      </c>
      <c r="G8244" s="2" t="str">
        <f t="shared" si="769"/>
        <v xml:space="preserve"> Street Footwear</v>
      </c>
      <c r="H8244" s="2" t="s">
        <v>17</v>
      </c>
      <c r="I8244" s="2">
        <v>47</v>
      </c>
      <c r="J8244" s="2">
        <v>171</v>
      </c>
      <c r="K8244" s="2">
        <v>8037</v>
      </c>
      <c r="L8244" s="2" t="s">
        <v>21</v>
      </c>
      <c r="M8244" s="2">
        <f t="shared" si="770"/>
        <v>2</v>
      </c>
      <c r="N8244" s="2" t="str">
        <f t="shared" si="771"/>
        <v>Feb</v>
      </c>
      <c r="O8244" s="2" t="str">
        <f t="shared" si="772"/>
        <v>Sun</v>
      </c>
      <c r="P8244" s="2" t="str">
        <f t="shared" si="773"/>
        <v>2020</v>
      </c>
    </row>
    <row r="8245" spans="1:16" x14ac:dyDescent="0.3">
      <c r="A8245" s="2" t="s">
        <v>27</v>
      </c>
      <c r="B8245" s="3">
        <v>43871</v>
      </c>
      <c r="C8245" s="2" t="s">
        <v>28</v>
      </c>
      <c r="D8245" s="2" t="s">
        <v>39</v>
      </c>
      <c r="E8245" s="2" t="s">
        <v>40</v>
      </c>
      <c r="F8245" s="2" t="str">
        <f t="shared" si="768"/>
        <v>Women</v>
      </c>
      <c r="G8245" s="2" t="str">
        <f t="shared" si="769"/>
        <v xml:space="preserve"> Athletic Footwear</v>
      </c>
      <c r="H8245" s="2" t="s">
        <v>18</v>
      </c>
      <c r="I8245" s="2">
        <v>46</v>
      </c>
      <c r="J8245" s="2">
        <v>140</v>
      </c>
      <c r="K8245" s="2">
        <v>6440</v>
      </c>
      <c r="L8245" s="2" t="s">
        <v>21</v>
      </c>
      <c r="M8245" s="2">
        <f t="shared" si="770"/>
        <v>2</v>
      </c>
      <c r="N8245" s="2" t="str">
        <f t="shared" si="771"/>
        <v>Feb</v>
      </c>
      <c r="O8245" s="2" t="str">
        <f t="shared" si="772"/>
        <v>Mon</v>
      </c>
      <c r="P8245" s="2" t="str">
        <f t="shared" si="773"/>
        <v>2020</v>
      </c>
    </row>
    <row r="8246" spans="1:16" x14ac:dyDescent="0.3">
      <c r="A8246" s="2" t="s">
        <v>27</v>
      </c>
      <c r="B8246" s="3">
        <v>43872</v>
      </c>
      <c r="C8246" s="2" t="s">
        <v>28</v>
      </c>
      <c r="D8246" s="2" t="s">
        <v>39</v>
      </c>
      <c r="E8246" s="2" t="s">
        <v>40</v>
      </c>
      <c r="F8246" s="2" t="str">
        <f t="shared" si="768"/>
        <v>Men</v>
      </c>
      <c r="G8246" s="2" t="str">
        <f t="shared" si="769"/>
        <v xml:space="preserve"> Apparel</v>
      </c>
      <c r="H8246" s="2" t="s">
        <v>19</v>
      </c>
      <c r="I8246" s="2">
        <v>47</v>
      </c>
      <c r="J8246" s="2">
        <v>150</v>
      </c>
      <c r="K8246" s="2">
        <v>7050</v>
      </c>
      <c r="L8246" s="2" t="s">
        <v>21</v>
      </c>
      <c r="M8246" s="2">
        <f t="shared" si="770"/>
        <v>2</v>
      </c>
      <c r="N8246" s="2" t="str">
        <f t="shared" si="771"/>
        <v>Feb</v>
      </c>
      <c r="O8246" s="2" t="str">
        <f t="shared" si="772"/>
        <v>Tue</v>
      </c>
      <c r="P8246" s="2" t="str">
        <f t="shared" si="773"/>
        <v>2020</v>
      </c>
    </row>
    <row r="8247" spans="1:16" x14ac:dyDescent="0.3">
      <c r="A8247" s="2" t="s">
        <v>27</v>
      </c>
      <c r="B8247" s="3">
        <v>43873</v>
      </c>
      <c r="C8247" s="2" t="s">
        <v>28</v>
      </c>
      <c r="D8247" s="2" t="s">
        <v>39</v>
      </c>
      <c r="E8247" s="2" t="s">
        <v>40</v>
      </c>
      <c r="F8247" s="2" t="str">
        <f t="shared" si="768"/>
        <v>Women</v>
      </c>
      <c r="G8247" s="2" t="str">
        <f t="shared" si="769"/>
        <v xml:space="preserve"> Apparel</v>
      </c>
      <c r="H8247" s="2" t="s">
        <v>20</v>
      </c>
      <c r="I8247" s="2">
        <v>61</v>
      </c>
      <c r="J8247" s="2">
        <v>170</v>
      </c>
      <c r="K8247" s="2">
        <v>10370</v>
      </c>
      <c r="L8247" s="2" t="s">
        <v>21</v>
      </c>
      <c r="M8247" s="2">
        <f t="shared" si="770"/>
        <v>2</v>
      </c>
      <c r="N8247" s="2" t="str">
        <f t="shared" si="771"/>
        <v>Feb</v>
      </c>
      <c r="O8247" s="2" t="str">
        <f t="shared" si="772"/>
        <v>Wed</v>
      </c>
      <c r="P8247" s="2" t="str">
        <f t="shared" si="773"/>
        <v>2020</v>
      </c>
    </row>
    <row r="8248" spans="1:16" x14ac:dyDescent="0.3">
      <c r="A8248" s="2" t="s">
        <v>27</v>
      </c>
      <c r="B8248" s="3">
        <v>43874</v>
      </c>
      <c r="C8248" s="2" t="s">
        <v>28</v>
      </c>
      <c r="D8248" s="2" t="s">
        <v>39</v>
      </c>
      <c r="E8248" s="2" t="s">
        <v>40</v>
      </c>
      <c r="F8248" s="2" t="str">
        <f t="shared" si="768"/>
        <v>Men</v>
      </c>
      <c r="G8248" s="2" t="str">
        <f t="shared" si="769"/>
        <v xml:space="preserve"> Street Footwear</v>
      </c>
      <c r="H8248" s="2" t="s">
        <v>14</v>
      </c>
      <c r="I8248" s="2">
        <v>44</v>
      </c>
      <c r="J8248" s="2">
        <v>238</v>
      </c>
      <c r="K8248" s="2">
        <v>10472</v>
      </c>
      <c r="L8248" s="2" t="s">
        <v>21</v>
      </c>
      <c r="M8248" s="2">
        <f t="shared" si="770"/>
        <v>2</v>
      </c>
      <c r="N8248" s="2" t="str">
        <f t="shared" si="771"/>
        <v>Feb</v>
      </c>
      <c r="O8248" s="2" t="str">
        <f t="shared" si="772"/>
        <v>Thu</v>
      </c>
      <c r="P8248" s="2" t="str">
        <f t="shared" si="773"/>
        <v>2020</v>
      </c>
    </row>
    <row r="8249" spans="1:16" x14ac:dyDescent="0.3">
      <c r="A8249" s="2" t="s">
        <v>27</v>
      </c>
      <c r="B8249" s="3">
        <v>43875</v>
      </c>
      <c r="C8249" s="2" t="s">
        <v>28</v>
      </c>
      <c r="D8249" s="2" t="s">
        <v>39</v>
      </c>
      <c r="E8249" s="2" t="s">
        <v>40</v>
      </c>
      <c r="F8249" s="2" t="str">
        <f t="shared" si="768"/>
        <v>Men</v>
      </c>
      <c r="G8249" s="2" t="str">
        <f t="shared" si="769"/>
        <v xml:space="preserve"> Athletic Footwear</v>
      </c>
      <c r="H8249" s="2" t="s">
        <v>16</v>
      </c>
      <c r="I8249" s="2">
        <v>56</v>
      </c>
      <c r="J8249" s="2">
        <v>208</v>
      </c>
      <c r="K8249" s="2">
        <v>11648</v>
      </c>
      <c r="L8249" s="2" t="s">
        <v>21</v>
      </c>
      <c r="M8249" s="2">
        <f t="shared" si="770"/>
        <v>2</v>
      </c>
      <c r="N8249" s="2" t="str">
        <f t="shared" si="771"/>
        <v>Feb</v>
      </c>
      <c r="O8249" s="2" t="str">
        <f t="shared" si="772"/>
        <v>Fri</v>
      </c>
      <c r="P8249" s="2" t="str">
        <f t="shared" si="773"/>
        <v>2020</v>
      </c>
    </row>
    <row r="8250" spans="1:16" x14ac:dyDescent="0.3">
      <c r="A8250" s="2" t="s">
        <v>27</v>
      </c>
      <c r="B8250" s="3">
        <v>43876</v>
      </c>
      <c r="C8250" s="2" t="s">
        <v>28</v>
      </c>
      <c r="D8250" s="2" t="s">
        <v>39</v>
      </c>
      <c r="E8250" s="2" t="s">
        <v>40</v>
      </c>
      <c r="F8250" s="2" t="str">
        <f t="shared" si="768"/>
        <v>Women</v>
      </c>
      <c r="G8250" s="2" t="str">
        <f t="shared" si="769"/>
        <v xml:space="preserve"> Street Footwear</v>
      </c>
      <c r="H8250" s="2" t="s">
        <v>17</v>
      </c>
      <c r="I8250" s="2">
        <v>44</v>
      </c>
      <c r="J8250" s="2">
        <v>179</v>
      </c>
      <c r="K8250" s="2">
        <v>7876</v>
      </c>
      <c r="L8250" s="2" t="s">
        <v>21</v>
      </c>
      <c r="M8250" s="2">
        <f t="shared" si="770"/>
        <v>2</v>
      </c>
      <c r="N8250" s="2" t="str">
        <f t="shared" si="771"/>
        <v>Feb</v>
      </c>
      <c r="O8250" s="2" t="str">
        <f t="shared" si="772"/>
        <v>Sat</v>
      </c>
      <c r="P8250" s="2" t="str">
        <f t="shared" si="773"/>
        <v>2020</v>
      </c>
    </row>
    <row r="8251" spans="1:16" x14ac:dyDescent="0.3">
      <c r="A8251" s="2" t="s">
        <v>27</v>
      </c>
      <c r="B8251" s="3">
        <v>43877</v>
      </c>
      <c r="C8251" s="2" t="s">
        <v>28</v>
      </c>
      <c r="D8251" s="2" t="s">
        <v>39</v>
      </c>
      <c r="E8251" s="2" t="s">
        <v>40</v>
      </c>
      <c r="F8251" s="2" t="str">
        <f t="shared" si="768"/>
        <v>Women</v>
      </c>
      <c r="G8251" s="2" t="str">
        <f t="shared" si="769"/>
        <v xml:space="preserve"> Athletic Footwear</v>
      </c>
      <c r="H8251" s="2" t="s">
        <v>18</v>
      </c>
      <c r="I8251" s="2">
        <v>42</v>
      </c>
      <c r="J8251" s="2">
        <v>152</v>
      </c>
      <c r="K8251" s="2">
        <v>6384</v>
      </c>
      <c r="L8251" s="2" t="s">
        <v>21</v>
      </c>
      <c r="M8251" s="2">
        <f t="shared" si="770"/>
        <v>2</v>
      </c>
      <c r="N8251" s="2" t="str">
        <f t="shared" si="771"/>
        <v>Feb</v>
      </c>
      <c r="O8251" s="2" t="str">
        <f t="shared" si="772"/>
        <v>Sun</v>
      </c>
      <c r="P8251" s="2" t="str">
        <f t="shared" si="773"/>
        <v>2020</v>
      </c>
    </row>
    <row r="8252" spans="1:16" x14ac:dyDescent="0.3">
      <c r="A8252" s="2" t="s">
        <v>27</v>
      </c>
      <c r="B8252" s="3">
        <v>43878</v>
      </c>
      <c r="C8252" s="2" t="s">
        <v>28</v>
      </c>
      <c r="D8252" s="2" t="s">
        <v>39</v>
      </c>
      <c r="E8252" s="2" t="s">
        <v>40</v>
      </c>
      <c r="F8252" s="2" t="str">
        <f t="shared" si="768"/>
        <v>Men</v>
      </c>
      <c r="G8252" s="2" t="str">
        <f t="shared" si="769"/>
        <v xml:space="preserve"> Apparel</v>
      </c>
      <c r="H8252" s="2" t="s">
        <v>19</v>
      </c>
      <c r="I8252" s="2">
        <v>50</v>
      </c>
      <c r="J8252" s="2">
        <v>152</v>
      </c>
      <c r="K8252" s="2">
        <v>7600</v>
      </c>
      <c r="L8252" s="2" t="s">
        <v>21</v>
      </c>
      <c r="M8252" s="2">
        <f t="shared" si="770"/>
        <v>2</v>
      </c>
      <c r="N8252" s="2" t="str">
        <f t="shared" si="771"/>
        <v>Feb</v>
      </c>
      <c r="O8252" s="2" t="str">
        <f t="shared" si="772"/>
        <v>Mon</v>
      </c>
      <c r="P8252" s="2" t="str">
        <f t="shared" si="773"/>
        <v>2020</v>
      </c>
    </row>
    <row r="8253" spans="1:16" x14ac:dyDescent="0.3">
      <c r="A8253" s="2" t="s">
        <v>27</v>
      </c>
      <c r="B8253" s="3">
        <v>43879</v>
      </c>
      <c r="C8253" s="2" t="s">
        <v>28</v>
      </c>
      <c r="D8253" s="2" t="s">
        <v>39</v>
      </c>
      <c r="E8253" s="2" t="s">
        <v>40</v>
      </c>
      <c r="F8253" s="2" t="str">
        <f t="shared" si="768"/>
        <v>Women</v>
      </c>
      <c r="G8253" s="2" t="str">
        <f t="shared" si="769"/>
        <v xml:space="preserve"> Apparel</v>
      </c>
      <c r="H8253" s="2" t="s">
        <v>20</v>
      </c>
      <c r="I8253" s="2">
        <v>55</v>
      </c>
      <c r="J8253" s="2">
        <v>128</v>
      </c>
      <c r="K8253" s="2">
        <v>7040</v>
      </c>
      <c r="L8253" s="2" t="s">
        <v>21</v>
      </c>
      <c r="M8253" s="2">
        <f t="shared" si="770"/>
        <v>2</v>
      </c>
      <c r="N8253" s="2" t="str">
        <f t="shared" si="771"/>
        <v>Feb</v>
      </c>
      <c r="O8253" s="2" t="str">
        <f t="shared" si="772"/>
        <v>Tue</v>
      </c>
      <c r="P8253" s="2" t="str">
        <f t="shared" si="773"/>
        <v>2020</v>
      </c>
    </row>
    <row r="8254" spans="1:16" x14ac:dyDescent="0.3">
      <c r="A8254" s="2" t="s">
        <v>27</v>
      </c>
      <c r="B8254" s="3">
        <v>43880</v>
      </c>
      <c r="C8254" s="2" t="s">
        <v>28</v>
      </c>
      <c r="D8254" s="2" t="s">
        <v>39</v>
      </c>
      <c r="E8254" s="2" t="s">
        <v>40</v>
      </c>
      <c r="F8254" s="2" t="str">
        <f t="shared" si="768"/>
        <v>Men</v>
      </c>
      <c r="G8254" s="2" t="str">
        <f t="shared" si="769"/>
        <v xml:space="preserve"> Street Footwear</v>
      </c>
      <c r="H8254" s="2" t="s">
        <v>14</v>
      </c>
      <c r="I8254" s="2">
        <v>41</v>
      </c>
      <c r="J8254" s="2">
        <v>186</v>
      </c>
      <c r="K8254" s="2">
        <v>7626</v>
      </c>
      <c r="L8254" s="2" t="s">
        <v>21</v>
      </c>
      <c r="M8254" s="2">
        <f t="shared" si="770"/>
        <v>2</v>
      </c>
      <c r="N8254" s="2" t="str">
        <f t="shared" si="771"/>
        <v>Feb</v>
      </c>
      <c r="O8254" s="2" t="str">
        <f t="shared" si="772"/>
        <v>Wed</v>
      </c>
      <c r="P8254" s="2" t="str">
        <f t="shared" si="773"/>
        <v>2020</v>
      </c>
    </row>
    <row r="8255" spans="1:16" x14ac:dyDescent="0.3">
      <c r="A8255" s="2" t="s">
        <v>27</v>
      </c>
      <c r="B8255" s="3">
        <v>43881</v>
      </c>
      <c r="C8255" s="2" t="s">
        <v>28</v>
      </c>
      <c r="D8255" s="2" t="s">
        <v>39</v>
      </c>
      <c r="E8255" s="2" t="s">
        <v>40</v>
      </c>
      <c r="F8255" s="2" t="str">
        <f t="shared" si="768"/>
        <v>Men</v>
      </c>
      <c r="G8255" s="2" t="str">
        <f t="shared" si="769"/>
        <v xml:space="preserve"> Athletic Footwear</v>
      </c>
      <c r="H8255" s="2" t="s">
        <v>16</v>
      </c>
      <c r="I8255" s="2">
        <v>51</v>
      </c>
      <c r="J8255" s="2">
        <v>180</v>
      </c>
      <c r="K8255" s="2">
        <v>9180</v>
      </c>
      <c r="L8255" s="2" t="s">
        <v>21</v>
      </c>
      <c r="M8255" s="2">
        <f t="shared" si="770"/>
        <v>2</v>
      </c>
      <c r="N8255" s="2" t="str">
        <f t="shared" si="771"/>
        <v>Feb</v>
      </c>
      <c r="O8255" s="2" t="str">
        <f t="shared" si="772"/>
        <v>Thu</v>
      </c>
      <c r="P8255" s="2" t="str">
        <f t="shared" si="773"/>
        <v>2020</v>
      </c>
    </row>
    <row r="8256" spans="1:16" x14ac:dyDescent="0.3">
      <c r="A8256" s="2" t="s">
        <v>27</v>
      </c>
      <c r="B8256" s="3">
        <v>43882</v>
      </c>
      <c r="C8256" s="2" t="s">
        <v>28</v>
      </c>
      <c r="D8256" s="2" t="s">
        <v>39</v>
      </c>
      <c r="E8256" s="2" t="s">
        <v>40</v>
      </c>
      <c r="F8256" s="2" t="str">
        <f t="shared" si="768"/>
        <v>Women</v>
      </c>
      <c r="G8256" s="2" t="str">
        <f t="shared" si="769"/>
        <v xml:space="preserve"> Street Footwear</v>
      </c>
      <c r="H8256" s="2" t="s">
        <v>17</v>
      </c>
      <c r="I8256" s="2">
        <v>46</v>
      </c>
      <c r="J8256" s="2">
        <v>144</v>
      </c>
      <c r="K8256" s="2">
        <v>6624</v>
      </c>
      <c r="L8256" s="2" t="s">
        <v>21</v>
      </c>
      <c r="M8256" s="2">
        <f t="shared" si="770"/>
        <v>2</v>
      </c>
      <c r="N8256" s="2" t="str">
        <f t="shared" si="771"/>
        <v>Feb</v>
      </c>
      <c r="O8256" s="2" t="str">
        <f t="shared" si="772"/>
        <v>Fri</v>
      </c>
      <c r="P8256" s="2" t="str">
        <f t="shared" si="773"/>
        <v>2020</v>
      </c>
    </row>
    <row r="8257" spans="1:16" x14ac:dyDescent="0.3">
      <c r="A8257" s="2" t="s">
        <v>27</v>
      </c>
      <c r="B8257" s="3">
        <v>43883</v>
      </c>
      <c r="C8257" s="2" t="s">
        <v>28</v>
      </c>
      <c r="D8257" s="2" t="s">
        <v>39</v>
      </c>
      <c r="E8257" s="2" t="s">
        <v>40</v>
      </c>
      <c r="F8257" s="2" t="str">
        <f t="shared" si="768"/>
        <v>Women</v>
      </c>
      <c r="G8257" s="2" t="str">
        <f t="shared" si="769"/>
        <v xml:space="preserve"> Athletic Footwear</v>
      </c>
      <c r="H8257" s="2" t="s">
        <v>18</v>
      </c>
      <c r="I8257" s="2">
        <v>43</v>
      </c>
      <c r="J8257" s="2">
        <v>124</v>
      </c>
      <c r="K8257" s="2">
        <v>5332</v>
      </c>
      <c r="L8257" s="2" t="s">
        <v>21</v>
      </c>
      <c r="M8257" s="2">
        <f t="shared" si="770"/>
        <v>2</v>
      </c>
      <c r="N8257" s="2" t="str">
        <f t="shared" si="771"/>
        <v>Feb</v>
      </c>
      <c r="O8257" s="2" t="str">
        <f t="shared" si="772"/>
        <v>Sat</v>
      </c>
      <c r="P8257" s="2" t="str">
        <f t="shared" si="773"/>
        <v>2020</v>
      </c>
    </row>
    <row r="8258" spans="1:16" x14ac:dyDescent="0.3">
      <c r="A8258" s="2" t="s">
        <v>27</v>
      </c>
      <c r="B8258" s="3">
        <v>43884</v>
      </c>
      <c r="C8258" s="2" t="s">
        <v>28</v>
      </c>
      <c r="D8258" s="2" t="s">
        <v>39</v>
      </c>
      <c r="E8258" s="2" t="s">
        <v>40</v>
      </c>
      <c r="F8258" s="2" t="str">
        <f t="shared" ref="F8258:F8321" si="774">MID(H8258, 1, FIND("'", H8258) - 1)</f>
        <v>Men</v>
      </c>
      <c r="G8258" s="2" t="str">
        <f t="shared" ref="G8258:G8321" si="775">MID(H8258, FIND("'", H8258) + 2, LEN(H8258) - FIND("'", H8258) - 1)</f>
        <v xml:space="preserve"> Apparel</v>
      </c>
      <c r="H8258" s="2" t="s">
        <v>19</v>
      </c>
      <c r="I8258" s="2">
        <v>53</v>
      </c>
      <c r="J8258" s="2">
        <v>128</v>
      </c>
      <c r="K8258" s="2">
        <v>6784</v>
      </c>
      <c r="L8258" s="2" t="s">
        <v>21</v>
      </c>
      <c r="M8258" s="2">
        <f t="shared" si="770"/>
        <v>2</v>
      </c>
      <c r="N8258" s="2" t="str">
        <f t="shared" si="771"/>
        <v>Feb</v>
      </c>
      <c r="O8258" s="2" t="str">
        <f t="shared" si="772"/>
        <v>Sun</v>
      </c>
      <c r="P8258" s="2" t="str">
        <f t="shared" si="773"/>
        <v>2020</v>
      </c>
    </row>
    <row r="8259" spans="1:16" x14ac:dyDescent="0.3">
      <c r="A8259" s="2" t="s">
        <v>27</v>
      </c>
      <c r="B8259" s="3">
        <v>43885</v>
      </c>
      <c r="C8259" s="2" t="s">
        <v>28</v>
      </c>
      <c r="D8259" s="2" t="s">
        <v>39</v>
      </c>
      <c r="E8259" s="2" t="s">
        <v>40</v>
      </c>
      <c r="F8259" s="2" t="str">
        <f t="shared" si="774"/>
        <v>Women</v>
      </c>
      <c r="G8259" s="2" t="str">
        <f t="shared" si="775"/>
        <v xml:space="preserve"> Apparel</v>
      </c>
      <c r="H8259" s="2" t="s">
        <v>20</v>
      </c>
      <c r="I8259" s="2">
        <v>54</v>
      </c>
      <c r="J8259" s="2">
        <v>140</v>
      </c>
      <c r="K8259" s="2">
        <v>7560</v>
      </c>
      <c r="L8259" s="2" t="s">
        <v>21</v>
      </c>
      <c r="M8259" s="2">
        <f t="shared" ref="M8259:M8322" si="776">MONTH(B8259)</f>
        <v>2</v>
      </c>
      <c r="N8259" s="2" t="str">
        <f t="shared" ref="N8259:N8322" si="777">TEXT(B8259,"mmm")</f>
        <v>Feb</v>
      </c>
      <c r="O8259" s="2" t="str">
        <f t="shared" ref="O8259:O8322" si="778">TEXT(B8259,"ddd")</f>
        <v>Mon</v>
      </c>
      <c r="P8259" s="2" t="str">
        <f t="shared" ref="P8259:P8322" si="779">TEXT(B8259,"YYY")</f>
        <v>2020</v>
      </c>
    </row>
    <row r="8260" spans="1:16" x14ac:dyDescent="0.3">
      <c r="A8260" s="2" t="s">
        <v>27</v>
      </c>
      <c r="B8260" s="3">
        <v>43886</v>
      </c>
      <c r="C8260" s="2" t="s">
        <v>28</v>
      </c>
      <c r="D8260" s="2" t="s">
        <v>39</v>
      </c>
      <c r="E8260" s="2" t="s">
        <v>40</v>
      </c>
      <c r="F8260" s="2" t="str">
        <f t="shared" si="774"/>
        <v>Men</v>
      </c>
      <c r="G8260" s="2" t="str">
        <f t="shared" si="775"/>
        <v xml:space="preserve"> Street Footwear</v>
      </c>
      <c r="H8260" s="2" t="s">
        <v>14</v>
      </c>
      <c r="I8260" s="2">
        <v>47</v>
      </c>
      <c r="J8260" s="2">
        <v>171</v>
      </c>
      <c r="K8260" s="2">
        <v>8037</v>
      </c>
      <c r="L8260" s="2" t="s">
        <v>21</v>
      </c>
      <c r="M8260" s="2">
        <f t="shared" si="776"/>
        <v>2</v>
      </c>
      <c r="N8260" s="2" t="str">
        <f t="shared" si="777"/>
        <v>Feb</v>
      </c>
      <c r="O8260" s="2" t="str">
        <f t="shared" si="778"/>
        <v>Tue</v>
      </c>
      <c r="P8260" s="2" t="str">
        <f t="shared" si="779"/>
        <v>2020</v>
      </c>
    </row>
    <row r="8261" spans="1:16" x14ac:dyDescent="0.3">
      <c r="A8261" s="2" t="s">
        <v>27</v>
      </c>
      <c r="B8261" s="3">
        <v>43887</v>
      </c>
      <c r="C8261" s="2" t="s">
        <v>28</v>
      </c>
      <c r="D8261" s="2" t="s">
        <v>39</v>
      </c>
      <c r="E8261" s="2" t="s">
        <v>40</v>
      </c>
      <c r="F8261" s="2" t="str">
        <f t="shared" si="774"/>
        <v>Men</v>
      </c>
      <c r="G8261" s="2" t="str">
        <f t="shared" si="775"/>
        <v xml:space="preserve"> Athletic Footwear</v>
      </c>
      <c r="H8261" s="2" t="s">
        <v>16</v>
      </c>
      <c r="I8261" s="2">
        <v>50</v>
      </c>
      <c r="J8261" s="2">
        <v>193</v>
      </c>
      <c r="K8261" s="2">
        <v>9650</v>
      </c>
      <c r="L8261" s="2" t="s">
        <v>21</v>
      </c>
      <c r="M8261" s="2">
        <f t="shared" si="776"/>
        <v>2</v>
      </c>
      <c r="N8261" s="2" t="str">
        <f t="shared" si="777"/>
        <v>Feb</v>
      </c>
      <c r="O8261" s="2" t="str">
        <f t="shared" si="778"/>
        <v>Wed</v>
      </c>
      <c r="P8261" s="2" t="str">
        <f t="shared" si="779"/>
        <v>2020</v>
      </c>
    </row>
    <row r="8262" spans="1:16" x14ac:dyDescent="0.3">
      <c r="A8262" s="2" t="s">
        <v>27</v>
      </c>
      <c r="B8262" s="3">
        <v>43888</v>
      </c>
      <c r="C8262" s="2" t="s">
        <v>28</v>
      </c>
      <c r="D8262" s="2" t="s">
        <v>39</v>
      </c>
      <c r="E8262" s="2" t="s">
        <v>40</v>
      </c>
      <c r="F8262" s="2" t="str">
        <f t="shared" si="774"/>
        <v>Women</v>
      </c>
      <c r="G8262" s="2" t="str">
        <f t="shared" si="775"/>
        <v xml:space="preserve"> Street Footwear</v>
      </c>
      <c r="H8262" s="2" t="s">
        <v>17</v>
      </c>
      <c r="I8262" s="2">
        <v>47</v>
      </c>
      <c r="J8262" s="2">
        <v>113</v>
      </c>
      <c r="K8262" s="2">
        <v>5311</v>
      </c>
      <c r="L8262" s="2" t="s">
        <v>21</v>
      </c>
      <c r="M8262" s="2">
        <f t="shared" si="776"/>
        <v>2</v>
      </c>
      <c r="N8262" s="2" t="str">
        <f t="shared" si="777"/>
        <v>Feb</v>
      </c>
      <c r="O8262" s="2" t="str">
        <f t="shared" si="778"/>
        <v>Thu</v>
      </c>
      <c r="P8262" s="2" t="str">
        <f t="shared" si="779"/>
        <v>2020</v>
      </c>
    </row>
    <row r="8263" spans="1:16" x14ac:dyDescent="0.3">
      <c r="A8263" s="2" t="s">
        <v>27</v>
      </c>
      <c r="B8263" s="3">
        <v>43889</v>
      </c>
      <c r="C8263" s="2" t="s">
        <v>28</v>
      </c>
      <c r="D8263" s="2" t="s">
        <v>39</v>
      </c>
      <c r="E8263" s="2" t="s">
        <v>40</v>
      </c>
      <c r="F8263" s="2" t="str">
        <f t="shared" si="774"/>
        <v>Women</v>
      </c>
      <c r="G8263" s="2" t="str">
        <f t="shared" si="775"/>
        <v xml:space="preserve"> Athletic Footwear</v>
      </c>
      <c r="H8263" s="2" t="s">
        <v>18</v>
      </c>
      <c r="I8263" s="2">
        <v>43</v>
      </c>
      <c r="J8263" s="2">
        <v>119</v>
      </c>
      <c r="K8263" s="2">
        <v>5117</v>
      </c>
      <c r="L8263" s="2" t="s">
        <v>21</v>
      </c>
      <c r="M8263" s="2">
        <f t="shared" si="776"/>
        <v>2</v>
      </c>
      <c r="N8263" s="2" t="str">
        <f t="shared" si="777"/>
        <v>Feb</v>
      </c>
      <c r="O8263" s="2" t="str">
        <f t="shared" si="778"/>
        <v>Fri</v>
      </c>
      <c r="P8263" s="2" t="str">
        <f t="shared" si="779"/>
        <v>2020</v>
      </c>
    </row>
    <row r="8264" spans="1:16" x14ac:dyDescent="0.3">
      <c r="A8264" s="2" t="s">
        <v>27</v>
      </c>
      <c r="B8264" s="3">
        <v>43891</v>
      </c>
      <c r="C8264" s="2" t="s">
        <v>28</v>
      </c>
      <c r="D8264" s="2" t="s">
        <v>39</v>
      </c>
      <c r="E8264" s="2" t="s">
        <v>40</v>
      </c>
      <c r="F8264" s="2" t="str">
        <f t="shared" si="774"/>
        <v>Men</v>
      </c>
      <c r="G8264" s="2" t="str">
        <f t="shared" si="775"/>
        <v xml:space="preserve"> Apparel</v>
      </c>
      <c r="H8264" s="2" t="s">
        <v>19</v>
      </c>
      <c r="I8264" s="2">
        <v>48</v>
      </c>
      <c r="J8264" s="2">
        <v>107</v>
      </c>
      <c r="K8264" s="2">
        <v>5136</v>
      </c>
      <c r="L8264" s="2" t="s">
        <v>21</v>
      </c>
      <c r="M8264" s="2">
        <f t="shared" si="776"/>
        <v>3</v>
      </c>
      <c r="N8264" s="2" t="str">
        <f t="shared" si="777"/>
        <v>Mar</v>
      </c>
      <c r="O8264" s="2" t="str">
        <f t="shared" si="778"/>
        <v>Sun</v>
      </c>
      <c r="P8264" s="2" t="str">
        <f t="shared" si="779"/>
        <v>2020</v>
      </c>
    </row>
    <row r="8265" spans="1:16" x14ac:dyDescent="0.3">
      <c r="A8265" s="2" t="s">
        <v>27</v>
      </c>
      <c r="B8265" s="3">
        <v>43892</v>
      </c>
      <c r="C8265" s="2" t="s">
        <v>28</v>
      </c>
      <c r="D8265" s="2" t="s">
        <v>39</v>
      </c>
      <c r="E8265" s="2" t="s">
        <v>40</v>
      </c>
      <c r="F8265" s="2" t="str">
        <f t="shared" si="774"/>
        <v>Women</v>
      </c>
      <c r="G8265" s="2" t="str">
        <f t="shared" si="775"/>
        <v xml:space="preserve"> Apparel</v>
      </c>
      <c r="H8265" s="2" t="s">
        <v>20</v>
      </c>
      <c r="I8265" s="2">
        <v>53</v>
      </c>
      <c r="J8265" s="2">
        <v>120</v>
      </c>
      <c r="K8265" s="2">
        <v>6360</v>
      </c>
      <c r="L8265" s="2" t="s">
        <v>21</v>
      </c>
      <c r="M8265" s="2">
        <f t="shared" si="776"/>
        <v>3</v>
      </c>
      <c r="N8265" s="2" t="str">
        <f t="shared" si="777"/>
        <v>Mar</v>
      </c>
      <c r="O8265" s="2" t="str">
        <f t="shared" si="778"/>
        <v>Mon</v>
      </c>
      <c r="P8265" s="2" t="str">
        <f t="shared" si="779"/>
        <v>2020</v>
      </c>
    </row>
    <row r="8266" spans="1:16" x14ac:dyDescent="0.3">
      <c r="A8266" s="2" t="s">
        <v>27</v>
      </c>
      <c r="B8266" s="3">
        <v>43893</v>
      </c>
      <c r="C8266" s="2" t="s">
        <v>28</v>
      </c>
      <c r="D8266" s="2" t="s">
        <v>39</v>
      </c>
      <c r="E8266" s="2" t="s">
        <v>40</v>
      </c>
      <c r="F8266" s="2" t="str">
        <f t="shared" si="774"/>
        <v>Men</v>
      </c>
      <c r="G8266" s="2" t="str">
        <f t="shared" si="775"/>
        <v xml:space="preserve"> Street Footwear</v>
      </c>
      <c r="H8266" s="2" t="s">
        <v>14</v>
      </c>
      <c r="I8266" s="2">
        <v>47</v>
      </c>
      <c r="J8266" s="2">
        <v>196</v>
      </c>
      <c r="K8266" s="2">
        <v>9212</v>
      </c>
      <c r="L8266" s="2" t="s">
        <v>21</v>
      </c>
      <c r="M8266" s="2">
        <f t="shared" si="776"/>
        <v>3</v>
      </c>
      <c r="N8266" s="2" t="str">
        <f t="shared" si="777"/>
        <v>Mar</v>
      </c>
      <c r="O8266" s="2" t="str">
        <f t="shared" si="778"/>
        <v>Tue</v>
      </c>
      <c r="P8266" s="2" t="str">
        <f t="shared" si="779"/>
        <v>2020</v>
      </c>
    </row>
    <row r="8267" spans="1:16" x14ac:dyDescent="0.3">
      <c r="A8267" s="2" t="s">
        <v>27</v>
      </c>
      <c r="B8267" s="3">
        <v>43894</v>
      </c>
      <c r="C8267" s="2" t="s">
        <v>28</v>
      </c>
      <c r="D8267" s="2" t="s">
        <v>39</v>
      </c>
      <c r="E8267" s="2" t="s">
        <v>40</v>
      </c>
      <c r="F8267" s="2" t="str">
        <f t="shared" si="774"/>
        <v>Men</v>
      </c>
      <c r="G8267" s="2" t="str">
        <f t="shared" si="775"/>
        <v xml:space="preserve"> Athletic Footwear</v>
      </c>
      <c r="H8267" s="2" t="s">
        <v>16</v>
      </c>
      <c r="I8267" s="2">
        <v>52</v>
      </c>
      <c r="J8267" s="2">
        <v>201</v>
      </c>
      <c r="K8267" s="2">
        <v>10452</v>
      </c>
      <c r="L8267" s="2" t="s">
        <v>21</v>
      </c>
      <c r="M8267" s="2">
        <f t="shared" si="776"/>
        <v>3</v>
      </c>
      <c r="N8267" s="2" t="str">
        <f t="shared" si="777"/>
        <v>Mar</v>
      </c>
      <c r="O8267" s="2" t="str">
        <f t="shared" si="778"/>
        <v>Wed</v>
      </c>
      <c r="P8267" s="2" t="str">
        <f t="shared" si="779"/>
        <v>2020</v>
      </c>
    </row>
    <row r="8268" spans="1:16" x14ac:dyDescent="0.3">
      <c r="A8268" s="2" t="s">
        <v>27</v>
      </c>
      <c r="B8268" s="3">
        <v>43895</v>
      </c>
      <c r="C8268" s="2" t="s">
        <v>28</v>
      </c>
      <c r="D8268" s="2" t="s">
        <v>39</v>
      </c>
      <c r="E8268" s="2" t="s">
        <v>40</v>
      </c>
      <c r="F8268" s="2" t="str">
        <f t="shared" si="774"/>
        <v>Women</v>
      </c>
      <c r="G8268" s="2" t="str">
        <f t="shared" si="775"/>
        <v xml:space="preserve"> Street Footwear</v>
      </c>
      <c r="H8268" s="2" t="s">
        <v>17</v>
      </c>
      <c r="I8268" s="2">
        <v>44</v>
      </c>
      <c r="J8268" s="2">
        <v>140</v>
      </c>
      <c r="K8268" s="2">
        <v>6160</v>
      </c>
      <c r="L8268" s="2" t="s">
        <v>21</v>
      </c>
      <c r="M8268" s="2">
        <f t="shared" si="776"/>
        <v>3</v>
      </c>
      <c r="N8268" s="2" t="str">
        <f t="shared" si="777"/>
        <v>Mar</v>
      </c>
      <c r="O8268" s="2" t="str">
        <f t="shared" si="778"/>
        <v>Thu</v>
      </c>
      <c r="P8268" s="2" t="str">
        <f t="shared" si="779"/>
        <v>2020</v>
      </c>
    </row>
    <row r="8269" spans="1:16" x14ac:dyDescent="0.3">
      <c r="A8269" s="2" t="s">
        <v>27</v>
      </c>
      <c r="B8269" s="3">
        <v>43896</v>
      </c>
      <c r="C8269" s="2" t="s">
        <v>28</v>
      </c>
      <c r="D8269" s="2" t="s">
        <v>39</v>
      </c>
      <c r="E8269" s="2" t="s">
        <v>40</v>
      </c>
      <c r="F8269" s="2" t="str">
        <f t="shared" si="774"/>
        <v>Women</v>
      </c>
      <c r="G8269" s="2" t="str">
        <f t="shared" si="775"/>
        <v xml:space="preserve"> Athletic Footwear</v>
      </c>
      <c r="H8269" s="2" t="s">
        <v>18</v>
      </c>
      <c r="I8269" s="2">
        <v>43</v>
      </c>
      <c r="J8269" s="2">
        <v>132</v>
      </c>
      <c r="K8269" s="2">
        <v>5676</v>
      </c>
      <c r="L8269" s="2" t="s">
        <v>21</v>
      </c>
      <c r="M8269" s="2">
        <f t="shared" si="776"/>
        <v>3</v>
      </c>
      <c r="N8269" s="2" t="str">
        <f t="shared" si="777"/>
        <v>Mar</v>
      </c>
      <c r="O8269" s="2" t="str">
        <f t="shared" si="778"/>
        <v>Fri</v>
      </c>
      <c r="P8269" s="2" t="str">
        <f t="shared" si="779"/>
        <v>2020</v>
      </c>
    </row>
    <row r="8270" spans="1:16" x14ac:dyDescent="0.3">
      <c r="A8270" s="2" t="s">
        <v>27</v>
      </c>
      <c r="B8270" s="3">
        <v>43897</v>
      </c>
      <c r="C8270" s="2" t="s">
        <v>28</v>
      </c>
      <c r="D8270" s="2" t="s">
        <v>39</v>
      </c>
      <c r="E8270" s="2" t="s">
        <v>40</v>
      </c>
      <c r="F8270" s="2" t="str">
        <f t="shared" si="774"/>
        <v>Men</v>
      </c>
      <c r="G8270" s="2" t="str">
        <f t="shared" si="775"/>
        <v xml:space="preserve"> Apparel</v>
      </c>
      <c r="H8270" s="2" t="s">
        <v>19</v>
      </c>
      <c r="I8270" s="2">
        <v>46</v>
      </c>
      <c r="J8270" s="2">
        <v>119</v>
      </c>
      <c r="K8270" s="2">
        <v>5474</v>
      </c>
      <c r="L8270" s="2" t="s">
        <v>21</v>
      </c>
      <c r="M8270" s="2">
        <f t="shared" si="776"/>
        <v>3</v>
      </c>
      <c r="N8270" s="2" t="str">
        <f t="shared" si="777"/>
        <v>Mar</v>
      </c>
      <c r="O8270" s="2" t="str">
        <f t="shared" si="778"/>
        <v>Sat</v>
      </c>
      <c r="P8270" s="2" t="str">
        <f t="shared" si="779"/>
        <v>2020</v>
      </c>
    </row>
    <row r="8271" spans="1:16" x14ac:dyDescent="0.3">
      <c r="A8271" s="2" t="s">
        <v>27</v>
      </c>
      <c r="B8271" s="3">
        <v>43898</v>
      </c>
      <c r="C8271" s="2" t="s">
        <v>28</v>
      </c>
      <c r="D8271" s="2" t="s">
        <v>39</v>
      </c>
      <c r="E8271" s="2" t="s">
        <v>40</v>
      </c>
      <c r="F8271" s="2" t="str">
        <f t="shared" si="774"/>
        <v>Women</v>
      </c>
      <c r="G8271" s="2" t="str">
        <f t="shared" si="775"/>
        <v xml:space="preserve"> Apparel</v>
      </c>
      <c r="H8271" s="2" t="s">
        <v>20</v>
      </c>
      <c r="I8271" s="2">
        <v>51</v>
      </c>
      <c r="J8271" s="2">
        <v>162</v>
      </c>
      <c r="K8271" s="2">
        <v>8262</v>
      </c>
      <c r="L8271" s="2" t="s">
        <v>21</v>
      </c>
      <c r="M8271" s="2">
        <f t="shared" si="776"/>
        <v>3</v>
      </c>
      <c r="N8271" s="2" t="str">
        <f t="shared" si="777"/>
        <v>Mar</v>
      </c>
      <c r="O8271" s="2" t="str">
        <f t="shared" si="778"/>
        <v>Sun</v>
      </c>
      <c r="P8271" s="2" t="str">
        <f t="shared" si="779"/>
        <v>2020</v>
      </c>
    </row>
    <row r="8272" spans="1:16" x14ac:dyDescent="0.3">
      <c r="A8272" s="2" t="s">
        <v>27</v>
      </c>
      <c r="B8272" s="3">
        <v>43899</v>
      </c>
      <c r="C8272" s="2" t="s">
        <v>28</v>
      </c>
      <c r="D8272" s="2" t="s">
        <v>39</v>
      </c>
      <c r="E8272" s="2" t="s">
        <v>40</v>
      </c>
      <c r="F8272" s="2" t="str">
        <f t="shared" si="774"/>
        <v>Men</v>
      </c>
      <c r="G8272" s="2" t="str">
        <f t="shared" si="775"/>
        <v xml:space="preserve"> Street Footwear</v>
      </c>
      <c r="H8272" s="2" t="s">
        <v>14</v>
      </c>
      <c r="I8272" s="2">
        <v>47</v>
      </c>
      <c r="J8272" s="2">
        <v>216</v>
      </c>
      <c r="K8272" s="2">
        <v>10152</v>
      </c>
      <c r="L8272" s="2" t="s">
        <v>21</v>
      </c>
      <c r="M8272" s="2">
        <f t="shared" si="776"/>
        <v>3</v>
      </c>
      <c r="N8272" s="2" t="str">
        <f t="shared" si="777"/>
        <v>Mar</v>
      </c>
      <c r="O8272" s="2" t="str">
        <f t="shared" si="778"/>
        <v>Mon</v>
      </c>
      <c r="P8272" s="2" t="str">
        <f t="shared" si="779"/>
        <v>2020</v>
      </c>
    </row>
    <row r="8273" spans="1:16" x14ac:dyDescent="0.3">
      <c r="A8273" s="2" t="s">
        <v>27</v>
      </c>
      <c r="B8273" s="3">
        <v>43900</v>
      </c>
      <c r="C8273" s="2" t="s">
        <v>28</v>
      </c>
      <c r="D8273" s="2" t="s">
        <v>39</v>
      </c>
      <c r="E8273" s="2" t="s">
        <v>40</v>
      </c>
      <c r="F8273" s="2" t="str">
        <f t="shared" si="774"/>
        <v>Men</v>
      </c>
      <c r="G8273" s="2" t="str">
        <f t="shared" si="775"/>
        <v xml:space="preserve"> Athletic Footwear</v>
      </c>
      <c r="H8273" s="2" t="s">
        <v>16</v>
      </c>
      <c r="I8273" s="2">
        <v>50</v>
      </c>
      <c r="J8273" s="2">
        <v>209</v>
      </c>
      <c r="K8273" s="2">
        <v>10450</v>
      </c>
      <c r="L8273" s="2" t="s">
        <v>21</v>
      </c>
      <c r="M8273" s="2">
        <f t="shared" si="776"/>
        <v>3</v>
      </c>
      <c r="N8273" s="2" t="str">
        <f t="shared" si="777"/>
        <v>Mar</v>
      </c>
      <c r="O8273" s="2" t="str">
        <f t="shared" si="778"/>
        <v>Tue</v>
      </c>
      <c r="P8273" s="2" t="str">
        <f t="shared" si="779"/>
        <v>2020</v>
      </c>
    </row>
    <row r="8274" spans="1:16" x14ac:dyDescent="0.3">
      <c r="A8274" s="2" t="s">
        <v>27</v>
      </c>
      <c r="B8274" s="3">
        <v>43901</v>
      </c>
      <c r="C8274" s="2" t="s">
        <v>28</v>
      </c>
      <c r="D8274" s="2" t="s">
        <v>39</v>
      </c>
      <c r="E8274" s="2" t="s">
        <v>40</v>
      </c>
      <c r="F8274" s="2" t="str">
        <f t="shared" si="774"/>
        <v>Women</v>
      </c>
      <c r="G8274" s="2" t="str">
        <f t="shared" si="775"/>
        <v xml:space="preserve"> Street Footwear</v>
      </c>
      <c r="H8274" s="2" t="s">
        <v>17</v>
      </c>
      <c r="I8274" s="2">
        <v>47</v>
      </c>
      <c r="J8274" s="2">
        <v>166</v>
      </c>
      <c r="K8274" s="2">
        <v>7802</v>
      </c>
      <c r="L8274" s="2" t="s">
        <v>21</v>
      </c>
      <c r="M8274" s="2">
        <f t="shared" si="776"/>
        <v>3</v>
      </c>
      <c r="N8274" s="2" t="str">
        <f t="shared" si="777"/>
        <v>Mar</v>
      </c>
      <c r="O8274" s="2" t="str">
        <f t="shared" si="778"/>
        <v>Wed</v>
      </c>
      <c r="P8274" s="2" t="str">
        <f t="shared" si="779"/>
        <v>2020</v>
      </c>
    </row>
    <row r="8275" spans="1:16" x14ac:dyDescent="0.3">
      <c r="A8275" s="2" t="s">
        <v>27</v>
      </c>
      <c r="B8275" s="3">
        <v>43902</v>
      </c>
      <c r="C8275" s="2" t="s">
        <v>28</v>
      </c>
      <c r="D8275" s="2" t="s">
        <v>39</v>
      </c>
      <c r="E8275" s="2" t="s">
        <v>40</v>
      </c>
      <c r="F8275" s="2" t="str">
        <f t="shared" si="774"/>
        <v>Women</v>
      </c>
      <c r="G8275" s="2" t="str">
        <f t="shared" si="775"/>
        <v xml:space="preserve"> Athletic Footwear</v>
      </c>
      <c r="H8275" s="2" t="s">
        <v>18</v>
      </c>
      <c r="I8275" s="2">
        <v>40</v>
      </c>
      <c r="J8275" s="2">
        <v>166</v>
      </c>
      <c r="K8275" s="2">
        <v>6640</v>
      </c>
      <c r="L8275" s="2" t="s">
        <v>21</v>
      </c>
      <c r="M8275" s="2">
        <f t="shared" si="776"/>
        <v>3</v>
      </c>
      <c r="N8275" s="2" t="str">
        <f t="shared" si="777"/>
        <v>Mar</v>
      </c>
      <c r="O8275" s="2" t="str">
        <f t="shared" si="778"/>
        <v>Thu</v>
      </c>
      <c r="P8275" s="2" t="str">
        <f t="shared" si="779"/>
        <v>2020</v>
      </c>
    </row>
    <row r="8276" spans="1:16" x14ac:dyDescent="0.3">
      <c r="A8276" s="2" t="s">
        <v>27</v>
      </c>
      <c r="B8276" s="3">
        <v>43903</v>
      </c>
      <c r="C8276" s="2" t="s">
        <v>28</v>
      </c>
      <c r="D8276" s="2" t="s">
        <v>39</v>
      </c>
      <c r="E8276" s="2" t="s">
        <v>40</v>
      </c>
      <c r="F8276" s="2" t="str">
        <f t="shared" si="774"/>
        <v>Men</v>
      </c>
      <c r="G8276" s="2" t="str">
        <f t="shared" si="775"/>
        <v xml:space="preserve"> Apparel</v>
      </c>
      <c r="H8276" s="2" t="s">
        <v>19</v>
      </c>
      <c r="I8276" s="2">
        <v>49</v>
      </c>
      <c r="J8276" s="2">
        <v>136</v>
      </c>
      <c r="K8276" s="2">
        <v>6664</v>
      </c>
      <c r="L8276" s="2" t="s">
        <v>21</v>
      </c>
      <c r="M8276" s="2">
        <f t="shared" si="776"/>
        <v>3</v>
      </c>
      <c r="N8276" s="2" t="str">
        <f t="shared" si="777"/>
        <v>Mar</v>
      </c>
      <c r="O8276" s="2" t="str">
        <f t="shared" si="778"/>
        <v>Fri</v>
      </c>
      <c r="P8276" s="2" t="str">
        <f t="shared" si="779"/>
        <v>2020</v>
      </c>
    </row>
    <row r="8277" spans="1:16" x14ac:dyDescent="0.3">
      <c r="A8277" s="2" t="s">
        <v>27</v>
      </c>
      <c r="B8277" s="3">
        <v>43904</v>
      </c>
      <c r="C8277" s="2" t="s">
        <v>28</v>
      </c>
      <c r="D8277" s="2" t="s">
        <v>39</v>
      </c>
      <c r="E8277" s="2" t="s">
        <v>40</v>
      </c>
      <c r="F8277" s="2" t="str">
        <f t="shared" si="774"/>
        <v>Women</v>
      </c>
      <c r="G8277" s="2" t="str">
        <f t="shared" si="775"/>
        <v xml:space="preserve"> Apparel</v>
      </c>
      <c r="H8277" s="2" t="s">
        <v>20</v>
      </c>
      <c r="I8277" s="2">
        <v>56</v>
      </c>
      <c r="J8277" s="2">
        <v>170</v>
      </c>
      <c r="K8277" s="2">
        <v>9520</v>
      </c>
      <c r="L8277" s="2" t="s">
        <v>21</v>
      </c>
      <c r="M8277" s="2">
        <f t="shared" si="776"/>
        <v>3</v>
      </c>
      <c r="N8277" s="2" t="str">
        <f t="shared" si="777"/>
        <v>Mar</v>
      </c>
      <c r="O8277" s="2" t="str">
        <f t="shared" si="778"/>
        <v>Sat</v>
      </c>
      <c r="P8277" s="2" t="str">
        <f t="shared" si="779"/>
        <v>2020</v>
      </c>
    </row>
    <row r="8278" spans="1:16" x14ac:dyDescent="0.3">
      <c r="A8278" s="2" t="s">
        <v>27</v>
      </c>
      <c r="B8278" s="3">
        <v>43905</v>
      </c>
      <c r="C8278" s="2" t="s">
        <v>28</v>
      </c>
      <c r="D8278" s="2" t="s">
        <v>39</v>
      </c>
      <c r="E8278" s="2" t="s">
        <v>40</v>
      </c>
      <c r="F8278" s="2" t="str">
        <f t="shared" si="774"/>
        <v>Men</v>
      </c>
      <c r="G8278" s="2" t="str">
        <f t="shared" si="775"/>
        <v xml:space="preserve"> Street Footwear</v>
      </c>
      <c r="H8278" s="2" t="s">
        <v>14</v>
      </c>
      <c r="I8278" s="2">
        <v>20</v>
      </c>
      <c r="J8278" s="2">
        <v>149</v>
      </c>
      <c r="K8278" s="2">
        <v>2980</v>
      </c>
      <c r="L8278" s="2" t="s">
        <v>21</v>
      </c>
      <c r="M8278" s="2">
        <f t="shared" si="776"/>
        <v>3</v>
      </c>
      <c r="N8278" s="2" t="str">
        <f t="shared" si="777"/>
        <v>Mar</v>
      </c>
      <c r="O8278" s="2" t="str">
        <f t="shared" si="778"/>
        <v>Sun</v>
      </c>
      <c r="P8278" s="2" t="str">
        <f t="shared" si="779"/>
        <v>2020</v>
      </c>
    </row>
    <row r="8279" spans="1:16" x14ac:dyDescent="0.3">
      <c r="A8279" s="2" t="s">
        <v>27</v>
      </c>
      <c r="B8279" s="3">
        <v>43906</v>
      </c>
      <c r="C8279" s="2" t="s">
        <v>28</v>
      </c>
      <c r="D8279" s="2" t="s">
        <v>39</v>
      </c>
      <c r="E8279" s="2" t="s">
        <v>40</v>
      </c>
      <c r="F8279" s="2" t="str">
        <f t="shared" si="774"/>
        <v>Men</v>
      </c>
      <c r="G8279" s="2" t="str">
        <f t="shared" si="775"/>
        <v xml:space="preserve"> Athletic Footwear</v>
      </c>
      <c r="H8279" s="2" t="s">
        <v>16</v>
      </c>
      <c r="I8279" s="2">
        <v>31</v>
      </c>
      <c r="J8279" s="2">
        <v>145</v>
      </c>
      <c r="K8279" s="2">
        <v>4495</v>
      </c>
      <c r="L8279" s="2" t="s">
        <v>21</v>
      </c>
      <c r="M8279" s="2">
        <f t="shared" si="776"/>
        <v>3</v>
      </c>
      <c r="N8279" s="2" t="str">
        <f t="shared" si="777"/>
        <v>Mar</v>
      </c>
      <c r="O8279" s="2" t="str">
        <f t="shared" si="778"/>
        <v>Mon</v>
      </c>
      <c r="P8279" s="2" t="str">
        <f t="shared" si="779"/>
        <v>2020</v>
      </c>
    </row>
    <row r="8280" spans="1:16" x14ac:dyDescent="0.3">
      <c r="A8280" s="2" t="s">
        <v>27</v>
      </c>
      <c r="B8280" s="3">
        <v>43907</v>
      </c>
      <c r="C8280" s="2" t="s">
        <v>28</v>
      </c>
      <c r="D8280" s="2" t="s">
        <v>39</v>
      </c>
      <c r="E8280" s="2" t="s">
        <v>40</v>
      </c>
      <c r="F8280" s="2" t="str">
        <f t="shared" si="774"/>
        <v>Women</v>
      </c>
      <c r="G8280" s="2" t="str">
        <f t="shared" si="775"/>
        <v xml:space="preserve"> Street Footwear</v>
      </c>
      <c r="H8280" s="2" t="s">
        <v>17</v>
      </c>
      <c r="I8280" s="2">
        <v>26</v>
      </c>
      <c r="J8280" s="2">
        <v>128</v>
      </c>
      <c r="K8280" s="2">
        <v>3328</v>
      </c>
      <c r="L8280" s="2" t="s">
        <v>21</v>
      </c>
      <c r="M8280" s="2">
        <f t="shared" si="776"/>
        <v>3</v>
      </c>
      <c r="N8280" s="2" t="str">
        <f t="shared" si="777"/>
        <v>Mar</v>
      </c>
      <c r="O8280" s="2" t="str">
        <f t="shared" si="778"/>
        <v>Tue</v>
      </c>
      <c r="P8280" s="2" t="str">
        <f t="shared" si="779"/>
        <v>2020</v>
      </c>
    </row>
    <row r="8281" spans="1:16" x14ac:dyDescent="0.3">
      <c r="A8281" s="2" t="s">
        <v>27</v>
      </c>
      <c r="B8281" s="3">
        <v>43908</v>
      </c>
      <c r="C8281" s="2" t="s">
        <v>28</v>
      </c>
      <c r="D8281" s="2" t="s">
        <v>39</v>
      </c>
      <c r="E8281" s="2" t="s">
        <v>40</v>
      </c>
      <c r="F8281" s="2" t="str">
        <f t="shared" si="774"/>
        <v>Women</v>
      </c>
      <c r="G8281" s="2" t="str">
        <f t="shared" si="775"/>
        <v xml:space="preserve"> Athletic Footwear</v>
      </c>
      <c r="H8281" s="2" t="s">
        <v>18</v>
      </c>
      <c r="I8281" s="2">
        <v>26</v>
      </c>
      <c r="J8281" s="2">
        <v>96</v>
      </c>
      <c r="K8281" s="2">
        <v>2496</v>
      </c>
      <c r="L8281" s="2" t="s">
        <v>21</v>
      </c>
      <c r="M8281" s="2">
        <f t="shared" si="776"/>
        <v>3</v>
      </c>
      <c r="N8281" s="2" t="str">
        <f t="shared" si="777"/>
        <v>Mar</v>
      </c>
      <c r="O8281" s="2" t="str">
        <f t="shared" si="778"/>
        <v>Wed</v>
      </c>
      <c r="P8281" s="2" t="str">
        <f t="shared" si="779"/>
        <v>2020</v>
      </c>
    </row>
    <row r="8282" spans="1:16" x14ac:dyDescent="0.3">
      <c r="A8282" s="2" t="s">
        <v>23</v>
      </c>
      <c r="B8282" s="3">
        <v>44269</v>
      </c>
      <c r="C8282" s="2" t="s">
        <v>24</v>
      </c>
      <c r="D8282" s="2" t="s">
        <v>52</v>
      </c>
      <c r="E8282" s="2" t="s">
        <v>53</v>
      </c>
      <c r="F8282" s="2" t="str">
        <f t="shared" si="774"/>
        <v>Men</v>
      </c>
      <c r="G8282" s="2" t="str">
        <f t="shared" si="775"/>
        <v xml:space="preserve"> Apparel</v>
      </c>
      <c r="H8282" s="2" t="s">
        <v>19</v>
      </c>
      <c r="I8282" s="2">
        <v>30</v>
      </c>
      <c r="J8282" s="2">
        <v>123</v>
      </c>
      <c r="K8282" s="2">
        <v>3690</v>
      </c>
      <c r="L8282" s="2" t="s">
        <v>21</v>
      </c>
      <c r="M8282" s="2">
        <f t="shared" si="776"/>
        <v>3</v>
      </c>
      <c r="N8282" s="2" t="str">
        <f t="shared" si="777"/>
        <v>Mar</v>
      </c>
      <c r="O8282" s="2" t="str">
        <f t="shared" si="778"/>
        <v>Sun</v>
      </c>
      <c r="P8282" s="2" t="str">
        <f t="shared" si="779"/>
        <v>2021</v>
      </c>
    </row>
    <row r="8283" spans="1:16" x14ac:dyDescent="0.3">
      <c r="A8283" s="2" t="s">
        <v>23</v>
      </c>
      <c r="B8283" s="3">
        <v>44270</v>
      </c>
      <c r="C8283" s="2" t="s">
        <v>24</v>
      </c>
      <c r="D8283" s="2" t="s">
        <v>52</v>
      </c>
      <c r="E8283" s="2" t="s">
        <v>53</v>
      </c>
      <c r="F8283" s="2" t="str">
        <f t="shared" si="774"/>
        <v>Women</v>
      </c>
      <c r="G8283" s="2" t="str">
        <f t="shared" si="775"/>
        <v xml:space="preserve"> Apparel</v>
      </c>
      <c r="H8283" s="2" t="s">
        <v>20</v>
      </c>
      <c r="I8283" s="2">
        <v>24</v>
      </c>
      <c r="J8283" s="2">
        <v>170</v>
      </c>
      <c r="K8283" s="2">
        <v>4080</v>
      </c>
      <c r="L8283" s="2" t="s">
        <v>21</v>
      </c>
      <c r="M8283" s="2">
        <f t="shared" si="776"/>
        <v>3</v>
      </c>
      <c r="N8283" s="2" t="str">
        <f t="shared" si="777"/>
        <v>Mar</v>
      </c>
      <c r="O8283" s="2" t="str">
        <f t="shared" si="778"/>
        <v>Mon</v>
      </c>
      <c r="P8283" s="2" t="str">
        <f t="shared" si="779"/>
        <v>2021</v>
      </c>
    </row>
    <row r="8284" spans="1:16" x14ac:dyDescent="0.3">
      <c r="A8284" s="2" t="s">
        <v>23</v>
      </c>
      <c r="B8284" s="3">
        <v>44271</v>
      </c>
      <c r="C8284" s="2" t="s">
        <v>24</v>
      </c>
      <c r="D8284" s="2" t="s">
        <v>52</v>
      </c>
      <c r="E8284" s="2" t="s">
        <v>53</v>
      </c>
      <c r="F8284" s="2" t="str">
        <f t="shared" si="774"/>
        <v>Men</v>
      </c>
      <c r="G8284" s="2" t="str">
        <f t="shared" si="775"/>
        <v xml:space="preserve"> Street Footwear</v>
      </c>
      <c r="H8284" s="2" t="s">
        <v>14</v>
      </c>
      <c r="I8284" s="2">
        <v>18</v>
      </c>
      <c r="J8284" s="2">
        <v>202</v>
      </c>
      <c r="K8284" s="2">
        <v>3636</v>
      </c>
      <c r="L8284" s="2" t="s">
        <v>21</v>
      </c>
      <c r="M8284" s="2">
        <f t="shared" si="776"/>
        <v>3</v>
      </c>
      <c r="N8284" s="2" t="str">
        <f t="shared" si="777"/>
        <v>Mar</v>
      </c>
      <c r="O8284" s="2" t="str">
        <f t="shared" si="778"/>
        <v>Tue</v>
      </c>
      <c r="P8284" s="2" t="str">
        <f t="shared" si="779"/>
        <v>2021</v>
      </c>
    </row>
    <row r="8285" spans="1:16" x14ac:dyDescent="0.3">
      <c r="A8285" s="2" t="s">
        <v>23</v>
      </c>
      <c r="B8285" s="3">
        <v>44272</v>
      </c>
      <c r="C8285" s="2" t="s">
        <v>24</v>
      </c>
      <c r="D8285" s="2" t="s">
        <v>52</v>
      </c>
      <c r="E8285" s="2" t="s">
        <v>53</v>
      </c>
      <c r="F8285" s="2" t="str">
        <f t="shared" si="774"/>
        <v>Men</v>
      </c>
      <c r="G8285" s="2" t="str">
        <f t="shared" si="775"/>
        <v xml:space="preserve"> Athletic Footwear</v>
      </c>
      <c r="H8285" s="2" t="s">
        <v>16</v>
      </c>
      <c r="I8285" s="2">
        <v>23</v>
      </c>
      <c r="J8285" s="2">
        <v>219</v>
      </c>
      <c r="K8285" s="2">
        <v>5037</v>
      </c>
      <c r="L8285" s="2" t="s">
        <v>21</v>
      </c>
      <c r="M8285" s="2">
        <f t="shared" si="776"/>
        <v>3</v>
      </c>
      <c r="N8285" s="2" t="str">
        <f t="shared" si="777"/>
        <v>Mar</v>
      </c>
      <c r="O8285" s="2" t="str">
        <f t="shared" si="778"/>
        <v>Wed</v>
      </c>
      <c r="P8285" s="2" t="str">
        <f t="shared" si="779"/>
        <v>2021</v>
      </c>
    </row>
    <row r="8286" spans="1:16" x14ac:dyDescent="0.3">
      <c r="A8286" s="2" t="s">
        <v>23</v>
      </c>
      <c r="B8286" s="3">
        <v>44273</v>
      </c>
      <c r="C8286" s="2" t="s">
        <v>24</v>
      </c>
      <c r="D8286" s="2" t="s">
        <v>52</v>
      </c>
      <c r="E8286" s="2" t="s">
        <v>53</v>
      </c>
      <c r="F8286" s="2" t="str">
        <f t="shared" si="774"/>
        <v>Women</v>
      </c>
      <c r="G8286" s="2" t="str">
        <f t="shared" si="775"/>
        <v xml:space="preserve"> Street Footwear</v>
      </c>
      <c r="H8286" s="2" t="s">
        <v>17</v>
      </c>
      <c r="I8286" s="2">
        <v>23</v>
      </c>
      <c r="J8286" s="2">
        <v>140</v>
      </c>
      <c r="K8286" s="2">
        <v>3220</v>
      </c>
      <c r="L8286" s="2" t="s">
        <v>21</v>
      </c>
      <c r="M8286" s="2">
        <f t="shared" si="776"/>
        <v>3</v>
      </c>
      <c r="N8286" s="2" t="str">
        <f t="shared" si="777"/>
        <v>Mar</v>
      </c>
      <c r="O8286" s="2" t="str">
        <f t="shared" si="778"/>
        <v>Thu</v>
      </c>
      <c r="P8286" s="2" t="str">
        <f t="shared" si="779"/>
        <v>2021</v>
      </c>
    </row>
    <row r="8287" spans="1:16" x14ac:dyDescent="0.3">
      <c r="A8287" s="2" t="s">
        <v>23</v>
      </c>
      <c r="B8287" s="3">
        <v>44274</v>
      </c>
      <c r="C8287" s="2" t="s">
        <v>24</v>
      </c>
      <c r="D8287" s="2" t="s">
        <v>52</v>
      </c>
      <c r="E8287" s="2" t="s">
        <v>53</v>
      </c>
      <c r="F8287" s="2" t="str">
        <f t="shared" si="774"/>
        <v>Women</v>
      </c>
      <c r="G8287" s="2" t="str">
        <f t="shared" si="775"/>
        <v xml:space="preserve"> Athletic Footwear</v>
      </c>
      <c r="H8287" s="2" t="s">
        <v>18</v>
      </c>
      <c r="I8287" s="2">
        <v>28</v>
      </c>
      <c r="J8287" s="2">
        <v>128</v>
      </c>
      <c r="K8287" s="2">
        <v>3584</v>
      </c>
      <c r="L8287" s="2" t="s">
        <v>21</v>
      </c>
      <c r="M8287" s="2">
        <f t="shared" si="776"/>
        <v>3</v>
      </c>
      <c r="N8287" s="2" t="str">
        <f t="shared" si="777"/>
        <v>Mar</v>
      </c>
      <c r="O8287" s="2" t="str">
        <f t="shared" si="778"/>
        <v>Fri</v>
      </c>
      <c r="P8287" s="2" t="str">
        <f t="shared" si="779"/>
        <v>2021</v>
      </c>
    </row>
    <row r="8288" spans="1:16" x14ac:dyDescent="0.3">
      <c r="A8288" s="2" t="s">
        <v>23</v>
      </c>
      <c r="B8288" s="3">
        <v>44275</v>
      </c>
      <c r="C8288" s="2" t="s">
        <v>24</v>
      </c>
      <c r="D8288" s="2" t="s">
        <v>52</v>
      </c>
      <c r="E8288" s="2" t="s">
        <v>53</v>
      </c>
      <c r="F8288" s="2" t="str">
        <f t="shared" si="774"/>
        <v>Men</v>
      </c>
      <c r="G8288" s="2" t="str">
        <f t="shared" si="775"/>
        <v xml:space="preserve"> Apparel</v>
      </c>
      <c r="H8288" s="2" t="s">
        <v>19</v>
      </c>
      <c r="I8288" s="2">
        <v>29</v>
      </c>
      <c r="J8288" s="2">
        <v>94</v>
      </c>
      <c r="K8288" s="2">
        <v>2726</v>
      </c>
      <c r="L8288" s="2" t="s">
        <v>21</v>
      </c>
      <c r="M8288" s="2">
        <f t="shared" si="776"/>
        <v>3</v>
      </c>
      <c r="N8288" s="2" t="str">
        <f t="shared" si="777"/>
        <v>Mar</v>
      </c>
      <c r="O8288" s="2" t="str">
        <f t="shared" si="778"/>
        <v>Sat</v>
      </c>
      <c r="P8288" s="2" t="str">
        <f t="shared" si="779"/>
        <v>2021</v>
      </c>
    </row>
    <row r="8289" spans="1:16" x14ac:dyDescent="0.3">
      <c r="A8289" s="2" t="s">
        <v>23</v>
      </c>
      <c r="B8289" s="3">
        <v>44276</v>
      </c>
      <c r="C8289" s="2" t="s">
        <v>24</v>
      </c>
      <c r="D8289" s="2" t="s">
        <v>52</v>
      </c>
      <c r="E8289" s="2" t="s">
        <v>53</v>
      </c>
      <c r="F8289" s="2" t="str">
        <f t="shared" si="774"/>
        <v>Women</v>
      </c>
      <c r="G8289" s="2" t="str">
        <f t="shared" si="775"/>
        <v xml:space="preserve"> Apparel</v>
      </c>
      <c r="H8289" s="2" t="s">
        <v>20</v>
      </c>
      <c r="I8289" s="2">
        <v>28</v>
      </c>
      <c r="J8289" s="2">
        <v>143</v>
      </c>
      <c r="K8289" s="2">
        <v>4004</v>
      </c>
      <c r="L8289" s="2" t="s">
        <v>21</v>
      </c>
      <c r="M8289" s="2">
        <f t="shared" si="776"/>
        <v>3</v>
      </c>
      <c r="N8289" s="2" t="str">
        <f t="shared" si="777"/>
        <v>Mar</v>
      </c>
      <c r="O8289" s="2" t="str">
        <f t="shared" si="778"/>
        <v>Sun</v>
      </c>
      <c r="P8289" s="2" t="str">
        <f t="shared" si="779"/>
        <v>2021</v>
      </c>
    </row>
    <row r="8290" spans="1:16" x14ac:dyDescent="0.3">
      <c r="A8290" s="2" t="s">
        <v>23</v>
      </c>
      <c r="B8290" s="3">
        <v>44277</v>
      </c>
      <c r="C8290" s="2" t="s">
        <v>24</v>
      </c>
      <c r="D8290" s="2" t="s">
        <v>52</v>
      </c>
      <c r="E8290" s="2" t="s">
        <v>53</v>
      </c>
      <c r="F8290" s="2" t="str">
        <f t="shared" si="774"/>
        <v>Men</v>
      </c>
      <c r="G8290" s="2" t="str">
        <f t="shared" si="775"/>
        <v xml:space="preserve"> Street Footwear</v>
      </c>
      <c r="H8290" s="2" t="s">
        <v>14</v>
      </c>
      <c r="I8290" s="2">
        <v>20</v>
      </c>
      <c r="J8290" s="2">
        <v>221</v>
      </c>
      <c r="K8290" s="2">
        <v>4420</v>
      </c>
      <c r="L8290" s="2" t="s">
        <v>21</v>
      </c>
      <c r="M8290" s="2">
        <f t="shared" si="776"/>
        <v>3</v>
      </c>
      <c r="N8290" s="2" t="str">
        <f t="shared" si="777"/>
        <v>Mar</v>
      </c>
      <c r="O8290" s="2" t="str">
        <f t="shared" si="778"/>
        <v>Mon</v>
      </c>
      <c r="P8290" s="2" t="str">
        <f t="shared" si="779"/>
        <v>2021</v>
      </c>
    </row>
    <row r="8291" spans="1:16" x14ac:dyDescent="0.3">
      <c r="A8291" s="2" t="s">
        <v>23</v>
      </c>
      <c r="B8291" s="3">
        <v>44278</v>
      </c>
      <c r="C8291" s="2" t="s">
        <v>24</v>
      </c>
      <c r="D8291" s="2" t="s">
        <v>52</v>
      </c>
      <c r="E8291" s="2" t="s">
        <v>53</v>
      </c>
      <c r="F8291" s="2" t="str">
        <f t="shared" si="774"/>
        <v>Men</v>
      </c>
      <c r="G8291" s="2" t="str">
        <f t="shared" si="775"/>
        <v xml:space="preserve"> Athletic Footwear</v>
      </c>
      <c r="H8291" s="2" t="s">
        <v>16</v>
      </c>
      <c r="I8291" s="2">
        <v>31</v>
      </c>
      <c r="J8291" s="2">
        <v>195</v>
      </c>
      <c r="K8291" s="2">
        <v>6045</v>
      </c>
      <c r="L8291" s="2" t="s">
        <v>21</v>
      </c>
      <c r="M8291" s="2">
        <f t="shared" si="776"/>
        <v>3</v>
      </c>
      <c r="N8291" s="2" t="str">
        <f t="shared" si="777"/>
        <v>Mar</v>
      </c>
      <c r="O8291" s="2" t="str">
        <f t="shared" si="778"/>
        <v>Tue</v>
      </c>
      <c r="P8291" s="2" t="str">
        <f t="shared" si="779"/>
        <v>2021</v>
      </c>
    </row>
    <row r="8292" spans="1:16" x14ac:dyDescent="0.3">
      <c r="A8292" s="2" t="s">
        <v>23</v>
      </c>
      <c r="B8292" s="3">
        <v>44279</v>
      </c>
      <c r="C8292" s="2" t="s">
        <v>24</v>
      </c>
      <c r="D8292" s="2" t="s">
        <v>52</v>
      </c>
      <c r="E8292" s="2" t="s">
        <v>53</v>
      </c>
      <c r="F8292" s="2" t="str">
        <f t="shared" si="774"/>
        <v>Women</v>
      </c>
      <c r="G8292" s="2" t="str">
        <f t="shared" si="775"/>
        <v xml:space="preserve"> Street Footwear</v>
      </c>
      <c r="H8292" s="2" t="s">
        <v>17</v>
      </c>
      <c r="I8292" s="2">
        <v>22</v>
      </c>
      <c r="J8292" s="2">
        <v>166</v>
      </c>
      <c r="K8292" s="2">
        <v>3652</v>
      </c>
      <c r="L8292" s="2" t="s">
        <v>21</v>
      </c>
      <c r="M8292" s="2">
        <f t="shared" si="776"/>
        <v>3</v>
      </c>
      <c r="N8292" s="2" t="str">
        <f t="shared" si="777"/>
        <v>Mar</v>
      </c>
      <c r="O8292" s="2" t="str">
        <f t="shared" si="778"/>
        <v>Wed</v>
      </c>
      <c r="P8292" s="2" t="str">
        <f t="shared" si="779"/>
        <v>2021</v>
      </c>
    </row>
    <row r="8293" spans="1:16" x14ac:dyDescent="0.3">
      <c r="A8293" s="2" t="s">
        <v>23</v>
      </c>
      <c r="B8293" s="3">
        <v>44280</v>
      </c>
      <c r="C8293" s="2" t="s">
        <v>24</v>
      </c>
      <c r="D8293" s="2" t="s">
        <v>52</v>
      </c>
      <c r="E8293" s="2" t="s">
        <v>53</v>
      </c>
      <c r="F8293" s="2" t="str">
        <f t="shared" si="774"/>
        <v>Women</v>
      </c>
      <c r="G8293" s="2" t="str">
        <f t="shared" si="775"/>
        <v xml:space="preserve"> Athletic Footwear</v>
      </c>
      <c r="H8293" s="2" t="s">
        <v>18</v>
      </c>
      <c r="I8293" s="2">
        <v>25</v>
      </c>
      <c r="J8293" s="2">
        <v>124</v>
      </c>
      <c r="K8293" s="2">
        <v>3100</v>
      </c>
      <c r="L8293" s="2" t="s">
        <v>21</v>
      </c>
      <c r="M8293" s="2">
        <f t="shared" si="776"/>
        <v>3</v>
      </c>
      <c r="N8293" s="2" t="str">
        <f t="shared" si="777"/>
        <v>Mar</v>
      </c>
      <c r="O8293" s="2" t="str">
        <f t="shared" si="778"/>
        <v>Thu</v>
      </c>
      <c r="P8293" s="2" t="str">
        <f t="shared" si="779"/>
        <v>2021</v>
      </c>
    </row>
    <row r="8294" spans="1:16" x14ac:dyDescent="0.3">
      <c r="A8294" s="2" t="s">
        <v>23</v>
      </c>
      <c r="B8294" s="3">
        <v>44281</v>
      </c>
      <c r="C8294" s="2" t="s">
        <v>24</v>
      </c>
      <c r="D8294" s="2" t="s">
        <v>52</v>
      </c>
      <c r="E8294" s="2" t="s">
        <v>53</v>
      </c>
      <c r="F8294" s="2" t="str">
        <f t="shared" si="774"/>
        <v>Men</v>
      </c>
      <c r="G8294" s="2" t="str">
        <f t="shared" si="775"/>
        <v xml:space="preserve"> Apparel</v>
      </c>
      <c r="H8294" s="2" t="s">
        <v>19</v>
      </c>
      <c r="I8294" s="2">
        <v>27</v>
      </c>
      <c r="J8294" s="2">
        <v>88</v>
      </c>
      <c r="K8294" s="2">
        <v>2376</v>
      </c>
      <c r="L8294" s="2" t="s">
        <v>21</v>
      </c>
      <c r="M8294" s="2">
        <f t="shared" si="776"/>
        <v>3</v>
      </c>
      <c r="N8294" s="2" t="str">
        <f t="shared" si="777"/>
        <v>Mar</v>
      </c>
      <c r="O8294" s="2" t="str">
        <f t="shared" si="778"/>
        <v>Fri</v>
      </c>
      <c r="P8294" s="2" t="str">
        <f t="shared" si="779"/>
        <v>2021</v>
      </c>
    </row>
    <row r="8295" spans="1:16" x14ac:dyDescent="0.3">
      <c r="A8295" s="2" t="s">
        <v>23</v>
      </c>
      <c r="B8295" s="3">
        <v>44282</v>
      </c>
      <c r="C8295" s="2" t="s">
        <v>24</v>
      </c>
      <c r="D8295" s="2" t="s">
        <v>52</v>
      </c>
      <c r="E8295" s="2" t="s">
        <v>53</v>
      </c>
      <c r="F8295" s="2" t="str">
        <f t="shared" si="774"/>
        <v>Women</v>
      </c>
      <c r="G8295" s="2" t="str">
        <f t="shared" si="775"/>
        <v xml:space="preserve"> Apparel</v>
      </c>
      <c r="H8295" s="2" t="s">
        <v>20</v>
      </c>
      <c r="I8295" s="2">
        <v>25</v>
      </c>
      <c r="J8295" s="2">
        <v>145</v>
      </c>
      <c r="K8295" s="2">
        <v>3625</v>
      </c>
      <c r="L8295" s="2" t="s">
        <v>21</v>
      </c>
      <c r="M8295" s="2">
        <f t="shared" si="776"/>
        <v>3</v>
      </c>
      <c r="N8295" s="2" t="str">
        <f t="shared" si="777"/>
        <v>Mar</v>
      </c>
      <c r="O8295" s="2" t="str">
        <f t="shared" si="778"/>
        <v>Sat</v>
      </c>
      <c r="P8295" s="2" t="str">
        <f t="shared" si="779"/>
        <v>2021</v>
      </c>
    </row>
    <row r="8296" spans="1:16" x14ac:dyDescent="0.3">
      <c r="A8296" s="2" t="s">
        <v>23</v>
      </c>
      <c r="B8296" s="3">
        <v>44283</v>
      </c>
      <c r="C8296" s="2" t="s">
        <v>24</v>
      </c>
      <c r="D8296" s="2" t="s">
        <v>52</v>
      </c>
      <c r="E8296" s="2" t="s">
        <v>53</v>
      </c>
      <c r="F8296" s="2" t="str">
        <f t="shared" si="774"/>
        <v>Men</v>
      </c>
      <c r="G8296" s="2" t="str">
        <f t="shared" si="775"/>
        <v xml:space="preserve"> Street Footwear</v>
      </c>
      <c r="H8296" s="2" t="s">
        <v>14</v>
      </c>
      <c r="I8296" s="2">
        <v>13</v>
      </c>
      <c r="J8296" s="2">
        <v>203</v>
      </c>
      <c r="K8296" s="2">
        <v>2639</v>
      </c>
      <c r="L8296" s="2" t="s">
        <v>21</v>
      </c>
      <c r="M8296" s="2">
        <f t="shared" si="776"/>
        <v>3</v>
      </c>
      <c r="N8296" s="2" t="str">
        <f t="shared" si="777"/>
        <v>Mar</v>
      </c>
      <c r="O8296" s="2" t="str">
        <f t="shared" si="778"/>
        <v>Sun</v>
      </c>
      <c r="P8296" s="2" t="str">
        <f t="shared" si="779"/>
        <v>2021</v>
      </c>
    </row>
    <row r="8297" spans="1:16" x14ac:dyDescent="0.3">
      <c r="A8297" s="2" t="s">
        <v>23</v>
      </c>
      <c r="B8297" s="3">
        <v>44284</v>
      </c>
      <c r="C8297" s="2" t="s">
        <v>24</v>
      </c>
      <c r="D8297" s="2" t="s">
        <v>52</v>
      </c>
      <c r="E8297" s="2" t="s">
        <v>53</v>
      </c>
      <c r="F8297" s="2" t="str">
        <f t="shared" si="774"/>
        <v>Men</v>
      </c>
      <c r="G8297" s="2" t="str">
        <f t="shared" si="775"/>
        <v xml:space="preserve"> Athletic Footwear</v>
      </c>
      <c r="H8297" s="2" t="s">
        <v>16</v>
      </c>
      <c r="I8297" s="2">
        <v>17</v>
      </c>
      <c r="J8297" s="2">
        <v>203</v>
      </c>
      <c r="K8297" s="2">
        <v>3451</v>
      </c>
      <c r="L8297" s="2" t="s">
        <v>21</v>
      </c>
      <c r="M8297" s="2">
        <f t="shared" si="776"/>
        <v>3</v>
      </c>
      <c r="N8297" s="2" t="str">
        <f t="shared" si="777"/>
        <v>Mar</v>
      </c>
      <c r="O8297" s="2" t="str">
        <f t="shared" si="778"/>
        <v>Mon</v>
      </c>
      <c r="P8297" s="2" t="str">
        <f t="shared" si="779"/>
        <v>2021</v>
      </c>
    </row>
    <row r="8298" spans="1:16" x14ac:dyDescent="0.3">
      <c r="A8298" s="2" t="s">
        <v>23</v>
      </c>
      <c r="B8298" s="3">
        <v>44285</v>
      </c>
      <c r="C8298" s="2" t="s">
        <v>24</v>
      </c>
      <c r="D8298" s="2" t="s">
        <v>52</v>
      </c>
      <c r="E8298" s="2" t="s">
        <v>53</v>
      </c>
      <c r="F8298" s="2" t="str">
        <f t="shared" si="774"/>
        <v>Women</v>
      </c>
      <c r="G8298" s="2" t="str">
        <f t="shared" si="775"/>
        <v xml:space="preserve"> Street Footwear</v>
      </c>
      <c r="H8298" s="2" t="s">
        <v>17</v>
      </c>
      <c r="I8298" s="2">
        <v>15</v>
      </c>
      <c r="J8298" s="2">
        <v>170</v>
      </c>
      <c r="K8298" s="2">
        <v>2550</v>
      </c>
      <c r="L8298" s="2" t="s">
        <v>21</v>
      </c>
      <c r="M8298" s="2">
        <f t="shared" si="776"/>
        <v>3</v>
      </c>
      <c r="N8298" s="2" t="str">
        <f t="shared" si="777"/>
        <v>Mar</v>
      </c>
      <c r="O8298" s="2" t="str">
        <f t="shared" si="778"/>
        <v>Tue</v>
      </c>
      <c r="P8298" s="2" t="str">
        <f t="shared" si="779"/>
        <v>2021</v>
      </c>
    </row>
    <row r="8299" spans="1:16" x14ac:dyDescent="0.3">
      <c r="A8299" s="2" t="s">
        <v>23</v>
      </c>
      <c r="B8299" s="3">
        <v>44286</v>
      </c>
      <c r="C8299" s="2" t="s">
        <v>24</v>
      </c>
      <c r="D8299" s="2" t="s">
        <v>52</v>
      </c>
      <c r="E8299" s="2" t="s">
        <v>53</v>
      </c>
      <c r="F8299" s="2" t="str">
        <f t="shared" si="774"/>
        <v>Women</v>
      </c>
      <c r="G8299" s="2" t="str">
        <f t="shared" si="775"/>
        <v xml:space="preserve"> Athletic Footwear</v>
      </c>
      <c r="H8299" s="2" t="s">
        <v>18</v>
      </c>
      <c r="I8299" s="2">
        <v>20</v>
      </c>
      <c r="J8299" s="2">
        <v>128</v>
      </c>
      <c r="K8299" s="2">
        <v>2560</v>
      </c>
      <c r="L8299" s="2" t="s">
        <v>21</v>
      </c>
      <c r="M8299" s="2">
        <f t="shared" si="776"/>
        <v>3</v>
      </c>
      <c r="N8299" s="2" t="str">
        <f t="shared" si="777"/>
        <v>Mar</v>
      </c>
      <c r="O8299" s="2" t="str">
        <f t="shared" si="778"/>
        <v>Wed</v>
      </c>
      <c r="P8299" s="2" t="str">
        <f t="shared" si="779"/>
        <v>2021</v>
      </c>
    </row>
    <row r="8300" spans="1:16" x14ac:dyDescent="0.3">
      <c r="A8300" s="2" t="s">
        <v>23</v>
      </c>
      <c r="B8300" s="3">
        <v>44287</v>
      </c>
      <c r="C8300" s="2" t="s">
        <v>24</v>
      </c>
      <c r="D8300" s="2" t="s">
        <v>52</v>
      </c>
      <c r="E8300" s="2" t="s">
        <v>53</v>
      </c>
      <c r="F8300" s="2" t="str">
        <f t="shared" si="774"/>
        <v>Men</v>
      </c>
      <c r="G8300" s="2" t="str">
        <f t="shared" si="775"/>
        <v xml:space="preserve"> Apparel</v>
      </c>
      <c r="H8300" s="2" t="s">
        <v>19</v>
      </c>
      <c r="I8300" s="2">
        <v>20</v>
      </c>
      <c r="J8300" s="2">
        <v>105</v>
      </c>
      <c r="K8300" s="2">
        <v>2100</v>
      </c>
      <c r="L8300" s="2" t="s">
        <v>21</v>
      </c>
      <c r="M8300" s="2">
        <f t="shared" si="776"/>
        <v>4</v>
      </c>
      <c r="N8300" s="2" t="str">
        <f t="shared" si="777"/>
        <v>Apr</v>
      </c>
      <c r="O8300" s="2" t="str">
        <f t="shared" si="778"/>
        <v>Thu</v>
      </c>
      <c r="P8300" s="2" t="str">
        <f t="shared" si="779"/>
        <v>2021</v>
      </c>
    </row>
    <row r="8301" spans="1:16" x14ac:dyDescent="0.3">
      <c r="A8301" s="2" t="s">
        <v>23</v>
      </c>
      <c r="B8301" s="3">
        <v>44288</v>
      </c>
      <c r="C8301" s="2" t="s">
        <v>24</v>
      </c>
      <c r="D8301" s="2" t="s">
        <v>52</v>
      </c>
      <c r="E8301" s="2" t="s">
        <v>53</v>
      </c>
      <c r="F8301" s="2" t="str">
        <f t="shared" si="774"/>
        <v>Women</v>
      </c>
      <c r="G8301" s="2" t="str">
        <f t="shared" si="775"/>
        <v xml:space="preserve"> Apparel</v>
      </c>
      <c r="H8301" s="2" t="s">
        <v>20</v>
      </c>
      <c r="I8301" s="2">
        <v>18</v>
      </c>
      <c r="J8301" s="2">
        <v>196</v>
      </c>
      <c r="K8301" s="2">
        <v>3528</v>
      </c>
      <c r="L8301" s="2" t="s">
        <v>21</v>
      </c>
      <c r="M8301" s="2">
        <f t="shared" si="776"/>
        <v>4</v>
      </c>
      <c r="N8301" s="2" t="str">
        <f t="shared" si="777"/>
        <v>Apr</v>
      </c>
      <c r="O8301" s="2" t="str">
        <f t="shared" si="778"/>
        <v>Fri</v>
      </c>
      <c r="P8301" s="2" t="str">
        <f t="shared" si="779"/>
        <v>2021</v>
      </c>
    </row>
    <row r="8302" spans="1:16" x14ac:dyDescent="0.3">
      <c r="A8302" s="2" t="s">
        <v>23</v>
      </c>
      <c r="B8302" s="3">
        <v>44289</v>
      </c>
      <c r="C8302" s="2" t="s">
        <v>24</v>
      </c>
      <c r="D8302" s="2" t="s">
        <v>52</v>
      </c>
      <c r="E8302" s="2" t="s">
        <v>53</v>
      </c>
      <c r="F8302" s="2" t="str">
        <f t="shared" si="774"/>
        <v>Men</v>
      </c>
      <c r="G8302" s="2" t="str">
        <f t="shared" si="775"/>
        <v xml:space="preserve"> Street Footwear</v>
      </c>
      <c r="H8302" s="2" t="s">
        <v>14</v>
      </c>
      <c r="I8302" s="2">
        <v>12</v>
      </c>
      <c r="J8302" s="2">
        <v>247</v>
      </c>
      <c r="K8302" s="2">
        <v>2964</v>
      </c>
      <c r="L8302" s="2" t="s">
        <v>21</v>
      </c>
      <c r="M8302" s="2">
        <f t="shared" si="776"/>
        <v>4</v>
      </c>
      <c r="N8302" s="2" t="str">
        <f t="shared" si="777"/>
        <v>Apr</v>
      </c>
      <c r="O8302" s="2" t="str">
        <f t="shared" si="778"/>
        <v>Sat</v>
      </c>
      <c r="P8302" s="2" t="str">
        <f t="shared" si="779"/>
        <v>2021</v>
      </c>
    </row>
    <row r="8303" spans="1:16" x14ac:dyDescent="0.3">
      <c r="A8303" s="2" t="s">
        <v>23</v>
      </c>
      <c r="B8303" s="3">
        <v>44290</v>
      </c>
      <c r="C8303" s="2" t="s">
        <v>24</v>
      </c>
      <c r="D8303" s="2" t="s">
        <v>52</v>
      </c>
      <c r="E8303" s="2" t="s">
        <v>53</v>
      </c>
      <c r="F8303" s="2" t="str">
        <f t="shared" si="774"/>
        <v>Men</v>
      </c>
      <c r="G8303" s="2" t="str">
        <f t="shared" si="775"/>
        <v xml:space="preserve"> Athletic Footwear</v>
      </c>
      <c r="H8303" s="2" t="s">
        <v>16</v>
      </c>
      <c r="I8303" s="2">
        <v>20</v>
      </c>
      <c r="J8303" s="2">
        <v>240</v>
      </c>
      <c r="K8303" s="2">
        <v>4800</v>
      </c>
      <c r="L8303" s="2" t="s">
        <v>21</v>
      </c>
      <c r="M8303" s="2">
        <f t="shared" si="776"/>
        <v>4</v>
      </c>
      <c r="N8303" s="2" t="str">
        <f t="shared" si="777"/>
        <v>Apr</v>
      </c>
      <c r="O8303" s="2" t="str">
        <f t="shared" si="778"/>
        <v>Sun</v>
      </c>
      <c r="P8303" s="2" t="str">
        <f t="shared" si="779"/>
        <v>2021</v>
      </c>
    </row>
    <row r="8304" spans="1:16" x14ac:dyDescent="0.3">
      <c r="A8304" s="2" t="s">
        <v>23</v>
      </c>
      <c r="B8304" s="3">
        <v>44291</v>
      </c>
      <c r="C8304" s="2" t="s">
        <v>24</v>
      </c>
      <c r="D8304" s="2" t="s">
        <v>52</v>
      </c>
      <c r="E8304" s="2" t="s">
        <v>53</v>
      </c>
      <c r="F8304" s="2" t="str">
        <f t="shared" si="774"/>
        <v>Women</v>
      </c>
      <c r="G8304" s="2" t="str">
        <f t="shared" si="775"/>
        <v xml:space="preserve"> Street Footwear</v>
      </c>
      <c r="H8304" s="2" t="s">
        <v>17</v>
      </c>
      <c r="I8304" s="2">
        <v>14</v>
      </c>
      <c r="J8304" s="2">
        <v>204</v>
      </c>
      <c r="K8304" s="2">
        <v>2856</v>
      </c>
      <c r="L8304" s="2" t="s">
        <v>21</v>
      </c>
      <c r="M8304" s="2">
        <f t="shared" si="776"/>
        <v>4</v>
      </c>
      <c r="N8304" s="2" t="str">
        <f t="shared" si="777"/>
        <v>Apr</v>
      </c>
      <c r="O8304" s="2" t="str">
        <f t="shared" si="778"/>
        <v>Mon</v>
      </c>
      <c r="P8304" s="2" t="str">
        <f t="shared" si="779"/>
        <v>2021</v>
      </c>
    </row>
    <row r="8305" spans="1:16" x14ac:dyDescent="0.3">
      <c r="A8305" s="2" t="s">
        <v>23</v>
      </c>
      <c r="B8305" s="3">
        <v>44292</v>
      </c>
      <c r="C8305" s="2" t="s">
        <v>24</v>
      </c>
      <c r="D8305" s="2" t="s">
        <v>52</v>
      </c>
      <c r="E8305" s="2" t="s">
        <v>53</v>
      </c>
      <c r="F8305" s="2" t="str">
        <f t="shared" si="774"/>
        <v>Women</v>
      </c>
      <c r="G8305" s="2" t="str">
        <f t="shared" si="775"/>
        <v xml:space="preserve"> Athletic Footwear</v>
      </c>
      <c r="H8305" s="2" t="s">
        <v>18</v>
      </c>
      <c r="I8305" s="2">
        <v>20</v>
      </c>
      <c r="J8305" s="2">
        <v>179</v>
      </c>
      <c r="K8305" s="2">
        <v>3580</v>
      </c>
      <c r="L8305" s="2" t="s">
        <v>21</v>
      </c>
      <c r="M8305" s="2">
        <f t="shared" si="776"/>
        <v>4</v>
      </c>
      <c r="N8305" s="2" t="str">
        <f t="shared" si="777"/>
        <v>Apr</v>
      </c>
      <c r="O8305" s="2" t="str">
        <f t="shared" si="778"/>
        <v>Tue</v>
      </c>
      <c r="P8305" s="2" t="str">
        <f t="shared" si="779"/>
        <v>2021</v>
      </c>
    </row>
    <row r="8306" spans="1:16" x14ac:dyDescent="0.3">
      <c r="A8306" s="2" t="s">
        <v>23</v>
      </c>
      <c r="B8306" s="3">
        <v>44293</v>
      </c>
      <c r="C8306" s="2" t="s">
        <v>24</v>
      </c>
      <c r="D8306" s="2" t="s">
        <v>52</v>
      </c>
      <c r="E8306" s="2" t="s">
        <v>53</v>
      </c>
      <c r="F8306" s="2" t="str">
        <f t="shared" si="774"/>
        <v>Men</v>
      </c>
      <c r="G8306" s="2" t="str">
        <f t="shared" si="775"/>
        <v xml:space="preserve"> Apparel</v>
      </c>
      <c r="H8306" s="2" t="s">
        <v>19</v>
      </c>
      <c r="I8306" s="2">
        <v>33</v>
      </c>
      <c r="J8306" s="2">
        <v>132</v>
      </c>
      <c r="K8306" s="2">
        <v>4356</v>
      </c>
      <c r="L8306" s="2" t="s">
        <v>21</v>
      </c>
      <c r="M8306" s="2">
        <f t="shared" si="776"/>
        <v>4</v>
      </c>
      <c r="N8306" s="2" t="str">
        <f t="shared" si="777"/>
        <v>Apr</v>
      </c>
      <c r="O8306" s="2" t="str">
        <f t="shared" si="778"/>
        <v>Wed</v>
      </c>
      <c r="P8306" s="2" t="str">
        <f t="shared" si="779"/>
        <v>2021</v>
      </c>
    </row>
    <row r="8307" spans="1:16" x14ac:dyDescent="0.3">
      <c r="A8307" s="2" t="s">
        <v>23</v>
      </c>
      <c r="B8307" s="3">
        <v>44294</v>
      </c>
      <c r="C8307" s="2" t="s">
        <v>24</v>
      </c>
      <c r="D8307" s="2" t="s">
        <v>52</v>
      </c>
      <c r="E8307" s="2" t="s">
        <v>53</v>
      </c>
      <c r="F8307" s="2" t="str">
        <f t="shared" si="774"/>
        <v>Women</v>
      </c>
      <c r="G8307" s="2" t="str">
        <f t="shared" si="775"/>
        <v xml:space="preserve"> Apparel</v>
      </c>
      <c r="H8307" s="2" t="s">
        <v>20</v>
      </c>
      <c r="I8307" s="2">
        <v>31</v>
      </c>
      <c r="J8307" s="2">
        <v>271</v>
      </c>
      <c r="K8307" s="2">
        <v>8401</v>
      </c>
      <c r="L8307" s="2" t="s">
        <v>21</v>
      </c>
      <c r="M8307" s="2">
        <f t="shared" si="776"/>
        <v>4</v>
      </c>
      <c r="N8307" s="2" t="str">
        <f t="shared" si="777"/>
        <v>Apr</v>
      </c>
      <c r="O8307" s="2" t="str">
        <f t="shared" si="778"/>
        <v>Thu</v>
      </c>
      <c r="P8307" s="2" t="str">
        <f t="shared" si="779"/>
        <v>2021</v>
      </c>
    </row>
    <row r="8308" spans="1:16" x14ac:dyDescent="0.3">
      <c r="A8308" s="2" t="s">
        <v>23</v>
      </c>
      <c r="B8308" s="3">
        <v>44295</v>
      </c>
      <c r="C8308" s="2" t="s">
        <v>24</v>
      </c>
      <c r="D8308" s="2" t="s">
        <v>52</v>
      </c>
      <c r="E8308" s="2" t="s">
        <v>53</v>
      </c>
      <c r="F8308" s="2" t="str">
        <f t="shared" si="774"/>
        <v>Men</v>
      </c>
      <c r="G8308" s="2" t="str">
        <f t="shared" si="775"/>
        <v xml:space="preserve"> Street Footwear</v>
      </c>
      <c r="H8308" s="2" t="s">
        <v>14</v>
      </c>
      <c r="I8308" s="2">
        <v>28</v>
      </c>
      <c r="J8308" s="2">
        <v>256</v>
      </c>
      <c r="K8308" s="2">
        <v>7168</v>
      </c>
      <c r="L8308" s="2" t="s">
        <v>21</v>
      </c>
      <c r="M8308" s="2">
        <f t="shared" si="776"/>
        <v>4</v>
      </c>
      <c r="N8308" s="2" t="str">
        <f t="shared" si="777"/>
        <v>Apr</v>
      </c>
      <c r="O8308" s="2" t="str">
        <f t="shared" si="778"/>
        <v>Fri</v>
      </c>
      <c r="P8308" s="2" t="str">
        <f t="shared" si="779"/>
        <v>2021</v>
      </c>
    </row>
    <row r="8309" spans="1:16" x14ac:dyDescent="0.3">
      <c r="A8309" s="2" t="s">
        <v>23</v>
      </c>
      <c r="B8309" s="3">
        <v>44296</v>
      </c>
      <c r="C8309" s="2" t="s">
        <v>24</v>
      </c>
      <c r="D8309" s="2" t="s">
        <v>52</v>
      </c>
      <c r="E8309" s="2" t="s">
        <v>53</v>
      </c>
      <c r="F8309" s="2" t="str">
        <f t="shared" si="774"/>
        <v>Men</v>
      </c>
      <c r="G8309" s="2" t="str">
        <f t="shared" si="775"/>
        <v xml:space="preserve"> Athletic Footwear</v>
      </c>
      <c r="H8309" s="2" t="s">
        <v>16</v>
      </c>
      <c r="I8309" s="2">
        <v>32</v>
      </c>
      <c r="J8309" s="2">
        <v>240</v>
      </c>
      <c r="K8309" s="2">
        <v>7680</v>
      </c>
      <c r="L8309" s="2" t="s">
        <v>21</v>
      </c>
      <c r="M8309" s="2">
        <f t="shared" si="776"/>
        <v>4</v>
      </c>
      <c r="N8309" s="2" t="str">
        <f t="shared" si="777"/>
        <v>Apr</v>
      </c>
      <c r="O8309" s="2" t="str">
        <f t="shared" si="778"/>
        <v>Sat</v>
      </c>
      <c r="P8309" s="2" t="str">
        <f t="shared" si="779"/>
        <v>2021</v>
      </c>
    </row>
    <row r="8310" spans="1:16" x14ac:dyDescent="0.3">
      <c r="A8310" s="2" t="s">
        <v>23</v>
      </c>
      <c r="B8310" s="3">
        <v>44297</v>
      </c>
      <c r="C8310" s="2" t="s">
        <v>24</v>
      </c>
      <c r="D8310" s="2" t="s">
        <v>52</v>
      </c>
      <c r="E8310" s="2" t="s">
        <v>53</v>
      </c>
      <c r="F8310" s="2" t="str">
        <f t="shared" si="774"/>
        <v>Women</v>
      </c>
      <c r="G8310" s="2" t="str">
        <f t="shared" si="775"/>
        <v xml:space="preserve"> Street Footwear</v>
      </c>
      <c r="H8310" s="2" t="s">
        <v>17</v>
      </c>
      <c r="I8310" s="2">
        <v>26</v>
      </c>
      <c r="J8310" s="2">
        <v>202</v>
      </c>
      <c r="K8310" s="2">
        <v>5252</v>
      </c>
      <c r="L8310" s="2" t="s">
        <v>21</v>
      </c>
      <c r="M8310" s="2">
        <f t="shared" si="776"/>
        <v>4</v>
      </c>
      <c r="N8310" s="2" t="str">
        <f t="shared" si="777"/>
        <v>Apr</v>
      </c>
      <c r="O8310" s="2" t="str">
        <f t="shared" si="778"/>
        <v>Sun</v>
      </c>
      <c r="P8310" s="2" t="str">
        <f t="shared" si="779"/>
        <v>2021</v>
      </c>
    </row>
    <row r="8311" spans="1:16" x14ac:dyDescent="0.3">
      <c r="A8311" s="2" t="s">
        <v>23</v>
      </c>
      <c r="B8311" s="3">
        <v>44298</v>
      </c>
      <c r="C8311" s="2" t="s">
        <v>24</v>
      </c>
      <c r="D8311" s="2" t="s">
        <v>52</v>
      </c>
      <c r="E8311" s="2" t="s">
        <v>53</v>
      </c>
      <c r="F8311" s="2" t="str">
        <f t="shared" si="774"/>
        <v>Women</v>
      </c>
      <c r="G8311" s="2" t="str">
        <f t="shared" si="775"/>
        <v xml:space="preserve"> Athletic Footwear</v>
      </c>
      <c r="H8311" s="2" t="s">
        <v>18</v>
      </c>
      <c r="I8311" s="2">
        <v>29</v>
      </c>
      <c r="J8311" s="2">
        <v>198</v>
      </c>
      <c r="K8311" s="2">
        <v>5742</v>
      </c>
      <c r="L8311" s="2" t="s">
        <v>21</v>
      </c>
      <c r="M8311" s="2">
        <f t="shared" si="776"/>
        <v>4</v>
      </c>
      <c r="N8311" s="2" t="str">
        <f t="shared" si="777"/>
        <v>Apr</v>
      </c>
      <c r="O8311" s="2" t="str">
        <f t="shared" si="778"/>
        <v>Mon</v>
      </c>
      <c r="P8311" s="2" t="str">
        <f t="shared" si="779"/>
        <v>2021</v>
      </c>
    </row>
    <row r="8312" spans="1:16" x14ac:dyDescent="0.3">
      <c r="A8312" s="2" t="s">
        <v>23</v>
      </c>
      <c r="B8312" s="3">
        <v>44299</v>
      </c>
      <c r="C8312" s="2" t="s">
        <v>24</v>
      </c>
      <c r="D8312" s="2" t="s">
        <v>52</v>
      </c>
      <c r="E8312" s="2" t="s">
        <v>53</v>
      </c>
      <c r="F8312" s="2" t="str">
        <f t="shared" si="774"/>
        <v>Men</v>
      </c>
      <c r="G8312" s="2" t="str">
        <f t="shared" si="775"/>
        <v xml:space="preserve"> Apparel</v>
      </c>
      <c r="H8312" s="2" t="s">
        <v>19</v>
      </c>
      <c r="I8312" s="2">
        <v>30</v>
      </c>
      <c r="J8312" s="2">
        <v>150</v>
      </c>
      <c r="K8312" s="2">
        <v>4500</v>
      </c>
      <c r="L8312" s="2" t="s">
        <v>21</v>
      </c>
      <c r="M8312" s="2">
        <f t="shared" si="776"/>
        <v>4</v>
      </c>
      <c r="N8312" s="2" t="str">
        <f t="shared" si="777"/>
        <v>Apr</v>
      </c>
      <c r="O8312" s="2" t="str">
        <f t="shared" si="778"/>
        <v>Tue</v>
      </c>
      <c r="P8312" s="2" t="str">
        <f t="shared" si="779"/>
        <v>2021</v>
      </c>
    </row>
    <row r="8313" spans="1:16" x14ac:dyDescent="0.3">
      <c r="A8313" s="2" t="s">
        <v>23</v>
      </c>
      <c r="B8313" s="3">
        <v>44300</v>
      </c>
      <c r="C8313" s="2" t="s">
        <v>24</v>
      </c>
      <c r="D8313" s="2" t="s">
        <v>52</v>
      </c>
      <c r="E8313" s="2" t="s">
        <v>53</v>
      </c>
      <c r="F8313" s="2" t="str">
        <f t="shared" si="774"/>
        <v>Women</v>
      </c>
      <c r="G8313" s="2" t="str">
        <f t="shared" si="775"/>
        <v xml:space="preserve"> Apparel</v>
      </c>
      <c r="H8313" s="2" t="s">
        <v>20</v>
      </c>
      <c r="I8313" s="2">
        <v>37</v>
      </c>
      <c r="J8313" s="2">
        <v>306</v>
      </c>
      <c r="K8313" s="2">
        <v>11322</v>
      </c>
      <c r="L8313" s="2" t="s">
        <v>21</v>
      </c>
      <c r="M8313" s="2">
        <f t="shared" si="776"/>
        <v>4</v>
      </c>
      <c r="N8313" s="2" t="str">
        <f t="shared" si="777"/>
        <v>Apr</v>
      </c>
      <c r="O8313" s="2" t="str">
        <f t="shared" si="778"/>
        <v>Wed</v>
      </c>
      <c r="P8313" s="2" t="str">
        <f t="shared" si="779"/>
        <v>2021</v>
      </c>
    </row>
    <row r="8314" spans="1:16" x14ac:dyDescent="0.3">
      <c r="A8314" s="2" t="s">
        <v>23</v>
      </c>
      <c r="B8314" s="3">
        <v>44301</v>
      </c>
      <c r="C8314" s="2" t="s">
        <v>24</v>
      </c>
      <c r="D8314" s="2" t="s">
        <v>52</v>
      </c>
      <c r="E8314" s="2" t="s">
        <v>53</v>
      </c>
      <c r="F8314" s="2" t="str">
        <f t="shared" si="774"/>
        <v>Men</v>
      </c>
      <c r="G8314" s="2" t="str">
        <f t="shared" si="775"/>
        <v xml:space="preserve"> Street Footwear</v>
      </c>
      <c r="H8314" s="2" t="s">
        <v>14</v>
      </c>
      <c r="I8314" s="2">
        <v>29</v>
      </c>
      <c r="J8314" s="2">
        <v>272</v>
      </c>
      <c r="K8314" s="2">
        <v>7888</v>
      </c>
      <c r="L8314" s="2" t="s">
        <v>21</v>
      </c>
      <c r="M8314" s="2">
        <f t="shared" si="776"/>
        <v>4</v>
      </c>
      <c r="N8314" s="2" t="str">
        <f t="shared" si="777"/>
        <v>Apr</v>
      </c>
      <c r="O8314" s="2" t="str">
        <f t="shared" si="778"/>
        <v>Thu</v>
      </c>
      <c r="P8314" s="2" t="str">
        <f t="shared" si="779"/>
        <v>2021</v>
      </c>
    </row>
    <row r="8315" spans="1:16" x14ac:dyDescent="0.3">
      <c r="A8315" s="2" t="s">
        <v>23</v>
      </c>
      <c r="B8315" s="3">
        <v>44302</v>
      </c>
      <c r="C8315" s="2" t="s">
        <v>24</v>
      </c>
      <c r="D8315" s="2" t="s">
        <v>52</v>
      </c>
      <c r="E8315" s="2" t="s">
        <v>53</v>
      </c>
      <c r="F8315" s="2" t="str">
        <f t="shared" si="774"/>
        <v>Men</v>
      </c>
      <c r="G8315" s="2" t="str">
        <f t="shared" si="775"/>
        <v xml:space="preserve"> Athletic Footwear</v>
      </c>
      <c r="H8315" s="2" t="s">
        <v>16</v>
      </c>
      <c r="I8315" s="2">
        <v>30</v>
      </c>
      <c r="J8315" s="2">
        <v>264</v>
      </c>
      <c r="K8315" s="2">
        <v>7920</v>
      </c>
      <c r="L8315" s="2" t="s">
        <v>21</v>
      </c>
      <c r="M8315" s="2">
        <f t="shared" si="776"/>
        <v>4</v>
      </c>
      <c r="N8315" s="2" t="str">
        <f t="shared" si="777"/>
        <v>Apr</v>
      </c>
      <c r="O8315" s="2" t="str">
        <f t="shared" si="778"/>
        <v>Fri</v>
      </c>
      <c r="P8315" s="2" t="str">
        <f t="shared" si="779"/>
        <v>2021</v>
      </c>
    </row>
    <row r="8316" spans="1:16" x14ac:dyDescent="0.3">
      <c r="A8316" s="2" t="s">
        <v>23</v>
      </c>
      <c r="B8316" s="3">
        <v>44303</v>
      </c>
      <c r="C8316" s="2" t="s">
        <v>24</v>
      </c>
      <c r="D8316" s="2" t="s">
        <v>52</v>
      </c>
      <c r="E8316" s="2" t="s">
        <v>53</v>
      </c>
      <c r="F8316" s="2" t="str">
        <f t="shared" si="774"/>
        <v>Women</v>
      </c>
      <c r="G8316" s="2" t="str">
        <f t="shared" si="775"/>
        <v xml:space="preserve"> Street Footwear</v>
      </c>
      <c r="H8316" s="2" t="s">
        <v>17</v>
      </c>
      <c r="I8316" s="2">
        <v>30</v>
      </c>
      <c r="J8316" s="2">
        <v>322</v>
      </c>
      <c r="K8316" s="2">
        <v>9660</v>
      </c>
      <c r="L8316" s="2" t="s">
        <v>21</v>
      </c>
      <c r="M8316" s="2">
        <f t="shared" si="776"/>
        <v>4</v>
      </c>
      <c r="N8316" s="2" t="str">
        <f t="shared" si="777"/>
        <v>Apr</v>
      </c>
      <c r="O8316" s="2" t="str">
        <f t="shared" si="778"/>
        <v>Sat</v>
      </c>
      <c r="P8316" s="2" t="str">
        <f t="shared" si="779"/>
        <v>2021</v>
      </c>
    </row>
    <row r="8317" spans="1:16" x14ac:dyDescent="0.3">
      <c r="A8317" s="2" t="s">
        <v>23</v>
      </c>
      <c r="B8317" s="3">
        <v>44304</v>
      </c>
      <c r="C8317" s="2" t="s">
        <v>24</v>
      </c>
      <c r="D8317" s="2" t="s">
        <v>52</v>
      </c>
      <c r="E8317" s="2" t="s">
        <v>53</v>
      </c>
      <c r="F8317" s="2" t="str">
        <f t="shared" si="774"/>
        <v>Women</v>
      </c>
      <c r="G8317" s="2" t="str">
        <f t="shared" si="775"/>
        <v xml:space="preserve"> Athletic Footwear</v>
      </c>
      <c r="H8317" s="2" t="s">
        <v>18</v>
      </c>
      <c r="I8317" s="2">
        <v>32</v>
      </c>
      <c r="J8317" s="2">
        <v>196</v>
      </c>
      <c r="K8317" s="2">
        <v>6272</v>
      </c>
      <c r="L8317" s="2" t="s">
        <v>21</v>
      </c>
      <c r="M8317" s="2">
        <f t="shared" si="776"/>
        <v>4</v>
      </c>
      <c r="N8317" s="2" t="str">
        <f t="shared" si="777"/>
        <v>Apr</v>
      </c>
      <c r="O8317" s="2" t="str">
        <f t="shared" si="778"/>
        <v>Sun</v>
      </c>
      <c r="P8317" s="2" t="str">
        <f t="shared" si="779"/>
        <v>2021</v>
      </c>
    </row>
    <row r="8318" spans="1:16" x14ac:dyDescent="0.3">
      <c r="A8318" s="2" t="s">
        <v>23</v>
      </c>
      <c r="B8318" s="3">
        <v>44305</v>
      </c>
      <c r="C8318" s="2" t="s">
        <v>24</v>
      </c>
      <c r="D8318" s="2" t="s">
        <v>52</v>
      </c>
      <c r="E8318" s="2" t="s">
        <v>53</v>
      </c>
      <c r="F8318" s="2" t="str">
        <f t="shared" si="774"/>
        <v>Men</v>
      </c>
      <c r="G8318" s="2" t="str">
        <f t="shared" si="775"/>
        <v xml:space="preserve"> Apparel</v>
      </c>
      <c r="H8318" s="2" t="s">
        <v>19</v>
      </c>
      <c r="I8318" s="2">
        <v>33</v>
      </c>
      <c r="J8318" s="2">
        <v>182</v>
      </c>
      <c r="K8318" s="2">
        <v>6006</v>
      </c>
      <c r="L8318" s="2" t="s">
        <v>21</v>
      </c>
      <c r="M8318" s="2">
        <f t="shared" si="776"/>
        <v>4</v>
      </c>
      <c r="N8318" s="2" t="str">
        <f t="shared" si="777"/>
        <v>Apr</v>
      </c>
      <c r="O8318" s="2" t="str">
        <f t="shared" si="778"/>
        <v>Mon</v>
      </c>
      <c r="P8318" s="2" t="str">
        <f t="shared" si="779"/>
        <v>2021</v>
      </c>
    </row>
    <row r="8319" spans="1:16" x14ac:dyDescent="0.3">
      <c r="A8319" s="2" t="s">
        <v>23</v>
      </c>
      <c r="B8319" s="3">
        <v>44306</v>
      </c>
      <c r="C8319" s="2" t="s">
        <v>24</v>
      </c>
      <c r="D8319" s="2" t="s">
        <v>52</v>
      </c>
      <c r="E8319" s="2" t="s">
        <v>53</v>
      </c>
      <c r="F8319" s="2" t="str">
        <f t="shared" si="774"/>
        <v>Women</v>
      </c>
      <c r="G8319" s="2" t="str">
        <f t="shared" si="775"/>
        <v xml:space="preserve"> Apparel</v>
      </c>
      <c r="H8319" s="2" t="s">
        <v>20</v>
      </c>
      <c r="I8319" s="2">
        <v>38</v>
      </c>
      <c r="J8319" s="2">
        <v>272</v>
      </c>
      <c r="K8319" s="2">
        <v>10336</v>
      </c>
      <c r="L8319" s="2" t="s">
        <v>21</v>
      </c>
      <c r="M8319" s="2">
        <f t="shared" si="776"/>
        <v>4</v>
      </c>
      <c r="N8319" s="2" t="str">
        <f t="shared" si="777"/>
        <v>Apr</v>
      </c>
      <c r="O8319" s="2" t="str">
        <f t="shared" si="778"/>
        <v>Tue</v>
      </c>
      <c r="P8319" s="2" t="str">
        <f t="shared" si="779"/>
        <v>2021</v>
      </c>
    </row>
    <row r="8320" spans="1:16" x14ac:dyDescent="0.3">
      <c r="A8320" s="2" t="s">
        <v>23</v>
      </c>
      <c r="B8320" s="3">
        <v>44307</v>
      </c>
      <c r="C8320" s="2" t="s">
        <v>24</v>
      </c>
      <c r="D8320" s="2" t="s">
        <v>52</v>
      </c>
      <c r="E8320" s="2" t="s">
        <v>53</v>
      </c>
      <c r="F8320" s="2" t="str">
        <f t="shared" si="774"/>
        <v>Men</v>
      </c>
      <c r="G8320" s="2" t="str">
        <f t="shared" si="775"/>
        <v xml:space="preserve"> Street Footwear</v>
      </c>
      <c r="H8320" s="2" t="s">
        <v>14</v>
      </c>
      <c r="I8320" s="2">
        <v>29</v>
      </c>
      <c r="J8320" s="2">
        <v>233</v>
      </c>
      <c r="K8320" s="2">
        <v>6757</v>
      </c>
      <c r="L8320" s="2" t="s">
        <v>21</v>
      </c>
      <c r="M8320" s="2">
        <f t="shared" si="776"/>
        <v>4</v>
      </c>
      <c r="N8320" s="2" t="str">
        <f t="shared" si="777"/>
        <v>Apr</v>
      </c>
      <c r="O8320" s="2" t="str">
        <f t="shared" si="778"/>
        <v>Wed</v>
      </c>
      <c r="P8320" s="2" t="str">
        <f t="shared" si="779"/>
        <v>2021</v>
      </c>
    </row>
    <row r="8321" spans="1:16" x14ac:dyDescent="0.3">
      <c r="A8321" s="2" t="s">
        <v>23</v>
      </c>
      <c r="B8321" s="3">
        <v>44308</v>
      </c>
      <c r="C8321" s="2" t="s">
        <v>24</v>
      </c>
      <c r="D8321" s="2" t="s">
        <v>52</v>
      </c>
      <c r="E8321" s="2" t="s">
        <v>53</v>
      </c>
      <c r="F8321" s="2" t="str">
        <f t="shared" si="774"/>
        <v>Men</v>
      </c>
      <c r="G8321" s="2" t="str">
        <f t="shared" si="775"/>
        <v xml:space="preserve"> Athletic Footwear</v>
      </c>
      <c r="H8321" s="2" t="s">
        <v>16</v>
      </c>
      <c r="I8321" s="2">
        <v>44</v>
      </c>
      <c r="J8321" s="2">
        <v>271</v>
      </c>
      <c r="K8321" s="2">
        <v>11924</v>
      </c>
      <c r="L8321" s="2" t="s">
        <v>21</v>
      </c>
      <c r="M8321" s="2">
        <f t="shared" si="776"/>
        <v>4</v>
      </c>
      <c r="N8321" s="2" t="str">
        <f t="shared" si="777"/>
        <v>Apr</v>
      </c>
      <c r="O8321" s="2" t="str">
        <f t="shared" si="778"/>
        <v>Thu</v>
      </c>
      <c r="P8321" s="2" t="str">
        <f t="shared" si="779"/>
        <v>2021</v>
      </c>
    </row>
    <row r="8322" spans="1:16" x14ac:dyDescent="0.3">
      <c r="A8322" s="2" t="s">
        <v>23</v>
      </c>
      <c r="B8322" s="3">
        <v>44309</v>
      </c>
      <c r="C8322" s="2" t="s">
        <v>24</v>
      </c>
      <c r="D8322" s="2" t="s">
        <v>52</v>
      </c>
      <c r="E8322" s="2" t="s">
        <v>53</v>
      </c>
      <c r="F8322" s="2" t="str">
        <f t="shared" ref="F8322:F8385" si="780">MID(H8322, 1, FIND("'", H8322) - 1)</f>
        <v>Women</v>
      </c>
      <c r="G8322" s="2" t="str">
        <f t="shared" ref="G8322:G8385" si="781">MID(H8322, FIND("'", H8322) + 2, LEN(H8322) - FIND("'", H8322) - 1)</f>
        <v xml:space="preserve"> Street Footwear</v>
      </c>
      <c r="H8322" s="2" t="s">
        <v>17</v>
      </c>
      <c r="I8322" s="2">
        <v>39</v>
      </c>
      <c r="J8322" s="2">
        <v>314</v>
      </c>
      <c r="K8322" s="2">
        <v>12246</v>
      </c>
      <c r="L8322" s="2" t="s">
        <v>21</v>
      </c>
      <c r="M8322" s="2">
        <f t="shared" si="776"/>
        <v>4</v>
      </c>
      <c r="N8322" s="2" t="str">
        <f t="shared" si="777"/>
        <v>Apr</v>
      </c>
      <c r="O8322" s="2" t="str">
        <f t="shared" si="778"/>
        <v>Fri</v>
      </c>
      <c r="P8322" s="2" t="str">
        <f t="shared" si="779"/>
        <v>2021</v>
      </c>
    </row>
    <row r="8323" spans="1:16" x14ac:dyDescent="0.3">
      <c r="A8323" s="2" t="s">
        <v>23</v>
      </c>
      <c r="B8323" s="3">
        <v>44310</v>
      </c>
      <c r="C8323" s="2" t="s">
        <v>24</v>
      </c>
      <c r="D8323" s="2" t="s">
        <v>52</v>
      </c>
      <c r="E8323" s="2" t="s">
        <v>53</v>
      </c>
      <c r="F8323" s="2" t="str">
        <f t="shared" si="780"/>
        <v>Women</v>
      </c>
      <c r="G8323" s="2" t="str">
        <f t="shared" si="781"/>
        <v xml:space="preserve"> Athletic Footwear</v>
      </c>
      <c r="H8323" s="2" t="s">
        <v>18</v>
      </c>
      <c r="I8323" s="2">
        <v>32</v>
      </c>
      <c r="J8323" s="2">
        <v>162</v>
      </c>
      <c r="K8323" s="2">
        <v>5184</v>
      </c>
      <c r="L8323" s="2" t="s">
        <v>21</v>
      </c>
      <c r="M8323" s="2">
        <f t="shared" ref="M8323:M8386" si="782">MONTH(B8323)</f>
        <v>4</v>
      </c>
      <c r="N8323" s="2" t="str">
        <f t="shared" ref="N8323:N8386" si="783">TEXT(B8323,"mmm")</f>
        <v>Apr</v>
      </c>
      <c r="O8323" s="2" t="str">
        <f t="shared" ref="O8323:O8386" si="784">TEXT(B8323,"ddd")</f>
        <v>Sat</v>
      </c>
      <c r="P8323" s="2" t="str">
        <f t="shared" ref="P8323:P8386" si="785">TEXT(B8323,"YYY")</f>
        <v>2021</v>
      </c>
    </row>
    <row r="8324" spans="1:16" x14ac:dyDescent="0.3">
      <c r="A8324" s="2" t="s">
        <v>23</v>
      </c>
      <c r="B8324" s="3">
        <v>44311</v>
      </c>
      <c r="C8324" s="2" t="s">
        <v>24</v>
      </c>
      <c r="D8324" s="2" t="s">
        <v>52</v>
      </c>
      <c r="E8324" s="2" t="s">
        <v>53</v>
      </c>
      <c r="F8324" s="2" t="str">
        <f t="shared" si="780"/>
        <v>Men</v>
      </c>
      <c r="G8324" s="2" t="str">
        <f t="shared" si="781"/>
        <v xml:space="preserve"> Apparel</v>
      </c>
      <c r="H8324" s="2" t="s">
        <v>19</v>
      </c>
      <c r="I8324" s="2">
        <v>35</v>
      </c>
      <c r="J8324" s="2">
        <v>143</v>
      </c>
      <c r="K8324" s="2">
        <v>5005</v>
      </c>
      <c r="L8324" s="2" t="s">
        <v>21</v>
      </c>
      <c r="M8324" s="2">
        <f t="shared" si="782"/>
        <v>4</v>
      </c>
      <c r="N8324" s="2" t="str">
        <f t="shared" si="783"/>
        <v>Apr</v>
      </c>
      <c r="O8324" s="2" t="str">
        <f t="shared" si="784"/>
        <v>Sun</v>
      </c>
      <c r="P8324" s="2" t="str">
        <f t="shared" si="785"/>
        <v>2021</v>
      </c>
    </row>
    <row r="8325" spans="1:16" x14ac:dyDescent="0.3">
      <c r="A8325" s="2" t="s">
        <v>23</v>
      </c>
      <c r="B8325" s="3">
        <v>44312</v>
      </c>
      <c r="C8325" s="2" t="s">
        <v>24</v>
      </c>
      <c r="D8325" s="2" t="s">
        <v>52</v>
      </c>
      <c r="E8325" s="2" t="s">
        <v>53</v>
      </c>
      <c r="F8325" s="2" t="str">
        <f t="shared" si="780"/>
        <v>Women</v>
      </c>
      <c r="G8325" s="2" t="str">
        <f t="shared" si="781"/>
        <v xml:space="preserve"> Apparel</v>
      </c>
      <c r="H8325" s="2" t="s">
        <v>20</v>
      </c>
      <c r="I8325" s="2">
        <v>40</v>
      </c>
      <c r="J8325" s="2">
        <v>232</v>
      </c>
      <c r="K8325" s="2">
        <v>9280</v>
      </c>
      <c r="L8325" s="2" t="s">
        <v>21</v>
      </c>
      <c r="M8325" s="2">
        <f t="shared" si="782"/>
        <v>4</v>
      </c>
      <c r="N8325" s="2" t="str">
        <f t="shared" si="783"/>
        <v>Apr</v>
      </c>
      <c r="O8325" s="2" t="str">
        <f t="shared" si="784"/>
        <v>Mon</v>
      </c>
      <c r="P8325" s="2" t="str">
        <f t="shared" si="785"/>
        <v>2021</v>
      </c>
    </row>
    <row r="8326" spans="1:16" x14ac:dyDescent="0.3">
      <c r="A8326" s="2" t="s">
        <v>23</v>
      </c>
      <c r="B8326" s="3">
        <v>44313</v>
      </c>
      <c r="C8326" s="2" t="s">
        <v>24</v>
      </c>
      <c r="D8326" s="2" t="s">
        <v>52</v>
      </c>
      <c r="E8326" s="2" t="s">
        <v>53</v>
      </c>
      <c r="F8326" s="2" t="str">
        <f t="shared" si="780"/>
        <v>Men</v>
      </c>
      <c r="G8326" s="2" t="str">
        <f t="shared" si="781"/>
        <v xml:space="preserve"> Street Footwear</v>
      </c>
      <c r="H8326" s="2" t="s">
        <v>14</v>
      </c>
      <c r="I8326" s="2">
        <v>40</v>
      </c>
      <c r="J8326" s="2">
        <v>209</v>
      </c>
      <c r="K8326" s="2">
        <v>8360</v>
      </c>
      <c r="L8326" s="2" t="s">
        <v>21</v>
      </c>
      <c r="M8326" s="2">
        <f t="shared" si="782"/>
        <v>4</v>
      </c>
      <c r="N8326" s="2" t="str">
        <f t="shared" si="783"/>
        <v>Apr</v>
      </c>
      <c r="O8326" s="2" t="str">
        <f t="shared" si="784"/>
        <v>Tue</v>
      </c>
      <c r="P8326" s="2" t="str">
        <f t="shared" si="785"/>
        <v>2021</v>
      </c>
    </row>
    <row r="8327" spans="1:16" x14ac:dyDescent="0.3">
      <c r="A8327" s="2" t="s">
        <v>23</v>
      </c>
      <c r="B8327" s="3">
        <v>44314</v>
      </c>
      <c r="C8327" s="2" t="s">
        <v>24</v>
      </c>
      <c r="D8327" s="2" t="s">
        <v>52</v>
      </c>
      <c r="E8327" s="2" t="s">
        <v>53</v>
      </c>
      <c r="F8327" s="2" t="str">
        <f t="shared" si="780"/>
        <v>Men</v>
      </c>
      <c r="G8327" s="2" t="str">
        <f t="shared" si="781"/>
        <v xml:space="preserve"> Athletic Footwear</v>
      </c>
      <c r="H8327" s="2" t="s">
        <v>16</v>
      </c>
      <c r="I8327" s="2">
        <v>33</v>
      </c>
      <c r="J8327" s="2">
        <v>213</v>
      </c>
      <c r="K8327" s="2">
        <v>7029</v>
      </c>
      <c r="L8327" s="2" t="s">
        <v>21</v>
      </c>
      <c r="M8327" s="2">
        <f t="shared" si="782"/>
        <v>4</v>
      </c>
      <c r="N8327" s="2" t="str">
        <f t="shared" si="783"/>
        <v>Apr</v>
      </c>
      <c r="O8327" s="2" t="str">
        <f t="shared" si="784"/>
        <v>Wed</v>
      </c>
      <c r="P8327" s="2" t="str">
        <f t="shared" si="785"/>
        <v>2021</v>
      </c>
    </row>
    <row r="8328" spans="1:16" x14ac:dyDescent="0.3">
      <c r="A8328" s="2" t="s">
        <v>23</v>
      </c>
      <c r="B8328" s="3">
        <v>44315</v>
      </c>
      <c r="C8328" s="2" t="s">
        <v>24</v>
      </c>
      <c r="D8328" s="2" t="s">
        <v>52</v>
      </c>
      <c r="E8328" s="2" t="s">
        <v>53</v>
      </c>
      <c r="F8328" s="2" t="str">
        <f t="shared" si="780"/>
        <v>Women</v>
      </c>
      <c r="G8328" s="2" t="str">
        <f t="shared" si="781"/>
        <v xml:space="preserve"> Street Footwear</v>
      </c>
      <c r="H8328" s="2" t="s">
        <v>17</v>
      </c>
      <c r="I8328" s="2">
        <v>40</v>
      </c>
      <c r="J8328" s="2">
        <v>203</v>
      </c>
      <c r="K8328" s="2">
        <v>8120</v>
      </c>
      <c r="L8328" s="2" t="s">
        <v>21</v>
      </c>
      <c r="M8328" s="2">
        <f t="shared" si="782"/>
        <v>4</v>
      </c>
      <c r="N8328" s="2" t="str">
        <f t="shared" si="783"/>
        <v>Apr</v>
      </c>
      <c r="O8328" s="2" t="str">
        <f t="shared" si="784"/>
        <v>Thu</v>
      </c>
      <c r="P8328" s="2" t="str">
        <f t="shared" si="785"/>
        <v>2021</v>
      </c>
    </row>
    <row r="8329" spans="1:16" x14ac:dyDescent="0.3">
      <c r="A8329" s="2" t="s">
        <v>23</v>
      </c>
      <c r="B8329" s="3">
        <v>44316</v>
      </c>
      <c r="C8329" s="2" t="s">
        <v>24</v>
      </c>
      <c r="D8329" s="2" t="s">
        <v>52</v>
      </c>
      <c r="E8329" s="2" t="s">
        <v>53</v>
      </c>
      <c r="F8329" s="2" t="str">
        <f t="shared" si="780"/>
        <v>Women</v>
      </c>
      <c r="G8329" s="2" t="str">
        <f t="shared" si="781"/>
        <v xml:space="preserve"> Athletic Footwear</v>
      </c>
      <c r="H8329" s="2" t="s">
        <v>18</v>
      </c>
      <c r="I8329" s="2">
        <v>40</v>
      </c>
      <c r="J8329" s="2">
        <v>136</v>
      </c>
      <c r="K8329" s="2">
        <v>5440</v>
      </c>
      <c r="L8329" s="2" t="s">
        <v>21</v>
      </c>
      <c r="M8329" s="2">
        <f t="shared" si="782"/>
        <v>4</v>
      </c>
      <c r="N8329" s="2" t="str">
        <f t="shared" si="783"/>
        <v>Apr</v>
      </c>
      <c r="O8329" s="2" t="str">
        <f t="shared" si="784"/>
        <v>Fri</v>
      </c>
      <c r="P8329" s="2" t="str">
        <f t="shared" si="785"/>
        <v>2021</v>
      </c>
    </row>
    <row r="8330" spans="1:16" x14ac:dyDescent="0.3">
      <c r="A8330" s="2" t="s">
        <v>23</v>
      </c>
      <c r="B8330" s="3">
        <v>44317</v>
      </c>
      <c r="C8330" s="2" t="s">
        <v>24</v>
      </c>
      <c r="D8330" s="2" t="s">
        <v>52</v>
      </c>
      <c r="E8330" s="2" t="s">
        <v>53</v>
      </c>
      <c r="F8330" s="2" t="str">
        <f t="shared" si="780"/>
        <v>Men</v>
      </c>
      <c r="G8330" s="2" t="str">
        <f t="shared" si="781"/>
        <v xml:space="preserve"> Apparel</v>
      </c>
      <c r="H8330" s="2" t="s">
        <v>19</v>
      </c>
      <c r="I8330" s="2">
        <v>39</v>
      </c>
      <c r="J8330" s="2">
        <v>120</v>
      </c>
      <c r="K8330" s="2">
        <v>4680</v>
      </c>
      <c r="L8330" s="2" t="s">
        <v>21</v>
      </c>
      <c r="M8330" s="2">
        <f t="shared" si="782"/>
        <v>5</v>
      </c>
      <c r="N8330" s="2" t="str">
        <f t="shared" si="783"/>
        <v>May</v>
      </c>
      <c r="O8330" s="2" t="str">
        <f t="shared" si="784"/>
        <v>Sat</v>
      </c>
      <c r="P8330" s="2" t="str">
        <f t="shared" si="785"/>
        <v>2021</v>
      </c>
    </row>
    <row r="8331" spans="1:16" x14ac:dyDescent="0.3">
      <c r="A8331" s="2" t="s">
        <v>23</v>
      </c>
      <c r="B8331" s="3">
        <v>44318</v>
      </c>
      <c r="C8331" s="2" t="s">
        <v>24</v>
      </c>
      <c r="D8331" s="2" t="s">
        <v>52</v>
      </c>
      <c r="E8331" s="2" t="s">
        <v>53</v>
      </c>
      <c r="F8331" s="2" t="str">
        <f t="shared" si="780"/>
        <v>Women</v>
      </c>
      <c r="G8331" s="2" t="str">
        <f t="shared" si="781"/>
        <v xml:space="preserve"> Apparel</v>
      </c>
      <c r="H8331" s="2" t="s">
        <v>20</v>
      </c>
      <c r="I8331" s="2">
        <v>30</v>
      </c>
      <c r="J8331" s="2">
        <v>219</v>
      </c>
      <c r="K8331" s="2">
        <v>6570</v>
      </c>
      <c r="L8331" s="2" t="s">
        <v>21</v>
      </c>
      <c r="M8331" s="2">
        <f t="shared" si="782"/>
        <v>5</v>
      </c>
      <c r="N8331" s="2" t="str">
        <f t="shared" si="783"/>
        <v>May</v>
      </c>
      <c r="O8331" s="2" t="str">
        <f t="shared" si="784"/>
        <v>Sun</v>
      </c>
      <c r="P8331" s="2" t="str">
        <f t="shared" si="785"/>
        <v>2021</v>
      </c>
    </row>
    <row r="8332" spans="1:16" x14ac:dyDescent="0.3">
      <c r="A8332" s="2" t="s">
        <v>23</v>
      </c>
      <c r="B8332" s="3">
        <v>44319</v>
      </c>
      <c r="C8332" s="2" t="s">
        <v>24</v>
      </c>
      <c r="D8332" s="2" t="s">
        <v>52</v>
      </c>
      <c r="E8332" s="2" t="s">
        <v>53</v>
      </c>
      <c r="F8332" s="2" t="str">
        <f t="shared" si="780"/>
        <v>Men</v>
      </c>
      <c r="G8332" s="2" t="str">
        <f t="shared" si="781"/>
        <v xml:space="preserve"> Street Footwear</v>
      </c>
      <c r="H8332" s="2" t="s">
        <v>14</v>
      </c>
      <c r="I8332" s="2">
        <v>28</v>
      </c>
      <c r="J8332" s="2">
        <v>201</v>
      </c>
      <c r="K8332" s="2">
        <v>5628</v>
      </c>
      <c r="L8332" s="2" t="s">
        <v>21</v>
      </c>
      <c r="M8332" s="2">
        <f t="shared" si="782"/>
        <v>5</v>
      </c>
      <c r="N8332" s="2" t="str">
        <f t="shared" si="783"/>
        <v>May</v>
      </c>
      <c r="O8332" s="2" t="str">
        <f t="shared" si="784"/>
        <v>Mon</v>
      </c>
      <c r="P8332" s="2" t="str">
        <f t="shared" si="785"/>
        <v>2021</v>
      </c>
    </row>
    <row r="8333" spans="1:16" x14ac:dyDescent="0.3">
      <c r="A8333" s="2" t="s">
        <v>23</v>
      </c>
      <c r="B8333" s="3">
        <v>44320</v>
      </c>
      <c r="C8333" s="2" t="s">
        <v>24</v>
      </c>
      <c r="D8333" s="2" t="s">
        <v>52</v>
      </c>
      <c r="E8333" s="2" t="s">
        <v>53</v>
      </c>
      <c r="F8333" s="2" t="str">
        <f t="shared" si="780"/>
        <v>Men</v>
      </c>
      <c r="G8333" s="2" t="str">
        <f t="shared" si="781"/>
        <v xml:space="preserve"> Athletic Footwear</v>
      </c>
      <c r="H8333" s="2" t="s">
        <v>16</v>
      </c>
      <c r="I8333" s="2">
        <v>25</v>
      </c>
      <c r="J8333" s="2">
        <v>178</v>
      </c>
      <c r="K8333" s="2">
        <v>4450</v>
      </c>
      <c r="L8333" s="2" t="s">
        <v>21</v>
      </c>
      <c r="M8333" s="2">
        <f t="shared" si="782"/>
        <v>5</v>
      </c>
      <c r="N8333" s="2" t="str">
        <f t="shared" si="783"/>
        <v>May</v>
      </c>
      <c r="O8333" s="2" t="str">
        <f t="shared" si="784"/>
        <v>Tue</v>
      </c>
      <c r="P8333" s="2" t="str">
        <f t="shared" si="785"/>
        <v>2021</v>
      </c>
    </row>
    <row r="8334" spans="1:16" x14ac:dyDescent="0.3">
      <c r="A8334" s="2" t="s">
        <v>23</v>
      </c>
      <c r="B8334" s="3">
        <v>44321</v>
      </c>
      <c r="C8334" s="2" t="s">
        <v>24</v>
      </c>
      <c r="D8334" s="2" t="s">
        <v>52</v>
      </c>
      <c r="E8334" s="2" t="s">
        <v>53</v>
      </c>
      <c r="F8334" s="2" t="str">
        <f t="shared" si="780"/>
        <v>Women</v>
      </c>
      <c r="G8334" s="2" t="str">
        <f t="shared" si="781"/>
        <v xml:space="preserve"> Street Footwear</v>
      </c>
      <c r="H8334" s="2" t="s">
        <v>17</v>
      </c>
      <c r="I8334" s="2">
        <v>27</v>
      </c>
      <c r="J8334" s="2">
        <v>163</v>
      </c>
      <c r="K8334" s="2">
        <v>4401</v>
      </c>
      <c r="L8334" s="2" t="s">
        <v>21</v>
      </c>
      <c r="M8334" s="2">
        <f t="shared" si="782"/>
        <v>5</v>
      </c>
      <c r="N8334" s="2" t="str">
        <f t="shared" si="783"/>
        <v>May</v>
      </c>
      <c r="O8334" s="2" t="str">
        <f t="shared" si="784"/>
        <v>Wed</v>
      </c>
      <c r="P8334" s="2" t="str">
        <f t="shared" si="785"/>
        <v>2021</v>
      </c>
    </row>
    <row r="8335" spans="1:16" x14ac:dyDescent="0.3">
      <c r="A8335" s="2" t="s">
        <v>23</v>
      </c>
      <c r="B8335" s="3">
        <v>44322</v>
      </c>
      <c r="C8335" s="2" t="s">
        <v>24</v>
      </c>
      <c r="D8335" s="2" t="s">
        <v>52</v>
      </c>
      <c r="E8335" s="2" t="s">
        <v>53</v>
      </c>
      <c r="F8335" s="2" t="str">
        <f t="shared" si="780"/>
        <v>Women</v>
      </c>
      <c r="G8335" s="2" t="str">
        <f t="shared" si="781"/>
        <v xml:space="preserve"> Athletic Footwear</v>
      </c>
      <c r="H8335" s="2" t="s">
        <v>18</v>
      </c>
      <c r="I8335" s="2">
        <v>30</v>
      </c>
      <c r="J8335" s="2">
        <v>131</v>
      </c>
      <c r="K8335" s="2">
        <v>3930</v>
      </c>
      <c r="L8335" s="2" t="s">
        <v>21</v>
      </c>
      <c r="M8335" s="2">
        <f t="shared" si="782"/>
        <v>5</v>
      </c>
      <c r="N8335" s="2" t="str">
        <f t="shared" si="783"/>
        <v>May</v>
      </c>
      <c r="O8335" s="2" t="str">
        <f t="shared" si="784"/>
        <v>Thu</v>
      </c>
      <c r="P8335" s="2" t="str">
        <f t="shared" si="785"/>
        <v>2021</v>
      </c>
    </row>
    <row r="8336" spans="1:16" x14ac:dyDescent="0.3">
      <c r="A8336" s="2" t="s">
        <v>23</v>
      </c>
      <c r="B8336" s="3">
        <v>44323</v>
      </c>
      <c r="C8336" s="2" t="s">
        <v>24</v>
      </c>
      <c r="D8336" s="2" t="s">
        <v>52</v>
      </c>
      <c r="E8336" s="2" t="s">
        <v>53</v>
      </c>
      <c r="F8336" s="2" t="str">
        <f t="shared" si="780"/>
        <v>Men</v>
      </c>
      <c r="G8336" s="2" t="str">
        <f t="shared" si="781"/>
        <v xml:space="preserve"> Apparel</v>
      </c>
      <c r="H8336" s="2" t="s">
        <v>19</v>
      </c>
      <c r="I8336" s="2">
        <v>28</v>
      </c>
      <c r="J8336" s="2">
        <v>109</v>
      </c>
      <c r="K8336" s="2">
        <v>3052</v>
      </c>
      <c r="L8336" s="2" t="s">
        <v>21</v>
      </c>
      <c r="M8336" s="2">
        <f t="shared" si="782"/>
        <v>5</v>
      </c>
      <c r="N8336" s="2" t="str">
        <f t="shared" si="783"/>
        <v>May</v>
      </c>
      <c r="O8336" s="2" t="str">
        <f t="shared" si="784"/>
        <v>Fri</v>
      </c>
      <c r="P8336" s="2" t="str">
        <f t="shared" si="785"/>
        <v>2021</v>
      </c>
    </row>
    <row r="8337" spans="1:16" x14ac:dyDescent="0.3">
      <c r="A8337" s="2" t="s">
        <v>23</v>
      </c>
      <c r="B8337" s="3">
        <v>44324</v>
      </c>
      <c r="C8337" s="2" t="s">
        <v>24</v>
      </c>
      <c r="D8337" s="2" t="s">
        <v>52</v>
      </c>
      <c r="E8337" s="2" t="s">
        <v>53</v>
      </c>
      <c r="F8337" s="2" t="str">
        <f t="shared" si="780"/>
        <v>Women</v>
      </c>
      <c r="G8337" s="2" t="str">
        <f t="shared" si="781"/>
        <v xml:space="preserve"> Apparel</v>
      </c>
      <c r="H8337" s="2" t="s">
        <v>20</v>
      </c>
      <c r="I8337" s="2">
        <v>29</v>
      </c>
      <c r="J8337" s="2">
        <v>179</v>
      </c>
      <c r="K8337" s="2">
        <v>5191</v>
      </c>
      <c r="L8337" s="2" t="s">
        <v>21</v>
      </c>
      <c r="M8337" s="2">
        <f t="shared" si="782"/>
        <v>5</v>
      </c>
      <c r="N8337" s="2" t="str">
        <f t="shared" si="783"/>
        <v>May</v>
      </c>
      <c r="O8337" s="2" t="str">
        <f t="shared" si="784"/>
        <v>Sat</v>
      </c>
      <c r="P8337" s="2" t="str">
        <f t="shared" si="785"/>
        <v>2021</v>
      </c>
    </row>
    <row r="8338" spans="1:16" x14ac:dyDescent="0.3">
      <c r="A8338" s="2" t="s">
        <v>23</v>
      </c>
      <c r="B8338" s="3">
        <v>44325</v>
      </c>
      <c r="C8338" s="2" t="s">
        <v>24</v>
      </c>
      <c r="D8338" s="2" t="s">
        <v>52</v>
      </c>
      <c r="E8338" s="2" t="s">
        <v>53</v>
      </c>
      <c r="F8338" s="2" t="str">
        <f t="shared" si="780"/>
        <v>Men</v>
      </c>
      <c r="G8338" s="2" t="str">
        <f t="shared" si="781"/>
        <v xml:space="preserve"> Street Footwear</v>
      </c>
      <c r="H8338" s="2" t="s">
        <v>14</v>
      </c>
      <c r="I8338" s="2">
        <v>24</v>
      </c>
      <c r="J8338" s="2">
        <v>203</v>
      </c>
      <c r="K8338" s="2">
        <v>4872</v>
      </c>
      <c r="L8338" s="2" t="s">
        <v>21</v>
      </c>
      <c r="M8338" s="2">
        <f t="shared" si="782"/>
        <v>5</v>
      </c>
      <c r="N8338" s="2" t="str">
        <f t="shared" si="783"/>
        <v>May</v>
      </c>
      <c r="O8338" s="2" t="str">
        <f t="shared" si="784"/>
        <v>Sun</v>
      </c>
      <c r="P8338" s="2" t="str">
        <f t="shared" si="785"/>
        <v>2021</v>
      </c>
    </row>
    <row r="8339" spans="1:16" x14ac:dyDescent="0.3">
      <c r="A8339" s="2" t="s">
        <v>23</v>
      </c>
      <c r="B8339" s="3">
        <v>44326</v>
      </c>
      <c r="C8339" s="2" t="s">
        <v>24</v>
      </c>
      <c r="D8339" s="2" t="s">
        <v>52</v>
      </c>
      <c r="E8339" s="2" t="s">
        <v>53</v>
      </c>
      <c r="F8339" s="2" t="str">
        <f t="shared" si="780"/>
        <v>Men</v>
      </c>
      <c r="G8339" s="2" t="str">
        <f t="shared" si="781"/>
        <v xml:space="preserve"> Athletic Footwear</v>
      </c>
      <c r="H8339" s="2" t="s">
        <v>16</v>
      </c>
      <c r="I8339" s="2">
        <v>21</v>
      </c>
      <c r="J8339" s="2">
        <v>223</v>
      </c>
      <c r="K8339" s="2">
        <v>4683</v>
      </c>
      <c r="L8339" s="2" t="s">
        <v>21</v>
      </c>
      <c r="M8339" s="2">
        <f t="shared" si="782"/>
        <v>5</v>
      </c>
      <c r="N8339" s="2" t="str">
        <f t="shared" si="783"/>
        <v>May</v>
      </c>
      <c r="O8339" s="2" t="str">
        <f t="shared" si="784"/>
        <v>Mon</v>
      </c>
      <c r="P8339" s="2" t="str">
        <f t="shared" si="785"/>
        <v>2021</v>
      </c>
    </row>
    <row r="8340" spans="1:16" x14ac:dyDescent="0.3">
      <c r="A8340" s="2" t="s">
        <v>23</v>
      </c>
      <c r="B8340" s="3">
        <v>44327</v>
      </c>
      <c r="C8340" s="2" t="s">
        <v>24</v>
      </c>
      <c r="D8340" s="2" t="s">
        <v>52</v>
      </c>
      <c r="E8340" s="2" t="s">
        <v>53</v>
      </c>
      <c r="F8340" s="2" t="str">
        <f t="shared" si="780"/>
        <v>Women</v>
      </c>
      <c r="G8340" s="2" t="str">
        <f t="shared" si="781"/>
        <v xml:space="preserve"> Street Footwear</v>
      </c>
      <c r="H8340" s="2" t="s">
        <v>17</v>
      </c>
      <c r="I8340" s="2">
        <v>37</v>
      </c>
      <c r="J8340" s="2">
        <v>204</v>
      </c>
      <c r="K8340" s="2">
        <v>7548</v>
      </c>
      <c r="L8340" s="2" t="s">
        <v>21</v>
      </c>
      <c r="M8340" s="2">
        <f t="shared" si="782"/>
        <v>5</v>
      </c>
      <c r="N8340" s="2" t="str">
        <f t="shared" si="783"/>
        <v>May</v>
      </c>
      <c r="O8340" s="2" t="str">
        <f t="shared" si="784"/>
        <v>Tue</v>
      </c>
      <c r="P8340" s="2" t="str">
        <f t="shared" si="785"/>
        <v>2021</v>
      </c>
    </row>
    <row r="8341" spans="1:16" x14ac:dyDescent="0.3">
      <c r="A8341" s="2" t="s">
        <v>23</v>
      </c>
      <c r="B8341" s="3">
        <v>44328</v>
      </c>
      <c r="C8341" s="2" t="s">
        <v>24</v>
      </c>
      <c r="D8341" s="2" t="s">
        <v>52</v>
      </c>
      <c r="E8341" s="2" t="s">
        <v>53</v>
      </c>
      <c r="F8341" s="2" t="str">
        <f t="shared" si="780"/>
        <v>Women</v>
      </c>
      <c r="G8341" s="2" t="str">
        <f t="shared" si="781"/>
        <v xml:space="preserve"> Athletic Footwear</v>
      </c>
      <c r="H8341" s="2" t="s">
        <v>18</v>
      </c>
      <c r="I8341" s="2">
        <v>38</v>
      </c>
      <c r="J8341" s="2">
        <v>157</v>
      </c>
      <c r="K8341" s="2">
        <v>5966</v>
      </c>
      <c r="L8341" s="2" t="s">
        <v>21</v>
      </c>
      <c r="M8341" s="2">
        <f t="shared" si="782"/>
        <v>5</v>
      </c>
      <c r="N8341" s="2" t="str">
        <f t="shared" si="783"/>
        <v>May</v>
      </c>
      <c r="O8341" s="2" t="str">
        <f t="shared" si="784"/>
        <v>Wed</v>
      </c>
      <c r="P8341" s="2" t="str">
        <f t="shared" si="785"/>
        <v>2021</v>
      </c>
    </row>
    <row r="8342" spans="1:16" x14ac:dyDescent="0.3">
      <c r="A8342" s="2" t="s">
        <v>23</v>
      </c>
      <c r="B8342" s="3">
        <v>44329</v>
      </c>
      <c r="C8342" s="2" t="s">
        <v>24</v>
      </c>
      <c r="D8342" s="2" t="s">
        <v>52</v>
      </c>
      <c r="E8342" s="2" t="s">
        <v>53</v>
      </c>
      <c r="F8342" s="2" t="str">
        <f t="shared" si="780"/>
        <v>Men</v>
      </c>
      <c r="G8342" s="2" t="str">
        <f t="shared" si="781"/>
        <v xml:space="preserve"> Apparel</v>
      </c>
      <c r="H8342" s="2" t="s">
        <v>19</v>
      </c>
      <c r="I8342" s="2">
        <v>43</v>
      </c>
      <c r="J8342" s="2">
        <v>140</v>
      </c>
      <c r="K8342" s="2">
        <v>6020</v>
      </c>
      <c r="L8342" s="2" t="s">
        <v>21</v>
      </c>
      <c r="M8342" s="2">
        <f t="shared" si="782"/>
        <v>5</v>
      </c>
      <c r="N8342" s="2" t="str">
        <f t="shared" si="783"/>
        <v>May</v>
      </c>
      <c r="O8342" s="2" t="str">
        <f t="shared" si="784"/>
        <v>Thu</v>
      </c>
      <c r="P8342" s="2" t="str">
        <f t="shared" si="785"/>
        <v>2021</v>
      </c>
    </row>
    <row r="8343" spans="1:16" x14ac:dyDescent="0.3">
      <c r="A8343" s="2" t="s">
        <v>23</v>
      </c>
      <c r="B8343" s="3">
        <v>44330</v>
      </c>
      <c r="C8343" s="2" t="s">
        <v>24</v>
      </c>
      <c r="D8343" s="2" t="s">
        <v>52</v>
      </c>
      <c r="E8343" s="2" t="s">
        <v>53</v>
      </c>
      <c r="F8343" s="2" t="str">
        <f t="shared" si="780"/>
        <v>Women</v>
      </c>
      <c r="G8343" s="2" t="str">
        <f t="shared" si="781"/>
        <v xml:space="preserve"> Apparel</v>
      </c>
      <c r="H8343" s="2" t="s">
        <v>20</v>
      </c>
      <c r="I8343" s="2">
        <v>43</v>
      </c>
      <c r="J8343" s="2">
        <v>202</v>
      </c>
      <c r="K8343" s="2">
        <v>8686</v>
      </c>
      <c r="L8343" s="2" t="s">
        <v>21</v>
      </c>
      <c r="M8343" s="2">
        <f t="shared" si="782"/>
        <v>5</v>
      </c>
      <c r="N8343" s="2" t="str">
        <f t="shared" si="783"/>
        <v>May</v>
      </c>
      <c r="O8343" s="2" t="str">
        <f t="shared" si="784"/>
        <v>Fri</v>
      </c>
      <c r="P8343" s="2" t="str">
        <f t="shared" si="785"/>
        <v>2021</v>
      </c>
    </row>
    <row r="8344" spans="1:16" x14ac:dyDescent="0.3">
      <c r="A8344" s="2" t="s">
        <v>23</v>
      </c>
      <c r="B8344" s="3">
        <v>44331</v>
      </c>
      <c r="C8344" s="2" t="s">
        <v>24</v>
      </c>
      <c r="D8344" s="2" t="s">
        <v>52</v>
      </c>
      <c r="E8344" s="2" t="s">
        <v>53</v>
      </c>
      <c r="F8344" s="2" t="str">
        <f t="shared" si="780"/>
        <v>Men</v>
      </c>
      <c r="G8344" s="2" t="str">
        <f t="shared" si="781"/>
        <v xml:space="preserve"> Street Footwear</v>
      </c>
      <c r="H8344" s="2" t="s">
        <v>14</v>
      </c>
      <c r="I8344" s="2">
        <v>39</v>
      </c>
      <c r="J8344" s="2">
        <v>248</v>
      </c>
      <c r="K8344" s="2">
        <v>9672</v>
      </c>
      <c r="L8344" s="2" t="s">
        <v>21</v>
      </c>
      <c r="M8344" s="2">
        <f t="shared" si="782"/>
        <v>5</v>
      </c>
      <c r="N8344" s="2" t="str">
        <f t="shared" si="783"/>
        <v>May</v>
      </c>
      <c r="O8344" s="2" t="str">
        <f t="shared" si="784"/>
        <v>Sat</v>
      </c>
      <c r="P8344" s="2" t="str">
        <f t="shared" si="785"/>
        <v>2021</v>
      </c>
    </row>
    <row r="8345" spans="1:16" x14ac:dyDescent="0.3">
      <c r="A8345" s="2" t="s">
        <v>23</v>
      </c>
      <c r="B8345" s="3">
        <v>44332</v>
      </c>
      <c r="C8345" s="2" t="s">
        <v>24</v>
      </c>
      <c r="D8345" s="2" t="s">
        <v>52</v>
      </c>
      <c r="E8345" s="2" t="s">
        <v>53</v>
      </c>
      <c r="F8345" s="2" t="str">
        <f t="shared" si="780"/>
        <v>Men</v>
      </c>
      <c r="G8345" s="2" t="str">
        <f t="shared" si="781"/>
        <v xml:space="preserve"> Athletic Footwear</v>
      </c>
      <c r="H8345" s="2" t="s">
        <v>16</v>
      </c>
      <c r="I8345" s="2">
        <v>37</v>
      </c>
      <c r="J8345" s="2">
        <v>264</v>
      </c>
      <c r="K8345" s="2">
        <v>9768</v>
      </c>
      <c r="L8345" s="2" t="s">
        <v>21</v>
      </c>
      <c r="M8345" s="2">
        <f t="shared" si="782"/>
        <v>5</v>
      </c>
      <c r="N8345" s="2" t="str">
        <f t="shared" si="783"/>
        <v>May</v>
      </c>
      <c r="O8345" s="2" t="str">
        <f t="shared" si="784"/>
        <v>Sun</v>
      </c>
      <c r="P8345" s="2" t="str">
        <f t="shared" si="785"/>
        <v>2021</v>
      </c>
    </row>
    <row r="8346" spans="1:16" x14ac:dyDescent="0.3">
      <c r="A8346" s="2" t="s">
        <v>23</v>
      </c>
      <c r="B8346" s="3">
        <v>44333</v>
      </c>
      <c r="C8346" s="2" t="s">
        <v>24</v>
      </c>
      <c r="D8346" s="2" t="s">
        <v>52</v>
      </c>
      <c r="E8346" s="2" t="s">
        <v>53</v>
      </c>
      <c r="F8346" s="2" t="str">
        <f t="shared" si="780"/>
        <v>Women</v>
      </c>
      <c r="G8346" s="2" t="str">
        <f t="shared" si="781"/>
        <v xml:space="preserve"> Street Footwear</v>
      </c>
      <c r="H8346" s="2" t="s">
        <v>17</v>
      </c>
      <c r="I8346" s="2">
        <v>44</v>
      </c>
      <c r="J8346" s="2">
        <v>210</v>
      </c>
      <c r="K8346" s="2">
        <v>9240</v>
      </c>
      <c r="L8346" s="2" t="s">
        <v>21</v>
      </c>
      <c r="M8346" s="2">
        <f t="shared" si="782"/>
        <v>5</v>
      </c>
      <c r="N8346" s="2" t="str">
        <f t="shared" si="783"/>
        <v>May</v>
      </c>
      <c r="O8346" s="2" t="str">
        <f t="shared" si="784"/>
        <v>Mon</v>
      </c>
      <c r="P8346" s="2" t="str">
        <f t="shared" si="785"/>
        <v>2021</v>
      </c>
    </row>
    <row r="8347" spans="1:16" x14ac:dyDescent="0.3">
      <c r="A8347" s="2" t="s">
        <v>23</v>
      </c>
      <c r="B8347" s="3">
        <v>44334</v>
      </c>
      <c r="C8347" s="2" t="s">
        <v>24</v>
      </c>
      <c r="D8347" s="2" t="s">
        <v>52</v>
      </c>
      <c r="E8347" s="2" t="s">
        <v>53</v>
      </c>
      <c r="F8347" s="2" t="str">
        <f t="shared" si="780"/>
        <v>Women</v>
      </c>
      <c r="G8347" s="2" t="str">
        <f t="shared" si="781"/>
        <v xml:space="preserve"> Athletic Footwear</v>
      </c>
      <c r="H8347" s="2" t="s">
        <v>18</v>
      </c>
      <c r="I8347" s="2">
        <v>44</v>
      </c>
      <c r="J8347" s="2">
        <v>176</v>
      </c>
      <c r="K8347" s="2">
        <v>7744</v>
      </c>
      <c r="L8347" s="2" t="s">
        <v>21</v>
      </c>
      <c r="M8347" s="2">
        <f t="shared" si="782"/>
        <v>5</v>
      </c>
      <c r="N8347" s="2" t="str">
        <f t="shared" si="783"/>
        <v>May</v>
      </c>
      <c r="O8347" s="2" t="str">
        <f t="shared" si="784"/>
        <v>Tue</v>
      </c>
      <c r="P8347" s="2" t="str">
        <f t="shared" si="785"/>
        <v>2021</v>
      </c>
    </row>
    <row r="8348" spans="1:16" x14ac:dyDescent="0.3">
      <c r="A8348" s="2" t="s">
        <v>23</v>
      </c>
      <c r="B8348" s="3">
        <v>44335</v>
      </c>
      <c r="C8348" s="2" t="s">
        <v>24</v>
      </c>
      <c r="D8348" s="2" t="s">
        <v>52</v>
      </c>
      <c r="E8348" s="2" t="s">
        <v>53</v>
      </c>
      <c r="F8348" s="2" t="str">
        <f t="shared" si="780"/>
        <v>Men</v>
      </c>
      <c r="G8348" s="2" t="str">
        <f t="shared" si="781"/>
        <v xml:space="preserve"> Apparel</v>
      </c>
      <c r="H8348" s="2" t="s">
        <v>19</v>
      </c>
      <c r="I8348" s="2">
        <v>38</v>
      </c>
      <c r="J8348" s="2">
        <v>160</v>
      </c>
      <c r="K8348" s="2">
        <v>6080</v>
      </c>
      <c r="L8348" s="2" t="s">
        <v>21</v>
      </c>
      <c r="M8348" s="2">
        <f t="shared" si="782"/>
        <v>5</v>
      </c>
      <c r="N8348" s="2" t="str">
        <f t="shared" si="783"/>
        <v>May</v>
      </c>
      <c r="O8348" s="2" t="str">
        <f t="shared" si="784"/>
        <v>Wed</v>
      </c>
      <c r="P8348" s="2" t="str">
        <f t="shared" si="785"/>
        <v>2021</v>
      </c>
    </row>
    <row r="8349" spans="1:16" x14ac:dyDescent="0.3">
      <c r="A8349" s="2" t="s">
        <v>23</v>
      </c>
      <c r="B8349" s="3">
        <v>44336</v>
      </c>
      <c r="C8349" s="2" t="s">
        <v>24</v>
      </c>
      <c r="D8349" s="2" t="s">
        <v>52</v>
      </c>
      <c r="E8349" s="2" t="s">
        <v>53</v>
      </c>
      <c r="F8349" s="2" t="str">
        <f t="shared" si="780"/>
        <v>Women</v>
      </c>
      <c r="G8349" s="2" t="str">
        <f t="shared" si="781"/>
        <v xml:space="preserve"> Apparel</v>
      </c>
      <c r="H8349" s="2" t="s">
        <v>20</v>
      </c>
      <c r="I8349" s="2">
        <v>49</v>
      </c>
      <c r="J8349" s="2">
        <v>225</v>
      </c>
      <c r="K8349" s="2">
        <v>11025</v>
      </c>
      <c r="L8349" s="2" t="s">
        <v>21</v>
      </c>
      <c r="M8349" s="2">
        <f t="shared" si="782"/>
        <v>5</v>
      </c>
      <c r="N8349" s="2" t="str">
        <f t="shared" si="783"/>
        <v>May</v>
      </c>
      <c r="O8349" s="2" t="str">
        <f t="shared" si="784"/>
        <v>Thu</v>
      </c>
      <c r="P8349" s="2" t="str">
        <f t="shared" si="785"/>
        <v>2021</v>
      </c>
    </row>
    <row r="8350" spans="1:16" x14ac:dyDescent="0.3">
      <c r="A8350" s="2" t="s">
        <v>11</v>
      </c>
      <c r="B8350" s="3">
        <v>44337</v>
      </c>
      <c r="C8350" s="2" t="s">
        <v>24</v>
      </c>
      <c r="D8350" s="2" t="s">
        <v>52</v>
      </c>
      <c r="E8350" s="2" t="s">
        <v>53</v>
      </c>
      <c r="F8350" s="2" t="str">
        <f t="shared" si="780"/>
        <v>Men</v>
      </c>
      <c r="G8350" s="2" t="str">
        <f t="shared" si="781"/>
        <v xml:space="preserve"> Street Footwear</v>
      </c>
      <c r="H8350" s="2" t="s">
        <v>14</v>
      </c>
      <c r="I8350" s="2">
        <v>27</v>
      </c>
      <c r="J8350" s="2">
        <v>140</v>
      </c>
      <c r="K8350" s="2">
        <v>3780</v>
      </c>
      <c r="L8350" s="2" t="s">
        <v>21</v>
      </c>
      <c r="M8350" s="2">
        <f t="shared" si="782"/>
        <v>5</v>
      </c>
      <c r="N8350" s="2" t="str">
        <f t="shared" si="783"/>
        <v>May</v>
      </c>
      <c r="O8350" s="2" t="str">
        <f t="shared" si="784"/>
        <v>Fri</v>
      </c>
      <c r="P8350" s="2" t="str">
        <f t="shared" si="785"/>
        <v>2021</v>
      </c>
    </row>
    <row r="8351" spans="1:16" x14ac:dyDescent="0.3">
      <c r="A8351" s="2" t="s">
        <v>11</v>
      </c>
      <c r="B8351" s="3">
        <v>44338</v>
      </c>
      <c r="C8351" s="2" t="s">
        <v>24</v>
      </c>
      <c r="D8351" s="2" t="s">
        <v>52</v>
      </c>
      <c r="E8351" s="2" t="s">
        <v>53</v>
      </c>
      <c r="F8351" s="2" t="str">
        <f t="shared" si="780"/>
        <v>Men</v>
      </c>
      <c r="G8351" s="2" t="str">
        <f t="shared" si="781"/>
        <v xml:space="preserve"> Athletic Footwear</v>
      </c>
      <c r="H8351" s="2" t="s">
        <v>16</v>
      </c>
      <c r="I8351" s="2">
        <v>23</v>
      </c>
      <c r="J8351" s="2">
        <v>70</v>
      </c>
      <c r="K8351" s="2">
        <v>1610</v>
      </c>
      <c r="L8351" s="2" t="s">
        <v>21</v>
      </c>
      <c r="M8351" s="2">
        <f t="shared" si="782"/>
        <v>5</v>
      </c>
      <c r="N8351" s="2" t="str">
        <f t="shared" si="783"/>
        <v>May</v>
      </c>
      <c r="O8351" s="2" t="str">
        <f t="shared" si="784"/>
        <v>Sat</v>
      </c>
      <c r="P8351" s="2" t="str">
        <f t="shared" si="785"/>
        <v>2021</v>
      </c>
    </row>
    <row r="8352" spans="1:16" x14ac:dyDescent="0.3">
      <c r="A8352" s="2" t="s">
        <v>11</v>
      </c>
      <c r="B8352" s="3">
        <v>44339</v>
      </c>
      <c r="C8352" s="2" t="s">
        <v>24</v>
      </c>
      <c r="D8352" s="2" t="s">
        <v>52</v>
      </c>
      <c r="E8352" s="2" t="s">
        <v>53</v>
      </c>
      <c r="F8352" s="2" t="str">
        <f t="shared" si="780"/>
        <v>Women</v>
      </c>
      <c r="G8352" s="2" t="str">
        <f t="shared" si="781"/>
        <v xml:space="preserve"> Street Footwear</v>
      </c>
      <c r="H8352" s="2" t="s">
        <v>17</v>
      </c>
      <c r="I8352" s="2">
        <v>19</v>
      </c>
      <c r="J8352" s="2">
        <v>74</v>
      </c>
      <c r="K8352" s="2">
        <v>1406</v>
      </c>
      <c r="L8352" s="2" t="s">
        <v>21</v>
      </c>
      <c r="M8352" s="2">
        <f t="shared" si="782"/>
        <v>5</v>
      </c>
      <c r="N8352" s="2" t="str">
        <f t="shared" si="783"/>
        <v>May</v>
      </c>
      <c r="O8352" s="2" t="str">
        <f t="shared" si="784"/>
        <v>Sun</v>
      </c>
      <c r="P8352" s="2" t="str">
        <f t="shared" si="785"/>
        <v>2021</v>
      </c>
    </row>
    <row r="8353" spans="1:16" x14ac:dyDescent="0.3">
      <c r="A8353" s="2" t="s">
        <v>11</v>
      </c>
      <c r="B8353" s="3">
        <v>44340</v>
      </c>
      <c r="C8353" s="2" t="s">
        <v>24</v>
      </c>
      <c r="D8353" s="2" t="s">
        <v>52</v>
      </c>
      <c r="E8353" s="2" t="s">
        <v>53</v>
      </c>
      <c r="F8353" s="2" t="str">
        <f t="shared" si="780"/>
        <v>Women</v>
      </c>
      <c r="G8353" s="2" t="str">
        <f t="shared" si="781"/>
        <v xml:space="preserve"> Athletic Footwear</v>
      </c>
      <c r="H8353" s="2" t="s">
        <v>18</v>
      </c>
      <c r="I8353" s="2">
        <v>22</v>
      </c>
      <c r="J8353" s="2">
        <v>23</v>
      </c>
      <c r="K8353" s="2">
        <v>506</v>
      </c>
      <c r="L8353" s="2" t="s">
        <v>21</v>
      </c>
      <c r="M8353" s="2">
        <f t="shared" si="782"/>
        <v>5</v>
      </c>
      <c r="N8353" s="2" t="str">
        <f t="shared" si="783"/>
        <v>May</v>
      </c>
      <c r="O8353" s="2" t="str">
        <f t="shared" si="784"/>
        <v>Mon</v>
      </c>
      <c r="P8353" s="2" t="str">
        <f t="shared" si="785"/>
        <v>2021</v>
      </c>
    </row>
    <row r="8354" spans="1:16" x14ac:dyDescent="0.3">
      <c r="A8354" s="2" t="s">
        <v>23</v>
      </c>
      <c r="B8354" s="3">
        <v>44413</v>
      </c>
      <c r="C8354" s="2" t="s">
        <v>24</v>
      </c>
      <c r="D8354" s="2" t="s">
        <v>56</v>
      </c>
      <c r="E8354" s="2" t="s">
        <v>57</v>
      </c>
      <c r="F8354" s="2" t="str">
        <f t="shared" si="780"/>
        <v>Men</v>
      </c>
      <c r="G8354" s="2" t="str">
        <f t="shared" si="781"/>
        <v xml:space="preserve"> Apparel</v>
      </c>
      <c r="H8354" s="2" t="s">
        <v>19</v>
      </c>
      <c r="I8354" s="2">
        <v>31</v>
      </c>
      <c r="J8354" s="2">
        <v>114</v>
      </c>
      <c r="K8354" s="2">
        <v>3534</v>
      </c>
      <c r="L8354" s="2" t="s">
        <v>21</v>
      </c>
      <c r="M8354" s="2">
        <f t="shared" si="782"/>
        <v>8</v>
      </c>
      <c r="N8354" s="2" t="str">
        <f t="shared" si="783"/>
        <v>Aug</v>
      </c>
      <c r="O8354" s="2" t="str">
        <f t="shared" si="784"/>
        <v>Thu</v>
      </c>
      <c r="P8354" s="2" t="str">
        <f t="shared" si="785"/>
        <v>2021</v>
      </c>
    </row>
    <row r="8355" spans="1:16" x14ac:dyDescent="0.3">
      <c r="A8355" s="2" t="s">
        <v>23</v>
      </c>
      <c r="B8355" s="3">
        <v>44414</v>
      </c>
      <c r="C8355" s="2" t="s">
        <v>24</v>
      </c>
      <c r="D8355" s="2" t="s">
        <v>56</v>
      </c>
      <c r="E8355" s="2" t="s">
        <v>57</v>
      </c>
      <c r="F8355" s="2" t="str">
        <f t="shared" si="780"/>
        <v>Women</v>
      </c>
      <c r="G8355" s="2" t="str">
        <f t="shared" si="781"/>
        <v xml:space="preserve"> Apparel</v>
      </c>
      <c r="H8355" s="2" t="s">
        <v>20</v>
      </c>
      <c r="I8355" s="2">
        <v>24</v>
      </c>
      <c r="J8355" s="2">
        <v>152</v>
      </c>
      <c r="K8355" s="2">
        <v>3648</v>
      </c>
      <c r="L8355" s="2" t="s">
        <v>21</v>
      </c>
      <c r="M8355" s="2">
        <f t="shared" si="782"/>
        <v>8</v>
      </c>
      <c r="N8355" s="2" t="str">
        <f t="shared" si="783"/>
        <v>Aug</v>
      </c>
      <c r="O8355" s="2" t="str">
        <f t="shared" si="784"/>
        <v>Fri</v>
      </c>
      <c r="P8355" s="2" t="str">
        <f t="shared" si="785"/>
        <v>2021</v>
      </c>
    </row>
    <row r="8356" spans="1:16" x14ac:dyDescent="0.3">
      <c r="A8356" s="2" t="s">
        <v>23</v>
      </c>
      <c r="B8356" s="3">
        <v>44415</v>
      </c>
      <c r="C8356" s="2" t="s">
        <v>24</v>
      </c>
      <c r="D8356" s="2" t="s">
        <v>56</v>
      </c>
      <c r="E8356" s="2" t="s">
        <v>57</v>
      </c>
      <c r="F8356" s="2" t="str">
        <f t="shared" si="780"/>
        <v>Men</v>
      </c>
      <c r="G8356" s="2" t="str">
        <f t="shared" si="781"/>
        <v xml:space="preserve"> Street Footwear</v>
      </c>
      <c r="H8356" s="2" t="s">
        <v>14</v>
      </c>
      <c r="I8356" s="2">
        <v>16</v>
      </c>
      <c r="J8356" s="2">
        <v>206</v>
      </c>
      <c r="K8356" s="2">
        <v>3296</v>
      </c>
      <c r="L8356" s="2" t="s">
        <v>21</v>
      </c>
      <c r="M8356" s="2">
        <f t="shared" si="782"/>
        <v>8</v>
      </c>
      <c r="N8356" s="2" t="str">
        <f t="shared" si="783"/>
        <v>Aug</v>
      </c>
      <c r="O8356" s="2" t="str">
        <f t="shared" si="784"/>
        <v>Sat</v>
      </c>
      <c r="P8356" s="2" t="str">
        <f t="shared" si="785"/>
        <v>2021</v>
      </c>
    </row>
    <row r="8357" spans="1:16" x14ac:dyDescent="0.3">
      <c r="A8357" s="2" t="s">
        <v>23</v>
      </c>
      <c r="B8357" s="3">
        <v>44416</v>
      </c>
      <c r="C8357" s="2" t="s">
        <v>24</v>
      </c>
      <c r="D8357" s="2" t="s">
        <v>56</v>
      </c>
      <c r="E8357" s="2" t="s">
        <v>57</v>
      </c>
      <c r="F8357" s="2" t="str">
        <f t="shared" si="780"/>
        <v>Men</v>
      </c>
      <c r="G8357" s="2" t="str">
        <f t="shared" si="781"/>
        <v xml:space="preserve"> Athletic Footwear</v>
      </c>
      <c r="H8357" s="2" t="s">
        <v>16</v>
      </c>
      <c r="I8357" s="2">
        <v>26</v>
      </c>
      <c r="J8357" s="2">
        <v>192</v>
      </c>
      <c r="K8357" s="2">
        <v>4992</v>
      </c>
      <c r="L8357" s="2" t="s">
        <v>21</v>
      </c>
      <c r="M8357" s="2">
        <f t="shared" si="782"/>
        <v>8</v>
      </c>
      <c r="N8357" s="2" t="str">
        <f t="shared" si="783"/>
        <v>Aug</v>
      </c>
      <c r="O8357" s="2" t="str">
        <f t="shared" si="784"/>
        <v>Sun</v>
      </c>
      <c r="P8357" s="2" t="str">
        <f t="shared" si="785"/>
        <v>2021</v>
      </c>
    </row>
    <row r="8358" spans="1:16" x14ac:dyDescent="0.3">
      <c r="A8358" s="2" t="s">
        <v>23</v>
      </c>
      <c r="B8358" s="3">
        <v>44417</v>
      </c>
      <c r="C8358" s="2" t="s">
        <v>24</v>
      </c>
      <c r="D8358" s="2" t="s">
        <v>56</v>
      </c>
      <c r="E8358" s="2" t="s">
        <v>57</v>
      </c>
      <c r="F8358" s="2" t="str">
        <f t="shared" si="780"/>
        <v>Women</v>
      </c>
      <c r="G8358" s="2" t="str">
        <f t="shared" si="781"/>
        <v xml:space="preserve"> Street Footwear</v>
      </c>
      <c r="H8358" s="2" t="s">
        <v>17</v>
      </c>
      <c r="I8358" s="2">
        <v>26</v>
      </c>
      <c r="J8358" s="2">
        <v>136</v>
      </c>
      <c r="K8358" s="2">
        <v>3536</v>
      </c>
      <c r="L8358" s="2" t="s">
        <v>21</v>
      </c>
      <c r="M8358" s="2">
        <f t="shared" si="782"/>
        <v>8</v>
      </c>
      <c r="N8358" s="2" t="str">
        <f t="shared" si="783"/>
        <v>Aug</v>
      </c>
      <c r="O8358" s="2" t="str">
        <f t="shared" si="784"/>
        <v>Mon</v>
      </c>
      <c r="P8358" s="2" t="str">
        <f t="shared" si="785"/>
        <v>2021</v>
      </c>
    </row>
    <row r="8359" spans="1:16" x14ac:dyDescent="0.3">
      <c r="A8359" s="2" t="s">
        <v>23</v>
      </c>
      <c r="B8359" s="3">
        <v>44418</v>
      </c>
      <c r="C8359" s="2" t="s">
        <v>24</v>
      </c>
      <c r="D8359" s="2" t="s">
        <v>56</v>
      </c>
      <c r="E8359" s="2" t="s">
        <v>57</v>
      </c>
      <c r="F8359" s="2" t="str">
        <f t="shared" si="780"/>
        <v>Women</v>
      </c>
      <c r="G8359" s="2" t="str">
        <f t="shared" si="781"/>
        <v xml:space="preserve"> Athletic Footwear</v>
      </c>
      <c r="H8359" s="2" t="s">
        <v>18</v>
      </c>
      <c r="I8359" s="2">
        <v>24</v>
      </c>
      <c r="J8359" s="2">
        <v>113</v>
      </c>
      <c r="K8359" s="2">
        <v>2712</v>
      </c>
      <c r="L8359" s="2" t="s">
        <v>21</v>
      </c>
      <c r="M8359" s="2">
        <f t="shared" si="782"/>
        <v>8</v>
      </c>
      <c r="N8359" s="2" t="str">
        <f t="shared" si="783"/>
        <v>Aug</v>
      </c>
      <c r="O8359" s="2" t="str">
        <f t="shared" si="784"/>
        <v>Tue</v>
      </c>
      <c r="P8359" s="2" t="str">
        <f t="shared" si="785"/>
        <v>2021</v>
      </c>
    </row>
    <row r="8360" spans="1:16" x14ac:dyDescent="0.3">
      <c r="A8360" s="2" t="s">
        <v>23</v>
      </c>
      <c r="B8360" s="3">
        <v>44419</v>
      </c>
      <c r="C8360" s="2" t="s">
        <v>24</v>
      </c>
      <c r="D8360" s="2" t="s">
        <v>56</v>
      </c>
      <c r="E8360" s="2" t="s">
        <v>57</v>
      </c>
      <c r="F8360" s="2" t="str">
        <f t="shared" si="780"/>
        <v>Men</v>
      </c>
      <c r="G8360" s="2" t="str">
        <f t="shared" si="781"/>
        <v xml:space="preserve"> Apparel</v>
      </c>
      <c r="H8360" s="2" t="s">
        <v>19</v>
      </c>
      <c r="I8360" s="2">
        <v>29</v>
      </c>
      <c r="J8360" s="2">
        <v>85</v>
      </c>
      <c r="K8360" s="2">
        <v>2465</v>
      </c>
      <c r="L8360" s="2" t="s">
        <v>21</v>
      </c>
      <c r="M8360" s="2">
        <f t="shared" si="782"/>
        <v>8</v>
      </c>
      <c r="N8360" s="2" t="str">
        <f t="shared" si="783"/>
        <v>Aug</v>
      </c>
      <c r="O8360" s="2" t="str">
        <f t="shared" si="784"/>
        <v>Wed</v>
      </c>
      <c r="P8360" s="2" t="str">
        <f t="shared" si="785"/>
        <v>2021</v>
      </c>
    </row>
    <row r="8361" spans="1:16" x14ac:dyDescent="0.3">
      <c r="A8361" s="2" t="s">
        <v>23</v>
      </c>
      <c r="B8361" s="3">
        <v>44420</v>
      </c>
      <c r="C8361" s="2" t="s">
        <v>24</v>
      </c>
      <c r="D8361" s="2" t="s">
        <v>56</v>
      </c>
      <c r="E8361" s="2" t="s">
        <v>57</v>
      </c>
      <c r="F8361" s="2" t="str">
        <f t="shared" si="780"/>
        <v>Women</v>
      </c>
      <c r="G8361" s="2" t="str">
        <f t="shared" si="781"/>
        <v xml:space="preserve"> Apparel</v>
      </c>
      <c r="H8361" s="2" t="s">
        <v>20</v>
      </c>
      <c r="I8361" s="2">
        <v>27</v>
      </c>
      <c r="J8361" s="2">
        <v>144</v>
      </c>
      <c r="K8361" s="2">
        <v>3888</v>
      </c>
      <c r="L8361" s="2" t="s">
        <v>21</v>
      </c>
      <c r="M8361" s="2">
        <f t="shared" si="782"/>
        <v>8</v>
      </c>
      <c r="N8361" s="2" t="str">
        <f t="shared" si="783"/>
        <v>Aug</v>
      </c>
      <c r="O8361" s="2" t="str">
        <f t="shared" si="784"/>
        <v>Thu</v>
      </c>
      <c r="P8361" s="2" t="str">
        <f t="shared" si="785"/>
        <v>2021</v>
      </c>
    </row>
    <row r="8362" spans="1:16" x14ac:dyDescent="0.3">
      <c r="A8362" s="2" t="s">
        <v>23</v>
      </c>
      <c r="B8362" s="3">
        <v>44421</v>
      </c>
      <c r="C8362" s="2" t="s">
        <v>24</v>
      </c>
      <c r="D8362" s="2" t="s">
        <v>56</v>
      </c>
      <c r="E8362" s="2" t="s">
        <v>57</v>
      </c>
      <c r="F8362" s="2" t="str">
        <f t="shared" si="780"/>
        <v>Men</v>
      </c>
      <c r="G8362" s="2" t="str">
        <f t="shared" si="781"/>
        <v xml:space="preserve"> Street Footwear</v>
      </c>
      <c r="H8362" s="2" t="s">
        <v>14</v>
      </c>
      <c r="I8362" s="2">
        <v>23</v>
      </c>
      <c r="J8362" s="2">
        <v>194</v>
      </c>
      <c r="K8362" s="2">
        <v>4462</v>
      </c>
      <c r="L8362" s="2" t="s">
        <v>21</v>
      </c>
      <c r="M8362" s="2">
        <f t="shared" si="782"/>
        <v>8</v>
      </c>
      <c r="N8362" s="2" t="str">
        <f t="shared" si="783"/>
        <v>Aug</v>
      </c>
      <c r="O8362" s="2" t="str">
        <f t="shared" si="784"/>
        <v>Fri</v>
      </c>
      <c r="P8362" s="2" t="str">
        <f t="shared" si="785"/>
        <v>2021</v>
      </c>
    </row>
    <row r="8363" spans="1:16" x14ac:dyDescent="0.3">
      <c r="A8363" s="2" t="s">
        <v>23</v>
      </c>
      <c r="B8363" s="3">
        <v>44422</v>
      </c>
      <c r="C8363" s="2" t="s">
        <v>24</v>
      </c>
      <c r="D8363" s="2" t="s">
        <v>56</v>
      </c>
      <c r="E8363" s="2" t="s">
        <v>57</v>
      </c>
      <c r="F8363" s="2" t="str">
        <f t="shared" si="780"/>
        <v>Men</v>
      </c>
      <c r="G8363" s="2" t="str">
        <f t="shared" si="781"/>
        <v xml:space="preserve"> Athletic Footwear</v>
      </c>
      <c r="H8363" s="2" t="s">
        <v>16</v>
      </c>
      <c r="I8363" s="2">
        <v>32</v>
      </c>
      <c r="J8363" s="2">
        <v>194</v>
      </c>
      <c r="K8363" s="2">
        <v>6208</v>
      </c>
      <c r="L8363" s="2" t="s">
        <v>21</v>
      </c>
      <c r="M8363" s="2">
        <f t="shared" si="782"/>
        <v>8</v>
      </c>
      <c r="N8363" s="2" t="str">
        <f t="shared" si="783"/>
        <v>Aug</v>
      </c>
      <c r="O8363" s="2" t="str">
        <f t="shared" si="784"/>
        <v>Sat</v>
      </c>
      <c r="P8363" s="2" t="str">
        <f t="shared" si="785"/>
        <v>2021</v>
      </c>
    </row>
    <row r="8364" spans="1:16" x14ac:dyDescent="0.3">
      <c r="A8364" s="2" t="s">
        <v>23</v>
      </c>
      <c r="B8364" s="3">
        <v>44423</v>
      </c>
      <c r="C8364" s="2" t="s">
        <v>24</v>
      </c>
      <c r="D8364" s="2" t="s">
        <v>56</v>
      </c>
      <c r="E8364" s="2" t="s">
        <v>57</v>
      </c>
      <c r="F8364" s="2" t="str">
        <f t="shared" si="780"/>
        <v>Women</v>
      </c>
      <c r="G8364" s="2" t="str">
        <f t="shared" si="781"/>
        <v xml:space="preserve"> Street Footwear</v>
      </c>
      <c r="H8364" s="2" t="s">
        <v>17</v>
      </c>
      <c r="I8364" s="2">
        <v>20</v>
      </c>
      <c r="J8364" s="2">
        <v>144</v>
      </c>
      <c r="K8364" s="2">
        <v>2880</v>
      </c>
      <c r="L8364" s="2" t="s">
        <v>21</v>
      </c>
      <c r="M8364" s="2">
        <f t="shared" si="782"/>
        <v>8</v>
      </c>
      <c r="N8364" s="2" t="str">
        <f t="shared" si="783"/>
        <v>Aug</v>
      </c>
      <c r="O8364" s="2" t="str">
        <f t="shared" si="784"/>
        <v>Sun</v>
      </c>
      <c r="P8364" s="2" t="str">
        <f t="shared" si="785"/>
        <v>2021</v>
      </c>
    </row>
    <row r="8365" spans="1:16" x14ac:dyDescent="0.3">
      <c r="A8365" s="2" t="s">
        <v>23</v>
      </c>
      <c r="B8365" s="3">
        <v>44424</v>
      </c>
      <c r="C8365" s="2" t="s">
        <v>24</v>
      </c>
      <c r="D8365" s="2" t="s">
        <v>56</v>
      </c>
      <c r="E8365" s="2" t="s">
        <v>57</v>
      </c>
      <c r="F8365" s="2" t="str">
        <f t="shared" si="780"/>
        <v>Women</v>
      </c>
      <c r="G8365" s="2" t="str">
        <f t="shared" si="781"/>
        <v xml:space="preserve"> Athletic Footwear</v>
      </c>
      <c r="H8365" s="2" t="s">
        <v>18</v>
      </c>
      <c r="I8365" s="2">
        <v>23</v>
      </c>
      <c r="J8365" s="2">
        <v>116</v>
      </c>
      <c r="K8365" s="2">
        <v>2668</v>
      </c>
      <c r="L8365" s="2" t="s">
        <v>21</v>
      </c>
      <c r="M8365" s="2">
        <f t="shared" si="782"/>
        <v>8</v>
      </c>
      <c r="N8365" s="2" t="str">
        <f t="shared" si="783"/>
        <v>Aug</v>
      </c>
      <c r="O8365" s="2" t="str">
        <f t="shared" si="784"/>
        <v>Mon</v>
      </c>
      <c r="P8365" s="2" t="str">
        <f t="shared" si="785"/>
        <v>2021</v>
      </c>
    </row>
    <row r="8366" spans="1:16" x14ac:dyDescent="0.3">
      <c r="A8366" s="2" t="s">
        <v>23</v>
      </c>
      <c r="B8366" s="3">
        <v>44425</v>
      </c>
      <c r="C8366" s="2" t="s">
        <v>24</v>
      </c>
      <c r="D8366" s="2" t="s">
        <v>56</v>
      </c>
      <c r="E8366" s="2" t="s">
        <v>57</v>
      </c>
      <c r="F8366" s="2" t="str">
        <f t="shared" si="780"/>
        <v>Men</v>
      </c>
      <c r="G8366" s="2" t="str">
        <f t="shared" si="781"/>
        <v xml:space="preserve"> Apparel</v>
      </c>
      <c r="H8366" s="2" t="s">
        <v>19</v>
      </c>
      <c r="I8366" s="2">
        <v>28</v>
      </c>
      <c r="J8366" s="2">
        <v>88</v>
      </c>
      <c r="K8366" s="2">
        <v>2464</v>
      </c>
      <c r="L8366" s="2" t="s">
        <v>21</v>
      </c>
      <c r="M8366" s="2">
        <f t="shared" si="782"/>
        <v>8</v>
      </c>
      <c r="N8366" s="2" t="str">
        <f t="shared" si="783"/>
        <v>Aug</v>
      </c>
      <c r="O8366" s="2" t="str">
        <f t="shared" si="784"/>
        <v>Tue</v>
      </c>
      <c r="P8366" s="2" t="str">
        <f t="shared" si="785"/>
        <v>2021</v>
      </c>
    </row>
    <row r="8367" spans="1:16" x14ac:dyDescent="0.3">
      <c r="A8367" s="2" t="s">
        <v>23</v>
      </c>
      <c r="B8367" s="3">
        <v>44426</v>
      </c>
      <c r="C8367" s="2" t="s">
        <v>24</v>
      </c>
      <c r="D8367" s="2" t="s">
        <v>56</v>
      </c>
      <c r="E8367" s="2" t="s">
        <v>57</v>
      </c>
      <c r="F8367" s="2" t="str">
        <f t="shared" si="780"/>
        <v>Women</v>
      </c>
      <c r="G8367" s="2" t="str">
        <f t="shared" si="781"/>
        <v xml:space="preserve"> Apparel</v>
      </c>
      <c r="H8367" s="2" t="s">
        <v>20</v>
      </c>
      <c r="I8367" s="2">
        <v>26</v>
      </c>
      <c r="J8367" s="2">
        <v>120</v>
      </c>
      <c r="K8367" s="2">
        <v>3120</v>
      </c>
      <c r="L8367" s="2" t="s">
        <v>21</v>
      </c>
      <c r="M8367" s="2">
        <f t="shared" si="782"/>
        <v>8</v>
      </c>
      <c r="N8367" s="2" t="str">
        <f t="shared" si="783"/>
        <v>Aug</v>
      </c>
      <c r="O8367" s="2" t="str">
        <f t="shared" si="784"/>
        <v>Wed</v>
      </c>
      <c r="P8367" s="2" t="str">
        <f t="shared" si="785"/>
        <v>2021</v>
      </c>
    </row>
    <row r="8368" spans="1:16" x14ac:dyDescent="0.3">
      <c r="A8368" s="2" t="s">
        <v>23</v>
      </c>
      <c r="B8368" s="3">
        <v>44427</v>
      </c>
      <c r="C8368" s="2" t="s">
        <v>24</v>
      </c>
      <c r="D8368" s="2" t="s">
        <v>56</v>
      </c>
      <c r="E8368" s="2" t="s">
        <v>57</v>
      </c>
      <c r="F8368" s="2" t="str">
        <f t="shared" si="780"/>
        <v>Men</v>
      </c>
      <c r="G8368" s="2" t="str">
        <f t="shared" si="781"/>
        <v xml:space="preserve"> Street Footwear</v>
      </c>
      <c r="H8368" s="2" t="s">
        <v>14</v>
      </c>
      <c r="I8368" s="2">
        <v>15</v>
      </c>
      <c r="J8368" s="2">
        <v>215</v>
      </c>
      <c r="K8368" s="2">
        <v>3225</v>
      </c>
      <c r="L8368" s="2" t="s">
        <v>21</v>
      </c>
      <c r="M8368" s="2">
        <f t="shared" si="782"/>
        <v>8</v>
      </c>
      <c r="N8368" s="2" t="str">
        <f t="shared" si="783"/>
        <v>Aug</v>
      </c>
      <c r="O8368" s="2" t="str">
        <f t="shared" si="784"/>
        <v>Thu</v>
      </c>
      <c r="P8368" s="2" t="str">
        <f t="shared" si="785"/>
        <v>2021</v>
      </c>
    </row>
    <row r="8369" spans="1:16" x14ac:dyDescent="0.3">
      <c r="A8369" s="2" t="s">
        <v>23</v>
      </c>
      <c r="B8369" s="3">
        <v>44428</v>
      </c>
      <c r="C8369" s="2" t="s">
        <v>24</v>
      </c>
      <c r="D8369" s="2" t="s">
        <v>56</v>
      </c>
      <c r="E8369" s="2" t="s">
        <v>57</v>
      </c>
      <c r="F8369" s="2" t="str">
        <f t="shared" si="780"/>
        <v>Men</v>
      </c>
      <c r="G8369" s="2" t="str">
        <f t="shared" si="781"/>
        <v xml:space="preserve"> Athletic Footwear</v>
      </c>
      <c r="H8369" s="2" t="s">
        <v>16</v>
      </c>
      <c r="I8369" s="2">
        <v>16</v>
      </c>
      <c r="J8369" s="2">
        <v>202</v>
      </c>
      <c r="K8369" s="2">
        <v>3232</v>
      </c>
      <c r="L8369" s="2" t="s">
        <v>21</v>
      </c>
      <c r="M8369" s="2">
        <f t="shared" si="782"/>
        <v>8</v>
      </c>
      <c r="N8369" s="2" t="str">
        <f t="shared" si="783"/>
        <v>Aug</v>
      </c>
      <c r="O8369" s="2" t="str">
        <f t="shared" si="784"/>
        <v>Fri</v>
      </c>
      <c r="P8369" s="2" t="str">
        <f t="shared" si="785"/>
        <v>2021</v>
      </c>
    </row>
    <row r="8370" spans="1:16" x14ac:dyDescent="0.3">
      <c r="A8370" s="2" t="s">
        <v>23</v>
      </c>
      <c r="B8370" s="3">
        <v>44429</v>
      </c>
      <c r="C8370" s="2" t="s">
        <v>24</v>
      </c>
      <c r="D8370" s="2" t="s">
        <v>56</v>
      </c>
      <c r="E8370" s="2" t="s">
        <v>57</v>
      </c>
      <c r="F8370" s="2" t="str">
        <f t="shared" si="780"/>
        <v>Women</v>
      </c>
      <c r="G8370" s="2" t="str">
        <f t="shared" si="781"/>
        <v xml:space="preserve"> Street Footwear</v>
      </c>
      <c r="H8370" s="2" t="s">
        <v>17</v>
      </c>
      <c r="I8370" s="2">
        <v>11</v>
      </c>
      <c r="J8370" s="2">
        <v>152</v>
      </c>
      <c r="K8370" s="2">
        <v>1672</v>
      </c>
      <c r="L8370" s="2" t="s">
        <v>21</v>
      </c>
      <c r="M8370" s="2">
        <f t="shared" si="782"/>
        <v>8</v>
      </c>
      <c r="N8370" s="2" t="str">
        <f t="shared" si="783"/>
        <v>Aug</v>
      </c>
      <c r="O8370" s="2" t="str">
        <f t="shared" si="784"/>
        <v>Sat</v>
      </c>
      <c r="P8370" s="2" t="str">
        <f t="shared" si="785"/>
        <v>2021</v>
      </c>
    </row>
    <row r="8371" spans="1:16" x14ac:dyDescent="0.3">
      <c r="A8371" s="2" t="s">
        <v>23</v>
      </c>
      <c r="B8371" s="3">
        <v>44430</v>
      </c>
      <c r="C8371" s="2" t="s">
        <v>24</v>
      </c>
      <c r="D8371" s="2" t="s">
        <v>56</v>
      </c>
      <c r="E8371" s="2" t="s">
        <v>57</v>
      </c>
      <c r="F8371" s="2" t="str">
        <f t="shared" si="780"/>
        <v>Women</v>
      </c>
      <c r="G8371" s="2" t="str">
        <f t="shared" si="781"/>
        <v xml:space="preserve"> Athletic Footwear</v>
      </c>
      <c r="H8371" s="2" t="s">
        <v>18</v>
      </c>
      <c r="I8371" s="2">
        <v>15</v>
      </c>
      <c r="J8371" s="2">
        <v>116</v>
      </c>
      <c r="K8371" s="2">
        <v>1740</v>
      </c>
      <c r="L8371" s="2" t="s">
        <v>21</v>
      </c>
      <c r="M8371" s="2">
        <f t="shared" si="782"/>
        <v>8</v>
      </c>
      <c r="N8371" s="2" t="str">
        <f t="shared" si="783"/>
        <v>Aug</v>
      </c>
      <c r="O8371" s="2" t="str">
        <f t="shared" si="784"/>
        <v>Sun</v>
      </c>
      <c r="P8371" s="2" t="str">
        <f t="shared" si="785"/>
        <v>2021</v>
      </c>
    </row>
    <row r="8372" spans="1:16" x14ac:dyDescent="0.3">
      <c r="A8372" s="2" t="s">
        <v>23</v>
      </c>
      <c r="B8372" s="3">
        <v>44431</v>
      </c>
      <c r="C8372" s="2" t="s">
        <v>24</v>
      </c>
      <c r="D8372" s="2" t="s">
        <v>56</v>
      </c>
      <c r="E8372" s="2" t="s">
        <v>57</v>
      </c>
      <c r="F8372" s="2" t="str">
        <f t="shared" si="780"/>
        <v>Men</v>
      </c>
      <c r="G8372" s="2" t="str">
        <f t="shared" si="781"/>
        <v xml:space="preserve"> Apparel</v>
      </c>
      <c r="H8372" s="2" t="s">
        <v>19</v>
      </c>
      <c r="I8372" s="2">
        <v>19</v>
      </c>
      <c r="J8372" s="2">
        <v>88</v>
      </c>
      <c r="K8372" s="2">
        <v>1672</v>
      </c>
      <c r="L8372" s="2" t="s">
        <v>21</v>
      </c>
      <c r="M8372" s="2">
        <f t="shared" si="782"/>
        <v>8</v>
      </c>
      <c r="N8372" s="2" t="str">
        <f t="shared" si="783"/>
        <v>Aug</v>
      </c>
      <c r="O8372" s="2" t="str">
        <f t="shared" si="784"/>
        <v>Mon</v>
      </c>
      <c r="P8372" s="2" t="str">
        <f t="shared" si="785"/>
        <v>2021</v>
      </c>
    </row>
    <row r="8373" spans="1:16" x14ac:dyDescent="0.3">
      <c r="A8373" s="2" t="s">
        <v>23</v>
      </c>
      <c r="B8373" s="3">
        <v>44432</v>
      </c>
      <c r="C8373" s="2" t="s">
        <v>24</v>
      </c>
      <c r="D8373" s="2" t="s">
        <v>56</v>
      </c>
      <c r="E8373" s="2" t="s">
        <v>57</v>
      </c>
      <c r="F8373" s="2" t="str">
        <f t="shared" si="780"/>
        <v>Women</v>
      </c>
      <c r="G8373" s="2" t="str">
        <f t="shared" si="781"/>
        <v xml:space="preserve"> Apparel</v>
      </c>
      <c r="H8373" s="2" t="s">
        <v>20</v>
      </c>
      <c r="I8373" s="2">
        <v>14</v>
      </c>
      <c r="J8373" s="2">
        <v>165</v>
      </c>
      <c r="K8373" s="2">
        <v>2310</v>
      </c>
      <c r="L8373" s="2" t="s">
        <v>21</v>
      </c>
      <c r="M8373" s="2">
        <f t="shared" si="782"/>
        <v>8</v>
      </c>
      <c r="N8373" s="2" t="str">
        <f t="shared" si="783"/>
        <v>Aug</v>
      </c>
      <c r="O8373" s="2" t="str">
        <f t="shared" si="784"/>
        <v>Tue</v>
      </c>
      <c r="P8373" s="2" t="str">
        <f t="shared" si="785"/>
        <v>2021</v>
      </c>
    </row>
    <row r="8374" spans="1:16" x14ac:dyDescent="0.3">
      <c r="A8374" s="2" t="s">
        <v>23</v>
      </c>
      <c r="B8374" s="3">
        <v>44433</v>
      </c>
      <c r="C8374" s="2" t="s">
        <v>24</v>
      </c>
      <c r="D8374" s="2" t="s">
        <v>56</v>
      </c>
      <c r="E8374" s="2" t="s">
        <v>57</v>
      </c>
      <c r="F8374" s="2" t="str">
        <f t="shared" si="780"/>
        <v>Men</v>
      </c>
      <c r="G8374" s="2" t="str">
        <f t="shared" si="781"/>
        <v xml:space="preserve"> Street Footwear</v>
      </c>
      <c r="H8374" s="2" t="s">
        <v>14</v>
      </c>
      <c r="I8374" s="2">
        <v>7</v>
      </c>
      <c r="J8374" s="2">
        <v>224</v>
      </c>
      <c r="K8374" s="2">
        <v>1568</v>
      </c>
      <c r="L8374" s="2" t="s">
        <v>21</v>
      </c>
      <c r="M8374" s="2">
        <f t="shared" si="782"/>
        <v>8</v>
      </c>
      <c r="N8374" s="2" t="str">
        <f t="shared" si="783"/>
        <v>Aug</v>
      </c>
      <c r="O8374" s="2" t="str">
        <f t="shared" si="784"/>
        <v>Wed</v>
      </c>
      <c r="P8374" s="2" t="str">
        <f t="shared" si="785"/>
        <v>2021</v>
      </c>
    </row>
    <row r="8375" spans="1:16" x14ac:dyDescent="0.3">
      <c r="A8375" s="2" t="s">
        <v>23</v>
      </c>
      <c r="B8375" s="3">
        <v>44434</v>
      </c>
      <c r="C8375" s="2" t="s">
        <v>24</v>
      </c>
      <c r="D8375" s="2" t="s">
        <v>56</v>
      </c>
      <c r="E8375" s="2" t="s">
        <v>57</v>
      </c>
      <c r="F8375" s="2" t="str">
        <f t="shared" si="780"/>
        <v>Men</v>
      </c>
      <c r="G8375" s="2" t="str">
        <f t="shared" si="781"/>
        <v xml:space="preserve"> Athletic Footwear</v>
      </c>
      <c r="H8375" s="2" t="s">
        <v>16</v>
      </c>
      <c r="I8375" s="2">
        <v>16</v>
      </c>
      <c r="J8375" s="2">
        <v>218</v>
      </c>
      <c r="K8375" s="2">
        <v>3488</v>
      </c>
      <c r="L8375" s="2" t="s">
        <v>21</v>
      </c>
      <c r="M8375" s="2">
        <f t="shared" si="782"/>
        <v>8</v>
      </c>
      <c r="N8375" s="2" t="str">
        <f t="shared" si="783"/>
        <v>Aug</v>
      </c>
      <c r="O8375" s="2" t="str">
        <f t="shared" si="784"/>
        <v>Thu</v>
      </c>
      <c r="P8375" s="2" t="str">
        <f t="shared" si="785"/>
        <v>2021</v>
      </c>
    </row>
    <row r="8376" spans="1:16" x14ac:dyDescent="0.3">
      <c r="A8376" s="2" t="s">
        <v>23</v>
      </c>
      <c r="B8376" s="3">
        <v>44435</v>
      </c>
      <c r="C8376" s="2" t="s">
        <v>24</v>
      </c>
      <c r="D8376" s="2" t="s">
        <v>56</v>
      </c>
      <c r="E8376" s="2" t="s">
        <v>57</v>
      </c>
      <c r="F8376" s="2" t="str">
        <f t="shared" si="780"/>
        <v>Women</v>
      </c>
      <c r="G8376" s="2" t="str">
        <f t="shared" si="781"/>
        <v xml:space="preserve"> Street Footwear</v>
      </c>
      <c r="H8376" s="2" t="s">
        <v>17</v>
      </c>
      <c r="I8376" s="2">
        <v>11</v>
      </c>
      <c r="J8376" s="2">
        <v>190</v>
      </c>
      <c r="K8376" s="2">
        <v>2090</v>
      </c>
      <c r="L8376" s="2" t="s">
        <v>21</v>
      </c>
      <c r="M8376" s="2">
        <f t="shared" si="782"/>
        <v>8</v>
      </c>
      <c r="N8376" s="2" t="str">
        <f t="shared" si="783"/>
        <v>Aug</v>
      </c>
      <c r="O8376" s="2" t="str">
        <f t="shared" si="784"/>
        <v>Fri</v>
      </c>
      <c r="P8376" s="2" t="str">
        <f t="shared" si="785"/>
        <v>2021</v>
      </c>
    </row>
    <row r="8377" spans="1:16" x14ac:dyDescent="0.3">
      <c r="A8377" s="2" t="s">
        <v>23</v>
      </c>
      <c r="B8377" s="3">
        <v>44436</v>
      </c>
      <c r="C8377" s="2" t="s">
        <v>24</v>
      </c>
      <c r="D8377" s="2" t="s">
        <v>56</v>
      </c>
      <c r="E8377" s="2" t="s">
        <v>57</v>
      </c>
      <c r="F8377" s="2" t="str">
        <f t="shared" si="780"/>
        <v>Women</v>
      </c>
      <c r="G8377" s="2" t="str">
        <f t="shared" si="781"/>
        <v xml:space="preserve"> Athletic Footwear</v>
      </c>
      <c r="H8377" s="2" t="s">
        <v>18</v>
      </c>
      <c r="I8377" s="2">
        <v>26</v>
      </c>
      <c r="J8377" s="2">
        <v>165</v>
      </c>
      <c r="K8377" s="2">
        <v>4290</v>
      </c>
      <c r="L8377" s="2" t="s">
        <v>21</v>
      </c>
      <c r="M8377" s="2">
        <f t="shared" si="782"/>
        <v>8</v>
      </c>
      <c r="N8377" s="2" t="str">
        <f t="shared" si="783"/>
        <v>Aug</v>
      </c>
      <c r="O8377" s="2" t="str">
        <f t="shared" si="784"/>
        <v>Sat</v>
      </c>
      <c r="P8377" s="2" t="str">
        <f t="shared" si="785"/>
        <v>2021</v>
      </c>
    </row>
    <row r="8378" spans="1:16" x14ac:dyDescent="0.3">
      <c r="A8378" s="2" t="s">
        <v>23</v>
      </c>
      <c r="B8378" s="3">
        <v>44437</v>
      </c>
      <c r="C8378" s="2" t="s">
        <v>24</v>
      </c>
      <c r="D8378" s="2" t="s">
        <v>56</v>
      </c>
      <c r="E8378" s="2" t="s">
        <v>57</v>
      </c>
      <c r="F8378" s="2" t="str">
        <f t="shared" si="780"/>
        <v>Men</v>
      </c>
      <c r="G8378" s="2" t="str">
        <f t="shared" si="781"/>
        <v xml:space="preserve"> Apparel</v>
      </c>
      <c r="H8378" s="2" t="s">
        <v>19</v>
      </c>
      <c r="I8378" s="2">
        <v>39</v>
      </c>
      <c r="J8378" s="2">
        <v>132</v>
      </c>
      <c r="K8378" s="2">
        <v>5148</v>
      </c>
      <c r="L8378" s="2" t="s">
        <v>21</v>
      </c>
      <c r="M8378" s="2">
        <f t="shared" si="782"/>
        <v>8</v>
      </c>
      <c r="N8378" s="2" t="str">
        <f t="shared" si="783"/>
        <v>Aug</v>
      </c>
      <c r="O8378" s="2" t="str">
        <f t="shared" si="784"/>
        <v>Sun</v>
      </c>
      <c r="P8378" s="2" t="str">
        <f t="shared" si="785"/>
        <v>2021</v>
      </c>
    </row>
    <row r="8379" spans="1:16" x14ac:dyDescent="0.3">
      <c r="A8379" s="2" t="s">
        <v>23</v>
      </c>
      <c r="B8379" s="3">
        <v>44438</v>
      </c>
      <c r="C8379" s="2" t="s">
        <v>24</v>
      </c>
      <c r="D8379" s="2" t="s">
        <v>56</v>
      </c>
      <c r="E8379" s="2" t="s">
        <v>57</v>
      </c>
      <c r="F8379" s="2" t="str">
        <f t="shared" si="780"/>
        <v>Women</v>
      </c>
      <c r="G8379" s="2" t="str">
        <f t="shared" si="781"/>
        <v xml:space="preserve"> Apparel</v>
      </c>
      <c r="H8379" s="2" t="s">
        <v>20</v>
      </c>
      <c r="I8379" s="2">
        <v>36</v>
      </c>
      <c r="J8379" s="2">
        <v>263</v>
      </c>
      <c r="K8379" s="2">
        <v>9468</v>
      </c>
      <c r="L8379" s="2" t="s">
        <v>21</v>
      </c>
      <c r="M8379" s="2">
        <f t="shared" si="782"/>
        <v>8</v>
      </c>
      <c r="N8379" s="2" t="str">
        <f t="shared" si="783"/>
        <v>Aug</v>
      </c>
      <c r="O8379" s="2" t="str">
        <f t="shared" si="784"/>
        <v>Mon</v>
      </c>
      <c r="P8379" s="2" t="str">
        <f t="shared" si="785"/>
        <v>2021</v>
      </c>
    </row>
    <row r="8380" spans="1:16" x14ac:dyDescent="0.3">
      <c r="A8380" s="2" t="s">
        <v>23</v>
      </c>
      <c r="B8380" s="3">
        <v>44439</v>
      </c>
      <c r="C8380" s="2" t="s">
        <v>24</v>
      </c>
      <c r="D8380" s="2" t="s">
        <v>56</v>
      </c>
      <c r="E8380" s="2" t="s">
        <v>57</v>
      </c>
      <c r="F8380" s="2" t="str">
        <f t="shared" si="780"/>
        <v>Men</v>
      </c>
      <c r="G8380" s="2" t="str">
        <f t="shared" si="781"/>
        <v xml:space="preserve"> Street Footwear</v>
      </c>
      <c r="H8380" s="2" t="s">
        <v>14</v>
      </c>
      <c r="I8380" s="2">
        <v>30</v>
      </c>
      <c r="J8380" s="2">
        <v>225</v>
      </c>
      <c r="K8380" s="2">
        <v>6750</v>
      </c>
      <c r="L8380" s="2" t="s">
        <v>21</v>
      </c>
      <c r="M8380" s="2">
        <f t="shared" si="782"/>
        <v>8</v>
      </c>
      <c r="N8380" s="2" t="str">
        <f t="shared" si="783"/>
        <v>Aug</v>
      </c>
      <c r="O8380" s="2" t="str">
        <f t="shared" si="784"/>
        <v>Tue</v>
      </c>
      <c r="P8380" s="2" t="str">
        <f t="shared" si="785"/>
        <v>2021</v>
      </c>
    </row>
    <row r="8381" spans="1:16" x14ac:dyDescent="0.3">
      <c r="A8381" s="2" t="s">
        <v>23</v>
      </c>
      <c r="B8381" s="3">
        <v>44440</v>
      </c>
      <c r="C8381" s="2" t="s">
        <v>24</v>
      </c>
      <c r="D8381" s="2" t="s">
        <v>56</v>
      </c>
      <c r="E8381" s="2" t="s">
        <v>57</v>
      </c>
      <c r="F8381" s="2" t="str">
        <f t="shared" si="780"/>
        <v>Men</v>
      </c>
      <c r="G8381" s="2" t="str">
        <f t="shared" si="781"/>
        <v xml:space="preserve"> Athletic Footwear</v>
      </c>
      <c r="H8381" s="2" t="s">
        <v>16</v>
      </c>
      <c r="I8381" s="2">
        <v>35</v>
      </c>
      <c r="J8381" s="2">
        <v>233</v>
      </c>
      <c r="K8381" s="2">
        <v>8155</v>
      </c>
      <c r="L8381" s="2" t="s">
        <v>21</v>
      </c>
      <c r="M8381" s="2">
        <f t="shared" si="782"/>
        <v>9</v>
      </c>
      <c r="N8381" s="2" t="str">
        <f t="shared" si="783"/>
        <v>Sep</v>
      </c>
      <c r="O8381" s="2" t="str">
        <f t="shared" si="784"/>
        <v>Wed</v>
      </c>
      <c r="P8381" s="2" t="str">
        <f t="shared" si="785"/>
        <v>2021</v>
      </c>
    </row>
    <row r="8382" spans="1:16" x14ac:dyDescent="0.3">
      <c r="A8382" s="2" t="s">
        <v>23</v>
      </c>
      <c r="B8382" s="3">
        <v>44441</v>
      </c>
      <c r="C8382" s="2" t="s">
        <v>24</v>
      </c>
      <c r="D8382" s="2" t="s">
        <v>56</v>
      </c>
      <c r="E8382" s="2" t="s">
        <v>57</v>
      </c>
      <c r="F8382" s="2" t="str">
        <f t="shared" si="780"/>
        <v>Women</v>
      </c>
      <c r="G8382" s="2" t="str">
        <f t="shared" si="781"/>
        <v xml:space="preserve"> Street Footwear</v>
      </c>
      <c r="H8382" s="2" t="s">
        <v>17</v>
      </c>
      <c r="I8382" s="2">
        <v>35</v>
      </c>
      <c r="J8382" s="2">
        <v>228</v>
      </c>
      <c r="K8382" s="2">
        <v>7980</v>
      </c>
      <c r="L8382" s="2" t="s">
        <v>21</v>
      </c>
      <c r="M8382" s="2">
        <f t="shared" si="782"/>
        <v>9</v>
      </c>
      <c r="N8382" s="2" t="str">
        <f t="shared" si="783"/>
        <v>Sep</v>
      </c>
      <c r="O8382" s="2" t="str">
        <f t="shared" si="784"/>
        <v>Thu</v>
      </c>
      <c r="P8382" s="2" t="str">
        <f t="shared" si="785"/>
        <v>2021</v>
      </c>
    </row>
    <row r="8383" spans="1:16" x14ac:dyDescent="0.3">
      <c r="A8383" s="2" t="s">
        <v>23</v>
      </c>
      <c r="B8383" s="3">
        <v>44442</v>
      </c>
      <c r="C8383" s="2" t="s">
        <v>24</v>
      </c>
      <c r="D8383" s="2" t="s">
        <v>56</v>
      </c>
      <c r="E8383" s="2" t="s">
        <v>57</v>
      </c>
      <c r="F8383" s="2" t="str">
        <f t="shared" si="780"/>
        <v>Women</v>
      </c>
      <c r="G8383" s="2" t="str">
        <f t="shared" si="781"/>
        <v xml:space="preserve"> Athletic Footwear</v>
      </c>
      <c r="H8383" s="2" t="s">
        <v>18</v>
      </c>
      <c r="I8383" s="2">
        <v>31</v>
      </c>
      <c r="J8383" s="2">
        <v>210</v>
      </c>
      <c r="K8383" s="2">
        <v>6510</v>
      </c>
      <c r="L8383" s="2" t="s">
        <v>21</v>
      </c>
      <c r="M8383" s="2">
        <f t="shared" si="782"/>
        <v>9</v>
      </c>
      <c r="N8383" s="2" t="str">
        <f t="shared" si="783"/>
        <v>Sep</v>
      </c>
      <c r="O8383" s="2" t="str">
        <f t="shared" si="784"/>
        <v>Fri</v>
      </c>
      <c r="P8383" s="2" t="str">
        <f t="shared" si="785"/>
        <v>2021</v>
      </c>
    </row>
    <row r="8384" spans="1:16" x14ac:dyDescent="0.3">
      <c r="A8384" s="2" t="s">
        <v>23</v>
      </c>
      <c r="B8384" s="3">
        <v>44443</v>
      </c>
      <c r="C8384" s="2" t="s">
        <v>24</v>
      </c>
      <c r="D8384" s="2" t="s">
        <v>56</v>
      </c>
      <c r="E8384" s="2" t="s">
        <v>57</v>
      </c>
      <c r="F8384" s="2" t="str">
        <f t="shared" si="780"/>
        <v>Men</v>
      </c>
      <c r="G8384" s="2" t="str">
        <f t="shared" si="781"/>
        <v xml:space="preserve"> Apparel</v>
      </c>
      <c r="H8384" s="2" t="s">
        <v>19</v>
      </c>
      <c r="I8384" s="2">
        <v>38</v>
      </c>
      <c r="J8384" s="2">
        <v>165</v>
      </c>
      <c r="K8384" s="2">
        <v>6270</v>
      </c>
      <c r="L8384" s="2" t="s">
        <v>21</v>
      </c>
      <c r="M8384" s="2">
        <f t="shared" si="782"/>
        <v>9</v>
      </c>
      <c r="N8384" s="2" t="str">
        <f t="shared" si="783"/>
        <v>Sep</v>
      </c>
      <c r="O8384" s="2" t="str">
        <f t="shared" si="784"/>
        <v>Sat</v>
      </c>
      <c r="P8384" s="2" t="str">
        <f t="shared" si="785"/>
        <v>2021</v>
      </c>
    </row>
    <row r="8385" spans="1:16" x14ac:dyDescent="0.3">
      <c r="A8385" s="2" t="s">
        <v>23</v>
      </c>
      <c r="B8385" s="3">
        <v>44444</v>
      </c>
      <c r="C8385" s="2" t="s">
        <v>24</v>
      </c>
      <c r="D8385" s="2" t="s">
        <v>56</v>
      </c>
      <c r="E8385" s="2" t="s">
        <v>57</v>
      </c>
      <c r="F8385" s="2" t="str">
        <f t="shared" si="780"/>
        <v>Women</v>
      </c>
      <c r="G8385" s="2" t="str">
        <f t="shared" si="781"/>
        <v xml:space="preserve"> Apparel</v>
      </c>
      <c r="H8385" s="2" t="s">
        <v>20</v>
      </c>
      <c r="I8385" s="2">
        <v>36</v>
      </c>
      <c r="J8385" s="2">
        <v>280</v>
      </c>
      <c r="K8385" s="2">
        <v>10080</v>
      </c>
      <c r="L8385" s="2" t="s">
        <v>21</v>
      </c>
      <c r="M8385" s="2">
        <f t="shared" si="782"/>
        <v>9</v>
      </c>
      <c r="N8385" s="2" t="str">
        <f t="shared" si="783"/>
        <v>Sep</v>
      </c>
      <c r="O8385" s="2" t="str">
        <f t="shared" si="784"/>
        <v>Sun</v>
      </c>
      <c r="P8385" s="2" t="str">
        <f t="shared" si="785"/>
        <v>2021</v>
      </c>
    </row>
    <row r="8386" spans="1:16" x14ac:dyDescent="0.3">
      <c r="A8386" s="2" t="s">
        <v>23</v>
      </c>
      <c r="B8386" s="3">
        <v>44445</v>
      </c>
      <c r="C8386" s="2" t="s">
        <v>24</v>
      </c>
      <c r="D8386" s="2" t="s">
        <v>56</v>
      </c>
      <c r="E8386" s="2" t="s">
        <v>57</v>
      </c>
      <c r="F8386" s="2" t="str">
        <f t="shared" ref="F8386:F8449" si="786">MID(H8386, 1, FIND("'", H8386) - 1)</f>
        <v>Men</v>
      </c>
      <c r="G8386" s="2" t="str">
        <f t="shared" ref="G8386:G8449" si="787">MID(H8386, FIND("'", H8386) + 2, LEN(H8386) - FIND("'", H8386) - 1)</f>
        <v xml:space="preserve"> Street Footwear</v>
      </c>
      <c r="H8386" s="2" t="s">
        <v>14</v>
      </c>
      <c r="I8386" s="2">
        <v>31</v>
      </c>
      <c r="J8386" s="2">
        <v>256</v>
      </c>
      <c r="K8386" s="2">
        <v>7936</v>
      </c>
      <c r="L8386" s="2" t="s">
        <v>21</v>
      </c>
      <c r="M8386" s="2">
        <f t="shared" si="782"/>
        <v>9</v>
      </c>
      <c r="N8386" s="2" t="str">
        <f t="shared" si="783"/>
        <v>Sep</v>
      </c>
      <c r="O8386" s="2" t="str">
        <f t="shared" si="784"/>
        <v>Mon</v>
      </c>
      <c r="P8386" s="2" t="str">
        <f t="shared" si="785"/>
        <v>2021</v>
      </c>
    </row>
    <row r="8387" spans="1:16" x14ac:dyDescent="0.3">
      <c r="A8387" s="2" t="s">
        <v>23</v>
      </c>
      <c r="B8387" s="3">
        <v>44446</v>
      </c>
      <c r="C8387" s="2" t="s">
        <v>24</v>
      </c>
      <c r="D8387" s="2" t="s">
        <v>56</v>
      </c>
      <c r="E8387" s="2" t="s">
        <v>57</v>
      </c>
      <c r="F8387" s="2" t="str">
        <f t="shared" si="786"/>
        <v>Men</v>
      </c>
      <c r="G8387" s="2" t="str">
        <f t="shared" si="787"/>
        <v xml:space="preserve"> Athletic Footwear</v>
      </c>
      <c r="H8387" s="2" t="s">
        <v>16</v>
      </c>
      <c r="I8387" s="2">
        <v>37</v>
      </c>
      <c r="J8387" s="2">
        <v>264</v>
      </c>
      <c r="K8387" s="2">
        <v>9768</v>
      </c>
      <c r="L8387" s="2" t="s">
        <v>21</v>
      </c>
      <c r="M8387" s="2">
        <f t="shared" ref="M8387:M8450" si="788">MONTH(B8387)</f>
        <v>9</v>
      </c>
      <c r="N8387" s="2" t="str">
        <f t="shared" ref="N8387:N8450" si="789">TEXT(B8387,"mmm")</f>
        <v>Sep</v>
      </c>
      <c r="O8387" s="2" t="str">
        <f t="shared" ref="O8387:O8450" si="790">TEXT(B8387,"ddd")</f>
        <v>Tue</v>
      </c>
      <c r="P8387" s="2" t="str">
        <f t="shared" ref="P8387:P8450" si="791">TEXT(B8387,"YYY")</f>
        <v>2021</v>
      </c>
    </row>
    <row r="8388" spans="1:16" x14ac:dyDescent="0.3">
      <c r="A8388" s="2" t="s">
        <v>23</v>
      </c>
      <c r="B8388" s="3">
        <v>44447</v>
      </c>
      <c r="C8388" s="2" t="s">
        <v>24</v>
      </c>
      <c r="D8388" s="2" t="s">
        <v>56</v>
      </c>
      <c r="E8388" s="2" t="s">
        <v>57</v>
      </c>
      <c r="F8388" s="2" t="str">
        <f t="shared" si="786"/>
        <v>Women</v>
      </c>
      <c r="G8388" s="2" t="str">
        <f t="shared" si="787"/>
        <v xml:space="preserve"> Street Footwear</v>
      </c>
      <c r="H8388" s="2" t="s">
        <v>17</v>
      </c>
      <c r="I8388" s="2">
        <v>31</v>
      </c>
      <c r="J8388" s="2">
        <v>322</v>
      </c>
      <c r="K8388" s="2">
        <v>9982</v>
      </c>
      <c r="L8388" s="2" t="s">
        <v>21</v>
      </c>
      <c r="M8388" s="2">
        <f t="shared" si="788"/>
        <v>9</v>
      </c>
      <c r="N8388" s="2" t="str">
        <f t="shared" si="789"/>
        <v>Sep</v>
      </c>
      <c r="O8388" s="2" t="str">
        <f t="shared" si="790"/>
        <v>Wed</v>
      </c>
      <c r="P8388" s="2" t="str">
        <f t="shared" si="791"/>
        <v>2021</v>
      </c>
    </row>
    <row r="8389" spans="1:16" x14ac:dyDescent="0.3">
      <c r="A8389" s="2" t="s">
        <v>23</v>
      </c>
      <c r="B8389" s="3">
        <v>44448</v>
      </c>
      <c r="C8389" s="2" t="s">
        <v>24</v>
      </c>
      <c r="D8389" s="2" t="s">
        <v>56</v>
      </c>
      <c r="E8389" s="2" t="s">
        <v>57</v>
      </c>
      <c r="F8389" s="2" t="str">
        <f t="shared" si="786"/>
        <v>Women</v>
      </c>
      <c r="G8389" s="2" t="str">
        <f t="shared" si="787"/>
        <v xml:space="preserve"> Athletic Footwear</v>
      </c>
      <c r="H8389" s="2" t="s">
        <v>18</v>
      </c>
      <c r="I8389" s="2">
        <v>36</v>
      </c>
      <c r="J8389" s="2">
        <v>196</v>
      </c>
      <c r="K8389" s="2">
        <v>7056</v>
      </c>
      <c r="L8389" s="2" t="s">
        <v>21</v>
      </c>
      <c r="M8389" s="2">
        <f t="shared" si="788"/>
        <v>9</v>
      </c>
      <c r="N8389" s="2" t="str">
        <f t="shared" si="789"/>
        <v>Sep</v>
      </c>
      <c r="O8389" s="2" t="str">
        <f t="shared" si="790"/>
        <v>Thu</v>
      </c>
      <c r="P8389" s="2" t="str">
        <f t="shared" si="791"/>
        <v>2021</v>
      </c>
    </row>
    <row r="8390" spans="1:16" x14ac:dyDescent="0.3">
      <c r="A8390" s="2" t="s">
        <v>23</v>
      </c>
      <c r="B8390" s="3">
        <v>44449</v>
      </c>
      <c r="C8390" s="2" t="s">
        <v>24</v>
      </c>
      <c r="D8390" s="2" t="s">
        <v>56</v>
      </c>
      <c r="E8390" s="2" t="s">
        <v>57</v>
      </c>
      <c r="F8390" s="2" t="str">
        <f t="shared" si="786"/>
        <v>Men</v>
      </c>
      <c r="G8390" s="2" t="str">
        <f t="shared" si="787"/>
        <v xml:space="preserve"> Apparel</v>
      </c>
      <c r="H8390" s="2" t="s">
        <v>19</v>
      </c>
      <c r="I8390" s="2">
        <v>35</v>
      </c>
      <c r="J8390" s="2">
        <v>179</v>
      </c>
      <c r="K8390" s="2">
        <v>6265</v>
      </c>
      <c r="L8390" s="2" t="s">
        <v>21</v>
      </c>
      <c r="M8390" s="2">
        <f t="shared" si="788"/>
        <v>9</v>
      </c>
      <c r="N8390" s="2" t="str">
        <f t="shared" si="789"/>
        <v>Sep</v>
      </c>
      <c r="O8390" s="2" t="str">
        <f t="shared" si="790"/>
        <v>Fri</v>
      </c>
      <c r="P8390" s="2" t="str">
        <f t="shared" si="791"/>
        <v>2021</v>
      </c>
    </row>
    <row r="8391" spans="1:16" x14ac:dyDescent="0.3">
      <c r="A8391" s="2" t="s">
        <v>23</v>
      </c>
      <c r="B8391" s="3">
        <v>44450</v>
      </c>
      <c r="C8391" s="2" t="s">
        <v>24</v>
      </c>
      <c r="D8391" s="2" t="s">
        <v>56</v>
      </c>
      <c r="E8391" s="2" t="s">
        <v>57</v>
      </c>
      <c r="F8391" s="2" t="str">
        <f t="shared" si="786"/>
        <v>Women</v>
      </c>
      <c r="G8391" s="2" t="str">
        <f t="shared" si="787"/>
        <v xml:space="preserve"> Apparel</v>
      </c>
      <c r="H8391" s="2" t="s">
        <v>20</v>
      </c>
      <c r="I8391" s="2">
        <v>47</v>
      </c>
      <c r="J8391" s="2">
        <v>280</v>
      </c>
      <c r="K8391" s="2">
        <v>13160</v>
      </c>
      <c r="L8391" s="2" t="s">
        <v>21</v>
      </c>
      <c r="M8391" s="2">
        <f t="shared" si="788"/>
        <v>9</v>
      </c>
      <c r="N8391" s="2" t="str">
        <f t="shared" si="789"/>
        <v>Sep</v>
      </c>
      <c r="O8391" s="2" t="str">
        <f t="shared" si="790"/>
        <v>Sat</v>
      </c>
      <c r="P8391" s="2" t="str">
        <f t="shared" si="791"/>
        <v>2021</v>
      </c>
    </row>
    <row r="8392" spans="1:16" x14ac:dyDescent="0.3">
      <c r="A8392" s="2" t="s">
        <v>23</v>
      </c>
      <c r="B8392" s="3">
        <v>44451</v>
      </c>
      <c r="C8392" s="2" t="s">
        <v>24</v>
      </c>
      <c r="D8392" s="2" t="s">
        <v>56</v>
      </c>
      <c r="E8392" s="2" t="s">
        <v>57</v>
      </c>
      <c r="F8392" s="2" t="str">
        <f t="shared" si="786"/>
        <v>Men</v>
      </c>
      <c r="G8392" s="2" t="str">
        <f t="shared" si="787"/>
        <v xml:space="preserve"> Street Footwear</v>
      </c>
      <c r="H8392" s="2" t="s">
        <v>14</v>
      </c>
      <c r="I8392" s="2">
        <v>27</v>
      </c>
      <c r="J8392" s="2">
        <v>233</v>
      </c>
      <c r="K8392" s="2">
        <v>6291</v>
      </c>
      <c r="L8392" s="2" t="s">
        <v>21</v>
      </c>
      <c r="M8392" s="2">
        <f t="shared" si="788"/>
        <v>9</v>
      </c>
      <c r="N8392" s="2" t="str">
        <f t="shared" si="789"/>
        <v>Sep</v>
      </c>
      <c r="O8392" s="2" t="str">
        <f t="shared" si="790"/>
        <v>Sun</v>
      </c>
      <c r="P8392" s="2" t="str">
        <f t="shared" si="791"/>
        <v>2021</v>
      </c>
    </row>
    <row r="8393" spans="1:16" x14ac:dyDescent="0.3">
      <c r="A8393" s="2" t="s">
        <v>23</v>
      </c>
      <c r="B8393" s="3">
        <v>44452</v>
      </c>
      <c r="C8393" s="2" t="s">
        <v>24</v>
      </c>
      <c r="D8393" s="2" t="s">
        <v>56</v>
      </c>
      <c r="E8393" s="2" t="s">
        <v>57</v>
      </c>
      <c r="F8393" s="2" t="str">
        <f t="shared" si="786"/>
        <v>Men</v>
      </c>
      <c r="G8393" s="2" t="str">
        <f t="shared" si="787"/>
        <v xml:space="preserve"> Athletic Footwear</v>
      </c>
      <c r="H8393" s="2" t="s">
        <v>16</v>
      </c>
      <c r="I8393" s="2">
        <v>39</v>
      </c>
      <c r="J8393" s="2">
        <v>233</v>
      </c>
      <c r="K8393" s="2">
        <v>9087</v>
      </c>
      <c r="L8393" s="2" t="s">
        <v>21</v>
      </c>
      <c r="M8393" s="2">
        <f t="shared" si="788"/>
        <v>9</v>
      </c>
      <c r="N8393" s="2" t="str">
        <f t="shared" si="789"/>
        <v>Sep</v>
      </c>
      <c r="O8393" s="2" t="str">
        <f t="shared" si="790"/>
        <v>Mon</v>
      </c>
      <c r="P8393" s="2" t="str">
        <f t="shared" si="791"/>
        <v>2021</v>
      </c>
    </row>
    <row r="8394" spans="1:16" x14ac:dyDescent="0.3">
      <c r="A8394" s="2" t="s">
        <v>23</v>
      </c>
      <c r="B8394" s="3">
        <v>44453</v>
      </c>
      <c r="C8394" s="2" t="s">
        <v>24</v>
      </c>
      <c r="D8394" s="2" t="s">
        <v>56</v>
      </c>
      <c r="E8394" s="2" t="s">
        <v>57</v>
      </c>
      <c r="F8394" s="2" t="str">
        <f t="shared" si="786"/>
        <v>Women</v>
      </c>
      <c r="G8394" s="2" t="str">
        <f t="shared" si="787"/>
        <v xml:space="preserve"> Street Footwear</v>
      </c>
      <c r="H8394" s="2" t="s">
        <v>17</v>
      </c>
      <c r="I8394" s="2">
        <v>36</v>
      </c>
      <c r="J8394" s="2">
        <v>278</v>
      </c>
      <c r="K8394" s="2">
        <v>10008</v>
      </c>
      <c r="L8394" s="2" t="s">
        <v>21</v>
      </c>
      <c r="M8394" s="2">
        <f t="shared" si="788"/>
        <v>9</v>
      </c>
      <c r="N8394" s="2" t="str">
        <f t="shared" si="789"/>
        <v>Sep</v>
      </c>
      <c r="O8394" s="2" t="str">
        <f t="shared" si="790"/>
        <v>Tue</v>
      </c>
      <c r="P8394" s="2" t="str">
        <f t="shared" si="791"/>
        <v>2021</v>
      </c>
    </row>
    <row r="8395" spans="1:16" x14ac:dyDescent="0.3">
      <c r="A8395" s="2" t="s">
        <v>23</v>
      </c>
      <c r="B8395" s="3">
        <v>44454</v>
      </c>
      <c r="C8395" s="2" t="s">
        <v>24</v>
      </c>
      <c r="D8395" s="2" t="s">
        <v>56</v>
      </c>
      <c r="E8395" s="2" t="s">
        <v>57</v>
      </c>
      <c r="F8395" s="2" t="str">
        <f t="shared" si="786"/>
        <v>Women</v>
      </c>
      <c r="G8395" s="2" t="str">
        <f t="shared" si="787"/>
        <v xml:space="preserve"> Athletic Footwear</v>
      </c>
      <c r="H8395" s="2" t="s">
        <v>18</v>
      </c>
      <c r="I8395" s="2">
        <v>37</v>
      </c>
      <c r="J8395" s="2">
        <v>140</v>
      </c>
      <c r="K8395" s="2">
        <v>5180</v>
      </c>
      <c r="L8395" s="2" t="s">
        <v>21</v>
      </c>
      <c r="M8395" s="2">
        <f t="shared" si="788"/>
        <v>9</v>
      </c>
      <c r="N8395" s="2" t="str">
        <f t="shared" si="789"/>
        <v>Sep</v>
      </c>
      <c r="O8395" s="2" t="str">
        <f t="shared" si="790"/>
        <v>Wed</v>
      </c>
      <c r="P8395" s="2" t="str">
        <f t="shared" si="791"/>
        <v>2021</v>
      </c>
    </row>
    <row r="8396" spans="1:16" x14ac:dyDescent="0.3">
      <c r="A8396" s="2" t="s">
        <v>23</v>
      </c>
      <c r="B8396" s="3">
        <v>44455</v>
      </c>
      <c r="C8396" s="2" t="s">
        <v>24</v>
      </c>
      <c r="D8396" s="2" t="s">
        <v>56</v>
      </c>
      <c r="E8396" s="2" t="s">
        <v>57</v>
      </c>
      <c r="F8396" s="2" t="str">
        <f t="shared" si="786"/>
        <v>Men</v>
      </c>
      <c r="G8396" s="2" t="str">
        <f t="shared" si="787"/>
        <v xml:space="preserve"> Apparel</v>
      </c>
      <c r="H8396" s="2" t="s">
        <v>19</v>
      </c>
      <c r="I8396" s="2">
        <v>42</v>
      </c>
      <c r="J8396" s="2">
        <v>140</v>
      </c>
      <c r="K8396" s="2">
        <v>5880</v>
      </c>
      <c r="L8396" s="2" t="s">
        <v>21</v>
      </c>
      <c r="M8396" s="2">
        <f t="shared" si="788"/>
        <v>9</v>
      </c>
      <c r="N8396" s="2" t="str">
        <f t="shared" si="789"/>
        <v>Sep</v>
      </c>
      <c r="O8396" s="2" t="str">
        <f t="shared" si="790"/>
        <v>Thu</v>
      </c>
      <c r="P8396" s="2" t="str">
        <f t="shared" si="791"/>
        <v>2021</v>
      </c>
    </row>
    <row r="8397" spans="1:16" x14ac:dyDescent="0.3">
      <c r="A8397" s="2" t="s">
        <v>23</v>
      </c>
      <c r="B8397" s="3">
        <v>44456</v>
      </c>
      <c r="C8397" s="2" t="s">
        <v>24</v>
      </c>
      <c r="D8397" s="2" t="s">
        <v>56</v>
      </c>
      <c r="E8397" s="2" t="s">
        <v>57</v>
      </c>
      <c r="F8397" s="2" t="str">
        <f t="shared" si="786"/>
        <v>Women</v>
      </c>
      <c r="G8397" s="2" t="str">
        <f t="shared" si="787"/>
        <v xml:space="preserve"> Apparel</v>
      </c>
      <c r="H8397" s="2" t="s">
        <v>20</v>
      </c>
      <c r="I8397" s="2">
        <v>39</v>
      </c>
      <c r="J8397" s="2">
        <v>203</v>
      </c>
      <c r="K8397" s="2">
        <v>7917</v>
      </c>
      <c r="L8397" s="2" t="s">
        <v>21</v>
      </c>
      <c r="M8397" s="2">
        <f t="shared" si="788"/>
        <v>9</v>
      </c>
      <c r="N8397" s="2" t="str">
        <f t="shared" si="789"/>
        <v>Sep</v>
      </c>
      <c r="O8397" s="2" t="str">
        <f t="shared" si="790"/>
        <v>Fri</v>
      </c>
      <c r="P8397" s="2" t="str">
        <f t="shared" si="791"/>
        <v>2021</v>
      </c>
    </row>
    <row r="8398" spans="1:16" x14ac:dyDescent="0.3">
      <c r="A8398" s="2" t="s">
        <v>23</v>
      </c>
      <c r="B8398" s="3">
        <v>44457</v>
      </c>
      <c r="C8398" s="2" t="s">
        <v>24</v>
      </c>
      <c r="D8398" s="2" t="s">
        <v>56</v>
      </c>
      <c r="E8398" s="2" t="s">
        <v>57</v>
      </c>
      <c r="F8398" s="2" t="str">
        <f t="shared" si="786"/>
        <v>Men</v>
      </c>
      <c r="G8398" s="2" t="str">
        <f t="shared" si="787"/>
        <v xml:space="preserve"> Street Footwear</v>
      </c>
      <c r="H8398" s="2" t="s">
        <v>14</v>
      </c>
      <c r="I8398" s="2">
        <v>38</v>
      </c>
      <c r="J8398" s="2">
        <v>206</v>
      </c>
      <c r="K8398" s="2">
        <v>7828</v>
      </c>
      <c r="L8398" s="2" t="s">
        <v>21</v>
      </c>
      <c r="M8398" s="2">
        <f t="shared" si="788"/>
        <v>9</v>
      </c>
      <c r="N8398" s="2" t="str">
        <f t="shared" si="789"/>
        <v>Sep</v>
      </c>
      <c r="O8398" s="2" t="str">
        <f t="shared" si="790"/>
        <v>Sat</v>
      </c>
      <c r="P8398" s="2" t="str">
        <f t="shared" si="791"/>
        <v>2021</v>
      </c>
    </row>
    <row r="8399" spans="1:16" x14ac:dyDescent="0.3">
      <c r="A8399" s="2" t="s">
        <v>23</v>
      </c>
      <c r="B8399" s="3">
        <v>44458</v>
      </c>
      <c r="C8399" s="2" t="s">
        <v>24</v>
      </c>
      <c r="D8399" s="2" t="s">
        <v>56</v>
      </c>
      <c r="E8399" s="2" t="s">
        <v>57</v>
      </c>
      <c r="F8399" s="2" t="str">
        <f t="shared" si="786"/>
        <v>Men</v>
      </c>
      <c r="G8399" s="2" t="str">
        <f t="shared" si="787"/>
        <v xml:space="preserve"> Athletic Footwear</v>
      </c>
      <c r="H8399" s="2" t="s">
        <v>16</v>
      </c>
      <c r="I8399" s="2">
        <v>36</v>
      </c>
      <c r="J8399" s="2">
        <v>173</v>
      </c>
      <c r="K8399" s="2">
        <v>6228</v>
      </c>
      <c r="L8399" s="2" t="s">
        <v>21</v>
      </c>
      <c r="M8399" s="2">
        <f t="shared" si="788"/>
        <v>9</v>
      </c>
      <c r="N8399" s="2" t="str">
        <f t="shared" si="789"/>
        <v>Sep</v>
      </c>
      <c r="O8399" s="2" t="str">
        <f t="shared" si="790"/>
        <v>Sun</v>
      </c>
      <c r="P8399" s="2" t="str">
        <f t="shared" si="791"/>
        <v>2021</v>
      </c>
    </row>
    <row r="8400" spans="1:16" x14ac:dyDescent="0.3">
      <c r="A8400" s="2" t="s">
        <v>23</v>
      </c>
      <c r="B8400" s="3">
        <v>44459</v>
      </c>
      <c r="C8400" s="2" t="s">
        <v>24</v>
      </c>
      <c r="D8400" s="2" t="s">
        <v>56</v>
      </c>
      <c r="E8400" s="2" t="s">
        <v>57</v>
      </c>
      <c r="F8400" s="2" t="str">
        <f t="shared" si="786"/>
        <v>Women</v>
      </c>
      <c r="G8400" s="2" t="str">
        <f t="shared" si="787"/>
        <v xml:space="preserve"> Street Footwear</v>
      </c>
      <c r="H8400" s="2" t="s">
        <v>17</v>
      </c>
      <c r="I8400" s="2">
        <v>47</v>
      </c>
      <c r="J8400" s="2">
        <v>213</v>
      </c>
      <c r="K8400" s="2">
        <v>10011</v>
      </c>
      <c r="L8400" s="2" t="s">
        <v>21</v>
      </c>
      <c r="M8400" s="2">
        <f t="shared" si="788"/>
        <v>9</v>
      </c>
      <c r="N8400" s="2" t="str">
        <f t="shared" si="789"/>
        <v>Sep</v>
      </c>
      <c r="O8400" s="2" t="str">
        <f t="shared" si="790"/>
        <v>Mon</v>
      </c>
      <c r="P8400" s="2" t="str">
        <f t="shared" si="791"/>
        <v>2021</v>
      </c>
    </row>
    <row r="8401" spans="1:16" x14ac:dyDescent="0.3">
      <c r="A8401" s="2" t="s">
        <v>23</v>
      </c>
      <c r="B8401" s="3">
        <v>44460</v>
      </c>
      <c r="C8401" s="2" t="s">
        <v>24</v>
      </c>
      <c r="D8401" s="2" t="s">
        <v>56</v>
      </c>
      <c r="E8401" s="2" t="s">
        <v>57</v>
      </c>
      <c r="F8401" s="2" t="str">
        <f t="shared" si="786"/>
        <v>Women</v>
      </c>
      <c r="G8401" s="2" t="str">
        <f t="shared" si="787"/>
        <v xml:space="preserve"> Athletic Footwear</v>
      </c>
      <c r="H8401" s="2" t="s">
        <v>18</v>
      </c>
      <c r="I8401" s="2">
        <v>44</v>
      </c>
      <c r="J8401" s="2">
        <v>105</v>
      </c>
      <c r="K8401" s="2">
        <v>4620</v>
      </c>
      <c r="L8401" s="2" t="s">
        <v>21</v>
      </c>
      <c r="M8401" s="2">
        <f t="shared" si="788"/>
        <v>9</v>
      </c>
      <c r="N8401" s="2" t="str">
        <f t="shared" si="789"/>
        <v>Sep</v>
      </c>
      <c r="O8401" s="2" t="str">
        <f t="shared" si="790"/>
        <v>Tue</v>
      </c>
      <c r="P8401" s="2" t="str">
        <f t="shared" si="791"/>
        <v>2021</v>
      </c>
    </row>
    <row r="8402" spans="1:16" x14ac:dyDescent="0.3">
      <c r="A8402" s="2" t="s">
        <v>23</v>
      </c>
      <c r="B8402" s="3">
        <v>44461</v>
      </c>
      <c r="C8402" s="2" t="s">
        <v>24</v>
      </c>
      <c r="D8402" s="2" t="s">
        <v>56</v>
      </c>
      <c r="E8402" s="2" t="s">
        <v>57</v>
      </c>
      <c r="F8402" s="2" t="str">
        <f t="shared" si="786"/>
        <v>Men</v>
      </c>
      <c r="G8402" s="2" t="str">
        <f t="shared" si="787"/>
        <v xml:space="preserve"> Apparel</v>
      </c>
      <c r="H8402" s="2" t="s">
        <v>19</v>
      </c>
      <c r="I8402" s="2">
        <v>35</v>
      </c>
      <c r="J8402" s="2">
        <v>116</v>
      </c>
      <c r="K8402" s="2">
        <v>4060</v>
      </c>
      <c r="L8402" s="2" t="s">
        <v>21</v>
      </c>
      <c r="M8402" s="2">
        <f t="shared" si="788"/>
        <v>9</v>
      </c>
      <c r="N8402" s="2" t="str">
        <f t="shared" si="789"/>
        <v>Sep</v>
      </c>
      <c r="O8402" s="2" t="str">
        <f t="shared" si="790"/>
        <v>Wed</v>
      </c>
      <c r="P8402" s="2" t="str">
        <f t="shared" si="791"/>
        <v>2021</v>
      </c>
    </row>
    <row r="8403" spans="1:16" x14ac:dyDescent="0.3">
      <c r="A8403" s="2" t="s">
        <v>23</v>
      </c>
      <c r="B8403" s="3">
        <v>44462</v>
      </c>
      <c r="C8403" s="2" t="s">
        <v>24</v>
      </c>
      <c r="D8403" s="2" t="s">
        <v>56</v>
      </c>
      <c r="E8403" s="2" t="s">
        <v>57</v>
      </c>
      <c r="F8403" s="2" t="str">
        <f t="shared" si="786"/>
        <v>Women</v>
      </c>
      <c r="G8403" s="2" t="str">
        <f t="shared" si="787"/>
        <v xml:space="preserve"> Apparel</v>
      </c>
      <c r="H8403" s="2" t="s">
        <v>20</v>
      </c>
      <c r="I8403" s="2">
        <v>26</v>
      </c>
      <c r="J8403" s="2">
        <v>190</v>
      </c>
      <c r="K8403" s="2">
        <v>4940</v>
      </c>
      <c r="L8403" s="2" t="s">
        <v>21</v>
      </c>
      <c r="M8403" s="2">
        <f t="shared" si="788"/>
        <v>9</v>
      </c>
      <c r="N8403" s="2" t="str">
        <f t="shared" si="789"/>
        <v>Sep</v>
      </c>
      <c r="O8403" s="2" t="str">
        <f t="shared" si="790"/>
        <v>Thu</v>
      </c>
      <c r="P8403" s="2" t="str">
        <f t="shared" si="791"/>
        <v>2021</v>
      </c>
    </row>
    <row r="8404" spans="1:16" x14ac:dyDescent="0.3">
      <c r="A8404" s="2" t="s">
        <v>23</v>
      </c>
      <c r="B8404" s="3">
        <v>44463</v>
      </c>
      <c r="C8404" s="2" t="s">
        <v>24</v>
      </c>
      <c r="D8404" s="2" t="s">
        <v>56</v>
      </c>
      <c r="E8404" s="2" t="s">
        <v>57</v>
      </c>
      <c r="F8404" s="2" t="str">
        <f t="shared" si="786"/>
        <v>Men</v>
      </c>
      <c r="G8404" s="2" t="str">
        <f t="shared" si="787"/>
        <v xml:space="preserve"> Street Footwear</v>
      </c>
      <c r="H8404" s="2" t="s">
        <v>14</v>
      </c>
      <c r="I8404" s="2">
        <v>20</v>
      </c>
      <c r="J8404" s="2">
        <v>184</v>
      </c>
      <c r="K8404" s="2">
        <v>3680</v>
      </c>
      <c r="L8404" s="2" t="s">
        <v>21</v>
      </c>
      <c r="M8404" s="2">
        <f t="shared" si="788"/>
        <v>9</v>
      </c>
      <c r="N8404" s="2" t="str">
        <f t="shared" si="789"/>
        <v>Sep</v>
      </c>
      <c r="O8404" s="2" t="str">
        <f t="shared" si="790"/>
        <v>Fri</v>
      </c>
      <c r="P8404" s="2" t="str">
        <f t="shared" si="791"/>
        <v>2021</v>
      </c>
    </row>
    <row r="8405" spans="1:16" x14ac:dyDescent="0.3">
      <c r="A8405" s="2" t="s">
        <v>23</v>
      </c>
      <c r="B8405" s="3">
        <v>44464</v>
      </c>
      <c r="C8405" s="2" t="s">
        <v>24</v>
      </c>
      <c r="D8405" s="2" t="s">
        <v>56</v>
      </c>
      <c r="E8405" s="2" t="s">
        <v>57</v>
      </c>
      <c r="F8405" s="2" t="str">
        <f t="shared" si="786"/>
        <v>Men</v>
      </c>
      <c r="G8405" s="2" t="str">
        <f t="shared" si="787"/>
        <v xml:space="preserve"> Athletic Footwear</v>
      </c>
      <c r="H8405" s="2" t="s">
        <v>16</v>
      </c>
      <c r="I8405" s="2">
        <v>23</v>
      </c>
      <c r="J8405" s="2">
        <v>173</v>
      </c>
      <c r="K8405" s="2">
        <v>3979</v>
      </c>
      <c r="L8405" s="2" t="s">
        <v>21</v>
      </c>
      <c r="M8405" s="2">
        <f t="shared" si="788"/>
        <v>9</v>
      </c>
      <c r="N8405" s="2" t="str">
        <f t="shared" si="789"/>
        <v>Sep</v>
      </c>
      <c r="O8405" s="2" t="str">
        <f t="shared" si="790"/>
        <v>Sat</v>
      </c>
      <c r="P8405" s="2" t="str">
        <f t="shared" si="791"/>
        <v>2021</v>
      </c>
    </row>
    <row r="8406" spans="1:16" x14ac:dyDescent="0.3">
      <c r="A8406" s="2" t="s">
        <v>23</v>
      </c>
      <c r="B8406" s="3">
        <v>44465</v>
      </c>
      <c r="C8406" s="2" t="s">
        <v>24</v>
      </c>
      <c r="D8406" s="2" t="s">
        <v>56</v>
      </c>
      <c r="E8406" s="2" t="s">
        <v>57</v>
      </c>
      <c r="F8406" s="2" t="str">
        <f t="shared" si="786"/>
        <v>Women</v>
      </c>
      <c r="G8406" s="2" t="str">
        <f t="shared" si="787"/>
        <v xml:space="preserve"> Street Footwear</v>
      </c>
      <c r="H8406" s="2" t="s">
        <v>17</v>
      </c>
      <c r="I8406" s="2">
        <v>24</v>
      </c>
      <c r="J8406" s="2">
        <v>166</v>
      </c>
      <c r="K8406" s="2">
        <v>3984</v>
      </c>
      <c r="L8406" s="2" t="s">
        <v>21</v>
      </c>
      <c r="M8406" s="2">
        <f t="shared" si="788"/>
        <v>9</v>
      </c>
      <c r="N8406" s="2" t="str">
        <f t="shared" si="789"/>
        <v>Sep</v>
      </c>
      <c r="O8406" s="2" t="str">
        <f t="shared" si="790"/>
        <v>Sun</v>
      </c>
      <c r="P8406" s="2" t="str">
        <f t="shared" si="791"/>
        <v>2021</v>
      </c>
    </row>
    <row r="8407" spans="1:16" x14ac:dyDescent="0.3">
      <c r="A8407" s="2" t="s">
        <v>23</v>
      </c>
      <c r="B8407" s="3">
        <v>44466</v>
      </c>
      <c r="C8407" s="2" t="s">
        <v>24</v>
      </c>
      <c r="D8407" s="2" t="s">
        <v>56</v>
      </c>
      <c r="E8407" s="2" t="s">
        <v>57</v>
      </c>
      <c r="F8407" s="2" t="str">
        <f t="shared" si="786"/>
        <v>Women</v>
      </c>
      <c r="G8407" s="2" t="str">
        <f t="shared" si="787"/>
        <v xml:space="preserve"> Athletic Footwear</v>
      </c>
      <c r="H8407" s="2" t="s">
        <v>18</v>
      </c>
      <c r="I8407" s="2">
        <v>26</v>
      </c>
      <c r="J8407" s="2">
        <v>98</v>
      </c>
      <c r="K8407" s="2">
        <v>2548</v>
      </c>
      <c r="L8407" s="2" t="s">
        <v>21</v>
      </c>
      <c r="M8407" s="2">
        <f t="shared" si="788"/>
        <v>9</v>
      </c>
      <c r="N8407" s="2" t="str">
        <f t="shared" si="789"/>
        <v>Sep</v>
      </c>
      <c r="O8407" s="2" t="str">
        <f t="shared" si="790"/>
        <v>Mon</v>
      </c>
      <c r="P8407" s="2" t="str">
        <f t="shared" si="791"/>
        <v>2021</v>
      </c>
    </row>
    <row r="8408" spans="1:16" x14ac:dyDescent="0.3">
      <c r="A8408" s="2" t="s">
        <v>23</v>
      </c>
      <c r="B8408" s="3">
        <v>44467</v>
      </c>
      <c r="C8408" s="2" t="s">
        <v>24</v>
      </c>
      <c r="D8408" s="2" t="s">
        <v>56</v>
      </c>
      <c r="E8408" s="2" t="s">
        <v>57</v>
      </c>
      <c r="F8408" s="2" t="str">
        <f t="shared" si="786"/>
        <v>Men</v>
      </c>
      <c r="G8408" s="2" t="str">
        <f t="shared" si="787"/>
        <v xml:space="preserve"> Apparel</v>
      </c>
      <c r="H8408" s="2" t="s">
        <v>19</v>
      </c>
      <c r="I8408" s="2">
        <v>22</v>
      </c>
      <c r="J8408" s="2">
        <v>105</v>
      </c>
      <c r="K8408" s="2">
        <v>2310</v>
      </c>
      <c r="L8408" s="2" t="s">
        <v>21</v>
      </c>
      <c r="M8408" s="2">
        <f t="shared" si="788"/>
        <v>9</v>
      </c>
      <c r="N8408" s="2" t="str">
        <f t="shared" si="789"/>
        <v>Sep</v>
      </c>
      <c r="O8408" s="2" t="str">
        <f t="shared" si="790"/>
        <v>Tue</v>
      </c>
      <c r="P8408" s="2" t="str">
        <f t="shared" si="791"/>
        <v>2021</v>
      </c>
    </row>
    <row r="8409" spans="1:16" x14ac:dyDescent="0.3">
      <c r="A8409" s="2" t="s">
        <v>23</v>
      </c>
      <c r="B8409" s="3">
        <v>44468</v>
      </c>
      <c r="C8409" s="2" t="s">
        <v>24</v>
      </c>
      <c r="D8409" s="2" t="s">
        <v>56</v>
      </c>
      <c r="E8409" s="2" t="s">
        <v>57</v>
      </c>
      <c r="F8409" s="2" t="str">
        <f t="shared" si="786"/>
        <v>Women</v>
      </c>
      <c r="G8409" s="2" t="str">
        <f t="shared" si="787"/>
        <v xml:space="preserve"> Apparel</v>
      </c>
      <c r="H8409" s="2" t="s">
        <v>20</v>
      </c>
      <c r="I8409" s="2">
        <v>26</v>
      </c>
      <c r="J8409" s="2">
        <v>147</v>
      </c>
      <c r="K8409" s="2">
        <v>3822</v>
      </c>
      <c r="L8409" s="2" t="s">
        <v>21</v>
      </c>
      <c r="M8409" s="2">
        <f t="shared" si="788"/>
        <v>9</v>
      </c>
      <c r="N8409" s="2" t="str">
        <f t="shared" si="789"/>
        <v>Sep</v>
      </c>
      <c r="O8409" s="2" t="str">
        <f t="shared" si="790"/>
        <v>Wed</v>
      </c>
      <c r="P8409" s="2" t="str">
        <f t="shared" si="791"/>
        <v>2021</v>
      </c>
    </row>
    <row r="8410" spans="1:16" x14ac:dyDescent="0.3">
      <c r="A8410" s="2" t="s">
        <v>23</v>
      </c>
      <c r="B8410" s="3">
        <v>44469</v>
      </c>
      <c r="C8410" s="2" t="s">
        <v>24</v>
      </c>
      <c r="D8410" s="2" t="s">
        <v>56</v>
      </c>
      <c r="E8410" s="2" t="s">
        <v>57</v>
      </c>
      <c r="F8410" s="2" t="str">
        <f t="shared" si="786"/>
        <v>Men</v>
      </c>
      <c r="G8410" s="2" t="str">
        <f t="shared" si="787"/>
        <v xml:space="preserve"> Street Footwear</v>
      </c>
      <c r="H8410" s="2" t="s">
        <v>14</v>
      </c>
      <c r="I8410" s="2">
        <v>14</v>
      </c>
      <c r="J8410" s="2">
        <v>188</v>
      </c>
      <c r="K8410" s="2">
        <v>2632</v>
      </c>
      <c r="L8410" s="2" t="s">
        <v>21</v>
      </c>
      <c r="M8410" s="2">
        <f t="shared" si="788"/>
        <v>9</v>
      </c>
      <c r="N8410" s="2" t="str">
        <f t="shared" si="789"/>
        <v>Sep</v>
      </c>
      <c r="O8410" s="2" t="str">
        <f t="shared" si="790"/>
        <v>Thu</v>
      </c>
      <c r="P8410" s="2" t="str">
        <f t="shared" si="791"/>
        <v>2021</v>
      </c>
    </row>
    <row r="8411" spans="1:16" x14ac:dyDescent="0.3">
      <c r="A8411" s="2" t="s">
        <v>23</v>
      </c>
      <c r="B8411" s="3">
        <v>44470</v>
      </c>
      <c r="C8411" s="2" t="s">
        <v>24</v>
      </c>
      <c r="D8411" s="2" t="s">
        <v>56</v>
      </c>
      <c r="E8411" s="2" t="s">
        <v>57</v>
      </c>
      <c r="F8411" s="2" t="str">
        <f t="shared" si="786"/>
        <v>Men</v>
      </c>
      <c r="G8411" s="2" t="str">
        <f t="shared" si="787"/>
        <v xml:space="preserve"> Athletic Footwear</v>
      </c>
      <c r="H8411" s="2" t="s">
        <v>16</v>
      </c>
      <c r="I8411" s="2">
        <v>14</v>
      </c>
      <c r="J8411" s="2">
        <v>200</v>
      </c>
      <c r="K8411" s="2">
        <v>2800</v>
      </c>
      <c r="L8411" s="2" t="s">
        <v>21</v>
      </c>
      <c r="M8411" s="2">
        <f t="shared" si="788"/>
        <v>10</v>
      </c>
      <c r="N8411" s="2" t="str">
        <f t="shared" si="789"/>
        <v>Oct</v>
      </c>
      <c r="O8411" s="2" t="str">
        <f t="shared" si="790"/>
        <v>Fri</v>
      </c>
      <c r="P8411" s="2" t="str">
        <f t="shared" si="791"/>
        <v>2021</v>
      </c>
    </row>
    <row r="8412" spans="1:16" x14ac:dyDescent="0.3">
      <c r="A8412" s="2" t="s">
        <v>23</v>
      </c>
      <c r="B8412" s="3">
        <v>44471</v>
      </c>
      <c r="C8412" s="2" t="s">
        <v>24</v>
      </c>
      <c r="D8412" s="2" t="s">
        <v>56</v>
      </c>
      <c r="E8412" s="2" t="s">
        <v>57</v>
      </c>
      <c r="F8412" s="2" t="str">
        <f t="shared" si="786"/>
        <v>Women</v>
      </c>
      <c r="G8412" s="2" t="str">
        <f t="shared" si="787"/>
        <v xml:space="preserve"> Street Footwear</v>
      </c>
      <c r="H8412" s="2" t="s">
        <v>17</v>
      </c>
      <c r="I8412" s="2">
        <v>33</v>
      </c>
      <c r="J8412" s="2">
        <v>196</v>
      </c>
      <c r="K8412" s="2">
        <v>6468</v>
      </c>
      <c r="L8412" s="2" t="s">
        <v>21</v>
      </c>
      <c r="M8412" s="2">
        <f t="shared" si="788"/>
        <v>10</v>
      </c>
      <c r="N8412" s="2" t="str">
        <f t="shared" si="789"/>
        <v>Oct</v>
      </c>
      <c r="O8412" s="2" t="str">
        <f t="shared" si="790"/>
        <v>Sat</v>
      </c>
      <c r="P8412" s="2" t="str">
        <f t="shared" si="791"/>
        <v>2021</v>
      </c>
    </row>
    <row r="8413" spans="1:16" x14ac:dyDescent="0.3">
      <c r="A8413" s="2" t="s">
        <v>23</v>
      </c>
      <c r="B8413" s="3">
        <v>44472</v>
      </c>
      <c r="C8413" s="2" t="s">
        <v>24</v>
      </c>
      <c r="D8413" s="2" t="s">
        <v>56</v>
      </c>
      <c r="E8413" s="2" t="s">
        <v>57</v>
      </c>
      <c r="F8413" s="2" t="str">
        <f t="shared" si="786"/>
        <v>Women</v>
      </c>
      <c r="G8413" s="2" t="str">
        <f t="shared" si="787"/>
        <v xml:space="preserve"> Athletic Footwear</v>
      </c>
      <c r="H8413" s="2" t="s">
        <v>18</v>
      </c>
      <c r="I8413" s="2">
        <v>36</v>
      </c>
      <c r="J8413" s="2">
        <v>135</v>
      </c>
      <c r="K8413" s="2">
        <v>4860</v>
      </c>
      <c r="L8413" s="2" t="s">
        <v>21</v>
      </c>
      <c r="M8413" s="2">
        <f t="shared" si="788"/>
        <v>10</v>
      </c>
      <c r="N8413" s="2" t="str">
        <f t="shared" si="789"/>
        <v>Oct</v>
      </c>
      <c r="O8413" s="2" t="str">
        <f t="shared" si="790"/>
        <v>Sun</v>
      </c>
      <c r="P8413" s="2" t="str">
        <f t="shared" si="791"/>
        <v>2021</v>
      </c>
    </row>
    <row r="8414" spans="1:16" x14ac:dyDescent="0.3">
      <c r="A8414" s="2" t="s">
        <v>23</v>
      </c>
      <c r="B8414" s="3">
        <v>44473</v>
      </c>
      <c r="C8414" s="2" t="s">
        <v>24</v>
      </c>
      <c r="D8414" s="2" t="s">
        <v>56</v>
      </c>
      <c r="E8414" s="2" t="s">
        <v>57</v>
      </c>
      <c r="F8414" s="2" t="str">
        <f t="shared" si="786"/>
        <v>Men</v>
      </c>
      <c r="G8414" s="2" t="str">
        <f t="shared" si="787"/>
        <v xml:space="preserve"> Apparel</v>
      </c>
      <c r="H8414" s="2" t="s">
        <v>19</v>
      </c>
      <c r="I8414" s="2">
        <v>37</v>
      </c>
      <c r="J8414" s="2">
        <v>149</v>
      </c>
      <c r="K8414" s="2">
        <v>5513</v>
      </c>
      <c r="L8414" s="2" t="s">
        <v>21</v>
      </c>
      <c r="M8414" s="2">
        <f t="shared" si="788"/>
        <v>10</v>
      </c>
      <c r="N8414" s="2" t="str">
        <f t="shared" si="789"/>
        <v>Oct</v>
      </c>
      <c r="O8414" s="2" t="str">
        <f t="shared" si="790"/>
        <v>Mon</v>
      </c>
      <c r="P8414" s="2" t="str">
        <f t="shared" si="791"/>
        <v>2021</v>
      </c>
    </row>
    <row r="8415" spans="1:16" x14ac:dyDescent="0.3">
      <c r="A8415" s="2" t="s">
        <v>23</v>
      </c>
      <c r="B8415" s="3">
        <v>44474</v>
      </c>
      <c r="C8415" s="2" t="s">
        <v>24</v>
      </c>
      <c r="D8415" s="2" t="s">
        <v>56</v>
      </c>
      <c r="E8415" s="2" t="s">
        <v>57</v>
      </c>
      <c r="F8415" s="2" t="str">
        <f t="shared" si="786"/>
        <v>Women</v>
      </c>
      <c r="G8415" s="2" t="str">
        <f t="shared" si="787"/>
        <v xml:space="preserve"> Apparel</v>
      </c>
      <c r="H8415" s="2" t="s">
        <v>20</v>
      </c>
      <c r="I8415" s="2">
        <v>45</v>
      </c>
      <c r="J8415" s="2">
        <v>188</v>
      </c>
      <c r="K8415" s="2">
        <v>8460</v>
      </c>
      <c r="L8415" s="2" t="s">
        <v>21</v>
      </c>
      <c r="M8415" s="2">
        <f t="shared" si="788"/>
        <v>10</v>
      </c>
      <c r="N8415" s="2" t="str">
        <f t="shared" si="789"/>
        <v>Oct</v>
      </c>
      <c r="O8415" s="2" t="str">
        <f t="shared" si="790"/>
        <v>Tue</v>
      </c>
      <c r="P8415" s="2" t="str">
        <f t="shared" si="791"/>
        <v>2021</v>
      </c>
    </row>
    <row r="8416" spans="1:16" x14ac:dyDescent="0.3">
      <c r="A8416" s="2" t="s">
        <v>23</v>
      </c>
      <c r="B8416" s="3">
        <v>44475</v>
      </c>
      <c r="C8416" s="2" t="s">
        <v>24</v>
      </c>
      <c r="D8416" s="2" t="s">
        <v>56</v>
      </c>
      <c r="E8416" s="2" t="s">
        <v>57</v>
      </c>
      <c r="F8416" s="2" t="str">
        <f t="shared" si="786"/>
        <v>Men</v>
      </c>
      <c r="G8416" s="2" t="str">
        <f t="shared" si="787"/>
        <v xml:space="preserve"> Street Footwear</v>
      </c>
      <c r="H8416" s="2" t="s">
        <v>14</v>
      </c>
      <c r="I8416" s="2">
        <v>46</v>
      </c>
      <c r="J8416" s="2">
        <v>240</v>
      </c>
      <c r="K8416" s="2">
        <v>11040</v>
      </c>
      <c r="L8416" s="2" t="s">
        <v>21</v>
      </c>
      <c r="M8416" s="2">
        <f t="shared" si="788"/>
        <v>10</v>
      </c>
      <c r="N8416" s="2" t="str">
        <f t="shared" si="789"/>
        <v>Oct</v>
      </c>
      <c r="O8416" s="2" t="str">
        <f t="shared" si="790"/>
        <v>Wed</v>
      </c>
      <c r="P8416" s="2" t="str">
        <f t="shared" si="791"/>
        <v>2021</v>
      </c>
    </row>
    <row r="8417" spans="1:16" x14ac:dyDescent="0.3">
      <c r="A8417" s="2" t="s">
        <v>23</v>
      </c>
      <c r="B8417" s="3">
        <v>44476</v>
      </c>
      <c r="C8417" s="2" t="s">
        <v>24</v>
      </c>
      <c r="D8417" s="2" t="s">
        <v>56</v>
      </c>
      <c r="E8417" s="2" t="s">
        <v>57</v>
      </c>
      <c r="F8417" s="2" t="str">
        <f t="shared" si="786"/>
        <v>Men</v>
      </c>
      <c r="G8417" s="2" t="str">
        <f t="shared" si="787"/>
        <v xml:space="preserve"> Athletic Footwear</v>
      </c>
      <c r="H8417" s="2" t="s">
        <v>16</v>
      </c>
      <c r="I8417" s="2">
        <v>40</v>
      </c>
      <c r="J8417" s="2">
        <v>248</v>
      </c>
      <c r="K8417" s="2">
        <v>9920</v>
      </c>
      <c r="L8417" s="2" t="s">
        <v>21</v>
      </c>
      <c r="M8417" s="2">
        <f t="shared" si="788"/>
        <v>10</v>
      </c>
      <c r="N8417" s="2" t="str">
        <f t="shared" si="789"/>
        <v>Oct</v>
      </c>
      <c r="O8417" s="2" t="str">
        <f t="shared" si="790"/>
        <v>Thu</v>
      </c>
      <c r="P8417" s="2" t="str">
        <f t="shared" si="791"/>
        <v>2021</v>
      </c>
    </row>
    <row r="8418" spans="1:16" x14ac:dyDescent="0.3">
      <c r="A8418" s="2" t="s">
        <v>23</v>
      </c>
      <c r="B8418" s="3">
        <v>44477</v>
      </c>
      <c r="C8418" s="2" t="s">
        <v>24</v>
      </c>
      <c r="D8418" s="2" t="s">
        <v>56</v>
      </c>
      <c r="E8418" s="2" t="s">
        <v>57</v>
      </c>
      <c r="F8418" s="2" t="str">
        <f t="shared" si="786"/>
        <v>Women</v>
      </c>
      <c r="G8418" s="2" t="str">
        <f t="shared" si="787"/>
        <v xml:space="preserve"> Street Footwear</v>
      </c>
      <c r="H8418" s="2" t="s">
        <v>17</v>
      </c>
      <c r="I8418" s="2">
        <v>47</v>
      </c>
      <c r="J8418" s="2">
        <v>217</v>
      </c>
      <c r="K8418" s="2">
        <v>10199</v>
      </c>
      <c r="L8418" s="2" t="s">
        <v>21</v>
      </c>
      <c r="M8418" s="2">
        <f t="shared" si="788"/>
        <v>10</v>
      </c>
      <c r="N8418" s="2" t="str">
        <f t="shared" si="789"/>
        <v>Oct</v>
      </c>
      <c r="O8418" s="2" t="str">
        <f t="shared" si="790"/>
        <v>Fri</v>
      </c>
      <c r="P8418" s="2" t="str">
        <f t="shared" si="791"/>
        <v>2021</v>
      </c>
    </row>
    <row r="8419" spans="1:16" x14ac:dyDescent="0.3">
      <c r="A8419" s="2" t="s">
        <v>23</v>
      </c>
      <c r="B8419" s="3">
        <v>44478</v>
      </c>
      <c r="C8419" s="2" t="s">
        <v>24</v>
      </c>
      <c r="D8419" s="2" t="s">
        <v>56</v>
      </c>
      <c r="E8419" s="2" t="s">
        <v>57</v>
      </c>
      <c r="F8419" s="2" t="str">
        <f t="shared" si="786"/>
        <v>Women</v>
      </c>
      <c r="G8419" s="2" t="str">
        <f t="shared" si="787"/>
        <v xml:space="preserve"> Athletic Footwear</v>
      </c>
      <c r="H8419" s="2" t="s">
        <v>18</v>
      </c>
      <c r="I8419" s="2">
        <v>52</v>
      </c>
      <c r="J8419" s="2">
        <v>193</v>
      </c>
      <c r="K8419" s="2">
        <v>10036</v>
      </c>
      <c r="L8419" s="2" t="s">
        <v>21</v>
      </c>
      <c r="M8419" s="2">
        <f t="shared" si="788"/>
        <v>10</v>
      </c>
      <c r="N8419" s="2" t="str">
        <f t="shared" si="789"/>
        <v>Oct</v>
      </c>
      <c r="O8419" s="2" t="str">
        <f t="shared" si="790"/>
        <v>Sat</v>
      </c>
      <c r="P8419" s="2" t="str">
        <f t="shared" si="791"/>
        <v>2021</v>
      </c>
    </row>
    <row r="8420" spans="1:16" x14ac:dyDescent="0.3">
      <c r="A8420" s="2" t="s">
        <v>23</v>
      </c>
      <c r="B8420" s="3">
        <v>44479</v>
      </c>
      <c r="C8420" s="2" t="s">
        <v>24</v>
      </c>
      <c r="D8420" s="2" t="s">
        <v>56</v>
      </c>
      <c r="E8420" s="2" t="s">
        <v>57</v>
      </c>
      <c r="F8420" s="2" t="str">
        <f t="shared" si="786"/>
        <v>Men</v>
      </c>
      <c r="G8420" s="2" t="str">
        <f t="shared" si="787"/>
        <v xml:space="preserve"> Apparel</v>
      </c>
      <c r="H8420" s="2" t="s">
        <v>19</v>
      </c>
      <c r="I8420" s="2">
        <v>40</v>
      </c>
      <c r="J8420" s="2">
        <v>155</v>
      </c>
      <c r="K8420" s="2">
        <v>6200</v>
      </c>
      <c r="L8420" s="2" t="s">
        <v>21</v>
      </c>
      <c r="M8420" s="2">
        <f t="shared" si="788"/>
        <v>10</v>
      </c>
      <c r="N8420" s="2" t="str">
        <f t="shared" si="789"/>
        <v>Oct</v>
      </c>
      <c r="O8420" s="2" t="str">
        <f t="shared" si="790"/>
        <v>Sun</v>
      </c>
      <c r="P8420" s="2" t="str">
        <f t="shared" si="791"/>
        <v>2021</v>
      </c>
    </row>
    <row r="8421" spans="1:16" x14ac:dyDescent="0.3">
      <c r="A8421" s="2" t="s">
        <v>23</v>
      </c>
      <c r="B8421" s="3">
        <v>44480</v>
      </c>
      <c r="C8421" s="2" t="s">
        <v>24</v>
      </c>
      <c r="D8421" s="2" t="s">
        <v>56</v>
      </c>
      <c r="E8421" s="2" t="s">
        <v>57</v>
      </c>
      <c r="F8421" s="2" t="str">
        <f t="shared" si="786"/>
        <v>Women</v>
      </c>
      <c r="G8421" s="2" t="str">
        <f t="shared" si="787"/>
        <v xml:space="preserve"> Apparel</v>
      </c>
      <c r="H8421" s="2" t="s">
        <v>20</v>
      </c>
      <c r="I8421" s="2">
        <v>56</v>
      </c>
      <c r="J8421" s="2">
        <v>225</v>
      </c>
      <c r="K8421" s="2">
        <v>12600</v>
      </c>
      <c r="L8421" s="2" t="s">
        <v>21</v>
      </c>
      <c r="M8421" s="2">
        <f t="shared" si="788"/>
        <v>10</v>
      </c>
      <c r="N8421" s="2" t="str">
        <f t="shared" si="789"/>
        <v>Oct</v>
      </c>
      <c r="O8421" s="2" t="str">
        <f t="shared" si="790"/>
        <v>Mon</v>
      </c>
      <c r="P8421" s="2" t="str">
        <f t="shared" si="791"/>
        <v>2021</v>
      </c>
    </row>
    <row r="8422" spans="1:16" x14ac:dyDescent="0.3">
      <c r="A8422" s="2" t="s">
        <v>58</v>
      </c>
      <c r="B8422" s="3">
        <v>44481</v>
      </c>
      <c r="C8422" s="2" t="s">
        <v>24</v>
      </c>
      <c r="D8422" s="2" t="s">
        <v>56</v>
      </c>
      <c r="E8422" s="2" t="s">
        <v>57</v>
      </c>
      <c r="F8422" s="2" t="str">
        <f t="shared" si="786"/>
        <v>Men</v>
      </c>
      <c r="G8422" s="2" t="str">
        <f t="shared" si="787"/>
        <v xml:space="preserve"> Street Footwear</v>
      </c>
      <c r="H8422" s="2" t="s">
        <v>14</v>
      </c>
      <c r="I8422" s="2">
        <v>27</v>
      </c>
      <c r="J8422" s="2">
        <v>140</v>
      </c>
      <c r="K8422" s="2">
        <v>3780</v>
      </c>
      <c r="L8422" s="2" t="s">
        <v>21</v>
      </c>
      <c r="M8422" s="2">
        <f t="shared" si="788"/>
        <v>10</v>
      </c>
      <c r="N8422" s="2" t="str">
        <f t="shared" si="789"/>
        <v>Oct</v>
      </c>
      <c r="O8422" s="2" t="str">
        <f t="shared" si="790"/>
        <v>Tue</v>
      </c>
      <c r="P8422" s="2" t="str">
        <f t="shared" si="791"/>
        <v>2021</v>
      </c>
    </row>
    <row r="8423" spans="1:16" x14ac:dyDescent="0.3">
      <c r="A8423" s="2" t="s">
        <v>58</v>
      </c>
      <c r="B8423" s="3">
        <v>44482</v>
      </c>
      <c r="C8423" s="2" t="s">
        <v>24</v>
      </c>
      <c r="D8423" s="2" t="s">
        <v>56</v>
      </c>
      <c r="E8423" s="2" t="s">
        <v>57</v>
      </c>
      <c r="F8423" s="2" t="str">
        <f t="shared" si="786"/>
        <v>Men</v>
      </c>
      <c r="G8423" s="2" t="str">
        <f t="shared" si="787"/>
        <v xml:space="preserve"> Athletic Footwear</v>
      </c>
      <c r="H8423" s="2" t="s">
        <v>16</v>
      </c>
      <c r="I8423" s="2">
        <v>30</v>
      </c>
      <c r="J8423" s="2">
        <v>88</v>
      </c>
      <c r="K8423" s="2">
        <v>2640</v>
      </c>
      <c r="L8423" s="2" t="s">
        <v>21</v>
      </c>
      <c r="M8423" s="2">
        <f t="shared" si="788"/>
        <v>10</v>
      </c>
      <c r="N8423" s="2" t="str">
        <f t="shared" si="789"/>
        <v>Oct</v>
      </c>
      <c r="O8423" s="2" t="str">
        <f t="shared" si="790"/>
        <v>Wed</v>
      </c>
      <c r="P8423" s="2" t="str">
        <f t="shared" si="791"/>
        <v>2021</v>
      </c>
    </row>
    <row r="8424" spans="1:16" x14ac:dyDescent="0.3">
      <c r="A8424" s="2" t="s">
        <v>58</v>
      </c>
      <c r="B8424" s="3">
        <v>44483</v>
      </c>
      <c r="C8424" s="2" t="s">
        <v>24</v>
      </c>
      <c r="D8424" s="2" t="s">
        <v>56</v>
      </c>
      <c r="E8424" s="2" t="s">
        <v>57</v>
      </c>
      <c r="F8424" s="2" t="str">
        <f t="shared" si="786"/>
        <v>Women</v>
      </c>
      <c r="G8424" s="2" t="str">
        <f t="shared" si="787"/>
        <v xml:space="preserve"> Street Footwear</v>
      </c>
      <c r="H8424" s="2" t="s">
        <v>17</v>
      </c>
      <c r="I8424" s="2">
        <v>23</v>
      </c>
      <c r="J8424" s="2">
        <v>83</v>
      </c>
      <c r="K8424" s="2">
        <v>1909</v>
      </c>
      <c r="L8424" s="2" t="s">
        <v>21</v>
      </c>
      <c r="M8424" s="2">
        <f t="shared" si="788"/>
        <v>10</v>
      </c>
      <c r="N8424" s="2" t="str">
        <f t="shared" si="789"/>
        <v>Oct</v>
      </c>
      <c r="O8424" s="2" t="str">
        <f t="shared" si="790"/>
        <v>Thu</v>
      </c>
      <c r="P8424" s="2" t="str">
        <f t="shared" si="791"/>
        <v>2021</v>
      </c>
    </row>
    <row r="8425" spans="1:16" x14ac:dyDescent="0.3">
      <c r="A8425" s="2" t="s">
        <v>58</v>
      </c>
      <c r="B8425" s="3">
        <v>44484</v>
      </c>
      <c r="C8425" s="2" t="s">
        <v>24</v>
      </c>
      <c r="D8425" s="2" t="s">
        <v>56</v>
      </c>
      <c r="E8425" s="2" t="s">
        <v>57</v>
      </c>
      <c r="F8425" s="2" t="str">
        <f t="shared" si="786"/>
        <v>Women</v>
      </c>
      <c r="G8425" s="2" t="str">
        <f t="shared" si="787"/>
        <v xml:space="preserve"> Athletic Footwear</v>
      </c>
      <c r="H8425" s="2" t="s">
        <v>18</v>
      </c>
      <c r="I8425" s="2">
        <v>25</v>
      </c>
      <c r="J8425" s="2">
        <v>30</v>
      </c>
      <c r="K8425" s="2">
        <v>750</v>
      </c>
      <c r="L8425" s="2" t="s">
        <v>21</v>
      </c>
      <c r="M8425" s="2">
        <f t="shared" si="788"/>
        <v>10</v>
      </c>
      <c r="N8425" s="2" t="str">
        <f t="shared" si="789"/>
        <v>Oct</v>
      </c>
      <c r="O8425" s="2" t="str">
        <f t="shared" si="790"/>
        <v>Fri</v>
      </c>
      <c r="P8425" s="2" t="str">
        <f t="shared" si="791"/>
        <v>2021</v>
      </c>
    </row>
    <row r="8426" spans="1:16" x14ac:dyDescent="0.3">
      <c r="A8426" s="2" t="s">
        <v>23</v>
      </c>
      <c r="B8426" s="3">
        <v>44244</v>
      </c>
      <c r="C8426" s="2" t="s">
        <v>45</v>
      </c>
      <c r="D8426" s="2" t="s">
        <v>46</v>
      </c>
      <c r="E8426" s="2" t="s">
        <v>65</v>
      </c>
      <c r="F8426" s="2" t="str">
        <f t="shared" si="786"/>
        <v>Women</v>
      </c>
      <c r="G8426" s="2" t="str">
        <f t="shared" si="787"/>
        <v xml:space="preserve"> Athletic Footwear</v>
      </c>
      <c r="H8426" s="2" t="s">
        <v>18</v>
      </c>
      <c r="I8426" s="2">
        <v>36</v>
      </c>
      <c r="J8426" s="2">
        <v>94</v>
      </c>
      <c r="K8426" s="2">
        <v>3384</v>
      </c>
      <c r="L8426" s="2" t="s">
        <v>21</v>
      </c>
      <c r="M8426" s="2">
        <f t="shared" si="788"/>
        <v>2</v>
      </c>
      <c r="N8426" s="2" t="str">
        <f t="shared" si="789"/>
        <v>Feb</v>
      </c>
      <c r="O8426" s="2" t="str">
        <f t="shared" si="790"/>
        <v>Wed</v>
      </c>
      <c r="P8426" s="2" t="str">
        <f t="shared" si="791"/>
        <v>2021</v>
      </c>
    </row>
    <row r="8427" spans="1:16" x14ac:dyDescent="0.3">
      <c r="A8427" s="2" t="s">
        <v>23</v>
      </c>
      <c r="B8427" s="3">
        <v>44244</v>
      </c>
      <c r="C8427" s="2" t="s">
        <v>45</v>
      </c>
      <c r="D8427" s="2" t="s">
        <v>46</v>
      </c>
      <c r="E8427" s="2" t="s">
        <v>65</v>
      </c>
      <c r="F8427" s="2" t="str">
        <f t="shared" si="786"/>
        <v>Men</v>
      </c>
      <c r="G8427" s="2" t="str">
        <f t="shared" si="787"/>
        <v xml:space="preserve"> Apparel</v>
      </c>
      <c r="H8427" s="2" t="s">
        <v>19</v>
      </c>
      <c r="I8427" s="2">
        <v>44</v>
      </c>
      <c r="J8427" s="2">
        <v>62</v>
      </c>
      <c r="K8427" s="2">
        <v>2728</v>
      </c>
      <c r="L8427" s="2" t="s">
        <v>21</v>
      </c>
      <c r="M8427" s="2">
        <f t="shared" si="788"/>
        <v>2</v>
      </c>
      <c r="N8427" s="2" t="str">
        <f t="shared" si="789"/>
        <v>Feb</v>
      </c>
      <c r="O8427" s="2" t="str">
        <f t="shared" si="790"/>
        <v>Wed</v>
      </c>
      <c r="P8427" s="2" t="str">
        <f t="shared" si="791"/>
        <v>2021</v>
      </c>
    </row>
    <row r="8428" spans="1:16" x14ac:dyDescent="0.3">
      <c r="A8428" s="2" t="s">
        <v>23</v>
      </c>
      <c r="B8428" s="3">
        <v>44244</v>
      </c>
      <c r="C8428" s="2" t="s">
        <v>45</v>
      </c>
      <c r="D8428" s="2" t="s">
        <v>46</v>
      </c>
      <c r="E8428" s="2" t="s">
        <v>65</v>
      </c>
      <c r="F8428" s="2" t="str">
        <f t="shared" si="786"/>
        <v>Women</v>
      </c>
      <c r="G8428" s="2" t="str">
        <f t="shared" si="787"/>
        <v xml:space="preserve"> Apparel</v>
      </c>
      <c r="H8428" s="2" t="s">
        <v>20</v>
      </c>
      <c r="I8428" s="2">
        <v>33</v>
      </c>
      <c r="J8428" s="2">
        <v>124</v>
      </c>
      <c r="K8428" s="2">
        <v>4092</v>
      </c>
      <c r="L8428" s="2" t="s">
        <v>21</v>
      </c>
      <c r="M8428" s="2">
        <f t="shared" si="788"/>
        <v>2</v>
      </c>
      <c r="N8428" s="2" t="str">
        <f t="shared" si="789"/>
        <v>Feb</v>
      </c>
      <c r="O8428" s="2" t="str">
        <f t="shared" si="790"/>
        <v>Wed</v>
      </c>
      <c r="P8428" s="2" t="str">
        <f t="shared" si="791"/>
        <v>2021</v>
      </c>
    </row>
    <row r="8429" spans="1:16" x14ac:dyDescent="0.3">
      <c r="A8429" s="2" t="s">
        <v>23</v>
      </c>
      <c r="B8429" s="3">
        <v>44271</v>
      </c>
      <c r="C8429" s="2" t="s">
        <v>45</v>
      </c>
      <c r="D8429" s="2" t="s">
        <v>46</v>
      </c>
      <c r="E8429" s="2" t="s">
        <v>65</v>
      </c>
      <c r="F8429" s="2" t="str">
        <f t="shared" si="786"/>
        <v>Men</v>
      </c>
      <c r="G8429" s="2" t="str">
        <f t="shared" si="787"/>
        <v xml:space="preserve"> Street Footwear</v>
      </c>
      <c r="H8429" s="2" t="s">
        <v>14</v>
      </c>
      <c r="I8429" s="2">
        <v>35</v>
      </c>
      <c r="J8429" s="2">
        <v>171</v>
      </c>
      <c r="K8429" s="2">
        <v>5985</v>
      </c>
      <c r="L8429" s="2" t="s">
        <v>21</v>
      </c>
      <c r="M8429" s="2">
        <f t="shared" si="788"/>
        <v>3</v>
      </c>
      <c r="N8429" s="2" t="str">
        <f t="shared" si="789"/>
        <v>Mar</v>
      </c>
      <c r="O8429" s="2" t="str">
        <f t="shared" si="790"/>
        <v>Tue</v>
      </c>
      <c r="P8429" s="2" t="str">
        <f t="shared" si="791"/>
        <v>2021</v>
      </c>
    </row>
    <row r="8430" spans="1:16" x14ac:dyDescent="0.3">
      <c r="A8430" s="2" t="s">
        <v>23</v>
      </c>
      <c r="B8430" s="3">
        <v>44271</v>
      </c>
      <c r="C8430" s="2" t="s">
        <v>45</v>
      </c>
      <c r="D8430" s="2" t="s">
        <v>46</v>
      </c>
      <c r="E8430" s="2" t="s">
        <v>65</v>
      </c>
      <c r="F8430" s="2" t="str">
        <f t="shared" si="786"/>
        <v>Men</v>
      </c>
      <c r="G8430" s="2" t="str">
        <f t="shared" si="787"/>
        <v xml:space="preserve"> Athletic Footwear</v>
      </c>
      <c r="H8430" s="2" t="s">
        <v>16</v>
      </c>
      <c r="I8430" s="2">
        <v>44</v>
      </c>
      <c r="J8430" s="2">
        <v>124</v>
      </c>
      <c r="K8430" s="2">
        <v>5456</v>
      </c>
      <c r="L8430" s="2" t="s">
        <v>21</v>
      </c>
      <c r="M8430" s="2">
        <f t="shared" si="788"/>
        <v>3</v>
      </c>
      <c r="N8430" s="2" t="str">
        <f t="shared" si="789"/>
        <v>Mar</v>
      </c>
      <c r="O8430" s="2" t="str">
        <f t="shared" si="790"/>
        <v>Tue</v>
      </c>
      <c r="P8430" s="2" t="str">
        <f t="shared" si="791"/>
        <v>2021</v>
      </c>
    </row>
    <row r="8431" spans="1:16" x14ac:dyDescent="0.3">
      <c r="A8431" s="2" t="s">
        <v>23</v>
      </c>
      <c r="B8431" s="3">
        <v>44271</v>
      </c>
      <c r="C8431" s="2" t="s">
        <v>45</v>
      </c>
      <c r="D8431" s="2" t="s">
        <v>46</v>
      </c>
      <c r="E8431" s="2" t="s">
        <v>65</v>
      </c>
      <c r="F8431" s="2" t="str">
        <f t="shared" si="786"/>
        <v>Women</v>
      </c>
      <c r="G8431" s="2" t="str">
        <f t="shared" si="787"/>
        <v xml:space="preserve"> Street Footwear</v>
      </c>
      <c r="H8431" s="2" t="s">
        <v>17</v>
      </c>
      <c r="I8431" s="2">
        <v>47</v>
      </c>
      <c r="J8431" s="2">
        <v>149</v>
      </c>
      <c r="K8431" s="2">
        <v>7003</v>
      </c>
      <c r="L8431" s="2" t="s">
        <v>21</v>
      </c>
      <c r="M8431" s="2">
        <f t="shared" si="788"/>
        <v>3</v>
      </c>
      <c r="N8431" s="2" t="str">
        <f t="shared" si="789"/>
        <v>Mar</v>
      </c>
      <c r="O8431" s="2" t="str">
        <f t="shared" si="790"/>
        <v>Tue</v>
      </c>
      <c r="P8431" s="2" t="str">
        <f t="shared" si="791"/>
        <v>2021</v>
      </c>
    </row>
    <row r="8432" spans="1:16" x14ac:dyDescent="0.3">
      <c r="A8432" s="2" t="s">
        <v>23</v>
      </c>
      <c r="B8432" s="3">
        <v>44271</v>
      </c>
      <c r="C8432" s="2" t="s">
        <v>45</v>
      </c>
      <c r="D8432" s="2" t="s">
        <v>46</v>
      </c>
      <c r="E8432" s="2" t="s">
        <v>65</v>
      </c>
      <c r="F8432" s="2" t="str">
        <f t="shared" si="786"/>
        <v>Women</v>
      </c>
      <c r="G8432" s="2" t="str">
        <f t="shared" si="787"/>
        <v xml:space="preserve"> Athletic Footwear</v>
      </c>
      <c r="H8432" s="2" t="s">
        <v>18</v>
      </c>
      <c r="I8432" s="2">
        <v>42</v>
      </c>
      <c r="J8432" s="2">
        <v>114</v>
      </c>
      <c r="K8432" s="2">
        <v>4788</v>
      </c>
      <c r="L8432" s="2" t="s">
        <v>21</v>
      </c>
      <c r="M8432" s="2">
        <f t="shared" si="788"/>
        <v>3</v>
      </c>
      <c r="N8432" s="2" t="str">
        <f t="shared" si="789"/>
        <v>Mar</v>
      </c>
      <c r="O8432" s="2" t="str">
        <f t="shared" si="790"/>
        <v>Tue</v>
      </c>
      <c r="P8432" s="2" t="str">
        <f t="shared" si="791"/>
        <v>2021</v>
      </c>
    </row>
    <row r="8433" spans="1:16" x14ac:dyDescent="0.3">
      <c r="A8433" s="2" t="s">
        <v>23</v>
      </c>
      <c r="B8433" s="3">
        <v>44271</v>
      </c>
      <c r="C8433" s="2" t="s">
        <v>45</v>
      </c>
      <c r="D8433" s="2" t="s">
        <v>46</v>
      </c>
      <c r="E8433" s="2" t="s">
        <v>65</v>
      </c>
      <c r="F8433" s="2" t="str">
        <f t="shared" si="786"/>
        <v>Men</v>
      </c>
      <c r="G8433" s="2" t="str">
        <f t="shared" si="787"/>
        <v xml:space="preserve"> Apparel</v>
      </c>
      <c r="H8433" s="2" t="s">
        <v>19</v>
      </c>
      <c r="I8433" s="2">
        <v>44</v>
      </c>
      <c r="J8433" s="2">
        <v>60</v>
      </c>
      <c r="K8433" s="2">
        <v>2640</v>
      </c>
      <c r="L8433" s="2" t="s">
        <v>21</v>
      </c>
      <c r="M8433" s="2">
        <f t="shared" si="788"/>
        <v>3</v>
      </c>
      <c r="N8433" s="2" t="str">
        <f t="shared" si="789"/>
        <v>Mar</v>
      </c>
      <c r="O8433" s="2" t="str">
        <f t="shared" si="790"/>
        <v>Tue</v>
      </c>
      <c r="P8433" s="2" t="str">
        <f t="shared" si="791"/>
        <v>2021</v>
      </c>
    </row>
    <row r="8434" spans="1:16" x14ac:dyDescent="0.3">
      <c r="A8434" s="2" t="s">
        <v>23</v>
      </c>
      <c r="B8434" s="3">
        <v>44271</v>
      </c>
      <c r="C8434" s="2" t="s">
        <v>45</v>
      </c>
      <c r="D8434" s="2" t="s">
        <v>46</v>
      </c>
      <c r="E8434" s="2" t="s">
        <v>65</v>
      </c>
      <c r="F8434" s="2" t="str">
        <f t="shared" si="786"/>
        <v>Women</v>
      </c>
      <c r="G8434" s="2" t="str">
        <f t="shared" si="787"/>
        <v xml:space="preserve"> Apparel</v>
      </c>
      <c r="H8434" s="2" t="s">
        <v>20</v>
      </c>
      <c r="I8434" s="2">
        <v>48</v>
      </c>
      <c r="J8434" s="2">
        <v>131</v>
      </c>
      <c r="K8434" s="2">
        <v>6288</v>
      </c>
      <c r="L8434" s="2" t="s">
        <v>21</v>
      </c>
      <c r="M8434" s="2">
        <f t="shared" si="788"/>
        <v>3</v>
      </c>
      <c r="N8434" s="2" t="str">
        <f t="shared" si="789"/>
        <v>Mar</v>
      </c>
      <c r="O8434" s="2" t="str">
        <f t="shared" si="790"/>
        <v>Tue</v>
      </c>
      <c r="P8434" s="2" t="str">
        <f t="shared" si="791"/>
        <v>2021</v>
      </c>
    </row>
    <row r="8435" spans="1:16" x14ac:dyDescent="0.3">
      <c r="A8435" s="2" t="s">
        <v>22</v>
      </c>
      <c r="B8435" s="3">
        <v>44303</v>
      </c>
      <c r="C8435" s="2" t="s">
        <v>45</v>
      </c>
      <c r="D8435" s="2" t="s">
        <v>46</v>
      </c>
      <c r="E8435" s="2" t="s">
        <v>65</v>
      </c>
      <c r="F8435" s="2" t="str">
        <f t="shared" si="786"/>
        <v>Men</v>
      </c>
      <c r="G8435" s="2" t="str">
        <f t="shared" si="787"/>
        <v xml:space="preserve"> Street Footwear</v>
      </c>
      <c r="H8435" s="2" t="s">
        <v>14</v>
      </c>
      <c r="I8435" s="2">
        <v>47</v>
      </c>
      <c r="J8435" s="2">
        <v>171</v>
      </c>
      <c r="K8435" s="2">
        <v>8037</v>
      </c>
      <c r="L8435" s="2" t="s">
        <v>21</v>
      </c>
      <c r="M8435" s="2">
        <f t="shared" si="788"/>
        <v>4</v>
      </c>
      <c r="N8435" s="2" t="str">
        <f t="shared" si="789"/>
        <v>Apr</v>
      </c>
      <c r="O8435" s="2" t="str">
        <f t="shared" si="790"/>
        <v>Sat</v>
      </c>
      <c r="P8435" s="2" t="str">
        <f t="shared" si="791"/>
        <v>2021</v>
      </c>
    </row>
    <row r="8436" spans="1:16" x14ac:dyDescent="0.3">
      <c r="A8436" s="2" t="s">
        <v>22</v>
      </c>
      <c r="B8436" s="3">
        <v>44303</v>
      </c>
      <c r="C8436" s="2" t="s">
        <v>45</v>
      </c>
      <c r="D8436" s="2" t="s">
        <v>46</v>
      </c>
      <c r="E8436" s="2" t="s">
        <v>65</v>
      </c>
      <c r="F8436" s="2" t="str">
        <f t="shared" si="786"/>
        <v>Men</v>
      </c>
      <c r="G8436" s="2" t="str">
        <f t="shared" si="787"/>
        <v xml:space="preserve"> Athletic Footwear</v>
      </c>
      <c r="H8436" s="2" t="s">
        <v>16</v>
      </c>
      <c r="I8436" s="2">
        <v>51</v>
      </c>
      <c r="J8436" s="2">
        <v>105</v>
      </c>
      <c r="K8436" s="2">
        <v>5355</v>
      </c>
      <c r="L8436" s="2" t="s">
        <v>21</v>
      </c>
      <c r="M8436" s="2">
        <f t="shared" si="788"/>
        <v>4</v>
      </c>
      <c r="N8436" s="2" t="str">
        <f t="shared" si="789"/>
        <v>Apr</v>
      </c>
      <c r="O8436" s="2" t="str">
        <f t="shared" si="790"/>
        <v>Sat</v>
      </c>
      <c r="P8436" s="2" t="str">
        <f t="shared" si="791"/>
        <v>2021</v>
      </c>
    </row>
    <row r="8437" spans="1:16" x14ac:dyDescent="0.3">
      <c r="A8437" s="2" t="s">
        <v>22</v>
      </c>
      <c r="B8437" s="3">
        <v>44303</v>
      </c>
      <c r="C8437" s="2" t="s">
        <v>45</v>
      </c>
      <c r="D8437" s="2" t="s">
        <v>46</v>
      </c>
      <c r="E8437" s="2" t="s">
        <v>65</v>
      </c>
      <c r="F8437" s="2" t="str">
        <f t="shared" si="786"/>
        <v>Women</v>
      </c>
      <c r="G8437" s="2" t="str">
        <f t="shared" si="787"/>
        <v xml:space="preserve"> Street Footwear</v>
      </c>
      <c r="H8437" s="2" t="s">
        <v>17</v>
      </c>
      <c r="I8437" s="2">
        <v>49</v>
      </c>
      <c r="J8437" s="2">
        <v>132</v>
      </c>
      <c r="K8437" s="2">
        <v>6468</v>
      </c>
      <c r="L8437" s="2" t="s">
        <v>21</v>
      </c>
      <c r="M8437" s="2">
        <f t="shared" si="788"/>
        <v>4</v>
      </c>
      <c r="N8437" s="2" t="str">
        <f t="shared" si="789"/>
        <v>Apr</v>
      </c>
      <c r="O8437" s="2" t="str">
        <f t="shared" si="790"/>
        <v>Sat</v>
      </c>
      <c r="P8437" s="2" t="str">
        <f t="shared" si="791"/>
        <v>2021</v>
      </c>
    </row>
    <row r="8438" spans="1:16" x14ac:dyDescent="0.3">
      <c r="A8438" s="2" t="s">
        <v>22</v>
      </c>
      <c r="B8438" s="3">
        <v>44303</v>
      </c>
      <c r="C8438" s="2" t="s">
        <v>45</v>
      </c>
      <c r="D8438" s="2" t="s">
        <v>46</v>
      </c>
      <c r="E8438" s="2" t="s">
        <v>65</v>
      </c>
      <c r="F8438" s="2" t="str">
        <f t="shared" si="786"/>
        <v>Women</v>
      </c>
      <c r="G8438" s="2" t="str">
        <f t="shared" si="787"/>
        <v xml:space="preserve"> Athletic Footwear</v>
      </c>
      <c r="H8438" s="2" t="s">
        <v>18</v>
      </c>
      <c r="I8438" s="2">
        <v>41</v>
      </c>
      <c r="J8438" s="2">
        <v>90</v>
      </c>
      <c r="K8438" s="2">
        <v>3690</v>
      </c>
      <c r="L8438" s="2" t="s">
        <v>21</v>
      </c>
      <c r="M8438" s="2">
        <f t="shared" si="788"/>
        <v>4</v>
      </c>
      <c r="N8438" s="2" t="str">
        <f t="shared" si="789"/>
        <v>Apr</v>
      </c>
      <c r="O8438" s="2" t="str">
        <f t="shared" si="790"/>
        <v>Sat</v>
      </c>
      <c r="P8438" s="2" t="str">
        <f t="shared" si="791"/>
        <v>2021</v>
      </c>
    </row>
    <row r="8439" spans="1:16" x14ac:dyDescent="0.3">
      <c r="A8439" s="2" t="s">
        <v>22</v>
      </c>
      <c r="B8439" s="3">
        <v>44303</v>
      </c>
      <c r="C8439" s="2" t="s">
        <v>45</v>
      </c>
      <c r="D8439" s="2" t="s">
        <v>46</v>
      </c>
      <c r="E8439" s="2" t="s">
        <v>65</v>
      </c>
      <c r="F8439" s="2" t="str">
        <f t="shared" si="786"/>
        <v>Men</v>
      </c>
      <c r="G8439" s="2" t="str">
        <f t="shared" si="787"/>
        <v xml:space="preserve"> Apparel</v>
      </c>
      <c r="H8439" s="2" t="s">
        <v>19</v>
      </c>
      <c r="I8439" s="2">
        <v>47</v>
      </c>
      <c r="J8439" s="2">
        <v>60</v>
      </c>
      <c r="K8439" s="2">
        <v>2820</v>
      </c>
      <c r="L8439" s="2" t="s">
        <v>21</v>
      </c>
      <c r="M8439" s="2">
        <f t="shared" si="788"/>
        <v>4</v>
      </c>
      <c r="N8439" s="2" t="str">
        <f t="shared" si="789"/>
        <v>Apr</v>
      </c>
      <c r="O8439" s="2" t="str">
        <f t="shared" si="790"/>
        <v>Sat</v>
      </c>
      <c r="P8439" s="2" t="str">
        <f t="shared" si="791"/>
        <v>2021</v>
      </c>
    </row>
    <row r="8440" spans="1:16" x14ac:dyDescent="0.3">
      <c r="A8440" s="2" t="s">
        <v>22</v>
      </c>
      <c r="B8440" s="3">
        <v>44303</v>
      </c>
      <c r="C8440" s="2" t="s">
        <v>45</v>
      </c>
      <c r="D8440" s="2" t="s">
        <v>46</v>
      </c>
      <c r="E8440" s="2" t="s">
        <v>65</v>
      </c>
      <c r="F8440" s="2" t="str">
        <f t="shared" si="786"/>
        <v>Women</v>
      </c>
      <c r="G8440" s="2" t="str">
        <f t="shared" si="787"/>
        <v xml:space="preserve"> Apparel</v>
      </c>
      <c r="H8440" s="2" t="s">
        <v>20</v>
      </c>
      <c r="I8440" s="2">
        <v>57</v>
      </c>
      <c r="J8440" s="2">
        <v>113</v>
      </c>
      <c r="K8440" s="2">
        <v>6441</v>
      </c>
      <c r="L8440" s="2" t="s">
        <v>21</v>
      </c>
      <c r="M8440" s="2">
        <f t="shared" si="788"/>
        <v>4</v>
      </c>
      <c r="N8440" s="2" t="str">
        <f t="shared" si="789"/>
        <v>Apr</v>
      </c>
      <c r="O8440" s="2" t="str">
        <f t="shared" si="790"/>
        <v>Sat</v>
      </c>
      <c r="P8440" s="2" t="str">
        <f t="shared" si="791"/>
        <v>2021</v>
      </c>
    </row>
    <row r="8441" spans="1:16" x14ac:dyDescent="0.3">
      <c r="A8441" s="2" t="s">
        <v>22</v>
      </c>
      <c r="B8441" s="3">
        <v>44334</v>
      </c>
      <c r="C8441" s="2" t="s">
        <v>45</v>
      </c>
      <c r="D8441" s="2" t="s">
        <v>46</v>
      </c>
      <c r="E8441" s="2" t="s">
        <v>65</v>
      </c>
      <c r="F8441" s="2" t="str">
        <f t="shared" si="786"/>
        <v>Men</v>
      </c>
      <c r="G8441" s="2" t="str">
        <f t="shared" si="787"/>
        <v xml:space="preserve"> Street Footwear</v>
      </c>
      <c r="H8441" s="2" t="s">
        <v>14</v>
      </c>
      <c r="I8441" s="2">
        <v>44</v>
      </c>
      <c r="J8441" s="2">
        <v>201</v>
      </c>
      <c r="K8441" s="2">
        <v>8844</v>
      </c>
      <c r="L8441" s="2" t="s">
        <v>21</v>
      </c>
      <c r="M8441" s="2">
        <f t="shared" si="788"/>
        <v>5</v>
      </c>
      <c r="N8441" s="2" t="str">
        <f t="shared" si="789"/>
        <v>May</v>
      </c>
      <c r="O8441" s="2" t="str">
        <f t="shared" si="790"/>
        <v>Tue</v>
      </c>
      <c r="P8441" s="2" t="str">
        <f t="shared" si="791"/>
        <v>2021</v>
      </c>
    </row>
    <row r="8442" spans="1:16" x14ac:dyDescent="0.3">
      <c r="A8442" s="2" t="s">
        <v>22</v>
      </c>
      <c r="B8442" s="3">
        <v>44334</v>
      </c>
      <c r="C8442" s="2" t="s">
        <v>45</v>
      </c>
      <c r="D8442" s="2" t="s">
        <v>46</v>
      </c>
      <c r="E8442" s="2" t="s">
        <v>65</v>
      </c>
      <c r="F8442" s="2" t="str">
        <f t="shared" si="786"/>
        <v>Men</v>
      </c>
      <c r="G8442" s="2" t="str">
        <f t="shared" si="787"/>
        <v xml:space="preserve"> Athletic Footwear</v>
      </c>
      <c r="H8442" s="2" t="s">
        <v>16</v>
      </c>
      <c r="I8442" s="2">
        <v>46</v>
      </c>
      <c r="J8442" s="2">
        <v>132</v>
      </c>
      <c r="K8442" s="2">
        <v>6072</v>
      </c>
      <c r="L8442" s="2" t="s">
        <v>21</v>
      </c>
      <c r="M8442" s="2">
        <f t="shared" si="788"/>
        <v>5</v>
      </c>
      <c r="N8442" s="2" t="str">
        <f t="shared" si="789"/>
        <v>May</v>
      </c>
      <c r="O8442" s="2" t="str">
        <f t="shared" si="790"/>
        <v>Tue</v>
      </c>
      <c r="P8442" s="2" t="str">
        <f t="shared" si="791"/>
        <v>2021</v>
      </c>
    </row>
    <row r="8443" spans="1:16" x14ac:dyDescent="0.3">
      <c r="A8443" s="2" t="s">
        <v>22</v>
      </c>
      <c r="B8443" s="3">
        <v>44334</v>
      </c>
      <c r="C8443" s="2" t="s">
        <v>45</v>
      </c>
      <c r="D8443" s="2" t="s">
        <v>46</v>
      </c>
      <c r="E8443" s="2" t="s">
        <v>65</v>
      </c>
      <c r="F8443" s="2" t="str">
        <f t="shared" si="786"/>
        <v>Women</v>
      </c>
      <c r="G8443" s="2" t="str">
        <f t="shared" si="787"/>
        <v xml:space="preserve"> Street Footwear</v>
      </c>
      <c r="H8443" s="2" t="s">
        <v>17</v>
      </c>
      <c r="I8443" s="2">
        <v>46</v>
      </c>
      <c r="J8443" s="2">
        <v>132</v>
      </c>
      <c r="K8443" s="2">
        <v>6072</v>
      </c>
      <c r="L8443" s="2" t="s">
        <v>21</v>
      </c>
      <c r="M8443" s="2">
        <f t="shared" si="788"/>
        <v>5</v>
      </c>
      <c r="N8443" s="2" t="str">
        <f t="shared" si="789"/>
        <v>May</v>
      </c>
      <c r="O8443" s="2" t="str">
        <f t="shared" si="790"/>
        <v>Tue</v>
      </c>
      <c r="P8443" s="2" t="str">
        <f t="shared" si="791"/>
        <v>2021</v>
      </c>
    </row>
    <row r="8444" spans="1:16" x14ac:dyDescent="0.3">
      <c r="A8444" s="2" t="s">
        <v>22</v>
      </c>
      <c r="B8444" s="3">
        <v>44334</v>
      </c>
      <c r="C8444" s="2" t="s">
        <v>45</v>
      </c>
      <c r="D8444" s="2" t="s">
        <v>46</v>
      </c>
      <c r="E8444" s="2" t="s">
        <v>65</v>
      </c>
      <c r="F8444" s="2" t="str">
        <f t="shared" si="786"/>
        <v>Women</v>
      </c>
      <c r="G8444" s="2" t="str">
        <f t="shared" si="787"/>
        <v xml:space="preserve"> Athletic Footwear</v>
      </c>
      <c r="H8444" s="2" t="s">
        <v>18</v>
      </c>
      <c r="I8444" s="2">
        <v>39</v>
      </c>
      <c r="J8444" s="2">
        <v>107</v>
      </c>
      <c r="K8444" s="2">
        <v>4173</v>
      </c>
      <c r="L8444" s="2" t="s">
        <v>21</v>
      </c>
      <c r="M8444" s="2">
        <f t="shared" si="788"/>
        <v>5</v>
      </c>
      <c r="N8444" s="2" t="str">
        <f t="shared" si="789"/>
        <v>May</v>
      </c>
      <c r="O8444" s="2" t="str">
        <f t="shared" si="790"/>
        <v>Tue</v>
      </c>
      <c r="P8444" s="2" t="str">
        <f t="shared" si="791"/>
        <v>2021</v>
      </c>
    </row>
    <row r="8445" spans="1:16" x14ac:dyDescent="0.3">
      <c r="A8445" s="2" t="s">
        <v>22</v>
      </c>
      <c r="B8445" s="3">
        <v>44334</v>
      </c>
      <c r="C8445" s="2" t="s">
        <v>45</v>
      </c>
      <c r="D8445" s="2" t="s">
        <v>46</v>
      </c>
      <c r="E8445" s="2" t="s">
        <v>65</v>
      </c>
      <c r="F8445" s="2" t="str">
        <f t="shared" si="786"/>
        <v>Men</v>
      </c>
      <c r="G8445" s="2" t="str">
        <f t="shared" si="787"/>
        <v xml:space="preserve"> Apparel</v>
      </c>
      <c r="H8445" s="2" t="s">
        <v>19</v>
      </c>
      <c r="I8445" s="2">
        <v>42</v>
      </c>
      <c r="J8445" s="2">
        <v>68</v>
      </c>
      <c r="K8445" s="2">
        <v>2856</v>
      </c>
      <c r="L8445" s="2" t="s">
        <v>21</v>
      </c>
      <c r="M8445" s="2">
        <f t="shared" si="788"/>
        <v>5</v>
      </c>
      <c r="N8445" s="2" t="str">
        <f t="shared" si="789"/>
        <v>May</v>
      </c>
      <c r="O8445" s="2" t="str">
        <f t="shared" si="790"/>
        <v>Tue</v>
      </c>
      <c r="P8445" s="2" t="str">
        <f t="shared" si="791"/>
        <v>2021</v>
      </c>
    </row>
    <row r="8446" spans="1:16" x14ac:dyDescent="0.3">
      <c r="A8446" s="2" t="s">
        <v>22</v>
      </c>
      <c r="B8446" s="3">
        <v>44334</v>
      </c>
      <c r="C8446" s="2" t="s">
        <v>45</v>
      </c>
      <c r="D8446" s="2" t="s">
        <v>46</v>
      </c>
      <c r="E8446" s="2" t="s">
        <v>65</v>
      </c>
      <c r="F8446" s="2" t="str">
        <f t="shared" si="786"/>
        <v>Women</v>
      </c>
      <c r="G8446" s="2" t="str">
        <f t="shared" si="787"/>
        <v xml:space="preserve"> Apparel</v>
      </c>
      <c r="H8446" s="2" t="s">
        <v>20</v>
      </c>
      <c r="I8446" s="2">
        <v>48</v>
      </c>
      <c r="J8446" s="2">
        <v>173</v>
      </c>
      <c r="K8446" s="2">
        <v>8304</v>
      </c>
      <c r="L8446" s="2" t="s">
        <v>21</v>
      </c>
      <c r="M8446" s="2">
        <f t="shared" si="788"/>
        <v>5</v>
      </c>
      <c r="N8446" s="2" t="str">
        <f t="shared" si="789"/>
        <v>May</v>
      </c>
      <c r="O8446" s="2" t="str">
        <f t="shared" si="790"/>
        <v>Tue</v>
      </c>
      <c r="P8446" s="2" t="str">
        <f t="shared" si="791"/>
        <v>2021</v>
      </c>
    </row>
    <row r="8447" spans="1:16" x14ac:dyDescent="0.3">
      <c r="A8447" s="2" t="s">
        <v>22</v>
      </c>
      <c r="B8447" s="3">
        <v>44364</v>
      </c>
      <c r="C8447" s="2" t="s">
        <v>45</v>
      </c>
      <c r="D8447" s="2" t="s">
        <v>46</v>
      </c>
      <c r="E8447" s="2" t="s">
        <v>65</v>
      </c>
      <c r="F8447" s="2" t="str">
        <f t="shared" si="786"/>
        <v>Men</v>
      </c>
      <c r="G8447" s="2" t="str">
        <f t="shared" si="787"/>
        <v xml:space="preserve"> Street Footwear</v>
      </c>
      <c r="H8447" s="2" t="s">
        <v>14</v>
      </c>
      <c r="I8447" s="2">
        <v>50</v>
      </c>
      <c r="J8447" s="2">
        <v>272</v>
      </c>
      <c r="K8447" s="2">
        <v>13600</v>
      </c>
      <c r="L8447" s="2" t="s">
        <v>21</v>
      </c>
      <c r="M8447" s="2">
        <f t="shared" si="788"/>
        <v>6</v>
      </c>
      <c r="N8447" s="2" t="str">
        <f t="shared" si="789"/>
        <v>Jun</v>
      </c>
      <c r="O8447" s="2" t="str">
        <f t="shared" si="790"/>
        <v>Thu</v>
      </c>
      <c r="P8447" s="2" t="str">
        <f t="shared" si="791"/>
        <v>2021</v>
      </c>
    </row>
    <row r="8448" spans="1:16" x14ac:dyDescent="0.3">
      <c r="A8448" s="2" t="s">
        <v>22</v>
      </c>
      <c r="B8448" s="3">
        <v>44364</v>
      </c>
      <c r="C8448" s="2" t="s">
        <v>45</v>
      </c>
      <c r="D8448" s="2" t="s">
        <v>46</v>
      </c>
      <c r="E8448" s="2" t="s">
        <v>65</v>
      </c>
      <c r="F8448" s="2" t="str">
        <f t="shared" si="786"/>
        <v>Men</v>
      </c>
      <c r="G8448" s="2" t="str">
        <f t="shared" si="787"/>
        <v xml:space="preserve"> Athletic Footwear</v>
      </c>
      <c r="H8448" s="2" t="s">
        <v>16</v>
      </c>
      <c r="I8448" s="2">
        <v>53</v>
      </c>
      <c r="J8448" s="2">
        <v>224</v>
      </c>
      <c r="K8448" s="2">
        <v>11872</v>
      </c>
      <c r="L8448" s="2" t="s">
        <v>21</v>
      </c>
      <c r="M8448" s="2">
        <f t="shared" si="788"/>
        <v>6</v>
      </c>
      <c r="N8448" s="2" t="str">
        <f t="shared" si="789"/>
        <v>Jun</v>
      </c>
      <c r="O8448" s="2" t="str">
        <f t="shared" si="790"/>
        <v>Thu</v>
      </c>
      <c r="P8448" s="2" t="str">
        <f t="shared" si="791"/>
        <v>2021</v>
      </c>
    </row>
    <row r="8449" spans="1:16" x14ac:dyDescent="0.3">
      <c r="A8449" s="2" t="s">
        <v>22</v>
      </c>
      <c r="B8449" s="3">
        <v>44364</v>
      </c>
      <c r="C8449" s="2" t="s">
        <v>45</v>
      </c>
      <c r="D8449" s="2" t="s">
        <v>46</v>
      </c>
      <c r="E8449" s="2" t="s">
        <v>65</v>
      </c>
      <c r="F8449" s="2" t="str">
        <f t="shared" si="786"/>
        <v>Women</v>
      </c>
      <c r="G8449" s="2" t="str">
        <f t="shared" si="787"/>
        <v xml:space="preserve"> Street Footwear</v>
      </c>
      <c r="H8449" s="2" t="s">
        <v>17</v>
      </c>
      <c r="I8449" s="2">
        <v>60</v>
      </c>
      <c r="J8449" s="2">
        <v>238</v>
      </c>
      <c r="K8449" s="2">
        <v>14280</v>
      </c>
      <c r="L8449" s="2" t="s">
        <v>21</v>
      </c>
      <c r="M8449" s="2">
        <f t="shared" si="788"/>
        <v>6</v>
      </c>
      <c r="N8449" s="2" t="str">
        <f t="shared" si="789"/>
        <v>Jun</v>
      </c>
      <c r="O8449" s="2" t="str">
        <f t="shared" si="790"/>
        <v>Thu</v>
      </c>
      <c r="P8449" s="2" t="str">
        <f t="shared" si="791"/>
        <v>2021</v>
      </c>
    </row>
    <row r="8450" spans="1:16" x14ac:dyDescent="0.3">
      <c r="A8450" s="2" t="s">
        <v>22</v>
      </c>
      <c r="B8450" s="3">
        <v>44364</v>
      </c>
      <c r="C8450" s="2" t="s">
        <v>45</v>
      </c>
      <c r="D8450" s="2" t="s">
        <v>46</v>
      </c>
      <c r="E8450" s="2" t="s">
        <v>65</v>
      </c>
      <c r="F8450" s="2" t="str">
        <f t="shared" ref="F8450:F8513" si="792">MID(H8450, 1, FIND("'", H8450) - 1)</f>
        <v>Women</v>
      </c>
      <c r="G8450" s="2" t="str">
        <f t="shared" ref="G8450:G8513" si="793">MID(H8450, FIND("'", H8450) + 2, LEN(H8450) - FIND("'", H8450) - 1)</f>
        <v xml:space="preserve"> Athletic Footwear</v>
      </c>
      <c r="H8450" s="2" t="s">
        <v>18</v>
      </c>
      <c r="I8450" s="2">
        <v>66</v>
      </c>
      <c r="J8450" s="2">
        <v>196</v>
      </c>
      <c r="K8450" s="2">
        <v>12936</v>
      </c>
      <c r="L8450" s="2" t="s">
        <v>21</v>
      </c>
      <c r="M8450" s="2">
        <f t="shared" si="788"/>
        <v>6</v>
      </c>
      <c r="N8450" s="2" t="str">
        <f t="shared" si="789"/>
        <v>Jun</v>
      </c>
      <c r="O8450" s="2" t="str">
        <f t="shared" si="790"/>
        <v>Thu</v>
      </c>
      <c r="P8450" s="2" t="str">
        <f t="shared" si="791"/>
        <v>2021</v>
      </c>
    </row>
    <row r="8451" spans="1:16" x14ac:dyDescent="0.3">
      <c r="A8451" s="2" t="s">
        <v>22</v>
      </c>
      <c r="B8451" s="3">
        <v>44364</v>
      </c>
      <c r="C8451" s="2" t="s">
        <v>45</v>
      </c>
      <c r="D8451" s="2" t="s">
        <v>46</v>
      </c>
      <c r="E8451" s="2" t="s">
        <v>65</v>
      </c>
      <c r="F8451" s="2" t="str">
        <f t="shared" si="792"/>
        <v>Men</v>
      </c>
      <c r="G8451" s="2" t="str">
        <f t="shared" si="793"/>
        <v xml:space="preserve"> Apparel</v>
      </c>
      <c r="H8451" s="2" t="s">
        <v>19</v>
      </c>
      <c r="I8451" s="2">
        <v>71</v>
      </c>
      <c r="J8451" s="2">
        <v>153</v>
      </c>
      <c r="K8451" s="2">
        <v>10863</v>
      </c>
      <c r="L8451" s="2" t="s">
        <v>21</v>
      </c>
      <c r="M8451" s="2">
        <f t="shared" ref="M8451:M8514" si="794">MONTH(B8451)</f>
        <v>6</v>
      </c>
      <c r="N8451" s="2" t="str">
        <f t="shared" ref="N8451:N8514" si="795">TEXT(B8451,"mmm")</f>
        <v>Jun</v>
      </c>
      <c r="O8451" s="2" t="str">
        <f t="shared" ref="O8451:O8514" si="796">TEXT(B8451,"ddd")</f>
        <v>Thu</v>
      </c>
      <c r="P8451" s="2" t="str">
        <f t="shared" ref="P8451:P8514" si="797">TEXT(B8451,"YYY")</f>
        <v>2021</v>
      </c>
    </row>
    <row r="8452" spans="1:16" x14ac:dyDescent="0.3">
      <c r="A8452" s="2" t="s">
        <v>22</v>
      </c>
      <c r="B8452" s="3">
        <v>44364</v>
      </c>
      <c r="C8452" s="2" t="s">
        <v>45</v>
      </c>
      <c r="D8452" s="2" t="s">
        <v>46</v>
      </c>
      <c r="E8452" s="2" t="s">
        <v>65</v>
      </c>
      <c r="F8452" s="2" t="str">
        <f t="shared" si="792"/>
        <v>Women</v>
      </c>
      <c r="G8452" s="2" t="str">
        <f t="shared" si="793"/>
        <v xml:space="preserve"> Apparel</v>
      </c>
      <c r="H8452" s="2" t="s">
        <v>20</v>
      </c>
      <c r="I8452" s="2">
        <v>74</v>
      </c>
      <c r="J8452" s="2">
        <v>248</v>
      </c>
      <c r="K8452" s="2">
        <v>18352</v>
      </c>
      <c r="L8452" s="2" t="s">
        <v>21</v>
      </c>
      <c r="M8452" s="2">
        <f t="shared" si="794"/>
        <v>6</v>
      </c>
      <c r="N8452" s="2" t="str">
        <f t="shared" si="795"/>
        <v>Jun</v>
      </c>
      <c r="O8452" s="2" t="str">
        <f t="shared" si="796"/>
        <v>Thu</v>
      </c>
      <c r="P8452" s="2" t="str">
        <f t="shared" si="797"/>
        <v>2021</v>
      </c>
    </row>
    <row r="8453" spans="1:16" x14ac:dyDescent="0.3">
      <c r="A8453" s="2" t="s">
        <v>22</v>
      </c>
      <c r="B8453" s="3">
        <v>44393</v>
      </c>
      <c r="C8453" s="2" t="s">
        <v>45</v>
      </c>
      <c r="D8453" s="2" t="s">
        <v>46</v>
      </c>
      <c r="E8453" s="2" t="s">
        <v>65</v>
      </c>
      <c r="F8453" s="2" t="str">
        <f t="shared" si="792"/>
        <v>Men</v>
      </c>
      <c r="G8453" s="2" t="str">
        <f t="shared" si="793"/>
        <v xml:space="preserve"> Street Footwear</v>
      </c>
      <c r="H8453" s="2" t="s">
        <v>14</v>
      </c>
      <c r="I8453" s="2">
        <v>68</v>
      </c>
      <c r="J8453" s="2">
        <v>297</v>
      </c>
      <c r="K8453" s="2">
        <v>20196</v>
      </c>
      <c r="L8453" s="2" t="s">
        <v>21</v>
      </c>
      <c r="M8453" s="2">
        <f t="shared" si="794"/>
        <v>7</v>
      </c>
      <c r="N8453" s="2" t="str">
        <f t="shared" si="795"/>
        <v>Jul</v>
      </c>
      <c r="O8453" s="2" t="str">
        <f t="shared" si="796"/>
        <v>Fri</v>
      </c>
      <c r="P8453" s="2" t="str">
        <f t="shared" si="797"/>
        <v>2021</v>
      </c>
    </row>
    <row r="8454" spans="1:16" x14ac:dyDescent="0.3">
      <c r="A8454" s="2" t="s">
        <v>22</v>
      </c>
      <c r="B8454" s="3">
        <v>44393</v>
      </c>
      <c r="C8454" s="2" t="s">
        <v>45</v>
      </c>
      <c r="D8454" s="2" t="s">
        <v>46</v>
      </c>
      <c r="E8454" s="2" t="s">
        <v>65</v>
      </c>
      <c r="F8454" s="2" t="str">
        <f t="shared" si="792"/>
        <v>Men</v>
      </c>
      <c r="G8454" s="2" t="str">
        <f t="shared" si="793"/>
        <v xml:space="preserve"> Athletic Footwear</v>
      </c>
      <c r="H8454" s="2" t="s">
        <v>16</v>
      </c>
      <c r="I8454" s="2">
        <v>74</v>
      </c>
      <c r="J8454" s="2">
        <v>263</v>
      </c>
      <c r="K8454" s="2">
        <v>19462</v>
      </c>
      <c r="L8454" s="2" t="s">
        <v>21</v>
      </c>
      <c r="M8454" s="2">
        <f t="shared" si="794"/>
        <v>7</v>
      </c>
      <c r="N8454" s="2" t="str">
        <f t="shared" si="795"/>
        <v>Jul</v>
      </c>
      <c r="O8454" s="2" t="str">
        <f t="shared" si="796"/>
        <v>Fri</v>
      </c>
      <c r="P8454" s="2" t="str">
        <f t="shared" si="797"/>
        <v>2021</v>
      </c>
    </row>
    <row r="8455" spans="1:16" x14ac:dyDescent="0.3">
      <c r="A8455" s="2" t="s">
        <v>22</v>
      </c>
      <c r="B8455" s="3">
        <v>44393</v>
      </c>
      <c r="C8455" s="2" t="s">
        <v>45</v>
      </c>
      <c r="D8455" s="2" t="s">
        <v>46</v>
      </c>
      <c r="E8455" s="2" t="s">
        <v>65</v>
      </c>
      <c r="F8455" s="2" t="str">
        <f t="shared" si="792"/>
        <v>Women</v>
      </c>
      <c r="G8455" s="2" t="str">
        <f t="shared" si="793"/>
        <v xml:space="preserve"> Street Footwear</v>
      </c>
      <c r="H8455" s="2" t="s">
        <v>17</v>
      </c>
      <c r="I8455" s="2">
        <v>72</v>
      </c>
      <c r="J8455" s="2">
        <v>238</v>
      </c>
      <c r="K8455" s="2">
        <v>17136</v>
      </c>
      <c r="L8455" s="2" t="s">
        <v>21</v>
      </c>
      <c r="M8455" s="2">
        <f t="shared" si="794"/>
        <v>7</v>
      </c>
      <c r="N8455" s="2" t="str">
        <f t="shared" si="795"/>
        <v>Jul</v>
      </c>
      <c r="O8455" s="2" t="str">
        <f t="shared" si="796"/>
        <v>Fri</v>
      </c>
      <c r="P8455" s="2" t="str">
        <f t="shared" si="797"/>
        <v>2021</v>
      </c>
    </row>
    <row r="8456" spans="1:16" x14ac:dyDescent="0.3">
      <c r="A8456" s="2" t="s">
        <v>22</v>
      </c>
      <c r="B8456" s="3">
        <v>44393</v>
      </c>
      <c r="C8456" s="2" t="s">
        <v>45</v>
      </c>
      <c r="D8456" s="2" t="s">
        <v>46</v>
      </c>
      <c r="E8456" s="2" t="s">
        <v>65</v>
      </c>
      <c r="F8456" s="2" t="str">
        <f t="shared" si="792"/>
        <v>Women</v>
      </c>
      <c r="G8456" s="2" t="str">
        <f t="shared" si="793"/>
        <v xml:space="preserve"> Athletic Footwear</v>
      </c>
      <c r="H8456" s="2" t="s">
        <v>18</v>
      </c>
      <c r="I8456" s="2">
        <v>59</v>
      </c>
      <c r="J8456" s="2">
        <v>186</v>
      </c>
      <c r="K8456" s="2">
        <v>10974</v>
      </c>
      <c r="L8456" s="2" t="s">
        <v>21</v>
      </c>
      <c r="M8456" s="2">
        <f t="shared" si="794"/>
        <v>7</v>
      </c>
      <c r="N8456" s="2" t="str">
        <f t="shared" si="795"/>
        <v>Jul</v>
      </c>
      <c r="O8456" s="2" t="str">
        <f t="shared" si="796"/>
        <v>Fri</v>
      </c>
      <c r="P8456" s="2" t="str">
        <f t="shared" si="797"/>
        <v>2021</v>
      </c>
    </row>
    <row r="8457" spans="1:16" x14ac:dyDescent="0.3">
      <c r="A8457" s="2" t="s">
        <v>22</v>
      </c>
      <c r="B8457" s="3">
        <v>44393</v>
      </c>
      <c r="C8457" s="2" t="s">
        <v>45</v>
      </c>
      <c r="D8457" s="2" t="s">
        <v>46</v>
      </c>
      <c r="E8457" s="2" t="s">
        <v>65</v>
      </c>
      <c r="F8457" s="2" t="str">
        <f t="shared" si="792"/>
        <v>Men</v>
      </c>
      <c r="G8457" s="2" t="str">
        <f t="shared" si="793"/>
        <v xml:space="preserve"> Apparel</v>
      </c>
      <c r="H8457" s="2" t="s">
        <v>19</v>
      </c>
      <c r="I8457" s="2">
        <v>68</v>
      </c>
      <c r="J8457" s="2">
        <v>208</v>
      </c>
      <c r="K8457" s="2">
        <v>14144</v>
      </c>
      <c r="L8457" s="2" t="s">
        <v>21</v>
      </c>
      <c r="M8457" s="2">
        <f t="shared" si="794"/>
        <v>7</v>
      </c>
      <c r="N8457" s="2" t="str">
        <f t="shared" si="795"/>
        <v>Jul</v>
      </c>
      <c r="O8457" s="2" t="str">
        <f t="shared" si="796"/>
        <v>Fri</v>
      </c>
      <c r="P8457" s="2" t="str">
        <f t="shared" si="797"/>
        <v>2021</v>
      </c>
    </row>
    <row r="8458" spans="1:16" x14ac:dyDescent="0.3">
      <c r="A8458" s="2" t="s">
        <v>22</v>
      </c>
      <c r="B8458" s="3">
        <v>44393</v>
      </c>
      <c r="C8458" s="2" t="s">
        <v>45</v>
      </c>
      <c r="D8458" s="2" t="s">
        <v>46</v>
      </c>
      <c r="E8458" s="2" t="s">
        <v>65</v>
      </c>
      <c r="F8458" s="2" t="str">
        <f t="shared" si="792"/>
        <v>Women</v>
      </c>
      <c r="G8458" s="2" t="str">
        <f t="shared" si="793"/>
        <v xml:space="preserve"> Apparel</v>
      </c>
      <c r="H8458" s="2" t="s">
        <v>20</v>
      </c>
      <c r="I8458" s="2">
        <v>75</v>
      </c>
      <c r="J8458" s="2">
        <v>195</v>
      </c>
      <c r="K8458" s="2">
        <v>14625</v>
      </c>
      <c r="L8458" s="2" t="s">
        <v>21</v>
      </c>
      <c r="M8458" s="2">
        <f t="shared" si="794"/>
        <v>7</v>
      </c>
      <c r="N8458" s="2" t="str">
        <f t="shared" si="795"/>
        <v>Jul</v>
      </c>
      <c r="O8458" s="2" t="str">
        <f t="shared" si="796"/>
        <v>Fri</v>
      </c>
      <c r="P8458" s="2" t="str">
        <f t="shared" si="797"/>
        <v>2021</v>
      </c>
    </row>
    <row r="8459" spans="1:16" x14ac:dyDescent="0.3">
      <c r="A8459" s="2" t="s">
        <v>22</v>
      </c>
      <c r="B8459" s="3">
        <v>44425</v>
      </c>
      <c r="C8459" s="2" t="s">
        <v>45</v>
      </c>
      <c r="D8459" s="2" t="s">
        <v>46</v>
      </c>
      <c r="E8459" s="2" t="s">
        <v>65</v>
      </c>
      <c r="F8459" s="2" t="str">
        <f t="shared" si="792"/>
        <v>Men</v>
      </c>
      <c r="G8459" s="2" t="str">
        <f t="shared" si="793"/>
        <v xml:space="preserve"> Street Footwear</v>
      </c>
      <c r="H8459" s="2" t="s">
        <v>14</v>
      </c>
      <c r="I8459" s="2">
        <v>68</v>
      </c>
      <c r="J8459" s="2">
        <v>255</v>
      </c>
      <c r="K8459" s="2">
        <v>17340</v>
      </c>
      <c r="L8459" s="2" t="s">
        <v>21</v>
      </c>
      <c r="M8459" s="2">
        <f t="shared" si="794"/>
        <v>8</v>
      </c>
      <c r="N8459" s="2" t="str">
        <f t="shared" si="795"/>
        <v>Aug</v>
      </c>
      <c r="O8459" s="2" t="str">
        <f t="shared" si="796"/>
        <v>Tue</v>
      </c>
      <c r="P8459" s="2" t="str">
        <f t="shared" si="797"/>
        <v>2021</v>
      </c>
    </row>
    <row r="8460" spans="1:16" x14ac:dyDescent="0.3">
      <c r="A8460" s="2" t="s">
        <v>22</v>
      </c>
      <c r="B8460" s="3">
        <v>44425</v>
      </c>
      <c r="C8460" s="2" t="s">
        <v>45</v>
      </c>
      <c r="D8460" s="2" t="s">
        <v>46</v>
      </c>
      <c r="E8460" s="2" t="s">
        <v>65</v>
      </c>
      <c r="F8460" s="2" t="str">
        <f t="shared" si="792"/>
        <v>Men</v>
      </c>
      <c r="G8460" s="2" t="str">
        <f t="shared" si="793"/>
        <v xml:space="preserve"> Athletic Footwear</v>
      </c>
      <c r="H8460" s="2" t="s">
        <v>16</v>
      </c>
      <c r="I8460" s="2">
        <v>60</v>
      </c>
      <c r="J8460" s="2">
        <v>272</v>
      </c>
      <c r="K8460" s="2">
        <v>16320</v>
      </c>
      <c r="L8460" s="2" t="s">
        <v>21</v>
      </c>
      <c r="M8460" s="2">
        <f t="shared" si="794"/>
        <v>8</v>
      </c>
      <c r="N8460" s="2" t="str">
        <f t="shared" si="795"/>
        <v>Aug</v>
      </c>
      <c r="O8460" s="2" t="str">
        <f t="shared" si="796"/>
        <v>Tue</v>
      </c>
      <c r="P8460" s="2" t="str">
        <f t="shared" si="797"/>
        <v>2021</v>
      </c>
    </row>
    <row r="8461" spans="1:16" x14ac:dyDescent="0.3">
      <c r="A8461" s="2" t="s">
        <v>22</v>
      </c>
      <c r="B8461" s="3">
        <v>44425</v>
      </c>
      <c r="C8461" s="2" t="s">
        <v>45</v>
      </c>
      <c r="D8461" s="2" t="s">
        <v>46</v>
      </c>
      <c r="E8461" s="2" t="s">
        <v>65</v>
      </c>
      <c r="F8461" s="2" t="str">
        <f t="shared" si="792"/>
        <v>Women</v>
      </c>
      <c r="G8461" s="2" t="str">
        <f t="shared" si="793"/>
        <v xml:space="preserve"> Street Footwear</v>
      </c>
      <c r="H8461" s="2" t="s">
        <v>17</v>
      </c>
      <c r="I8461" s="2">
        <v>62</v>
      </c>
      <c r="J8461" s="2">
        <v>231</v>
      </c>
      <c r="K8461" s="2">
        <v>14322</v>
      </c>
      <c r="L8461" s="2" t="s">
        <v>21</v>
      </c>
      <c r="M8461" s="2">
        <f t="shared" si="794"/>
        <v>8</v>
      </c>
      <c r="N8461" s="2" t="str">
        <f t="shared" si="795"/>
        <v>Aug</v>
      </c>
      <c r="O8461" s="2" t="str">
        <f t="shared" si="796"/>
        <v>Tue</v>
      </c>
      <c r="P8461" s="2" t="str">
        <f t="shared" si="797"/>
        <v>2021</v>
      </c>
    </row>
    <row r="8462" spans="1:16" x14ac:dyDescent="0.3">
      <c r="A8462" s="2" t="s">
        <v>22</v>
      </c>
      <c r="B8462" s="3">
        <v>44425</v>
      </c>
      <c r="C8462" s="2" t="s">
        <v>45</v>
      </c>
      <c r="D8462" s="2" t="s">
        <v>46</v>
      </c>
      <c r="E8462" s="2" t="s">
        <v>65</v>
      </c>
      <c r="F8462" s="2" t="str">
        <f t="shared" si="792"/>
        <v>Women</v>
      </c>
      <c r="G8462" s="2" t="str">
        <f t="shared" si="793"/>
        <v xml:space="preserve"> Athletic Footwear</v>
      </c>
      <c r="H8462" s="2" t="s">
        <v>18</v>
      </c>
      <c r="I8462" s="2">
        <v>64</v>
      </c>
      <c r="J8462" s="2">
        <v>147</v>
      </c>
      <c r="K8462" s="2">
        <v>9408</v>
      </c>
      <c r="L8462" s="2" t="s">
        <v>21</v>
      </c>
      <c r="M8462" s="2">
        <f t="shared" si="794"/>
        <v>8</v>
      </c>
      <c r="N8462" s="2" t="str">
        <f t="shared" si="795"/>
        <v>Aug</v>
      </c>
      <c r="O8462" s="2" t="str">
        <f t="shared" si="796"/>
        <v>Tue</v>
      </c>
      <c r="P8462" s="2" t="str">
        <f t="shared" si="797"/>
        <v>2021</v>
      </c>
    </row>
    <row r="8463" spans="1:16" x14ac:dyDescent="0.3">
      <c r="A8463" s="2" t="s">
        <v>22</v>
      </c>
      <c r="B8463" s="3">
        <v>44425</v>
      </c>
      <c r="C8463" s="2" t="s">
        <v>45</v>
      </c>
      <c r="D8463" s="2" t="s">
        <v>46</v>
      </c>
      <c r="E8463" s="2" t="s">
        <v>65</v>
      </c>
      <c r="F8463" s="2" t="str">
        <f t="shared" si="792"/>
        <v>Men</v>
      </c>
      <c r="G8463" s="2" t="str">
        <f t="shared" si="793"/>
        <v xml:space="preserve"> Apparel</v>
      </c>
      <c r="H8463" s="2" t="s">
        <v>19</v>
      </c>
      <c r="I8463" s="2">
        <v>63</v>
      </c>
      <c r="J8463" s="2">
        <v>166</v>
      </c>
      <c r="K8463" s="2">
        <v>10458</v>
      </c>
      <c r="L8463" s="2" t="s">
        <v>21</v>
      </c>
      <c r="M8463" s="2">
        <f t="shared" si="794"/>
        <v>8</v>
      </c>
      <c r="N8463" s="2" t="str">
        <f t="shared" si="795"/>
        <v>Aug</v>
      </c>
      <c r="O8463" s="2" t="str">
        <f t="shared" si="796"/>
        <v>Tue</v>
      </c>
      <c r="P8463" s="2" t="str">
        <f t="shared" si="797"/>
        <v>2021</v>
      </c>
    </row>
    <row r="8464" spans="1:16" x14ac:dyDescent="0.3">
      <c r="A8464" s="2" t="s">
        <v>22</v>
      </c>
      <c r="B8464" s="3">
        <v>44425</v>
      </c>
      <c r="C8464" s="2" t="s">
        <v>45</v>
      </c>
      <c r="D8464" s="2" t="s">
        <v>46</v>
      </c>
      <c r="E8464" s="2" t="s">
        <v>65</v>
      </c>
      <c r="F8464" s="2" t="str">
        <f t="shared" si="792"/>
        <v>Women</v>
      </c>
      <c r="G8464" s="2" t="str">
        <f t="shared" si="793"/>
        <v xml:space="preserve"> Apparel</v>
      </c>
      <c r="H8464" s="2" t="s">
        <v>20</v>
      </c>
      <c r="I8464" s="2">
        <v>60</v>
      </c>
      <c r="J8464" s="2">
        <v>96</v>
      </c>
      <c r="K8464" s="2">
        <v>5760</v>
      </c>
      <c r="L8464" s="2" t="s">
        <v>21</v>
      </c>
      <c r="M8464" s="2">
        <f t="shared" si="794"/>
        <v>8</v>
      </c>
      <c r="N8464" s="2" t="str">
        <f t="shared" si="795"/>
        <v>Aug</v>
      </c>
      <c r="O8464" s="2" t="str">
        <f t="shared" si="796"/>
        <v>Tue</v>
      </c>
      <c r="P8464" s="2" t="str">
        <f t="shared" si="797"/>
        <v>2021</v>
      </c>
    </row>
    <row r="8465" spans="1:16" x14ac:dyDescent="0.3">
      <c r="A8465" s="2" t="s">
        <v>22</v>
      </c>
      <c r="B8465" s="3">
        <v>44457</v>
      </c>
      <c r="C8465" s="2" t="s">
        <v>45</v>
      </c>
      <c r="D8465" s="2" t="s">
        <v>46</v>
      </c>
      <c r="E8465" s="2" t="s">
        <v>65</v>
      </c>
      <c r="F8465" s="2" t="str">
        <f t="shared" si="792"/>
        <v>Men</v>
      </c>
      <c r="G8465" s="2" t="str">
        <f t="shared" si="793"/>
        <v xml:space="preserve"> Street Footwear</v>
      </c>
      <c r="H8465" s="2" t="s">
        <v>14</v>
      </c>
      <c r="I8465" s="2">
        <v>44</v>
      </c>
      <c r="J8465" s="2">
        <v>155</v>
      </c>
      <c r="K8465" s="2">
        <v>6820</v>
      </c>
      <c r="L8465" s="2" t="s">
        <v>21</v>
      </c>
      <c r="M8465" s="2">
        <f t="shared" si="794"/>
        <v>9</v>
      </c>
      <c r="N8465" s="2" t="str">
        <f t="shared" si="795"/>
        <v>Sep</v>
      </c>
      <c r="O8465" s="2" t="str">
        <f t="shared" si="796"/>
        <v>Sat</v>
      </c>
      <c r="P8465" s="2" t="str">
        <f t="shared" si="797"/>
        <v>2021</v>
      </c>
    </row>
    <row r="8466" spans="1:16" x14ac:dyDescent="0.3">
      <c r="A8466" s="2" t="s">
        <v>22</v>
      </c>
      <c r="B8466" s="3">
        <v>44457</v>
      </c>
      <c r="C8466" s="2" t="s">
        <v>45</v>
      </c>
      <c r="D8466" s="2" t="s">
        <v>46</v>
      </c>
      <c r="E8466" s="2" t="s">
        <v>65</v>
      </c>
      <c r="F8466" s="2" t="str">
        <f t="shared" si="792"/>
        <v>Men</v>
      </c>
      <c r="G8466" s="2" t="str">
        <f t="shared" si="793"/>
        <v xml:space="preserve"> Athletic Footwear</v>
      </c>
      <c r="H8466" s="2" t="s">
        <v>16</v>
      </c>
      <c r="I8466" s="2">
        <v>45</v>
      </c>
      <c r="J8466" s="2">
        <v>150</v>
      </c>
      <c r="K8466" s="2">
        <v>6750</v>
      </c>
      <c r="L8466" s="2" t="s">
        <v>21</v>
      </c>
      <c r="M8466" s="2">
        <f t="shared" si="794"/>
        <v>9</v>
      </c>
      <c r="N8466" s="2" t="str">
        <f t="shared" si="795"/>
        <v>Sep</v>
      </c>
      <c r="O8466" s="2" t="str">
        <f t="shared" si="796"/>
        <v>Sat</v>
      </c>
      <c r="P8466" s="2" t="str">
        <f t="shared" si="797"/>
        <v>2021</v>
      </c>
    </row>
    <row r="8467" spans="1:16" x14ac:dyDescent="0.3">
      <c r="A8467" s="2" t="s">
        <v>22</v>
      </c>
      <c r="B8467" s="3">
        <v>44457</v>
      </c>
      <c r="C8467" s="2" t="s">
        <v>45</v>
      </c>
      <c r="D8467" s="2" t="s">
        <v>46</v>
      </c>
      <c r="E8467" s="2" t="s">
        <v>65</v>
      </c>
      <c r="F8467" s="2" t="str">
        <f t="shared" si="792"/>
        <v>Women</v>
      </c>
      <c r="G8467" s="2" t="str">
        <f t="shared" si="793"/>
        <v xml:space="preserve"> Street Footwear</v>
      </c>
      <c r="H8467" s="2" t="s">
        <v>17</v>
      </c>
      <c r="I8467" s="2">
        <v>39</v>
      </c>
      <c r="J8467" s="2">
        <v>96</v>
      </c>
      <c r="K8467" s="2">
        <v>3744</v>
      </c>
      <c r="L8467" s="2" t="s">
        <v>21</v>
      </c>
      <c r="M8467" s="2">
        <f t="shared" si="794"/>
        <v>9</v>
      </c>
      <c r="N8467" s="2" t="str">
        <f t="shared" si="795"/>
        <v>Sep</v>
      </c>
      <c r="O8467" s="2" t="str">
        <f t="shared" si="796"/>
        <v>Sat</v>
      </c>
      <c r="P8467" s="2" t="str">
        <f t="shared" si="797"/>
        <v>2021</v>
      </c>
    </row>
    <row r="8468" spans="1:16" x14ac:dyDescent="0.3">
      <c r="A8468" s="2" t="s">
        <v>22</v>
      </c>
      <c r="B8468" s="3">
        <v>44457</v>
      </c>
      <c r="C8468" s="2" t="s">
        <v>45</v>
      </c>
      <c r="D8468" s="2" t="s">
        <v>46</v>
      </c>
      <c r="E8468" s="2" t="s">
        <v>65</v>
      </c>
      <c r="F8468" s="2" t="str">
        <f t="shared" si="792"/>
        <v>Women</v>
      </c>
      <c r="G8468" s="2" t="str">
        <f t="shared" si="793"/>
        <v xml:space="preserve"> Athletic Footwear</v>
      </c>
      <c r="H8468" s="2" t="s">
        <v>18</v>
      </c>
      <c r="I8468" s="2">
        <v>44</v>
      </c>
      <c r="J8468" s="2">
        <v>78</v>
      </c>
      <c r="K8468" s="2">
        <v>3432</v>
      </c>
      <c r="L8468" s="2" t="s">
        <v>21</v>
      </c>
      <c r="M8468" s="2">
        <f t="shared" si="794"/>
        <v>9</v>
      </c>
      <c r="N8468" s="2" t="str">
        <f t="shared" si="795"/>
        <v>Sep</v>
      </c>
      <c r="O8468" s="2" t="str">
        <f t="shared" si="796"/>
        <v>Sat</v>
      </c>
      <c r="P8468" s="2" t="str">
        <f t="shared" si="797"/>
        <v>2021</v>
      </c>
    </row>
    <row r="8469" spans="1:16" x14ac:dyDescent="0.3">
      <c r="A8469" s="2" t="s">
        <v>22</v>
      </c>
      <c r="B8469" s="3">
        <v>44457</v>
      </c>
      <c r="C8469" s="2" t="s">
        <v>45</v>
      </c>
      <c r="D8469" s="2" t="s">
        <v>46</v>
      </c>
      <c r="E8469" s="2" t="s">
        <v>65</v>
      </c>
      <c r="F8469" s="2" t="str">
        <f t="shared" si="792"/>
        <v>Men</v>
      </c>
      <c r="G8469" s="2" t="str">
        <f t="shared" si="793"/>
        <v xml:space="preserve"> Apparel</v>
      </c>
      <c r="H8469" s="2" t="s">
        <v>19</v>
      </c>
      <c r="I8469" s="2">
        <v>54</v>
      </c>
      <c r="J8469" s="2">
        <v>94</v>
      </c>
      <c r="K8469" s="2">
        <v>5076</v>
      </c>
      <c r="L8469" s="2" t="s">
        <v>21</v>
      </c>
      <c r="M8469" s="2">
        <f t="shared" si="794"/>
        <v>9</v>
      </c>
      <c r="N8469" s="2" t="str">
        <f t="shared" si="795"/>
        <v>Sep</v>
      </c>
      <c r="O8469" s="2" t="str">
        <f t="shared" si="796"/>
        <v>Sat</v>
      </c>
      <c r="P8469" s="2" t="str">
        <f t="shared" si="797"/>
        <v>2021</v>
      </c>
    </row>
    <row r="8470" spans="1:16" x14ac:dyDescent="0.3">
      <c r="A8470" s="2" t="s">
        <v>22</v>
      </c>
      <c r="B8470" s="3">
        <v>44457</v>
      </c>
      <c r="C8470" s="2" t="s">
        <v>45</v>
      </c>
      <c r="D8470" s="2" t="s">
        <v>46</v>
      </c>
      <c r="E8470" s="2" t="s">
        <v>65</v>
      </c>
      <c r="F8470" s="2" t="str">
        <f t="shared" si="792"/>
        <v>Women</v>
      </c>
      <c r="G8470" s="2" t="str">
        <f t="shared" si="793"/>
        <v xml:space="preserve"> Apparel</v>
      </c>
      <c r="H8470" s="2" t="s">
        <v>20</v>
      </c>
      <c r="I8470" s="2">
        <v>42</v>
      </c>
      <c r="J8470" s="2">
        <v>99</v>
      </c>
      <c r="K8470" s="2">
        <v>4158</v>
      </c>
      <c r="L8470" s="2" t="s">
        <v>21</v>
      </c>
      <c r="M8470" s="2">
        <f t="shared" si="794"/>
        <v>9</v>
      </c>
      <c r="N8470" s="2" t="str">
        <f t="shared" si="795"/>
        <v>Sep</v>
      </c>
      <c r="O8470" s="2" t="str">
        <f t="shared" si="796"/>
        <v>Sat</v>
      </c>
      <c r="P8470" s="2" t="str">
        <f t="shared" si="797"/>
        <v>2021</v>
      </c>
    </row>
    <row r="8471" spans="1:16" x14ac:dyDescent="0.3">
      <c r="A8471" s="2" t="s">
        <v>22</v>
      </c>
      <c r="B8471" s="3">
        <v>44486</v>
      </c>
      <c r="C8471" s="2" t="s">
        <v>45</v>
      </c>
      <c r="D8471" s="2" t="s">
        <v>46</v>
      </c>
      <c r="E8471" s="2" t="s">
        <v>65</v>
      </c>
      <c r="F8471" s="2" t="str">
        <f t="shared" si="792"/>
        <v>Men</v>
      </c>
      <c r="G8471" s="2" t="str">
        <f t="shared" si="793"/>
        <v xml:space="preserve"> Street Footwear</v>
      </c>
      <c r="H8471" s="2" t="s">
        <v>14</v>
      </c>
      <c r="I8471" s="2">
        <v>39</v>
      </c>
      <c r="J8471" s="2">
        <v>140</v>
      </c>
      <c r="K8471" s="2">
        <v>5460</v>
      </c>
      <c r="L8471" s="2" t="s">
        <v>21</v>
      </c>
      <c r="M8471" s="2">
        <f t="shared" si="794"/>
        <v>10</v>
      </c>
      <c r="N8471" s="2" t="str">
        <f t="shared" si="795"/>
        <v>Oct</v>
      </c>
      <c r="O8471" s="2" t="str">
        <f t="shared" si="796"/>
        <v>Sun</v>
      </c>
      <c r="P8471" s="2" t="str">
        <f t="shared" si="797"/>
        <v>2021</v>
      </c>
    </row>
    <row r="8472" spans="1:16" x14ac:dyDescent="0.3">
      <c r="A8472" s="2" t="s">
        <v>22</v>
      </c>
      <c r="B8472" s="3">
        <v>44486</v>
      </c>
      <c r="C8472" s="2" t="s">
        <v>45</v>
      </c>
      <c r="D8472" s="2" t="s">
        <v>46</v>
      </c>
      <c r="E8472" s="2" t="s">
        <v>65</v>
      </c>
      <c r="F8472" s="2" t="str">
        <f t="shared" si="792"/>
        <v>Men</v>
      </c>
      <c r="G8472" s="2" t="str">
        <f t="shared" si="793"/>
        <v xml:space="preserve"> Athletic Footwear</v>
      </c>
      <c r="H8472" s="2" t="s">
        <v>16</v>
      </c>
      <c r="I8472" s="2">
        <v>43</v>
      </c>
      <c r="J8472" s="2">
        <v>190</v>
      </c>
      <c r="K8472" s="2">
        <v>8170</v>
      </c>
      <c r="L8472" s="2" t="s">
        <v>21</v>
      </c>
      <c r="M8472" s="2">
        <f t="shared" si="794"/>
        <v>10</v>
      </c>
      <c r="N8472" s="2" t="str">
        <f t="shared" si="795"/>
        <v>Oct</v>
      </c>
      <c r="O8472" s="2" t="str">
        <f t="shared" si="796"/>
        <v>Sun</v>
      </c>
      <c r="P8472" s="2" t="str">
        <f t="shared" si="797"/>
        <v>2021</v>
      </c>
    </row>
    <row r="8473" spans="1:16" x14ac:dyDescent="0.3">
      <c r="A8473" s="2" t="s">
        <v>22</v>
      </c>
      <c r="B8473" s="3">
        <v>44486</v>
      </c>
      <c r="C8473" s="2" t="s">
        <v>45</v>
      </c>
      <c r="D8473" s="2" t="s">
        <v>46</v>
      </c>
      <c r="E8473" s="2" t="s">
        <v>65</v>
      </c>
      <c r="F8473" s="2" t="str">
        <f t="shared" si="792"/>
        <v>Women</v>
      </c>
      <c r="G8473" s="2" t="str">
        <f t="shared" si="793"/>
        <v xml:space="preserve"> Street Footwear</v>
      </c>
      <c r="H8473" s="2" t="s">
        <v>17</v>
      </c>
      <c r="I8473" s="2">
        <v>43</v>
      </c>
      <c r="J8473" s="2">
        <v>128</v>
      </c>
      <c r="K8473" s="2">
        <v>5504</v>
      </c>
      <c r="L8473" s="2" t="s">
        <v>21</v>
      </c>
      <c r="M8473" s="2">
        <f t="shared" si="794"/>
        <v>10</v>
      </c>
      <c r="N8473" s="2" t="str">
        <f t="shared" si="795"/>
        <v>Oct</v>
      </c>
      <c r="O8473" s="2" t="str">
        <f t="shared" si="796"/>
        <v>Sun</v>
      </c>
      <c r="P8473" s="2" t="str">
        <f t="shared" si="797"/>
        <v>2021</v>
      </c>
    </row>
    <row r="8474" spans="1:16" x14ac:dyDescent="0.3">
      <c r="A8474" s="2" t="s">
        <v>22</v>
      </c>
      <c r="B8474" s="3">
        <v>44486</v>
      </c>
      <c r="C8474" s="2" t="s">
        <v>45</v>
      </c>
      <c r="D8474" s="2" t="s">
        <v>46</v>
      </c>
      <c r="E8474" s="2" t="s">
        <v>65</v>
      </c>
      <c r="F8474" s="2" t="str">
        <f t="shared" si="792"/>
        <v>Women</v>
      </c>
      <c r="G8474" s="2" t="str">
        <f t="shared" si="793"/>
        <v xml:space="preserve"> Athletic Footwear</v>
      </c>
      <c r="H8474" s="2" t="s">
        <v>18</v>
      </c>
      <c r="I8474" s="2">
        <v>40</v>
      </c>
      <c r="J8474" s="2">
        <v>120</v>
      </c>
      <c r="K8474" s="2">
        <v>4800</v>
      </c>
      <c r="L8474" s="2" t="s">
        <v>21</v>
      </c>
      <c r="M8474" s="2">
        <f t="shared" si="794"/>
        <v>10</v>
      </c>
      <c r="N8474" s="2" t="str">
        <f t="shared" si="795"/>
        <v>Oct</v>
      </c>
      <c r="O8474" s="2" t="str">
        <f t="shared" si="796"/>
        <v>Sun</v>
      </c>
      <c r="P8474" s="2" t="str">
        <f t="shared" si="797"/>
        <v>2021</v>
      </c>
    </row>
    <row r="8475" spans="1:16" x14ac:dyDescent="0.3">
      <c r="A8475" s="2" t="s">
        <v>22</v>
      </c>
      <c r="B8475" s="3">
        <v>44486</v>
      </c>
      <c r="C8475" s="2" t="s">
        <v>45</v>
      </c>
      <c r="D8475" s="2" t="s">
        <v>46</v>
      </c>
      <c r="E8475" s="2" t="s">
        <v>65</v>
      </c>
      <c r="F8475" s="2" t="str">
        <f t="shared" si="792"/>
        <v>Men</v>
      </c>
      <c r="G8475" s="2" t="str">
        <f t="shared" si="793"/>
        <v xml:space="preserve"> Apparel</v>
      </c>
      <c r="H8475" s="2" t="s">
        <v>19</v>
      </c>
      <c r="I8475" s="2">
        <v>47</v>
      </c>
      <c r="J8475" s="2">
        <v>116</v>
      </c>
      <c r="K8475" s="2">
        <v>5452</v>
      </c>
      <c r="L8475" s="2" t="s">
        <v>21</v>
      </c>
      <c r="M8475" s="2">
        <f t="shared" si="794"/>
        <v>10</v>
      </c>
      <c r="N8475" s="2" t="str">
        <f t="shared" si="795"/>
        <v>Oct</v>
      </c>
      <c r="O8475" s="2" t="str">
        <f t="shared" si="796"/>
        <v>Sun</v>
      </c>
      <c r="P8475" s="2" t="str">
        <f t="shared" si="797"/>
        <v>2021</v>
      </c>
    </row>
    <row r="8476" spans="1:16" x14ac:dyDescent="0.3">
      <c r="A8476" s="2" t="s">
        <v>22</v>
      </c>
      <c r="B8476" s="3">
        <v>44486</v>
      </c>
      <c r="C8476" s="2" t="s">
        <v>45</v>
      </c>
      <c r="D8476" s="2" t="s">
        <v>46</v>
      </c>
      <c r="E8476" s="2" t="s">
        <v>65</v>
      </c>
      <c r="F8476" s="2" t="str">
        <f t="shared" si="792"/>
        <v>Women</v>
      </c>
      <c r="G8476" s="2" t="str">
        <f t="shared" si="793"/>
        <v xml:space="preserve"> Apparel</v>
      </c>
      <c r="H8476" s="2" t="s">
        <v>20</v>
      </c>
      <c r="I8476" s="2">
        <v>53</v>
      </c>
      <c r="J8476" s="2">
        <v>140</v>
      </c>
      <c r="K8476" s="2">
        <v>7420</v>
      </c>
      <c r="L8476" s="2" t="s">
        <v>21</v>
      </c>
      <c r="M8476" s="2">
        <f t="shared" si="794"/>
        <v>10</v>
      </c>
      <c r="N8476" s="2" t="str">
        <f t="shared" si="795"/>
        <v>Oct</v>
      </c>
      <c r="O8476" s="2" t="str">
        <f t="shared" si="796"/>
        <v>Sun</v>
      </c>
      <c r="P8476" s="2" t="str">
        <f t="shared" si="797"/>
        <v>2021</v>
      </c>
    </row>
    <row r="8477" spans="1:16" x14ac:dyDescent="0.3">
      <c r="A8477" s="2" t="s">
        <v>22</v>
      </c>
      <c r="B8477" s="3">
        <v>44517</v>
      </c>
      <c r="C8477" s="2" t="s">
        <v>45</v>
      </c>
      <c r="D8477" s="2" t="s">
        <v>46</v>
      </c>
      <c r="E8477" s="2" t="s">
        <v>65</v>
      </c>
      <c r="F8477" s="2" t="str">
        <f t="shared" si="792"/>
        <v>Men</v>
      </c>
      <c r="G8477" s="2" t="str">
        <f t="shared" si="793"/>
        <v xml:space="preserve"> Street Footwear</v>
      </c>
      <c r="H8477" s="2" t="s">
        <v>14</v>
      </c>
      <c r="I8477" s="2">
        <v>41</v>
      </c>
      <c r="J8477" s="2">
        <v>188</v>
      </c>
      <c r="K8477" s="2">
        <v>7708</v>
      </c>
      <c r="L8477" s="2" t="s">
        <v>21</v>
      </c>
      <c r="M8477" s="2">
        <f t="shared" si="794"/>
        <v>11</v>
      </c>
      <c r="N8477" s="2" t="str">
        <f t="shared" si="795"/>
        <v>Nov</v>
      </c>
      <c r="O8477" s="2" t="str">
        <f t="shared" si="796"/>
        <v>Wed</v>
      </c>
      <c r="P8477" s="2" t="str">
        <f t="shared" si="797"/>
        <v>2021</v>
      </c>
    </row>
    <row r="8478" spans="1:16" x14ac:dyDescent="0.3">
      <c r="A8478" s="2" t="s">
        <v>22</v>
      </c>
      <c r="B8478" s="3">
        <v>44517</v>
      </c>
      <c r="C8478" s="2" t="s">
        <v>45</v>
      </c>
      <c r="D8478" s="2" t="s">
        <v>46</v>
      </c>
      <c r="E8478" s="2" t="s">
        <v>65</v>
      </c>
      <c r="F8478" s="2" t="str">
        <f t="shared" si="792"/>
        <v>Men</v>
      </c>
      <c r="G8478" s="2" t="str">
        <f t="shared" si="793"/>
        <v xml:space="preserve"> Athletic Footwear</v>
      </c>
      <c r="H8478" s="2" t="s">
        <v>16</v>
      </c>
      <c r="I8478" s="2">
        <v>46</v>
      </c>
      <c r="J8478" s="2">
        <v>231</v>
      </c>
      <c r="K8478" s="2">
        <v>10626</v>
      </c>
      <c r="L8478" s="2" t="s">
        <v>21</v>
      </c>
      <c r="M8478" s="2">
        <f t="shared" si="794"/>
        <v>11</v>
      </c>
      <c r="N8478" s="2" t="str">
        <f t="shared" si="795"/>
        <v>Nov</v>
      </c>
      <c r="O8478" s="2" t="str">
        <f t="shared" si="796"/>
        <v>Wed</v>
      </c>
      <c r="P8478" s="2" t="str">
        <f t="shared" si="797"/>
        <v>2021</v>
      </c>
    </row>
    <row r="8479" spans="1:16" x14ac:dyDescent="0.3">
      <c r="A8479" s="2" t="s">
        <v>22</v>
      </c>
      <c r="B8479" s="3">
        <v>44517</v>
      </c>
      <c r="C8479" s="2" t="s">
        <v>45</v>
      </c>
      <c r="D8479" s="2" t="s">
        <v>46</v>
      </c>
      <c r="E8479" s="2" t="s">
        <v>65</v>
      </c>
      <c r="F8479" s="2" t="str">
        <f t="shared" si="792"/>
        <v>Women</v>
      </c>
      <c r="G8479" s="2" t="str">
        <f t="shared" si="793"/>
        <v xml:space="preserve"> Street Footwear</v>
      </c>
      <c r="H8479" s="2" t="s">
        <v>17</v>
      </c>
      <c r="I8479" s="2">
        <v>44</v>
      </c>
      <c r="J8479" s="2">
        <v>173</v>
      </c>
      <c r="K8479" s="2">
        <v>7612</v>
      </c>
      <c r="L8479" s="2" t="s">
        <v>21</v>
      </c>
      <c r="M8479" s="2">
        <f t="shared" si="794"/>
        <v>11</v>
      </c>
      <c r="N8479" s="2" t="str">
        <f t="shared" si="795"/>
        <v>Nov</v>
      </c>
      <c r="O8479" s="2" t="str">
        <f t="shared" si="796"/>
        <v>Wed</v>
      </c>
      <c r="P8479" s="2" t="str">
        <f t="shared" si="797"/>
        <v>2021</v>
      </c>
    </row>
    <row r="8480" spans="1:16" x14ac:dyDescent="0.3">
      <c r="A8480" s="2" t="s">
        <v>22</v>
      </c>
      <c r="B8480" s="3">
        <v>44517</v>
      </c>
      <c r="C8480" s="2" t="s">
        <v>45</v>
      </c>
      <c r="D8480" s="2" t="s">
        <v>46</v>
      </c>
      <c r="E8480" s="2" t="s">
        <v>65</v>
      </c>
      <c r="F8480" s="2" t="str">
        <f t="shared" si="792"/>
        <v>Women</v>
      </c>
      <c r="G8480" s="2" t="str">
        <f t="shared" si="793"/>
        <v xml:space="preserve"> Athletic Footwear</v>
      </c>
      <c r="H8480" s="2" t="s">
        <v>18</v>
      </c>
      <c r="I8480" s="2">
        <v>47</v>
      </c>
      <c r="J8480" s="2">
        <v>170</v>
      </c>
      <c r="K8480" s="2">
        <v>7990</v>
      </c>
      <c r="L8480" s="2" t="s">
        <v>21</v>
      </c>
      <c r="M8480" s="2">
        <f t="shared" si="794"/>
        <v>11</v>
      </c>
      <c r="N8480" s="2" t="str">
        <f t="shared" si="795"/>
        <v>Nov</v>
      </c>
      <c r="O8480" s="2" t="str">
        <f t="shared" si="796"/>
        <v>Wed</v>
      </c>
      <c r="P8480" s="2" t="str">
        <f t="shared" si="797"/>
        <v>2021</v>
      </c>
    </row>
    <row r="8481" spans="1:16" x14ac:dyDescent="0.3">
      <c r="A8481" s="2" t="s">
        <v>22</v>
      </c>
      <c r="B8481" s="3">
        <v>44517</v>
      </c>
      <c r="C8481" s="2" t="s">
        <v>45</v>
      </c>
      <c r="D8481" s="2" t="s">
        <v>46</v>
      </c>
      <c r="E8481" s="2" t="s">
        <v>65</v>
      </c>
      <c r="F8481" s="2" t="str">
        <f t="shared" si="792"/>
        <v>Men</v>
      </c>
      <c r="G8481" s="2" t="str">
        <f t="shared" si="793"/>
        <v xml:space="preserve"> Apparel</v>
      </c>
      <c r="H8481" s="2" t="s">
        <v>19</v>
      </c>
      <c r="I8481" s="2">
        <v>58</v>
      </c>
      <c r="J8481" s="2">
        <v>147</v>
      </c>
      <c r="K8481" s="2">
        <v>8526</v>
      </c>
      <c r="L8481" s="2" t="s">
        <v>21</v>
      </c>
      <c r="M8481" s="2">
        <f t="shared" si="794"/>
        <v>11</v>
      </c>
      <c r="N8481" s="2" t="str">
        <f t="shared" si="795"/>
        <v>Nov</v>
      </c>
      <c r="O8481" s="2" t="str">
        <f t="shared" si="796"/>
        <v>Wed</v>
      </c>
      <c r="P8481" s="2" t="str">
        <f t="shared" si="797"/>
        <v>2021</v>
      </c>
    </row>
    <row r="8482" spans="1:16" x14ac:dyDescent="0.3">
      <c r="A8482" s="2" t="s">
        <v>22</v>
      </c>
      <c r="B8482" s="3">
        <v>44517</v>
      </c>
      <c r="C8482" s="2" t="s">
        <v>45</v>
      </c>
      <c r="D8482" s="2" t="s">
        <v>46</v>
      </c>
      <c r="E8482" s="2" t="s">
        <v>65</v>
      </c>
      <c r="F8482" s="2" t="str">
        <f t="shared" si="792"/>
        <v>Women</v>
      </c>
      <c r="G8482" s="2" t="str">
        <f t="shared" si="793"/>
        <v xml:space="preserve"> Apparel</v>
      </c>
      <c r="H8482" s="2" t="s">
        <v>20</v>
      </c>
      <c r="I8482" s="2">
        <v>66</v>
      </c>
      <c r="J8482" s="2">
        <v>198</v>
      </c>
      <c r="K8482" s="2">
        <v>13068</v>
      </c>
      <c r="L8482" s="2" t="s">
        <v>21</v>
      </c>
      <c r="M8482" s="2">
        <f t="shared" si="794"/>
        <v>11</v>
      </c>
      <c r="N8482" s="2" t="str">
        <f t="shared" si="795"/>
        <v>Nov</v>
      </c>
      <c r="O8482" s="2" t="str">
        <f t="shared" si="796"/>
        <v>Wed</v>
      </c>
      <c r="P8482" s="2" t="str">
        <f t="shared" si="797"/>
        <v>2021</v>
      </c>
    </row>
    <row r="8483" spans="1:16" x14ac:dyDescent="0.3">
      <c r="A8483" s="2" t="s">
        <v>22</v>
      </c>
      <c r="B8483" s="3">
        <v>44546</v>
      </c>
      <c r="C8483" s="2" t="s">
        <v>45</v>
      </c>
      <c r="D8483" s="2" t="s">
        <v>46</v>
      </c>
      <c r="E8483" s="2" t="s">
        <v>65</v>
      </c>
      <c r="F8483" s="2" t="str">
        <f t="shared" si="792"/>
        <v>Men</v>
      </c>
      <c r="G8483" s="2" t="str">
        <f t="shared" si="793"/>
        <v xml:space="preserve"> Street Footwear</v>
      </c>
      <c r="H8483" s="2" t="s">
        <v>14</v>
      </c>
      <c r="I8483" s="2">
        <v>58</v>
      </c>
      <c r="J8483" s="2">
        <v>280</v>
      </c>
      <c r="K8483" s="2">
        <v>16240</v>
      </c>
      <c r="L8483" s="2" t="s">
        <v>21</v>
      </c>
      <c r="M8483" s="2">
        <f t="shared" si="794"/>
        <v>12</v>
      </c>
      <c r="N8483" s="2" t="str">
        <f t="shared" si="795"/>
        <v>Dec</v>
      </c>
      <c r="O8483" s="2" t="str">
        <f t="shared" si="796"/>
        <v>Thu</v>
      </c>
      <c r="P8483" s="2" t="str">
        <f t="shared" si="797"/>
        <v>2021</v>
      </c>
    </row>
    <row r="8484" spans="1:16" x14ac:dyDescent="0.3">
      <c r="A8484" s="2" t="s">
        <v>22</v>
      </c>
      <c r="B8484" s="3">
        <v>44546</v>
      </c>
      <c r="C8484" s="2" t="s">
        <v>45</v>
      </c>
      <c r="D8484" s="2" t="s">
        <v>46</v>
      </c>
      <c r="E8484" s="2" t="s">
        <v>65</v>
      </c>
      <c r="F8484" s="2" t="str">
        <f t="shared" si="792"/>
        <v>Men</v>
      </c>
      <c r="G8484" s="2" t="str">
        <f t="shared" si="793"/>
        <v xml:space="preserve"> Athletic Footwear</v>
      </c>
      <c r="H8484" s="2" t="s">
        <v>16</v>
      </c>
      <c r="I8484" s="2">
        <v>55</v>
      </c>
      <c r="J8484" s="2">
        <v>256</v>
      </c>
      <c r="K8484" s="2">
        <v>14080</v>
      </c>
      <c r="L8484" s="2" t="s">
        <v>21</v>
      </c>
      <c r="M8484" s="2">
        <f t="shared" si="794"/>
        <v>12</v>
      </c>
      <c r="N8484" s="2" t="str">
        <f t="shared" si="795"/>
        <v>Dec</v>
      </c>
      <c r="O8484" s="2" t="str">
        <f t="shared" si="796"/>
        <v>Thu</v>
      </c>
      <c r="P8484" s="2" t="str">
        <f t="shared" si="797"/>
        <v>2021</v>
      </c>
    </row>
    <row r="8485" spans="1:16" x14ac:dyDescent="0.3">
      <c r="A8485" s="2" t="s">
        <v>27</v>
      </c>
      <c r="B8485" s="3">
        <v>44546</v>
      </c>
      <c r="C8485" s="2" t="s">
        <v>45</v>
      </c>
      <c r="D8485" s="2" t="s">
        <v>46</v>
      </c>
      <c r="E8485" s="2" t="s">
        <v>65</v>
      </c>
      <c r="F8485" s="2" t="str">
        <f t="shared" si="792"/>
        <v>Women</v>
      </c>
      <c r="G8485" s="2" t="str">
        <f t="shared" si="793"/>
        <v xml:space="preserve"> Street Footwear</v>
      </c>
      <c r="H8485" s="2" t="s">
        <v>17</v>
      </c>
      <c r="I8485" s="2">
        <v>64</v>
      </c>
      <c r="J8485" s="2">
        <v>204</v>
      </c>
      <c r="K8485" s="2">
        <v>13056</v>
      </c>
      <c r="L8485" s="2" t="s">
        <v>21</v>
      </c>
      <c r="M8485" s="2">
        <f t="shared" si="794"/>
        <v>12</v>
      </c>
      <c r="N8485" s="2" t="str">
        <f t="shared" si="795"/>
        <v>Dec</v>
      </c>
      <c r="O8485" s="2" t="str">
        <f t="shared" si="796"/>
        <v>Thu</v>
      </c>
      <c r="P8485" s="2" t="str">
        <f t="shared" si="797"/>
        <v>2021</v>
      </c>
    </row>
    <row r="8486" spans="1:16" x14ac:dyDescent="0.3">
      <c r="A8486" s="2" t="s">
        <v>27</v>
      </c>
      <c r="B8486" s="3">
        <v>44546</v>
      </c>
      <c r="C8486" s="2" t="s">
        <v>45</v>
      </c>
      <c r="D8486" s="2" t="s">
        <v>46</v>
      </c>
      <c r="E8486" s="2" t="s">
        <v>65</v>
      </c>
      <c r="F8486" s="2" t="str">
        <f t="shared" si="792"/>
        <v>Women</v>
      </c>
      <c r="G8486" s="2" t="str">
        <f t="shared" si="793"/>
        <v xml:space="preserve"> Athletic Footwear</v>
      </c>
      <c r="H8486" s="2" t="s">
        <v>18</v>
      </c>
      <c r="I8486" s="2">
        <v>58</v>
      </c>
      <c r="J8486" s="2">
        <v>204</v>
      </c>
      <c r="K8486" s="2">
        <v>11832</v>
      </c>
      <c r="L8486" s="2" t="s">
        <v>21</v>
      </c>
      <c r="M8486" s="2">
        <f t="shared" si="794"/>
        <v>12</v>
      </c>
      <c r="N8486" s="2" t="str">
        <f t="shared" si="795"/>
        <v>Dec</v>
      </c>
      <c r="O8486" s="2" t="str">
        <f t="shared" si="796"/>
        <v>Thu</v>
      </c>
      <c r="P8486" s="2" t="str">
        <f t="shared" si="797"/>
        <v>2021</v>
      </c>
    </row>
    <row r="8487" spans="1:16" x14ac:dyDescent="0.3">
      <c r="A8487" s="2" t="s">
        <v>27</v>
      </c>
      <c r="B8487" s="3">
        <v>44546</v>
      </c>
      <c r="C8487" s="2" t="s">
        <v>45</v>
      </c>
      <c r="D8487" s="2" t="s">
        <v>46</v>
      </c>
      <c r="E8487" s="2" t="s">
        <v>65</v>
      </c>
      <c r="F8487" s="2" t="str">
        <f t="shared" si="792"/>
        <v>Men</v>
      </c>
      <c r="G8487" s="2" t="str">
        <f t="shared" si="793"/>
        <v xml:space="preserve"> Apparel</v>
      </c>
      <c r="H8487" s="2" t="s">
        <v>19</v>
      </c>
      <c r="I8487" s="2">
        <v>64</v>
      </c>
      <c r="J8487" s="2">
        <v>179</v>
      </c>
      <c r="K8487" s="2">
        <v>11456</v>
      </c>
      <c r="L8487" s="2" t="s">
        <v>21</v>
      </c>
      <c r="M8487" s="2">
        <f t="shared" si="794"/>
        <v>12</v>
      </c>
      <c r="N8487" s="2" t="str">
        <f t="shared" si="795"/>
        <v>Dec</v>
      </c>
      <c r="O8487" s="2" t="str">
        <f t="shared" si="796"/>
        <v>Thu</v>
      </c>
      <c r="P8487" s="2" t="str">
        <f t="shared" si="797"/>
        <v>2021</v>
      </c>
    </row>
    <row r="8488" spans="1:16" x14ac:dyDescent="0.3">
      <c r="A8488" s="2" t="s">
        <v>27</v>
      </c>
      <c r="B8488" s="3">
        <v>44546</v>
      </c>
      <c r="C8488" s="2" t="s">
        <v>45</v>
      </c>
      <c r="D8488" s="2" t="s">
        <v>46</v>
      </c>
      <c r="E8488" s="2" t="s">
        <v>65</v>
      </c>
      <c r="F8488" s="2" t="str">
        <f t="shared" si="792"/>
        <v>Women</v>
      </c>
      <c r="G8488" s="2" t="str">
        <f t="shared" si="793"/>
        <v xml:space="preserve"> Apparel</v>
      </c>
      <c r="H8488" s="2" t="s">
        <v>20</v>
      </c>
      <c r="I8488" s="2">
        <v>64</v>
      </c>
      <c r="J8488" s="2">
        <v>200</v>
      </c>
      <c r="K8488" s="2">
        <v>12800</v>
      </c>
      <c r="L8488" s="2" t="s">
        <v>21</v>
      </c>
      <c r="M8488" s="2">
        <f t="shared" si="794"/>
        <v>12</v>
      </c>
      <c r="N8488" s="2" t="str">
        <f t="shared" si="795"/>
        <v>Dec</v>
      </c>
      <c r="O8488" s="2" t="str">
        <f t="shared" si="796"/>
        <v>Thu</v>
      </c>
      <c r="P8488" s="2" t="str">
        <f t="shared" si="797"/>
        <v>2021</v>
      </c>
    </row>
    <row r="8489" spans="1:16" x14ac:dyDescent="0.3">
      <c r="A8489" s="2" t="s">
        <v>27</v>
      </c>
      <c r="B8489" s="3">
        <v>44208</v>
      </c>
      <c r="C8489" s="2" t="s">
        <v>45</v>
      </c>
      <c r="D8489" s="2" t="s">
        <v>46</v>
      </c>
      <c r="E8489" s="2" t="s">
        <v>65</v>
      </c>
      <c r="F8489" s="2" t="str">
        <f t="shared" si="792"/>
        <v>Men</v>
      </c>
      <c r="G8489" s="2" t="str">
        <f t="shared" si="793"/>
        <v xml:space="preserve"> Street Footwear</v>
      </c>
      <c r="H8489" s="2" t="s">
        <v>14</v>
      </c>
      <c r="I8489" s="2">
        <v>30</v>
      </c>
      <c r="J8489" s="2">
        <v>272</v>
      </c>
      <c r="K8489" s="2">
        <v>8160</v>
      </c>
      <c r="L8489" s="2" t="s">
        <v>21</v>
      </c>
      <c r="M8489" s="2">
        <f t="shared" si="794"/>
        <v>1</v>
      </c>
      <c r="N8489" s="2" t="str">
        <f t="shared" si="795"/>
        <v>Jan</v>
      </c>
      <c r="O8489" s="2" t="str">
        <f t="shared" si="796"/>
        <v>Tue</v>
      </c>
      <c r="P8489" s="2" t="str">
        <f t="shared" si="797"/>
        <v>2021</v>
      </c>
    </row>
    <row r="8490" spans="1:16" x14ac:dyDescent="0.3">
      <c r="A8490" s="2" t="s">
        <v>27</v>
      </c>
      <c r="B8490" s="3">
        <v>44208</v>
      </c>
      <c r="C8490" s="2" t="s">
        <v>45</v>
      </c>
      <c r="D8490" s="2" t="s">
        <v>46</v>
      </c>
      <c r="E8490" s="2" t="s">
        <v>65</v>
      </c>
      <c r="F8490" s="2" t="str">
        <f t="shared" si="792"/>
        <v>Men</v>
      </c>
      <c r="G8490" s="2" t="str">
        <f t="shared" si="793"/>
        <v xml:space="preserve"> Athletic Footwear</v>
      </c>
      <c r="H8490" s="2" t="s">
        <v>16</v>
      </c>
      <c r="I8490" s="2">
        <v>36</v>
      </c>
      <c r="J8490" s="2">
        <v>221</v>
      </c>
      <c r="K8490" s="2">
        <v>7956</v>
      </c>
      <c r="L8490" s="2" t="s">
        <v>21</v>
      </c>
      <c r="M8490" s="2">
        <f t="shared" si="794"/>
        <v>1</v>
      </c>
      <c r="N8490" s="2" t="str">
        <f t="shared" si="795"/>
        <v>Jan</v>
      </c>
      <c r="O8490" s="2" t="str">
        <f t="shared" si="796"/>
        <v>Tue</v>
      </c>
      <c r="P8490" s="2" t="str">
        <f t="shared" si="797"/>
        <v>2021</v>
      </c>
    </row>
    <row r="8491" spans="1:16" x14ac:dyDescent="0.3">
      <c r="A8491" s="2" t="s">
        <v>27</v>
      </c>
      <c r="B8491" s="3">
        <v>44208</v>
      </c>
      <c r="C8491" s="2" t="s">
        <v>45</v>
      </c>
      <c r="D8491" s="2" t="s">
        <v>46</v>
      </c>
      <c r="E8491" s="2" t="s">
        <v>65</v>
      </c>
      <c r="F8491" s="2" t="str">
        <f t="shared" si="792"/>
        <v>Women</v>
      </c>
      <c r="G8491" s="2" t="str">
        <f t="shared" si="793"/>
        <v xml:space="preserve"> Street Footwear</v>
      </c>
      <c r="H8491" s="2" t="s">
        <v>17</v>
      </c>
      <c r="I8491" s="2">
        <v>26</v>
      </c>
      <c r="J8491" s="2">
        <v>202</v>
      </c>
      <c r="K8491" s="2">
        <v>5252</v>
      </c>
      <c r="L8491" s="2" t="s">
        <v>21</v>
      </c>
      <c r="M8491" s="2">
        <f t="shared" si="794"/>
        <v>1</v>
      </c>
      <c r="N8491" s="2" t="str">
        <f t="shared" si="795"/>
        <v>Jan</v>
      </c>
      <c r="O8491" s="2" t="str">
        <f t="shared" si="796"/>
        <v>Tue</v>
      </c>
      <c r="P8491" s="2" t="str">
        <f t="shared" si="797"/>
        <v>2021</v>
      </c>
    </row>
    <row r="8492" spans="1:16" x14ac:dyDescent="0.3">
      <c r="A8492" s="2" t="s">
        <v>27</v>
      </c>
      <c r="B8492" s="3">
        <v>44208</v>
      </c>
      <c r="C8492" s="2" t="s">
        <v>45</v>
      </c>
      <c r="D8492" s="2" t="s">
        <v>46</v>
      </c>
      <c r="E8492" s="2" t="s">
        <v>65</v>
      </c>
      <c r="F8492" s="2" t="str">
        <f t="shared" si="792"/>
        <v>Women</v>
      </c>
      <c r="G8492" s="2" t="str">
        <f t="shared" si="793"/>
        <v xml:space="preserve"> Athletic Footwear</v>
      </c>
      <c r="H8492" s="2" t="s">
        <v>18</v>
      </c>
      <c r="I8492" s="2">
        <v>30</v>
      </c>
      <c r="J8492" s="2">
        <v>170</v>
      </c>
      <c r="K8492" s="2">
        <v>5100</v>
      </c>
      <c r="L8492" s="2" t="s">
        <v>21</v>
      </c>
      <c r="M8492" s="2">
        <f t="shared" si="794"/>
        <v>1</v>
      </c>
      <c r="N8492" s="2" t="str">
        <f t="shared" si="795"/>
        <v>Jan</v>
      </c>
      <c r="O8492" s="2" t="str">
        <f t="shared" si="796"/>
        <v>Tue</v>
      </c>
      <c r="P8492" s="2" t="str">
        <f t="shared" si="797"/>
        <v>2021</v>
      </c>
    </row>
    <row r="8493" spans="1:16" x14ac:dyDescent="0.3">
      <c r="A8493" s="2" t="s">
        <v>27</v>
      </c>
      <c r="B8493" s="3">
        <v>44208</v>
      </c>
      <c r="C8493" s="2" t="s">
        <v>45</v>
      </c>
      <c r="D8493" s="2" t="s">
        <v>46</v>
      </c>
      <c r="E8493" s="2" t="s">
        <v>65</v>
      </c>
      <c r="F8493" s="2" t="str">
        <f t="shared" si="792"/>
        <v>Men</v>
      </c>
      <c r="G8493" s="2" t="str">
        <f t="shared" si="793"/>
        <v xml:space="preserve"> Apparel</v>
      </c>
      <c r="H8493" s="2" t="s">
        <v>19</v>
      </c>
      <c r="I8493" s="2">
        <v>36</v>
      </c>
      <c r="J8493" s="2">
        <v>193</v>
      </c>
      <c r="K8493" s="2">
        <v>6948</v>
      </c>
      <c r="L8493" s="2" t="s">
        <v>21</v>
      </c>
      <c r="M8493" s="2">
        <f t="shared" si="794"/>
        <v>1</v>
      </c>
      <c r="N8493" s="2" t="str">
        <f t="shared" si="795"/>
        <v>Jan</v>
      </c>
      <c r="O8493" s="2" t="str">
        <f t="shared" si="796"/>
        <v>Tue</v>
      </c>
      <c r="P8493" s="2" t="str">
        <f t="shared" si="797"/>
        <v>2021</v>
      </c>
    </row>
    <row r="8494" spans="1:16" x14ac:dyDescent="0.3">
      <c r="A8494" s="2" t="s">
        <v>27</v>
      </c>
      <c r="B8494" s="3">
        <v>44208</v>
      </c>
      <c r="C8494" s="2" t="s">
        <v>45</v>
      </c>
      <c r="D8494" s="2" t="s">
        <v>46</v>
      </c>
      <c r="E8494" s="2" t="s">
        <v>65</v>
      </c>
      <c r="F8494" s="2" t="str">
        <f t="shared" si="792"/>
        <v>Women</v>
      </c>
      <c r="G8494" s="2" t="str">
        <f t="shared" si="793"/>
        <v xml:space="preserve"> Apparel</v>
      </c>
      <c r="H8494" s="2" t="s">
        <v>20</v>
      </c>
      <c r="I8494" s="2">
        <v>35</v>
      </c>
      <c r="J8494" s="2">
        <v>221</v>
      </c>
      <c r="K8494" s="2">
        <v>7735</v>
      </c>
      <c r="L8494" s="2" t="s">
        <v>21</v>
      </c>
      <c r="M8494" s="2">
        <f t="shared" si="794"/>
        <v>1</v>
      </c>
      <c r="N8494" s="2" t="str">
        <f t="shared" si="795"/>
        <v>Jan</v>
      </c>
      <c r="O8494" s="2" t="str">
        <f t="shared" si="796"/>
        <v>Tue</v>
      </c>
      <c r="P8494" s="2" t="str">
        <f t="shared" si="797"/>
        <v>2021</v>
      </c>
    </row>
    <row r="8495" spans="1:16" x14ac:dyDescent="0.3">
      <c r="A8495" s="2" t="s">
        <v>27</v>
      </c>
      <c r="B8495" s="3">
        <v>44237</v>
      </c>
      <c r="C8495" s="2" t="s">
        <v>45</v>
      </c>
      <c r="D8495" s="2" t="s">
        <v>46</v>
      </c>
      <c r="E8495" s="2" t="s">
        <v>65</v>
      </c>
      <c r="F8495" s="2" t="str">
        <f t="shared" si="792"/>
        <v>Men</v>
      </c>
      <c r="G8495" s="2" t="str">
        <f t="shared" si="793"/>
        <v xml:space="preserve"> Street Footwear</v>
      </c>
      <c r="H8495" s="2" t="s">
        <v>14</v>
      </c>
      <c r="I8495" s="2">
        <v>36</v>
      </c>
      <c r="J8495" s="2">
        <v>288</v>
      </c>
      <c r="K8495" s="2">
        <v>10368</v>
      </c>
      <c r="L8495" s="2" t="s">
        <v>21</v>
      </c>
      <c r="M8495" s="2">
        <f t="shared" si="794"/>
        <v>2</v>
      </c>
      <c r="N8495" s="2" t="str">
        <f t="shared" si="795"/>
        <v>Feb</v>
      </c>
      <c r="O8495" s="2" t="str">
        <f t="shared" si="796"/>
        <v>Wed</v>
      </c>
      <c r="P8495" s="2" t="str">
        <f t="shared" si="797"/>
        <v>2021</v>
      </c>
    </row>
    <row r="8496" spans="1:16" x14ac:dyDescent="0.3">
      <c r="A8496" s="2" t="s">
        <v>27</v>
      </c>
      <c r="B8496" s="3">
        <v>44237</v>
      </c>
      <c r="C8496" s="2" t="s">
        <v>45</v>
      </c>
      <c r="D8496" s="2" t="s">
        <v>46</v>
      </c>
      <c r="E8496" s="2" t="s">
        <v>65</v>
      </c>
      <c r="F8496" s="2" t="str">
        <f t="shared" si="792"/>
        <v>Men</v>
      </c>
      <c r="G8496" s="2" t="str">
        <f t="shared" si="793"/>
        <v xml:space="preserve"> Athletic Footwear</v>
      </c>
      <c r="H8496" s="2" t="s">
        <v>16</v>
      </c>
      <c r="I8496" s="2">
        <v>31</v>
      </c>
      <c r="J8496" s="2">
        <v>165</v>
      </c>
      <c r="K8496" s="2">
        <v>5115</v>
      </c>
      <c r="L8496" s="2" t="s">
        <v>21</v>
      </c>
      <c r="M8496" s="2">
        <f t="shared" si="794"/>
        <v>2</v>
      </c>
      <c r="N8496" s="2" t="str">
        <f t="shared" si="795"/>
        <v>Feb</v>
      </c>
      <c r="O8496" s="2" t="str">
        <f t="shared" si="796"/>
        <v>Wed</v>
      </c>
      <c r="P8496" s="2" t="str">
        <f t="shared" si="797"/>
        <v>2021</v>
      </c>
    </row>
    <row r="8497" spans="1:16" x14ac:dyDescent="0.3">
      <c r="A8497" s="2" t="s">
        <v>27</v>
      </c>
      <c r="B8497" s="3">
        <v>44237</v>
      </c>
      <c r="C8497" s="2" t="s">
        <v>45</v>
      </c>
      <c r="D8497" s="2" t="s">
        <v>46</v>
      </c>
      <c r="E8497" s="2" t="s">
        <v>65</v>
      </c>
      <c r="F8497" s="2" t="str">
        <f t="shared" si="792"/>
        <v>Women</v>
      </c>
      <c r="G8497" s="2" t="str">
        <f t="shared" si="793"/>
        <v xml:space="preserve"> Street Footwear</v>
      </c>
      <c r="H8497" s="2" t="s">
        <v>17</v>
      </c>
      <c r="I8497" s="2">
        <v>23</v>
      </c>
      <c r="J8497" s="2">
        <v>204</v>
      </c>
      <c r="K8497" s="2">
        <v>4692</v>
      </c>
      <c r="L8497" s="2" t="s">
        <v>21</v>
      </c>
      <c r="M8497" s="2">
        <f t="shared" si="794"/>
        <v>2</v>
      </c>
      <c r="N8497" s="2" t="str">
        <f t="shared" si="795"/>
        <v>Feb</v>
      </c>
      <c r="O8497" s="2" t="str">
        <f t="shared" si="796"/>
        <v>Wed</v>
      </c>
      <c r="P8497" s="2" t="str">
        <f t="shared" si="797"/>
        <v>2021</v>
      </c>
    </row>
    <row r="8498" spans="1:16" x14ac:dyDescent="0.3">
      <c r="A8498" s="2" t="s">
        <v>11</v>
      </c>
      <c r="B8498" s="3">
        <v>44251</v>
      </c>
      <c r="C8498" s="2" t="s">
        <v>45</v>
      </c>
      <c r="D8498" s="2" t="s">
        <v>69</v>
      </c>
      <c r="E8498" s="2" t="s">
        <v>70</v>
      </c>
      <c r="F8498" s="2" t="str">
        <f t="shared" si="792"/>
        <v>Women</v>
      </c>
      <c r="G8498" s="2" t="str">
        <f t="shared" si="793"/>
        <v xml:space="preserve"> Athletic Footwear</v>
      </c>
      <c r="H8498" s="2" t="s">
        <v>18</v>
      </c>
      <c r="I8498" s="2">
        <v>28</v>
      </c>
      <c r="J8498" s="2">
        <v>64</v>
      </c>
      <c r="K8498" s="2">
        <v>1792</v>
      </c>
      <c r="L8498" s="2" t="s">
        <v>21</v>
      </c>
      <c r="M8498" s="2">
        <f t="shared" si="794"/>
        <v>2</v>
      </c>
      <c r="N8498" s="2" t="str">
        <f t="shared" si="795"/>
        <v>Feb</v>
      </c>
      <c r="O8498" s="2" t="str">
        <f t="shared" si="796"/>
        <v>Wed</v>
      </c>
      <c r="P8498" s="2" t="str">
        <f t="shared" si="797"/>
        <v>2021</v>
      </c>
    </row>
    <row r="8499" spans="1:16" x14ac:dyDescent="0.3">
      <c r="A8499" s="2" t="s">
        <v>11</v>
      </c>
      <c r="B8499" s="3">
        <v>44251</v>
      </c>
      <c r="C8499" s="2" t="s">
        <v>45</v>
      </c>
      <c r="D8499" s="2" t="s">
        <v>69</v>
      </c>
      <c r="E8499" s="2" t="s">
        <v>70</v>
      </c>
      <c r="F8499" s="2" t="str">
        <f t="shared" si="792"/>
        <v>Men</v>
      </c>
      <c r="G8499" s="2" t="str">
        <f t="shared" si="793"/>
        <v xml:space="preserve"> Apparel</v>
      </c>
      <c r="H8499" s="2" t="s">
        <v>19</v>
      </c>
      <c r="I8499" s="2">
        <v>29</v>
      </c>
      <c r="J8499" s="2">
        <v>39</v>
      </c>
      <c r="K8499" s="2">
        <v>1131</v>
      </c>
      <c r="L8499" s="2" t="s">
        <v>21</v>
      </c>
      <c r="M8499" s="2">
        <f t="shared" si="794"/>
        <v>2</v>
      </c>
      <c r="N8499" s="2" t="str">
        <f t="shared" si="795"/>
        <v>Feb</v>
      </c>
      <c r="O8499" s="2" t="str">
        <f t="shared" si="796"/>
        <v>Wed</v>
      </c>
      <c r="P8499" s="2" t="str">
        <f t="shared" si="797"/>
        <v>2021</v>
      </c>
    </row>
    <row r="8500" spans="1:16" x14ac:dyDescent="0.3">
      <c r="A8500" s="2" t="s">
        <v>11</v>
      </c>
      <c r="B8500" s="3">
        <v>44251</v>
      </c>
      <c r="C8500" s="2" t="s">
        <v>45</v>
      </c>
      <c r="D8500" s="2" t="s">
        <v>69</v>
      </c>
      <c r="E8500" s="2" t="s">
        <v>70</v>
      </c>
      <c r="F8500" s="2" t="str">
        <f t="shared" si="792"/>
        <v>Women</v>
      </c>
      <c r="G8500" s="2" t="str">
        <f t="shared" si="793"/>
        <v xml:space="preserve"> Apparel</v>
      </c>
      <c r="H8500" s="2" t="s">
        <v>20</v>
      </c>
      <c r="I8500" s="2">
        <v>30</v>
      </c>
      <c r="J8500" s="2">
        <v>107</v>
      </c>
      <c r="K8500" s="2">
        <v>3210</v>
      </c>
      <c r="L8500" s="2" t="s">
        <v>21</v>
      </c>
      <c r="M8500" s="2">
        <f t="shared" si="794"/>
        <v>2</v>
      </c>
      <c r="N8500" s="2" t="str">
        <f t="shared" si="795"/>
        <v>Feb</v>
      </c>
      <c r="O8500" s="2" t="str">
        <f t="shared" si="796"/>
        <v>Wed</v>
      </c>
      <c r="P8500" s="2" t="str">
        <f t="shared" si="797"/>
        <v>2021</v>
      </c>
    </row>
    <row r="8501" spans="1:16" x14ac:dyDescent="0.3">
      <c r="A8501" s="2" t="s">
        <v>11</v>
      </c>
      <c r="B8501" s="3">
        <v>44278</v>
      </c>
      <c r="C8501" s="2" t="s">
        <v>45</v>
      </c>
      <c r="D8501" s="2" t="s">
        <v>69</v>
      </c>
      <c r="E8501" s="2" t="s">
        <v>70</v>
      </c>
      <c r="F8501" s="2" t="str">
        <f t="shared" si="792"/>
        <v>Men</v>
      </c>
      <c r="G8501" s="2" t="str">
        <f t="shared" si="793"/>
        <v xml:space="preserve"> Street Footwear</v>
      </c>
      <c r="H8501" s="2" t="s">
        <v>14</v>
      </c>
      <c r="I8501" s="2">
        <v>30</v>
      </c>
      <c r="J8501" s="2">
        <v>162</v>
      </c>
      <c r="K8501" s="2">
        <v>4860</v>
      </c>
      <c r="L8501" s="2" t="s">
        <v>21</v>
      </c>
      <c r="M8501" s="2">
        <f t="shared" si="794"/>
        <v>3</v>
      </c>
      <c r="N8501" s="2" t="str">
        <f t="shared" si="795"/>
        <v>Mar</v>
      </c>
      <c r="O8501" s="2" t="str">
        <f t="shared" si="796"/>
        <v>Tue</v>
      </c>
      <c r="P8501" s="2" t="str">
        <f t="shared" si="797"/>
        <v>2021</v>
      </c>
    </row>
    <row r="8502" spans="1:16" x14ac:dyDescent="0.3">
      <c r="A8502" s="2" t="s">
        <v>11</v>
      </c>
      <c r="B8502" s="3">
        <v>44278</v>
      </c>
      <c r="C8502" s="2" t="s">
        <v>45</v>
      </c>
      <c r="D8502" s="2" t="s">
        <v>69</v>
      </c>
      <c r="E8502" s="2" t="s">
        <v>70</v>
      </c>
      <c r="F8502" s="2" t="str">
        <f t="shared" si="792"/>
        <v>Men</v>
      </c>
      <c r="G8502" s="2" t="str">
        <f t="shared" si="793"/>
        <v xml:space="preserve"> Athletic Footwear</v>
      </c>
      <c r="H8502" s="2" t="s">
        <v>16</v>
      </c>
      <c r="I8502" s="2">
        <v>35</v>
      </c>
      <c r="J8502" s="2">
        <v>98</v>
      </c>
      <c r="K8502" s="2">
        <v>3430</v>
      </c>
      <c r="L8502" s="2" t="s">
        <v>21</v>
      </c>
      <c r="M8502" s="2">
        <f t="shared" si="794"/>
        <v>3</v>
      </c>
      <c r="N8502" s="2" t="str">
        <f t="shared" si="795"/>
        <v>Mar</v>
      </c>
      <c r="O8502" s="2" t="str">
        <f t="shared" si="796"/>
        <v>Tue</v>
      </c>
      <c r="P8502" s="2" t="str">
        <f t="shared" si="797"/>
        <v>2021</v>
      </c>
    </row>
    <row r="8503" spans="1:16" x14ac:dyDescent="0.3">
      <c r="A8503" s="2" t="s">
        <v>11</v>
      </c>
      <c r="B8503" s="3">
        <v>44278</v>
      </c>
      <c r="C8503" s="2" t="s">
        <v>45</v>
      </c>
      <c r="D8503" s="2" t="s">
        <v>69</v>
      </c>
      <c r="E8503" s="2" t="s">
        <v>70</v>
      </c>
      <c r="F8503" s="2" t="str">
        <f t="shared" si="792"/>
        <v>Women</v>
      </c>
      <c r="G8503" s="2" t="str">
        <f t="shared" si="793"/>
        <v xml:space="preserve"> Street Footwear</v>
      </c>
      <c r="H8503" s="2" t="s">
        <v>17</v>
      </c>
      <c r="I8503" s="2">
        <v>43</v>
      </c>
      <c r="J8503" s="2">
        <v>112</v>
      </c>
      <c r="K8503" s="2">
        <v>4816</v>
      </c>
      <c r="L8503" s="2" t="s">
        <v>21</v>
      </c>
      <c r="M8503" s="2">
        <f t="shared" si="794"/>
        <v>3</v>
      </c>
      <c r="N8503" s="2" t="str">
        <f t="shared" si="795"/>
        <v>Mar</v>
      </c>
      <c r="O8503" s="2" t="str">
        <f t="shared" si="796"/>
        <v>Tue</v>
      </c>
      <c r="P8503" s="2" t="str">
        <f t="shared" si="797"/>
        <v>2021</v>
      </c>
    </row>
    <row r="8504" spans="1:16" x14ac:dyDescent="0.3">
      <c r="A8504" s="2" t="s">
        <v>11</v>
      </c>
      <c r="B8504" s="3">
        <v>44278</v>
      </c>
      <c r="C8504" s="2" t="s">
        <v>45</v>
      </c>
      <c r="D8504" s="2" t="s">
        <v>69</v>
      </c>
      <c r="E8504" s="2" t="s">
        <v>70</v>
      </c>
      <c r="F8504" s="2" t="str">
        <f t="shared" si="792"/>
        <v>Women</v>
      </c>
      <c r="G8504" s="2" t="str">
        <f t="shared" si="793"/>
        <v xml:space="preserve"> Athletic Footwear</v>
      </c>
      <c r="H8504" s="2" t="s">
        <v>18</v>
      </c>
      <c r="I8504" s="2">
        <v>38</v>
      </c>
      <c r="J8504" s="2">
        <v>78</v>
      </c>
      <c r="K8504" s="2">
        <v>2964</v>
      </c>
      <c r="L8504" s="2" t="s">
        <v>21</v>
      </c>
      <c r="M8504" s="2">
        <f t="shared" si="794"/>
        <v>3</v>
      </c>
      <c r="N8504" s="2" t="str">
        <f t="shared" si="795"/>
        <v>Mar</v>
      </c>
      <c r="O8504" s="2" t="str">
        <f t="shared" si="796"/>
        <v>Tue</v>
      </c>
      <c r="P8504" s="2" t="str">
        <f t="shared" si="797"/>
        <v>2021</v>
      </c>
    </row>
    <row r="8505" spans="1:16" x14ac:dyDescent="0.3">
      <c r="A8505" s="2" t="s">
        <v>11</v>
      </c>
      <c r="B8505" s="3">
        <v>44278</v>
      </c>
      <c r="C8505" s="2" t="s">
        <v>45</v>
      </c>
      <c r="D8505" s="2" t="s">
        <v>69</v>
      </c>
      <c r="E8505" s="2" t="s">
        <v>70</v>
      </c>
      <c r="F8505" s="2" t="str">
        <f t="shared" si="792"/>
        <v>Men</v>
      </c>
      <c r="G8505" s="2" t="str">
        <f t="shared" si="793"/>
        <v xml:space="preserve"> Apparel</v>
      </c>
      <c r="H8505" s="2" t="s">
        <v>19</v>
      </c>
      <c r="I8505" s="2">
        <v>43</v>
      </c>
      <c r="J8505" s="2">
        <v>33</v>
      </c>
      <c r="K8505" s="2">
        <v>1419</v>
      </c>
      <c r="L8505" s="2" t="s">
        <v>21</v>
      </c>
      <c r="M8505" s="2">
        <f t="shared" si="794"/>
        <v>3</v>
      </c>
      <c r="N8505" s="2" t="str">
        <f t="shared" si="795"/>
        <v>Mar</v>
      </c>
      <c r="O8505" s="2" t="str">
        <f t="shared" si="796"/>
        <v>Tue</v>
      </c>
      <c r="P8505" s="2" t="str">
        <f t="shared" si="797"/>
        <v>2021</v>
      </c>
    </row>
    <row r="8506" spans="1:16" x14ac:dyDescent="0.3">
      <c r="A8506" s="2" t="s">
        <v>11</v>
      </c>
      <c r="B8506" s="3">
        <v>44278</v>
      </c>
      <c r="C8506" s="2" t="s">
        <v>45</v>
      </c>
      <c r="D8506" s="2" t="s">
        <v>69</v>
      </c>
      <c r="E8506" s="2" t="s">
        <v>70</v>
      </c>
      <c r="F8506" s="2" t="str">
        <f t="shared" si="792"/>
        <v>Women</v>
      </c>
      <c r="G8506" s="2" t="str">
        <f t="shared" si="793"/>
        <v xml:space="preserve"> Apparel</v>
      </c>
      <c r="H8506" s="2" t="s">
        <v>20</v>
      </c>
      <c r="I8506" s="2">
        <v>35</v>
      </c>
      <c r="J8506" s="2">
        <v>102</v>
      </c>
      <c r="K8506" s="2">
        <v>3570</v>
      </c>
      <c r="L8506" s="2" t="s">
        <v>21</v>
      </c>
      <c r="M8506" s="2">
        <f t="shared" si="794"/>
        <v>3</v>
      </c>
      <c r="N8506" s="2" t="str">
        <f t="shared" si="795"/>
        <v>Mar</v>
      </c>
      <c r="O8506" s="2" t="str">
        <f t="shared" si="796"/>
        <v>Tue</v>
      </c>
      <c r="P8506" s="2" t="str">
        <f t="shared" si="797"/>
        <v>2021</v>
      </c>
    </row>
    <row r="8507" spans="1:16" x14ac:dyDescent="0.3">
      <c r="A8507" s="2" t="s">
        <v>11</v>
      </c>
      <c r="B8507" s="3">
        <v>44310</v>
      </c>
      <c r="C8507" s="2" t="s">
        <v>45</v>
      </c>
      <c r="D8507" s="2" t="s">
        <v>69</v>
      </c>
      <c r="E8507" s="2" t="s">
        <v>70</v>
      </c>
      <c r="F8507" s="2" t="str">
        <f t="shared" si="792"/>
        <v>Men</v>
      </c>
      <c r="G8507" s="2" t="str">
        <f t="shared" si="793"/>
        <v xml:space="preserve"> Street Footwear</v>
      </c>
      <c r="H8507" s="2" t="s">
        <v>14</v>
      </c>
      <c r="I8507" s="2">
        <v>38</v>
      </c>
      <c r="J8507" s="2">
        <v>147</v>
      </c>
      <c r="K8507" s="2">
        <v>5586</v>
      </c>
      <c r="L8507" s="2" t="s">
        <v>21</v>
      </c>
      <c r="M8507" s="2">
        <f t="shared" si="794"/>
        <v>4</v>
      </c>
      <c r="N8507" s="2" t="str">
        <f t="shared" si="795"/>
        <v>Apr</v>
      </c>
      <c r="O8507" s="2" t="str">
        <f t="shared" si="796"/>
        <v>Sat</v>
      </c>
      <c r="P8507" s="2" t="str">
        <f t="shared" si="797"/>
        <v>2021</v>
      </c>
    </row>
    <row r="8508" spans="1:16" x14ac:dyDescent="0.3">
      <c r="A8508" s="2" t="s">
        <v>11</v>
      </c>
      <c r="B8508" s="3">
        <v>44310</v>
      </c>
      <c r="C8508" s="2" t="s">
        <v>45</v>
      </c>
      <c r="D8508" s="2" t="s">
        <v>69</v>
      </c>
      <c r="E8508" s="2" t="s">
        <v>70</v>
      </c>
      <c r="F8508" s="2" t="str">
        <f t="shared" si="792"/>
        <v>Men</v>
      </c>
      <c r="G8508" s="2" t="str">
        <f t="shared" si="793"/>
        <v xml:space="preserve"> Athletic Footwear</v>
      </c>
      <c r="H8508" s="2" t="s">
        <v>16</v>
      </c>
      <c r="I8508" s="2">
        <v>44</v>
      </c>
      <c r="J8508" s="2">
        <v>85</v>
      </c>
      <c r="K8508" s="2">
        <v>3740</v>
      </c>
      <c r="L8508" s="2" t="s">
        <v>21</v>
      </c>
      <c r="M8508" s="2">
        <f t="shared" si="794"/>
        <v>4</v>
      </c>
      <c r="N8508" s="2" t="str">
        <f t="shared" si="795"/>
        <v>Apr</v>
      </c>
      <c r="O8508" s="2" t="str">
        <f t="shared" si="796"/>
        <v>Sat</v>
      </c>
      <c r="P8508" s="2" t="str">
        <f t="shared" si="797"/>
        <v>2021</v>
      </c>
    </row>
    <row r="8509" spans="1:16" x14ac:dyDescent="0.3">
      <c r="A8509" s="2" t="s">
        <v>11</v>
      </c>
      <c r="B8509" s="3">
        <v>44310</v>
      </c>
      <c r="C8509" s="2" t="s">
        <v>45</v>
      </c>
      <c r="D8509" s="2" t="s">
        <v>69</v>
      </c>
      <c r="E8509" s="2" t="s">
        <v>70</v>
      </c>
      <c r="F8509" s="2" t="str">
        <f t="shared" si="792"/>
        <v>Women</v>
      </c>
      <c r="G8509" s="2" t="str">
        <f t="shared" si="793"/>
        <v xml:space="preserve"> Street Footwear</v>
      </c>
      <c r="H8509" s="2" t="s">
        <v>17</v>
      </c>
      <c r="I8509" s="2">
        <v>41</v>
      </c>
      <c r="J8509" s="2">
        <v>114</v>
      </c>
      <c r="K8509" s="2">
        <v>4674</v>
      </c>
      <c r="L8509" s="2" t="s">
        <v>21</v>
      </c>
      <c r="M8509" s="2">
        <f t="shared" si="794"/>
        <v>4</v>
      </c>
      <c r="N8509" s="2" t="str">
        <f t="shared" si="795"/>
        <v>Apr</v>
      </c>
      <c r="O8509" s="2" t="str">
        <f t="shared" si="796"/>
        <v>Sat</v>
      </c>
      <c r="P8509" s="2" t="str">
        <f t="shared" si="797"/>
        <v>2021</v>
      </c>
    </row>
    <row r="8510" spans="1:16" x14ac:dyDescent="0.3">
      <c r="A8510" s="2" t="s">
        <v>11</v>
      </c>
      <c r="B8510" s="3">
        <v>44310</v>
      </c>
      <c r="C8510" s="2" t="s">
        <v>45</v>
      </c>
      <c r="D8510" s="2" t="s">
        <v>69</v>
      </c>
      <c r="E8510" s="2" t="s">
        <v>70</v>
      </c>
      <c r="F8510" s="2" t="str">
        <f t="shared" si="792"/>
        <v>Women</v>
      </c>
      <c r="G8510" s="2" t="str">
        <f t="shared" si="793"/>
        <v xml:space="preserve"> Athletic Footwear</v>
      </c>
      <c r="H8510" s="2" t="s">
        <v>18</v>
      </c>
      <c r="I8510" s="2">
        <v>32</v>
      </c>
      <c r="J8510" s="2">
        <v>68</v>
      </c>
      <c r="K8510" s="2">
        <v>2176</v>
      </c>
      <c r="L8510" s="2" t="s">
        <v>21</v>
      </c>
      <c r="M8510" s="2">
        <f t="shared" si="794"/>
        <v>4</v>
      </c>
      <c r="N8510" s="2" t="str">
        <f t="shared" si="795"/>
        <v>Apr</v>
      </c>
      <c r="O8510" s="2" t="str">
        <f t="shared" si="796"/>
        <v>Sat</v>
      </c>
      <c r="P8510" s="2" t="str">
        <f t="shared" si="797"/>
        <v>2021</v>
      </c>
    </row>
    <row r="8511" spans="1:16" x14ac:dyDescent="0.3">
      <c r="A8511" s="2" t="s">
        <v>11</v>
      </c>
      <c r="B8511" s="3">
        <v>44310</v>
      </c>
      <c r="C8511" s="2" t="s">
        <v>45</v>
      </c>
      <c r="D8511" s="2" t="s">
        <v>69</v>
      </c>
      <c r="E8511" s="2" t="s">
        <v>70</v>
      </c>
      <c r="F8511" s="2" t="str">
        <f t="shared" si="792"/>
        <v>Men</v>
      </c>
      <c r="G8511" s="2" t="str">
        <f t="shared" si="793"/>
        <v xml:space="preserve"> Apparel</v>
      </c>
      <c r="H8511" s="2" t="s">
        <v>19</v>
      </c>
      <c r="I8511" s="2">
        <v>40</v>
      </c>
      <c r="J8511" s="2">
        <v>40</v>
      </c>
      <c r="K8511" s="2">
        <v>1600</v>
      </c>
      <c r="L8511" s="2" t="s">
        <v>21</v>
      </c>
      <c r="M8511" s="2">
        <f t="shared" si="794"/>
        <v>4</v>
      </c>
      <c r="N8511" s="2" t="str">
        <f t="shared" si="795"/>
        <v>Apr</v>
      </c>
      <c r="O8511" s="2" t="str">
        <f t="shared" si="796"/>
        <v>Sat</v>
      </c>
      <c r="P8511" s="2" t="str">
        <f t="shared" si="797"/>
        <v>2021</v>
      </c>
    </row>
    <row r="8512" spans="1:16" x14ac:dyDescent="0.3">
      <c r="A8512" s="2" t="s">
        <v>11</v>
      </c>
      <c r="B8512" s="3">
        <v>44310</v>
      </c>
      <c r="C8512" s="2" t="s">
        <v>45</v>
      </c>
      <c r="D8512" s="2" t="s">
        <v>69</v>
      </c>
      <c r="E8512" s="2" t="s">
        <v>70</v>
      </c>
      <c r="F8512" s="2" t="str">
        <f t="shared" si="792"/>
        <v>Women</v>
      </c>
      <c r="G8512" s="2" t="str">
        <f t="shared" si="793"/>
        <v xml:space="preserve"> Apparel</v>
      </c>
      <c r="H8512" s="2" t="s">
        <v>20</v>
      </c>
      <c r="I8512" s="2">
        <v>47</v>
      </c>
      <c r="J8512" s="2">
        <v>90</v>
      </c>
      <c r="K8512" s="2">
        <v>4230</v>
      </c>
      <c r="L8512" s="2" t="s">
        <v>21</v>
      </c>
      <c r="M8512" s="2">
        <f t="shared" si="794"/>
        <v>4</v>
      </c>
      <c r="N8512" s="2" t="str">
        <f t="shared" si="795"/>
        <v>Apr</v>
      </c>
      <c r="O8512" s="2" t="str">
        <f t="shared" si="796"/>
        <v>Sat</v>
      </c>
      <c r="P8512" s="2" t="str">
        <f t="shared" si="797"/>
        <v>2021</v>
      </c>
    </row>
    <row r="8513" spans="1:16" x14ac:dyDescent="0.3">
      <c r="A8513" s="2" t="s">
        <v>11</v>
      </c>
      <c r="B8513" s="3">
        <v>44341</v>
      </c>
      <c r="C8513" s="2" t="s">
        <v>45</v>
      </c>
      <c r="D8513" s="2" t="s">
        <v>69</v>
      </c>
      <c r="E8513" s="2" t="s">
        <v>70</v>
      </c>
      <c r="F8513" s="2" t="str">
        <f t="shared" si="792"/>
        <v>Men</v>
      </c>
      <c r="G8513" s="2" t="str">
        <f t="shared" si="793"/>
        <v xml:space="preserve"> Street Footwear</v>
      </c>
      <c r="H8513" s="2" t="s">
        <v>14</v>
      </c>
      <c r="I8513" s="2">
        <v>39</v>
      </c>
      <c r="J8513" s="2">
        <v>175</v>
      </c>
      <c r="K8513" s="2">
        <v>6825</v>
      </c>
      <c r="L8513" s="2" t="s">
        <v>21</v>
      </c>
      <c r="M8513" s="2">
        <f t="shared" si="794"/>
        <v>5</v>
      </c>
      <c r="N8513" s="2" t="str">
        <f t="shared" si="795"/>
        <v>May</v>
      </c>
      <c r="O8513" s="2" t="str">
        <f t="shared" si="796"/>
        <v>Tue</v>
      </c>
      <c r="P8513" s="2" t="str">
        <f t="shared" si="797"/>
        <v>2021</v>
      </c>
    </row>
    <row r="8514" spans="1:16" x14ac:dyDescent="0.3">
      <c r="A8514" s="2" t="s">
        <v>11</v>
      </c>
      <c r="B8514" s="3">
        <v>44341</v>
      </c>
      <c r="C8514" s="2" t="s">
        <v>45</v>
      </c>
      <c r="D8514" s="2" t="s">
        <v>69</v>
      </c>
      <c r="E8514" s="2" t="s">
        <v>70</v>
      </c>
      <c r="F8514" s="2" t="str">
        <f t="shared" ref="F8514:F8577" si="798">MID(H8514, 1, FIND("'", H8514) - 1)</f>
        <v>Men</v>
      </c>
      <c r="G8514" s="2" t="str">
        <f t="shared" ref="G8514:G8577" si="799">MID(H8514, FIND("'", H8514) + 2, LEN(H8514) - FIND("'", H8514) - 1)</f>
        <v xml:space="preserve"> Athletic Footwear</v>
      </c>
      <c r="H8514" s="2" t="s">
        <v>16</v>
      </c>
      <c r="I8514" s="2">
        <v>40</v>
      </c>
      <c r="J8514" s="2">
        <v>105</v>
      </c>
      <c r="K8514" s="2">
        <v>4200</v>
      </c>
      <c r="L8514" s="2" t="s">
        <v>21</v>
      </c>
      <c r="M8514" s="2">
        <f t="shared" si="794"/>
        <v>5</v>
      </c>
      <c r="N8514" s="2" t="str">
        <f t="shared" si="795"/>
        <v>May</v>
      </c>
      <c r="O8514" s="2" t="str">
        <f t="shared" si="796"/>
        <v>Tue</v>
      </c>
      <c r="P8514" s="2" t="str">
        <f t="shared" si="797"/>
        <v>2021</v>
      </c>
    </row>
    <row r="8515" spans="1:16" x14ac:dyDescent="0.3">
      <c r="A8515" s="2" t="s">
        <v>11</v>
      </c>
      <c r="B8515" s="3">
        <v>44341</v>
      </c>
      <c r="C8515" s="2" t="s">
        <v>45</v>
      </c>
      <c r="D8515" s="2" t="s">
        <v>69</v>
      </c>
      <c r="E8515" s="2" t="s">
        <v>70</v>
      </c>
      <c r="F8515" s="2" t="str">
        <f t="shared" si="798"/>
        <v>Women</v>
      </c>
      <c r="G8515" s="2" t="str">
        <f t="shared" si="799"/>
        <v xml:space="preserve"> Street Footwear</v>
      </c>
      <c r="H8515" s="2" t="s">
        <v>17</v>
      </c>
      <c r="I8515" s="2">
        <v>37</v>
      </c>
      <c r="J8515" s="2">
        <v>109</v>
      </c>
      <c r="K8515" s="2">
        <v>4033</v>
      </c>
      <c r="L8515" s="2" t="s">
        <v>21</v>
      </c>
      <c r="M8515" s="2">
        <f t="shared" ref="M8515:M8578" si="800">MONTH(B8515)</f>
        <v>5</v>
      </c>
      <c r="N8515" s="2" t="str">
        <f t="shared" ref="N8515:N8578" si="801">TEXT(B8515,"mmm")</f>
        <v>May</v>
      </c>
      <c r="O8515" s="2" t="str">
        <f t="shared" ref="O8515:O8578" si="802">TEXT(B8515,"ddd")</f>
        <v>Tue</v>
      </c>
      <c r="P8515" s="2" t="str">
        <f t="shared" ref="P8515:P8578" si="803">TEXT(B8515,"YYY")</f>
        <v>2021</v>
      </c>
    </row>
    <row r="8516" spans="1:16" x14ac:dyDescent="0.3">
      <c r="A8516" s="2" t="s">
        <v>11</v>
      </c>
      <c r="B8516" s="3">
        <v>44341</v>
      </c>
      <c r="C8516" s="2" t="s">
        <v>45</v>
      </c>
      <c r="D8516" s="2" t="s">
        <v>69</v>
      </c>
      <c r="E8516" s="2" t="s">
        <v>70</v>
      </c>
      <c r="F8516" s="2" t="str">
        <f t="shared" si="798"/>
        <v>Women</v>
      </c>
      <c r="G8516" s="2" t="str">
        <f t="shared" si="799"/>
        <v xml:space="preserve"> Athletic Footwear</v>
      </c>
      <c r="H8516" s="2" t="s">
        <v>18</v>
      </c>
      <c r="I8516" s="2">
        <v>33</v>
      </c>
      <c r="J8516" s="2">
        <v>85</v>
      </c>
      <c r="K8516" s="2">
        <v>2805</v>
      </c>
      <c r="L8516" s="2" t="s">
        <v>21</v>
      </c>
      <c r="M8516" s="2">
        <f t="shared" si="800"/>
        <v>5</v>
      </c>
      <c r="N8516" s="2" t="str">
        <f t="shared" si="801"/>
        <v>May</v>
      </c>
      <c r="O8516" s="2" t="str">
        <f t="shared" si="802"/>
        <v>Tue</v>
      </c>
      <c r="P8516" s="2" t="str">
        <f t="shared" si="803"/>
        <v>2021</v>
      </c>
    </row>
    <row r="8517" spans="1:16" x14ac:dyDescent="0.3">
      <c r="A8517" s="2" t="s">
        <v>11</v>
      </c>
      <c r="B8517" s="3">
        <v>44341</v>
      </c>
      <c r="C8517" s="2" t="s">
        <v>45</v>
      </c>
      <c r="D8517" s="2" t="s">
        <v>69</v>
      </c>
      <c r="E8517" s="2" t="s">
        <v>70</v>
      </c>
      <c r="F8517" s="2" t="str">
        <f t="shared" si="798"/>
        <v>Men</v>
      </c>
      <c r="G8517" s="2" t="str">
        <f t="shared" si="799"/>
        <v xml:space="preserve"> Apparel</v>
      </c>
      <c r="H8517" s="2" t="s">
        <v>19</v>
      </c>
      <c r="I8517" s="2">
        <v>34</v>
      </c>
      <c r="J8517" s="2">
        <v>54</v>
      </c>
      <c r="K8517" s="2">
        <v>1836</v>
      </c>
      <c r="L8517" s="2" t="s">
        <v>21</v>
      </c>
      <c r="M8517" s="2">
        <f t="shared" si="800"/>
        <v>5</v>
      </c>
      <c r="N8517" s="2" t="str">
        <f t="shared" si="801"/>
        <v>May</v>
      </c>
      <c r="O8517" s="2" t="str">
        <f t="shared" si="802"/>
        <v>Tue</v>
      </c>
      <c r="P8517" s="2" t="str">
        <f t="shared" si="803"/>
        <v>2021</v>
      </c>
    </row>
    <row r="8518" spans="1:16" x14ac:dyDescent="0.3">
      <c r="A8518" s="2" t="s">
        <v>11</v>
      </c>
      <c r="B8518" s="3">
        <v>44341</v>
      </c>
      <c r="C8518" s="2" t="s">
        <v>45</v>
      </c>
      <c r="D8518" s="2" t="s">
        <v>69</v>
      </c>
      <c r="E8518" s="2" t="s">
        <v>70</v>
      </c>
      <c r="F8518" s="2" t="str">
        <f t="shared" si="798"/>
        <v>Women</v>
      </c>
      <c r="G8518" s="2" t="str">
        <f t="shared" si="799"/>
        <v xml:space="preserve"> Apparel</v>
      </c>
      <c r="H8518" s="2" t="s">
        <v>20</v>
      </c>
      <c r="I8518" s="2">
        <v>44</v>
      </c>
      <c r="J8518" s="2">
        <v>168</v>
      </c>
      <c r="K8518" s="2">
        <v>7392</v>
      </c>
      <c r="L8518" s="2" t="s">
        <v>21</v>
      </c>
      <c r="M8518" s="2">
        <f t="shared" si="800"/>
        <v>5</v>
      </c>
      <c r="N8518" s="2" t="str">
        <f t="shared" si="801"/>
        <v>May</v>
      </c>
      <c r="O8518" s="2" t="str">
        <f t="shared" si="802"/>
        <v>Tue</v>
      </c>
      <c r="P8518" s="2" t="str">
        <f t="shared" si="803"/>
        <v>2021</v>
      </c>
    </row>
    <row r="8519" spans="1:16" x14ac:dyDescent="0.3">
      <c r="A8519" s="2" t="s">
        <v>11</v>
      </c>
      <c r="B8519" s="3">
        <v>44371</v>
      </c>
      <c r="C8519" s="2" t="s">
        <v>45</v>
      </c>
      <c r="D8519" s="2" t="s">
        <v>69</v>
      </c>
      <c r="E8519" s="2" t="s">
        <v>70</v>
      </c>
      <c r="F8519" s="2" t="str">
        <f t="shared" si="798"/>
        <v>Men</v>
      </c>
      <c r="G8519" s="2" t="str">
        <f t="shared" si="799"/>
        <v xml:space="preserve"> Street Footwear</v>
      </c>
      <c r="H8519" s="2" t="s">
        <v>14</v>
      </c>
      <c r="I8519" s="2">
        <v>37</v>
      </c>
      <c r="J8519" s="2">
        <v>233</v>
      </c>
      <c r="K8519" s="2">
        <v>8621</v>
      </c>
      <c r="L8519" s="2" t="s">
        <v>21</v>
      </c>
      <c r="M8519" s="2">
        <f t="shared" si="800"/>
        <v>6</v>
      </c>
      <c r="N8519" s="2" t="str">
        <f t="shared" si="801"/>
        <v>Jun</v>
      </c>
      <c r="O8519" s="2" t="str">
        <f t="shared" si="802"/>
        <v>Thu</v>
      </c>
      <c r="P8519" s="2" t="str">
        <f t="shared" si="803"/>
        <v>2021</v>
      </c>
    </row>
    <row r="8520" spans="1:16" x14ac:dyDescent="0.3">
      <c r="A8520" s="2" t="s">
        <v>11</v>
      </c>
      <c r="B8520" s="3">
        <v>44371</v>
      </c>
      <c r="C8520" s="2" t="s">
        <v>45</v>
      </c>
      <c r="D8520" s="2" t="s">
        <v>69</v>
      </c>
      <c r="E8520" s="2" t="s">
        <v>70</v>
      </c>
      <c r="F8520" s="2" t="str">
        <f t="shared" si="798"/>
        <v>Men</v>
      </c>
      <c r="G8520" s="2" t="str">
        <f t="shared" si="799"/>
        <v xml:space="preserve"> Athletic Footwear</v>
      </c>
      <c r="H8520" s="2" t="s">
        <v>16</v>
      </c>
      <c r="I8520" s="2">
        <v>45</v>
      </c>
      <c r="J8520" s="2">
        <v>221</v>
      </c>
      <c r="K8520" s="2">
        <v>9945</v>
      </c>
      <c r="L8520" s="2" t="s">
        <v>21</v>
      </c>
      <c r="M8520" s="2">
        <f t="shared" si="800"/>
        <v>6</v>
      </c>
      <c r="N8520" s="2" t="str">
        <f t="shared" si="801"/>
        <v>Jun</v>
      </c>
      <c r="O8520" s="2" t="str">
        <f t="shared" si="802"/>
        <v>Thu</v>
      </c>
      <c r="P8520" s="2" t="str">
        <f t="shared" si="803"/>
        <v>2021</v>
      </c>
    </row>
    <row r="8521" spans="1:16" x14ac:dyDescent="0.3">
      <c r="A8521" s="2" t="s">
        <v>11</v>
      </c>
      <c r="B8521" s="3">
        <v>44371</v>
      </c>
      <c r="C8521" s="2" t="s">
        <v>45</v>
      </c>
      <c r="D8521" s="2" t="s">
        <v>69</v>
      </c>
      <c r="E8521" s="2" t="s">
        <v>70</v>
      </c>
      <c r="F8521" s="2" t="str">
        <f t="shared" si="798"/>
        <v>Women</v>
      </c>
      <c r="G8521" s="2" t="str">
        <f t="shared" si="799"/>
        <v xml:space="preserve"> Street Footwear</v>
      </c>
      <c r="H8521" s="2" t="s">
        <v>17</v>
      </c>
      <c r="I8521" s="2">
        <v>58</v>
      </c>
      <c r="J8521" s="2">
        <v>208</v>
      </c>
      <c r="K8521" s="2">
        <v>12064</v>
      </c>
      <c r="L8521" s="2" t="s">
        <v>21</v>
      </c>
      <c r="M8521" s="2">
        <f t="shared" si="800"/>
        <v>6</v>
      </c>
      <c r="N8521" s="2" t="str">
        <f t="shared" si="801"/>
        <v>Jun</v>
      </c>
      <c r="O8521" s="2" t="str">
        <f t="shared" si="802"/>
        <v>Thu</v>
      </c>
      <c r="P8521" s="2" t="str">
        <f t="shared" si="803"/>
        <v>2021</v>
      </c>
    </row>
    <row r="8522" spans="1:16" x14ac:dyDescent="0.3">
      <c r="A8522" s="2" t="s">
        <v>11</v>
      </c>
      <c r="B8522" s="3">
        <v>44371</v>
      </c>
      <c r="C8522" s="2" t="s">
        <v>45</v>
      </c>
      <c r="D8522" s="2" t="s">
        <v>69</v>
      </c>
      <c r="E8522" s="2" t="s">
        <v>70</v>
      </c>
      <c r="F8522" s="2" t="str">
        <f t="shared" si="798"/>
        <v>Women</v>
      </c>
      <c r="G8522" s="2" t="str">
        <f t="shared" si="799"/>
        <v xml:space="preserve"> Athletic Footwear</v>
      </c>
      <c r="H8522" s="2" t="s">
        <v>18</v>
      </c>
      <c r="I8522" s="2">
        <v>61</v>
      </c>
      <c r="J8522" s="2">
        <v>184</v>
      </c>
      <c r="K8522" s="2">
        <v>11224</v>
      </c>
      <c r="L8522" s="2" t="s">
        <v>21</v>
      </c>
      <c r="M8522" s="2">
        <f t="shared" si="800"/>
        <v>6</v>
      </c>
      <c r="N8522" s="2" t="str">
        <f t="shared" si="801"/>
        <v>Jun</v>
      </c>
      <c r="O8522" s="2" t="str">
        <f t="shared" si="802"/>
        <v>Thu</v>
      </c>
      <c r="P8522" s="2" t="str">
        <f t="shared" si="803"/>
        <v>2021</v>
      </c>
    </row>
    <row r="8523" spans="1:16" x14ac:dyDescent="0.3">
      <c r="A8523" s="2" t="s">
        <v>11</v>
      </c>
      <c r="B8523" s="3">
        <v>44371</v>
      </c>
      <c r="C8523" s="2" t="s">
        <v>45</v>
      </c>
      <c r="D8523" s="2" t="s">
        <v>69</v>
      </c>
      <c r="E8523" s="2" t="s">
        <v>70</v>
      </c>
      <c r="F8523" s="2" t="str">
        <f t="shared" si="798"/>
        <v>Men</v>
      </c>
      <c r="G8523" s="2" t="str">
        <f t="shared" si="799"/>
        <v xml:space="preserve"> Apparel</v>
      </c>
      <c r="H8523" s="2" t="s">
        <v>19</v>
      </c>
      <c r="I8523" s="2">
        <v>68</v>
      </c>
      <c r="J8523" s="2">
        <v>128</v>
      </c>
      <c r="K8523" s="2">
        <v>8704</v>
      </c>
      <c r="L8523" s="2" t="s">
        <v>21</v>
      </c>
      <c r="M8523" s="2">
        <f t="shared" si="800"/>
        <v>6</v>
      </c>
      <c r="N8523" s="2" t="str">
        <f t="shared" si="801"/>
        <v>Jun</v>
      </c>
      <c r="O8523" s="2" t="str">
        <f t="shared" si="802"/>
        <v>Thu</v>
      </c>
      <c r="P8523" s="2" t="str">
        <f t="shared" si="803"/>
        <v>2021</v>
      </c>
    </row>
    <row r="8524" spans="1:16" x14ac:dyDescent="0.3">
      <c r="A8524" s="2" t="s">
        <v>11</v>
      </c>
      <c r="B8524" s="3">
        <v>44371</v>
      </c>
      <c r="C8524" s="2" t="s">
        <v>45</v>
      </c>
      <c r="D8524" s="2" t="s">
        <v>69</v>
      </c>
      <c r="E8524" s="2" t="s">
        <v>70</v>
      </c>
      <c r="F8524" s="2" t="str">
        <f t="shared" si="798"/>
        <v>Women</v>
      </c>
      <c r="G8524" s="2" t="str">
        <f t="shared" si="799"/>
        <v xml:space="preserve"> Apparel</v>
      </c>
      <c r="H8524" s="2" t="s">
        <v>20</v>
      </c>
      <c r="I8524" s="2">
        <v>82</v>
      </c>
      <c r="J8524" s="2">
        <v>231</v>
      </c>
      <c r="K8524" s="2">
        <v>18942</v>
      </c>
      <c r="L8524" s="2" t="s">
        <v>21</v>
      </c>
      <c r="M8524" s="2">
        <f t="shared" si="800"/>
        <v>6</v>
      </c>
      <c r="N8524" s="2" t="str">
        <f t="shared" si="801"/>
        <v>Jun</v>
      </c>
      <c r="O8524" s="2" t="str">
        <f t="shared" si="802"/>
        <v>Thu</v>
      </c>
      <c r="P8524" s="2" t="str">
        <f t="shared" si="803"/>
        <v>2021</v>
      </c>
    </row>
    <row r="8525" spans="1:16" x14ac:dyDescent="0.3">
      <c r="A8525" s="2" t="s">
        <v>11</v>
      </c>
      <c r="B8525" s="3">
        <v>44400</v>
      </c>
      <c r="C8525" s="2" t="s">
        <v>45</v>
      </c>
      <c r="D8525" s="2" t="s">
        <v>69</v>
      </c>
      <c r="E8525" s="2" t="s">
        <v>70</v>
      </c>
      <c r="F8525" s="2" t="str">
        <f t="shared" si="798"/>
        <v>Men</v>
      </c>
      <c r="G8525" s="2" t="str">
        <f t="shared" si="799"/>
        <v xml:space="preserve"> Street Footwear</v>
      </c>
      <c r="H8525" s="2" t="s">
        <v>14</v>
      </c>
      <c r="I8525" s="2">
        <v>60</v>
      </c>
      <c r="J8525" s="2">
        <v>272</v>
      </c>
      <c r="K8525" s="2">
        <v>16320</v>
      </c>
      <c r="L8525" s="2" t="s">
        <v>21</v>
      </c>
      <c r="M8525" s="2">
        <f t="shared" si="800"/>
        <v>7</v>
      </c>
      <c r="N8525" s="2" t="str">
        <f t="shared" si="801"/>
        <v>Jul</v>
      </c>
      <c r="O8525" s="2" t="str">
        <f t="shared" si="802"/>
        <v>Fri</v>
      </c>
      <c r="P8525" s="2" t="str">
        <f t="shared" si="803"/>
        <v>2021</v>
      </c>
    </row>
    <row r="8526" spans="1:16" x14ac:dyDescent="0.3">
      <c r="A8526" s="2" t="s">
        <v>11</v>
      </c>
      <c r="B8526" s="3">
        <v>44400</v>
      </c>
      <c r="C8526" s="2" t="s">
        <v>45</v>
      </c>
      <c r="D8526" s="2" t="s">
        <v>69</v>
      </c>
      <c r="E8526" s="2" t="s">
        <v>70</v>
      </c>
      <c r="F8526" s="2" t="str">
        <f t="shared" si="798"/>
        <v>Men</v>
      </c>
      <c r="G8526" s="2" t="str">
        <f t="shared" si="799"/>
        <v xml:space="preserve"> Athletic Footwear</v>
      </c>
      <c r="H8526" s="2" t="s">
        <v>16</v>
      </c>
      <c r="I8526" s="2">
        <v>60</v>
      </c>
      <c r="J8526" s="2">
        <v>224</v>
      </c>
      <c r="K8526" s="2">
        <v>13440</v>
      </c>
      <c r="L8526" s="2" t="s">
        <v>21</v>
      </c>
      <c r="M8526" s="2">
        <f t="shared" si="800"/>
        <v>7</v>
      </c>
      <c r="N8526" s="2" t="str">
        <f t="shared" si="801"/>
        <v>Jul</v>
      </c>
      <c r="O8526" s="2" t="str">
        <f t="shared" si="802"/>
        <v>Fri</v>
      </c>
      <c r="P8526" s="2" t="str">
        <f t="shared" si="803"/>
        <v>2021</v>
      </c>
    </row>
    <row r="8527" spans="1:16" x14ac:dyDescent="0.3">
      <c r="A8527" s="2" t="s">
        <v>11</v>
      </c>
      <c r="B8527" s="3">
        <v>44400</v>
      </c>
      <c r="C8527" s="2" t="s">
        <v>45</v>
      </c>
      <c r="D8527" s="2" t="s">
        <v>69</v>
      </c>
      <c r="E8527" s="2" t="s">
        <v>70</v>
      </c>
      <c r="F8527" s="2" t="str">
        <f t="shared" si="798"/>
        <v>Women</v>
      </c>
      <c r="G8527" s="2" t="str">
        <f t="shared" si="799"/>
        <v xml:space="preserve"> Street Footwear</v>
      </c>
      <c r="H8527" s="2" t="s">
        <v>17</v>
      </c>
      <c r="I8527" s="2">
        <v>62</v>
      </c>
      <c r="J8527" s="2">
        <v>208</v>
      </c>
      <c r="K8527" s="2">
        <v>12896</v>
      </c>
      <c r="L8527" s="2" t="s">
        <v>21</v>
      </c>
      <c r="M8527" s="2">
        <f t="shared" si="800"/>
        <v>7</v>
      </c>
      <c r="N8527" s="2" t="str">
        <f t="shared" si="801"/>
        <v>Jul</v>
      </c>
      <c r="O8527" s="2" t="str">
        <f t="shared" si="802"/>
        <v>Fri</v>
      </c>
      <c r="P8527" s="2" t="str">
        <f t="shared" si="803"/>
        <v>2021</v>
      </c>
    </row>
    <row r="8528" spans="1:16" x14ac:dyDescent="0.3">
      <c r="A8528" s="2" t="s">
        <v>11</v>
      </c>
      <c r="B8528" s="3">
        <v>44400</v>
      </c>
      <c r="C8528" s="2" t="s">
        <v>45</v>
      </c>
      <c r="D8528" s="2" t="s">
        <v>69</v>
      </c>
      <c r="E8528" s="2" t="s">
        <v>70</v>
      </c>
      <c r="F8528" s="2" t="str">
        <f t="shared" si="798"/>
        <v>Women</v>
      </c>
      <c r="G8528" s="2" t="str">
        <f t="shared" si="799"/>
        <v xml:space="preserve"> Athletic Footwear</v>
      </c>
      <c r="H8528" s="2" t="s">
        <v>18</v>
      </c>
      <c r="I8528" s="2">
        <v>65</v>
      </c>
      <c r="J8528" s="2">
        <v>187</v>
      </c>
      <c r="K8528" s="2">
        <v>12155</v>
      </c>
      <c r="L8528" s="2" t="s">
        <v>21</v>
      </c>
      <c r="M8528" s="2">
        <f t="shared" si="800"/>
        <v>7</v>
      </c>
      <c r="N8528" s="2" t="str">
        <f t="shared" si="801"/>
        <v>Jul</v>
      </c>
      <c r="O8528" s="2" t="str">
        <f t="shared" si="802"/>
        <v>Fri</v>
      </c>
      <c r="P8528" s="2" t="str">
        <f t="shared" si="803"/>
        <v>2021</v>
      </c>
    </row>
    <row r="8529" spans="1:16" x14ac:dyDescent="0.3">
      <c r="A8529" s="2" t="s">
        <v>11</v>
      </c>
      <c r="B8529" s="3">
        <v>44400</v>
      </c>
      <c r="C8529" s="2" t="s">
        <v>45</v>
      </c>
      <c r="D8529" s="2" t="s">
        <v>69</v>
      </c>
      <c r="E8529" s="2" t="s">
        <v>70</v>
      </c>
      <c r="F8529" s="2" t="str">
        <f t="shared" si="798"/>
        <v>Men</v>
      </c>
      <c r="G8529" s="2" t="str">
        <f t="shared" si="799"/>
        <v xml:space="preserve"> Apparel</v>
      </c>
      <c r="H8529" s="2" t="s">
        <v>19</v>
      </c>
      <c r="I8529" s="2">
        <v>72</v>
      </c>
      <c r="J8529" s="2">
        <v>210</v>
      </c>
      <c r="K8529" s="2">
        <v>15120</v>
      </c>
      <c r="L8529" s="2" t="s">
        <v>21</v>
      </c>
      <c r="M8529" s="2">
        <f t="shared" si="800"/>
        <v>7</v>
      </c>
      <c r="N8529" s="2" t="str">
        <f t="shared" si="801"/>
        <v>Jul</v>
      </c>
      <c r="O8529" s="2" t="str">
        <f t="shared" si="802"/>
        <v>Fri</v>
      </c>
      <c r="P8529" s="2" t="str">
        <f t="shared" si="803"/>
        <v>2021</v>
      </c>
    </row>
    <row r="8530" spans="1:16" x14ac:dyDescent="0.3">
      <c r="A8530" s="2" t="s">
        <v>11</v>
      </c>
      <c r="B8530" s="3">
        <v>44400</v>
      </c>
      <c r="C8530" s="2" t="s">
        <v>45</v>
      </c>
      <c r="D8530" s="2" t="s">
        <v>69</v>
      </c>
      <c r="E8530" s="2" t="s">
        <v>70</v>
      </c>
      <c r="F8530" s="2" t="str">
        <f t="shared" si="798"/>
        <v>Women</v>
      </c>
      <c r="G8530" s="2" t="str">
        <f t="shared" si="799"/>
        <v xml:space="preserve"> Apparel</v>
      </c>
      <c r="H8530" s="2" t="s">
        <v>20</v>
      </c>
      <c r="I8530" s="2">
        <v>82</v>
      </c>
      <c r="J8530" s="2">
        <v>186</v>
      </c>
      <c r="K8530" s="2">
        <v>15252</v>
      </c>
      <c r="L8530" s="2" t="s">
        <v>21</v>
      </c>
      <c r="M8530" s="2">
        <f t="shared" si="800"/>
        <v>7</v>
      </c>
      <c r="N8530" s="2" t="str">
        <f t="shared" si="801"/>
        <v>Jul</v>
      </c>
      <c r="O8530" s="2" t="str">
        <f t="shared" si="802"/>
        <v>Fri</v>
      </c>
      <c r="P8530" s="2" t="str">
        <f t="shared" si="803"/>
        <v>2021</v>
      </c>
    </row>
    <row r="8531" spans="1:16" x14ac:dyDescent="0.3">
      <c r="A8531" s="2" t="s">
        <v>11</v>
      </c>
      <c r="B8531" s="3">
        <v>44432</v>
      </c>
      <c r="C8531" s="2" t="s">
        <v>45</v>
      </c>
      <c r="D8531" s="2" t="s">
        <v>69</v>
      </c>
      <c r="E8531" s="2" t="s">
        <v>70</v>
      </c>
      <c r="F8531" s="2" t="str">
        <f t="shared" si="798"/>
        <v>Men</v>
      </c>
      <c r="G8531" s="2" t="str">
        <f t="shared" si="799"/>
        <v xml:space="preserve"> Street Footwear</v>
      </c>
      <c r="H8531" s="2" t="s">
        <v>14</v>
      </c>
      <c r="I8531" s="2">
        <v>67</v>
      </c>
      <c r="J8531" s="2">
        <v>272</v>
      </c>
      <c r="K8531" s="2">
        <v>18224</v>
      </c>
      <c r="L8531" s="2" t="s">
        <v>21</v>
      </c>
      <c r="M8531" s="2">
        <f t="shared" si="800"/>
        <v>8</v>
      </c>
      <c r="N8531" s="2" t="str">
        <f t="shared" si="801"/>
        <v>Aug</v>
      </c>
      <c r="O8531" s="2" t="str">
        <f t="shared" si="802"/>
        <v>Tue</v>
      </c>
      <c r="P8531" s="2" t="str">
        <f t="shared" si="803"/>
        <v>2021</v>
      </c>
    </row>
    <row r="8532" spans="1:16" x14ac:dyDescent="0.3">
      <c r="A8532" s="2" t="s">
        <v>11</v>
      </c>
      <c r="B8532" s="3">
        <v>44432</v>
      </c>
      <c r="C8532" s="2" t="s">
        <v>45</v>
      </c>
      <c r="D8532" s="2" t="s">
        <v>69</v>
      </c>
      <c r="E8532" s="2" t="s">
        <v>70</v>
      </c>
      <c r="F8532" s="2" t="str">
        <f t="shared" si="798"/>
        <v>Men</v>
      </c>
      <c r="G8532" s="2" t="str">
        <f t="shared" si="799"/>
        <v xml:space="preserve"> Athletic Footwear</v>
      </c>
      <c r="H8532" s="2" t="s">
        <v>16</v>
      </c>
      <c r="I8532" s="2">
        <v>53</v>
      </c>
      <c r="J8532" s="2">
        <v>240</v>
      </c>
      <c r="K8532" s="2">
        <v>12720</v>
      </c>
      <c r="L8532" s="2" t="s">
        <v>21</v>
      </c>
      <c r="M8532" s="2">
        <f t="shared" si="800"/>
        <v>8</v>
      </c>
      <c r="N8532" s="2" t="str">
        <f t="shared" si="801"/>
        <v>Aug</v>
      </c>
      <c r="O8532" s="2" t="str">
        <f t="shared" si="802"/>
        <v>Tue</v>
      </c>
      <c r="P8532" s="2" t="str">
        <f t="shared" si="803"/>
        <v>2021</v>
      </c>
    </row>
    <row r="8533" spans="1:16" x14ac:dyDescent="0.3">
      <c r="A8533" s="2" t="s">
        <v>11</v>
      </c>
      <c r="B8533" s="3">
        <v>44432</v>
      </c>
      <c r="C8533" s="2" t="s">
        <v>45</v>
      </c>
      <c r="D8533" s="2" t="s">
        <v>69</v>
      </c>
      <c r="E8533" s="2" t="s">
        <v>70</v>
      </c>
      <c r="F8533" s="2" t="str">
        <f t="shared" si="798"/>
        <v>Women</v>
      </c>
      <c r="G8533" s="2" t="str">
        <f t="shared" si="799"/>
        <v xml:space="preserve"> Street Footwear</v>
      </c>
      <c r="H8533" s="2" t="s">
        <v>17</v>
      </c>
      <c r="I8533" s="2">
        <v>53</v>
      </c>
      <c r="J8533" s="2">
        <v>215</v>
      </c>
      <c r="K8533" s="2">
        <v>11395</v>
      </c>
      <c r="L8533" s="2" t="s">
        <v>21</v>
      </c>
      <c r="M8533" s="2">
        <f t="shared" si="800"/>
        <v>8</v>
      </c>
      <c r="N8533" s="2" t="str">
        <f t="shared" si="801"/>
        <v>Aug</v>
      </c>
      <c r="O8533" s="2" t="str">
        <f t="shared" si="802"/>
        <v>Tue</v>
      </c>
      <c r="P8533" s="2" t="str">
        <f t="shared" si="803"/>
        <v>2021</v>
      </c>
    </row>
    <row r="8534" spans="1:16" x14ac:dyDescent="0.3">
      <c r="A8534" s="2" t="s">
        <v>11</v>
      </c>
      <c r="B8534" s="3">
        <v>44432</v>
      </c>
      <c r="C8534" s="2" t="s">
        <v>45</v>
      </c>
      <c r="D8534" s="2" t="s">
        <v>69</v>
      </c>
      <c r="E8534" s="2" t="s">
        <v>70</v>
      </c>
      <c r="F8534" s="2" t="str">
        <f t="shared" si="798"/>
        <v>Women</v>
      </c>
      <c r="G8534" s="2" t="str">
        <f t="shared" si="799"/>
        <v xml:space="preserve"> Athletic Footwear</v>
      </c>
      <c r="H8534" s="2" t="s">
        <v>18</v>
      </c>
      <c r="I8534" s="2">
        <v>52</v>
      </c>
      <c r="J8534" s="2">
        <v>136</v>
      </c>
      <c r="K8534" s="2">
        <v>7072</v>
      </c>
      <c r="L8534" s="2" t="s">
        <v>21</v>
      </c>
      <c r="M8534" s="2">
        <f t="shared" si="800"/>
        <v>8</v>
      </c>
      <c r="N8534" s="2" t="str">
        <f t="shared" si="801"/>
        <v>Aug</v>
      </c>
      <c r="O8534" s="2" t="str">
        <f t="shared" si="802"/>
        <v>Tue</v>
      </c>
      <c r="P8534" s="2" t="str">
        <f t="shared" si="803"/>
        <v>2021</v>
      </c>
    </row>
    <row r="8535" spans="1:16" x14ac:dyDescent="0.3">
      <c r="A8535" s="2" t="s">
        <v>11</v>
      </c>
      <c r="B8535" s="3">
        <v>44432</v>
      </c>
      <c r="C8535" s="2" t="s">
        <v>45</v>
      </c>
      <c r="D8535" s="2" t="s">
        <v>69</v>
      </c>
      <c r="E8535" s="2" t="s">
        <v>70</v>
      </c>
      <c r="F8535" s="2" t="str">
        <f t="shared" si="798"/>
        <v>Men</v>
      </c>
      <c r="G8535" s="2" t="str">
        <f t="shared" si="799"/>
        <v xml:space="preserve"> Apparel</v>
      </c>
      <c r="H8535" s="2" t="s">
        <v>19</v>
      </c>
      <c r="I8535" s="2">
        <v>51</v>
      </c>
      <c r="J8535" s="2">
        <v>132</v>
      </c>
      <c r="K8535" s="2">
        <v>6732</v>
      </c>
      <c r="L8535" s="2" t="s">
        <v>21</v>
      </c>
      <c r="M8535" s="2">
        <f t="shared" si="800"/>
        <v>8</v>
      </c>
      <c r="N8535" s="2" t="str">
        <f t="shared" si="801"/>
        <v>Aug</v>
      </c>
      <c r="O8535" s="2" t="str">
        <f t="shared" si="802"/>
        <v>Tue</v>
      </c>
      <c r="P8535" s="2" t="str">
        <f t="shared" si="803"/>
        <v>2021</v>
      </c>
    </row>
    <row r="8536" spans="1:16" x14ac:dyDescent="0.3">
      <c r="A8536" s="2" t="s">
        <v>11</v>
      </c>
      <c r="B8536" s="3">
        <v>44432</v>
      </c>
      <c r="C8536" s="2" t="s">
        <v>45</v>
      </c>
      <c r="D8536" s="2" t="s">
        <v>69</v>
      </c>
      <c r="E8536" s="2" t="s">
        <v>70</v>
      </c>
      <c r="F8536" s="2" t="str">
        <f t="shared" si="798"/>
        <v>Women</v>
      </c>
      <c r="G8536" s="2" t="str">
        <f t="shared" si="799"/>
        <v xml:space="preserve"> Apparel</v>
      </c>
      <c r="H8536" s="2" t="s">
        <v>20</v>
      </c>
      <c r="I8536" s="2">
        <v>55</v>
      </c>
      <c r="J8536" s="2">
        <v>80</v>
      </c>
      <c r="K8536" s="2">
        <v>4400</v>
      </c>
      <c r="L8536" s="2" t="s">
        <v>21</v>
      </c>
      <c r="M8536" s="2">
        <f t="shared" si="800"/>
        <v>8</v>
      </c>
      <c r="N8536" s="2" t="str">
        <f t="shared" si="801"/>
        <v>Aug</v>
      </c>
      <c r="O8536" s="2" t="str">
        <f t="shared" si="802"/>
        <v>Tue</v>
      </c>
      <c r="P8536" s="2" t="str">
        <f t="shared" si="803"/>
        <v>2021</v>
      </c>
    </row>
    <row r="8537" spans="1:16" x14ac:dyDescent="0.3">
      <c r="A8537" s="2" t="s">
        <v>11</v>
      </c>
      <c r="B8537" s="3">
        <v>44464</v>
      </c>
      <c r="C8537" s="2" t="s">
        <v>45</v>
      </c>
      <c r="D8537" s="2" t="s">
        <v>69</v>
      </c>
      <c r="E8537" s="2" t="s">
        <v>70</v>
      </c>
      <c r="F8537" s="2" t="str">
        <f t="shared" si="798"/>
        <v>Men</v>
      </c>
      <c r="G8537" s="2" t="str">
        <f t="shared" si="799"/>
        <v xml:space="preserve"> Street Footwear</v>
      </c>
      <c r="H8537" s="2" t="s">
        <v>14</v>
      </c>
      <c r="I8537" s="2">
        <v>35</v>
      </c>
      <c r="J8537" s="2">
        <v>149</v>
      </c>
      <c r="K8537" s="2">
        <v>5215</v>
      </c>
      <c r="L8537" s="2" t="s">
        <v>21</v>
      </c>
      <c r="M8537" s="2">
        <f t="shared" si="800"/>
        <v>9</v>
      </c>
      <c r="N8537" s="2" t="str">
        <f t="shared" si="801"/>
        <v>Sep</v>
      </c>
      <c r="O8537" s="2" t="str">
        <f t="shared" si="802"/>
        <v>Sat</v>
      </c>
      <c r="P8537" s="2" t="str">
        <f t="shared" si="803"/>
        <v>2021</v>
      </c>
    </row>
    <row r="8538" spans="1:16" x14ac:dyDescent="0.3">
      <c r="A8538" s="2" t="s">
        <v>11</v>
      </c>
      <c r="B8538" s="3">
        <v>44464</v>
      </c>
      <c r="C8538" s="2" t="s">
        <v>45</v>
      </c>
      <c r="D8538" s="2" t="s">
        <v>69</v>
      </c>
      <c r="E8538" s="2" t="s">
        <v>70</v>
      </c>
      <c r="F8538" s="2" t="str">
        <f t="shared" si="798"/>
        <v>Men</v>
      </c>
      <c r="G8538" s="2" t="str">
        <f t="shared" si="799"/>
        <v xml:space="preserve"> Athletic Footwear</v>
      </c>
      <c r="H8538" s="2" t="s">
        <v>16</v>
      </c>
      <c r="I8538" s="2">
        <v>43</v>
      </c>
      <c r="J8538" s="2">
        <v>153</v>
      </c>
      <c r="K8538" s="2">
        <v>6579</v>
      </c>
      <c r="L8538" s="2" t="s">
        <v>21</v>
      </c>
      <c r="M8538" s="2">
        <f t="shared" si="800"/>
        <v>9</v>
      </c>
      <c r="N8538" s="2" t="str">
        <f t="shared" si="801"/>
        <v>Sep</v>
      </c>
      <c r="O8538" s="2" t="str">
        <f t="shared" si="802"/>
        <v>Sat</v>
      </c>
      <c r="P8538" s="2" t="str">
        <f t="shared" si="803"/>
        <v>2021</v>
      </c>
    </row>
    <row r="8539" spans="1:16" x14ac:dyDescent="0.3">
      <c r="A8539" s="2" t="s">
        <v>11</v>
      </c>
      <c r="B8539" s="3">
        <v>44464</v>
      </c>
      <c r="C8539" s="2" t="s">
        <v>45</v>
      </c>
      <c r="D8539" s="2" t="s">
        <v>69</v>
      </c>
      <c r="E8539" s="2" t="s">
        <v>70</v>
      </c>
      <c r="F8539" s="2" t="str">
        <f t="shared" si="798"/>
        <v>Women</v>
      </c>
      <c r="G8539" s="2" t="str">
        <f t="shared" si="799"/>
        <v xml:space="preserve"> Street Footwear</v>
      </c>
      <c r="H8539" s="2" t="s">
        <v>17</v>
      </c>
      <c r="I8539" s="2">
        <v>34</v>
      </c>
      <c r="J8539" s="2">
        <v>78</v>
      </c>
      <c r="K8539" s="2">
        <v>2652</v>
      </c>
      <c r="L8539" s="2" t="s">
        <v>21</v>
      </c>
      <c r="M8539" s="2">
        <f t="shared" si="800"/>
        <v>9</v>
      </c>
      <c r="N8539" s="2" t="str">
        <f t="shared" si="801"/>
        <v>Sep</v>
      </c>
      <c r="O8539" s="2" t="str">
        <f t="shared" si="802"/>
        <v>Sat</v>
      </c>
      <c r="P8539" s="2" t="str">
        <f t="shared" si="803"/>
        <v>2021</v>
      </c>
    </row>
    <row r="8540" spans="1:16" x14ac:dyDescent="0.3">
      <c r="A8540" s="2" t="s">
        <v>11</v>
      </c>
      <c r="B8540" s="3">
        <v>44464</v>
      </c>
      <c r="C8540" s="2" t="s">
        <v>45</v>
      </c>
      <c r="D8540" s="2" t="s">
        <v>69</v>
      </c>
      <c r="E8540" s="2" t="s">
        <v>70</v>
      </c>
      <c r="F8540" s="2" t="str">
        <f t="shared" si="798"/>
        <v>Women</v>
      </c>
      <c r="G8540" s="2" t="str">
        <f t="shared" si="799"/>
        <v xml:space="preserve"> Athletic Footwear</v>
      </c>
      <c r="H8540" s="2" t="s">
        <v>18</v>
      </c>
      <c r="I8540" s="2">
        <v>37</v>
      </c>
      <c r="J8540" s="2">
        <v>70</v>
      </c>
      <c r="K8540" s="2">
        <v>2590</v>
      </c>
      <c r="L8540" s="2" t="s">
        <v>21</v>
      </c>
      <c r="M8540" s="2">
        <f t="shared" si="800"/>
        <v>9</v>
      </c>
      <c r="N8540" s="2" t="str">
        <f t="shared" si="801"/>
        <v>Sep</v>
      </c>
      <c r="O8540" s="2" t="str">
        <f t="shared" si="802"/>
        <v>Sat</v>
      </c>
      <c r="P8540" s="2" t="str">
        <f t="shared" si="803"/>
        <v>2021</v>
      </c>
    </row>
    <row r="8541" spans="1:16" x14ac:dyDescent="0.3">
      <c r="A8541" s="2" t="s">
        <v>11</v>
      </c>
      <c r="B8541" s="3">
        <v>44464</v>
      </c>
      <c r="C8541" s="2" t="s">
        <v>45</v>
      </c>
      <c r="D8541" s="2" t="s">
        <v>69</v>
      </c>
      <c r="E8541" s="2" t="s">
        <v>70</v>
      </c>
      <c r="F8541" s="2" t="str">
        <f t="shared" si="798"/>
        <v>Men</v>
      </c>
      <c r="G8541" s="2" t="str">
        <f t="shared" si="799"/>
        <v xml:space="preserve"> Apparel</v>
      </c>
      <c r="H8541" s="2" t="s">
        <v>19</v>
      </c>
      <c r="I8541" s="2">
        <v>39</v>
      </c>
      <c r="J8541" s="2">
        <v>74</v>
      </c>
      <c r="K8541" s="2">
        <v>2886</v>
      </c>
      <c r="L8541" s="2" t="s">
        <v>21</v>
      </c>
      <c r="M8541" s="2">
        <f t="shared" si="800"/>
        <v>9</v>
      </c>
      <c r="N8541" s="2" t="str">
        <f t="shared" si="801"/>
        <v>Sep</v>
      </c>
      <c r="O8541" s="2" t="str">
        <f t="shared" si="802"/>
        <v>Sat</v>
      </c>
      <c r="P8541" s="2" t="str">
        <f t="shared" si="803"/>
        <v>2021</v>
      </c>
    </row>
    <row r="8542" spans="1:16" x14ac:dyDescent="0.3">
      <c r="A8542" s="2" t="s">
        <v>11</v>
      </c>
      <c r="B8542" s="3">
        <v>44464</v>
      </c>
      <c r="C8542" s="2" t="s">
        <v>45</v>
      </c>
      <c r="D8542" s="2" t="s">
        <v>69</v>
      </c>
      <c r="E8542" s="2" t="s">
        <v>70</v>
      </c>
      <c r="F8542" s="2" t="str">
        <f t="shared" si="798"/>
        <v>Women</v>
      </c>
      <c r="G8542" s="2" t="str">
        <f t="shared" si="799"/>
        <v xml:space="preserve"> Apparel</v>
      </c>
      <c r="H8542" s="2" t="s">
        <v>20</v>
      </c>
      <c r="I8542" s="2">
        <v>33</v>
      </c>
      <c r="J8542" s="2">
        <v>83</v>
      </c>
      <c r="K8542" s="2">
        <v>2739</v>
      </c>
      <c r="L8542" s="2" t="s">
        <v>21</v>
      </c>
      <c r="M8542" s="2">
        <f t="shared" si="800"/>
        <v>9</v>
      </c>
      <c r="N8542" s="2" t="str">
        <f t="shared" si="801"/>
        <v>Sep</v>
      </c>
      <c r="O8542" s="2" t="str">
        <f t="shared" si="802"/>
        <v>Sat</v>
      </c>
      <c r="P8542" s="2" t="str">
        <f t="shared" si="803"/>
        <v>2021</v>
      </c>
    </row>
    <row r="8543" spans="1:16" x14ac:dyDescent="0.3">
      <c r="A8543" s="2" t="s">
        <v>11</v>
      </c>
      <c r="B8543" s="3">
        <v>44493</v>
      </c>
      <c r="C8543" s="2" t="s">
        <v>45</v>
      </c>
      <c r="D8543" s="2" t="s">
        <v>69</v>
      </c>
      <c r="E8543" s="2" t="s">
        <v>70</v>
      </c>
      <c r="F8543" s="2" t="str">
        <f t="shared" si="798"/>
        <v>Men</v>
      </c>
      <c r="G8543" s="2" t="str">
        <f t="shared" si="799"/>
        <v xml:space="preserve"> Street Footwear</v>
      </c>
      <c r="H8543" s="2" t="s">
        <v>14</v>
      </c>
      <c r="I8543" s="2">
        <v>28</v>
      </c>
      <c r="J8543" s="2">
        <v>119</v>
      </c>
      <c r="K8543" s="2">
        <v>3332</v>
      </c>
      <c r="L8543" s="2" t="s">
        <v>21</v>
      </c>
      <c r="M8543" s="2">
        <f t="shared" si="800"/>
        <v>10</v>
      </c>
      <c r="N8543" s="2" t="str">
        <f t="shared" si="801"/>
        <v>Oct</v>
      </c>
      <c r="O8543" s="2" t="str">
        <f t="shared" si="802"/>
        <v>Sun</v>
      </c>
      <c r="P8543" s="2" t="str">
        <f t="shared" si="803"/>
        <v>2021</v>
      </c>
    </row>
    <row r="8544" spans="1:16" x14ac:dyDescent="0.3">
      <c r="A8544" s="2" t="s">
        <v>11</v>
      </c>
      <c r="B8544" s="3">
        <v>44493</v>
      </c>
      <c r="C8544" s="2" t="s">
        <v>45</v>
      </c>
      <c r="D8544" s="2" t="s">
        <v>69</v>
      </c>
      <c r="E8544" s="2" t="s">
        <v>70</v>
      </c>
      <c r="F8544" s="2" t="str">
        <f t="shared" si="798"/>
        <v>Men</v>
      </c>
      <c r="G8544" s="2" t="str">
        <f t="shared" si="799"/>
        <v xml:space="preserve"> Athletic Footwear</v>
      </c>
      <c r="H8544" s="2" t="s">
        <v>16</v>
      </c>
      <c r="I8544" s="2">
        <v>39</v>
      </c>
      <c r="J8544" s="2">
        <v>173</v>
      </c>
      <c r="K8544" s="2">
        <v>6747</v>
      </c>
      <c r="L8544" s="2" t="s">
        <v>21</v>
      </c>
      <c r="M8544" s="2">
        <f t="shared" si="800"/>
        <v>10</v>
      </c>
      <c r="N8544" s="2" t="str">
        <f t="shared" si="801"/>
        <v>Oct</v>
      </c>
      <c r="O8544" s="2" t="str">
        <f t="shared" si="802"/>
        <v>Sun</v>
      </c>
      <c r="P8544" s="2" t="str">
        <f t="shared" si="803"/>
        <v>2021</v>
      </c>
    </row>
    <row r="8545" spans="1:16" x14ac:dyDescent="0.3">
      <c r="A8545" s="2" t="s">
        <v>11</v>
      </c>
      <c r="B8545" s="3">
        <v>44493</v>
      </c>
      <c r="C8545" s="2" t="s">
        <v>45</v>
      </c>
      <c r="D8545" s="2" t="s">
        <v>69</v>
      </c>
      <c r="E8545" s="2" t="s">
        <v>70</v>
      </c>
      <c r="F8545" s="2" t="str">
        <f t="shared" si="798"/>
        <v>Women</v>
      </c>
      <c r="G8545" s="2" t="str">
        <f t="shared" si="799"/>
        <v xml:space="preserve"> Street Footwear</v>
      </c>
      <c r="H8545" s="2" t="s">
        <v>17</v>
      </c>
      <c r="I8545" s="2">
        <v>39</v>
      </c>
      <c r="J8545" s="2">
        <v>119</v>
      </c>
      <c r="K8545" s="2">
        <v>4641</v>
      </c>
      <c r="L8545" s="2" t="s">
        <v>21</v>
      </c>
      <c r="M8545" s="2">
        <f t="shared" si="800"/>
        <v>10</v>
      </c>
      <c r="N8545" s="2" t="str">
        <f t="shared" si="801"/>
        <v>Oct</v>
      </c>
      <c r="O8545" s="2" t="str">
        <f t="shared" si="802"/>
        <v>Sun</v>
      </c>
      <c r="P8545" s="2" t="str">
        <f t="shared" si="803"/>
        <v>2021</v>
      </c>
    </row>
    <row r="8546" spans="1:16" x14ac:dyDescent="0.3">
      <c r="A8546" s="2" t="s">
        <v>11</v>
      </c>
      <c r="B8546" s="3">
        <v>44493</v>
      </c>
      <c r="C8546" s="2" t="s">
        <v>45</v>
      </c>
      <c r="D8546" s="2" t="s">
        <v>69</v>
      </c>
      <c r="E8546" s="2" t="s">
        <v>70</v>
      </c>
      <c r="F8546" s="2" t="str">
        <f t="shared" si="798"/>
        <v>Women</v>
      </c>
      <c r="G8546" s="2" t="str">
        <f t="shared" si="799"/>
        <v xml:space="preserve"> Athletic Footwear</v>
      </c>
      <c r="H8546" s="2" t="s">
        <v>18</v>
      </c>
      <c r="I8546" s="2">
        <v>31</v>
      </c>
      <c r="J8546" s="2">
        <v>101</v>
      </c>
      <c r="K8546" s="2">
        <v>3131</v>
      </c>
      <c r="L8546" s="2" t="s">
        <v>21</v>
      </c>
      <c r="M8546" s="2">
        <f t="shared" si="800"/>
        <v>10</v>
      </c>
      <c r="N8546" s="2" t="str">
        <f t="shared" si="801"/>
        <v>Oct</v>
      </c>
      <c r="O8546" s="2" t="str">
        <f t="shared" si="802"/>
        <v>Sun</v>
      </c>
      <c r="P8546" s="2" t="str">
        <f t="shared" si="803"/>
        <v>2021</v>
      </c>
    </row>
    <row r="8547" spans="1:16" x14ac:dyDescent="0.3">
      <c r="A8547" s="2" t="s">
        <v>11</v>
      </c>
      <c r="B8547" s="3">
        <v>44493</v>
      </c>
      <c r="C8547" s="2" t="s">
        <v>45</v>
      </c>
      <c r="D8547" s="2" t="s">
        <v>69</v>
      </c>
      <c r="E8547" s="2" t="s">
        <v>70</v>
      </c>
      <c r="F8547" s="2" t="str">
        <f t="shared" si="798"/>
        <v>Men</v>
      </c>
      <c r="G8547" s="2" t="str">
        <f t="shared" si="799"/>
        <v xml:space="preserve"> Apparel</v>
      </c>
      <c r="H8547" s="2" t="s">
        <v>19</v>
      </c>
      <c r="I8547" s="2">
        <v>42</v>
      </c>
      <c r="J8547" s="2">
        <v>105</v>
      </c>
      <c r="K8547" s="2">
        <v>4410</v>
      </c>
      <c r="L8547" s="2" t="s">
        <v>21</v>
      </c>
      <c r="M8547" s="2">
        <f t="shared" si="800"/>
        <v>10</v>
      </c>
      <c r="N8547" s="2" t="str">
        <f t="shared" si="801"/>
        <v>Oct</v>
      </c>
      <c r="O8547" s="2" t="str">
        <f t="shared" si="802"/>
        <v>Sun</v>
      </c>
      <c r="P8547" s="2" t="str">
        <f t="shared" si="803"/>
        <v>2021</v>
      </c>
    </row>
    <row r="8548" spans="1:16" x14ac:dyDescent="0.3">
      <c r="A8548" s="2" t="s">
        <v>11</v>
      </c>
      <c r="B8548" s="3">
        <v>44493</v>
      </c>
      <c r="C8548" s="2" t="s">
        <v>45</v>
      </c>
      <c r="D8548" s="2" t="s">
        <v>69</v>
      </c>
      <c r="E8548" s="2" t="s">
        <v>70</v>
      </c>
      <c r="F8548" s="2" t="str">
        <f t="shared" si="798"/>
        <v>Women</v>
      </c>
      <c r="G8548" s="2" t="str">
        <f t="shared" si="799"/>
        <v xml:space="preserve"> Apparel</v>
      </c>
      <c r="H8548" s="2" t="s">
        <v>20</v>
      </c>
      <c r="I8548" s="2">
        <v>40</v>
      </c>
      <c r="J8548" s="2">
        <v>109</v>
      </c>
      <c r="K8548" s="2">
        <v>4360</v>
      </c>
      <c r="L8548" s="2" t="s">
        <v>21</v>
      </c>
      <c r="M8548" s="2">
        <f t="shared" si="800"/>
        <v>10</v>
      </c>
      <c r="N8548" s="2" t="str">
        <f t="shared" si="801"/>
        <v>Oct</v>
      </c>
      <c r="O8548" s="2" t="str">
        <f t="shared" si="802"/>
        <v>Sun</v>
      </c>
      <c r="P8548" s="2" t="str">
        <f t="shared" si="803"/>
        <v>2021</v>
      </c>
    </row>
    <row r="8549" spans="1:16" x14ac:dyDescent="0.3">
      <c r="A8549" s="2" t="s">
        <v>11</v>
      </c>
      <c r="B8549" s="3">
        <v>44524</v>
      </c>
      <c r="C8549" s="2" t="s">
        <v>45</v>
      </c>
      <c r="D8549" s="2" t="s">
        <v>69</v>
      </c>
      <c r="E8549" s="2" t="s">
        <v>70</v>
      </c>
      <c r="F8549" s="2" t="str">
        <f t="shared" si="798"/>
        <v>Men</v>
      </c>
      <c r="G8549" s="2" t="str">
        <f t="shared" si="799"/>
        <v xml:space="preserve"> Street Footwear</v>
      </c>
      <c r="H8549" s="2" t="s">
        <v>14</v>
      </c>
      <c r="I8549" s="2">
        <v>34</v>
      </c>
      <c r="J8549" s="2">
        <v>173</v>
      </c>
      <c r="K8549" s="2">
        <v>5882</v>
      </c>
      <c r="L8549" s="2" t="s">
        <v>21</v>
      </c>
      <c r="M8549" s="2">
        <f t="shared" si="800"/>
        <v>11</v>
      </c>
      <c r="N8549" s="2" t="str">
        <f t="shared" si="801"/>
        <v>Nov</v>
      </c>
      <c r="O8549" s="2" t="str">
        <f t="shared" si="802"/>
        <v>Wed</v>
      </c>
      <c r="P8549" s="2" t="str">
        <f t="shared" si="803"/>
        <v>2021</v>
      </c>
    </row>
    <row r="8550" spans="1:16" x14ac:dyDescent="0.3">
      <c r="A8550" s="2" t="s">
        <v>11</v>
      </c>
      <c r="B8550" s="3">
        <v>44524</v>
      </c>
      <c r="C8550" s="2" t="s">
        <v>45</v>
      </c>
      <c r="D8550" s="2" t="s">
        <v>69</v>
      </c>
      <c r="E8550" s="2" t="s">
        <v>70</v>
      </c>
      <c r="F8550" s="2" t="str">
        <f t="shared" si="798"/>
        <v>Men</v>
      </c>
      <c r="G8550" s="2" t="str">
        <f t="shared" si="799"/>
        <v xml:space="preserve"> Athletic Footwear</v>
      </c>
      <c r="H8550" s="2" t="s">
        <v>16</v>
      </c>
      <c r="I8550" s="2">
        <v>34</v>
      </c>
      <c r="J8550" s="2">
        <v>221</v>
      </c>
      <c r="K8550" s="2">
        <v>7514</v>
      </c>
      <c r="L8550" s="2" t="s">
        <v>21</v>
      </c>
      <c r="M8550" s="2">
        <f t="shared" si="800"/>
        <v>11</v>
      </c>
      <c r="N8550" s="2" t="str">
        <f t="shared" si="801"/>
        <v>Nov</v>
      </c>
      <c r="O8550" s="2" t="str">
        <f t="shared" si="802"/>
        <v>Wed</v>
      </c>
      <c r="P8550" s="2" t="str">
        <f t="shared" si="803"/>
        <v>2021</v>
      </c>
    </row>
    <row r="8551" spans="1:16" x14ac:dyDescent="0.3">
      <c r="A8551" s="2" t="s">
        <v>11</v>
      </c>
      <c r="B8551" s="3">
        <v>44524</v>
      </c>
      <c r="C8551" s="2" t="s">
        <v>45</v>
      </c>
      <c r="D8551" s="2" t="s">
        <v>69</v>
      </c>
      <c r="E8551" s="2" t="s">
        <v>70</v>
      </c>
      <c r="F8551" s="2" t="str">
        <f t="shared" si="798"/>
        <v>Women</v>
      </c>
      <c r="G8551" s="2" t="str">
        <f t="shared" si="799"/>
        <v xml:space="preserve"> Street Footwear</v>
      </c>
      <c r="H8551" s="2" t="s">
        <v>17</v>
      </c>
      <c r="I8551" s="2">
        <v>33</v>
      </c>
      <c r="J8551" s="2">
        <v>143</v>
      </c>
      <c r="K8551" s="2">
        <v>4719</v>
      </c>
      <c r="L8551" s="2" t="s">
        <v>21</v>
      </c>
      <c r="M8551" s="2">
        <f t="shared" si="800"/>
        <v>11</v>
      </c>
      <c r="N8551" s="2" t="str">
        <f t="shared" si="801"/>
        <v>Nov</v>
      </c>
      <c r="O8551" s="2" t="str">
        <f t="shared" si="802"/>
        <v>Wed</v>
      </c>
      <c r="P8551" s="2" t="str">
        <f t="shared" si="803"/>
        <v>2021</v>
      </c>
    </row>
    <row r="8552" spans="1:16" x14ac:dyDescent="0.3">
      <c r="A8552" s="2" t="s">
        <v>11</v>
      </c>
      <c r="B8552" s="3">
        <v>44524</v>
      </c>
      <c r="C8552" s="2" t="s">
        <v>45</v>
      </c>
      <c r="D8552" s="2" t="s">
        <v>69</v>
      </c>
      <c r="E8552" s="2" t="s">
        <v>70</v>
      </c>
      <c r="F8552" s="2" t="str">
        <f t="shared" si="798"/>
        <v>Women</v>
      </c>
      <c r="G8552" s="2" t="str">
        <f t="shared" si="799"/>
        <v xml:space="preserve"> Athletic Footwear</v>
      </c>
      <c r="H8552" s="2" t="s">
        <v>18</v>
      </c>
      <c r="I8552" s="2">
        <v>36</v>
      </c>
      <c r="J8552" s="2">
        <v>144</v>
      </c>
      <c r="K8552" s="2">
        <v>5184</v>
      </c>
      <c r="L8552" s="2" t="s">
        <v>21</v>
      </c>
      <c r="M8552" s="2">
        <f t="shared" si="800"/>
        <v>11</v>
      </c>
      <c r="N8552" s="2" t="str">
        <f t="shared" si="801"/>
        <v>Nov</v>
      </c>
      <c r="O8552" s="2" t="str">
        <f t="shared" si="802"/>
        <v>Wed</v>
      </c>
      <c r="P8552" s="2" t="str">
        <f t="shared" si="803"/>
        <v>2021</v>
      </c>
    </row>
    <row r="8553" spans="1:16" x14ac:dyDescent="0.3">
      <c r="A8553" s="2" t="s">
        <v>11</v>
      </c>
      <c r="B8553" s="3">
        <v>44524</v>
      </c>
      <c r="C8553" s="2" t="s">
        <v>45</v>
      </c>
      <c r="D8553" s="2" t="s">
        <v>69</v>
      </c>
      <c r="E8553" s="2" t="s">
        <v>70</v>
      </c>
      <c r="F8553" s="2" t="str">
        <f t="shared" si="798"/>
        <v>Men</v>
      </c>
      <c r="G8553" s="2" t="str">
        <f t="shared" si="799"/>
        <v xml:space="preserve"> Apparel</v>
      </c>
      <c r="H8553" s="2" t="s">
        <v>19</v>
      </c>
      <c r="I8553" s="2">
        <v>56</v>
      </c>
      <c r="J8553" s="2">
        <v>136</v>
      </c>
      <c r="K8553" s="2">
        <v>7616</v>
      </c>
      <c r="L8553" s="2" t="s">
        <v>21</v>
      </c>
      <c r="M8553" s="2">
        <f t="shared" si="800"/>
        <v>11</v>
      </c>
      <c r="N8553" s="2" t="str">
        <f t="shared" si="801"/>
        <v>Nov</v>
      </c>
      <c r="O8553" s="2" t="str">
        <f t="shared" si="802"/>
        <v>Wed</v>
      </c>
      <c r="P8553" s="2" t="str">
        <f t="shared" si="803"/>
        <v>2021</v>
      </c>
    </row>
    <row r="8554" spans="1:16" x14ac:dyDescent="0.3">
      <c r="A8554" s="2" t="s">
        <v>11</v>
      </c>
      <c r="B8554" s="3">
        <v>44524</v>
      </c>
      <c r="C8554" s="2" t="s">
        <v>45</v>
      </c>
      <c r="D8554" s="2" t="s">
        <v>69</v>
      </c>
      <c r="E8554" s="2" t="s">
        <v>70</v>
      </c>
      <c r="F8554" s="2" t="str">
        <f t="shared" si="798"/>
        <v>Women</v>
      </c>
      <c r="G8554" s="2" t="str">
        <f t="shared" si="799"/>
        <v xml:space="preserve"> Apparel</v>
      </c>
      <c r="H8554" s="2" t="s">
        <v>20</v>
      </c>
      <c r="I8554" s="2">
        <v>60</v>
      </c>
      <c r="J8554" s="2">
        <v>176</v>
      </c>
      <c r="K8554" s="2">
        <v>10560</v>
      </c>
      <c r="L8554" s="2" t="s">
        <v>21</v>
      </c>
      <c r="M8554" s="2">
        <f t="shared" si="800"/>
        <v>11</v>
      </c>
      <c r="N8554" s="2" t="str">
        <f t="shared" si="801"/>
        <v>Nov</v>
      </c>
      <c r="O8554" s="2" t="str">
        <f t="shared" si="802"/>
        <v>Wed</v>
      </c>
      <c r="P8554" s="2" t="str">
        <f t="shared" si="803"/>
        <v>2021</v>
      </c>
    </row>
    <row r="8555" spans="1:16" x14ac:dyDescent="0.3">
      <c r="A8555" s="2" t="s">
        <v>11</v>
      </c>
      <c r="B8555" s="3">
        <v>44553</v>
      </c>
      <c r="C8555" s="2" t="s">
        <v>45</v>
      </c>
      <c r="D8555" s="2" t="s">
        <v>69</v>
      </c>
      <c r="E8555" s="2" t="s">
        <v>70</v>
      </c>
      <c r="F8555" s="2" t="str">
        <f t="shared" si="798"/>
        <v>Men</v>
      </c>
      <c r="G8555" s="2" t="str">
        <f t="shared" si="799"/>
        <v xml:space="preserve"> Street Footwear</v>
      </c>
      <c r="H8555" s="2" t="s">
        <v>14</v>
      </c>
      <c r="I8555" s="2">
        <v>49</v>
      </c>
      <c r="J8555" s="2">
        <v>248</v>
      </c>
      <c r="K8555" s="2">
        <v>12152</v>
      </c>
      <c r="L8555" s="2" t="s">
        <v>21</v>
      </c>
      <c r="M8555" s="2">
        <f t="shared" si="800"/>
        <v>12</v>
      </c>
      <c r="N8555" s="2" t="str">
        <f t="shared" si="801"/>
        <v>Dec</v>
      </c>
      <c r="O8555" s="2" t="str">
        <f t="shared" si="802"/>
        <v>Thu</v>
      </c>
      <c r="P8555" s="2" t="str">
        <f t="shared" si="803"/>
        <v>2021</v>
      </c>
    </row>
    <row r="8556" spans="1:16" x14ac:dyDescent="0.3">
      <c r="A8556" s="2" t="s">
        <v>11</v>
      </c>
      <c r="B8556" s="3">
        <v>44553</v>
      </c>
      <c r="C8556" s="2" t="s">
        <v>45</v>
      </c>
      <c r="D8556" s="2" t="s">
        <v>69</v>
      </c>
      <c r="E8556" s="2" t="s">
        <v>70</v>
      </c>
      <c r="F8556" s="2" t="str">
        <f t="shared" si="798"/>
        <v>Men</v>
      </c>
      <c r="G8556" s="2" t="str">
        <f t="shared" si="799"/>
        <v xml:space="preserve"> Athletic Footwear</v>
      </c>
      <c r="H8556" s="2" t="s">
        <v>16</v>
      </c>
      <c r="I8556" s="2">
        <v>54</v>
      </c>
      <c r="J8556" s="2">
        <v>225</v>
      </c>
      <c r="K8556" s="2">
        <v>12150</v>
      </c>
      <c r="L8556" s="2" t="s">
        <v>21</v>
      </c>
      <c r="M8556" s="2">
        <f t="shared" si="800"/>
        <v>12</v>
      </c>
      <c r="N8556" s="2" t="str">
        <f t="shared" si="801"/>
        <v>Dec</v>
      </c>
      <c r="O8556" s="2" t="str">
        <f t="shared" si="802"/>
        <v>Thu</v>
      </c>
      <c r="P8556" s="2" t="str">
        <f t="shared" si="803"/>
        <v>2021</v>
      </c>
    </row>
    <row r="8557" spans="1:16" x14ac:dyDescent="0.3">
      <c r="A8557" s="2" t="s">
        <v>23</v>
      </c>
      <c r="B8557" s="3">
        <v>44553</v>
      </c>
      <c r="C8557" s="2" t="s">
        <v>45</v>
      </c>
      <c r="D8557" s="2" t="s">
        <v>69</v>
      </c>
      <c r="E8557" s="2" t="s">
        <v>70</v>
      </c>
      <c r="F8557" s="2" t="str">
        <f t="shared" si="798"/>
        <v>Women</v>
      </c>
      <c r="G8557" s="2" t="str">
        <f t="shared" si="799"/>
        <v xml:space="preserve"> Street Footwear</v>
      </c>
      <c r="H8557" s="2" t="s">
        <v>17</v>
      </c>
      <c r="I8557" s="2">
        <v>53</v>
      </c>
      <c r="J8557" s="2">
        <v>165</v>
      </c>
      <c r="K8557" s="2">
        <v>8745</v>
      </c>
      <c r="L8557" s="2" t="s">
        <v>21</v>
      </c>
      <c r="M8557" s="2">
        <f t="shared" si="800"/>
        <v>12</v>
      </c>
      <c r="N8557" s="2" t="str">
        <f t="shared" si="801"/>
        <v>Dec</v>
      </c>
      <c r="O8557" s="2" t="str">
        <f t="shared" si="802"/>
        <v>Thu</v>
      </c>
      <c r="P8557" s="2" t="str">
        <f t="shared" si="803"/>
        <v>2021</v>
      </c>
    </row>
    <row r="8558" spans="1:16" x14ac:dyDescent="0.3">
      <c r="A8558" s="2" t="s">
        <v>23</v>
      </c>
      <c r="B8558" s="3">
        <v>44553</v>
      </c>
      <c r="C8558" s="2" t="s">
        <v>45</v>
      </c>
      <c r="D8558" s="2" t="s">
        <v>69</v>
      </c>
      <c r="E8558" s="2" t="s">
        <v>70</v>
      </c>
      <c r="F8558" s="2" t="str">
        <f t="shared" si="798"/>
        <v>Women</v>
      </c>
      <c r="G8558" s="2" t="str">
        <f t="shared" si="799"/>
        <v xml:space="preserve"> Athletic Footwear</v>
      </c>
      <c r="H8558" s="2" t="s">
        <v>18</v>
      </c>
      <c r="I8558" s="2">
        <v>51</v>
      </c>
      <c r="J8558" s="2">
        <v>176</v>
      </c>
      <c r="K8558" s="2">
        <v>8976</v>
      </c>
      <c r="L8558" s="2" t="s">
        <v>21</v>
      </c>
      <c r="M8558" s="2">
        <f t="shared" si="800"/>
        <v>12</v>
      </c>
      <c r="N8558" s="2" t="str">
        <f t="shared" si="801"/>
        <v>Dec</v>
      </c>
      <c r="O8558" s="2" t="str">
        <f t="shared" si="802"/>
        <v>Thu</v>
      </c>
      <c r="P8558" s="2" t="str">
        <f t="shared" si="803"/>
        <v>2021</v>
      </c>
    </row>
    <row r="8559" spans="1:16" x14ac:dyDescent="0.3">
      <c r="A8559" s="2" t="s">
        <v>23</v>
      </c>
      <c r="B8559" s="3">
        <v>44553</v>
      </c>
      <c r="C8559" s="2" t="s">
        <v>45</v>
      </c>
      <c r="D8559" s="2" t="s">
        <v>69</v>
      </c>
      <c r="E8559" s="2" t="s">
        <v>70</v>
      </c>
      <c r="F8559" s="2" t="str">
        <f t="shared" si="798"/>
        <v>Men</v>
      </c>
      <c r="G8559" s="2" t="str">
        <f t="shared" si="799"/>
        <v xml:space="preserve"> Apparel</v>
      </c>
      <c r="H8559" s="2" t="s">
        <v>19</v>
      </c>
      <c r="I8559" s="2">
        <v>59</v>
      </c>
      <c r="J8559" s="2">
        <v>157</v>
      </c>
      <c r="K8559" s="2">
        <v>9263</v>
      </c>
      <c r="L8559" s="2" t="s">
        <v>21</v>
      </c>
      <c r="M8559" s="2">
        <f t="shared" si="800"/>
        <v>12</v>
      </c>
      <c r="N8559" s="2" t="str">
        <f t="shared" si="801"/>
        <v>Dec</v>
      </c>
      <c r="O8559" s="2" t="str">
        <f t="shared" si="802"/>
        <v>Thu</v>
      </c>
      <c r="P8559" s="2" t="str">
        <f t="shared" si="803"/>
        <v>2021</v>
      </c>
    </row>
    <row r="8560" spans="1:16" x14ac:dyDescent="0.3">
      <c r="A8560" s="2" t="s">
        <v>23</v>
      </c>
      <c r="B8560" s="3">
        <v>44553</v>
      </c>
      <c r="C8560" s="2" t="s">
        <v>45</v>
      </c>
      <c r="D8560" s="2" t="s">
        <v>69</v>
      </c>
      <c r="E8560" s="2" t="s">
        <v>70</v>
      </c>
      <c r="F8560" s="2" t="str">
        <f t="shared" si="798"/>
        <v>Women</v>
      </c>
      <c r="G8560" s="2" t="str">
        <f t="shared" si="799"/>
        <v xml:space="preserve"> Apparel</v>
      </c>
      <c r="H8560" s="2" t="s">
        <v>20</v>
      </c>
      <c r="I8560" s="2">
        <v>65</v>
      </c>
      <c r="J8560" s="2">
        <v>190</v>
      </c>
      <c r="K8560" s="2">
        <v>12350</v>
      </c>
      <c r="L8560" s="2" t="s">
        <v>21</v>
      </c>
      <c r="M8560" s="2">
        <f t="shared" si="800"/>
        <v>12</v>
      </c>
      <c r="N8560" s="2" t="str">
        <f t="shared" si="801"/>
        <v>Dec</v>
      </c>
      <c r="O8560" s="2" t="str">
        <f t="shared" si="802"/>
        <v>Thu</v>
      </c>
      <c r="P8560" s="2" t="str">
        <f t="shared" si="803"/>
        <v>2021</v>
      </c>
    </row>
    <row r="8561" spans="1:16" x14ac:dyDescent="0.3">
      <c r="A8561" s="2" t="s">
        <v>23</v>
      </c>
      <c r="B8561" s="3">
        <v>44215</v>
      </c>
      <c r="C8561" s="2" t="s">
        <v>45</v>
      </c>
      <c r="D8561" s="2" t="s">
        <v>69</v>
      </c>
      <c r="E8561" s="2" t="s">
        <v>70</v>
      </c>
      <c r="F8561" s="2" t="str">
        <f t="shared" si="798"/>
        <v>Men</v>
      </c>
      <c r="G8561" s="2" t="str">
        <f t="shared" si="799"/>
        <v xml:space="preserve"> Street Footwear</v>
      </c>
      <c r="H8561" s="2" t="s">
        <v>14</v>
      </c>
      <c r="I8561" s="2">
        <v>23</v>
      </c>
      <c r="J8561" s="2">
        <v>233</v>
      </c>
      <c r="K8561" s="2">
        <v>5359</v>
      </c>
      <c r="L8561" s="2" t="s">
        <v>21</v>
      </c>
      <c r="M8561" s="2">
        <f t="shared" si="800"/>
        <v>1</v>
      </c>
      <c r="N8561" s="2" t="str">
        <f t="shared" si="801"/>
        <v>Jan</v>
      </c>
      <c r="O8561" s="2" t="str">
        <f t="shared" si="802"/>
        <v>Tue</v>
      </c>
      <c r="P8561" s="2" t="str">
        <f t="shared" si="803"/>
        <v>2021</v>
      </c>
    </row>
    <row r="8562" spans="1:16" x14ac:dyDescent="0.3">
      <c r="A8562" s="2" t="s">
        <v>23</v>
      </c>
      <c r="B8562" s="3">
        <v>44215</v>
      </c>
      <c r="C8562" s="2" t="s">
        <v>45</v>
      </c>
      <c r="D8562" s="2" t="s">
        <v>69</v>
      </c>
      <c r="E8562" s="2" t="s">
        <v>70</v>
      </c>
      <c r="F8562" s="2" t="str">
        <f t="shared" si="798"/>
        <v>Men</v>
      </c>
      <c r="G8562" s="2" t="str">
        <f t="shared" si="799"/>
        <v xml:space="preserve"> Athletic Footwear</v>
      </c>
      <c r="H8562" s="2" t="s">
        <v>16</v>
      </c>
      <c r="I8562" s="2">
        <v>28</v>
      </c>
      <c r="J8562" s="2">
        <v>187</v>
      </c>
      <c r="K8562" s="2">
        <v>5236</v>
      </c>
      <c r="L8562" s="2" t="s">
        <v>21</v>
      </c>
      <c r="M8562" s="2">
        <f t="shared" si="800"/>
        <v>1</v>
      </c>
      <c r="N8562" s="2" t="str">
        <f t="shared" si="801"/>
        <v>Jan</v>
      </c>
      <c r="O8562" s="2" t="str">
        <f t="shared" si="802"/>
        <v>Tue</v>
      </c>
      <c r="P8562" s="2" t="str">
        <f t="shared" si="803"/>
        <v>2021</v>
      </c>
    </row>
    <row r="8563" spans="1:16" x14ac:dyDescent="0.3">
      <c r="A8563" s="2" t="s">
        <v>23</v>
      </c>
      <c r="B8563" s="3">
        <v>44215</v>
      </c>
      <c r="C8563" s="2" t="s">
        <v>45</v>
      </c>
      <c r="D8563" s="2" t="s">
        <v>69</v>
      </c>
      <c r="E8563" s="2" t="s">
        <v>70</v>
      </c>
      <c r="F8563" s="2" t="str">
        <f t="shared" si="798"/>
        <v>Women</v>
      </c>
      <c r="G8563" s="2" t="str">
        <f t="shared" si="799"/>
        <v xml:space="preserve"> Street Footwear</v>
      </c>
      <c r="H8563" s="2" t="s">
        <v>17</v>
      </c>
      <c r="I8563" s="2">
        <v>18</v>
      </c>
      <c r="J8563" s="2">
        <v>176</v>
      </c>
      <c r="K8563" s="2">
        <v>3168</v>
      </c>
      <c r="L8563" s="2" t="s">
        <v>21</v>
      </c>
      <c r="M8563" s="2">
        <f t="shared" si="800"/>
        <v>1</v>
      </c>
      <c r="N8563" s="2" t="str">
        <f t="shared" si="801"/>
        <v>Jan</v>
      </c>
      <c r="O8563" s="2" t="str">
        <f t="shared" si="802"/>
        <v>Tue</v>
      </c>
      <c r="P8563" s="2" t="str">
        <f t="shared" si="803"/>
        <v>2021</v>
      </c>
    </row>
    <row r="8564" spans="1:16" x14ac:dyDescent="0.3">
      <c r="A8564" s="2" t="s">
        <v>23</v>
      </c>
      <c r="B8564" s="3">
        <v>44215</v>
      </c>
      <c r="C8564" s="2" t="s">
        <v>45</v>
      </c>
      <c r="D8564" s="2" t="s">
        <v>69</v>
      </c>
      <c r="E8564" s="2" t="s">
        <v>70</v>
      </c>
      <c r="F8564" s="2" t="str">
        <f t="shared" si="798"/>
        <v>Women</v>
      </c>
      <c r="G8564" s="2" t="str">
        <f t="shared" si="799"/>
        <v xml:space="preserve"> Athletic Footwear</v>
      </c>
      <c r="H8564" s="2" t="s">
        <v>18</v>
      </c>
      <c r="I8564" s="2">
        <v>21</v>
      </c>
      <c r="J8564" s="2">
        <v>136</v>
      </c>
      <c r="K8564" s="2">
        <v>2856</v>
      </c>
      <c r="L8564" s="2" t="s">
        <v>21</v>
      </c>
      <c r="M8564" s="2">
        <f t="shared" si="800"/>
        <v>1</v>
      </c>
      <c r="N8564" s="2" t="str">
        <f t="shared" si="801"/>
        <v>Jan</v>
      </c>
      <c r="O8564" s="2" t="str">
        <f t="shared" si="802"/>
        <v>Tue</v>
      </c>
      <c r="P8564" s="2" t="str">
        <f t="shared" si="803"/>
        <v>2021</v>
      </c>
    </row>
    <row r="8565" spans="1:16" x14ac:dyDescent="0.3">
      <c r="A8565" s="2" t="s">
        <v>23</v>
      </c>
      <c r="B8565" s="3">
        <v>44215</v>
      </c>
      <c r="C8565" s="2" t="s">
        <v>45</v>
      </c>
      <c r="D8565" s="2" t="s">
        <v>69</v>
      </c>
      <c r="E8565" s="2" t="s">
        <v>70</v>
      </c>
      <c r="F8565" s="2" t="str">
        <f t="shared" si="798"/>
        <v>Men</v>
      </c>
      <c r="G8565" s="2" t="str">
        <f t="shared" si="799"/>
        <v xml:space="preserve"> Apparel</v>
      </c>
      <c r="H8565" s="2" t="s">
        <v>19</v>
      </c>
      <c r="I8565" s="2">
        <v>30</v>
      </c>
      <c r="J8565" s="2">
        <v>140</v>
      </c>
      <c r="K8565" s="2">
        <v>4200</v>
      </c>
      <c r="L8565" s="2" t="s">
        <v>21</v>
      </c>
      <c r="M8565" s="2">
        <f t="shared" si="800"/>
        <v>1</v>
      </c>
      <c r="N8565" s="2" t="str">
        <f t="shared" si="801"/>
        <v>Jan</v>
      </c>
      <c r="O8565" s="2" t="str">
        <f t="shared" si="802"/>
        <v>Tue</v>
      </c>
      <c r="P8565" s="2" t="str">
        <f t="shared" si="803"/>
        <v>2021</v>
      </c>
    </row>
    <row r="8566" spans="1:16" x14ac:dyDescent="0.3">
      <c r="A8566" s="2" t="s">
        <v>23</v>
      </c>
      <c r="B8566" s="3">
        <v>44215</v>
      </c>
      <c r="C8566" s="2" t="s">
        <v>45</v>
      </c>
      <c r="D8566" s="2" t="s">
        <v>69</v>
      </c>
      <c r="E8566" s="2" t="s">
        <v>70</v>
      </c>
      <c r="F8566" s="2" t="str">
        <f t="shared" si="798"/>
        <v>Women</v>
      </c>
      <c r="G8566" s="2" t="str">
        <f t="shared" si="799"/>
        <v xml:space="preserve"> Apparel</v>
      </c>
      <c r="H8566" s="2" t="s">
        <v>20</v>
      </c>
      <c r="I8566" s="2">
        <v>25</v>
      </c>
      <c r="J8566" s="2">
        <v>193</v>
      </c>
      <c r="K8566" s="2">
        <v>4825</v>
      </c>
      <c r="L8566" s="2" t="s">
        <v>21</v>
      </c>
      <c r="M8566" s="2">
        <f t="shared" si="800"/>
        <v>1</v>
      </c>
      <c r="N8566" s="2" t="str">
        <f t="shared" si="801"/>
        <v>Jan</v>
      </c>
      <c r="O8566" s="2" t="str">
        <f t="shared" si="802"/>
        <v>Tue</v>
      </c>
      <c r="P8566" s="2" t="str">
        <f t="shared" si="803"/>
        <v>2021</v>
      </c>
    </row>
    <row r="8567" spans="1:16" x14ac:dyDescent="0.3">
      <c r="A8567" s="2" t="s">
        <v>23</v>
      </c>
      <c r="B8567" s="3">
        <v>44244</v>
      </c>
      <c r="C8567" s="2" t="s">
        <v>45</v>
      </c>
      <c r="D8567" s="2" t="s">
        <v>69</v>
      </c>
      <c r="E8567" s="2" t="s">
        <v>70</v>
      </c>
      <c r="F8567" s="2" t="str">
        <f t="shared" si="798"/>
        <v>Men</v>
      </c>
      <c r="G8567" s="2" t="str">
        <f t="shared" si="799"/>
        <v xml:space="preserve"> Street Footwear</v>
      </c>
      <c r="H8567" s="2" t="s">
        <v>14</v>
      </c>
      <c r="I8567" s="2">
        <v>26</v>
      </c>
      <c r="J8567" s="2">
        <v>256</v>
      </c>
      <c r="K8567" s="2">
        <v>6656</v>
      </c>
      <c r="L8567" s="2" t="s">
        <v>21</v>
      </c>
      <c r="M8567" s="2">
        <f t="shared" si="800"/>
        <v>2</v>
      </c>
      <c r="N8567" s="2" t="str">
        <f t="shared" si="801"/>
        <v>Feb</v>
      </c>
      <c r="O8567" s="2" t="str">
        <f t="shared" si="802"/>
        <v>Wed</v>
      </c>
      <c r="P8567" s="2" t="str">
        <f t="shared" si="803"/>
        <v>2021</v>
      </c>
    </row>
    <row r="8568" spans="1:16" x14ac:dyDescent="0.3">
      <c r="A8568" s="2" t="s">
        <v>23</v>
      </c>
      <c r="B8568" s="3">
        <v>44244</v>
      </c>
      <c r="C8568" s="2" t="s">
        <v>45</v>
      </c>
      <c r="D8568" s="2" t="s">
        <v>69</v>
      </c>
      <c r="E8568" s="2" t="s">
        <v>70</v>
      </c>
      <c r="F8568" s="2" t="str">
        <f t="shared" si="798"/>
        <v>Men</v>
      </c>
      <c r="G8568" s="2" t="str">
        <f t="shared" si="799"/>
        <v xml:space="preserve"> Athletic Footwear</v>
      </c>
      <c r="H8568" s="2" t="s">
        <v>16</v>
      </c>
      <c r="I8568" s="2">
        <v>27</v>
      </c>
      <c r="J8568" s="2">
        <v>153</v>
      </c>
      <c r="K8568" s="2">
        <v>4131</v>
      </c>
      <c r="L8568" s="2" t="s">
        <v>21</v>
      </c>
      <c r="M8568" s="2">
        <f t="shared" si="800"/>
        <v>2</v>
      </c>
      <c r="N8568" s="2" t="str">
        <f t="shared" si="801"/>
        <v>Feb</v>
      </c>
      <c r="O8568" s="2" t="str">
        <f t="shared" si="802"/>
        <v>Wed</v>
      </c>
      <c r="P8568" s="2" t="str">
        <f t="shared" si="803"/>
        <v>2021</v>
      </c>
    </row>
    <row r="8569" spans="1:16" x14ac:dyDescent="0.3">
      <c r="A8569" s="2" t="s">
        <v>23</v>
      </c>
      <c r="B8569" s="3">
        <v>44244</v>
      </c>
      <c r="C8569" s="2" t="s">
        <v>45</v>
      </c>
      <c r="D8569" s="2" t="s">
        <v>69</v>
      </c>
      <c r="E8569" s="2" t="s">
        <v>70</v>
      </c>
      <c r="F8569" s="2" t="str">
        <f t="shared" si="798"/>
        <v>Women</v>
      </c>
      <c r="G8569" s="2" t="str">
        <f t="shared" si="799"/>
        <v xml:space="preserve"> Street Footwear</v>
      </c>
      <c r="H8569" s="2" t="s">
        <v>17</v>
      </c>
      <c r="I8569" s="2">
        <v>17</v>
      </c>
      <c r="J8569" s="2">
        <v>170</v>
      </c>
      <c r="K8569" s="2">
        <v>2890</v>
      </c>
      <c r="L8569" s="2" t="s">
        <v>21</v>
      </c>
      <c r="M8569" s="2">
        <f t="shared" si="800"/>
        <v>2</v>
      </c>
      <c r="N8569" s="2" t="str">
        <f t="shared" si="801"/>
        <v>Feb</v>
      </c>
      <c r="O8569" s="2" t="str">
        <f t="shared" si="802"/>
        <v>Wed</v>
      </c>
      <c r="P8569" s="2" t="str">
        <f t="shared" si="803"/>
        <v>2021</v>
      </c>
    </row>
    <row r="8570" spans="1:16" x14ac:dyDescent="0.3">
      <c r="A8570" s="2" t="s">
        <v>27</v>
      </c>
      <c r="B8570" s="3">
        <v>44238</v>
      </c>
      <c r="C8570" s="2" t="s">
        <v>28</v>
      </c>
      <c r="D8570" s="2" t="s">
        <v>75</v>
      </c>
      <c r="E8570" s="2" t="s">
        <v>76</v>
      </c>
      <c r="F8570" s="2" t="str">
        <f t="shared" si="798"/>
        <v>Women</v>
      </c>
      <c r="G8570" s="2" t="str">
        <f t="shared" si="799"/>
        <v xml:space="preserve"> Athletic Footwear</v>
      </c>
      <c r="H8570" s="2" t="s">
        <v>18</v>
      </c>
      <c r="I8570" s="2">
        <v>16</v>
      </c>
      <c r="J8570" s="2">
        <v>93</v>
      </c>
      <c r="K8570" s="2">
        <v>1488</v>
      </c>
      <c r="L8570" s="2" t="s">
        <v>21</v>
      </c>
      <c r="M8570" s="2">
        <f t="shared" si="800"/>
        <v>2</v>
      </c>
      <c r="N8570" s="2" t="str">
        <f t="shared" si="801"/>
        <v>Feb</v>
      </c>
      <c r="O8570" s="2" t="str">
        <f t="shared" si="802"/>
        <v>Thu</v>
      </c>
      <c r="P8570" s="2" t="str">
        <f t="shared" si="803"/>
        <v>2021</v>
      </c>
    </row>
    <row r="8571" spans="1:16" x14ac:dyDescent="0.3">
      <c r="A8571" s="2" t="s">
        <v>27</v>
      </c>
      <c r="B8571" s="3">
        <v>44238</v>
      </c>
      <c r="C8571" s="2" t="s">
        <v>28</v>
      </c>
      <c r="D8571" s="2" t="s">
        <v>75</v>
      </c>
      <c r="E8571" s="2" t="s">
        <v>76</v>
      </c>
      <c r="F8571" s="2" t="str">
        <f t="shared" si="798"/>
        <v>Men</v>
      </c>
      <c r="G8571" s="2" t="str">
        <f t="shared" si="799"/>
        <v xml:space="preserve"> Apparel</v>
      </c>
      <c r="H8571" s="2" t="s">
        <v>19</v>
      </c>
      <c r="I8571" s="2">
        <v>28</v>
      </c>
      <c r="J8571" s="2">
        <v>120</v>
      </c>
      <c r="K8571" s="2">
        <v>3360</v>
      </c>
      <c r="L8571" s="2" t="s">
        <v>21</v>
      </c>
      <c r="M8571" s="2">
        <f t="shared" si="800"/>
        <v>2</v>
      </c>
      <c r="N8571" s="2" t="str">
        <f t="shared" si="801"/>
        <v>Feb</v>
      </c>
      <c r="O8571" s="2" t="str">
        <f t="shared" si="802"/>
        <v>Thu</v>
      </c>
      <c r="P8571" s="2" t="str">
        <f t="shared" si="803"/>
        <v>2021</v>
      </c>
    </row>
    <row r="8572" spans="1:16" x14ac:dyDescent="0.3">
      <c r="A8572" s="2" t="s">
        <v>27</v>
      </c>
      <c r="B8572" s="3">
        <v>44238</v>
      </c>
      <c r="C8572" s="2" t="s">
        <v>28</v>
      </c>
      <c r="D8572" s="2" t="s">
        <v>75</v>
      </c>
      <c r="E8572" s="2" t="s">
        <v>76</v>
      </c>
      <c r="F8572" s="2" t="str">
        <f t="shared" si="798"/>
        <v>Women</v>
      </c>
      <c r="G8572" s="2" t="str">
        <f t="shared" si="799"/>
        <v xml:space="preserve"> Apparel</v>
      </c>
      <c r="H8572" s="2" t="s">
        <v>20</v>
      </c>
      <c r="I8572" s="2">
        <v>18</v>
      </c>
      <c r="J8572" s="2">
        <v>149</v>
      </c>
      <c r="K8572" s="2">
        <v>2682</v>
      </c>
      <c r="L8572" s="2" t="s">
        <v>21</v>
      </c>
      <c r="M8572" s="2">
        <f t="shared" si="800"/>
        <v>2</v>
      </c>
      <c r="N8572" s="2" t="str">
        <f t="shared" si="801"/>
        <v>Feb</v>
      </c>
      <c r="O8572" s="2" t="str">
        <f t="shared" si="802"/>
        <v>Thu</v>
      </c>
      <c r="P8572" s="2" t="str">
        <f t="shared" si="803"/>
        <v>2021</v>
      </c>
    </row>
    <row r="8573" spans="1:16" x14ac:dyDescent="0.3">
      <c r="A8573" s="2" t="s">
        <v>27</v>
      </c>
      <c r="B8573" s="3">
        <v>44265</v>
      </c>
      <c r="C8573" s="2" t="s">
        <v>28</v>
      </c>
      <c r="D8573" s="2" t="s">
        <v>75</v>
      </c>
      <c r="E8573" s="2" t="s">
        <v>76</v>
      </c>
      <c r="F8573" s="2" t="str">
        <f t="shared" si="798"/>
        <v>Men</v>
      </c>
      <c r="G8573" s="2" t="str">
        <f t="shared" si="799"/>
        <v xml:space="preserve"> Street Footwear</v>
      </c>
      <c r="H8573" s="2" t="s">
        <v>14</v>
      </c>
      <c r="I8573" s="2">
        <v>20</v>
      </c>
      <c r="J8573" s="2">
        <v>228</v>
      </c>
      <c r="K8573" s="2">
        <v>4560</v>
      </c>
      <c r="L8573" s="2" t="s">
        <v>21</v>
      </c>
      <c r="M8573" s="2">
        <f t="shared" si="800"/>
        <v>3</v>
      </c>
      <c r="N8573" s="2" t="str">
        <f t="shared" si="801"/>
        <v>Mar</v>
      </c>
      <c r="O8573" s="2" t="str">
        <f t="shared" si="802"/>
        <v>Wed</v>
      </c>
      <c r="P8573" s="2" t="str">
        <f t="shared" si="803"/>
        <v>2021</v>
      </c>
    </row>
    <row r="8574" spans="1:16" x14ac:dyDescent="0.3">
      <c r="A8574" s="2" t="s">
        <v>27</v>
      </c>
      <c r="B8574" s="3">
        <v>44265</v>
      </c>
      <c r="C8574" s="2" t="s">
        <v>28</v>
      </c>
      <c r="D8574" s="2" t="s">
        <v>75</v>
      </c>
      <c r="E8574" s="2" t="s">
        <v>76</v>
      </c>
      <c r="F8574" s="2" t="str">
        <f t="shared" si="798"/>
        <v>Men</v>
      </c>
      <c r="G8574" s="2" t="str">
        <f t="shared" si="799"/>
        <v xml:space="preserve"> Athletic Footwear</v>
      </c>
      <c r="H8574" s="2" t="s">
        <v>16</v>
      </c>
      <c r="I8574" s="2">
        <v>22</v>
      </c>
      <c r="J8574" s="2">
        <v>105</v>
      </c>
      <c r="K8574" s="2">
        <v>2310</v>
      </c>
      <c r="L8574" s="2" t="s">
        <v>21</v>
      </c>
      <c r="M8574" s="2">
        <f t="shared" si="800"/>
        <v>3</v>
      </c>
      <c r="N8574" s="2" t="str">
        <f t="shared" si="801"/>
        <v>Mar</v>
      </c>
      <c r="O8574" s="2" t="str">
        <f t="shared" si="802"/>
        <v>Wed</v>
      </c>
      <c r="P8574" s="2" t="str">
        <f t="shared" si="803"/>
        <v>2021</v>
      </c>
    </row>
    <row r="8575" spans="1:16" x14ac:dyDescent="0.3">
      <c r="A8575" s="2" t="s">
        <v>27</v>
      </c>
      <c r="B8575" s="3">
        <v>44265</v>
      </c>
      <c r="C8575" s="2" t="s">
        <v>28</v>
      </c>
      <c r="D8575" s="2" t="s">
        <v>75</v>
      </c>
      <c r="E8575" s="2" t="s">
        <v>76</v>
      </c>
      <c r="F8575" s="2" t="str">
        <f t="shared" si="798"/>
        <v>Women</v>
      </c>
      <c r="G8575" s="2" t="str">
        <f t="shared" si="799"/>
        <v xml:space="preserve"> Street Footwear</v>
      </c>
      <c r="H8575" s="2" t="s">
        <v>17</v>
      </c>
      <c r="I8575" s="2">
        <v>16</v>
      </c>
      <c r="J8575" s="2">
        <v>140</v>
      </c>
      <c r="K8575" s="2">
        <v>2240</v>
      </c>
      <c r="L8575" s="2" t="s">
        <v>21</v>
      </c>
      <c r="M8575" s="2">
        <f t="shared" si="800"/>
        <v>3</v>
      </c>
      <c r="N8575" s="2" t="str">
        <f t="shared" si="801"/>
        <v>Mar</v>
      </c>
      <c r="O8575" s="2" t="str">
        <f t="shared" si="802"/>
        <v>Wed</v>
      </c>
      <c r="P8575" s="2" t="str">
        <f t="shared" si="803"/>
        <v>2021</v>
      </c>
    </row>
    <row r="8576" spans="1:16" x14ac:dyDescent="0.3">
      <c r="A8576" s="2" t="s">
        <v>27</v>
      </c>
      <c r="B8576" s="3">
        <v>44265</v>
      </c>
      <c r="C8576" s="2" t="s">
        <v>28</v>
      </c>
      <c r="D8576" s="2" t="s">
        <v>75</v>
      </c>
      <c r="E8576" s="2" t="s">
        <v>76</v>
      </c>
      <c r="F8576" s="2" t="str">
        <f t="shared" si="798"/>
        <v>Women</v>
      </c>
      <c r="G8576" s="2" t="str">
        <f t="shared" si="799"/>
        <v xml:space="preserve"> Athletic Footwear</v>
      </c>
      <c r="H8576" s="2" t="s">
        <v>18</v>
      </c>
      <c r="I8576" s="2">
        <v>20</v>
      </c>
      <c r="J8576" s="2">
        <v>75</v>
      </c>
      <c r="K8576" s="2">
        <v>1500</v>
      </c>
      <c r="L8576" s="2" t="s">
        <v>21</v>
      </c>
      <c r="M8576" s="2">
        <f t="shared" si="800"/>
        <v>3</v>
      </c>
      <c r="N8576" s="2" t="str">
        <f t="shared" si="801"/>
        <v>Mar</v>
      </c>
      <c r="O8576" s="2" t="str">
        <f t="shared" si="802"/>
        <v>Wed</v>
      </c>
      <c r="P8576" s="2" t="str">
        <f t="shared" si="803"/>
        <v>2021</v>
      </c>
    </row>
    <row r="8577" spans="1:16" x14ac:dyDescent="0.3">
      <c r="A8577" s="2" t="s">
        <v>27</v>
      </c>
      <c r="B8577" s="3">
        <v>44265</v>
      </c>
      <c r="C8577" s="2" t="s">
        <v>28</v>
      </c>
      <c r="D8577" s="2" t="s">
        <v>75</v>
      </c>
      <c r="E8577" s="2" t="s">
        <v>76</v>
      </c>
      <c r="F8577" s="2" t="str">
        <f t="shared" si="798"/>
        <v>Men</v>
      </c>
      <c r="G8577" s="2" t="str">
        <f t="shared" si="799"/>
        <v xml:space="preserve"> Apparel</v>
      </c>
      <c r="H8577" s="2" t="s">
        <v>19</v>
      </c>
      <c r="I8577" s="2">
        <v>28</v>
      </c>
      <c r="J8577" s="2">
        <v>90</v>
      </c>
      <c r="K8577" s="2">
        <v>2520</v>
      </c>
      <c r="L8577" s="2" t="s">
        <v>21</v>
      </c>
      <c r="M8577" s="2">
        <f t="shared" si="800"/>
        <v>3</v>
      </c>
      <c r="N8577" s="2" t="str">
        <f t="shared" si="801"/>
        <v>Mar</v>
      </c>
      <c r="O8577" s="2" t="str">
        <f t="shared" si="802"/>
        <v>Wed</v>
      </c>
      <c r="P8577" s="2" t="str">
        <f t="shared" si="803"/>
        <v>2021</v>
      </c>
    </row>
    <row r="8578" spans="1:16" x14ac:dyDescent="0.3">
      <c r="A8578" s="2" t="s">
        <v>27</v>
      </c>
      <c r="B8578" s="3">
        <v>44265</v>
      </c>
      <c r="C8578" s="2" t="s">
        <v>28</v>
      </c>
      <c r="D8578" s="2" t="s">
        <v>75</v>
      </c>
      <c r="E8578" s="2" t="s">
        <v>76</v>
      </c>
      <c r="F8578" s="2" t="str">
        <f t="shared" ref="F8578:F8641" si="804">MID(H8578, 1, FIND("'", H8578) - 1)</f>
        <v>Women</v>
      </c>
      <c r="G8578" s="2" t="str">
        <f t="shared" ref="G8578:G8641" si="805">MID(H8578, FIND("'", H8578) + 2, LEN(H8578) - FIND("'", H8578) - 1)</f>
        <v xml:space="preserve"> Apparel</v>
      </c>
      <c r="H8578" s="2" t="s">
        <v>20</v>
      </c>
      <c r="I8578" s="2">
        <v>21</v>
      </c>
      <c r="J8578" s="2">
        <v>140</v>
      </c>
      <c r="K8578" s="2">
        <v>2940</v>
      </c>
      <c r="L8578" s="2" t="s">
        <v>21</v>
      </c>
      <c r="M8578" s="2">
        <f t="shared" si="800"/>
        <v>3</v>
      </c>
      <c r="N8578" s="2" t="str">
        <f t="shared" si="801"/>
        <v>Mar</v>
      </c>
      <c r="O8578" s="2" t="str">
        <f t="shared" si="802"/>
        <v>Wed</v>
      </c>
      <c r="P8578" s="2" t="str">
        <f t="shared" si="803"/>
        <v>2021</v>
      </c>
    </row>
    <row r="8579" spans="1:16" x14ac:dyDescent="0.3">
      <c r="A8579" s="2" t="s">
        <v>27</v>
      </c>
      <c r="B8579" s="3">
        <v>44297</v>
      </c>
      <c r="C8579" s="2" t="s">
        <v>28</v>
      </c>
      <c r="D8579" s="2" t="s">
        <v>75</v>
      </c>
      <c r="E8579" s="2" t="s">
        <v>76</v>
      </c>
      <c r="F8579" s="2" t="str">
        <f t="shared" si="804"/>
        <v>Men</v>
      </c>
      <c r="G8579" s="2" t="str">
        <f t="shared" si="805"/>
        <v xml:space="preserve"> Street Footwear</v>
      </c>
      <c r="H8579" s="2" t="s">
        <v>14</v>
      </c>
      <c r="I8579" s="2">
        <v>20</v>
      </c>
      <c r="J8579" s="2">
        <v>194</v>
      </c>
      <c r="K8579" s="2">
        <v>3880</v>
      </c>
      <c r="L8579" s="2" t="s">
        <v>21</v>
      </c>
      <c r="M8579" s="2">
        <f t="shared" ref="M8579:M8642" si="806">MONTH(B8579)</f>
        <v>4</v>
      </c>
      <c r="N8579" s="2" t="str">
        <f t="shared" ref="N8579:N8642" si="807">TEXT(B8579,"mmm")</f>
        <v>Apr</v>
      </c>
      <c r="O8579" s="2" t="str">
        <f t="shared" ref="O8579:O8642" si="808">TEXT(B8579,"ddd")</f>
        <v>Sun</v>
      </c>
      <c r="P8579" s="2" t="str">
        <f t="shared" ref="P8579:P8642" si="809">TEXT(B8579,"YYY")</f>
        <v>2021</v>
      </c>
    </row>
    <row r="8580" spans="1:16" x14ac:dyDescent="0.3">
      <c r="A8580" s="2" t="s">
        <v>27</v>
      </c>
      <c r="B8580" s="3">
        <v>44297</v>
      </c>
      <c r="C8580" s="2" t="s">
        <v>28</v>
      </c>
      <c r="D8580" s="2" t="s">
        <v>75</v>
      </c>
      <c r="E8580" s="2" t="s">
        <v>76</v>
      </c>
      <c r="F8580" s="2" t="str">
        <f t="shared" si="804"/>
        <v>Men</v>
      </c>
      <c r="G8580" s="2" t="str">
        <f t="shared" si="805"/>
        <v xml:space="preserve"> Athletic Footwear</v>
      </c>
      <c r="H8580" s="2" t="s">
        <v>16</v>
      </c>
      <c r="I8580" s="2">
        <v>20</v>
      </c>
      <c r="J8580" s="2">
        <v>111</v>
      </c>
      <c r="K8580" s="2">
        <v>2220</v>
      </c>
      <c r="L8580" s="2" t="s">
        <v>21</v>
      </c>
      <c r="M8580" s="2">
        <f t="shared" si="806"/>
        <v>4</v>
      </c>
      <c r="N8580" s="2" t="str">
        <f t="shared" si="807"/>
        <v>Apr</v>
      </c>
      <c r="O8580" s="2" t="str">
        <f t="shared" si="808"/>
        <v>Sun</v>
      </c>
      <c r="P8580" s="2" t="str">
        <f t="shared" si="809"/>
        <v>2021</v>
      </c>
    </row>
    <row r="8581" spans="1:16" x14ac:dyDescent="0.3">
      <c r="A8581" s="2" t="s">
        <v>27</v>
      </c>
      <c r="B8581" s="3">
        <v>44297</v>
      </c>
      <c r="C8581" s="2" t="s">
        <v>28</v>
      </c>
      <c r="D8581" s="2" t="s">
        <v>75</v>
      </c>
      <c r="E8581" s="2" t="s">
        <v>76</v>
      </c>
      <c r="F8581" s="2" t="str">
        <f t="shared" si="804"/>
        <v>Women</v>
      </c>
      <c r="G8581" s="2" t="str">
        <f t="shared" si="805"/>
        <v xml:space="preserve"> Street Footwear</v>
      </c>
      <c r="H8581" s="2" t="s">
        <v>17</v>
      </c>
      <c r="I8581" s="2">
        <v>10</v>
      </c>
      <c r="J8581" s="2">
        <v>107</v>
      </c>
      <c r="K8581" s="2">
        <v>1070</v>
      </c>
      <c r="L8581" s="2" t="s">
        <v>21</v>
      </c>
      <c r="M8581" s="2">
        <f t="shared" si="806"/>
        <v>4</v>
      </c>
      <c r="N8581" s="2" t="str">
        <f t="shared" si="807"/>
        <v>Apr</v>
      </c>
      <c r="O8581" s="2" t="str">
        <f t="shared" si="808"/>
        <v>Sun</v>
      </c>
      <c r="P8581" s="2" t="str">
        <f t="shared" si="809"/>
        <v>2021</v>
      </c>
    </row>
    <row r="8582" spans="1:16" x14ac:dyDescent="0.3">
      <c r="A8582" s="2" t="s">
        <v>27</v>
      </c>
      <c r="B8582" s="3">
        <v>44297</v>
      </c>
      <c r="C8582" s="2" t="s">
        <v>28</v>
      </c>
      <c r="D8582" s="2" t="s">
        <v>75</v>
      </c>
      <c r="E8582" s="2" t="s">
        <v>76</v>
      </c>
      <c r="F8582" s="2" t="str">
        <f t="shared" si="804"/>
        <v>Women</v>
      </c>
      <c r="G8582" s="2" t="str">
        <f t="shared" si="805"/>
        <v xml:space="preserve"> Athletic Footwear</v>
      </c>
      <c r="H8582" s="2" t="s">
        <v>18</v>
      </c>
      <c r="I8582" s="2">
        <v>14</v>
      </c>
      <c r="J8582" s="2">
        <v>75</v>
      </c>
      <c r="K8582" s="2">
        <v>1050</v>
      </c>
      <c r="L8582" s="2" t="s">
        <v>21</v>
      </c>
      <c r="M8582" s="2">
        <f t="shared" si="806"/>
        <v>4</v>
      </c>
      <c r="N8582" s="2" t="str">
        <f t="shared" si="807"/>
        <v>Apr</v>
      </c>
      <c r="O8582" s="2" t="str">
        <f t="shared" si="808"/>
        <v>Sun</v>
      </c>
      <c r="P8582" s="2" t="str">
        <f t="shared" si="809"/>
        <v>2021</v>
      </c>
    </row>
    <row r="8583" spans="1:16" x14ac:dyDescent="0.3">
      <c r="A8583" s="2" t="s">
        <v>27</v>
      </c>
      <c r="B8583" s="3">
        <v>44297</v>
      </c>
      <c r="C8583" s="2" t="s">
        <v>28</v>
      </c>
      <c r="D8583" s="2" t="s">
        <v>75</v>
      </c>
      <c r="E8583" s="2" t="s">
        <v>76</v>
      </c>
      <c r="F8583" s="2" t="str">
        <f t="shared" si="804"/>
        <v>Men</v>
      </c>
      <c r="G8583" s="2" t="str">
        <f t="shared" si="805"/>
        <v xml:space="preserve"> Apparel</v>
      </c>
      <c r="H8583" s="2" t="s">
        <v>19</v>
      </c>
      <c r="I8583" s="2">
        <v>24</v>
      </c>
      <c r="J8583" s="2">
        <v>88</v>
      </c>
      <c r="K8583" s="2">
        <v>2112</v>
      </c>
      <c r="L8583" s="2" t="s">
        <v>21</v>
      </c>
      <c r="M8583" s="2">
        <f t="shared" si="806"/>
        <v>4</v>
      </c>
      <c r="N8583" s="2" t="str">
        <f t="shared" si="807"/>
        <v>Apr</v>
      </c>
      <c r="O8583" s="2" t="str">
        <f t="shared" si="808"/>
        <v>Sun</v>
      </c>
      <c r="P8583" s="2" t="str">
        <f t="shared" si="809"/>
        <v>2021</v>
      </c>
    </row>
    <row r="8584" spans="1:16" x14ac:dyDescent="0.3">
      <c r="A8584" s="2" t="s">
        <v>27</v>
      </c>
      <c r="B8584" s="3">
        <v>44297</v>
      </c>
      <c r="C8584" s="2" t="s">
        <v>28</v>
      </c>
      <c r="D8584" s="2" t="s">
        <v>75</v>
      </c>
      <c r="E8584" s="2" t="s">
        <v>76</v>
      </c>
      <c r="F8584" s="2" t="str">
        <f t="shared" si="804"/>
        <v>Women</v>
      </c>
      <c r="G8584" s="2" t="str">
        <f t="shared" si="805"/>
        <v xml:space="preserve"> Apparel</v>
      </c>
      <c r="H8584" s="2" t="s">
        <v>20</v>
      </c>
      <c r="I8584" s="2">
        <v>20</v>
      </c>
      <c r="J8584" s="2">
        <v>136</v>
      </c>
      <c r="K8584" s="2">
        <v>2720</v>
      </c>
      <c r="L8584" s="2" t="s">
        <v>21</v>
      </c>
      <c r="M8584" s="2">
        <f t="shared" si="806"/>
        <v>4</v>
      </c>
      <c r="N8584" s="2" t="str">
        <f t="shared" si="807"/>
        <v>Apr</v>
      </c>
      <c r="O8584" s="2" t="str">
        <f t="shared" si="808"/>
        <v>Sun</v>
      </c>
      <c r="P8584" s="2" t="str">
        <f t="shared" si="809"/>
        <v>2021</v>
      </c>
    </row>
    <row r="8585" spans="1:16" x14ac:dyDescent="0.3">
      <c r="A8585" s="2" t="s">
        <v>27</v>
      </c>
      <c r="B8585" s="3">
        <v>44328</v>
      </c>
      <c r="C8585" s="2" t="s">
        <v>28</v>
      </c>
      <c r="D8585" s="2" t="s">
        <v>75</v>
      </c>
      <c r="E8585" s="2" t="s">
        <v>76</v>
      </c>
      <c r="F8585" s="2" t="str">
        <f t="shared" si="804"/>
        <v>Men</v>
      </c>
      <c r="G8585" s="2" t="str">
        <f t="shared" si="805"/>
        <v xml:space="preserve"> Street Footwear</v>
      </c>
      <c r="H8585" s="2" t="s">
        <v>14</v>
      </c>
      <c r="I8585" s="2">
        <v>27</v>
      </c>
      <c r="J8585" s="2">
        <v>228</v>
      </c>
      <c r="K8585" s="2">
        <v>6156</v>
      </c>
      <c r="L8585" s="2" t="s">
        <v>21</v>
      </c>
      <c r="M8585" s="2">
        <f t="shared" si="806"/>
        <v>5</v>
      </c>
      <c r="N8585" s="2" t="str">
        <f t="shared" si="807"/>
        <v>May</v>
      </c>
      <c r="O8585" s="2" t="str">
        <f t="shared" si="808"/>
        <v>Wed</v>
      </c>
      <c r="P8585" s="2" t="str">
        <f t="shared" si="809"/>
        <v>2021</v>
      </c>
    </row>
    <row r="8586" spans="1:16" x14ac:dyDescent="0.3">
      <c r="A8586" s="2" t="s">
        <v>27</v>
      </c>
      <c r="B8586" s="3">
        <v>44328</v>
      </c>
      <c r="C8586" s="2" t="s">
        <v>28</v>
      </c>
      <c r="D8586" s="2" t="s">
        <v>75</v>
      </c>
      <c r="E8586" s="2" t="s">
        <v>76</v>
      </c>
      <c r="F8586" s="2" t="str">
        <f t="shared" si="804"/>
        <v>Men</v>
      </c>
      <c r="G8586" s="2" t="str">
        <f t="shared" si="805"/>
        <v xml:space="preserve"> Athletic Footwear</v>
      </c>
      <c r="H8586" s="2" t="s">
        <v>16</v>
      </c>
      <c r="I8586" s="2">
        <v>22</v>
      </c>
      <c r="J8586" s="2">
        <v>128</v>
      </c>
      <c r="K8586" s="2">
        <v>2816</v>
      </c>
      <c r="L8586" s="2" t="s">
        <v>21</v>
      </c>
      <c r="M8586" s="2">
        <f t="shared" si="806"/>
        <v>5</v>
      </c>
      <c r="N8586" s="2" t="str">
        <f t="shared" si="807"/>
        <v>May</v>
      </c>
      <c r="O8586" s="2" t="str">
        <f t="shared" si="808"/>
        <v>Wed</v>
      </c>
      <c r="P8586" s="2" t="str">
        <f t="shared" si="809"/>
        <v>2021</v>
      </c>
    </row>
    <row r="8587" spans="1:16" x14ac:dyDescent="0.3">
      <c r="A8587" s="2" t="s">
        <v>27</v>
      </c>
      <c r="B8587" s="3">
        <v>44328</v>
      </c>
      <c r="C8587" s="2" t="s">
        <v>28</v>
      </c>
      <c r="D8587" s="2" t="s">
        <v>75</v>
      </c>
      <c r="E8587" s="2" t="s">
        <v>76</v>
      </c>
      <c r="F8587" s="2" t="str">
        <f t="shared" si="804"/>
        <v>Women</v>
      </c>
      <c r="G8587" s="2" t="str">
        <f t="shared" si="805"/>
        <v xml:space="preserve"> Street Footwear</v>
      </c>
      <c r="H8587" s="2" t="s">
        <v>17</v>
      </c>
      <c r="I8587" s="2">
        <v>19</v>
      </c>
      <c r="J8587" s="2">
        <v>109</v>
      </c>
      <c r="K8587" s="2">
        <v>2071</v>
      </c>
      <c r="L8587" s="2" t="s">
        <v>21</v>
      </c>
      <c r="M8587" s="2">
        <f t="shared" si="806"/>
        <v>5</v>
      </c>
      <c r="N8587" s="2" t="str">
        <f t="shared" si="807"/>
        <v>May</v>
      </c>
      <c r="O8587" s="2" t="str">
        <f t="shared" si="808"/>
        <v>Wed</v>
      </c>
      <c r="P8587" s="2" t="str">
        <f t="shared" si="809"/>
        <v>2021</v>
      </c>
    </row>
    <row r="8588" spans="1:16" x14ac:dyDescent="0.3">
      <c r="A8588" s="2" t="s">
        <v>27</v>
      </c>
      <c r="B8588" s="3">
        <v>44328</v>
      </c>
      <c r="C8588" s="2" t="s">
        <v>28</v>
      </c>
      <c r="D8588" s="2" t="s">
        <v>75</v>
      </c>
      <c r="E8588" s="2" t="s">
        <v>76</v>
      </c>
      <c r="F8588" s="2" t="str">
        <f t="shared" si="804"/>
        <v>Women</v>
      </c>
      <c r="G8588" s="2" t="str">
        <f t="shared" si="805"/>
        <v xml:space="preserve"> Athletic Footwear</v>
      </c>
      <c r="H8588" s="2" t="s">
        <v>18</v>
      </c>
      <c r="I8588" s="2">
        <v>19</v>
      </c>
      <c r="J8588" s="2">
        <v>94</v>
      </c>
      <c r="K8588" s="2">
        <v>1786</v>
      </c>
      <c r="L8588" s="2" t="s">
        <v>21</v>
      </c>
      <c r="M8588" s="2">
        <f t="shared" si="806"/>
        <v>5</v>
      </c>
      <c r="N8588" s="2" t="str">
        <f t="shared" si="807"/>
        <v>May</v>
      </c>
      <c r="O8588" s="2" t="str">
        <f t="shared" si="808"/>
        <v>Wed</v>
      </c>
      <c r="P8588" s="2" t="str">
        <f t="shared" si="809"/>
        <v>2021</v>
      </c>
    </row>
    <row r="8589" spans="1:16" x14ac:dyDescent="0.3">
      <c r="A8589" s="2" t="s">
        <v>27</v>
      </c>
      <c r="B8589" s="3">
        <v>44328</v>
      </c>
      <c r="C8589" s="2" t="s">
        <v>28</v>
      </c>
      <c r="D8589" s="2" t="s">
        <v>75</v>
      </c>
      <c r="E8589" s="2" t="s">
        <v>76</v>
      </c>
      <c r="F8589" s="2" t="str">
        <f t="shared" si="804"/>
        <v>Men</v>
      </c>
      <c r="G8589" s="2" t="str">
        <f t="shared" si="805"/>
        <v xml:space="preserve"> Apparel</v>
      </c>
      <c r="H8589" s="2" t="s">
        <v>19</v>
      </c>
      <c r="I8589" s="2">
        <v>29</v>
      </c>
      <c r="J8589" s="2">
        <v>90</v>
      </c>
      <c r="K8589" s="2">
        <v>2610</v>
      </c>
      <c r="L8589" s="2" t="s">
        <v>21</v>
      </c>
      <c r="M8589" s="2">
        <f t="shared" si="806"/>
        <v>5</v>
      </c>
      <c r="N8589" s="2" t="str">
        <f t="shared" si="807"/>
        <v>May</v>
      </c>
      <c r="O8589" s="2" t="str">
        <f t="shared" si="808"/>
        <v>Wed</v>
      </c>
      <c r="P8589" s="2" t="str">
        <f t="shared" si="809"/>
        <v>2021</v>
      </c>
    </row>
    <row r="8590" spans="1:16" x14ac:dyDescent="0.3">
      <c r="A8590" s="2" t="s">
        <v>27</v>
      </c>
      <c r="B8590" s="3">
        <v>44328</v>
      </c>
      <c r="C8590" s="2" t="s">
        <v>28</v>
      </c>
      <c r="D8590" s="2" t="s">
        <v>75</v>
      </c>
      <c r="E8590" s="2" t="s">
        <v>76</v>
      </c>
      <c r="F8590" s="2" t="str">
        <f t="shared" si="804"/>
        <v>Women</v>
      </c>
      <c r="G8590" s="2" t="str">
        <f t="shared" si="805"/>
        <v xml:space="preserve"> Apparel</v>
      </c>
      <c r="H8590" s="2" t="s">
        <v>20</v>
      </c>
      <c r="I8590" s="2">
        <v>32</v>
      </c>
      <c r="J8590" s="2">
        <v>128</v>
      </c>
      <c r="K8590" s="2">
        <v>4096</v>
      </c>
      <c r="L8590" s="2" t="s">
        <v>21</v>
      </c>
      <c r="M8590" s="2">
        <f t="shared" si="806"/>
        <v>5</v>
      </c>
      <c r="N8590" s="2" t="str">
        <f t="shared" si="807"/>
        <v>May</v>
      </c>
      <c r="O8590" s="2" t="str">
        <f t="shared" si="808"/>
        <v>Wed</v>
      </c>
      <c r="P8590" s="2" t="str">
        <f t="shared" si="809"/>
        <v>2021</v>
      </c>
    </row>
    <row r="8591" spans="1:16" x14ac:dyDescent="0.3">
      <c r="A8591" s="2" t="s">
        <v>27</v>
      </c>
      <c r="B8591" s="3">
        <v>44358</v>
      </c>
      <c r="C8591" s="2" t="s">
        <v>28</v>
      </c>
      <c r="D8591" s="2" t="s">
        <v>75</v>
      </c>
      <c r="E8591" s="2" t="s">
        <v>76</v>
      </c>
      <c r="F8591" s="2" t="str">
        <f t="shared" si="804"/>
        <v>Men</v>
      </c>
      <c r="G8591" s="2" t="str">
        <f t="shared" si="805"/>
        <v xml:space="preserve"> Street Footwear</v>
      </c>
      <c r="H8591" s="2" t="s">
        <v>14</v>
      </c>
      <c r="I8591" s="2">
        <v>21</v>
      </c>
      <c r="J8591" s="2">
        <v>208</v>
      </c>
      <c r="K8591" s="2">
        <v>4368</v>
      </c>
      <c r="L8591" s="2" t="s">
        <v>21</v>
      </c>
      <c r="M8591" s="2">
        <f t="shared" si="806"/>
        <v>6</v>
      </c>
      <c r="N8591" s="2" t="str">
        <f t="shared" si="807"/>
        <v>Jun</v>
      </c>
      <c r="O8591" s="2" t="str">
        <f t="shared" si="808"/>
        <v>Fri</v>
      </c>
      <c r="P8591" s="2" t="str">
        <f t="shared" si="809"/>
        <v>2021</v>
      </c>
    </row>
    <row r="8592" spans="1:16" x14ac:dyDescent="0.3">
      <c r="A8592" s="2" t="s">
        <v>27</v>
      </c>
      <c r="B8592" s="3">
        <v>44358</v>
      </c>
      <c r="C8592" s="2" t="s">
        <v>28</v>
      </c>
      <c r="D8592" s="2" t="s">
        <v>75</v>
      </c>
      <c r="E8592" s="2" t="s">
        <v>76</v>
      </c>
      <c r="F8592" s="2" t="str">
        <f t="shared" si="804"/>
        <v>Men</v>
      </c>
      <c r="G8592" s="2" t="str">
        <f t="shared" si="805"/>
        <v xml:space="preserve"> Athletic Footwear</v>
      </c>
      <c r="H8592" s="2" t="s">
        <v>16</v>
      </c>
      <c r="I8592" s="2">
        <v>18</v>
      </c>
      <c r="J8592" s="2">
        <v>132</v>
      </c>
      <c r="K8592" s="2">
        <v>2376</v>
      </c>
      <c r="L8592" s="2" t="s">
        <v>21</v>
      </c>
      <c r="M8592" s="2">
        <f t="shared" si="806"/>
        <v>6</v>
      </c>
      <c r="N8592" s="2" t="str">
        <f t="shared" si="807"/>
        <v>Jun</v>
      </c>
      <c r="O8592" s="2" t="str">
        <f t="shared" si="808"/>
        <v>Fri</v>
      </c>
      <c r="P8592" s="2" t="str">
        <f t="shared" si="809"/>
        <v>2021</v>
      </c>
    </row>
    <row r="8593" spans="1:16" x14ac:dyDescent="0.3">
      <c r="A8593" s="2" t="s">
        <v>27</v>
      </c>
      <c r="B8593" s="3">
        <v>44358</v>
      </c>
      <c r="C8593" s="2" t="s">
        <v>28</v>
      </c>
      <c r="D8593" s="2" t="s">
        <v>75</v>
      </c>
      <c r="E8593" s="2" t="s">
        <v>76</v>
      </c>
      <c r="F8593" s="2" t="str">
        <f t="shared" si="804"/>
        <v>Women</v>
      </c>
      <c r="G8593" s="2" t="str">
        <f t="shared" si="805"/>
        <v xml:space="preserve"> Street Footwear</v>
      </c>
      <c r="H8593" s="2" t="s">
        <v>17</v>
      </c>
      <c r="I8593" s="2">
        <v>13</v>
      </c>
      <c r="J8593" s="2">
        <v>128</v>
      </c>
      <c r="K8593" s="2">
        <v>1664</v>
      </c>
      <c r="L8593" s="2" t="s">
        <v>21</v>
      </c>
      <c r="M8593" s="2">
        <f t="shared" si="806"/>
        <v>6</v>
      </c>
      <c r="N8593" s="2" t="str">
        <f t="shared" si="807"/>
        <v>Jun</v>
      </c>
      <c r="O8593" s="2" t="str">
        <f t="shared" si="808"/>
        <v>Fri</v>
      </c>
      <c r="P8593" s="2" t="str">
        <f t="shared" si="809"/>
        <v>2021</v>
      </c>
    </row>
    <row r="8594" spans="1:16" x14ac:dyDescent="0.3">
      <c r="A8594" s="2" t="s">
        <v>27</v>
      </c>
      <c r="B8594" s="3">
        <v>44358</v>
      </c>
      <c r="C8594" s="2" t="s">
        <v>28</v>
      </c>
      <c r="D8594" s="2" t="s">
        <v>75</v>
      </c>
      <c r="E8594" s="2" t="s">
        <v>76</v>
      </c>
      <c r="F8594" s="2" t="str">
        <f t="shared" si="804"/>
        <v>Women</v>
      </c>
      <c r="G8594" s="2" t="str">
        <f t="shared" si="805"/>
        <v xml:space="preserve"> Athletic Footwear</v>
      </c>
      <c r="H8594" s="2" t="s">
        <v>18</v>
      </c>
      <c r="I8594" s="2">
        <v>13</v>
      </c>
      <c r="J8594" s="2">
        <v>132</v>
      </c>
      <c r="K8594" s="2">
        <v>1716</v>
      </c>
      <c r="L8594" s="2" t="s">
        <v>21</v>
      </c>
      <c r="M8594" s="2">
        <f t="shared" si="806"/>
        <v>6</v>
      </c>
      <c r="N8594" s="2" t="str">
        <f t="shared" si="807"/>
        <v>Jun</v>
      </c>
      <c r="O8594" s="2" t="str">
        <f t="shared" si="808"/>
        <v>Fri</v>
      </c>
      <c r="P8594" s="2" t="str">
        <f t="shared" si="809"/>
        <v>2021</v>
      </c>
    </row>
    <row r="8595" spans="1:16" x14ac:dyDescent="0.3">
      <c r="A8595" s="2" t="s">
        <v>27</v>
      </c>
      <c r="B8595" s="3">
        <v>44358</v>
      </c>
      <c r="C8595" s="2" t="s">
        <v>28</v>
      </c>
      <c r="D8595" s="2" t="s">
        <v>75</v>
      </c>
      <c r="E8595" s="2" t="s">
        <v>76</v>
      </c>
      <c r="F8595" s="2" t="str">
        <f t="shared" si="804"/>
        <v>Men</v>
      </c>
      <c r="G8595" s="2" t="str">
        <f t="shared" si="805"/>
        <v xml:space="preserve"> Apparel</v>
      </c>
      <c r="H8595" s="2" t="s">
        <v>19</v>
      </c>
      <c r="I8595" s="2">
        <v>24</v>
      </c>
      <c r="J8595" s="2">
        <v>132</v>
      </c>
      <c r="K8595" s="2">
        <v>3168</v>
      </c>
      <c r="L8595" s="2" t="s">
        <v>21</v>
      </c>
      <c r="M8595" s="2">
        <f t="shared" si="806"/>
        <v>6</v>
      </c>
      <c r="N8595" s="2" t="str">
        <f t="shared" si="807"/>
        <v>Jun</v>
      </c>
      <c r="O8595" s="2" t="str">
        <f t="shared" si="808"/>
        <v>Fri</v>
      </c>
      <c r="P8595" s="2" t="str">
        <f t="shared" si="809"/>
        <v>2021</v>
      </c>
    </row>
    <row r="8596" spans="1:16" x14ac:dyDescent="0.3">
      <c r="A8596" s="2" t="s">
        <v>27</v>
      </c>
      <c r="B8596" s="3">
        <v>44358</v>
      </c>
      <c r="C8596" s="2" t="s">
        <v>28</v>
      </c>
      <c r="D8596" s="2" t="s">
        <v>75</v>
      </c>
      <c r="E8596" s="2" t="s">
        <v>76</v>
      </c>
      <c r="F8596" s="2" t="str">
        <f t="shared" si="804"/>
        <v>Women</v>
      </c>
      <c r="G8596" s="2" t="str">
        <f t="shared" si="805"/>
        <v xml:space="preserve"> Apparel</v>
      </c>
      <c r="H8596" s="2" t="s">
        <v>20</v>
      </c>
      <c r="I8596" s="2">
        <v>32</v>
      </c>
      <c r="J8596" s="2">
        <v>190</v>
      </c>
      <c r="K8596" s="2">
        <v>6080</v>
      </c>
      <c r="L8596" s="2" t="s">
        <v>21</v>
      </c>
      <c r="M8596" s="2">
        <f t="shared" si="806"/>
        <v>6</v>
      </c>
      <c r="N8596" s="2" t="str">
        <f t="shared" si="807"/>
        <v>Jun</v>
      </c>
      <c r="O8596" s="2" t="str">
        <f t="shared" si="808"/>
        <v>Fri</v>
      </c>
      <c r="P8596" s="2" t="str">
        <f t="shared" si="809"/>
        <v>2021</v>
      </c>
    </row>
    <row r="8597" spans="1:16" x14ac:dyDescent="0.3">
      <c r="A8597" s="2" t="s">
        <v>27</v>
      </c>
      <c r="B8597" s="3">
        <v>44387</v>
      </c>
      <c r="C8597" s="2" t="s">
        <v>28</v>
      </c>
      <c r="D8597" s="2" t="s">
        <v>75</v>
      </c>
      <c r="E8597" s="2" t="s">
        <v>76</v>
      </c>
      <c r="F8597" s="2" t="str">
        <f t="shared" si="804"/>
        <v>Men</v>
      </c>
      <c r="G8597" s="2" t="str">
        <f t="shared" si="805"/>
        <v xml:space="preserve"> Street Footwear</v>
      </c>
      <c r="H8597" s="2" t="s">
        <v>14</v>
      </c>
      <c r="I8597" s="2">
        <v>28</v>
      </c>
      <c r="J8597" s="2">
        <v>248</v>
      </c>
      <c r="K8597" s="2">
        <v>6944</v>
      </c>
      <c r="L8597" s="2" t="s">
        <v>21</v>
      </c>
      <c r="M8597" s="2">
        <f t="shared" si="806"/>
        <v>7</v>
      </c>
      <c r="N8597" s="2" t="str">
        <f t="shared" si="807"/>
        <v>Jul</v>
      </c>
      <c r="O8597" s="2" t="str">
        <f t="shared" si="808"/>
        <v>Sat</v>
      </c>
      <c r="P8597" s="2" t="str">
        <f t="shared" si="809"/>
        <v>2021</v>
      </c>
    </row>
    <row r="8598" spans="1:16" x14ac:dyDescent="0.3">
      <c r="A8598" s="2" t="s">
        <v>27</v>
      </c>
      <c r="B8598" s="3">
        <v>44387</v>
      </c>
      <c r="C8598" s="2" t="s">
        <v>28</v>
      </c>
      <c r="D8598" s="2" t="s">
        <v>75</v>
      </c>
      <c r="E8598" s="2" t="s">
        <v>76</v>
      </c>
      <c r="F8598" s="2" t="str">
        <f t="shared" si="804"/>
        <v>Men</v>
      </c>
      <c r="G8598" s="2" t="str">
        <f t="shared" si="805"/>
        <v xml:space="preserve"> Athletic Footwear</v>
      </c>
      <c r="H8598" s="2" t="s">
        <v>16</v>
      </c>
      <c r="I8598" s="2">
        <v>20</v>
      </c>
      <c r="J8598" s="2">
        <v>182</v>
      </c>
      <c r="K8598" s="2">
        <v>3640</v>
      </c>
      <c r="L8598" s="2" t="s">
        <v>21</v>
      </c>
      <c r="M8598" s="2">
        <f t="shared" si="806"/>
        <v>7</v>
      </c>
      <c r="N8598" s="2" t="str">
        <f t="shared" si="807"/>
        <v>Jul</v>
      </c>
      <c r="O8598" s="2" t="str">
        <f t="shared" si="808"/>
        <v>Sat</v>
      </c>
      <c r="P8598" s="2" t="str">
        <f t="shared" si="809"/>
        <v>2021</v>
      </c>
    </row>
    <row r="8599" spans="1:16" x14ac:dyDescent="0.3">
      <c r="A8599" s="2" t="s">
        <v>27</v>
      </c>
      <c r="B8599" s="3">
        <v>44387</v>
      </c>
      <c r="C8599" s="2" t="s">
        <v>28</v>
      </c>
      <c r="D8599" s="2" t="s">
        <v>75</v>
      </c>
      <c r="E8599" s="2" t="s">
        <v>76</v>
      </c>
      <c r="F8599" s="2" t="str">
        <f t="shared" si="804"/>
        <v>Women</v>
      </c>
      <c r="G8599" s="2" t="str">
        <f t="shared" si="805"/>
        <v xml:space="preserve"> Street Footwear</v>
      </c>
      <c r="H8599" s="2" t="s">
        <v>17</v>
      </c>
      <c r="I8599" s="2">
        <v>19</v>
      </c>
      <c r="J8599" s="2">
        <v>157</v>
      </c>
      <c r="K8599" s="2">
        <v>2983</v>
      </c>
      <c r="L8599" s="2" t="s">
        <v>21</v>
      </c>
      <c r="M8599" s="2">
        <f t="shared" si="806"/>
        <v>7</v>
      </c>
      <c r="N8599" s="2" t="str">
        <f t="shared" si="807"/>
        <v>Jul</v>
      </c>
      <c r="O8599" s="2" t="str">
        <f t="shared" si="808"/>
        <v>Sat</v>
      </c>
      <c r="P8599" s="2" t="str">
        <f t="shared" si="809"/>
        <v>2021</v>
      </c>
    </row>
    <row r="8600" spans="1:16" x14ac:dyDescent="0.3">
      <c r="A8600" s="2" t="s">
        <v>27</v>
      </c>
      <c r="B8600" s="3">
        <v>44387</v>
      </c>
      <c r="C8600" s="2" t="s">
        <v>28</v>
      </c>
      <c r="D8600" s="2" t="s">
        <v>75</v>
      </c>
      <c r="E8600" s="2" t="s">
        <v>76</v>
      </c>
      <c r="F8600" s="2" t="str">
        <f t="shared" si="804"/>
        <v>Women</v>
      </c>
      <c r="G8600" s="2" t="str">
        <f t="shared" si="805"/>
        <v xml:space="preserve"> Athletic Footwear</v>
      </c>
      <c r="H8600" s="2" t="s">
        <v>18</v>
      </c>
      <c r="I8600" s="2">
        <v>16</v>
      </c>
      <c r="J8600" s="2">
        <v>128</v>
      </c>
      <c r="K8600" s="2">
        <v>2048</v>
      </c>
      <c r="L8600" s="2" t="s">
        <v>21</v>
      </c>
      <c r="M8600" s="2">
        <f t="shared" si="806"/>
        <v>7</v>
      </c>
      <c r="N8600" s="2" t="str">
        <f t="shared" si="807"/>
        <v>Jul</v>
      </c>
      <c r="O8600" s="2" t="str">
        <f t="shared" si="808"/>
        <v>Sat</v>
      </c>
      <c r="P8600" s="2" t="str">
        <f t="shared" si="809"/>
        <v>2021</v>
      </c>
    </row>
    <row r="8601" spans="1:16" x14ac:dyDescent="0.3">
      <c r="A8601" s="2" t="s">
        <v>27</v>
      </c>
      <c r="B8601" s="3">
        <v>44387</v>
      </c>
      <c r="C8601" s="2" t="s">
        <v>28</v>
      </c>
      <c r="D8601" s="2" t="s">
        <v>75</v>
      </c>
      <c r="E8601" s="2" t="s">
        <v>76</v>
      </c>
      <c r="F8601" s="2" t="str">
        <f t="shared" si="804"/>
        <v>Men</v>
      </c>
      <c r="G8601" s="2" t="str">
        <f t="shared" si="805"/>
        <v xml:space="preserve"> Apparel</v>
      </c>
      <c r="H8601" s="2" t="s">
        <v>19</v>
      </c>
      <c r="I8601" s="2">
        <v>28</v>
      </c>
      <c r="J8601" s="2">
        <v>140</v>
      </c>
      <c r="K8601" s="2">
        <v>3920</v>
      </c>
      <c r="L8601" s="2" t="s">
        <v>21</v>
      </c>
      <c r="M8601" s="2">
        <f t="shared" si="806"/>
        <v>7</v>
      </c>
      <c r="N8601" s="2" t="str">
        <f t="shared" si="807"/>
        <v>Jul</v>
      </c>
      <c r="O8601" s="2" t="str">
        <f t="shared" si="808"/>
        <v>Sat</v>
      </c>
      <c r="P8601" s="2" t="str">
        <f t="shared" si="809"/>
        <v>2021</v>
      </c>
    </row>
    <row r="8602" spans="1:16" x14ac:dyDescent="0.3">
      <c r="A8602" s="2" t="s">
        <v>27</v>
      </c>
      <c r="B8602" s="3">
        <v>44387</v>
      </c>
      <c r="C8602" s="2" t="s">
        <v>28</v>
      </c>
      <c r="D8602" s="2" t="s">
        <v>75</v>
      </c>
      <c r="E8602" s="2" t="s">
        <v>76</v>
      </c>
      <c r="F8602" s="2" t="str">
        <f t="shared" si="804"/>
        <v>Women</v>
      </c>
      <c r="G8602" s="2" t="str">
        <f t="shared" si="805"/>
        <v xml:space="preserve"> Apparel</v>
      </c>
      <c r="H8602" s="2" t="s">
        <v>20</v>
      </c>
      <c r="I8602" s="2">
        <v>32</v>
      </c>
      <c r="J8602" s="2">
        <v>204</v>
      </c>
      <c r="K8602" s="2">
        <v>6528</v>
      </c>
      <c r="L8602" s="2" t="s">
        <v>21</v>
      </c>
      <c r="M8602" s="2">
        <f t="shared" si="806"/>
        <v>7</v>
      </c>
      <c r="N8602" s="2" t="str">
        <f t="shared" si="807"/>
        <v>Jul</v>
      </c>
      <c r="O8602" s="2" t="str">
        <f t="shared" si="808"/>
        <v>Sat</v>
      </c>
      <c r="P8602" s="2" t="str">
        <f t="shared" si="809"/>
        <v>2021</v>
      </c>
    </row>
    <row r="8603" spans="1:16" x14ac:dyDescent="0.3">
      <c r="A8603" s="2" t="s">
        <v>27</v>
      </c>
      <c r="B8603" s="3">
        <v>44419</v>
      </c>
      <c r="C8603" s="2" t="s">
        <v>28</v>
      </c>
      <c r="D8603" s="2" t="s">
        <v>75</v>
      </c>
      <c r="E8603" s="2" t="s">
        <v>76</v>
      </c>
      <c r="F8603" s="2" t="str">
        <f t="shared" si="804"/>
        <v>Men</v>
      </c>
      <c r="G8603" s="2" t="str">
        <f t="shared" si="805"/>
        <v xml:space="preserve"> Street Footwear</v>
      </c>
      <c r="H8603" s="2" t="s">
        <v>14</v>
      </c>
      <c r="I8603" s="2">
        <v>27</v>
      </c>
      <c r="J8603" s="2">
        <v>248</v>
      </c>
      <c r="K8603" s="2">
        <v>6696</v>
      </c>
      <c r="L8603" s="2" t="s">
        <v>21</v>
      </c>
      <c r="M8603" s="2">
        <f t="shared" si="806"/>
        <v>8</v>
      </c>
      <c r="N8603" s="2" t="str">
        <f t="shared" si="807"/>
        <v>Aug</v>
      </c>
      <c r="O8603" s="2" t="str">
        <f t="shared" si="808"/>
        <v>Wed</v>
      </c>
      <c r="P8603" s="2" t="str">
        <f t="shared" si="809"/>
        <v>2021</v>
      </c>
    </row>
    <row r="8604" spans="1:16" x14ac:dyDescent="0.3">
      <c r="A8604" s="2" t="s">
        <v>27</v>
      </c>
      <c r="B8604" s="3">
        <v>44419</v>
      </c>
      <c r="C8604" s="2" t="s">
        <v>28</v>
      </c>
      <c r="D8604" s="2" t="s">
        <v>75</v>
      </c>
      <c r="E8604" s="2" t="s">
        <v>76</v>
      </c>
      <c r="F8604" s="2" t="str">
        <f t="shared" si="804"/>
        <v>Men</v>
      </c>
      <c r="G8604" s="2" t="str">
        <f t="shared" si="805"/>
        <v xml:space="preserve"> Athletic Footwear</v>
      </c>
      <c r="H8604" s="2" t="s">
        <v>16</v>
      </c>
      <c r="I8604" s="2">
        <v>28</v>
      </c>
      <c r="J8604" s="2">
        <v>179</v>
      </c>
      <c r="K8604" s="2">
        <v>5012</v>
      </c>
      <c r="L8604" s="2" t="s">
        <v>21</v>
      </c>
      <c r="M8604" s="2">
        <f t="shared" si="806"/>
        <v>8</v>
      </c>
      <c r="N8604" s="2" t="str">
        <f t="shared" si="807"/>
        <v>Aug</v>
      </c>
      <c r="O8604" s="2" t="str">
        <f t="shared" si="808"/>
        <v>Wed</v>
      </c>
      <c r="P8604" s="2" t="str">
        <f t="shared" si="809"/>
        <v>2021</v>
      </c>
    </row>
    <row r="8605" spans="1:16" x14ac:dyDescent="0.3">
      <c r="A8605" s="2" t="s">
        <v>27</v>
      </c>
      <c r="B8605" s="3">
        <v>44419</v>
      </c>
      <c r="C8605" s="2" t="s">
        <v>28</v>
      </c>
      <c r="D8605" s="2" t="s">
        <v>75</v>
      </c>
      <c r="E8605" s="2" t="s">
        <v>76</v>
      </c>
      <c r="F8605" s="2" t="str">
        <f t="shared" si="804"/>
        <v>Women</v>
      </c>
      <c r="G8605" s="2" t="str">
        <f t="shared" si="805"/>
        <v xml:space="preserve"> Street Footwear</v>
      </c>
      <c r="H8605" s="2" t="s">
        <v>17</v>
      </c>
      <c r="I8605" s="2">
        <v>23</v>
      </c>
      <c r="J8605" s="2">
        <v>158</v>
      </c>
      <c r="K8605" s="2">
        <v>3634</v>
      </c>
      <c r="L8605" s="2" t="s">
        <v>21</v>
      </c>
      <c r="M8605" s="2">
        <f t="shared" si="806"/>
        <v>8</v>
      </c>
      <c r="N8605" s="2" t="str">
        <f t="shared" si="807"/>
        <v>Aug</v>
      </c>
      <c r="O8605" s="2" t="str">
        <f t="shared" si="808"/>
        <v>Wed</v>
      </c>
      <c r="P8605" s="2" t="str">
        <f t="shared" si="809"/>
        <v>2021</v>
      </c>
    </row>
    <row r="8606" spans="1:16" x14ac:dyDescent="0.3">
      <c r="A8606" s="2" t="s">
        <v>27</v>
      </c>
      <c r="B8606" s="3">
        <v>44419</v>
      </c>
      <c r="C8606" s="2" t="s">
        <v>28</v>
      </c>
      <c r="D8606" s="2" t="s">
        <v>75</v>
      </c>
      <c r="E8606" s="2" t="s">
        <v>76</v>
      </c>
      <c r="F8606" s="2" t="str">
        <f t="shared" si="804"/>
        <v>Women</v>
      </c>
      <c r="G8606" s="2" t="str">
        <f t="shared" si="805"/>
        <v xml:space="preserve"> Athletic Footwear</v>
      </c>
      <c r="H8606" s="2" t="s">
        <v>18</v>
      </c>
      <c r="I8606" s="2">
        <v>14</v>
      </c>
      <c r="J8606" s="2">
        <v>124</v>
      </c>
      <c r="K8606" s="2">
        <v>1736</v>
      </c>
      <c r="L8606" s="2" t="s">
        <v>21</v>
      </c>
      <c r="M8606" s="2">
        <f t="shared" si="806"/>
        <v>8</v>
      </c>
      <c r="N8606" s="2" t="str">
        <f t="shared" si="807"/>
        <v>Aug</v>
      </c>
      <c r="O8606" s="2" t="str">
        <f t="shared" si="808"/>
        <v>Wed</v>
      </c>
      <c r="P8606" s="2" t="str">
        <f t="shared" si="809"/>
        <v>2021</v>
      </c>
    </row>
    <row r="8607" spans="1:16" x14ac:dyDescent="0.3">
      <c r="A8607" s="2" t="s">
        <v>27</v>
      </c>
      <c r="B8607" s="3">
        <v>44419</v>
      </c>
      <c r="C8607" s="2" t="s">
        <v>28</v>
      </c>
      <c r="D8607" s="2" t="s">
        <v>75</v>
      </c>
      <c r="E8607" s="2" t="s">
        <v>76</v>
      </c>
      <c r="F8607" s="2" t="str">
        <f t="shared" si="804"/>
        <v>Men</v>
      </c>
      <c r="G8607" s="2" t="str">
        <f t="shared" si="805"/>
        <v xml:space="preserve"> Apparel</v>
      </c>
      <c r="H8607" s="2" t="s">
        <v>19</v>
      </c>
      <c r="I8607" s="2">
        <v>23</v>
      </c>
      <c r="J8607" s="2">
        <v>109</v>
      </c>
      <c r="K8607" s="2">
        <v>2507</v>
      </c>
      <c r="L8607" s="2" t="s">
        <v>21</v>
      </c>
      <c r="M8607" s="2">
        <f t="shared" si="806"/>
        <v>8</v>
      </c>
      <c r="N8607" s="2" t="str">
        <f t="shared" si="807"/>
        <v>Aug</v>
      </c>
      <c r="O8607" s="2" t="str">
        <f t="shared" si="808"/>
        <v>Wed</v>
      </c>
      <c r="P8607" s="2" t="str">
        <f t="shared" si="809"/>
        <v>2021</v>
      </c>
    </row>
    <row r="8608" spans="1:16" x14ac:dyDescent="0.3">
      <c r="A8608" s="2" t="s">
        <v>27</v>
      </c>
      <c r="B8608" s="3">
        <v>44419</v>
      </c>
      <c r="C8608" s="2" t="s">
        <v>28</v>
      </c>
      <c r="D8608" s="2" t="s">
        <v>75</v>
      </c>
      <c r="E8608" s="2" t="s">
        <v>76</v>
      </c>
      <c r="F8608" s="2" t="str">
        <f t="shared" si="804"/>
        <v>Women</v>
      </c>
      <c r="G8608" s="2" t="str">
        <f t="shared" si="805"/>
        <v xml:space="preserve"> Apparel</v>
      </c>
      <c r="H8608" s="2" t="s">
        <v>20</v>
      </c>
      <c r="I8608" s="2">
        <v>27</v>
      </c>
      <c r="J8608" s="2">
        <v>184</v>
      </c>
      <c r="K8608" s="2">
        <v>4968</v>
      </c>
      <c r="L8608" s="2" t="s">
        <v>21</v>
      </c>
      <c r="M8608" s="2">
        <f t="shared" si="806"/>
        <v>8</v>
      </c>
      <c r="N8608" s="2" t="str">
        <f t="shared" si="807"/>
        <v>Aug</v>
      </c>
      <c r="O8608" s="2" t="str">
        <f t="shared" si="808"/>
        <v>Wed</v>
      </c>
      <c r="P8608" s="2" t="str">
        <f t="shared" si="809"/>
        <v>2021</v>
      </c>
    </row>
    <row r="8609" spans="1:16" x14ac:dyDescent="0.3">
      <c r="A8609" s="2" t="s">
        <v>27</v>
      </c>
      <c r="B8609" s="3">
        <v>44451</v>
      </c>
      <c r="C8609" s="2" t="s">
        <v>28</v>
      </c>
      <c r="D8609" s="2" t="s">
        <v>75</v>
      </c>
      <c r="E8609" s="2" t="s">
        <v>76</v>
      </c>
      <c r="F8609" s="2" t="str">
        <f t="shared" si="804"/>
        <v>Men</v>
      </c>
      <c r="G8609" s="2" t="str">
        <f t="shared" si="805"/>
        <v xml:space="preserve"> Street Footwear</v>
      </c>
      <c r="H8609" s="2" t="s">
        <v>14</v>
      </c>
      <c r="I8609" s="2">
        <v>23</v>
      </c>
      <c r="J8609" s="2">
        <v>228</v>
      </c>
      <c r="K8609" s="2">
        <v>5244</v>
      </c>
      <c r="L8609" s="2" t="s">
        <v>21</v>
      </c>
      <c r="M8609" s="2">
        <f t="shared" si="806"/>
        <v>9</v>
      </c>
      <c r="N8609" s="2" t="str">
        <f t="shared" si="807"/>
        <v>Sep</v>
      </c>
      <c r="O8609" s="2" t="str">
        <f t="shared" si="808"/>
        <v>Sun</v>
      </c>
      <c r="P8609" s="2" t="str">
        <f t="shared" si="809"/>
        <v>2021</v>
      </c>
    </row>
    <row r="8610" spans="1:16" x14ac:dyDescent="0.3">
      <c r="A8610" s="2" t="s">
        <v>27</v>
      </c>
      <c r="B8610" s="3">
        <v>44451</v>
      </c>
      <c r="C8610" s="2" t="s">
        <v>28</v>
      </c>
      <c r="D8610" s="2" t="s">
        <v>75</v>
      </c>
      <c r="E8610" s="2" t="s">
        <v>76</v>
      </c>
      <c r="F8610" s="2" t="str">
        <f t="shared" si="804"/>
        <v>Men</v>
      </c>
      <c r="G8610" s="2" t="str">
        <f t="shared" si="805"/>
        <v xml:space="preserve"> Athletic Footwear</v>
      </c>
      <c r="H8610" s="2" t="s">
        <v>16</v>
      </c>
      <c r="I8610" s="2">
        <v>19</v>
      </c>
      <c r="J8610" s="2">
        <v>158</v>
      </c>
      <c r="K8610" s="2">
        <v>3002</v>
      </c>
      <c r="L8610" s="2" t="s">
        <v>21</v>
      </c>
      <c r="M8610" s="2">
        <f t="shared" si="806"/>
        <v>9</v>
      </c>
      <c r="N8610" s="2" t="str">
        <f t="shared" si="807"/>
        <v>Sep</v>
      </c>
      <c r="O8610" s="2" t="str">
        <f t="shared" si="808"/>
        <v>Sun</v>
      </c>
      <c r="P8610" s="2" t="str">
        <f t="shared" si="809"/>
        <v>2021</v>
      </c>
    </row>
    <row r="8611" spans="1:16" x14ac:dyDescent="0.3">
      <c r="A8611" s="2" t="s">
        <v>27</v>
      </c>
      <c r="B8611" s="3">
        <v>44451</v>
      </c>
      <c r="C8611" s="2" t="s">
        <v>28</v>
      </c>
      <c r="D8611" s="2" t="s">
        <v>75</v>
      </c>
      <c r="E8611" s="2" t="s">
        <v>76</v>
      </c>
      <c r="F8611" s="2" t="str">
        <f t="shared" si="804"/>
        <v>Women</v>
      </c>
      <c r="G8611" s="2" t="str">
        <f t="shared" si="805"/>
        <v xml:space="preserve"> Street Footwear</v>
      </c>
      <c r="H8611" s="2" t="s">
        <v>17</v>
      </c>
      <c r="I8611" s="2">
        <v>7</v>
      </c>
      <c r="J8611" s="2">
        <v>105</v>
      </c>
      <c r="K8611" s="2">
        <v>735</v>
      </c>
      <c r="L8611" s="2" t="s">
        <v>21</v>
      </c>
      <c r="M8611" s="2">
        <f t="shared" si="806"/>
        <v>9</v>
      </c>
      <c r="N8611" s="2" t="str">
        <f t="shared" si="807"/>
        <v>Sep</v>
      </c>
      <c r="O8611" s="2" t="str">
        <f t="shared" si="808"/>
        <v>Sun</v>
      </c>
      <c r="P8611" s="2" t="str">
        <f t="shared" si="809"/>
        <v>2021</v>
      </c>
    </row>
    <row r="8612" spans="1:16" x14ac:dyDescent="0.3">
      <c r="A8612" s="2" t="s">
        <v>27</v>
      </c>
      <c r="B8612" s="3">
        <v>44451</v>
      </c>
      <c r="C8612" s="2" t="s">
        <v>28</v>
      </c>
      <c r="D8612" s="2" t="s">
        <v>75</v>
      </c>
      <c r="E8612" s="2" t="s">
        <v>76</v>
      </c>
      <c r="F8612" s="2" t="str">
        <f t="shared" si="804"/>
        <v>Women</v>
      </c>
      <c r="G8612" s="2" t="str">
        <f t="shared" si="805"/>
        <v xml:space="preserve"> Athletic Footwear</v>
      </c>
      <c r="H8612" s="2" t="s">
        <v>18</v>
      </c>
      <c r="I8612" s="2">
        <v>7</v>
      </c>
      <c r="J8612" s="2">
        <v>111</v>
      </c>
      <c r="K8612" s="2">
        <v>777</v>
      </c>
      <c r="L8612" s="2" t="s">
        <v>21</v>
      </c>
      <c r="M8612" s="2">
        <f t="shared" si="806"/>
        <v>9</v>
      </c>
      <c r="N8612" s="2" t="str">
        <f t="shared" si="807"/>
        <v>Sep</v>
      </c>
      <c r="O8612" s="2" t="str">
        <f t="shared" si="808"/>
        <v>Sun</v>
      </c>
      <c r="P8612" s="2" t="str">
        <f t="shared" si="809"/>
        <v>2021</v>
      </c>
    </row>
    <row r="8613" spans="1:16" x14ac:dyDescent="0.3">
      <c r="A8613" s="2" t="s">
        <v>27</v>
      </c>
      <c r="B8613" s="3">
        <v>44451</v>
      </c>
      <c r="C8613" s="2" t="s">
        <v>28</v>
      </c>
      <c r="D8613" s="2" t="s">
        <v>75</v>
      </c>
      <c r="E8613" s="2" t="s">
        <v>76</v>
      </c>
      <c r="F8613" s="2" t="str">
        <f t="shared" si="804"/>
        <v>Men</v>
      </c>
      <c r="G8613" s="2" t="str">
        <f t="shared" si="805"/>
        <v xml:space="preserve"> Apparel</v>
      </c>
      <c r="H8613" s="2" t="s">
        <v>19</v>
      </c>
      <c r="I8613" s="2">
        <v>16</v>
      </c>
      <c r="J8613" s="2">
        <v>114</v>
      </c>
      <c r="K8613" s="2">
        <v>1824</v>
      </c>
      <c r="L8613" s="2" t="s">
        <v>21</v>
      </c>
      <c r="M8613" s="2">
        <f t="shared" si="806"/>
        <v>9</v>
      </c>
      <c r="N8613" s="2" t="str">
        <f t="shared" si="807"/>
        <v>Sep</v>
      </c>
      <c r="O8613" s="2" t="str">
        <f t="shared" si="808"/>
        <v>Sun</v>
      </c>
      <c r="P8613" s="2" t="str">
        <f t="shared" si="809"/>
        <v>2021</v>
      </c>
    </row>
    <row r="8614" spans="1:16" x14ac:dyDescent="0.3">
      <c r="A8614" s="2" t="s">
        <v>27</v>
      </c>
      <c r="B8614" s="3">
        <v>44451</v>
      </c>
      <c r="C8614" s="2" t="s">
        <v>28</v>
      </c>
      <c r="D8614" s="2" t="s">
        <v>75</v>
      </c>
      <c r="E8614" s="2" t="s">
        <v>76</v>
      </c>
      <c r="F8614" s="2" t="str">
        <f t="shared" si="804"/>
        <v>Women</v>
      </c>
      <c r="G8614" s="2" t="str">
        <f t="shared" si="805"/>
        <v xml:space="preserve"> Apparel</v>
      </c>
      <c r="H8614" s="2" t="s">
        <v>20</v>
      </c>
      <c r="I8614" s="2">
        <v>18</v>
      </c>
      <c r="J8614" s="2">
        <v>132</v>
      </c>
      <c r="K8614" s="2">
        <v>2376</v>
      </c>
      <c r="L8614" s="2" t="s">
        <v>21</v>
      </c>
      <c r="M8614" s="2">
        <f t="shared" si="806"/>
        <v>9</v>
      </c>
      <c r="N8614" s="2" t="str">
        <f t="shared" si="807"/>
        <v>Sep</v>
      </c>
      <c r="O8614" s="2" t="str">
        <f t="shared" si="808"/>
        <v>Sun</v>
      </c>
      <c r="P8614" s="2" t="str">
        <f t="shared" si="809"/>
        <v>2021</v>
      </c>
    </row>
    <row r="8615" spans="1:16" x14ac:dyDescent="0.3">
      <c r="A8615" s="2" t="s">
        <v>27</v>
      </c>
      <c r="B8615" s="3">
        <v>44480</v>
      </c>
      <c r="C8615" s="2" t="s">
        <v>28</v>
      </c>
      <c r="D8615" s="2" t="s">
        <v>75</v>
      </c>
      <c r="E8615" s="2" t="s">
        <v>76</v>
      </c>
      <c r="F8615" s="2" t="str">
        <f t="shared" si="804"/>
        <v>Men</v>
      </c>
      <c r="G8615" s="2" t="str">
        <f t="shared" si="805"/>
        <v xml:space="preserve"> Street Footwear</v>
      </c>
      <c r="H8615" s="2" t="s">
        <v>14</v>
      </c>
      <c r="I8615" s="2">
        <v>24</v>
      </c>
      <c r="J8615" s="2">
        <v>201</v>
      </c>
      <c r="K8615" s="2">
        <v>4824</v>
      </c>
      <c r="L8615" s="2" t="s">
        <v>21</v>
      </c>
      <c r="M8615" s="2">
        <f t="shared" si="806"/>
        <v>10</v>
      </c>
      <c r="N8615" s="2" t="str">
        <f t="shared" si="807"/>
        <v>Oct</v>
      </c>
      <c r="O8615" s="2" t="str">
        <f t="shared" si="808"/>
        <v>Mon</v>
      </c>
      <c r="P8615" s="2" t="str">
        <f t="shared" si="809"/>
        <v>2021</v>
      </c>
    </row>
    <row r="8616" spans="1:16" x14ac:dyDescent="0.3">
      <c r="A8616" s="2" t="s">
        <v>27</v>
      </c>
      <c r="B8616" s="3">
        <v>44480</v>
      </c>
      <c r="C8616" s="2" t="s">
        <v>28</v>
      </c>
      <c r="D8616" s="2" t="s">
        <v>75</v>
      </c>
      <c r="E8616" s="2" t="s">
        <v>76</v>
      </c>
      <c r="F8616" s="2" t="str">
        <f t="shared" si="804"/>
        <v>Men</v>
      </c>
      <c r="G8616" s="2" t="str">
        <f t="shared" si="805"/>
        <v xml:space="preserve"> Athletic Footwear</v>
      </c>
      <c r="H8616" s="2" t="s">
        <v>16</v>
      </c>
      <c r="I8616" s="2">
        <v>14</v>
      </c>
      <c r="J8616" s="2">
        <v>132</v>
      </c>
      <c r="K8616" s="2">
        <v>1848</v>
      </c>
      <c r="L8616" s="2" t="s">
        <v>21</v>
      </c>
      <c r="M8616" s="2">
        <f t="shared" si="806"/>
        <v>10</v>
      </c>
      <c r="N8616" s="2" t="str">
        <f t="shared" si="807"/>
        <v>Oct</v>
      </c>
      <c r="O8616" s="2" t="str">
        <f t="shared" si="808"/>
        <v>Mon</v>
      </c>
      <c r="P8616" s="2" t="str">
        <f t="shared" si="809"/>
        <v>2021</v>
      </c>
    </row>
    <row r="8617" spans="1:16" x14ac:dyDescent="0.3">
      <c r="A8617" s="2" t="s">
        <v>27</v>
      </c>
      <c r="B8617" s="3">
        <v>44480</v>
      </c>
      <c r="C8617" s="2" t="s">
        <v>28</v>
      </c>
      <c r="D8617" s="2" t="s">
        <v>75</v>
      </c>
      <c r="E8617" s="2" t="s">
        <v>76</v>
      </c>
      <c r="F8617" s="2" t="str">
        <f t="shared" si="804"/>
        <v>Women</v>
      </c>
      <c r="G8617" s="2" t="str">
        <f t="shared" si="805"/>
        <v xml:space="preserve"> Street Footwear</v>
      </c>
      <c r="H8617" s="2" t="s">
        <v>17</v>
      </c>
      <c r="I8617" s="2">
        <v>13</v>
      </c>
      <c r="J8617" s="2">
        <v>90</v>
      </c>
      <c r="K8617" s="2">
        <v>1170</v>
      </c>
      <c r="L8617" s="2" t="s">
        <v>21</v>
      </c>
      <c r="M8617" s="2">
        <f t="shared" si="806"/>
        <v>10</v>
      </c>
      <c r="N8617" s="2" t="str">
        <f t="shared" si="807"/>
        <v>Oct</v>
      </c>
      <c r="O8617" s="2" t="str">
        <f t="shared" si="808"/>
        <v>Mon</v>
      </c>
      <c r="P8617" s="2" t="str">
        <f t="shared" si="809"/>
        <v>2021</v>
      </c>
    </row>
    <row r="8618" spans="1:16" x14ac:dyDescent="0.3">
      <c r="A8618" s="2" t="s">
        <v>27</v>
      </c>
      <c r="B8618" s="3">
        <v>44480</v>
      </c>
      <c r="C8618" s="2" t="s">
        <v>28</v>
      </c>
      <c r="D8618" s="2" t="s">
        <v>75</v>
      </c>
      <c r="E8618" s="2" t="s">
        <v>76</v>
      </c>
      <c r="F8618" s="2" t="str">
        <f t="shared" si="804"/>
        <v>Women</v>
      </c>
      <c r="G8618" s="2" t="str">
        <f t="shared" si="805"/>
        <v xml:space="preserve"> Athletic Footwear</v>
      </c>
      <c r="H8618" s="2" t="s">
        <v>18</v>
      </c>
      <c r="I8618" s="2">
        <v>13</v>
      </c>
      <c r="J8618" s="2">
        <v>94</v>
      </c>
      <c r="K8618" s="2">
        <v>1222</v>
      </c>
      <c r="L8618" s="2" t="s">
        <v>21</v>
      </c>
      <c r="M8618" s="2">
        <f t="shared" si="806"/>
        <v>10</v>
      </c>
      <c r="N8618" s="2" t="str">
        <f t="shared" si="807"/>
        <v>Oct</v>
      </c>
      <c r="O8618" s="2" t="str">
        <f t="shared" si="808"/>
        <v>Mon</v>
      </c>
      <c r="P8618" s="2" t="str">
        <f t="shared" si="809"/>
        <v>2021</v>
      </c>
    </row>
    <row r="8619" spans="1:16" x14ac:dyDescent="0.3">
      <c r="A8619" s="2" t="s">
        <v>27</v>
      </c>
      <c r="B8619" s="3">
        <v>44480</v>
      </c>
      <c r="C8619" s="2" t="s">
        <v>28</v>
      </c>
      <c r="D8619" s="2" t="s">
        <v>75</v>
      </c>
      <c r="E8619" s="2" t="s">
        <v>76</v>
      </c>
      <c r="F8619" s="2" t="str">
        <f t="shared" si="804"/>
        <v>Men</v>
      </c>
      <c r="G8619" s="2" t="str">
        <f t="shared" si="805"/>
        <v xml:space="preserve"> Apparel</v>
      </c>
      <c r="H8619" s="2" t="s">
        <v>19</v>
      </c>
      <c r="I8619" s="2">
        <v>20</v>
      </c>
      <c r="J8619" s="2">
        <v>85</v>
      </c>
      <c r="K8619" s="2">
        <v>1700</v>
      </c>
      <c r="L8619" s="2" t="s">
        <v>21</v>
      </c>
      <c r="M8619" s="2">
        <f t="shared" si="806"/>
        <v>10</v>
      </c>
      <c r="N8619" s="2" t="str">
        <f t="shared" si="807"/>
        <v>Oct</v>
      </c>
      <c r="O8619" s="2" t="str">
        <f t="shared" si="808"/>
        <v>Mon</v>
      </c>
      <c r="P8619" s="2" t="str">
        <f t="shared" si="809"/>
        <v>2021</v>
      </c>
    </row>
    <row r="8620" spans="1:16" x14ac:dyDescent="0.3">
      <c r="A8620" s="2" t="s">
        <v>27</v>
      </c>
      <c r="B8620" s="3">
        <v>44480</v>
      </c>
      <c r="C8620" s="2" t="s">
        <v>28</v>
      </c>
      <c r="D8620" s="2" t="s">
        <v>75</v>
      </c>
      <c r="E8620" s="2" t="s">
        <v>76</v>
      </c>
      <c r="F8620" s="2" t="str">
        <f t="shared" si="804"/>
        <v>Women</v>
      </c>
      <c r="G8620" s="2" t="str">
        <f t="shared" si="805"/>
        <v xml:space="preserve"> Apparel</v>
      </c>
      <c r="H8620" s="2" t="s">
        <v>20</v>
      </c>
      <c r="I8620" s="2">
        <v>25</v>
      </c>
      <c r="J8620" s="2">
        <v>140</v>
      </c>
      <c r="K8620" s="2">
        <v>3500</v>
      </c>
      <c r="L8620" s="2" t="s">
        <v>21</v>
      </c>
      <c r="M8620" s="2">
        <f t="shared" si="806"/>
        <v>10</v>
      </c>
      <c r="N8620" s="2" t="str">
        <f t="shared" si="807"/>
        <v>Oct</v>
      </c>
      <c r="O8620" s="2" t="str">
        <f t="shared" si="808"/>
        <v>Mon</v>
      </c>
      <c r="P8620" s="2" t="str">
        <f t="shared" si="809"/>
        <v>2021</v>
      </c>
    </row>
    <row r="8621" spans="1:16" x14ac:dyDescent="0.3">
      <c r="A8621" s="2" t="s">
        <v>27</v>
      </c>
      <c r="B8621" s="3">
        <v>44511</v>
      </c>
      <c r="C8621" s="2" t="s">
        <v>28</v>
      </c>
      <c r="D8621" s="2" t="s">
        <v>75</v>
      </c>
      <c r="E8621" s="2" t="s">
        <v>76</v>
      </c>
      <c r="F8621" s="2" t="str">
        <f t="shared" si="804"/>
        <v>Men</v>
      </c>
      <c r="G8621" s="2" t="str">
        <f t="shared" si="805"/>
        <v xml:space="preserve"> Street Footwear</v>
      </c>
      <c r="H8621" s="2" t="s">
        <v>14</v>
      </c>
      <c r="I8621" s="2">
        <v>22</v>
      </c>
      <c r="J8621" s="2">
        <v>165</v>
      </c>
      <c r="K8621" s="2">
        <v>3630</v>
      </c>
      <c r="L8621" s="2" t="s">
        <v>21</v>
      </c>
      <c r="M8621" s="2">
        <f t="shared" si="806"/>
        <v>11</v>
      </c>
      <c r="N8621" s="2" t="str">
        <f t="shared" si="807"/>
        <v>Nov</v>
      </c>
      <c r="O8621" s="2" t="str">
        <f t="shared" si="808"/>
        <v>Thu</v>
      </c>
      <c r="P8621" s="2" t="str">
        <f t="shared" si="809"/>
        <v>2021</v>
      </c>
    </row>
    <row r="8622" spans="1:16" x14ac:dyDescent="0.3">
      <c r="A8622" s="2" t="s">
        <v>27</v>
      </c>
      <c r="B8622" s="3">
        <v>44511</v>
      </c>
      <c r="C8622" s="2" t="s">
        <v>28</v>
      </c>
      <c r="D8622" s="2" t="s">
        <v>75</v>
      </c>
      <c r="E8622" s="2" t="s">
        <v>76</v>
      </c>
      <c r="F8622" s="2" t="str">
        <f t="shared" si="804"/>
        <v>Men</v>
      </c>
      <c r="G8622" s="2" t="str">
        <f t="shared" si="805"/>
        <v xml:space="preserve"> Athletic Footwear</v>
      </c>
      <c r="H8622" s="2" t="s">
        <v>16</v>
      </c>
      <c r="I8622" s="2">
        <v>14</v>
      </c>
      <c r="J8622" s="2">
        <v>136</v>
      </c>
      <c r="K8622" s="2">
        <v>1904</v>
      </c>
      <c r="L8622" s="2" t="s">
        <v>21</v>
      </c>
      <c r="M8622" s="2">
        <f t="shared" si="806"/>
        <v>11</v>
      </c>
      <c r="N8622" s="2" t="str">
        <f t="shared" si="807"/>
        <v>Nov</v>
      </c>
      <c r="O8622" s="2" t="str">
        <f t="shared" si="808"/>
        <v>Thu</v>
      </c>
      <c r="P8622" s="2" t="str">
        <f t="shared" si="809"/>
        <v>2021</v>
      </c>
    </row>
    <row r="8623" spans="1:16" x14ac:dyDescent="0.3">
      <c r="A8623" s="2" t="s">
        <v>27</v>
      </c>
      <c r="B8623" s="3">
        <v>44511</v>
      </c>
      <c r="C8623" s="2" t="s">
        <v>28</v>
      </c>
      <c r="D8623" s="2" t="s">
        <v>75</v>
      </c>
      <c r="E8623" s="2" t="s">
        <v>76</v>
      </c>
      <c r="F8623" s="2" t="str">
        <f t="shared" si="804"/>
        <v>Women</v>
      </c>
      <c r="G8623" s="2" t="str">
        <f t="shared" si="805"/>
        <v xml:space="preserve"> Street Footwear</v>
      </c>
      <c r="H8623" s="2" t="s">
        <v>17</v>
      </c>
      <c r="I8623" s="2">
        <v>14</v>
      </c>
      <c r="J8623" s="2">
        <v>107</v>
      </c>
      <c r="K8623" s="2">
        <v>1498</v>
      </c>
      <c r="L8623" s="2" t="s">
        <v>21</v>
      </c>
      <c r="M8623" s="2">
        <f t="shared" si="806"/>
        <v>11</v>
      </c>
      <c r="N8623" s="2" t="str">
        <f t="shared" si="807"/>
        <v>Nov</v>
      </c>
      <c r="O8623" s="2" t="str">
        <f t="shared" si="808"/>
        <v>Thu</v>
      </c>
      <c r="P8623" s="2" t="str">
        <f t="shared" si="809"/>
        <v>2021</v>
      </c>
    </row>
    <row r="8624" spans="1:16" x14ac:dyDescent="0.3">
      <c r="A8624" s="2" t="s">
        <v>27</v>
      </c>
      <c r="B8624" s="3">
        <v>44511</v>
      </c>
      <c r="C8624" s="2" t="s">
        <v>28</v>
      </c>
      <c r="D8624" s="2" t="s">
        <v>75</v>
      </c>
      <c r="E8624" s="2" t="s">
        <v>76</v>
      </c>
      <c r="F8624" s="2" t="str">
        <f t="shared" si="804"/>
        <v>Women</v>
      </c>
      <c r="G8624" s="2" t="str">
        <f t="shared" si="805"/>
        <v xml:space="preserve"> Athletic Footwear</v>
      </c>
      <c r="H8624" s="2" t="s">
        <v>18</v>
      </c>
      <c r="I8624" s="2">
        <v>15</v>
      </c>
      <c r="J8624" s="2">
        <v>124</v>
      </c>
      <c r="K8624" s="2">
        <v>1860</v>
      </c>
      <c r="L8624" s="2" t="s">
        <v>21</v>
      </c>
      <c r="M8624" s="2">
        <f t="shared" si="806"/>
        <v>11</v>
      </c>
      <c r="N8624" s="2" t="str">
        <f t="shared" si="807"/>
        <v>Nov</v>
      </c>
      <c r="O8624" s="2" t="str">
        <f t="shared" si="808"/>
        <v>Thu</v>
      </c>
      <c r="P8624" s="2" t="str">
        <f t="shared" si="809"/>
        <v>2021</v>
      </c>
    </row>
    <row r="8625" spans="1:16" x14ac:dyDescent="0.3">
      <c r="A8625" s="2" t="s">
        <v>27</v>
      </c>
      <c r="B8625" s="3">
        <v>44511</v>
      </c>
      <c r="C8625" s="2" t="s">
        <v>28</v>
      </c>
      <c r="D8625" s="2" t="s">
        <v>75</v>
      </c>
      <c r="E8625" s="2" t="s">
        <v>76</v>
      </c>
      <c r="F8625" s="2" t="str">
        <f t="shared" si="804"/>
        <v>Men</v>
      </c>
      <c r="G8625" s="2" t="str">
        <f t="shared" si="805"/>
        <v xml:space="preserve"> Apparel</v>
      </c>
      <c r="H8625" s="2" t="s">
        <v>19</v>
      </c>
      <c r="I8625" s="2">
        <v>28</v>
      </c>
      <c r="J8625" s="2">
        <v>123</v>
      </c>
      <c r="K8625" s="2">
        <v>3444</v>
      </c>
      <c r="L8625" s="2" t="s">
        <v>21</v>
      </c>
      <c r="M8625" s="2">
        <f t="shared" si="806"/>
        <v>11</v>
      </c>
      <c r="N8625" s="2" t="str">
        <f t="shared" si="807"/>
        <v>Nov</v>
      </c>
      <c r="O8625" s="2" t="str">
        <f t="shared" si="808"/>
        <v>Thu</v>
      </c>
      <c r="P8625" s="2" t="str">
        <f t="shared" si="809"/>
        <v>2021</v>
      </c>
    </row>
    <row r="8626" spans="1:16" x14ac:dyDescent="0.3">
      <c r="A8626" s="2" t="s">
        <v>27</v>
      </c>
      <c r="B8626" s="3">
        <v>44511</v>
      </c>
      <c r="C8626" s="2" t="s">
        <v>28</v>
      </c>
      <c r="D8626" s="2" t="s">
        <v>75</v>
      </c>
      <c r="E8626" s="2" t="s">
        <v>76</v>
      </c>
      <c r="F8626" s="2" t="str">
        <f t="shared" si="804"/>
        <v>Women</v>
      </c>
      <c r="G8626" s="2" t="str">
        <f t="shared" si="805"/>
        <v xml:space="preserve"> Apparel</v>
      </c>
      <c r="H8626" s="2" t="s">
        <v>20</v>
      </c>
      <c r="I8626" s="2">
        <v>35</v>
      </c>
      <c r="J8626" s="2">
        <v>158</v>
      </c>
      <c r="K8626" s="2">
        <v>5530</v>
      </c>
      <c r="L8626" s="2" t="s">
        <v>21</v>
      </c>
      <c r="M8626" s="2">
        <f t="shared" si="806"/>
        <v>11</v>
      </c>
      <c r="N8626" s="2" t="str">
        <f t="shared" si="807"/>
        <v>Nov</v>
      </c>
      <c r="O8626" s="2" t="str">
        <f t="shared" si="808"/>
        <v>Thu</v>
      </c>
      <c r="P8626" s="2" t="str">
        <f t="shared" si="809"/>
        <v>2021</v>
      </c>
    </row>
    <row r="8627" spans="1:16" x14ac:dyDescent="0.3">
      <c r="A8627" s="2" t="s">
        <v>27</v>
      </c>
      <c r="B8627" s="3">
        <v>44540</v>
      </c>
      <c r="C8627" s="2" t="s">
        <v>28</v>
      </c>
      <c r="D8627" s="2" t="s">
        <v>75</v>
      </c>
      <c r="E8627" s="2" t="s">
        <v>76</v>
      </c>
      <c r="F8627" s="2" t="str">
        <f t="shared" si="804"/>
        <v>Men</v>
      </c>
      <c r="G8627" s="2" t="str">
        <f t="shared" si="805"/>
        <v xml:space="preserve"> Street Footwear</v>
      </c>
      <c r="H8627" s="2" t="s">
        <v>14</v>
      </c>
      <c r="I8627" s="2">
        <v>29</v>
      </c>
      <c r="J8627" s="2">
        <v>231</v>
      </c>
      <c r="K8627" s="2">
        <v>6699</v>
      </c>
      <c r="L8627" s="2" t="s">
        <v>21</v>
      </c>
      <c r="M8627" s="2">
        <f t="shared" si="806"/>
        <v>12</v>
      </c>
      <c r="N8627" s="2" t="str">
        <f t="shared" si="807"/>
        <v>Dec</v>
      </c>
      <c r="O8627" s="2" t="str">
        <f t="shared" si="808"/>
        <v>Fri</v>
      </c>
      <c r="P8627" s="2" t="str">
        <f t="shared" si="809"/>
        <v>2021</v>
      </c>
    </row>
    <row r="8628" spans="1:16" x14ac:dyDescent="0.3">
      <c r="A8628" s="2" t="s">
        <v>27</v>
      </c>
      <c r="B8628" s="3">
        <v>44540</v>
      </c>
      <c r="C8628" s="2" t="s">
        <v>28</v>
      </c>
      <c r="D8628" s="2" t="s">
        <v>75</v>
      </c>
      <c r="E8628" s="2" t="s">
        <v>76</v>
      </c>
      <c r="F8628" s="2" t="str">
        <f t="shared" si="804"/>
        <v>Men</v>
      </c>
      <c r="G8628" s="2" t="str">
        <f t="shared" si="805"/>
        <v xml:space="preserve"> Athletic Footwear</v>
      </c>
      <c r="H8628" s="2" t="s">
        <v>16</v>
      </c>
      <c r="I8628" s="2">
        <v>22</v>
      </c>
      <c r="J8628" s="2">
        <v>170</v>
      </c>
      <c r="K8628" s="2">
        <v>3740</v>
      </c>
      <c r="L8628" s="2" t="s">
        <v>21</v>
      </c>
      <c r="M8628" s="2">
        <f t="shared" si="806"/>
        <v>12</v>
      </c>
      <c r="N8628" s="2" t="str">
        <f t="shared" si="807"/>
        <v>Dec</v>
      </c>
      <c r="O8628" s="2" t="str">
        <f t="shared" si="808"/>
        <v>Fri</v>
      </c>
      <c r="P8628" s="2" t="str">
        <f t="shared" si="809"/>
        <v>2021</v>
      </c>
    </row>
    <row r="8629" spans="1:16" x14ac:dyDescent="0.3">
      <c r="A8629" s="2" t="s">
        <v>27</v>
      </c>
      <c r="B8629" s="3">
        <v>44540</v>
      </c>
      <c r="C8629" s="2" t="s">
        <v>28</v>
      </c>
      <c r="D8629" s="2" t="s">
        <v>75</v>
      </c>
      <c r="E8629" s="2" t="s">
        <v>76</v>
      </c>
      <c r="F8629" s="2" t="str">
        <f t="shared" si="804"/>
        <v>Women</v>
      </c>
      <c r="G8629" s="2" t="str">
        <f t="shared" si="805"/>
        <v xml:space="preserve"> Street Footwear</v>
      </c>
      <c r="H8629" s="2" t="s">
        <v>17</v>
      </c>
      <c r="I8629" s="2">
        <v>20</v>
      </c>
      <c r="J8629" s="2">
        <v>153</v>
      </c>
      <c r="K8629" s="2">
        <v>3060</v>
      </c>
      <c r="L8629" s="2" t="s">
        <v>21</v>
      </c>
      <c r="M8629" s="2">
        <f t="shared" si="806"/>
        <v>12</v>
      </c>
      <c r="N8629" s="2" t="str">
        <f t="shared" si="807"/>
        <v>Dec</v>
      </c>
      <c r="O8629" s="2" t="str">
        <f t="shared" si="808"/>
        <v>Fri</v>
      </c>
      <c r="P8629" s="2" t="str">
        <f t="shared" si="809"/>
        <v>2021</v>
      </c>
    </row>
    <row r="8630" spans="1:16" x14ac:dyDescent="0.3">
      <c r="A8630" s="2" t="s">
        <v>27</v>
      </c>
      <c r="B8630" s="3">
        <v>44540</v>
      </c>
      <c r="C8630" s="2" t="s">
        <v>28</v>
      </c>
      <c r="D8630" s="2" t="s">
        <v>75</v>
      </c>
      <c r="E8630" s="2" t="s">
        <v>76</v>
      </c>
      <c r="F8630" s="2" t="str">
        <f t="shared" si="804"/>
        <v>Women</v>
      </c>
      <c r="G8630" s="2" t="str">
        <f t="shared" si="805"/>
        <v xml:space="preserve"> Athletic Footwear</v>
      </c>
      <c r="H8630" s="2" t="s">
        <v>18</v>
      </c>
      <c r="I8630" s="2">
        <v>22</v>
      </c>
      <c r="J8630" s="2">
        <v>136</v>
      </c>
      <c r="K8630" s="2">
        <v>2992</v>
      </c>
      <c r="L8630" s="2" t="s">
        <v>21</v>
      </c>
      <c r="M8630" s="2">
        <f t="shared" si="806"/>
        <v>12</v>
      </c>
      <c r="N8630" s="2" t="str">
        <f t="shared" si="807"/>
        <v>Dec</v>
      </c>
      <c r="O8630" s="2" t="str">
        <f t="shared" si="808"/>
        <v>Fri</v>
      </c>
      <c r="P8630" s="2" t="str">
        <f t="shared" si="809"/>
        <v>2021</v>
      </c>
    </row>
    <row r="8631" spans="1:16" x14ac:dyDescent="0.3">
      <c r="A8631" s="2" t="s">
        <v>27</v>
      </c>
      <c r="B8631" s="3">
        <v>44540</v>
      </c>
      <c r="C8631" s="2" t="s">
        <v>28</v>
      </c>
      <c r="D8631" s="2" t="s">
        <v>75</v>
      </c>
      <c r="E8631" s="2" t="s">
        <v>76</v>
      </c>
      <c r="F8631" s="2" t="str">
        <f t="shared" si="804"/>
        <v>Men</v>
      </c>
      <c r="G8631" s="2" t="str">
        <f t="shared" si="805"/>
        <v xml:space="preserve"> Apparel</v>
      </c>
      <c r="H8631" s="2" t="s">
        <v>19</v>
      </c>
      <c r="I8631" s="2">
        <v>27</v>
      </c>
      <c r="J8631" s="2">
        <v>124</v>
      </c>
      <c r="K8631" s="2">
        <v>3348</v>
      </c>
      <c r="L8631" s="2" t="s">
        <v>21</v>
      </c>
      <c r="M8631" s="2">
        <f t="shared" si="806"/>
        <v>12</v>
      </c>
      <c r="N8631" s="2" t="str">
        <f t="shared" si="807"/>
        <v>Dec</v>
      </c>
      <c r="O8631" s="2" t="str">
        <f t="shared" si="808"/>
        <v>Fri</v>
      </c>
      <c r="P8631" s="2" t="str">
        <f t="shared" si="809"/>
        <v>2021</v>
      </c>
    </row>
    <row r="8632" spans="1:16" x14ac:dyDescent="0.3">
      <c r="A8632" s="2" t="s">
        <v>27</v>
      </c>
      <c r="B8632" s="3">
        <v>44540</v>
      </c>
      <c r="C8632" s="2" t="s">
        <v>28</v>
      </c>
      <c r="D8632" s="2" t="s">
        <v>75</v>
      </c>
      <c r="E8632" s="2" t="s">
        <v>76</v>
      </c>
      <c r="F8632" s="2" t="str">
        <f t="shared" si="804"/>
        <v>Women</v>
      </c>
      <c r="G8632" s="2" t="str">
        <f t="shared" si="805"/>
        <v xml:space="preserve"> Apparel</v>
      </c>
      <c r="H8632" s="2" t="s">
        <v>20</v>
      </c>
      <c r="I8632" s="2">
        <v>29</v>
      </c>
      <c r="J8632" s="2">
        <v>170</v>
      </c>
      <c r="K8632" s="2">
        <v>4930</v>
      </c>
      <c r="L8632" s="2" t="s">
        <v>21</v>
      </c>
      <c r="M8632" s="2">
        <f t="shared" si="806"/>
        <v>12</v>
      </c>
      <c r="N8632" s="2" t="str">
        <f t="shared" si="807"/>
        <v>Dec</v>
      </c>
      <c r="O8632" s="2" t="str">
        <f t="shared" si="808"/>
        <v>Fri</v>
      </c>
      <c r="P8632" s="2" t="str">
        <f t="shared" si="809"/>
        <v>2021</v>
      </c>
    </row>
    <row r="8633" spans="1:16" x14ac:dyDescent="0.3">
      <c r="A8633" s="2" t="s">
        <v>27</v>
      </c>
      <c r="B8633" s="3">
        <v>44220</v>
      </c>
      <c r="C8633" s="2" t="s">
        <v>28</v>
      </c>
      <c r="D8633" s="2" t="s">
        <v>75</v>
      </c>
      <c r="E8633" s="2" t="s">
        <v>76</v>
      </c>
      <c r="F8633" s="2" t="str">
        <f t="shared" si="804"/>
        <v>Men</v>
      </c>
      <c r="G8633" s="2" t="str">
        <f t="shared" si="805"/>
        <v xml:space="preserve"> Street Footwear</v>
      </c>
      <c r="H8633" s="2" t="s">
        <v>14</v>
      </c>
      <c r="I8633" s="2">
        <v>24</v>
      </c>
      <c r="J8633" s="2">
        <v>109</v>
      </c>
      <c r="K8633" s="2">
        <v>2616</v>
      </c>
      <c r="L8633" s="2" t="s">
        <v>21</v>
      </c>
      <c r="M8633" s="2">
        <f t="shared" si="806"/>
        <v>1</v>
      </c>
      <c r="N8633" s="2" t="str">
        <f t="shared" si="807"/>
        <v>Jan</v>
      </c>
      <c r="O8633" s="2" t="str">
        <f t="shared" si="808"/>
        <v>Sun</v>
      </c>
      <c r="P8633" s="2" t="str">
        <f t="shared" si="809"/>
        <v>2021</v>
      </c>
    </row>
    <row r="8634" spans="1:16" x14ac:dyDescent="0.3">
      <c r="A8634" s="2" t="s">
        <v>27</v>
      </c>
      <c r="B8634" s="3">
        <v>44220</v>
      </c>
      <c r="C8634" s="2" t="s">
        <v>28</v>
      </c>
      <c r="D8634" s="2" t="s">
        <v>75</v>
      </c>
      <c r="E8634" s="2" t="s">
        <v>76</v>
      </c>
      <c r="F8634" s="2" t="str">
        <f t="shared" si="804"/>
        <v>Men</v>
      </c>
      <c r="G8634" s="2" t="str">
        <f t="shared" si="805"/>
        <v xml:space="preserve"> Athletic Footwear</v>
      </c>
      <c r="H8634" s="2" t="s">
        <v>16</v>
      </c>
      <c r="I8634" s="2">
        <v>29</v>
      </c>
      <c r="J8634" s="2">
        <v>123</v>
      </c>
      <c r="K8634" s="2">
        <v>3567</v>
      </c>
      <c r="L8634" s="2" t="s">
        <v>21</v>
      </c>
      <c r="M8634" s="2">
        <f t="shared" si="806"/>
        <v>1</v>
      </c>
      <c r="N8634" s="2" t="str">
        <f t="shared" si="807"/>
        <v>Jan</v>
      </c>
      <c r="O8634" s="2" t="str">
        <f t="shared" si="808"/>
        <v>Sun</v>
      </c>
      <c r="P8634" s="2" t="str">
        <f t="shared" si="809"/>
        <v>2021</v>
      </c>
    </row>
    <row r="8635" spans="1:16" x14ac:dyDescent="0.3">
      <c r="A8635" s="2" t="s">
        <v>27</v>
      </c>
      <c r="B8635" s="3">
        <v>44220</v>
      </c>
      <c r="C8635" s="2" t="s">
        <v>28</v>
      </c>
      <c r="D8635" s="2" t="s">
        <v>75</v>
      </c>
      <c r="E8635" s="2" t="s">
        <v>76</v>
      </c>
      <c r="F8635" s="2" t="str">
        <f t="shared" si="804"/>
        <v>Women</v>
      </c>
      <c r="G8635" s="2" t="str">
        <f t="shared" si="805"/>
        <v xml:space="preserve"> Street Footwear</v>
      </c>
      <c r="H8635" s="2" t="s">
        <v>17</v>
      </c>
      <c r="I8635" s="2">
        <v>31</v>
      </c>
      <c r="J8635" s="2">
        <v>105</v>
      </c>
      <c r="K8635" s="2">
        <v>3255</v>
      </c>
      <c r="L8635" s="2" t="s">
        <v>21</v>
      </c>
      <c r="M8635" s="2">
        <f t="shared" si="806"/>
        <v>1</v>
      </c>
      <c r="N8635" s="2" t="str">
        <f t="shared" si="807"/>
        <v>Jan</v>
      </c>
      <c r="O8635" s="2" t="str">
        <f t="shared" si="808"/>
        <v>Sun</v>
      </c>
      <c r="P8635" s="2" t="str">
        <f t="shared" si="809"/>
        <v>2021</v>
      </c>
    </row>
    <row r="8636" spans="1:16" x14ac:dyDescent="0.3">
      <c r="A8636" s="2" t="s">
        <v>27</v>
      </c>
      <c r="B8636" s="3">
        <v>44220</v>
      </c>
      <c r="C8636" s="2" t="s">
        <v>28</v>
      </c>
      <c r="D8636" s="2" t="s">
        <v>75</v>
      </c>
      <c r="E8636" s="2" t="s">
        <v>76</v>
      </c>
      <c r="F8636" s="2" t="str">
        <f t="shared" si="804"/>
        <v>Women</v>
      </c>
      <c r="G8636" s="2" t="str">
        <f t="shared" si="805"/>
        <v xml:space="preserve"> Athletic Footwear</v>
      </c>
      <c r="H8636" s="2" t="s">
        <v>18</v>
      </c>
      <c r="I8636" s="2">
        <v>30</v>
      </c>
      <c r="J8636" s="2">
        <v>68</v>
      </c>
      <c r="K8636" s="2">
        <v>2040</v>
      </c>
      <c r="L8636" s="2" t="s">
        <v>21</v>
      </c>
      <c r="M8636" s="2">
        <f t="shared" si="806"/>
        <v>1</v>
      </c>
      <c r="N8636" s="2" t="str">
        <f t="shared" si="807"/>
        <v>Jan</v>
      </c>
      <c r="O8636" s="2" t="str">
        <f t="shared" si="808"/>
        <v>Sun</v>
      </c>
      <c r="P8636" s="2" t="str">
        <f t="shared" si="809"/>
        <v>2021</v>
      </c>
    </row>
    <row r="8637" spans="1:16" x14ac:dyDescent="0.3">
      <c r="A8637" s="2" t="s">
        <v>27</v>
      </c>
      <c r="B8637" s="3">
        <v>44220</v>
      </c>
      <c r="C8637" s="2" t="s">
        <v>28</v>
      </c>
      <c r="D8637" s="2" t="s">
        <v>75</v>
      </c>
      <c r="E8637" s="2" t="s">
        <v>76</v>
      </c>
      <c r="F8637" s="2" t="str">
        <f t="shared" si="804"/>
        <v>Men</v>
      </c>
      <c r="G8637" s="2" t="str">
        <f t="shared" si="805"/>
        <v xml:space="preserve"> Apparel</v>
      </c>
      <c r="H8637" s="2" t="s">
        <v>19</v>
      </c>
      <c r="I8637" s="2">
        <v>35</v>
      </c>
      <c r="J8637" s="2">
        <v>53</v>
      </c>
      <c r="K8637" s="2">
        <v>1855</v>
      </c>
      <c r="L8637" s="2" t="s">
        <v>21</v>
      </c>
      <c r="M8637" s="2">
        <f t="shared" si="806"/>
        <v>1</v>
      </c>
      <c r="N8637" s="2" t="str">
        <f t="shared" si="807"/>
        <v>Jan</v>
      </c>
      <c r="O8637" s="2" t="str">
        <f t="shared" si="808"/>
        <v>Sun</v>
      </c>
      <c r="P8637" s="2" t="str">
        <f t="shared" si="809"/>
        <v>2021</v>
      </c>
    </row>
    <row r="8638" spans="1:16" x14ac:dyDescent="0.3">
      <c r="A8638" s="2" t="s">
        <v>27</v>
      </c>
      <c r="B8638" s="3">
        <v>44220</v>
      </c>
      <c r="C8638" s="2" t="s">
        <v>28</v>
      </c>
      <c r="D8638" s="2" t="s">
        <v>75</v>
      </c>
      <c r="E8638" s="2" t="s">
        <v>76</v>
      </c>
      <c r="F8638" s="2" t="str">
        <f t="shared" si="804"/>
        <v>Women</v>
      </c>
      <c r="G8638" s="2" t="str">
        <f t="shared" si="805"/>
        <v xml:space="preserve"> Apparel</v>
      </c>
      <c r="H8638" s="2" t="s">
        <v>20</v>
      </c>
      <c r="I8638" s="2">
        <v>28</v>
      </c>
      <c r="J8638" s="2">
        <v>132</v>
      </c>
      <c r="K8638" s="2">
        <v>3696</v>
      </c>
      <c r="L8638" s="2" t="s">
        <v>21</v>
      </c>
      <c r="M8638" s="2">
        <f t="shared" si="806"/>
        <v>1</v>
      </c>
      <c r="N8638" s="2" t="str">
        <f t="shared" si="807"/>
        <v>Jan</v>
      </c>
      <c r="O8638" s="2" t="str">
        <f t="shared" si="808"/>
        <v>Sun</v>
      </c>
      <c r="P8638" s="2" t="str">
        <f t="shared" si="809"/>
        <v>2021</v>
      </c>
    </row>
    <row r="8639" spans="1:16" x14ac:dyDescent="0.3">
      <c r="A8639" s="2" t="s">
        <v>27</v>
      </c>
      <c r="B8639" s="3">
        <v>44251</v>
      </c>
      <c r="C8639" s="2" t="s">
        <v>28</v>
      </c>
      <c r="D8639" s="2" t="s">
        <v>75</v>
      </c>
      <c r="E8639" s="2" t="s">
        <v>76</v>
      </c>
      <c r="F8639" s="2" t="str">
        <f t="shared" si="804"/>
        <v>Men</v>
      </c>
      <c r="G8639" s="2" t="str">
        <f t="shared" si="805"/>
        <v xml:space="preserve"> Street Footwear</v>
      </c>
      <c r="H8639" s="2" t="s">
        <v>14</v>
      </c>
      <c r="I8639" s="2">
        <v>22</v>
      </c>
      <c r="J8639" s="2">
        <v>153</v>
      </c>
      <c r="K8639" s="2">
        <v>3366</v>
      </c>
      <c r="L8639" s="2" t="s">
        <v>21</v>
      </c>
      <c r="M8639" s="2">
        <f t="shared" si="806"/>
        <v>2</v>
      </c>
      <c r="N8639" s="2" t="str">
        <f t="shared" si="807"/>
        <v>Feb</v>
      </c>
      <c r="O8639" s="2" t="str">
        <f t="shared" si="808"/>
        <v>Wed</v>
      </c>
      <c r="P8639" s="2" t="str">
        <f t="shared" si="809"/>
        <v>2021</v>
      </c>
    </row>
    <row r="8640" spans="1:16" x14ac:dyDescent="0.3">
      <c r="A8640" s="2" t="s">
        <v>27</v>
      </c>
      <c r="B8640" s="3">
        <v>44251</v>
      </c>
      <c r="C8640" s="2" t="s">
        <v>28</v>
      </c>
      <c r="D8640" s="2" t="s">
        <v>75</v>
      </c>
      <c r="E8640" s="2" t="s">
        <v>76</v>
      </c>
      <c r="F8640" s="2" t="str">
        <f t="shared" si="804"/>
        <v>Men</v>
      </c>
      <c r="G8640" s="2" t="str">
        <f t="shared" si="805"/>
        <v xml:space="preserve"> Athletic Footwear</v>
      </c>
      <c r="H8640" s="2" t="s">
        <v>16</v>
      </c>
      <c r="I8640" s="2">
        <v>29</v>
      </c>
      <c r="J8640" s="2">
        <v>123</v>
      </c>
      <c r="K8640" s="2">
        <v>3567</v>
      </c>
      <c r="L8640" s="2" t="s">
        <v>21</v>
      </c>
      <c r="M8640" s="2">
        <f t="shared" si="806"/>
        <v>2</v>
      </c>
      <c r="N8640" s="2" t="str">
        <f t="shared" si="807"/>
        <v>Feb</v>
      </c>
      <c r="O8640" s="2" t="str">
        <f t="shared" si="808"/>
        <v>Wed</v>
      </c>
      <c r="P8640" s="2" t="str">
        <f t="shared" si="809"/>
        <v>2021</v>
      </c>
    </row>
    <row r="8641" spans="1:16" x14ac:dyDescent="0.3">
      <c r="A8641" s="2" t="s">
        <v>27</v>
      </c>
      <c r="B8641" s="3">
        <v>44251</v>
      </c>
      <c r="C8641" s="2" t="s">
        <v>28</v>
      </c>
      <c r="D8641" s="2" t="s">
        <v>75</v>
      </c>
      <c r="E8641" s="2" t="s">
        <v>76</v>
      </c>
      <c r="F8641" s="2" t="str">
        <f t="shared" si="804"/>
        <v>Women</v>
      </c>
      <c r="G8641" s="2" t="str">
        <f t="shared" si="805"/>
        <v xml:space="preserve"> Street Footwear</v>
      </c>
      <c r="H8641" s="2" t="s">
        <v>17</v>
      </c>
      <c r="I8641" s="2">
        <v>28</v>
      </c>
      <c r="J8641" s="2">
        <v>123</v>
      </c>
      <c r="K8641" s="2">
        <v>3444</v>
      </c>
      <c r="L8641" s="2" t="s">
        <v>21</v>
      </c>
      <c r="M8641" s="2">
        <f t="shared" si="806"/>
        <v>2</v>
      </c>
      <c r="N8641" s="2" t="str">
        <f t="shared" si="807"/>
        <v>Feb</v>
      </c>
      <c r="O8641" s="2" t="str">
        <f t="shared" si="808"/>
        <v>Wed</v>
      </c>
      <c r="P8641" s="2" t="str">
        <f t="shared" si="809"/>
        <v>2021</v>
      </c>
    </row>
    <row r="8642" spans="1:16" x14ac:dyDescent="0.3">
      <c r="A8642" s="2" t="s">
        <v>27</v>
      </c>
      <c r="B8642" s="3">
        <v>44251</v>
      </c>
      <c r="C8642" s="2" t="s">
        <v>28</v>
      </c>
      <c r="D8642" s="2" t="s">
        <v>77</v>
      </c>
      <c r="E8642" s="2" t="s">
        <v>60</v>
      </c>
      <c r="F8642" s="2" t="str">
        <f t="shared" ref="F8642:F8705" si="810">MID(H8642, 1, FIND("'", H8642) - 1)</f>
        <v>Women</v>
      </c>
      <c r="G8642" s="2" t="str">
        <f t="shared" ref="G8642:G8705" si="811">MID(H8642, FIND("'", H8642) + 2, LEN(H8642) - FIND("'", H8642) - 1)</f>
        <v xml:space="preserve"> Athletic Footwear</v>
      </c>
      <c r="H8642" s="2" t="s">
        <v>18</v>
      </c>
      <c r="I8642" s="2">
        <v>29</v>
      </c>
      <c r="J8642" s="2">
        <v>64</v>
      </c>
      <c r="K8642" s="2">
        <v>1856</v>
      </c>
      <c r="L8642" s="2" t="s">
        <v>21</v>
      </c>
      <c r="M8642" s="2">
        <f t="shared" si="806"/>
        <v>2</v>
      </c>
      <c r="N8642" s="2" t="str">
        <f t="shared" si="807"/>
        <v>Feb</v>
      </c>
      <c r="O8642" s="2" t="str">
        <f t="shared" si="808"/>
        <v>Wed</v>
      </c>
      <c r="P8642" s="2" t="str">
        <f t="shared" si="809"/>
        <v>2021</v>
      </c>
    </row>
    <row r="8643" spans="1:16" x14ac:dyDescent="0.3">
      <c r="A8643" s="2" t="s">
        <v>27</v>
      </c>
      <c r="B8643" s="3">
        <v>44251</v>
      </c>
      <c r="C8643" s="2" t="s">
        <v>28</v>
      </c>
      <c r="D8643" s="2" t="s">
        <v>77</v>
      </c>
      <c r="E8643" s="2" t="s">
        <v>60</v>
      </c>
      <c r="F8643" s="2" t="str">
        <f t="shared" si="810"/>
        <v>Men</v>
      </c>
      <c r="G8643" s="2" t="str">
        <f t="shared" si="811"/>
        <v xml:space="preserve"> Apparel</v>
      </c>
      <c r="H8643" s="2" t="s">
        <v>19</v>
      </c>
      <c r="I8643" s="2">
        <v>32</v>
      </c>
      <c r="J8643" s="2">
        <v>43</v>
      </c>
      <c r="K8643" s="2">
        <v>1376</v>
      </c>
      <c r="L8643" s="2" t="s">
        <v>21</v>
      </c>
      <c r="M8643" s="2">
        <f t="shared" ref="M8643:M8706" si="812">MONTH(B8643)</f>
        <v>2</v>
      </c>
      <c r="N8643" s="2" t="str">
        <f t="shared" ref="N8643:N8706" si="813">TEXT(B8643,"mmm")</f>
        <v>Feb</v>
      </c>
      <c r="O8643" s="2" t="str">
        <f t="shared" ref="O8643:O8706" si="814">TEXT(B8643,"ddd")</f>
        <v>Wed</v>
      </c>
      <c r="P8643" s="2" t="str">
        <f t="shared" ref="P8643:P8706" si="815">TEXT(B8643,"YYY")</f>
        <v>2021</v>
      </c>
    </row>
    <row r="8644" spans="1:16" x14ac:dyDescent="0.3">
      <c r="A8644" s="2" t="s">
        <v>27</v>
      </c>
      <c r="B8644" s="3">
        <v>44251</v>
      </c>
      <c r="C8644" s="2" t="s">
        <v>28</v>
      </c>
      <c r="D8644" s="2" t="s">
        <v>77</v>
      </c>
      <c r="E8644" s="2" t="s">
        <v>60</v>
      </c>
      <c r="F8644" s="2" t="str">
        <f t="shared" si="810"/>
        <v>Women</v>
      </c>
      <c r="G8644" s="2" t="str">
        <f t="shared" si="811"/>
        <v xml:space="preserve"> Apparel</v>
      </c>
      <c r="H8644" s="2" t="s">
        <v>20</v>
      </c>
      <c r="I8644" s="2">
        <v>28</v>
      </c>
      <c r="J8644" s="2">
        <v>98</v>
      </c>
      <c r="K8644" s="2">
        <v>2744</v>
      </c>
      <c r="L8644" s="2" t="s">
        <v>21</v>
      </c>
      <c r="M8644" s="2">
        <f t="shared" si="812"/>
        <v>2</v>
      </c>
      <c r="N8644" s="2" t="str">
        <f t="shared" si="813"/>
        <v>Feb</v>
      </c>
      <c r="O8644" s="2" t="str">
        <f t="shared" si="814"/>
        <v>Wed</v>
      </c>
      <c r="P8644" s="2" t="str">
        <f t="shared" si="815"/>
        <v>2021</v>
      </c>
    </row>
    <row r="8645" spans="1:16" x14ac:dyDescent="0.3">
      <c r="A8645" s="2" t="s">
        <v>27</v>
      </c>
      <c r="B8645" s="3">
        <v>44278</v>
      </c>
      <c r="C8645" s="2" t="s">
        <v>28</v>
      </c>
      <c r="D8645" s="2" t="s">
        <v>77</v>
      </c>
      <c r="E8645" s="2" t="s">
        <v>60</v>
      </c>
      <c r="F8645" s="2" t="str">
        <f t="shared" si="810"/>
        <v>Men</v>
      </c>
      <c r="G8645" s="2" t="str">
        <f t="shared" si="811"/>
        <v xml:space="preserve"> Street Footwear</v>
      </c>
      <c r="H8645" s="2" t="s">
        <v>14</v>
      </c>
      <c r="I8645" s="2">
        <v>28</v>
      </c>
      <c r="J8645" s="2">
        <v>143</v>
      </c>
      <c r="K8645" s="2">
        <v>4004</v>
      </c>
      <c r="L8645" s="2" t="s">
        <v>21</v>
      </c>
      <c r="M8645" s="2">
        <f t="shared" si="812"/>
        <v>3</v>
      </c>
      <c r="N8645" s="2" t="str">
        <f t="shared" si="813"/>
        <v>Mar</v>
      </c>
      <c r="O8645" s="2" t="str">
        <f t="shared" si="814"/>
        <v>Tue</v>
      </c>
      <c r="P8645" s="2" t="str">
        <f t="shared" si="815"/>
        <v>2021</v>
      </c>
    </row>
    <row r="8646" spans="1:16" x14ac:dyDescent="0.3">
      <c r="A8646" s="2" t="s">
        <v>27</v>
      </c>
      <c r="B8646" s="3">
        <v>44278</v>
      </c>
      <c r="C8646" s="2" t="s">
        <v>28</v>
      </c>
      <c r="D8646" s="2" t="s">
        <v>77</v>
      </c>
      <c r="E8646" s="2" t="s">
        <v>60</v>
      </c>
      <c r="F8646" s="2" t="str">
        <f t="shared" si="810"/>
        <v>Men</v>
      </c>
      <c r="G8646" s="2" t="str">
        <f t="shared" si="811"/>
        <v xml:space="preserve"> Athletic Footwear</v>
      </c>
      <c r="H8646" s="2" t="s">
        <v>16</v>
      </c>
      <c r="I8646" s="2">
        <v>40</v>
      </c>
      <c r="J8646" s="2">
        <v>98</v>
      </c>
      <c r="K8646" s="2">
        <v>3920</v>
      </c>
      <c r="L8646" s="2" t="s">
        <v>21</v>
      </c>
      <c r="M8646" s="2">
        <f t="shared" si="812"/>
        <v>3</v>
      </c>
      <c r="N8646" s="2" t="str">
        <f t="shared" si="813"/>
        <v>Mar</v>
      </c>
      <c r="O8646" s="2" t="str">
        <f t="shared" si="814"/>
        <v>Tue</v>
      </c>
      <c r="P8646" s="2" t="str">
        <f t="shared" si="815"/>
        <v>2021</v>
      </c>
    </row>
    <row r="8647" spans="1:16" x14ac:dyDescent="0.3">
      <c r="A8647" s="2" t="s">
        <v>27</v>
      </c>
      <c r="B8647" s="3">
        <v>44278</v>
      </c>
      <c r="C8647" s="2" t="s">
        <v>28</v>
      </c>
      <c r="D8647" s="2" t="s">
        <v>77</v>
      </c>
      <c r="E8647" s="2" t="s">
        <v>60</v>
      </c>
      <c r="F8647" s="2" t="str">
        <f t="shared" si="810"/>
        <v>Women</v>
      </c>
      <c r="G8647" s="2" t="str">
        <f t="shared" si="811"/>
        <v xml:space="preserve"> Street Footwear</v>
      </c>
      <c r="H8647" s="2" t="s">
        <v>17</v>
      </c>
      <c r="I8647" s="2">
        <v>41</v>
      </c>
      <c r="J8647" s="2">
        <v>112</v>
      </c>
      <c r="K8647" s="2">
        <v>4592</v>
      </c>
      <c r="L8647" s="2" t="s">
        <v>21</v>
      </c>
      <c r="M8647" s="2">
        <f t="shared" si="812"/>
        <v>3</v>
      </c>
      <c r="N8647" s="2" t="str">
        <f t="shared" si="813"/>
        <v>Mar</v>
      </c>
      <c r="O8647" s="2" t="str">
        <f t="shared" si="814"/>
        <v>Tue</v>
      </c>
      <c r="P8647" s="2" t="str">
        <f t="shared" si="815"/>
        <v>2021</v>
      </c>
    </row>
    <row r="8648" spans="1:16" x14ac:dyDescent="0.3">
      <c r="A8648" s="2" t="s">
        <v>27</v>
      </c>
      <c r="B8648" s="3">
        <v>44278</v>
      </c>
      <c r="C8648" s="2" t="s">
        <v>28</v>
      </c>
      <c r="D8648" s="2" t="s">
        <v>77</v>
      </c>
      <c r="E8648" s="2" t="s">
        <v>60</v>
      </c>
      <c r="F8648" s="2" t="str">
        <f t="shared" si="810"/>
        <v>Women</v>
      </c>
      <c r="G8648" s="2" t="str">
        <f t="shared" si="811"/>
        <v xml:space="preserve"> Athletic Footwear</v>
      </c>
      <c r="H8648" s="2" t="s">
        <v>18</v>
      </c>
      <c r="I8648" s="2">
        <v>39</v>
      </c>
      <c r="J8648" s="2">
        <v>75</v>
      </c>
      <c r="K8648" s="2">
        <v>2925</v>
      </c>
      <c r="L8648" s="2" t="s">
        <v>21</v>
      </c>
      <c r="M8648" s="2">
        <f t="shared" si="812"/>
        <v>3</v>
      </c>
      <c r="N8648" s="2" t="str">
        <f t="shared" si="813"/>
        <v>Mar</v>
      </c>
      <c r="O8648" s="2" t="str">
        <f t="shared" si="814"/>
        <v>Tue</v>
      </c>
      <c r="P8648" s="2" t="str">
        <f t="shared" si="815"/>
        <v>2021</v>
      </c>
    </row>
    <row r="8649" spans="1:16" x14ac:dyDescent="0.3">
      <c r="A8649" s="2" t="s">
        <v>27</v>
      </c>
      <c r="B8649" s="3">
        <v>44278</v>
      </c>
      <c r="C8649" s="2" t="s">
        <v>28</v>
      </c>
      <c r="D8649" s="2" t="s">
        <v>77</v>
      </c>
      <c r="E8649" s="2" t="s">
        <v>60</v>
      </c>
      <c r="F8649" s="2" t="str">
        <f t="shared" si="810"/>
        <v>Men</v>
      </c>
      <c r="G8649" s="2" t="str">
        <f t="shared" si="811"/>
        <v xml:space="preserve"> Apparel</v>
      </c>
      <c r="H8649" s="2" t="s">
        <v>19</v>
      </c>
      <c r="I8649" s="2">
        <v>43</v>
      </c>
      <c r="J8649" s="2">
        <v>30</v>
      </c>
      <c r="K8649" s="2">
        <v>1290</v>
      </c>
      <c r="L8649" s="2" t="s">
        <v>21</v>
      </c>
      <c r="M8649" s="2">
        <f t="shared" si="812"/>
        <v>3</v>
      </c>
      <c r="N8649" s="2" t="str">
        <f t="shared" si="813"/>
        <v>Mar</v>
      </c>
      <c r="O8649" s="2" t="str">
        <f t="shared" si="814"/>
        <v>Tue</v>
      </c>
      <c r="P8649" s="2" t="str">
        <f t="shared" si="815"/>
        <v>2021</v>
      </c>
    </row>
    <row r="8650" spans="1:16" x14ac:dyDescent="0.3">
      <c r="A8650" s="2" t="s">
        <v>27</v>
      </c>
      <c r="B8650" s="3">
        <v>44278</v>
      </c>
      <c r="C8650" s="2" t="s">
        <v>28</v>
      </c>
      <c r="D8650" s="2" t="s">
        <v>77</v>
      </c>
      <c r="E8650" s="2" t="s">
        <v>60</v>
      </c>
      <c r="F8650" s="2" t="str">
        <f t="shared" si="810"/>
        <v>Women</v>
      </c>
      <c r="G8650" s="2" t="str">
        <f t="shared" si="811"/>
        <v xml:space="preserve"> Apparel</v>
      </c>
      <c r="H8650" s="2" t="s">
        <v>20</v>
      </c>
      <c r="I8650" s="2">
        <v>40</v>
      </c>
      <c r="J8650" s="2">
        <v>90</v>
      </c>
      <c r="K8650" s="2">
        <v>3600</v>
      </c>
      <c r="L8650" s="2" t="s">
        <v>21</v>
      </c>
      <c r="M8650" s="2">
        <f t="shared" si="812"/>
        <v>3</v>
      </c>
      <c r="N8650" s="2" t="str">
        <f t="shared" si="813"/>
        <v>Mar</v>
      </c>
      <c r="O8650" s="2" t="str">
        <f t="shared" si="814"/>
        <v>Tue</v>
      </c>
      <c r="P8650" s="2" t="str">
        <f t="shared" si="815"/>
        <v>2021</v>
      </c>
    </row>
    <row r="8651" spans="1:16" x14ac:dyDescent="0.3">
      <c r="A8651" s="2" t="s">
        <v>27</v>
      </c>
      <c r="B8651" s="3">
        <v>44310</v>
      </c>
      <c r="C8651" s="2" t="s">
        <v>28</v>
      </c>
      <c r="D8651" s="2" t="s">
        <v>77</v>
      </c>
      <c r="E8651" s="2" t="s">
        <v>60</v>
      </c>
      <c r="F8651" s="2" t="str">
        <f t="shared" si="810"/>
        <v>Men</v>
      </c>
      <c r="G8651" s="2" t="str">
        <f t="shared" si="811"/>
        <v xml:space="preserve"> Street Footwear</v>
      </c>
      <c r="H8651" s="2" t="s">
        <v>14</v>
      </c>
      <c r="I8651" s="2">
        <v>44</v>
      </c>
      <c r="J8651" s="2">
        <v>166</v>
      </c>
      <c r="K8651" s="2">
        <v>7304</v>
      </c>
      <c r="L8651" s="2" t="s">
        <v>21</v>
      </c>
      <c r="M8651" s="2">
        <f t="shared" si="812"/>
        <v>4</v>
      </c>
      <c r="N8651" s="2" t="str">
        <f t="shared" si="813"/>
        <v>Apr</v>
      </c>
      <c r="O8651" s="2" t="str">
        <f t="shared" si="814"/>
        <v>Sat</v>
      </c>
      <c r="P8651" s="2" t="str">
        <f t="shared" si="815"/>
        <v>2021</v>
      </c>
    </row>
    <row r="8652" spans="1:16" x14ac:dyDescent="0.3">
      <c r="A8652" s="2" t="s">
        <v>27</v>
      </c>
      <c r="B8652" s="3">
        <v>44310</v>
      </c>
      <c r="C8652" s="2" t="s">
        <v>28</v>
      </c>
      <c r="D8652" s="2" t="s">
        <v>77</v>
      </c>
      <c r="E8652" s="2" t="s">
        <v>60</v>
      </c>
      <c r="F8652" s="2" t="str">
        <f t="shared" si="810"/>
        <v>Men</v>
      </c>
      <c r="G8652" s="2" t="str">
        <f t="shared" si="811"/>
        <v xml:space="preserve"> Athletic Footwear</v>
      </c>
      <c r="H8652" s="2" t="s">
        <v>16</v>
      </c>
      <c r="I8652" s="2">
        <v>39</v>
      </c>
      <c r="J8652" s="2">
        <v>88</v>
      </c>
      <c r="K8652" s="2">
        <v>3432</v>
      </c>
      <c r="L8652" s="2" t="s">
        <v>21</v>
      </c>
      <c r="M8652" s="2">
        <f t="shared" si="812"/>
        <v>4</v>
      </c>
      <c r="N8652" s="2" t="str">
        <f t="shared" si="813"/>
        <v>Apr</v>
      </c>
      <c r="O8652" s="2" t="str">
        <f t="shared" si="814"/>
        <v>Sat</v>
      </c>
      <c r="P8652" s="2" t="str">
        <f t="shared" si="815"/>
        <v>2021</v>
      </c>
    </row>
    <row r="8653" spans="1:16" x14ac:dyDescent="0.3">
      <c r="A8653" s="2" t="s">
        <v>27</v>
      </c>
      <c r="B8653" s="3">
        <v>44310</v>
      </c>
      <c r="C8653" s="2" t="s">
        <v>28</v>
      </c>
      <c r="D8653" s="2" t="s">
        <v>77</v>
      </c>
      <c r="E8653" s="2" t="s">
        <v>60</v>
      </c>
      <c r="F8653" s="2" t="str">
        <f t="shared" si="810"/>
        <v>Women</v>
      </c>
      <c r="G8653" s="2" t="str">
        <f t="shared" si="811"/>
        <v xml:space="preserve"> Street Footwear</v>
      </c>
      <c r="H8653" s="2" t="s">
        <v>17</v>
      </c>
      <c r="I8653" s="2">
        <v>47</v>
      </c>
      <c r="J8653" s="2">
        <v>114</v>
      </c>
      <c r="K8653" s="2">
        <v>5358</v>
      </c>
      <c r="L8653" s="2" t="s">
        <v>21</v>
      </c>
      <c r="M8653" s="2">
        <f t="shared" si="812"/>
        <v>4</v>
      </c>
      <c r="N8653" s="2" t="str">
        <f t="shared" si="813"/>
        <v>Apr</v>
      </c>
      <c r="O8653" s="2" t="str">
        <f t="shared" si="814"/>
        <v>Sat</v>
      </c>
      <c r="P8653" s="2" t="str">
        <f t="shared" si="815"/>
        <v>2021</v>
      </c>
    </row>
    <row r="8654" spans="1:16" x14ac:dyDescent="0.3">
      <c r="A8654" s="2" t="s">
        <v>27</v>
      </c>
      <c r="B8654" s="3">
        <v>44310</v>
      </c>
      <c r="C8654" s="2" t="s">
        <v>28</v>
      </c>
      <c r="D8654" s="2" t="s">
        <v>77</v>
      </c>
      <c r="E8654" s="2" t="s">
        <v>60</v>
      </c>
      <c r="F8654" s="2" t="str">
        <f t="shared" si="810"/>
        <v>Women</v>
      </c>
      <c r="G8654" s="2" t="str">
        <f t="shared" si="811"/>
        <v xml:space="preserve"> Athletic Footwear</v>
      </c>
      <c r="H8654" s="2" t="s">
        <v>18</v>
      </c>
      <c r="I8654" s="2">
        <v>34</v>
      </c>
      <c r="J8654" s="2">
        <v>70</v>
      </c>
      <c r="K8654" s="2">
        <v>2380</v>
      </c>
      <c r="L8654" s="2" t="s">
        <v>21</v>
      </c>
      <c r="M8654" s="2">
        <f t="shared" si="812"/>
        <v>4</v>
      </c>
      <c r="N8654" s="2" t="str">
        <f t="shared" si="813"/>
        <v>Apr</v>
      </c>
      <c r="O8654" s="2" t="str">
        <f t="shared" si="814"/>
        <v>Sat</v>
      </c>
      <c r="P8654" s="2" t="str">
        <f t="shared" si="815"/>
        <v>2021</v>
      </c>
    </row>
    <row r="8655" spans="1:16" x14ac:dyDescent="0.3">
      <c r="A8655" s="2" t="s">
        <v>27</v>
      </c>
      <c r="B8655" s="3">
        <v>44310</v>
      </c>
      <c r="C8655" s="2" t="s">
        <v>28</v>
      </c>
      <c r="D8655" s="2" t="s">
        <v>77</v>
      </c>
      <c r="E8655" s="2" t="s">
        <v>60</v>
      </c>
      <c r="F8655" s="2" t="str">
        <f t="shared" si="810"/>
        <v>Men</v>
      </c>
      <c r="G8655" s="2" t="str">
        <f t="shared" si="811"/>
        <v xml:space="preserve"> Apparel</v>
      </c>
      <c r="H8655" s="2" t="s">
        <v>19</v>
      </c>
      <c r="I8655" s="2">
        <v>36</v>
      </c>
      <c r="J8655" s="2">
        <v>39</v>
      </c>
      <c r="K8655" s="2">
        <v>1404</v>
      </c>
      <c r="L8655" s="2" t="s">
        <v>21</v>
      </c>
      <c r="M8655" s="2">
        <f t="shared" si="812"/>
        <v>4</v>
      </c>
      <c r="N8655" s="2" t="str">
        <f t="shared" si="813"/>
        <v>Apr</v>
      </c>
      <c r="O8655" s="2" t="str">
        <f t="shared" si="814"/>
        <v>Sat</v>
      </c>
      <c r="P8655" s="2" t="str">
        <f t="shared" si="815"/>
        <v>2021</v>
      </c>
    </row>
    <row r="8656" spans="1:16" x14ac:dyDescent="0.3">
      <c r="A8656" s="2" t="s">
        <v>27</v>
      </c>
      <c r="B8656" s="3">
        <v>44310</v>
      </c>
      <c r="C8656" s="2" t="s">
        <v>28</v>
      </c>
      <c r="D8656" s="2" t="s">
        <v>77</v>
      </c>
      <c r="E8656" s="2" t="s">
        <v>60</v>
      </c>
      <c r="F8656" s="2" t="str">
        <f t="shared" si="810"/>
        <v>Women</v>
      </c>
      <c r="G8656" s="2" t="str">
        <f t="shared" si="811"/>
        <v xml:space="preserve"> Apparel</v>
      </c>
      <c r="H8656" s="2" t="s">
        <v>20</v>
      </c>
      <c r="I8656" s="2">
        <v>49</v>
      </c>
      <c r="J8656" s="2">
        <v>90</v>
      </c>
      <c r="K8656" s="2">
        <v>4410</v>
      </c>
      <c r="L8656" s="2" t="s">
        <v>21</v>
      </c>
      <c r="M8656" s="2">
        <f t="shared" si="812"/>
        <v>4</v>
      </c>
      <c r="N8656" s="2" t="str">
        <f t="shared" si="813"/>
        <v>Apr</v>
      </c>
      <c r="O8656" s="2" t="str">
        <f t="shared" si="814"/>
        <v>Sat</v>
      </c>
      <c r="P8656" s="2" t="str">
        <f t="shared" si="815"/>
        <v>2021</v>
      </c>
    </row>
    <row r="8657" spans="1:16" x14ac:dyDescent="0.3">
      <c r="A8657" s="2" t="s">
        <v>27</v>
      </c>
      <c r="B8657" s="3">
        <v>44341</v>
      </c>
      <c r="C8657" s="2" t="s">
        <v>28</v>
      </c>
      <c r="D8657" s="2" t="s">
        <v>77</v>
      </c>
      <c r="E8657" s="2" t="s">
        <v>60</v>
      </c>
      <c r="F8657" s="2" t="str">
        <f t="shared" si="810"/>
        <v>Men</v>
      </c>
      <c r="G8657" s="2" t="str">
        <f t="shared" si="811"/>
        <v xml:space="preserve"> Street Footwear</v>
      </c>
      <c r="H8657" s="2" t="s">
        <v>14</v>
      </c>
      <c r="I8657" s="2">
        <v>39</v>
      </c>
      <c r="J8657" s="2">
        <v>155</v>
      </c>
      <c r="K8657" s="2">
        <v>6045</v>
      </c>
      <c r="L8657" s="2" t="s">
        <v>21</v>
      </c>
      <c r="M8657" s="2">
        <f t="shared" si="812"/>
        <v>5</v>
      </c>
      <c r="N8657" s="2" t="str">
        <f t="shared" si="813"/>
        <v>May</v>
      </c>
      <c r="O8657" s="2" t="str">
        <f t="shared" si="814"/>
        <v>Tue</v>
      </c>
      <c r="P8657" s="2" t="str">
        <f t="shared" si="815"/>
        <v>2021</v>
      </c>
    </row>
    <row r="8658" spans="1:16" x14ac:dyDescent="0.3">
      <c r="A8658" s="2" t="s">
        <v>27</v>
      </c>
      <c r="B8658" s="3">
        <v>44341</v>
      </c>
      <c r="C8658" s="2" t="s">
        <v>28</v>
      </c>
      <c r="D8658" s="2" t="s">
        <v>77</v>
      </c>
      <c r="E8658" s="2" t="s">
        <v>60</v>
      </c>
      <c r="F8658" s="2" t="str">
        <f t="shared" si="810"/>
        <v>Men</v>
      </c>
      <c r="G8658" s="2" t="str">
        <f t="shared" si="811"/>
        <v xml:space="preserve"> Athletic Footwear</v>
      </c>
      <c r="H8658" s="2" t="s">
        <v>16</v>
      </c>
      <c r="I8658" s="2">
        <v>36</v>
      </c>
      <c r="J8658" s="2">
        <v>109</v>
      </c>
      <c r="K8658" s="2">
        <v>3924</v>
      </c>
      <c r="L8658" s="2" t="s">
        <v>21</v>
      </c>
      <c r="M8658" s="2">
        <f t="shared" si="812"/>
        <v>5</v>
      </c>
      <c r="N8658" s="2" t="str">
        <f t="shared" si="813"/>
        <v>May</v>
      </c>
      <c r="O8658" s="2" t="str">
        <f t="shared" si="814"/>
        <v>Tue</v>
      </c>
      <c r="P8658" s="2" t="str">
        <f t="shared" si="815"/>
        <v>2021</v>
      </c>
    </row>
    <row r="8659" spans="1:16" x14ac:dyDescent="0.3">
      <c r="A8659" s="2" t="s">
        <v>27</v>
      </c>
      <c r="B8659" s="3">
        <v>44341</v>
      </c>
      <c r="C8659" s="2" t="s">
        <v>28</v>
      </c>
      <c r="D8659" s="2" t="s">
        <v>77</v>
      </c>
      <c r="E8659" s="2" t="s">
        <v>60</v>
      </c>
      <c r="F8659" s="2" t="str">
        <f t="shared" si="810"/>
        <v>Women</v>
      </c>
      <c r="G8659" s="2" t="str">
        <f t="shared" si="811"/>
        <v xml:space="preserve"> Street Footwear</v>
      </c>
      <c r="H8659" s="2" t="s">
        <v>17</v>
      </c>
      <c r="I8659" s="2">
        <v>39</v>
      </c>
      <c r="J8659" s="2">
        <v>119</v>
      </c>
      <c r="K8659" s="2">
        <v>4641</v>
      </c>
      <c r="L8659" s="2" t="s">
        <v>21</v>
      </c>
      <c r="M8659" s="2">
        <f t="shared" si="812"/>
        <v>5</v>
      </c>
      <c r="N8659" s="2" t="str">
        <f t="shared" si="813"/>
        <v>May</v>
      </c>
      <c r="O8659" s="2" t="str">
        <f t="shared" si="814"/>
        <v>Tue</v>
      </c>
      <c r="P8659" s="2" t="str">
        <f t="shared" si="815"/>
        <v>2021</v>
      </c>
    </row>
    <row r="8660" spans="1:16" x14ac:dyDescent="0.3">
      <c r="A8660" s="2" t="s">
        <v>27</v>
      </c>
      <c r="B8660" s="3">
        <v>44341</v>
      </c>
      <c r="C8660" s="2" t="s">
        <v>28</v>
      </c>
      <c r="D8660" s="2" t="s">
        <v>77</v>
      </c>
      <c r="E8660" s="2" t="s">
        <v>60</v>
      </c>
      <c r="F8660" s="2" t="str">
        <f t="shared" si="810"/>
        <v>Women</v>
      </c>
      <c r="G8660" s="2" t="str">
        <f t="shared" si="811"/>
        <v xml:space="preserve"> Athletic Footwear</v>
      </c>
      <c r="H8660" s="2" t="s">
        <v>18</v>
      </c>
      <c r="I8660" s="2">
        <v>33</v>
      </c>
      <c r="J8660" s="2">
        <v>94</v>
      </c>
      <c r="K8660" s="2">
        <v>3102</v>
      </c>
      <c r="L8660" s="2" t="s">
        <v>21</v>
      </c>
      <c r="M8660" s="2">
        <f t="shared" si="812"/>
        <v>5</v>
      </c>
      <c r="N8660" s="2" t="str">
        <f t="shared" si="813"/>
        <v>May</v>
      </c>
      <c r="O8660" s="2" t="str">
        <f t="shared" si="814"/>
        <v>Tue</v>
      </c>
      <c r="P8660" s="2" t="str">
        <f t="shared" si="815"/>
        <v>2021</v>
      </c>
    </row>
    <row r="8661" spans="1:16" x14ac:dyDescent="0.3">
      <c r="A8661" s="2" t="s">
        <v>27</v>
      </c>
      <c r="B8661" s="3">
        <v>44341</v>
      </c>
      <c r="C8661" s="2" t="s">
        <v>28</v>
      </c>
      <c r="D8661" s="2" t="s">
        <v>77</v>
      </c>
      <c r="E8661" s="2" t="s">
        <v>60</v>
      </c>
      <c r="F8661" s="2" t="str">
        <f t="shared" si="810"/>
        <v>Men</v>
      </c>
      <c r="G8661" s="2" t="str">
        <f t="shared" si="811"/>
        <v xml:space="preserve"> Apparel</v>
      </c>
      <c r="H8661" s="2" t="s">
        <v>19</v>
      </c>
      <c r="I8661" s="2">
        <v>33</v>
      </c>
      <c r="J8661" s="2">
        <v>58</v>
      </c>
      <c r="K8661" s="2">
        <v>1914</v>
      </c>
      <c r="L8661" s="2" t="s">
        <v>21</v>
      </c>
      <c r="M8661" s="2">
        <f t="shared" si="812"/>
        <v>5</v>
      </c>
      <c r="N8661" s="2" t="str">
        <f t="shared" si="813"/>
        <v>May</v>
      </c>
      <c r="O8661" s="2" t="str">
        <f t="shared" si="814"/>
        <v>Tue</v>
      </c>
      <c r="P8661" s="2" t="str">
        <f t="shared" si="815"/>
        <v>2021</v>
      </c>
    </row>
    <row r="8662" spans="1:16" x14ac:dyDescent="0.3">
      <c r="A8662" s="2" t="s">
        <v>27</v>
      </c>
      <c r="B8662" s="3">
        <v>44341</v>
      </c>
      <c r="C8662" s="2" t="s">
        <v>28</v>
      </c>
      <c r="D8662" s="2" t="s">
        <v>77</v>
      </c>
      <c r="E8662" s="2" t="s">
        <v>60</v>
      </c>
      <c r="F8662" s="2" t="str">
        <f t="shared" si="810"/>
        <v>Women</v>
      </c>
      <c r="G8662" s="2" t="str">
        <f t="shared" si="811"/>
        <v xml:space="preserve"> Apparel</v>
      </c>
      <c r="H8662" s="2" t="s">
        <v>20</v>
      </c>
      <c r="I8662" s="2">
        <v>46</v>
      </c>
      <c r="J8662" s="2">
        <v>173</v>
      </c>
      <c r="K8662" s="2">
        <v>7958</v>
      </c>
      <c r="L8662" s="2" t="s">
        <v>21</v>
      </c>
      <c r="M8662" s="2">
        <f t="shared" si="812"/>
        <v>5</v>
      </c>
      <c r="N8662" s="2" t="str">
        <f t="shared" si="813"/>
        <v>May</v>
      </c>
      <c r="O8662" s="2" t="str">
        <f t="shared" si="814"/>
        <v>Tue</v>
      </c>
      <c r="P8662" s="2" t="str">
        <f t="shared" si="815"/>
        <v>2021</v>
      </c>
    </row>
    <row r="8663" spans="1:16" x14ac:dyDescent="0.3">
      <c r="A8663" s="2" t="s">
        <v>27</v>
      </c>
      <c r="B8663" s="3">
        <v>44371</v>
      </c>
      <c r="C8663" s="2" t="s">
        <v>28</v>
      </c>
      <c r="D8663" s="2" t="s">
        <v>77</v>
      </c>
      <c r="E8663" s="2" t="s">
        <v>60</v>
      </c>
      <c r="F8663" s="2" t="str">
        <f t="shared" si="810"/>
        <v>Men</v>
      </c>
      <c r="G8663" s="2" t="str">
        <f t="shared" si="811"/>
        <v xml:space="preserve"> Street Footwear</v>
      </c>
      <c r="H8663" s="2" t="s">
        <v>14</v>
      </c>
      <c r="I8663" s="2">
        <v>43</v>
      </c>
      <c r="J8663" s="2">
        <v>240</v>
      </c>
      <c r="K8663" s="2">
        <v>10320</v>
      </c>
      <c r="L8663" s="2" t="s">
        <v>21</v>
      </c>
      <c r="M8663" s="2">
        <f t="shared" si="812"/>
        <v>6</v>
      </c>
      <c r="N8663" s="2" t="str">
        <f t="shared" si="813"/>
        <v>Jun</v>
      </c>
      <c r="O8663" s="2" t="str">
        <f t="shared" si="814"/>
        <v>Thu</v>
      </c>
      <c r="P8663" s="2" t="str">
        <f t="shared" si="815"/>
        <v>2021</v>
      </c>
    </row>
    <row r="8664" spans="1:16" x14ac:dyDescent="0.3">
      <c r="A8664" s="2" t="s">
        <v>27</v>
      </c>
      <c r="B8664" s="3">
        <v>44371</v>
      </c>
      <c r="C8664" s="2" t="s">
        <v>28</v>
      </c>
      <c r="D8664" s="2" t="s">
        <v>77</v>
      </c>
      <c r="E8664" s="2" t="s">
        <v>60</v>
      </c>
      <c r="F8664" s="2" t="str">
        <f t="shared" si="810"/>
        <v>Men</v>
      </c>
      <c r="G8664" s="2" t="str">
        <f t="shared" si="811"/>
        <v xml:space="preserve"> Athletic Footwear</v>
      </c>
      <c r="H8664" s="2" t="s">
        <v>16</v>
      </c>
      <c r="I8664" s="2">
        <v>47</v>
      </c>
      <c r="J8664" s="2">
        <v>202</v>
      </c>
      <c r="K8664" s="2">
        <v>9494</v>
      </c>
      <c r="L8664" s="2" t="s">
        <v>21</v>
      </c>
      <c r="M8664" s="2">
        <f t="shared" si="812"/>
        <v>6</v>
      </c>
      <c r="N8664" s="2" t="str">
        <f t="shared" si="813"/>
        <v>Jun</v>
      </c>
      <c r="O8664" s="2" t="str">
        <f t="shared" si="814"/>
        <v>Thu</v>
      </c>
      <c r="P8664" s="2" t="str">
        <f t="shared" si="815"/>
        <v>2021</v>
      </c>
    </row>
    <row r="8665" spans="1:16" x14ac:dyDescent="0.3">
      <c r="A8665" s="2" t="s">
        <v>27</v>
      </c>
      <c r="B8665" s="3">
        <v>44371</v>
      </c>
      <c r="C8665" s="2" t="s">
        <v>28</v>
      </c>
      <c r="D8665" s="2" t="s">
        <v>77</v>
      </c>
      <c r="E8665" s="2" t="s">
        <v>60</v>
      </c>
      <c r="F8665" s="2" t="str">
        <f t="shared" si="810"/>
        <v>Women</v>
      </c>
      <c r="G8665" s="2" t="str">
        <f t="shared" si="811"/>
        <v xml:space="preserve"> Street Footwear</v>
      </c>
      <c r="H8665" s="2" t="s">
        <v>17</v>
      </c>
      <c r="I8665" s="2">
        <v>53</v>
      </c>
      <c r="J8665" s="2">
        <v>208</v>
      </c>
      <c r="K8665" s="2">
        <v>11024</v>
      </c>
      <c r="L8665" s="2" t="s">
        <v>21</v>
      </c>
      <c r="M8665" s="2">
        <f t="shared" si="812"/>
        <v>6</v>
      </c>
      <c r="N8665" s="2" t="str">
        <f t="shared" si="813"/>
        <v>Jun</v>
      </c>
      <c r="O8665" s="2" t="str">
        <f t="shared" si="814"/>
        <v>Thu</v>
      </c>
      <c r="P8665" s="2" t="str">
        <f t="shared" si="815"/>
        <v>2021</v>
      </c>
    </row>
    <row r="8666" spans="1:16" x14ac:dyDescent="0.3">
      <c r="A8666" s="2" t="s">
        <v>27</v>
      </c>
      <c r="B8666" s="3">
        <v>44371</v>
      </c>
      <c r="C8666" s="2" t="s">
        <v>28</v>
      </c>
      <c r="D8666" s="2" t="s">
        <v>77</v>
      </c>
      <c r="E8666" s="2" t="s">
        <v>60</v>
      </c>
      <c r="F8666" s="2" t="str">
        <f t="shared" si="810"/>
        <v>Women</v>
      </c>
      <c r="G8666" s="2" t="str">
        <f t="shared" si="811"/>
        <v xml:space="preserve"> Athletic Footwear</v>
      </c>
      <c r="H8666" s="2" t="s">
        <v>18</v>
      </c>
      <c r="I8666" s="2">
        <v>62</v>
      </c>
      <c r="J8666" s="2">
        <v>179</v>
      </c>
      <c r="K8666" s="2">
        <v>11098</v>
      </c>
      <c r="L8666" s="2" t="s">
        <v>21</v>
      </c>
      <c r="M8666" s="2">
        <f t="shared" si="812"/>
        <v>6</v>
      </c>
      <c r="N8666" s="2" t="str">
        <f t="shared" si="813"/>
        <v>Jun</v>
      </c>
      <c r="O8666" s="2" t="str">
        <f t="shared" si="814"/>
        <v>Thu</v>
      </c>
      <c r="P8666" s="2" t="str">
        <f t="shared" si="815"/>
        <v>2021</v>
      </c>
    </row>
    <row r="8667" spans="1:16" x14ac:dyDescent="0.3">
      <c r="A8667" s="2" t="s">
        <v>27</v>
      </c>
      <c r="B8667" s="3">
        <v>44371</v>
      </c>
      <c r="C8667" s="2" t="s">
        <v>28</v>
      </c>
      <c r="D8667" s="2" t="s">
        <v>77</v>
      </c>
      <c r="E8667" s="2" t="s">
        <v>60</v>
      </c>
      <c r="F8667" s="2" t="str">
        <f t="shared" si="810"/>
        <v>Men</v>
      </c>
      <c r="G8667" s="2" t="str">
        <f t="shared" si="811"/>
        <v xml:space="preserve"> Apparel</v>
      </c>
      <c r="H8667" s="2" t="s">
        <v>19</v>
      </c>
      <c r="I8667" s="2">
        <v>67</v>
      </c>
      <c r="J8667" s="2">
        <v>140</v>
      </c>
      <c r="K8667" s="2">
        <v>9380</v>
      </c>
      <c r="L8667" s="2" t="s">
        <v>21</v>
      </c>
      <c r="M8667" s="2">
        <f t="shared" si="812"/>
        <v>6</v>
      </c>
      <c r="N8667" s="2" t="str">
        <f t="shared" si="813"/>
        <v>Jun</v>
      </c>
      <c r="O8667" s="2" t="str">
        <f t="shared" si="814"/>
        <v>Thu</v>
      </c>
      <c r="P8667" s="2" t="str">
        <f t="shared" si="815"/>
        <v>2021</v>
      </c>
    </row>
    <row r="8668" spans="1:16" x14ac:dyDescent="0.3">
      <c r="A8668" s="2" t="s">
        <v>27</v>
      </c>
      <c r="B8668" s="3">
        <v>44371</v>
      </c>
      <c r="C8668" s="2" t="s">
        <v>28</v>
      </c>
      <c r="D8668" s="2" t="s">
        <v>77</v>
      </c>
      <c r="E8668" s="2" t="s">
        <v>60</v>
      </c>
      <c r="F8668" s="2" t="str">
        <f t="shared" si="810"/>
        <v>Women</v>
      </c>
      <c r="G8668" s="2" t="str">
        <f t="shared" si="811"/>
        <v xml:space="preserve"> Apparel</v>
      </c>
      <c r="H8668" s="2" t="s">
        <v>20</v>
      </c>
      <c r="I8668" s="2">
        <v>74</v>
      </c>
      <c r="J8668" s="2">
        <v>231</v>
      </c>
      <c r="K8668" s="2">
        <v>17094</v>
      </c>
      <c r="L8668" s="2" t="s">
        <v>21</v>
      </c>
      <c r="M8668" s="2">
        <f t="shared" si="812"/>
        <v>6</v>
      </c>
      <c r="N8668" s="2" t="str">
        <f t="shared" si="813"/>
        <v>Jun</v>
      </c>
      <c r="O8668" s="2" t="str">
        <f t="shared" si="814"/>
        <v>Thu</v>
      </c>
      <c r="P8668" s="2" t="str">
        <f t="shared" si="815"/>
        <v>2021</v>
      </c>
    </row>
    <row r="8669" spans="1:16" x14ac:dyDescent="0.3">
      <c r="A8669" s="2" t="s">
        <v>27</v>
      </c>
      <c r="B8669" s="3">
        <v>44400</v>
      </c>
      <c r="C8669" s="2" t="s">
        <v>28</v>
      </c>
      <c r="D8669" s="2" t="s">
        <v>77</v>
      </c>
      <c r="E8669" s="2" t="s">
        <v>60</v>
      </c>
      <c r="F8669" s="2" t="str">
        <f t="shared" si="810"/>
        <v>Men</v>
      </c>
      <c r="G8669" s="2" t="str">
        <f t="shared" si="811"/>
        <v xml:space="preserve"> Street Footwear</v>
      </c>
      <c r="H8669" s="2" t="s">
        <v>14</v>
      </c>
      <c r="I8669" s="2">
        <v>60</v>
      </c>
      <c r="J8669" s="2">
        <v>298</v>
      </c>
      <c r="K8669" s="2">
        <v>17880</v>
      </c>
      <c r="L8669" s="2" t="s">
        <v>21</v>
      </c>
      <c r="M8669" s="2">
        <f t="shared" si="812"/>
        <v>7</v>
      </c>
      <c r="N8669" s="2" t="str">
        <f t="shared" si="813"/>
        <v>Jul</v>
      </c>
      <c r="O8669" s="2" t="str">
        <f t="shared" si="814"/>
        <v>Fri</v>
      </c>
      <c r="P8669" s="2" t="str">
        <f t="shared" si="815"/>
        <v>2021</v>
      </c>
    </row>
    <row r="8670" spans="1:16" x14ac:dyDescent="0.3">
      <c r="A8670" s="2" t="s">
        <v>27</v>
      </c>
      <c r="B8670" s="3">
        <v>44400</v>
      </c>
      <c r="C8670" s="2" t="s">
        <v>28</v>
      </c>
      <c r="D8670" s="2" t="s">
        <v>77</v>
      </c>
      <c r="E8670" s="2" t="s">
        <v>60</v>
      </c>
      <c r="F8670" s="2" t="str">
        <f t="shared" si="810"/>
        <v>Men</v>
      </c>
      <c r="G8670" s="2" t="str">
        <f t="shared" si="811"/>
        <v xml:space="preserve"> Athletic Footwear</v>
      </c>
      <c r="H8670" s="2" t="s">
        <v>16</v>
      </c>
      <c r="I8670" s="2">
        <v>66</v>
      </c>
      <c r="J8670" s="2">
        <v>217</v>
      </c>
      <c r="K8670" s="2">
        <v>14322</v>
      </c>
      <c r="L8670" s="2" t="s">
        <v>21</v>
      </c>
      <c r="M8670" s="2">
        <f t="shared" si="812"/>
        <v>7</v>
      </c>
      <c r="N8670" s="2" t="str">
        <f t="shared" si="813"/>
        <v>Jul</v>
      </c>
      <c r="O8670" s="2" t="str">
        <f t="shared" si="814"/>
        <v>Fri</v>
      </c>
      <c r="P8670" s="2" t="str">
        <f t="shared" si="815"/>
        <v>2021</v>
      </c>
    </row>
    <row r="8671" spans="1:16" x14ac:dyDescent="0.3">
      <c r="A8671" s="2" t="s">
        <v>27</v>
      </c>
      <c r="B8671" s="3">
        <v>44400</v>
      </c>
      <c r="C8671" s="2" t="s">
        <v>28</v>
      </c>
      <c r="D8671" s="2" t="s">
        <v>77</v>
      </c>
      <c r="E8671" s="2" t="s">
        <v>60</v>
      </c>
      <c r="F8671" s="2" t="str">
        <f t="shared" si="810"/>
        <v>Women</v>
      </c>
      <c r="G8671" s="2" t="str">
        <f t="shared" si="811"/>
        <v xml:space="preserve"> Street Footwear</v>
      </c>
      <c r="H8671" s="2" t="s">
        <v>17</v>
      </c>
      <c r="I8671" s="2">
        <v>66</v>
      </c>
      <c r="J8671" s="2">
        <v>221</v>
      </c>
      <c r="K8671" s="2">
        <v>14586</v>
      </c>
      <c r="L8671" s="2" t="s">
        <v>21</v>
      </c>
      <c r="M8671" s="2">
        <f t="shared" si="812"/>
        <v>7</v>
      </c>
      <c r="N8671" s="2" t="str">
        <f t="shared" si="813"/>
        <v>Jul</v>
      </c>
      <c r="O8671" s="2" t="str">
        <f t="shared" si="814"/>
        <v>Fri</v>
      </c>
      <c r="P8671" s="2" t="str">
        <f t="shared" si="815"/>
        <v>2021</v>
      </c>
    </row>
    <row r="8672" spans="1:16" x14ac:dyDescent="0.3">
      <c r="A8672" s="2" t="s">
        <v>27</v>
      </c>
      <c r="B8672" s="3">
        <v>44400</v>
      </c>
      <c r="C8672" s="2" t="s">
        <v>28</v>
      </c>
      <c r="D8672" s="2" t="s">
        <v>77</v>
      </c>
      <c r="E8672" s="2" t="s">
        <v>60</v>
      </c>
      <c r="F8672" s="2" t="str">
        <f t="shared" si="810"/>
        <v>Women</v>
      </c>
      <c r="G8672" s="2" t="str">
        <f t="shared" si="811"/>
        <v xml:space="preserve"> Athletic Footwear</v>
      </c>
      <c r="H8672" s="2" t="s">
        <v>18</v>
      </c>
      <c r="I8672" s="2">
        <v>61</v>
      </c>
      <c r="J8672" s="2">
        <v>171</v>
      </c>
      <c r="K8672" s="2">
        <v>10431</v>
      </c>
      <c r="L8672" s="2" t="s">
        <v>21</v>
      </c>
      <c r="M8672" s="2">
        <f t="shared" si="812"/>
        <v>7</v>
      </c>
      <c r="N8672" s="2" t="str">
        <f t="shared" si="813"/>
        <v>Jul</v>
      </c>
      <c r="O8672" s="2" t="str">
        <f t="shared" si="814"/>
        <v>Fri</v>
      </c>
      <c r="P8672" s="2" t="str">
        <f t="shared" si="815"/>
        <v>2021</v>
      </c>
    </row>
    <row r="8673" spans="1:16" x14ac:dyDescent="0.3">
      <c r="A8673" s="2" t="s">
        <v>27</v>
      </c>
      <c r="B8673" s="3">
        <v>44400</v>
      </c>
      <c r="C8673" s="2" t="s">
        <v>28</v>
      </c>
      <c r="D8673" s="2" t="s">
        <v>77</v>
      </c>
      <c r="E8673" s="2" t="s">
        <v>60</v>
      </c>
      <c r="F8673" s="2" t="str">
        <f t="shared" si="810"/>
        <v>Men</v>
      </c>
      <c r="G8673" s="2" t="str">
        <f t="shared" si="811"/>
        <v xml:space="preserve"> Apparel</v>
      </c>
      <c r="H8673" s="2" t="s">
        <v>19</v>
      </c>
      <c r="I8673" s="2">
        <v>68</v>
      </c>
      <c r="J8673" s="2">
        <v>198</v>
      </c>
      <c r="K8673" s="2">
        <v>13464</v>
      </c>
      <c r="L8673" s="2" t="s">
        <v>21</v>
      </c>
      <c r="M8673" s="2">
        <f t="shared" si="812"/>
        <v>7</v>
      </c>
      <c r="N8673" s="2" t="str">
        <f t="shared" si="813"/>
        <v>Jul</v>
      </c>
      <c r="O8673" s="2" t="str">
        <f t="shared" si="814"/>
        <v>Fri</v>
      </c>
      <c r="P8673" s="2" t="str">
        <f t="shared" si="815"/>
        <v>2021</v>
      </c>
    </row>
    <row r="8674" spans="1:16" x14ac:dyDescent="0.3">
      <c r="A8674" s="2" t="s">
        <v>27</v>
      </c>
      <c r="B8674" s="3">
        <v>44400</v>
      </c>
      <c r="C8674" s="2" t="s">
        <v>28</v>
      </c>
      <c r="D8674" s="2" t="s">
        <v>77</v>
      </c>
      <c r="E8674" s="2" t="s">
        <v>60</v>
      </c>
      <c r="F8674" s="2" t="str">
        <f t="shared" si="810"/>
        <v>Women</v>
      </c>
      <c r="G8674" s="2" t="str">
        <f t="shared" si="811"/>
        <v xml:space="preserve"> Apparel</v>
      </c>
      <c r="H8674" s="2" t="s">
        <v>20</v>
      </c>
      <c r="I8674" s="2">
        <v>78</v>
      </c>
      <c r="J8674" s="2">
        <v>204</v>
      </c>
      <c r="K8674" s="2">
        <v>15912</v>
      </c>
      <c r="L8674" s="2" t="s">
        <v>21</v>
      </c>
      <c r="M8674" s="2">
        <f t="shared" si="812"/>
        <v>7</v>
      </c>
      <c r="N8674" s="2" t="str">
        <f t="shared" si="813"/>
        <v>Jul</v>
      </c>
      <c r="O8674" s="2" t="str">
        <f t="shared" si="814"/>
        <v>Fri</v>
      </c>
      <c r="P8674" s="2" t="str">
        <f t="shared" si="815"/>
        <v>2021</v>
      </c>
    </row>
    <row r="8675" spans="1:16" x14ac:dyDescent="0.3">
      <c r="A8675" s="2" t="s">
        <v>27</v>
      </c>
      <c r="B8675" s="3">
        <v>44432</v>
      </c>
      <c r="C8675" s="2" t="s">
        <v>28</v>
      </c>
      <c r="D8675" s="2" t="s">
        <v>77</v>
      </c>
      <c r="E8675" s="2" t="s">
        <v>60</v>
      </c>
      <c r="F8675" s="2" t="str">
        <f t="shared" si="810"/>
        <v>Men</v>
      </c>
      <c r="G8675" s="2" t="str">
        <f t="shared" si="811"/>
        <v xml:space="preserve"> Street Footwear</v>
      </c>
      <c r="H8675" s="2" t="s">
        <v>14</v>
      </c>
      <c r="I8675" s="2">
        <v>69</v>
      </c>
      <c r="J8675" s="2">
        <v>256</v>
      </c>
      <c r="K8675" s="2">
        <v>17664</v>
      </c>
      <c r="L8675" s="2" t="s">
        <v>21</v>
      </c>
      <c r="M8675" s="2">
        <f t="shared" si="812"/>
        <v>8</v>
      </c>
      <c r="N8675" s="2" t="str">
        <f t="shared" si="813"/>
        <v>Aug</v>
      </c>
      <c r="O8675" s="2" t="str">
        <f t="shared" si="814"/>
        <v>Tue</v>
      </c>
      <c r="P8675" s="2" t="str">
        <f t="shared" si="815"/>
        <v>2021</v>
      </c>
    </row>
    <row r="8676" spans="1:16" x14ac:dyDescent="0.3">
      <c r="A8676" s="2" t="s">
        <v>27</v>
      </c>
      <c r="B8676" s="3">
        <v>44432</v>
      </c>
      <c r="C8676" s="2" t="s">
        <v>28</v>
      </c>
      <c r="D8676" s="2" t="s">
        <v>77</v>
      </c>
      <c r="E8676" s="2" t="s">
        <v>60</v>
      </c>
      <c r="F8676" s="2" t="str">
        <f t="shared" si="810"/>
        <v>Men</v>
      </c>
      <c r="G8676" s="2" t="str">
        <f t="shared" si="811"/>
        <v xml:space="preserve"> Athletic Footwear</v>
      </c>
      <c r="H8676" s="2" t="s">
        <v>16</v>
      </c>
      <c r="I8676" s="2">
        <v>62</v>
      </c>
      <c r="J8676" s="2">
        <v>256</v>
      </c>
      <c r="K8676" s="2">
        <v>15872</v>
      </c>
      <c r="L8676" s="2" t="s">
        <v>21</v>
      </c>
      <c r="M8676" s="2">
        <f t="shared" si="812"/>
        <v>8</v>
      </c>
      <c r="N8676" s="2" t="str">
        <f t="shared" si="813"/>
        <v>Aug</v>
      </c>
      <c r="O8676" s="2" t="str">
        <f t="shared" si="814"/>
        <v>Tue</v>
      </c>
      <c r="P8676" s="2" t="str">
        <f t="shared" si="815"/>
        <v>2021</v>
      </c>
    </row>
    <row r="8677" spans="1:16" x14ac:dyDescent="0.3">
      <c r="A8677" s="2" t="s">
        <v>27</v>
      </c>
      <c r="B8677" s="3">
        <v>44432</v>
      </c>
      <c r="C8677" s="2" t="s">
        <v>28</v>
      </c>
      <c r="D8677" s="2" t="s">
        <v>77</v>
      </c>
      <c r="E8677" s="2" t="s">
        <v>60</v>
      </c>
      <c r="F8677" s="2" t="str">
        <f t="shared" si="810"/>
        <v>Women</v>
      </c>
      <c r="G8677" s="2" t="str">
        <f t="shared" si="811"/>
        <v xml:space="preserve"> Street Footwear</v>
      </c>
      <c r="H8677" s="2" t="s">
        <v>17</v>
      </c>
      <c r="I8677" s="2">
        <v>50</v>
      </c>
      <c r="J8677" s="2">
        <v>215</v>
      </c>
      <c r="K8677" s="2">
        <v>10750</v>
      </c>
      <c r="L8677" s="2" t="s">
        <v>21</v>
      </c>
      <c r="M8677" s="2">
        <f t="shared" si="812"/>
        <v>8</v>
      </c>
      <c r="N8677" s="2" t="str">
        <f t="shared" si="813"/>
        <v>Aug</v>
      </c>
      <c r="O8677" s="2" t="str">
        <f t="shared" si="814"/>
        <v>Tue</v>
      </c>
      <c r="P8677" s="2" t="str">
        <f t="shared" si="815"/>
        <v>2021</v>
      </c>
    </row>
    <row r="8678" spans="1:16" x14ac:dyDescent="0.3">
      <c r="A8678" s="2" t="s">
        <v>27</v>
      </c>
      <c r="B8678" s="3">
        <v>44432</v>
      </c>
      <c r="C8678" s="2" t="s">
        <v>28</v>
      </c>
      <c r="D8678" s="2" t="s">
        <v>77</v>
      </c>
      <c r="E8678" s="2" t="s">
        <v>60</v>
      </c>
      <c r="F8678" s="2" t="str">
        <f t="shared" si="810"/>
        <v>Women</v>
      </c>
      <c r="G8678" s="2" t="str">
        <f t="shared" si="811"/>
        <v xml:space="preserve"> Athletic Footwear</v>
      </c>
      <c r="H8678" s="2" t="s">
        <v>18</v>
      </c>
      <c r="I8678" s="2">
        <v>50</v>
      </c>
      <c r="J8678" s="2">
        <v>128</v>
      </c>
      <c r="K8678" s="2">
        <v>6400</v>
      </c>
      <c r="L8678" s="2" t="s">
        <v>21</v>
      </c>
      <c r="M8678" s="2">
        <f t="shared" si="812"/>
        <v>8</v>
      </c>
      <c r="N8678" s="2" t="str">
        <f t="shared" si="813"/>
        <v>Aug</v>
      </c>
      <c r="O8678" s="2" t="str">
        <f t="shared" si="814"/>
        <v>Tue</v>
      </c>
      <c r="P8678" s="2" t="str">
        <f t="shared" si="815"/>
        <v>2021</v>
      </c>
    </row>
    <row r="8679" spans="1:16" x14ac:dyDescent="0.3">
      <c r="A8679" s="2" t="s">
        <v>27</v>
      </c>
      <c r="B8679" s="3">
        <v>44432</v>
      </c>
      <c r="C8679" s="2" t="s">
        <v>28</v>
      </c>
      <c r="D8679" s="2" t="s">
        <v>77</v>
      </c>
      <c r="E8679" s="2" t="s">
        <v>60</v>
      </c>
      <c r="F8679" s="2" t="str">
        <f t="shared" si="810"/>
        <v>Men</v>
      </c>
      <c r="G8679" s="2" t="str">
        <f t="shared" si="811"/>
        <v xml:space="preserve"> Apparel</v>
      </c>
      <c r="H8679" s="2" t="s">
        <v>19</v>
      </c>
      <c r="I8679" s="2">
        <v>53</v>
      </c>
      <c r="J8679" s="2">
        <v>136</v>
      </c>
      <c r="K8679" s="2">
        <v>7208</v>
      </c>
      <c r="L8679" s="2" t="s">
        <v>21</v>
      </c>
      <c r="M8679" s="2">
        <f t="shared" si="812"/>
        <v>8</v>
      </c>
      <c r="N8679" s="2" t="str">
        <f t="shared" si="813"/>
        <v>Aug</v>
      </c>
      <c r="O8679" s="2" t="str">
        <f t="shared" si="814"/>
        <v>Tue</v>
      </c>
      <c r="P8679" s="2" t="str">
        <f t="shared" si="815"/>
        <v>2021</v>
      </c>
    </row>
    <row r="8680" spans="1:16" x14ac:dyDescent="0.3">
      <c r="A8680" s="2" t="s">
        <v>27</v>
      </c>
      <c r="B8680" s="3">
        <v>44432</v>
      </c>
      <c r="C8680" s="2" t="s">
        <v>28</v>
      </c>
      <c r="D8680" s="2" t="s">
        <v>77</v>
      </c>
      <c r="E8680" s="2" t="s">
        <v>60</v>
      </c>
      <c r="F8680" s="2" t="str">
        <f t="shared" si="810"/>
        <v>Women</v>
      </c>
      <c r="G8680" s="2" t="str">
        <f t="shared" si="811"/>
        <v xml:space="preserve"> Apparel</v>
      </c>
      <c r="H8680" s="2" t="s">
        <v>20</v>
      </c>
      <c r="I8680" s="2">
        <v>53</v>
      </c>
      <c r="J8680" s="2">
        <v>88</v>
      </c>
      <c r="K8680" s="2">
        <v>4664</v>
      </c>
      <c r="L8680" s="2" t="s">
        <v>21</v>
      </c>
      <c r="M8680" s="2">
        <f t="shared" si="812"/>
        <v>8</v>
      </c>
      <c r="N8680" s="2" t="str">
        <f t="shared" si="813"/>
        <v>Aug</v>
      </c>
      <c r="O8680" s="2" t="str">
        <f t="shared" si="814"/>
        <v>Tue</v>
      </c>
      <c r="P8680" s="2" t="str">
        <f t="shared" si="815"/>
        <v>2021</v>
      </c>
    </row>
    <row r="8681" spans="1:16" x14ac:dyDescent="0.3">
      <c r="A8681" s="2" t="s">
        <v>27</v>
      </c>
      <c r="B8681" s="3">
        <v>44464</v>
      </c>
      <c r="C8681" s="2" t="s">
        <v>28</v>
      </c>
      <c r="D8681" s="2" t="s">
        <v>77</v>
      </c>
      <c r="E8681" s="2" t="s">
        <v>60</v>
      </c>
      <c r="F8681" s="2" t="str">
        <f t="shared" si="810"/>
        <v>Men</v>
      </c>
      <c r="G8681" s="2" t="str">
        <f t="shared" si="811"/>
        <v xml:space="preserve"> Street Footwear</v>
      </c>
      <c r="H8681" s="2" t="s">
        <v>14</v>
      </c>
      <c r="I8681" s="2">
        <v>34</v>
      </c>
      <c r="J8681" s="2">
        <v>149</v>
      </c>
      <c r="K8681" s="2">
        <v>5066</v>
      </c>
      <c r="L8681" s="2" t="s">
        <v>21</v>
      </c>
      <c r="M8681" s="2">
        <f t="shared" si="812"/>
        <v>9</v>
      </c>
      <c r="N8681" s="2" t="str">
        <f t="shared" si="813"/>
        <v>Sep</v>
      </c>
      <c r="O8681" s="2" t="str">
        <f t="shared" si="814"/>
        <v>Sat</v>
      </c>
      <c r="P8681" s="2" t="str">
        <f t="shared" si="815"/>
        <v>2021</v>
      </c>
    </row>
    <row r="8682" spans="1:16" x14ac:dyDescent="0.3">
      <c r="A8682" s="2" t="s">
        <v>27</v>
      </c>
      <c r="B8682" s="3">
        <v>44464</v>
      </c>
      <c r="C8682" s="2" t="s">
        <v>28</v>
      </c>
      <c r="D8682" s="2" t="s">
        <v>77</v>
      </c>
      <c r="E8682" s="2" t="s">
        <v>60</v>
      </c>
      <c r="F8682" s="2" t="str">
        <f t="shared" si="810"/>
        <v>Men</v>
      </c>
      <c r="G8682" s="2" t="str">
        <f t="shared" si="811"/>
        <v xml:space="preserve"> Athletic Footwear</v>
      </c>
      <c r="H8682" s="2" t="s">
        <v>16</v>
      </c>
      <c r="I8682" s="2">
        <v>43</v>
      </c>
      <c r="J8682" s="2">
        <v>158</v>
      </c>
      <c r="K8682" s="2">
        <v>6794</v>
      </c>
      <c r="L8682" s="2" t="s">
        <v>21</v>
      </c>
      <c r="M8682" s="2">
        <f t="shared" si="812"/>
        <v>9</v>
      </c>
      <c r="N8682" s="2" t="str">
        <f t="shared" si="813"/>
        <v>Sep</v>
      </c>
      <c r="O8682" s="2" t="str">
        <f t="shared" si="814"/>
        <v>Sat</v>
      </c>
      <c r="P8682" s="2" t="str">
        <f t="shared" si="815"/>
        <v>2021</v>
      </c>
    </row>
    <row r="8683" spans="1:16" x14ac:dyDescent="0.3">
      <c r="A8683" s="2" t="s">
        <v>27</v>
      </c>
      <c r="B8683" s="3">
        <v>44464</v>
      </c>
      <c r="C8683" s="2" t="s">
        <v>28</v>
      </c>
      <c r="D8683" s="2" t="s">
        <v>77</v>
      </c>
      <c r="E8683" s="2" t="s">
        <v>60</v>
      </c>
      <c r="F8683" s="2" t="str">
        <f t="shared" si="810"/>
        <v>Women</v>
      </c>
      <c r="G8683" s="2" t="str">
        <f t="shared" si="811"/>
        <v xml:space="preserve"> Street Footwear</v>
      </c>
      <c r="H8683" s="2" t="s">
        <v>17</v>
      </c>
      <c r="I8683" s="2">
        <v>39</v>
      </c>
      <c r="J8683" s="2">
        <v>83</v>
      </c>
      <c r="K8683" s="2">
        <v>3237</v>
      </c>
      <c r="L8683" s="2" t="s">
        <v>21</v>
      </c>
      <c r="M8683" s="2">
        <f t="shared" si="812"/>
        <v>9</v>
      </c>
      <c r="N8683" s="2" t="str">
        <f t="shared" si="813"/>
        <v>Sep</v>
      </c>
      <c r="O8683" s="2" t="str">
        <f t="shared" si="814"/>
        <v>Sat</v>
      </c>
      <c r="P8683" s="2" t="str">
        <f t="shared" si="815"/>
        <v>2021</v>
      </c>
    </row>
    <row r="8684" spans="1:16" x14ac:dyDescent="0.3">
      <c r="A8684" s="2" t="s">
        <v>27</v>
      </c>
      <c r="B8684" s="3">
        <v>44464</v>
      </c>
      <c r="C8684" s="2" t="s">
        <v>28</v>
      </c>
      <c r="D8684" s="2" t="s">
        <v>77</v>
      </c>
      <c r="E8684" s="2" t="s">
        <v>60</v>
      </c>
      <c r="F8684" s="2" t="str">
        <f t="shared" si="810"/>
        <v>Women</v>
      </c>
      <c r="G8684" s="2" t="str">
        <f t="shared" si="811"/>
        <v xml:space="preserve"> Athletic Footwear</v>
      </c>
      <c r="H8684" s="2" t="s">
        <v>18</v>
      </c>
      <c r="I8684" s="2">
        <v>38</v>
      </c>
      <c r="J8684" s="2">
        <v>62</v>
      </c>
      <c r="K8684" s="2">
        <v>2356</v>
      </c>
      <c r="L8684" s="2" t="s">
        <v>21</v>
      </c>
      <c r="M8684" s="2">
        <f t="shared" si="812"/>
        <v>9</v>
      </c>
      <c r="N8684" s="2" t="str">
        <f t="shared" si="813"/>
        <v>Sep</v>
      </c>
      <c r="O8684" s="2" t="str">
        <f t="shared" si="814"/>
        <v>Sat</v>
      </c>
      <c r="P8684" s="2" t="str">
        <f t="shared" si="815"/>
        <v>2021</v>
      </c>
    </row>
    <row r="8685" spans="1:16" x14ac:dyDescent="0.3">
      <c r="A8685" s="2" t="s">
        <v>27</v>
      </c>
      <c r="B8685" s="3">
        <v>44464</v>
      </c>
      <c r="C8685" s="2" t="s">
        <v>28</v>
      </c>
      <c r="D8685" s="2" t="s">
        <v>77</v>
      </c>
      <c r="E8685" s="2" t="s">
        <v>60</v>
      </c>
      <c r="F8685" s="2" t="str">
        <f t="shared" si="810"/>
        <v>Men</v>
      </c>
      <c r="G8685" s="2" t="str">
        <f t="shared" si="811"/>
        <v xml:space="preserve"> Apparel</v>
      </c>
      <c r="H8685" s="2" t="s">
        <v>19</v>
      </c>
      <c r="I8685" s="2">
        <v>48</v>
      </c>
      <c r="J8685" s="2">
        <v>77</v>
      </c>
      <c r="K8685" s="2">
        <v>3696</v>
      </c>
      <c r="L8685" s="2" t="s">
        <v>21</v>
      </c>
      <c r="M8685" s="2">
        <f t="shared" si="812"/>
        <v>9</v>
      </c>
      <c r="N8685" s="2" t="str">
        <f t="shared" si="813"/>
        <v>Sep</v>
      </c>
      <c r="O8685" s="2" t="str">
        <f t="shared" si="814"/>
        <v>Sat</v>
      </c>
      <c r="P8685" s="2" t="str">
        <f t="shared" si="815"/>
        <v>2021</v>
      </c>
    </row>
    <row r="8686" spans="1:16" x14ac:dyDescent="0.3">
      <c r="A8686" s="2" t="s">
        <v>27</v>
      </c>
      <c r="B8686" s="3">
        <v>44464</v>
      </c>
      <c r="C8686" s="2" t="s">
        <v>28</v>
      </c>
      <c r="D8686" s="2" t="s">
        <v>77</v>
      </c>
      <c r="E8686" s="2" t="s">
        <v>60</v>
      </c>
      <c r="F8686" s="2" t="str">
        <f t="shared" si="810"/>
        <v>Women</v>
      </c>
      <c r="G8686" s="2" t="str">
        <f t="shared" si="811"/>
        <v xml:space="preserve"> Apparel</v>
      </c>
      <c r="H8686" s="2" t="s">
        <v>20</v>
      </c>
      <c r="I8686" s="2">
        <v>36</v>
      </c>
      <c r="J8686" s="2">
        <v>85</v>
      </c>
      <c r="K8686" s="2">
        <v>3060</v>
      </c>
      <c r="L8686" s="2" t="s">
        <v>21</v>
      </c>
      <c r="M8686" s="2">
        <f t="shared" si="812"/>
        <v>9</v>
      </c>
      <c r="N8686" s="2" t="str">
        <f t="shared" si="813"/>
        <v>Sep</v>
      </c>
      <c r="O8686" s="2" t="str">
        <f t="shared" si="814"/>
        <v>Sat</v>
      </c>
      <c r="P8686" s="2" t="str">
        <f t="shared" si="815"/>
        <v>2021</v>
      </c>
    </row>
    <row r="8687" spans="1:16" x14ac:dyDescent="0.3">
      <c r="A8687" s="2" t="s">
        <v>27</v>
      </c>
      <c r="B8687" s="3">
        <v>44493</v>
      </c>
      <c r="C8687" s="2" t="s">
        <v>28</v>
      </c>
      <c r="D8687" s="2" t="s">
        <v>77</v>
      </c>
      <c r="E8687" s="2" t="s">
        <v>60</v>
      </c>
      <c r="F8687" s="2" t="str">
        <f t="shared" si="810"/>
        <v>Men</v>
      </c>
      <c r="G8687" s="2" t="str">
        <f t="shared" si="811"/>
        <v xml:space="preserve"> Street Footwear</v>
      </c>
      <c r="H8687" s="2" t="s">
        <v>14</v>
      </c>
      <c r="I8687" s="2">
        <v>29</v>
      </c>
      <c r="J8687" s="2">
        <v>119</v>
      </c>
      <c r="K8687" s="2">
        <v>3451</v>
      </c>
      <c r="L8687" s="2" t="s">
        <v>21</v>
      </c>
      <c r="M8687" s="2">
        <f t="shared" si="812"/>
        <v>10</v>
      </c>
      <c r="N8687" s="2" t="str">
        <f t="shared" si="813"/>
        <v>Oct</v>
      </c>
      <c r="O8687" s="2" t="str">
        <f t="shared" si="814"/>
        <v>Sun</v>
      </c>
      <c r="P8687" s="2" t="str">
        <f t="shared" si="815"/>
        <v>2021</v>
      </c>
    </row>
    <row r="8688" spans="1:16" x14ac:dyDescent="0.3">
      <c r="A8688" s="2" t="s">
        <v>27</v>
      </c>
      <c r="B8688" s="3">
        <v>44493</v>
      </c>
      <c r="C8688" s="2" t="s">
        <v>28</v>
      </c>
      <c r="D8688" s="2" t="s">
        <v>77</v>
      </c>
      <c r="E8688" s="2" t="s">
        <v>60</v>
      </c>
      <c r="F8688" s="2" t="str">
        <f t="shared" si="810"/>
        <v>Men</v>
      </c>
      <c r="G8688" s="2" t="str">
        <f t="shared" si="811"/>
        <v xml:space="preserve"> Athletic Footwear</v>
      </c>
      <c r="H8688" s="2" t="s">
        <v>16</v>
      </c>
      <c r="I8688" s="2">
        <v>37</v>
      </c>
      <c r="J8688" s="2">
        <v>179</v>
      </c>
      <c r="K8688" s="2">
        <v>6623</v>
      </c>
      <c r="L8688" s="2" t="s">
        <v>21</v>
      </c>
      <c r="M8688" s="2">
        <f t="shared" si="812"/>
        <v>10</v>
      </c>
      <c r="N8688" s="2" t="str">
        <f t="shared" si="813"/>
        <v>Oct</v>
      </c>
      <c r="O8688" s="2" t="str">
        <f t="shared" si="814"/>
        <v>Sun</v>
      </c>
      <c r="P8688" s="2" t="str">
        <f t="shared" si="815"/>
        <v>2021</v>
      </c>
    </row>
    <row r="8689" spans="1:16" x14ac:dyDescent="0.3">
      <c r="A8689" s="2" t="s">
        <v>27</v>
      </c>
      <c r="B8689" s="3">
        <v>44493</v>
      </c>
      <c r="C8689" s="2" t="s">
        <v>28</v>
      </c>
      <c r="D8689" s="2" t="s">
        <v>77</v>
      </c>
      <c r="E8689" s="2" t="s">
        <v>60</v>
      </c>
      <c r="F8689" s="2" t="str">
        <f t="shared" si="810"/>
        <v>Women</v>
      </c>
      <c r="G8689" s="2" t="str">
        <f t="shared" si="811"/>
        <v xml:space="preserve"> Street Footwear</v>
      </c>
      <c r="H8689" s="2" t="s">
        <v>17</v>
      </c>
      <c r="I8689" s="2">
        <v>37</v>
      </c>
      <c r="J8689" s="2">
        <v>109</v>
      </c>
      <c r="K8689" s="2">
        <v>4033</v>
      </c>
      <c r="L8689" s="2" t="s">
        <v>21</v>
      </c>
      <c r="M8689" s="2">
        <f t="shared" si="812"/>
        <v>10</v>
      </c>
      <c r="N8689" s="2" t="str">
        <f t="shared" si="813"/>
        <v>Oct</v>
      </c>
      <c r="O8689" s="2" t="str">
        <f t="shared" si="814"/>
        <v>Sun</v>
      </c>
      <c r="P8689" s="2" t="str">
        <f t="shared" si="815"/>
        <v>2021</v>
      </c>
    </row>
    <row r="8690" spans="1:16" x14ac:dyDescent="0.3">
      <c r="A8690" s="2" t="s">
        <v>27</v>
      </c>
      <c r="B8690" s="3">
        <v>44493</v>
      </c>
      <c r="C8690" s="2" t="s">
        <v>28</v>
      </c>
      <c r="D8690" s="2" t="s">
        <v>77</v>
      </c>
      <c r="E8690" s="2" t="s">
        <v>60</v>
      </c>
      <c r="F8690" s="2" t="str">
        <f t="shared" si="810"/>
        <v>Women</v>
      </c>
      <c r="G8690" s="2" t="str">
        <f t="shared" si="811"/>
        <v xml:space="preserve"> Athletic Footwear</v>
      </c>
      <c r="H8690" s="2" t="s">
        <v>18</v>
      </c>
      <c r="I8690" s="2">
        <v>34</v>
      </c>
      <c r="J8690" s="2">
        <v>114</v>
      </c>
      <c r="K8690" s="2">
        <v>3876</v>
      </c>
      <c r="L8690" s="2" t="s">
        <v>21</v>
      </c>
      <c r="M8690" s="2">
        <f t="shared" si="812"/>
        <v>10</v>
      </c>
      <c r="N8690" s="2" t="str">
        <f t="shared" si="813"/>
        <v>Oct</v>
      </c>
      <c r="O8690" s="2" t="str">
        <f t="shared" si="814"/>
        <v>Sun</v>
      </c>
      <c r="P8690" s="2" t="str">
        <f t="shared" si="815"/>
        <v>2021</v>
      </c>
    </row>
    <row r="8691" spans="1:16" x14ac:dyDescent="0.3">
      <c r="A8691" s="2" t="s">
        <v>27</v>
      </c>
      <c r="B8691" s="3">
        <v>44493</v>
      </c>
      <c r="C8691" s="2" t="s">
        <v>28</v>
      </c>
      <c r="D8691" s="2" t="s">
        <v>77</v>
      </c>
      <c r="E8691" s="2" t="s">
        <v>60</v>
      </c>
      <c r="F8691" s="2" t="str">
        <f t="shared" si="810"/>
        <v>Men</v>
      </c>
      <c r="G8691" s="2" t="str">
        <f t="shared" si="811"/>
        <v xml:space="preserve"> Apparel</v>
      </c>
      <c r="H8691" s="2" t="s">
        <v>19</v>
      </c>
      <c r="I8691" s="2">
        <v>40</v>
      </c>
      <c r="J8691" s="2">
        <v>93</v>
      </c>
      <c r="K8691" s="2">
        <v>3720</v>
      </c>
      <c r="L8691" s="2" t="s">
        <v>21</v>
      </c>
      <c r="M8691" s="2">
        <f t="shared" si="812"/>
        <v>10</v>
      </c>
      <c r="N8691" s="2" t="str">
        <f t="shared" si="813"/>
        <v>Oct</v>
      </c>
      <c r="O8691" s="2" t="str">
        <f t="shared" si="814"/>
        <v>Sun</v>
      </c>
      <c r="P8691" s="2" t="str">
        <f t="shared" si="815"/>
        <v>2021</v>
      </c>
    </row>
    <row r="8692" spans="1:16" x14ac:dyDescent="0.3">
      <c r="A8692" s="2" t="s">
        <v>27</v>
      </c>
      <c r="B8692" s="3">
        <v>44493</v>
      </c>
      <c r="C8692" s="2" t="s">
        <v>28</v>
      </c>
      <c r="D8692" s="2" t="s">
        <v>77</v>
      </c>
      <c r="E8692" s="2" t="s">
        <v>60</v>
      </c>
      <c r="F8692" s="2" t="str">
        <f t="shared" si="810"/>
        <v>Women</v>
      </c>
      <c r="G8692" s="2" t="str">
        <f t="shared" si="811"/>
        <v xml:space="preserve"> Apparel</v>
      </c>
      <c r="H8692" s="2" t="s">
        <v>20</v>
      </c>
      <c r="I8692" s="2">
        <v>41</v>
      </c>
      <c r="J8692" s="2">
        <v>123</v>
      </c>
      <c r="K8692" s="2">
        <v>5043</v>
      </c>
      <c r="L8692" s="2" t="s">
        <v>21</v>
      </c>
      <c r="M8692" s="2">
        <f t="shared" si="812"/>
        <v>10</v>
      </c>
      <c r="N8692" s="2" t="str">
        <f t="shared" si="813"/>
        <v>Oct</v>
      </c>
      <c r="O8692" s="2" t="str">
        <f t="shared" si="814"/>
        <v>Sun</v>
      </c>
      <c r="P8692" s="2" t="str">
        <f t="shared" si="815"/>
        <v>2021</v>
      </c>
    </row>
    <row r="8693" spans="1:16" x14ac:dyDescent="0.3">
      <c r="A8693" s="2" t="s">
        <v>27</v>
      </c>
      <c r="B8693" s="3">
        <v>44524</v>
      </c>
      <c r="C8693" s="2" t="s">
        <v>28</v>
      </c>
      <c r="D8693" s="2" t="s">
        <v>77</v>
      </c>
      <c r="E8693" s="2" t="s">
        <v>60</v>
      </c>
      <c r="F8693" s="2" t="str">
        <f t="shared" si="810"/>
        <v>Men</v>
      </c>
      <c r="G8693" s="2" t="str">
        <f t="shared" si="811"/>
        <v xml:space="preserve"> Street Footwear</v>
      </c>
      <c r="H8693" s="2" t="s">
        <v>14</v>
      </c>
      <c r="I8693" s="2">
        <v>34</v>
      </c>
      <c r="J8693" s="2">
        <v>190</v>
      </c>
      <c r="K8693" s="2">
        <v>6460</v>
      </c>
      <c r="L8693" s="2" t="s">
        <v>21</v>
      </c>
      <c r="M8693" s="2">
        <f t="shared" si="812"/>
        <v>11</v>
      </c>
      <c r="N8693" s="2" t="str">
        <f t="shared" si="813"/>
        <v>Nov</v>
      </c>
      <c r="O8693" s="2" t="str">
        <f t="shared" si="814"/>
        <v>Wed</v>
      </c>
      <c r="P8693" s="2" t="str">
        <f t="shared" si="815"/>
        <v>2021</v>
      </c>
    </row>
    <row r="8694" spans="1:16" x14ac:dyDescent="0.3">
      <c r="A8694" s="2" t="s">
        <v>27</v>
      </c>
      <c r="B8694" s="3">
        <v>44524</v>
      </c>
      <c r="C8694" s="2" t="s">
        <v>28</v>
      </c>
      <c r="D8694" s="2" t="s">
        <v>77</v>
      </c>
      <c r="E8694" s="2" t="s">
        <v>60</v>
      </c>
      <c r="F8694" s="2" t="str">
        <f t="shared" si="810"/>
        <v>Men</v>
      </c>
      <c r="G8694" s="2" t="str">
        <f t="shared" si="811"/>
        <v xml:space="preserve"> Athletic Footwear</v>
      </c>
      <c r="H8694" s="2" t="s">
        <v>16</v>
      </c>
      <c r="I8694" s="2">
        <v>37</v>
      </c>
      <c r="J8694" s="2">
        <v>202</v>
      </c>
      <c r="K8694" s="2">
        <v>7474</v>
      </c>
      <c r="L8694" s="2" t="s">
        <v>21</v>
      </c>
      <c r="M8694" s="2">
        <f t="shared" si="812"/>
        <v>11</v>
      </c>
      <c r="N8694" s="2" t="str">
        <f t="shared" si="813"/>
        <v>Nov</v>
      </c>
      <c r="O8694" s="2" t="str">
        <f t="shared" si="814"/>
        <v>Wed</v>
      </c>
      <c r="P8694" s="2" t="str">
        <f t="shared" si="815"/>
        <v>2021</v>
      </c>
    </row>
    <row r="8695" spans="1:16" x14ac:dyDescent="0.3">
      <c r="A8695" s="2" t="s">
        <v>27</v>
      </c>
      <c r="B8695" s="3">
        <v>44524</v>
      </c>
      <c r="C8695" s="2" t="s">
        <v>28</v>
      </c>
      <c r="D8695" s="2" t="s">
        <v>77</v>
      </c>
      <c r="E8695" s="2" t="s">
        <v>60</v>
      </c>
      <c r="F8695" s="2" t="str">
        <f t="shared" si="810"/>
        <v>Women</v>
      </c>
      <c r="G8695" s="2" t="str">
        <f t="shared" si="811"/>
        <v xml:space="preserve"> Street Footwear</v>
      </c>
      <c r="H8695" s="2" t="s">
        <v>17</v>
      </c>
      <c r="I8695" s="2">
        <v>32</v>
      </c>
      <c r="J8695" s="2">
        <v>152</v>
      </c>
      <c r="K8695" s="2">
        <v>4864</v>
      </c>
      <c r="L8695" s="2" t="s">
        <v>21</v>
      </c>
      <c r="M8695" s="2">
        <f t="shared" si="812"/>
        <v>11</v>
      </c>
      <c r="N8695" s="2" t="str">
        <f t="shared" si="813"/>
        <v>Nov</v>
      </c>
      <c r="O8695" s="2" t="str">
        <f t="shared" si="814"/>
        <v>Wed</v>
      </c>
      <c r="P8695" s="2" t="str">
        <f t="shared" si="815"/>
        <v>2021</v>
      </c>
    </row>
    <row r="8696" spans="1:16" x14ac:dyDescent="0.3">
      <c r="A8696" s="2" t="s">
        <v>27</v>
      </c>
      <c r="B8696" s="3">
        <v>44524</v>
      </c>
      <c r="C8696" s="2" t="s">
        <v>28</v>
      </c>
      <c r="D8696" s="2" t="s">
        <v>77</v>
      </c>
      <c r="E8696" s="2" t="s">
        <v>60</v>
      </c>
      <c r="F8696" s="2" t="str">
        <f t="shared" si="810"/>
        <v>Women</v>
      </c>
      <c r="G8696" s="2" t="str">
        <f t="shared" si="811"/>
        <v xml:space="preserve"> Athletic Footwear</v>
      </c>
      <c r="H8696" s="2" t="s">
        <v>18</v>
      </c>
      <c r="I8696" s="2">
        <v>39</v>
      </c>
      <c r="J8696" s="2">
        <v>149</v>
      </c>
      <c r="K8696" s="2">
        <v>5811</v>
      </c>
      <c r="L8696" s="2" t="s">
        <v>21</v>
      </c>
      <c r="M8696" s="2">
        <f t="shared" si="812"/>
        <v>11</v>
      </c>
      <c r="N8696" s="2" t="str">
        <f t="shared" si="813"/>
        <v>Nov</v>
      </c>
      <c r="O8696" s="2" t="str">
        <f t="shared" si="814"/>
        <v>Wed</v>
      </c>
      <c r="P8696" s="2" t="str">
        <f t="shared" si="815"/>
        <v>2021</v>
      </c>
    </row>
    <row r="8697" spans="1:16" x14ac:dyDescent="0.3">
      <c r="A8697" s="2" t="s">
        <v>27</v>
      </c>
      <c r="B8697" s="3">
        <v>44524</v>
      </c>
      <c r="C8697" s="2" t="s">
        <v>28</v>
      </c>
      <c r="D8697" s="2" t="s">
        <v>77</v>
      </c>
      <c r="E8697" s="2" t="s">
        <v>60</v>
      </c>
      <c r="F8697" s="2" t="str">
        <f t="shared" si="810"/>
        <v>Men</v>
      </c>
      <c r="G8697" s="2" t="str">
        <f t="shared" si="811"/>
        <v xml:space="preserve"> Apparel</v>
      </c>
      <c r="H8697" s="2" t="s">
        <v>19</v>
      </c>
      <c r="I8697" s="2">
        <v>50</v>
      </c>
      <c r="J8697" s="2">
        <v>145</v>
      </c>
      <c r="K8697" s="2">
        <v>7250</v>
      </c>
      <c r="L8697" s="2" t="s">
        <v>21</v>
      </c>
      <c r="M8697" s="2">
        <f t="shared" si="812"/>
        <v>11</v>
      </c>
      <c r="N8697" s="2" t="str">
        <f t="shared" si="813"/>
        <v>Nov</v>
      </c>
      <c r="O8697" s="2" t="str">
        <f t="shared" si="814"/>
        <v>Wed</v>
      </c>
      <c r="P8697" s="2" t="str">
        <f t="shared" si="815"/>
        <v>2021</v>
      </c>
    </row>
    <row r="8698" spans="1:16" x14ac:dyDescent="0.3">
      <c r="A8698" s="2" t="s">
        <v>27</v>
      </c>
      <c r="B8698" s="3">
        <v>44524</v>
      </c>
      <c r="C8698" s="2" t="s">
        <v>28</v>
      </c>
      <c r="D8698" s="2" t="s">
        <v>77</v>
      </c>
      <c r="E8698" s="2" t="s">
        <v>60</v>
      </c>
      <c r="F8698" s="2" t="str">
        <f t="shared" si="810"/>
        <v>Women</v>
      </c>
      <c r="G8698" s="2" t="str">
        <f t="shared" si="811"/>
        <v xml:space="preserve"> Apparel</v>
      </c>
      <c r="H8698" s="2" t="s">
        <v>20</v>
      </c>
      <c r="I8698" s="2">
        <v>53</v>
      </c>
      <c r="J8698" s="2">
        <v>165</v>
      </c>
      <c r="K8698" s="2">
        <v>8745</v>
      </c>
      <c r="L8698" s="2" t="s">
        <v>21</v>
      </c>
      <c r="M8698" s="2">
        <f t="shared" si="812"/>
        <v>11</v>
      </c>
      <c r="N8698" s="2" t="str">
        <f t="shared" si="813"/>
        <v>Nov</v>
      </c>
      <c r="O8698" s="2" t="str">
        <f t="shared" si="814"/>
        <v>Wed</v>
      </c>
      <c r="P8698" s="2" t="str">
        <f t="shared" si="815"/>
        <v>2021</v>
      </c>
    </row>
    <row r="8699" spans="1:16" x14ac:dyDescent="0.3">
      <c r="A8699" s="2" t="s">
        <v>27</v>
      </c>
      <c r="B8699" s="3">
        <v>44553</v>
      </c>
      <c r="C8699" s="2" t="s">
        <v>28</v>
      </c>
      <c r="D8699" s="2" t="s">
        <v>77</v>
      </c>
      <c r="E8699" s="2" t="s">
        <v>60</v>
      </c>
      <c r="F8699" s="2" t="str">
        <f t="shared" si="810"/>
        <v>Men</v>
      </c>
      <c r="G8699" s="2" t="str">
        <f t="shared" si="811"/>
        <v xml:space="preserve"> Street Footwear</v>
      </c>
      <c r="H8699" s="2" t="s">
        <v>14</v>
      </c>
      <c r="I8699" s="2">
        <v>51</v>
      </c>
      <c r="J8699" s="2">
        <v>225</v>
      </c>
      <c r="K8699" s="2">
        <v>11475</v>
      </c>
      <c r="L8699" s="2" t="s">
        <v>21</v>
      </c>
      <c r="M8699" s="2">
        <f t="shared" si="812"/>
        <v>12</v>
      </c>
      <c r="N8699" s="2" t="str">
        <f t="shared" si="813"/>
        <v>Dec</v>
      </c>
      <c r="O8699" s="2" t="str">
        <f t="shared" si="814"/>
        <v>Thu</v>
      </c>
      <c r="P8699" s="2" t="str">
        <f t="shared" si="815"/>
        <v>2021</v>
      </c>
    </row>
    <row r="8700" spans="1:16" x14ac:dyDescent="0.3">
      <c r="A8700" s="2" t="s">
        <v>27</v>
      </c>
      <c r="B8700" s="3">
        <v>44553</v>
      </c>
      <c r="C8700" s="2" t="s">
        <v>28</v>
      </c>
      <c r="D8700" s="2" t="s">
        <v>77</v>
      </c>
      <c r="E8700" s="2" t="s">
        <v>60</v>
      </c>
      <c r="F8700" s="2" t="str">
        <f t="shared" si="810"/>
        <v>Men</v>
      </c>
      <c r="G8700" s="2" t="str">
        <f t="shared" si="811"/>
        <v xml:space="preserve"> Athletic Footwear</v>
      </c>
      <c r="H8700" s="2" t="s">
        <v>16</v>
      </c>
      <c r="I8700" s="2">
        <v>56</v>
      </c>
      <c r="J8700" s="2">
        <v>233</v>
      </c>
      <c r="K8700" s="2">
        <v>13048</v>
      </c>
      <c r="L8700" s="2" t="s">
        <v>21</v>
      </c>
      <c r="M8700" s="2">
        <f t="shared" si="812"/>
        <v>12</v>
      </c>
      <c r="N8700" s="2" t="str">
        <f t="shared" si="813"/>
        <v>Dec</v>
      </c>
      <c r="O8700" s="2" t="str">
        <f t="shared" si="814"/>
        <v>Thu</v>
      </c>
      <c r="P8700" s="2" t="str">
        <f t="shared" si="815"/>
        <v>2021</v>
      </c>
    </row>
    <row r="8701" spans="1:16" x14ac:dyDescent="0.3">
      <c r="A8701" s="2" t="s">
        <v>27</v>
      </c>
      <c r="B8701" s="3">
        <v>44553</v>
      </c>
      <c r="C8701" s="2" t="s">
        <v>28</v>
      </c>
      <c r="D8701" s="2" t="s">
        <v>77</v>
      </c>
      <c r="E8701" s="2" t="s">
        <v>60</v>
      </c>
      <c r="F8701" s="2" t="str">
        <f t="shared" si="810"/>
        <v>Women</v>
      </c>
      <c r="G8701" s="2" t="str">
        <f t="shared" si="811"/>
        <v xml:space="preserve"> Street Footwear</v>
      </c>
      <c r="H8701" s="2" t="s">
        <v>17</v>
      </c>
      <c r="I8701" s="2">
        <v>48</v>
      </c>
      <c r="J8701" s="2">
        <v>193</v>
      </c>
      <c r="K8701" s="2">
        <v>9264</v>
      </c>
      <c r="L8701" s="2" t="s">
        <v>21</v>
      </c>
      <c r="M8701" s="2">
        <f t="shared" si="812"/>
        <v>12</v>
      </c>
      <c r="N8701" s="2" t="str">
        <f t="shared" si="813"/>
        <v>Dec</v>
      </c>
      <c r="O8701" s="2" t="str">
        <f t="shared" si="814"/>
        <v>Thu</v>
      </c>
      <c r="P8701" s="2" t="str">
        <f t="shared" si="815"/>
        <v>2021</v>
      </c>
    </row>
    <row r="8702" spans="1:16" x14ac:dyDescent="0.3">
      <c r="A8702" s="2" t="s">
        <v>27</v>
      </c>
      <c r="B8702" s="3">
        <v>44553</v>
      </c>
      <c r="C8702" s="2" t="s">
        <v>28</v>
      </c>
      <c r="D8702" s="2" t="s">
        <v>77</v>
      </c>
      <c r="E8702" s="2" t="s">
        <v>60</v>
      </c>
      <c r="F8702" s="2" t="str">
        <f t="shared" si="810"/>
        <v>Women</v>
      </c>
      <c r="G8702" s="2" t="str">
        <f t="shared" si="811"/>
        <v xml:space="preserve"> Athletic Footwear</v>
      </c>
      <c r="H8702" s="2" t="s">
        <v>18</v>
      </c>
      <c r="I8702" s="2">
        <v>53</v>
      </c>
      <c r="J8702" s="2">
        <v>165</v>
      </c>
      <c r="K8702" s="2">
        <v>8745</v>
      </c>
      <c r="L8702" s="2" t="s">
        <v>21</v>
      </c>
      <c r="M8702" s="2">
        <f t="shared" si="812"/>
        <v>12</v>
      </c>
      <c r="N8702" s="2" t="str">
        <f t="shared" si="813"/>
        <v>Dec</v>
      </c>
      <c r="O8702" s="2" t="str">
        <f t="shared" si="814"/>
        <v>Thu</v>
      </c>
      <c r="P8702" s="2" t="str">
        <f t="shared" si="815"/>
        <v>2021</v>
      </c>
    </row>
    <row r="8703" spans="1:16" x14ac:dyDescent="0.3">
      <c r="A8703" s="2" t="s">
        <v>27</v>
      </c>
      <c r="B8703" s="3">
        <v>44553</v>
      </c>
      <c r="C8703" s="2" t="s">
        <v>28</v>
      </c>
      <c r="D8703" s="2" t="s">
        <v>77</v>
      </c>
      <c r="E8703" s="2" t="s">
        <v>60</v>
      </c>
      <c r="F8703" s="2" t="str">
        <f t="shared" si="810"/>
        <v>Men</v>
      </c>
      <c r="G8703" s="2" t="str">
        <f t="shared" si="811"/>
        <v xml:space="preserve"> Apparel</v>
      </c>
      <c r="H8703" s="2" t="s">
        <v>19</v>
      </c>
      <c r="I8703" s="2">
        <v>54</v>
      </c>
      <c r="J8703" s="2">
        <v>157</v>
      </c>
      <c r="K8703" s="2">
        <v>8478</v>
      </c>
      <c r="L8703" s="2" t="s">
        <v>21</v>
      </c>
      <c r="M8703" s="2">
        <f t="shared" si="812"/>
        <v>12</v>
      </c>
      <c r="N8703" s="2" t="str">
        <f t="shared" si="813"/>
        <v>Dec</v>
      </c>
      <c r="O8703" s="2" t="str">
        <f t="shared" si="814"/>
        <v>Thu</v>
      </c>
      <c r="P8703" s="2" t="str">
        <f t="shared" si="815"/>
        <v>2021</v>
      </c>
    </row>
    <row r="8704" spans="1:16" x14ac:dyDescent="0.3">
      <c r="A8704" s="2" t="s">
        <v>27</v>
      </c>
      <c r="B8704" s="3">
        <v>44553</v>
      </c>
      <c r="C8704" s="2" t="s">
        <v>28</v>
      </c>
      <c r="D8704" s="2" t="s">
        <v>77</v>
      </c>
      <c r="E8704" s="2" t="s">
        <v>60</v>
      </c>
      <c r="F8704" s="2" t="str">
        <f t="shared" si="810"/>
        <v>Women</v>
      </c>
      <c r="G8704" s="2" t="str">
        <f t="shared" si="811"/>
        <v xml:space="preserve"> Apparel</v>
      </c>
      <c r="H8704" s="2" t="s">
        <v>20</v>
      </c>
      <c r="I8704" s="2">
        <v>55</v>
      </c>
      <c r="J8704" s="2">
        <v>201</v>
      </c>
      <c r="K8704" s="2">
        <v>11055</v>
      </c>
      <c r="L8704" s="2" t="s">
        <v>21</v>
      </c>
      <c r="M8704" s="2">
        <f t="shared" si="812"/>
        <v>12</v>
      </c>
      <c r="N8704" s="2" t="str">
        <f t="shared" si="813"/>
        <v>Dec</v>
      </c>
      <c r="O8704" s="2" t="str">
        <f t="shared" si="814"/>
        <v>Thu</v>
      </c>
      <c r="P8704" s="2" t="str">
        <f t="shared" si="815"/>
        <v>2021</v>
      </c>
    </row>
    <row r="8705" spans="1:16" x14ac:dyDescent="0.3">
      <c r="A8705" s="2" t="s">
        <v>27</v>
      </c>
      <c r="B8705" s="3">
        <v>44213</v>
      </c>
      <c r="C8705" s="2" t="s">
        <v>28</v>
      </c>
      <c r="D8705" s="2" t="s">
        <v>77</v>
      </c>
      <c r="E8705" s="2" t="s">
        <v>60</v>
      </c>
      <c r="F8705" s="2" t="str">
        <f t="shared" si="810"/>
        <v>Men</v>
      </c>
      <c r="G8705" s="2" t="str">
        <f t="shared" si="811"/>
        <v xml:space="preserve"> Street Footwear</v>
      </c>
      <c r="H8705" s="2" t="s">
        <v>14</v>
      </c>
      <c r="I8705" s="2">
        <v>28</v>
      </c>
      <c r="J8705" s="2">
        <v>120</v>
      </c>
      <c r="K8705" s="2">
        <v>3360</v>
      </c>
      <c r="L8705" s="2" t="s">
        <v>21</v>
      </c>
      <c r="M8705" s="2">
        <f t="shared" si="812"/>
        <v>1</v>
      </c>
      <c r="N8705" s="2" t="str">
        <f t="shared" si="813"/>
        <v>Jan</v>
      </c>
      <c r="O8705" s="2" t="str">
        <f t="shared" si="814"/>
        <v>Sun</v>
      </c>
      <c r="P8705" s="2" t="str">
        <f t="shared" si="815"/>
        <v>2021</v>
      </c>
    </row>
    <row r="8706" spans="1:16" x14ac:dyDescent="0.3">
      <c r="A8706" s="2" t="s">
        <v>27</v>
      </c>
      <c r="B8706" s="3">
        <v>44213</v>
      </c>
      <c r="C8706" s="2" t="s">
        <v>28</v>
      </c>
      <c r="D8706" s="2" t="s">
        <v>77</v>
      </c>
      <c r="E8706" s="2" t="s">
        <v>60</v>
      </c>
      <c r="F8706" s="2" t="str">
        <f t="shared" ref="F8706:F8769" si="816">MID(H8706, 1, FIND("'", H8706) - 1)</f>
        <v>Men</v>
      </c>
      <c r="G8706" s="2" t="str">
        <f t="shared" ref="G8706:G8769" si="817">MID(H8706, FIND("'", H8706) + 2, LEN(H8706) - FIND("'", H8706) - 1)</f>
        <v xml:space="preserve"> Athletic Footwear</v>
      </c>
      <c r="H8706" s="2" t="s">
        <v>16</v>
      </c>
      <c r="I8706" s="2">
        <v>31</v>
      </c>
      <c r="J8706" s="2">
        <v>124</v>
      </c>
      <c r="K8706" s="2">
        <v>3844</v>
      </c>
      <c r="L8706" s="2" t="s">
        <v>21</v>
      </c>
      <c r="M8706" s="2">
        <f t="shared" si="812"/>
        <v>1</v>
      </c>
      <c r="N8706" s="2" t="str">
        <f t="shared" si="813"/>
        <v>Jan</v>
      </c>
      <c r="O8706" s="2" t="str">
        <f t="shared" si="814"/>
        <v>Sun</v>
      </c>
      <c r="P8706" s="2" t="str">
        <f t="shared" si="815"/>
        <v>2021</v>
      </c>
    </row>
    <row r="8707" spans="1:16" x14ac:dyDescent="0.3">
      <c r="A8707" s="2" t="s">
        <v>27</v>
      </c>
      <c r="B8707" s="3">
        <v>44213</v>
      </c>
      <c r="C8707" s="2" t="s">
        <v>28</v>
      </c>
      <c r="D8707" s="2" t="s">
        <v>77</v>
      </c>
      <c r="E8707" s="2" t="s">
        <v>60</v>
      </c>
      <c r="F8707" s="2" t="str">
        <f t="shared" si="816"/>
        <v>Women</v>
      </c>
      <c r="G8707" s="2" t="str">
        <f t="shared" si="817"/>
        <v xml:space="preserve"> Street Footwear</v>
      </c>
      <c r="H8707" s="2" t="s">
        <v>17</v>
      </c>
      <c r="I8707" s="2">
        <v>33</v>
      </c>
      <c r="J8707" s="2">
        <v>128</v>
      </c>
      <c r="K8707" s="2">
        <v>4224</v>
      </c>
      <c r="L8707" s="2" t="s">
        <v>21</v>
      </c>
      <c r="M8707" s="2">
        <f t="shared" ref="M8707:M8770" si="818">MONTH(B8707)</f>
        <v>1</v>
      </c>
      <c r="N8707" s="2" t="str">
        <f t="shared" ref="N8707:N8770" si="819">TEXT(B8707,"mmm")</f>
        <v>Jan</v>
      </c>
      <c r="O8707" s="2" t="str">
        <f t="shared" ref="O8707:O8770" si="820">TEXT(B8707,"ddd")</f>
        <v>Sun</v>
      </c>
      <c r="P8707" s="2" t="str">
        <f t="shared" ref="P8707:P8770" si="821">TEXT(B8707,"YYY")</f>
        <v>2021</v>
      </c>
    </row>
    <row r="8708" spans="1:16" x14ac:dyDescent="0.3">
      <c r="A8708" s="2" t="s">
        <v>27</v>
      </c>
      <c r="B8708" s="3">
        <v>44213</v>
      </c>
      <c r="C8708" s="2" t="s">
        <v>28</v>
      </c>
      <c r="D8708" s="2" t="s">
        <v>77</v>
      </c>
      <c r="E8708" s="2" t="s">
        <v>60</v>
      </c>
      <c r="F8708" s="2" t="str">
        <f t="shared" si="816"/>
        <v>Women</v>
      </c>
      <c r="G8708" s="2" t="str">
        <f t="shared" si="817"/>
        <v xml:space="preserve"> Athletic Footwear</v>
      </c>
      <c r="H8708" s="2" t="s">
        <v>18</v>
      </c>
      <c r="I8708" s="2">
        <v>34</v>
      </c>
      <c r="J8708" s="2">
        <v>78</v>
      </c>
      <c r="K8708" s="2">
        <v>2652</v>
      </c>
      <c r="L8708" s="2" t="s">
        <v>21</v>
      </c>
      <c r="M8708" s="2">
        <f t="shared" si="818"/>
        <v>1</v>
      </c>
      <c r="N8708" s="2" t="str">
        <f t="shared" si="819"/>
        <v>Jan</v>
      </c>
      <c r="O8708" s="2" t="str">
        <f t="shared" si="820"/>
        <v>Sun</v>
      </c>
      <c r="P8708" s="2" t="str">
        <f t="shared" si="821"/>
        <v>2021</v>
      </c>
    </row>
    <row r="8709" spans="1:16" x14ac:dyDescent="0.3">
      <c r="A8709" s="2" t="s">
        <v>27</v>
      </c>
      <c r="B8709" s="3">
        <v>44213</v>
      </c>
      <c r="C8709" s="2" t="s">
        <v>28</v>
      </c>
      <c r="D8709" s="2" t="s">
        <v>77</v>
      </c>
      <c r="E8709" s="2" t="s">
        <v>60</v>
      </c>
      <c r="F8709" s="2" t="str">
        <f t="shared" si="816"/>
        <v>Men</v>
      </c>
      <c r="G8709" s="2" t="str">
        <f t="shared" si="817"/>
        <v xml:space="preserve"> Apparel</v>
      </c>
      <c r="H8709" s="2" t="s">
        <v>19</v>
      </c>
      <c r="I8709" s="2">
        <v>33</v>
      </c>
      <c r="J8709" s="2">
        <v>68</v>
      </c>
      <c r="K8709" s="2">
        <v>2244</v>
      </c>
      <c r="L8709" s="2" t="s">
        <v>21</v>
      </c>
      <c r="M8709" s="2">
        <f t="shared" si="818"/>
        <v>1</v>
      </c>
      <c r="N8709" s="2" t="str">
        <f t="shared" si="819"/>
        <v>Jan</v>
      </c>
      <c r="O8709" s="2" t="str">
        <f t="shared" si="820"/>
        <v>Sun</v>
      </c>
      <c r="P8709" s="2" t="str">
        <f t="shared" si="821"/>
        <v>2021</v>
      </c>
    </row>
    <row r="8710" spans="1:16" x14ac:dyDescent="0.3">
      <c r="A8710" s="2" t="s">
        <v>27</v>
      </c>
      <c r="B8710" s="3">
        <v>44213</v>
      </c>
      <c r="C8710" s="2" t="s">
        <v>28</v>
      </c>
      <c r="D8710" s="2" t="s">
        <v>77</v>
      </c>
      <c r="E8710" s="2" t="s">
        <v>60</v>
      </c>
      <c r="F8710" s="2" t="str">
        <f t="shared" si="816"/>
        <v>Women</v>
      </c>
      <c r="G8710" s="2" t="str">
        <f t="shared" si="817"/>
        <v xml:space="preserve"> Apparel</v>
      </c>
      <c r="H8710" s="2" t="s">
        <v>20</v>
      </c>
      <c r="I8710" s="2">
        <v>34</v>
      </c>
      <c r="J8710" s="2">
        <v>140</v>
      </c>
      <c r="K8710" s="2">
        <v>4760</v>
      </c>
      <c r="L8710" s="2" t="s">
        <v>21</v>
      </c>
      <c r="M8710" s="2">
        <f t="shared" si="818"/>
        <v>1</v>
      </c>
      <c r="N8710" s="2" t="str">
        <f t="shared" si="819"/>
        <v>Jan</v>
      </c>
      <c r="O8710" s="2" t="str">
        <f t="shared" si="820"/>
        <v>Sun</v>
      </c>
      <c r="P8710" s="2" t="str">
        <f t="shared" si="821"/>
        <v>2021</v>
      </c>
    </row>
    <row r="8711" spans="1:16" x14ac:dyDescent="0.3">
      <c r="A8711" s="2" t="s">
        <v>27</v>
      </c>
      <c r="B8711" s="3">
        <v>44244</v>
      </c>
      <c r="C8711" s="2" t="s">
        <v>28</v>
      </c>
      <c r="D8711" s="2" t="s">
        <v>77</v>
      </c>
      <c r="E8711" s="2" t="s">
        <v>60</v>
      </c>
      <c r="F8711" s="2" t="str">
        <f t="shared" si="816"/>
        <v>Men</v>
      </c>
      <c r="G8711" s="2" t="str">
        <f t="shared" si="817"/>
        <v xml:space="preserve"> Street Footwear</v>
      </c>
      <c r="H8711" s="2" t="s">
        <v>14</v>
      </c>
      <c r="I8711" s="2">
        <v>24</v>
      </c>
      <c r="J8711" s="2">
        <v>175</v>
      </c>
      <c r="K8711" s="2">
        <v>4200</v>
      </c>
      <c r="L8711" s="2" t="s">
        <v>21</v>
      </c>
      <c r="M8711" s="2">
        <f t="shared" si="818"/>
        <v>2</v>
      </c>
      <c r="N8711" s="2" t="str">
        <f t="shared" si="819"/>
        <v>Feb</v>
      </c>
      <c r="O8711" s="2" t="str">
        <f t="shared" si="820"/>
        <v>Wed</v>
      </c>
      <c r="P8711" s="2" t="str">
        <f t="shared" si="821"/>
        <v>2021</v>
      </c>
    </row>
    <row r="8712" spans="1:16" x14ac:dyDescent="0.3">
      <c r="A8712" s="2" t="s">
        <v>27</v>
      </c>
      <c r="B8712" s="3">
        <v>44244</v>
      </c>
      <c r="C8712" s="2" t="s">
        <v>28</v>
      </c>
      <c r="D8712" s="2" t="s">
        <v>77</v>
      </c>
      <c r="E8712" s="2" t="s">
        <v>60</v>
      </c>
      <c r="F8712" s="2" t="str">
        <f t="shared" si="816"/>
        <v>Men</v>
      </c>
      <c r="G8712" s="2" t="str">
        <f t="shared" si="817"/>
        <v xml:space="preserve"> Athletic Footwear</v>
      </c>
      <c r="H8712" s="2" t="s">
        <v>16</v>
      </c>
      <c r="I8712" s="2">
        <v>31</v>
      </c>
      <c r="J8712" s="2">
        <v>124</v>
      </c>
      <c r="K8712" s="2">
        <v>3844</v>
      </c>
      <c r="L8712" s="2" t="s">
        <v>21</v>
      </c>
      <c r="M8712" s="2">
        <f t="shared" si="818"/>
        <v>2</v>
      </c>
      <c r="N8712" s="2" t="str">
        <f t="shared" si="819"/>
        <v>Feb</v>
      </c>
      <c r="O8712" s="2" t="str">
        <f t="shared" si="820"/>
        <v>Wed</v>
      </c>
      <c r="P8712" s="2" t="str">
        <f t="shared" si="821"/>
        <v>2021</v>
      </c>
    </row>
    <row r="8713" spans="1:16" x14ac:dyDescent="0.3">
      <c r="A8713" s="2" t="s">
        <v>27</v>
      </c>
      <c r="B8713" s="3">
        <v>44244</v>
      </c>
      <c r="C8713" s="2" t="s">
        <v>28</v>
      </c>
      <c r="D8713" s="2" t="s">
        <v>77</v>
      </c>
      <c r="E8713" s="2" t="s">
        <v>60</v>
      </c>
      <c r="F8713" s="2" t="str">
        <f t="shared" si="816"/>
        <v>Women</v>
      </c>
      <c r="G8713" s="2" t="str">
        <f t="shared" si="817"/>
        <v xml:space="preserve"> Street Footwear</v>
      </c>
      <c r="H8713" s="2" t="s">
        <v>17</v>
      </c>
      <c r="I8713" s="2">
        <v>34</v>
      </c>
      <c r="J8713" s="2">
        <v>132</v>
      </c>
      <c r="K8713" s="2">
        <v>4488</v>
      </c>
      <c r="L8713" s="2" t="s">
        <v>21</v>
      </c>
      <c r="M8713" s="2">
        <f t="shared" si="818"/>
        <v>2</v>
      </c>
      <c r="N8713" s="2" t="str">
        <f t="shared" si="819"/>
        <v>Feb</v>
      </c>
      <c r="O8713" s="2" t="str">
        <f t="shared" si="820"/>
        <v>Wed</v>
      </c>
      <c r="P8713" s="2" t="str">
        <f t="shared" si="821"/>
        <v>2021</v>
      </c>
    </row>
    <row r="8714" spans="1:16" x14ac:dyDescent="0.3">
      <c r="A8714" s="2" t="s">
        <v>27</v>
      </c>
      <c r="B8714" s="3">
        <v>44244</v>
      </c>
      <c r="C8714" s="2" t="s">
        <v>24</v>
      </c>
      <c r="D8714" s="2" t="s">
        <v>78</v>
      </c>
      <c r="E8714" s="2" t="s">
        <v>79</v>
      </c>
      <c r="F8714" s="2" t="str">
        <f t="shared" si="816"/>
        <v>Women</v>
      </c>
      <c r="G8714" s="2" t="str">
        <f t="shared" si="817"/>
        <v xml:space="preserve"> Athletic Footwear</v>
      </c>
      <c r="H8714" s="2" t="s">
        <v>18</v>
      </c>
      <c r="I8714" s="2">
        <v>33</v>
      </c>
      <c r="J8714" s="2">
        <v>75</v>
      </c>
      <c r="K8714" s="2">
        <v>2475</v>
      </c>
      <c r="L8714" s="2" t="s">
        <v>21</v>
      </c>
      <c r="M8714" s="2">
        <f t="shared" si="818"/>
        <v>2</v>
      </c>
      <c r="N8714" s="2" t="str">
        <f t="shared" si="819"/>
        <v>Feb</v>
      </c>
      <c r="O8714" s="2" t="str">
        <f t="shared" si="820"/>
        <v>Wed</v>
      </c>
      <c r="P8714" s="2" t="str">
        <f t="shared" si="821"/>
        <v>2021</v>
      </c>
    </row>
    <row r="8715" spans="1:16" x14ac:dyDescent="0.3">
      <c r="A8715" s="2" t="s">
        <v>27</v>
      </c>
      <c r="B8715" s="3">
        <v>44244</v>
      </c>
      <c r="C8715" s="2" t="s">
        <v>24</v>
      </c>
      <c r="D8715" s="2" t="s">
        <v>78</v>
      </c>
      <c r="E8715" s="2" t="s">
        <v>79</v>
      </c>
      <c r="F8715" s="2" t="str">
        <f t="shared" si="816"/>
        <v>Men</v>
      </c>
      <c r="G8715" s="2" t="str">
        <f t="shared" si="817"/>
        <v xml:space="preserve"> Apparel</v>
      </c>
      <c r="H8715" s="2" t="s">
        <v>19</v>
      </c>
      <c r="I8715" s="2">
        <v>33</v>
      </c>
      <c r="J8715" s="2">
        <v>53</v>
      </c>
      <c r="K8715" s="2">
        <v>1749</v>
      </c>
      <c r="L8715" s="2" t="s">
        <v>21</v>
      </c>
      <c r="M8715" s="2">
        <f t="shared" si="818"/>
        <v>2</v>
      </c>
      <c r="N8715" s="2" t="str">
        <f t="shared" si="819"/>
        <v>Feb</v>
      </c>
      <c r="O8715" s="2" t="str">
        <f t="shared" si="820"/>
        <v>Wed</v>
      </c>
      <c r="P8715" s="2" t="str">
        <f t="shared" si="821"/>
        <v>2021</v>
      </c>
    </row>
    <row r="8716" spans="1:16" x14ac:dyDescent="0.3">
      <c r="A8716" s="2" t="s">
        <v>27</v>
      </c>
      <c r="B8716" s="3">
        <v>44244</v>
      </c>
      <c r="C8716" s="2" t="s">
        <v>24</v>
      </c>
      <c r="D8716" s="2" t="s">
        <v>78</v>
      </c>
      <c r="E8716" s="2" t="s">
        <v>79</v>
      </c>
      <c r="F8716" s="2" t="str">
        <f t="shared" si="816"/>
        <v>Women</v>
      </c>
      <c r="G8716" s="2" t="str">
        <f t="shared" si="817"/>
        <v xml:space="preserve"> Apparel</v>
      </c>
      <c r="H8716" s="2" t="s">
        <v>20</v>
      </c>
      <c r="I8716" s="2">
        <v>32</v>
      </c>
      <c r="J8716" s="2">
        <v>131</v>
      </c>
      <c r="K8716" s="2">
        <v>4192</v>
      </c>
      <c r="L8716" s="2" t="s">
        <v>21</v>
      </c>
      <c r="M8716" s="2">
        <f t="shared" si="818"/>
        <v>2</v>
      </c>
      <c r="N8716" s="2" t="str">
        <f t="shared" si="819"/>
        <v>Feb</v>
      </c>
      <c r="O8716" s="2" t="str">
        <f t="shared" si="820"/>
        <v>Wed</v>
      </c>
      <c r="P8716" s="2" t="str">
        <f t="shared" si="821"/>
        <v>2021</v>
      </c>
    </row>
    <row r="8717" spans="1:16" x14ac:dyDescent="0.3">
      <c r="A8717" s="2" t="s">
        <v>27</v>
      </c>
      <c r="B8717" s="3">
        <v>44271</v>
      </c>
      <c r="C8717" s="2" t="s">
        <v>24</v>
      </c>
      <c r="D8717" s="2" t="s">
        <v>78</v>
      </c>
      <c r="E8717" s="2" t="s">
        <v>79</v>
      </c>
      <c r="F8717" s="2" t="str">
        <f t="shared" si="816"/>
        <v>Men</v>
      </c>
      <c r="G8717" s="2" t="str">
        <f t="shared" si="817"/>
        <v xml:space="preserve"> Street Footwear</v>
      </c>
      <c r="H8717" s="2" t="s">
        <v>14</v>
      </c>
      <c r="I8717" s="2">
        <v>29</v>
      </c>
      <c r="J8717" s="2">
        <v>179</v>
      </c>
      <c r="K8717" s="2">
        <v>5191</v>
      </c>
      <c r="L8717" s="2" t="s">
        <v>21</v>
      </c>
      <c r="M8717" s="2">
        <f t="shared" si="818"/>
        <v>3</v>
      </c>
      <c r="N8717" s="2" t="str">
        <f t="shared" si="819"/>
        <v>Mar</v>
      </c>
      <c r="O8717" s="2" t="str">
        <f t="shared" si="820"/>
        <v>Tue</v>
      </c>
      <c r="P8717" s="2" t="str">
        <f t="shared" si="821"/>
        <v>2021</v>
      </c>
    </row>
    <row r="8718" spans="1:16" x14ac:dyDescent="0.3">
      <c r="A8718" s="2" t="s">
        <v>27</v>
      </c>
      <c r="B8718" s="3">
        <v>44271</v>
      </c>
      <c r="C8718" s="2" t="s">
        <v>24</v>
      </c>
      <c r="D8718" s="2" t="s">
        <v>78</v>
      </c>
      <c r="E8718" s="2" t="s">
        <v>79</v>
      </c>
      <c r="F8718" s="2" t="str">
        <f t="shared" si="816"/>
        <v>Men</v>
      </c>
      <c r="G8718" s="2" t="str">
        <f t="shared" si="817"/>
        <v xml:space="preserve"> Athletic Footwear</v>
      </c>
      <c r="H8718" s="2" t="s">
        <v>16</v>
      </c>
      <c r="I8718" s="2">
        <v>38</v>
      </c>
      <c r="J8718" s="2">
        <v>120</v>
      </c>
      <c r="K8718" s="2">
        <v>4560</v>
      </c>
      <c r="L8718" s="2" t="s">
        <v>21</v>
      </c>
      <c r="M8718" s="2">
        <f t="shared" si="818"/>
        <v>3</v>
      </c>
      <c r="N8718" s="2" t="str">
        <f t="shared" si="819"/>
        <v>Mar</v>
      </c>
      <c r="O8718" s="2" t="str">
        <f t="shared" si="820"/>
        <v>Tue</v>
      </c>
      <c r="P8718" s="2" t="str">
        <f t="shared" si="821"/>
        <v>2021</v>
      </c>
    </row>
    <row r="8719" spans="1:16" x14ac:dyDescent="0.3">
      <c r="A8719" s="2" t="s">
        <v>27</v>
      </c>
      <c r="B8719" s="3">
        <v>44271</v>
      </c>
      <c r="C8719" s="2" t="s">
        <v>24</v>
      </c>
      <c r="D8719" s="2" t="s">
        <v>78</v>
      </c>
      <c r="E8719" s="2" t="s">
        <v>79</v>
      </c>
      <c r="F8719" s="2" t="str">
        <f t="shared" si="816"/>
        <v>Women</v>
      </c>
      <c r="G8719" s="2" t="str">
        <f t="shared" si="817"/>
        <v xml:space="preserve"> Street Footwear</v>
      </c>
      <c r="H8719" s="2" t="s">
        <v>17</v>
      </c>
      <c r="I8719" s="2">
        <v>39</v>
      </c>
      <c r="J8719" s="2">
        <v>120</v>
      </c>
      <c r="K8719" s="2">
        <v>4680</v>
      </c>
      <c r="L8719" s="2" t="s">
        <v>21</v>
      </c>
      <c r="M8719" s="2">
        <f t="shared" si="818"/>
        <v>3</v>
      </c>
      <c r="N8719" s="2" t="str">
        <f t="shared" si="819"/>
        <v>Mar</v>
      </c>
      <c r="O8719" s="2" t="str">
        <f t="shared" si="820"/>
        <v>Tue</v>
      </c>
      <c r="P8719" s="2" t="str">
        <f t="shared" si="821"/>
        <v>2021</v>
      </c>
    </row>
    <row r="8720" spans="1:16" x14ac:dyDescent="0.3">
      <c r="A8720" s="2" t="s">
        <v>27</v>
      </c>
      <c r="B8720" s="3">
        <v>44271</v>
      </c>
      <c r="C8720" s="2" t="s">
        <v>24</v>
      </c>
      <c r="D8720" s="2" t="s">
        <v>78</v>
      </c>
      <c r="E8720" s="2" t="s">
        <v>79</v>
      </c>
      <c r="F8720" s="2" t="str">
        <f t="shared" si="816"/>
        <v>Women</v>
      </c>
      <c r="G8720" s="2" t="str">
        <f t="shared" si="817"/>
        <v xml:space="preserve"> Athletic Footwear</v>
      </c>
      <c r="H8720" s="2" t="s">
        <v>18</v>
      </c>
      <c r="I8720" s="2">
        <v>43</v>
      </c>
      <c r="J8720" s="2">
        <v>96</v>
      </c>
      <c r="K8720" s="2">
        <v>4128</v>
      </c>
      <c r="L8720" s="2" t="s">
        <v>21</v>
      </c>
      <c r="M8720" s="2">
        <f t="shared" si="818"/>
        <v>3</v>
      </c>
      <c r="N8720" s="2" t="str">
        <f t="shared" si="819"/>
        <v>Mar</v>
      </c>
      <c r="O8720" s="2" t="str">
        <f t="shared" si="820"/>
        <v>Tue</v>
      </c>
      <c r="P8720" s="2" t="str">
        <f t="shared" si="821"/>
        <v>2021</v>
      </c>
    </row>
    <row r="8721" spans="1:16" x14ac:dyDescent="0.3">
      <c r="A8721" s="2" t="s">
        <v>27</v>
      </c>
      <c r="B8721" s="3">
        <v>44271</v>
      </c>
      <c r="C8721" s="2" t="s">
        <v>24</v>
      </c>
      <c r="D8721" s="2" t="s">
        <v>78</v>
      </c>
      <c r="E8721" s="2" t="s">
        <v>79</v>
      </c>
      <c r="F8721" s="2" t="str">
        <f t="shared" si="816"/>
        <v>Men</v>
      </c>
      <c r="G8721" s="2" t="str">
        <f t="shared" si="817"/>
        <v xml:space="preserve"> Apparel</v>
      </c>
      <c r="H8721" s="2" t="s">
        <v>19</v>
      </c>
      <c r="I8721" s="2">
        <v>40</v>
      </c>
      <c r="J8721" s="2">
        <v>50</v>
      </c>
      <c r="K8721" s="2">
        <v>2000</v>
      </c>
      <c r="L8721" s="2" t="s">
        <v>21</v>
      </c>
      <c r="M8721" s="2">
        <f t="shared" si="818"/>
        <v>3</v>
      </c>
      <c r="N8721" s="2" t="str">
        <f t="shared" si="819"/>
        <v>Mar</v>
      </c>
      <c r="O8721" s="2" t="str">
        <f t="shared" si="820"/>
        <v>Tue</v>
      </c>
      <c r="P8721" s="2" t="str">
        <f t="shared" si="821"/>
        <v>2021</v>
      </c>
    </row>
    <row r="8722" spans="1:16" x14ac:dyDescent="0.3">
      <c r="A8722" s="2" t="s">
        <v>27</v>
      </c>
      <c r="B8722" s="3">
        <v>44271</v>
      </c>
      <c r="C8722" s="2" t="s">
        <v>24</v>
      </c>
      <c r="D8722" s="2" t="s">
        <v>78</v>
      </c>
      <c r="E8722" s="2" t="s">
        <v>79</v>
      </c>
      <c r="F8722" s="2" t="str">
        <f t="shared" si="816"/>
        <v>Women</v>
      </c>
      <c r="G8722" s="2" t="str">
        <f t="shared" si="817"/>
        <v xml:space="preserve"> Apparel</v>
      </c>
      <c r="H8722" s="2" t="s">
        <v>20</v>
      </c>
      <c r="I8722" s="2">
        <v>29</v>
      </c>
      <c r="J8722" s="2">
        <v>109</v>
      </c>
      <c r="K8722" s="2">
        <v>3161</v>
      </c>
      <c r="L8722" s="2" t="s">
        <v>21</v>
      </c>
      <c r="M8722" s="2">
        <f t="shared" si="818"/>
        <v>3</v>
      </c>
      <c r="N8722" s="2" t="str">
        <f t="shared" si="819"/>
        <v>Mar</v>
      </c>
      <c r="O8722" s="2" t="str">
        <f t="shared" si="820"/>
        <v>Tue</v>
      </c>
      <c r="P8722" s="2" t="str">
        <f t="shared" si="821"/>
        <v>2021</v>
      </c>
    </row>
    <row r="8723" spans="1:16" x14ac:dyDescent="0.3">
      <c r="A8723" s="2" t="s">
        <v>27</v>
      </c>
      <c r="B8723" s="3">
        <v>44303</v>
      </c>
      <c r="C8723" s="2" t="s">
        <v>24</v>
      </c>
      <c r="D8723" s="2" t="s">
        <v>78</v>
      </c>
      <c r="E8723" s="2" t="s">
        <v>79</v>
      </c>
      <c r="F8723" s="2" t="str">
        <f t="shared" si="816"/>
        <v>Men</v>
      </c>
      <c r="G8723" s="2" t="str">
        <f t="shared" si="817"/>
        <v xml:space="preserve"> Street Footwear</v>
      </c>
      <c r="H8723" s="2" t="s">
        <v>14</v>
      </c>
      <c r="I8723" s="2">
        <v>38</v>
      </c>
      <c r="J8723" s="2">
        <v>168</v>
      </c>
      <c r="K8723" s="2">
        <v>6384</v>
      </c>
      <c r="L8723" s="2" t="s">
        <v>21</v>
      </c>
      <c r="M8723" s="2">
        <f t="shared" si="818"/>
        <v>4</v>
      </c>
      <c r="N8723" s="2" t="str">
        <f t="shared" si="819"/>
        <v>Apr</v>
      </c>
      <c r="O8723" s="2" t="str">
        <f t="shared" si="820"/>
        <v>Sat</v>
      </c>
      <c r="P8723" s="2" t="str">
        <f t="shared" si="821"/>
        <v>2021</v>
      </c>
    </row>
    <row r="8724" spans="1:16" x14ac:dyDescent="0.3">
      <c r="A8724" s="2" t="s">
        <v>27</v>
      </c>
      <c r="B8724" s="3">
        <v>44303</v>
      </c>
      <c r="C8724" s="2" t="s">
        <v>24</v>
      </c>
      <c r="D8724" s="2" t="s">
        <v>78</v>
      </c>
      <c r="E8724" s="2" t="s">
        <v>79</v>
      </c>
      <c r="F8724" s="2" t="str">
        <f t="shared" si="816"/>
        <v>Men</v>
      </c>
      <c r="G8724" s="2" t="str">
        <f t="shared" si="817"/>
        <v xml:space="preserve"> Athletic Footwear</v>
      </c>
      <c r="H8724" s="2" t="s">
        <v>16</v>
      </c>
      <c r="I8724" s="2">
        <v>36</v>
      </c>
      <c r="J8724" s="2">
        <v>107</v>
      </c>
      <c r="K8724" s="2">
        <v>3852</v>
      </c>
      <c r="L8724" s="2" t="s">
        <v>21</v>
      </c>
      <c r="M8724" s="2">
        <f t="shared" si="818"/>
        <v>4</v>
      </c>
      <c r="N8724" s="2" t="str">
        <f t="shared" si="819"/>
        <v>Apr</v>
      </c>
      <c r="O8724" s="2" t="str">
        <f t="shared" si="820"/>
        <v>Sat</v>
      </c>
      <c r="P8724" s="2" t="str">
        <f t="shared" si="821"/>
        <v>2021</v>
      </c>
    </row>
    <row r="8725" spans="1:16" x14ac:dyDescent="0.3">
      <c r="A8725" s="2" t="s">
        <v>27</v>
      </c>
      <c r="B8725" s="3">
        <v>44303</v>
      </c>
      <c r="C8725" s="2" t="s">
        <v>24</v>
      </c>
      <c r="D8725" s="2" t="s">
        <v>78</v>
      </c>
      <c r="E8725" s="2" t="s">
        <v>79</v>
      </c>
      <c r="F8725" s="2" t="str">
        <f t="shared" si="816"/>
        <v>Women</v>
      </c>
      <c r="G8725" s="2" t="str">
        <f t="shared" si="817"/>
        <v xml:space="preserve"> Street Footwear</v>
      </c>
      <c r="H8725" s="2" t="s">
        <v>17</v>
      </c>
      <c r="I8725" s="2">
        <v>40</v>
      </c>
      <c r="J8725" s="2">
        <v>120</v>
      </c>
      <c r="K8725" s="2">
        <v>4800</v>
      </c>
      <c r="L8725" s="2" t="s">
        <v>21</v>
      </c>
      <c r="M8725" s="2">
        <f t="shared" si="818"/>
        <v>4</v>
      </c>
      <c r="N8725" s="2" t="str">
        <f t="shared" si="819"/>
        <v>Apr</v>
      </c>
      <c r="O8725" s="2" t="str">
        <f t="shared" si="820"/>
        <v>Sat</v>
      </c>
      <c r="P8725" s="2" t="str">
        <f t="shared" si="821"/>
        <v>2021</v>
      </c>
    </row>
    <row r="8726" spans="1:16" x14ac:dyDescent="0.3">
      <c r="A8726" s="2" t="s">
        <v>27</v>
      </c>
      <c r="B8726" s="3">
        <v>44303</v>
      </c>
      <c r="C8726" s="2" t="s">
        <v>24</v>
      </c>
      <c r="D8726" s="2" t="s">
        <v>78</v>
      </c>
      <c r="E8726" s="2" t="s">
        <v>79</v>
      </c>
      <c r="F8726" s="2" t="str">
        <f t="shared" si="816"/>
        <v>Women</v>
      </c>
      <c r="G8726" s="2" t="str">
        <f t="shared" si="817"/>
        <v xml:space="preserve"> Athletic Footwear</v>
      </c>
      <c r="H8726" s="2" t="s">
        <v>18</v>
      </c>
      <c r="I8726" s="2">
        <v>27</v>
      </c>
      <c r="J8726" s="2">
        <v>91</v>
      </c>
      <c r="K8726" s="2">
        <v>2457</v>
      </c>
      <c r="L8726" s="2" t="s">
        <v>21</v>
      </c>
      <c r="M8726" s="2">
        <f t="shared" si="818"/>
        <v>4</v>
      </c>
      <c r="N8726" s="2" t="str">
        <f t="shared" si="819"/>
        <v>Apr</v>
      </c>
      <c r="O8726" s="2" t="str">
        <f t="shared" si="820"/>
        <v>Sat</v>
      </c>
      <c r="P8726" s="2" t="str">
        <f t="shared" si="821"/>
        <v>2021</v>
      </c>
    </row>
    <row r="8727" spans="1:16" x14ac:dyDescent="0.3">
      <c r="A8727" s="2" t="s">
        <v>27</v>
      </c>
      <c r="B8727" s="3">
        <v>44303</v>
      </c>
      <c r="C8727" s="2" t="s">
        <v>24</v>
      </c>
      <c r="D8727" s="2" t="s">
        <v>78</v>
      </c>
      <c r="E8727" s="2" t="s">
        <v>79</v>
      </c>
      <c r="F8727" s="2" t="str">
        <f t="shared" si="816"/>
        <v>Men</v>
      </c>
      <c r="G8727" s="2" t="str">
        <f t="shared" si="817"/>
        <v xml:space="preserve"> Apparel</v>
      </c>
      <c r="H8727" s="2" t="s">
        <v>19</v>
      </c>
      <c r="I8727" s="2">
        <v>34</v>
      </c>
      <c r="J8727" s="2">
        <v>56</v>
      </c>
      <c r="K8727" s="2">
        <v>1904</v>
      </c>
      <c r="L8727" s="2" t="s">
        <v>21</v>
      </c>
      <c r="M8727" s="2">
        <f t="shared" si="818"/>
        <v>4</v>
      </c>
      <c r="N8727" s="2" t="str">
        <f t="shared" si="819"/>
        <v>Apr</v>
      </c>
      <c r="O8727" s="2" t="str">
        <f t="shared" si="820"/>
        <v>Sat</v>
      </c>
      <c r="P8727" s="2" t="str">
        <f t="shared" si="821"/>
        <v>2021</v>
      </c>
    </row>
    <row r="8728" spans="1:16" x14ac:dyDescent="0.3">
      <c r="A8728" s="2" t="s">
        <v>27</v>
      </c>
      <c r="B8728" s="3">
        <v>44303</v>
      </c>
      <c r="C8728" s="2" t="s">
        <v>24</v>
      </c>
      <c r="D8728" s="2" t="s">
        <v>78</v>
      </c>
      <c r="E8728" s="2" t="s">
        <v>79</v>
      </c>
      <c r="F8728" s="2" t="str">
        <f t="shared" si="816"/>
        <v>Women</v>
      </c>
      <c r="G8728" s="2" t="str">
        <f t="shared" si="817"/>
        <v xml:space="preserve"> Apparel</v>
      </c>
      <c r="H8728" s="2" t="s">
        <v>20</v>
      </c>
      <c r="I8728" s="2">
        <v>39</v>
      </c>
      <c r="J8728" s="2">
        <v>123</v>
      </c>
      <c r="K8728" s="2">
        <v>4797</v>
      </c>
      <c r="L8728" s="2" t="s">
        <v>21</v>
      </c>
      <c r="M8728" s="2">
        <f t="shared" si="818"/>
        <v>4</v>
      </c>
      <c r="N8728" s="2" t="str">
        <f t="shared" si="819"/>
        <v>Apr</v>
      </c>
      <c r="O8728" s="2" t="str">
        <f t="shared" si="820"/>
        <v>Sat</v>
      </c>
      <c r="P8728" s="2" t="str">
        <f t="shared" si="821"/>
        <v>2021</v>
      </c>
    </row>
    <row r="8729" spans="1:16" x14ac:dyDescent="0.3">
      <c r="A8729" s="2" t="s">
        <v>27</v>
      </c>
      <c r="B8729" s="3">
        <v>44334</v>
      </c>
      <c r="C8729" s="2" t="s">
        <v>24</v>
      </c>
      <c r="D8729" s="2" t="s">
        <v>78</v>
      </c>
      <c r="E8729" s="2" t="s">
        <v>79</v>
      </c>
      <c r="F8729" s="2" t="str">
        <f t="shared" si="816"/>
        <v>Men</v>
      </c>
      <c r="G8729" s="2" t="str">
        <f t="shared" si="817"/>
        <v xml:space="preserve"> Street Footwear</v>
      </c>
      <c r="H8729" s="2" t="s">
        <v>14</v>
      </c>
      <c r="I8729" s="2">
        <v>32</v>
      </c>
      <c r="J8729" s="2">
        <v>176</v>
      </c>
      <c r="K8729" s="2">
        <v>5632</v>
      </c>
      <c r="L8729" s="2" t="s">
        <v>21</v>
      </c>
      <c r="M8729" s="2">
        <f t="shared" si="818"/>
        <v>5</v>
      </c>
      <c r="N8729" s="2" t="str">
        <f t="shared" si="819"/>
        <v>May</v>
      </c>
      <c r="O8729" s="2" t="str">
        <f t="shared" si="820"/>
        <v>Tue</v>
      </c>
      <c r="P8729" s="2" t="str">
        <f t="shared" si="821"/>
        <v>2021</v>
      </c>
    </row>
    <row r="8730" spans="1:16" x14ac:dyDescent="0.3">
      <c r="A8730" s="2" t="s">
        <v>27</v>
      </c>
      <c r="B8730" s="3">
        <v>44334</v>
      </c>
      <c r="C8730" s="2" t="s">
        <v>24</v>
      </c>
      <c r="D8730" s="2" t="s">
        <v>78</v>
      </c>
      <c r="E8730" s="2" t="s">
        <v>79</v>
      </c>
      <c r="F8730" s="2" t="str">
        <f t="shared" si="816"/>
        <v>Men</v>
      </c>
      <c r="G8730" s="2" t="str">
        <f t="shared" si="817"/>
        <v xml:space="preserve"> Athletic Footwear</v>
      </c>
      <c r="H8730" s="2" t="s">
        <v>16</v>
      </c>
      <c r="I8730" s="2">
        <v>40</v>
      </c>
      <c r="J8730" s="2">
        <v>128</v>
      </c>
      <c r="K8730" s="2">
        <v>5120</v>
      </c>
      <c r="L8730" s="2" t="s">
        <v>21</v>
      </c>
      <c r="M8730" s="2">
        <f t="shared" si="818"/>
        <v>5</v>
      </c>
      <c r="N8730" s="2" t="str">
        <f t="shared" si="819"/>
        <v>May</v>
      </c>
      <c r="O8730" s="2" t="str">
        <f t="shared" si="820"/>
        <v>Tue</v>
      </c>
      <c r="P8730" s="2" t="str">
        <f t="shared" si="821"/>
        <v>2021</v>
      </c>
    </row>
    <row r="8731" spans="1:16" x14ac:dyDescent="0.3">
      <c r="A8731" s="2" t="s">
        <v>27</v>
      </c>
      <c r="B8731" s="3">
        <v>44334</v>
      </c>
      <c r="C8731" s="2" t="s">
        <v>24</v>
      </c>
      <c r="D8731" s="2" t="s">
        <v>78</v>
      </c>
      <c r="E8731" s="2" t="s">
        <v>79</v>
      </c>
      <c r="F8731" s="2" t="str">
        <f t="shared" si="816"/>
        <v>Women</v>
      </c>
      <c r="G8731" s="2" t="str">
        <f t="shared" si="817"/>
        <v xml:space="preserve"> Street Footwear</v>
      </c>
      <c r="H8731" s="2" t="s">
        <v>17</v>
      </c>
      <c r="I8731" s="2">
        <v>37</v>
      </c>
      <c r="J8731" s="2">
        <v>136</v>
      </c>
      <c r="K8731" s="2">
        <v>5032</v>
      </c>
      <c r="L8731" s="2" t="s">
        <v>21</v>
      </c>
      <c r="M8731" s="2">
        <f t="shared" si="818"/>
        <v>5</v>
      </c>
      <c r="N8731" s="2" t="str">
        <f t="shared" si="819"/>
        <v>May</v>
      </c>
      <c r="O8731" s="2" t="str">
        <f t="shared" si="820"/>
        <v>Tue</v>
      </c>
      <c r="P8731" s="2" t="str">
        <f t="shared" si="821"/>
        <v>2021</v>
      </c>
    </row>
    <row r="8732" spans="1:16" x14ac:dyDescent="0.3">
      <c r="A8732" s="2" t="s">
        <v>27</v>
      </c>
      <c r="B8732" s="3">
        <v>44334</v>
      </c>
      <c r="C8732" s="2" t="s">
        <v>24</v>
      </c>
      <c r="D8732" s="2" t="s">
        <v>78</v>
      </c>
      <c r="E8732" s="2" t="s">
        <v>79</v>
      </c>
      <c r="F8732" s="2" t="str">
        <f t="shared" si="816"/>
        <v>Women</v>
      </c>
      <c r="G8732" s="2" t="str">
        <f t="shared" si="817"/>
        <v xml:space="preserve"> Athletic Footwear</v>
      </c>
      <c r="H8732" s="2" t="s">
        <v>18</v>
      </c>
      <c r="I8732" s="2">
        <v>33</v>
      </c>
      <c r="J8732" s="2">
        <v>101</v>
      </c>
      <c r="K8732" s="2">
        <v>3333</v>
      </c>
      <c r="L8732" s="2" t="s">
        <v>21</v>
      </c>
      <c r="M8732" s="2">
        <f t="shared" si="818"/>
        <v>5</v>
      </c>
      <c r="N8732" s="2" t="str">
        <f t="shared" si="819"/>
        <v>May</v>
      </c>
      <c r="O8732" s="2" t="str">
        <f t="shared" si="820"/>
        <v>Tue</v>
      </c>
      <c r="P8732" s="2" t="str">
        <f t="shared" si="821"/>
        <v>2021</v>
      </c>
    </row>
    <row r="8733" spans="1:16" x14ac:dyDescent="0.3">
      <c r="A8733" s="2" t="s">
        <v>27</v>
      </c>
      <c r="B8733" s="3">
        <v>44334</v>
      </c>
      <c r="C8733" s="2" t="s">
        <v>24</v>
      </c>
      <c r="D8733" s="2" t="s">
        <v>78</v>
      </c>
      <c r="E8733" s="2" t="s">
        <v>79</v>
      </c>
      <c r="F8733" s="2" t="str">
        <f t="shared" si="816"/>
        <v>Men</v>
      </c>
      <c r="G8733" s="2" t="str">
        <f t="shared" si="817"/>
        <v xml:space="preserve"> Apparel</v>
      </c>
      <c r="H8733" s="2" t="s">
        <v>19</v>
      </c>
      <c r="I8733" s="2">
        <v>32</v>
      </c>
      <c r="J8733" s="2">
        <v>77</v>
      </c>
      <c r="K8733" s="2">
        <v>2464</v>
      </c>
      <c r="L8733" s="2" t="s">
        <v>21</v>
      </c>
      <c r="M8733" s="2">
        <f t="shared" si="818"/>
        <v>5</v>
      </c>
      <c r="N8733" s="2" t="str">
        <f t="shared" si="819"/>
        <v>May</v>
      </c>
      <c r="O8733" s="2" t="str">
        <f t="shared" si="820"/>
        <v>Tue</v>
      </c>
      <c r="P8733" s="2" t="str">
        <f t="shared" si="821"/>
        <v>2021</v>
      </c>
    </row>
    <row r="8734" spans="1:16" x14ac:dyDescent="0.3">
      <c r="A8734" s="2" t="s">
        <v>27</v>
      </c>
      <c r="B8734" s="3">
        <v>44334</v>
      </c>
      <c r="C8734" s="2" t="s">
        <v>24</v>
      </c>
      <c r="D8734" s="2" t="s">
        <v>78</v>
      </c>
      <c r="E8734" s="2" t="s">
        <v>79</v>
      </c>
      <c r="F8734" s="2" t="str">
        <f t="shared" si="816"/>
        <v>Women</v>
      </c>
      <c r="G8734" s="2" t="str">
        <f t="shared" si="817"/>
        <v xml:space="preserve"> Apparel</v>
      </c>
      <c r="H8734" s="2" t="s">
        <v>20</v>
      </c>
      <c r="I8734" s="2">
        <v>46</v>
      </c>
      <c r="J8734" s="2">
        <v>178</v>
      </c>
      <c r="K8734" s="2">
        <v>8188</v>
      </c>
      <c r="L8734" s="2" t="s">
        <v>21</v>
      </c>
      <c r="M8734" s="2">
        <f t="shared" si="818"/>
        <v>5</v>
      </c>
      <c r="N8734" s="2" t="str">
        <f t="shared" si="819"/>
        <v>May</v>
      </c>
      <c r="O8734" s="2" t="str">
        <f t="shared" si="820"/>
        <v>Tue</v>
      </c>
      <c r="P8734" s="2" t="str">
        <f t="shared" si="821"/>
        <v>2021</v>
      </c>
    </row>
    <row r="8735" spans="1:16" x14ac:dyDescent="0.3">
      <c r="A8735" s="2" t="s">
        <v>27</v>
      </c>
      <c r="B8735" s="3">
        <v>44364</v>
      </c>
      <c r="C8735" s="2" t="s">
        <v>24</v>
      </c>
      <c r="D8735" s="2" t="s">
        <v>78</v>
      </c>
      <c r="E8735" s="2" t="s">
        <v>79</v>
      </c>
      <c r="F8735" s="2" t="str">
        <f t="shared" si="816"/>
        <v>Men</v>
      </c>
      <c r="G8735" s="2" t="str">
        <f t="shared" si="817"/>
        <v xml:space="preserve"> Street Footwear</v>
      </c>
      <c r="H8735" s="2" t="s">
        <v>14</v>
      </c>
      <c r="I8735" s="2">
        <v>47</v>
      </c>
      <c r="J8735" s="2">
        <v>256</v>
      </c>
      <c r="K8735" s="2">
        <v>12032</v>
      </c>
      <c r="L8735" s="2" t="s">
        <v>21</v>
      </c>
      <c r="M8735" s="2">
        <f t="shared" si="818"/>
        <v>6</v>
      </c>
      <c r="N8735" s="2" t="str">
        <f t="shared" si="819"/>
        <v>Jun</v>
      </c>
      <c r="O8735" s="2" t="str">
        <f t="shared" si="820"/>
        <v>Thu</v>
      </c>
      <c r="P8735" s="2" t="str">
        <f t="shared" si="821"/>
        <v>2021</v>
      </c>
    </row>
    <row r="8736" spans="1:16" x14ac:dyDescent="0.3">
      <c r="A8736" s="2" t="s">
        <v>27</v>
      </c>
      <c r="B8736" s="3">
        <v>44364</v>
      </c>
      <c r="C8736" s="2" t="s">
        <v>24</v>
      </c>
      <c r="D8736" s="2" t="s">
        <v>78</v>
      </c>
      <c r="E8736" s="2" t="s">
        <v>79</v>
      </c>
      <c r="F8736" s="2" t="str">
        <f t="shared" si="816"/>
        <v>Men</v>
      </c>
      <c r="G8736" s="2" t="str">
        <f t="shared" si="817"/>
        <v xml:space="preserve"> Athletic Footwear</v>
      </c>
      <c r="H8736" s="2" t="s">
        <v>16</v>
      </c>
      <c r="I8736" s="2">
        <v>55</v>
      </c>
      <c r="J8736" s="2">
        <v>224</v>
      </c>
      <c r="K8736" s="2">
        <v>12320</v>
      </c>
      <c r="L8736" s="2" t="s">
        <v>21</v>
      </c>
      <c r="M8736" s="2">
        <f t="shared" si="818"/>
        <v>6</v>
      </c>
      <c r="N8736" s="2" t="str">
        <f t="shared" si="819"/>
        <v>Jun</v>
      </c>
      <c r="O8736" s="2" t="str">
        <f t="shared" si="820"/>
        <v>Thu</v>
      </c>
      <c r="P8736" s="2" t="str">
        <f t="shared" si="821"/>
        <v>2021</v>
      </c>
    </row>
    <row r="8737" spans="1:16" x14ac:dyDescent="0.3">
      <c r="A8737" s="2" t="s">
        <v>27</v>
      </c>
      <c r="B8737" s="3">
        <v>44364</v>
      </c>
      <c r="C8737" s="2" t="s">
        <v>24</v>
      </c>
      <c r="D8737" s="2" t="s">
        <v>78</v>
      </c>
      <c r="E8737" s="2" t="s">
        <v>79</v>
      </c>
      <c r="F8737" s="2" t="str">
        <f t="shared" si="816"/>
        <v>Women</v>
      </c>
      <c r="G8737" s="2" t="str">
        <f t="shared" si="817"/>
        <v xml:space="preserve"> Street Footwear</v>
      </c>
      <c r="H8737" s="2" t="s">
        <v>17</v>
      </c>
      <c r="I8737" s="2">
        <v>55</v>
      </c>
      <c r="J8737" s="2">
        <v>210</v>
      </c>
      <c r="K8737" s="2">
        <v>11550</v>
      </c>
      <c r="L8737" s="2" t="s">
        <v>21</v>
      </c>
      <c r="M8737" s="2">
        <f t="shared" si="818"/>
        <v>6</v>
      </c>
      <c r="N8737" s="2" t="str">
        <f t="shared" si="819"/>
        <v>Jun</v>
      </c>
      <c r="O8737" s="2" t="str">
        <f t="shared" si="820"/>
        <v>Thu</v>
      </c>
      <c r="P8737" s="2" t="str">
        <f t="shared" si="821"/>
        <v>2021</v>
      </c>
    </row>
    <row r="8738" spans="1:16" x14ac:dyDescent="0.3">
      <c r="A8738" s="2" t="s">
        <v>27</v>
      </c>
      <c r="B8738" s="3">
        <v>44364</v>
      </c>
      <c r="C8738" s="2" t="s">
        <v>24</v>
      </c>
      <c r="D8738" s="2" t="s">
        <v>78</v>
      </c>
      <c r="E8738" s="2" t="s">
        <v>79</v>
      </c>
      <c r="F8738" s="2" t="str">
        <f t="shared" si="816"/>
        <v>Women</v>
      </c>
      <c r="G8738" s="2" t="str">
        <f t="shared" si="817"/>
        <v xml:space="preserve"> Athletic Footwear</v>
      </c>
      <c r="H8738" s="2" t="s">
        <v>18</v>
      </c>
      <c r="I8738" s="2">
        <v>59</v>
      </c>
      <c r="J8738" s="2">
        <v>184</v>
      </c>
      <c r="K8738" s="2">
        <v>10856</v>
      </c>
      <c r="L8738" s="2" t="s">
        <v>21</v>
      </c>
      <c r="M8738" s="2">
        <f t="shared" si="818"/>
        <v>6</v>
      </c>
      <c r="N8738" s="2" t="str">
        <f t="shared" si="819"/>
        <v>Jun</v>
      </c>
      <c r="O8738" s="2" t="str">
        <f t="shared" si="820"/>
        <v>Thu</v>
      </c>
      <c r="P8738" s="2" t="str">
        <f t="shared" si="821"/>
        <v>2021</v>
      </c>
    </row>
    <row r="8739" spans="1:16" x14ac:dyDescent="0.3">
      <c r="A8739" s="2" t="s">
        <v>27</v>
      </c>
      <c r="B8739" s="3">
        <v>44364</v>
      </c>
      <c r="C8739" s="2" t="s">
        <v>24</v>
      </c>
      <c r="D8739" s="2" t="s">
        <v>78</v>
      </c>
      <c r="E8739" s="2" t="s">
        <v>79</v>
      </c>
      <c r="F8739" s="2" t="str">
        <f t="shared" si="816"/>
        <v>Men</v>
      </c>
      <c r="G8739" s="2" t="str">
        <f t="shared" si="817"/>
        <v xml:space="preserve"> Apparel</v>
      </c>
      <c r="H8739" s="2" t="s">
        <v>19</v>
      </c>
      <c r="I8739" s="2">
        <v>70</v>
      </c>
      <c r="J8739" s="2">
        <v>153</v>
      </c>
      <c r="K8739" s="2">
        <v>10710</v>
      </c>
      <c r="L8739" s="2" t="s">
        <v>21</v>
      </c>
      <c r="M8739" s="2">
        <f t="shared" si="818"/>
        <v>6</v>
      </c>
      <c r="N8739" s="2" t="str">
        <f t="shared" si="819"/>
        <v>Jun</v>
      </c>
      <c r="O8739" s="2" t="str">
        <f t="shared" si="820"/>
        <v>Thu</v>
      </c>
      <c r="P8739" s="2" t="str">
        <f t="shared" si="821"/>
        <v>2021</v>
      </c>
    </row>
    <row r="8740" spans="1:16" x14ac:dyDescent="0.3">
      <c r="A8740" s="2" t="s">
        <v>27</v>
      </c>
      <c r="B8740" s="3">
        <v>44364</v>
      </c>
      <c r="C8740" s="2" t="s">
        <v>24</v>
      </c>
      <c r="D8740" s="2" t="s">
        <v>78</v>
      </c>
      <c r="E8740" s="2" t="s">
        <v>79</v>
      </c>
      <c r="F8740" s="2" t="str">
        <f t="shared" si="816"/>
        <v>Women</v>
      </c>
      <c r="G8740" s="2" t="str">
        <f t="shared" si="817"/>
        <v xml:space="preserve"> Apparel</v>
      </c>
      <c r="H8740" s="2" t="s">
        <v>20</v>
      </c>
      <c r="I8740" s="2">
        <v>80</v>
      </c>
      <c r="J8740" s="2">
        <v>248</v>
      </c>
      <c r="K8740" s="2">
        <v>19840</v>
      </c>
      <c r="L8740" s="2" t="s">
        <v>21</v>
      </c>
      <c r="M8740" s="2">
        <f t="shared" si="818"/>
        <v>6</v>
      </c>
      <c r="N8740" s="2" t="str">
        <f t="shared" si="819"/>
        <v>Jun</v>
      </c>
      <c r="O8740" s="2" t="str">
        <f t="shared" si="820"/>
        <v>Thu</v>
      </c>
      <c r="P8740" s="2" t="str">
        <f t="shared" si="821"/>
        <v>2021</v>
      </c>
    </row>
    <row r="8741" spans="1:16" x14ac:dyDescent="0.3">
      <c r="A8741" s="2" t="s">
        <v>27</v>
      </c>
      <c r="B8741" s="3">
        <v>44393</v>
      </c>
      <c r="C8741" s="2" t="s">
        <v>24</v>
      </c>
      <c r="D8741" s="2" t="s">
        <v>78</v>
      </c>
      <c r="E8741" s="2" t="s">
        <v>79</v>
      </c>
      <c r="F8741" s="2" t="str">
        <f t="shared" si="816"/>
        <v>Men</v>
      </c>
      <c r="G8741" s="2" t="str">
        <f t="shared" si="817"/>
        <v xml:space="preserve"> Street Footwear</v>
      </c>
      <c r="H8741" s="2" t="s">
        <v>14</v>
      </c>
      <c r="I8741" s="2">
        <v>62</v>
      </c>
      <c r="J8741" s="2">
        <v>306</v>
      </c>
      <c r="K8741" s="2">
        <v>18972</v>
      </c>
      <c r="L8741" s="2" t="s">
        <v>21</v>
      </c>
      <c r="M8741" s="2">
        <f t="shared" si="818"/>
        <v>7</v>
      </c>
      <c r="N8741" s="2" t="str">
        <f t="shared" si="819"/>
        <v>Jul</v>
      </c>
      <c r="O8741" s="2" t="str">
        <f t="shared" si="820"/>
        <v>Fri</v>
      </c>
      <c r="P8741" s="2" t="str">
        <f t="shared" si="821"/>
        <v>2021</v>
      </c>
    </row>
    <row r="8742" spans="1:16" x14ac:dyDescent="0.3">
      <c r="A8742" s="2" t="s">
        <v>27</v>
      </c>
      <c r="B8742" s="3">
        <v>44393</v>
      </c>
      <c r="C8742" s="2" t="s">
        <v>24</v>
      </c>
      <c r="D8742" s="2" t="s">
        <v>78</v>
      </c>
      <c r="E8742" s="2" t="s">
        <v>79</v>
      </c>
      <c r="F8742" s="2" t="str">
        <f t="shared" si="816"/>
        <v>Men</v>
      </c>
      <c r="G8742" s="2" t="str">
        <f t="shared" si="817"/>
        <v xml:space="preserve"> Athletic Footwear</v>
      </c>
      <c r="H8742" s="2" t="s">
        <v>16</v>
      </c>
      <c r="I8742" s="2">
        <v>67</v>
      </c>
      <c r="J8742" s="2">
        <v>248</v>
      </c>
      <c r="K8742" s="2">
        <v>16616</v>
      </c>
      <c r="L8742" s="2" t="s">
        <v>21</v>
      </c>
      <c r="M8742" s="2">
        <f t="shared" si="818"/>
        <v>7</v>
      </c>
      <c r="N8742" s="2" t="str">
        <f t="shared" si="819"/>
        <v>Jul</v>
      </c>
      <c r="O8742" s="2" t="str">
        <f t="shared" si="820"/>
        <v>Fri</v>
      </c>
      <c r="P8742" s="2" t="str">
        <f t="shared" si="821"/>
        <v>2021</v>
      </c>
    </row>
    <row r="8743" spans="1:16" x14ac:dyDescent="0.3">
      <c r="A8743" s="2" t="s">
        <v>27</v>
      </c>
      <c r="B8743" s="3">
        <v>44393</v>
      </c>
      <c r="C8743" s="2" t="s">
        <v>24</v>
      </c>
      <c r="D8743" s="2" t="s">
        <v>78</v>
      </c>
      <c r="E8743" s="2" t="s">
        <v>79</v>
      </c>
      <c r="F8743" s="2" t="str">
        <f t="shared" si="816"/>
        <v>Women</v>
      </c>
      <c r="G8743" s="2" t="str">
        <f t="shared" si="817"/>
        <v xml:space="preserve"> Street Footwear</v>
      </c>
      <c r="H8743" s="2" t="s">
        <v>17</v>
      </c>
      <c r="I8743" s="2">
        <v>69</v>
      </c>
      <c r="J8743" s="2">
        <v>210</v>
      </c>
      <c r="K8743" s="2">
        <v>14490</v>
      </c>
      <c r="L8743" s="2" t="s">
        <v>21</v>
      </c>
      <c r="M8743" s="2">
        <f t="shared" si="818"/>
        <v>7</v>
      </c>
      <c r="N8743" s="2" t="str">
        <f t="shared" si="819"/>
        <v>Jul</v>
      </c>
      <c r="O8743" s="2" t="str">
        <f t="shared" si="820"/>
        <v>Fri</v>
      </c>
      <c r="P8743" s="2" t="str">
        <f t="shared" si="821"/>
        <v>2021</v>
      </c>
    </row>
    <row r="8744" spans="1:16" x14ac:dyDescent="0.3">
      <c r="A8744" s="2" t="s">
        <v>27</v>
      </c>
      <c r="B8744" s="3">
        <v>44393</v>
      </c>
      <c r="C8744" s="2" t="s">
        <v>24</v>
      </c>
      <c r="D8744" s="2" t="s">
        <v>78</v>
      </c>
      <c r="E8744" s="2" t="s">
        <v>79</v>
      </c>
      <c r="F8744" s="2" t="str">
        <f t="shared" si="816"/>
        <v>Women</v>
      </c>
      <c r="G8744" s="2" t="str">
        <f t="shared" si="817"/>
        <v xml:space="preserve"> Athletic Footwear</v>
      </c>
      <c r="H8744" s="2" t="s">
        <v>18</v>
      </c>
      <c r="I8744" s="2">
        <v>62</v>
      </c>
      <c r="J8744" s="2">
        <v>198</v>
      </c>
      <c r="K8744" s="2">
        <v>12276</v>
      </c>
      <c r="L8744" s="2" t="s">
        <v>21</v>
      </c>
      <c r="M8744" s="2">
        <f t="shared" si="818"/>
        <v>7</v>
      </c>
      <c r="N8744" s="2" t="str">
        <f t="shared" si="819"/>
        <v>Jul</v>
      </c>
      <c r="O8744" s="2" t="str">
        <f t="shared" si="820"/>
        <v>Fri</v>
      </c>
      <c r="P8744" s="2" t="str">
        <f t="shared" si="821"/>
        <v>2021</v>
      </c>
    </row>
    <row r="8745" spans="1:16" x14ac:dyDescent="0.3">
      <c r="A8745" s="2" t="s">
        <v>27</v>
      </c>
      <c r="B8745" s="3">
        <v>44393</v>
      </c>
      <c r="C8745" s="2" t="s">
        <v>24</v>
      </c>
      <c r="D8745" s="2" t="s">
        <v>78</v>
      </c>
      <c r="E8745" s="2" t="s">
        <v>79</v>
      </c>
      <c r="F8745" s="2" t="str">
        <f t="shared" si="816"/>
        <v>Men</v>
      </c>
      <c r="G8745" s="2" t="str">
        <f t="shared" si="817"/>
        <v xml:space="preserve"> Apparel</v>
      </c>
      <c r="H8745" s="2" t="s">
        <v>19</v>
      </c>
      <c r="I8745" s="2">
        <v>73</v>
      </c>
      <c r="J8745" s="2">
        <v>221</v>
      </c>
      <c r="K8745" s="2">
        <v>16133</v>
      </c>
      <c r="L8745" s="2" t="s">
        <v>21</v>
      </c>
      <c r="M8745" s="2">
        <f t="shared" si="818"/>
        <v>7</v>
      </c>
      <c r="N8745" s="2" t="str">
        <f t="shared" si="819"/>
        <v>Jul</v>
      </c>
      <c r="O8745" s="2" t="str">
        <f t="shared" si="820"/>
        <v>Fri</v>
      </c>
      <c r="P8745" s="2" t="str">
        <f t="shared" si="821"/>
        <v>2021</v>
      </c>
    </row>
    <row r="8746" spans="1:16" x14ac:dyDescent="0.3">
      <c r="A8746" s="2" t="s">
        <v>27</v>
      </c>
      <c r="B8746" s="3">
        <v>44393</v>
      </c>
      <c r="C8746" s="2" t="s">
        <v>24</v>
      </c>
      <c r="D8746" s="2" t="s">
        <v>78</v>
      </c>
      <c r="E8746" s="2" t="s">
        <v>79</v>
      </c>
      <c r="F8746" s="2" t="str">
        <f t="shared" si="816"/>
        <v>Women</v>
      </c>
      <c r="G8746" s="2" t="str">
        <f t="shared" si="817"/>
        <v xml:space="preserve"> Apparel</v>
      </c>
      <c r="H8746" s="2" t="s">
        <v>20</v>
      </c>
      <c r="I8746" s="2">
        <v>81</v>
      </c>
      <c r="J8746" s="2">
        <v>208</v>
      </c>
      <c r="K8746" s="2">
        <v>16848</v>
      </c>
      <c r="L8746" s="2" t="s">
        <v>21</v>
      </c>
      <c r="M8746" s="2">
        <f t="shared" si="818"/>
        <v>7</v>
      </c>
      <c r="N8746" s="2" t="str">
        <f t="shared" si="819"/>
        <v>Jul</v>
      </c>
      <c r="O8746" s="2" t="str">
        <f t="shared" si="820"/>
        <v>Fri</v>
      </c>
      <c r="P8746" s="2" t="str">
        <f t="shared" si="821"/>
        <v>2021</v>
      </c>
    </row>
    <row r="8747" spans="1:16" x14ac:dyDescent="0.3">
      <c r="A8747" s="2" t="s">
        <v>27</v>
      </c>
      <c r="B8747" s="3">
        <v>44425</v>
      </c>
      <c r="C8747" s="2" t="s">
        <v>24</v>
      </c>
      <c r="D8747" s="2" t="s">
        <v>78</v>
      </c>
      <c r="E8747" s="2" t="s">
        <v>79</v>
      </c>
      <c r="F8747" s="2" t="str">
        <f t="shared" si="816"/>
        <v>Men</v>
      </c>
      <c r="G8747" s="2" t="str">
        <f t="shared" si="817"/>
        <v xml:space="preserve"> Street Footwear</v>
      </c>
      <c r="H8747" s="2" t="s">
        <v>14</v>
      </c>
      <c r="I8747" s="2">
        <v>73</v>
      </c>
      <c r="J8747" s="2">
        <v>255</v>
      </c>
      <c r="K8747" s="2">
        <v>18615</v>
      </c>
      <c r="L8747" s="2" t="s">
        <v>21</v>
      </c>
      <c r="M8747" s="2">
        <f t="shared" si="818"/>
        <v>8</v>
      </c>
      <c r="N8747" s="2" t="str">
        <f t="shared" si="819"/>
        <v>Aug</v>
      </c>
      <c r="O8747" s="2" t="str">
        <f t="shared" si="820"/>
        <v>Tue</v>
      </c>
      <c r="P8747" s="2" t="str">
        <f t="shared" si="821"/>
        <v>2021</v>
      </c>
    </row>
    <row r="8748" spans="1:16" x14ac:dyDescent="0.3">
      <c r="A8748" s="2" t="s">
        <v>27</v>
      </c>
      <c r="B8748" s="3">
        <v>44425</v>
      </c>
      <c r="C8748" s="2" t="s">
        <v>24</v>
      </c>
      <c r="D8748" s="2" t="s">
        <v>78</v>
      </c>
      <c r="E8748" s="2" t="s">
        <v>79</v>
      </c>
      <c r="F8748" s="2" t="str">
        <f t="shared" si="816"/>
        <v>Men</v>
      </c>
      <c r="G8748" s="2" t="str">
        <f t="shared" si="817"/>
        <v xml:space="preserve"> Athletic Footwear</v>
      </c>
      <c r="H8748" s="2" t="s">
        <v>16</v>
      </c>
      <c r="I8748" s="2">
        <v>57</v>
      </c>
      <c r="J8748" s="2">
        <v>256</v>
      </c>
      <c r="K8748" s="2">
        <v>14592</v>
      </c>
      <c r="L8748" s="2" t="s">
        <v>21</v>
      </c>
      <c r="M8748" s="2">
        <f t="shared" si="818"/>
        <v>8</v>
      </c>
      <c r="N8748" s="2" t="str">
        <f t="shared" si="819"/>
        <v>Aug</v>
      </c>
      <c r="O8748" s="2" t="str">
        <f t="shared" si="820"/>
        <v>Tue</v>
      </c>
      <c r="P8748" s="2" t="str">
        <f t="shared" si="821"/>
        <v>2021</v>
      </c>
    </row>
    <row r="8749" spans="1:16" x14ac:dyDescent="0.3">
      <c r="A8749" s="2" t="s">
        <v>27</v>
      </c>
      <c r="B8749" s="3">
        <v>44425</v>
      </c>
      <c r="C8749" s="2" t="s">
        <v>24</v>
      </c>
      <c r="D8749" s="2" t="s">
        <v>78</v>
      </c>
      <c r="E8749" s="2" t="s">
        <v>79</v>
      </c>
      <c r="F8749" s="2" t="str">
        <f t="shared" si="816"/>
        <v>Women</v>
      </c>
      <c r="G8749" s="2" t="str">
        <f t="shared" si="817"/>
        <v xml:space="preserve"> Street Footwear</v>
      </c>
      <c r="H8749" s="2" t="s">
        <v>17</v>
      </c>
      <c r="I8749" s="2">
        <v>50</v>
      </c>
      <c r="J8749" s="2">
        <v>217</v>
      </c>
      <c r="K8749" s="2">
        <v>10850</v>
      </c>
      <c r="L8749" s="2" t="s">
        <v>21</v>
      </c>
      <c r="M8749" s="2">
        <f t="shared" si="818"/>
        <v>8</v>
      </c>
      <c r="N8749" s="2" t="str">
        <f t="shared" si="819"/>
        <v>Aug</v>
      </c>
      <c r="O8749" s="2" t="str">
        <f t="shared" si="820"/>
        <v>Tue</v>
      </c>
      <c r="P8749" s="2" t="str">
        <f t="shared" si="821"/>
        <v>2021</v>
      </c>
    </row>
    <row r="8750" spans="1:16" x14ac:dyDescent="0.3">
      <c r="A8750" s="2" t="s">
        <v>27</v>
      </c>
      <c r="B8750" s="3">
        <v>44425</v>
      </c>
      <c r="C8750" s="2" t="s">
        <v>24</v>
      </c>
      <c r="D8750" s="2" t="s">
        <v>78</v>
      </c>
      <c r="E8750" s="2" t="s">
        <v>79</v>
      </c>
      <c r="F8750" s="2" t="str">
        <f t="shared" si="816"/>
        <v>Women</v>
      </c>
      <c r="G8750" s="2" t="str">
        <f t="shared" si="817"/>
        <v xml:space="preserve"> Athletic Footwear</v>
      </c>
      <c r="H8750" s="2" t="s">
        <v>18</v>
      </c>
      <c r="I8750" s="2">
        <v>55</v>
      </c>
      <c r="J8750" s="2">
        <v>143</v>
      </c>
      <c r="K8750" s="2">
        <v>7865</v>
      </c>
      <c r="L8750" s="2" t="s">
        <v>21</v>
      </c>
      <c r="M8750" s="2">
        <f t="shared" si="818"/>
        <v>8</v>
      </c>
      <c r="N8750" s="2" t="str">
        <f t="shared" si="819"/>
        <v>Aug</v>
      </c>
      <c r="O8750" s="2" t="str">
        <f t="shared" si="820"/>
        <v>Tue</v>
      </c>
      <c r="P8750" s="2" t="str">
        <f t="shared" si="821"/>
        <v>2021</v>
      </c>
    </row>
    <row r="8751" spans="1:16" x14ac:dyDescent="0.3">
      <c r="A8751" s="2" t="s">
        <v>27</v>
      </c>
      <c r="B8751" s="3">
        <v>44425</v>
      </c>
      <c r="C8751" s="2" t="s">
        <v>24</v>
      </c>
      <c r="D8751" s="2" t="s">
        <v>78</v>
      </c>
      <c r="E8751" s="2" t="s">
        <v>79</v>
      </c>
      <c r="F8751" s="2" t="str">
        <f t="shared" si="816"/>
        <v>Men</v>
      </c>
      <c r="G8751" s="2" t="str">
        <f t="shared" si="817"/>
        <v xml:space="preserve"> Apparel</v>
      </c>
      <c r="H8751" s="2" t="s">
        <v>19</v>
      </c>
      <c r="I8751" s="2">
        <v>47</v>
      </c>
      <c r="J8751" s="2">
        <v>152</v>
      </c>
      <c r="K8751" s="2">
        <v>7144</v>
      </c>
      <c r="L8751" s="2" t="s">
        <v>21</v>
      </c>
      <c r="M8751" s="2">
        <f t="shared" si="818"/>
        <v>8</v>
      </c>
      <c r="N8751" s="2" t="str">
        <f t="shared" si="819"/>
        <v>Aug</v>
      </c>
      <c r="O8751" s="2" t="str">
        <f t="shared" si="820"/>
        <v>Tue</v>
      </c>
      <c r="P8751" s="2" t="str">
        <f t="shared" si="821"/>
        <v>2021</v>
      </c>
    </row>
    <row r="8752" spans="1:16" x14ac:dyDescent="0.3">
      <c r="A8752" s="2" t="s">
        <v>27</v>
      </c>
      <c r="B8752" s="3">
        <v>44425</v>
      </c>
      <c r="C8752" s="2" t="s">
        <v>24</v>
      </c>
      <c r="D8752" s="2" t="s">
        <v>78</v>
      </c>
      <c r="E8752" s="2" t="s">
        <v>79</v>
      </c>
      <c r="F8752" s="2" t="str">
        <f t="shared" si="816"/>
        <v>Women</v>
      </c>
      <c r="G8752" s="2" t="str">
        <f t="shared" si="817"/>
        <v xml:space="preserve"> Apparel</v>
      </c>
      <c r="H8752" s="2" t="s">
        <v>20</v>
      </c>
      <c r="I8752" s="2">
        <v>46</v>
      </c>
      <c r="J8752" s="2">
        <v>102</v>
      </c>
      <c r="K8752" s="2">
        <v>4692</v>
      </c>
      <c r="L8752" s="2" t="s">
        <v>21</v>
      </c>
      <c r="M8752" s="2">
        <f t="shared" si="818"/>
        <v>8</v>
      </c>
      <c r="N8752" s="2" t="str">
        <f t="shared" si="819"/>
        <v>Aug</v>
      </c>
      <c r="O8752" s="2" t="str">
        <f t="shared" si="820"/>
        <v>Tue</v>
      </c>
      <c r="P8752" s="2" t="str">
        <f t="shared" si="821"/>
        <v>2021</v>
      </c>
    </row>
    <row r="8753" spans="1:16" x14ac:dyDescent="0.3">
      <c r="A8753" s="2" t="s">
        <v>27</v>
      </c>
      <c r="B8753" s="3">
        <v>44457</v>
      </c>
      <c r="C8753" s="2" t="s">
        <v>24</v>
      </c>
      <c r="D8753" s="2" t="s">
        <v>78</v>
      </c>
      <c r="E8753" s="2" t="s">
        <v>79</v>
      </c>
      <c r="F8753" s="2" t="str">
        <f t="shared" si="816"/>
        <v>Men</v>
      </c>
      <c r="G8753" s="2" t="str">
        <f t="shared" si="817"/>
        <v xml:space="preserve"> Street Footwear</v>
      </c>
      <c r="H8753" s="2" t="s">
        <v>14</v>
      </c>
      <c r="I8753" s="2">
        <v>33</v>
      </c>
      <c r="J8753" s="2">
        <v>175</v>
      </c>
      <c r="K8753" s="2">
        <v>5775</v>
      </c>
      <c r="L8753" s="2" t="s">
        <v>21</v>
      </c>
      <c r="M8753" s="2">
        <f t="shared" si="818"/>
        <v>9</v>
      </c>
      <c r="N8753" s="2" t="str">
        <f t="shared" si="819"/>
        <v>Sep</v>
      </c>
      <c r="O8753" s="2" t="str">
        <f t="shared" si="820"/>
        <v>Sat</v>
      </c>
      <c r="P8753" s="2" t="str">
        <f t="shared" si="821"/>
        <v>2021</v>
      </c>
    </row>
    <row r="8754" spans="1:16" x14ac:dyDescent="0.3">
      <c r="A8754" s="2" t="s">
        <v>27</v>
      </c>
      <c r="B8754" s="3">
        <v>44457</v>
      </c>
      <c r="C8754" s="2" t="s">
        <v>24</v>
      </c>
      <c r="D8754" s="2" t="s">
        <v>78</v>
      </c>
      <c r="E8754" s="2" t="s">
        <v>79</v>
      </c>
      <c r="F8754" s="2" t="str">
        <f t="shared" si="816"/>
        <v>Men</v>
      </c>
      <c r="G8754" s="2" t="str">
        <f t="shared" si="817"/>
        <v xml:space="preserve"> Athletic Footwear</v>
      </c>
      <c r="H8754" s="2" t="s">
        <v>16</v>
      </c>
      <c r="I8754" s="2">
        <v>40</v>
      </c>
      <c r="J8754" s="2">
        <v>175</v>
      </c>
      <c r="K8754" s="2">
        <v>7000</v>
      </c>
      <c r="L8754" s="2" t="s">
        <v>21</v>
      </c>
      <c r="M8754" s="2">
        <f t="shared" si="818"/>
        <v>9</v>
      </c>
      <c r="N8754" s="2" t="str">
        <f t="shared" si="819"/>
        <v>Sep</v>
      </c>
      <c r="O8754" s="2" t="str">
        <f t="shared" si="820"/>
        <v>Sat</v>
      </c>
      <c r="P8754" s="2" t="str">
        <f t="shared" si="821"/>
        <v>2021</v>
      </c>
    </row>
    <row r="8755" spans="1:16" x14ac:dyDescent="0.3">
      <c r="A8755" s="2" t="s">
        <v>27</v>
      </c>
      <c r="B8755" s="3">
        <v>44457</v>
      </c>
      <c r="C8755" s="2" t="s">
        <v>24</v>
      </c>
      <c r="D8755" s="2" t="s">
        <v>78</v>
      </c>
      <c r="E8755" s="2" t="s">
        <v>79</v>
      </c>
      <c r="F8755" s="2" t="str">
        <f t="shared" si="816"/>
        <v>Women</v>
      </c>
      <c r="G8755" s="2" t="str">
        <f t="shared" si="817"/>
        <v xml:space="preserve"> Street Footwear</v>
      </c>
      <c r="H8755" s="2" t="s">
        <v>17</v>
      </c>
      <c r="I8755" s="2">
        <v>30</v>
      </c>
      <c r="J8755" s="2">
        <v>96</v>
      </c>
      <c r="K8755" s="2">
        <v>2880</v>
      </c>
      <c r="L8755" s="2" t="s">
        <v>21</v>
      </c>
      <c r="M8755" s="2">
        <f t="shared" si="818"/>
        <v>9</v>
      </c>
      <c r="N8755" s="2" t="str">
        <f t="shared" si="819"/>
        <v>Sep</v>
      </c>
      <c r="O8755" s="2" t="str">
        <f t="shared" si="820"/>
        <v>Sat</v>
      </c>
      <c r="P8755" s="2" t="str">
        <f t="shared" si="821"/>
        <v>2021</v>
      </c>
    </row>
    <row r="8756" spans="1:16" x14ac:dyDescent="0.3">
      <c r="A8756" s="2" t="s">
        <v>27</v>
      </c>
      <c r="B8756" s="3">
        <v>44457</v>
      </c>
      <c r="C8756" s="2" t="s">
        <v>24</v>
      </c>
      <c r="D8756" s="2" t="s">
        <v>78</v>
      </c>
      <c r="E8756" s="2" t="s">
        <v>79</v>
      </c>
      <c r="F8756" s="2" t="str">
        <f t="shared" si="816"/>
        <v>Women</v>
      </c>
      <c r="G8756" s="2" t="str">
        <f t="shared" si="817"/>
        <v xml:space="preserve"> Athletic Footwear</v>
      </c>
      <c r="H8756" s="2" t="s">
        <v>18</v>
      </c>
      <c r="I8756" s="2">
        <v>34</v>
      </c>
      <c r="J8756" s="2">
        <v>80</v>
      </c>
      <c r="K8756" s="2">
        <v>2720</v>
      </c>
      <c r="L8756" s="2" t="s">
        <v>21</v>
      </c>
      <c r="M8756" s="2">
        <f t="shared" si="818"/>
        <v>9</v>
      </c>
      <c r="N8756" s="2" t="str">
        <f t="shared" si="819"/>
        <v>Sep</v>
      </c>
      <c r="O8756" s="2" t="str">
        <f t="shared" si="820"/>
        <v>Sat</v>
      </c>
      <c r="P8756" s="2" t="str">
        <f t="shared" si="821"/>
        <v>2021</v>
      </c>
    </row>
    <row r="8757" spans="1:16" x14ac:dyDescent="0.3">
      <c r="A8757" s="2" t="s">
        <v>27</v>
      </c>
      <c r="B8757" s="3">
        <v>44457</v>
      </c>
      <c r="C8757" s="2" t="s">
        <v>24</v>
      </c>
      <c r="D8757" s="2" t="s">
        <v>78</v>
      </c>
      <c r="E8757" s="2" t="s">
        <v>79</v>
      </c>
      <c r="F8757" s="2" t="str">
        <f t="shared" si="816"/>
        <v>Men</v>
      </c>
      <c r="G8757" s="2" t="str">
        <f t="shared" si="817"/>
        <v xml:space="preserve"> Apparel</v>
      </c>
      <c r="H8757" s="2" t="s">
        <v>19</v>
      </c>
      <c r="I8757" s="2">
        <v>41</v>
      </c>
      <c r="J8757" s="2">
        <v>83</v>
      </c>
      <c r="K8757" s="2">
        <v>3403</v>
      </c>
      <c r="L8757" s="2" t="s">
        <v>21</v>
      </c>
      <c r="M8757" s="2">
        <f t="shared" si="818"/>
        <v>9</v>
      </c>
      <c r="N8757" s="2" t="str">
        <f t="shared" si="819"/>
        <v>Sep</v>
      </c>
      <c r="O8757" s="2" t="str">
        <f t="shared" si="820"/>
        <v>Sat</v>
      </c>
      <c r="P8757" s="2" t="str">
        <f t="shared" si="821"/>
        <v>2021</v>
      </c>
    </row>
    <row r="8758" spans="1:16" x14ac:dyDescent="0.3">
      <c r="A8758" s="2" t="s">
        <v>27</v>
      </c>
      <c r="B8758" s="3">
        <v>44457</v>
      </c>
      <c r="C8758" s="2" t="s">
        <v>24</v>
      </c>
      <c r="D8758" s="2" t="s">
        <v>78</v>
      </c>
      <c r="E8758" s="2" t="s">
        <v>79</v>
      </c>
      <c r="F8758" s="2" t="str">
        <f t="shared" si="816"/>
        <v>Women</v>
      </c>
      <c r="G8758" s="2" t="str">
        <f t="shared" si="817"/>
        <v xml:space="preserve"> Apparel</v>
      </c>
      <c r="H8758" s="2" t="s">
        <v>20</v>
      </c>
      <c r="I8758" s="2">
        <v>30</v>
      </c>
      <c r="J8758" s="2">
        <v>90</v>
      </c>
      <c r="K8758" s="2">
        <v>2700</v>
      </c>
      <c r="L8758" s="2" t="s">
        <v>21</v>
      </c>
      <c r="M8758" s="2">
        <f t="shared" si="818"/>
        <v>9</v>
      </c>
      <c r="N8758" s="2" t="str">
        <f t="shared" si="819"/>
        <v>Sep</v>
      </c>
      <c r="O8758" s="2" t="str">
        <f t="shared" si="820"/>
        <v>Sat</v>
      </c>
      <c r="P8758" s="2" t="str">
        <f t="shared" si="821"/>
        <v>2021</v>
      </c>
    </row>
    <row r="8759" spans="1:16" x14ac:dyDescent="0.3">
      <c r="A8759" s="2" t="s">
        <v>27</v>
      </c>
      <c r="B8759" s="3">
        <v>44486</v>
      </c>
      <c r="C8759" s="2" t="s">
        <v>24</v>
      </c>
      <c r="D8759" s="2" t="s">
        <v>78</v>
      </c>
      <c r="E8759" s="2" t="s">
        <v>79</v>
      </c>
      <c r="F8759" s="2" t="str">
        <f t="shared" si="816"/>
        <v>Men</v>
      </c>
      <c r="G8759" s="2" t="str">
        <f t="shared" si="817"/>
        <v xml:space="preserve"> Street Footwear</v>
      </c>
      <c r="H8759" s="2" t="s">
        <v>14</v>
      </c>
      <c r="I8759" s="2">
        <v>25</v>
      </c>
      <c r="J8759" s="2">
        <v>124</v>
      </c>
      <c r="K8759" s="2">
        <v>3100</v>
      </c>
      <c r="L8759" s="2" t="s">
        <v>21</v>
      </c>
      <c r="M8759" s="2">
        <f t="shared" si="818"/>
        <v>10</v>
      </c>
      <c r="N8759" s="2" t="str">
        <f t="shared" si="819"/>
        <v>Oct</v>
      </c>
      <c r="O8759" s="2" t="str">
        <f t="shared" si="820"/>
        <v>Sun</v>
      </c>
      <c r="P8759" s="2" t="str">
        <f t="shared" si="821"/>
        <v>2021</v>
      </c>
    </row>
    <row r="8760" spans="1:16" x14ac:dyDescent="0.3">
      <c r="A8760" s="2" t="s">
        <v>27</v>
      </c>
      <c r="B8760" s="3">
        <v>44486</v>
      </c>
      <c r="C8760" s="2" t="s">
        <v>24</v>
      </c>
      <c r="D8760" s="2" t="s">
        <v>78</v>
      </c>
      <c r="E8760" s="2" t="s">
        <v>79</v>
      </c>
      <c r="F8760" s="2" t="str">
        <f t="shared" si="816"/>
        <v>Men</v>
      </c>
      <c r="G8760" s="2" t="str">
        <f t="shared" si="817"/>
        <v xml:space="preserve"> Athletic Footwear</v>
      </c>
      <c r="H8760" s="2" t="s">
        <v>16</v>
      </c>
      <c r="I8760" s="2">
        <v>34</v>
      </c>
      <c r="J8760" s="2">
        <v>184</v>
      </c>
      <c r="K8760" s="2">
        <v>6256</v>
      </c>
      <c r="L8760" s="2" t="s">
        <v>21</v>
      </c>
      <c r="M8760" s="2">
        <f t="shared" si="818"/>
        <v>10</v>
      </c>
      <c r="N8760" s="2" t="str">
        <f t="shared" si="819"/>
        <v>Oct</v>
      </c>
      <c r="O8760" s="2" t="str">
        <f t="shared" si="820"/>
        <v>Sun</v>
      </c>
      <c r="P8760" s="2" t="str">
        <f t="shared" si="821"/>
        <v>2021</v>
      </c>
    </row>
    <row r="8761" spans="1:16" x14ac:dyDescent="0.3">
      <c r="A8761" s="2" t="s">
        <v>27</v>
      </c>
      <c r="B8761" s="3">
        <v>44486</v>
      </c>
      <c r="C8761" s="2" t="s">
        <v>24</v>
      </c>
      <c r="D8761" s="2" t="s">
        <v>78</v>
      </c>
      <c r="E8761" s="2" t="s">
        <v>79</v>
      </c>
      <c r="F8761" s="2" t="str">
        <f t="shared" si="816"/>
        <v>Women</v>
      </c>
      <c r="G8761" s="2" t="str">
        <f t="shared" si="817"/>
        <v xml:space="preserve"> Street Footwear</v>
      </c>
      <c r="H8761" s="2" t="s">
        <v>17</v>
      </c>
      <c r="I8761" s="2">
        <v>33</v>
      </c>
      <c r="J8761" s="2">
        <v>128</v>
      </c>
      <c r="K8761" s="2">
        <v>4224</v>
      </c>
      <c r="L8761" s="2" t="s">
        <v>21</v>
      </c>
      <c r="M8761" s="2">
        <f t="shared" si="818"/>
        <v>10</v>
      </c>
      <c r="N8761" s="2" t="str">
        <f t="shared" si="819"/>
        <v>Oct</v>
      </c>
      <c r="O8761" s="2" t="str">
        <f t="shared" si="820"/>
        <v>Sun</v>
      </c>
      <c r="P8761" s="2" t="str">
        <f t="shared" si="821"/>
        <v>2021</v>
      </c>
    </row>
    <row r="8762" spans="1:16" x14ac:dyDescent="0.3">
      <c r="A8762" s="2" t="s">
        <v>27</v>
      </c>
      <c r="B8762" s="3">
        <v>44486</v>
      </c>
      <c r="C8762" s="2" t="s">
        <v>24</v>
      </c>
      <c r="D8762" s="2" t="s">
        <v>78</v>
      </c>
      <c r="E8762" s="2" t="s">
        <v>79</v>
      </c>
      <c r="F8762" s="2" t="str">
        <f t="shared" si="816"/>
        <v>Women</v>
      </c>
      <c r="G8762" s="2" t="str">
        <f t="shared" si="817"/>
        <v xml:space="preserve"> Athletic Footwear</v>
      </c>
      <c r="H8762" s="2" t="s">
        <v>18</v>
      </c>
      <c r="I8762" s="2">
        <v>31</v>
      </c>
      <c r="J8762" s="2">
        <v>120</v>
      </c>
      <c r="K8762" s="2">
        <v>3720</v>
      </c>
      <c r="L8762" s="2" t="s">
        <v>21</v>
      </c>
      <c r="M8762" s="2">
        <f t="shared" si="818"/>
        <v>10</v>
      </c>
      <c r="N8762" s="2" t="str">
        <f t="shared" si="819"/>
        <v>Oct</v>
      </c>
      <c r="O8762" s="2" t="str">
        <f t="shared" si="820"/>
        <v>Sun</v>
      </c>
      <c r="P8762" s="2" t="str">
        <f t="shared" si="821"/>
        <v>2021</v>
      </c>
    </row>
    <row r="8763" spans="1:16" x14ac:dyDescent="0.3">
      <c r="A8763" s="2" t="s">
        <v>27</v>
      </c>
      <c r="B8763" s="3">
        <v>44486</v>
      </c>
      <c r="C8763" s="2" t="s">
        <v>24</v>
      </c>
      <c r="D8763" s="2" t="s">
        <v>78</v>
      </c>
      <c r="E8763" s="2" t="s">
        <v>79</v>
      </c>
      <c r="F8763" s="2" t="str">
        <f t="shared" si="816"/>
        <v>Men</v>
      </c>
      <c r="G8763" s="2" t="str">
        <f t="shared" si="817"/>
        <v xml:space="preserve"> Apparel</v>
      </c>
      <c r="H8763" s="2" t="s">
        <v>19</v>
      </c>
      <c r="I8763" s="2">
        <v>39</v>
      </c>
      <c r="J8763" s="2">
        <v>112</v>
      </c>
      <c r="K8763" s="2">
        <v>4368</v>
      </c>
      <c r="L8763" s="2" t="s">
        <v>21</v>
      </c>
      <c r="M8763" s="2">
        <f t="shared" si="818"/>
        <v>10</v>
      </c>
      <c r="N8763" s="2" t="str">
        <f t="shared" si="819"/>
        <v>Oct</v>
      </c>
      <c r="O8763" s="2" t="str">
        <f t="shared" si="820"/>
        <v>Sun</v>
      </c>
      <c r="P8763" s="2" t="str">
        <f t="shared" si="821"/>
        <v>2021</v>
      </c>
    </row>
    <row r="8764" spans="1:16" x14ac:dyDescent="0.3">
      <c r="A8764" s="2" t="s">
        <v>27</v>
      </c>
      <c r="B8764" s="3">
        <v>44486</v>
      </c>
      <c r="C8764" s="2" t="s">
        <v>24</v>
      </c>
      <c r="D8764" s="2" t="s">
        <v>78</v>
      </c>
      <c r="E8764" s="2" t="s">
        <v>79</v>
      </c>
      <c r="F8764" s="2" t="str">
        <f t="shared" si="816"/>
        <v>Women</v>
      </c>
      <c r="G8764" s="2" t="str">
        <f t="shared" si="817"/>
        <v xml:space="preserve"> Apparel</v>
      </c>
      <c r="H8764" s="2" t="s">
        <v>20</v>
      </c>
      <c r="I8764" s="2">
        <v>44</v>
      </c>
      <c r="J8764" s="2">
        <v>140</v>
      </c>
      <c r="K8764" s="2">
        <v>6160</v>
      </c>
      <c r="L8764" s="2" t="s">
        <v>21</v>
      </c>
      <c r="M8764" s="2">
        <f t="shared" si="818"/>
        <v>10</v>
      </c>
      <c r="N8764" s="2" t="str">
        <f t="shared" si="819"/>
        <v>Oct</v>
      </c>
      <c r="O8764" s="2" t="str">
        <f t="shared" si="820"/>
        <v>Sun</v>
      </c>
      <c r="P8764" s="2" t="str">
        <f t="shared" si="821"/>
        <v>2021</v>
      </c>
    </row>
    <row r="8765" spans="1:16" x14ac:dyDescent="0.3">
      <c r="A8765" s="2" t="s">
        <v>27</v>
      </c>
      <c r="B8765" s="3">
        <v>44517</v>
      </c>
      <c r="C8765" s="2" t="s">
        <v>24</v>
      </c>
      <c r="D8765" s="2" t="s">
        <v>78</v>
      </c>
      <c r="E8765" s="2" t="s">
        <v>79</v>
      </c>
      <c r="F8765" s="2" t="str">
        <f t="shared" si="816"/>
        <v>Men</v>
      </c>
      <c r="G8765" s="2" t="str">
        <f t="shared" si="817"/>
        <v xml:space="preserve"> Street Footwear</v>
      </c>
      <c r="H8765" s="2" t="s">
        <v>14</v>
      </c>
      <c r="I8765" s="2">
        <v>28</v>
      </c>
      <c r="J8765" s="2">
        <v>219</v>
      </c>
      <c r="K8765" s="2">
        <v>6132</v>
      </c>
      <c r="L8765" s="2" t="s">
        <v>21</v>
      </c>
      <c r="M8765" s="2">
        <f t="shared" si="818"/>
        <v>11</v>
      </c>
      <c r="N8765" s="2" t="str">
        <f t="shared" si="819"/>
        <v>Nov</v>
      </c>
      <c r="O8765" s="2" t="str">
        <f t="shared" si="820"/>
        <v>Wed</v>
      </c>
      <c r="P8765" s="2" t="str">
        <f t="shared" si="821"/>
        <v>2021</v>
      </c>
    </row>
    <row r="8766" spans="1:16" x14ac:dyDescent="0.3">
      <c r="A8766" s="2" t="s">
        <v>27</v>
      </c>
      <c r="B8766" s="3">
        <v>44517</v>
      </c>
      <c r="C8766" s="2" t="s">
        <v>24</v>
      </c>
      <c r="D8766" s="2" t="s">
        <v>78</v>
      </c>
      <c r="E8766" s="2" t="s">
        <v>79</v>
      </c>
      <c r="F8766" s="2" t="str">
        <f t="shared" si="816"/>
        <v>Men</v>
      </c>
      <c r="G8766" s="2" t="str">
        <f t="shared" si="817"/>
        <v xml:space="preserve"> Athletic Footwear</v>
      </c>
      <c r="H8766" s="2" t="s">
        <v>16</v>
      </c>
      <c r="I8766" s="2">
        <v>35</v>
      </c>
      <c r="J8766" s="2">
        <v>224</v>
      </c>
      <c r="K8766" s="2">
        <v>7840</v>
      </c>
      <c r="L8766" s="2" t="s">
        <v>21</v>
      </c>
      <c r="M8766" s="2">
        <f t="shared" si="818"/>
        <v>11</v>
      </c>
      <c r="N8766" s="2" t="str">
        <f t="shared" si="819"/>
        <v>Nov</v>
      </c>
      <c r="O8766" s="2" t="str">
        <f t="shared" si="820"/>
        <v>Wed</v>
      </c>
      <c r="P8766" s="2" t="str">
        <f t="shared" si="821"/>
        <v>2021</v>
      </c>
    </row>
    <row r="8767" spans="1:16" x14ac:dyDescent="0.3">
      <c r="A8767" s="2" t="s">
        <v>27</v>
      </c>
      <c r="B8767" s="3">
        <v>44517</v>
      </c>
      <c r="C8767" s="2" t="s">
        <v>24</v>
      </c>
      <c r="D8767" s="2" t="s">
        <v>78</v>
      </c>
      <c r="E8767" s="2" t="s">
        <v>79</v>
      </c>
      <c r="F8767" s="2" t="str">
        <f t="shared" si="816"/>
        <v>Women</v>
      </c>
      <c r="G8767" s="2" t="str">
        <f t="shared" si="817"/>
        <v xml:space="preserve"> Street Footwear</v>
      </c>
      <c r="H8767" s="2" t="s">
        <v>17</v>
      </c>
      <c r="I8767" s="2">
        <v>30</v>
      </c>
      <c r="J8767" s="2">
        <v>158</v>
      </c>
      <c r="K8767" s="2">
        <v>4740</v>
      </c>
      <c r="L8767" s="2" t="s">
        <v>21</v>
      </c>
      <c r="M8767" s="2">
        <f t="shared" si="818"/>
        <v>11</v>
      </c>
      <c r="N8767" s="2" t="str">
        <f t="shared" si="819"/>
        <v>Nov</v>
      </c>
      <c r="O8767" s="2" t="str">
        <f t="shared" si="820"/>
        <v>Wed</v>
      </c>
      <c r="P8767" s="2" t="str">
        <f t="shared" si="821"/>
        <v>2021</v>
      </c>
    </row>
    <row r="8768" spans="1:16" x14ac:dyDescent="0.3">
      <c r="A8768" s="2" t="s">
        <v>27</v>
      </c>
      <c r="B8768" s="3">
        <v>44517</v>
      </c>
      <c r="C8768" s="2" t="s">
        <v>24</v>
      </c>
      <c r="D8768" s="2" t="s">
        <v>78</v>
      </c>
      <c r="E8768" s="2" t="s">
        <v>79</v>
      </c>
      <c r="F8768" s="2" t="str">
        <f t="shared" si="816"/>
        <v>Women</v>
      </c>
      <c r="G8768" s="2" t="str">
        <f t="shared" si="817"/>
        <v xml:space="preserve"> Athletic Footwear</v>
      </c>
      <c r="H8768" s="2" t="s">
        <v>18</v>
      </c>
      <c r="I8768" s="2">
        <v>40</v>
      </c>
      <c r="J8768" s="2">
        <v>155</v>
      </c>
      <c r="K8768" s="2">
        <v>6200</v>
      </c>
      <c r="L8768" s="2" t="s">
        <v>21</v>
      </c>
      <c r="M8768" s="2">
        <f t="shared" si="818"/>
        <v>11</v>
      </c>
      <c r="N8768" s="2" t="str">
        <f t="shared" si="819"/>
        <v>Nov</v>
      </c>
      <c r="O8768" s="2" t="str">
        <f t="shared" si="820"/>
        <v>Wed</v>
      </c>
      <c r="P8768" s="2" t="str">
        <f t="shared" si="821"/>
        <v>2021</v>
      </c>
    </row>
    <row r="8769" spans="1:16" x14ac:dyDescent="0.3">
      <c r="A8769" s="2" t="s">
        <v>27</v>
      </c>
      <c r="B8769" s="3">
        <v>44517</v>
      </c>
      <c r="C8769" s="2" t="s">
        <v>24</v>
      </c>
      <c r="D8769" s="2" t="s">
        <v>78</v>
      </c>
      <c r="E8769" s="2" t="s">
        <v>79</v>
      </c>
      <c r="F8769" s="2" t="str">
        <f t="shared" si="816"/>
        <v>Men</v>
      </c>
      <c r="G8769" s="2" t="str">
        <f t="shared" si="817"/>
        <v xml:space="preserve"> Apparel</v>
      </c>
      <c r="H8769" s="2" t="s">
        <v>19</v>
      </c>
      <c r="I8769" s="2">
        <v>53</v>
      </c>
      <c r="J8769" s="2">
        <v>147</v>
      </c>
      <c r="K8769" s="2">
        <v>7791</v>
      </c>
      <c r="L8769" s="2" t="s">
        <v>21</v>
      </c>
      <c r="M8769" s="2">
        <f t="shared" si="818"/>
        <v>11</v>
      </c>
      <c r="N8769" s="2" t="str">
        <f t="shared" si="819"/>
        <v>Nov</v>
      </c>
      <c r="O8769" s="2" t="str">
        <f t="shared" si="820"/>
        <v>Wed</v>
      </c>
      <c r="P8769" s="2" t="str">
        <f t="shared" si="821"/>
        <v>2021</v>
      </c>
    </row>
    <row r="8770" spans="1:16" x14ac:dyDescent="0.3">
      <c r="A8770" s="2" t="s">
        <v>27</v>
      </c>
      <c r="B8770" s="3">
        <v>44517</v>
      </c>
      <c r="C8770" s="2" t="s">
        <v>24</v>
      </c>
      <c r="D8770" s="2" t="s">
        <v>78</v>
      </c>
      <c r="E8770" s="2" t="s">
        <v>79</v>
      </c>
      <c r="F8770" s="2" t="str">
        <f t="shared" ref="F8770:F8833" si="822">MID(H8770, 1, FIND("'", H8770) - 1)</f>
        <v>Women</v>
      </c>
      <c r="G8770" s="2" t="str">
        <f t="shared" ref="G8770:G8833" si="823">MID(H8770, FIND("'", H8770) + 2, LEN(H8770) - FIND("'", H8770) - 1)</f>
        <v xml:space="preserve"> Apparel</v>
      </c>
      <c r="H8770" s="2" t="s">
        <v>20</v>
      </c>
      <c r="I8770" s="2">
        <v>64</v>
      </c>
      <c r="J8770" s="2">
        <v>180</v>
      </c>
      <c r="K8770" s="2">
        <v>11520</v>
      </c>
      <c r="L8770" s="2" t="s">
        <v>21</v>
      </c>
      <c r="M8770" s="2">
        <f t="shared" si="818"/>
        <v>11</v>
      </c>
      <c r="N8770" s="2" t="str">
        <f t="shared" si="819"/>
        <v>Nov</v>
      </c>
      <c r="O8770" s="2" t="str">
        <f t="shared" si="820"/>
        <v>Wed</v>
      </c>
      <c r="P8770" s="2" t="str">
        <f t="shared" si="821"/>
        <v>2021</v>
      </c>
    </row>
    <row r="8771" spans="1:16" x14ac:dyDescent="0.3">
      <c r="A8771" s="2" t="s">
        <v>27</v>
      </c>
      <c r="B8771" s="3">
        <v>44546</v>
      </c>
      <c r="C8771" s="2" t="s">
        <v>24</v>
      </c>
      <c r="D8771" s="2" t="s">
        <v>78</v>
      </c>
      <c r="E8771" s="2" t="s">
        <v>79</v>
      </c>
      <c r="F8771" s="2" t="str">
        <f t="shared" si="822"/>
        <v>Men</v>
      </c>
      <c r="G8771" s="2" t="str">
        <f t="shared" si="823"/>
        <v xml:space="preserve"> Street Footwear</v>
      </c>
      <c r="H8771" s="2" t="s">
        <v>14</v>
      </c>
      <c r="I8771" s="2">
        <v>46</v>
      </c>
      <c r="J8771" s="2">
        <v>272</v>
      </c>
      <c r="K8771" s="2">
        <v>12512</v>
      </c>
      <c r="L8771" s="2" t="s">
        <v>21</v>
      </c>
      <c r="M8771" s="2">
        <f t="shared" ref="M8771:M8834" si="824">MONTH(B8771)</f>
        <v>12</v>
      </c>
      <c r="N8771" s="2" t="str">
        <f t="shared" ref="N8771:N8834" si="825">TEXT(B8771,"mmm")</f>
        <v>Dec</v>
      </c>
      <c r="O8771" s="2" t="str">
        <f t="shared" ref="O8771:O8834" si="826">TEXT(B8771,"ddd")</f>
        <v>Thu</v>
      </c>
      <c r="P8771" s="2" t="str">
        <f t="shared" ref="P8771:P8834" si="827">TEXT(B8771,"YYY")</f>
        <v>2021</v>
      </c>
    </row>
    <row r="8772" spans="1:16" x14ac:dyDescent="0.3">
      <c r="A8772" s="2" t="s">
        <v>27</v>
      </c>
      <c r="B8772" s="3">
        <v>44546</v>
      </c>
      <c r="C8772" s="2" t="s">
        <v>24</v>
      </c>
      <c r="D8772" s="2" t="s">
        <v>78</v>
      </c>
      <c r="E8772" s="2" t="s">
        <v>79</v>
      </c>
      <c r="F8772" s="2" t="str">
        <f t="shared" si="822"/>
        <v>Men</v>
      </c>
      <c r="G8772" s="2" t="str">
        <f t="shared" si="823"/>
        <v xml:space="preserve"> Athletic Footwear</v>
      </c>
      <c r="H8772" s="2" t="s">
        <v>16</v>
      </c>
      <c r="I8772" s="2">
        <v>52</v>
      </c>
      <c r="J8772" s="2">
        <v>248</v>
      </c>
      <c r="K8772" s="2">
        <v>12896</v>
      </c>
      <c r="L8772" s="2" t="s">
        <v>21</v>
      </c>
      <c r="M8772" s="2">
        <f t="shared" si="824"/>
        <v>12</v>
      </c>
      <c r="N8772" s="2" t="str">
        <f t="shared" si="825"/>
        <v>Dec</v>
      </c>
      <c r="O8772" s="2" t="str">
        <f t="shared" si="826"/>
        <v>Thu</v>
      </c>
      <c r="P8772" s="2" t="str">
        <f t="shared" si="827"/>
        <v>2021</v>
      </c>
    </row>
    <row r="8773" spans="1:16" x14ac:dyDescent="0.3">
      <c r="A8773" s="2" t="s">
        <v>11</v>
      </c>
      <c r="B8773" s="3">
        <v>44546</v>
      </c>
      <c r="C8773" s="2" t="s">
        <v>24</v>
      </c>
      <c r="D8773" s="2" t="s">
        <v>78</v>
      </c>
      <c r="E8773" s="2" t="s">
        <v>79</v>
      </c>
      <c r="F8773" s="2" t="str">
        <f t="shared" si="822"/>
        <v>Women</v>
      </c>
      <c r="G8773" s="2" t="str">
        <f t="shared" si="823"/>
        <v xml:space="preserve"> Street Footwear</v>
      </c>
      <c r="H8773" s="2" t="s">
        <v>17</v>
      </c>
      <c r="I8773" s="2">
        <v>53</v>
      </c>
      <c r="J8773" s="2">
        <v>192</v>
      </c>
      <c r="K8773" s="2">
        <v>10176</v>
      </c>
      <c r="L8773" s="2" t="s">
        <v>21</v>
      </c>
      <c r="M8773" s="2">
        <f t="shared" si="824"/>
        <v>12</v>
      </c>
      <c r="N8773" s="2" t="str">
        <f t="shared" si="825"/>
        <v>Dec</v>
      </c>
      <c r="O8773" s="2" t="str">
        <f t="shared" si="826"/>
        <v>Thu</v>
      </c>
      <c r="P8773" s="2" t="str">
        <f t="shared" si="827"/>
        <v>2021</v>
      </c>
    </row>
    <row r="8774" spans="1:16" x14ac:dyDescent="0.3">
      <c r="A8774" s="2" t="s">
        <v>11</v>
      </c>
      <c r="B8774" s="3">
        <v>44546</v>
      </c>
      <c r="C8774" s="2" t="s">
        <v>24</v>
      </c>
      <c r="D8774" s="2" t="s">
        <v>78</v>
      </c>
      <c r="E8774" s="2" t="s">
        <v>79</v>
      </c>
      <c r="F8774" s="2" t="str">
        <f t="shared" si="822"/>
        <v>Women</v>
      </c>
      <c r="G8774" s="2" t="str">
        <f t="shared" si="823"/>
        <v xml:space="preserve"> Athletic Footwear</v>
      </c>
      <c r="H8774" s="2" t="s">
        <v>18</v>
      </c>
      <c r="I8774" s="2">
        <v>53</v>
      </c>
      <c r="J8774" s="2">
        <v>192</v>
      </c>
      <c r="K8774" s="2">
        <v>10176</v>
      </c>
      <c r="L8774" s="2" t="s">
        <v>21</v>
      </c>
      <c r="M8774" s="2">
        <f t="shared" si="824"/>
        <v>12</v>
      </c>
      <c r="N8774" s="2" t="str">
        <f t="shared" si="825"/>
        <v>Dec</v>
      </c>
      <c r="O8774" s="2" t="str">
        <f t="shared" si="826"/>
        <v>Thu</v>
      </c>
      <c r="P8774" s="2" t="str">
        <f t="shared" si="827"/>
        <v>2021</v>
      </c>
    </row>
    <row r="8775" spans="1:16" x14ac:dyDescent="0.3">
      <c r="A8775" s="2" t="s">
        <v>11</v>
      </c>
      <c r="B8775" s="3">
        <v>44546</v>
      </c>
      <c r="C8775" s="2" t="s">
        <v>24</v>
      </c>
      <c r="D8775" s="2" t="s">
        <v>78</v>
      </c>
      <c r="E8775" s="2" t="s">
        <v>79</v>
      </c>
      <c r="F8775" s="2" t="str">
        <f t="shared" si="822"/>
        <v>Men</v>
      </c>
      <c r="G8775" s="2" t="str">
        <f t="shared" si="823"/>
        <v xml:space="preserve"> Apparel</v>
      </c>
      <c r="H8775" s="2" t="s">
        <v>19</v>
      </c>
      <c r="I8775" s="2">
        <v>55</v>
      </c>
      <c r="J8775" s="2">
        <v>168</v>
      </c>
      <c r="K8775" s="2">
        <v>9240</v>
      </c>
      <c r="L8775" s="2" t="s">
        <v>21</v>
      </c>
      <c r="M8775" s="2">
        <f t="shared" si="824"/>
        <v>12</v>
      </c>
      <c r="N8775" s="2" t="str">
        <f t="shared" si="825"/>
        <v>Dec</v>
      </c>
      <c r="O8775" s="2" t="str">
        <f t="shared" si="826"/>
        <v>Thu</v>
      </c>
      <c r="P8775" s="2" t="str">
        <f t="shared" si="827"/>
        <v>2021</v>
      </c>
    </row>
    <row r="8776" spans="1:16" x14ac:dyDescent="0.3">
      <c r="A8776" s="2" t="s">
        <v>11</v>
      </c>
      <c r="B8776" s="3">
        <v>44546</v>
      </c>
      <c r="C8776" s="2" t="s">
        <v>24</v>
      </c>
      <c r="D8776" s="2" t="s">
        <v>78</v>
      </c>
      <c r="E8776" s="2" t="s">
        <v>79</v>
      </c>
      <c r="F8776" s="2" t="str">
        <f t="shared" si="822"/>
        <v>Women</v>
      </c>
      <c r="G8776" s="2" t="str">
        <f t="shared" si="823"/>
        <v xml:space="preserve"> Apparel</v>
      </c>
      <c r="H8776" s="2" t="s">
        <v>20</v>
      </c>
      <c r="I8776" s="2">
        <v>59</v>
      </c>
      <c r="J8776" s="2">
        <v>194</v>
      </c>
      <c r="K8776" s="2">
        <v>11446</v>
      </c>
      <c r="L8776" s="2" t="s">
        <v>21</v>
      </c>
      <c r="M8776" s="2">
        <f t="shared" si="824"/>
        <v>12</v>
      </c>
      <c r="N8776" s="2" t="str">
        <f t="shared" si="825"/>
        <v>Dec</v>
      </c>
      <c r="O8776" s="2" t="str">
        <f t="shared" si="826"/>
        <v>Thu</v>
      </c>
      <c r="P8776" s="2" t="str">
        <f t="shared" si="827"/>
        <v>2021</v>
      </c>
    </row>
    <row r="8777" spans="1:16" x14ac:dyDescent="0.3">
      <c r="A8777" s="2" t="s">
        <v>11</v>
      </c>
      <c r="B8777" s="3">
        <v>44201</v>
      </c>
      <c r="C8777" s="2" t="s">
        <v>24</v>
      </c>
      <c r="D8777" s="2" t="s">
        <v>78</v>
      </c>
      <c r="E8777" s="2" t="s">
        <v>79</v>
      </c>
      <c r="F8777" s="2" t="str">
        <f t="shared" si="822"/>
        <v>Men</v>
      </c>
      <c r="G8777" s="2" t="str">
        <f t="shared" si="823"/>
        <v xml:space="preserve"> Street Footwear</v>
      </c>
      <c r="H8777" s="2" t="s">
        <v>14</v>
      </c>
      <c r="I8777" s="2">
        <v>14</v>
      </c>
      <c r="J8777" s="2">
        <v>223</v>
      </c>
      <c r="K8777" s="2">
        <v>3122</v>
      </c>
      <c r="L8777" s="2" t="s">
        <v>21</v>
      </c>
      <c r="M8777" s="2">
        <f t="shared" si="824"/>
        <v>1</v>
      </c>
      <c r="N8777" s="2" t="str">
        <f t="shared" si="825"/>
        <v>Jan</v>
      </c>
      <c r="O8777" s="2" t="str">
        <f t="shared" si="826"/>
        <v>Tue</v>
      </c>
      <c r="P8777" s="2" t="str">
        <f t="shared" si="827"/>
        <v>2021</v>
      </c>
    </row>
    <row r="8778" spans="1:16" x14ac:dyDescent="0.3">
      <c r="A8778" s="2" t="s">
        <v>11</v>
      </c>
      <c r="B8778" s="3">
        <v>44201</v>
      </c>
      <c r="C8778" s="2" t="s">
        <v>24</v>
      </c>
      <c r="D8778" s="2" t="s">
        <v>78</v>
      </c>
      <c r="E8778" s="2" t="s">
        <v>79</v>
      </c>
      <c r="F8778" s="2" t="str">
        <f t="shared" si="822"/>
        <v>Men</v>
      </c>
      <c r="G8778" s="2" t="str">
        <f t="shared" si="823"/>
        <v xml:space="preserve"> Athletic Footwear</v>
      </c>
      <c r="H8778" s="2" t="s">
        <v>16</v>
      </c>
      <c r="I8778" s="2">
        <v>20</v>
      </c>
      <c r="J8778" s="2">
        <v>209</v>
      </c>
      <c r="K8778" s="2">
        <v>4180</v>
      </c>
      <c r="L8778" s="2" t="s">
        <v>21</v>
      </c>
      <c r="M8778" s="2">
        <f t="shared" si="824"/>
        <v>1</v>
      </c>
      <c r="N8778" s="2" t="str">
        <f t="shared" si="825"/>
        <v>Jan</v>
      </c>
      <c r="O8778" s="2" t="str">
        <f t="shared" si="826"/>
        <v>Tue</v>
      </c>
      <c r="P8778" s="2" t="str">
        <f t="shared" si="827"/>
        <v>2021</v>
      </c>
    </row>
    <row r="8779" spans="1:16" x14ac:dyDescent="0.3">
      <c r="A8779" s="2" t="s">
        <v>11</v>
      </c>
      <c r="B8779" s="3">
        <v>44201</v>
      </c>
      <c r="C8779" s="2" t="s">
        <v>24</v>
      </c>
      <c r="D8779" s="2" t="s">
        <v>78</v>
      </c>
      <c r="E8779" s="2" t="s">
        <v>79</v>
      </c>
      <c r="F8779" s="2" t="str">
        <f t="shared" si="822"/>
        <v>Women</v>
      </c>
      <c r="G8779" s="2" t="str">
        <f t="shared" si="823"/>
        <v xml:space="preserve"> Street Footwear</v>
      </c>
      <c r="H8779" s="2" t="s">
        <v>17</v>
      </c>
      <c r="I8779" s="2">
        <v>21</v>
      </c>
      <c r="J8779" s="2">
        <v>162</v>
      </c>
      <c r="K8779" s="2">
        <v>3402</v>
      </c>
      <c r="L8779" s="2" t="s">
        <v>21</v>
      </c>
      <c r="M8779" s="2">
        <f t="shared" si="824"/>
        <v>1</v>
      </c>
      <c r="N8779" s="2" t="str">
        <f t="shared" si="825"/>
        <v>Jan</v>
      </c>
      <c r="O8779" s="2" t="str">
        <f t="shared" si="826"/>
        <v>Tue</v>
      </c>
      <c r="P8779" s="2" t="str">
        <f t="shared" si="827"/>
        <v>2021</v>
      </c>
    </row>
    <row r="8780" spans="1:16" x14ac:dyDescent="0.3">
      <c r="A8780" s="2" t="s">
        <v>11</v>
      </c>
      <c r="B8780" s="3">
        <v>44201</v>
      </c>
      <c r="C8780" s="2" t="s">
        <v>24</v>
      </c>
      <c r="D8780" s="2" t="s">
        <v>78</v>
      </c>
      <c r="E8780" s="2" t="s">
        <v>79</v>
      </c>
      <c r="F8780" s="2" t="str">
        <f t="shared" si="822"/>
        <v>Women</v>
      </c>
      <c r="G8780" s="2" t="str">
        <f t="shared" si="823"/>
        <v xml:space="preserve"> Athletic Footwear</v>
      </c>
      <c r="H8780" s="2" t="s">
        <v>18</v>
      </c>
      <c r="I8780" s="2">
        <v>26</v>
      </c>
      <c r="J8780" s="2">
        <v>166</v>
      </c>
      <c r="K8780" s="2">
        <v>4316</v>
      </c>
      <c r="L8780" s="2" t="s">
        <v>21</v>
      </c>
      <c r="M8780" s="2">
        <f t="shared" si="824"/>
        <v>1</v>
      </c>
      <c r="N8780" s="2" t="str">
        <f t="shared" si="825"/>
        <v>Jan</v>
      </c>
      <c r="O8780" s="2" t="str">
        <f t="shared" si="826"/>
        <v>Tue</v>
      </c>
      <c r="P8780" s="2" t="str">
        <f t="shared" si="827"/>
        <v>2021</v>
      </c>
    </row>
    <row r="8781" spans="1:16" x14ac:dyDescent="0.3">
      <c r="A8781" s="2" t="s">
        <v>11</v>
      </c>
      <c r="B8781" s="3">
        <v>44201</v>
      </c>
      <c r="C8781" s="2" t="s">
        <v>24</v>
      </c>
      <c r="D8781" s="2" t="s">
        <v>78</v>
      </c>
      <c r="E8781" s="2" t="s">
        <v>79</v>
      </c>
      <c r="F8781" s="2" t="str">
        <f t="shared" si="822"/>
        <v>Men</v>
      </c>
      <c r="G8781" s="2" t="str">
        <f t="shared" si="823"/>
        <v xml:space="preserve"> Apparel</v>
      </c>
      <c r="H8781" s="2" t="s">
        <v>19</v>
      </c>
      <c r="I8781" s="2">
        <v>28</v>
      </c>
      <c r="J8781" s="2">
        <v>111</v>
      </c>
      <c r="K8781" s="2">
        <v>3108</v>
      </c>
      <c r="L8781" s="2" t="s">
        <v>21</v>
      </c>
      <c r="M8781" s="2">
        <f t="shared" si="824"/>
        <v>1</v>
      </c>
      <c r="N8781" s="2" t="str">
        <f t="shared" si="825"/>
        <v>Jan</v>
      </c>
      <c r="O8781" s="2" t="str">
        <f t="shared" si="826"/>
        <v>Tue</v>
      </c>
      <c r="P8781" s="2" t="str">
        <f t="shared" si="827"/>
        <v>2021</v>
      </c>
    </row>
    <row r="8782" spans="1:16" x14ac:dyDescent="0.3">
      <c r="A8782" s="2" t="s">
        <v>27</v>
      </c>
      <c r="B8782" s="3">
        <v>44201</v>
      </c>
      <c r="C8782" s="2" t="s">
        <v>24</v>
      </c>
      <c r="D8782" s="2" t="s">
        <v>78</v>
      </c>
      <c r="E8782" s="2" t="s">
        <v>79</v>
      </c>
      <c r="F8782" s="2" t="str">
        <f t="shared" si="822"/>
        <v>Women</v>
      </c>
      <c r="G8782" s="2" t="str">
        <f t="shared" si="823"/>
        <v xml:space="preserve"> Apparel</v>
      </c>
      <c r="H8782" s="2" t="s">
        <v>20</v>
      </c>
      <c r="I8782" s="2">
        <v>23</v>
      </c>
      <c r="J8782" s="2">
        <v>147</v>
      </c>
      <c r="K8782" s="2">
        <v>3381</v>
      </c>
      <c r="L8782" s="2" t="s">
        <v>21</v>
      </c>
      <c r="M8782" s="2">
        <f t="shared" si="824"/>
        <v>1</v>
      </c>
      <c r="N8782" s="2" t="str">
        <f t="shared" si="825"/>
        <v>Jan</v>
      </c>
      <c r="O8782" s="2" t="str">
        <f t="shared" si="826"/>
        <v>Tue</v>
      </c>
      <c r="P8782" s="2" t="str">
        <f t="shared" si="827"/>
        <v>2021</v>
      </c>
    </row>
    <row r="8783" spans="1:16" x14ac:dyDescent="0.3">
      <c r="A8783" s="2" t="s">
        <v>11</v>
      </c>
      <c r="B8783" s="3">
        <v>44231</v>
      </c>
      <c r="C8783" s="2" t="s">
        <v>24</v>
      </c>
      <c r="D8783" s="2" t="s">
        <v>78</v>
      </c>
      <c r="E8783" s="2" t="s">
        <v>79</v>
      </c>
      <c r="F8783" s="2" t="str">
        <f t="shared" si="822"/>
        <v>Men</v>
      </c>
      <c r="G8783" s="2" t="str">
        <f t="shared" si="823"/>
        <v xml:space="preserve"> Street Footwear</v>
      </c>
      <c r="H8783" s="2" t="s">
        <v>14</v>
      </c>
      <c r="I8783" s="2">
        <v>18</v>
      </c>
      <c r="J8783" s="2">
        <v>200</v>
      </c>
      <c r="K8783" s="2">
        <v>3600</v>
      </c>
      <c r="L8783" s="2" t="s">
        <v>21</v>
      </c>
      <c r="M8783" s="2">
        <f t="shared" si="824"/>
        <v>2</v>
      </c>
      <c r="N8783" s="2" t="str">
        <f t="shared" si="825"/>
        <v>Feb</v>
      </c>
      <c r="O8783" s="2" t="str">
        <f t="shared" si="826"/>
        <v>Thu</v>
      </c>
      <c r="P8783" s="2" t="str">
        <f t="shared" si="827"/>
        <v>2021</v>
      </c>
    </row>
    <row r="8784" spans="1:16" x14ac:dyDescent="0.3">
      <c r="A8784" s="2" t="s">
        <v>11</v>
      </c>
      <c r="B8784" s="3">
        <v>44231</v>
      </c>
      <c r="C8784" s="2" t="s">
        <v>24</v>
      </c>
      <c r="D8784" s="2" t="s">
        <v>78</v>
      </c>
      <c r="E8784" s="2" t="s">
        <v>79</v>
      </c>
      <c r="F8784" s="2" t="str">
        <f t="shared" si="822"/>
        <v>Men</v>
      </c>
      <c r="G8784" s="2" t="str">
        <f t="shared" si="823"/>
        <v xml:space="preserve"> Athletic Footwear</v>
      </c>
      <c r="H8784" s="2" t="s">
        <v>16</v>
      </c>
      <c r="I8784" s="2">
        <v>28</v>
      </c>
      <c r="J8784" s="2">
        <v>180</v>
      </c>
      <c r="K8784" s="2">
        <v>5040</v>
      </c>
      <c r="L8784" s="2" t="s">
        <v>21</v>
      </c>
      <c r="M8784" s="2">
        <f t="shared" si="824"/>
        <v>2</v>
      </c>
      <c r="N8784" s="2" t="str">
        <f t="shared" si="825"/>
        <v>Feb</v>
      </c>
      <c r="O8784" s="2" t="str">
        <f t="shared" si="826"/>
        <v>Thu</v>
      </c>
      <c r="P8784" s="2" t="str">
        <f t="shared" si="827"/>
        <v>2021</v>
      </c>
    </row>
    <row r="8785" spans="1:16" x14ac:dyDescent="0.3">
      <c r="A8785" s="2" t="s">
        <v>11</v>
      </c>
      <c r="B8785" s="3">
        <v>44231</v>
      </c>
      <c r="C8785" s="2" t="s">
        <v>24</v>
      </c>
      <c r="D8785" s="2" t="s">
        <v>78</v>
      </c>
      <c r="E8785" s="2" t="s">
        <v>79</v>
      </c>
      <c r="F8785" s="2" t="str">
        <f t="shared" si="822"/>
        <v>Women</v>
      </c>
      <c r="G8785" s="2" t="str">
        <f t="shared" si="823"/>
        <v xml:space="preserve"> Street Footwear</v>
      </c>
      <c r="H8785" s="2" t="s">
        <v>17</v>
      </c>
      <c r="I8785" s="2">
        <v>28</v>
      </c>
      <c r="J8785" s="2">
        <v>128</v>
      </c>
      <c r="K8785" s="2">
        <v>3584</v>
      </c>
      <c r="L8785" s="2" t="s">
        <v>21</v>
      </c>
      <c r="M8785" s="2">
        <f t="shared" si="824"/>
        <v>2</v>
      </c>
      <c r="N8785" s="2" t="str">
        <f t="shared" si="825"/>
        <v>Feb</v>
      </c>
      <c r="O8785" s="2" t="str">
        <f t="shared" si="826"/>
        <v>Thu</v>
      </c>
      <c r="P8785" s="2" t="str">
        <f t="shared" si="827"/>
        <v>2021</v>
      </c>
    </row>
    <row r="8786" spans="1:16" x14ac:dyDescent="0.3">
      <c r="A8786" s="2" t="s">
        <v>11</v>
      </c>
      <c r="B8786" s="3">
        <v>44231</v>
      </c>
      <c r="C8786" s="2" t="s">
        <v>28</v>
      </c>
      <c r="D8786" s="2" t="s">
        <v>81</v>
      </c>
      <c r="E8786" s="2" t="s">
        <v>82</v>
      </c>
      <c r="F8786" s="2" t="str">
        <f t="shared" si="822"/>
        <v>Women</v>
      </c>
      <c r="G8786" s="2" t="str">
        <f t="shared" si="823"/>
        <v xml:space="preserve"> Athletic Footwear</v>
      </c>
      <c r="H8786" s="2" t="s">
        <v>18</v>
      </c>
      <c r="I8786" s="2">
        <v>27</v>
      </c>
      <c r="J8786" s="2">
        <v>116</v>
      </c>
      <c r="K8786" s="2">
        <v>3132</v>
      </c>
      <c r="L8786" s="2" t="s">
        <v>21</v>
      </c>
      <c r="M8786" s="2">
        <f t="shared" si="824"/>
        <v>2</v>
      </c>
      <c r="N8786" s="2" t="str">
        <f t="shared" si="825"/>
        <v>Feb</v>
      </c>
      <c r="O8786" s="2" t="str">
        <f t="shared" si="826"/>
        <v>Thu</v>
      </c>
      <c r="P8786" s="2" t="str">
        <f t="shared" si="827"/>
        <v>2021</v>
      </c>
    </row>
    <row r="8787" spans="1:16" x14ac:dyDescent="0.3">
      <c r="A8787" s="2" t="s">
        <v>11</v>
      </c>
      <c r="B8787" s="3">
        <v>44231</v>
      </c>
      <c r="C8787" s="2" t="s">
        <v>28</v>
      </c>
      <c r="D8787" s="2" t="s">
        <v>81</v>
      </c>
      <c r="E8787" s="2" t="s">
        <v>82</v>
      </c>
      <c r="F8787" s="2" t="str">
        <f t="shared" si="822"/>
        <v>Men</v>
      </c>
      <c r="G8787" s="2" t="str">
        <f t="shared" si="823"/>
        <v xml:space="preserve"> Apparel</v>
      </c>
      <c r="H8787" s="2" t="s">
        <v>19</v>
      </c>
      <c r="I8787" s="2">
        <v>31</v>
      </c>
      <c r="J8787" s="2">
        <v>88</v>
      </c>
      <c r="K8787" s="2">
        <v>2728</v>
      </c>
      <c r="L8787" s="2" t="s">
        <v>21</v>
      </c>
      <c r="M8787" s="2">
        <f t="shared" si="824"/>
        <v>2</v>
      </c>
      <c r="N8787" s="2" t="str">
        <f t="shared" si="825"/>
        <v>Feb</v>
      </c>
      <c r="O8787" s="2" t="str">
        <f t="shared" si="826"/>
        <v>Thu</v>
      </c>
      <c r="P8787" s="2" t="str">
        <f t="shared" si="827"/>
        <v>2021</v>
      </c>
    </row>
    <row r="8788" spans="1:16" x14ac:dyDescent="0.3">
      <c r="A8788" s="2" t="s">
        <v>11</v>
      </c>
      <c r="B8788" s="3">
        <v>44231</v>
      </c>
      <c r="C8788" s="2" t="s">
        <v>28</v>
      </c>
      <c r="D8788" s="2" t="s">
        <v>81</v>
      </c>
      <c r="E8788" s="2" t="s">
        <v>82</v>
      </c>
      <c r="F8788" s="2" t="str">
        <f t="shared" si="822"/>
        <v>Women</v>
      </c>
      <c r="G8788" s="2" t="str">
        <f t="shared" si="823"/>
        <v xml:space="preserve"> Apparel</v>
      </c>
      <c r="H8788" s="2" t="s">
        <v>20</v>
      </c>
      <c r="I8788" s="2">
        <v>26</v>
      </c>
      <c r="J8788" s="2">
        <v>135</v>
      </c>
      <c r="K8788" s="2">
        <v>3510</v>
      </c>
      <c r="L8788" s="2" t="s">
        <v>21</v>
      </c>
      <c r="M8788" s="2">
        <f t="shared" si="824"/>
        <v>2</v>
      </c>
      <c r="N8788" s="2" t="str">
        <f t="shared" si="825"/>
        <v>Feb</v>
      </c>
      <c r="O8788" s="2" t="str">
        <f t="shared" si="826"/>
        <v>Thu</v>
      </c>
      <c r="P8788" s="2" t="str">
        <f t="shared" si="827"/>
        <v>2021</v>
      </c>
    </row>
    <row r="8789" spans="1:16" x14ac:dyDescent="0.3">
      <c r="A8789" s="2" t="s">
        <v>11</v>
      </c>
      <c r="B8789" s="3">
        <v>44261</v>
      </c>
      <c r="C8789" s="2" t="s">
        <v>28</v>
      </c>
      <c r="D8789" s="2" t="s">
        <v>81</v>
      </c>
      <c r="E8789" s="2" t="s">
        <v>82</v>
      </c>
      <c r="F8789" s="2" t="str">
        <f t="shared" si="822"/>
        <v>Men</v>
      </c>
      <c r="G8789" s="2" t="str">
        <f t="shared" si="823"/>
        <v xml:space="preserve"> Street Footwear</v>
      </c>
      <c r="H8789" s="2" t="s">
        <v>14</v>
      </c>
      <c r="I8789" s="2">
        <v>21</v>
      </c>
      <c r="J8789" s="2">
        <v>200</v>
      </c>
      <c r="K8789" s="2">
        <v>4200</v>
      </c>
      <c r="L8789" s="2" t="s">
        <v>21</v>
      </c>
      <c r="M8789" s="2">
        <f t="shared" si="824"/>
        <v>3</v>
      </c>
      <c r="N8789" s="2" t="str">
        <f t="shared" si="825"/>
        <v>Mar</v>
      </c>
      <c r="O8789" s="2" t="str">
        <f t="shared" si="826"/>
        <v>Sat</v>
      </c>
      <c r="P8789" s="2" t="str">
        <f t="shared" si="827"/>
        <v>2021</v>
      </c>
    </row>
    <row r="8790" spans="1:16" x14ac:dyDescent="0.3">
      <c r="A8790" s="2" t="s">
        <v>11</v>
      </c>
      <c r="B8790" s="3">
        <v>44261</v>
      </c>
      <c r="C8790" s="2" t="s">
        <v>28</v>
      </c>
      <c r="D8790" s="2" t="s">
        <v>81</v>
      </c>
      <c r="E8790" s="2" t="s">
        <v>82</v>
      </c>
      <c r="F8790" s="2" t="str">
        <f t="shared" si="822"/>
        <v>Men</v>
      </c>
      <c r="G8790" s="2" t="str">
        <f t="shared" si="823"/>
        <v xml:space="preserve"> Athletic Footwear</v>
      </c>
      <c r="H8790" s="2" t="s">
        <v>16</v>
      </c>
      <c r="I8790" s="2">
        <v>27</v>
      </c>
      <c r="J8790" s="2">
        <v>188</v>
      </c>
      <c r="K8790" s="2">
        <v>5076</v>
      </c>
      <c r="L8790" s="2" t="s">
        <v>21</v>
      </c>
      <c r="M8790" s="2">
        <f t="shared" si="824"/>
        <v>3</v>
      </c>
      <c r="N8790" s="2" t="str">
        <f t="shared" si="825"/>
        <v>Mar</v>
      </c>
      <c r="O8790" s="2" t="str">
        <f t="shared" si="826"/>
        <v>Sat</v>
      </c>
      <c r="P8790" s="2" t="str">
        <f t="shared" si="827"/>
        <v>2021</v>
      </c>
    </row>
    <row r="8791" spans="1:16" x14ac:dyDescent="0.3">
      <c r="A8791" s="2" t="s">
        <v>11</v>
      </c>
      <c r="B8791" s="3">
        <v>44261</v>
      </c>
      <c r="C8791" s="2" t="s">
        <v>28</v>
      </c>
      <c r="D8791" s="2" t="s">
        <v>81</v>
      </c>
      <c r="E8791" s="2" t="s">
        <v>82</v>
      </c>
      <c r="F8791" s="2" t="str">
        <f t="shared" si="822"/>
        <v>Women</v>
      </c>
      <c r="G8791" s="2" t="str">
        <f t="shared" si="823"/>
        <v xml:space="preserve"> Street Footwear</v>
      </c>
      <c r="H8791" s="2" t="s">
        <v>17</v>
      </c>
      <c r="I8791" s="2">
        <v>20</v>
      </c>
      <c r="J8791" s="2">
        <v>135</v>
      </c>
      <c r="K8791" s="2">
        <v>2700</v>
      </c>
      <c r="L8791" s="2" t="s">
        <v>21</v>
      </c>
      <c r="M8791" s="2">
        <f t="shared" si="824"/>
        <v>3</v>
      </c>
      <c r="N8791" s="2" t="str">
        <f t="shared" si="825"/>
        <v>Mar</v>
      </c>
      <c r="O8791" s="2" t="str">
        <f t="shared" si="826"/>
        <v>Sat</v>
      </c>
      <c r="P8791" s="2" t="str">
        <f t="shared" si="827"/>
        <v>2021</v>
      </c>
    </row>
    <row r="8792" spans="1:16" x14ac:dyDescent="0.3">
      <c r="A8792" s="2" t="s">
        <v>11</v>
      </c>
      <c r="B8792" s="3">
        <v>44261</v>
      </c>
      <c r="C8792" s="2" t="s">
        <v>28</v>
      </c>
      <c r="D8792" s="2" t="s">
        <v>81</v>
      </c>
      <c r="E8792" s="2" t="s">
        <v>82</v>
      </c>
      <c r="F8792" s="2" t="str">
        <f t="shared" si="822"/>
        <v>Women</v>
      </c>
      <c r="G8792" s="2" t="str">
        <f t="shared" si="823"/>
        <v xml:space="preserve"> Athletic Footwear</v>
      </c>
      <c r="H8792" s="2" t="s">
        <v>18</v>
      </c>
      <c r="I8792" s="2">
        <v>26</v>
      </c>
      <c r="J8792" s="2">
        <v>112</v>
      </c>
      <c r="K8792" s="2">
        <v>2912</v>
      </c>
      <c r="L8792" s="2" t="s">
        <v>21</v>
      </c>
      <c r="M8792" s="2">
        <f t="shared" si="824"/>
        <v>3</v>
      </c>
      <c r="N8792" s="2" t="str">
        <f t="shared" si="825"/>
        <v>Mar</v>
      </c>
      <c r="O8792" s="2" t="str">
        <f t="shared" si="826"/>
        <v>Sat</v>
      </c>
      <c r="P8792" s="2" t="str">
        <f t="shared" si="827"/>
        <v>2021</v>
      </c>
    </row>
    <row r="8793" spans="1:16" x14ac:dyDescent="0.3">
      <c r="A8793" s="2" t="s">
        <v>27</v>
      </c>
      <c r="B8793" s="3">
        <v>44261</v>
      </c>
      <c r="C8793" s="2" t="s">
        <v>28</v>
      </c>
      <c r="D8793" s="2" t="s">
        <v>81</v>
      </c>
      <c r="E8793" s="2" t="s">
        <v>82</v>
      </c>
      <c r="F8793" s="2" t="str">
        <f t="shared" si="822"/>
        <v>Men</v>
      </c>
      <c r="G8793" s="2" t="str">
        <f t="shared" si="823"/>
        <v xml:space="preserve"> Apparel</v>
      </c>
      <c r="H8793" s="2" t="s">
        <v>19</v>
      </c>
      <c r="I8793" s="2">
        <v>32</v>
      </c>
      <c r="J8793" s="2">
        <v>88</v>
      </c>
      <c r="K8793" s="2">
        <v>2816</v>
      </c>
      <c r="L8793" s="2" t="s">
        <v>21</v>
      </c>
      <c r="M8793" s="2">
        <f t="shared" si="824"/>
        <v>3</v>
      </c>
      <c r="N8793" s="2" t="str">
        <f t="shared" si="825"/>
        <v>Mar</v>
      </c>
      <c r="O8793" s="2" t="str">
        <f t="shared" si="826"/>
        <v>Sat</v>
      </c>
      <c r="P8793" s="2" t="str">
        <f t="shared" si="827"/>
        <v>2021</v>
      </c>
    </row>
    <row r="8794" spans="1:16" x14ac:dyDescent="0.3">
      <c r="A8794" s="2" t="s">
        <v>27</v>
      </c>
      <c r="B8794" s="3">
        <v>44261</v>
      </c>
      <c r="C8794" s="2" t="s">
        <v>28</v>
      </c>
      <c r="D8794" s="2" t="s">
        <v>81</v>
      </c>
      <c r="E8794" s="2" t="s">
        <v>82</v>
      </c>
      <c r="F8794" s="2" t="str">
        <f t="shared" si="822"/>
        <v>Women</v>
      </c>
      <c r="G8794" s="2" t="str">
        <f t="shared" si="823"/>
        <v xml:space="preserve"> Apparel</v>
      </c>
      <c r="H8794" s="2" t="s">
        <v>20</v>
      </c>
      <c r="I8794" s="2">
        <v>25</v>
      </c>
      <c r="J8794" s="2">
        <v>124</v>
      </c>
      <c r="K8794" s="2">
        <v>3100</v>
      </c>
      <c r="L8794" s="2" t="s">
        <v>21</v>
      </c>
      <c r="M8794" s="2">
        <f t="shared" si="824"/>
        <v>3</v>
      </c>
      <c r="N8794" s="2" t="str">
        <f t="shared" si="825"/>
        <v>Mar</v>
      </c>
      <c r="O8794" s="2" t="str">
        <f t="shared" si="826"/>
        <v>Sat</v>
      </c>
      <c r="P8794" s="2" t="str">
        <f t="shared" si="827"/>
        <v>2021</v>
      </c>
    </row>
    <row r="8795" spans="1:16" x14ac:dyDescent="0.3">
      <c r="A8795" s="2" t="s">
        <v>27</v>
      </c>
      <c r="B8795" s="3">
        <v>44291</v>
      </c>
      <c r="C8795" s="2" t="s">
        <v>28</v>
      </c>
      <c r="D8795" s="2" t="s">
        <v>81</v>
      </c>
      <c r="E8795" s="2" t="s">
        <v>82</v>
      </c>
      <c r="F8795" s="2" t="str">
        <f t="shared" si="822"/>
        <v>Men</v>
      </c>
      <c r="G8795" s="2" t="str">
        <f t="shared" si="823"/>
        <v xml:space="preserve"> Street Footwear</v>
      </c>
      <c r="H8795" s="2" t="s">
        <v>14</v>
      </c>
      <c r="I8795" s="2">
        <v>15</v>
      </c>
      <c r="J8795" s="2">
        <v>215</v>
      </c>
      <c r="K8795" s="2">
        <v>3225</v>
      </c>
      <c r="L8795" s="2" t="s">
        <v>21</v>
      </c>
      <c r="M8795" s="2">
        <f t="shared" si="824"/>
        <v>4</v>
      </c>
      <c r="N8795" s="2" t="str">
        <f t="shared" si="825"/>
        <v>Apr</v>
      </c>
      <c r="O8795" s="2" t="str">
        <f t="shared" si="826"/>
        <v>Mon</v>
      </c>
      <c r="P8795" s="2" t="str">
        <f t="shared" si="827"/>
        <v>2021</v>
      </c>
    </row>
    <row r="8796" spans="1:16" x14ac:dyDescent="0.3">
      <c r="A8796" s="2" t="s">
        <v>27</v>
      </c>
      <c r="B8796" s="3">
        <v>44291</v>
      </c>
      <c r="C8796" s="2" t="s">
        <v>28</v>
      </c>
      <c r="D8796" s="2" t="s">
        <v>81</v>
      </c>
      <c r="E8796" s="2" t="s">
        <v>82</v>
      </c>
      <c r="F8796" s="2" t="str">
        <f t="shared" si="822"/>
        <v>Men</v>
      </c>
      <c r="G8796" s="2" t="str">
        <f t="shared" si="823"/>
        <v xml:space="preserve"> Athletic Footwear</v>
      </c>
      <c r="H8796" s="2" t="s">
        <v>16</v>
      </c>
      <c r="I8796" s="2">
        <v>21</v>
      </c>
      <c r="J8796" s="2">
        <v>215</v>
      </c>
      <c r="K8796" s="2">
        <v>4515</v>
      </c>
      <c r="L8796" s="2" t="s">
        <v>21</v>
      </c>
      <c r="M8796" s="2">
        <f t="shared" si="824"/>
        <v>4</v>
      </c>
      <c r="N8796" s="2" t="str">
        <f t="shared" si="825"/>
        <v>Apr</v>
      </c>
      <c r="O8796" s="2" t="str">
        <f t="shared" si="826"/>
        <v>Mon</v>
      </c>
      <c r="P8796" s="2" t="str">
        <f t="shared" si="827"/>
        <v>2021</v>
      </c>
    </row>
    <row r="8797" spans="1:16" x14ac:dyDescent="0.3">
      <c r="A8797" s="2" t="s">
        <v>27</v>
      </c>
      <c r="B8797" s="3">
        <v>44291</v>
      </c>
      <c r="C8797" s="2" t="s">
        <v>28</v>
      </c>
      <c r="D8797" s="2" t="s">
        <v>81</v>
      </c>
      <c r="E8797" s="2" t="s">
        <v>82</v>
      </c>
      <c r="F8797" s="2" t="str">
        <f t="shared" si="822"/>
        <v>Women</v>
      </c>
      <c r="G8797" s="2" t="str">
        <f t="shared" si="823"/>
        <v xml:space="preserve"> Street Footwear</v>
      </c>
      <c r="H8797" s="2" t="s">
        <v>17</v>
      </c>
      <c r="I8797" s="2">
        <v>19</v>
      </c>
      <c r="J8797" s="2">
        <v>162</v>
      </c>
      <c r="K8797" s="2">
        <v>3078</v>
      </c>
      <c r="L8797" s="2" t="s">
        <v>21</v>
      </c>
      <c r="M8797" s="2">
        <f t="shared" si="824"/>
        <v>4</v>
      </c>
      <c r="N8797" s="2" t="str">
        <f t="shared" si="825"/>
        <v>Apr</v>
      </c>
      <c r="O8797" s="2" t="str">
        <f t="shared" si="826"/>
        <v>Mon</v>
      </c>
      <c r="P8797" s="2" t="str">
        <f t="shared" si="827"/>
        <v>2021</v>
      </c>
    </row>
    <row r="8798" spans="1:16" x14ac:dyDescent="0.3">
      <c r="A8798" s="2" t="s">
        <v>27</v>
      </c>
      <c r="B8798" s="3">
        <v>44291</v>
      </c>
      <c r="C8798" s="2" t="s">
        <v>28</v>
      </c>
      <c r="D8798" s="2" t="s">
        <v>81</v>
      </c>
      <c r="E8798" s="2" t="s">
        <v>82</v>
      </c>
      <c r="F8798" s="2" t="str">
        <f t="shared" si="822"/>
        <v>Women</v>
      </c>
      <c r="G8798" s="2" t="str">
        <f t="shared" si="823"/>
        <v xml:space="preserve"> Athletic Footwear</v>
      </c>
      <c r="H8798" s="2" t="s">
        <v>18</v>
      </c>
      <c r="I8798" s="2">
        <v>20</v>
      </c>
      <c r="J8798" s="2">
        <v>116</v>
      </c>
      <c r="K8798" s="2">
        <v>2320</v>
      </c>
      <c r="L8798" s="2" t="s">
        <v>21</v>
      </c>
      <c r="M8798" s="2">
        <f t="shared" si="824"/>
        <v>4</v>
      </c>
      <c r="N8798" s="2" t="str">
        <f t="shared" si="825"/>
        <v>Apr</v>
      </c>
      <c r="O8798" s="2" t="str">
        <f t="shared" si="826"/>
        <v>Mon</v>
      </c>
      <c r="P8798" s="2" t="str">
        <f t="shared" si="827"/>
        <v>2021</v>
      </c>
    </row>
    <row r="8799" spans="1:16" x14ac:dyDescent="0.3">
      <c r="A8799" s="2" t="s">
        <v>27</v>
      </c>
      <c r="B8799" s="3">
        <v>44291</v>
      </c>
      <c r="C8799" s="2" t="s">
        <v>28</v>
      </c>
      <c r="D8799" s="2" t="s">
        <v>81</v>
      </c>
      <c r="E8799" s="2" t="s">
        <v>82</v>
      </c>
      <c r="F8799" s="2" t="str">
        <f t="shared" si="822"/>
        <v>Men</v>
      </c>
      <c r="G8799" s="2" t="str">
        <f t="shared" si="823"/>
        <v xml:space="preserve"> Apparel</v>
      </c>
      <c r="H8799" s="2" t="s">
        <v>19</v>
      </c>
      <c r="I8799" s="2">
        <v>27</v>
      </c>
      <c r="J8799" s="2">
        <v>91</v>
      </c>
      <c r="K8799" s="2">
        <v>2457</v>
      </c>
      <c r="L8799" s="2" t="s">
        <v>21</v>
      </c>
      <c r="M8799" s="2">
        <f t="shared" si="824"/>
        <v>4</v>
      </c>
      <c r="N8799" s="2" t="str">
        <f t="shared" si="825"/>
        <v>Apr</v>
      </c>
      <c r="O8799" s="2" t="str">
        <f t="shared" si="826"/>
        <v>Mon</v>
      </c>
      <c r="P8799" s="2" t="str">
        <f t="shared" si="827"/>
        <v>2021</v>
      </c>
    </row>
    <row r="8800" spans="1:16" x14ac:dyDescent="0.3">
      <c r="A8800" s="2" t="s">
        <v>27</v>
      </c>
      <c r="B8800" s="3">
        <v>44291</v>
      </c>
      <c r="C8800" s="2" t="s">
        <v>28</v>
      </c>
      <c r="D8800" s="2" t="s">
        <v>81</v>
      </c>
      <c r="E8800" s="2" t="s">
        <v>82</v>
      </c>
      <c r="F8800" s="2" t="str">
        <f t="shared" si="822"/>
        <v>Women</v>
      </c>
      <c r="G8800" s="2" t="str">
        <f t="shared" si="823"/>
        <v xml:space="preserve"> Apparel</v>
      </c>
      <c r="H8800" s="2" t="s">
        <v>20</v>
      </c>
      <c r="I8800" s="2">
        <v>23</v>
      </c>
      <c r="J8800" s="2">
        <v>176</v>
      </c>
      <c r="K8800" s="2">
        <v>4048</v>
      </c>
      <c r="L8800" s="2" t="s">
        <v>21</v>
      </c>
      <c r="M8800" s="2">
        <f t="shared" si="824"/>
        <v>4</v>
      </c>
      <c r="N8800" s="2" t="str">
        <f t="shared" si="825"/>
        <v>Apr</v>
      </c>
      <c r="O8800" s="2" t="str">
        <f t="shared" si="826"/>
        <v>Mon</v>
      </c>
      <c r="P8800" s="2" t="str">
        <f t="shared" si="827"/>
        <v>2021</v>
      </c>
    </row>
    <row r="8801" spans="1:16" x14ac:dyDescent="0.3">
      <c r="A8801" s="2" t="s">
        <v>27</v>
      </c>
      <c r="B8801" s="3">
        <v>44321</v>
      </c>
      <c r="C8801" s="2" t="s">
        <v>28</v>
      </c>
      <c r="D8801" s="2" t="s">
        <v>81</v>
      </c>
      <c r="E8801" s="2" t="s">
        <v>82</v>
      </c>
      <c r="F8801" s="2" t="str">
        <f t="shared" si="822"/>
        <v>Men</v>
      </c>
      <c r="G8801" s="2" t="str">
        <f t="shared" si="823"/>
        <v xml:space="preserve"> Street Footwear</v>
      </c>
      <c r="H8801" s="2" t="s">
        <v>14</v>
      </c>
      <c r="I8801" s="2">
        <v>14</v>
      </c>
      <c r="J8801" s="2">
        <v>210</v>
      </c>
      <c r="K8801" s="2">
        <v>2940</v>
      </c>
      <c r="L8801" s="2" t="s">
        <v>21</v>
      </c>
      <c r="M8801" s="2">
        <f t="shared" si="824"/>
        <v>5</v>
      </c>
      <c r="N8801" s="2" t="str">
        <f t="shared" si="825"/>
        <v>May</v>
      </c>
      <c r="O8801" s="2" t="str">
        <f t="shared" si="826"/>
        <v>Wed</v>
      </c>
      <c r="P8801" s="2" t="str">
        <f t="shared" si="827"/>
        <v>2021</v>
      </c>
    </row>
    <row r="8802" spans="1:16" x14ac:dyDescent="0.3">
      <c r="A8802" s="2" t="s">
        <v>27</v>
      </c>
      <c r="B8802" s="3">
        <v>44321</v>
      </c>
      <c r="C8802" s="2" t="s">
        <v>28</v>
      </c>
      <c r="D8802" s="2" t="s">
        <v>81</v>
      </c>
      <c r="E8802" s="2" t="s">
        <v>82</v>
      </c>
      <c r="F8802" s="2" t="str">
        <f t="shared" si="822"/>
        <v>Men</v>
      </c>
      <c r="G8802" s="2" t="str">
        <f t="shared" si="823"/>
        <v xml:space="preserve"> Athletic Footwear</v>
      </c>
      <c r="H8802" s="2" t="s">
        <v>16</v>
      </c>
      <c r="I8802" s="2">
        <v>22</v>
      </c>
      <c r="J8802" s="2">
        <v>247</v>
      </c>
      <c r="K8802" s="2">
        <v>5434</v>
      </c>
      <c r="L8802" s="2" t="s">
        <v>21</v>
      </c>
      <c r="M8802" s="2">
        <f t="shared" si="824"/>
        <v>5</v>
      </c>
      <c r="N8802" s="2" t="str">
        <f t="shared" si="825"/>
        <v>May</v>
      </c>
      <c r="O8802" s="2" t="str">
        <f t="shared" si="826"/>
        <v>Wed</v>
      </c>
      <c r="P8802" s="2" t="str">
        <f t="shared" si="827"/>
        <v>2021</v>
      </c>
    </row>
    <row r="8803" spans="1:16" x14ac:dyDescent="0.3">
      <c r="A8803" s="2" t="s">
        <v>27</v>
      </c>
      <c r="B8803" s="3">
        <v>44321</v>
      </c>
      <c r="C8803" s="2" t="s">
        <v>28</v>
      </c>
      <c r="D8803" s="2" t="s">
        <v>81</v>
      </c>
      <c r="E8803" s="2" t="s">
        <v>82</v>
      </c>
      <c r="F8803" s="2" t="str">
        <f t="shared" si="822"/>
        <v>Women</v>
      </c>
      <c r="G8803" s="2" t="str">
        <f t="shared" si="823"/>
        <v xml:space="preserve"> Street Footwear</v>
      </c>
      <c r="H8803" s="2" t="s">
        <v>17</v>
      </c>
      <c r="I8803" s="2">
        <v>18</v>
      </c>
      <c r="J8803" s="2">
        <v>184</v>
      </c>
      <c r="K8803" s="2">
        <v>3312</v>
      </c>
      <c r="L8803" s="2" t="s">
        <v>21</v>
      </c>
      <c r="M8803" s="2">
        <f t="shared" si="824"/>
        <v>5</v>
      </c>
      <c r="N8803" s="2" t="str">
        <f t="shared" si="825"/>
        <v>May</v>
      </c>
      <c r="O8803" s="2" t="str">
        <f t="shared" si="826"/>
        <v>Wed</v>
      </c>
      <c r="P8803" s="2" t="str">
        <f t="shared" si="827"/>
        <v>2021</v>
      </c>
    </row>
    <row r="8804" spans="1:16" x14ac:dyDescent="0.3">
      <c r="A8804" s="2" t="s">
        <v>27</v>
      </c>
      <c r="B8804" s="3">
        <v>44321</v>
      </c>
      <c r="C8804" s="2" t="s">
        <v>28</v>
      </c>
      <c r="D8804" s="2" t="s">
        <v>81</v>
      </c>
      <c r="E8804" s="2" t="s">
        <v>82</v>
      </c>
      <c r="F8804" s="2" t="str">
        <f t="shared" si="822"/>
        <v>Women</v>
      </c>
      <c r="G8804" s="2" t="str">
        <f t="shared" si="823"/>
        <v xml:space="preserve"> Athletic Footwear</v>
      </c>
      <c r="H8804" s="2" t="s">
        <v>18</v>
      </c>
      <c r="I8804" s="2">
        <v>24</v>
      </c>
      <c r="J8804" s="2">
        <v>155</v>
      </c>
      <c r="K8804" s="2">
        <v>3720</v>
      </c>
      <c r="L8804" s="2" t="s">
        <v>21</v>
      </c>
      <c r="M8804" s="2">
        <f t="shared" si="824"/>
        <v>5</v>
      </c>
      <c r="N8804" s="2" t="str">
        <f t="shared" si="825"/>
        <v>May</v>
      </c>
      <c r="O8804" s="2" t="str">
        <f t="shared" si="826"/>
        <v>Wed</v>
      </c>
      <c r="P8804" s="2" t="str">
        <f t="shared" si="827"/>
        <v>2021</v>
      </c>
    </row>
    <row r="8805" spans="1:16" x14ac:dyDescent="0.3">
      <c r="A8805" s="2" t="s">
        <v>27</v>
      </c>
      <c r="B8805" s="3">
        <v>44321</v>
      </c>
      <c r="C8805" s="2" t="s">
        <v>28</v>
      </c>
      <c r="D8805" s="2" t="s">
        <v>81</v>
      </c>
      <c r="E8805" s="2" t="s">
        <v>82</v>
      </c>
      <c r="F8805" s="2" t="str">
        <f t="shared" si="822"/>
        <v>Men</v>
      </c>
      <c r="G8805" s="2" t="str">
        <f t="shared" si="823"/>
        <v xml:space="preserve"> Apparel</v>
      </c>
      <c r="H8805" s="2" t="s">
        <v>19</v>
      </c>
      <c r="I8805" s="2">
        <v>34</v>
      </c>
      <c r="J8805" s="2">
        <v>120</v>
      </c>
      <c r="K8805" s="2">
        <v>4080</v>
      </c>
      <c r="L8805" s="2" t="s">
        <v>21</v>
      </c>
      <c r="M8805" s="2">
        <f t="shared" si="824"/>
        <v>5</v>
      </c>
      <c r="N8805" s="2" t="str">
        <f t="shared" si="825"/>
        <v>May</v>
      </c>
      <c r="O8805" s="2" t="str">
        <f t="shared" si="826"/>
        <v>Wed</v>
      </c>
      <c r="P8805" s="2" t="str">
        <f t="shared" si="827"/>
        <v>2021</v>
      </c>
    </row>
    <row r="8806" spans="1:16" x14ac:dyDescent="0.3">
      <c r="A8806" s="2" t="s">
        <v>27</v>
      </c>
      <c r="B8806" s="3">
        <v>44321</v>
      </c>
      <c r="C8806" s="2" t="s">
        <v>28</v>
      </c>
      <c r="D8806" s="2" t="s">
        <v>81</v>
      </c>
      <c r="E8806" s="2" t="s">
        <v>82</v>
      </c>
      <c r="F8806" s="2" t="str">
        <f t="shared" si="822"/>
        <v>Women</v>
      </c>
      <c r="G8806" s="2" t="str">
        <f t="shared" si="823"/>
        <v xml:space="preserve"> Apparel</v>
      </c>
      <c r="H8806" s="2" t="s">
        <v>20</v>
      </c>
      <c r="I8806" s="2">
        <v>33</v>
      </c>
      <c r="J8806" s="2">
        <v>240</v>
      </c>
      <c r="K8806" s="2">
        <v>7920</v>
      </c>
      <c r="L8806" s="2" t="s">
        <v>21</v>
      </c>
      <c r="M8806" s="2">
        <f t="shared" si="824"/>
        <v>5</v>
      </c>
      <c r="N8806" s="2" t="str">
        <f t="shared" si="825"/>
        <v>May</v>
      </c>
      <c r="O8806" s="2" t="str">
        <f t="shared" si="826"/>
        <v>Wed</v>
      </c>
      <c r="P8806" s="2" t="str">
        <f t="shared" si="827"/>
        <v>2021</v>
      </c>
    </row>
    <row r="8807" spans="1:16" x14ac:dyDescent="0.3">
      <c r="A8807" s="2" t="s">
        <v>27</v>
      </c>
      <c r="B8807" s="3">
        <v>44351</v>
      </c>
      <c r="C8807" s="2" t="s">
        <v>28</v>
      </c>
      <c r="D8807" s="2" t="s">
        <v>81</v>
      </c>
      <c r="E8807" s="2" t="s">
        <v>82</v>
      </c>
      <c r="F8807" s="2" t="str">
        <f t="shared" si="822"/>
        <v>Men</v>
      </c>
      <c r="G8807" s="2" t="str">
        <f t="shared" si="823"/>
        <v xml:space="preserve"> Street Footwear</v>
      </c>
      <c r="H8807" s="2" t="s">
        <v>14</v>
      </c>
      <c r="I8807" s="2">
        <v>31</v>
      </c>
      <c r="J8807" s="2">
        <v>233</v>
      </c>
      <c r="K8807" s="2">
        <v>7223</v>
      </c>
      <c r="L8807" s="2" t="s">
        <v>21</v>
      </c>
      <c r="M8807" s="2">
        <f t="shared" si="824"/>
        <v>6</v>
      </c>
      <c r="N8807" s="2" t="str">
        <f t="shared" si="825"/>
        <v>Jun</v>
      </c>
      <c r="O8807" s="2" t="str">
        <f t="shared" si="826"/>
        <v>Fri</v>
      </c>
      <c r="P8807" s="2" t="str">
        <f t="shared" si="827"/>
        <v>2021</v>
      </c>
    </row>
    <row r="8808" spans="1:16" x14ac:dyDescent="0.3">
      <c r="A8808" s="2" t="s">
        <v>27</v>
      </c>
      <c r="B8808" s="3">
        <v>44351</v>
      </c>
      <c r="C8808" s="2" t="s">
        <v>28</v>
      </c>
      <c r="D8808" s="2" t="s">
        <v>81</v>
      </c>
      <c r="E8808" s="2" t="s">
        <v>82</v>
      </c>
      <c r="F8808" s="2" t="str">
        <f t="shared" si="822"/>
        <v>Men</v>
      </c>
      <c r="G8808" s="2" t="str">
        <f t="shared" si="823"/>
        <v xml:space="preserve"> Athletic Footwear</v>
      </c>
      <c r="H8808" s="2" t="s">
        <v>16</v>
      </c>
      <c r="I8808" s="2">
        <v>35</v>
      </c>
      <c r="J8808" s="2">
        <v>263</v>
      </c>
      <c r="K8808" s="2">
        <v>9205</v>
      </c>
      <c r="L8808" s="2" t="s">
        <v>21</v>
      </c>
      <c r="M8808" s="2">
        <f t="shared" si="824"/>
        <v>6</v>
      </c>
      <c r="N8808" s="2" t="str">
        <f t="shared" si="825"/>
        <v>Jun</v>
      </c>
      <c r="O8808" s="2" t="str">
        <f t="shared" si="826"/>
        <v>Fri</v>
      </c>
      <c r="P8808" s="2" t="str">
        <f t="shared" si="827"/>
        <v>2021</v>
      </c>
    </row>
    <row r="8809" spans="1:16" x14ac:dyDescent="0.3">
      <c r="A8809" s="2" t="s">
        <v>27</v>
      </c>
      <c r="B8809" s="3">
        <v>44351</v>
      </c>
      <c r="C8809" s="2" t="s">
        <v>28</v>
      </c>
      <c r="D8809" s="2" t="s">
        <v>81</v>
      </c>
      <c r="E8809" s="2" t="s">
        <v>82</v>
      </c>
      <c r="F8809" s="2" t="str">
        <f t="shared" si="822"/>
        <v>Women</v>
      </c>
      <c r="G8809" s="2" t="str">
        <f t="shared" si="823"/>
        <v xml:space="preserve"> Street Footwear</v>
      </c>
      <c r="H8809" s="2" t="s">
        <v>17</v>
      </c>
      <c r="I8809" s="2">
        <v>34</v>
      </c>
      <c r="J8809" s="2">
        <v>186</v>
      </c>
      <c r="K8809" s="2">
        <v>6324</v>
      </c>
      <c r="L8809" s="2" t="s">
        <v>21</v>
      </c>
      <c r="M8809" s="2">
        <f t="shared" si="824"/>
        <v>6</v>
      </c>
      <c r="N8809" s="2" t="str">
        <f t="shared" si="825"/>
        <v>Jun</v>
      </c>
      <c r="O8809" s="2" t="str">
        <f t="shared" si="826"/>
        <v>Fri</v>
      </c>
      <c r="P8809" s="2" t="str">
        <f t="shared" si="827"/>
        <v>2021</v>
      </c>
    </row>
    <row r="8810" spans="1:16" x14ac:dyDescent="0.3">
      <c r="A8810" s="2" t="s">
        <v>27</v>
      </c>
      <c r="B8810" s="3">
        <v>44351</v>
      </c>
      <c r="C8810" s="2" t="s">
        <v>28</v>
      </c>
      <c r="D8810" s="2" t="s">
        <v>81</v>
      </c>
      <c r="E8810" s="2" t="s">
        <v>82</v>
      </c>
      <c r="F8810" s="2" t="str">
        <f t="shared" si="822"/>
        <v>Women</v>
      </c>
      <c r="G8810" s="2" t="str">
        <f t="shared" si="823"/>
        <v xml:space="preserve"> Athletic Footwear</v>
      </c>
      <c r="H8810" s="2" t="s">
        <v>18</v>
      </c>
      <c r="I8810" s="2">
        <v>33</v>
      </c>
      <c r="J8810" s="2">
        <v>187</v>
      </c>
      <c r="K8810" s="2">
        <v>6171</v>
      </c>
      <c r="L8810" s="2" t="s">
        <v>21</v>
      </c>
      <c r="M8810" s="2">
        <f t="shared" si="824"/>
        <v>6</v>
      </c>
      <c r="N8810" s="2" t="str">
        <f t="shared" si="825"/>
        <v>Jun</v>
      </c>
      <c r="O8810" s="2" t="str">
        <f t="shared" si="826"/>
        <v>Fri</v>
      </c>
      <c r="P8810" s="2" t="str">
        <f t="shared" si="827"/>
        <v>2021</v>
      </c>
    </row>
    <row r="8811" spans="1:16" x14ac:dyDescent="0.3">
      <c r="A8811" s="2" t="s">
        <v>27</v>
      </c>
      <c r="B8811" s="3">
        <v>44351</v>
      </c>
      <c r="C8811" s="2" t="s">
        <v>28</v>
      </c>
      <c r="D8811" s="2" t="s">
        <v>81</v>
      </c>
      <c r="E8811" s="2" t="s">
        <v>82</v>
      </c>
      <c r="F8811" s="2" t="str">
        <f t="shared" si="822"/>
        <v>Men</v>
      </c>
      <c r="G8811" s="2" t="str">
        <f t="shared" si="823"/>
        <v xml:space="preserve"> Apparel</v>
      </c>
      <c r="H8811" s="2" t="s">
        <v>19</v>
      </c>
      <c r="I8811" s="2">
        <v>43</v>
      </c>
      <c r="J8811" s="2">
        <v>158</v>
      </c>
      <c r="K8811" s="2">
        <v>6794</v>
      </c>
      <c r="L8811" s="2" t="s">
        <v>21</v>
      </c>
      <c r="M8811" s="2">
        <f t="shared" si="824"/>
        <v>6</v>
      </c>
      <c r="N8811" s="2" t="str">
        <f t="shared" si="825"/>
        <v>Jun</v>
      </c>
      <c r="O8811" s="2" t="str">
        <f t="shared" si="826"/>
        <v>Fri</v>
      </c>
      <c r="P8811" s="2" t="str">
        <f t="shared" si="827"/>
        <v>2021</v>
      </c>
    </row>
    <row r="8812" spans="1:16" x14ac:dyDescent="0.3">
      <c r="A8812" s="2" t="s">
        <v>27</v>
      </c>
      <c r="B8812" s="3">
        <v>44351</v>
      </c>
      <c r="C8812" s="2" t="s">
        <v>28</v>
      </c>
      <c r="D8812" s="2" t="s">
        <v>81</v>
      </c>
      <c r="E8812" s="2" t="s">
        <v>82</v>
      </c>
      <c r="F8812" s="2" t="str">
        <f t="shared" si="822"/>
        <v>Women</v>
      </c>
      <c r="G8812" s="2" t="str">
        <f t="shared" si="823"/>
        <v xml:space="preserve"> Apparel</v>
      </c>
      <c r="H8812" s="2" t="s">
        <v>20</v>
      </c>
      <c r="I8812" s="2">
        <v>39</v>
      </c>
      <c r="J8812" s="2">
        <v>248</v>
      </c>
      <c r="K8812" s="2">
        <v>9672</v>
      </c>
      <c r="L8812" s="2" t="s">
        <v>21</v>
      </c>
      <c r="M8812" s="2">
        <f t="shared" si="824"/>
        <v>6</v>
      </c>
      <c r="N8812" s="2" t="str">
        <f t="shared" si="825"/>
        <v>Jun</v>
      </c>
      <c r="O8812" s="2" t="str">
        <f t="shared" si="826"/>
        <v>Fri</v>
      </c>
      <c r="P8812" s="2" t="str">
        <f t="shared" si="827"/>
        <v>2021</v>
      </c>
    </row>
    <row r="8813" spans="1:16" x14ac:dyDescent="0.3">
      <c r="A8813" s="2" t="s">
        <v>27</v>
      </c>
      <c r="B8813" s="3">
        <v>44383</v>
      </c>
      <c r="C8813" s="2" t="s">
        <v>28</v>
      </c>
      <c r="D8813" s="2" t="s">
        <v>81</v>
      </c>
      <c r="E8813" s="2" t="s">
        <v>82</v>
      </c>
      <c r="F8813" s="2" t="str">
        <f t="shared" si="822"/>
        <v>Men</v>
      </c>
      <c r="G8813" s="2" t="str">
        <f t="shared" si="823"/>
        <v xml:space="preserve"> Street Footwear</v>
      </c>
      <c r="H8813" s="2" t="s">
        <v>14</v>
      </c>
      <c r="I8813" s="2">
        <v>35</v>
      </c>
      <c r="J8813" s="2">
        <v>264</v>
      </c>
      <c r="K8813" s="2">
        <v>9240</v>
      </c>
      <c r="L8813" s="2" t="s">
        <v>21</v>
      </c>
      <c r="M8813" s="2">
        <f t="shared" si="824"/>
        <v>7</v>
      </c>
      <c r="N8813" s="2" t="str">
        <f t="shared" si="825"/>
        <v>Jul</v>
      </c>
      <c r="O8813" s="2" t="str">
        <f t="shared" si="826"/>
        <v>Tue</v>
      </c>
      <c r="P8813" s="2" t="str">
        <f t="shared" si="827"/>
        <v>2021</v>
      </c>
    </row>
    <row r="8814" spans="1:16" x14ac:dyDescent="0.3">
      <c r="A8814" s="2" t="s">
        <v>27</v>
      </c>
      <c r="B8814" s="3">
        <v>44383</v>
      </c>
      <c r="C8814" s="2" t="s">
        <v>28</v>
      </c>
      <c r="D8814" s="2" t="s">
        <v>81</v>
      </c>
      <c r="E8814" s="2" t="s">
        <v>82</v>
      </c>
      <c r="F8814" s="2" t="str">
        <f t="shared" si="822"/>
        <v>Men</v>
      </c>
      <c r="G8814" s="2" t="str">
        <f t="shared" si="823"/>
        <v xml:space="preserve"> Athletic Footwear</v>
      </c>
      <c r="H8814" s="2" t="s">
        <v>16</v>
      </c>
      <c r="I8814" s="2">
        <v>40</v>
      </c>
      <c r="J8814" s="2">
        <v>271</v>
      </c>
      <c r="K8814" s="2">
        <v>10840</v>
      </c>
      <c r="L8814" s="2" t="s">
        <v>21</v>
      </c>
      <c r="M8814" s="2">
        <f t="shared" si="824"/>
        <v>7</v>
      </c>
      <c r="N8814" s="2" t="str">
        <f t="shared" si="825"/>
        <v>Jul</v>
      </c>
      <c r="O8814" s="2" t="str">
        <f t="shared" si="826"/>
        <v>Tue</v>
      </c>
      <c r="P8814" s="2" t="str">
        <f t="shared" si="827"/>
        <v>2021</v>
      </c>
    </row>
    <row r="8815" spans="1:16" x14ac:dyDescent="0.3">
      <c r="A8815" s="2" t="s">
        <v>27</v>
      </c>
      <c r="B8815" s="3">
        <v>44383</v>
      </c>
      <c r="C8815" s="2" t="s">
        <v>28</v>
      </c>
      <c r="D8815" s="2" t="s">
        <v>81</v>
      </c>
      <c r="E8815" s="2" t="s">
        <v>82</v>
      </c>
      <c r="F8815" s="2" t="str">
        <f t="shared" si="822"/>
        <v>Women</v>
      </c>
      <c r="G8815" s="2" t="str">
        <f t="shared" si="823"/>
        <v xml:space="preserve"> Street Footwear</v>
      </c>
      <c r="H8815" s="2" t="s">
        <v>17</v>
      </c>
      <c r="I8815" s="2">
        <v>34</v>
      </c>
      <c r="J8815" s="2">
        <v>278</v>
      </c>
      <c r="K8815" s="2">
        <v>9452</v>
      </c>
      <c r="L8815" s="2" t="s">
        <v>21</v>
      </c>
      <c r="M8815" s="2">
        <f t="shared" si="824"/>
        <v>7</v>
      </c>
      <c r="N8815" s="2" t="str">
        <f t="shared" si="825"/>
        <v>Jul</v>
      </c>
      <c r="O8815" s="2" t="str">
        <f t="shared" si="826"/>
        <v>Tue</v>
      </c>
      <c r="P8815" s="2" t="str">
        <f t="shared" si="827"/>
        <v>2021</v>
      </c>
    </row>
    <row r="8816" spans="1:16" x14ac:dyDescent="0.3">
      <c r="A8816" s="2" t="s">
        <v>27</v>
      </c>
      <c r="B8816" s="3">
        <v>44383</v>
      </c>
      <c r="C8816" s="2" t="s">
        <v>28</v>
      </c>
      <c r="D8816" s="2" t="s">
        <v>81</v>
      </c>
      <c r="E8816" s="2" t="s">
        <v>82</v>
      </c>
      <c r="F8816" s="2" t="str">
        <f t="shared" si="822"/>
        <v>Women</v>
      </c>
      <c r="G8816" s="2" t="str">
        <f t="shared" si="823"/>
        <v xml:space="preserve"> Athletic Footwear</v>
      </c>
      <c r="H8816" s="2" t="s">
        <v>18</v>
      </c>
      <c r="I8816" s="2">
        <v>38</v>
      </c>
      <c r="J8816" s="2">
        <v>158</v>
      </c>
      <c r="K8816" s="2">
        <v>6004</v>
      </c>
      <c r="L8816" s="2" t="s">
        <v>21</v>
      </c>
      <c r="M8816" s="2">
        <f t="shared" si="824"/>
        <v>7</v>
      </c>
      <c r="N8816" s="2" t="str">
        <f t="shared" si="825"/>
        <v>Jul</v>
      </c>
      <c r="O8816" s="2" t="str">
        <f t="shared" si="826"/>
        <v>Tue</v>
      </c>
      <c r="P8816" s="2" t="str">
        <f t="shared" si="827"/>
        <v>2021</v>
      </c>
    </row>
    <row r="8817" spans="1:16" x14ac:dyDescent="0.3">
      <c r="A8817" s="2" t="s">
        <v>27</v>
      </c>
      <c r="B8817" s="3">
        <v>44383</v>
      </c>
      <c r="C8817" s="2" t="s">
        <v>28</v>
      </c>
      <c r="D8817" s="2" t="s">
        <v>81</v>
      </c>
      <c r="E8817" s="2" t="s">
        <v>82</v>
      </c>
      <c r="F8817" s="2" t="str">
        <f t="shared" si="822"/>
        <v>Men</v>
      </c>
      <c r="G8817" s="2" t="str">
        <f t="shared" si="823"/>
        <v xml:space="preserve"> Apparel</v>
      </c>
      <c r="H8817" s="2" t="s">
        <v>19</v>
      </c>
      <c r="I8817" s="2">
        <v>43</v>
      </c>
      <c r="J8817" s="2">
        <v>173</v>
      </c>
      <c r="K8817" s="2">
        <v>7439</v>
      </c>
      <c r="L8817" s="2" t="s">
        <v>21</v>
      </c>
      <c r="M8817" s="2">
        <f t="shared" si="824"/>
        <v>7</v>
      </c>
      <c r="N8817" s="2" t="str">
        <f t="shared" si="825"/>
        <v>Jul</v>
      </c>
      <c r="O8817" s="2" t="str">
        <f t="shared" si="826"/>
        <v>Tue</v>
      </c>
      <c r="P8817" s="2" t="str">
        <f t="shared" si="827"/>
        <v>2021</v>
      </c>
    </row>
    <row r="8818" spans="1:16" x14ac:dyDescent="0.3">
      <c r="A8818" s="2" t="s">
        <v>11</v>
      </c>
      <c r="B8818" s="3">
        <v>44383</v>
      </c>
      <c r="C8818" s="2" t="s">
        <v>28</v>
      </c>
      <c r="D8818" s="2" t="s">
        <v>81</v>
      </c>
      <c r="E8818" s="2" t="s">
        <v>82</v>
      </c>
      <c r="F8818" s="2" t="str">
        <f t="shared" si="822"/>
        <v>Women</v>
      </c>
      <c r="G8818" s="2" t="str">
        <f t="shared" si="823"/>
        <v xml:space="preserve"> Apparel</v>
      </c>
      <c r="H8818" s="2" t="s">
        <v>20</v>
      </c>
      <c r="I8818" s="2">
        <v>51</v>
      </c>
      <c r="J8818" s="2">
        <v>264</v>
      </c>
      <c r="K8818" s="2">
        <v>13464</v>
      </c>
      <c r="L8818" s="2" t="s">
        <v>21</v>
      </c>
      <c r="M8818" s="2">
        <f t="shared" si="824"/>
        <v>7</v>
      </c>
      <c r="N8818" s="2" t="str">
        <f t="shared" si="825"/>
        <v>Jul</v>
      </c>
      <c r="O8818" s="2" t="str">
        <f t="shared" si="826"/>
        <v>Tue</v>
      </c>
      <c r="P8818" s="2" t="str">
        <f t="shared" si="827"/>
        <v>2021</v>
      </c>
    </row>
    <row r="8819" spans="1:16" x14ac:dyDescent="0.3">
      <c r="A8819" s="2" t="s">
        <v>11</v>
      </c>
      <c r="B8819" s="3">
        <v>44416</v>
      </c>
      <c r="C8819" s="2" t="s">
        <v>28</v>
      </c>
      <c r="D8819" s="2" t="s">
        <v>81</v>
      </c>
      <c r="E8819" s="2" t="s">
        <v>82</v>
      </c>
      <c r="F8819" s="2" t="str">
        <f t="shared" si="822"/>
        <v>Men</v>
      </c>
      <c r="G8819" s="2" t="str">
        <f t="shared" si="823"/>
        <v xml:space="preserve"> Street Footwear</v>
      </c>
      <c r="H8819" s="2" t="s">
        <v>14</v>
      </c>
      <c r="I8819" s="2">
        <v>38</v>
      </c>
      <c r="J8819" s="2">
        <v>233</v>
      </c>
      <c r="K8819" s="2">
        <v>8854</v>
      </c>
      <c r="L8819" s="2" t="s">
        <v>21</v>
      </c>
      <c r="M8819" s="2">
        <f t="shared" si="824"/>
        <v>8</v>
      </c>
      <c r="N8819" s="2" t="str">
        <f t="shared" si="825"/>
        <v>Aug</v>
      </c>
      <c r="O8819" s="2" t="str">
        <f t="shared" si="826"/>
        <v>Sun</v>
      </c>
      <c r="P8819" s="2" t="str">
        <f t="shared" si="827"/>
        <v>2021</v>
      </c>
    </row>
    <row r="8820" spans="1:16" x14ac:dyDescent="0.3">
      <c r="A8820" s="2" t="s">
        <v>11</v>
      </c>
      <c r="B8820" s="3">
        <v>44416</v>
      </c>
      <c r="C8820" s="2" t="s">
        <v>28</v>
      </c>
      <c r="D8820" s="2" t="s">
        <v>81</v>
      </c>
      <c r="E8820" s="2" t="s">
        <v>82</v>
      </c>
      <c r="F8820" s="2" t="str">
        <f t="shared" si="822"/>
        <v>Men</v>
      </c>
      <c r="G8820" s="2" t="str">
        <f t="shared" si="823"/>
        <v xml:space="preserve"> Athletic Footwear</v>
      </c>
      <c r="H8820" s="2" t="s">
        <v>16</v>
      </c>
      <c r="I8820" s="2">
        <v>37</v>
      </c>
      <c r="J8820" s="2">
        <v>255</v>
      </c>
      <c r="K8820" s="2">
        <v>9435</v>
      </c>
      <c r="L8820" s="2" t="s">
        <v>21</v>
      </c>
      <c r="M8820" s="2">
        <f t="shared" si="824"/>
        <v>8</v>
      </c>
      <c r="N8820" s="2" t="str">
        <f t="shared" si="825"/>
        <v>Aug</v>
      </c>
      <c r="O8820" s="2" t="str">
        <f t="shared" si="826"/>
        <v>Sun</v>
      </c>
      <c r="P8820" s="2" t="str">
        <f t="shared" si="827"/>
        <v>2021</v>
      </c>
    </row>
    <row r="8821" spans="1:16" x14ac:dyDescent="0.3">
      <c r="A8821" s="2" t="s">
        <v>11</v>
      </c>
      <c r="B8821" s="3">
        <v>44416</v>
      </c>
      <c r="C8821" s="2" t="s">
        <v>28</v>
      </c>
      <c r="D8821" s="2" t="s">
        <v>81</v>
      </c>
      <c r="E8821" s="2" t="s">
        <v>82</v>
      </c>
      <c r="F8821" s="2" t="str">
        <f t="shared" si="822"/>
        <v>Women</v>
      </c>
      <c r="G8821" s="2" t="str">
        <f t="shared" si="823"/>
        <v xml:space="preserve"> Street Footwear</v>
      </c>
      <c r="H8821" s="2" t="s">
        <v>17</v>
      </c>
      <c r="I8821" s="2">
        <v>39</v>
      </c>
      <c r="J8821" s="2">
        <v>305</v>
      </c>
      <c r="K8821" s="2">
        <v>11895</v>
      </c>
      <c r="L8821" s="2" t="s">
        <v>21</v>
      </c>
      <c r="M8821" s="2">
        <f t="shared" si="824"/>
        <v>8</v>
      </c>
      <c r="N8821" s="2" t="str">
        <f t="shared" si="825"/>
        <v>Aug</v>
      </c>
      <c r="O8821" s="2" t="str">
        <f t="shared" si="826"/>
        <v>Sun</v>
      </c>
      <c r="P8821" s="2" t="str">
        <f t="shared" si="827"/>
        <v>2021</v>
      </c>
    </row>
    <row r="8822" spans="1:16" x14ac:dyDescent="0.3">
      <c r="A8822" s="2" t="s">
        <v>11</v>
      </c>
      <c r="B8822" s="3">
        <v>44416</v>
      </c>
      <c r="C8822" s="2" t="s">
        <v>28</v>
      </c>
      <c r="D8822" s="2" t="s">
        <v>81</v>
      </c>
      <c r="E8822" s="2" t="s">
        <v>82</v>
      </c>
      <c r="F8822" s="2" t="str">
        <f t="shared" si="822"/>
        <v>Women</v>
      </c>
      <c r="G8822" s="2" t="str">
        <f t="shared" si="823"/>
        <v xml:space="preserve"> Athletic Footwear</v>
      </c>
      <c r="H8822" s="2" t="s">
        <v>18</v>
      </c>
      <c r="I8822" s="2">
        <v>33</v>
      </c>
      <c r="J8822" s="2">
        <v>162</v>
      </c>
      <c r="K8822" s="2">
        <v>5346</v>
      </c>
      <c r="L8822" s="2" t="s">
        <v>21</v>
      </c>
      <c r="M8822" s="2">
        <f t="shared" si="824"/>
        <v>8</v>
      </c>
      <c r="N8822" s="2" t="str">
        <f t="shared" si="825"/>
        <v>Aug</v>
      </c>
      <c r="O8822" s="2" t="str">
        <f t="shared" si="826"/>
        <v>Sun</v>
      </c>
      <c r="P8822" s="2" t="str">
        <f t="shared" si="827"/>
        <v>2021</v>
      </c>
    </row>
    <row r="8823" spans="1:16" x14ac:dyDescent="0.3">
      <c r="A8823" s="2" t="s">
        <v>23</v>
      </c>
      <c r="B8823" s="3">
        <v>44416</v>
      </c>
      <c r="C8823" s="2" t="s">
        <v>28</v>
      </c>
      <c r="D8823" s="2" t="s">
        <v>81</v>
      </c>
      <c r="E8823" s="2" t="s">
        <v>82</v>
      </c>
      <c r="F8823" s="2" t="str">
        <f t="shared" si="822"/>
        <v>Men</v>
      </c>
      <c r="G8823" s="2" t="str">
        <f t="shared" si="823"/>
        <v xml:space="preserve"> Apparel</v>
      </c>
      <c r="H8823" s="2" t="s">
        <v>19</v>
      </c>
      <c r="I8823" s="2">
        <v>39</v>
      </c>
      <c r="J8823" s="2">
        <v>166</v>
      </c>
      <c r="K8823" s="2">
        <v>6474</v>
      </c>
      <c r="L8823" s="2" t="s">
        <v>21</v>
      </c>
      <c r="M8823" s="2">
        <f t="shared" si="824"/>
        <v>8</v>
      </c>
      <c r="N8823" s="2" t="str">
        <f t="shared" si="825"/>
        <v>Aug</v>
      </c>
      <c r="O8823" s="2" t="str">
        <f t="shared" si="826"/>
        <v>Sun</v>
      </c>
      <c r="P8823" s="2" t="str">
        <f t="shared" si="827"/>
        <v>2021</v>
      </c>
    </row>
    <row r="8824" spans="1:16" x14ac:dyDescent="0.3">
      <c r="A8824" s="2" t="s">
        <v>23</v>
      </c>
      <c r="B8824" s="3">
        <v>44416</v>
      </c>
      <c r="C8824" s="2" t="s">
        <v>28</v>
      </c>
      <c r="D8824" s="2" t="s">
        <v>81</v>
      </c>
      <c r="E8824" s="2" t="s">
        <v>82</v>
      </c>
      <c r="F8824" s="2" t="str">
        <f t="shared" si="822"/>
        <v>Women</v>
      </c>
      <c r="G8824" s="2" t="str">
        <f t="shared" si="823"/>
        <v xml:space="preserve"> Apparel</v>
      </c>
      <c r="H8824" s="2" t="s">
        <v>20</v>
      </c>
      <c r="I8824" s="2">
        <v>44</v>
      </c>
      <c r="J8824" s="2">
        <v>239</v>
      </c>
      <c r="K8824" s="2">
        <v>10516</v>
      </c>
      <c r="L8824" s="2" t="s">
        <v>21</v>
      </c>
      <c r="M8824" s="2">
        <f t="shared" si="824"/>
        <v>8</v>
      </c>
      <c r="N8824" s="2" t="str">
        <f t="shared" si="825"/>
        <v>Aug</v>
      </c>
      <c r="O8824" s="2" t="str">
        <f t="shared" si="826"/>
        <v>Sun</v>
      </c>
      <c r="P8824" s="2" t="str">
        <f t="shared" si="827"/>
        <v>2021</v>
      </c>
    </row>
    <row r="8825" spans="1:16" x14ac:dyDescent="0.3">
      <c r="A8825" s="2" t="s">
        <v>23</v>
      </c>
      <c r="B8825" s="3">
        <v>44444</v>
      </c>
      <c r="C8825" s="2" t="s">
        <v>28</v>
      </c>
      <c r="D8825" s="2" t="s">
        <v>81</v>
      </c>
      <c r="E8825" s="2" t="s">
        <v>82</v>
      </c>
      <c r="F8825" s="2" t="str">
        <f t="shared" si="822"/>
        <v>Men</v>
      </c>
      <c r="G8825" s="2" t="str">
        <f t="shared" si="823"/>
        <v xml:space="preserve"> Street Footwear</v>
      </c>
      <c r="H8825" s="2" t="s">
        <v>14</v>
      </c>
      <c r="I8825" s="2">
        <v>41</v>
      </c>
      <c r="J8825" s="2">
        <v>230</v>
      </c>
      <c r="K8825" s="2">
        <v>9430</v>
      </c>
      <c r="L8825" s="2" t="s">
        <v>21</v>
      </c>
      <c r="M8825" s="2">
        <f t="shared" si="824"/>
        <v>9</v>
      </c>
      <c r="N8825" s="2" t="str">
        <f t="shared" si="825"/>
        <v>Sep</v>
      </c>
      <c r="O8825" s="2" t="str">
        <f t="shared" si="826"/>
        <v>Sun</v>
      </c>
      <c r="P8825" s="2" t="str">
        <f t="shared" si="827"/>
        <v>2021</v>
      </c>
    </row>
    <row r="8826" spans="1:16" x14ac:dyDescent="0.3">
      <c r="A8826" s="2" t="s">
        <v>23</v>
      </c>
      <c r="B8826" s="3">
        <v>44444</v>
      </c>
      <c r="C8826" s="2" t="s">
        <v>28</v>
      </c>
      <c r="D8826" s="2" t="s">
        <v>81</v>
      </c>
      <c r="E8826" s="2" t="s">
        <v>82</v>
      </c>
      <c r="F8826" s="2" t="str">
        <f t="shared" si="822"/>
        <v>Men</v>
      </c>
      <c r="G8826" s="2" t="str">
        <f t="shared" si="823"/>
        <v xml:space="preserve"> Athletic Footwear</v>
      </c>
      <c r="H8826" s="2" t="s">
        <v>16</v>
      </c>
      <c r="I8826" s="2">
        <v>38</v>
      </c>
      <c r="J8826" s="2">
        <v>219</v>
      </c>
      <c r="K8826" s="2">
        <v>8322</v>
      </c>
      <c r="L8826" s="2" t="s">
        <v>21</v>
      </c>
      <c r="M8826" s="2">
        <f t="shared" si="824"/>
        <v>9</v>
      </c>
      <c r="N8826" s="2" t="str">
        <f t="shared" si="825"/>
        <v>Sep</v>
      </c>
      <c r="O8826" s="2" t="str">
        <f t="shared" si="826"/>
        <v>Sun</v>
      </c>
      <c r="P8826" s="2" t="str">
        <f t="shared" si="827"/>
        <v>2021</v>
      </c>
    </row>
    <row r="8827" spans="1:16" x14ac:dyDescent="0.3">
      <c r="A8827" s="2" t="s">
        <v>23</v>
      </c>
      <c r="B8827" s="3">
        <v>44444</v>
      </c>
      <c r="C8827" s="2" t="s">
        <v>28</v>
      </c>
      <c r="D8827" s="2" t="s">
        <v>81</v>
      </c>
      <c r="E8827" s="2" t="s">
        <v>82</v>
      </c>
      <c r="F8827" s="2" t="str">
        <f t="shared" si="822"/>
        <v>Women</v>
      </c>
      <c r="G8827" s="2" t="str">
        <f t="shared" si="823"/>
        <v xml:space="preserve"> Street Footwear</v>
      </c>
      <c r="H8827" s="2" t="s">
        <v>17</v>
      </c>
      <c r="I8827" s="2">
        <v>43</v>
      </c>
      <c r="J8827" s="2">
        <v>203</v>
      </c>
      <c r="K8827" s="2">
        <v>8729</v>
      </c>
      <c r="L8827" s="2" t="s">
        <v>21</v>
      </c>
      <c r="M8827" s="2">
        <f t="shared" si="824"/>
        <v>9</v>
      </c>
      <c r="N8827" s="2" t="str">
        <f t="shared" si="825"/>
        <v>Sep</v>
      </c>
      <c r="O8827" s="2" t="str">
        <f t="shared" si="826"/>
        <v>Sun</v>
      </c>
      <c r="P8827" s="2" t="str">
        <f t="shared" si="827"/>
        <v>2021</v>
      </c>
    </row>
    <row r="8828" spans="1:16" x14ac:dyDescent="0.3">
      <c r="A8828" s="2" t="s">
        <v>23</v>
      </c>
      <c r="B8828" s="3">
        <v>44444</v>
      </c>
      <c r="C8828" s="2" t="s">
        <v>28</v>
      </c>
      <c r="D8828" s="2" t="s">
        <v>81</v>
      </c>
      <c r="E8828" s="2" t="s">
        <v>82</v>
      </c>
      <c r="F8828" s="2" t="str">
        <f t="shared" si="822"/>
        <v>Women</v>
      </c>
      <c r="G8828" s="2" t="str">
        <f t="shared" si="823"/>
        <v xml:space="preserve"> Athletic Footwear</v>
      </c>
      <c r="H8828" s="2" t="s">
        <v>18</v>
      </c>
      <c r="I8828" s="2">
        <v>40</v>
      </c>
      <c r="J8828" s="2">
        <v>136</v>
      </c>
      <c r="K8828" s="2">
        <v>5440</v>
      </c>
      <c r="L8828" s="2" t="s">
        <v>21</v>
      </c>
      <c r="M8828" s="2">
        <f t="shared" si="824"/>
        <v>9</v>
      </c>
      <c r="N8828" s="2" t="str">
        <f t="shared" si="825"/>
        <v>Sep</v>
      </c>
      <c r="O8828" s="2" t="str">
        <f t="shared" si="826"/>
        <v>Sun</v>
      </c>
      <c r="P8828" s="2" t="str">
        <f t="shared" si="827"/>
        <v>2021</v>
      </c>
    </row>
    <row r="8829" spans="1:16" x14ac:dyDescent="0.3">
      <c r="A8829" s="2" t="s">
        <v>23</v>
      </c>
      <c r="B8829" s="3">
        <v>44444</v>
      </c>
      <c r="C8829" s="2" t="s">
        <v>28</v>
      </c>
      <c r="D8829" s="2" t="s">
        <v>81</v>
      </c>
      <c r="E8829" s="2" t="s">
        <v>82</v>
      </c>
      <c r="F8829" s="2" t="str">
        <f t="shared" si="822"/>
        <v>Men</v>
      </c>
      <c r="G8829" s="2" t="str">
        <f t="shared" si="823"/>
        <v xml:space="preserve"> Apparel</v>
      </c>
      <c r="H8829" s="2" t="s">
        <v>19</v>
      </c>
      <c r="I8829" s="2">
        <v>42</v>
      </c>
      <c r="J8829" s="2">
        <v>140</v>
      </c>
      <c r="K8829" s="2">
        <v>5880</v>
      </c>
      <c r="L8829" s="2" t="s">
        <v>21</v>
      </c>
      <c r="M8829" s="2">
        <f t="shared" si="824"/>
        <v>9</v>
      </c>
      <c r="N8829" s="2" t="str">
        <f t="shared" si="825"/>
        <v>Sep</v>
      </c>
      <c r="O8829" s="2" t="str">
        <f t="shared" si="826"/>
        <v>Sun</v>
      </c>
      <c r="P8829" s="2" t="str">
        <f t="shared" si="827"/>
        <v>2021</v>
      </c>
    </row>
    <row r="8830" spans="1:16" x14ac:dyDescent="0.3">
      <c r="A8830" s="2" t="s">
        <v>23</v>
      </c>
      <c r="B8830" s="3">
        <v>44444</v>
      </c>
      <c r="C8830" s="2" t="s">
        <v>28</v>
      </c>
      <c r="D8830" s="2" t="s">
        <v>81</v>
      </c>
      <c r="E8830" s="2" t="s">
        <v>82</v>
      </c>
      <c r="F8830" s="2" t="str">
        <f t="shared" si="822"/>
        <v>Women</v>
      </c>
      <c r="G8830" s="2" t="str">
        <f t="shared" si="823"/>
        <v xml:space="preserve"> Apparel</v>
      </c>
      <c r="H8830" s="2" t="s">
        <v>20</v>
      </c>
      <c r="I8830" s="2">
        <v>36</v>
      </c>
      <c r="J8830" s="2">
        <v>200</v>
      </c>
      <c r="K8830" s="2">
        <v>7200</v>
      </c>
      <c r="L8830" s="2" t="s">
        <v>21</v>
      </c>
      <c r="M8830" s="2">
        <f t="shared" si="824"/>
        <v>9</v>
      </c>
      <c r="N8830" s="2" t="str">
        <f t="shared" si="825"/>
        <v>Sep</v>
      </c>
      <c r="O8830" s="2" t="str">
        <f t="shared" si="826"/>
        <v>Sun</v>
      </c>
      <c r="P8830" s="2" t="str">
        <f t="shared" si="827"/>
        <v>2021</v>
      </c>
    </row>
    <row r="8831" spans="1:16" x14ac:dyDescent="0.3">
      <c r="A8831" s="2" t="s">
        <v>23</v>
      </c>
      <c r="B8831" s="3">
        <v>44473</v>
      </c>
      <c r="C8831" s="2" t="s">
        <v>28</v>
      </c>
      <c r="D8831" s="2" t="s">
        <v>81</v>
      </c>
      <c r="E8831" s="2" t="s">
        <v>82</v>
      </c>
      <c r="F8831" s="2" t="str">
        <f t="shared" si="822"/>
        <v>Men</v>
      </c>
      <c r="G8831" s="2" t="str">
        <f t="shared" si="823"/>
        <v xml:space="preserve"> Street Footwear</v>
      </c>
      <c r="H8831" s="2" t="s">
        <v>14</v>
      </c>
      <c r="I8831" s="2">
        <v>30</v>
      </c>
      <c r="J8831" s="2">
        <v>201</v>
      </c>
      <c r="K8831" s="2">
        <v>6030</v>
      </c>
      <c r="L8831" s="2" t="s">
        <v>21</v>
      </c>
      <c r="M8831" s="2">
        <f t="shared" si="824"/>
        <v>10</v>
      </c>
      <c r="N8831" s="2" t="str">
        <f t="shared" si="825"/>
        <v>Oct</v>
      </c>
      <c r="O8831" s="2" t="str">
        <f t="shared" si="826"/>
        <v>Mon</v>
      </c>
      <c r="P8831" s="2" t="str">
        <f t="shared" si="827"/>
        <v>2021</v>
      </c>
    </row>
    <row r="8832" spans="1:16" x14ac:dyDescent="0.3">
      <c r="A8832" s="2" t="s">
        <v>23</v>
      </c>
      <c r="B8832" s="3">
        <v>44473</v>
      </c>
      <c r="C8832" s="2" t="s">
        <v>28</v>
      </c>
      <c r="D8832" s="2" t="s">
        <v>81</v>
      </c>
      <c r="E8832" s="2" t="s">
        <v>82</v>
      </c>
      <c r="F8832" s="2" t="str">
        <f t="shared" si="822"/>
        <v>Men</v>
      </c>
      <c r="G8832" s="2" t="str">
        <f t="shared" si="823"/>
        <v xml:space="preserve"> Athletic Footwear</v>
      </c>
      <c r="H8832" s="2" t="s">
        <v>16</v>
      </c>
      <c r="I8832" s="2">
        <v>27</v>
      </c>
      <c r="J8832" s="2">
        <v>190</v>
      </c>
      <c r="K8832" s="2">
        <v>5130</v>
      </c>
      <c r="L8832" s="2" t="s">
        <v>21</v>
      </c>
      <c r="M8832" s="2">
        <f t="shared" si="824"/>
        <v>10</v>
      </c>
      <c r="N8832" s="2" t="str">
        <f t="shared" si="825"/>
        <v>Oct</v>
      </c>
      <c r="O8832" s="2" t="str">
        <f t="shared" si="826"/>
        <v>Mon</v>
      </c>
      <c r="P8832" s="2" t="str">
        <f t="shared" si="827"/>
        <v>2021</v>
      </c>
    </row>
    <row r="8833" spans="1:16" x14ac:dyDescent="0.3">
      <c r="A8833" s="2" t="s">
        <v>23</v>
      </c>
      <c r="B8833" s="3">
        <v>44473</v>
      </c>
      <c r="C8833" s="2" t="s">
        <v>28</v>
      </c>
      <c r="D8833" s="2" t="s">
        <v>81</v>
      </c>
      <c r="E8833" s="2" t="s">
        <v>82</v>
      </c>
      <c r="F8833" s="2" t="str">
        <f t="shared" si="822"/>
        <v>Women</v>
      </c>
      <c r="G8833" s="2" t="str">
        <f t="shared" si="823"/>
        <v xml:space="preserve"> Street Footwear</v>
      </c>
      <c r="H8833" s="2" t="s">
        <v>17</v>
      </c>
      <c r="I8833" s="2">
        <v>31</v>
      </c>
      <c r="J8833" s="2">
        <v>179</v>
      </c>
      <c r="K8833" s="2">
        <v>5549</v>
      </c>
      <c r="L8833" s="2" t="s">
        <v>21</v>
      </c>
      <c r="M8833" s="2">
        <f t="shared" si="824"/>
        <v>10</v>
      </c>
      <c r="N8833" s="2" t="str">
        <f t="shared" si="825"/>
        <v>Oct</v>
      </c>
      <c r="O8833" s="2" t="str">
        <f t="shared" si="826"/>
        <v>Mon</v>
      </c>
      <c r="P8833" s="2" t="str">
        <f t="shared" si="827"/>
        <v>2021</v>
      </c>
    </row>
    <row r="8834" spans="1:16" x14ac:dyDescent="0.3">
      <c r="A8834" s="2" t="s">
        <v>23</v>
      </c>
      <c r="B8834" s="3">
        <v>44473</v>
      </c>
      <c r="C8834" s="2" t="s">
        <v>28</v>
      </c>
      <c r="D8834" s="2" t="s">
        <v>81</v>
      </c>
      <c r="E8834" s="2" t="s">
        <v>82</v>
      </c>
      <c r="F8834" s="2" t="str">
        <f t="shared" ref="F8834:F8897" si="828">MID(H8834, 1, FIND("'", H8834) - 1)</f>
        <v>Women</v>
      </c>
      <c r="G8834" s="2" t="str">
        <f t="shared" ref="G8834:G8897" si="829">MID(H8834, FIND("'", H8834) + 2, LEN(H8834) - FIND("'", H8834) - 1)</f>
        <v xml:space="preserve"> Athletic Footwear</v>
      </c>
      <c r="H8834" s="2" t="s">
        <v>18</v>
      </c>
      <c r="I8834" s="2">
        <v>35</v>
      </c>
      <c r="J8834" s="2">
        <v>116</v>
      </c>
      <c r="K8834" s="2">
        <v>4060</v>
      </c>
      <c r="L8834" s="2" t="s">
        <v>21</v>
      </c>
      <c r="M8834" s="2">
        <f t="shared" si="824"/>
        <v>10</v>
      </c>
      <c r="N8834" s="2" t="str">
        <f t="shared" si="825"/>
        <v>Oct</v>
      </c>
      <c r="O8834" s="2" t="str">
        <f t="shared" si="826"/>
        <v>Mon</v>
      </c>
      <c r="P8834" s="2" t="str">
        <f t="shared" si="827"/>
        <v>2021</v>
      </c>
    </row>
    <row r="8835" spans="1:16" x14ac:dyDescent="0.3">
      <c r="A8835" s="2" t="s">
        <v>23</v>
      </c>
      <c r="B8835" s="3">
        <v>44473</v>
      </c>
      <c r="C8835" s="2" t="s">
        <v>28</v>
      </c>
      <c r="D8835" s="2" t="s">
        <v>81</v>
      </c>
      <c r="E8835" s="2" t="s">
        <v>82</v>
      </c>
      <c r="F8835" s="2" t="str">
        <f t="shared" si="828"/>
        <v>Men</v>
      </c>
      <c r="G8835" s="2" t="str">
        <f t="shared" si="829"/>
        <v xml:space="preserve"> Apparel</v>
      </c>
      <c r="H8835" s="2" t="s">
        <v>19</v>
      </c>
      <c r="I8835" s="2">
        <v>25</v>
      </c>
      <c r="J8835" s="2">
        <v>123</v>
      </c>
      <c r="K8835" s="2">
        <v>3075</v>
      </c>
      <c r="L8835" s="2" t="s">
        <v>21</v>
      </c>
      <c r="M8835" s="2">
        <f t="shared" ref="M8835:M8898" si="830">MONTH(B8835)</f>
        <v>10</v>
      </c>
      <c r="N8835" s="2" t="str">
        <f t="shared" ref="N8835:N8898" si="831">TEXT(B8835,"mmm")</f>
        <v>Oct</v>
      </c>
      <c r="O8835" s="2" t="str">
        <f t="shared" ref="O8835:O8898" si="832">TEXT(B8835,"ddd")</f>
        <v>Mon</v>
      </c>
      <c r="P8835" s="2" t="str">
        <f t="shared" ref="P8835:P8898" si="833">TEXT(B8835,"YYY")</f>
        <v>2021</v>
      </c>
    </row>
    <row r="8836" spans="1:16" x14ac:dyDescent="0.3">
      <c r="A8836" s="2" t="s">
        <v>23</v>
      </c>
      <c r="B8836" s="3">
        <v>44473</v>
      </c>
      <c r="C8836" s="2" t="s">
        <v>28</v>
      </c>
      <c r="D8836" s="2" t="s">
        <v>81</v>
      </c>
      <c r="E8836" s="2" t="s">
        <v>82</v>
      </c>
      <c r="F8836" s="2" t="str">
        <f t="shared" si="828"/>
        <v>Women</v>
      </c>
      <c r="G8836" s="2" t="str">
        <f t="shared" si="829"/>
        <v xml:space="preserve"> Apparel</v>
      </c>
      <c r="H8836" s="2" t="s">
        <v>20</v>
      </c>
      <c r="I8836" s="2">
        <v>34</v>
      </c>
      <c r="J8836" s="2">
        <v>179</v>
      </c>
      <c r="K8836" s="2">
        <v>6086</v>
      </c>
      <c r="L8836" s="2" t="s">
        <v>21</v>
      </c>
      <c r="M8836" s="2">
        <f t="shared" si="830"/>
        <v>10</v>
      </c>
      <c r="N8836" s="2" t="str">
        <f t="shared" si="831"/>
        <v>Oct</v>
      </c>
      <c r="O8836" s="2" t="str">
        <f t="shared" si="832"/>
        <v>Mon</v>
      </c>
      <c r="P8836" s="2" t="str">
        <f t="shared" si="833"/>
        <v>2021</v>
      </c>
    </row>
    <row r="8837" spans="1:16" x14ac:dyDescent="0.3">
      <c r="A8837" s="2" t="s">
        <v>23</v>
      </c>
      <c r="B8837" s="3">
        <v>44505</v>
      </c>
      <c r="C8837" s="2" t="s">
        <v>28</v>
      </c>
      <c r="D8837" s="2" t="s">
        <v>81</v>
      </c>
      <c r="E8837" s="2" t="s">
        <v>82</v>
      </c>
      <c r="F8837" s="2" t="str">
        <f t="shared" si="828"/>
        <v>Men</v>
      </c>
      <c r="G8837" s="2" t="str">
        <f t="shared" si="829"/>
        <v xml:space="preserve"> Street Footwear</v>
      </c>
      <c r="H8837" s="2" t="s">
        <v>14</v>
      </c>
      <c r="I8837" s="2">
        <v>27</v>
      </c>
      <c r="J8837" s="2">
        <v>203</v>
      </c>
      <c r="K8837" s="2">
        <v>5481</v>
      </c>
      <c r="L8837" s="2" t="s">
        <v>21</v>
      </c>
      <c r="M8837" s="2">
        <f t="shared" si="830"/>
        <v>11</v>
      </c>
      <c r="N8837" s="2" t="str">
        <f t="shared" si="831"/>
        <v>Nov</v>
      </c>
      <c r="O8837" s="2" t="str">
        <f t="shared" si="832"/>
        <v>Fri</v>
      </c>
      <c r="P8837" s="2" t="str">
        <f t="shared" si="833"/>
        <v>2021</v>
      </c>
    </row>
    <row r="8838" spans="1:16" x14ac:dyDescent="0.3">
      <c r="A8838" s="2" t="s">
        <v>23</v>
      </c>
      <c r="B8838" s="3">
        <v>44505</v>
      </c>
      <c r="C8838" s="2" t="s">
        <v>28</v>
      </c>
      <c r="D8838" s="2" t="s">
        <v>81</v>
      </c>
      <c r="E8838" s="2" t="s">
        <v>82</v>
      </c>
      <c r="F8838" s="2" t="str">
        <f t="shared" si="828"/>
        <v>Men</v>
      </c>
      <c r="G8838" s="2" t="str">
        <f t="shared" si="829"/>
        <v xml:space="preserve"> Athletic Footwear</v>
      </c>
      <c r="H8838" s="2" t="s">
        <v>16</v>
      </c>
      <c r="I8838" s="2">
        <v>28</v>
      </c>
      <c r="J8838" s="2">
        <v>223</v>
      </c>
      <c r="K8838" s="2">
        <v>6244</v>
      </c>
      <c r="L8838" s="2" t="s">
        <v>21</v>
      </c>
      <c r="M8838" s="2">
        <f t="shared" si="830"/>
        <v>11</v>
      </c>
      <c r="N8838" s="2" t="str">
        <f t="shared" si="831"/>
        <v>Nov</v>
      </c>
      <c r="O8838" s="2" t="str">
        <f t="shared" si="832"/>
        <v>Fri</v>
      </c>
      <c r="P8838" s="2" t="str">
        <f t="shared" si="833"/>
        <v>2021</v>
      </c>
    </row>
    <row r="8839" spans="1:16" x14ac:dyDescent="0.3">
      <c r="A8839" s="2" t="s">
        <v>23</v>
      </c>
      <c r="B8839" s="3">
        <v>44505</v>
      </c>
      <c r="C8839" s="2" t="s">
        <v>28</v>
      </c>
      <c r="D8839" s="2" t="s">
        <v>81</v>
      </c>
      <c r="E8839" s="2" t="s">
        <v>82</v>
      </c>
      <c r="F8839" s="2" t="str">
        <f t="shared" si="828"/>
        <v>Women</v>
      </c>
      <c r="G8839" s="2" t="str">
        <f t="shared" si="829"/>
        <v xml:space="preserve"> Street Footwear</v>
      </c>
      <c r="H8839" s="2" t="s">
        <v>17</v>
      </c>
      <c r="I8839" s="2">
        <v>42</v>
      </c>
      <c r="J8839" s="2">
        <v>210</v>
      </c>
      <c r="K8839" s="2">
        <v>8820</v>
      </c>
      <c r="L8839" s="2" t="s">
        <v>21</v>
      </c>
      <c r="M8839" s="2">
        <f t="shared" si="830"/>
        <v>11</v>
      </c>
      <c r="N8839" s="2" t="str">
        <f t="shared" si="831"/>
        <v>Nov</v>
      </c>
      <c r="O8839" s="2" t="str">
        <f t="shared" si="832"/>
        <v>Fri</v>
      </c>
      <c r="P8839" s="2" t="str">
        <f t="shared" si="833"/>
        <v>2021</v>
      </c>
    </row>
    <row r="8840" spans="1:16" x14ac:dyDescent="0.3">
      <c r="A8840" s="2" t="s">
        <v>23</v>
      </c>
      <c r="B8840" s="3">
        <v>44505</v>
      </c>
      <c r="C8840" s="2" t="s">
        <v>28</v>
      </c>
      <c r="D8840" s="2" t="s">
        <v>81</v>
      </c>
      <c r="E8840" s="2" t="s">
        <v>82</v>
      </c>
      <c r="F8840" s="2" t="str">
        <f t="shared" si="828"/>
        <v>Women</v>
      </c>
      <c r="G8840" s="2" t="str">
        <f t="shared" si="829"/>
        <v xml:space="preserve"> Athletic Footwear</v>
      </c>
      <c r="H8840" s="2" t="s">
        <v>18</v>
      </c>
      <c r="I8840" s="2">
        <v>43</v>
      </c>
      <c r="J8840" s="2">
        <v>158</v>
      </c>
      <c r="K8840" s="2">
        <v>6794</v>
      </c>
      <c r="L8840" s="2" t="s">
        <v>21</v>
      </c>
      <c r="M8840" s="2">
        <f t="shared" si="830"/>
        <v>11</v>
      </c>
      <c r="N8840" s="2" t="str">
        <f t="shared" si="831"/>
        <v>Nov</v>
      </c>
      <c r="O8840" s="2" t="str">
        <f t="shared" si="832"/>
        <v>Fri</v>
      </c>
      <c r="P8840" s="2" t="str">
        <f t="shared" si="833"/>
        <v>2021</v>
      </c>
    </row>
    <row r="8841" spans="1:16" x14ac:dyDescent="0.3">
      <c r="A8841" s="2" t="s">
        <v>23</v>
      </c>
      <c r="B8841" s="3">
        <v>44505</v>
      </c>
      <c r="C8841" s="2" t="s">
        <v>28</v>
      </c>
      <c r="D8841" s="2" t="s">
        <v>81</v>
      </c>
      <c r="E8841" s="2" t="s">
        <v>82</v>
      </c>
      <c r="F8841" s="2" t="str">
        <f t="shared" si="828"/>
        <v>Men</v>
      </c>
      <c r="G8841" s="2" t="str">
        <f t="shared" si="829"/>
        <v xml:space="preserve"> Apparel</v>
      </c>
      <c r="H8841" s="2" t="s">
        <v>19</v>
      </c>
      <c r="I8841" s="2">
        <v>41</v>
      </c>
      <c r="J8841" s="2">
        <v>149</v>
      </c>
      <c r="K8841" s="2">
        <v>6109</v>
      </c>
      <c r="L8841" s="2" t="s">
        <v>21</v>
      </c>
      <c r="M8841" s="2">
        <f t="shared" si="830"/>
        <v>11</v>
      </c>
      <c r="N8841" s="2" t="str">
        <f t="shared" si="831"/>
        <v>Nov</v>
      </c>
      <c r="O8841" s="2" t="str">
        <f t="shared" si="832"/>
        <v>Fri</v>
      </c>
      <c r="P8841" s="2" t="str">
        <f t="shared" si="833"/>
        <v>2021</v>
      </c>
    </row>
    <row r="8842" spans="1:16" x14ac:dyDescent="0.3">
      <c r="A8842" s="2" t="s">
        <v>23</v>
      </c>
      <c r="B8842" s="3">
        <v>44505</v>
      </c>
      <c r="C8842" s="2" t="s">
        <v>28</v>
      </c>
      <c r="D8842" s="2" t="s">
        <v>81</v>
      </c>
      <c r="E8842" s="2" t="s">
        <v>82</v>
      </c>
      <c r="F8842" s="2" t="str">
        <f t="shared" si="828"/>
        <v>Women</v>
      </c>
      <c r="G8842" s="2" t="str">
        <f t="shared" si="829"/>
        <v xml:space="preserve"> Apparel</v>
      </c>
      <c r="H8842" s="2" t="s">
        <v>20</v>
      </c>
      <c r="I8842" s="2">
        <v>51</v>
      </c>
      <c r="J8842" s="2">
        <v>194</v>
      </c>
      <c r="K8842" s="2">
        <v>9894</v>
      </c>
      <c r="L8842" s="2" t="s">
        <v>21</v>
      </c>
      <c r="M8842" s="2">
        <f t="shared" si="830"/>
        <v>11</v>
      </c>
      <c r="N8842" s="2" t="str">
        <f t="shared" si="831"/>
        <v>Nov</v>
      </c>
      <c r="O8842" s="2" t="str">
        <f t="shared" si="832"/>
        <v>Fri</v>
      </c>
      <c r="P8842" s="2" t="str">
        <f t="shared" si="833"/>
        <v>2021</v>
      </c>
    </row>
    <row r="8843" spans="1:16" x14ac:dyDescent="0.3">
      <c r="A8843" s="2" t="s">
        <v>11</v>
      </c>
      <c r="B8843" s="3">
        <v>44534</v>
      </c>
      <c r="C8843" s="2" t="s">
        <v>28</v>
      </c>
      <c r="D8843" s="2" t="s">
        <v>81</v>
      </c>
      <c r="E8843" s="2" t="s">
        <v>82</v>
      </c>
      <c r="F8843" s="2" t="str">
        <f t="shared" si="828"/>
        <v>Men</v>
      </c>
      <c r="G8843" s="2" t="str">
        <f t="shared" si="829"/>
        <v xml:space="preserve"> Street Footwear</v>
      </c>
      <c r="H8843" s="2" t="s">
        <v>14</v>
      </c>
      <c r="I8843" s="2">
        <v>40</v>
      </c>
      <c r="J8843" s="2">
        <v>240</v>
      </c>
      <c r="K8843" s="2">
        <v>9600</v>
      </c>
      <c r="L8843" s="2" t="s">
        <v>21</v>
      </c>
      <c r="M8843" s="2">
        <f t="shared" si="830"/>
        <v>12</v>
      </c>
      <c r="N8843" s="2" t="str">
        <f t="shared" si="831"/>
        <v>Dec</v>
      </c>
      <c r="O8843" s="2" t="str">
        <f t="shared" si="832"/>
        <v>Sat</v>
      </c>
      <c r="P8843" s="2" t="str">
        <f t="shared" si="833"/>
        <v>2021</v>
      </c>
    </row>
    <row r="8844" spans="1:16" x14ac:dyDescent="0.3">
      <c r="A8844" s="2" t="s">
        <v>11</v>
      </c>
      <c r="B8844" s="3">
        <v>44534</v>
      </c>
      <c r="C8844" s="2" t="s">
        <v>28</v>
      </c>
      <c r="D8844" s="2" t="s">
        <v>81</v>
      </c>
      <c r="E8844" s="2" t="s">
        <v>82</v>
      </c>
      <c r="F8844" s="2" t="str">
        <f t="shared" si="828"/>
        <v>Men</v>
      </c>
      <c r="G8844" s="2" t="str">
        <f t="shared" si="829"/>
        <v xml:space="preserve"> Athletic Footwear</v>
      </c>
      <c r="H8844" s="2" t="s">
        <v>16</v>
      </c>
      <c r="I8844" s="2">
        <v>41</v>
      </c>
      <c r="J8844" s="2">
        <v>240</v>
      </c>
      <c r="K8844" s="2">
        <v>9840</v>
      </c>
      <c r="L8844" s="2" t="s">
        <v>21</v>
      </c>
      <c r="M8844" s="2">
        <f t="shared" si="830"/>
        <v>12</v>
      </c>
      <c r="N8844" s="2" t="str">
        <f t="shared" si="831"/>
        <v>Dec</v>
      </c>
      <c r="O8844" s="2" t="str">
        <f t="shared" si="832"/>
        <v>Sat</v>
      </c>
      <c r="P8844" s="2" t="str">
        <f t="shared" si="833"/>
        <v>2021</v>
      </c>
    </row>
    <row r="8845" spans="1:16" x14ac:dyDescent="0.3">
      <c r="A8845" s="2" t="s">
        <v>11</v>
      </c>
      <c r="B8845" s="3">
        <v>44534</v>
      </c>
      <c r="C8845" s="2" t="s">
        <v>28</v>
      </c>
      <c r="D8845" s="2" t="s">
        <v>81</v>
      </c>
      <c r="E8845" s="2" t="s">
        <v>82</v>
      </c>
      <c r="F8845" s="2" t="str">
        <f t="shared" si="828"/>
        <v>Women</v>
      </c>
      <c r="G8845" s="2" t="str">
        <f t="shared" si="829"/>
        <v xml:space="preserve"> Street Footwear</v>
      </c>
      <c r="H8845" s="2" t="s">
        <v>17</v>
      </c>
      <c r="I8845" s="2">
        <v>47</v>
      </c>
      <c r="J8845" s="2">
        <v>223</v>
      </c>
      <c r="K8845" s="2">
        <v>10481</v>
      </c>
      <c r="L8845" s="2" t="s">
        <v>21</v>
      </c>
      <c r="M8845" s="2">
        <f t="shared" si="830"/>
        <v>12</v>
      </c>
      <c r="N8845" s="2" t="str">
        <f t="shared" si="831"/>
        <v>Dec</v>
      </c>
      <c r="O8845" s="2" t="str">
        <f t="shared" si="832"/>
        <v>Sat</v>
      </c>
      <c r="P8845" s="2" t="str">
        <f t="shared" si="833"/>
        <v>2021</v>
      </c>
    </row>
    <row r="8846" spans="1:16" x14ac:dyDescent="0.3">
      <c r="A8846" s="2" t="s">
        <v>11</v>
      </c>
      <c r="B8846" s="3">
        <v>44534</v>
      </c>
      <c r="C8846" s="2" t="s">
        <v>28</v>
      </c>
      <c r="D8846" s="2" t="s">
        <v>81</v>
      </c>
      <c r="E8846" s="2" t="s">
        <v>82</v>
      </c>
      <c r="F8846" s="2" t="str">
        <f t="shared" si="828"/>
        <v>Women</v>
      </c>
      <c r="G8846" s="2" t="str">
        <f t="shared" si="829"/>
        <v xml:space="preserve"> Athletic Footwear</v>
      </c>
      <c r="H8846" s="2" t="s">
        <v>18</v>
      </c>
      <c r="I8846" s="2">
        <v>44</v>
      </c>
      <c r="J8846" s="2">
        <v>184</v>
      </c>
      <c r="K8846" s="2">
        <v>8096</v>
      </c>
      <c r="L8846" s="2" t="s">
        <v>21</v>
      </c>
      <c r="M8846" s="2">
        <f t="shared" si="830"/>
        <v>12</v>
      </c>
      <c r="N8846" s="2" t="str">
        <f t="shared" si="831"/>
        <v>Dec</v>
      </c>
      <c r="O8846" s="2" t="str">
        <f t="shared" si="832"/>
        <v>Sat</v>
      </c>
      <c r="P8846" s="2" t="str">
        <f t="shared" si="833"/>
        <v>2021</v>
      </c>
    </row>
    <row r="8847" spans="1:16" x14ac:dyDescent="0.3">
      <c r="A8847" s="2" t="s">
        <v>11</v>
      </c>
      <c r="B8847" s="3">
        <v>44534</v>
      </c>
      <c r="C8847" s="2" t="s">
        <v>28</v>
      </c>
      <c r="D8847" s="2" t="s">
        <v>81</v>
      </c>
      <c r="E8847" s="2" t="s">
        <v>82</v>
      </c>
      <c r="F8847" s="2" t="str">
        <f t="shared" si="828"/>
        <v>Men</v>
      </c>
      <c r="G8847" s="2" t="str">
        <f t="shared" si="829"/>
        <v xml:space="preserve"> Apparel</v>
      </c>
      <c r="H8847" s="2" t="s">
        <v>19</v>
      </c>
      <c r="I8847" s="2">
        <v>43</v>
      </c>
      <c r="J8847" s="2">
        <v>147</v>
      </c>
      <c r="K8847" s="2">
        <v>6321</v>
      </c>
      <c r="L8847" s="2" t="s">
        <v>21</v>
      </c>
      <c r="M8847" s="2">
        <f t="shared" si="830"/>
        <v>12</v>
      </c>
      <c r="N8847" s="2" t="str">
        <f t="shared" si="831"/>
        <v>Dec</v>
      </c>
      <c r="O8847" s="2" t="str">
        <f t="shared" si="832"/>
        <v>Sat</v>
      </c>
      <c r="P8847" s="2" t="str">
        <f t="shared" si="833"/>
        <v>2021</v>
      </c>
    </row>
    <row r="8848" spans="1:16" x14ac:dyDescent="0.3">
      <c r="A8848" s="2" t="s">
        <v>11</v>
      </c>
      <c r="B8848" s="3">
        <v>44534</v>
      </c>
      <c r="C8848" s="2" t="s">
        <v>28</v>
      </c>
      <c r="D8848" s="2" t="s">
        <v>81</v>
      </c>
      <c r="E8848" s="2" t="s">
        <v>82</v>
      </c>
      <c r="F8848" s="2" t="str">
        <f t="shared" si="828"/>
        <v>Women</v>
      </c>
      <c r="G8848" s="2" t="str">
        <f t="shared" si="829"/>
        <v xml:space="preserve"> Apparel</v>
      </c>
      <c r="H8848" s="2" t="s">
        <v>20</v>
      </c>
      <c r="I8848" s="2">
        <v>47</v>
      </c>
      <c r="J8848" s="2">
        <v>232</v>
      </c>
      <c r="K8848" s="2">
        <v>10904</v>
      </c>
      <c r="L8848" s="2" t="s">
        <v>21</v>
      </c>
      <c r="M8848" s="2">
        <f t="shared" si="830"/>
        <v>12</v>
      </c>
      <c r="N8848" s="2" t="str">
        <f t="shared" si="831"/>
        <v>Dec</v>
      </c>
      <c r="O8848" s="2" t="str">
        <f t="shared" si="832"/>
        <v>Sat</v>
      </c>
      <c r="P8848" s="2" t="str">
        <f t="shared" si="833"/>
        <v>2021</v>
      </c>
    </row>
    <row r="8849" spans="1:16" x14ac:dyDescent="0.3">
      <c r="A8849" s="2" t="s">
        <v>11</v>
      </c>
      <c r="B8849" s="3">
        <v>44219</v>
      </c>
      <c r="C8849" s="2" t="s">
        <v>28</v>
      </c>
      <c r="D8849" s="2" t="s">
        <v>81</v>
      </c>
      <c r="E8849" s="2" t="s">
        <v>82</v>
      </c>
      <c r="F8849" s="2" t="str">
        <f t="shared" si="828"/>
        <v>Men</v>
      </c>
      <c r="G8849" s="2" t="str">
        <f t="shared" si="829"/>
        <v xml:space="preserve"> Street Footwear</v>
      </c>
      <c r="H8849" s="2" t="s">
        <v>14</v>
      </c>
      <c r="I8849" s="2">
        <v>23</v>
      </c>
      <c r="J8849" s="2">
        <v>136</v>
      </c>
      <c r="K8849" s="2">
        <v>3128</v>
      </c>
      <c r="L8849" s="2" t="s">
        <v>21</v>
      </c>
      <c r="M8849" s="2">
        <f t="shared" si="830"/>
        <v>1</v>
      </c>
      <c r="N8849" s="2" t="str">
        <f t="shared" si="831"/>
        <v>Jan</v>
      </c>
      <c r="O8849" s="2" t="str">
        <f t="shared" si="832"/>
        <v>Sat</v>
      </c>
      <c r="P8849" s="2" t="str">
        <f t="shared" si="833"/>
        <v>2021</v>
      </c>
    </row>
    <row r="8850" spans="1:16" x14ac:dyDescent="0.3">
      <c r="A8850" s="2" t="s">
        <v>11</v>
      </c>
      <c r="B8850" s="3">
        <v>44219</v>
      </c>
      <c r="C8850" s="2" t="s">
        <v>28</v>
      </c>
      <c r="D8850" s="2" t="s">
        <v>81</v>
      </c>
      <c r="E8850" s="2" t="s">
        <v>82</v>
      </c>
      <c r="F8850" s="2" t="str">
        <f t="shared" si="828"/>
        <v>Men</v>
      </c>
      <c r="G8850" s="2" t="str">
        <f t="shared" si="829"/>
        <v xml:space="preserve"> Athletic Footwear</v>
      </c>
      <c r="H8850" s="2" t="s">
        <v>16</v>
      </c>
      <c r="I8850" s="2">
        <v>30</v>
      </c>
      <c r="J8850" s="2">
        <v>140</v>
      </c>
      <c r="K8850" s="2">
        <v>4200</v>
      </c>
      <c r="L8850" s="2" t="s">
        <v>21</v>
      </c>
      <c r="M8850" s="2">
        <f t="shared" si="830"/>
        <v>1</v>
      </c>
      <c r="N8850" s="2" t="str">
        <f t="shared" si="831"/>
        <v>Jan</v>
      </c>
      <c r="O8850" s="2" t="str">
        <f t="shared" si="832"/>
        <v>Sat</v>
      </c>
      <c r="P8850" s="2" t="str">
        <f t="shared" si="833"/>
        <v>2021</v>
      </c>
    </row>
    <row r="8851" spans="1:16" x14ac:dyDescent="0.3">
      <c r="A8851" s="2" t="s">
        <v>11</v>
      </c>
      <c r="B8851" s="3">
        <v>44219</v>
      </c>
      <c r="C8851" s="2" t="s">
        <v>28</v>
      </c>
      <c r="D8851" s="2" t="s">
        <v>81</v>
      </c>
      <c r="E8851" s="2" t="s">
        <v>82</v>
      </c>
      <c r="F8851" s="2" t="str">
        <f t="shared" si="828"/>
        <v>Women</v>
      </c>
      <c r="G8851" s="2" t="str">
        <f t="shared" si="829"/>
        <v xml:space="preserve"> Street Footwear</v>
      </c>
      <c r="H8851" s="2" t="s">
        <v>17</v>
      </c>
      <c r="I8851" s="2">
        <v>31</v>
      </c>
      <c r="J8851" s="2">
        <v>145</v>
      </c>
      <c r="K8851" s="2">
        <v>4495</v>
      </c>
      <c r="L8851" s="2" t="s">
        <v>21</v>
      </c>
      <c r="M8851" s="2">
        <f t="shared" si="830"/>
        <v>1</v>
      </c>
      <c r="N8851" s="2" t="str">
        <f t="shared" si="831"/>
        <v>Jan</v>
      </c>
      <c r="O8851" s="2" t="str">
        <f t="shared" si="832"/>
        <v>Sat</v>
      </c>
      <c r="P8851" s="2" t="str">
        <f t="shared" si="833"/>
        <v>2021</v>
      </c>
    </row>
    <row r="8852" spans="1:16" x14ac:dyDescent="0.3">
      <c r="A8852" s="2" t="s">
        <v>11</v>
      </c>
      <c r="B8852" s="3">
        <v>44219</v>
      </c>
      <c r="C8852" s="2" t="s">
        <v>28</v>
      </c>
      <c r="D8852" s="2" t="s">
        <v>81</v>
      </c>
      <c r="E8852" s="2" t="s">
        <v>82</v>
      </c>
      <c r="F8852" s="2" t="str">
        <f t="shared" si="828"/>
        <v>Women</v>
      </c>
      <c r="G8852" s="2" t="str">
        <f t="shared" si="829"/>
        <v xml:space="preserve"> Athletic Footwear</v>
      </c>
      <c r="H8852" s="2" t="s">
        <v>18</v>
      </c>
      <c r="I8852" s="2">
        <v>30</v>
      </c>
      <c r="J8852" s="2">
        <v>88</v>
      </c>
      <c r="K8852" s="2">
        <v>2640</v>
      </c>
      <c r="L8852" s="2" t="s">
        <v>21</v>
      </c>
      <c r="M8852" s="2">
        <f t="shared" si="830"/>
        <v>1</v>
      </c>
      <c r="N8852" s="2" t="str">
        <f t="shared" si="831"/>
        <v>Jan</v>
      </c>
      <c r="O8852" s="2" t="str">
        <f t="shared" si="832"/>
        <v>Sat</v>
      </c>
      <c r="P8852" s="2" t="str">
        <f t="shared" si="833"/>
        <v>2021</v>
      </c>
    </row>
    <row r="8853" spans="1:16" x14ac:dyDescent="0.3">
      <c r="A8853" s="2" t="s">
        <v>11</v>
      </c>
      <c r="B8853" s="3">
        <v>44219</v>
      </c>
      <c r="C8853" s="2" t="s">
        <v>28</v>
      </c>
      <c r="D8853" s="2" t="s">
        <v>81</v>
      </c>
      <c r="E8853" s="2" t="s">
        <v>82</v>
      </c>
      <c r="F8853" s="2" t="str">
        <f t="shared" si="828"/>
        <v>Men</v>
      </c>
      <c r="G8853" s="2" t="str">
        <f t="shared" si="829"/>
        <v xml:space="preserve"> Apparel</v>
      </c>
      <c r="H8853" s="2" t="s">
        <v>19</v>
      </c>
      <c r="I8853" s="2">
        <v>35</v>
      </c>
      <c r="J8853" s="2">
        <v>68</v>
      </c>
      <c r="K8853" s="2">
        <v>2380</v>
      </c>
      <c r="L8853" s="2" t="s">
        <v>21</v>
      </c>
      <c r="M8853" s="2">
        <f t="shared" si="830"/>
        <v>1</v>
      </c>
      <c r="N8853" s="2" t="str">
        <f t="shared" si="831"/>
        <v>Jan</v>
      </c>
      <c r="O8853" s="2" t="str">
        <f t="shared" si="832"/>
        <v>Sat</v>
      </c>
      <c r="P8853" s="2" t="str">
        <f t="shared" si="833"/>
        <v>2021</v>
      </c>
    </row>
    <row r="8854" spans="1:16" x14ac:dyDescent="0.3">
      <c r="A8854" s="2" t="s">
        <v>11</v>
      </c>
      <c r="B8854" s="3">
        <v>44219</v>
      </c>
      <c r="C8854" s="2" t="s">
        <v>28</v>
      </c>
      <c r="D8854" s="2" t="s">
        <v>81</v>
      </c>
      <c r="E8854" s="2" t="s">
        <v>82</v>
      </c>
      <c r="F8854" s="2" t="str">
        <f t="shared" si="828"/>
        <v>Women</v>
      </c>
      <c r="G8854" s="2" t="str">
        <f t="shared" si="829"/>
        <v xml:space="preserve"> Apparel</v>
      </c>
      <c r="H8854" s="2" t="s">
        <v>20</v>
      </c>
      <c r="I8854" s="2">
        <v>27</v>
      </c>
      <c r="J8854" s="2">
        <v>140</v>
      </c>
      <c r="K8854" s="2">
        <v>3780</v>
      </c>
      <c r="L8854" s="2" t="s">
        <v>21</v>
      </c>
      <c r="M8854" s="2">
        <f t="shared" si="830"/>
        <v>1</v>
      </c>
      <c r="N8854" s="2" t="str">
        <f t="shared" si="831"/>
        <v>Jan</v>
      </c>
      <c r="O8854" s="2" t="str">
        <f t="shared" si="832"/>
        <v>Sat</v>
      </c>
      <c r="P8854" s="2" t="str">
        <f t="shared" si="833"/>
        <v>2021</v>
      </c>
    </row>
    <row r="8855" spans="1:16" x14ac:dyDescent="0.3">
      <c r="A8855" s="2" t="s">
        <v>11</v>
      </c>
      <c r="B8855" s="3">
        <v>44250</v>
      </c>
      <c r="C8855" s="2" t="s">
        <v>28</v>
      </c>
      <c r="D8855" s="2" t="s">
        <v>81</v>
      </c>
      <c r="E8855" s="2" t="s">
        <v>82</v>
      </c>
      <c r="F8855" s="2" t="str">
        <f t="shared" si="828"/>
        <v>Men</v>
      </c>
      <c r="G8855" s="2" t="str">
        <f t="shared" si="829"/>
        <v xml:space="preserve"> Street Footwear</v>
      </c>
      <c r="H8855" s="2" t="s">
        <v>14</v>
      </c>
      <c r="I8855" s="2">
        <v>21</v>
      </c>
      <c r="J8855" s="2">
        <v>162</v>
      </c>
      <c r="K8855" s="2">
        <v>3402</v>
      </c>
      <c r="L8855" s="2" t="s">
        <v>21</v>
      </c>
      <c r="M8855" s="2">
        <f t="shared" si="830"/>
        <v>2</v>
      </c>
      <c r="N8855" s="2" t="str">
        <f t="shared" si="831"/>
        <v>Feb</v>
      </c>
      <c r="O8855" s="2" t="str">
        <f t="shared" si="832"/>
        <v>Tue</v>
      </c>
      <c r="P8855" s="2" t="str">
        <f t="shared" si="833"/>
        <v>2021</v>
      </c>
    </row>
    <row r="8856" spans="1:16" x14ac:dyDescent="0.3">
      <c r="A8856" s="2" t="s">
        <v>11</v>
      </c>
      <c r="B8856" s="3">
        <v>44250</v>
      </c>
      <c r="C8856" s="2" t="s">
        <v>28</v>
      </c>
      <c r="D8856" s="2" t="s">
        <v>81</v>
      </c>
      <c r="E8856" s="2" t="s">
        <v>82</v>
      </c>
      <c r="F8856" s="2" t="str">
        <f t="shared" si="828"/>
        <v>Men</v>
      </c>
      <c r="G8856" s="2" t="str">
        <f t="shared" si="829"/>
        <v xml:space="preserve"> Athletic Footwear</v>
      </c>
      <c r="H8856" s="2" t="s">
        <v>16</v>
      </c>
      <c r="I8856" s="2">
        <v>28</v>
      </c>
      <c r="J8856" s="2">
        <v>128</v>
      </c>
      <c r="K8856" s="2">
        <v>3584</v>
      </c>
      <c r="L8856" s="2" t="s">
        <v>21</v>
      </c>
      <c r="M8856" s="2">
        <f t="shared" si="830"/>
        <v>2</v>
      </c>
      <c r="N8856" s="2" t="str">
        <f t="shared" si="831"/>
        <v>Feb</v>
      </c>
      <c r="O8856" s="2" t="str">
        <f t="shared" si="832"/>
        <v>Tue</v>
      </c>
      <c r="P8856" s="2" t="str">
        <f t="shared" si="833"/>
        <v>2021</v>
      </c>
    </row>
    <row r="8857" spans="1:16" x14ac:dyDescent="0.3">
      <c r="A8857" s="2" t="s">
        <v>11</v>
      </c>
      <c r="B8857" s="3">
        <v>44250</v>
      </c>
      <c r="C8857" s="2" t="s">
        <v>28</v>
      </c>
      <c r="D8857" s="2" t="s">
        <v>81</v>
      </c>
      <c r="E8857" s="2" t="s">
        <v>82</v>
      </c>
      <c r="F8857" s="2" t="str">
        <f t="shared" si="828"/>
        <v>Women</v>
      </c>
      <c r="G8857" s="2" t="str">
        <f t="shared" si="829"/>
        <v xml:space="preserve"> Street Footwear</v>
      </c>
      <c r="H8857" s="2" t="s">
        <v>17</v>
      </c>
      <c r="I8857" s="2">
        <v>28</v>
      </c>
      <c r="J8857" s="2">
        <v>124</v>
      </c>
      <c r="K8857" s="2">
        <v>3472</v>
      </c>
      <c r="L8857" s="2" t="s">
        <v>21</v>
      </c>
      <c r="M8857" s="2">
        <f t="shared" si="830"/>
        <v>2</v>
      </c>
      <c r="N8857" s="2" t="str">
        <f t="shared" si="831"/>
        <v>Feb</v>
      </c>
      <c r="O8857" s="2" t="str">
        <f t="shared" si="832"/>
        <v>Tue</v>
      </c>
      <c r="P8857" s="2" t="str">
        <f t="shared" si="833"/>
        <v>2021</v>
      </c>
    </row>
    <row r="8858" spans="1:16" x14ac:dyDescent="0.3">
      <c r="A8858" s="2" t="s">
        <v>11</v>
      </c>
      <c r="B8858" s="3">
        <v>44250</v>
      </c>
      <c r="C8858" s="2" t="s">
        <v>28</v>
      </c>
      <c r="D8858" s="2" t="s">
        <v>83</v>
      </c>
      <c r="E8858" s="2" t="s">
        <v>84</v>
      </c>
      <c r="F8858" s="2" t="str">
        <f t="shared" si="828"/>
        <v>Women</v>
      </c>
      <c r="G8858" s="2" t="str">
        <f t="shared" si="829"/>
        <v xml:space="preserve"> Athletic Footwear</v>
      </c>
      <c r="H8858" s="2" t="s">
        <v>18</v>
      </c>
      <c r="I8858" s="2">
        <v>26</v>
      </c>
      <c r="J8858" s="2">
        <v>68</v>
      </c>
      <c r="K8858" s="2">
        <v>1768</v>
      </c>
      <c r="L8858" s="2" t="s">
        <v>21</v>
      </c>
      <c r="M8858" s="2">
        <f t="shared" si="830"/>
        <v>2</v>
      </c>
      <c r="N8858" s="2" t="str">
        <f t="shared" si="831"/>
        <v>Feb</v>
      </c>
      <c r="O8858" s="2" t="str">
        <f t="shared" si="832"/>
        <v>Tue</v>
      </c>
      <c r="P8858" s="2" t="str">
        <f t="shared" si="833"/>
        <v>2021</v>
      </c>
    </row>
    <row r="8859" spans="1:16" x14ac:dyDescent="0.3">
      <c r="A8859" s="2" t="s">
        <v>11</v>
      </c>
      <c r="B8859" s="3">
        <v>44250</v>
      </c>
      <c r="C8859" s="2" t="s">
        <v>28</v>
      </c>
      <c r="D8859" s="2" t="s">
        <v>83</v>
      </c>
      <c r="E8859" s="2" t="s">
        <v>84</v>
      </c>
      <c r="F8859" s="2" t="str">
        <f t="shared" si="828"/>
        <v>Men</v>
      </c>
      <c r="G8859" s="2" t="str">
        <f t="shared" si="829"/>
        <v xml:space="preserve"> Apparel</v>
      </c>
      <c r="H8859" s="2" t="s">
        <v>19</v>
      </c>
      <c r="I8859" s="2">
        <v>36</v>
      </c>
      <c r="J8859" s="2">
        <v>51</v>
      </c>
      <c r="K8859" s="2">
        <v>1836</v>
      </c>
      <c r="L8859" s="2" t="s">
        <v>21</v>
      </c>
      <c r="M8859" s="2">
        <f t="shared" si="830"/>
        <v>2</v>
      </c>
      <c r="N8859" s="2" t="str">
        <f t="shared" si="831"/>
        <v>Feb</v>
      </c>
      <c r="O8859" s="2" t="str">
        <f t="shared" si="832"/>
        <v>Tue</v>
      </c>
      <c r="P8859" s="2" t="str">
        <f t="shared" si="833"/>
        <v>2021</v>
      </c>
    </row>
    <row r="8860" spans="1:16" x14ac:dyDescent="0.3">
      <c r="A8860" s="2" t="s">
        <v>11</v>
      </c>
      <c r="B8860" s="3">
        <v>44250</v>
      </c>
      <c r="C8860" s="2" t="s">
        <v>28</v>
      </c>
      <c r="D8860" s="2" t="s">
        <v>83</v>
      </c>
      <c r="E8860" s="2" t="s">
        <v>84</v>
      </c>
      <c r="F8860" s="2" t="str">
        <f t="shared" si="828"/>
        <v>Women</v>
      </c>
      <c r="G8860" s="2" t="str">
        <f t="shared" si="829"/>
        <v xml:space="preserve"> Apparel</v>
      </c>
      <c r="H8860" s="2" t="s">
        <v>20</v>
      </c>
      <c r="I8860" s="2">
        <v>31</v>
      </c>
      <c r="J8860" s="2">
        <v>116</v>
      </c>
      <c r="K8860" s="2">
        <v>3596</v>
      </c>
      <c r="L8860" s="2" t="s">
        <v>21</v>
      </c>
      <c r="M8860" s="2">
        <f t="shared" si="830"/>
        <v>2</v>
      </c>
      <c r="N8860" s="2" t="str">
        <f t="shared" si="831"/>
        <v>Feb</v>
      </c>
      <c r="O8860" s="2" t="str">
        <f t="shared" si="832"/>
        <v>Tue</v>
      </c>
      <c r="P8860" s="2" t="str">
        <f t="shared" si="833"/>
        <v>2021</v>
      </c>
    </row>
    <row r="8861" spans="1:16" x14ac:dyDescent="0.3">
      <c r="A8861" s="2" t="s">
        <v>11</v>
      </c>
      <c r="B8861" s="3">
        <v>44277</v>
      </c>
      <c r="C8861" s="2" t="s">
        <v>28</v>
      </c>
      <c r="D8861" s="2" t="s">
        <v>83</v>
      </c>
      <c r="E8861" s="2" t="s">
        <v>84</v>
      </c>
      <c r="F8861" s="2" t="str">
        <f t="shared" si="828"/>
        <v>Men</v>
      </c>
      <c r="G8861" s="2" t="str">
        <f t="shared" si="829"/>
        <v xml:space="preserve"> Street Footwear</v>
      </c>
      <c r="H8861" s="2" t="s">
        <v>14</v>
      </c>
      <c r="I8861" s="2">
        <v>29</v>
      </c>
      <c r="J8861" s="2">
        <v>160</v>
      </c>
      <c r="K8861" s="2">
        <v>4640</v>
      </c>
      <c r="L8861" s="2" t="s">
        <v>21</v>
      </c>
      <c r="M8861" s="2">
        <f t="shared" si="830"/>
        <v>3</v>
      </c>
      <c r="N8861" s="2" t="str">
        <f t="shared" si="831"/>
        <v>Mar</v>
      </c>
      <c r="O8861" s="2" t="str">
        <f t="shared" si="832"/>
        <v>Mon</v>
      </c>
      <c r="P8861" s="2" t="str">
        <f t="shared" si="833"/>
        <v>2021</v>
      </c>
    </row>
    <row r="8862" spans="1:16" x14ac:dyDescent="0.3">
      <c r="A8862" s="2" t="s">
        <v>11</v>
      </c>
      <c r="B8862" s="3">
        <v>44277</v>
      </c>
      <c r="C8862" s="2" t="s">
        <v>28</v>
      </c>
      <c r="D8862" s="2" t="s">
        <v>83</v>
      </c>
      <c r="E8862" s="2" t="s">
        <v>84</v>
      </c>
      <c r="F8862" s="2" t="str">
        <f t="shared" si="828"/>
        <v>Men</v>
      </c>
      <c r="G8862" s="2" t="str">
        <f t="shared" si="829"/>
        <v xml:space="preserve"> Athletic Footwear</v>
      </c>
      <c r="H8862" s="2" t="s">
        <v>16</v>
      </c>
      <c r="I8862" s="2">
        <v>38</v>
      </c>
      <c r="J8862" s="2">
        <v>116</v>
      </c>
      <c r="K8862" s="2">
        <v>4408</v>
      </c>
      <c r="L8862" s="2" t="s">
        <v>21</v>
      </c>
      <c r="M8862" s="2">
        <f t="shared" si="830"/>
        <v>3</v>
      </c>
      <c r="N8862" s="2" t="str">
        <f t="shared" si="831"/>
        <v>Mar</v>
      </c>
      <c r="O8862" s="2" t="str">
        <f t="shared" si="832"/>
        <v>Mon</v>
      </c>
      <c r="P8862" s="2" t="str">
        <f t="shared" si="833"/>
        <v>2021</v>
      </c>
    </row>
    <row r="8863" spans="1:16" x14ac:dyDescent="0.3">
      <c r="A8863" s="2" t="s">
        <v>11</v>
      </c>
      <c r="B8863" s="3">
        <v>44277</v>
      </c>
      <c r="C8863" s="2" t="s">
        <v>28</v>
      </c>
      <c r="D8863" s="2" t="s">
        <v>83</v>
      </c>
      <c r="E8863" s="2" t="s">
        <v>84</v>
      </c>
      <c r="F8863" s="2" t="str">
        <f t="shared" si="828"/>
        <v>Women</v>
      </c>
      <c r="G8863" s="2" t="str">
        <f t="shared" si="829"/>
        <v xml:space="preserve"> Street Footwear</v>
      </c>
      <c r="H8863" s="2" t="s">
        <v>17</v>
      </c>
      <c r="I8863" s="2">
        <v>37</v>
      </c>
      <c r="J8863" s="2">
        <v>119</v>
      </c>
      <c r="K8863" s="2">
        <v>4403</v>
      </c>
      <c r="L8863" s="2" t="s">
        <v>21</v>
      </c>
      <c r="M8863" s="2">
        <f t="shared" si="830"/>
        <v>3</v>
      </c>
      <c r="N8863" s="2" t="str">
        <f t="shared" si="831"/>
        <v>Mar</v>
      </c>
      <c r="O8863" s="2" t="str">
        <f t="shared" si="832"/>
        <v>Mon</v>
      </c>
      <c r="P8863" s="2" t="str">
        <f t="shared" si="833"/>
        <v>2021</v>
      </c>
    </row>
    <row r="8864" spans="1:16" x14ac:dyDescent="0.3">
      <c r="A8864" s="2" t="s">
        <v>11</v>
      </c>
      <c r="B8864" s="3">
        <v>44277</v>
      </c>
      <c r="C8864" s="2" t="s">
        <v>28</v>
      </c>
      <c r="D8864" s="2" t="s">
        <v>83</v>
      </c>
      <c r="E8864" s="2" t="s">
        <v>84</v>
      </c>
      <c r="F8864" s="2" t="str">
        <f t="shared" si="828"/>
        <v>Women</v>
      </c>
      <c r="G8864" s="2" t="str">
        <f t="shared" si="829"/>
        <v xml:space="preserve"> Athletic Footwear</v>
      </c>
      <c r="H8864" s="2" t="s">
        <v>18</v>
      </c>
      <c r="I8864" s="2">
        <v>38</v>
      </c>
      <c r="J8864" s="2">
        <v>68</v>
      </c>
      <c r="K8864" s="2">
        <v>2584</v>
      </c>
      <c r="L8864" s="2" t="s">
        <v>21</v>
      </c>
      <c r="M8864" s="2">
        <f t="shared" si="830"/>
        <v>3</v>
      </c>
      <c r="N8864" s="2" t="str">
        <f t="shared" si="831"/>
        <v>Mar</v>
      </c>
      <c r="O8864" s="2" t="str">
        <f t="shared" si="832"/>
        <v>Mon</v>
      </c>
      <c r="P8864" s="2" t="str">
        <f t="shared" si="833"/>
        <v>2021</v>
      </c>
    </row>
    <row r="8865" spans="1:16" x14ac:dyDescent="0.3">
      <c r="A8865" s="2" t="s">
        <v>11</v>
      </c>
      <c r="B8865" s="3">
        <v>44277</v>
      </c>
      <c r="C8865" s="2" t="s">
        <v>28</v>
      </c>
      <c r="D8865" s="2" t="s">
        <v>83</v>
      </c>
      <c r="E8865" s="2" t="s">
        <v>84</v>
      </c>
      <c r="F8865" s="2" t="str">
        <f t="shared" si="828"/>
        <v>Men</v>
      </c>
      <c r="G8865" s="2" t="str">
        <f t="shared" si="829"/>
        <v xml:space="preserve"> Apparel</v>
      </c>
      <c r="H8865" s="2" t="s">
        <v>19</v>
      </c>
      <c r="I8865" s="2">
        <v>41</v>
      </c>
      <c r="J8865" s="2">
        <v>39</v>
      </c>
      <c r="K8865" s="2">
        <v>1599</v>
      </c>
      <c r="L8865" s="2" t="s">
        <v>21</v>
      </c>
      <c r="M8865" s="2">
        <f t="shared" si="830"/>
        <v>3</v>
      </c>
      <c r="N8865" s="2" t="str">
        <f t="shared" si="831"/>
        <v>Mar</v>
      </c>
      <c r="O8865" s="2" t="str">
        <f t="shared" si="832"/>
        <v>Mon</v>
      </c>
      <c r="P8865" s="2" t="str">
        <f t="shared" si="833"/>
        <v>2021</v>
      </c>
    </row>
    <row r="8866" spans="1:16" x14ac:dyDescent="0.3">
      <c r="A8866" s="2" t="s">
        <v>11</v>
      </c>
      <c r="B8866" s="3">
        <v>44277</v>
      </c>
      <c r="C8866" s="2" t="s">
        <v>28</v>
      </c>
      <c r="D8866" s="2" t="s">
        <v>83</v>
      </c>
      <c r="E8866" s="2" t="s">
        <v>84</v>
      </c>
      <c r="F8866" s="2" t="str">
        <f t="shared" si="828"/>
        <v>Women</v>
      </c>
      <c r="G8866" s="2" t="str">
        <f t="shared" si="829"/>
        <v xml:space="preserve"> Apparel</v>
      </c>
      <c r="H8866" s="2" t="s">
        <v>20</v>
      </c>
      <c r="I8866" s="2">
        <v>37</v>
      </c>
      <c r="J8866" s="2">
        <v>107</v>
      </c>
      <c r="K8866" s="2">
        <v>3959</v>
      </c>
      <c r="L8866" s="2" t="s">
        <v>21</v>
      </c>
      <c r="M8866" s="2">
        <f t="shared" si="830"/>
        <v>3</v>
      </c>
      <c r="N8866" s="2" t="str">
        <f t="shared" si="831"/>
        <v>Mar</v>
      </c>
      <c r="O8866" s="2" t="str">
        <f t="shared" si="832"/>
        <v>Mon</v>
      </c>
      <c r="P8866" s="2" t="str">
        <f t="shared" si="833"/>
        <v>2021</v>
      </c>
    </row>
    <row r="8867" spans="1:16" x14ac:dyDescent="0.3">
      <c r="A8867" s="2" t="s">
        <v>11</v>
      </c>
      <c r="B8867" s="3">
        <v>44309</v>
      </c>
      <c r="C8867" s="2" t="s">
        <v>28</v>
      </c>
      <c r="D8867" s="2" t="s">
        <v>83</v>
      </c>
      <c r="E8867" s="2" t="s">
        <v>84</v>
      </c>
      <c r="F8867" s="2" t="str">
        <f t="shared" si="828"/>
        <v>Men</v>
      </c>
      <c r="G8867" s="2" t="str">
        <f t="shared" si="829"/>
        <v xml:space="preserve"> Street Footwear</v>
      </c>
      <c r="H8867" s="2" t="s">
        <v>14</v>
      </c>
      <c r="I8867" s="2">
        <v>40</v>
      </c>
      <c r="J8867" s="2">
        <v>175</v>
      </c>
      <c r="K8867" s="2">
        <v>7000</v>
      </c>
      <c r="L8867" s="2" t="s">
        <v>21</v>
      </c>
      <c r="M8867" s="2">
        <f t="shared" si="830"/>
        <v>4</v>
      </c>
      <c r="N8867" s="2" t="str">
        <f t="shared" si="831"/>
        <v>Apr</v>
      </c>
      <c r="O8867" s="2" t="str">
        <f t="shared" si="832"/>
        <v>Fri</v>
      </c>
      <c r="P8867" s="2" t="str">
        <f t="shared" si="833"/>
        <v>2021</v>
      </c>
    </row>
    <row r="8868" spans="1:16" x14ac:dyDescent="0.3">
      <c r="A8868" s="2" t="s">
        <v>11</v>
      </c>
      <c r="B8868" s="3">
        <v>44309</v>
      </c>
      <c r="C8868" s="2" t="s">
        <v>28</v>
      </c>
      <c r="D8868" s="2" t="s">
        <v>83</v>
      </c>
      <c r="E8868" s="2" t="s">
        <v>84</v>
      </c>
      <c r="F8868" s="2" t="str">
        <f t="shared" si="828"/>
        <v>Men</v>
      </c>
      <c r="G8868" s="2" t="str">
        <f t="shared" si="829"/>
        <v xml:space="preserve"> Athletic Footwear</v>
      </c>
      <c r="H8868" s="2" t="s">
        <v>16</v>
      </c>
      <c r="I8868" s="2">
        <v>37</v>
      </c>
      <c r="J8868" s="2">
        <v>90</v>
      </c>
      <c r="K8868" s="2">
        <v>3330</v>
      </c>
      <c r="L8868" s="2" t="s">
        <v>21</v>
      </c>
      <c r="M8868" s="2">
        <f t="shared" si="830"/>
        <v>4</v>
      </c>
      <c r="N8868" s="2" t="str">
        <f t="shared" si="831"/>
        <v>Apr</v>
      </c>
      <c r="O8868" s="2" t="str">
        <f t="shared" si="832"/>
        <v>Fri</v>
      </c>
      <c r="P8868" s="2" t="str">
        <f t="shared" si="833"/>
        <v>2021</v>
      </c>
    </row>
    <row r="8869" spans="1:16" x14ac:dyDescent="0.3">
      <c r="A8869" s="2" t="s">
        <v>11</v>
      </c>
      <c r="B8869" s="3">
        <v>44309</v>
      </c>
      <c r="C8869" s="2" t="s">
        <v>28</v>
      </c>
      <c r="D8869" s="2" t="s">
        <v>83</v>
      </c>
      <c r="E8869" s="2" t="s">
        <v>84</v>
      </c>
      <c r="F8869" s="2" t="str">
        <f t="shared" si="828"/>
        <v>Women</v>
      </c>
      <c r="G8869" s="2" t="str">
        <f t="shared" si="829"/>
        <v xml:space="preserve"> Street Footwear</v>
      </c>
      <c r="H8869" s="2" t="s">
        <v>17</v>
      </c>
      <c r="I8869" s="2">
        <v>42</v>
      </c>
      <c r="J8869" s="2">
        <v>123</v>
      </c>
      <c r="K8869" s="2">
        <v>5166</v>
      </c>
      <c r="L8869" s="2" t="s">
        <v>21</v>
      </c>
      <c r="M8869" s="2">
        <f t="shared" si="830"/>
        <v>4</v>
      </c>
      <c r="N8869" s="2" t="str">
        <f t="shared" si="831"/>
        <v>Apr</v>
      </c>
      <c r="O8869" s="2" t="str">
        <f t="shared" si="832"/>
        <v>Fri</v>
      </c>
      <c r="P8869" s="2" t="str">
        <f t="shared" si="833"/>
        <v>2021</v>
      </c>
    </row>
    <row r="8870" spans="1:16" x14ac:dyDescent="0.3">
      <c r="A8870" s="2" t="s">
        <v>11</v>
      </c>
      <c r="B8870" s="3">
        <v>44309</v>
      </c>
      <c r="C8870" s="2" t="s">
        <v>28</v>
      </c>
      <c r="D8870" s="2" t="s">
        <v>83</v>
      </c>
      <c r="E8870" s="2" t="s">
        <v>84</v>
      </c>
      <c r="F8870" s="2" t="str">
        <f t="shared" si="828"/>
        <v>Women</v>
      </c>
      <c r="G8870" s="2" t="str">
        <f t="shared" si="829"/>
        <v xml:space="preserve"> Athletic Footwear</v>
      </c>
      <c r="H8870" s="2" t="s">
        <v>18</v>
      </c>
      <c r="I8870" s="2">
        <v>40</v>
      </c>
      <c r="J8870" s="2">
        <v>78</v>
      </c>
      <c r="K8870" s="2">
        <v>3120</v>
      </c>
      <c r="L8870" s="2" t="s">
        <v>21</v>
      </c>
      <c r="M8870" s="2">
        <f t="shared" si="830"/>
        <v>4</v>
      </c>
      <c r="N8870" s="2" t="str">
        <f t="shared" si="831"/>
        <v>Apr</v>
      </c>
      <c r="O8870" s="2" t="str">
        <f t="shared" si="832"/>
        <v>Fri</v>
      </c>
      <c r="P8870" s="2" t="str">
        <f t="shared" si="833"/>
        <v>2021</v>
      </c>
    </row>
    <row r="8871" spans="1:16" x14ac:dyDescent="0.3">
      <c r="A8871" s="2" t="s">
        <v>11</v>
      </c>
      <c r="B8871" s="3">
        <v>44309</v>
      </c>
      <c r="C8871" s="2" t="s">
        <v>28</v>
      </c>
      <c r="D8871" s="2" t="s">
        <v>83</v>
      </c>
      <c r="E8871" s="2" t="s">
        <v>84</v>
      </c>
      <c r="F8871" s="2" t="str">
        <f t="shared" si="828"/>
        <v>Men</v>
      </c>
      <c r="G8871" s="2" t="str">
        <f t="shared" si="829"/>
        <v xml:space="preserve"> Apparel</v>
      </c>
      <c r="H8871" s="2" t="s">
        <v>19</v>
      </c>
      <c r="I8871" s="2">
        <v>43</v>
      </c>
      <c r="J8871" s="2">
        <v>47</v>
      </c>
      <c r="K8871" s="2">
        <v>2021</v>
      </c>
      <c r="L8871" s="2" t="s">
        <v>21</v>
      </c>
      <c r="M8871" s="2">
        <f t="shared" si="830"/>
        <v>4</v>
      </c>
      <c r="N8871" s="2" t="str">
        <f t="shared" si="831"/>
        <v>Apr</v>
      </c>
      <c r="O8871" s="2" t="str">
        <f t="shared" si="832"/>
        <v>Fri</v>
      </c>
      <c r="P8871" s="2" t="str">
        <f t="shared" si="833"/>
        <v>2021</v>
      </c>
    </row>
    <row r="8872" spans="1:16" x14ac:dyDescent="0.3">
      <c r="A8872" s="2" t="s">
        <v>11</v>
      </c>
      <c r="B8872" s="3">
        <v>44309</v>
      </c>
      <c r="C8872" s="2" t="s">
        <v>28</v>
      </c>
      <c r="D8872" s="2" t="s">
        <v>83</v>
      </c>
      <c r="E8872" s="2" t="s">
        <v>84</v>
      </c>
      <c r="F8872" s="2" t="str">
        <f t="shared" si="828"/>
        <v>Women</v>
      </c>
      <c r="G8872" s="2" t="str">
        <f t="shared" si="829"/>
        <v xml:space="preserve"> Apparel</v>
      </c>
      <c r="H8872" s="2" t="s">
        <v>20</v>
      </c>
      <c r="I8872" s="2">
        <v>49</v>
      </c>
      <c r="J8872" s="2">
        <v>111</v>
      </c>
      <c r="K8872" s="2">
        <v>5439</v>
      </c>
      <c r="L8872" s="2" t="s">
        <v>21</v>
      </c>
      <c r="M8872" s="2">
        <f t="shared" si="830"/>
        <v>4</v>
      </c>
      <c r="N8872" s="2" t="str">
        <f t="shared" si="831"/>
        <v>Apr</v>
      </c>
      <c r="O8872" s="2" t="str">
        <f t="shared" si="832"/>
        <v>Fri</v>
      </c>
      <c r="P8872" s="2" t="str">
        <f t="shared" si="833"/>
        <v>2021</v>
      </c>
    </row>
    <row r="8873" spans="1:16" x14ac:dyDescent="0.3">
      <c r="A8873" s="2" t="s">
        <v>11</v>
      </c>
      <c r="B8873" s="3">
        <v>44340</v>
      </c>
      <c r="C8873" s="2" t="s">
        <v>28</v>
      </c>
      <c r="D8873" s="2" t="s">
        <v>83</v>
      </c>
      <c r="E8873" s="2" t="s">
        <v>84</v>
      </c>
      <c r="F8873" s="2" t="str">
        <f t="shared" si="828"/>
        <v>Men</v>
      </c>
      <c r="G8873" s="2" t="str">
        <f t="shared" si="829"/>
        <v xml:space="preserve"> Street Footwear</v>
      </c>
      <c r="H8873" s="2" t="s">
        <v>14</v>
      </c>
      <c r="I8873" s="2">
        <v>38</v>
      </c>
      <c r="J8873" s="2">
        <v>184</v>
      </c>
      <c r="K8873" s="2">
        <v>6992</v>
      </c>
      <c r="L8873" s="2" t="s">
        <v>21</v>
      </c>
      <c r="M8873" s="2">
        <f t="shared" si="830"/>
        <v>5</v>
      </c>
      <c r="N8873" s="2" t="str">
        <f t="shared" si="831"/>
        <v>May</v>
      </c>
      <c r="O8873" s="2" t="str">
        <f t="shared" si="832"/>
        <v>Mon</v>
      </c>
      <c r="P8873" s="2" t="str">
        <f t="shared" si="833"/>
        <v>2021</v>
      </c>
    </row>
    <row r="8874" spans="1:16" x14ac:dyDescent="0.3">
      <c r="A8874" s="2" t="s">
        <v>11</v>
      </c>
      <c r="B8874" s="3">
        <v>44340</v>
      </c>
      <c r="C8874" s="2" t="s">
        <v>28</v>
      </c>
      <c r="D8874" s="2" t="s">
        <v>83</v>
      </c>
      <c r="E8874" s="2" t="s">
        <v>84</v>
      </c>
      <c r="F8874" s="2" t="str">
        <f t="shared" si="828"/>
        <v>Men</v>
      </c>
      <c r="G8874" s="2" t="str">
        <f t="shared" si="829"/>
        <v xml:space="preserve"> Athletic Footwear</v>
      </c>
      <c r="H8874" s="2" t="s">
        <v>16</v>
      </c>
      <c r="I8874" s="2">
        <v>36</v>
      </c>
      <c r="J8874" s="2">
        <v>116</v>
      </c>
      <c r="K8874" s="2">
        <v>4176</v>
      </c>
      <c r="L8874" s="2" t="s">
        <v>21</v>
      </c>
      <c r="M8874" s="2">
        <f t="shared" si="830"/>
        <v>5</v>
      </c>
      <c r="N8874" s="2" t="str">
        <f t="shared" si="831"/>
        <v>May</v>
      </c>
      <c r="O8874" s="2" t="str">
        <f t="shared" si="832"/>
        <v>Mon</v>
      </c>
      <c r="P8874" s="2" t="str">
        <f t="shared" si="833"/>
        <v>2021</v>
      </c>
    </row>
    <row r="8875" spans="1:16" x14ac:dyDescent="0.3">
      <c r="A8875" s="2" t="s">
        <v>11</v>
      </c>
      <c r="B8875" s="3">
        <v>44340</v>
      </c>
      <c r="C8875" s="2" t="s">
        <v>28</v>
      </c>
      <c r="D8875" s="2" t="s">
        <v>83</v>
      </c>
      <c r="E8875" s="2" t="s">
        <v>84</v>
      </c>
      <c r="F8875" s="2" t="str">
        <f t="shared" si="828"/>
        <v>Women</v>
      </c>
      <c r="G8875" s="2" t="str">
        <f t="shared" si="829"/>
        <v xml:space="preserve"> Street Footwear</v>
      </c>
      <c r="H8875" s="2" t="s">
        <v>17</v>
      </c>
      <c r="I8875" s="2">
        <v>41</v>
      </c>
      <c r="J8875" s="2">
        <v>132</v>
      </c>
      <c r="K8875" s="2">
        <v>5412</v>
      </c>
      <c r="L8875" s="2" t="s">
        <v>21</v>
      </c>
      <c r="M8875" s="2">
        <f t="shared" si="830"/>
        <v>5</v>
      </c>
      <c r="N8875" s="2" t="str">
        <f t="shared" si="831"/>
        <v>May</v>
      </c>
      <c r="O8875" s="2" t="str">
        <f t="shared" si="832"/>
        <v>Mon</v>
      </c>
      <c r="P8875" s="2" t="str">
        <f t="shared" si="833"/>
        <v>2021</v>
      </c>
    </row>
    <row r="8876" spans="1:16" x14ac:dyDescent="0.3">
      <c r="A8876" s="2" t="s">
        <v>11</v>
      </c>
      <c r="B8876" s="3">
        <v>44340</v>
      </c>
      <c r="C8876" s="2" t="s">
        <v>28</v>
      </c>
      <c r="D8876" s="2" t="s">
        <v>83</v>
      </c>
      <c r="E8876" s="2" t="s">
        <v>84</v>
      </c>
      <c r="F8876" s="2" t="str">
        <f t="shared" si="828"/>
        <v>Women</v>
      </c>
      <c r="G8876" s="2" t="str">
        <f t="shared" si="829"/>
        <v xml:space="preserve"> Athletic Footwear</v>
      </c>
      <c r="H8876" s="2" t="s">
        <v>18</v>
      </c>
      <c r="I8876" s="2">
        <v>39</v>
      </c>
      <c r="J8876" s="2">
        <v>93</v>
      </c>
      <c r="K8876" s="2">
        <v>3627</v>
      </c>
      <c r="L8876" s="2" t="s">
        <v>21</v>
      </c>
      <c r="M8876" s="2">
        <f t="shared" si="830"/>
        <v>5</v>
      </c>
      <c r="N8876" s="2" t="str">
        <f t="shared" si="831"/>
        <v>May</v>
      </c>
      <c r="O8876" s="2" t="str">
        <f t="shared" si="832"/>
        <v>Mon</v>
      </c>
      <c r="P8876" s="2" t="str">
        <f t="shared" si="833"/>
        <v>2021</v>
      </c>
    </row>
    <row r="8877" spans="1:16" x14ac:dyDescent="0.3">
      <c r="A8877" s="2" t="s">
        <v>11</v>
      </c>
      <c r="B8877" s="3">
        <v>44340</v>
      </c>
      <c r="C8877" s="2" t="s">
        <v>28</v>
      </c>
      <c r="D8877" s="2" t="s">
        <v>83</v>
      </c>
      <c r="E8877" s="2" t="s">
        <v>84</v>
      </c>
      <c r="F8877" s="2" t="str">
        <f t="shared" si="828"/>
        <v>Men</v>
      </c>
      <c r="G8877" s="2" t="str">
        <f t="shared" si="829"/>
        <v xml:space="preserve"> Apparel</v>
      </c>
      <c r="H8877" s="2" t="s">
        <v>19</v>
      </c>
      <c r="I8877" s="2">
        <v>39</v>
      </c>
      <c r="J8877" s="2">
        <v>62</v>
      </c>
      <c r="K8877" s="2">
        <v>2418</v>
      </c>
      <c r="L8877" s="2" t="s">
        <v>21</v>
      </c>
      <c r="M8877" s="2">
        <f t="shared" si="830"/>
        <v>5</v>
      </c>
      <c r="N8877" s="2" t="str">
        <f t="shared" si="831"/>
        <v>May</v>
      </c>
      <c r="O8877" s="2" t="str">
        <f t="shared" si="832"/>
        <v>Mon</v>
      </c>
      <c r="P8877" s="2" t="str">
        <f t="shared" si="833"/>
        <v>2021</v>
      </c>
    </row>
    <row r="8878" spans="1:16" x14ac:dyDescent="0.3">
      <c r="A8878" s="2" t="s">
        <v>11</v>
      </c>
      <c r="B8878" s="3">
        <v>44340</v>
      </c>
      <c r="C8878" s="2" t="s">
        <v>28</v>
      </c>
      <c r="D8878" s="2" t="s">
        <v>83</v>
      </c>
      <c r="E8878" s="2" t="s">
        <v>84</v>
      </c>
      <c r="F8878" s="2" t="str">
        <f t="shared" si="828"/>
        <v>Women</v>
      </c>
      <c r="G8878" s="2" t="str">
        <f t="shared" si="829"/>
        <v xml:space="preserve"> Apparel</v>
      </c>
      <c r="H8878" s="2" t="s">
        <v>20</v>
      </c>
      <c r="I8878" s="2">
        <v>53</v>
      </c>
      <c r="J8878" s="2">
        <v>124</v>
      </c>
      <c r="K8878" s="2">
        <v>6572</v>
      </c>
      <c r="L8878" s="2" t="s">
        <v>21</v>
      </c>
      <c r="M8878" s="2">
        <f t="shared" si="830"/>
        <v>5</v>
      </c>
      <c r="N8878" s="2" t="str">
        <f t="shared" si="831"/>
        <v>May</v>
      </c>
      <c r="O8878" s="2" t="str">
        <f t="shared" si="832"/>
        <v>Mon</v>
      </c>
      <c r="P8878" s="2" t="str">
        <f t="shared" si="833"/>
        <v>2021</v>
      </c>
    </row>
    <row r="8879" spans="1:16" x14ac:dyDescent="0.3">
      <c r="A8879" s="2" t="s">
        <v>11</v>
      </c>
      <c r="B8879" s="3">
        <v>44370</v>
      </c>
      <c r="C8879" s="2" t="s">
        <v>28</v>
      </c>
      <c r="D8879" s="2" t="s">
        <v>83</v>
      </c>
      <c r="E8879" s="2" t="s">
        <v>84</v>
      </c>
      <c r="F8879" s="2" t="str">
        <f t="shared" si="828"/>
        <v>Men</v>
      </c>
      <c r="G8879" s="2" t="str">
        <f t="shared" si="829"/>
        <v xml:space="preserve"> Street Footwear</v>
      </c>
      <c r="H8879" s="2" t="s">
        <v>14</v>
      </c>
      <c r="I8879" s="2">
        <v>37</v>
      </c>
      <c r="J8879" s="2">
        <v>194</v>
      </c>
      <c r="K8879" s="2">
        <v>7178</v>
      </c>
      <c r="L8879" s="2" t="s">
        <v>21</v>
      </c>
      <c r="M8879" s="2">
        <f t="shared" si="830"/>
        <v>6</v>
      </c>
      <c r="N8879" s="2" t="str">
        <f t="shared" si="831"/>
        <v>Jun</v>
      </c>
      <c r="O8879" s="2" t="str">
        <f t="shared" si="832"/>
        <v>Wed</v>
      </c>
      <c r="P8879" s="2" t="str">
        <f t="shared" si="833"/>
        <v>2021</v>
      </c>
    </row>
    <row r="8880" spans="1:16" x14ac:dyDescent="0.3">
      <c r="A8880" s="2" t="s">
        <v>11</v>
      </c>
      <c r="B8880" s="3">
        <v>44370</v>
      </c>
      <c r="C8880" s="2" t="s">
        <v>28</v>
      </c>
      <c r="D8880" s="2" t="s">
        <v>83</v>
      </c>
      <c r="E8880" s="2" t="s">
        <v>84</v>
      </c>
      <c r="F8880" s="2" t="str">
        <f t="shared" si="828"/>
        <v>Men</v>
      </c>
      <c r="G8880" s="2" t="str">
        <f t="shared" si="829"/>
        <v xml:space="preserve"> Athletic Footwear</v>
      </c>
      <c r="H8880" s="2" t="s">
        <v>16</v>
      </c>
      <c r="I8880" s="2">
        <v>36</v>
      </c>
      <c r="J8880" s="2">
        <v>143</v>
      </c>
      <c r="K8880" s="2">
        <v>5148</v>
      </c>
      <c r="L8880" s="2" t="s">
        <v>21</v>
      </c>
      <c r="M8880" s="2">
        <f t="shared" si="830"/>
        <v>6</v>
      </c>
      <c r="N8880" s="2" t="str">
        <f t="shared" si="831"/>
        <v>Jun</v>
      </c>
      <c r="O8880" s="2" t="str">
        <f t="shared" si="832"/>
        <v>Wed</v>
      </c>
      <c r="P8880" s="2" t="str">
        <f t="shared" si="833"/>
        <v>2021</v>
      </c>
    </row>
    <row r="8881" spans="1:16" x14ac:dyDescent="0.3">
      <c r="A8881" s="2" t="s">
        <v>11</v>
      </c>
      <c r="B8881" s="3">
        <v>44370</v>
      </c>
      <c r="C8881" s="2" t="s">
        <v>28</v>
      </c>
      <c r="D8881" s="2" t="s">
        <v>83</v>
      </c>
      <c r="E8881" s="2" t="s">
        <v>84</v>
      </c>
      <c r="F8881" s="2" t="str">
        <f t="shared" si="828"/>
        <v>Women</v>
      </c>
      <c r="G8881" s="2" t="str">
        <f t="shared" si="829"/>
        <v xml:space="preserve"> Street Footwear</v>
      </c>
      <c r="H8881" s="2" t="s">
        <v>17</v>
      </c>
      <c r="I8881" s="2">
        <v>41</v>
      </c>
      <c r="J8881" s="2">
        <v>147</v>
      </c>
      <c r="K8881" s="2">
        <v>6027</v>
      </c>
      <c r="L8881" s="2" t="s">
        <v>21</v>
      </c>
      <c r="M8881" s="2">
        <f t="shared" si="830"/>
        <v>6</v>
      </c>
      <c r="N8881" s="2" t="str">
        <f t="shared" si="831"/>
        <v>Jun</v>
      </c>
      <c r="O8881" s="2" t="str">
        <f t="shared" si="832"/>
        <v>Wed</v>
      </c>
      <c r="P8881" s="2" t="str">
        <f t="shared" si="833"/>
        <v>2021</v>
      </c>
    </row>
    <row r="8882" spans="1:16" x14ac:dyDescent="0.3">
      <c r="A8882" s="2" t="s">
        <v>11</v>
      </c>
      <c r="B8882" s="3">
        <v>44370</v>
      </c>
      <c r="C8882" s="2" t="s">
        <v>28</v>
      </c>
      <c r="D8882" s="2" t="s">
        <v>83</v>
      </c>
      <c r="E8882" s="2" t="s">
        <v>84</v>
      </c>
      <c r="F8882" s="2" t="str">
        <f t="shared" si="828"/>
        <v>Women</v>
      </c>
      <c r="G8882" s="2" t="str">
        <f t="shared" si="829"/>
        <v xml:space="preserve"> Athletic Footwear</v>
      </c>
      <c r="H8882" s="2" t="s">
        <v>18</v>
      </c>
      <c r="I8882" s="2">
        <v>38</v>
      </c>
      <c r="J8882" s="2">
        <v>105</v>
      </c>
      <c r="K8882" s="2">
        <v>3990</v>
      </c>
      <c r="L8882" s="2" t="s">
        <v>21</v>
      </c>
      <c r="M8882" s="2">
        <f t="shared" si="830"/>
        <v>6</v>
      </c>
      <c r="N8882" s="2" t="str">
        <f t="shared" si="831"/>
        <v>Jun</v>
      </c>
      <c r="O8882" s="2" t="str">
        <f t="shared" si="832"/>
        <v>Wed</v>
      </c>
      <c r="P8882" s="2" t="str">
        <f t="shared" si="833"/>
        <v>2021</v>
      </c>
    </row>
    <row r="8883" spans="1:16" x14ac:dyDescent="0.3">
      <c r="A8883" s="2" t="s">
        <v>11</v>
      </c>
      <c r="B8883" s="3">
        <v>44370</v>
      </c>
      <c r="C8883" s="2" t="s">
        <v>28</v>
      </c>
      <c r="D8883" s="2" t="s">
        <v>83</v>
      </c>
      <c r="E8883" s="2" t="s">
        <v>84</v>
      </c>
      <c r="F8883" s="2" t="str">
        <f t="shared" si="828"/>
        <v>Men</v>
      </c>
      <c r="G8883" s="2" t="str">
        <f t="shared" si="829"/>
        <v xml:space="preserve"> Apparel</v>
      </c>
      <c r="H8883" s="2" t="s">
        <v>19</v>
      </c>
      <c r="I8883" s="2">
        <v>43</v>
      </c>
      <c r="J8883" s="2">
        <v>72</v>
      </c>
      <c r="K8883" s="2">
        <v>3096</v>
      </c>
      <c r="L8883" s="2" t="s">
        <v>21</v>
      </c>
      <c r="M8883" s="2">
        <f t="shared" si="830"/>
        <v>6</v>
      </c>
      <c r="N8883" s="2" t="str">
        <f t="shared" si="831"/>
        <v>Jun</v>
      </c>
      <c r="O8883" s="2" t="str">
        <f t="shared" si="832"/>
        <v>Wed</v>
      </c>
      <c r="P8883" s="2" t="str">
        <f t="shared" si="833"/>
        <v>2021</v>
      </c>
    </row>
    <row r="8884" spans="1:16" x14ac:dyDescent="0.3">
      <c r="A8884" s="2" t="s">
        <v>11</v>
      </c>
      <c r="B8884" s="3">
        <v>44370</v>
      </c>
      <c r="C8884" s="2" t="s">
        <v>28</v>
      </c>
      <c r="D8884" s="2" t="s">
        <v>83</v>
      </c>
      <c r="E8884" s="2" t="s">
        <v>84</v>
      </c>
      <c r="F8884" s="2" t="str">
        <f t="shared" si="828"/>
        <v>Women</v>
      </c>
      <c r="G8884" s="2" t="str">
        <f t="shared" si="829"/>
        <v xml:space="preserve"> Apparel</v>
      </c>
      <c r="H8884" s="2" t="s">
        <v>20</v>
      </c>
      <c r="I8884" s="2">
        <v>46</v>
      </c>
      <c r="J8884" s="2">
        <v>158</v>
      </c>
      <c r="K8884" s="2">
        <v>7268</v>
      </c>
      <c r="L8884" s="2" t="s">
        <v>21</v>
      </c>
      <c r="M8884" s="2">
        <f t="shared" si="830"/>
        <v>6</v>
      </c>
      <c r="N8884" s="2" t="str">
        <f t="shared" si="831"/>
        <v>Jun</v>
      </c>
      <c r="O8884" s="2" t="str">
        <f t="shared" si="832"/>
        <v>Wed</v>
      </c>
      <c r="P8884" s="2" t="str">
        <f t="shared" si="833"/>
        <v>2021</v>
      </c>
    </row>
    <row r="8885" spans="1:16" x14ac:dyDescent="0.3">
      <c r="A8885" s="2" t="s">
        <v>11</v>
      </c>
      <c r="B8885" s="3">
        <v>44399</v>
      </c>
      <c r="C8885" s="2" t="s">
        <v>28</v>
      </c>
      <c r="D8885" s="2" t="s">
        <v>83</v>
      </c>
      <c r="E8885" s="2" t="s">
        <v>84</v>
      </c>
      <c r="F8885" s="2" t="str">
        <f t="shared" si="828"/>
        <v>Men</v>
      </c>
      <c r="G8885" s="2" t="str">
        <f t="shared" si="829"/>
        <v xml:space="preserve"> Street Footwear</v>
      </c>
      <c r="H8885" s="2" t="s">
        <v>14</v>
      </c>
      <c r="I8885" s="2">
        <v>40</v>
      </c>
      <c r="J8885" s="2">
        <v>216</v>
      </c>
      <c r="K8885" s="2">
        <v>8640</v>
      </c>
      <c r="L8885" s="2" t="s">
        <v>21</v>
      </c>
      <c r="M8885" s="2">
        <f t="shared" si="830"/>
        <v>7</v>
      </c>
      <c r="N8885" s="2" t="str">
        <f t="shared" si="831"/>
        <v>Jul</v>
      </c>
      <c r="O8885" s="2" t="str">
        <f t="shared" si="832"/>
        <v>Thu</v>
      </c>
      <c r="P8885" s="2" t="str">
        <f t="shared" si="833"/>
        <v>2021</v>
      </c>
    </row>
    <row r="8886" spans="1:16" x14ac:dyDescent="0.3">
      <c r="A8886" s="2" t="s">
        <v>11</v>
      </c>
      <c r="B8886" s="3">
        <v>44399</v>
      </c>
      <c r="C8886" s="2" t="s">
        <v>28</v>
      </c>
      <c r="D8886" s="2" t="s">
        <v>83</v>
      </c>
      <c r="E8886" s="2" t="s">
        <v>84</v>
      </c>
      <c r="F8886" s="2" t="str">
        <f t="shared" si="828"/>
        <v>Men</v>
      </c>
      <c r="G8886" s="2" t="str">
        <f t="shared" si="829"/>
        <v xml:space="preserve"> Athletic Footwear</v>
      </c>
      <c r="H8886" s="2" t="s">
        <v>16</v>
      </c>
      <c r="I8886" s="2">
        <v>40</v>
      </c>
      <c r="J8886" s="2">
        <v>163</v>
      </c>
      <c r="K8886" s="2">
        <v>6520</v>
      </c>
      <c r="L8886" s="2" t="s">
        <v>21</v>
      </c>
      <c r="M8886" s="2">
        <f t="shared" si="830"/>
        <v>7</v>
      </c>
      <c r="N8886" s="2" t="str">
        <f t="shared" si="831"/>
        <v>Jul</v>
      </c>
      <c r="O8886" s="2" t="str">
        <f t="shared" si="832"/>
        <v>Thu</v>
      </c>
      <c r="P8886" s="2" t="str">
        <f t="shared" si="833"/>
        <v>2021</v>
      </c>
    </row>
    <row r="8887" spans="1:16" x14ac:dyDescent="0.3">
      <c r="A8887" s="2" t="s">
        <v>11</v>
      </c>
      <c r="B8887" s="3">
        <v>44399</v>
      </c>
      <c r="C8887" s="2" t="s">
        <v>28</v>
      </c>
      <c r="D8887" s="2" t="s">
        <v>83</v>
      </c>
      <c r="E8887" s="2" t="s">
        <v>84</v>
      </c>
      <c r="F8887" s="2" t="str">
        <f t="shared" si="828"/>
        <v>Women</v>
      </c>
      <c r="G8887" s="2" t="str">
        <f t="shared" si="829"/>
        <v xml:space="preserve"> Street Footwear</v>
      </c>
      <c r="H8887" s="2" t="s">
        <v>17</v>
      </c>
      <c r="I8887" s="2">
        <v>39</v>
      </c>
      <c r="J8887" s="2">
        <v>157</v>
      </c>
      <c r="K8887" s="2">
        <v>6123</v>
      </c>
      <c r="L8887" s="2" t="s">
        <v>21</v>
      </c>
      <c r="M8887" s="2">
        <f t="shared" si="830"/>
        <v>7</v>
      </c>
      <c r="N8887" s="2" t="str">
        <f t="shared" si="831"/>
        <v>Jul</v>
      </c>
      <c r="O8887" s="2" t="str">
        <f t="shared" si="832"/>
        <v>Thu</v>
      </c>
      <c r="P8887" s="2" t="str">
        <f t="shared" si="833"/>
        <v>2021</v>
      </c>
    </row>
    <row r="8888" spans="1:16" x14ac:dyDescent="0.3">
      <c r="A8888" s="2" t="s">
        <v>11</v>
      </c>
      <c r="B8888" s="3">
        <v>44399</v>
      </c>
      <c r="C8888" s="2" t="s">
        <v>28</v>
      </c>
      <c r="D8888" s="2" t="s">
        <v>83</v>
      </c>
      <c r="E8888" s="2" t="s">
        <v>84</v>
      </c>
      <c r="F8888" s="2" t="str">
        <f t="shared" si="828"/>
        <v>Women</v>
      </c>
      <c r="G8888" s="2" t="str">
        <f t="shared" si="829"/>
        <v xml:space="preserve"> Athletic Footwear</v>
      </c>
      <c r="H8888" s="2" t="s">
        <v>18</v>
      </c>
      <c r="I8888" s="2">
        <v>36</v>
      </c>
      <c r="J8888" s="2">
        <v>113</v>
      </c>
      <c r="K8888" s="2">
        <v>4068</v>
      </c>
      <c r="L8888" s="2" t="s">
        <v>21</v>
      </c>
      <c r="M8888" s="2">
        <f t="shared" si="830"/>
        <v>7</v>
      </c>
      <c r="N8888" s="2" t="str">
        <f t="shared" si="831"/>
        <v>Jul</v>
      </c>
      <c r="O8888" s="2" t="str">
        <f t="shared" si="832"/>
        <v>Thu</v>
      </c>
      <c r="P8888" s="2" t="str">
        <f t="shared" si="833"/>
        <v>2021</v>
      </c>
    </row>
    <row r="8889" spans="1:16" x14ac:dyDescent="0.3">
      <c r="A8889" s="2" t="s">
        <v>11</v>
      </c>
      <c r="B8889" s="3">
        <v>44399</v>
      </c>
      <c r="C8889" s="2" t="s">
        <v>28</v>
      </c>
      <c r="D8889" s="2" t="s">
        <v>83</v>
      </c>
      <c r="E8889" s="2" t="s">
        <v>84</v>
      </c>
      <c r="F8889" s="2" t="str">
        <f t="shared" si="828"/>
        <v>Men</v>
      </c>
      <c r="G8889" s="2" t="str">
        <f t="shared" si="829"/>
        <v xml:space="preserve"> Apparel</v>
      </c>
      <c r="H8889" s="2" t="s">
        <v>19</v>
      </c>
      <c r="I8889" s="2">
        <v>40</v>
      </c>
      <c r="J8889" s="2">
        <v>145</v>
      </c>
      <c r="K8889" s="2">
        <v>5800</v>
      </c>
      <c r="L8889" s="2" t="s">
        <v>21</v>
      </c>
      <c r="M8889" s="2">
        <f t="shared" si="830"/>
        <v>7</v>
      </c>
      <c r="N8889" s="2" t="str">
        <f t="shared" si="831"/>
        <v>Jul</v>
      </c>
      <c r="O8889" s="2" t="str">
        <f t="shared" si="832"/>
        <v>Thu</v>
      </c>
      <c r="P8889" s="2" t="str">
        <f t="shared" si="833"/>
        <v>2021</v>
      </c>
    </row>
    <row r="8890" spans="1:16" x14ac:dyDescent="0.3">
      <c r="A8890" s="2" t="s">
        <v>11</v>
      </c>
      <c r="B8890" s="3">
        <v>44399</v>
      </c>
      <c r="C8890" s="2" t="s">
        <v>28</v>
      </c>
      <c r="D8890" s="2" t="s">
        <v>83</v>
      </c>
      <c r="E8890" s="2" t="s">
        <v>84</v>
      </c>
      <c r="F8890" s="2" t="str">
        <f t="shared" si="828"/>
        <v>Women</v>
      </c>
      <c r="G8890" s="2" t="str">
        <f t="shared" si="829"/>
        <v xml:space="preserve"> Apparel</v>
      </c>
      <c r="H8890" s="2" t="s">
        <v>20</v>
      </c>
      <c r="I8890" s="2">
        <v>46</v>
      </c>
      <c r="J8890" s="2">
        <v>145</v>
      </c>
      <c r="K8890" s="2">
        <v>6670</v>
      </c>
      <c r="L8890" s="2" t="s">
        <v>21</v>
      </c>
      <c r="M8890" s="2">
        <f t="shared" si="830"/>
        <v>7</v>
      </c>
      <c r="N8890" s="2" t="str">
        <f t="shared" si="831"/>
        <v>Jul</v>
      </c>
      <c r="O8890" s="2" t="str">
        <f t="shared" si="832"/>
        <v>Thu</v>
      </c>
      <c r="P8890" s="2" t="str">
        <f t="shared" si="833"/>
        <v>2021</v>
      </c>
    </row>
    <row r="8891" spans="1:16" x14ac:dyDescent="0.3">
      <c r="A8891" s="2" t="s">
        <v>11</v>
      </c>
      <c r="B8891" s="3">
        <v>44431</v>
      </c>
      <c r="C8891" s="2" t="s">
        <v>28</v>
      </c>
      <c r="D8891" s="2" t="s">
        <v>83</v>
      </c>
      <c r="E8891" s="2" t="s">
        <v>84</v>
      </c>
      <c r="F8891" s="2" t="str">
        <f t="shared" si="828"/>
        <v>Men</v>
      </c>
      <c r="G8891" s="2" t="str">
        <f t="shared" si="829"/>
        <v xml:space="preserve"> Street Footwear</v>
      </c>
      <c r="H8891" s="2" t="s">
        <v>14</v>
      </c>
      <c r="I8891" s="2">
        <v>41</v>
      </c>
      <c r="J8891" s="2">
        <v>194</v>
      </c>
      <c r="K8891" s="2">
        <v>7954</v>
      </c>
      <c r="L8891" s="2" t="s">
        <v>21</v>
      </c>
      <c r="M8891" s="2">
        <f t="shared" si="830"/>
        <v>8</v>
      </c>
      <c r="N8891" s="2" t="str">
        <f t="shared" si="831"/>
        <v>Aug</v>
      </c>
      <c r="O8891" s="2" t="str">
        <f t="shared" si="832"/>
        <v>Mon</v>
      </c>
      <c r="P8891" s="2" t="str">
        <f t="shared" si="833"/>
        <v>2021</v>
      </c>
    </row>
    <row r="8892" spans="1:16" x14ac:dyDescent="0.3">
      <c r="A8892" s="2" t="s">
        <v>11</v>
      </c>
      <c r="B8892" s="3">
        <v>44431</v>
      </c>
      <c r="C8892" s="2" t="s">
        <v>28</v>
      </c>
      <c r="D8892" s="2" t="s">
        <v>83</v>
      </c>
      <c r="E8892" s="2" t="s">
        <v>84</v>
      </c>
      <c r="F8892" s="2" t="str">
        <f t="shared" si="828"/>
        <v>Men</v>
      </c>
      <c r="G8892" s="2" t="str">
        <f t="shared" si="829"/>
        <v xml:space="preserve"> Athletic Footwear</v>
      </c>
      <c r="H8892" s="2" t="s">
        <v>16</v>
      </c>
      <c r="I8892" s="2">
        <v>46</v>
      </c>
      <c r="J8892" s="2">
        <v>190</v>
      </c>
      <c r="K8892" s="2">
        <v>8740</v>
      </c>
      <c r="L8892" s="2" t="s">
        <v>21</v>
      </c>
      <c r="M8892" s="2">
        <f t="shared" si="830"/>
        <v>8</v>
      </c>
      <c r="N8892" s="2" t="str">
        <f t="shared" si="831"/>
        <v>Aug</v>
      </c>
      <c r="O8892" s="2" t="str">
        <f t="shared" si="832"/>
        <v>Mon</v>
      </c>
      <c r="P8892" s="2" t="str">
        <f t="shared" si="833"/>
        <v>2021</v>
      </c>
    </row>
    <row r="8893" spans="1:16" x14ac:dyDescent="0.3">
      <c r="A8893" s="2" t="s">
        <v>11</v>
      </c>
      <c r="B8893" s="3">
        <v>44431</v>
      </c>
      <c r="C8893" s="2" t="s">
        <v>28</v>
      </c>
      <c r="D8893" s="2" t="s">
        <v>83</v>
      </c>
      <c r="E8893" s="2" t="s">
        <v>84</v>
      </c>
      <c r="F8893" s="2" t="str">
        <f t="shared" si="828"/>
        <v>Women</v>
      </c>
      <c r="G8893" s="2" t="str">
        <f t="shared" si="829"/>
        <v xml:space="preserve"> Street Footwear</v>
      </c>
      <c r="H8893" s="2" t="s">
        <v>17</v>
      </c>
      <c r="I8893" s="2">
        <v>37</v>
      </c>
      <c r="J8893" s="2">
        <v>153</v>
      </c>
      <c r="K8893" s="2">
        <v>5661</v>
      </c>
      <c r="L8893" s="2" t="s">
        <v>21</v>
      </c>
      <c r="M8893" s="2">
        <f t="shared" si="830"/>
        <v>8</v>
      </c>
      <c r="N8893" s="2" t="str">
        <f t="shared" si="831"/>
        <v>Aug</v>
      </c>
      <c r="O8893" s="2" t="str">
        <f t="shared" si="832"/>
        <v>Mon</v>
      </c>
      <c r="P8893" s="2" t="str">
        <f t="shared" si="833"/>
        <v>2021</v>
      </c>
    </row>
    <row r="8894" spans="1:16" x14ac:dyDescent="0.3">
      <c r="A8894" s="2" t="s">
        <v>11</v>
      </c>
      <c r="B8894" s="3">
        <v>44431</v>
      </c>
      <c r="C8894" s="2" t="s">
        <v>28</v>
      </c>
      <c r="D8894" s="2" t="s">
        <v>83</v>
      </c>
      <c r="E8894" s="2" t="s">
        <v>84</v>
      </c>
      <c r="F8894" s="2" t="str">
        <f t="shared" si="828"/>
        <v>Women</v>
      </c>
      <c r="G8894" s="2" t="str">
        <f t="shared" si="829"/>
        <v xml:space="preserve"> Athletic Footwear</v>
      </c>
      <c r="H8894" s="2" t="s">
        <v>18</v>
      </c>
      <c r="I8894" s="2">
        <v>43</v>
      </c>
      <c r="J8894" s="2">
        <v>120</v>
      </c>
      <c r="K8894" s="2">
        <v>5160</v>
      </c>
      <c r="L8894" s="2" t="s">
        <v>21</v>
      </c>
      <c r="M8894" s="2">
        <f t="shared" si="830"/>
        <v>8</v>
      </c>
      <c r="N8894" s="2" t="str">
        <f t="shared" si="831"/>
        <v>Aug</v>
      </c>
      <c r="O8894" s="2" t="str">
        <f t="shared" si="832"/>
        <v>Mon</v>
      </c>
      <c r="P8894" s="2" t="str">
        <f t="shared" si="833"/>
        <v>2021</v>
      </c>
    </row>
    <row r="8895" spans="1:16" x14ac:dyDescent="0.3">
      <c r="A8895" s="2" t="s">
        <v>11</v>
      </c>
      <c r="B8895" s="3">
        <v>44431</v>
      </c>
      <c r="C8895" s="2" t="s">
        <v>28</v>
      </c>
      <c r="D8895" s="2" t="s">
        <v>83</v>
      </c>
      <c r="E8895" s="2" t="s">
        <v>84</v>
      </c>
      <c r="F8895" s="2" t="str">
        <f t="shared" si="828"/>
        <v>Men</v>
      </c>
      <c r="G8895" s="2" t="str">
        <f t="shared" si="829"/>
        <v xml:space="preserve"> Apparel</v>
      </c>
      <c r="H8895" s="2" t="s">
        <v>19</v>
      </c>
      <c r="I8895" s="2">
        <v>45</v>
      </c>
      <c r="J8895" s="2">
        <v>136</v>
      </c>
      <c r="K8895" s="2">
        <v>6120</v>
      </c>
      <c r="L8895" s="2" t="s">
        <v>21</v>
      </c>
      <c r="M8895" s="2">
        <f t="shared" si="830"/>
        <v>8</v>
      </c>
      <c r="N8895" s="2" t="str">
        <f t="shared" si="831"/>
        <v>Aug</v>
      </c>
      <c r="O8895" s="2" t="str">
        <f t="shared" si="832"/>
        <v>Mon</v>
      </c>
      <c r="P8895" s="2" t="str">
        <f t="shared" si="833"/>
        <v>2021</v>
      </c>
    </row>
    <row r="8896" spans="1:16" x14ac:dyDescent="0.3">
      <c r="A8896" s="2" t="s">
        <v>11</v>
      </c>
      <c r="B8896" s="3">
        <v>44431</v>
      </c>
      <c r="C8896" s="2" t="s">
        <v>28</v>
      </c>
      <c r="D8896" s="2" t="s">
        <v>83</v>
      </c>
      <c r="E8896" s="2" t="s">
        <v>84</v>
      </c>
      <c r="F8896" s="2" t="str">
        <f t="shared" si="828"/>
        <v>Women</v>
      </c>
      <c r="G8896" s="2" t="str">
        <f t="shared" si="829"/>
        <v xml:space="preserve"> Apparel</v>
      </c>
      <c r="H8896" s="2" t="s">
        <v>20</v>
      </c>
      <c r="I8896" s="2">
        <v>48</v>
      </c>
      <c r="J8896" s="2">
        <v>131</v>
      </c>
      <c r="K8896" s="2">
        <v>6288</v>
      </c>
      <c r="L8896" s="2" t="s">
        <v>21</v>
      </c>
      <c r="M8896" s="2">
        <f t="shared" si="830"/>
        <v>8</v>
      </c>
      <c r="N8896" s="2" t="str">
        <f t="shared" si="831"/>
        <v>Aug</v>
      </c>
      <c r="O8896" s="2" t="str">
        <f t="shared" si="832"/>
        <v>Mon</v>
      </c>
      <c r="P8896" s="2" t="str">
        <f t="shared" si="833"/>
        <v>2021</v>
      </c>
    </row>
    <row r="8897" spans="1:16" x14ac:dyDescent="0.3">
      <c r="A8897" s="2" t="s">
        <v>11</v>
      </c>
      <c r="B8897" s="3">
        <v>44463</v>
      </c>
      <c r="C8897" s="2" t="s">
        <v>28</v>
      </c>
      <c r="D8897" s="2" t="s">
        <v>83</v>
      </c>
      <c r="E8897" s="2" t="s">
        <v>84</v>
      </c>
      <c r="F8897" s="2" t="str">
        <f t="shared" si="828"/>
        <v>Men</v>
      </c>
      <c r="G8897" s="2" t="str">
        <f t="shared" si="829"/>
        <v xml:space="preserve"> Street Footwear</v>
      </c>
      <c r="H8897" s="2" t="s">
        <v>14</v>
      </c>
      <c r="I8897" s="2">
        <v>35</v>
      </c>
      <c r="J8897" s="2">
        <v>184</v>
      </c>
      <c r="K8897" s="2">
        <v>6440</v>
      </c>
      <c r="L8897" s="2" t="s">
        <v>21</v>
      </c>
      <c r="M8897" s="2">
        <f t="shared" si="830"/>
        <v>9</v>
      </c>
      <c r="N8897" s="2" t="str">
        <f t="shared" si="831"/>
        <v>Sep</v>
      </c>
      <c r="O8897" s="2" t="str">
        <f t="shared" si="832"/>
        <v>Fri</v>
      </c>
      <c r="P8897" s="2" t="str">
        <f t="shared" si="833"/>
        <v>2021</v>
      </c>
    </row>
    <row r="8898" spans="1:16" x14ac:dyDescent="0.3">
      <c r="A8898" s="2" t="s">
        <v>11</v>
      </c>
      <c r="B8898" s="3">
        <v>44463</v>
      </c>
      <c r="C8898" s="2" t="s">
        <v>28</v>
      </c>
      <c r="D8898" s="2" t="s">
        <v>83</v>
      </c>
      <c r="E8898" s="2" t="s">
        <v>84</v>
      </c>
      <c r="F8898" s="2" t="str">
        <f t="shared" ref="F8898:F8961" si="834">MID(H8898, 1, FIND("'", H8898) - 1)</f>
        <v>Men</v>
      </c>
      <c r="G8898" s="2" t="str">
        <f t="shared" ref="G8898:G8961" si="835">MID(H8898, FIND("'", H8898) + 2, LEN(H8898) - FIND("'", H8898) - 1)</f>
        <v xml:space="preserve"> Athletic Footwear</v>
      </c>
      <c r="H8898" s="2" t="s">
        <v>16</v>
      </c>
      <c r="I8898" s="2">
        <v>34</v>
      </c>
      <c r="J8898" s="2">
        <v>201</v>
      </c>
      <c r="K8898" s="2">
        <v>6834</v>
      </c>
      <c r="L8898" s="2" t="s">
        <v>21</v>
      </c>
      <c r="M8898" s="2">
        <f t="shared" si="830"/>
        <v>9</v>
      </c>
      <c r="N8898" s="2" t="str">
        <f t="shared" si="831"/>
        <v>Sep</v>
      </c>
      <c r="O8898" s="2" t="str">
        <f t="shared" si="832"/>
        <v>Fri</v>
      </c>
      <c r="P8898" s="2" t="str">
        <f t="shared" si="833"/>
        <v>2021</v>
      </c>
    </row>
    <row r="8899" spans="1:16" x14ac:dyDescent="0.3">
      <c r="A8899" s="2" t="s">
        <v>11</v>
      </c>
      <c r="B8899" s="3">
        <v>44463</v>
      </c>
      <c r="C8899" s="2" t="s">
        <v>28</v>
      </c>
      <c r="D8899" s="2" t="s">
        <v>83</v>
      </c>
      <c r="E8899" s="2" t="s">
        <v>84</v>
      </c>
      <c r="F8899" s="2" t="str">
        <f t="shared" si="834"/>
        <v>Women</v>
      </c>
      <c r="G8899" s="2" t="str">
        <f t="shared" si="835"/>
        <v xml:space="preserve"> Street Footwear</v>
      </c>
      <c r="H8899" s="2" t="s">
        <v>17</v>
      </c>
      <c r="I8899" s="2">
        <v>34</v>
      </c>
      <c r="J8899" s="2">
        <v>145</v>
      </c>
      <c r="K8899" s="2">
        <v>4930</v>
      </c>
      <c r="L8899" s="2" t="s">
        <v>21</v>
      </c>
      <c r="M8899" s="2">
        <f t="shared" ref="M8899:M8962" si="836">MONTH(B8899)</f>
        <v>9</v>
      </c>
      <c r="N8899" s="2" t="str">
        <f t="shared" ref="N8899:N8962" si="837">TEXT(B8899,"mmm")</f>
        <v>Sep</v>
      </c>
      <c r="O8899" s="2" t="str">
        <f t="shared" ref="O8899:O8962" si="838">TEXT(B8899,"ddd")</f>
        <v>Fri</v>
      </c>
      <c r="P8899" s="2" t="str">
        <f t="shared" ref="P8899:P8962" si="839">TEXT(B8899,"YYY")</f>
        <v>2021</v>
      </c>
    </row>
    <row r="8900" spans="1:16" x14ac:dyDescent="0.3">
      <c r="A8900" s="2" t="s">
        <v>11</v>
      </c>
      <c r="B8900" s="3">
        <v>44463</v>
      </c>
      <c r="C8900" s="2" t="s">
        <v>28</v>
      </c>
      <c r="D8900" s="2" t="s">
        <v>83</v>
      </c>
      <c r="E8900" s="2" t="s">
        <v>84</v>
      </c>
      <c r="F8900" s="2" t="str">
        <f t="shared" si="834"/>
        <v>Women</v>
      </c>
      <c r="G8900" s="2" t="str">
        <f t="shared" si="835"/>
        <v xml:space="preserve"> Athletic Footwear</v>
      </c>
      <c r="H8900" s="2" t="s">
        <v>18</v>
      </c>
      <c r="I8900" s="2">
        <v>33</v>
      </c>
      <c r="J8900" s="2">
        <v>124</v>
      </c>
      <c r="K8900" s="2">
        <v>4092</v>
      </c>
      <c r="L8900" s="2" t="s">
        <v>21</v>
      </c>
      <c r="M8900" s="2">
        <f t="shared" si="836"/>
        <v>9</v>
      </c>
      <c r="N8900" s="2" t="str">
        <f t="shared" si="837"/>
        <v>Sep</v>
      </c>
      <c r="O8900" s="2" t="str">
        <f t="shared" si="838"/>
        <v>Fri</v>
      </c>
      <c r="P8900" s="2" t="str">
        <f t="shared" si="839"/>
        <v>2021</v>
      </c>
    </row>
    <row r="8901" spans="1:16" x14ac:dyDescent="0.3">
      <c r="A8901" s="2" t="s">
        <v>11</v>
      </c>
      <c r="B8901" s="3">
        <v>44463</v>
      </c>
      <c r="C8901" s="2" t="s">
        <v>28</v>
      </c>
      <c r="D8901" s="2" t="s">
        <v>83</v>
      </c>
      <c r="E8901" s="2" t="s">
        <v>84</v>
      </c>
      <c r="F8901" s="2" t="str">
        <f t="shared" si="834"/>
        <v>Men</v>
      </c>
      <c r="G8901" s="2" t="str">
        <f t="shared" si="835"/>
        <v xml:space="preserve"> Apparel</v>
      </c>
      <c r="H8901" s="2" t="s">
        <v>19</v>
      </c>
      <c r="I8901" s="2">
        <v>41</v>
      </c>
      <c r="J8901" s="2">
        <v>128</v>
      </c>
      <c r="K8901" s="2">
        <v>5248</v>
      </c>
      <c r="L8901" s="2" t="s">
        <v>21</v>
      </c>
      <c r="M8901" s="2">
        <f t="shared" si="836"/>
        <v>9</v>
      </c>
      <c r="N8901" s="2" t="str">
        <f t="shared" si="837"/>
        <v>Sep</v>
      </c>
      <c r="O8901" s="2" t="str">
        <f t="shared" si="838"/>
        <v>Fri</v>
      </c>
      <c r="P8901" s="2" t="str">
        <f t="shared" si="839"/>
        <v>2021</v>
      </c>
    </row>
    <row r="8902" spans="1:16" x14ac:dyDescent="0.3">
      <c r="A8902" s="2" t="s">
        <v>11</v>
      </c>
      <c r="B8902" s="3">
        <v>44463</v>
      </c>
      <c r="C8902" s="2" t="s">
        <v>28</v>
      </c>
      <c r="D8902" s="2" t="s">
        <v>83</v>
      </c>
      <c r="E8902" s="2" t="s">
        <v>84</v>
      </c>
      <c r="F8902" s="2" t="str">
        <f t="shared" si="834"/>
        <v>Women</v>
      </c>
      <c r="G8902" s="2" t="str">
        <f t="shared" si="835"/>
        <v xml:space="preserve"> Apparel</v>
      </c>
      <c r="H8902" s="2" t="s">
        <v>20</v>
      </c>
      <c r="I8902" s="2">
        <v>43</v>
      </c>
      <c r="J8902" s="2">
        <v>132</v>
      </c>
      <c r="K8902" s="2">
        <v>5676</v>
      </c>
      <c r="L8902" s="2" t="s">
        <v>21</v>
      </c>
      <c r="M8902" s="2">
        <f t="shared" si="836"/>
        <v>9</v>
      </c>
      <c r="N8902" s="2" t="str">
        <f t="shared" si="837"/>
        <v>Sep</v>
      </c>
      <c r="O8902" s="2" t="str">
        <f t="shared" si="838"/>
        <v>Fri</v>
      </c>
      <c r="P8902" s="2" t="str">
        <f t="shared" si="839"/>
        <v>2021</v>
      </c>
    </row>
    <row r="8903" spans="1:16" x14ac:dyDescent="0.3">
      <c r="A8903" s="2" t="s">
        <v>11</v>
      </c>
      <c r="B8903" s="3">
        <v>44492</v>
      </c>
      <c r="C8903" s="2" t="s">
        <v>28</v>
      </c>
      <c r="D8903" s="2" t="s">
        <v>83</v>
      </c>
      <c r="E8903" s="2" t="s">
        <v>84</v>
      </c>
      <c r="F8903" s="2" t="str">
        <f t="shared" si="834"/>
        <v>Men</v>
      </c>
      <c r="G8903" s="2" t="str">
        <f t="shared" si="835"/>
        <v xml:space="preserve"> Street Footwear</v>
      </c>
      <c r="H8903" s="2" t="s">
        <v>14</v>
      </c>
      <c r="I8903" s="2">
        <v>36</v>
      </c>
      <c r="J8903" s="2">
        <v>170</v>
      </c>
      <c r="K8903" s="2">
        <v>6120</v>
      </c>
      <c r="L8903" s="2" t="s">
        <v>21</v>
      </c>
      <c r="M8903" s="2">
        <f t="shared" si="836"/>
        <v>10</v>
      </c>
      <c r="N8903" s="2" t="str">
        <f t="shared" si="837"/>
        <v>Oct</v>
      </c>
      <c r="O8903" s="2" t="str">
        <f t="shared" si="838"/>
        <v>Sat</v>
      </c>
      <c r="P8903" s="2" t="str">
        <f t="shared" si="839"/>
        <v>2021</v>
      </c>
    </row>
    <row r="8904" spans="1:16" x14ac:dyDescent="0.3">
      <c r="A8904" s="2" t="s">
        <v>11</v>
      </c>
      <c r="B8904" s="3">
        <v>44492</v>
      </c>
      <c r="C8904" s="2" t="s">
        <v>28</v>
      </c>
      <c r="D8904" s="2" t="s">
        <v>83</v>
      </c>
      <c r="E8904" s="2" t="s">
        <v>84</v>
      </c>
      <c r="F8904" s="2" t="str">
        <f t="shared" si="834"/>
        <v>Men</v>
      </c>
      <c r="G8904" s="2" t="str">
        <f t="shared" si="835"/>
        <v xml:space="preserve"> Athletic Footwear</v>
      </c>
      <c r="H8904" s="2" t="s">
        <v>16</v>
      </c>
      <c r="I8904" s="2">
        <v>33</v>
      </c>
      <c r="J8904" s="2">
        <v>175</v>
      </c>
      <c r="K8904" s="2">
        <v>5775</v>
      </c>
      <c r="L8904" s="2" t="s">
        <v>21</v>
      </c>
      <c r="M8904" s="2">
        <f t="shared" si="836"/>
        <v>10</v>
      </c>
      <c r="N8904" s="2" t="str">
        <f t="shared" si="837"/>
        <v>Oct</v>
      </c>
      <c r="O8904" s="2" t="str">
        <f t="shared" si="838"/>
        <v>Sat</v>
      </c>
      <c r="P8904" s="2" t="str">
        <f t="shared" si="839"/>
        <v>2021</v>
      </c>
    </row>
    <row r="8905" spans="1:16" x14ac:dyDescent="0.3">
      <c r="A8905" s="2" t="s">
        <v>11</v>
      </c>
      <c r="B8905" s="3">
        <v>44492</v>
      </c>
      <c r="C8905" s="2" t="s">
        <v>28</v>
      </c>
      <c r="D8905" s="2" t="s">
        <v>83</v>
      </c>
      <c r="E8905" s="2" t="s">
        <v>84</v>
      </c>
      <c r="F8905" s="2" t="str">
        <f t="shared" si="834"/>
        <v>Women</v>
      </c>
      <c r="G8905" s="2" t="str">
        <f t="shared" si="835"/>
        <v xml:space="preserve"> Street Footwear</v>
      </c>
      <c r="H8905" s="2" t="s">
        <v>17</v>
      </c>
      <c r="I8905" s="2">
        <v>31</v>
      </c>
      <c r="J8905" s="2">
        <v>111</v>
      </c>
      <c r="K8905" s="2">
        <v>3441</v>
      </c>
      <c r="L8905" s="2" t="s">
        <v>21</v>
      </c>
      <c r="M8905" s="2">
        <f t="shared" si="836"/>
        <v>10</v>
      </c>
      <c r="N8905" s="2" t="str">
        <f t="shared" si="837"/>
        <v>Oct</v>
      </c>
      <c r="O8905" s="2" t="str">
        <f t="shared" si="838"/>
        <v>Sat</v>
      </c>
      <c r="P8905" s="2" t="str">
        <f t="shared" si="839"/>
        <v>2021</v>
      </c>
    </row>
    <row r="8906" spans="1:16" x14ac:dyDescent="0.3">
      <c r="A8906" s="2" t="s">
        <v>11</v>
      </c>
      <c r="B8906" s="3">
        <v>44492</v>
      </c>
      <c r="C8906" s="2" t="s">
        <v>28</v>
      </c>
      <c r="D8906" s="2" t="s">
        <v>83</v>
      </c>
      <c r="E8906" s="2" t="s">
        <v>84</v>
      </c>
      <c r="F8906" s="2" t="str">
        <f t="shared" si="834"/>
        <v>Women</v>
      </c>
      <c r="G8906" s="2" t="str">
        <f t="shared" si="835"/>
        <v xml:space="preserve"> Athletic Footwear</v>
      </c>
      <c r="H8906" s="2" t="s">
        <v>18</v>
      </c>
      <c r="I8906" s="2">
        <v>32</v>
      </c>
      <c r="J8906" s="2">
        <v>102</v>
      </c>
      <c r="K8906" s="2">
        <v>3264</v>
      </c>
      <c r="L8906" s="2" t="s">
        <v>21</v>
      </c>
      <c r="M8906" s="2">
        <f t="shared" si="836"/>
        <v>10</v>
      </c>
      <c r="N8906" s="2" t="str">
        <f t="shared" si="837"/>
        <v>Oct</v>
      </c>
      <c r="O8906" s="2" t="str">
        <f t="shared" si="838"/>
        <v>Sat</v>
      </c>
      <c r="P8906" s="2" t="str">
        <f t="shared" si="839"/>
        <v>2021</v>
      </c>
    </row>
    <row r="8907" spans="1:16" x14ac:dyDescent="0.3">
      <c r="A8907" s="2" t="s">
        <v>11</v>
      </c>
      <c r="B8907" s="3">
        <v>44492</v>
      </c>
      <c r="C8907" s="2" t="s">
        <v>28</v>
      </c>
      <c r="D8907" s="2" t="s">
        <v>83</v>
      </c>
      <c r="E8907" s="2" t="s">
        <v>84</v>
      </c>
      <c r="F8907" s="2" t="str">
        <f t="shared" si="834"/>
        <v>Men</v>
      </c>
      <c r="G8907" s="2" t="str">
        <f t="shared" si="835"/>
        <v xml:space="preserve"> Apparel</v>
      </c>
      <c r="H8907" s="2" t="s">
        <v>19</v>
      </c>
      <c r="I8907" s="2">
        <v>44</v>
      </c>
      <c r="J8907" s="2">
        <v>88</v>
      </c>
      <c r="K8907" s="2">
        <v>3872</v>
      </c>
      <c r="L8907" s="2" t="s">
        <v>21</v>
      </c>
      <c r="M8907" s="2">
        <f t="shared" si="836"/>
        <v>10</v>
      </c>
      <c r="N8907" s="2" t="str">
        <f t="shared" si="837"/>
        <v>Oct</v>
      </c>
      <c r="O8907" s="2" t="str">
        <f t="shared" si="838"/>
        <v>Sat</v>
      </c>
      <c r="P8907" s="2" t="str">
        <f t="shared" si="839"/>
        <v>2021</v>
      </c>
    </row>
    <row r="8908" spans="1:16" x14ac:dyDescent="0.3">
      <c r="A8908" s="2" t="s">
        <v>11</v>
      </c>
      <c r="B8908" s="3">
        <v>44492</v>
      </c>
      <c r="C8908" s="2" t="s">
        <v>28</v>
      </c>
      <c r="D8908" s="2" t="s">
        <v>83</v>
      </c>
      <c r="E8908" s="2" t="s">
        <v>84</v>
      </c>
      <c r="F8908" s="2" t="str">
        <f t="shared" si="834"/>
        <v>Women</v>
      </c>
      <c r="G8908" s="2" t="str">
        <f t="shared" si="835"/>
        <v xml:space="preserve"> Apparel</v>
      </c>
      <c r="H8908" s="2" t="s">
        <v>20</v>
      </c>
      <c r="I8908" s="2">
        <v>47</v>
      </c>
      <c r="J8908" s="2">
        <v>107</v>
      </c>
      <c r="K8908" s="2">
        <v>5029</v>
      </c>
      <c r="L8908" s="2" t="s">
        <v>21</v>
      </c>
      <c r="M8908" s="2">
        <f t="shared" si="836"/>
        <v>10</v>
      </c>
      <c r="N8908" s="2" t="str">
        <f t="shared" si="837"/>
        <v>Oct</v>
      </c>
      <c r="O8908" s="2" t="str">
        <f t="shared" si="838"/>
        <v>Sat</v>
      </c>
      <c r="P8908" s="2" t="str">
        <f t="shared" si="839"/>
        <v>2021</v>
      </c>
    </row>
    <row r="8909" spans="1:16" x14ac:dyDescent="0.3">
      <c r="A8909" s="2" t="s">
        <v>11</v>
      </c>
      <c r="B8909" s="3">
        <v>44523</v>
      </c>
      <c r="C8909" s="2" t="s">
        <v>28</v>
      </c>
      <c r="D8909" s="2" t="s">
        <v>83</v>
      </c>
      <c r="E8909" s="2" t="s">
        <v>84</v>
      </c>
      <c r="F8909" s="2" t="str">
        <f t="shared" si="834"/>
        <v>Men</v>
      </c>
      <c r="G8909" s="2" t="str">
        <f t="shared" si="835"/>
        <v xml:space="preserve"> Street Footwear</v>
      </c>
      <c r="H8909" s="2" t="s">
        <v>14</v>
      </c>
      <c r="I8909" s="2">
        <v>31</v>
      </c>
      <c r="J8909" s="2">
        <v>150</v>
      </c>
      <c r="K8909" s="2">
        <v>4650</v>
      </c>
      <c r="L8909" s="2" t="s">
        <v>21</v>
      </c>
      <c r="M8909" s="2">
        <f t="shared" si="836"/>
        <v>11</v>
      </c>
      <c r="N8909" s="2" t="str">
        <f t="shared" si="837"/>
        <v>Nov</v>
      </c>
      <c r="O8909" s="2" t="str">
        <f t="shared" si="838"/>
        <v>Tue</v>
      </c>
      <c r="P8909" s="2" t="str">
        <f t="shared" si="839"/>
        <v>2021</v>
      </c>
    </row>
    <row r="8910" spans="1:16" x14ac:dyDescent="0.3">
      <c r="A8910" s="2" t="s">
        <v>11</v>
      </c>
      <c r="B8910" s="3">
        <v>44523</v>
      </c>
      <c r="C8910" s="2" t="s">
        <v>28</v>
      </c>
      <c r="D8910" s="2" t="s">
        <v>83</v>
      </c>
      <c r="E8910" s="2" t="s">
        <v>84</v>
      </c>
      <c r="F8910" s="2" t="str">
        <f t="shared" si="834"/>
        <v>Men</v>
      </c>
      <c r="G8910" s="2" t="str">
        <f t="shared" si="835"/>
        <v xml:space="preserve"> Athletic Footwear</v>
      </c>
      <c r="H8910" s="2" t="s">
        <v>16</v>
      </c>
      <c r="I8910" s="2">
        <v>38</v>
      </c>
      <c r="J8910" s="2">
        <v>163</v>
      </c>
      <c r="K8910" s="2">
        <v>6194</v>
      </c>
      <c r="L8910" s="2" t="s">
        <v>21</v>
      </c>
      <c r="M8910" s="2">
        <f t="shared" si="836"/>
        <v>11</v>
      </c>
      <c r="N8910" s="2" t="str">
        <f t="shared" si="837"/>
        <v>Nov</v>
      </c>
      <c r="O8910" s="2" t="str">
        <f t="shared" si="838"/>
        <v>Tue</v>
      </c>
      <c r="P8910" s="2" t="str">
        <f t="shared" si="839"/>
        <v>2021</v>
      </c>
    </row>
    <row r="8911" spans="1:16" x14ac:dyDescent="0.3">
      <c r="A8911" s="2" t="s">
        <v>11</v>
      </c>
      <c r="B8911" s="3">
        <v>44523</v>
      </c>
      <c r="C8911" s="2" t="s">
        <v>28</v>
      </c>
      <c r="D8911" s="2" t="s">
        <v>83</v>
      </c>
      <c r="E8911" s="2" t="s">
        <v>84</v>
      </c>
      <c r="F8911" s="2" t="str">
        <f t="shared" si="834"/>
        <v>Women</v>
      </c>
      <c r="G8911" s="2" t="str">
        <f t="shared" si="835"/>
        <v xml:space="preserve"> Street Footwear</v>
      </c>
      <c r="H8911" s="2" t="s">
        <v>17</v>
      </c>
      <c r="I8911" s="2">
        <v>33</v>
      </c>
      <c r="J8911" s="2">
        <v>124</v>
      </c>
      <c r="K8911" s="2">
        <v>4092</v>
      </c>
      <c r="L8911" s="2" t="s">
        <v>21</v>
      </c>
      <c r="M8911" s="2">
        <f t="shared" si="836"/>
        <v>11</v>
      </c>
      <c r="N8911" s="2" t="str">
        <f t="shared" si="837"/>
        <v>Nov</v>
      </c>
      <c r="O8911" s="2" t="str">
        <f t="shared" si="838"/>
        <v>Tue</v>
      </c>
      <c r="P8911" s="2" t="str">
        <f t="shared" si="839"/>
        <v>2021</v>
      </c>
    </row>
    <row r="8912" spans="1:16" x14ac:dyDescent="0.3">
      <c r="A8912" s="2" t="s">
        <v>11</v>
      </c>
      <c r="B8912" s="3">
        <v>44523</v>
      </c>
      <c r="C8912" s="2" t="s">
        <v>28</v>
      </c>
      <c r="D8912" s="2" t="s">
        <v>83</v>
      </c>
      <c r="E8912" s="2" t="s">
        <v>84</v>
      </c>
      <c r="F8912" s="2" t="str">
        <f t="shared" si="834"/>
        <v>Women</v>
      </c>
      <c r="G8912" s="2" t="str">
        <f t="shared" si="835"/>
        <v xml:space="preserve"> Athletic Footwear</v>
      </c>
      <c r="H8912" s="2" t="s">
        <v>18</v>
      </c>
      <c r="I8912" s="2">
        <v>33</v>
      </c>
      <c r="J8912" s="2">
        <v>116</v>
      </c>
      <c r="K8912" s="2">
        <v>3828</v>
      </c>
      <c r="L8912" s="2" t="s">
        <v>21</v>
      </c>
      <c r="M8912" s="2">
        <f t="shared" si="836"/>
        <v>11</v>
      </c>
      <c r="N8912" s="2" t="str">
        <f t="shared" si="837"/>
        <v>Nov</v>
      </c>
      <c r="O8912" s="2" t="str">
        <f t="shared" si="838"/>
        <v>Tue</v>
      </c>
      <c r="P8912" s="2" t="str">
        <f t="shared" si="839"/>
        <v>2021</v>
      </c>
    </row>
    <row r="8913" spans="1:16" x14ac:dyDescent="0.3">
      <c r="A8913" s="2" t="s">
        <v>11</v>
      </c>
      <c r="B8913" s="3">
        <v>44523</v>
      </c>
      <c r="C8913" s="2" t="s">
        <v>28</v>
      </c>
      <c r="D8913" s="2" t="s">
        <v>83</v>
      </c>
      <c r="E8913" s="2" t="s">
        <v>84</v>
      </c>
      <c r="F8913" s="2" t="str">
        <f t="shared" si="834"/>
        <v>Men</v>
      </c>
      <c r="G8913" s="2" t="str">
        <f t="shared" si="835"/>
        <v xml:space="preserve"> Apparel</v>
      </c>
      <c r="H8913" s="2" t="s">
        <v>19</v>
      </c>
      <c r="I8913" s="2">
        <v>44</v>
      </c>
      <c r="J8913" s="2">
        <v>99</v>
      </c>
      <c r="K8913" s="2">
        <v>4356</v>
      </c>
      <c r="L8913" s="2" t="s">
        <v>21</v>
      </c>
      <c r="M8913" s="2">
        <f t="shared" si="836"/>
        <v>11</v>
      </c>
      <c r="N8913" s="2" t="str">
        <f t="shared" si="837"/>
        <v>Nov</v>
      </c>
      <c r="O8913" s="2" t="str">
        <f t="shared" si="838"/>
        <v>Tue</v>
      </c>
      <c r="P8913" s="2" t="str">
        <f t="shared" si="839"/>
        <v>2021</v>
      </c>
    </row>
    <row r="8914" spans="1:16" x14ac:dyDescent="0.3">
      <c r="A8914" s="2" t="s">
        <v>11</v>
      </c>
      <c r="B8914" s="3">
        <v>44523</v>
      </c>
      <c r="C8914" s="2" t="s">
        <v>28</v>
      </c>
      <c r="D8914" s="2" t="s">
        <v>83</v>
      </c>
      <c r="E8914" s="2" t="s">
        <v>84</v>
      </c>
      <c r="F8914" s="2" t="str">
        <f t="shared" si="834"/>
        <v>Women</v>
      </c>
      <c r="G8914" s="2" t="str">
        <f t="shared" si="835"/>
        <v xml:space="preserve"> Apparel</v>
      </c>
      <c r="H8914" s="2" t="s">
        <v>20</v>
      </c>
      <c r="I8914" s="2">
        <v>39</v>
      </c>
      <c r="J8914" s="2">
        <v>140</v>
      </c>
      <c r="K8914" s="2">
        <v>5460</v>
      </c>
      <c r="L8914" s="2" t="s">
        <v>21</v>
      </c>
      <c r="M8914" s="2">
        <f t="shared" si="836"/>
        <v>11</v>
      </c>
      <c r="N8914" s="2" t="str">
        <f t="shared" si="837"/>
        <v>Nov</v>
      </c>
      <c r="O8914" s="2" t="str">
        <f t="shared" si="838"/>
        <v>Tue</v>
      </c>
      <c r="P8914" s="2" t="str">
        <f t="shared" si="839"/>
        <v>2021</v>
      </c>
    </row>
    <row r="8915" spans="1:16" x14ac:dyDescent="0.3">
      <c r="A8915" s="2" t="s">
        <v>11</v>
      </c>
      <c r="B8915" s="3">
        <v>44552</v>
      </c>
      <c r="C8915" s="2" t="s">
        <v>28</v>
      </c>
      <c r="D8915" s="2" t="s">
        <v>83</v>
      </c>
      <c r="E8915" s="2" t="s">
        <v>84</v>
      </c>
      <c r="F8915" s="2" t="str">
        <f t="shared" si="834"/>
        <v>Men</v>
      </c>
      <c r="G8915" s="2" t="str">
        <f t="shared" si="835"/>
        <v xml:space="preserve"> Street Footwear</v>
      </c>
      <c r="H8915" s="2" t="s">
        <v>14</v>
      </c>
      <c r="I8915" s="2">
        <v>35</v>
      </c>
      <c r="J8915" s="2">
        <v>194</v>
      </c>
      <c r="K8915" s="2">
        <v>6790</v>
      </c>
      <c r="L8915" s="2" t="s">
        <v>21</v>
      </c>
      <c r="M8915" s="2">
        <f t="shared" si="836"/>
        <v>12</v>
      </c>
      <c r="N8915" s="2" t="str">
        <f t="shared" si="837"/>
        <v>Dec</v>
      </c>
      <c r="O8915" s="2" t="str">
        <f t="shared" si="838"/>
        <v>Wed</v>
      </c>
      <c r="P8915" s="2" t="str">
        <f t="shared" si="839"/>
        <v>2021</v>
      </c>
    </row>
    <row r="8916" spans="1:16" x14ac:dyDescent="0.3">
      <c r="A8916" s="2" t="s">
        <v>11</v>
      </c>
      <c r="B8916" s="3">
        <v>44552</v>
      </c>
      <c r="C8916" s="2" t="s">
        <v>28</v>
      </c>
      <c r="D8916" s="2" t="s">
        <v>83</v>
      </c>
      <c r="E8916" s="2" t="s">
        <v>84</v>
      </c>
      <c r="F8916" s="2" t="str">
        <f t="shared" si="834"/>
        <v>Men</v>
      </c>
      <c r="G8916" s="2" t="str">
        <f t="shared" si="835"/>
        <v xml:space="preserve"> Athletic Footwear</v>
      </c>
      <c r="H8916" s="2" t="s">
        <v>16</v>
      </c>
      <c r="I8916" s="2">
        <v>33</v>
      </c>
      <c r="J8916" s="2">
        <v>213</v>
      </c>
      <c r="K8916" s="2">
        <v>7029</v>
      </c>
      <c r="L8916" s="2" t="s">
        <v>21</v>
      </c>
      <c r="M8916" s="2">
        <f t="shared" si="836"/>
        <v>12</v>
      </c>
      <c r="N8916" s="2" t="str">
        <f t="shared" si="837"/>
        <v>Dec</v>
      </c>
      <c r="O8916" s="2" t="str">
        <f t="shared" si="838"/>
        <v>Wed</v>
      </c>
      <c r="P8916" s="2" t="str">
        <f t="shared" si="839"/>
        <v>2021</v>
      </c>
    </row>
    <row r="8917" spans="1:16" x14ac:dyDescent="0.3">
      <c r="A8917" s="2" t="s">
        <v>31</v>
      </c>
      <c r="B8917" s="3">
        <v>44552</v>
      </c>
      <c r="C8917" s="2" t="s">
        <v>28</v>
      </c>
      <c r="D8917" s="2" t="s">
        <v>83</v>
      </c>
      <c r="E8917" s="2" t="s">
        <v>84</v>
      </c>
      <c r="F8917" s="2" t="str">
        <f t="shared" si="834"/>
        <v>Women</v>
      </c>
      <c r="G8917" s="2" t="str">
        <f t="shared" si="835"/>
        <v xml:space="preserve"> Street Footwear</v>
      </c>
      <c r="H8917" s="2" t="s">
        <v>17</v>
      </c>
      <c r="I8917" s="2">
        <v>35</v>
      </c>
      <c r="J8917" s="2">
        <v>136</v>
      </c>
      <c r="K8917" s="2">
        <v>4760</v>
      </c>
      <c r="L8917" s="2" t="s">
        <v>21</v>
      </c>
      <c r="M8917" s="2">
        <f t="shared" si="836"/>
        <v>12</v>
      </c>
      <c r="N8917" s="2" t="str">
        <f t="shared" si="837"/>
        <v>Dec</v>
      </c>
      <c r="O8917" s="2" t="str">
        <f t="shared" si="838"/>
        <v>Wed</v>
      </c>
      <c r="P8917" s="2" t="str">
        <f t="shared" si="839"/>
        <v>2021</v>
      </c>
    </row>
    <row r="8918" spans="1:16" x14ac:dyDescent="0.3">
      <c r="A8918" s="2" t="s">
        <v>31</v>
      </c>
      <c r="B8918" s="3">
        <v>44552</v>
      </c>
      <c r="C8918" s="2" t="s">
        <v>28</v>
      </c>
      <c r="D8918" s="2" t="s">
        <v>83</v>
      </c>
      <c r="E8918" s="2" t="s">
        <v>84</v>
      </c>
      <c r="F8918" s="2" t="str">
        <f t="shared" si="834"/>
        <v>Women</v>
      </c>
      <c r="G8918" s="2" t="str">
        <f t="shared" si="835"/>
        <v xml:space="preserve"> Athletic Footwear</v>
      </c>
      <c r="H8918" s="2" t="s">
        <v>18</v>
      </c>
      <c r="I8918" s="2">
        <v>32</v>
      </c>
      <c r="J8918" s="2">
        <v>128</v>
      </c>
      <c r="K8918" s="2">
        <v>4096</v>
      </c>
      <c r="L8918" s="2" t="s">
        <v>21</v>
      </c>
      <c r="M8918" s="2">
        <f t="shared" si="836"/>
        <v>12</v>
      </c>
      <c r="N8918" s="2" t="str">
        <f t="shared" si="837"/>
        <v>Dec</v>
      </c>
      <c r="O8918" s="2" t="str">
        <f t="shared" si="838"/>
        <v>Wed</v>
      </c>
      <c r="P8918" s="2" t="str">
        <f t="shared" si="839"/>
        <v>2021</v>
      </c>
    </row>
    <row r="8919" spans="1:16" x14ac:dyDescent="0.3">
      <c r="A8919" s="2" t="s">
        <v>31</v>
      </c>
      <c r="B8919" s="3">
        <v>44552</v>
      </c>
      <c r="C8919" s="2" t="s">
        <v>28</v>
      </c>
      <c r="D8919" s="2" t="s">
        <v>83</v>
      </c>
      <c r="E8919" s="2" t="s">
        <v>84</v>
      </c>
      <c r="F8919" s="2" t="str">
        <f t="shared" si="834"/>
        <v>Men</v>
      </c>
      <c r="G8919" s="2" t="str">
        <f t="shared" si="835"/>
        <v xml:space="preserve"> Apparel</v>
      </c>
      <c r="H8919" s="2" t="s">
        <v>19</v>
      </c>
      <c r="I8919" s="2">
        <v>42</v>
      </c>
      <c r="J8919" s="2">
        <v>109</v>
      </c>
      <c r="K8919" s="2">
        <v>4578</v>
      </c>
      <c r="L8919" s="2" t="s">
        <v>21</v>
      </c>
      <c r="M8919" s="2">
        <f t="shared" si="836"/>
        <v>12</v>
      </c>
      <c r="N8919" s="2" t="str">
        <f t="shared" si="837"/>
        <v>Dec</v>
      </c>
      <c r="O8919" s="2" t="str">
        <f t="shared" si="838"/>
        <v>Wed</v>
      </c>
      <c r="P8919" s="2" t="str">
        <f t="shared" si="839"/>
        <v>2021</v>
      </c>
    </row>
    <row r="8920" spans="1:16" x14ac:dyDescent="0.3">
      <c r="A8920" s="2" t="s">
        <v>31</v>
      </c>
      <c r="B8920" s="3">
        <v>44552</v>
      </c>
      <c r="C8920" s="2" t="s">
        <v>28</v>
      </c>
      <c r="D8920" s="2" t="s">
        <v>83</v>
      </c>
      <c r="E8920" s="2" t="s">
        <v>84</v>
      </c>
      <c r="F8920" s="2" t="str">
        <f t="shared" si="834"/>
        <v>Women</v>
      </c>
      <c r="G8920" s="2" t="str">
        <f t="shared" si="835"/>
        <v xml:space="preserve"> Apparel</v>
      </c>
      <c r="H8920" s="2" t="s">
        <v>20</v>
      </c>
      <c r="I8920" s="2">
        <v>43</v>
      </c>
      <c r="J8920" s="2">
        <v>135</v>
      </c>
      <c r="K8920" s="2">
        <v>5805</v>
      </c>
      <c r="L8920" s="2" t="s">
        <v>21</v>
      </c>
      <c r="M8920" s="2">
        <f t="shared" si="836"/>
        <v>12</v>
      </c>
      <c r="N8920" s="2" t="str">
        <f t="shared" si="837"/>
        <v>Dec</v>
      </c>
      <c r="O8920" s="2" t="str">
        <f t="shared" si="838"/>
        <v>Wed</v>
      </c>
      <c r="P8920" s="2" t="str">
        <f t="shared" si="839"/>
        <v>2021</v>
      </c>
    </row>
    <row r="8921" spans="1:16" x14ac:dyDescent="0.3">
      <c r="A8921" s="2" t="s">
        <v>31</v>
      </c>
      <c r="B8921" s="3">
        <v>44222</v>
      </c>
      <c r="C8921" s="2" t="s">
        <v>28</v>
      </c>
      <c r="D8921" s="2" t="s">
        <v>83</v>
      </c>
      <c r="E8921" s="2" t="s">
        <v>84</v>
      </c>
      <c r="F8921" s="2" t="str">
        <f t="shared" si="834"/>
        <v>Men</v>
      </c>
      <c r="G8921" s="2" t="str">
        <f t="shared" si="835"/>
        <v xml:space="preserve"> Street Footwear</v>
      </c>
      <c r="H8921" s="2" t="s">
        <v>14</v>
      </c>
      <c r="I8921" s="2">
        <v>27</v>
      </c>
      <c r="J8921" s="2">
        <v>152</v>
      </c>
      <c r="K8921" s="2">
        <v>4104</v>
      </c>
      <c r="L8921" s="2" t="s">
        <v>21</v>
      </c>
      <c r="M8921" s="2">
        <f t="shared" si="836"/>
        <v>1</v>
      </c>
      <c r="N8921" s="2" t="str">
        <f t="shared" si="837"/>
        <v>Jan</v>
      </c>
      <c r="O8921" s="2" t="str">
        <f t="shared" si="838"/>
        <v>Tue</v>
      </c>
      <c r="P8921" s="2" t="str">
        <f t="shared" si="839"/>
        <v>2021</v>
      </c>
    </row>
    <row r="8922" spans="1:16" x14ac:dyDescent="0.3">
      <c r="A8922" s="2" t="s">
        <v>31</v>
      </c>
      <c r="B8922" s="3">
        <v>44222</v>
      </c>
      <c r="C8922" s="2" t="s">
        <v>28</v>
      </c>
      <c r="D8922" s="2" t="s">
        <v>83</v>
      </c>
      <c r="E8922" s="2" t="s">
        <v>84</v>
      </c>
      <c r="F8922" s="2" t="str">
        <f t="shared" si="834"/>
        <v>Men</v>
      </c>
      <c r="G8922" s="2" t="str">
        <f t="shared" si="835"/>
        <v xml:space="preserve"> Athletic Footwear</v>
      </c>
      <c r="H8922" s="2" t="s">
        <v>16</v>
      </c>
      <c r="I8922" s="2">
        <v>30</v>
      </c>
      <c r="J8922" s="2">
        <v>147</v>
      </c>
      <c r="K8922" s="2">
        <v>4410</v>
      </c>
      <c r="L8922" s="2" t="s">
        <v>21</v>
      </c>
      <c r="M8922" s="2">
        <f t="shared" si="836"/>
        <v>1</v>
      </c>
      <c r="N8922" s="2" t="str">
        <f t="shared" si="837"/>
        <v>Jan</v>
      </c>
      <c r="O8922" s="2" t="str">
        <f t="shared" si="838"/>
        <v>Tue</v>
      </c>
      <c r="P8922" s="2" t="str">
        <f t="shared" si="839"/>
        <v>2021</v>
      </c>
    </row>
    <row r="8923" spans="1:16" x14ac:dyDescent="0.3">
      <c r="A8923" s="2" t="s">
        <v>31</v>
      </c>
      <c r="B8923" s="3">
        <v>44222</v>
      </c>
      <c r="C8923" s="2" t="s">
        <v>28</v>
      </c>
      <c r="D8923" s="2" t="s">
        <v>83</v>
      </c>
      <c r="E8923" s="2" t="s">
        <v>84</v>
      </c>
      <c r="F8923" s="2" t="str">
        <f t="shared" si="834"/>
        <v>Women</v>
      </c>
      <c r="G8923" s="2" t="str">
        <f t="shared" si="835"/>
        <v xml:space="preserve"> Street Footwear</v>
      </c>
      <c r="H8923" s="2" t="s">
        <v>17</v>
      </c>
      <c r="I8923" s="2">
        <v>32</v>
      </c>
      <c r="J8923" s="2">
        <v>157</v>
      </c>
      <c r="K8923" s="2">
        <v>5024</v>
      </c>
      <c r="L8923" s="2" t="s">
        <v>21</v>
      </c>
      <c r="M8923" s="2">
        <f t="shared" si="836"/>
        <v>1</v>
      </c>
      <c r="N8923" s="2" t="str">
        <f t="shared" si="837"/>
        <v>Jan</v>
      </c>
      <c r="O8923" s="2" t="str">
        <f t="shared" si="838"/>
        <v>Tue</v>
      </c>
      <c r="P8923" s="2" t="str">
        <f t="shared" si="839"/>
        <v>2021</v>
      </c>
    </row>
    <row r="8924" spans="1:16" x14ac:dyDescent="0.3">
      <c r="A8924" s="2" t="s">
        <v>31</v>
      </c>
      <c r="B8924" s="3">
        <v>44222</v>
      </c>
      <c r="C8924" s="2" t="s">
        <v>28</v>
      </c>
      <c r="D8924" s="2" t="s">
        <v>83</v>
      </c>
      <c r="E8924" s="2" t="s">
        <v>84</v>
      </c>
      <c r="F8924" s="2" t="str">
        <f t="shared" si="834"/>
        <v>Women</v>
      </c>
      <c r="G8924" s="2" t="str">
        <f t="shared" si="835"/>
        <v xml:space="preserve"> Athletic Footwear</v>
      </c>
      <c r="H8924" s="2" t="s">
        <v>18</v>
      </c>
      <c r="I8924" s="2">
        <v>30</v>
      </c>
      <c r="J8924" s="2">
        <v>101</v>
      </c>
      <c r="K8924" s="2">
        <v>3030</v>
      </c>
      <c r="L8924" s="2" t="s">
        <v>21</v>
      </c>
      <c r="M8924" s="2">
        <f t="shared" si="836"/>
        <v>1</v>
      </c>
      <c r="N8924" s="2" t="str">
        <f t="shared" si="837"/>
        <v>Jan</v>
      </c>
      <c r="O8924" s="2" t="str">
        <f t="shared" si="838"/>
        <v>Tue</v>
      </c>
      <c r="P8924" s="2" t="str">
        <f t="shared" si="839"/>
        <v>2021</v>
      </c>
    </row>
    <row r="8925" spans="1:16" x14ac:dyDescent="0.3">
      <c r="A8925" s="2" t="s">
        <v>31</v>
      </c>
      <c r="B8925" s="3">
        <v>44222</v>
      </c>
      <c r="C8925" s="2" t="s">
        <v>28</v>
      </c>
      <c r="D8925" s="2" t="s">
        <v>83</v>
      </c>
      <c r="E8925" s="2" t="s">
        <v>84</v>
      </c>
      <c r="F8925" s="2" t="str">
        <f t="shared" si="834"/>
        <v>Men</v>
      </c>
      <c r="G8925" s="2" t="str">
        <f t="shared" si="835"/>
        <v xml:space="preserve"> Apparel</v>
      </c>
      <c r="H8925" s="2" t="s">
        <v>19</v>
      </c>
      <c r="I8925" s="2">
        <v>33</v>
      </c>
      <c r="J8925" s="2">
        <v>94</v>
      </c>
      <c r="K8925" s="2">
        <v>3102</v>
      </c>
      <c r="L8925" s="2" t="s">
        <v>21</v>
      </c>
      <c r="M8925" s="2">
        <f t="shared" si="836"/>
        <v>1</v>
      </c>
      <c r="N8925" s="2" t="str">
        <f t="shared" si="837"/>
        <v>Jan</v>
      </c>
      <c r="O8925" s="2" t="str">
        <f t="shared" si="838"/>
        <v>Tue</v>
      </c>
      <c r="P8925" s="2" t="str">
        <f t="shared" si="839"/>
        <v>2021</v>
      </c>
    </row>
    <row r="8926" spans="1:16" x14ac:dyDescent="0.3">
      <c r="A8926" s="2" t="s">
        <v>31</v>
      </c>
      <c r="B8926" s="3">
        <v>44222</v>
      </c>
      <c r="C8926" s="2" t="s">
        <v>28</v>
      </c>
      <c r="D8926" s="2" t="s">
        <v>83</v>
      </c>
      <c r="E8926" s="2" t="s">
        <v>84</v>
      </c>
      <c r="F8926" s="2" t="str">
        <f t="shared" si="834"/>
        <v>Women</v>
      </c>
      <c r="G8926" s="2" t="str">
        <f t="shared" si="835"/>
        <v xml:space="preserve"> Apparel</v>
      </c>
      <c r="H8926" s="2" t="s">
        <v>20</v>
      </c>
      <c r="I8926" s="2">
        <v>36</v>
      </c>
      <c r="J8926" s="2">
        <v>166</v>
      </c>
      <c r="K8926" s="2">
        <v>5976</v>
      </c>
      <c r="L8926" s="2" t="s">
        <v>21</v>
      </c>
      <c r="M8926" s="2">
        <f t="shared" si="836"/>
        <v>1</v>
      </c>
      <c r="N8926" s="2" t="str">
        <f t="shared" si="837"/>
        <v>Jan</v>
      </c>
      <c r="O8926" s="2" t="str">
        <f t="shared" si="838"/>
        <v>Tue</v>
      </c>
      <c r="P8926" s="2" t="str">
        <f t="shared" si="839"/>
        <v>2021</v>
      </c>
    </row>
    <row r="8927" spans="1:16" x14ac:dyDescent="0.3">
      <c r="A8927" s="2" t="s">
        <v>31</v>
      </c>
      <c r="B8927" s="3">
        <v>44253</v>
      </c>
      <c r="C8927" s="2" t="s">
        <v>28</v>
      </c>
      <c r="D8927" s="2" t="s">
        <v>83</v>
      </c>
      <c r="E8927" s="2" t="s">
        <v>84</v>
      </c>
      <c r="F8927" s="2" t="str">
        <f t="shared" si="834"/>
        <v>Men</v>
      </c>
      <c r="G8927" s="2" t="str">
        <f t="shared" si="835"/>
        <v xml:space="preserve"> Street Footwear</v>
      </c>
      <c r="H8927" s="2" t="s">
        <v>14</v>
      </c>
      <c r="I8927" s="2">
        <v>27</v>
      </c>
      <c r="J8927" s="2">
        <v>173</v>
      </c>
      <c r="K8927" s="2">
        <v>4671</v>
      </c>
      <c r="L8927" s="2" t="s">
        <v>21</v>
      </c>
      <c r="M8927" s="2">
        <f t="shared" si="836"/>
        <v>2</v>
      </c>
      <c r="N8927" s="2" t="str">
        <f t="shared" si="837"/>
        <v>Feb</v>
      </c>
      <c r="O8927" s="2" t="str">
        <f t="shared" si="838"/>
        <v>Fri</v>
      </c>
      <c r="P8927" s="2" t="str">
        <f t="shared" si="839"/>
        <v>2021</v>
      </c>
    </row>
    <row r="8928" spans="1:16" x14ac:dyDescent="0.3">
      <c r="A8928" s="2" t="s">
        <v>31</v>
      </c>
      <c r="B8928" s="3">
        <v>44253</v>
      </c>
      <c r="C8928" s="2" t="s">
        <v>28</v>
      </c>
      <c r="D8928" s="2" t="s">
        <v>83</v>
      </c>
      <c r="E8928" s="2" t="s">
        <v>84</v>
      </c>
      <c r="F8928" s="2" t="str">
        <f t="shared" si="834"/>
        <v>Men</v>
      </c>
      <c r="G8928" s="2" t="str">
        <f t="shared" si="835"/>
        <v xml:space="preserve"> Athletic Footwear</v>
      </c>
      <c r="H8928" s="2" t="s">
        <v>16</v>
      </c>
      <c r="I8928" s="2">
        <v>36</v>
      </c>
      <c r="J8928" s="2">
        <v>136</v>
      </c>
      <c r="K8928" s="2">
        <v>4896</v>
      </c>
      <c r="L8928" s="2" t="s">
        <v>21</v>
      </c>
      <c r="M8928" s="2">
        <f t="shared" si="836"/>
        <v>2</v>
      </c>
      <c r="N8928" s="2" t="str">
        <f t="shared" si="837"/>
        <v>Feb</v>
      </c>
      <c r="O8928" s="2" t="str">
        <f t="shared" si="838"/>
        <v>Fri</v>
      </c>
      <c r="P8928" s="2" t="str">
        <f t="shared" si="839"/>
        <v>2021</v>
      </c>
    </row>
    <row r="8929" spans="1:16" x14ac:dyDescent="0.3">
      <c r="A8929" s="2" t="s">
        <v>31</v>
      </c>
      <c r="B8929" s="3">
        <v>44253</v>
      </c>
      <c r="C8929" s="2" t="s">
        <v>28</v>
      </c>
      <c r="D8929" s="2" t="s">
        <v>83</v>
      </c>
      <c r="E8929" s="2" t="s">
        <v>84</v>
      </c>
      <c r="F8929" s="2" t="str">
        <f t="shared" si="834"/>
        <v>Women</v>
      </c>
      <c r="G8929" s="2" t="str">
        <f t="shared" si="835"/>
        <v xml:space="preserve"> Street Footwear</v>
      </c>
      <c r="H8929" s="2" t="s">
        <v>17</v>
      </c>
      <c r="I8929" s="2">
        <v>35</v>
      </c>
      <c r="J8929" s="2">
        <v>132</v>
      </c>
      <c r="K8929" s="2">
        <v>4620</v>
      </c>
      <c r="L8929" s="2" t="s">
        <v>21</v>
      </c>
      <c r="M8929" s="2">
        <f t="shared" si="836"/>
        <v>2</v>
      </c>
      <c r="N8929" s="2" t="str">
        <f t="shared" si="837"/>
        <v>Feb</v>
      </c>
      <c r="O8929" s="2" t="str">
        <f t="shared" si="838"/>
        <v>Fri</v>
      </c>
      <c r="P8929" s="2" t="str">
        <f t="shared" si="839"/>
        <v>2021</v>
      </c>
    </row>
    <row r="8930" spans="1:16" x14ac:dyDescent="0.3">
      <c r="A8930" s="2" t="s">
        <v>31</v>
      </c>
      <c r="B8930" s="3">
        <v>44253</v>
      </c>
      <c r="C8930" s="2" t="s">
        <v>28</v>
      </c>
      <c r="D8930" s="2" t="s">
        <v>85</v>
      </c>
      <c r="E8930" s="2" t="s">
        <v>86</v>
      </c>
      <c r="F8930" s="2" t="str">
        <f t="shared" si="834"/>
        <v>Women</v>
      </c>
      <c r="G8930" s="2" t="str">
        <f t="shared" si="835"/>
        <v xml:space="preserve"> Athletic Footwear</v>
      </c>
      <c r="H8930" s="2" t="s">
        <v>18</v>
      </c>
      <c r="I8930" s="2">
        <v>29</v>
      </c>
      <c r="J8930" s="2">
        <v>91</v>
      </c>
      <c r="K8930" s="2">
        <v>2639</v>
      </c>
      <c r="L8930" s="2" t="s">
        <v>21</v>
      </c>
      <c r="M8930" s="2">
        <f t="shared" si="836"/>
        <v>2</v>
      </c>
      <c r="N8930" s="2" t="str">
        <f t="shared" si="837"/>
        <v>Feb</v>
      </c>
      <c r="O8930" s="2" t="str">
        <f t="shared" si="838"/>
        <v>Fri</v>
      </c>
      <c r="P8930" s="2" t="str">
        <f t="shared" si="839"/>
        <v>2021</v>
      </c>
    </row>
    <row r="8931" spans="1:16" x14ac:dyDescent="0.3">
      <c r="A8931" s="2" t="s">
        <v>31</v>
      </c>
      <c r="B8931" s="3">
        <v>44253</v>
      </c>
      <c r="C8931" s="2" t="s">
        <v>28</v>
      </c>
      <c r="D8931" s="2" t="s">
        <v>85</v>
      </c>
      <c r="E8931" s="2" t="s">
        <v>86</v>
      </c>
      <c r="F8931" s="2" t="str">
        <f t="shared" si="834"/>
        <v>Men</v>
      </c>
      <c r="G8931" s="2" t="str">
        <f t="shared" si="835"/>
        <v xml:space="preserve"> Apparel</v>
      </c>
      <c r="H8931" s="2" t="s">
        <v>19</v>
      </c>
      <c r="I8931" s="2">
        <v>34</v>
      </c>
      <c r="J8931" s="2">
        <v>62</v>
      </c>
      <c r="K8931" s="2">
        <v>2108</v>
      </c>
      <c r="L8931" s="2" t="s">
        <v>21</v>
      </c>
      <c r="M8931" s="2">
        <f t="shared" si="836"/>
        <v>2</v>
      </c>
      <c r="N8931" s="2" t="str">
        <f t="shared" si="837"/>
        <v>Feb</v>
      </c>
      <c r="O8931" s="2" t="str">
        <f t="shared" si="838"/>
        <v>Fri</v>
      </c>
      <c r="P8931" s="2" t="str">
        <f t="shared" si="839"/>
        <v>2021</v>
      </c>
    </row>
    <row r="8932" spans="1:16" x14ac:dyDescent="0.3">
      <c r="A8932" s="2" t="s">
        <v>31</v>
      </c>
      <c r="B8932" s="3">
        <v>44253</v>
      </c>
      <c r="C8932" s="2" t="s">
        <v>28</v>
      </c>
      <c r="D8932" s="2" t="s">
        <v>85</v>
      </c>
      <c r="E8932" s="2" t="s">
        <v>86</v>
      </c>
      <c r="F8932" s="2" t="str">
        <f t="shared" si="834"/>
        <v>Women</v>
      </c>
      <c r="G8932" s="2" t="str">
        <f t="shared" si="835"/>
        <v xml:space="preserve"> Apparel</v>
      </c>
      <c r="H8932" s="2" t="s">
        <v>20</v>
      </c>
      <c r="I8932" s="2">
        <v>35</v>
      </c>
      <c r="J8932" s="2">
        <v>140</v>
      </c>
      <c r="K8932" s="2">
        <v>4900</v>
      </c>
      <c r="L8932" s="2" t="s">
        <v>21</v>
      </c>
      <c r="M8932" s="2">
        <f t="shared" si="836"/>
        <v>2</v>
      </c>
      <c r="N8932" s="2" t="str">
        <f t="shared" si="837"/>
        <v>Feb</v>
      </c>
      <c r="O8932" s="2" t="str">
        <f t="shared" si="838"/>
        <v>Fri</v>
      </c>
      <c r="P8932" s="2" t="str">
        <f t="shared" si="839"/>
        <v>2021</v>
      </c>
    </row>
    <row r="8933" spans="1:16" x14ac:dyDescent="0.3">
      <c r="A8933" s="2" t="s">
        <v>31</v>
      </c>
      <c r="B8933" s="3">
        <v>44280</v>
      </c>
      <c r="C8933" s="2" t="s">
        <v>28</v>
      </c>
      <c r="D8933" s="2" t="s">
        <v>85</v>
      </c>
      <c r="E8933" s="2" t="s">
        <v>86</v>
      </c>
      <c r="F8933" s="2" t="str">
        <f t="shared" si="834"/>
        <v>Men</v>
      </c>
      <c r="G8933" s="2" t="str">
        <f t="shared" si="835"/>
        <v xml:space="preserve"> Street Footwear</v>
      </c>
      <c r="H8933" s="2" t="s">
        <v>14</v>
      </c>
      <c r="I8933" s="2">
        <v>30</v>
      </c>
      <c r="J8933" s="2">
        <v>187</v>
      </c>
      <c r="K8933" s="2">
        <v>5610</v>
      </c>
      <c r="L8933" s="2" t="s">
        <v>21</v>
      </c>
      <c r="M8933" s="2">
        <f t="shared" si="836"/>
        <v>3</v>
      </c>
      <c r="N8933" s="2" t="str">
        <f t="shared" si="837"/>
        <v>Mar</v>
      </c>
      <c r="O8933" s="2" t="str">
        <f t="shared" si="838"/>
        <v>Thu</v>
      </c>
      <c r="P8933" s="2" t="str">
        <f t="shared" si="839"/>
        <v>2021</v>
      </c>
    </row>
    <row r="8934" spans="1:16" x14ac:dyDescent="0.3">
      <c r="A8934" s="2" t="s">
        <v>31</v>
      </c>
      <c r="B8934" s="3">
        <v>44280</v>
      </c>
      <c r="C8934" s="2" t="s">
        <v>28</v>
      </c>
      <c r="D8934" s="2" t="s">
        <v>85</v>
      </c>
      <c r="E8934" s="2" t="s">
        <v>86</v>
      </c>
      <c r="F8934" s="2" t="str">
        <f t="shared" si="834"/>
        <v>Men</v>
      </c>
      <c r="G8934" s="2" t="str">
        <f t="shared" si="835"/>
        <v xml:space="preserve"> Athletic Footwear</v>
      </c>
      <c r="H8934" s="2" t="s">
        <v>16</v>
      </c>
      <c r="I8934" s="2">
        <v>36</v>
      </c>
      <c r="J8934" s="2">
        <v>136</v>
      </c>
      <c r="K8934" s="2">
        <v>4896</v>
      </c>
      <c r="L8934" s="2" t="s">
        <v>21</v>
      </c>
      <c r="M8934" s="2">
        <f t="shared" si="836"/>
        <v>3</v>
      </c>
      <c r="N8934" s="2" t="str">
        <f t="shared" si="837"/>
        <v>Mar</v>
      </c>
      <c r="O8934" s="2" t="str">
        <f t="shared" si="838"/>
        <v>Thu</v>
      </c>
      <c r="P8934" s="2" t="str">
        <f t="shared" si="839"/>
        <v>2021</v>
      </c>
    </row>
    <row r="8935" spans="1:16" x14ac:dyDescent="0.3">
      <c r="A8935" s="2" t="s">
        <v>31</v>
      </c>
      <c r="B8935" s="3">
        <v>44280</v>
      </c>
      <c r="C8935" s="2" t="s">
        <v>28</v>
      </c>
      <c r="D8935" s="2" t="s">
        <v>85</v>
      </c>
      <c r="E8935" s="2" t="s">
        <v>86</v>
      </c>
      <c r="F8935" s="2" t="str">
        <f t="shared" si="834"/>
        <v>Women</v>
      </c>
      <c r="G8935" s="2" t="str">
        <f t="shared" si="835"/>
        <v xml:space="preserve"> Street Footwear</v>
      </c>
      <c r="H8935" s="2" t="s">
        <v>17</v>
      </c>
      <c r="I8935" s="2">
        <v>44</v>
      </c>
      <c r="J8935" s="2">
        <v>124</v>
      </c>
      <c r="K8935" s="2">
        <v>5456</v>
      </c>
      <c r="L8935" s="2" t="s">
        <v>21</v>
      </c>
      <c r="M8935" s="2">
        <f t="shared" si="836"/>
        <v>3</v>
      </c>
      <c r="N8935" s="2" t="str">
        <f t="shared" si="837"/>
        <v>Mar</v>
      </c>
      <c r="O8935" s="2" t="str">
        <f t="shared" si="838"/>
        <v>Thu</v>
      </c>
      <c r="P8935" s="2" t="str">
        <f t="shared" si="839"/>
        <v>2021</v>
      </c>
    </row>
    <row r="8936" spans="1:16" x14ac:dyDescent="0.3">
      <c r="A8936" s="2" t="s">
        <v>31</v>
      </c>
      <c r="B8936" s="3">
        <v>44280</v>
      </c>
      <c r="C8936" s="2" t="s">
        <v>28</v>
      </c>
      <c r="D8936" s="2" t="s">
        <v>85</v>
      </c>
      <c r="E8936" s="2" t="s">
        <v>86</v>
      </c>
      <c r="F8936" s="2" t="str">
        <f t="shared" si="834"/>
        <v>Women</v>
      </c>
      <c r="G8936" s="2" t="str">
        <f t="shared" si="835"/>
        <v xml:space="preserve"> Athletic Footwear</v>
      </c>
      <c r="H8936" s="2" t="s">
        <v>18</v>
      </c>
      <c r="I8936" s="2">
        <v>37</v>
      </c>
      <c r="J8936" s="2">
        <v>88</v>
      </c>
      <c r="K8936" s="2">
        <v>3256</v>
      </c>
      <c r="L8936" s="2" t="s">
        <v>21</v>
      </c>
      <c r="M8936" s="2">
        <f t="shared" si="836"/>
        <v>3</v>
      </c>
      <c r="N8936" s="2" t="str">
        <f t="shared" si="837"/>
        <v>Mar</v>
      </c>
      <c r="O8936" s="2" t="str">
        <f t="shared" si="838"/>
        <v>Thu</v>
      </c>
      <c r="P8936" s="2" t="str">
        <f t="shared" si="839"/>
        <v>2021</v>
      </c>
    </row>
    <row r="8937" spans="1:16" x14ac:dyDescent="0.3">
      <c r="A8937" s="2" t="s">
        <v>31</v>
      </c>
      <c r="B8937" s="3">
        <v>44280</v>
      </c>
      <c r="C8937" s="2" t="s">
        <v>28</v>
      </c>
      <c r="D8937" s="2" t="s">
        <v>85</v>
      </c>
      <c r="E8937" s="2" t="s">
        <v>86</v>
      </c>
      <c r="F8937" s="2" t="str">
        <f t="shared" si="834"/>
        <v>Men</v>
      </c>
      <c r="G8937" s="2" t="str">
        <f t="shared" si="835"/>
        <v xml:space="preserve"> Apparel</v>
      </c>
      <c r="H8937" s="2" t="s">
        <v>19</v>
      </c>
      <c r="I8937" s="2">
        <v>41</v>
      </c>
      <c r="J8937" s="2">
        <v>53</v>
      </c>
      <c r="K8937" s="2">
        <v>2173</v>
      </c>
      <c r="L8937" s="2" t="s">
        <v>21</v>
      </c>
      <c r="M8937" s="2">
        <f t="shared" si="836"/>
        <v>3</v>
      </c>
      <c r="N8937" s="2" t="str">
        <f t="shared" si="837"/>
        <v>Mar</v>
      </c>
      <c r="O8937" s="2" t="str">
        <f t="shared" si="838"/>
        <v>Thu</v>
      </c>
      <c r="P8937" s="2" t="str">
        <f t="shared" si="839"/>
        <v>2021</v>
      </c>
    </row>
    <row r="8938" spans="1:16" x14ac:dyDescent="0.3">
      <c r="A8938" s="2" t="s">
        <v>31</v>
      </c>
      <c r="B8938" s="3">
        <v>44280</v>
      </c>
      <c r="C8938" s="2" t="s">
        <v>28</v>
      </c>
      <c r="D8938" s="2" t="s">
        <v>85</v>
      </c>
      <c r="E8938" s="2" t="s">
        <v>86</v>
      </c>
      <c r="F8938" s="2" t="str">
        <f t="shared" si="834"/>
        <v>Women</v>
      </c>
      <c r="G8938" s="2" t="str">
        <f t="shared" si="835"/>
        <v xml:space="preserve"> Apparel</v>
      </c>
      <c r="H8938" s="2" t="s">
        <v>20</v>
      </c>
      <c r="I8938" s="2">
        <v>44</v>
      </c>
      <c r="J8938" s="2">
        <v>131</v>
      </c>
      <c r="K8938" s="2">
        <v>5764</v>
      </c>
      <c r="L8938" s="2" t="s">
        <v>21</v>
      </c>
      <c r="M8938" s="2">
        <f t="shared" si="836"/>
        <v>3</v>
      </c>
      <c r="N8938" s="2" t="str">
        <f t="shared" si="837"/>
        <v>Mar</v>
      </c>
      <c r="O8938" s="2" t="str">
        <f t="shared" si="838"/>
        <v>Thu</v>
      </c>
      <c r="P8938" s="2" t="str">
        <f t="shared" si="839"/>
        <v>2021</v>
      </c>
    </row>
    <row r="8939" spans="1:16" x14ac:dyDescent="0.3">
      <c r="A8939" s="2" t="s">
        <v>31</v>
      </c>
      <c r="B8939" s="3">
        <v>44312</v>
      </c>
      <c r="C8939" s="2" t="s">
        <v>28</v>
      </c>
      <c r="D8939" s="2" t="s">
        <v>85</v>
      </c>
      <c r="E8939" s="2" t="s">
        <v>86</v>
      </c>
      <c r="F8939" s="2" t="str">
        <f t="shared" si="834"/>
        <v>Men</v>
      </c>
      <c r="G8939" s="2" t="str">
        <f t="shared" si="835"/>
        <v xml:space="preserve"> Street Footwear</v>
      </c>
      <c r="H8939" s="2" t="s">
        <v>14</v>
      </c>
      <c r="I8939" s="2">
        <v>41</v>
      </c>
      <c r="J8939" s="2">
        <v>165</v>
      </c>
      <c r="K8939" s="2">
        <v>6765</v>
      </c>
      <c r="L8939" s="2" t="s">
        <v>21</v>
      </c>
      <c r="M8939" s="2">
        <f t="shared" si="836"/>
        <v>4</v>
      </c>
      <c r="N8939" s="2" t="str">
        <f t="shared" si="837"/>
        <v>Apr</v>
      </c>
      <c r="O8939" s="2" t="str">
        <f t="shared" si="838"/>
        <v>Mon</v>
      </c>
      <c r="P8939" s="2" t="str">
        <f t="shared" si="839"/>
        <v>2021</v>
      </c>
    </row>
    <row r="8940" spans="1:16" x14ac:dyDescent="0.3">
      <c r="A8940" s="2" t="s">
        <v>31</v>
      </c>
      <c r="B8940" s="3">
        <v>44312</v>
      </c>
      <c r="C8940" s="2" t="s">
        <v>28</v>
      </c>
      <c r="D8940" s="2" t="s">
        <v>85</v>
      </c>
      <c r="E8940" s="2" t="s">
        <v>86</v>
      </c>
      <c r="F8940" s="2" t="str">
        <f t="shared" si="834"/>
        <v>Men</v>
      </c>
      <c r="G8940" s="2" t="str">
        <f t="shared" si="835"/>
        <v xml:space="preserve"> Athletic Footwear</v>
      </c>
      <c r="H8940" s="2" t="s">
        <v>16</v>
      </c>
      <c r="I8940" s="2">
        <v>43</v>
      </c>
      <c r="J8940" s="2">
        <v>109</v>
      </c>
      <c r="K8940" s="2">
        <v>4687</v>
      </c>
      <c r="L8940" s="2" t="s">
        <v>21</v>
      </c>
      <c r="M8940" s="2">
        <f t="shared" si="836"/>
        <v>4</v>
      </c>
      <c r="N8940" s="2" t="str">
        <f t="shared" si="837"/>
        <v>Apr</v>
      </c>
      <c r="O8940" s="2" t="str">
        <f t="shared" si="838"/>
        <v>Mon</v>
      </c>
      <c r="P8940" s="2" t="str">
        <f t="shared" si="839"/>
        <v>2021</v>
      </c>
    </row>
    <row r="8941" spans="1:16" x14ac:dyDescent="0.3">
      <c r="A8941" s="2" t="s">
        <v>31</v>
      </c>
      <c r="B8941" s="3">
        <v>44312</v>
      </c>
      <c r="C8941" s="2" t="s">
        <v>28</v>
      </c>
      <c r="D8941" s="2" t="s">
        <v>85</v>
      </c>
      <c r="E8941" s="2" t="s">
        <v>86</v>
      </c>
      <c r="F8941" s="2" t="str">
        <f t="shared" si="834"/>
        <v>Women</v>
      </c>
      <c r="G8941" s="2" t="str">
        <f t="shared" si="835"/>
        <v xml:space="preserve"> Street Footwear</v>
      </c>
      <c r="H8941" s="2" t="s">
        <v>17</v>
      </c>
      <c r="I8941" s="2">
        <v>44</v>
      </c>
      <c r="J8941" s="2">
        <v>140</v>
      </c>
      <c r="K8941" s="2">
        <v>6160</v>
      </c>
      <c r="L8941" s="2" t="s">
        <v>21</v>
      </c>
      <c r="M8941" s="2">
        <f t="shared" si="836"/>
        <v>4</v>
      </c>
      <c r="N8941" s="2" t="str">
        <f t="shared" si="837"/>
        <v>Apr</v>
      </c>
      <c r="O8941" s="2" t="str">
        <f t="shared" si="838"/>
        <v>Mon</v>
      </c>
      <c r="P8941" s="2" t="str">
        <f t="shared" si="839"/>
        <v>2021</v>
      </c>
    </row>
    <row r="8942" spans="1:16" x14ac:dyDescent="0.3">
      <c r="A8942" s="2" t="s">
        <v>31</v>
      </c>
      <c r="B8942" s="3">
        <v>44312</v>
      </c>
      <c r="C8942" s="2" t="s">
        <v>28</v>
      </c>
      <c r="D8942" s="2" t="s">
        <v>85</v>
      </c>
      <c r="E8942" s="2" t="s">
        <v>86</v>
      </c>
      <c r="F8942" s="2" t="str">
        <f t="shared" si="834"/>
        <v>Women</v>
      </c>
      <c r="G8942" s="2" t="str">
        <f t="shared" si="835"/>
        <v xml:space="preserve"> Athletic Footwear</v>
      </c>
      <c r="H8942" s="2" t="s">
        <v>18</v>
      </c>
      <c r="I8942" s="2">
        <v>37</v>
      </c>
      <c r="J8942" s="2">
        <v>96</v>
      </c>
      <c r="K8942" s="2">
        <v>3552</v>
      </c>
      <c r="L8942" s="2" t="s">
        <v>21</v>
      </c>
      <c r="M8942" s="2">
        <f t="shared" si="836"/>
        <v>4</v>
      </c>
      <c r="N8942" s="2" t="str">
        <f t="shared" si="837"/>
        <v>Apr</v>
      </c>
      <c r="O8942" s="2" t="str">
        <f t="shared" si="838"/>
        <v>Mon</v>
      </c>
      <c r="P8942" s="2" t="str">
        <f t="shared" si="839"/>
        <v>2021</v>
      </c>
    </row>
    <row r="8943" spans="1:16" x14ac:dyDescent="0.3">
      <c r="A8943" s="2" t="s">
        <v>31</v>
      </c>
      <c r="B8943" s="3">
        <v>44312</v>
      </c>
      <c r="C8943" s="2" t="s">
        <v>28</v>
      </c>
      <c r="D8943" s="2" t="s">
        <v>85</v>
      </c>
      <c r="E8943" s="2" t="s">
        <v>86</v>
      </c>
      <c r="F8943" s="2" t="str">
        <f t="shared" si="834"/>
        <v>Men</v>
      </c>
      <c r="G8943" s="2" t="str">
        <f t="shared" si="835"/>
        <v xml:space="preserve"> Apparel</v>
      </c>
      <c r="H8943" s="2" t="s">
        <v>19</v>
      </c>
      <c r="I8943" s="2">
        <v>46</v>
      </c>
      <c r="J8943" s="2">
        <v>60</v>
      </c>
      <c r="K8943" s="2">
        <v>2760</v>
      </c>
      <c r="L8943" s="2" t="s">
        <v>21</v>
      </c>
      <c r="M8943" s="2">
        <f t="shared" si="836"/>
        <v>4</v>
      </c>
      <c r="N8943" s="2" t="str">
        <f t="shared" si="837"/>
        <v>Apr</v>
      </c>
      <c r="O8943" s="2" t="str">
        <f t="shared" si="838"/>
        <v>Mon</v>
      </c>
      <c r="P8943" s="2" t="str">
        <f t="shared" si="839"/>
        <v>2021</v>
      </c>
    </row>
    <row r="8944" spans="1:16" x14ac:dyDescent="0.3">
      <c r="A8944" s="2" t="s">
        <v>31</v>
      </c>
      <c r="B8944" s="3">
        <v>44312</v>
      </c>
      <c r="C8944" s="2" t="s">
        <v>28</v>
      </c>
      <c r="D8944" s="2" t="s">
        <v>85</v>
      </c>
      <c r="E8944" s="2" t="s">
        <v>86</v>
      </c>
      <c r="F8944" s="2" t="str">
        <f t="shared" si="834"/>
        <v>Women</v>
      </c>
      <c r="G8944" s="2" t="str">
        <f t="shared" si="835"/>
        <v xml:space="preserve"> Apparel</v>
      </c>
      <c r="H8944" s="2" t="s">
        <v>20</v>
      </c>
      <c r="I8944" s="2">
        <v>56</v>
      </c>
      <c r="J8944" s="2">
        <v>116</v>
      </c>
      <c r="K8944" s="2">
        <v>6496</v>
      </c>
      <c r="L8944" s="2" t="s">
        <v>21</v>
      </c>
      <c r="M8944" s="2">
        <f t="shared" si="836"/>
        <v>4</v>
      </c>
      <c r="N8944" s="2" t="str">
        <f t="shared" si="837"/>
        <v>Apr</v>
      </c>
      <c r="O8944" s="2" t="str">
        <f t="shared" si="838"/>
        <v>Mon</v>
      </c>
      <c r="P8944" s="2" t="str">
        <f t="shared" si="839"/>
        <v>2021</v>
      </c>
    </row>
    <row r="8945" spans="1:16" x14ac:dyDescent="0.3">
      <c r="A8945" s="2" t="s">
        <v>31</v>
      </c>
      <c r="B8945" s="3">
        <v>44343</v>
      </c>
      <c r="C8945" s="2" t="s">
        <v>28</v>
      </c>
      <c r="D8945" s="2" t="s">
        <v>85</v>
      </c>
      <c r="E8945" s="2" t="s">
        <v>86</v>
      </c>
      <c r="F8945" s="2" t="str">
        <f t="shared" si="834"/>
        <v>Men</v>
      </c>
      <c r="G8945" s="2" t="str">
        <f t="shared" si="835"/>
        <v xml:space="preserve"> Street Footwear</v>
      </c>
      <c r="H8945" s="2" t="s">
        <v>14</v>
      </c>
      <c r="I8945" s="2">
        <v>43</v>
      </c>
      <c r="J8945" s="2">
        <v>184</v>
      </c>
      <c r="K8945" s="2">
        <v>7912</v>
      </c>
      <c r="L8945" s="2" t="s">
        <v>21</v>
      </c>
      <c r="M8945" s="2">
        <f t="shared" si="836"/>
        <v>5</v>
      </c>
      <c r="N8945" s="2" t="str">
        <f t="shared" si="837"/>
        <v>May</v>
      </c>
      <c r="O8945" s="2" t="str">
        <f t="shared" si="838"/>
        <v>Thu</v>
      </c>
      <c r="P8945" s="2" t="str">
        <f t="shared" si="839"/>
        <v>2021</v>
      </c>
    </row>
    <row r="8946" spans="1:16" x14ac:dyDescent="0.3">
      <c r="A8946" s="2" t="s">
        <v>31</v>
      </c>
      <c r="B8946" s="3">
        <v>44343</v>
      </c>
      <c r="C8946" s="2" t="s">
        <v>28</v>
      </c>
      <c r="D8946" s="2" t="s">
        <v>85</v>
      </c>
      <c r="E8946" s="2" t="s">
        <v>86</v>
      </c>
      <c r="F8946" s="2" t="str">
        <f t="shared" si="834"/>
        <v>Men</v>
      </c>
      <c r="G8946" s="2" t="str">
        <f t="shared" si="835"/>
        <v xml:space="preserve"> Athletic Footwear</v>
      </c>
      <c r="H8946" s="2" t="s">
        <v>16</v>
      </c>
      <c r="I8946" s="2">
        <v>46</v>
      </c>
      <c r="J8946" s="2">
        <v>136</v>
      </c>
      <c r="K8946" s="2">
        <v>6256</v>
      </c>
      <c r="L8946" s="2" t="s">
        <v>21</v>
      </c>
      <c r="M8946" s="2">
        <f t="shared" si="836"/>
        <v>5</v>
      </c>
      <c r="N8946" s="2" t="str">
        <f t="shared" si="837"/>
        <v>May</v>
      </c>
      <c r="O8946" s="2" t="str">
        <f t="shared" si="838"/>
        <v>Thu</v>
      </c>
      <c r="P8946" s="2" t="str">
        <f t="shared" si="839"/>
        <v>2021</v>
      </c>
    </row>
    <row r="8947" spans="1:16" x14ac:dyDescent="0.3">
      <c r="A8947" s="2" t="s">
        <v>31</v>
      </c>
      <c r="B8947" s="3">
        <v>44343</v>
      </c>
      <c r="C8947" s="2" t="s">
        <v>28</v>
      </c>
      <c r="D8947" s="2" t="s">
        <v>85</v>
      </c>
      <c r="E8947" s="2" t="s">
        <v>86</v>
      </c>
      <c r="F8947" s="2" t="str">
        <f t="shared" si="834"/>
        <v>Women</v>
      </c>
      <c r="G8947" s="2" t="str">
        <f t="shared" si="835"/>
        <v xml:space="preserve"> Street Footwear</v>
      </c>
      <c r="H8947" s="2" t="s">
        <v>17</v>
      </c>
      <c r="I8947" s="2">
        <v>46</v>
      </c>
      <c r="J8947" s="2">
        <v>135</v>
      </c>
      <c r="K8947" s="2">
        <v>6210</v>
      </c>
      <c r="L8947" s="2" t="s">
        <v>21</v>
      </c>
      <c r="M8947" s="2">
        <f t="shared" si="836"/>
        <v>5</v>
      </c>
      <c r="N8947" s="2" t="str">
        <f t="shared" si="837"/>
        <v>May</v>
      </c>
      <c r="O8947" s="2" t="str">
        <f t="shared" si="838"/>
        <v>Thu</v>
      </c>
      <c r="P8947" s="2" t="str">
        <f t="shared" si="839"/>
        <v>2021</v>
      </c>
    </row>
    <row r="8948" spans="1:16" x14ac:dyDescent="0.3">
      <c r="A8948" s="2" t="s">
        <v>31</v>
      </c>
      <c r="B8948" s="3">
        <v>44343</v>
      </c>
      <c r="C8948" s="2" t="s">
        <v>28</v>
      </c>
      <c r="D8948" s="2" t="s">
        <v>85</v>
      </c>
      <c r="E8948" s="2" t="s">
        <v>86</v>
      </c>
      <c r="F8948" s="2" t="str">
        <f t="shared" si="834"/>
        <v>Women</v>
      </c>
      <c r="G8948" s="2" t="str">
        <f t="shared" si="835"/>
        <v xml:space="preserve"> Athletic Footwear</v>
      </c>
      <c r="H8948" s="2" t="s">
        <v>18</v>
      </c>
      <c r="I8948" s="2">
        <v>43</v>
      </c>
      <c r="J8948" s="2">
        <v>109</v>
      </c>
      <c r="K8948" s="2">
        <v>4687</v>
      </c>
      <c r="L8948" s="2" t="s">
        <v>21</v>
      </c>
      <c r="M8948" s="2">
        <f t="shared" si="836"/>
        <v>5</v>
      </c>
      <c r="N8948" s="2" t="str">
        <f t="shared" si="837"/>
        <v>May</v>
      </c>
      <c r="O8948" s="2" t="str">
        <f t="shared" si="838"/>
        <v>Thu</v>
      </c>
      <c r="P8948" s="2" t="str">
        <f t="shared" si="839"/>
        <v>2021</v>
      </c>
    </row>
    <row r="8949" spans="1:16" x14ac:dyDescent="0.3">
      <c r="A8949" s="2" t="s">
        <v>31</v>
      </c>
      <c r="B8949" s="3">
        <v>44343</v>
      </c>
      <c r="C8949" s="2" t="s">
        <v>28</v>
      </c>
      <c r="D8949" s="2" t="s">
        <v>85</v>
      </c>
      <c r="E8949" s="2" t="s">
        <v>86</v>
      </c>
      <c r="F8949" s="2" t="str">
        <f t="shared" si="834"/>
        <v>Men</v>
      </c>
      <c r="G8949" s="2" t="str">
        <f t="shared" si="835"/>
        <v xml:space="preserve"> Apparel</v>
      </c>
      <c r="H8949" s="2" t="s">
        <v>19</v>
      </c>
      <c r="I8949" s="2">
        <v>45</v>
      </c>
      <c r="J8949" s="2">
        <v>78</v>
      </c>
      <c r="K8949" s="2">
        <v>3510</v>
      </c>
      <c r="L8949" s="2" t="s">
        <v>21</v>
      </c>
      <c r="M8949" s="2">
        <f t="shared" si="836"/>
        <v>5</v>
      </c>
      <c r="N8949" s="2" t="str">
        <f t="shared" si="837"/>
        <v>May</v>
      </c>
      <c r="O8949" s="2" t="str">
        <f t="shared" si="838"/>
        <v>Thu</v>
      </c>
      <c r="P8949" s="2" t="str">
        <f t="shared" si="839"/>
        <v>2021</v>
      </c>
    </row>
    <row r="8950" spans="1:16" x14ac:dyDescent="0.3">
      <c r="A8950" s="2" t="s">
        <v>31</v>
      </c>
      <c r="B8950" s="3">
        <v>44343</v>
      </c>
      <c r="C8950" s="2" t="s">
        <v>28</v>
      </c>
      <c r="D8950" s="2" t="s">
        <v>85</v>
      </c>
      <c r="E8950" s="2" t="s">
        <v>86</v>
      </c>
      <c r="F8950" s="2" t="str">
        <f t="shared" si="834"/>
        <v>Women</v>
      </c>
      <c r="G8950" s="2" t="str">
        <f t="shared" si="835"/>
        <v xml:space="preserve"> Apparel</v>
      </c>
      <c r="H8950" s="2" t="s">
        <v>20</v>
      </c>
      <c r="I8950" s="2">
        <v>56</v>
      </c>
      <c r="J8950" s="2">
        <v>132</v>
      </c>
      <c r="K8950" s="2">
        <v>7392</v>
      </c>
      <c r="L8950" s="2" t="s">
        <v>21</v>
      </c>
      <c r="M8950" s="2">
        <f t="shared" si="836"/>
        <v>5</v>
      </c>
      <c r="N8950" s="2" t="str">
        <f t="shared" si="837"/>
        <v>May</v>
      </c>
      <c r="O8950" s="2" t="str">
        <f t="shared" si="838"/>
        <v>Thu</v>
      </c>
      <c r="P8950" s="2" t="str">
        <f t="shared" si="839"/>
        <v>2021</v>
      </c>
    </row>
    <row r="8951" spans="1:16" x14ac:dyDescent="0.3">
      <c r="A8951" s="2" t="s">
        <v>31</v>
      </c>
      <c r="B8951" s="3">
        <v>44373</v>
      </c>
      <c r="C8951" s="2" t="s">
        <v>28</v>
      </c>
      <c r="D8951" s="2" t="s">
        <v>85</v>
      </c>
      <c r="E8951" s="2" t="s">
        <v>86</v>
      </c>
      <c r="F8951" s="2" t="str">
        <f t="shared" si="834"/>
        <v>Men</v>
      </c>
      <c r="G8951" s="2" t="str">
        <f t="shared" si="835"/>
        <v xml:space="preserve"> Street Footwear</v>
      </c>
      <c r="H8951" s="2" t="s">
        <v>14</v>
      </c>
      <c r="I8951" s="2">
        <v>37</v>
      </c>
      <c r="J8951" s="2">
        <v>224</v>
      </c>
      <c r="K8951" s="2">
        <v>8288</v>
      </c>
      <c r="L8951" s="2" t="s">
        <v>21</v>
      </c>
      <c r="M8951" s="2">
        <f t="shared" si="836"/>
        <v>6</v>
      </c>
      <c r="N8951" s="2" t="str">
        <f t="shared" si="837"/>
        <v>Jun</v>
      </c>
      <c r="O8951" s="2" t="str">
        <f t="shared" si="838"/>
        <v>Sat</v>
      </c>
      <c r="P8951" s="2" t="str">
        <f t="shared" si="839"/>
        <v>2021</v>
      </c>
    </row>
    <row r="8952" spans="1:16" x14ac:dyDescent="0.3">
      <c r="A8952" s="2" t="s">
        <v>31</v>
      </c>
      <c r="B8952" s="3">
        <v>44373</v>
      </c>
      <c r="C8952" s="2" t="s">
        <v>28</v>
      </c>
      <c r="D8952" s="2" t="s">
        <v>85</v>
      </c>
      <c r="E8952" s="2" t="s">
        <v>86</v>
      </c>
      <c r="F8952" s="2" t="str">
        <f t="shared" si="834"/>
        <v>Men</v>
      </c>
      <c r="G8952" s="2" t="str">
        <f t="shared" si="835"/>
        <v xml:space="preserve"> Athletic Footwear</v>
      </c>
      <c r="H8952" s="2" t="s">
        <v>16</v>
      </c>
      <c r="I8952" s="2">
        <v>47</v>
      </c>
      <c r="J8952" s="2">
        <v>187</v>
      </c>
      <c r="K8952" s="2">
        <v>8789</v>
      </c>
      <c r="L8952" s="2" t="s">
        <v>21</v>
      </c>
      <c r="M8952" s="2">
        <f t="shared" si="836"/>
        <v>6</v>
      </c>
      <c r="N8952" s="2" t="str">
        <f t="shared" si="837"/>
        <v>Jun</v>
      </c>
      <c r="O8952" s="2" t="str">
        <f t="shared" si="838"/>
        <v>Sat</v>
      </c>
      <c r="P8952" s="2" t="str">
        <f t="shared" si="839"/>
        <v>2021</v>
      </c>
    </row>
    <row r="8953" spans="1:16" x14ac:dyDescent="0.3">
      <c r="A8953" s="2" t="s">
        <v>31</v>
      </c>
      <c r="B8953" s="3">
        <v>44373</v>
      </c>
      <c r="C8953" s="2" t="s">
        <v>28</v>
      </c>
      <c r="D8953" s="2" t="s">
        <v>85</v>
      </c>
      <c r="E8953" s="2" t="s">
        <v>86</v>
      </c>
      <c r="F8953" s="2" t="str">
        <f t="shared" si="834"/>
        <v>Women</v>
      </c>
      <c r="G8953" s="2" t="str">
        <f t="shared" si="835"/>
        <v xml:space="preserve"> Street Footwear</v>
      </c>
      <c r="H8953" s="2" t="s">
        <v>17</v>
      </c>
      <c r="I8953" s="2">
        <v>41</v>
      </c>
      <c r="J8953" s="2">
        <v>193</v>
      </c>
      <c r="K8953" s="2">
        <v>7913</v>
      </c>
      <c r="L8953" s="2" t="s">
        <v>21</v>
      </c>
      <c r="M8953" s="2">
        <f t="shared" si="836"/>
        <v>6</v>
      </c>
      <c r="N8953" s="2" t="str">
        <f t="shared" si="837"/>
        <v>Jun</v>
      </c>
      <c r="O8953" s="2" t="str">
        <f t="shared" si="838"/>
        <v>Sat</v>
      </c>
      <c r="P8953" s="2" t="str">
        <f t="shared" si="839"/>
        <v>2021</v>
      </c>
    </row>
    <row r="8954" spans="1:16" x14ac:dyDescent="0.3">
      <c r="A8954" s="2" t="s">
        <v>31</v>
      </c>
      <c r="B8954" s="3">
        <v>44373</v>
      </c>
      <c r="C8954" s="2" t="s">
        <v>28</v>
      </c>
      <c r="D8954" s="2" t="s">
        <v>85</v>
      </c>
      <c r="E8954" s="2" t="s">
        <v>86</v>
      </c>
      <c r="F8954" s="2" t="str">
        <f t="shared" si="834"/>
        <v>Women</v>
      </c>
      <c r="G8954" s="2" t="str">
        <f t="shared" si="835"/>
        <v xml:space="preserve"> Athletic Footwear</v>
      </c>
      <c r="H8954" s="2" t="s">
        <v>18</v>
      </c>
      <c r="I8954" s="2">
        <v>37</v>
      </c>
      <c r="J8954" s="2">
        <v>128</v>
      </c>
      <c r="K8954" s="2">
        <v>4736</v>
      </c>
      <c r="L8954" s="2" t="s">
        <v>21</v>
      </c>
      <c r="M8954" s="2">
        <f t="shared" si="836"/>
        <v>6</v>
      </c>
      <c r="N8954" s="2" t="str">
        <f t="shared" si="837"/>
        <v>Jun</v>
      </c>
      <c r="O8954" s="2" t="str">
        <f t="shared" si="838"/>
        <v>Sat</v>
      </c>
      <c r="P8954" s="2" t="str">
        <f t="shared" si="839"/>
        <v>2021</v>
      </c>
    </row>
    <row r="8955" spans="1:16" x14ac:dyDescent="0.3">
      <c r="A8955" s="2" t="s">
        <v>31</v>
      </c>
      <c r="B8955" s="3">
        <v>44373</v>
      </c>
      <c r="C8955" s="2" t="s">
        <v>28</v>
      </c>
      <c r="D8955" s="2" t="s">
        <v>85</v>
      </c>
      <c r="E8955" s="2" t="s">
        <v>86</v>
      </c>
      <c r="F8955" s="2" t="str">
        <f t="shared" si="834"/>
        <v>Men</v>
      </c>
      <c r="G8955" s="2" t="str">
        <f t="shared" si="835"/>
        <v xml:space="preserve"> Apparel</v>
      </c>
      <c r="H8955" s="2" t="s">
        <v>19</v>
      </c>
      <c r="I8955" s="2">
        <v>44</v>
      </c>
      <c r="J8955" s="2">
        <v>93</v>
      </c>
      <c r="K8955" s="2">
        <v>4092</v>
      </c>
      <c r="L8955" s="2" t="s">
        <v>21</v>
      </c>
      <c r="M8955" s="2">
        <f t="shared" si="836"/>
        <v>6</v>
      </c>
      <c r="N8955" s="2" t="str">
        <f t="shared" si="837"/>
        <v>Jun</v>
      </c>
      <c r="O8955" s="2" t="str">
        <f t="shared" si="838"/>
        <v>Sat</v>
      </c>
      <c r="P8955" s="2" t="str">
        <f t="shared" si="839"/>
        <v>2021</v>
      </c>
    </row>
    <row r="8956" spans="1:16" x14ac:dyDescent="0.3">
      <c r="A8956" s="2" t="s">
        <v>31</v>
      </c>
      <c r="B8956" s="3">
        <v>44373</v>
      </c>
      <c r="C8956" s="2" t="s">
        <v>28</v>
      </c>
      <c r="D8956" s="2" t="s">
        <v>85</v>
      </c>
      <c r="E8956" s="2" t="s">
        <v>86</v>
      </c>
      <c r="F8956" s="2" t="str">
        <f t="shared" si="834"/>
        <v>Women</v>
      </c>
      <c r="G8956" s="2" t="str">
        <f t="shared" si="835"/>
        <v xml:space="preserve"> Apparel</v>
      </c>
      <c r="H8956" s="2" t="s">
        <v>20</v>
      </c>
      <c r="I8956" s="2">
        <v>50</v>
      </c>
      <c r="J8956" s="2">
        <v>192</v>
      </c>
      <c r="K8956" s="2">
        <v>9600</v>
      </c>
      <c r="L8956" s="2" t="s">
        <v>21</v>
      </c>
      <c r="M8956" s="2">
        <f t="shared" si="836"/>
        <v>6</v>
      </c>
      <c r="N8956" s="2" t="str">
        <f t="shared" si="837"/>
        <v>Jun</v>
      </c>
      <c r="O8956" s="2" t="str">
        <f t="shared" si="838"/>
        <v>Sat</v>
      </c>
      <c r="P8956" s="2" t="str">
        <f t="shared" si="839"/>
        <v>2021</v>
      </c>
    </row>
    <row r="8957" spans="1:16" x14ac:dyDescent="0.3">
      <c r="A8957" s="2" t="s">
        <v>31</v>
      </c>
      <c r="B8957" s="3">
        <v>44402</v>
      </c>
      <c r="C8957" s="2" t="s">
        <v>28</v>
      </c>
      <c r="D8957" s="2" t="s">
        <v>85</v>
      </c>
      <c r="E8957" s="2" t="s">
        <v>86</v>
      </c>
      <c r="F8957" s="2" t="str">
        <f t="shared" si="834"/>
        <v>Men</v>
      </c>
      <c r="G8957" s="2" t="str">
        <f t="shared" si="835"/>
        <v xml:space="preserve"> Street Footwear</v>
      </c>
      <c r="H8957" s="2" t="s">
        <v>14</v>
      </c>
      <c r="I8957" s="2">
        <v>41</v>
      </c>
      <c r="J8957" s="2">
        <v>248</v>
      </c>
      <c r="K8957" s="2">
        <v>10168</v>
      </c>
      <c r="L8957" s="2" t="s">
        <v>21</v>
      </c>
      <c r="M8957" s="2">
        <f t="shared" si="836"/>
        <v>7</v>
      </c>
      <c r="N8957" s="2" t="str">
        <f t="shared" si="837"/>
        <v>Jul</v>
      </c>
      <c r="O8957" s="2" t="str">
        <f t="shared" si="838"/>
        <v>Sun</v>
      </c>
      <c r="P8957" s="2" t="str">
        <f t="shared" si="839"/>
        <v>2021</v>
      </c>
    </row>
    <row r="8958" spans="1:16" x14ac:dyDescent="0.3">
      <c r="A8958" s="2" t="s">
        <v>31</v>
      </c>
      <c r="B8958" s="3">
        <v>44402</v>
      </c>
      <c r="C8958" s="2" t="s">
        <v>28</v>
      </c>
      <c r="D8958" s="2" t="s">
        <v>85</v>
      </c>
      <c r="E8958" s="2" t="s">
        <v>86</v>
      </c>
      <c r="F8958" s="2" t="str">
        <f t="shared" si="834"/>
        <v>Men</v>
      </c>
      <c r="G8958" s="2" t="str">
        <f t="shared" si="835"/>
        <v xml:space="preserve"> Athletic Footwear</v>
      </c>
      <c r="H8958" s="2" t="s">
        <v>16</v>
      </c>
      <c r="I8958" s="2">
        <v>45</v>
      </c>
      <c r="J8958" s="2">
        <v>210</v>
      </c>
      <c r="K8958" s="2">
        <v>9450</v>
      </c>
      <c r="L8958" s="2" t="s">
        <v>21</v>
      </c>
      <c r="M8958" s="2">
        <f t="shared" si="836"/>
        <v>7</v>
      </c>
      <c r="N8958" s="2" t="str">
        <f t="shared" si="837"/>
        <v>Jul</v>
      </c>
      <c r="O8958" s="2" t="str">
        <f t="shared" si="838"/>
        <v>Sun</v>
      </c>
      <c r="P8958" s="2" t="str">
        <f t="shared" si="839"/>
        <v>2021</v>
      </c>
    </row>
    <row r="8959" spans="1:16" x14ac:dyDescent="0.3">
      <c r="A8959" s="2" t="s">
        <v>31</v>
      </c>
      <c r="B8959" s="3">
        <v>44402</v>
      </c>
      <c r="C8959" s="2" t="s">
        <v>28</v>
      </c>
      <c r="D8959" s="2" t="s">
        <v>85</v>
      </c>
      <c r="E8959" s="2" t="s">
        <v>86</v>
      </c>
      <c r="F8959" s="2" t="str">
        <f t="shared" si="834"/>
        <v>Women</v>
      </c>
      <c r="G8959" s="2" t="str">
        <f t="shared" si="835"/>
        <v xml:space="preserve"> Street Footwear</v>
      </c>
      <c r="H8959" s="2" t="s">
        <v>17</v>
      </c>
      <c r="I8959" s="2">
        <v>39</v>
      </c>
      <c r="J8959" s="2">
        <v>171</v>
      </c>
      <c r="K8959" s="2">
        <v>6669</v>
      </c>
      <c r="L8959" s="2" t="s">
        <v>21</v>
      </c>
      <c r="M8959" s="2">
        <f t="shared" si="836"/>
        <v>7</v>
      </c>
      <c r="N8959" s="2" t="str">
        <f t="shared" si="837"/>
        <v>Jul</v>
      </c>
      <c r="O8959" s="2" t="str">
        <f t="shared" si="838"/>
        <v>Sun</v>
      </c>
      <c r="P8959" s="2" t="str">
        <f t="shared" si="839"/>
        <v>2021</v>
      </c>
    </row>
    <row r="8960" spans="1:16" x14ac:dyDescent="0.3">
      <c r="A8960" s="2" t="s">
        <v>31</v>
      </c>
      <c r="B8960" s="3">
        <v>44402</v>
      </c>
      <c r="C8960" s="2" t="s">
        <v>28</v>
      </c>
      <c r="D8960" s="2" t="s">
        <v>85</v>
      </c>
      <c r="E8960" s="2" t="s">
        <v>86</v>
      </c>
      <c r="F8960" s="2" t="str">
        <f t="shared" si="834"/>
        <v>Women</v>
      </c>
      <c r="G8960" s="2" t="str">
        <f t="shared" si="835"/>
        <v xml:space="preserve"> Athletic Footwear</v>
      </c>
      <c r="H8960" s="2" t="s">
        <v>18</v>
      </c>
      <c r="I8960" s="2">
        <v>39</v>
      </c>
      <c r="J8960" s="2">
        <v>149</v>
      </c>
      <c r="K8960" s="2">
        <v>5811</v>
      </c>
      <c r="L8960" s="2" t="s">
        <v>21</v>
      </c>
      <c r="M8960" s="2">
        <f t="shared" si="836"/>
        <v>7</v>
      </c>
      <c r="N8960" s="2" t="str">
        <f t="shared" si="837"/>
        <v>Jul</v>
      </c>
      <c r="O8960" s="2" t="str">
        <f t="shared" si="838"/>
        <v>Sun</v>
      </c>
      <c r="P8960" s="2" t="str">
        <f t="shared" si="839"/>
        <v>2021</v>
      </c>
    </row>
    <row r="8961" spans="1:16" x14ac:dyDescent="0.3">
      <c r="A8961" s="2" t="s">
        <v>31</v>
      </c>
      <c r="B8961" s="3">
        <v>44402</v>
      </c>
      <c r="C8961" s="2" t="s">
        <v>28</v>
      </c>
      <c r="D8961" s="2" t="s">
        <v>85</v>
      </c>
      <c r="E8961" s="2" t="s">
        <v>86</v>
      </c>
      <c r="F8961" s="2" t="str">
        <f t="shared" si="834"/>
        <v>Men</v>
      </c>
      <c r="G8961" s="2" t="str">
        <f t="shared" si="835"/>
        <v xml:space="preserve"> Apparel</v>
      </c>
      <c r="H8961" s="2" t="s">
        <v>19</v>
      </c>
      <c r="I8961" s="2">
        <v>40</v>
      </c>
      <c r="J8961" s="2">
        <v>160</v>
      </c>
      <c r="K8961" s="2">
        <v>6400</v>
      </c>
      <c r="L8961" s="2" t="s">
        <v>21</v>
      </c>
      <c r="M8961" s="2">
        <f t="shared" si="836"/>
        <v>7</v>
      </c>
      <c r="N8961" s="2" t="str">
        <f t="shared" si="837"/>
        <v>Jul</v>
      </c>
      <c r="O8961" s="2" t="str">
        <f t="shared" si="838"/>
        <v>Sun</v>
      </c>
      <c r="P8961" s="2" t="str">
        <f t="shared" si="839"/>
        <v>2021</v>
      </c>
    </row>
    <row r="8962" spans="1:16" x14ac:dyDescent="0.3">
      <c r="A8962" s="2" t="s">
        <v>31</v>
      </c>
      <c r="B8962" s="3">
        <v>44402</v>
      </c>
      <c r="C8962" s="2" t="s">
        <v>28</v>
      </c>
      <c r="D8962" s="2" t="s">
        <v>85</v>
      </c>
      <c r="E8962" s="2" t="s">
        <v>86</v>
      </c>
      <c r="F8962" s="2" t="str">
        <f t="shared" ref="F8962:F9025" si="840">MID(H8962, 1, FIND("'", H8962) - 1)</f>
        <v>Women</v>
      </c>
      <c r="G8962" s="2" t="str">
        <f t="shared" ref="G8962:G9025" si="841">MID(H8962, FIND("'", H8962) + 2, LEN(H8962) - FIND("'", H8962) - 1)</f>
        <v xml:space="preserve"> Apparel</v>
      </c>
      <c r="H8962" s="2" t="s">
        <v>20</v>
      </c>
      <c r="I8962" s="2">
        <v>49</v>
      </c>
      <c r="J8962" s="2">
        <v>160</v>
      </c>
      <c r="K8962" s="2">
        <v>7840</v>
      </c>
      <c r="L8962" s="2" t="s">
        <v>21</v>
      </c>
      <c r="M8962" s="2">
        <f t="shared" si="836"/>
        <v>7</v>
      </c>
      <c r="N8962" s="2" t="str">
        <f t="shared" si="837"/>
        <v>Jul</v>
      </c>
      <c r="O8962" s="2" t="str">
        <f t="shared" si="838"/>
        <v>Sun</v>
      </c>
      <c r="P8962" s="2" t="str">
        <f t="shared" si="839"/>
        <v>2021</v>
      </c>
    </row>
    <row r="8963" spans="1:16" x14ac:dyDescent="0.3">
      <c r="A8963" s="2" t="s">
        <v>31</v>
      </c>
      <c r="B8963" s="3">
        <v>44434</v>
      </c>
      <c r="C8963" s="2" t="s">
        <v>28</v>
      </c>
      <c r="D8963" s="2" t="s">
        <v>85</v>
      </c>
      <c r="E8963" s="2" t="s">
        <v>86</v>
      </c>
      <c r="F8963" s="2" t="str">
        <f t="shared" si="840"/>
        <v>Men</v>
      </c>
      <c r="G8963" s="2" t="str">
        <f t="shared" si="841"/>
        <v xml:space="preserve"> Street Footwear</v>
      </c>
      <c r="H8963" s="2" t="s">
        <v>14</v>
      </c>
      <c r="I8963" s="2">
        <v>40</v>
      </c>
      <c r="J8963" s="2">
        <v>224</v>
      </c>
      <c r="K8963" s="2">
        <v>8960</v>
      </c>
      <c r="L8963" s="2" t="s">
        <v>21</v>
      </c>
      <c r="M8963" s="2">
        <f t="shared" ref="M8963:M9026" si="842">MONTH(B8963)</f>
        <v>8</v>
      </c>
      <c r="N8963" s="2" t="str">
        <f t="shared" ref="N8963:N9026" si="843">TEXT(B8963,"mmm")</f>
        <v>Aug</v>
      </c>
      <c r="O8963" s="2" t="str">
        <f t="shared" ref="O8963:O9026" si="844">TEXT(B8963,"ddd")</f>
        <v>Thu</v>
      </c>
      <c r="P8963" s="2" t="str">
        <f t="shared" ref="P8963:P9026" si="845">TEXT(B8963,"YYY")</f>
        <v>2021</v>
      </c>
    </row>
    <row r="8964" spans="1:16" x14ac:dyDescent="0.3">
      <c r="A8964" s="2" t="s">
        <v>31</v>
      </c>
      <c r="B8964" s="3">
        <v>44434</v>
      </c>
      <c r="C8964" s="2" t="s">
        <v>28</v>
      </c>
      <c r="D8964" s="2" t="s">
        <v>85</v>
      </c>
      <c r="E8964" s="2" t="s">
        <v>86</v>
      </c>
      <c r="F8964" s="2" t="str">
        <f t="shared" si="840"/>
        <v>Men</v>
      </c>
      <c r="G8964" s="2" t="str">
        <f t="shared" si="841"/>
        <v xml:space="preserve"> Athletic Footwear</v>
      </c>
      <c r="H8964" s="2" t="s">
        <v>16</v>
      </c>
      <c r="I8964" s="2">
        <v>44</v>
      </c>
      <c r="J8964" s="2">
        <v>208</v>
      </c>
      <c r="K8964" s="2">
        <v>9152</v>
      </c>
      <c r="L8964" s="2" t="s">
        <v>21</v>
      </c>
      <c r="M8964" s="2">
        <f t="shared" si="842"/>
        <v>8</v>
      </c>
      <c r="N8964" s="2" t="str">
        <f t="shared" si="843"/>
        <v>Aug</v>
      </c>
      <c r="O8964" s="2" t="str">
        <f t="shared" si="844"/>
        <v>Thu</v>
      </c>
      <c r="P8964" s="2" t="str">
        <f t="shared" si="845"/>
        <v>2021</v>
      </c>
    </row>
    <row r="8965" spans="1:16" x14ac:dyDescent="0.3">
      <c r="A8965" s="2" t="s">
        <v>31</v>
      </c>
      <c r="B8965" s="3">
        <v>44434</v>
      </c>
      <c r="C8965" s="2" t="s">
        <v>28</v>
      </c>
      <c r="D8965" s="2" t="s">
        <v>85</v>
      </c>
      <c r="E8965" s="2" t="s">
        <v>86</v>
      </c>
      <c r="F8965" s="2" t="str">
        <f t="shared" si="840"/>
        <v>Women</v>
      </c>
      <c r="G8965" s="2" t="str">
        <f t="shared" si="841"/>
        <v xml:space="preserve"> Street Footwear</v>
      </c>
      <c r="H8965" s="2" t="s">
        <v>17</v>
      </c>
      <c r="I8965" s="2">
        <v>46</v>
      </c>
      <c r="J8965" s="2">
        <v>163</v>
      </c>
      <c r="K8965" s="2">
        <v>7498</v>
      </c>
      <c r="L8965" s="2" t="s">
        <v>21</v>
      </c>
      <c r="M8965" s="2">
        <f t="shared" si="842"/>
        <v>8</v>
      </c>
      <c r="N8965" s="2" t="str">
        <f t="shared" si="843"/>
        <v>Aug</v>
      </c>
      <c r="O8965" s="2" t="str">
        <f t="shared" si="844"/>
        <v>Thu</v>
      </c>
      <c r="P8965" s="2" t="str">
        <f t="shared" si="845"/>
        <v>2021</v>
      </c>
    </row>
    <row r="8966" spans="1:16" x14ac:dyDescent="0.3">
      <c r="A8966" s="2" t="s">
        <v>31</v>
      </c>
      <c r="B8966" s="3">
        <v>44434</v>
      </c>
      <c r="C8966" s="2" t="s">
        <v>28</v>
      </c>
      <c r="D8966" s="2" t="s">
        <v>85</v>
      </c>
      <c r="E8966" s="2" t="s">
        <v>86</v>
      </c>
      <c r="F8966" s="2" t="str">
        <f t="shared" si="840"/>
        <v>Women</v>
      </c>
      <c r="G8966" s="2" t="str">
        <f t="shared" si="841"/>
        <v xml:space="preserve"> Athletic Footwear</v>
      </c>
      <c r="H8966" s="2" t="s">
        <v>18</v>
      </c>
      <c r="I8966" s="2">
        <v>46</v>
      </c>
      <c r="J8966" s="2">
        <v>152</v>
      </c>
      <c r="K8966" s="2">
        <v>6992</v>
      </c>
      <c r="L8966" s="2" t="s">
        <v>21</v>
      </c>
      <c r="M8966" s="2">
        <f t="shared" si="842"/>
        <v>8</v>
      </c>
      <c r="N8966" s="2" t="str">
        <f t="shared" si="843"/>
        <v>Aug</v>
      </c>
      <c r="O8966" s="2" t="str">
        <f t="shared" si="844"/>
        <v>Thu</v>
      </c>
      <c r="P8966" s="2" t="str">
        <f t="shared" si="845"/>
        <v>2021</v>
      </c>
    </row>
    <row r="8967" spans="1:16" x14ac:dyDescent="0.3">
      <c r="A8967" s="2" t="s">
        <v>31</v>
      </c>
      <c r="B8967" s="3">
        <v>44434</v>
      </c>
      <c r="C8967" s="2" t="s">
        <v>28</v>
      </c>
      <c r="D8967" s="2" t="s">
        <v>85</v>
      </c>
      <c r="E8967" s="2" t="s">
        <v>86</v>
      </c>
      <c r="F8967" s="2" t="str">
        <f t="shared" si="840"/>
        <v>Men</v>
      </c>
      <c r="G8967" s="2" t="str">
        <f t="shared" si="841"/>
        <v xml:space="preserve"> Apparel</v>
      </c>
      <c r="H8967" s="2" t="s">
        <v>19</v>
      </c>
      <c r="I8967" s="2">
        <v>48</v>
      </c>
      <c r="J8967" s="2">
        <v>162</v>
      </c>
      <c r="K8967" s="2">
        <v>7776</v>
      </c>
      <c r="L8967" s="2" t="s">
        <v>21</v>
      </c>
      <c r="M8967" s="2">
        <f t="shared" si="842"/>
        <v>8</v>
      </c>
      <c r="N8967" s="2" t="str">
        <f t="shared" si="843"/>
        <v>Aug</v>
      </c>
      <c r="O8967" s="2" t="str">
        <f t="shared" si="844"/>
        <v>Thu</v>
      </c>
      <c r="P8967" s="2" t="str">
        <f t="shared" si="845"/>
        <v>2021</v>
      </c>
    </row>
    <row r="8968" spans="1:16" x14ac:dyDescent="0.3">
      <c r="A8968" s="2" t="s">
        <v>31</v>
      </c>
      <c r="B8968" s="3">
        <v>44434</v>
      </c>
      <c r="C8968" s="2" t="s">
        <v>28</v>
      </c>
      <c r="D8968" s="2" t="s">
        <v>85</v>
      </c>
      <c r="E8968" s="2" t="s">
        <v>86</v>
      </c>
      <c r="F8968" s="2" t="str">
        <f t="shared" si="840"/>
        <v>Women</v>
      </c>
      <c r="G8968" s="2" t="str">
        <f t="shared" si="841"/>
        <v xml:space="preserve"> Apparel</v>
      </c>
      <c r="H8968" s="2" t="s">
        <v>20</v>
      </c>
      <c r="I8968" s="2">
        <v>50</v>
      </c>
      <c r="J8968" s="2">
        <v>153</v>
      </c>
      <c r="K8968" s="2">
        <v>7650</v>
      </c>
      <c r="L8968" s="2" t="s">
        <v>21</v>
      </c>
      <c r="M8968" s="2">
        <f t="shared" si="842"/>
        <v>8</v>
      </c>
      <c r="N8968" s="2" t="str">
        <f t="shared" si="843"/>
        <v>Aug</v>
      </c>
      <c r="O8968" s="2" t="str">
        <f t="shared" si="844"/>
        <v>Thu</v>
      </c>
      <c r="P8968" s="2" t="str">
        <f t="shared" si="845"/>
        <v>2021</v>
      </c>
    </row>
    <row r="8969" spans="1:16" x14ac:dyDescent="0.3">
      <c r="A8969" s="2" t="s">
        <v>31</v>
      </c>
      <c r="B8969" s="3">
        <v>44466</v>
      </c>
      <c r="C8969" s="2" t="s">
        <v>28</v>
      </c>
      <c r="D8969" s="2" t="s">
        <v>85</v>
      </c>
      <c r="E8969" s="2" t="s">
        <v>86</v>
      </c>
      <c r="F8969" s="2" t="str">
        <f t="shared" si="840"/>
        <v>Men</v>
      </c>
      <c r="G8969" s="2" t="str">
        <f t="shared" si="841"/>
        <v xml:space="preserve"> Street Footwear</v>
      </c>
      <c r="H8969" s="2" t="s">
        <v>14</v>
      </c>
      <c r="I8969" s="2">
        <v>37</v>
      </c>
      <c r="J8969" s="2">
        <v>206</v>
      </c>
      <c r="K8969" s="2">
        <v>7622</v>
      </c>
      <c r="L8969" s="2" t="s">
        <v>21</v>
      </c>
      <c r="M8969" s="2">
        <f t="shared" si="842"/>
        <v>9</v>
      </c>
      <c r="N8969" s="2" t="str">
        <f t="shared" si="843"/>
        <v>Sep</v>
      </c>
      <c r="O8969" s="2" t="str">
        <f t="shared" si="844"/>
        <v>Mon</v>
      </c>
      <c r="P8969" s="2" t="str">
        <f t="shared" si="845"/>
        <v>2021</v>
      </c>
    </row>
    <row r="8970" spans="1:16" x14ac:dyDescent="0.3">
      <c r="A8970" s="2" t="s">
        <v>31</v>
      </c>
      <c r="B8970" s="3">
        <v>44466</v>
      </c>
      <c r="C8970" s="2" t="s">
        <v>28</v>
      </c>
      <c r="D8970" s="2" t="s">
        <v>85</v>
      </c>
      <c r="E8970" s="2" t="s">
        <v>86</v>
      </c>
      <c r="F8970" s="2" t="str">
        <f t="shared" si="840"/>
        <v>Men</v>
      </c>
      <c r="G8970" s="2" t="str">
        <f t="shared" si="841"/>
        <v xml:space="preserve"> Athletic Footwear</v>
      </c>
      <c r="H8970" s="2" t="s">
        <v>16</v>
      </c>
      <c r="I8970" s="2">
        <v>39</v>
      </c>
      <c r="J8970" s="2">
        <v>188</v>
      </c>
      <c r="K8970" s="2">
        <v>7332</v>
      </c>
      <c r="L8970" s="2" t="s">
        <v>21</v>
      </c>
      <c r="M8970" s="2">
        <f t="shared" si="842"/>
        <v>9</v>
      </c>
      <c r="N8970" s="2" t="str">
        <f t="shared" si="843"/>
        <v>Sep</v>
      </c>
      <c r="O8970" s="2" t="str">
        <f t="shared" si="844"/>
        <v>Mon</v>
      </c>
      <c r="P8970" s="2" t="str">
        <f t="shared" si="845"/>
        <v>2021</v>
      </c>
    </row>
    <row r="8971" spans="1:16" x14ac:dyDescent="0.3">
      <c r="A8971" s="2" t="s">
        <v>31</v>
      </c>
      <c r="B8971" s="3">
        <v>44466</v>
      </c>
      <c r="C8971" s="2" t="s">
        <v>28</v>
      </c>
      <c r="D8971" s="2" t="s">
        <v>85</v>
      </c>
      <c r="E8971" s="2" t="s">
        <v>86</v>
      </c>
      <c r="F8971" s="2" t="str">
        <f t="shared" si="840"/>
        <v>Women</v>
      </c>
      <c r="G8971" s="2" t="str">
        <f t="shared" si="841"/>
        <v xml:space="preserve"> Street Footwear</v>
      </c>
      <c r="H8971" s="2" t="s">
        <v>17</v>
      </c>
      <c r="I8971" s="2">
        <v>39</v>
      </c>
      <c r="J8971" s="2">
        <v>147</v>
      </c>
      <c r="K8971" s="2">
        <v>5733</v>
      </c>
      <c r="L8971" s="2" t="s">
        <v>21</v>
      </c>
      <c r="M8971" s="2">
        <f t="shared" si="842"/>
        <v>9</v>
      </c>
      <c r="N8971" s="2" t="str">
        <f t="shared" si="843"/>
        <v>Sep</v>
      </c>
      <c r="O8971" s="2" t="str">
        <f t="shared" si="844"/>
        <v>Mon</v>
      </c>
      <c r="P8971" s="2" t="str">
        <f t="shared" si="845"/>
        <v>2021</v>
      </c>
    </row>
    <row r="8972" spans="1:16" x14ac:dyDescent="0.3">
      <c r="A8972" s="2" t="s">
        <v>31</v>
      </c>
      <c r="B8972" s="3">
        <v>44466</v>
      </c>
      <c r="C8972" s="2" t="s">
        <v>28</v>
      </c>
      <c r="D8972" s="2" t="s">
        <v>85</v>
      </c>
      <c r="E8972" s="2" t="s">
        <v>86</v>
      </c>
      <c r="F8972" s="2" t="str">
        <f t="shared" si="840"/>
        <v>Women</v>
      </c>
      <c r="G8972" s="2" t="str">
        <f t="shared" si="841"/>
        <v xml:space="preserve"> Athletic Footwear</v>
      </c>
      <c r="H8972" s="2" t="s">
        <v>18</v>
      </c>
      <c r="I8972" s="2">
        <v>37</v>
      </c>
      <c r="J8972" s="2">
        <v>145</v>
      </c>
      <c r="K8972" s="2">
        <v>5365</v>
      </c>
      <c r="L8972" s="2" t="s">
        <v>21</v>
      </c>
      <c r="M8972" s="2">
        <f t="shared" si="842"/>
        <v>9</v>
      </c>
      <c r="N8972" s="2" t="str">
        <f t="shared" si="843"/>
        <v>Sep</v>
      </c>
      <c r="O8972" s="2" t="str">
        <f t="shared" si="844"/>
        <v>Mon</v>
      </c>
      <c r="P8972" s="2" t="str">
        <f t="shared" si="845"/>
        <v>2021</v>
      </c>
    </row>
    <row r="8973" spans="1:16" x14ac:dyDescent="0.3">
      <c r="A8973" s="2" t="s">
        <v>31</v>
      </c>
      <c r="B8973" s="3">
        <v>44466</v>
      </c>
      <c r="C8973" s="2" t="s">
        <v>28</v>
      </c>
      <c r="D8973" s="2" t="s">
        <v>85</v>
      </c>
      <c r="E8973" s="2" t="s">
        <v>86</v>
      </c>
      <c r="F8973" s="2" t="str">
        <f t="shared" si="840"/>
        <v>Men</v>
      </c>
      <c r="G8973" s="2" t="str">
        <f t="shared" si="841"/>
        <v xml:space="preserve"> Apparel</v>
      </c>
      <c r="H8973" s="2" t="s">
        <v>19</v>
      </c>
      <c r="I8973" s="2">
        <v>40</v>
      </c>
      <c r="J8973" s="2">
        <v>145</v>
      </c>
      <c r="K8973" s="2">
        <v>5800</v>
      </c>
      <c r="L8973" s="2" t="s">
        <v>21</v>
      </c>
      <c r="M8973" s="2">
        <f t="shared" si="842"/>
        <v>9</v>
      </c>
      <c r="N8973" s="2" t="str">
        <f t="shared" si="843"/>
        <v>Sep</v>
      </c>
      <c r="O8973" s="2" t="str">
        <f t="shared" si="844"/>
        <v>Mon</v>
      </c>
      <c r="P8973" s="2" t="str">
        <f t="shared" si="845"/>
        <v>2021</v>
      </c>
    </row>
    <row r="8974" spans="1:16" x14ac:dyDescent="0.3">
      <c r="A8974" s="2" t="s">
        <v>31</v>
      </c>
      <c r="B8974" s="3">
        <v>44466</v>
      </c>
      <c r="C8974" s="2" t="s">
        <v>28</v>
      </c>
      <c r="D8974" s="2" t="s">
        <v>85</v>
      </c>
      <c r="E8974" s="2" t="s">
        <v>86</v>
      </c>
      <c r="F8974" s="2" t="str">
        <f t="shared" si="840"/>
        <v>Women</v>
      </c>
      <c r="G8974" s="2" t="str">
        <f t="shared" si="841"/>
        <v xml:space="preserve"> Apparel</v>
      </c>
      <c r="H8974" s="2" t="s">
        <v>20</v>
      </c>
      <c r="I8974" s="2">
        <v>48</v>
      </c>
      <c r="J8974" s="2">
        <v>157</v>
      </c>
      <c r="K8974" s="2">
        <v>7536</v>
      </c>
      <c r="L8974" s="2" t="s">
        <v>21</v>
      </c>
      <c r="M8974" s="2">
        <f t="shared" si="842"/>
        <v>9</v>
      </c>
      <c r="N8974" s="2" t="str">
        <f t="shared" si="843"/>
        <v>Sep</v>
      </c>
      <c r="O8974" s="2" t="str">
        <f t="shared" si="844"/>
        <v>Mon</v>
      </c>
      <c r="P8974" s="2" t="str">
        <f t="shared" si="845"/>
        <v>2021</v>
      </c>
    </row>
    <row r="8975" spans="1:16" x14ac:dyDescent="0.3">
      <c r="A8975" s="2" t="s">
        <v>31</v>
      </c>
      <c r="B8975" s="3">
        <v>44495</v>
      </c>
      <c r="C8975" s="2" t="s">
        <v>28</v>
      </c>
      <c r="D8975" s="2" t="s">
        <v>85</v>
      </c>
      <c r="E8975" s="2" t="s">
        <v>86</v>
      </c>
      <c r="F8975" s="2" t="str">
        <f t="shared" si="840"/>
        <v>Men</v>
      </c>
      <c r="G8975" s="2" t="str">
        <f t="shared" si="841"/>
        <v xml:space="preserve"> Street Footwear</v>
      </c>
      <c r="H8975" s="2" t="s">
        <v>14</v>
      </c>
      <c r="I8975" s="2">
        <v>35</v>
      </c>
      <c r="J8975" s="2">
        <v>171</v>
      </c>
      <c r="K8975" s="2">
        <v>5985</v>
      </c>
      <c r="L8975" s="2" t="s">
        <v>21</v>
      </c>
      <c r="M8975" s="2">
        <f t="shared" si="842"/>
        <v>10</v>
      </c>
      <c r="N8975" s="2" t="str">
        <f t="shared" si="843"/>
        <v>Oct</v>
      </c>
      <c r="O8975" s="2" t="str">
        <f t="shared" si="844"/>
        <v>Tue</v>
      </c>
      <c r="P8975" s="2" t="str">
        <f t="shared" si="845"/>
        <v>2021</v>
      </c>
    </row>
    <row r="8976" spans="1:16" x14ac:dyDescent="0.3">
      <c r="A8976" s="2" t="s">
        <v>31</v>
      </c>
      <c r="B8976" s="3">
        <v>44495</v>
      </c>
      <c r="C8976" s="2" t="s">
        <v>28</v>
      </c>
      <c r="D8976" s="2" t="s">
        <v>85</v>
      </c>
      <c r="E8976" s="2" t="s">
        <v>86</v>
      </c>
      <c r="F8976" s="2" t="str">
        <f t="shared" si="840"/>
        <v>Men</v>
      </c>
      <c r="G8976" s="2" t="str">
        <f t="shared" si="841"/>
        <v xml:space="preserve"> Athletic Footwear</v>
      </c>
      <c r="H8976" s="2" t="s">
        <v>16</v>
      </c>
      <c r="I8976" s="2">
        <v>38</v>
      </c>
      <c r="J8976" s="2">
        <v>182</v>
      </c>
      <c r="K8976" s="2">
        <v>6916</v>
      </c>
      <c r="L8976" s="2" t="s">
        <v>21</v>
      </c>
      <c r="M8976" s="2">
        <f t="shared" si="842"/>
        <v>10</v>
      </c>
      <c r="N8976" s="2" t="str">
        <f t="shared" si="843"/>
        <v>Oct</v>
      </c>
      <c r="O8976" s="2" t="str">
        <f t="shared" si="844"/>
        <v>Tue</v>
      </c>
      <c r="P8976" s="2" t="str">
        <f t="shared" si="845"/>
        <v>2021</v>
      </c>
    </row>
    <row r="8977" spans="1:16" x14ac:dyDescent="0.3">
      <c r="A8977" s="2" t="s">
        <v>31</v>
      </c>
      <c r="B8977" s="3">
        <v>44495</v>
      </c>
      <c r="C8977" s="2" t="s">
        <v>28</v>
      </c>
      <c r="D8977" s="2" t="s">
        <v>85</v>
      </c>
      <c r="E8977" s="2" t="s">
        <v>86</v>
      </c>
      <c r="F8977" s="2" t="str">
        <f t="shared" si="840"/>
        <v>Women</v>
      </c>
      <c r="G8977" s="2" t="str">
        <f t="shared" si="841"/>
        <v xml:space="preserve"> Street Footwear</v>
      </c>
      <c r="H8977" s="2" t="s">
        <v>17</v>
      </c>
      <c r="I8977" s="2">
        <v>34</v>
      </c>
      <c r="J8977" s="2">
        <v>120</v>
      </c>
      <c r="K8977" s="2">
        <v>4080</v>
      </c>
      <c r="L8977" s="2" t="s">
        <v>21</v>
      </c>
      <c r="M8977" s="2">
        <f t="shared" si="842"/>
        <v>10</v>
      </c>
      <c r="N8977" s="2" t="str">
        <f t="shared" si="843"/>
        <v>Oct</v>
      </c>
      <c r="O8977" s="2" t="str">
        <f t="shared" si="844"/>
        <v>Tue</v>
      </c>
      <c r="P8977" s="2" t="str">
        <f t="shared" si="845"/>
        <v>2021</v>
      </c>
    </row>
    <row r="8978" spans="1:16" x14ac:dyDescent="0.3">
      <c r="A8978" s="2" t="s">
        <v>31</v>
      </c>
      <c r="B8978" s="3">
        <v>44495</v>
      </c>
      <c r="C8978" s="2" t="s">
        <v>28</v>
      </c>
      <c r="D8978" s="2" t="s">
        <v>85</v>
      </c>
      <c r="E8978" s="2" t="s">
        <v>86</v>
      </c>
      <c r="F8978" s="2" t="str">
        <f t="shared" si="840"/>
        <v>Women</v>
      </c>
      <c r="G8978" s="2" t="str">
        <f t="shared" si="841"/>
        <v xml:space="preserve"> Athletic Footwear</v>
      </c>
      <c r="H8978" s="2" t="s">
        <v>18</v>
      </c>
      <c r="I8978" s="2">
        <v>35</v>
      </c>
      <c r="J8978" s="2">
        <v>112</v>
      </c>
      <c r="K8978" s="2">
        <v>3920</v>
      </c>
      <c r="L8978" s="2" t="s">
        <v>21</v>
      </c>
      <c r="M8978" s="2">
        <f t="shared" si="842"/>
        <v>10</v>
      </c>
      <c r="N8978" s="2" t="str">
        <f t="shared" si="843"/>
        <v>Oct</v>
      </c>
      <c r="O8978" s="2" t="str">
        <f t="shared" si="844"/>
        <v>Tue</v>
      </c>
      <c r="P8978" s="2" t="str">
        <f t="shared" si="845"/>
        <v>2021</v>
      </c>
    </row>
    <row r="8979" spans="1:16" x14ac:dyDescent="0.3">
      <c r="A8979" s="2" t="s">
        <v>31</v>
      </c>
      <c r="B8979" s="3">
        <v>44495</v>
      </c>
      <c r="C8979" s="2" t="s">
        <v>28</v>
      </c>
      <c r="D8979" s="2" t="s">
        <v>85</v>
      </c>
      <c r="E8979" s="2" t="s">
        <v>86</v>
      </c>
      <c r="F8979" s="2" t="str">
        <f t="shared" si="840"/>
        <v>Men</v>
      </c>
      <c r="G8979" s="2" t="str">
        <f t="shared" si="841"/>
        <v xml:space="preserve"> Apparel</v>
      </c>
      <c r="H8979" s="2" t="s">
        <v>19</v>
      </c>
      <c r="I8979" s="2">
        <v>41</v>
      </c>
      <c r="J8979" s="2">
        <v>114</v>
      </c>
      <c r="K8979" s="2">
        <v>4674</v>
      </c>
      <c r="L8979" s="2" t="s">
        <v>21</v>
      </c>
      <c r="M8979" s="2">
        <f t="shared" si="842"/>
        <v>10</v>
      </c>
      <c r="N8979" s="2" t="str">
        <f t="shared" si="843"/>
        <v>Oct</v>
      </c>
      <c r="O8979" s="2" t="str">
        <f t="shared" si="844"/>
        <v>Tue</v>
      </c>
      <c r="P8979" s="2" t="str">
        <f t="shared" si="845"/>
        <v>2021</v>
      </c>
    </row>
    <row r="8980" spans="1:16" x14ac:dyDescent="0.3">
      <c r="A8980" s="2" t="s">
        <v>31</v>
      </c>
      <c r="B8980" s="3">
        <v>44495</v>
      </c>
      <c r="C8980" s="2" t="s">
        <v>28</v>
      </c>
      <c r="D8980" s="2" t="s">
        <v>85</v>
      </c>
      <c r="E8980" s="2" t="s">
        <v>86</v>
      </c>
      <c r="F8980" s="2" t="str">
        <f t="shared" si="840"/>
        <v>Women</v>
      </c>
      <c r="G8980" s="2" t="str">
        <f t="shared" si="841"/>
        <v xml:space="preserve"> Apparel</v>
      </c>
      <c r="H8980" s="2" t="s">
        <v>20</v>
      </c>
      <c r="I8980" s="2">
        <v>57</v>
      </c>
      <c r="J8980" s="2">
        <v>131</v>
      </c>
      <c r="K8980" s="2">
        <v>7467</v>
      </c>
      <c r="L8980" s="2" t="s">
        <v>21</v>
      </c>
      <c r="M8980" s="2">
        <f t="shared" si="842"/>
        <v>10</v>
      </c>
      <c r="N8980" s="2" t="str">
        <f t="shared" si="843"/>
        <v>Oct</v>
      </c>
      <c r="O8980" s="2" t="str">
        <f t="shared" si="844"/>
        <v>Tue</v>
      </c>
      <c r="P8980" s="2" t="str">
        <f t="shared" si="845"/>
        <v>2021</v>
      </c>
    </row>
    <row r="8981" spans="1:16" x14ac:dyDescent="0.3">
      <c r="A8981" s="2" t="s">
        <v>31</v>
      </c>
      <c r="B8981" s="3">
        <v>44526</v>
      </c>
      <c r="C8981" s="2" t="s">
        <v>28</v>
      </c>
      <c r="D8981" s="2" t="s">
        <v>85</v>
      </c>
      <c r="E8981" s="2" t="s">
        <v>86</v>
      </c>
      <c r="F8981" s="2" t="str">
        <f t="shared" si="840"/>
        <v>Men</v>
      </c>
      <c r="G8981" s="2" t="str">
        <f t="shared" si="841"/>
        <v xml:space="preserve"> Street Footwear</v>
      </c>
      <c r="H8981" s="2" t="s">
        <v>14</v>
      </c>
      <c r="I8981" s="2">
        <v>47</v>
      </c>
      <c r="J8981" s="2">
        <v>176</v>
      </c>
      <c r="K8981" s="2">
        <v>8272</v>
      </c>
      <c r="L8981" s="2" t="s">
        <v>21</v>
      </c>
      <c r="M8981" s="2">
        <f t="shared" si="842"/>
        <v>11</v>
      </c>
      <c r="N8981" s="2" t="str">
        <f t="shared" si="843"/>
        <v>Nov</v>
      </c>
      <c r="O8981" s="2" t="str">
        <f t="shared" si="844"/>
        <v>Fri</v>
      </c>
      <c r="P8981" s="2" t="str">
        <f t="shared" si="845"/>
        <v>2021</v>
      </c>
    </row>
    <row r="8982" spans="1:16" x14ac:dyDescent="0.3">
      <c r="A8982" s="2" t="s">
        <v>31</v>
      </c>
      <c r="B8982" s="3">
        <v>44526</v>
      </c>
      <c r="C8982" s="2" t="s">
        <v>28</v>
      </c>
      <c r="D8982" s="2" t="s">
        <v>85</v>
      </c>
      <c r="E8982" s="2" t="s">
        <v>86</v>
      </c>
      <c r="F8982" s="2" t="str">
        <f t="shared" si="840"/>
        <v>Men</v>
      </c>
      <c r="G8982" s="2" t="str">
        <f t="shared" si="841"/>
        <v xml:space="preserve"> Athletic Footwear</v>
      </c>
      <c r="H8982" s="2" t="s">
        <v>16</v>
      </c>
      <c r="I8982" s="2">
        <v>44</v>
      </c>
      <c r="J8982" s="2">
        <v>180</v>
      </c>
      <c r="K8982" s="2">
        <v>7920</v>
      </c>
      <c r="L8982" s="2" t="s">
        <v>21</v>
      </c>
      <c r="M8982" s="2">
        <f t="shared" si="842"/>
        <v>11</v>
      </c>
      <c r="N8982" s="2" t="str">
        <f t="shared" si="843"/>
        <v>Nov</v>
      </c>
      <c r="O8982" s="2" t="str">
        <f t="shared" si="844"/>
        <v>Fri</v>
      </c>
      <c r="P8982" s="2" t="str">
        <f t="shared" si="845"/>
        <v>2021</v>
      </c>
    </row>
    <row r="8983" spans="1:16" x14ac:dyDescent="0.3">
      <c r="A8983" s="2" t="s">
        <v>31</v>
      </c>
      <c r="B8983" s="3">
        <v>44526</v>
      </c>
      <c r="C8983" s="2" t="s">
        <v>28</v>
      </c>
      <c r="D8983" s="2" t="s">
        <v>85</v>
      </c>
      <c r="E8983" s="2" t="s">
        <v>86</v>
      </c>
      <c r="F8983" s="2" t="str">
        <f t="shared" si="840"/>
        <v>Women</v>
      </c>
      <c r="G8983" s="2" t="str">
        <f t="shared" si="841"/>
        <v xml:space="preserve"> Street Footwear</v>
      </c>
      <c r="H8983" s="2" t="s">
        <v>17</v>
      </c>
      <c r="I8983" s="2">
        <v>46</v>
      </c>
      <c r="J8983" s="2">
        <v>149</v>
      </c>
      <c r="K8983" s="2">
        <v>6854</v>
      </c>
      <c r="L8983" s="2" t="s">
        <v>21</v>
      </c>
      <c r="M8983" s="2">
        <f t="shared" si="842"/>
        <v>11</v>
      </c>
      <c r="N8983" s="2" t="str">
        <f t="shared" si="843"/>
        <v>Nov</v>
      </c>
      <c r="O8983" s="2" t="str">
        <f t="shared" si="844"/>
        <v>Fri</v>
      </c>
      <c r="P8983" s="2" t="str">
        <f t="shared" si="845"/>
        <v>2021</v>
      </c>
    </row>
    <row r="8984" spans="1:16" x14ac:dyDescent="0.3">
      <c r="A8984" s="2" t="s">
        <v>31</v>
      </c>
      <c r="B8984" s="3">
        <v>44526</v>
      </c>
      <c r="C8984" s="2" t="s">
        <v>28</v>
      </c>
      <c r="D8984" s="2" t="s">
        <v>85</v>
      </c>
      <c r="E8984" s="2" t="s">
        <v>86</v>
      </c>
      <c r="F8984" s="2" t="str">
        <f t="shared" si="840"/>
        <v>Women</v>
      </c>
      <c r="G8984" s="2" t="str">
        <f t="shared" si="841"/>
        <v xml:space="preserve"> Athletic Footwear</v>
      </c>
      <c r="H8984" s="2" t="s">
        <v>18</v>
      </c>
      <c r="I8984" s="2">
        <v>40</v>
      </c>
      <c r="J8984" s="2">
        <v>136</v>
      </c>
      <c r="K8984" s="2">
        <v>5440</v>
      </c>
      <c r="L8984" s="2" t="s">
        <v>21</v>
      </c>
      <c r="M8984" s="2">
        <f t="shared" si="842"/>
        <v>11</v>
      </c>
      <c r="N8984" s="2" t="str">
        <f t="shared" si="843"/>
        <v>Nov</v>
      </c>
      <c r="O8984" s="2" t="str">
        <f t="shared" si="844"/>
        <v>Fri</v>
      </c>
      <c r="P8984" s="2" t="str">
        <f t="shared" si="845"/>
        <v>2021</v>
      </c>
    </row>
    <row r="8985" spans="1:16" x14ac:dyDescent="0.3">
      <c r="A8985" s="2" t="s">
        <v>31</v>
      </c>
      <c r="B8985" s="3">
        <v>44526</v>
      </c>
      <c r="C8985" s="2" t="s">
        <v>28</v>
      </c>
      <c r="D8985" s="2" t="s">
        <v>85</v>
      </c>
      <c r="E8985" s="2" t="s">
        <v>86</v>
      </c>
      <c r="F8985" s="2" t="str">
        <f t="shared" si="840"/>
        <v>Men</v>
      </c>
      <c r="G8985" s="2" t="str">
        <f t="shared" si="841"/>
        <v xml:space="preserve"> Apparel</v>
      </c>
      <c r="H8985" s="2" t="s">
        <v>19</v>
      </c>
      <c r="I8985" s="2">
        <v>54</v>
      </c>
      <c r="J8985" s="2">
        <v>131</v>
      </c>
      <c r="K8985" s="2">
        <v>7074</v>
      </c>
      <c r="L8985" s="2" t="s">
        <v>21</v>
      </c>
      <c r="M8985" s="2">
        <f t="shared" si="842"/>
        <v>11</v>
      </c>
      <c r="N8985" s="2" t="str">
        <f t="shared" si="843"/>
        <v>Nov</v>
      </c>
      <c r="O8985" s="2" t="str">
        <f t="shared" si="844"/>
        <v>Fri</v>
      </c>
      <c r="P8985" s="2" t="str">
        <f t="shared" si="845"/>
        <v>2021</v>
      </c>
    </row>
    <row r="8986" spans="1:16" x14ac:dyDescent="0.3">
      <c r="A8986" s="2" t="s">
        <v>31</v>
      </c>
      <c r="B8986" s="3">
        <v>44526</v>
      </c>
      <c r="C8986" s="2" t="s">
        <v>28</v>
      </c>
      <c r="D8986" s="2" t="s">
        <v>85</v>
      </c>
      <c r="E8986" s="2" t="s">
        <v>86</v>
      </c>
      <c r="F8986" s="2" t="str">
        <f t="shared" si="840"/>
        <v>Women</v>
      </c>
      <c r="G8986" s="2" t="str">
        <f t="shared" si="841"/>
        <v xml:space="preserve"> Apparel</v>
      </c>
      <c r="H8986" s="2" t="s">
        <v>20</v>
      </c>
      <c r="I8986" s="2">
        <v>56</v>
      </c>
      <c r="J8986" s="2">
        <v>170</v>
      </c>
      <c r="K8986" s="2">
        <v>9520</v>
      </c>
      <c r="L8986" s="2" t="s">
        <v>21</v>
      </c>
      <c r="M8986" s="2">
        <f t="shared" si="842"/>
        <v>11</v>
      </c>
      <c r="N8986" s="2" t="str">
        <f t="shared" si="843"/>
        <v>Nov</v>
      </c>
      <c r="O8986" s="2" t="str">
        <f t="shared" si="844"/>
        <v>Fri</v>
      </c>
      <c r="P8986" s="2" t="str">
        <f t="shared" si="845"/>
        <v>2021</v>
      </c>
    </row>
    <row r="8987" spans="1:16" x14ac:dyDescent="0.3">
      <c r="A8987" s="2" t="s">
        <v>31</v>
      </c>
      <c r="B8987" s="3">
        <v>44555</v>
      </c>
      <c r="C8987" s="2" t="s">
        <v>28</v>
      </c>
      <c r="D8987" s="2" t="s">
        <v>85</v>
      </c>
      <c r="E8987" s="2" t="s">
        <v>86</v>
      </c>
      <c r="F8987" s="2" t="str">
        <f t="shared" si="840"/>
        <v>Men</v>
      </c>
      <c r="G8987" s="2" t="str">
        <f t="shared" si="841"/>
        <v xml:space="preserve"> Street Footwear</v>
      </c>
      <c r="H8987" s="2" t="s">
        <v>14</v>
      </c>
      <c r="I8987" s="2">
        <v>44</v>
      </c>
      <c r="J8987" s="2">
        <v>238</v>
      </c>
      <c r="K8987" s="2">
        <v>10472</v>
      </c>
      <c r="L8987" s="2" t="s">
        <v>21</v>
      </c>
      <c r="M8987" s="2">
        <f t="shared" si="842"/>
        <v>12</v>
      </c>
      <c r="N8987" s="2" t="str">
        <f t="shared" si="843"/>
        <v>Dec</v>
      </c>
      <c r="O8987" s="2" t="str">
        <f t="shared" si="844"/>
        <v>Sat</v>
      </c>
      <c r="P8987" s="2" t="str">
        <f t="shared" si="845"/>
        <v>2021</v>
      </c>
    </row>
    <row r="8988" spans="1:16" x14ac:dyDescent="0.3">
      <c r="A8988" s="2" t="s">
        <v>31</v>
      </c>
      <c r="B8988" s="3">
        <v>44555</v>
      </c>
      <c r="C8988" s="2" t="s">
        <v>28</v>
      </c>
      <c r="D8988" s="2" t="s">
        <v>85</v>
      </c>
      <c r="E8988" s="2" t="s">
        <v>86</v>
      </c>
      <c r="F8988" s="2" t="str">
        <f t="shared" si="840"/>
        <v>Men</v>
      </c>
      <c r="G8988" s="2" t="str">
        <f t="shared" si="841"/>
        <v xml:space="preserve"> Athletic Footwear</v>
      </c>
      <c r="H8988" s="2" t="s">
        <v>16</v>
      </c>
      <c r="I8988" s="2">
        <v>47</v>
      </c>
      <c r="J8988" s="2">
        <v>217</v>
      </c>
      <c r="K8988" s="2">
        <v>10199</v>
      </c>
      <c r="L8988" s="2" t="s">
        <v>21</v>
      </c>
      <c r="M8988" s="2">
        <f t="shared" si="842"/>
        <v>12</v>
      </c>
      <c r="N8988" s="2" t="str">
        <f t="shared" si="843"/>
        <v>Dec</v>
      </c>
      <c r="O8988" s="2" t="str">
        <f t="shared" si="844"/>
        <v>Sat</v>
      </c>
      <c r="P8988" s="2" t="str">
        <f t="shared" si="845"/>
        <v>2021</v>
      </c>
    </row>
    <row r="8989" spans="1:16" x14ac:dyDescent="0.3">
      <c r="A8989" s="2" t="s">
        <v>23</v>
      </c>
      <c r="B8989" s="3">
        <v>44555</v>
      </c>
      <c r="C8989" s="2" t="s">
        <v>28</v>
      </c>
      <c r="D8989" s="2" t="s">
        <v>85</v>
      </c>
      <c r="E8989" s="2" t="s">
        <v>86</v>
      </c>
      <c r="F8989" s="2" t="str">
        <f t="shared" si="840"/>
        <v>Women</v>
      </c>
      <c r="G8989" s="2" t="str">
        <f t="shared" si="841"/>
        <v xml:space="preserve"> Street Footwear</v>
      </c>
      <c r="H8989" s="2" t="s">
        <v>17</v>
      </c>
      <c r="I8989" s="2">
        <v>44</v>
      </c>
      <c r="J8989" s="2">
        <v>150</v>
      </c>
      <c r="K8989" s="2">
        <v>6600</v>
      </c>
      <c r="L8989" s="2" t="s">
        <v>21</v>
      </c>
      <c r="M8989" s="2">
        <f t="shared" si="842"/>
        <v>12</v>
      </c>
      <c r="N8989" s="2" t="str">
        <f t="shared" si="843"/>
        <v>Dec</v>
      </c>
      <c r="O8989" s="2" t="str">
        <f t="shared" si="844"/>
        <v>Sat</v>
      </c>
      <c r="P8989" s="2" t="str">
        <f t="shared" si="845"/>
        <v>2021</v>
      </c>
    </row>
    <row r="8990" spans="1:16" x14ac:dyDescent="0.3">
      <c r="A8990" s="2" t="s">
        <v>23</v>
      </c>
      <c r="B8990" s="3">
        <v>44555</v>
      </c>
      <c r="C8990" s="2" t="s">
        <v>28</v>
      </c>
      <c r="D8990" s="2" t="s">
        <v>85</v>
      </c>
      <c r="E8990" s="2" t="s">
        <v>86</v>
      </c>
      <c r="F8990" s="2" t="str">
        <f t="shared" si="840"/>
        <v>Women</v>
      </c>
      <c r="G8990" s="2" t="str">
        <f t="shared" si="841"/>
        <v xml:space="preserve"> Athletic Footwear</v>
      </c>
      <c r="H8990" s="2" t="s">
        <v>18</v>
      </c>
      <c r="I8990" s="2">
        <v>45</v>
      </c>
      <c r="J8990" s="2">
        <v>160</v>
      </c>
      <c r="K8990" s="2">
        <v>7200</v>
      </c>
      <c r="L8990" s="2" t="s">
        <v>21</v>
      </c>
      <c r="M8990" s="2">
        <f t="shared" si="842"/>
        <v>12</v>
      </c>
      <c r="N8990" s="2" t="str">
        <f t="shared" si="843"/>
        <v>Dec</v>
      </c>
      <c r="O8990" s="2" t="str">
        <f t="shared" si="844"/>
        <v>Sat</v>
      </c>
      <c r="P8990" s="2" t="str">
        <f t="shared" si="845"/>
        <v>2021</v>
      </c>
    </row>
    <row r="8991" spans="1:16" x14ac:dyDescent="0.3">
      <c r="A8991" s="2" t="s">
        <v>23</v>
      </c>
      <c r="B8991" s="3">
        <v>44555</v>
      </c>
      <c r="C8991" s="2" t="s">
        <v>28</v>
      </c>
      <c r="D8991" s="2" t="s">
        <v>85</v>
      </c>
      <c r="E8991" s="2" t="s">
        <v>86</v>
      </c>
      <c r="F8991" s="2" t="str">
        <f t="shared" si="840"/>
        <v>Men</v>
      </c>
      <c r="G8991" s="2" t="str">
        <f t="shared" si="841"/>
        <v xml:space="preserve"> Apparel</v>
      </c>
      <c r="H8991" s="2" t="s">
        <v>19</v>
      </c>
      <c r="I8991" s="2">
        <v>55</v>
      </c>
      <c r="J8991" s="2">
        <v>128</v>
      </c>
      <c r="K8991" s="2">
        <v>7040</v>
      </c>
      <c r="L8991" s="2" t="s">
        <v>21</v>
      </c>
      <c r="M8991" s="2">
        <f t="shared" si="842"/>
        <v>12</v>
      </c>
      <c r="N8991" s="2" t="str">
        <f t="shared" si="843"/>
        <v>Dec</v>
      </c>
      <c r="O8991" s="2" t="str">
        <f t="shared" si="844"/>
        <v>Sat</v>
      </c>
      <c r="P8991" s="2" t="str">
        <f t="shared" si="845"/>
        <v>2021</v>
      </c>
    </row>
    <row r="8992" spans="1:16" x14ac:dyDescent="0.3">
      <c r="A8992" s="2" t="s">
        <v>23</v>
      </c>
      <c r="B8992" s="3">
        <v>44555</v>
      </c>
      <c r="C8992" s="2" t="s">
        <v>28</v>
      </c>
      <c r="D8992" s="2" t="s">
        <v>85</v>
      </c>
      <c r="E8992" s="2" t="s">
        <v>86</v>
      </c>
      <c r="F8992" s="2" t="str">
        <f t="shared" si="840"/>
        <v>Women</v>
      </c>
      <c r="G8992" s="2" t="str">
        <f t="shared" si="841"/>
        <v xml:space="preserve"> Apparel</v>
      </c>
      <c r="H8992" s="2" t="s">
        <v>20</v>
      </c>
      <c r="I8992" s="2">
        <v>56</v>
      </c>
      <c r="J8992" s="2">
        <v>173</v>
      </c>
      <c r="K8992" s="2">
        <v>9688</v>
      </c>
      <c r="L8992" s="2" t="s">
        <v>21</v>
      </c>
      <c r="M8992" s="2">
        <f t="shared" si="842"/>
        <v>12</v>
      </c>
      <c r="N8992" s="2" t="str">
        <f t="shared" si="843"/>
        <v>Dec</v>
      </c>
      <c r="O8992" s="2" t="str">
        <f t="shared" si="844"/>
        <v>Sat</v>
      </c>
      <c r="P8992" s="2" t="str">
        <f t="shared" si="845"/>
        <v>2021</v>
      </c>
    </row>
    <row r="8993" spans="1:16" x14ac:dyDescent="0.3">
      <c r="A8993" s="2" t="s">
        <v>23</v>
      </c>
      <c r="B8993" s="3">
        <v>44209</v>
      </c>
      <c r="C8993" s="2" t="s">
        <v>28</v>
      </c>
      <c r="D8993" s="2" t="s">
        <v>85</v>
      </c>
      <c r="E8993" s="2" t="s">
        <v>86</v>
      </c>
      <c r="F8993" s="2" t="str">
        <f t="shared" si="840"/>
        <v>Men</v>
      </c>
      <c r="G8993" s="2" t="str">
        <f t="shared" si="841"/>
        <v xml:space="preserve"> Street Footwear</v>
      </c>
      <c r="H8993" s="2" t="s">
        <v>14</v>
      </c>
      <c r="I8993" s="2">
        <v>24</v>
      </c>
      <c r="J8993" s="2">
        <v>149</v>
      </c>
      <c r="K8993" s="2">
        <v>3576</v>
      </c>
      <c r="L8993" s="2" t="s">
        <v>21</v>
      </c>
      <c r="M8993" s="2">
        <f t="shared" si="842"/>
        <v>1</v>
      </c>
      <c r="N8993" s="2" t="str">
        <f t="shared" si="843"/>
        <v>Jan</v>
      </c>
      <c r="O8993" s="2" t="str">
        <f t="shared" si="844"/>
        <v>Wed</v>
      </c>
      <c r="P8993" s="2" t="str">
        <f t="shared" si="845"/>
        <v>2021</v>
      </c>
    </row>
    <row r="8994" spans="1:16" x14ac:dyDescent="0.3">
      <c r="A8994" s="2" t="s">
        <v>23</v>
      </c>
      <c r="B8994" s="3">
        <v>44209</v>
      </c>
      <c r="C8994" s="2" t="s">
        <v>28</v>
      </c>
      <c r="D8994" s="2" t="s">
        <v>85</v>
      </c>
      <c r="E8994" s="2" t="s">
        <v>86</v>
      </c>
      <c r="F8994" s="2" t="str">
        <f t="shared" si="840"/>
        <v>Men</v>
      </c>
      <c r="G8994" s="2" t="str">
        <f t="shared" si="841"/>
        <v xml:space="preserve"> Athletic Footwear</v>
      </c>
      <c r="H8994" s="2" t="s">
        <v>16</v>
      </c>
      <c r="I8994" s="2">
        <v>27</v>
      </c>
      <c r="J8994" s="2">
        <v>140</v>
      </c>
      <c r="K8994" s="2">
        <v>3780</v>
      </c>
      <c r="L8994" s="2" t="s">
        <v>21</v>
      </c>
      <c r="M8994" s="2">
        <f t="shared" si="842"/>
        <v>1</v>
      </c>
      <c r="N8994" s="2" t="str">
        <f t="shared" si="843"/>
        <v>Jan</v>
      </c>
      <c r="O8994" s="2" t="str">
        <f t="shared" si="844"/>
        <v>Wed</v>
      </c>
      <c r="P8994" s="2" t="str">
        <f t="shared" si="845"/>
        <v>2021</v>
      </c>
    </row>
    <row r="8995" spans="1:16" x14ac:dyDescent="0.3">
      <c r="A8995" s="2" t="s">
        <v>23</v>
      </c>
      <c r="B8995" s="3">
        <v>44209</v>
      </c>
      <c r="C8995" s="2" t="s">
        <v>28</v>
      </c>
      <c r="D8995" s="2" t="s">
        <v>85</v>
      </c>
      <c r="E8995" s="2" t="s">
        <v>86</v>
      </c>
      <c r="F8995" s="2" t="str">
        <f t="shared" si="840"/>
        <v>Women</v>
      </c>
      <c r="G8995" s="2" t="str">
        <f t="shared" si="841"/>
        <v xml:space="preserve"> Street Footwear</v>
      </c>
      <c r="H8995" s="2" t="s">
        <v>17</v>
      </c>
      <c r="I8995" s="2">
        <v>32</v>
      </c>
      <c r="J8995" s="2">
        <v>140</v>
      </c>
      <c r="K8995" s="2">
        <v>4480</v>
      </c>
      <c r="L8995" s="2" t="s">
        <v>21</v>
      </c>
      <c r="M8995" s="2">
        <f t="shared" si="842"/>
        <v>1</v>
      </c>
      <c r="N8995" s="2" t="str">
        <f t="shared" si="843"/>
        <v>Jan</v>
      </c>
      <c r="O8995" s="2" t="str">
        <f t="shared" si="844"/>
        <v>Wed</v>
      </c>
      <c r="P8995" s="2" t="str">
        <f t="shared" si="845"/>
        <v>2021</v>
      </c>
    </row>
    <row r="8996" spans="1:16" x14ac:dyDescent="0.3">
      <c r="A8996" s="2" t="s">
        <v>23</v>
      </c>
      <c r="B8996" s="3">
        <v>44209</v>
      </c>
      <c r="C8996" s="2" t="s">
        <v>28</v>
      </c>
      <c r="D8996" s="2" t="s">
        <v>85</v>
      </c>
      <c r="E8996" s="2" t="s">
        <v>86</v>
      </c>
      <c r="F8996" s="2" t="str">
        <f t="shared" si="840"/>
        <v>Women</v>
      </c>
      <c r="G8996" s="2" t="str">
        <f t="shared" si="841"/>
        <v xml:space="preserve"> Athletic Footwear</v>
      </c>
      <c r="H8996" s="2" t="s">
        <v>18</v>
      </c>
      <c r="I8996" s="2">
        <v>28</v>
      </c>
      <c r="J8996" s="2">
        <v>99</v>
      </c>
      <c r="K8996" s="2">
        <v>2772</v>
      </c>
      <c r="L8996" s="2" t="s">
        <v>21</v>
      </c>
      <c r="M8996" s="2">
        <f t="shared" si="842"/>
        <v>1</v>
      </c>
      <c r="N8996" s="2" t="str">
        <f t="shared" si="843"/>
        <v>Jan</v>
      </c>
      <c r="O8996" s="2" t="str">
        <f t="shared" si="844"/>
        <v>Wed</v>
      </c>
      <c r="P8996" s="2" t="str">
        <f t="shared" si="845"/>
        <v>2021</v>
      </c>
    </row>
    <row r="8997" spans="1:16" x14ac:dyDescent="0.3">
      <c r="A8997" s="2" t="s">
        <v>23</v>
      </c>
      <c r="B8997" s="3">
        <v>44209</v>
      </c>
      <c r="C8997" s="2" t="s">
        <v>28</v>
      </c>
      <c r="D8997" s="2" t="s">
        <v>85</v>
      </c>
      <c r="E8997" s="2" t="s">
        <v>86</v>
      </c>
      <c r="F8997" s="2" t="str">
        <f t="shared" si="840"/>
        <v>Men</v>
      </c>
      <c r="G8997" s="2" t="str">
        <f t="shared" si="841"/>
        <v xml:space="preserve"> Apparel</v>
      </c>
      <c r="H8997" s="2" t="s">
        <v>19</v>
      </c>
      <c r="I8997" s="2">
        <v>35</v>
      </c>
      <c r="J8997" s="2">
        <v>75</v>
      </c>
      <c r="K8997" s="2">
        <v>2625</v>
      </c>
      <c r="L8997" s="2" t="s">
        <v>21</v>
      </c>
      <c r="M8997" s="2">
        <f t="shared" si="842"/>
        <v>1</v>
      </c>
      <c r="N8997" s="2" t="str">
        <f t="shared" si="843"/>
        <v>Jan</v>
      </c>
      <c r="O8997" s="2" t="str">
        <f t="shared" si="844"/>
        <v>Wed</v>
      </c>
      <c r="P8997" s="2" t="str">
        <f t="shared" si="845"/>
        <v>2021</v>
      </c>
    </row>
    <row r="8998" spans="1:16" x14ac:dyDescent="0.3">
      <c r="A8998" s="2" t="s">
        <v>23</v>
      </c>
      <c r="B8998" s="3">
        <v>44209</v>
      </c>
      <c r="C8998" s="2" t="s">
        <v>28</v>
      </c>
      <c r="D8998" s="2" t="s">
        <v>85</v>
      </c>
      <c r="E8998" s="2" t="s">
        <v>86</v>
      </c>
      <c r="F8998" s="2" t="str">
        <f t="shared" si="840"/>
        <v>Women</v>
      </c>
      <c r="G8998" s="2" t="str">
        <f t="shared" si="841"/>
        <v xml:space="preserve"> Apparel</v>
      </c>
      <c r="H8998" s="2" t="s">
        <v>20</v>
      </c>
      <c r="I8998" s="2">
        <v>28</v>
      </c>
      <c r="J8998" s="2">
        <v>140</v>
      </c>
      <c r="K8998" s="2">
        <v>3920</v>
      </c>
      <c r="L8998" s="2" t="s">
        <v>21</v>
      </c>
      <c r="M8998" s="2">
        <f t="shared" si="842"/>
        <v>1</v>
      </c>
      <c r="N8998" s="2" t="str">
        <f t="shared" si="843"/>
        <v>Jan</v>
      </c>
      <c r="O8998" s="2" t="str">
        <f t="shared" si="844"/>
        <v>Wed</v>
      </c>
      <c r="P8998" s="2" t="str">
        <f t="shared" si="845"/>
        <v>2021</v>
      </c>
    </row>
    <row r="8999" spans="1:16" x14ac:dyDescent="0.3">
      <c r="A8999" s="2" t="s">
        <v>23</v>
      </c>
      <c r="B8999" s="3">
        <v>44240</v>
      </c>
      <c r="C8999" s="2" t="s">
        <v>28</v>
      </c>
      <c r="D8999" s="2" t="s">
        <v>85</v>
      </c>
      <c r="E8999" s="2" t="s">
        <v>86</v>
      </c>
      <c r="F8999" s="2" t="str">
        <f t="shared" si="840"/>
        <v>Men</v>
      </c>
      <c r="G8999" s="2" t="str">
        <f t="shared" si="841"/>
        <v xml:space="preserve"> Street Footwear</v>
      </c>
      <c r="H8999" s="2" t="s">
        <v>14</v>
      </c>
      <c r="I8999" s="2">
        <v>23</v>
      </c>
      <c r="J8999" s="2">
        <v>150</v>
      </c>
      <c r="K8999" s="2">
        <v>3450</v>
      </c>
      <c r="L8999" s="2" t="s">
        <v>21</v>
      </c>
      <c r="M8999" s="2">
        <f t="shared" si="842"/>
        <v>2</v>
      </c>
      <c r="N8999" s="2" t="str">
        <f t="shared" si="843"/>
        <v>Feb</v>
      </c>
      <c r="O8999" s="2" t="str">
        <f t="shared" si="844"/>
        <v>Sat</v>
      </c>
      <c r="P8999" s="2" t="str">
        <f t="shared" si="845"/>
        <v>2021</v>
      </c>
    </row>
    <row r="9000" spans="1:16" x14ac:dyDescent="0.3">
      <c r="A9000" s="2" t="s">
        <v>23</v>
      </c>
      <c r="B9000" s="3">
        <v>44240</v>
      </c>
      <c r="C9000" s="2" t="s">
        <v>28</v>
      </c>
      <c r="D9000" s="2" t="s">
        <v>85</v>
      </c>
      <c r="E9000" s="2" t="s">
        <v>86</v>
      </c>
      <c r="F9000" s="2" t="str">
        <f t="shared" si="840"/>
        <v>Men</v>
      </c>
      <c r="G9000" s="2" t="str">
        <f t="shared" si="841"/>
        <v xml:space="preserve"> Athletic Footwear</v>
      </c>
      <c r="H9000" s="2" t="s">
        <v>16</v>
      </c>
      <c r="I9000" s="2">
        <v>27</v>
      </c>
      <c r="J9000" s="2">
        <v>124</v>
      </c>
      <c r="K9000" s="2">
        <v>3348</v>
      </c>
      <c r="L9000" s="2" t="s">
        <v>21</v>
      </c>
      <c r="M9000" s="2">
        <f t="shared" si="842"/>
        <v>2</v>
      </c>
      <c r="N9000" s="2" t="str">
        <f t="shared" si="843"/>
        <v>Feb</v>
      </c>
      <c r="O9000" s="2" t="str">
        <f t="shared" si="844"/>
        <v>Sat</v>
      </c>
      <c r="P9000" s="2" t="str">
        <f t="shared" si="845"/>
        <v>2021</v>
      </c>
    </row>
    <row r="9001" spans="1:16" x14ac:dyDescent="0.3">
      <c r="A9001" s="2" t="s">
        <v>23</v>
      </c>
      <c r="B9001" s="3">
        <v>44240</v>
      </c>
      <c r="C9001" s="2" t="s">
        <v>28</v>
      </c>
      <c r="D9001" s="2" t="s">
        <v>85</v>
      </c>
      <c r="E9001" s="2" t="s">
        <v>86</v>
      </c>
      <c r="F9001" s="2" t="str">
        <f t="shared" si="840"/>
        <v>Women</v>
      </c>
      <c r="G9001" s="2" t="str">
        <f t="shared" si="841"/>
        <v xml:space="preserve"> Street Footwear</v>
      </c>
      <c r="H9001" s="2" t="s">
        <v>17</v>
      </c>
      <c r="I9001" s="2">
        <v>28</v>
      </c>
      <c r="J9001" s="2">
        <v>120</v>
      </c>
      <c r="K9001" s="2">
        <v>3360</v>
      </c>
      <c r="L9001" s="2" t="s">
        <v>21</v>
      </c>
      <c r="M9001" s="2">
        <f t="shared" si="842"/>
        <v>2</v>
      </c>
      <c r="N9001" s="2" t="str">
        <f t="shared" si="843"/>
        <v>Feb</v>
      </c>
      <c r="O9001" s="2" t="str">
        <f t="shared" si="844"/>
        <v>Sat</v>
      </c>
      <c r="P9001" s="2" t="str">
        <f t="shared" si="845"/>
        <v>2021</v>
      </c>
    </row>
    <row r="9002" spans="1:16" x14ac:dyDescent="0.3">
      <c r="A9002" s="2" t="s">
        <v>23</v>
      </c>
      <c r="B9002" s="3">
        <v>44240</v>
      </c>
      <c r="C9002" s="2" t="s">
        <v>45</v>
      </c>
      <c r="D9002" s="2" t="s">
        <v>87</v>
      </c>
      <c r="E9002" s="2" t="s">
        <v>88</v>
      </c>
      <c r="F9002" s="2" t="str">
        <f t="shared" si="840"/>
        <v>Women</v>
      </c>
      <c r="G9002" s="2" t="str">
        <f t="shared" si="841"/>
        <v xml:space="preserve"> Athletic Footwear</v>
      </c>
      <c r="H9002" s="2" t="s">
        <v>18</v>
      </c>
      <c r="I9002" s="2">
        <v>30</v>
      </c>
      <c r="J9002" s="2">
        <v>80</v>
      </c>
      <c r="K9002" s="2">
        <v>2400</v>
      </c>
      <c r="L9002" s="2" t="s">
        <v>21</v>
      </c>
      <c r="M9002" s="2">
        <f t="shared" si="842"/>
        <v>2</v>
      </c>
      <c r="N9002" s="2" t="str">
        <f t="shared" si="843"/>
        <v>Feb</v>
      </c>
      <c r="O9002" s="2" t="str">
        <f t="shared" si="844"/>
        <v>Sat</v>
      </c>
      <c r="P9002" s="2" t="str">
        <f t="shared" si="845"/>
        <v>2021</v>
      </c>
    </row>
    <row r="9003" spans="1:16" x14ac:dyDescent="0.3">
      <c r="A9003" s="2" t="s">
        <v>23</v>
      </c>
      <c r="B9003" s="3">
        <v>44240</v>
      </c>
      <c r="C9003" s="2" t="s">
        <v>45</v>
      </c>
      <c r="D9003" s="2" t="s">
        <v>87</v>
      </c>
      <c r="E9003" s="2" t="s">
        <v>88</v>
      </c>
      <c r="F9003" s="2" t="str">
        <f t="shared" si="840"/>
        <v>Men</v>
      </c>
      <c r="G9003" s="2" t="str">
        <f t="shared" si="841"/>
        <v xml:space="preserve"> Apparel</v>
      </c>
      <c r="H9003" s="2" t="s">
        <v>19</v>
      </c>
      <c r="I9003" s="2">
        <v>34</v>
      </c>
      <c r="J9003" s="2">
        <v>60</v>
      </c>
      <c r="K9003" s="2">
        <v>2040</v>
      </c>
      <c r="L9003" s="2" t="s">
        <v>21</v>
      </c>
      <c r="M9003" s="2">
        <f t="shared" si="842"/>
        <v>2</v>
      </c>
      <c r="N9003" s="2" t="str">
        <f t="shared" si="843"/>
        <v>Feb</v>
      </c>
      <c r="O9003" s="2" t="str">
        <f t="shared" si="844"/>
        <v>Sat</v>
      </c>
      <c r="P9003" s="2" t="str">
        <f t="shared" si="845"/>
        <v>2021</v>
      </c>
    </row>
    <row r="9004" spans="1:16" x14ac:dyDescent="0.3">
      <c r="A9004" s="2" t="s">
        <v>23</v>
      </c>
      <c r="B9004" s="3">
        <v>44240</v>
      </c>
      <c r="C9004" s="2" t="s">
        <v>45</v>
      </c>
      <c r="D9004" s="2" t="s">
        <v>87</v>
      </c>
      <c r="E9004" s="2" t="s">
        <v>88</v>
      </c>
      <c r="F9004" s="2" t="str">
        <f t="shared" si="840"/>
        <v>Women</v>
      </c>
      <c r="G9004" s="2" t="str">
        <f t="shared" si="841"/>
        <v xml:space="preserve"> Apparel</v>
      </c>
      <c r="H9004" s="2" t="s">
        <v>20</v>
      </c>
      <c r="I9004" s="2">
        <v>28</v>
      </c>
      <c r="J9004" s="2">
        <v>131</v>
      </c>
      <c r="K9004" s="2">
        <v>3668</v>
      </c>
      <c r="L9004" s="2" t="s">
        <v>21</v>
      </c>
      <c r="M9004" s="2">
        <f t="shared" si="842"/>
        <v>2</v>
      </c>
      <c r="N9004" s="2" t="str">
        <f t="shared" si="843"/>
        <v>Feb</v>
      </c>
      <c r="O9004" s="2" t="str">
        <f t="shared" si="844"/>
        <v>Sat</v>
      </c>
      <c r="P9004" s="2" t="str">
        <f t="shared" si="845"/>
        <v>2021</v>
      </c>
    </row>
    <row r="9005" spans="1:16" x14ac:dyDescent="0.3">
      <c r="A9005" s="2" t="s">
        <v>23</v>
      </c>
      <c r="B9005" s="3">
        <v>44267</v>
      </c>
      <c r="C9005" s="2" t="s">
        <v>45</v>
      </c>
      <c r="D9005" s="2" t="s">
        <v>87</v>
      </c>
      <c r="E9005" s="2" t="s">
        <v>88</v>
      </c>
      <c r="F9005" s="2" t="str">
        <f t="shared" si="840"/>
        <v>Men</v>
      </c>
      <c r="G9005" s="2" t="str">
        <f t="shared" si="841"/>
        <v xml:space="preserve"> Street Footwear</v>
      </c>
      <c r="H9005" s="2" t="s">
        <v>14</v>
      </c>
      <c r="I9005" s="2">
        <v>30</v>
      </c>
      <c r="J9005" s="2">
        <v>163</v>
      </c>
      <c r="K9005" s="2">
        <v>4890</v>
      </c>
      <c r="L9005" s="2" t="s">
        <v>21</v>
      </c>
      <c r="M9005" s="2">
        <f t="shared" si="842"/>
        <v>3</v>
      </c>
      <c r="N9005" s="2" t="str">
        <f t="shared" si="843"/>
        <v>Mar</v>
      </c>
      <c r="O9005" s="2" t="str">
        <f t="shared" si="844"/>
        <v>Fri</v>
      </c>
      <c r="P9005" s="2" t="str">
        <f t="shared" si="845"/>
        <v>2021</v>
      </c>
    </row>
    <row r="9006" spans="1:16" x14ac:dyDescent="0.3">
      <c r="A9006" s="2" t="s">
        <v>23</v>
      </c>
      <c r="B9006" s="3">
        <v>44267</v>
      </c>
      <c r="C9006" s="2" t="s">
        <v>45</v>
      </c>
      <c r="D9006" s="2" t="s">
        <v>87</v>
      </c>
      <c r="E9006" s="2" t="s">
        <v>88</v>
      </c>
      <c r="F9006" s="2" t="str">
        <f t="shared" si="840"/>
        <v>Men</v>
      </c>
      <c r="G9006" s="2" t="str">
        <f t="shared" si="841"/>
        <v xml:space="preserve"> Athletic Footwear</v>
      </c>
      <c r="H9006" s="2" t="s">
        <v>16</v>
      </c>
      <c r="I9006" s="2">
        <v>37</v>
      </c>
      <c r="J9006" s="2">
        <v>113</v>
      </c>
      <c r="K9006" s="2">
        <v>4181</v>
      </c>
      <c r="L9006" s="2" t="s">
        <v>21</v>
      </c>
      <c r="M9006" s="2">
        <f t="shared" si="842"/>
        <v>3</v>
      </c>
      <c r="N9006" s="2" t="str">
        <f t="shared" si="843"/>
        <v>Mar</v>
      </c>
      <c r="O9006" s="2" t="str">
        <f t="shared" si="844"/>
        <v>Fri</v>
      </c>
      <c r="P9006" s="2" t="str">
        <f t="shared" si="845"/>
        <v>2021</v>
      </c>
    </row>
    <row r="9007" spans="1:16" x14ac:dyDescent="0.3">
      <c r="A9007" s="2" t="s">
        <v>23</v>
      </c>
      <c r="B9007" s="3">
        <v>44267</v>
      </c>
      <c r="C9007" s="2" t="s">
        <v>45</v>
      </c>
      <c r="D9007" s="2" t="s">
        <v>87</v>
      </c>
      <c r="E9007" s="2" t="s">
        <v>88</v>
      </c>
      <c r="F9007" s="2" t="str">
        <f t="shared" si="840"/>
        <v>Women</v>
      </c>
      <c r="G9007" s="2" t="str">
        <f t="shared" si="841"/>
        <v xml:space="preserve"> Street Footwear</v>
      </c>
      <c r="H9007" s="2" t="s">
        <v>17</v>
      </c>
      <c r="I9007" s="2">
        <v>39</v>
      </c>
      <c r="J9007" s="2">
        <v>124</v>
      </c>
      <c r="K9007" s="2">
        <v>4836</v>
      </c>
      <c r="L9007" s="2" t="s">
        <v>21</v>
      </c>
      <c r="M9007" s="2">
        <f t="shared" si="842"/>
        <v>3</v>
      </c>
      <c r="N9007" s="2" t="str">
        <f t="shared" si="843"/>
        <v>Mar</v>
      </c>
      <c r="O9007" s="2" t="str">
        <f t="shared" si="844"/>
        <v>Fri</v>
      </c>
      <c r="P9007" s="2" t="str">
        <f t="shared" si="845"/>
        <v>2021</v>
      </c>
    </row>
    <row r="9008" spans="1:16" x14ac:dyDescent="0.3">
      <c r="A9008" s="2" t="s">
        <v>23</v>
      </c>
      <c r="B9008" s="3">
        <v>44267</v>
      </c>
      <c r="C9008" s="2" t="s">
        <v>45</v>
      </c>
      <c r="D9008" s="2" t="s">
        <v>87</v>
      </c>
      <c r="E9008" s="2" t="s">
        <v>88</v>
      </c>
      <c r="F9008" s="2" t="str">
        <f t="shared" si="840"/>
        <v>Women</v>
      </c>
      <c r="G9008" s="2" t="str">
        <f t="shared" si="841"/>
        <v xml:space="preserve"> Athletic Footwear</v>
      </c>
      <c r="H9008" s="2" t="s">
        <v>18</v>
      </c>
      <c r="I9008" s="2">
        <v>38</v>
      </c>
      <c r="J9008" s="2">
        <v>78</v>
      </c>
      <c r="K9008" s="2">
        <v>2964</v>
      </c>
      <c r="L9008" s="2" t="s">
        <v>21</v>
      </c>
      <c r="M9008" s="2">
        <f t="shared" si="842"/>
        <v>3</v>
      </c>
      <c r="N9008" s="2" t="str">
        <f t="shared" si="843"/>
        <v>Mar</v>
      </c>
      <c r="O9008" s="2" t="str">
        <f t="shared" si="844"/>
        <v>Fri</v>
      </c>
      <c r="P9008" s="2" t="str">
        <f t="shared" si="845"/>
        <v>2021</v>
      </c>
    </row>
    <row r="9009" spans="1:16" x14ac:dyDescent="0.3">
      <c r="A9009" s="2" t="s">
        <v>23</v>
      </c>
      <c r="B9009" s="3">
        <v>44267</v>
      </c>
      <c r="C9009" s="2" t="s">
        <v>45</v>
      </c>
      <c r="D9009" s="2" t="s">
        <v>87</v>
      </c>
      <c r="E9009" s="2" t="s">
        <v>88</v>
      </c>
      <c r="F9009" s="2" t="str">
        <f t="shared" si="840"/>
        <v>Men</v>
      </c>
      <c r="G9009" s="2" t="str">
        <f t="shared" si="841"/>
        <v xml:space="preserve"> Apparel</v>
      </c>
      <c r="H9009" s="2" t="s">
        <v>19</v>
      </c>
      <c r="I9009" s="2">
        <v>41</v>
      </c>
      <c r="J9009" s="2">
        <v>45</v>
      </c>
      <c r="K9009" s="2">
        <v>1845</v>
      </c>
      <c r="L9009" s="2" t="s">
        <v>21</v>
      </c>
      <c r="M9009" s="2">
        <f t="shared" si="842"/>
        <v>3</v>
      </c>
      <c r="N9009" s="2" t="str">
        <f t="shared" si="843"/>
        <v>Mar</v>
      </c>
      <c r="O9009" s="2" t="str">
        <f t="shared" si="844"/>
        <v>Fri</v>
      </c>
      <c r="P9009" s="2" t="str">
        <f t="shared" si="845"/>
        <v>2021</v>
      </c>
    </row>
    <row r="9010" spans="1:16" x14ac:dyDescent="0.3">
      <c r="A9010" s="2" t="s">
        <v>23</v>
      </c>
      <c r="B9010" s="3">
        <v>44267</v>
      </c>
      <c r="C9010" s="2" t="s">
        <v>45</v>
      </c>
      <c r="D9010" s="2" t="s">
        <v>87</v>
      </c>
      <c r="E9010" s="2" t="s">
        <v>88</v>
      </c>
      <c r="F9010" s="2" t="str">
        <f t="shared" si="840"/>
        <v>Women</v>
      </c>
      <c r="G9010" s="2" t="str">
        <f t="shared" si="841"/>
        <v xml:space="preserve"> Apparel</v>
      </c>
      <c r="H9010" s="2" t="s">
        <v>20</v>
      </c>
      <c r="I9010" s="2">
        <v>40</v>
      </c>
      <c r="J9010" s="2">
        <v>112</v>
      </c>
      <c r="K9010" s="2">
        <v>4480</v>
      </c>
      <c r="L9010" s="2" t="s">
        <v>21</v>
      </c>
      <c r="M9010" s="2">
        <f t="shared" si="842"/>
        <v>3</v>
      </c>
      <c r="N9010" s="2" t="str">
        <f t="shared" si="843"/>
        <v>Mar</v>
      </c>
      <c r="O9010" s="2" t="str">
        <f t="shared" si="844"/>
        <v>Fri</v>
      </c>
      <c r="P9010" s="2" t="str">
        <f t="shared" si="845"/>
        <v>2021</v>
      </c>
    </row>
    <row r="9011" spans="1:16" x14ac:dyDescent="0.3">
      <c r="A9011" s="2" t="s">
        <v>23</v>
      </c>
      <c r="B9011" s="3">
        <v>44299</v>
      </c>
      <c r="C9011" s="2" t="s">
        <v>45</v>
      </c>
      <c r="D9011" s="2" t="s">
        <v>87</v>
      </c>
      <c r="E9011" s="2" t="s">
        <v>88</v>
      </c>
      <c r="F9011" s="2" t="str">
        <f t="shared" si="840"/>
        <v>Men</v>
      </c>
      <c r="G9011" s="2" t="str">
        <f t="shared" si="841"/>
        <v xml:space="preserve"> Street Footwear</v>
      </c>
      <c r="H9011" s="2" t="s">
        <v>14</v>
      </c>
      <c r="I9011" s="2">
        <v>37</v>
      </c>
      <c r="J9011" s="2">
        <v>179</v>
      </c>
      <c r="K9011" s="2">
        <v>6623</v>
      </c>
      <c r="L9011" s="2" t="s">
        <v>21</v>
      </c>
      <c r="M9011" s="2">
        <f t="shared" si="842"/>
        <v>4</v>
      </c>
      <c r="N9011" s="2" t="str">
        <f t="shared" si="843"/>
        <v>Apr</v>
      </c>
      <c r="O9011" s="2" t="str">
        <f t="shared" si="844"/>
        <v>Tue</v>
      </c>
      <c r="P9011" s="2" t="str">
        <f t="shared" si="845"/>
        <v>2021</v>
      </c>
    </row>
    <row r="9012" spans="1:16" x14ac:dyDescent="0.3">
      <c r="A9012" s="2" t="s">
        <v>23</v>
      </c>
      <c r="B9012" s="3">
        <v>44299</v>
      </c>
      <c r="C9012" s="2" t="s">
        <v>45</v>
      </c>
      <c r="D9012" s="2" t="s">
        <v>87</v>
      </c>
      <c r="E9012" s="2" t="s">
        <v>88</v>
      </c>
      <c r="F9012" s="2" t="str">
        <f t="shared" si="840"/>
        <v>Men</v>
      </c>
      <c r="G9012" s="2" t="str">
        <f t="shared" si="841"/>
        <v xml:space="preserve"> Athletic Footwear</v>
      </c>
      <c r="H9012" s="2" t="s">
        <v>16</v>
      </c>
      <c r="I9012" s="2">
        <v>40</v>
      </c>
      <c r="J9012" s="2">
        <v>111</v>
      </c>
      <c r="K9012" s="2">
        <v>4440</v>
      </c>
      <c r="L9012" s="2" t="s">
        <v>21</v>
      </c>
      <c r="M9012" s="2">
        <f t="shared" si="842"/>
        <v>4</v>
      </c>
      <c r="N9012" s="2" t="str">
        <f t="shared" si="843"/>
        <v>Apr</v>
      </c>
      <c r="O9012" s="2" t="str">
        <f t="shared" si="844"/>
        <v>Tue</v>
      </c>
      <c r="P9012" s="2" t="str">
        <f t="shared" si="845"/>
        <v>2021</v>
      </c>
    </row>
    <row r="9013" spans="1:16" x14ac:dyDescent="0.3">
      <c r="A9013" s="2" t="s">
        <v>23</v>
      </c>
      <c r="B9013" s="3">
        <v>44299</v>
      </c>
      <c r="C9013" s="2" t="s">
        <v>45</v>
      </c>
      <c r="D9013" s="2" t="s">
        <v>87</v>
      </c>
      <c r="E9013" s="2" t="s">
        <v>88</v>
      </c>
      <c r="F9013" s="2" t="str">
        <f t="shared" si="840"/>
        <v>Women</v>
      </c>
      <c r="G9013" s="2" t="str">
        <f t="shared" si="841"/>
        <v xml:space="preserve"> Street Footwear</v>
      </c>
      <c r="H9013" s="2" t="s">
        <v>17</v>
      </c>
      <c r="I9013" s="2">
        <v>36</v>
      </c>
      <c r="J9013" s="2">
        <v>113</v>
      </c>
      <c r="K9013" s="2">
        <v>4068</v>
      </c>
      <c r="L9013" s="2" t="s">
        <v>21</v>
      </c>
      <c r="M9013" s="2">
        <f t="shared" si="842"/>
        <v>4</v>
      </c>
      <c r="N9013" s="2" t="str">
        <f t="shared" si="843"/>
        <v>Apr</v>
      </c>
      <c r="O9013" s="2" t="str">
        <f t="shared" si="844"/>
        <v>Tue</v>
      </c>
      <c r="P9013" s="2" t="str">
        <f t="shared" si="845"/>
        <v>2021</v>
      </c>
    </row>
    <row r="9014" spans="1:16" x14ac:dyDescent="0.3">
      <c r="A9014" s="2" t="s">
        <v>23</v>
      </c>
      <c r="B9014" s="3">
        <v>44299</v>
      </c>
      <c r="C9014" s="2" t="s">
        <v>45</v>
      </c>
      <c r="D9014" s="2" t="s">
        <v>87</v>
      </c>
      <c r="E9014" s="2" t="s">
        <v>88</v>
      </c>
      <c r="F9014" s="2" t="str">
        <f t="shared" si="840"/>
        <v>Women</v>
      </c>
      <c r="G9014" s="2" t="str">
        <f t="shared" si="841"/>
        <v xml:space="preserve"> Athletic Footwear</v>
      </c>
      <c r="H9014" s="2" t="s">
        <v>18</v>
      </c>
      <c r="I9014" s="2">
        <v>40</v>
      </c>
      <c r="J9014" s="2">
        <v>96</v>
      </c>
      <c r="K9014" s="2">
        <v>3840</v>
      </c>
      <c r="L9014" s="2" t="s">
        <v>21</v>
      </c>
      <c r="M9014" s="2">
        <f t="shared" si="842"/>
        <v>4</v>
      </c>
      <c r="N9014" s="2" t="str">
        <f t="shared" si="843"/>
        <v>Apr</v>
      </c>
      <c r="O9014" s="2" t="str">
        <f t="shared" si="844"/>
        <v>Tue</v>
      </c>
      <c r="P9014" s="2" t="str">
        <f t="shared" si="845"/>
        <v>2021</v>
      </c>
    </row>
    <row r="9015" spans="1:16" x14ac:dyDescent="0.3">
      <c r="A9015" s="2" t="s">
        <v>23</v>
      </c>
      <c r="B9015" s="3">
        <v>44299</v>
      </c>
      <c r="C9015" s="2" t="s">
        <v>45</v>
      </c>
      <c r="D9015" s="2" t="s">
        <v>87</v>
      </c>
      <c r="E9015" s="2" t="s">
        <v>88</v>
      </c>
      <c r="F9015" s="2" t="str">
        <f t="shared" si="840"/>
        <v>Men</v>
      </c>
      <c r="G9015" s="2" t="str">
        <f t="shared" si="841"/>
        <v xml:space="preserve"> Apparel</v>
      </c>
      <c r="H9015" s="2" t="s">
        <v>19</v>
      </c>
      <c r="I9015" s="2">
        <v>38</v>
      </c>
      <c r="J9015" s="2">
        <v>56</v>
      </c>
      <c r="K9015" s="2">
        <v>2128</v>
      </c>
      <c r="L9015" s="2" t="s">
        <v>21</v>
      </c>
      <c r="M9015" s="2">
        <f t="shared" si="842"/>
        <v>4</v>
      </c>
      <c r="N9015" s="2" t="str">
        <f t="shared" si="843"/>
        <v>Apr</v>
      </c>
      <c r="O9015" s="2" t="str">
        <f t="shared" si="844"/>
        <v>Tue</v>
      </c>
      <c r="P9015" s="2" t="str">
        <f t="shared" si="845"/>
        <v>2021</v>
      </c>
    </row>
    <row r="9016" spans="1:16" x14ac:dyDescent="0.3">
      <c r="A9016" s="2" t="s">
        <v>23</v>
      </c>
      <c r="B9016" s="3">
        <v>44299</v>
      </c>
      <c r="C9016" s="2" t="s">
        <v>45</v>
      </c>
      <c r="D9016" s="2" t="s">
        <v>87</v>
      </c>
      <c r="E9016" s="2" t="s">
        <v>88</v>
      </c>
      <c r="F9016" s="2" t="str">
        <f t="shared" si="840"/>
        <v>Women</v>
      </c>
      <c r="G9016" s="2" t="str">
        <f t="shared" si="841"/>
        <v xml:space="preserve"> Apparel</v>
      </c>
      <c r="H9016" s="2" t="s">
        <v>20</v>
      </c>
      <c r="I9016" s="2">
        <v>56</v>
      </c>
      <c r="J9016" s="2">
        <v>112</v>
      </c>
      <c r="K9016" s="2">
        <v>6272</v>
      </c>
      <c r="L9016" s="2" t="s">
        <v>21</v>
      </c>
      <c r="M9016" s="2">
        <f t="shared" si="842"/>
        <v>4</v>
      </c>
      <c r="N9016" s="2" t="str">
        <f t="shared" si="843"/>
        <v>Apr</v>
      </c>
      <c r="O9016" s="2" t="str">
        <f t="shared" si="844"/>
        <v>Tue</v>
      </c>
      <c r="P9016" s="2" t="str">
        <f t="shared" si="845"/>
        <v>2021</v>
      </c>
    </row>
    <row r="9017" spans="1:16" x14ac:dyDescent="0.3">
      <c r="A9017" s="2" t="s">
        <v>23</v>
      </c>
      <c r="B9017" s="3">
        <v>44330</v>
      </c>
      <c r="C9017" s="2" t="s">
        <v>45</v>
      </c>
      <c r="D9017" s="2" t="s">
        <v>87</v>
      </c>
      <c r="E9017" s="2" t="s">
        <v>88</v>
      </c>
      <c r="F9017" s="2" t="str">
        <f t="shared" si="840"/>
        <v>Men</v>
      </c>
      <c r="G9017" s="2" t="str">
        <f t="shared" si="841"/>
        <v xml:space="preserve"> Street Footwear</v>
      </c>
      <c r="H9017" s="2" t="s">
        <v>14</v>
      </c>
      <c r="I9017" s="2">
        <v>37</v>
      </c>
      <c r="J9017" s="2">
        <v>187</v>
      </c>
      <c r="K9017" s="2">
        <v>6919</v>
      </c>
      <c r="L9017" s="2" t="s">
        <v>21</v>
      </c>
      <c r="M9017" s="2">
        <f t="shared" si="842"/>
        <v>5</v>
      </c>
      <c r="N9017" s="2" t="str">
        <f t="shared" si="843"/>
        <v>May</v>
      </c>
      <c r="O9017" s="2" t="str">
        <f t="shared" si="844"/>
        <v>Fri</v>
      </c>
      <c r="P9017" s="2" t="str">
        <f t="shared" si="845"/>
        <v>2021</v>
      </c>
    </row>
    <row r="9018" spans="1:16" x14ac:dyDescent="0.3">
      <c r="A9018" s="2" t="s">
        <v>23</v>
      </c>
      <c r="B9018" s="3">
        <v>44330</v>
      </c>
      <c r="C9018" s="2" t="s">
        <v>45</v>
      </c>
      <c r="D9018" s="2" t="s">
        <v>87</v>
      </c>
      <c r="E9018" s="2" t="s">
        <v>88</v>
      </c>
      <c r="F9018" s="2" t="str">
        <f t="shared" si="840"/>
        <v>Men</v>
      </c>
      <c r="G9018" s="2" t="str">
        <f t="shared" si="841"/>
        <v xml:space="preserve"> Athletic Footwear</v>
      </c>
      <c r="H9018" s="2" t="s">
        <v>16</v>
      </c>
      <c r="I9018" s="2">
        <v>36</v>
      </c>
      <c r="J9018" s="2">
        <v>136</v>
      </c>
      <c r="K9018" s="2">
        <v>4896</v>
      </c>
      <c r="L9018" s="2" t="s">
        <v>21</v>
      </c>
      <c r="M9018" s="2">
        <f t="shared" si="842"/>
        <v>5</v>
      </c>
      <c r="N9018" s="2" t="str">
        <f t="shared" si="843"/>
        <v>May</v>
      </c>
      <c r="O9018" s="2" t="str">
        <f t="shared" si="844"/>
        <v>Fri</v>
      </c>
      <c r="P9018" s="2" t="str">
        <f t="shared" si="845"/>
        <v>2021</v>
      </c>
    </row>
    <row r="9019" spans="1:16" x14ac:dyDescent="0.3">
      <c r="A9019" s="2" t="s">
        <v>23</v>
      </c>
      <c r="B9019" s="3">
        <v>44330</v>
      </c>
      <c r="C9019" s="2" t="s">
        <v>45</v>
      </c>
      <c r="D9019" s="2" t="s">
        <v>87</v>
      </c>
      <c r="E9019" s="2" t="s">
        <v>88</v>
      </c>
      <c r="F9019" s="2" t="str">
        <f t="shared" si="840"/>
        <v>Women</v>
      </c>
      <c r="G9019" s="2" t="str">
        <f t="shared" si="841"/>
        <v xml:space="preserve"> Street Footwear</v>
      </c>
      <c r="H9019" s="2" t="s">
        <v>17</v>
      </c>
      <c r="I9019" s="2">
        <v>40</v>
      </c>
      <c r="J9019" s="2">
        <v>145</v>
      </c>
      <c r="K9019" s="2">
        <v>5800</v>
      </c>
      <c r="L9019" s="2" t="s">
        <v>21</v>
      </c>
      <c r="M9019" s="2">
        <f t="shared" si="842"/>
        <v>5</v>
      </c>
      <c r="N9019" s="2" t="str">
        <f t="shared" si="843"/>
        <v>May</v>
      </c>
      <c r="O9019" s="2" t="str">
        <f t="shared" si="844"/>
        <v>Fri</v>
      </c>
      <c r="P9019" s="2" t="str">
        <f t="shared" si="845"/>
        <v>2021</v>
      </c>
    </row>
    <row r="9020" spans="1:16" x14ac:dyDescent="0.3">
      <c r="A9020" s="2" t="s">
        <v>23</v>
      </c>
      <c r="B9020" s="3">
        <v>44330</v>
      </c>
      <c r="C9020" s="2" t="s">
        <v>45</v>
      </c>
      <c r="D9020" s="2" t="s">
        <v>87</v>
      </c>
      <c r="E9020" s="2" t="s">
        <v>88</v>
      </c>
      <c r="F9020" s="2" t="str">
        <f t="shared" si="840"/>
        <v>Women</v>
      </c>
      <c r="G9020" s="2" t="str">
        <f t="shared" si="841"/>
        <v xml:space="preserve"> Athletic Footwear</v>
      </c>
      <c r="H9020" s="2" t="s">
        <v>18</v>
      </c>
      <c r="I9020" s="2">
        <v>34</v>
      </c>
      <c r="J9020" s="2">
        <v>114</v>
      </c>
      <c r="K9020" s="2">
        <v>3876</v>
      </c>
      <c r="L9020" s="2" t="s">
        <v>21</v>
      </c>
      <c r="M9020" s="2">
        <f t="shared" si="842"/>
        <v>5</v>
      </c>
      <c r="N9020" s="2" t="str">
        <f t="shared" si="843"/>
        <v>May</v>
      </c>
      <c r="O9020" s="2" t="str">
        <f t="shared" si="844"/>
        <v>Fri</v>
      </c>
      <c r="P9020" s="2" t="str">
        <f t="shared" si="845"/>
        <v>2021</v>
      </c>
    </row>
    <row r="9021" spans="1:16" x14ac:dyDescent="0.3">
      <c r="A9021" s="2" t="s">
        <v>23</v>
      </c>
      <c r="B9021" s="3">
        <v>44330</v>
      </c>
      <c r="C9021" s="2" t="s">
        <v>45</v>
      </c>
      <c r="D9021" s="2" t="s">
        <v>87</v>
      </c>
      <c r="E9021" s="2" t="s">
        <v>88</v>
      </c>
      <c r="F9021" s="2" t="str">
        <f t="shared" si="840"/>
        <v>Men</v>
      </c>
      <c r="G9021" s="2" t="str">
        <f t="shared" si="841"/>
        <v xml:space="preserve"> Apparel</v>
      </c>
      <c r="H9021" s="2" t="s">
        <v>19</v>
      </c>
      <c r="I9021" s="2">
        <v>39</v>
      </c>
      <c r="J9021" s="2">
        <v>74</v>
      </c>
      <c r="K9021" s="2">
        <v>2886</v>
      </c>
      <c r="L9021" s="2" t="s">
        <v>21</v>
      </c>
      <c r="M9021" s="2">
        <f t="shared" si="842"/>
        <v>5</v>
      </c>
      <c r="N9021" s="2" t="str">
        <f t="shared" si="843"/>
        <v>May</v>
      </c>
      <c r="O9021" s="2" t="str">
        <f t="shared" si="844"/>
        <v>Fri</v>
      </c>
      <c r="P9021" s="2" t="str">
        <f t="shared" si="845"/>
        <v>2021</v>
      </c>
    </row>
    <row r="9022" spans="1:16" x14ac:dyDescent="0.3">
      <c r="A9022" s="2" t="s">
        <v>23</v>
      </c>
      <c r="B9022" s="3">
        <v>44330</v>
      </c>
      <c r="C9022" s="2" t="s">
        <v>45</v>
      </c>
      <c r="D9022" s="2" t="s">
        <v>87</v>
      </c>
      <c r="E9022" s="2" t="s">
        <v>88</v>
      </c>
      <c r="F9022" s="2" t="str">
        <f t="shared" si="840"/>
        <v>Women</v>
      </c>
      <c r="G9022" s="2" t="str">
        <f t="shared" si="841"/>
        <v xml:space="preserve"> Apparel</v>
      </c>
      <c r="H9022" s="2" t="s">
        <v>20</v>
      </c>
      <c r="I9022" s="2">
        <v>53</v>
      </c>
      <c r="J9022" s="2">
        <v>124</v>
      </c>
      <c r="K9022" s="2">
        <v>6572</v>
      </c>
      <c r="L9022" s="2" t="s">
        <v>21</v>
      </c>
      <c r="M9022" s="2">
        <f t="shared" si="842"/>
        <v>5</v>
      </c>
      <c r="N9022" s="2" t="str">
        <f t="shared" si="843"/>
        <v>May</v>
      </c>
      <c r="O9022" s="2" t="str">
        <f t="shared" si="844"/>
        <v>Fri</v>
      </c>
      <c r="P9022" s="2" t="str">
        <f t="shared" si="845"/>
        <v>2021</v>
      </c>
    </row>
    <row r="9023" spans="1:16" x14ac:dyDescent="0.3">
      <c r="A9023" s="2" t="s">
        <v>23</v>
      </c>
      <c r="B9023" s="3">
        <v>44360</v>
      </c>
      <c r="C9023" s="2" t="s">
        <v>45</v>
      </c>
      <c r="D9023" s="2" t="s">
        <v>87</v>
      </c>
      <c r="E9023" s="2" t="s">
        <v>88</v>
      </c>
      <c r="F9023" s="2" t="str">
        <f t="shared" si="840"/>
        <v>Men</v>
      </c>
      <c r="G9023" s="2" t="str">
        <f t="shared" si="841"/>
        <v xml:space="preserve"> Street Footwear</v>
      </c>
      <c r="H9023" s="2" t="s">
        <v>14</v>
      </c>
      <c r="I9023" s="2">
        <v>35</v>
      </c>
      <c r="J9023" s="2">
        <v>203</v>
      </c>
      <c r="K9023" s="2">
        <v>7105</v>
      </c>
      <c r="L9023" s="2" t="s">
        <v>21</v>
      </c>
      <c r="M9023" s="2">
        <f t="shared" si="842"/>
        <v>6</v>
      </c>
      <c r="N9023" s="2" t="str">
        <f t="shared" si="843"/>
        <v>Jun</v>
      </c>
      <c r="O9023" s="2" t="str">
        <f t="shared" si="844"/>
        <v>Sun</v>
      </c>
      <c r="P9023" s="2" t="str">
        <f t="shared" si="845"/>
        <v>2021</v>
      </c>
    </row>
    <row r="9024" spans="1:16" x14ac:dyDescent="0.3">
      <c r="A9024" s="2" t="s">
        <v>23</v>
      </c>
      <c r="B9024" s="3">
        <v>44360</v>
      </c>
      <c r="C9024" s="2" t="s">
        <v>45</v>
      </c>
      <c r="D9024" s="2" t="s">
        <v>87</v>
      </c>
      <c r="E9024" s="2" t="s">
        <v>88</v>
      </c>
      <c r="F9024" s="2" t="str">
        <f t="shared" si="840"/>
        <v>Men</v>
      </c>
      <c r="G9024" s="2" t="str">
        <f t="shared" si="841"/>
        <v xml:space="preserve"> Athletic Footwear</v>
      </c>
      <c r="H9024" s="2" t="s">
        <v>16</v>
      </c>
      <c r="I9024" s="2">
        <v>41</v>
      </c>
      <c r="J9024" s="2">
        <v>163</v>
      </c>
      <c r="K9024" s="2">
        <v>6683</v>
      </c>
      <c r="L9024" s="2" t="s">
        <v>21</v>
      </c>
      <c r="M9024" s="2">
        <f t="shared" si="842"/>
        <v>6</v>
      </c>
      <c r="N9024" s="2" t="str">
        <f t="shared" si="843"/>
        <v>Jun</v>
      </c>
      <c r="O9024" s="2" t="str">
        <f t="shared" si="844"/>
        <v>Sun</v>
      </c>
      <c r="P9024" s="2" t="str">
        <f t="shared" si="845"/>
        <v>2021</v>
      </c>
    </row>
    <row r="9025" spans="1:16" x14ac:dyDescent="0.3">
      <c r="A9025" s="2" t="s">
        <v>23</v>
      </c>
      <c r="B9025" s="3">
        <v>44360</v>
      </c>
      <c r="C9025" s="2" t="s">
        <v>45</v>
      </c>
      <c r="D9025" s="2" t="s">
        <v>87</v>
      </c>
      <c r="E9025" s="2" t="s">
        <v>88</v>
      </c>
      <c r="F9025" s="2" t="str">
        <f t="shared" si="840"/>
        <v>Women</v>
      </c>
      <c r="G9025" s="2" t="str">
        <f t="shared" si="841"/>
        <v xml:space="preserve"> Street Footwear</v>
      </c>
      <c r="H9025" s="2" t="s">
        <v>17</v>
      </c>
      <c r="I9025" s="2">
        <v>39</v>
      </c>
      <c r="J9025" s="2">
        <v>158</v>
      </c>
      <c r="K9025" s="2">
        <v>6162</v>
      </c>
      <c r="L9025" s="2" t="s">
        <v>21</v>
      </c>
      <c r="M9025" s="2">
        <f t="shared" si="842"/>
        <v>6</v>
      </c>
      <c r="N9025" s="2" t="str">
        <f t="shared" si="843"/>
        <v>Jun</v>
      </c>
      <c r="O9025" s="2" t="str">
        <f t="shared" si="844"/>
        <v>Sun</v>
      </c>
      <c r="P9025" s="2" t="str">
        <f t="shared" si="845"/>
        <v>2021</v>
      </c>
    </row>
    <row r="9026" spans="1:16" x14ac:dyDescent="0.3">
      <c r="A9026" s="2" t="s">
        <v>23</v>
      </c>
      <c r="B9026" s="3">
        <v>44360</v>
      </c>
      <c r="C9026" s="2" t="s">
        <v>45</v>
      </c>
      <c r="D9026" s="2" t="s">
        <v>87</v>
      </c>
      <c r="E9026" s="2" t="s">
        <v>88</v>
      </c>
      <c r="F9026" s="2" t="str">
        <f t="shared" ref="F9026:F9089" si="846">MID(H9026, 1, FIND("'", H9026) - 1)</f>
        <v>Women</v>
      </c>
      <c r="G9026" s="2" t="str">
        <f t="shared" ref="G9026:G9089" si="847">MID(H9026, FIND("'", H9026) + 2, LEN(H9026) - FIND("'", H9026) - 1)</f>
        <v xml:space="preserve"> Athletic Footwear</v>
      </c>
      <c r="H9026" s="2" t="s">
        <v>18</v>
      </c>
      <c r="I9026" s="2">
        <v>33</v>
      </c>
      <c r="J9026" s="2">
        <v>132</v>
      </c>
      <c r="K9026" s="2">
        <v>4356</v>
      </c>
      <c r="L9026" s="2" t="s">
        <v>21</v>
      </c>
      <c r="M9026" s="2">
        <f t="shared" si="842"/>
        <v>6</v>
      </c>
      <c r="N9026" s="2" t="str">
        <f t="shared" si="843"/>
        <v>Jun</v>
      </c>
      <c r="O9026" s="2" t="str">
        <f t="shared" si="844"/>
        <v>Sun</v>
      </c>
      <c r="P9026" s="2" t="str">
        <f t="shared" si="845"/>
        <v>2021</v>
      </c>
    </row>
    <row r="9027" spans="1:16" x14ac:dyDescent="0.3">
      <c r="A9027" s="2" t="s">
        <v>23</v>
      </c>
      <c r="B9027" s="3">
        <v>44360</v>
      </c>
      <c r="C9027" s="2" t="s">
        <v>45</v>
      </c>
      <c r="D9027" s="2" t="s">
        <v>87</v>
      </c>
      <c r="E9027" s="2" t="s">
        <v>88</v>
      </c>
      <c r="F9027" s="2" t="str">
        <f t="shared" si="846"/>
        <v>Men</v>
      </c>
      <c r="G9027" s="2" t="str">
        <f t="shared" si="847"/>
        <v xml:space="preserve"> Apparel</v>
      </c>
      <c r="H9027" s="2" t="s">
        <v>19</v>
      </c>
      <c r="I9027" s="2">
        <v>42</v>
      </c>
      <c r="J9027" s="2">
        <v>94</v>
      </c>
      <c r="K9027" s="2">
        <v>3948</v>
      </c>
      <c r="L9027" s="2" t="s">
        <v>21</v>
      </c>
      <c r="M9027" s="2">
        <f t="shared" ref="M9027:M9090" si="848">MONTH(B9027)</f>
        <v>6</v>
      </c>
      <c r="N9027" s="2" t="str">
        <f t="shared" ref="N9027:N9090" si="849">TEXT(B9027,"mmm")</f>
        <v>Jun</v>
      </c>
      <c r="O9027" s="2" t="str">
        <f t="shared" ref="O9027:O9090" si="850">TEXT(B9027,"ddd")</f>
        <v>Sun</v>
      </c>
      <c r="P9027" s="2" t="str">
        <f t="shared" ref="P9027:P9090" si="851">TEXT(B9027,"YYY")</f>
        <v>2021</v>
      </c>
    </row>
    <row r="9028" spans="1:16" x14ac:dyDescent="0.3">
      <c r="A9028" s="2" t="s">
        <v>23</v>
      </c>
      <c r="B9028" s="3">
        <v>44360</v>
      </c>
      <c r="C9028" s="2" t="s">
        <v>45</v>
      </c>
      <c r="D9028" s="2" t="s">
        <v>87</v>
      </c>
      <c r="E9028" s="2" t="s">
        <v>88</v>
      </c>
      <c r="F9028" s="2" t="str">
        <f t="shared" si="846"/>
        <v>Women</v>
      </c>
      <c r="G9028" s="2" t="str">
        <f t="shared" si="847"/>
        <v xml:space="preserve"> Apparel</v>
      </c>
      <c r="H9028" s="2" t="s">
        <v>20</v>
      </c>
      <c r="I9028" s="2">
        <v>53</v>
      </c>
      <c r="J9028" s="2">
        <v>190</v>
      </c>
      <c r="K9028" s="2">
        <v>10070</v>
      </c>
      <c r="L9028" s="2" t="s">
        <v>21</v>
      </c>
      <c r="M9028" s="2">
        <f t="shared" si="848"/>
        <v>6</v>
      </c>
      <c r="N9028" s="2" t="str">
        <f t="shared" si="849"/>
        <v>Jun</v>
      </c>
      <c r="O9028" s="2" t="str">
        <f t="shared" si="850"/>
        <v>Sun</v>
      </c>
      <c r="P9028" s="2" t="str">
        <f t="shared" si="851"/>
        <v>2021</v>
      </c>
    </row>
    <row r="9029" spans="1:16" x14ac:dyDescent="0.3">
      <c r="A9029" s="2" t="s">
        <v>23</v>
      </c>
      <c r="B9029" s="3">
        <v>44389</v>
      </c>
      <c r="C9029" s="2" t="s">
        <v>45</v>
      </c>
      <c r="D9029" s="2" t="s">
        <v>87</v>
      </c>
      <c r="E9029" s="2" t="s">
        <v>88</v>
      </c>
      <c r="F9029" s="2" t="str">
        <f t="shared" si="846"/>
        <v>Men</v>
      </c>
      <c r="G9029" s="2" t="str">
        <f t="shared" si="847"/>
        <v xml:space="preserve"> Street Footwear</v>
      </c>
      <c r="H9029" s="2" t="s">
        <v>14</v>
      </c>
      <c r="I9029" s="2">
        <v>37</v>
      </c>
      <c r="J9029" s="2">
        <v>218</v>
      </c>
      <c r="K9029" s="2">
        <v>8066</v>
      </c>
      <c r="L9029" s="2" t="s">
        <v>21</v>
      </c>
      <c r="M9029" s="2">
        <f t="shared" si="848"/>
        <v>7</v>
      </c>
      <c r="N9029" s="2" t="str">
        <f t="shared" si="849"/>
        <v>Jul</v>
      </c>
      <c r="O9029" s="2" t="str">
        <f t="shared" si="850"/>
        <v>Mon</v>
      </c>
      <c r="P9029" s="2" t="str">
        <f t="shared" si="851"/>
        <v>2021</v>
      </c>
    </row>
    <row r="9030" spans="1:16" x14ac:dyDescent="0.3">
      <c r="A9030" s="2" t="s">
        <v>23</v>
      </c>
      <c r="B9030" s="3">
        <v>44389</v>
      </c>
      <c r="C9030" s="2" t="s">
        <v>45</v>
      </c>
      <c r="D9030" s="2" t="s">
        <v>87</v>
      </c>
      <c r="E9030" s="2" t="s">
        <v>88</v>
      </c>
      <c r="F9030" s="2" t="str">
        <f t="shared" si="846"/>
        <v>Men</v>
      </c>
      <c r="G9030" s="2" t="str">
        <f t="shared" si="847"/>
        <v xml:space="preserve"> Athletic Footwear</v>
      </c>
      <c r="H9030" s="2" t="s">
        <v>16</v>
      </c>
      <c r="I9030" s="2">
        <v>37</v>
      </c>
      <c r="J9030" s="2">
        <v>173</v>
      </c>
      <c r="K9030" s="2">
        <v>6401</v>
      </c>
      <c r="L9030" s="2" t="s">
        <v>21</v>
      </c>
      <c r="M9030" s="2">
        <f t="shared" si="848"/>
        <v>7</v>
      </c>
      <c r="N9030" s="2" t="str">
        <f t="shared" si="849"/>
        <v>Jul</v>
      </c>
      <c r="O9030" s="2" t="str">
        <f t="shared" si="850"/>
        <v>Mon</v>
      </c>
      <c r="P9030" s="2" t="str">
        <f t="shared" si="851"/>
        <v>2021</v>
      </c>
    </row>
    <row r="9031" spans="1:16" x14ac:dyDescent="0.3">
      <c r="A9031" s="2" t="s">
        <v>23</v>
      </c>
      <c r="B9031" s="3">
        <v>44389</v>
      </c>
      <c r="C9031" s="2" t="s">
        <v>45</v>
      </c>
      <c r="D9031" s="2" t="s">
        <v>87</v>
      </c>
      <c r="E9031" s="2" t="s">
        <v>88</v>
      </c>
      <c r="F9031" s="2" t="str">
        <f t="shared" si="846"/>
        <v>Women</v>
      </c>
      <c r="G9031" s="2" t="str">
        <f t="shared" si="847"/>
        <v xml:space="preserve"> Street Footwear</v>
      </c>
      <c r="H9031" s="2" t="s">
        <v>17</v>
      </c>
      <c r="I9031" s="2">
        <v>41</v>
      </c>
      <c r="J9031" s="2">
        <v>184</v>
      </c>
      <c r="K9031" s="2">
        <v>7544</v>
      </c>
      <c r="L9031" s="2" t="s">
        <v>21</v>
      </c>
      <c r="M9031" s="2">
        <f t="shared" si="848"/>
        <v>7</v>
      </c>
      <c r="N9031" s="2" t="str">
        <f t="shared" si="849"/>
        <v>Jul</v>
      </c>
      <c r="O9031" s="2" t="str">
        <f t="shared" si="850"/>
        <v>Mon</v>
      </c>
      <c r="P9031" s="2" t="str">
        <f t="shared" si="851"/>
        <v>2021</v>
      </c>
    </row>
    <row r="9032" spans="1:16" x14ac:dyDescent="0.3">
      <c r="A9032" s="2" t="s">
        <v>23</v>
      </c>
      <c r="B9032" s="3">
        <v>44389</v>
      </c>
      <c r="C9032" s="2" t="s">
        <v>45</v>
      </c>
      <c r="D9032" s="2" t="s">
        <v>87</v>
      </c>
      <c r="E9032" s="2" t="s">
        <v>88</v>
      </c>
      <c r="F9032" s="2" t="str">
        <f t="shared" si="846"/>
        <v>Women</v>
      </c>
      <c r="G9032" s="2" t="str">
        <f t="shared" si="847"/>
        <v xml:space="preserve"> Athletic Footwear</v>
      </c>
      <c r="H9032" s="2" t="s">
        <v>18</v>
      </c>
      <c r="I9032" s="2">
        <v>39</v>
      </c>
      <c r="J9032" s="2">
        <v>128</v>
      </c>
      <c r="K9032" s="2">
        <v>4992</v>
      </c>
      <c r="L9032" s="2" t="s">
        <v>21</v>
      </c>
      <c r="M9032" s="2">
        <f t="shared" si="848"/>
        <v>7</v>
      </c>
      <c r="N9032" s="2" t="str">
        <f t="shared" si="849"/>
        <v>Jul</v>
      </c>
      <c r="O9032" s="2" t="str">
        <f t="shared" si="850"/>
        <v>Mon</v>
      </c>
      <c r="P9032" s="2" t="str">
        <f t="shared" si="851"/>
        <v>2021</v>
      </c>
    </row>
    <row r="9033" spans="1:16" x14ac:dyDescent="0.3">
      <c r="A9033" s="2" t="s">
        <v>23</v>
      </c>
      <c r="B9033" s="3">
        <v>44389</v>
      </c>
      <c r="C9033" s="2" t="s">
        <v>45</v>
      </c>
      <c r="D9033" s="2" t="s">
        <v>87</v>
      </c>
      <c r="E9033" s="2" t="s">
        <v>88</v>
      </c>
      <c r="F9033" s="2" t="str">
        <f t="shared" si="846"/>
        <v>Men</v>
      </c>
      <c r="G9033" s="2" t="str">
        <f t="shared" si="847"/>
        <v xml:space="preserve"> Apparel</v>
      </c>
      <c r="H9033" s="2" t="s">
        <v>19</v>
      </c>
      <c r="I9033" s="2">
        <v>39</v>
      </c>
      <c r="J9033" s="2">
        <v>162</v>
      </c>
      <c r="K9033" s="2">
        <v>6318</v>
      </c>
      <c r="L9033" s="2" t="s">
        <v>21</v>
      </c>
      <c r="M9033" s="2">
        <f t="shared" si="848"/>
        <v>7</v>
      </c>
      <c r="N9033" s="2" t="str">
        <f t="shared" si="849"/>
        <v>Jul</v>
      </c>
      <c r="O9033" s="2" t="str">
        <f t="shared" si="850"/>
        <v>Mon</v>
      </c>
      <c r="P9033" s="2" t="str">
        <f t="shared" si="851"/>
        <v>2021</v>
      </c>
    </row>
    <row r="9034" spans="1:16" x14ac:dyDescent="0.3">
      <c r="A9034" s="2" t="s">
        <v>23</v>
      </c>
      <c r="B9034" s="3">
        <v>44389</v>
      </c>
      <c r="C9034" s="2" t="s">
        <v>45</v>
      </c>
      <c r="D9034" s="2" t="s">
        <v>87</v>
      </c>
      <c r="E9034" s="2" t="s">
        <v>88</v>
      </c>
      <c r="F9034" s="2" t="str">
        <f t="shared" si="846"/>
        <v>Women</v>
      </c>
      <c r="G9034" s="2" t="str">
        <f t="shared" si="847"/>
        <v xml:space="preserve"> Apparel</v>
      </c>
      <c r="H9034" s="2" t="s">
        <v>20</v>
      </c>
      <c r="I9034" s="2">
        <v>51</v>
      </c>
      <c r="J9034" s="2">
        <v>157</v>
      </c>
      <c r="K9034" s="2">
        <v>8007</v>
      </c>
      <c r="L9034" s="2" t="s">
        <v>21</v>
      </c>
      <c r="M9034" s="2">
        <f t="shared" si="848"/>
        <v>7</v>
      </c>
      <c r="N9034" s="2" t="str">
        <f t="shared" si="849"/>
        <v>Jul</v>
      </c>
      <c r="O9034" s="2" t="str">
        <f t="shared" si="850"/>
        <v>Mon</v>
      </c>
      <c r="P9034" s="2" t="str">
        <f t="shared" si="851"/>
        <v>2021</v>
      </c>
    </row>
    <row r="9035" spans="1:16" x14ac:dyDescent="0.3">
      <c r="A9035" s="2" t="s">
        <v>23</v>
      </c>
      <c r="B9035" s="3">
        <v>44421</v>
      </c>
      <c r="C9035" s="2" t="s">
        <v>45</v>
      </c>
      <c r="D9035" s="2" t="s">
        <v>87</v>
      </c>
      <c r="E9035" s="2" t="s">
        <v>88</v>
      </c>
      <c r="F9035" s="2" t="str">
        <f t="shared" si="846"/>
        <v>Men</v>
      </c>
      <c r="G9035" s="2" t="str">
        <f t="shared" si="847"/>
        <v xml:space="preserve"> Street Footwear</v>
      </c>
      <c r="H9035" s="2" t="s">
        <v>14</v>
      </c>
      <c r="I9035" s="2">
        <v>39</v>
      </c>
      <c r="J9035" s="2">
        <v>209</v>
      </c>
      <c r="K9035" s="2">
        <v>8151</v>
      </c>
      <c r="L9035" s="2" t="s">
        <v>21</v>
      </c>
      <c r="M9035" s="2">
        <f t="shared" si="848"/>
        <v>8</v>
      </c>
      <c r="N9035" s="2" t="str">
        <f t="shared" si="849"/>
        <v>Aug</v>
      </c>
      <c r="O9035" s="2" t="str">
        <f t="shared" si="850"/>
        <v>Fri</v>
      </c>
      <c r="P9035" s="2" t="str">
        <f t="shared" si="851"/>
        <v>2021</v>
      </c>
    </row>
    <row r="9036" spans="1:16" x14ac:dyDescent="0.3">
      <c r="A9036" s="2" t="s">
        <v>23</v>
      </c>
      <c r="B9036" s="3">
        <v>44421</v>
      </c>
      <c r="C9036" s="2" t="s">
        <v>45</v>
      </c>
      <c r="D9036" s="2" t="s">
        <v>87</v>
      </c>
      <c r="E9036" s="2" t="s">
        <v>88</v>
      </c>
      <c r="F9036" s="2" t="str">
        <f t="shared" si="846"/>
        <v>Men</v>
      </c>
      <c r="G9036" s="2" t="str">
        <f t="shared" si="847"/>
        <v xml:space="preserve"> Athletic Footwear</v>
      </c>
      <c r="H9036" s="2" t="s">
        <v>16</v>
      </c>
      <c r="I9036" s="2">
        <v>44</v>
      </c>
      <c r="J9036" s="2">
        <v>200</v>
      </c>
      <c r="K9036" s="2">
        <v>8800</v>
      </c>
      <c r="L9036" s="2" t="s">
        <v>21</v>
      </c>
      <c r="M9036" s="2">
        <f t="shared" si="848"/>
        <v>8</v>
      </c>
      <c r="N9036" s="2" t="str">
        <f t="shared" si="849"/>
        <v>Aug</v>
      </c>
      <c r="O9036" s="2" t="str">
        <f t="shared" si="850"/>
        <v>Fri</v>
      </c>
      <c r="P9036" s="2" t="str">
        <f t="shared" si="851"/>
        <v>2021</v>
      </c>
    </row>
    <row r="9037" spans="1:16" x14ac:dyDescent="0.3">
      <c r="A9037" s="2" t="s">
        <v>23</v>
      </c>
      <c r="B9037" s="3">
        <v>44421</v>
      </c>
      <c r="C9037" s="2" t="s">
        <v>45</v>
      </c>
      <c r="D9037" s="2" t="s">
        <v>87</v>
      </c>
      <c r="E9037" s="2" t="s">
        <v>88</v>
      </c>
      <c r="F9037" s="2" t="str">
        <f t="shared" si="846"/>
        <v>Women</v>
      </c>
      <c r="G9037" s="2" t="str">
        <f t="shared" si="847"/>
        <v xml:space="preserve"> Street Footwear</v>
      </c>
      <c r="H9037" s="2" t="s">
        <v>17</v>
      </c>
      <c r="I9037" s="2">
        <v>42</v>
      </c>
      <c r="J9037" s="2">
        <v>150</v>
      </c>
      <c r="K9037" s="2">
        <v>6300</v>
      </c>
      <c r="L9037" s="2" t="s">
        <v>21</v>
      </c>
      <c r="M9037" s="2">
        <f t="shared" si="848"/>
        <v>8</v>
      </c>
      <c r="N9037" s="2" t="str">
        <f t="shared" si="849"/>
        <v>Aug</v>
      </c>
      <c r="O9037" s="2" t="str">
        <f t="shared" si="850"/>
        <v>Fri</v>
      </c>
      <c r="P9037" s="2" t="str">
        <f t="shared" si="851"/>
        <v>2021</v>
      </c>
    </row>
    <row r="9038" spans="1:16" x14ac:dyDescent="0.3">
      <c r="A9038" s="2" t="s">
        <v>23</v>
      </c>
      <c r="B9038" s="3">
        <v>44421</v>
      </c>
      <c r="C9038" s="2" t="s">
        <v>45</v>
      </c>
      <c r="D9038" s="2" t="s">
        <v>87</v>
      </c>
      <c r="E9038" s="2" t="s">
        <v>88</v>
      </c>
      <c r="F9038" s="2" t="str">
        <f t="shared" si="846"/>
        <v>Women</v>
      </c>
      <c r="G9038" s="2" t="str">
        <f t="shared" si="847"/>
        <v xml:space="preserve"> Athletic Footwear</v>
      </c>
      <c r="H9038" s="2" t="s">
        <v>18</v>
      </c>
      <c r="I9038" s="2">
        <v>42</v>
      </c>
      <c r="J9038" s="2">
        <v>149</v>
      </c>
      <c r="K9038" s="2">
        <v>6258</v>
      </c>
      <c r="L9038" s="2" t="s">
        <v>21</v>
      </c>
      <c r="M9038" s="2">
        <f t="shared" si="848"/>
        <v>8</v>
      </c>
      <c r="N9038" s="2" t="str">
        <f t="shared" si="849"/>
        <v>Aug</v>
      </c>
      <c r="O9038" s="2" t="str">
        <f t="shared" si="850"/>
        <v>Fri</v>
      </c>
      <c r="P9038" s="2" t="str">
        <f t="shared" si="851"/>
        <v>2021</v>
      </c>
    </row>
    <row r="9039" spans="1:16" x14ac:dyDescent="0.3">
      <c r="A9039" s="2" t="s">
        <v>23</v>
      </c>
      <c r="B9039" s="3">
        <v>44421</v>
      </c>
      <c r="C9039" s="2" t="s">
        <v>45</v>
      </c>
      <c r="D9039" s="2" t="s">
        <v>87</v>
      </c>
      <c r="E9039" s="2" t="s">
        <v>88</v>
      </c>
      <c r="F9039" s="2" t="str">
        <f t="shared" si="846"/>
        <v>Men</v>
      </c>
      <c r="G9039" s="2" t="str">
        <f t="shared" si="847"/>
        <v xml:space="preserve"> Apparel</v>
      </c>
      <c r="H9039" s="2" t="s">
        <v>19</v>
      </c>
      <c r="I9039" s="2">
        <v>51</v>
      </c>
      <c r="J9039" s="2">
        <v>140</v>
      </c>
      <c r="K9039" s="2">
        <v>7140</v>
      </c>
      <c r="L9039" s="2" t="s">
        <v>21</v>
      </c>
      <c r="M9039" s="2">
        <f t="shared" si="848"/>
        <v>8</v>
      </c>
      <c r="N9039" s="2" t="str">
        <f t="shared" si="849"/>
        <v>Aug</v>
      </c>
      <c r="O9039" s="2" t="str">
        <f t="shared" si="850"/>
        <v>Fri</v>
      </c>
      <c r="P9039" s="2" t="str">
        <f t="shared" si="851"/>
        <v>2021</v>
      </c>
    </row>
    <row r="9040" spans="1:16" x14ac:dyDescent="0.3">
      <c r="A9040" s="2" t="s">
        <v>23</v>
      </c>
      <c r="B9040" s="3">
        <v>44421</v>
      </c>
      <c r="C9040" s="2" t="s">
        <v>45</v>
      </c>
      <c r="D9040" s="2" t="s">
        <v>87</v>
      </c>
      <c r="E9040" s="2" t="s">
        <v>88</v>
      </c>
      <c r="F9040" s="2" t="str">
        <f t="shared" si="846"/>
        <v>Women</v>
      </c>
      <c r="G9040" s="2" t="str">
        <f t="shared" si="847"/>
        <v xml:space="preserve"> Apparel</v>
      </c>
      <c r="H9040" s="2" t="s">
        <v>20</v>
      </c>
      <c r="I9040" s="2">
        <v>50</v>
      </c>
      <c r="J9040" s="2">
        <v>128</v>
      </c>
      <c r="K9040" s="2">
        <v>6400</v>
      </c>
      <c r="L9040" s="2" t="s">
        <v>21</v>
      </c>
      <c r="M9040" s="2">
        <f t="shared" si="848"/>
        <v>8</v>
      </c>
      <c r="N9040" s="2" t="str">
        <f t="shared" si="849"/>
        <v>Aug</v>
      </c>
      <c r="O9040" s="2" t="str">
        <f t="shared" si="850"/>
        <v>Fri</v>
      </c>
      <c r="P9040" s="2" t="str">
        <f t="shared" si="851"/>
        <v>2021</v>
      </c>
    </row>
    <row r="9041" spans="1:16" x14ac:dyDescent="0.3">
      <c r="A9041" s="2" t="s">
        <v>23</v>
      </c>
      <c r="B9041" s="3">
        <v>44453</v>
      </c>
      <c r="C9041" s="2" t="s">
        <v>45</v>
      </c>
      <c r="D9041" s="2" t="s">
        <v>87</v>
      </c>
      <c r="E9041" s="2" t="s">
        <v>88</v>
      </c>
      <c r="F9041" s="2" t="str">
        <f t="shared" si="846"/>
        <v>Men</v>
      </c>
      <c r="G9041" s="2" t="str">
        <f t="shared" si="847"/>
        <v xml:space="preserve"> Street Footwear</v>
      </c>
      <c r="H9041" s="2" t="s">
        <v>14</v>
      </c>
      <c r="I9041" s="2">
        <v>31</v>
      </c>
      <c r="J9041" s="2">
        <v>204</v>
      </c>
      <c r="K9041" s="2">
        <v>6324</v>
      </c>
      <c r="L9041" s="2" t="s">
        <v>21</v>
      </c>
      <c r="M9041" s="2">
        <f t="shared" si="848"/>
        <v>9</v>
      </c>
      <c r="N9041" s="2" t="str">
        <f t="shared" si="849"/>
        <v>Sep</v>
      </c>
      <c r="O9041" s="2" t="str">
        <f t="shared" si="850"/>
        <v>Tue</v>
      </c>
      <c r="P9041" s="2" t="str">
        <f t="shared" si="851"/>
        <v>2021</v>
      </c>
    </row>
    <row r="9042" spans="1:16" x14ac:dyDescent="0.3">
      <c r="A9042" s="2" t="s">
        <v>23</v>
      </c>
      <c r="B9042" s="3">
        <v>44453</v>
      </c>
      <c r="C9042" s="2" t="s">
        <v>45</v>
      </c>
      <c r="D9042" s="2" t="s">
        <v>87</v>
      </c>
      <c r="E9042" s="2" t="s">
        <v>88</v>
      </c>
      <c r="F9042" s="2" t="str">
        <f t="shared" si="846"/>
        <v>Men</v>
      </c>
      <c r="G9042" s="2" t="str">
        <f t="shared" si="847"/>
        <v xml:space="preserve"> Athletic Footwear</v>
      </c>
      <c r="H9042" s="2" t="s">
        <v>16</v>
      </c>
      <c r="I9042" s="2">
        <v>38</v>
      </c>
      <c r="J9042" s="2">
        <v>198</v>
      </c>
      <c r="K9042" s="2">
        <v>7524</v>
      </c>
      <c r="L9042" s="2" t="s">
        <v>21</v>
      </c>
      <c r="M9042" s="2">
        <f t="shared" si="848"/>
        <v>9</v>
      </c>
      <c r="N9042" s="2" t="str">
        <f t="shared" si="849"/>
        <v>Sep</v>
      </c>
      <c r="O9042" s="2" t="str">
        <f t="shared" si="850"/>
        <v>Tue</v>
      </c>
      <c r="P9042" s="2" t="str">
        <f t="shared" si="851"/>
        <v>2021</v>
      </c>
    </row>
    <row r="9043" spans="1:16" x14ac:dyDescent="0.3">
      <c r="A9043" s="2" t="s">
        <v>23</v>
      </c>
      <c r="B9043" s="3">
        <v>44453</v>
      </c>
      <c r="C9043" s="2" t="s">
        <v>45</v>
      </c>
      <c r="D9043" s="2" t="s">
        <v>87</v>
      </c>
      <c r="E9043" s="2" t="s">
        <v>88</v>
      </c>
      <c r="F9043" s="2" t="str">
        <f t="shared" si="846"/>
        <v>Women</v>
      </c>
      <c r="G9043" s="2" t="str">
        <f t="shared" si="847"/>
        <v xml:space="preserve"> Street Footwear</v>
      </c>
      <c r="H9043" s="2" t="s">
        <v>17</v>
      </c>
      <c r="I9043" s="2">
        <v>32</v>
      </c>
      <c r="J9043" s="2">
        <v>135</v>
      </c>
      <c r="K9043" s="2">
        <v>4320</v>
      </c>
      <c r="L9043" s="2" t="s">
        <v>21</v>
      </c>
      <c r="M9043" s="2">
        <f t="shared" si="848"/>
        <v>9</v>
      </c>
      <c r="N9043" s="2" t="str">
        <f t="shared" si="849"/>
        <v>Sep</v>
      </c>
      <c r="O9043" s="2" t="str">
        <f t="shared" si="850"/>
        <v>Tue</v>
      </c>
      <c r="P9043" s="2" t="str">
        <f t="shared" si="851"/>
        <v>2021</v>
      </c>
    </row>
    <row r="9044" spans="1:16" x14ac:dyDescent="0.3">
      <c r="A9044" s="2" t="s">
        <v>23</v>
      </c>
      <c r="B9044" s="3">
        <v>44453</v>
      </c>
      <c r="C9044" s="2" t="s">
        <v>45</v>
      </c>
      <c r="D9044" s="2" t="s">
        <v>87</v>
      </c>
      <c r="E9044" s="2" t="s">
        <v>88</v>
      </c>
      <c r="F9044" s="2" t="str">
        <f t="shared" si="846"/>
        <v>Women</v>
      </c>
      <c r="G9044" s="2" t="str">
        <f t="shared" si="847"/>
        <v xml:space="preserve"> Athletic Footwear</v>
      </c>
      <c r="H9044" s="2" t="s">
        <v>18</v>
      </c>
      <c r="I9044" s="2">
        <v>35</v>
      </c>
      <c r="J9044" s="2">
        <v>120</v>
      </c>
      <c r="K9044" s="2">
        <v>4200</v>
      </c>
      <c r="L9044" s="2" t="s">
        <v>21</v>
      </c>
      <c r="M9044" s="2">
        <f t="shared" si="848"/>
        <v>9</v>
      </c>
      <c r="N9044" s="2" t="str">
        <f t="shared" si="849"/>
        <v>Sep</v>
      </c>
      <c r="O9044" s="2" t="str">
        <f t="shared" si="850"/>
        <v>Tue</v>
      </c>
      <c r="P9044" s="2" t="str">
        <f t="shared" si="851"/>
        <v>2021</v>
      </c>
    </row>
    <row r="9045" spans="1:16" x14ac:dyDescent="0.3">
      <c r="A9045" s="2" t="s">
        <v>23</v>
      </c>
      <c r="B9045" s="3">
        <v>44453</v>
      </c>
      <c r="C9045" s="2" t="s">
        <v>45</v>
      </c>
      <c r="D9045" s="2" t="s">
        <v>87</v>
      </c>
      <c r="E9045" s="2" t="s">
        <v>88</v>
      </c>
      <c r="F9045" s="2" t="str">
        <f t="shared" si="846"/>
        <v>Men</v>
      </c>
      <c r="G9045" s="2" t="str">
        <f t="shared" si="847"/>
        <v xml:space="preserve"> Apparel</v>
      </c>
      <c r="H9045" s="2" t="s">
        <v>19</v>
      </c>
      <c r="I9045" s="2">
        <v>36</v>
      </c>
      <c r="J9045" s="2">
        <v>132</v>
      </c>
      <c r="K9045" s="2">
        <v>4752</v>
      </c>
      <c r="L9045" s="2" t="s">
        <v>21</v>
      </c>
      <c r="M9045" s="2">
        <f t="shared" si="848"/>
        <v>9</v>
      </c>
      <c r="N9045" s="2" t="str">
        <f t="shared" si="849"/>
        <v>Sep</v>
      </c>
      <c r="O9045" s="2" t="str">
        <f t="shared" si="850"/>
        <v>Tue</v>
      </c>
      <c r="P9045" s="2" t="str">
        <f t="shared" si="851"/>
        <v>2021</v>
      </c>
    </row>
    <row r="9046" spans="1:16" x14ac:dyDescent="0.3">
      <c r="A9046" s="2" t="s">
        <v>23</v>
      </c>
      <c r="B9046" s="3">
        <v>44453</v>
      </c>
      <c r="C9046" s="2" t="s">
        <v>45</v>
      </c>
      <c r="D9046" s="2" t="s">
        <v>87</v>
      </c>
      <c r="E9046" s="2" t="s">
        <v>88</v>
      </c>
      <c r="F9046" s="2" t="str">
        <f t="shared" si="846"/>
        <v>Women</v>
      </c>
      <c r="G9046" s="2" t="str">
        <f t="shared" si="847"/>
        <v xml:space="preserve"> Apparel</v>
      </c>
      <c r="H9046" s="2" t="s">
        <v>20</v>
      </c>
      <c r="I9046" s="2">
        <v>46</v>
      </c>
      <c r="J9046" s="2">
        <v>135</v>
      </c>
      <c r="K9046" s="2">
        <v>6210</v>
      </c>
      <c r="L9046" s="2" t="s">
        <v>21</v>
      </c>
      <c r="M9046" s="2">
        <f t="shared" si="848"/>
        <v>9</v>
      </c>
      <c r="N9046" s="2" t="str">
        <f t="shared" si="849"/>
        <v>Sep</v>
      </c>
      <c r="O9046" s="2" t="str">
        <f t="shared" si="850"/>
        <v>Tue</v>
      </c>
      <c r="P9046" s="2" t="str">
        <f t="shared" si="851"/>
        <v>2021</v>
      </c>
    </row>
    <row r="9047" spans="1:16" x14ac:dyDescent="0.3">
      <c r="A9047" s="2" t="s">
        <v>23</v>
      </c>
      <c r="B9047" s="3">
        <v>44482</v>
      </c>
      <c r="C9047" s="2" t="s">
        <v>45</v>
      </c>
      <c r="D9047" s="2" t="s">
        <v>87</v>
      </c>
      <c r="E9047" s="2" t="s">
        <v>88</v>
      </c>
      <c r="F9047" s="2" t="str">
        <f t="shared" si="846"/>
        <v>Men</v>
      </c>
      <c r="G9047" s="2" t="str">
        <f t="shared" si="847"/>
        <v xml:space="preserve"> Street Footwear</v>
      </c>
      <c r="H9047" s="2" t="s">
        <v>14</v>
      </c>
      <c r="I9047" s="2">
        <v>34</v>
      </c>
      <c r="J9047" s="2">
        <v>173</v>
      </c>
      <c r="K9047" s="2">
        <v>5882</v>
      </c>
      <c r="L9047" s="2" t="s">
        <v>21</v>
      </c>
      <c r="M9047" s="2">
        <f t="shared" si="848"/>
        <v>10</v>
      </c>
      <c r="N9047" s="2" t="str">
        <f t="shared" si="849"/>
        <v>Oct</v>
      </c>
      <c r="O9047" s="2" t="str">
        <f t="shared" si="850"/>
        <v>Wed</v>
      </c>
      <c r="P9047" s="2" t="str">
        <f t="shared" si="851"/>
        <v>2021</v>
      </c>
    </row>
    <row r="9048" spans="1:16" x14ac:dyDescent="0.3">
      <c r="A9048" s="2" t="s">
        <v>23</v>
      </c>
      <c r="B9048" s="3">
        <v>44482</v>
      </c>
      <c r="C9048" s="2" t="s">
        <v>45</v>
      </c>
      <c r="D9048" s="2" t="s">
        <v>87</v>
      </c>
      <c r="E9048" s="2" t="s">
        <v>88</v>
      </c>
      <c r="F9048" s="2" t="str">
        <f t="shared" si="846"/>
        <v>Men</v>
      </c>
      <c r="G9048" s="2" t="str">
        <f t="shared" si="847"/>
        <v xml:space="preserve"> Athletic Footwear</v>
      </c>
      <c r="H9048" s="2" t="s">
        <v>16</v>
      </c>
      <c r="I9048" s="2">
        <v>34</v>
      </c>
      <c r="J9048" s="2">
        <v>173</v>
      </c>
      <c r="K9048" s="2">
        <v>5882</v>
      </c>
      <c r="L9048" s="2" t="s">
        <v>21</v>
      </c>
      <c r="M9048" s="2">
        <f t="shared" si="848"/>
        <v>10</v>
      </c>
      <c r="N9048" s="2" t="str">
        <f t="shared" si="849"/>
        <v>Oct</v>
      </c>
      <c r="O9048" s="2" t="str">
        <f t="shared" si="850"/>
        <v>Wed</v>
      </c>
      <c r="P9048" s="2" t="str">
        <f t="shared" si="851"/>
        <v>2021</v>
      </c>
    </row>
    <row r="9049" spans="1:16" x14ac:dyDescent="0.3">
      <c r="A9049" s="2" t="s">
        <v>23</v>
      </c>
      <c r="B9049" s="3">
        <v>44482</v>
      </c>
      <c r="C9049" s="2" t="s">
        <v>45</v>
      </c>
      <c r="D9049" s="2" t="s">
        <v>87</v>
      </c>
      <c r="E9049" s="2" t="s">
        <v>88</v>
      </c>
      <c r="F9049" s="2" t="str">
        <f t="shared" si="846"/>
        <v>Women</v>
      </c>
      <c r="G9049" s="2" t="str">
        <f t="shared" si="847"/>
        <v xml:space="preserve"> Street Footwear</v>
      </c>
      <c r="H9049" s="2" t="s">
        <v>17</v>
      </c>
      <c r="I9049" s="2">
        <v>32</v>
      </c>
      <c r="J9049" s="2">
        <v>123</v>
      </c>
      <c r="K9049" s="2">
        <v>3936</v>
      </c>
      <c r="L9049" s="2" t="s">
        <v>21</v>
      </c>
      <c r="M9049" s="2">
        <f t="shared" si="848"/>
        <v>10</v>
      </c>
      <c r="N9049" s="2" t="str">
        <f t="shared" si="849"/>
        <v>Oct</v>
      </c>
      <c r="O9049" s="2" t="str">
        <f t="shared" si="850"/>
        <v>Wed</v>
      </c>
      <c r="P9049" s="2" t="str">
        <f t="shared" si="851"/>
        <v>2021</v>
      </c>
    </row>
    <row r="9050" spans="1:16" x14ac:dyDescent="0.3">
      <c r="A9050" s="2" t="s">
        <v>23</v>
      </c>
      <c r="B9050" s="3">
        <v>44482</v>
      </c>
      <c r="C9050" s="2" t="s">
        <v>45</v>
      </c>
      <c r="D9050" s="2" t="s">
        <v>87</v>
      </c>
      <c r="E9050" s="2" t="s">
        <v>88</v>
      </c>
      <c r="F9050" s="2" t="str">
        <f t="shared" si="846"/>
        <v>Women</v>
      </c>
      <c r="G9050" s="2" t="str">
        <f t="shared" si="847"/>
        <v xml:space="preserve"> Athletic Footwear</v>
      </c>
      <c r="H9050" s="2" t="s">
        <v>18</v>
      </c>
      <c r="I9050" s="2">
        <v>32</v>
      </c>
      <c r="J9050" s="2">
        <v>114</v>
      </c>
      <c r="K9050" s="2">
        <v>3648</v>
      </c>
      <c r="L9050" s="2" t="s">
        <v>21</v>
      </c>
      <c r="M9050" s="2">
        <f t="shared" si="848"/>
        <v>10</v>
      </c>
      <c r="N9050" s="2" t="str">
        <f t="shared" si="849"/>
        <v>Oct</v>
      </c>
      <c r="O9050" s="2" t="str">
        <f t="shared" si="850"/>
        <v>Wed</v>
      </c>
      <c r="P9050" s="2" t="str">
        <f t="shared" si="851"/>
        <v>2021</v>
      </c>
    </row>
    <row r="9051" spans="1:16" x14ac:dyDescent="0.3">
      <c r="A9051" s="2" t="s">
        <v>23</v>
      </c>
      <c r="B9051" s="3">
        <v>44482</v>
      </c>
      <c r="C9051" s="2" t="s">
        <v>45</v>
      </c>
      <c r="D9051" s="2" t="s">
        <v>87</v>
      </c>
      <c r="E9051" s="2" t="s">
        <v>88</v>
      </c>
      <c r="F9051" s="2" t="str">
        <f t="shared" si="846"/>
        <v>Men</v>
      </c>
      <c r="G9051" s="2" t="str">
        <f t="shared" si="847"/>
        <v xml:space="preserve"> Apparel</v>
      </c>
      <c r="H9051" s="2" t="s">
        <v>19</v>
      </c>
      <c r="I9051" s="2">
        <v>41</v>
      </c>
      <c r="J9051" s="2">
        <v>102</v>
      </c>
      <c r="K9051" s="2">
        <v>4182</v>
      </c>
      <c r="L9051" s="2" t="s">
        <v>21</v>
      </c>
      <c r="M9051" s="2">
        <f t="shared" si="848"/>
        <v>10</v>
      </c>
      <c r="N9051" s="2" t="str">
        <f t="shared" si="849"/>
        <v>Oct</v>
      </c>
      <c r="O9051" s="2" t="str">
        <f t="shared" si="850"/>
        <v>Wed</v>
      </c>
      <c r="P9051" s="2" t="str">
        <f t="shared" si="851"/>
        <v>2021</v>
      </c>
    </row>
    <row r="9052" spans="1:16" x14ac:dyDescent="0.3">
      <c r="A9052" s="2" t="s">
        <v>23</v>
      </c>
      <c r="B9052" s="3">
        <v>44482</v>
      </c>
      <c r="C9052" s="2" t="s">
        <v>45</v>
      </c>
      <c r="D9052" s="2" t="s">
        <v>87</v>
      </c>
      <c r="E9052" s="2" t="s">
        <v>88</v>
      </c>
      <c r="F9052" s="2" t="str">
        <f t="shared" si="846"/>
        <v>Women</v>
      </c>
      <c r="G9052" s="2" t="str">
        <f t="shared" si="847"/>
        <v xml:space="preserve"> Apparel</v>
      </c>
      <c r="H9052" s="2" t="s">
        <v>20</v>
      </c>
      <c r="I9052" s="2">
        <v>46</v>
      </c>
      <c r="J9052" s="2">
        <v>109</v>
      </c>
      <c r="K9052" s="2">
        <v>5014</v>
      </c>
      <c r="L9052" s="2" t="s">
        <v>21</v>
      </c>
      <c r="M9052" s="2">
        <f t="shared" si="848"/>
        <v>10</v>
      </c>
      <c r="N9052" s="2" t="str">
        <f t="shared" si="849"/>
        <v>Oct</v>
      </c>
      <c r="O9052" s="2" t="str">
        <f t="shared" si="850"/>
        <v>Wed</v>
      </c>
      <c r="P9052" s="2" t="str">
        <f t="shared" si="851"/>
        <v>2021</v>
      </c>
    </row>
    <row r="9053" spans="1:16" x14ac:dyDescent="0.3">
      <c r="A9053" s="2" t="s">
        <v>23</v>
      </c>
      <c r="B9053" s="3">
        <v>44513</v>
      </c>
      <c r="C9053" s="2" t="s">
        <v>45</v>
      </c>
      <c r="D9053" s="2" t="s">
        <v>87</v>
      </c>
      <c r="E9053" s="2" t="s">
        <v>88</v>
      </c>
      <c r="F9053" s="2" t="str">
        <f t="shared" si="846"/>
        <v>Men</v>
      </c>
      <c r="G9053" s="2" t="str">
        <f t="shared" si="847"/>
        <v xml:space="preserve"> Street Footwear</v>
      </c>
      <c r="H9053" s="2" t="s">
        <v>14</v>
      </c>
      <c r="I9053" s="2">
        <v>36</v>
      </c>
      <c r="J9053" s="2">
        <v>173</v>
      </c>
      <c r="K9053" s="2">
        <v>6228</v>
      </c>
      <c r="L9053" s="2" t="s">
        <v>21</v>
      </c>
      <c r="M9053" s="2">
        <f t="shared" si="848"/>
        <v>11</v>
      </c>
      <c r="N9053" s="2" t="str">
        <f t="shared" si="849"/>
        <v>Nov</v>
      </c>
      <c r="O9053" s="2" t="str">
        <f t="shared" si="850"/>
        <v>Sat</v>
      </c>
      <c r="P9053" s="2" t="str">
        <f t="shared" si="851"/>
        <v>2021</v>
      </c>
    </row>
    <row r="9054" spans="1:16" x14ac:dyDescent="0.3">
      <c r="A9054" s="2" t="s">
        <v>23</v>
      </c>
      <c r="B9054" s="3">
        <v>44513</v>
      </c>
      <c r="C9054" s="2" t="s">
        <v>45</v>
      </c>
      <c r="D9054" s="2" t="s">
        <v>87</v>
      </c>
      <c r="E9054" s="2" t="s">
        <v>88</v>
      </c>
      <c r="F9054" s="2" t="str">
        <f t="shared" si="846"/>
        <v>Men</v>
      </c>
      <c r="G9054" s="2" t="str">
        <f t="shared" si="847"/>
        <v xml:space="preserve"> Athletic Footwear</v>
      </c>
      <c r="H9054" s="2" t="s">
        <v>16</v>
      </c>
      <c r="I9054" s="2">
        <v>40</v>
      </c>
      <c r="J9054" s="2">
        <v>184</v>
      </c>
      <c r="K9054" s="2">
        <v>7360</v>
      </c>
      <c r="L9054" s="2" t="s">
        <v>21</v>
      </c>
      <c r="M9054" s="2">
        <f t="shared" si="848"/>
        <v>11</v>
      </c>
      <c r="N9054" s="2" t="str">
        <f t="shared" si="849"/>
        <v>Nov</v>
      </c>
      <c r="O9054" s="2" t="str">
        <f t="shared" si="850"/>
        <v>Sat</v>
      </c>
      <c r="P9054" s="2" t="str">
        <f t="shared" si="851"/>
        <v>2021</v>
      </c>
    </row>
    <row r="9055" spans="1:16" x14ac:dyDescent="0.3">
      <c r="A9055" s="2" t="s">
        <v>23</v>
      </c>
      <c r="B9055" s="3">
        <v>44513</v>
      </c>
      <c r="C9055" s="2" t="s">
        <v>45</v>
      </c>
      <c r="D9055" s="2" t="s">
        <v>87</v>
      </c>
      <c r="E9055" s="2" t="s">
        <v>88</v>
      </c>
      <c r="F9055" s="2" t="str">
        <f t="shared" si="846"/>
        <v>Women</v>
      </c>
      <c r="G9055" s="2" t="str">
        <f t="shared" si="847"/>
        <v xml:space="preserve"> Street Footwear</v>
      </c>
      <c r="H9055" s="2" t="s">
        <v>17</v>
      </c>
      <c r="I9055" s="2">
        <v>39</v>
      </c>
      <c r="J9055" s="2">
        <v>145</v>
      </c>
      <c r="K9055" s="2">
        <v>5655</v>
      </c>
      <c r="L9055" s="2" t="s">
        <v>21</v>
      </c>
      <c r="M9055" s="2">
        <f t="shared" si="848"/>
        <v>11</v>
      </c>
      <c r="N9055" s="2" t="str">
        <f t="shared" si="849"/>
        <v>Nov</v>
      </c>
      <c r="O9055" s="2" t="str">
        <f t="shared" si="850"/>
        <v>Sat</v>
      </c>
      <c r="P9055" s="2" t="str">
        <f t="shared" si="851"/>
        <v>2021</v>
      </c>
    </row>
    <row r="9056" spans="1:16" x14ac:dyDescent="0.3">
      <c r="A9056" s="2" t="s">
        <v>23</v>
      </c>
      <c r="B9056" s="3">
        <v>44513</v>
      </c>
      <c r="C9056" s="2" t="s">
        <v>45</v>
      </c>
      <c r="D9056" s="2" t="s">
        <v>87</v>
      </c>
      <c r="E9056" s="2" t="s">
        <v>88</v>
      </c>
      <c r="F9056" s="2" t="str">
        <f t="shared" si="846"/>
        <v>Women</v>
      </c>
      <c r="G9056" s="2" t="str">
        <f t="shared" si="847"/>
        <v xml:space="preserve"> Athletic Footwear</v>
      </c>
      <c r="H9056" s="2" t="s">
        <v>18</v>
      </c>
      <c r="I9056" s="2">
        <v>37</v>
      </c>
      <c r="J9056" s="2">
        <v>140</v>
      </c>
      <c r="K9056" s="2">
        <v>5180</v>
      </c>
      <c r="L9056" s="2" t="s">
        <v>21</v>
      </c>
      <c r="M9056" s="2">
        <f t="shared" si="848"/>
        <v>11</v>
      </c>
      <c r="N9056" s="2" t="str">
        <f t="shared" si="849"/>
        <v>Nov</v>
      </c>
      <c r="O9056" s="2" t="str">
        <f t="shared" si="850"/>
        <v>Sat</v>
      </c>
      <c r="P9056" s="2" t="str">
        <f t="shared" si="851"/>
        <v>2021</v>
      </c>
    </row>
    <row r="9057" spans="1:16" x14ac:dyDescent="0.3">
      <c r="A9057" s="2" t="s">
        <v>23</v>
      </c>
      <c r="B9057" s="3">
        <v>44513</v>
      </c>
      <c r="C9057" s="2" t="s">
        <v>45</v>
      </c>
      <c r="D9057" s="2" t="s">
        <v>87</v>
      </c>
      <c r="E9057" s="2" t="s">
        <v>88</v>
      </c>
      <c r="F9057" s="2" t="str">
        <f t="shared" si="846"/>
        <v>Men</v>
      </c>
      <c r="G9057" s="2" t="str">
        <f t="shared" si="847"/>
        <v xml:space="preserve"> Apparel</v>
      </c>
      <c r="H9057" s="2" t="s">
        <v>19</v>
      </c>
      <c r="I9057" s="2">
        <v>47</v>
      </c>
      <c r="J9057" s="2">
        <v>119</v>
      </c>
      <c r="K9057" s="2">
        <v>5593</v>
      </c>
      <c r="L9057" s="2" t="s">
        <v>21</v>
      </c>
      <c r="M9057" s="2">
        <f t="shared" si="848"/>
        <v>11</v>
      </c>
      <c r="N9057" s="2" t="str">
        <f t="shared" si="849"/>
        <v>Nov</v>
      </c>
      <c r="O9057" s="2" t="str">
        <f t="shared" si="850"/>
        <v>Sat</v>
      </c>
      <c r="P9057" s="2" t="str">
        <f t="shared" si="851"/>
        <v>2021</v>
      </c>
    </row>
    <row r="9058" spans="1:16" x14ac:dyDescent="0.3">
      <c r="A9058" s="2" t="s">
        <v>23</v>
      </c>
      <c r="B9058" s="3">
        <v>44513</v>
      </c>
      <c r="C9058" s="2" t="s">
        <v>45</v>
      </c>
      <c r="D9058" s="2" t="s">
        <v>87</v>
      </c>
      <c r="E9058" s="2" t="s">
        <v>88</v>
      </c>
      <c r="F9058" s="2" t="str">
        <f t="shared" si="846"/>
        <v>Women</v>
      </c>
      <c r="G9058" s="2" t="str">
        <f t="shared" si="847"/>
        <v xml:space="preserve"> Apparel</v>
      </c>
      <c r="H9058" s="2" t="s">
        <v>20</v>
      </c>
      <c r="I9058" s="2">
        <v>46</v>
      </c>
      <c r="J9058" s="2">
        <v>157</v>
      </c>
      <c r="K9058" s="2">
        <v>7222</v>
      </c>
      <c r="L9058" s="2" t="s">
        <v>21</v>
      </c>
      <c r="M9058" s="2">
        <f t="shared" si="848"/>
        <v>11</v>
      </c>
      <c r="N9058" s="2" t="str">
        <f t="shared" si="849"/>
        <v>Nov</v>
      </c>
      <c r="O9058" s="2" t="str">
        <f t="shared" si="850"/>
        <v>Sat</v>
      </c>
      <c r="P9058" s="2" t="str">
        <f t="shared" si="851"/>
        <v>2021</v>
      </c>
    </row>
    <row r="9059" spans="1:16" x14ac:dyDescent="0.3">
      <c r="A9059" s="2" t="s">
        <v>23</v>
      </c>
      <c r="B9059" s="3">
        <v>44542</v>
      </c>
      <c r="C9059" s="2" t="s">
        <v>45</v>
      </c>
      <c r="D9059" s="2" t="s">
        <v>87</v>
      </c>
      <c r="E9059" s="2" t="s">
        <v>88</v>
      </c>
      <c r="F9059" s="2" t="str">
        <f t="shared" si="846"/>
        <v>Men</v>
      </c>
      <c r="G9059" s="2" t="str">
        <f t="shared" si="847"/>
        <v xml:space="preserve"> Street Footwear</v>
      </c>
      <c r="H9059" s="2" t="s">
        <v>14</v>
      </c>
      <c r="I9059" s="2">
        <v>42</v>
      </c>
      <c r="J9059" s="2">
        <v>209</v>
      </c>
      <c r="K9059" s="2">
        <v>8778</v>
      </c>
      <c r="L9059" s="2" t="s">
        <v>21</v>
      </c>
      <c r="M9059" s="2">
        <f t="shared" si="848"/>
        <v>12</v>
      </c>
      <c r="N9059" s="2" t="str">
        <f t="shared" si="849"/>
        <v>Dec</v>
      </c>
      <c r="O9059" s="2" t="str">
        <f t="shared" si="850"/>
        <v>Sun</v>
      </c>
      <c r="P9059" s="2" t="str">
        <f t="shared" si="851"/>
        <v>2021</v>
      </c>
    </row>
    <row r="9060" spans="1:16" x14ac:dyDescent="0.3">
      <c r="A9060" s="2" t="s">
        <v>23</v>
      </c>
      <c r="B9060" s="3">
        <v>44542</v>
      </c>
      <c r="C9060" s="2" t="s">
        <v>45</v>
      </c>
      <c r="D9060" s="2" t="s">
        <v>87</v>
      </c>
      <c r="E9060" s="2" t="s">
        <v>88</v>
      </c>
      <c r="F9060" s="2" t="str">
        <f t="shared" si="846"/>
        <v>Men</v>
      </c>
      <c r="G9060" s="2" t="str">
        <f t="shared" si="847"/>
        <v xml:space="preserve"> Athletic Footwear</v>
      </c>
      <c r="H9060" s="2" t="s">
        <v>16</v>
      </c>
      <c r="I9060" s="2">
        <v>39</v>
      </c>
      <c r="J9060" s="2">
        <v>223</v>
      </c>
      <c r="K9060" s="2">
        <v>8697</v>
      </c>
      <c r="L9060" s="2" t="s">
        <v>21</v>
      </c>
      <c r="M9060" s="2">
        <f t="shared" si="848"/>
        <v>12</v>
      </c>
      <c r="N9060" s="2" t="str">
        <f t="shared" si="849"/>
        <v>Dec</v>
      </c>
      <c r="O9060" s="2" t="str">
        <f t="shared" si="850"/>
        <v>Sun</v>
      </c>
      <c r="P9060" s="2" t="str">
        <f t="shared" si="851"/>
        <v>2021</v>
      </c>
    </row>
    <row r="9061" spans="1:16" x14ac:dyDescent="0.3">
      <c r="A9061" s="2" t="s">
        <v>11</v>
      </c>
      <c r="B9061" s="3">
        <v>44542</v>
      </c>
      <c r="C9061" s="2" t="s">
        <v>45</v>
      </c>
      <c r="D9061" s="2" t="s">
        <v>87</v>
      </c>
      <c r="E9061" s="2" t="s">
        <v>88</v>
      </c>
      <c r="F9061" s="2" t="str">
        <f t="shared" si="846"/>
        <v>Women</v>
      </c>
      <c r="G9061" s="2" t="str">
        <f t="shared" si="847"/>
        <v xml:space="preserve"> Street Footwear</v>
      </c>
      <c r="H9061" s="2" t="s">
        <v>17</v>
      </c>
      <c r="I9061" s="2">
        <v>36</v>
      </c>
      <c r="J9061" s="2">
        <v>147</v>
      </c>
      <c r="K9061" s="2">
        <v>5292</v>
      </c>
      <c r="L9061" s="2" t="s">
        <v>21</v>
      </c>
      <c r="M9061" s="2">
        <f t="shared" si="848"/>
        <v>12</v>
      </c>
      <c r="N9061" s="2" t="str">
        <f t="shared" si="849"/>
        <v>Dec</v>
      </c>
      <c r="O9061" s="2" t="str">
        <f t="shared" si="850"/>
        <v>Sun</v>
      </c>
      <c r="P9061" s="2" t="str">
        <f t="shared" si="851"/>
        <v>2021</v>
      </c>
    </row>
    <row r="9062" spans="1:16" x14ac:dyDescent="0.3">
      <c r="A9062" s="2" t="s">
        <v>11</v>
      </c>
      <c r="B9062" s="3">
        <v>44542</v>
      </c>
      <c r="C9062" s="2" t="s">
        <v>45</v>
      </c>
      <c r="D9062" s="2" t="s">
        <v>87</v>
      </c>
      <c r="E9062" s="2" t="s">
        <v>88</v>
      </c>
      <c r="F9062" s="2" t="str">
        <f t="shared" si="846"/>
        <v>Women</v>
      </c>
      <c r="G9062" s="2" t="str">
        <f t="shared" si="847"/>
        <v xml:space="preserve"> Athletic Footwear</v>
      </c>
      <c r="H9062" s="2" t="s">
        <v>18</v>
      </c>
      <c r="I9062" s="2">
        <v>40</v>
      </c>
      <c r="J9062" s="2">
        <v>143</v>
      </c>
      <c r="K9062" s="2">
        <v>5720</v>
      </c>
      <c r="L9062" s="2" t="s">
        <v>21</v>
      </c>
      <c r="M9062" s="2">
        <f t="shared" si="848"/>
        <v>12</v>
      </c>
      <c r="N9062" s="2" t="str">
        <f t="shared" si="849"/>
        <v>Dec</v>
      </c>
      <c r="O9062" s="2" t="str">
        <f t="shared" si="850"/>
        <v>Sun</v>
      </c>
      <c r="P9062" s="2" t="str">
        <f t="shared" si="851"/>
        <v>2021</v>
      </c>
    </row>
    <row r="9063" spans="1:16" x14ac:dyDescent="0.3">
      <c r="A9063" s="2" t="s">
        <v>11</v>
      </c>
      <c r="B9063" s="3">
        <v>44542</v>
      </c>
      <c r="C9063" s="2" t="s">
        <v>45</v>
      </c>
      <c r="D9063" s="2" t="s">
        <v>87</v>
      </c>
      <c r="E9063" s="2" t="s">
        <v>88</v>
      </c>
      <c r="F9063" s="2" t="str">
        <f t="shared" si="846"/>
        <v>Men</v>
      </c>
      <c r="G9063" s="2" t="str">
        <f t="shared" si="847"/>
        <v xml:space="preserve"> Apparel</v>
      </c>
      <c r="H9063" s="2" t="s">
        <v>19</v>
      </c>
      <c r="I9063" s="2">
        <v>44</v>
      </c>
      <c r="J9063" s="2">
        <v>120</v>
      </c>
      <c r="K9063" s="2">
        <v>5280</v>
      </c>
      <c r="L9063" s="2" t="s">
        <v>21</v>
      </c>
      <c r="M9063" s="2">
        <f t="shared" si="848"/>
        <v>12</v>
      </c>
      <c r="N9063" s="2" t="str">
        <f t="shared" si="849"/>
        <v>Dec</v>
      </c>
      <c r="O9063" s="2" t="str">
        <f t="shared" si="850"/>
        <v>Sun</v>
      </c>
      <c r="P9063" s="2" t="str">
        <f t="shared" si="851"/>
        <v>2021</v>
      </c>
    </row>
    <row r="9064" spans="1:16" x14ac:dyDescent="0.3">
      <c r="A9064" s="2" t="s">
        <v>11</v>
      </c>
      <c r="B9064" s="3">
        <v>44542</v>
      </c>
      <c r="C9064" s="2" t="s">
        <v>45</v>
      </c>
      <c r="D9064" s="2" t="s">
        <v>87</v>
      </c>
      <c r="E9064" s="2" t="s">
        <v>88</v>
      </c>
      <c r="F9064" s="2" t="str">
        <f t="shared" si="846"/>
        <v>Women</v>
      </c>
      <c r="G9064" s="2" t="str">
        <f t="shared" si="847"/>
        <v xml:space="preserve"> Apparel</v>
      </c>
      <c r="H9064" s="2" t="s">
        <v>20</v>
      </c>
      <c r="I9064" s="2">
        <v>47</v>
      </c>
      <c r="J9064" s="2">
        <v>160</v>
      </c>
      <c r="K9064" s="2">
        <v>7520</v>
      </c>
      <c r="L9064" s="2" t="s">
        <v>21</v>
      </c>
      <c r="M9064" s="2">
        <f t="shared" si="848"/>
        <v>12</v>
      </c>
      <c r="N9064" s="2" t="str">
        <f t="shared" si="849"/>
        <v>Dec</v>
      </c>
      <c r="O9064" s="2" t="str">
        <f t="shared" si="850"/>
        <v>Sun</v>
      </c>
      <c r="P9064" s="2" t="str">
        <f t="shared" si="851"/>
        <v>2021</v>
      </c>
    </row>
    <row r="9065" spans="1:16" x14ac:dyDescent="0.3">
      <c r="A9065" s="2" t="s">
        <v>11</v>
      </c>
      <c r="B9065" s="3">
        <v>44205</v>
      </c>
      <c r="C9065" s="2" t="s">
        <v>45</v>
      </c>
      <c r="D9065" s="2" t="s">
        <v>87</v>
      </c>
      <c r="E9065" s="2" t="s">
        <v>88</v>
      </c>
      <c r="F9065" s="2" t="str">
        <f t="shared" si="846"/>
        <v>Men</v>
      </c>
      <c r="G9065" s="2" t="str">
        <f t="shared" si="847"/>
        <v xml:space="preserve"> Street Footwear</v>
      </c>
      <c r="H9065" s="2" t="s">
        <v>14</v>
      </c>
      <c r="I9065" s="2">
        <v>26</v>
      </c>
      <c r="J9065" s="2">
        <v>349</v>
      </c>
      <c r="K9065" s="2">
        <v>9074</v>
      </c>
      <c r="L9065" s="2" t="s">
        <v>21</v>
      </c>
      <c r="M9065" s="2">
        <f t="shared" si="848"/>
        <v>1</v>
      </c>
      <c r="N9065" s="2" t="str">
        <f t="shared" si="849"/>
        <v>Jan</v>
      </c>
      <c r="O9065" s="2" t="str">
        <f t="shared" si="850"/>
        <v>Sat</v>
      </c>
      <c r="P9065" s="2" t="str">
        <f t="shared" si="851"/>
        <v>2021</v>
      </c>
    </row>
    <row r="9066" spans="1:16" x14ac:dyDescent="0.3">
      <c r="A9066" s="2" t="s">
        <v>11</v>
      </c>
      <c r="B9066" s="3">
        <v>44205</v>
      </c>
      <c r="C9066" s="2" t="s">
        <v>45</v>
      </c>
      <c r="D9066" s="2" t="s">
        <v>87</v>
      </c>
      <c r="E9066" s="2" t="s">
        <v>88</v>
      </c>
      <c r="F9066" s="2" t="str">
        <f t="shared" si="846"/>
        <v>Men</v>
      </c>
      <c r="G9066" s="2" t="str">
        <f t="shared" si="847"/>
        <v xml:space="preserve"> Athletic Footwear</v>
      </c>
      <c r="H9066" s="2" t="s">
        <v>16</v>
      </c>
      <c r="I9066" s="2">
        <v>30</v>
      </c>
      <c r="J9066" s="2">
        <v>256</v>
      </c>
      <c r="K9066" s="2">
        <v>7680</v>
      </c>
      <c r="L9066" s="2" t="s">
        <v>21</v>
      </c>
      <c r="M9066" s="2">
        <f t="shared" si="848"/>
        <v>1</v>
      </c>
      <c r="N9066" s="2" t="str">
        <f t="shared" si="849"/>
        <v>Jan</v>
      </c>
      <c r="O9066" s="2" t="str">
        <f t="shared" si="850"/>
        <v>Sat</v>
      </c>
      <c r="P9066" s="2" t="str">
        <f t="shared" si="851"/>
        <v>2021</v>
      </c>
    </row>
    <row r="9067" spans="1:16" x14ac:dyDescent="0.3">
      <c r="A9067" s="2" t="s">
        <v>11</v>
      </c>
      <c r="B9067" s="3">
        <v>44205</v>
      </c>
      <c r="C9067" s="2" t="s">
        <v>45</v>
      </c>
      <c r="D9067" s="2" t="s">
        <v>87</v>
      </c>
      <c r="E9067" s="2" t="s">
        <v>88</v>
      </c>
      <c r="F9067" s="2" t="str">
        <f t="shared" si="846"/>
        <v>Women</v>
      </c>
      <c r="G9067" s="2" t="str">
        <f t="shared" si="847"/>
        <v xml:space="preserve"> Street Footwear</v>
      </c>
      <c r="H9067" s="2" t="s">
        <v>17</v>
      </c>
      <c r="I9067" s="2">
        <v>24</v>
      </c>
      <c r="J9067" s="2">
        <v>264</v>
      </c>
      <c r="K9067" s="2">
        <v>6336</v>
      </c>
      <c r="L9067" s="2" t="s">
        <v>21</v>
      </c>
      <c r="M9067" s="2">
        <f t="shared" si="848"/>
        <v>1</v>
      </c>
      <c r="N9067" s="2" t="str">
        <f t="shared" si="849"/>
        <v>Jan</v>
      </c>
      <c r="O9067" s="2" t="str">
        <f t="shared" si="850"/>
        <v>Sat</v>
      </c>
      <c r="P9067" s="2" t="str">
        <f t="shared" si="851"/>
        <v>2021</v>
      </c>
    </row>
    <row r="9068" spans="1:16" x14ac:dyDescent="0.3">
      <c r="A9068" s="2" t="s">
        <v>11</v>
      </c>
      <c r="B9068" s="3">
        <v>44205</v>
      </c>
      <c r="C9068" s="2" t="s">
        <v>45</v>
      </c>
      <c r="D9068" s="2" t="s">
        <v>87</v>
      </c>
      <c r="E9068" s="2" t="s">
        <v>88</v>
      </c>
      <c r="F9068" s="2" t="str">
        <f t="shared" si="846"/>
        <v>Women</v>
      </c>
      <c r="G9068" s="2" t="str">
        <f t="shared" si="847"/>
        <v xml:space="preserve"> Athletic Footwear</v>
      </c>
      <c r="H9068" s="2" t="s">
        <v>18</v>
      </c>
      <c r="I9068" s="2">
        <v>25</v>
      </c>
      <c r="J9068" s="2">
        <v>209</v>
      </c>
      <c r="K9068" s="2">
        <v>5225</v>
      </c>
      <c r="L9068" s="2" t="s">
        <v>21</v>
      </c>
      <c r="M9068" s="2">
        <f t="shared" si="848"/>
        <v>1</v>
      </c>
      <c r="N9068" s="2" t="str">
        <f t="shared" si="849"/>
        <v>Jan</v>
      </c>
      <c r="O9068" s="2" t="str">
        <f t="shared" si="850"/>
        <v>Sat</v>
      </c>
      <c r="P9068" s="2" t="str">
        <f t="shared" si="851"/>
        <v>2021</v>
      </c>
    </row>
    <row r="9069" spans="1:16" x14ac:dyDescent="0.3">
      <c r="A9069" s="2" t="s">
        <v>11</v>
      </c>
      <c r="B9069" s="3">
        <v>44205</v>
      </c>
      <c r="C9069" s="2" t="s">
        <v>45</v>
      </c>
      <c r="D9069" s="2" t="s">
        <v>87</v>
      </c>
      <c r="E9069" s="2" t="s">
        <v>88</v>
      </c>
      <c r="F9069" s="2" t="str">
        <f t="shared" si="846"/>
        <v>Men</v>
      </c>
      <c r="G9069" s="2" t="str">
        <f t="shared" si="847"/>
        <v xml:space="preserve"> Apparel</v>
      </c>
      <c r="H9069" s="2" t="s">
        <v>19</v>
      </c>
      <c r="I9069" s="2">
        <v>35</v>
      </c>
      <c r="J9069" s="2">
        <v>247</v>
      </c>
      <c r="K9069" s="2">
        <v>8645</v>
      </c>
      <c r="L9069" s="2" t="s">
        <v>21</v>
      </c>
      <c r="M9069" s="2">
        <f t="shared" si="848"/>
        <v>1</v>
      </c>
      <c r="N9069" s="2" t="str">
        <f t="shared" si="849"/>
        <v>Jan</v>
      </c>
      <c r="O9069" s="2" t="str">
        <f t="shared" si="850"/>
        <v>Sat</v>
      </c>
      <c r="P9069" s="2" t="str">
        <f t="shared" si="851"/>
        <v>2021</v>
      </c>
    </row>
    <row r="9070" spans="1:16" x14ac:dyDescent="0.3">
      <c r="A9070" s="2" t="s">
        <v>11</v>
      </c>
      <c r="B9070" s="3">
        <v>44205</v>
      </c>
      <c r="C9070" s="2" t="s">
        <v>45</v>
      </c>
      <c r="D9070" s="2" t="s">
        <v>87</v>
      </c>
      <c r="E9070" s="2" t="s">
        <v>88</v>
      </c>
      <c r="F9070" s="2" t="str">
        <f t="shared" si="846"/>
        <v>Women</v>
      </c>
      <c r="G9070" s="2" t="str">
        <f t="shared" si="847"/>
        <v xml:space="preserve"> Apparel</v>
      </c>
      <c r="H9070" s="2" t="s">
        <v>20</v>
      </c>
      <c r="I9070" s="2">
        <v>30</v>
      </c>
      <c r="J9070" s="2">
        <v>281</v>
      </c>
      <c r="K9070" s="2">
        <v>8430</v>
      </c>
      <c r="L9070" s="2" t="s">
        <v>21</v>
      </c>
      <c r="M9070" s="2">
        <f t="shared" si="848"/>
        <v>1</v>
      </c>
      <c r="N9070" s="2" t="str">
        <f t="shared" si="849"/>
        <v>Jan</v>
      </c>
      <c r="O9070" s="2" t="str">
        <f t="shared" si="850"/>
        <v>Sat</v>
      </c>
      <c r="P9070" s="2" t="str">
        <f t="shared" si="851"/>
        <v>2021</v>
      </c>
    </row>
    <row r="9071" spans="1:16" x14ac:dyDescent="0.3">
      <c r="A9071" s="2" t="s">
        <v>11</v>
      </c>
      <c r="B9071" s="3">
        <v>44234</v>
      </c>
      <c r="C9071" s="2" t="s">
        <v>45</v>
      </c>
      <c r="D9071" s="2" t="s">
        <v>87</v>
      </c>
      <c r="E9071" s="2" t="s">
        <v>88</v>
      </c>
      <c r="F9071" s="2" t="str">
        <f t="shared" si="846"/>
        <v>Men</v>
      </c>
      <c r="G9071" s="2" t="str">
        <f t="shared" si="847"/>
        <v xml:space="preserve"> Street Footwear</v>
      </c>
      <c r="H9071" s="2" t="s">
        <v>14</v>
      </c>
      <c r="I9071" s="2">
        <v>31</v>
      </c>
      <c r="J9071" s="2">
        <v>376</v>
      </c>
      <c r="K9071" s="2">
        <v>11656</v>
      </c>
      <c r="L9071" s="2" t="s">
        <v>21</v>
      </c>
      <c r="M9071" s="2">
        <f t="shared" si="848"/>
        <v>2</v>
      </c>
      <c r="N9071" s="2" t="str">
        <f t="shared" si="849"/>
        <v>Feb</v>
      </c>
      <c r="O9071" s="2" t="str">
        <f t="shared" si="850"/>
        <v>Sun</v>
      </c>
      <c r="P9071" s="2" t="str">
        <f t="shared" si="851"/>
        <v>2021</v>
      </c>
    </row>
    <row r="9072" spans="1:16" x14ac:dyDescent="0.3">
      <c r="A9072" s="2" t="s">
        <v>11</v>
      </c>
      <c r="B9072" s="3">
        <v>44234</v>
      </c>
      <c r="C9072" s="2" t="s">
        <v>45</v>
      </c>
      <c r="D9072" s="2" t="s">
        <v>87</v>
      </c>
      <c r="E9072" s="2" t="s">
        <v>88</v>
      </c>
      <c r="F9072" s="2" t="str">
        <f t="shared" si="846"/>
        <v>Men</v>
      </c>
      <c r="G9072" s="2" t="str">
        <f t="shared" si="847"/>
        <v xml:space="preserve"> Athletic Footwear</v>
      </c>
      <c r="H9072" s="2" t="s">
        <v>16</v>
      </c>
      <c r="I9072" s="2">
        <v>27</v>
      </c>
      <c r="J9072" s="2">
        <v>247</v>
      </c>
      <c r="K9072" s="2">
        <v>6669</v>
      </c>
      <c r="L9072" s="2" t="s">
        <v>21</v>
      </c>
      <c r="M9072" s="2">
        <f t="shared" si="848"/>
        <v>2</v>
      </c>
      <c r="N9072" s="2" t="str">
        <f t="shared" si="849"/>
        <v>Feb</v>
      </c>
      <c r="O9072" s="2" t="str">
        <f t="shared" si="850"/>
        <v>Sun</v>
      </c>
      <c r="P9072" s="2" t="str">
        <f t="shared" si="851"/>
        <v>2021</v>
      </c>
    </row>
    <row r="9073" spans="1:16" x14ac:dyDescent="0.3">
      <c r="A9073" s="2" t="s">
        <v>11</v>
      </c>
      <c r="B9073" s="3">
        <v>44234</v>
      </c>
      <c r="C9073" s="2" t="s">
        <v>45</v>
      </c>
      <c r="D9073" s="2" t="s">
        <v>87</v>
      </c>
      <c r="E9073" s="2" t="s">
        <v>88</v>
      </c>
      <c r="F9073" s="2" t="str">
        <f t="shared" si="846"/>
        <v>Women</v>
      </c>
      <c r="G9073" s="2" t="str">
        <f t="shared" si="847"/>
        <v xml:space="preserve"> Street Footwear</v>
      </c>
      <c r="H9073" s="2" t="s">
        <v>17</v>
      </c>
      <c r="I9073" s="2">
        <v>21</v>
      </c>
      <c r="J9073" s="2">
        <v>248</v>
      </c>
      <c r="K9073" s="2">
        <v>5208</v>
      </c>
      <c r="L9073" s="2" t="s">
        <v>21</v>
      </c>
      <c r="M9073" s="2">
        <f t="shared" si="848"/>
        <v>2</v>
      </c>
      <c r="N9073" s="2" t="str">
        <f t="shared" si="849"/>
        <v>Feb</v>
      </c>
      <c r="O9073" s="2" t="str">
        <f t="shared" si="850"/>
        <v>Sun</v>
      </c>
      <c r="P9073" s="2" t="str">
        <f t="shared" si="851"/>
        <v>2021</v>
      </c>
    </row>
    <row r="9074" spans="1:16" x14ac:dyDescent="0.3">
      <c r="A9074" s="2" t="s">
        <v>11</v>
      </c>
      <c r="B9074" s="3">
        <v>44245</v>
      </c>
      <c r="C9074" s="2" t="s">
        <v>24</v>
      </c>
      <c r="D9074" s="2" t="s">
        <v>97</v>
      </c>
      <c r="E9074" s="2" t="s">
        <v>98</v>
      </c>
      <c r="F9074" s="2" t="str">
        <f t="shared" si="846"/>
        <v>Women</v>
      </c>
      <c r="G9074" s="2" t="str">
        <f t="shared" si="847"/>
        <v xml:space="preserve"> Athletic Footwear</v>
      </c>
      <c r="H9074" s="2" t="s">
        <v>18</v>
      </c>
      <c r="I9074" s="2">
        <v>19</v>
      </c>
      <c r="J9074" s="2">
        <v>98</v>
      </c>
      <c r="K9074" s="2">
        <v>1862</v>
      </c>
      <c r="L9074" s="2" t="s">
        <v>21</v>
      </c>
      <c r="M9074" s="2">
        <f t="shared" si="848"/>
        <v>2</v>
      </c>
      <c r="N9074" s="2" t="str">
        <f t="shared" si="849"/>
        <v>Feb</v>
      </c>
      <c r="O9074" s="2" t="str">
        <f t="shared" si="850"/>
        <v>Thu</v>
      </c>
      <c r="P9074" s="2" t="str">
        <f t="shared" si="851"/>
        <v>2021</v>
      </c>
    </row>
    <row r="9075" spans="1:16" x14ac:dyDescent="0.3">
      <c r="A9075" s="2" t="s">
        <v>11</v>
      </c>
      <c r="B9075" s="3">
        <v>44245</v>
      </c>
      <c r="C9075" s="2" t="s">
        <v>24</v>
      </c>
      <c r="D9075" s="2" t="s">
        <v>97</v>
      </c>
      <c r="E9075" s="2" t="s">
        <v>98</v>
      </c>
      <c r="F9075" s="2" t="str">
        <f t="shared" si="846"/>
        <v>Men</v>
      </c>
      <c r="G9075" s="2" t="str">
        <f t="shared" si="847"/>
        <v xml:space="preserve"> Apparel</v>
      </c>
      <c r="H9075" s="2" t="s">
        <v>19</v>
      </c>
      <c r="I9075" s="2">
        <v>26</v>
      </c>
      <c r="J9075" s="2">
        <v>136</v>
      </c>
      <c r="K9075" s="2">
        <v>3536</v>
      </c>
      <c r="L9075" s="2" t="s">
        <v>21</v>
      </c>
      <c r="M9075" s="2">
        <f t="shared" si="848"/>
        <v>2</v>
      </c>
      <c r="N9075" s="2" t="str">
        <f t="shared" si="849"/>
        <v>Feb</v>
      </c>
      <c r="O9075" s="2" t="str">
        <f t="shared" si="850"/>
        <v>Thu</v>
      </c>
      <c r="P9075" s="2" t="str">
        <f t="shared" si="851"/>
        <v>2021</v>
      </c>
    </row>
    <row r="9076" spans="1:16" x14ac:dyDescent="0.3">
      <c r="A9076" s="2" t="s">
        <v>11</v>
      </c>
      <c r="B9076" s="3">
        <v>44245</v>
      </c>
      <c r="C9076" s="2" t="s">
        <v>24</v>
      </c>
      <c r="D9076" s="2" t="s">
        <v>97</v>
      </c>
      <c r="E9076" s="2" t="s">
        <v>98</v>
      </c>
      <c r="F9076" s="2" t="str">
        <f t="shared" si="846"/>
        <v>Women</v>
      </c>
      <c r="G9076" s="2" t="str">
        <f t="shared" si="847"/>
        <v xml:space="preserve"> Apparel</v>
      </c>
      <c r="H9076" s="2" t="s">
        <v>20</v>
      </c>
      <c r="I9076" s="2">
        <v>20</v>
      </c>
      <c r="J9076" s="2">
        <v>160</v>
      </c>
      <c r="K9076" s="2">
        <v>3200</v>
      </c>
      <c r="L9076" s="2" t="s">
        <v>21</v>
      </c>
      <c r="M9076" s="2">
        <f t="shared" si="848"/>
        <v>2</v>
      </c>
      <c r="N9076" s="2" t="str">
        <f t="shared" si="849"/>
        <v>Feb</v>
      </c>
      <c r="O9076" s="2" t="str">
        <f t="shared" si="850"/>
        <v>Thu</v>
      </c>
      <c r="P9076" s="2" t="str">
        <f t="shared" si="851"/>
        <v>2021</v>
      </c>
    </row>
    <row r="9077" spans="1:16" x14ac:dyDescent="0.3">
      <c r="A9077" s="2" t="s">
        <v>11</v>
      </c>
      <c r="B9077" s="3">
        <v>44271</v>
      </c>
      <c r="C9077" s="2" t="s">
        <v>24</v>
      </c>
      <c r="D9077" s="2" t="s">
        <v>97</v>
      </c>
      <c r="E9077" s="2" t="s">
        <v>98</v>
      </c>
      <c r="F9077" s="2" t="str">
        <f t="shared" si="846"/>
        <v>Men</v>
      </c>
      <c r="G9077" s="2" t="str">
        <f t="shared" si="847"/>
        <v xml:space="preserve"> Street Footwear</v>
      </c>
      <c r="H9077" s="2" t="s">
        <v>14</v>
      </c>
      <c r="I9077" s="2">
        <v>20</v>
      </c>
      <c r="J9077" s="2">
        <v>223</v>
      </c>
      <c r="K9077" s="2">
        <v>4460</v>
      </c>
      <c r="L9077" s="2" t="s">
        <v>21</v>
      </c>
      <c r="M9077" s="2">
        <f t="shared" si="848"/>
        <v>3</v>
      </c>
      <c r="N9077" s="2" t="str">
        <f t="shared" si="849"/>
        <v>Mar</v>
      </c>
      <c r="O9077" s="2" t="str">
        <f t="shared" si="850"/>
        <v>Tue</v>
      </c>
      <c r="P9077" s="2" t="str">
        <f t="shared" si="851"/>
        <v>2021</v>
      </c>
    </row>
    <row r="9078" spans="1:16" x14ac:dyDescent="0.3">
      <c r="A9078" s="2" t="s">
        <v>11</v>
      </c>
      <c r="B9078" s="3">
        <v>44271</v>
      </c>
      <c r="C9078" s="2" t="s">
        <v>24</v>
      </c>
      <c r="D9078" s="2" t="s">
        <v>97</v>
      </c>
      <c r="E9078" s="2" t="s">
        <v>98</v>
      </c>
      <c r="F9078" s="2" t="str">
        <f t="shared" si="846"/>
        <v>Men</v>
      </c>
      <c r="G9078" s="2" t="str">
        <f t="shared" si="847"/>
        <v xml:space="preserve"> Athletic Footwear</v>
      </c>
      <c r="H9078" s="2" t="s">
        <v>16</v>
      </c>
      <c r="I9078" s="2">
        <v>20</v>
      </c>
      <c r="J9078" s="2">
        <v>128</v>
      </c>
      <c r="K9078" s="2">
        <v>2560</v>
      </c>
      <c r="L9078" s="2" t="s">
        <v>21</v>
      </c>
      <c r="M9078" s="2">
        <f t="shared" si="848"/>
        <v>3</v>
      </c>
      <c r="N9078" s="2" t="str">
        <f t="shared" si="849"/>
        <v>Mar</v>
      </c>
      <c r="O9078" s="2" t="str">
        <f t="shared" si="850"/>
        <v>Tue</v>
      </c>
      <c r="P9078" s="2" t="str">
        <f t="shared" si="851"/>
        <v>2021</v>
      </c>
    </row>
    <row r="9079" spans="1:16" x14ac:dyDescent="0.3">
      <c r="A9079" s="2" t="s">
        <v>11</v>
      </c>
      <c r="B9079" s="3">
        <v>44271</v>
      </c>
      <c r="C9079" s="2" t="s">
        <v>24</v>
      </c>
      <c r="D9079" s="2" t="s">
        <v>97</v>
      </c>
      <c r="E9079" s="2" t="s">
        <v>98</v>
      </c>
      <c r="F9079" s="2" t="str">
        <f t="shared" si="846"/>
        <v>Women</v>
      </c>
      <c r="G9079" s="2" t="str">
        <f t="shared" si="847"/>
        <v xml:space="preserve"> Street Footwear</v>
      </c>
      <c r="H9079" s="2" t="s">
        <v>17</v>
      </c>
      <c r="I9079" s="2">
        <v>11</v>
      </c>
      <c r="J9079" s="2">
        <v>136</v>
      </c>
      <c r="K9079" s="2">
        <v>1496</v>
      </c>
      <c r="L9079" s="2" t="s">
        <v>21</v>
      </c>
      <c r="M9079" s="2">
        <f t="shared" si="848"/>
        <v>3</v>
      </c>
      <c r="N9079" s="2" t="str">
        <f t="shared" si="849"/>
        <v>Mar</v>
      </c>
      <c r="O9079" s="2" t="str">
        <f t="shared" si="850"/>
        <v>Tue</v>
      </c>
      <c r="P9079" s="2" t="str">
        <f t="shared" si="851"/>
        <v>2021</v>
      </c>
    </row>
    <row r="9080" spans="1:16" x14ac:dyDescent="0.3">
      <c r="A9080" s="2" t="s">
        <v>11</v>
      </c>
      <c r="B9080" s="3">
        <v>44271</v>
      </c>
      <c r="C9080" s="2" t="s">
        <v>24</v>
      </c>
      <c r="D9080" s="2" t="s">
        <v>97</v>
      </c>
      <c r="E9080" s="2" t="s">
        <v>98</v>
      </c>
      <c r="F9080" s="2" t="str">
        <f t="shared" si="846"/>
        <v>Women</v>
      </c>
      <c r="G9080" s="2" t="str">
        <f t="shared" si="847"/>
        <v xml:space="preserve"> Athletic Footwear</v>
      </c>
      <c r="H9080" s="2" t="s">
        <v>18</v>
      </c>
      <c r="I9080" s="2">
        <v>15</v>
      </c>
      <c r="J9080" s="2">
        <v>85</v>
      </c>
      <c r="K9080" s="2">
        <v>1275</v>
      </c>
      <c r="L9080" s="2" t="s">
        <v>21</v>
      </c>
      <c r="M9080" s="2">
        <f t="shared" si="848"/>
        <v>3</v>
      </c>
      <c r="N9080" s="2" t="str">
        <f t="shared" si="849"/>
        <v>Mar</v>
      </c>
      <c r="O9080" s="2" t="str">
        <f t="shared" si="850"/>
        <v>Tue</v>
      </c>
      <c r="P9080" s="2" t="str">
        <f t="shared" si="851"/>
        <v>2021</v>
      </c>
    </row>
    <row r="9081" spans="1:16" x14ac:dyDescent="0.3">
      <c r="A9081" s="2" t="s">
        <v>11</v>
      </c>
      <c r="B9081" s="3">
        <v>44271</v>
      </c>
      <c r="C9081" s="2" t="s">
        <v>24</v>
      </c>
      <c r="D9081" s="2" t="s">
        <v>97</v>
      </c>
      <c r="E9081" s="2" t="s">
        <v>98</v>
      </c>
      <c r="F9081" s="2" t="str">
        <f t="shared" si="846"/>
        <v>Men</v>
      </c>
      <c r="G9081" s="2" t="str">
        <f t="shared" si="847"/>
        <v xml:space="preserve"> Apparel</v>
      </c>
      <c r="H9081" s="2" t="s">
        <v>19</v>
      </c>
      <c r="I9081" s="2">
        <v>25</v>
      </c>
      <c r="J9081" s="2">
        <v>104</v>
      </c>
      <c r="K9081" s="2">
        <v>2600</v>
      </c>
      <c r="L9081" s="2" t="s">
        <v>21</v>
      </c>
      <c r="M9081" s="2">
        <f t="shared" si="848"/>
        <v>3</v>
      </c>
      <c r="N9081" s="2" t="str">
        <f t="shared" si="849"/>
        <v>Mar</v>
      </c>
      <c r="O9081" s="2" t="str">
        <f t="shared" si="850"/>
        <v>Tue</v>
      </c>
      <c r="P9081" s="2" t="str">
        <f t="shared" si="851"/>
        <v>2021</v>
      </c>
    </row>
    <row r="9082" spans="1:16" x14ac:dyDescent="0.3">
      <c r="A9082" s="2" t="s">
        <v>11</v>
      </c>
      <c r="B9082" s="3">
        <v>44271</v>
      </c>
      <c r="C9082" s="2" t="s">
        <v>24</v>
      </c>
      <c r="D9082" s="2" t="s">
        <v>97</v>
      </c>
      <c r="E9082" s="2" t="s">
        <v>98</v>
      </c>
      <c r="F9082" s="2" t="str">
        <f t="shared" si="846"/>
        <v>Women</v>
      </c>
      <c r="G9082" s="2" t="str">
        <f t="shared" si="847"/>
        <v xml:space="preserve"> Apparel</v>
      </c>
      <c r="H9082" s="2" t="s">
        <v>20</v>
      </c>
      <c r="I9082" s="2">
        <v>17</v>
      </c>
      <c r="J9082" s="2">
        <v>136</v>
      </c>
      <c r="K9082" s="2">
        <v>2312</v>
      </c>
      <c r="L9082" s="2" t="s">
        <v>21</v>
      </c>
      <c r="M9082" s="2">
        <f t="shared" si="848"/>
        <v>3</v>
      </c>
      <c r="N9082" s="2" t="str">
        <f t="shared" si="849"/>
        <v>Mar</v>
      </c>
      <c r="O9082" s="2" t="str">
        <f t="shared" si="850"/>
        <v>Tue</v>
      </c>
      <c r="P9082" s="2" t="str">
        <f t="shared" si="851"/>
        <v>2021</v>
      </c>
    </row>
    <row r="9083" spans="1:16" x14ac:dyDescent="0.3">
      <c r="A9083" s="2" t="s">
        <v>11</v>
      </c>
      <c r="B9083" s="3">
        <v>44303</v>
      </c>
      <c r="C9083" s="2" t="s">
        <v>24</v>
      </c>
      <c r="D9083" s="2" t="s">
        <v>97</v>
      </c>
      <c r="E9083" s="2" t="s">
        <v>98</v>
      </c>
      <c r="F9083" s="2" t="str">
        <f t="shared" si="846"/>
        <v>Men</v>
      </c>
      <c r="G9083" s="2" t="str">
        <f t="shared" si="847"/>
        <v xml:space="preserve"> Street Footwear</v>
      </c>
      <c r="H9083" s="2" t="s">
        <v>14</v>
      </c>
      <c r="I9083" s="2">
        <v>19</v>
      </c>
      <c r="J9083" s="2">
        <v>223</v>
      </c>
      <c r="K9083" s="2">
        <v>4237</v>
      </c>
      <c r="L9083" s="2" t="s">
        <v>21</v>
      </c>
      <c r="M9083" s="2">
        <f t="shared" si="848"/>
        <v>4</v>
      </c>
      <c r="N9083" s="2" t="str">
        <f t="shared" si="849"/>
        <v>Apr</v>
      </c>
      <c r="O9083" s="2" t="str">
        <f t="shared" si="850"/>
        <v>Sat</v>
      </c>
      <c r="P9083" s="2" t="str">
        <f t="shared" si="851"/>
        <v>2021</v>
      </c>
    </row>
    <row r="9084" spans="1:16" x14ac:dyDescent="0.3">
      <c r="A9084" s="2" t="s">
        <v>11</v>
      </c>
      <c r="B9084" s="3">
        <v>44303</v>
      </c>
      <c r="C9084" s="2" t="s">
        <v>24</v>
      </c>
      <c r="D9084" s="2" t="s">
        <v>97</v>
      </c>
      <c r="E9084" s="2" t="s">
        <v>98</v>
      </c>
      <c r="F9084" s="2" t="str">
        <f t="shared" si="846"/>
        <v>Men</v>
      </c>
      <c r="G9084" s="2" t="str">
        <f t="shared" si="847"/>
        <v xml:space="preserve"> Athletic Footwear</v>
      </c>
      <c r="H9084" s="2" t="s">
        <v>16</v>
      </c>
      <c r="I9084" s="2">
        <v>20</v>
      </c>
      <c r="J9084" s="2">
        <v>116</v>
      </c>
      <c r="K9084" s="2">
        <v>2320</v>
      </c>
      <c r="L9084" s="2" t="s">
        <v>21</v>
      </c>
      <c r="M9084" s="2">
        <f t="shared" si="848"/>
        <v>4</v>
      </c>
      <c r="N9084" s="2" t="str">
        <f t="shared" si="849"/>
        <v>Apr</v>
      </c>
      <c r="O9084" s="2" t="str">
        <f t="shared" si="850"/>
        <v>Sat</v>
      </c>
      <c r="P9084" s="2" t="str">
        <f t="shared" si="851"/>
        <v>2021</v>
      </c>
    </row>
    <row r="9085" spans="1:16" x14ac:dyDescent="0.3">
      <c r="A9085" s="2" t="s">
        <v>11</v>
      </c>
      <c r="B9085" s="3">
        <v>44303</v>
      </c>
      <c r="C9085" s="2" t="s">
        <v>24</v>
      </c>
      <c r="D9085" s="2" t="s">
        <v>97</v>
      </c>
      <c r="E9085" s="2" t="s">
        <v>98</v>
      </c>
      <c r="F9085" s="2" t="str">
        <f t="shared" si="846"/>
        <v>Women</v>
      </c>
      <c r="G9085" s="2" t="str">
        <f t="shared" si="847"/>
        <v xml:space="preserve"> Street Footwear</v>
      </c>
      <c r="H9085" s="2" t="s">
        <v>17</v>
      </c>
      <c r="I9085" s="2">
        <v>11</v>
      </c>
      <c r="J9085" s="2">
        <v>124</v>
      </c>
      <c r="K9085" s="2">
        <v>1364</v>
      </c>
      <c r="L9085" s="2" t="s">
        <v>21</v>
      </c>
      <c r="M9085" s="2">
        <f t="shared" si="848"/>
        <v>4</v>
      </c>
      <c r="N9085" s="2" t="str">
        <f t="shared" si="849"/>
        <v>Apr</v>
      </c>
      <c r="O9085" s="2" t="str">
        <f t="shared" si="850"/>
        <v>Sat</v>
      </c>
      <c r="P9085" s="2" t="str">
        <f t="shared" si="851"/>
        <v>2021</v>
      </c>
    </row>
    <row r="9086" spans="1:16" x14ac:dyDescent="0.3">
      <c r="A9086" s="2" t="s">
        <v>11</v>
      </c>
      <c r="B9086" s="3">
        <v>44303</v>
      </c>
      <c r="C9086" s="2" t="s">
        <v>24</v>
      </c>
      <c r="D9086" s="2" t="s">
        <v>97</v>
      </c>
      <c r="E9086" s="2" t="s">
        <v>98</v>
      </c>
      <c r="F9086" s="2" t="str">
        <f t="shared" si="846"/>
        <v>Women</v>
      </c>
      <c r="G9086" s="2" t="str">
        <f t="shared" si="847"/>
        <v xml:space="preserve"> Athletic Footwear</v>
      </c>
      <c r="H9086" s="2" t="s">
        <v>18</v>
      </c>
      <c r="I9086" s="2">
        <v>16</v>
      </c>
      <c r="J9086" s="2">
        <v>96</v>
      </c>
      <c r="K9086" s="2">
        <v>1536</v>
      </c>
      <c r="L9086" s="2" t="s">
        <v>21</v>
      </c>
      <c r="M9086" s="2">
        <f t="shared" si="848"/>
        <v>4</v>
      </c>
      <c r="N9086" s="2" t="str">
        <f t="shared" si="849"/>
        <v>Apr</v>
      </c>
      <c r="O9086" s="2" t="str">
        <f t="shared" si="850"/>
        <v>Sat</v>
      </c>
      <c r="P9086" s="2" t="str">
        <f t="shared" si="851"/>
        <v>2021</v>
      </c>
    </row>
    <row r="9087" spans="1:16" x14ac:dyDescent="0.3">
      <c r="A9087" s="2" t="s">
        <v>11</v>
      </c>
      <c r="B9087" s="3">
        <v>44303</v>
      </c>
      <c r="C9087" s="2" t="s">
        <v>24</v>
      </c>
      <c r="D9087" s="2" t="s">
        <v>97</v>
      </c>
      <c r="E9087" s="2" t="s">
        <v>98</v>
      </c>
      <c r="F9087" s="2" t="str">
        <f t="shared" si="846"/>
        <v>Men</v>
      </c>
      <c r="G9087" s="2" t="str">
        <f t="shared" si="847"/>
        <v xml:space="preserve"> Apparel</v>
      </c>
      <c r="H9087" s="2" t="s">
        <v>19</v>
      </c>
      <c r="I9087" s="2">
        <v>30</v>
      </c>
      <c r="J9087" s="2">
        <v>98</v>
      </c>
      <c r="K9087" s="2">
        <v>2940</v>
      </c>
      <c r="L9087" s="2" t="s">
        <v>21</v>
      </c>
      <c r="M9087" s="2">
        <f t="shared" si="848"/>
        <v>4</v>
      </c>
      <c r="N9087" s="2" t="str">
        <f t="shared" si="849"/>
        <v>Apr</v>
      </c>
      <c r="O9087" s="2" t="str">
        <f t="shared" si="850"/>
        <v>Sat</v>
      </c>
      <c r="P9087" s="2" t="str">
        <f t="shared" si="851"/>
        <v>2021</v>
      </c>
    </row>
    <row r="9088" spans="1:16" x14ac:dyDescent="0.3">
      <c r="A9088" s="2" t="s">
        <v>11</v>
      </c>
      <c r="B9088" s="3">
        <v>44303</v>
      </c>
      <c r="C9088" s="2" t="s">
        <v>24</v>
      </c>
      <c r="D9088" s="2" t="s">
        <v>97</v>
      </c>
      <c r="E9088" s="2" t="s">
        <v>98</v>
      </c>
      <c r="F9088" s="2" t="str">
        <f t="shared" si="846"/>
        <v>Women</v>
      </c>
      <c r="G9088" s="2" t="str">
        <f t="shared" si="847"/>
        <v xml:space="preserve"> Apparel</v>
      </c>
      <c r="H9088" s="2" t="s">
        <v>20</v>
      </c>
      <c r="I9088" s="2">
        <v>22</v>
      </c>
      <c r="J9088" s="2">
        <v>147</v>
      </c>
      <c r="K9088" s="2">
        <v>3234</v>
      </c>
      <c r="L9088" s="2" t="s">
        <v>21</v>
      </c>
      <c r="M9088" s="2">
        <f t="shared" si="848"/>
        <v>4</v>
      </c>
      <c r="N9088" s="2" t="str">
        <f t="shared" si="849"/>
        <v>Apr</v>
      </c>
      <c r="O9088" s="2" t="str">
        <f t="shared" si="850"/>
        <v>Sat</v>
      </c>
      <c r="P9088" s="2" t="str">
        <f t="shared" si="851"/>
        <v>2021</v>
      </c>
    </row>
    <row r="9089" spans="1:16" x14ac:dyDescent="0.3">
      <c r="A9089" s="2" t="s">
        <v>11</v>
      </c>
      <c r="B9089" s="3">
        <v>44332</v>
      </c>
      <c r="C9089" s="2" t="s">
        <v>24</v>
      </c>
      <c r="D9089" s="2" t="s">
        <v>97</v>
      </c>
      <c r="E9089" s="2" t="s">
        <v>98</v>
      </c>
      <c r="F9089" s="2" t="str">
        <f t="shared" si="846"/>
        <v>Men</v>
      </c>
      <c r="G9089" s="2" t="str">
        <f t="shared" si="847"/>
        <v xml:space="preserve"> Street Footwear</v>
      </c>
      <c r="H9089" s="2" t="s">
        <v>14</v>
      </c>
      <c r="I9089" s="2">
        <v>27</v>
      </c>
      <c r="J9089" s="2">
        <v>238</v>
      </c>
      <c r="K9089" s="2">
        <v>6426</v>
      </c>
      <c r="L9089" s="2" t="s">
        <v>21</v>
      </c>
      <c r="M9089" s="2">
        <f t="shared" si="848"/>
        <v>5</v>
      </c>
      <c r="N9089" s="2" t="str">
        <f t="shared" si="849"/>
        <v>May</v>
      </c>
      <c r="O9089" s="2" t="str">
        <f t="shared" si="850"/>
        <v>Sun</v>
      </c>
      <c r="P9089" s="2" t="str">
        <f t="shared" si="851"/>
        <v>2021</v>
      </c>
    </row>
    <row r="9090" spans="1:16" x14ac:dyDescent="0.3">
      <c r="A9090" s="2" t="s">
        <v>11</v>
      </c>
      <c r="B9090" s="3">
        <v>44332</v>
      </c>
      <c r="C9090" s="2" t="s">
        <v>24</v>
      </c>
      <c r="D9090" s="2" t="s">
        <v>97</v>
      </c>
      <c r="E9090" s="2" t="s">
        <v>98</v>
      </c>
      <c r="F9090" s="2" t="str">
        <f t="shared" ref="F9090:F9153" si="852">MID(H9090, 1, FIND("'", H9090) - 1)</f>
        <v>Men</v>
      </c>
      <c r="G9090" s="2" t="str">
        <f t="shared" ref="G9090:G9153" si="853">MID(H9090, FIND("'", H9090) + 2, LEN(H9090) - FIND("'", H9090) - 1)</f>
        <v xml:space="preserve"> Athletic Footwear</v>
      </c>
      <c r="H9090" s="2" t="s">
        <v>16</v>
      </c>
      <c r="I9090" s="2">
        <v>28</v>
      </c>
      <c r="J9090" s="2">
        <v>140</v>
      </c>
      <c r="K9090" s="2">
        <v>3920</v>
      </c>
      <c r="L9090" s="2" t="s">
        <v>21</v>
      </c>
      <c r="M9090" s="2">
        <f t="shared" si="848"/>
        <v>5</v>
      </c>
      <c r="N9090" s="2" t="str">
        <f t="shared" si="849"/>
        <v>May</v>
      </c>
      <c r="O9090" s="2" t="str">
        <f t="shared" si="850"/>
        <v>Sun</v>
      </c>
      <c r="P9090" s="2" t="str">
        <f t="shared" si="851"/>
        <v>2021</v>
      </c>
    </row>
    <row r="9091" spans="1:16" x14ac:dyDescent="0.3">
      <c r="A9091" s="2" t="s">
        <v>11</v>
      </c>
      <c r="B9091" s="3">
        <v>44332</v>
      </c>
      <c r="C9091" s="2" t="s">
        <v>24</v>
      </c>
      <c r="D9091" s="2" t="s">
        <v>97</v>
      </c>
      <c r="E9091" s="2" t="s">
        <v>98</v>
      </c>
      <c r="F9091" s="2" t="str">
        <f t="shared" si="852"/>
        <v>Women</v>
      </c>
      <c r="G9091" s="2" t="str">
        <f t="shared" si="853"/>
        <v xml:space="preserve"> Street Footwear</v>
      </c>
      <c r="H9091" s="2" t="s">
        <v>17</v>
      </c>
      <c r="I9091" s="2">
        <v>26</v>
      </c>
      <c r="J9091" s="2">
        <v>136</v>
      </c>
      <c r="K9091" s="2">
        <v>3536</v>
      </c>
      <c r="L9091" s="2" t="s">
        <v>21</v>
      </c>
      <c r="M9091" s="2">
        <f t="shared" ref="M9091:M9154" si="854">MONTH(B9091)</f>
        <v>5</v>
      </c>
      <c r="N9091" s="2" t="str">
        <f t="shared" ref="N9091:N9154" si="855">TEXT(B9091,"mmm")</f>
        <v>May</v>
      </c>
      <c r="O9091" s="2" t="str">
        <f t="shared" ref="O9091:O9154" si="856">TEXT(B9091,"ddd")</f>
        <v>Sun</v>
      </c>
      <c r="P9091" s="2" t="str">
        <f t="shared" ref="P9091:P9154" si="857">TEXT(B9091,"YYY")</f>
        <v>2021</v>
      </c>
    </row>
    <row r="9092" spans="1:16" x14ac:dyDescent="0.3">
      <c r="A9092" s="2" t="s">
        <v>11</v>
      </c>
      <c r="B9092" s="3">
        <v>44332</v>
      </c>
      <c r="C9092" s="2" t="s">
        <v>24</v>
      </c>
      <c r="D9092" s="2" t="s">
        <v>97</v>
      </c>
      <c r="E9092" s="2" t="s">
        <v>98</v>
      </c>
      <c r="F9092" s="2" t="str">
        <f t="shared" si="852"/>
        <v>Women</v>
      </c>
      <c r="G9092" s="2" t="str">
        <f t="shared" si="853"/>
        <v xml:space="preserve"> Athletic Footwear</v>
      </c>
      <c r="H9092" s="2" t="s">
        <v>18</v>
      </c>
      <c r="I9092" s="2">
        <v>24</v>
      </c>
      <c r="J9092" s="2">
        <v>116</v>
      </c>
      <c r="K9092" s="2">
        <v>2784</v>
      </c>
      <c r="L9092" s="2" t="s">
        <v>21</v>
      </c>
      <c r="M9092" s="2">
        <f t="shared" si="854"/>
        <v>5</v>
      </c>
      <c r="N9092" s="2" t="str">
        <f t="shared" si="855"/>
        <v>May</v>
      </c>
      <c r="O9092" s="2" t="str">
        <f t="shared" si="856"/>
        <v>Sun</v>
      </c>
      <c r="P9092" s="2" t="str">
        <f t="shared" si="857"/>
        <v>2021</v>
      </c>
    </row>
    <row r="9093" spans="1:16" x14ac:dyDescent="0.3">
      <c r="A9093" s="2" t="s">
        <v>11</v>
      </c>
      <c r="B9093" s="3">
        <v>44332</v>
      </c>
      <c r="C9093" s="2" t="s">
        <v>24</v>
      </c>
      <c r="D9093" s="2" t="s">
        <v>97</v>
      </c>
      <c r="E9093" s="2" t="s">
        <v>98</v>
      </c>
      <c r="F9093" s="2" t="str">
        <f t="shared" si="852"/>
        <v>Men</v>
      </c>
      <c r="G9093" s="2" t="str">
        <f t="shared" si="853"/>
        <v xml:space="preserve"> Apparel</v>
      </c>
      <c r="H9093" s="2" t="s">
        <v>19</v>
      </c>
      <c r="I9093" s="2">
        <v>34</v>
      </c>
      <c r="J9093" s="2">
        <v>132</v>
      </c>
      <c r="K9093" s="2">
        <v>4488</v>
      </c>
      <c r="L9093" s="2" t="s">
        <v>21</v>
      </c>
      <c r="M9093" s="2">
        <f t="shared" si="854"/>
        <v>5</v>
      </c>
      <c r="N9093" s="2" t="str">
        <f t="shared" si="855"/>
        <v>May</v>
      </c>
      <c r="O9093" s="2" t="str">
        <f t="shared" si="856"/>
        <v>Sun</v>
      </c>
      <c r="P9093" s="2" t="str">
        <f t="shared" si="857"/>
        <v>2021</v>
      </c>
    </row>
    <row r="9094" spans="1:16" x14ac:dyDescent="0.3">
      <c r="A9094" s="2" t="s">
        <v>11</v>
      </c>
      <c r="B9094" s="3">
        <v>44332</v>
      </c>
      <c r="C9094" s="2" t="s">
        <v>24</v>
      </c>
      <c r="D9094" s="2" t="s">
        <v>97</v>
      </c>
      <c r="E9094" s="2" t="s">
        <v>98</v>
      </c>
      <c r="F9094" s="2" t="str">
        <f t="shared" si="852"/>
        <v>Women</v>
      </c>
      <c r="G9094" s="2" t="str">
        <f t="shared" si="853"/>
        <v xml:space="preserve"> Apparel</v>
      </c>
      <c r="H9094" s="2" t="s">
        <v>20</v>
      </c>
      <c r="I9094" s="2">
        <v>35</v>
      </c>
      <c r="J9094" s="2">
        <v>150</v>
      </c>
      <c r="K9094" s="2">
        <v>5250</v>
      </c>
      <c r="L9094" s="2" t="s">
        <v>21</v>
      </c>
      <c r="M9094" s="2">
        <f t="shared" si="854"/>
        <v>5</v>
      </c>
      <c r="N9094" s="2" t="str">
        <f t="shared" si="855"/>
        <v>May</v>
      </c>
      <c r="O9094" s="2" t="str">
        <f t="shared" si="856"/>
        <v>Sun</v>
      </c>
      <c r="P9094" s="2" t="str">
        <f t="shared" si="857"/>
        <v>2021</v>
      </c>
    </row>
    <row r="9095" spans="1:16" x14ac:dyDescent="0.3">
      <c r="A9095" s="2" t="s">
        <v>11</v>
      </c>
      <c r="B9095" s="3">
        <v>44365</v>
      </c>
      <c r="C9095" s="2" t="s">
        <v>24</v>
      </c>
      <c r="D9095" s="2" t="s">
        <v>97</v>
      </c>
      <c r="E9095" s="2" t="s">
        <v>98</v>
      </c>
      <c r="F9095" s="2" t="str">
        <f t="shared" si="852"/>
        <v>Men</v>
      </c>
      <c r="G9095" s="2" t="str">
        <f t="shared" si="853"/>
        <v xml:space="preserve"> Street Footwear</v>
      </c>
      <c r="H9095" s="2" t="s">
        <v>14</v>
      </c>
      <c r="I9095" s="2">
        <v>31</v>
      </c>
      <c r="J9095" s="2">
        <v>263</v>
      </c>
      <c r="K9095" s="2">
        <v>8153</v>
      </c>
      <c r="L9095" s="2" t="s">
        <v>21</v>
      </c>
      <c r="M9095" s="2">
        <f t="shared" si="854"/>
        <v>6</v>
      </c>
      <c r="N9095" s="2" t="str">
        <f t="shared" si="855"/>
        <v>Jun</v>
      </c>
      <c r="O9095" s="2" t="str">
        <f t="shared" si="856"/>
        <v>Fri</v>
      </c>
      <c r="P9095" s="2" t="str">
        <f t="shared" si="857"/>
        <v>2021</v>
      </c>
    </row>
    <row r="9096" spans="1:16" x14ac:dyDescent="0.3">
      <c r="A9096" s="2" t="s">
        <v>11</v>
      </c>
      <c r="B9096" s="3">
        <v>44365</v>
      </c>
      <c r="C9096" s="2" t="s">
        <v>24</v>
      </c>
      <c r="D9096" s="2" t="s">
        <v>97</v>
      </c>
      <c r="E9096" s="2" t="s">
        <v>98</v>
      </c>
      <c r="F9096" s="2" t="str">
        <f t="shared" si="852"/>
        <v>Men</v>
      </c>
      <c r="G9096" s="2" t="str">
        <f t="shared" si="853"/>
        <v xml:space="preserve"> Athletic Footwear</v>
      </c>
      <c r="H9096" s="2" t="s">
        <v>16</v>
      </c>
      <c r="I9096" s="2">
        <v>29</v>
      </c>
      <c r="J9096" s="2">
        <v>150</v>
      </c>
      <c r="K9096" s="2">
        <v>4350</v>
      </c>
      <c r="L9096" s="2" t="s">
        <v>21</v>
      </c>
      <c r="M9096" s="2">
        <f t="shared" si="854"/>
        <v>6</v>
      </c>
      <c r="N9096" s="2" t="str">
        <f t="shared" si="855"/>
        <v>Jun</v>
      </c>
      <c r="O9096" s="2" t="str">
        <f t="shared" si="856"/>
        <v>Fri</v>
      </c>
      <c r="P9096" s="2" t="str">
        <f t="shared" si="857"/>
        <v>2021</v>
      </c>
    </row>
    <row r="9097" spans="1:16" x14ac:dyDescent="0.3">
      <c r="A9097" s="2" t="s">
        <v>11</v>
      </c>
      <c r="B9097" s="3">
        <v>44365</v>
      </c>
      <c r="C9097" s="2" t="s">
        <v>24</v>
      </c>
      <c r="D9097" s="2" t="s">
        <v>97</v>
      </c>
      <c r="E9097" s="2" t="s">
        <v>98</v>
      </c>
      <c r="F9097" s="2" t="str">
        <f t="shared" si="852"/>
        <v>Women</v>
      </c>
      <c r="G9097" s="2" t="str">
        <f t="shared" si="853"/>
        <v xml:space="preserve"> Street Footwear</v>
      </c>
      <c r="H9097" s="2" t="s">
        <v>17</v>
      </c>
      <c r="I9097" s="2">
        <v>33</v>
      </c>
      <c r="J9097" s="2">
        <v>157</v>
      </c>
      <c r="K9097" s="2">
        <v>5181</v>
      </c>
      <c r="L9097" s="2" t="s">
        <v>21</v>
      </c>
      <c r="M9097" s="2">
        <f t="shared" si="854"/>
        <v>6</v>
      </c>
      <c r="N9097" s="2" t="str">
        <f t="shared" si="855"/>
        <v>Jun</v>
      </c>
      <c r="O9097" s="2" t="str">
        <f t="shared" si="856"/>
        <v>Fri</v>
      </c>
      <c r="P9097" s="2" t="str">
        <f t="shared" si="857"/>
        <v>2021</v>
      </c>
    </row>
    <row r="9098" spans="1:16" x14ac:dyDescent="0.3">
      <c r="A9098" s="2" t="s">
        <v>11</v>
      </c>
      <c r="B9098" s="3">
        <v>44365</v>
      </c>
      <c r="C9098" s="2" t="s">
        <v>24</v>
      </c>
      <c r="D9098" s="2" t="s">
        <v>97</v>
      </c>
      <c r="E9098" s="2" t="s">
        <v>98</v>
      </c>
      <c r="F9098" s="2" t="str">
        <f t="shared" si="852"/>
        <v>Women</v>
      </c>
      <c r="G9098" s="2" t="str">
        <f t="shared" si="853"/>
        <v xml:space="preserve"> Athletic Footwear</v>
      </c>
      <c r="H9098" s="2" t="s">
        <v>18</v>
      </c>
      <c r="I9098" s="2">
        <v>34</v>
      </c>
      <c r="J9098" s="2">
        <v>149</v>
      </c>
      <c r="K9098" s="2">
        <v>5066</v>
      </c>
      <c r="L9098" s="2" t="s">
        <v>21</v>
      </c>
      <c r="M9098" s="2">
        <f t="shared" si="854"/>
        <v>6</v>
      </c>
      <c r="N9098" s="2" t="str">
        <f t="shared" si="855"/>
        <v>Jun</v>
      </c>
      <c r="O9098" s="2" t="str">
        <f t="shared" si="856"/>
        <v>Fri</v>
      </c>
      <c r="P9098" s="2" t="str">
        <f t="shared" si="857"/>
        <v>2021</v>
      </c>
    </row>
    <row r="9099" spans="1:16" x14ac:dyDescent="0.3">
      <c r="A9099" s="2" t="s">
        <v>11</v>
      </c>
      <c r="B9099" s="3">
        <v>44365</v>
      </c>
      <c r="C9099" s="2" t="s">
        <v>24</v>
      </c>
      <c r="D9099" s="2" t="s">
        <v>97</v>
      </c>
      <c r="E9099" s="2" t="s">
        <v>98</v>
      </c>
      <c r="F9099" s="2" t="str">
        <f t="shared" si="852"/>
        <v>Men</v>
      </c>
      <c r="G9099" s="2" t="str">
        <f t="shared" si="853"/>
        <v xml:space="preserve"> Apparel</v>
      </c>
      <c r="H9099" s="2" t="s">
        <v>19</v>
      </c>
      <c r="I9099" s="2">
        <v>47</v>
      </c>
      <c r="J9099" s="2">
        <v>135</v>
      </c>
      <c r="K9099" s="2">
        <v>6345</v>
      </c>
      <c r="L9099" s="2" t="s">
        <v>21</v>
      </c>
      <c r="M9099" s="2">
        <f t="shared" si="854"/>
        <v>6</v>
      </c>
      <c r="N9099" s="2" t="str">
        <f t="shared" si="855"/>
        <v>Jun</v>
      </c>
      <c r="O9099" s="2" t="str">
        <f t="shared" si="856"/>
        <v>Fri</v>
      </c>
      <c r="P9099" s="2" t="str">
        <f t="shared" si="857"/>
        <v>2021</v>
      </c>
    </row>
    <row r="9100" spans="1:16" x14ac:dyDescent="0.3">
      <c r="A9100" s="2" t="s">
        <v>11</v>
      </c>
      <c r="B9100" s="3">
        <v>44365</v>
      </c>
      <c r="C9100" s="2" t="s">
        <v>24</v>
      </c>
      <c r="D9100" s="2" t="s">
        <v>97</v>
      </c>
      <c r="E9100" s="2" t="s">
        <v>98</v>
      </c>
      <c r="F9100" s="2" t="str">
        <f t="shared" si="852"/>
        <v>Women</v>
      </c>
      <c r="G9100" s="2" t="str">
        <f t="shared" si="853"/>
        <v xml:space="preserve"> Apparel</v>
      </c>
      <c r="H9100" s="2" t="s">
        <v>20</v>
      </c>
      <c r="I9100" s="2">
        <v>51</v>
      </c>
      <c r="J9100" s="2">
        <v>219</v>
      </c>
      <c r="K9100" s="2">
        <v>11169</v>
      </c>
      <c r="L9100" s="2" t="s">
        <v>21</v>
      </c>
      <c r="M9100" s="2">
        <f t="shared" si="854"/>
        <v>6</v>
      </c>
      <c r="N9100" s="2" t="str">
        <f t="shared" si="855"/>
        <v>Jun</v>
      </c>
      <c r="O9100" s="2" t="str">
        <f t="shared" si="856"/>
        <v>Fri</v>
      </c>
      <c r="P9100" s="2" t="str">
        <f t="shared" si="857"/>
        <v>2021</v>
      </c>
    </row>
    <row r="9101" spans="1:16" x14ac:dyDescent="0.3">
      <c r="A9101" s="2" t="s">
        <v>11</v>
      </c>
      <c r="B9101" s="3">
        <v>44393</v>
      </c>
      <c r="C9101" s="2" t="s">
        <v>24</v>
      </c>
      <c r="D9101" s="2" t="s">
        <v>97</v>
      </c>
      <c r="E9101" s="2" t="s">
        <v>98</v>
      </c>
      <c r="F9101" s="2" t="str">
        <f t="shared" si="852"/>
        <v>Men</v>
      </c>
      <c r="G9101" s="2" t="str">
        <f t="shared" si="853"/>
        <v xml:space="preserve"> Street Footwear</v>
      </c>
      <c r="H9101" s="2" t="s">
        <v>14</v>
      </c>
      <c r="I9101" s="2">
        <v>47</v>
      </c>
      <c r="J9101" s="2">
        <v>289</v>
      </c>
      <c r="K9101" s="2">
        <v>13583</v>
      </c>
      <c r="L9101" s="2" t="s">
        <v>21</v>
      </c>
      <c r="M9101" s="2">
        <f t="shared" si="854"/>
        <v>7</v>
      </c>
      <c r="N9101" s="2" t="str">
        <f t="shared" si="855"/>
        <v>Jul</v>
      </c>
      <c r="O9101" s="2" t="str">
        <f t="shared" si="856"/>
        <v>Fri</v>
      </c>
      <c r="P9101" s="2" t="str">
        <f t="shared" si="857"/>
        <v>2021</v>
      </c>
    </row>
    <row r="9102" spans="1:16" x14ac:dyDescent="0.3">
      <c r="A9102" s="2" t="s">
        <v>22</v>
      </c>
      <c r="B9102" s="3">
        <v>44393</v>
      </c>
      <c r="C9102" s="2" t="s">
        <v>24</v>
      </c>
      <c r="D9102" s="2" t="s">
        <v>97</v>
      </c>
      <c r="E9102" s="2" t="s">
        <v>98</v>
      </c>
      <c r="F9102" s="2" t="str">
        <f t="shared" si="852"/>
        <v>Men</v>
      </c>
      <c r="G9102" s="2" t="str">
        <f t="shared" si="853"/>
        <v xml:space="preserve"> Athletic Footwear</v>
      </c>
      <c r="H9102" s="2" t="s">
        <v>16</v>
      </c>
      <c r="I9102" s="2">
        <v>42</v>
      </c>
      <c r="J9102" s="2">
        <v>192</v>
      </c>
      <c r="K9102" s="2">
        <v>8064</v>
      </c>
      <c r="L9102" s="2" t="s">
        <v>21</v>
      </c>
      <c r="M9102" s="2">
        <f t="shared" si="854"/>
        <v>7</v>
      </c>
      <c r="N9102" s="2" t="str">
        <f t="shared" si="855"/>
        <v>Jul</v>
      </c>
      <c r="O9102" s="2" t="str">
        <f t="shared" si="856"/>
        <v>Fri</v>
      </c>
      <c r="P9102" s="2" t="str">
        <f t="shared" si="857"/>
        <v>2021</v>
      </c>
    </row>
    <row r="9103" spans="1:16" x14ac:dyDescent="0.3">
      <c r="A9103" s="2" t="s">
        <v>22</v>
      </c>
      <c r="B9103" s="3">
        <v>44393</v>
      </c>
      <c r="C9103" s="2" t="s">
        <v>24</v>
      </c>
      <c r="D9103" s="2" t="s">
        <v>97</v>
      </c>
      <c r="E9103" s="2" t="s">
        <v>98</v>
      </c>
      <c r="F9103" s="2" t="str">
        <f t="shared" si="852"/>
        <v>Women</v>
      </c>
      <c r="G9103" s="2" t="str">
        <f t="shared" si="853"/>
        <v xml:space="preserve"> Street Footwear</v>
      </c>
      <c r="H9103" s="2" t="s">
        <v>17</v>
      </c>
      <c r="I9103" s="2">
        <v>37</v>
      </c>
      <c r="J9103" s="2">
        <v>168</v>
      </c>
      <c r="K9103" s="2">
        <v>6216</v>
      </c>
      <c r="L9103" s="2" t="s">
        <v>21</v>
      </c>
      <c r="M9103" s="2">
        <f t="shared" si="854"/>
        <v>7</v>
      </c>
      <c r="N9103" s="2" t="str">
        <f t="shared" si="855"/>
        <v>Jul</v>
      </c>
      <c r="O9103" s="2" t="str">
        <f t="shared" si="856"/>
        <v>Fri</v>
      </c>
      <c r="P9103" s="2" t="str">
        <f t="shared" si="857"/>
        <v>2021</v>
      </c>
    </row>
    <row r="9104" spans="1:16" x14ac:dyDescent="0.3">
      <c r="A9104" s="2" t="s">
        <v>22</v>
      </c>
      <c r="B9104" s="3">
        <v>44393</v>
      </c>
      <c r="C9104" s="2" t="s">
        <v>24</v>
      </c>
      <c r="D9104" s="2" t="s">
        <v>97</v>
      </c>
      <c r="E9104" s="2" t="s">
        <v>98</v>
      </c>
      <c r="F9104" s="2" t="str">
        <f t="shared" si="852"/>
        <v>Women</v>
      </c>
      <c r="G9104" s="2" t="str">
        <f t="shared" si="853"/>
        <v xml:space="preserve"> Athletic Footwear</v>
      </c>
      <c r="H9104" s="2" t="s">
        <v>18</v>
      </c>
      <c r="I9104" s="2">
        <v>33</v>
      </c>
      <c r="J9104" s="2">
        <v>143</v>
      </c>
      <c r="K9104" s="2">
        <v>4719</v>
      </c>
      <c r="L9104" s="2" t="s">
        <v>21</v>
      </c>
      <c r="M9104" s="2">
        <f t="shared" si="854"/>
        <v>7</v>
      </c>
      <c r="N9104" s="2" t="str">
        <f t="shared" si="855"/>
        <v>Jul</v>
      </c>
      <c r="O9104" s="2" t="str">
        <f t="shared" si="856"/>
        <v>Fri</v>
      </c>
      <c r="P9104" s="2" t="str">
        <f t="shared" si="857"/>
        <v>2021</v>
      </c>
    </row>
    <row r="9105" spans="1:16" x14ac:dyDescent="0.3">
      <c r="A9105" s="2" t="s">
        <v>22</v>
      </c>
      <c r="B9105" s="3">
        <v>44393</v>
      </c>
      <c r="C9105" s="2" t="s">
        <v>24</v>
      </c>
      <c r="D9105" s="2" t="s">
        <v>97</v>
      </c>
      <c r="E9105" s="2" t="s">
        <v>98</v>
      </c>
      <c r="F9105" s="2" t="str">
        <f t="shared" si="852"/>
        <v>Men</v>
      </c>
      <c r="G9105" s="2" t="str">
        <f t="shared" si="853"/>
        <v xml:space="preserve"> Apparel</v>
      </c>
      <c r="H9105" s="2" t="s">
        <v>19</v>
      </c>
      <c r="I9105" s="2">
        <v>46</v>
      </c>
      <c r="J9105" s="2">
        <v>150</v>
      </c>
      <c r="K9105" s="2">
        <v>6900</v>
      </c>
      <c r="L9105" s="2" t="s">
        <v>21</v>
      </c>
      <c r="M9105" s="2">
        <f t="shared" si="854"/>
        <v>7</v>
      </c>
      <c r="N9105" s="2" t="str">
        <f t="shared" si="855"/>
        <v>Jul</v>
      </c>
      <c r="O9105" s="2" t="str">
        <f t="shared" si="856"/>
        <v>Fri</v>
      </c>
      <c r="P9105" s="2" t="str">
        <f t="shared" si="857"/>
        <v>2021</v>
      </c>
    </row>
    <row r="9106" spans="1:16" x14ac:dyDescent="0.3">
      <c r="A9106" s="2" t="s">
        <v>22</v>
      </c>
      <c r="B9106" s="3">
        <v>44393</v>
      </c>
      <c r="C9106" s="2" t="s">
        <v>24</v>
      </c>
      <c r="D9106" s="2" t="s">
        <v>97</v>
      </c>
      <c r="E9106" s="2" t="s">
        <v>98</v>
      </c>
      <c r="F9106" s="2" t="str">
        <f t="shared" si="852"/>
        <v>Women</v>
      </c>
      <c r="G9106" s="2" t="str">
        <f t="shared" si="853"/>
        <v xml:space="preserve"> Apparel</v>
      </c>
      <c r="H9106" s="2" t="s">
        <v>20</v>
      </c>
      <c r="I9106" s="2">
        <v>49</v>
      </c>
      <c r="J9106" s="2">
        <v>209</v>
      </c>
      <c r="K9106" s="2">
        <v>10241</v>
      </c>
      <c r="L9106" s="2" t="s">
        <v>21</v>
      </c>
      <c r="M9106" s="2">
        <f t="shared" si="854"/>
        <v>7</v>
      </c>
      <c r="N9106" s="2" t="str">
        <f t="shared" si="855"/>
        <v>Jul</v>
      </c>
      <c r="O9106" s="2" t="str">
        <f t="shared" si="856"/>
        <v>Fri</v>
      </c>
      <c r="P9106" s="2" t="str">
        <f t="shared" si="857"/>
        <v>2021</v>
      </c>
    </row>
    <row r="9107" spans="1:16" x14ac:dyDescent="0.3">
      <c r="A9107" s="2" t="s">
        <v>22</v>
      </c>
      <c r="B9107" s="3">
        <v>44425</v>
      </c>
      <c r="C9107" s="2" t="s">
        <v>24</v>
      </c>
      <c r="D9107" s="2" t="s">
        <v>97</v>
      </c>
      <c r="E9107" s="2" t="s">
        <v>98</v>
      </c>
      <c r="F9107" s="2" t="str">
        <f t="shared" si="852"/>
        <v>Men</v>
      </c>
      <c r="G9107" s="2" t="str">
        <f t="shared" si="853"/>
        <v xml:space="preserve"> Street Footwear</v>
      </c>
      <c r="H9107" s="2" t="s">
        <v>14</v>
      </c>
      <c r="I9107" s="2">
        <v>41</v>
      </c>
      <c r="J9107" s="2">
        <v>256</v>
      </c>
      <c r="K9107" s="2">
        <v>10496</v>
      </c>
      <c r="L9107" s="2" t="s">
        <v>21</v>
      </c>
      <c r="M9107" s="2">
        <f t="shared" si="854"/>
        <v>8</v>
      </c>
      <c r="N9107" s="2" t="str">
        <f t="shared" si="855"/>
        <v>Aug</v>
      </c>
      <c r="O9107" s="2" t="str">
        <f t="shared" si="856"/>
        <v>Tue</v>
      </c>
      <c r="P9107" s="2" t="str">
        <f t="shared" si="857"/>
        <v>2021</v>
      </c>
    </row>
    <row r="9108" spans="1:16" x14ac:dyDescent="0.3">
      <c r="A9108" s="2" t="s">
        <v>22</v>
      </c>
      <c r="B9108" s="3">
        <v>44425</v>
      </c>
      <c r="C9108" s="2" t="s">
        <v>24</v>
      </c>
      <c r="D9108" s="2" t="s">
        <v>97</v>
      </c>
      <c r="E9108" s="2" t="s">
        <v>98</v>
      </c>
      <c r="F9108" s="2" t="str">
        <f t="shared" si="852"/>
        <v>Men</v>
      </c>
      <c r="G9108" s="2" t="str">
        <f t="shared" si="853"/>
        <v xml:space="preserve"> Athletic Footwear</v>
      </c>
      <c r="H9108" s="2" t="s">
        <v>16</v>
      </c>
      <c r="I9108" s="2">
        <v>44</v>
      </c>
      <c r="J9108" s="2">
        <v>198</v>
      </c>
      <c r="K9108" s="2">
        <v>8712</v>
      </c>
      <c r="L9108" s="2" t="s">
        <v>21</v>
      </c>
      <c r="M9108" s="2">
        <f t="shared" si="854"/>
        <v>8</v>
      </c>
      <c r="N9108" s="2" t="str">
        <f t="shared" si="855"/>
        <v>Aug</v>
      </c>
      <c r="O9108" s="2" t="str">
        <f t="shared" si="856"/>
        <v>Tue</v>
      </c>
      <c r="P9108" s="2" t="str">
        <f t="shared" si="857"/>
        <v>2021</v>
      </c>
    </row>
    <row r="9109" spans="1:16" x14ac:dyDescent="0.3">
      <c r="A9109" s="2" t="s">
        <v>22</v>
      </c>
      <c r="B9109" s="3">
        <v>44425</v>
      </c>
      <c r="C9109" s="2" t="s">
        <v>24</v>
      </c>
      <c r="D9109" s="2" t="s">
        <v>97</v>
      </c>
      <c r="E9109" s="2" t="s">
        <v>98</v>
      </c>
      <c r="F9109" s="2" t="str">
        <f t="shared" si="852"/>
        <v>Women</v>
      </c>
      <c r="G9109" s="2" t="str">
        <f t="shared" si="853"/>
        <v xml:space="preserve"> Street Footwear</v>
      </c>
      <c r="H9109" s="2" t="s">
        <v>17</v>
      </c>
      <c r="I9109" s="2">
        <v>37</v>
      </c>
      <c r="J9109" s="2">
        <v>179</v>
      </c>
      <c r="K9109" s="2">
        <v>6623</v>
      </c>
      <c r="L9109" s="2" t="s">
        <v>21</v>
      </c>
      <c r="M9109" s="2">
        <f t="shared" si="854"/>
        <v>8</v>
      </c>
      <c r="N9109" s="2" t="str">
        <f t="shared" si="855"/>
        <v>Aug</v>
      </c>
      <c r="O9109" s="2" t="str">
        <f t="shared" si="856"/>
        <v>Tue</v>
      </c>
      <c r="P9109" s="2" t="str">
        <f t="shared" si="857"/>
        <v>2021</v>
      </c>
    </row>
    <row r="9110" spans="1:16" x14ac:dyDescent="0.3">
      <c r="A9110" s="2" t="s">
        <v>22</v>
      </c>
      <c r="B9110" s="3">
        <v>44425</v>
      </c>
      <c r="C9110" s="2" t="s">
        <v>24</v>
      </c>
      <c r="D9110" s="2" t="s">
        <v>97</v>
      </c>
      <c r="E9110" s="2" t="s">
        <v>98</v>
      </c>
      <c r="F9110" s="2" t="str">
        <f t="shared" si="852"/>
        <v>Women</v>
      </c>
      <c r="G9110" s="2" t="str">
        <f t="shared" si="853"/>
        <v xml:space="preserve"> Athletic Footwear</v>
      </c>
      <c r="H9110" s="2" t="s">
        <v>18</v>
      </c>
      <c r="I9110" s="2">
        <v>32</v>
      </c>
      <c r="J9110" s="2">
        <v>147</v>
      </c>
      <c r="K9110" s="2">
        <v>4704</v>
      </c>
      <c r="L9110" s="2" t="s">
        <v>21</v>
      </c>
      <c r="M9110" s="2">
        <f t="shared" si="854"/>
        <v>8</v>
      </c>
      <c r="N9110" s="2" t="str">
        <f t="shared" si="855"/>
        <v>Aug</v>
      </c>
      <c r="O9110" s="2" t="str">
        <f t="shared" si="856"/>
        <v>Tue</v>
      </c>
      <c r="P9110" s="2" t="str">
        <f t="shared" si="857"/>
        <v>2021</v>
      </c>
    </row>
    <row r="9111" spans="1:16" x14ac:dyDescent="0.3">
      <c r="A9111" s="2" t="s">
        <v>22</v>
      </c>
      <c r="B9111" s="3">
        <v>44425</v>
      </c>
      <c r="C9111" s="2" t="s">
        <v>24</v>
      </c>
      <c r="D9111" s="2" t="s">
        <v>97</v>
      </c>
      <c r="E9111" s="2" t="s">
        <v>98</v>
      </c>
      <c r="F9111" s="2" t="str">
        <f t="shared" si="852"/>
        <v>Men</v>
      </c>
      <c r="G9111" s="2" t="str">
        <f t="shared" si="853"/>
        <v xml:space="preserve"> Apparel</v>
      </c>
      <c r="H9111" s="2" t="s">
        <v>19</v>
      </c>
      <c r="I9111" s="2">
        <v>35</v>
      </c>
      <c r="J9111" s="2">
        <v>158</v>
      </c>
      <c r="K9111" s="2">
        <v>5530</v>
      </c>
      <c r="L9111" s="2" t="s">
        <v>21</v>
      </c>
      <c r="M9111" s="2">
        <f t="shared" si="854"/>
        <v>8</v>
      </c>
      <c r="N9111" s="2" t="str">
        <f t="shared" si="855"/>
        <v>Aug</v>
      </c>
      <c r="O9111" s="2" t="str">
        <f t="shared" si="856"/>
        <v>Tue</v>
      </c>
      <c r="P9111" s="2" t="str">
        <f t="shared" si="857"/>
        <v>2021</v>
      </c>
    </row>
    <row r="9112" spans="1:16" x14ac:dyDescent="0.3">
      <c r="A9112" s="2" t="s">
        <v>22</v>
      </c>
      <c r="B9112" s="3">
        <v>44425</v>
      </c>
      <c r="C9112" s="2" t="s">
        <v>24</v>
      </c>
      <c r="D9112" s="2" t="s">
        <v>97</v>
      </c>
      <c r="E9112" s="2" t="s">
        <v>98</v>
      </c>
      <c r="F9112" s="2" t="str">
        <f t="shared" si="852"/>
        <v>Women</v>
      </c>
      <c r="G9112" s="2" t="str">
        <f t="shared" si="853"/>
        <v xml:space="preserve"> Apparel</v>
      </c>
      <c r="H9112" s="2" t="s">
        <v>20</v>
      </c>
      <c r="I9112" s="2">
        <v>42</v>
      </c>
      <c r="J9112" s="2">
        <v>206</v>
      </c>
      <c r="K9112" s="2">
        <v>8652</v>
      </c>
      <c r="L9112" s="2" t="s">
        <v>21</v>
      </c>
      <c r="M9112" s="2">
        <f t="shared" si="854"/>
        <v>8</v>
      </c>
      <c r="N9112" s="2" t="str">
        <f t="shared" si="855"/>
        <v>Aug</v>
      </c>
      <c r="O9112" s="2" t="str">
        <f t="shared" si="856"/>
        <v>Tue</v>
      </c>
      <c r="P9112" s="2" t="str">
        <f t="shared" si="857"/>
        <v>2021</v>
      </c>
    </row>
    <row r="9113" spans="1:16" x14ac:dyDescent="0.3">
      <c r="A9113" s="2" t="s">
        <v>22</v>
      </c>
      <c r="B9113" s="3">
        <v>44455</v>
      </c>
      <c r="C9113" s="2" t="s">
        <v>24</v>
      </c>
      <c r="D9113" s="2" t="s">
        <v>97</v>
      </c>
      <c r="E9113" s="2" t="s">
        <v>98</v>
      </c>
      <c r="F9113" s="2" t="str">
        <f t="shared" si="852"/>
        <v>Men</v>
      </c>
      <c r="G9113" s="2" t="str">
        <f t="shared" si="853"/>
        <v xml:space="preserve"> Street Footwear</v>
      </c>
      <c r="H9113" s="2" t="s">
        <v>14</v>
      </c>
      <c r="I9113" s="2">
        <v>40</v>
      </c>
      <c r="J9113" s="2">
        <v>232</v>
      </c>
      <c r="K9113" s="2">
        <v>9280</v>
      </c>
      <c r="L9113" s="2" t="s">
        <v>21</v>
      </c>
      <c r="M9113" s="2">
        <f t="shared" si="854"/>
        <v>9</v>
      </c>
      <c r="N9113" s="2" t="str">
        <f t="shared" si="855"/>
        <v>Sep</v>
      </c>
      <c r="O9113" s="2" t="str">
        <f t="shared" si="856"/>
        <v>Thu</v>
      </c>
      <c r="P9113" s="2" t="str">
        <f t="shared" si="857"/>
        <v>2021</v>
      </c>
    </row>
    <row r="9114" spans="1:16" x14ac:dyDescent="0.3">
      <c r="A9114" s="2" t="s">
        <v>22</v>
      </c>
      <c r="B9114" s="3">
        <v>44455</v>
      </c>
      <c r="C9114" s="2" t="s">
        <v>24</v>
      </c>
      <c r="D9114" s="2" t="s">
        <v>97</v>
      </c>
      <c r="E9114" s="2" t="s">
        <v>98</v>
      </c>
      <c r="F9114" s="2" t="str">
        <f t="shared" si="852"/>
        <v>Men</v>
      </c>
      <c r="G9114" s="2" t="str">
        <f t="shared" si="853"/>
        <v xml:space="preserve"> Athletic Footwear</v>
      </c>
      <c r="H9114" s="2" t="s">
        <v>16</v>
      </c>
      <c r="I9114" s="2">
        <v>33</v>
      </c>
      <c r="J9114" s="2">
        <v>158</v>
      </c>
      <c r="K9114" s="2">
        <v>5214</v>
      </c>
      <c r="L9114" s="2" t="s">
        <v>21</v>
      </c>
      <c r="M9114" s="2">
        <f t="shared" si="854"/>
        <v>9</v>
      </c>
      <c r="N9114" s="2" t="str">
        <f t="shared" si="855"/>
        <v>Sep</v>
      </c>
      <c r="O9114" s="2" t="str">
        <f t="shared" si="856"/>
        <v>Thu</v>
      </c>
      <c r="P9114" s="2" t="str">
        <f t="shared" si="857"/>
        <v>2021</v>
      </c>
    </row>
    <row r="9115" spans="1:16" x14ac:dyDescent="0.3">
      <c r="A9115" s="2" t="s">
        <v>22</v>
      </c>
      <c r="B9115" s="3">
        <v>44455</v>
      </c>
      <c r="C9115" s="2" t="s">
        <v>24</v>
      </c>
      <c r="D9115" s="2" t="s">
        <v>97</v>
      </c>
      <c r="E9115" s="2" t="s">
        <v>98</v>
      </c>
      <c r="F9115" s="2" t="str">
        <f t="shared" si="852"/>
        <v>Women</v>
      </c>
      <c r="G9115" s="2" t="str">
        <f t="shared" si="853"/>
        <v xml:space="preserve"> Street Footwear</v>
      </c>
      <c r="H9115" s="2" t="s">
        <v>17</v>
      </c>
      <c r="I9115" s="2">
        <v>15</v>
      </c>
      <c r="J9115" s="2">
        <v>145</v>
      </c>
      <c r="K9115" s="2">
        <v>2175</v>
      </c>
      <c r="L9115" s="2" t="s">
        <v>21</v>
      </c>
      <c r="M9115" s="2">
        <f t="shared" si="854"/>
        <v>9</v>
      </c>
      <c r="N9115" s="2" t="str">
        <f t="shared" si="855"/>
        <v>Sep</v>
      </c>
      <c r="O9115" s="2" t="str">
        <f t="shared" si="856"/>
        <v>Thu</v>
      </c>
      <c r="P9115" s="2" t="str">
        <f t="shared" si="857"/>
        <v>2021</v>
      </c>
    </row>
    <row r="9116" spans="1:16" x14ac:dyDescent="0.3">
      <c r="A9116" s="2" t="s">
        <v>22</v>
      </c>
      <c r="B9116" s="3">
        <v>44455</v>
      </c>
      <c r="C9116" s="2" t="s">
        <v>24</v>
      </c>
      <c r="D9116" s="2" t="s">
        <v>97</v>
      </c>
      <c r="E9116" s="2" t="s">
        <v>98</v>
      </c>
      <c r="F9116" s="2" t="str">
        <f t="shared" si="852"/>
        <v>Women</v>
      </c>
      <c r="G9116" s="2" t="str">
        <f t="shared" si="853"/>
        <v xml:space="preserve"> Athletic Footwear</v>
      </c>
      <c r="H9116" s="2" t="s">
        <v>18</v>
      </c>
      <c r="I9116" s="2">
        <v>16</v>
      </c>
      <c r="J9116" s="2">
        <v>120</v>
      </c>
      <c r="K9116" s="2">
        <v>1920</v>
      </c>
      <c r="L9116" s="2" t="s">
        <v>21</v>
      </c>
      <c r="M9116" s="2">
        <f t="shared" si="854"/>
        <v>9</v>
      </c>
      <c r="N9116" s="2" t="str">
        <f t="shared" si="855"/>
        <v>Sep</v>
      </c>
      <c r="O9116" s="2" t="str">
        <f t="shared" si="856"/>
        <v>Thu</v>
      </c>
      <c r="P9116" s="2" t="str">
        <f t="shared" si="857"/>
        <v>2021</v>
      </c>
    </row>
    <row r="9117" spans="1:16" x14ac:dyDescent="0.3">
      <c r="A9117" s="2" t="s">
        <v>22</v>
      </c>
      <c r="B9117" s="3">
        <v>44455</v>
      </c>
      <c r="C9117" s="2" t="s">
        <v>24</v>
      </c>
      <c r="D9117" s="2" t="s">
        <v>97</v>
      </c>
      <c r="E9117" s="2" t="s">
        <v>98</v>
      </c>
      <c r="F9117" s="2" t="str">
        <f t="shared" si="852"/>
        <v>Men</v>
      </c>
      <c r="G9117" s="2" t="str">
        <f t="shared" si="853"/>
        <v xml:space="preserve"> Apparel</v>
      </c>
      <c r="H9117" s="2" t="s">
        <v>19</v>
      </c>
      <c r="I9117" s="2">
        <v>22</v>
      </c>
      <c r="J9117" s="2">
        <v>132</v>
      </c>
      <c r="K9117" s="2">
        <v>2904</v>
      </c>
      <c r="L9117" s="2" t="s">
        <v>21</v>
      </c>
      <c r="M9117" s="2">
        <f t="shared" si="854"/>
        <v>9</v>
      </c>
      <c r="N9117" s="2" t="str">
        <f t="shared" si="855"/>
        <v>Sep</v>
      </c>
      <c r="O9117" s="2" t="str">
        <f t="shared" si="856"/>
        <v>Thu</v>
      </c>
      <c r="P9117" s="2" t="str">
        <f t="shared" si="857"/>
        <v>2021</v>
      </c>
    </row>
    <row r="9118" spans="1:16" x14ac:dyDescent="0.3">
      <c r="A9118" s="2" t="s">
        <v>22</v>
      </c>
      <c r="B9118" s="3">
        <v>44455</v>
      </c>
      <c r="C9118" s="2" t="s">
        <v>24</v>
      </c>
      <c r="D9118" s="2" t="s">
        <v>97</v>
      </c>
      <c r="E9118" s="2" t="s">
        <v>98</v>
      </c>
      <c r="F9118" s="2" t="str">
        <f t="shared" si="852"/>
        <v>Women</v>
      </c>
      <c r="G9118" s="2" t="str">
        <f t="shared" si="853"/>
        <v xml:space="preserve"> Apparel</v>
      </c>
      <c r="H9118" s="2" t="s">
        <v>20</v>
      </c>
      <c r="I9118" s="2">
        <v>26</v>
      </c>
      <c r="J9118" s="2">
        <v>160</v>
      </c>
      <c r="K9118" s="2">
        <v>4160</v>
      </c>
      <c r="L9118" s="2" t="s">
        <v>21</v>
      </c>
      <c r="M9118" s="2">
        <f t="shared" si="854"/>
        <v>9</v>
      </c>
      <c r="N9118" s="2" t="str">
        <f t="shared" si="855"/>
        <v>Sep</v>
      </c>
      <c r="O9118" s="2" t="str">
        <f t="shared" si="856"/>
        <v>Thu</v>
      </c>
      <c r="P9118" s="2" t="str">
        <f t="shared" si="857"/>
        <v>2021</v>
      </c>
    </row>
    <row r="9119" spans="1:16" x14ac:dyDescent="0.3">
      <c r="A9119" s="2" t="s">
        <v>22</v>
      </c>
      <c r="B9119" s="3">
        <v>44487</v>
      </c>
      <c r="C9119" s="2" t="s">
        <v>24</v>
      </c>
      <c r="D9119" s="2" t="s">
        <v>97</v>
      </c>
      <c r="E9119" s="2" t="s">
        <v>98</v>
      </c>
      <c r="F9119" s="2" t="str">
        <f t="shared" si="852"/>
        <v>Men</v>
      </c>
      <c r="G9119" s="2" t="str">
        <f t="shared" si="853"/>
        <v xml:space="preserve"> Street Footwear</v>
      </c>
      <c r="H9119" s="2" t="s">
        <v>14</v>
      </c>
      <c r="I9119" s="2">
        <v>24</v>
      </c>
      <c r="J9119" s="2">
        <v>216</v>
      </c>
      <c r="K9119" s="2">
        <v>5184</v>
      </c>
      <c r="L9119" s="2" t="s">
        <v>21</v>
      </c>
      <c r="M9119" s="2">
        <f t="shared" si="854"/>
        <v>10</v>
      </c>
      <c r="N9119" s="2" t="str">
        <f t="shared" si="855"/>
        <v>Oct</v>
      </c>
      <c r="O9119" s="2" t="str">
        <f t="shared" si="856"/>
        <v>Mon</v>
      </c>
      <c r="P9119" s="2" t="str">
        <f t="shared" si="857"/>
        <v>2021</v>
      </c>
    </row>
    <row r="9120" spans="1:16" x14ac:dyDescent="0.3">
      <c r="A9120" s="2" t="s">
        <v>22</v>
      </c>
      <c r="B9120" s="3">
        <v>44487</v>
      </c>
      <c r="C9120" s="2" t="s">
        <v>24</v>
      </c>
      <c r="D9120" s="2" t="s">
        <v>97</v>
      </c>
      <c r="E9120" s="2" t="s">
        <v>98</v>
      </c>
      <c r="F9120" s="2" t="str">
        <f t="shared" si="852"/>
        <v>Men</v>
      </c>
      <c r="G9120" s="2" t="str">
        <f t="shared" si="853"/>
        <v xml:space="preserve"> Athletic Footwear</v>
      </c>
      <c r="H9120" s="2" t="s">
        <v>16</v>
      </c>
      <c r="I9120" s="2">
        <v>17</v>
      </c>
      <c r="J9120" s="2">
        <v>165</v>
      </c>
      <c r="K9120" s="2">
        <v>2805</v>
      </c>
      <c r="L9120" s="2" t="s">
        <v>21</v>
      </c>
      <c r="M9120" s="2">
        <f t="shared" si="854"/>
        <v>10</v>
      </c>
      <c r="N9120" s="2" t="str">
        <f t="shared" si="855"/>
        <v>Oct</v>
      </c>
      <c r="O9120" s="2" t="str">
        <f t="shared" si="856"/>
        <v>Mon</v>
      </c>
      <c r="P9120" s="2" t="str">
        <f t="shared" si="857"/>
        <v>2021</v>
      </c>
    </row>
    <row r="9121" spans="1:16" x14ac:dyDescent="0.3">
      <c r="A9121" s="2" t="s">
        <v>22</v>
      </c>
      <c r="B9121" s="3">
        <v>44487</v>
      </c>
      <c r="C9121" s="2" t="s">
        <v>24</v>
      </c>
      <c r="D9121" s="2" t="s">
        <v>97</v>
      </c>
      <c r="E9121" s="2" t="s">
        <v>98</v>
      </c>
      <c r="F9121" s="2" t="str">
        <f t="shared" si="852"/>
        <v>Women</v>
      </c>
      <c r="G9121" s="2" t="str">
        <f t="shared" si="853"/>
        <v xml:space="preserve"> Street Footwear</v>
      </c>
      <c r="H9121" s="2" t="s">
        <v>17</v>
      </c>
      <c r="I9121" s="2">
        <v>19</v>
      </c>
      <c r="J9121" s="2">
        <v>120</v>
      </c>
      <c r="K9121" s="2">
        <v>2280</v>
      </c>
      <c r="L9121" s="2" t="s">
        <v>21</v>
      </c>
      <c r="M9121" s="2">
        <f t="shared" si="854"/>
        <v>10</v>
      </c>
      <c r="N9121" s="2" t="str">
        <f t="shared" si="855"/>
        <v>Oct</v>
      </c>
      <c r="O9121" s="2" t="str">
        <f t="shared" si="856"/>
        <v>Mon</v>
      </c>
      <c r="P9121" s="2" t="str">
        <f t="shared" si="857"/>
        <v>2021</v>
      </c>
    </row>
    <row r="9122" spans="1:16" x14ac:dyDescent="0.3">
      <c r="A9122" s="2" t="s">
        <v>22</v>
      </c>
      <c r="B9122" s="3">
        <v>44487</v>
      </c>
      <c r="C9122" s="2" t="s">
        <v>24</v>
      </c>
      <c r="D9122" s="2" t="s">
        <v>97</v>
      </c>
      <c r="E9122" s="2" t="s">
        <v>98</v>
      </c>
      <c r="F9122" s="2" t="str">
        <f t="shared" si="852"/>
        <v>Women</v>
      </c>
      <c r="G9122" s="2" t="str">
        <f t="shared" si="853"/>
        <v xml:space="preserve"> Athletic Footwear</v>
      </c>
      <c r="H9122" s="2" t="s">
        <v>18</v>
      </c>
      <c r="I9122" s="2">
        <v>20</v>
      </c>
      <c r="J9122" s="2">
        <v>109</v>
      </c>
      <c r="K9122" s="2">
        <v>2180</v>
      </c>
      <c r="L9122" s="2" t="s">
        <v>21</v>
      </c>
      <c r="M9122" s="2">
        <f t="shared" si="854"/>
        <v>10</v>
      </c>
      <c r="N9122" s="2" t="str">
        <f t="shared" si="855"/>
        <v>Oct</v>
      </c>
      <c r="O9122" s="2" t="str">
        <f t="shared" si="856"/>
        <v>Mon</v>
      </c>
      <c r="P9122" s="2" t="str">
        <f t="shared" si="857"/>
        <v>2021</v>
      </c>
    </row>
    <row r="9123" spans="1:16" x14ac:dyDescent="0.3">
      <c r="A9123" s="2" t="s">
        <v>22</v>
      </c>
      <c r="B9123" s="3">
        <v>44487</v>
      </c>
      <c r="C9123" s="2" t="s">
        <v>24</v>
      </c>
      <c r="D9123" s="2" t="s">
        <v>97</v>
      </c>
      <c r="E9123" s="2" t="s">
        <v>98</v>
      </c>
      <c r="F9123" s="2" t="str">
        <f t="shared" si="852"/>
        <v>Men</v>
      </c>
      <c r="G9123" s="2" t="str">
        <f t="shared" si="853"/>
        <v xml:space="preserve"> Apparel</v>
      </c>
      <c r="H9123" s="2" t="s">
        <v>19</v>
      </c>
      <c r="I9123" s="2">
        <v>25</v>
      </c>
      <c r="J9123" s="2">
        <v>105</v>
      </c>
      <c r="K9123" s="2">
        <v>2625</v>
      </c>
      <c r="L9123" s="2" t="s">
        <v>21</v>
      </c>
      <c r="M9123" s="2">
        <f t="shared" si="854"/>
        <v>10</v>
      </c>
      <c r="N9123" s="2" t="str">
        <f t="shared" si="855"/>
        <v>Oct</v>
      </c>
      <c r="O9123" s="2" t="str">
        <f t="shared" si="856"/>
        <v>Mon</v>
      </c>
      <c r="P9123" s="2" t="str">
        <f t="shared" si="857"/>
        <v>2021</v>
      </c>
    </row>
    <row r="9124" spans="1:16" x14ac:dyDescent="0.3">
      <c r="A9124" s="2" t="s">
        <v>23</v>
      </c>
      <c r="B9124" s="3">
        <v>44487</v>
      </c>
      <c r="C9124" s="2" t="s">
        <v>24</v>
      </c>
      <c r="D9124" s="2" t="s">
        <v>97</v>
      </c>
      <c r="E9124" s="2" t="s">
        <v>98</v>
      </c>
      <c r="F9124" s="2" t="str">
        <f t="shared" si="852"/>
        <v>Women</v>
      </c>
      <c r="G9124" s="2" t="str">
        <f t="shared" si="853"/>
        <v xml:space="preserve"> Apparel</v>
      </c>
      <c r="H9124" s="2" t="s">
        <v>20</v>
      </c>
      <c r="I9124" s="2">
        <v>27</v>
      </c>
      <c r="J9124" s="2">
        <v>162</v>
      </c>
      <c r="K9124" s="2">
        <v>4374</v>
      </c>
      <c r="L9124" s="2" t="s">
        <v>21</v>
      </c>
      <c r="M9124" s="2">
        <f t="shared" si="854"/>
        <v>10</v>
      </c>
      <c r="N9124" s="2" t="str">
        <f t="shared" si="855"/>
        <v>Oct</v>
      </c>
      <c r="O9124" s="2" t="str">
        <f t="shared" si="856"/>
        <v>Mon</v>
      </c>
      <c r="P9124" s="2" t="str">
        <f t="shared" si="857"/>
        <v>2021</v>
      </c>
    </row>
    <row r="9125" spans="1:16" x14ac:dyDescent="0.3">
      <c r="A9125" s="2" t="s">
        <v>23</v>
      </c>
      <c r="B9125" s="3">
        <v>44517</v>
      </c>
      <c r="C9125" s="2" t="s">
        <v>24</v>
      </c>
      <c r="D9125" s="2" t="s">
        <v>97</v>
      </c>
      <c r="E9125" s="2" t="s">
        <v>98</v>
      </c>
      <c r="F9125" s="2" t="str">
        <f t="shared" si="852"/>
        <v>Men</v>
      </c>
      <c r="G9125" s="2" t="str">
        <f t="shared" si="853"/>
        <v xml:space="preserve"> Street Footwear</v>
      </c>
      <c r="H9125" s="2" t="s">
        <v>14</v>
      </c>
      <c r="I9125" s="2">
        <v>22</v>
      </c>
      <c r="J9125" s="2">
        <v>206</v>
      </c>
      <c r="K9125" s="2">
        <v>4532</v>
      </c>
      <c r="L9125" s="2" t="s">
        <v>21</v>
      </c>
      <c r="M9125" s="2">
        <f t="shared" si="854"/>
        <v>11</v>
      </c>
      <c r="N9125" s="2" t="str">
        <f t="shared" si="855"/>
        <v>Nov</v>
      </c>
      <c r="O9125" s="2" t="str">
        <f t="shared" si="856"/>
        <v>Wed</v>
      </c>
      <c r="P9125" s="2" t="str">
        <f t="shared" si="857"/>
        <v>2021</v>
      </c>
    </row>
    <row r="9126" spans="1:16" x14ac:dyDescent="0.3">
      <c r="A9126" s="2" t="s">
        <v>23</v>
      </c>
      <c r="B9126" s="3">
        <v>44517</v>
      </c>
      <c r="C9126" s="2" t="s">
        <v>24</v>
      </c>
      <c r="D9126" s="2" t="s">
        <v>97</v>
      </c>
      <c r="E9126" s="2" t="s">
        <v>98</v>
      </c>
      <c r="F9126" s="2" t="str">
        <f t="shared" si="852"/>
        <v>Men</v>
      </c>
      <c r="G9126" s="2" t="str">
        <f t="shared" si="853"/>
        <v xml:space="preserve"> Athletic Footwear</v>
      </c>
      <c r="H9126" s="2" t="s">
        <v>16</v>
      </c>
      <c r="I9126" s="2">
        <v>15</v>
      </c>
      <c r="J9126" s="2">
        <v>153</v>
      </c>
      <c r="K9126" s="2">
        <v>2295</v>
      </c>
      <c r="L9126" s="2" t="s">
        <v>21</v>
      </c>
      <c r="M9126" s="2">
        <f t="shared" si="854"/>
        <v>11</v>
      </c>
      <c r="N9126" s="2" t="str">
        <f t="shared" si="855"/>
        <v>Nov</v>
      </c>
      <c r="O9126" s="2" t="str">
        <f t="shared" si="856"/>
        <v>Wed</v>
      </c>
      <c r="P9126" s="2" t="str">
        <f t="shared" si="857"/>
        <v>2021</v>
      </c>
    </row>
    <row r="9127" spans="1:16" x14ac:dyDescent="0.3">
      <c r="A9127" s="2" t="s">
        <v>23</v>
      </c>
      <c r="B9127" s="3">
        <v>44517</v>
      </c>
      <c r="C9127" s="2" t="s">
        <v>24</v>
      </c>
      <c r="D9127" s="2" t="s">
        <v>97</v>
      </c>
      <c r="E9127" s="2" t="s">
        <v>98</v>
      </c>
      <c r="F9127" s="2" t="str">
        <f t="shared" si="852"/>
        <v>Women</v>
      </c>
      <c r="G9127" s="2" t="str">
        <f t="shared" si="853"/>
        <v xml:space="preserve"> Street Footwear</v>
      </c>
      <c r="H9127" s="2" t="s">
        <v>17</v>
      </c>
      <c r="I9127" s="2">
        <v>22</v>
      </c>
      <c r="J9127" s="2">
        <v>119</v>
      </c>
      <c r="K9127" s="2">
        <v>2618</v>
      </c>
      <c r="L9127" s="2" t="s">
        <v>21</v>
      </c>
      <c r="M9127" s="2">
        <f t="shared" si="854"/>
        <v>11</v>
      </c>
      <c r="N9127" s="2" t="str">
        <f t="shared" si="855"/>
        <v>Nov</v>
      </c>
      <c r="O9127" s="2" t="str">
        <f t="shared" si="856"/>
        <v>Wed</v>
      </c>
      <c r="P9127" s="2" t="str">
        <f t="shared" si="857"/>
        <v>2021</v>
      </c>
    </row>
    <row r="9128" spans="1:16" x14ac:dyDescent="0.3">
      <c r="A9128" s="2" t="s">
        <v>23</v>
      </c>
      <c r="B9128" s="3">
        <v>44517</v>
      </c>
      <c r="C9128" s="2" t="s">
        <v>24</v>
      </c>
      <c r="D9128" s="2" t="s">
        <v>97</v>
      </c>
      <c r="E9128" s="2" t="s">
        <v>98</v>
      </c>
      <c r="F9128" s="2" t="str">
        <f t="shared" si="852"/>
        <v>Women</v>
      </c>
      <c r="G9128" s="2" t="str">
        <f t="shared" si="853"/>
        <v xml:space="preserve"> Athletic Footwear</v>
      </c>
      <c r="H9128" s="2" t="s">
        <v>18</v>
      </c>
      <c r="I9128" s="2">
        <v>43</v>
      </c>
      <c r="J9128" s="2">
        <v>153</v>
      </c>
      <c r="K9128" s="2">
        <v>6579</v>
      </c>
      <c r="L9128" s="2" t="s">
        <v>21</v>
      </c>
      <c r="M9128" s="2">
        <f t="shared" si="854"/>
        <v>11</v>
      </c>
      <c r="N9128" s="2" t="str">
        <f t="shared" si="855"/>
        <v>Nov</v>
      </c>
      <c r="O9128" s="2" t="str">
        <f t="shared" si="856"/>
        <v>Wed</v>
      </c>
      <c r="P9128" s="2" t="str">
        <f t="shared" si="857"/>
        <v>2021</v>
      </c>
    </row>
    <row r="9129" spans="1:16" x14ac:dyDescent="0.3">
      <c r="A9129" s="2" t="s">
        <v>23</v>
      </c>
      <c r="B9129" s="3">
        <v>44517</v>
      </c>
      <c r="C9129" s="2" t="s">
        <v>24</v>
      </c>
      <c r="D9129" s="2" t="s">
        <v>97</v>
      </c>
      <c r="E9129" s="2" t="s">
        <v>98</v>
      </c>
      <c r="F9129" s="2" t="str">
        <f t="shared" si="852"/>
        <v>Men</v>
      </c>
      <c r="G9129" s="2" t="str">
        <f t="shared" si="853"/>
        <v xml:space="preserve"> Apparel</v>
      </c>
      <c r="H9129" s="2" t="s">
        <v>19</v>
      </c>
      <c r="I9129" s="2">
        <v>59</v>
      </c>
      <c r="J9129" s="2">
        <v>132</v>
      </c>
      <c r="K9129" s="2">
        <v>7788</v>
      </c>
      <c r="L9129" s="2" t="s">
        <v>21</v>
      </c>
      <c r="M9129" s="2">
        <f t="shared" si="854"/>
        <v>11</v>
      </c>
      <c r="N9129" s="2" t="str">
        <f t="shared" si="855"/>
        <v>Nov</v>
      </c>
      <c r="O9129" s="2" t="str">
        <f t="shared" si="856"/>
        <v>Wed</v>
      </c>
      <c r="P9129" s="2" t="str">
        <f t="shared" si="857"/>
        <v>2021</v>
      </c>
    </row>
    <row r="9130" spans="1:16" x14ac:dyDescent="0.3">
      <c r="A9130" s="2" t="s">
        <v>23</v>
      </c>
      <c r="B9130" s="3">
        <v>44517</v>
      </c>
      <c r="C9130" s="2" t="s">
        <v>24</v>
      </c>
      <c r="D9130" s="2" t="s">
        <v>97</v>
      </c>
      <c r="E9130" s="2" t="s">
        <v>98</v>
      </c>
      <c r="F9130" s="2" t="str">
        <f t="shared" si="852"/>
        <v>Women</v>
      </c>
      <c r="G9130" s="2" t="str">
        <f t="shared" si="853"/>
        <v xml:space="preserve"> Apparel</v>
      </c>
      <c r="H9130" s="2" t="s">
        <v>20</v>
      </c>
      <c r="I9130" s="2">
        <v>51</v>
      </c>
      <c r="J9130" s="2">
        <v>168</v>
      </c>
      <c r="K9130" s="2">
        <v>8568</v>
      </c>
      <c r="L9130" s="2" t="s">
        <v>21</v>
      </c>
      <c r="M9130" s="2">
        <f t="shared" si="854"/>
        <v>11</v>
      </c>
      <c r="N9130" s="2" t="str">
        <f t="shared" si="855"/>
        <v>Nov</v>
      </c>
      <c r="O9130" s="2" t="str">
        <f t="shared" si="856"/>
        <v>Wed</v>
      </c>
      <c r="P9130" s="2" t="str">
        <f t="shared" si="857"/>
        <v>2021</v>
      </c>
    </row>
    <row r="9131" spans="1:16" x14ac:dyDescent="0.3">
      <c r="A9131" s="2" t="s">
        <v>23</v>
      </c>
      <c r="B9131" s="3">
        <v>44546</v>
      </c>
      <c r="C9131" s="2" t="s">
        <v>24</v>
      </c>
      <c r="D9131" s="2" t="s">
        <v>97</v>
      </c>
      <c r="E9131" s="2" t="s">
        <v>98</v>
      </c>
      <c r="F9131" s="2" t="str">
        <f t="shared" si="852"/>
        <v>Men</v>
      </c>
      <c r="G9131" s="2" t="str">
        <f t="shared" si="853"/>
        <v xml:space="preserve"> Street Footwear</v>
      </c>
      <c r="H9131" s="2" t="s">
        <v>14</v>
      </c>
      <c r="I9131" s="2">
        <v>48</v>
      </c>
      <c r="J9131" s="2">
        <v>256</v>
      </c>
      <c r="K9131" s="2">
        <v>12288</v>
      </c>
      <c r="L9131" s="2" t="s">
        <v>21</v>
      </c>
      <c r="M9131" s="2">
        <f t="shared" si="854"/>
        <v>12</v>
      </c>
      <c r="N9131" s="2" t="str">
        <f t="shared" si="855"/>
        <v>Dec</v>
      </c>
      <c r="O9131" s="2" t="str">
        <f t="shared" si="856"/>
        <v>Thu</v>
      </c>
      <c r="P9131" s="2" t="str">
        <f t="shared" si="857"/>
        <v>2021</v>
      </c>
    </row>
    <row r="9132" spans="1:16" x14ac:dyDescent="0.3">
      <c r="A9132" s="2" t="s">
        <v>23</v>
      </c>
      <c r="B9132" s="3">
        <v>44546</v>
      </c>
      <c r="C9132" s="2" t="s">
        <v>24</v>
      </c>
      <c r="D9132" s="2" t="s">
        <v>97</v>
      </c>
      <c r="E9132" s="2" t="s">
        <v>98</v>
      </c>
      <c r="F9132" s="2" t="str">
        <f t="shared" si="852"/>
        <v>Men</v>
      </c>
      <c r="G9132" s="2" t="str">
        <f t="shared" si="853"/>
        <v xml:space="preserve"> Athletic Footwear</v>
      </c>
      <c r="H9132" s="2" t="s">
        <v>16</v>
      </c>
      <c r="I9132" s="2">
        <v>44</v>
      </c>
      <c r="J9132" s="2">
        <v>201</v>
      </c>
      <c r="K9132" s="2">
        <v>8844</v>
      </c>
      <c r="L9132" s="2" t="s">
        <v>21</v>
      </c>
      <c r="M9132" s="2">
        <f t="shared" si="854"/>
        <v>12</v>
      </c>
      <c r="N9132" s="2" t="str">
        <f t="shared" si="855"/>
        <v>Dec</v>
      </c>
      <c r="O9132" s="2" t="str">
        <f t="shared" si="856"/>
        <v>Thu</v>
      </c>
      <c r="P9132" s="2" t="str">
        <f t="shared" si="857"/>
        <v>2021</v>
      </c>
    </row>
    <row r="9133" spans="1:16" x14ac:dyDescent="0.3">
      <c r="A9133" s="2" t="s">
        <v>23</v>
      </c>
      <c r="B9133" s="3">
        <v>44546</v>
      </c>
      <c r="C9133" s="2" t="s">
        <v>24</v>
      </c>
      <c r="D9133" s="2" t="s">
        <v>97</v>
      </c>
      <c r="E9133" s="2" t="s">
        <v>98</v>
      </c>
      <c r="F9133" s="2" t="str">
        <f t="shared" si="852"/>
        <v>Women</v>
      </c>
      <c r="G9133" s="2" t="str">
        <f t="shared" si="853"/>
        <v xml:space="preserve"> Street Footwear</v>
      </c>
      <c r="H9133" s="2" t="s">
        <v>17</v>
      </c>
      <c r="I9133" s="2">
        <v>43</v>
      </c>
      <c r="J9133" s="2">
        <v>158</v>
      </c>
      <c r="K9133" s="2">
        <v>6794</v>
      </c>
      <c r="L9133" s="2" t="s">
        <v>21</v>
      </c>
      <c r="M9133" s="2">
        <f t="shared" si="854"/>
        <v>12</v>
      </c>
      <c r="N9133" s="2" t="str">
        <f t="shared" si="855"/>
        <v>Dec</v>
      </c>
      <c r="O9133" s="2" t="str">
        <f t="shared" si="856"/>
        <v>Thu</v>
      </c>
      <c r="P9133" s="2" t="str">
        <f t="shared" si="857"/>
        <v>2021</v>
      </c>
    </row>
    <row r="9134" spans="1:16" x14ac:dyDescent="0.3">
      <c r="A9134" s="2" t="s">
        <v>23</v>
      </c>
      <c r="B9134" s="3">
        <v>44546</v>
      </c>
      <c r="C9134" s="2" t="s">
        <v>24</v>
      </c>
      <c r="D9134" s="2" t="s">
        <v>97</v>
      </c>
      <c r="E9134" s="2" t="s">
        <v>98</v>
      </c>
      <c r="F9134" s="2" t="str">
        <f t="shared" si="852"/>
        <v>Women</v>
      </c>
      <c r="G9134" s="2" t="str">
        <f t="shared" si="853"/>
        <v xml:space="preserve"> Athletic Footwear</v>
      </c>
      <c r="H9134" s="2" t="s">
        <v>18</v>
      </c>
      <c r="I9134" s="2">
        <v>41</v>
      </c>
      <c r="J9134" s="2">
        <v>143</v>
      </c>
      <c r="K9134" s="2">
        <v>5863</v>
      </c>
      <c r="L9134" s="2" t="s">
        <v>21</v>
      </c>
      <c r="M9134" s="2">
        <f t="shared" si="854"/>
        <v>12</v>
      </c>
      <c r="N9134" s="2" t="str">
        <f t="shared" si="855"/>
        <v>Dec</v>
      </c>
      <c r="O9134" s="2" t="str">
        <f t="shared" si="856"/>
        <v>Thu</v>
      </c>
      <c r="P9134" s="2" t="str">
        <f t="shared" si="857"/>
        <v>2021</v>
      </c>
    </row>
    <row r="9135" spans="1:16" x14ac:dyDescent="0.3">
      <c r="A9135" s="2" t="s">
        <v>23</v>
      </c>
      <c r="B9135" s="3">
        <v>44546</v>
      </c>
      <c r="C9135" s="2" t="s">
        <v>24</v>
      </c>
      <c r="D9135" s="2" t="s">
        <v>97</v>
      </c>
      <c r="E9135" s="2" t="s">
        <v>98</v>
      </c>
      <c r="F9135" s="2" t="str">
        <f t="shared" si="852"/>
        <v>Men</v>
      </c>
      <c r="G9135" s="2" t="str">
        <f t="shared" si="853"/>
        <v xml:space="preserve"> Apparel</v>
      </c>
      <c r="H9135" s="2" t="s">
        <v>19</v>
      </c>
      <c r="I9135" s="2">
        <v>54</v>
      </c>
      <c r="J9135" s="2">
        <v>157</v>
      </c>
      <c r="K9135" s="2">
        <v>8478</v>
      </c>
      <c r="L9135" s="2" t="s">
        <v>21</v>
      </c>
      <c r="M9135" s="2">
        <f t="shared" si="854"/>
        <v>12</v>
      </c>
      <c r="N9135" s="2" t="str">
        <f t="shared" si="855"/>
        <v>Dec</v>
      </c>
      <c r="O9135" s="2" t="str">
        <f t="shared" si="856"/>
        <v>Thu</v>
      </c>
      <c r="P9135" s="2" t="str">
        <f t="shared" si="857"/>
        <v>2021</v>
      </c>
    </row>
    <row r="9136" spans="1:16" x14ac:dyDescent="0.3">
      <c r="A9136" s="2" t="s">
        <v>23</v>
      </c>
      <c r="B9136" s="3">
        <v>44546</v>
      </c>
      <c r="C9136" s="2" t="s">
        <v>24</v>
      </c>
      <c r="D9136" s="2" t="s">
        <v>97</v>
      </c>
      <c r="E9136" s="2" t="s">
        <v>98</v>
      </c>
      <c r="F9136" s="2" t="str">
        <f t="shared" si="852"/>
        <v>Women</v>
      </c>
      <c r="G9136" s="2" t="str">
        <f t="shared" si="853"/>
        <v xml:space="preserve"> Apparel</v>
      </c>
      <c r="H9136" s="2" t="s">
        <v>20</v>
      </c>
      <c r="I9136" s="2">
        <v>53</v>
      </c>
      <c r="J9136" s="2">
        <v>178</v>
      </c>
      <c r="K9136" s="2">
        <v>9434</v>
      </c>
      <c r="L9136" s="2" t="s">
        <v>21</v>
      </c>
      <c r="M9136" s="2">
        <f t="shared" si="854"/>
        <v>12</v>
      </c>
      <c r="N9136" s="2" t="str">
        <f t="shared" si="855"/>
        <v>Dec</v>
      </c>
      <c r="O9136" s="2" t="str">
        <f t="shared" si="856"/>
        <v>Thu</v>
      </c>
      <c r="P9136" s="2" t="str">
        <f t="shared" si="857"/>
        <v>2021</v>
      </c>
    </row>
    <row r="9137" spans="1:16" x14ac:dyDescent="0.3">
      <c r="A9137" s="2" t="s">
        <v>23</v>
      </c>
      <c r="B9137" s="3">
        <v>44219</v>
      </c>
      <c r="C9137" s="2" t="s">
        <v>24</v>
      </c>
      <c r="D9137" s="2" t="s">
        <v>97</v>
      </c>
      <c r="E9137" s="2" t="s">
        <v>98</v>
      </c>
      <c r="F9137" s="2" t="str">
        <f t="shared" si="852"/>
        <v>Men</v>
      </c>
      <c r="G9137" s="2" t="str">
        <f t="shared" si="853"/>
        <v xml:space="preserve"> Street Footwear</v>
      </c>
      <c r="H9137" s="2" t="s">
        <v>14</v>
      </c>
      <c r="I9137" s="2">
        <v>17</v>
      </c>
      <c r="J9137" s="2">
        <v>215</v>
      </c>
      <c r="K9137" s="2">
        <v>3655</v>
      </c>
      <c r="L9137" s="2" t="s">
        <v>21</v>
      </c>
      <c r="M9137" s="2">
        <f t="shared" si="854"/>
        <v>1</v>
      </c>
      <c r="N9137" s="2" t="str">
        <f t="shared" si="855"/>
        <v>Jan</v>
      </c>
      <c r="O9137" s="2" t="str">
        <f t="shared" si="856"/>
        <v>Sat</v>
      </c>
      <c r="P9137" s="2" t="str">
        <f t="shared" si="857"/>
        <v>2021</v>
      </c>
    </row>
    <row r="9138" spans="1:16" x14ac:dyDescent="0.3">
      <c r="A9138" s="2" t="s">
        <v>23</v>
      </c>
      <c r="B9138" s="3">
        <v>44219</v>
      </c>
      <c r="C9138" s="2" t="s">
        <v>24</v>
      </c>
      <c r="D9138" s="2" t="s">
        <v>97</v>
      </c>
      <c r="E9138" s="2" t="s">
        <v>98</v>
      </c>
      <c r="F9138" s="2" t="str">
        <f t="shared" si="852"/>
        <v>Men</v>
      </c>
      <c r="G9138" s="2" t="str">
        <f t="shared" si="853"/>
        <v xml:space="preserve"> Athletic Footwear</v>
      </c>
      <c r="H9138" s="2" t="s">
        <v>16</v>
      </c>
      <c r="I9138" s="2">
        <v>18</v>
      </c>
      <c r="J9138" s="2">
        <v>135</v>
      </c>
      <c r="K9138" s="2">
        <v>2430</v>
      </c>
      <c r="L9138" s="2" t="s">
        <v>21</v>
      </c>
      <c r="M9138" s="2">
        <f t="shared" si="854"/>
        <v>1</v>
      </c>
      <c r="N9138" s="2" t="str">
        <f t="shared" si="855"/>
        <v>Jan</v>
      </c>
      <c r="O9138" s="2" t="str">
        <f t="shared" si="856"/>
        <v>Sat</v>
      </c>
      <c r="P9138" s="2" t="str">
        <f t="shared" si="857"/>
        <v>2021</v>
      </c>
    </row>
    <row r="9139" spans="1:16" x14ac:dyDescent="0.3">
      <c r="A9139" s="2" t="s">
        <v>23</v>
      </c>
      <c r="B9139" s="3">
        <v>44219</v>
      </c>
      <c r="C9139" s="2" t="s">
        <v>24</v>
      </c>
      <c r="D9139" s="2" t="s">
        <v>97</v>
      </c>
      <c r="E9139" s="2" t="s">
        <v>98</v>
      </c>
      <c r="F9139" s="2" t="str">
        <f t="shared" si="852"/>
        <v>Women</v>
      </c>
      <c r="G9139" s="2" t="str">
        <f t="shared" si="853"/>
        <v xml:space="preserve"> Street Footwear</v>
      </c>
      <c r="H9139" s="2" t="s">
        <v>17</v>
      </c>
      <c r="I9139" s="2">
        <v>11</v>
      </c>
      <c r="J9139" s="2">
        <v>140</v>
      </c>
      <c r="K9139" s="2">
        <v>1540</v>
      </c>
      <c r="L9139" s="2" t="s">
        <v>21</v>
      </c>
      <c r="M9139" s="2">
        <f t="shared" si="854"/>
        <v>1</v>
      </c>
      <c r="N9139" s="2" t="str">
        <f t="shared" si="855"/>
        <v>Jan</v>
      </c>
      <c r="O9139" s="2" t="str">
        <f t="shared" si="856"/>
        <v>Sat</v>
      </c>
      <c r="P9139" s="2" t="str">
        <f t="shared" si="857"/>
        <v>2021</v>
      </c>
    </row>
    <row r="9140" spans="1:16" x14ac:dyDescent="0.3">
      <c r="A9140" s="2" t="s">
        <v>23</v>
      </c>
      <c r="B9140" s="3">
        <v>44219</v>
      </c>
      <c r="C9140" s="2" t="s">
        <v>24</v>
      </c>
      <c r="D9140" s="2" t="s">
        <v>97</v>
      </c>
      <c r="E9140" s="2" t="s">
        <v>98</v>
      </c>
      <c r="F9140" s="2" t="str">
        <f t="shared" si="852"/>
        <v>Women</v>
      </c>
      <c r="G9140" s="2" t="str">
        <f t="shared" si="853"/>
        <v xml:space="preserve"> Athletic Footwear</v>
      </c>
      <c r="H9140" s="2" t="s">
        <v>18</v>
      </c>
      <c r="I9140" s="2">
        <v>13</v>
      </c>
      <c r="J9140" s="2">
        <v>102</v>
      </c>
      <c r="K9140" s="2">
        <v>1326</v>
      </c>
      <c r="L9140" s="2" t="s">
        <v>21</v>
      </c>
      <c r="M9140" s="2">
        <f t="shared" si="854"/>
        <v>1</v>
      </c>
      <c r="N9140" s="2" t="str">
        <f t="shared" si="855"/>
        <v>Jan</v>
      </c>
      <c r="O9140" s="2" t="str">
        <f t="shared" si="856"/>
        <v>Sat</v>
      </c>
      <c r="P9140" s="2" t="str">
        <f t="shared" si="857"/>
        <v>2021</v>
      </c>
    </row>
    <row r="9141" spans="1:16" x14ac:dyDescent="0.3">
      <c r="A9141" s="2" t="s">
        <v>23</v>
      </c>
      <c r="B9141" s="3">
        <v>44219</v>
      </c>
      <c r="C9141" s="2" t="s">
        <v>24</v>
      </c>
      <c r="D9141" s="2" t="s">
        <v>97</v>
      </c>
      <c r="E9141" s="2" t="s">
        <v>98</v>
      </c>
      <c r="F9141" s="2" t="str">
        <f t="shared" si="852"/>
        <v>Men</v>
      </c>
      <c r="G9141" s="2" t="str">
        <f t="shared" si="853"/>
        <v xml:space="preserve"> Apparel</v>
      </c>
      <c r="H9141" s="2" t="s">
        <v>19</v>
      </c>
      <c r="I9141" s="2">
        <v>26</v>
      </c>
      <c r="J9141" s="2">
        <v>123</v>
      </c>
      <c r="K9141" s="2">
        <v>3198</v>
      </c>
      <c r="L9141" s="2" t="s">
        <v>21</v>
      </c>
      <c r="M9141" s="2">
        <f t="shared" si="854"/>
        <v>1</v>
      </c>
      <c r="N9141" s="2" t="str">
        <f t="shared" si="855"/>
        <v>Jan</v>
      </c>
      <c r="O9141" s="2" t="str">
        <f t="shared" si="856"/>
        <v>Sat</v>
      </c>
      <c r="P9141" s="2" t="str">
        <f t="shared" si="857"/>
        <v>2021</v>
      </c>
    </row>
    <row r="9142" spans="1:16" x14ac:dyDescent="0.3">
      <c r="A9142" s="2" t="s">
        <v>23</v>
      </c>
      <c r="B9142" s="3">
        <v>44219</v>
      </c>
      <c r="C9142" s="2" t="s">
        <v>24</v>
      </c>
      <c r="D9142" s="2" t="s">
        <v>97</v>
      </c>
      <c r="E9142" s="2" t="s">
        <v>98</v>
      </c>
      <c r="F9142" s="2" t="str">
        <f t="shared" si="852"/>
        <v>Women</v>
      </c>
      <c r="G9142" s="2" t="str">
        <f t="shared" si="853"/>
        <v xml:space="preserve"> Apparel</v>
      </c>
      <c r="H9142" s="2" t="s">
        <v>20</v>
      </c>
      <c r="I9142" s="2">
        <v>18</v>
      </c>
      <c r="J9142" s="2">
        <v>158</v>
      </c>
      <c r="K9142" s="2">
        <v>2844</v>
      </c>
      <c r="L9142" s="2" t="s">
        <v>21</v>
      </c>
      <c r="M9142" s="2">
        <f t="shared" si="854"/>
        <v>1</v>
      </c>
      <c r="N9142" s="2" t="str">
        <f t="shared" si="855"/>
        <v>Jan</v>
      </c>
      <c r="O9142" s="2" t="str">
        <f t="shared" si="856"/>
        <v>Sat</v>
      </c>
      <c r="P9142" s="2" t="str">
        <f t="shared" si="857"/>
        <v>2021</v>
      </c>
    </row>
    <row r="9143" spans="1:16" x14ac:dyDescent="0.3">
      <c r="A9143" s="2" t="s">
        <v>23</v>
      </c>
      <c r="B9143" s="3">
        <v>44248</v>
      </c>
      <c r="C9143" s="2" t="s">
        <v>24</v>
      </c>
      <c r="D9143" s="2" t="s">
        <v>97</v>
      </c>
      <c r="E9143" s="2" t="s">
        <v>98</v>
      </c>
      <c r="F9143" s="2" t="str">
        <f t="shared" si="852"/>
        <v>Men</v>
      </c>
      <c r="G9143" s="2" t="str">
        <f t="shared" si="853"/>
        <v xml:space="preserve"> Street Footwear</v>
      </c>
      <c r="H9143" s="2" t="s">
        <v>14</v>
      </c>
      <c r="I9143" s="2">
        <v>17</v>
      </c>
      <c r="J9143" s="2">
        <v>210</v>
      </c>
      <c r="K9143" s="2">
        <v>3570</v>
      </c>
      <c r="L9143" s="2" t="s">
        <v>21</v>
      </c>
      <c r="M9143" s="2">
        <f t="shared" si="854"/>
        <v>2</v>
      </c>
      <c r="N9143" s="2" t="str">
        <f t="shared" si="855"/>
        <v>Feb</v>
      </c>
      <c r="O9143" s="2" t="str">
        <f t="shared" si="856"/>
        <v>Sun</v>
      </c>
      <c r="P9143" s="2" t="str">
        <f t="shared" si="857"/>
        <v>2021</v>
      </c>
    </row>
    <row r="9144" spans="1:16" x14ac:dyDescent="0.3">
      <c r="A9144" s="2" t="s">
        <v>23</v>
      </c>
      <c r="B9144" s="3">
        <v>44248</v>
      </c>
      <c r="C9144" s="2" t="s">
        <v>24</v>
      </c>
      <c r="D9144" s="2" t="s">
        <v>97</v>
      </c>
      <c r="E9144" s="2" t="s">
        <v>98</v>
      </c>
      <c r="F9144" s="2" t="str">
        <f t="shared" si="852"/>
        <v>Men</v>
      </c>
      <c r="G9144" s="2" t="str">
        <f t="shared" si="853"/>
        <v xml:space="preserve"> Athletic Footwear</v>
      </c>
      <c r="H9144" s="2" t="s">
        <v>16</v>
      </c>
      <c r="I9144" s="2">
        <v>17</v>
      </c>
      <c r="J9144" s="2">
        <v>112</v>
      </c>
      <c r="K9144" s="2">
        <v>1904</v>
      </c>
      <c r="L9144" s="2" t="s">
        <v>21</v>
      </c>
      <c r="M9144" s="2">
        <f t="shared" si="854"/>
        <v>2</v>
      </c>
      <c r="N9144" s="2" t="str">
        <f t="shared" si="855"/>
        <v>Feb</v>
      </c>
      <c r="O9144" s="2" t="str">
        <f t="shared" si="856"/>
        <v>Sun</v>
      </c>
      <c r="P9144" s="2" t="str">
        <f t="shared" si="857"/>
        <v>2021</v>
      </c>
    </row>
    <row r="9145" spans="1:16" x14ac:dyDescent="0.3">
      <c r="A9145" s="2" t="s">
        <v>23</v>
      </c>
      <c r="B9145" s="3">
        <v>44248</v>
      </c>
      <c r="C9145" s="2" t="s">
        <v>24</v>
      </c>
      <c r="D9145" s="2" t="s">
        <v>97</v>
      </c>
      <c r="E9145" s="2" t="s">
        <v>98</v>
      </c>
      <c r="F9145" s="2" t="str">
        <f t="shared" si="852"/>
        <v>Women</v>
      </c>
      <c r="G9145" s="2" t="str">
        <f t="shared" si="853"/>
        <v xml:space="preserve"> Street Footwear</v>
      </c>
      <c r="H9145" s="2" t="s">
        <v>17</v>
      </c>
      <c r="I9145" s="2">
        <v>11</v>
      </c>
      <c r="J9145" s="2">
        <v>136</v>
      </c>
      <c r="K9145" s="2">
        <v>1496</v>
      </c>
      <c r="L9145" s="2" t="s">
        <v>21</v>
      </c>
      <c r="M9145" s="2">
        <f t="shared" si="854"/>
        <v>2</v>
      </c>
      <c r="N9145" s="2" t="str">
        <f t="shared" si="855"/>
        <v>Feb</v>
      </c>
      <c r="O9145" s="2" t="str">
        <f t="shared" si="856"/>
        <v>Sun</v>
      </c>
      <c r="P9145" s="2" t="str">
        <f t="shared" si="857"/>
        <v>2021</v>
      </c>
    </row>
    <row r="9146" spans="1:16" x14ac:dyDescent="0.3">
      <c r="A9146" s="2" t="s">
        <v>22</v>
      </c>
      <c r="B9146" s="3">
        <v>44248</v>
      </c>
      <c r="C9146" s="2" t="s">
        <v>24</v>
      </c>
      <c r="D9146" s="2" t="s">
        <v>99</v>
      </c>
      <c r="E9146" s="2" t="s">
        <v>100</v>
      </c>
      <c r="F9146" s="2" t="str">
        <f t="shared" si="852"/>
        <v>Women</v>
      </c>
      <c r="G9146" s="2" t="str">
        <f t="shared" si="853"/>
        <v xml:space="preserve"> Athletic Footwear</v>
      </c>
      <c r="H9146" s="2" t="s">
        <v>18</v>
      </c>
      <c r="I9146" s="2">
        <v>15</v>
      </c>
      <c r="J9146" s="2">
        <v>78</v>
      </c>
      <c r="K9146" s="2">
        <v>1170</v>
      </c>
      <c r="L9146" s="2" t="s">
        <v>21</v>
      </c>
      <c r="M9146" s="2">
        <f t="shared" si="854"/>
        <v>2</v>
      </c>
      <c r="N9146" s="2" t="str">
        <f t="shared" si="855"/>
        <v>Feb</v>
      </c>
      <c r="O9146" s="2" t="str">
        <f t="shared" si="856"/>
        <v>Sun</v>
      </c>
      <c r="P9146" s="2" t="str">
        <f t="shared" si="857"/>
        <v>2021</v>
      </c>
    </row>
    <row r="9147" spans="1:16" x14ac:dyDescent="0.3">
      <c r="A9147" s="2" t="s">
        <v>22</v>
      </c>
      <c r="B9147" s="3">
        <v>44248</v>
      </c>
      <c r="C9147" s="2" t="s">
        <v>24</v>
      </c>
      <c r="D9147" s="2" t="s">
        <v>99</v>
      </c>
      <c r="E9147" s="2" t="s">
        <v>100</v>
      </c>
      <c r="F9147" s="2" t="str">
        <f t="shared" si="852"/>
        <v>Men</v>
      </c>
      <c r="G9147" s="2" t="str">
        <f t="shared" si="853"/>
        <v xml:space="preserve"> Apparel</v>
      </c>
      <c r="H9147" s="2" t="s">
        <v>19</v>
      </c>
      <c r="I9147" s="2">
        <v>23</v>
      </c>
      <c r="J9147" s="2">
        <v>111</v>
      </c>
      <c r="K9147" s="2">
        <v>2553</v>
      </c>
      <c r="L9147" s="2" t="s">
        <v>21</v>
      </c>
      <c r="M9147" s="2">
        <f t="shared" si="854"/>
        <v>2</v>
      </c>
      <c r="N9147" s="2" t="str">
        <f t="shared" si="855"/>
        <v>Feb</v>
      </c>
      <c r="O9147" s="2" t="str">
        <f t="shared" si="856"/>
        <v>Sun</v>
      </c>
      <c r="P9147" s="2" t="str">
        <f t="shared" si="857"/>
        <v>2021</v>
      </c>
    </row>
    <row r="9148" spans="1:16" x14ac:dyDescent="0.3">
      <c r="A9148" s="2" t="s">
        <v>22</v>
      </c>
      <c r="B9148" s="3">
        <v>44248</v>
      </c>
      <c r="C9148" s="2" t="s">
        <v>24</v>
      </c>
      <c r="D9148" s="2" t="s">
        <v>99</v>
      </c>
      <c r="E9148" s="2" t="s">
        <v>100</v>
      </c>
      <c r="F9148" s="2" t="str">
        <f t="shared" si="852"/>
        <v>Women</v>
      </c>
      <c r="G9148" s="2" t="str">
        <f t="shared" si="853"/>
        <v xml:space="preserve"> Apparel</v>
      </c>
      <c r="H9148" s="2" t="s">
        <v>20</v>
      </c>
      <c r="I9148" s="2">
        <v>16</v>
      </c>
      <c r="J9148" s="2">
        <v>145</v>
      </c>
      <c r="K9148" s="2">
        <v>2320</v>
      </c>
      <c r="L9148" s="2" t="s">
        <v>21</v>
      </c>
      <c r="M9148" s="2">
        <f t="shared" si="854"/>
        <v>2</v>
      </c>
      <c r="N9148" s="2" t="str">
        <f t="shared" si="855"/>
        <v>Feb</v>
      </c>
      <c r="O9148" s="2" t="str">
        <f t="shared" si="856"/>
        <v>Sun</v>
      </c>
      <c r="P9148" s="2" t="str">
        <f t="shared" si="857"/>
        <v>2021</v>
      </c>
    </row>
    <row r="9149" spans="1:16" x14ac:dyDescent="0.3">
      <c r="A9149" s="2" t="s">
        <v>22</v>
      </c>
      <c r="B9149" s="3">
        <v>44274</v>
      </c>
      <c r="C9149" s="2" t="s">
        <v>24</v>
      </c>
      <c r="D9149" s="2" t="s">
        <v>99</v>
      </c>
      <c r="E9149" s="2" t="s">
        <v>100</v>
      </c>
      <c r="F9149" s="2" t="str">
        <f t="shared" si="852"/>
        <v>Men</v>
      </c>
      <c r="G9149" s="2" t="str">
        <f t="shared" si="853"/>
        <v xml:space="preserve"> Street Footwear</v>
      </c>
      <c r="H9149" s="2" t="s">
        <v>14</v>
      </c>
      <c r="I9149" s="2">
        <v>15</v>
      </c>
      <c r="J9149" s="2">
        <v>206</v>
      </c>
      <c r="K9149" s="2">
        <v>3090</v>
      </c>
      <c r="L9149" s="2" t="s">
        <v>21</v>
      </c>
      <c r="M9149" s="2">
        <f t="shared" si="854"/>
        <v>3</v>
      </c>
      <c r="N9149" s="2" t="str">
        <f t="shared" si="855"/>
        <v>Mar</v>
      </c>
      <c r="O9149" s="2" t="str">
        <f t="shared" si="856"/>
        <v>Fri</v>
      </c>
      <c r="P9149" s="2" t="str">
        <f t="shared" si="857"/>
        <v>2021</v>
      </c>
    </row>
    <row r="9150" spans="1:16" x14ac:dyDescent="0.3">
      <c r="A9150" s="2" t="s">
        <v>22</v>
      </c>
      <c r="B9150" s="3">
        <v>44274</v>
      </c>
      <c r="C9150" s="2" t="s">
        <v>24</v>
      </c>
      <c r="D9150" s="2" t="s">
        <v>99</v>
      </c>
      <c r="E9150" s="2" t="s">
        <v>100</v>
      </c>
      <c r="F9150" s="2" t="str">
        <f t="shared" si="852"/>
        <v>Men</v>
      </c>
      <c r="G9150" s="2" t="str">
        <f t="shared" si="853"/>
        <v xml:space="preserve"> Athletic Footwear</v>
      </c>
      <c r="H9150" s="2" t="s">
        <v>16</v>
      </c>
      <c r="I9150" s="2">
        <v>14</v>
      </c>
      <c r="J9150" s="2">
        <v>107</v>
      </c>
      <c r="K9150" s="2">
        <v>1498</v>
      </c>
      <c r="L9150" s="2" t="s">
        <v>21</v>
      </c>
      <c r="M9150" s="2">
        <f t="shared" si="854"/>
        <v>3</v>
      </c>
      <c r="N9150" s="2" t="str">
        <f t="shared" si="855"/>
        <v>Mar</v>
      </c>
      <c r="O9150" s="2" t="str">
        <f t="shared" si="856"/>
        <v>Fri</v>
      </c>
      <c r="P9150" s="2" t="str">
        <f t="shared" si="857"/>
        <v>2021</v>
      </c>
    </row>
    <row r="9151" spans="1:16" x14ac:dyDescent="0.3">
      <c r="A9151" s="2" t="s">
        <v>22</v>
      </c>
      <c r="B9151" s="3">
        <v>44274</v>
      </c>
      <c r="C9151" s="2" t="s">
        <v>24</v>
      </c>
      <c r="D9151" s="2" t="s">
        <v>99</v>
      </c>
      <c r="E9151" s="2" t="s">
        <v>100</v>
      </c>
      <c r="F9151" s="2" t="str">
        <f t="shared" si="852"/>
        <v>Women</v>
      </c>
      <c r="G9151" s="2" t="str">
        <f t="shared" si="853"/>
        <v xml:space="preserve"> Street Footwear</v>
      </c>
      <c r="H9151" s="2" t="s">
        <v>17</v>
      </c>
      <c r="I9151" s="2">
        <v>8</v>
      </c>
      <c r="J9151" s="2">
        <v>112</v>
      </c>
      <c r="K9151" s="2">
        <v>896</v>
      </c>
      <c r="L9151" s="2" t="s">
        <v>21</v>
      </c>
      <c r="M9151" s="2">
        <f t="shared" si="854"/>
        <v>3</v>
      </c>
      <c r="N9151" s="2" t="str">
        <f t="shared" si="855"/>
        <v>Mar</v>
      </c>
      <c r="O9151" s="2" t="str">
        <f t="shared" si="856"/>
        <v>Fri</v>
      </c>
      <c r="P9151" s="2" t="str">
        <f t="shared" si="857"/>
        <v>2021</v>
      </c>
    </row>
    <row r="9152" spans="1:16" x14ac:dyDescent="0.3">
      <c r="A9152" s="2" t="s">
        <v>22</v>
      </c>
      <c r="B9152" s="3">
        <v>44274</v>
      </c>
      <c r="C9152" s="2" t="s">
        <v>24</v>
      </c>
      <c r="D9152" s="2" t="s">
        <v>99</v>
      </c>
      <c r="E9152" s="2" t="s">
        <v>100</v>
      </c>
      <c r="F9152" s="2" t="str">
        <f t="shared" si="852"/>
        <v>Women</v>
      </c>
      <c r="G9152" s="2" t="str">
        <f t="shared" si="853"/>
        <v xml:space="preserve"> Athletic Footwear</v>
      </c>
      <c r="H9152" s="2" t="s">
        <v>18</v>
      </c>
      <c r="I9152" s="2">
        <v>15</v>
      </c>
      <c r="J9152" s="2">
        <v>70</v>
      </c>
      <c r="K9152" s="2">
        <v>1050</v>
      </c>
      <c r="L9152" s="2" t="s">
        <v>21</v>
      </c>
      <c r="M9152" s="2">
        <f t="shared" si="854"/>
        <v>3</v>
      </c>
      <c r="N9152" s="2" t="str">
        <f t="shared" si="855"/>
        <v>Mar</v>
      </c>
      <c r="O9152" s="2" t="str">
        <f t="shared" si="856"/>
        <v>Fri</v>
      </c>
      <c r="P9152" s="2" t="str">
        <f t="shared" si="857"/>
        <v>2021</v>
      </c>
    </row>
    <row r="9153" spans="1:16" x14ac:dyDescent="0.3">
      <c r="A9153" s="2" t="s">
        <v>22</v>
      </c>
      <c r="B9153" s="3">
        <v>44274</v>
      </c>
      <c r="C9153" s="2" t="s">
        <v>24</v>
      </c>
      <c r="D9153" s="2" t="s">
        <v>99</v>
      </c>
      <c r="E9153" s="2" t="s">
        <v>100</v>
      </c>
      <c r="F9153" s="2" t="str">
        <f t="shared" si="852"/>
        <v>Men</v>
      </c>
      <c r="G9153" s="2" t="str">
        <f t="shared" si="853"/>
        <v xml:space="preserve"> Apparel</v>
      </c>
      <c r="H9153" s="2" t="s">
        <v>19</v>
      </c>
      <c r="I9153" s="2">
        <v>24</v>
      </c>
      <c r="J9153" s="2">
        <v>88</v>
      </c>
      <c r="K9153" s="2">
        <v>2112</v>
      </c>
      <c r="L9153" s="2" t="s">
        <v>21</v>
      </c>
      <c r="M9153" s="2">
        <f t="shared" si="854"/>
        <v>3</v>
      </c>
      <c r="N9153" s="2" t="str">
        <f t="shared" si="855"/>
        <v>Mar</v>
      </c>
      <c r="O9153" s="2" t="str">
        <f t="shared" si="856"/>
        <v>Fri</v>
      </c>
      <c r="P9153" s="2" t="str">
        <f t="shared" si="857"/>
        <v>2021</v>
      </c>
    </row>
    <row r="9154" spans="1:16" x14ac:dyDescent="0.3">
      <c r="A9154" s="2" t="s">
        <v>22</v>
      </c>
      <c r="B9154" s="3">
        <v>44274</v>
      </c>
      <c r="C9154" s="2" t="s">
        <v>24</v>
      </c>
      <c r="D9154" s="2" t="s">
        <v>99</v>
      </c>
      <c r="E9154" s="2" t="s">
        <v>100</v>
      </c>
      <c r="F9154" s="2" t="str">
        <f t="shared" ref="F9154:F9217" si="858">MID(H9154, 1, FIND("'", H9154) - 1)</f>
        <v>Women</v>
      </c>
      <c r="G9154" s="2" t="str">
        <f t="shared" ref="G9154:G9217" si="859">MID(H9154, FIND("'", H9154) + 2, LEN(H9154) - FIND("'", H9154) - 1)</f>
        <v xml:space="preserve"> Apparel</v>
      </c>
      <c r="H9154" s="2" t="s">
        <v>20</v>
      </c>
      <c r="I9154" s="2">
        <v>20</v>
      </c>
      <c r="J9154" s="2">
        <v>112</v>
      </c>
      <c r="K9154" s="2">
        <v>2240</v>
      </c>
      <c r="L9154" s="2" t="s">
        <v>21</v>
      </c>
      <c r="M9154" s="2">
        <f t="shared" si="854"/>
        <v>3</v>
      </c>
      <c r="N9154" s="2" t="str">
        <f t="shared" si="855"/>
        <v>Mar</v>
      </c>
      <c r="O9154" s="2" t="str">
        <f t="shared" si="856"/>
        <v>Fri</v>
      </c>
      <c r="P9154" s="2" t="str">
        <f t="shared" si="857"/>
        <v>2021</v>
      </c>
    </row>
    <row r="9155" spans="1:16" x14ac:dyDescent="0.3">
      <c r="A9155" s="2" t="s">
        <v>22</v>
      </c>
      <c r="B9155" s="3">
        <v>44306</v>
      </c>
      <c r="C9155" s="2" t="s">
        <v>24</v>
      </c>
      <c r="D9155" s="2" t="s">
        <v>99</v>
      </c>
      <c r="E9155" s="2" t="s">
        <v>100</v>
      </c>
      <c r="F9155" s="2" t="str">
        <f t="shared" si="858"/>
        <v>Men</v>
      </c>
      <c r="G9155" s="2" t="str">
        <f t="shared" si="859"/>
        <v xml:space="preserve"> Street Footwear</v>
      </c>
      <c r="H9155" s="2" t="s">
        <v>14</v>
      </c>
      <c r="I9155" s="2">
        <v>19</v>
      </c>
      <c r="J9155" s="2">
        <v>204</v>
      </c>
      <c r="K9155" s="2">
        <v>3876</v>
      </c>
      <c r="L9155" s="2" t="s">
        <v>21</v>
      </c>
      <c r="M9155" s="2">
        <f t="shared" ref="M9155:M9218" si="860">MONTH(B9155)</f>
        <v>4</v>
      </c>
      <c r="N9155" s="2" t="str">
        <f t="shared" ref="N9155:N9218" si="861">TEXT(B9155,"mmm")</f>
        <v>Apr</v>
      </c>
      <c r="O9155" s="2" t="str">
        <f t="shared" ref="O9155:O9218" si="862">TEXT(B9155,"ddd")</f>
        <v>Tue</v>
      </c>
      <c r="P9155" s="2" t="str">
        <f t="shared" ref="P9155:P9218" si="863">TEXT(B9155,"YYY")</f>
        <v>2021</v>
      </c>
    </row>
    <row r="9156" spans="1:16" x14ac:dyDescent="0.3">
      <c r="A9156" s="2" t="s">
        <v>22</v>
      </c>
      <c r="B9156" s="3">
        <v>44306</v>
      </c>
      <c r="C9156" s="2" t="s">
        <v>24</v>
      </c>
      <c r="D9156" s="2" t="s">
        <v>99</v>
      </c>
      <c r="E9156" s="2" t="s">
        <v>100</v>
      </c>
      <c r="F9156" s="2" t="str">
        <f t="shared" si="858"/>
        <v>Men</v>
      </c>
      <c r="G9156" s="2" t="str">
        <f t="shared" si="859"/>
        <v xml:space="preserve"> Athletic Footwear</v>
      </c>
      <c r="H9156" s="2" t="s">
        <v>16</v>
      </c>
      <c r="I9156" s="2">
        <v>20</v>
      </c>
      <c r="J9156" s="2">
        <v>102</v>
      </c>
      <c r="K9156" s="2">
        <v>2040</v>
      </c>
      <c r="L9156" s="2" t="s">
        <v>21</v>
      </c>
      <c r="M9156" s="2">
        <f t="shared" si="860"/>
        <v>4</v>
      </c>
      <c r="N9156" s="2" t="str">
        <f t="shared" si="861"/>
        <v>Apr</v>
      </c>
      <c r="O9156" s="2" t="str">
        <f t="shared" si="862"/>
        <v>Tue</v>
      </c>
      <c r="P9156" s="2" t="str">
        <f t="shared" si="863"/>
        <v>2021</v>
      </c>
    </row>
    <row r="9157" spans="1:16" x14ac:dyDescent="0.3">
      <c r="A9157" s="2" t="s">
        <v>22</v>
      </c>
      <c r="B9157" s="3">
        <v>44306</v>
      </c>
      <c r="C9157" s="2" t="s">
        <v>24</v>
      </c>
      <c r="D9157" s="2" t="s">
        <v>99</v>
      </c>
      <c r="E9157" s="2" t="s">
        <v>100</v>
      </c>
      <c r="F9157" s="2" t="str">
        <f t="shared" si="858"/>
        <v>Women</v>
      </c>
      <c r="G9157" s="2" t="str">
        <f t="shared" si="859"/>
        <v xml:space="preserve"> Street Footwear</v>
      </c>
      <c r="H9157" s="2" t="s">
        <v>17</v>
      </c>
      <c r="I9157" s="2">
        <v>11</v>
      </c>
      <c r="J9157" s="2">
        <v>96</v>
      </c>
      <c r="K9157" s="2">
        <v>1056</v>
      </c>
      <c r="L9157" s="2" t="s">
        <v>21</v>
      </c>
      <c r="M9157" s="2">
        <f t="shared" si="860"/>
        <v>4</v>
      </c>
      <c r="N9157" s="2" t="str">
        <f t="shared" si="861"/>
        <v>Apr</v>
      </c>
      <c r="O9157" s="2" t="str">
        <f t="shared" si="862"/>
        <v>Tue</v>
      </c>
      <c r="P9157" s="2" t="str">
        <f t="shared" si="863"/>
        <v>2021</v>
      </c>
    </row>
    <row r="9158" spans="1:16" x14ac:dyDescent="0.3">
      <c r="A9158" s="2" t="s">
        <v>22</v>
      </c>
      <c r="B9158" s="3">
        <v>44306</v>
      </c>
      <c r="C9158" s="2" t="s">
        <v>24</v>
      </c>
      <c r="D9158" s="2" t="s">
        <v>99</v>
      </c>
      <c r="E9158" s="2" t="s">
        <v>100</v>
      </c>
      <c r="F9158" s="2" t="str">
        <f t="shared" si="858"/>
        <v>Women</v>
      </c>
      <c r="G9158" s="2" t="str">
        <f t="shared" si="859"/>
        <v xml:space="preserve"> Athletic Footwear</v>
      </c>
      <c r="H9158" s="2" t="s">
        <v>18</v>
      </c>
      <c r="I9158" s="2">
        <v>13</v>
      </c>
      <c r="J9158" s="2">
        <v>77</v>
      </c>
      <c r="K9158" s="2">
        <v>1001</v>
      </c>
      <c r="L9158" s="2" t="s">
        <v>21</v>
      </c>
      <c r="M9158" s="2">
        <f t="shared" si="860"/>
        <v>4</v>
      </c>
      <c r="N9158" s="2" t="str">
        <f t="shared" si="861"/>
        <v>Apr</v>
      </c>
      <c r="O9158" s="2" t="str">
        <f t="shared" si="862"/>
        <v>Tue</v>
      </c>
      <c r="P9158" s="2" t="str">
        <f t="shared" si="863"/>
        <v>2021</v>
      </c>
    </row>
    <row r="9159" spans="1:16" x14ac:dyDescent="0.3">
      <c r="A9159" s="2" t="s">
        <v>22</v>
      </c>
      <c r="B9159" s="3">
        <v>44306</v>
      </c>
      <c r="C9159" s="2" t="s">
        <v>24</v>
      </c>
      <c r="D9159" s="2" t="s">
        <v>99</v>
      </c>
      <c r="E9159" s="2" t="s">
        <v>100</v>
      </c>
      <c r="F9159" s="2" t="str">
        <f t="shared" si="858"/>
        <v>Men</v>
      </c>
      <c r="G9159" s="2" t="str">
        <f t="shared" si="859"/>
        <v xml:space="preserve"> Apparel</v>
      </c>
      <c r="H9159" s="2" t="s">
        <v>19</v>
      </c>
      <c r="I9159" s="2">
        <v>31</v>
      </c>
      <c r="J9159" s="2">
        <v>75</v>
      </c>
      <c r="K9159" s="2">
        <v>2325</v>
      </c>
      <c r="L9159" s="2" t="s">
        <v>21</v>
      </c>
      <c r="M9159" s="2">
        <f t="shared" si="860"/>
        <v>4</v>
      </c>
      <c r="N9159" s="2" t="str">
        <f t="shared" si="861"/>
        <v>Apr</v>
      </c>
      <c r="O9159" s="2" t="str">
        <f t="shared" si="862"/>
        <v>Tue</v>
      </c>
      <c r="P9159" s="2" t="str">
        <f t="shared" si="863"/>
        <v>2021</v>
      </c>
    </row>
    <row r="9160" spans="1:16" x14ac:dyDescent="0.3">
      <c r="A9160" s="2" t="s">
        <v>22</v>
      </c>
      <c r="B9160" s="3">
        <v>44306</v>
      </c>
      <c r="C9160" s="2" t="s">
        <v>24</v>
      </c>
      <c r="D9160" s="2" t="s">
        <v>99</v>
      </c>
      <c r="E9160" s="2" t="s">
        <v>100</v>
      </c>
      <c r="F9160" s="2" t="str">
        <f t="shared" si="858"/>
        <v>Women</v>
      </c>
      <c r="G9160" s="2" t="str">
        <f t="shared" si="859"/>
        <v xml:space="preserve"> Apparel</v>
      </c>
      <c r="H9160" s="2" t="s">
        <v>20</v>
      </c>
      <c r="I9160" s="2">
        <v>24</v>
      </c>
      <c r="J9160" s="2">
        <v>120</v>
      </c>
      <c r="K9160" s="2">
        <v>2880</v>
      </c>
      <c r="L9160" s="2" t="s">
        <v>21</v>
      </c>
      <c r="M9160" s="2">
        <f t="shared" si="860"/>
        <v>4</v>
      </c>
      <c r="N9160" s="2" t="str">
        <f t="shared" si="861"/>
        <v>Apr</v>
      </c>
      <c r="O9160" s="2" t="str">
        <f t="shared" si="862"/>
        <v>Tue</v>
      </c>
      <c r="P9160" s="2" t="str">
        <f t="shared" si="863"/>
        <v>2021</v>
      </c>
    </row>
    <row r="9161" spans="1:16" x14ac:dyDescent="0.3">
      <c r="A9161" s="2" t="s">
        <v>22</v>
      </c>
      <c r="B9161" s="3">
        <v>44335</v>
      </c>
      <c r="C9161" s="2" t="s">
        <v>24</v>
      </c>
      <c r="D9161" s="2" t="s">
        <v>99</v>
      </c>
      <c r="E9161" s="2" t="s">
        <v>100</v>
      </c>
      <c r="F9161" s="2" t="str">
        <f t="shared" si="858"/>
        <v>Men</v>
      </c>
      <c r="G9161" s="2" t="str">
        <f t="shared" si="859"/>
        <v xml:space="preserve"> Street Footwear</v>
      </c>
      <c r="H9161" s="2" t="s">
        <v>14</v>
      </c>
      <c r="I9161" s="2">
        <v>26</v>
      </c>
      <c r="J9161" s="2">
        <v>228</v>
      </c>
      <c r="K9161" s="2">
        <v>5928</v>
      </c>
      <c r="L9161" s="2" t="s">
        <v>21</v>
      </c>
      <c r="M9161" s="2">
        <f t="shared" si="860"/>
        <v>5</v>
      </c>
      <c r="N9161" s="2" t="str">
        <f t="shared" si="861"/>
        <v>May</v>
      </c>
      <c r="O9161" s="2" t="str">
        <f t="shared" si="862"/>
        <v>Wed</v>
      </c>
      <c r="P9161" s="2" t="str">
        <f t="shared" si="863"/>
        <v>2021</v>
      </c>
    </row>
    <row r="9162" spans="1:16" x14ac:dyDescent="0.3">
      <c r="A9162" s="2" t="s">
        <v>22</v>
      </c>
      <c r="B9162" s="3">
        <v>44335</v>
      </c>
      <c r="C9162" s="2" t="s">
        <v>24</v>
      </c>
      <c r="D9162" s="2" t="s">
        <v>99</v>
      </c>
      <c r="E9162" s="2" t="s">
        <v>100</v>
      </c>
      <c r="F9162" s="2" t="str">
        <f t="shared" si="858"/>
        <v>Men</v>
      </c>
      <c r="G9162" s="2" t="str">
        <f t="shared" si="859"/>
        <v xml:space="preserve"> Athletic Footwear</v>
      </c>
      <c r="H9162" s="2" t="s">
        <v>16</v>
      </c>
      <c r="I9162" s="2">
        <v>28</v>
      </c>
      <c r="J9162" s="2">
        <v>116</v>
      </c>
      <c r="K9162" s="2">
        <v>3248</v>
      </c>
      <c r="L9162" s="2" t="s">
        <v>21</v>
      </c>
      <c r="M9162" s="2">
        <f t="shared" si="860"/>
        <v>5</v>
      </c>
      <c r="N9162" s="2" t="str">
        <f t="shared" si="861"/>
        <v>May</v>
      </c>
      <c r="O9162" s="2" t="str">
        <f t="shared" si="862"/>
        <v>Wed</v>
      </c>
      <c r="P9162" s="2" t="str">
        <f t="shared" si="863"/>
        <v>2021</v>
      </c>
    </row>
    <row r="9163" spans="1:16" x14ac:dyDescent="0.3">
      <c r="A9163" s="2" t="s">
        <v>22</v>
      </c>
      <c r="B9163" s="3">
        <v>44335</v>
      </c>
      <c r="C9163" s="2" t="s">
        <v>24</v>
      </c>
      <c r="D9163" s="2" t="s">
        <v>99</v>
      </c>
      <c r="E9163" s="2" t="s">
        <v>100</v>
      </c>
      <c r="F9163" s="2" t="str">
        <f t="shared" si="858"/>
        <v>Women</v>
      </c>
      <c r="G9163" s="2" t="str">
        <f t="shared" si="859"/>
        <v xml:space="preserve"> Street Footwear</v>
      </c>
      <c r="H9163" s="2" t="s">
        <v>17</v>
      </c>
      <c r="I9163" s="2">
        <v>27</v>
      </c>
      <c r="J9163" s="2">
        <v>119</v>
      </c>
      <c r="K9163" s="2">
        <v>3213</v>
      </c>
      <c r="L9163" s="2" t="s">
        <v>21</v>
      </c>
      <c r="M9163" s="2">
        <f t="shared" si="860"/>
        <v>5</v>
      </c>
      <c r="N9163" s="2" t="str">
        <f t="shared" si="861"/>
        <v>May</v>
      </c>
      <c r="O9163" s="2" t="str">
        <f t="shared" si="862"/>
        <v>Wed</v>
      </c>
      <c r="P9163" s="2" t="str">
        <f t="shared" si="863"/>
        <v>2021</v>
      </c>
    </row>
    <row r="9164" spans="1:16" x14ac:dyDescent="0.3">
      <c r="A9164" s="2" t="s">
        <v>22</v>
      </c>
      <c r="B9164" s="3">
        <v>44335</v>
      </c>
      <c r="C9164" s="2" t="s">
        <v>24</v>
      </c>
      <c r="D9164" s="2" t="s">
        <v>99</v>
      </c>
      <c r="E9164" s="2" t="s">
        <v>100</v>
      </c>
      <c r="F9164" s="2" t="str">
        <f t="shared" si="858"/>
        <v>Women</v>
      </c>
      <c r="G9164" s="2" t="str">
        <f t="shared" si="859"/>
        <v xml:space="preserve"> Athletic Footwear</v>
      </c>
      <c r="H9164" s="2" t="s">
        <v>18</v>
      </c>
      <c r="I9164" s="2">
        <v>24</v>
      </c>
      <c r="J9164" s="2">
        <v>90</v>
      </c>
      <c r="K9164" s="2">
        <v>2160</v>
      </c>
      <c r="L9164" s="2" t="s">
        <v>21</v>
      </c>
      <c r="M9164" s="2">
        <f t="shared" si="860"/>
        <v>5</v>
      </c>
      <c r="N9164" s="2" t="str">
        <f t="shared" si="861"/>
        <v>May</v>
      </c>
      <c r="O9164" s="2" t="str">
        <f t="shared" si="862"/>
        <v>Wed</v>
      </c>
      <c r="P9164" s="2" t="str">
        <f t="shared" si="863"/>
        <v>2021</v>
      </c>
    </row>
    <row r="9165" spans="1:16" x14ac:dyDescent="0.3">
      <c r="A9165" s="2" t="s">
        <v>22</v>
      </c>
      <c r="B9165" s="3">
        <v>44335</v>
      </c>
      <c r="C9165" s="2" t="s">
        <v>24</v>
      </c>
      <c r="D9165" s="2" t="s">
        <v>99</v>
      </c>
      <c r="E9165" s="2" t="s">
        <v>100</v>
      </c>
      <c r="F9165" s="2" t="str">
        <f t="shared" si="858"/>
        <v>Men</v>
      </c>
      <c r="G9165" s="2" t="str">
        <f t="shared" si="859"/>
        <v xml:space="preserve"> Apparel</v>
      </c>
      <c r="H9165" s="2" t="s">
        <v>19</v>
      </c>
      <c r="I9165" s="2">
        <v>32</v>
      </c>
      <c r="J9165" s="2">
        <v>111</v>
      </c>
      <c r="K9165" s="2">
        <v>3552</v>
      </c>
      <c r="L9165" s="2" t="s">
        <v>21</v>
      </c>
      <c r="M9165" s="2">
        <f t="shared" si="860"/>
        <v>5</v>
      </c>
      <c r="N9165" s="2" t="str">
        <f t="shared" si="861"/>
        <v>May</v>
      </c>
      <c r="O9165" s="2" t="str">
        <f t="shared" si="862"/>
        <v>Wed</v>
      </c>
      <c r="P9165" s="2" t="str">
        <f t="shared" si="863"/>
        <v>2021</v>
      </c>
    </row>
    <row r="9166" spans="1:16" x14ac:dyDescent="0.3">
      <c r="A9166" s="2" t="s">
        <v>22</v>
      </c>
      <c r="B9166" s="3">
        <v>44335</v>
      </c>
      <c r="C9166" s="2" t="s">
        <v>24</v>
      </c>
      <c r="D9166" s="2" t="s">
        <v>99</v>
      </c>
      <c r="E9166" s="2" t="s">
        <v>100</v>
      </c>
      <c r="F9166" s="2" t="str">
        <f t="shared" si="858"/>
        <v>Women</v>
      </c>
      <c r="G9166" s="2" t="str">
        <f t="shared" si="859"/>
        <v xml:space="preserve"> Apparel</v>
      </c>
      <c r="H9166" s="2" t="s">
        <v>20</v>
      </c>
      <c r="I9166" s="2">
        <v>33</v>
      </c>
      <c r="J9166" s="2">
        <v>145</v>
      </c>
      <c r="K9166" s="2">
        <v>4785</v>
      </c>
      <c r="L9166" s="2" t="s">
        <v>21</v>
      </c>
      <c r="M9166" s="2">
        <f t="shared" si="860"/>
        <v>5</v>
      </c>
      <c r="N9166" s="2" t="str">
        <f t="shared" si="861"/>
        <v>May</v>
      </c>
      <c r="O9166" s="2" t="str">
        <f t="shared" si="862"/>
        <v>Wed</v>
      </c>
      <c r="P9166" s="2" t="str">
        <f t="shared" si="863"/>
        <v>2021</v>
      </c>
    </row>
    <row r="9167" spans="1:16" x14ac:dyDescent="0.3">
      <c r="A9167" s="2" t="s">
        <v>22</v>
      </c>
      <c r="B9167" s="3">
        <v>44368</v>
      </c>
      <c r="C9167" s="2" t="s">
        <v>24</v>
      </c>
      <c r="D9167" s="2" t="s">
        <v>99</v>
      </c>
      <c r="E9167" s="2" t="s">
        <v>100</v>
      </c>
      <c r="F9167" s="2" t="str">
        <f t="shared" si="858"/>
        <v>Men</v>
      </c>
      <c r="G9167" s="2" t="str">
        <f t="shared" si="859"/>
        <v xml:space="preserve"> Street Footwear</v>
      </c>
      <c r="H9167" s="2" t="s">
        <v>14</v>
      </c>
      <c r="I9167" s="2">
        <v>28</v>
      </c>
      <c r="J9167" s="2">
        <v>236</v>
      </c>
      <c r="K9167" s="2">
        <v>6608</v>
      </c>
      <c r="L9167" s="2" t="s">
        <v>21</v>
      </c>
      <c r="M9167" s="2">
        <f t="shared" si="860"/>
        <v>6</v>
      </c>
      <c r="N9167" s="2" t="str">
        <f t="shared" si="861"/>
        <v>Jun</v>
      </c>
      <c r="O9167" s="2" t="str">
        <f t="shared" si="862"/>
        <v>Mon</v>
      </c>
      <c r="P9167" s="2" t="str">
        <f t="shared" si="863"/>
        <v>2021</v>
      </c>
    </row>
    <row r="9168" spans="1:16" x14ac:dyDescent="0.3">
      <c r="A9168" s="2" t="s">
        <v>22</v>
      </c>
      <c r="B9168" s="3">
        <v>44368</v>
      </c>
      <c r="C9168" s="2" t="s">
        <v>24</v>
      </c>
      <c r="D9168" s="2" t="s">
        <v>99</v>
      </c>
      <c r="E9168" s="2" t="s">
        <v>100</v>
      </c>
      <c r="F9168" s="2" t="str">
        <f t="shared" si="858"/>
        <v>Men</v>
      </c>
      <c r="G9168" s="2" t="str">
        <f t="shared" si="859"/>
        <v xml:space="preserve"> Athletic Footwear</v>
      </c>
      <c r="H9168" s="2" t="s">
        <v>16</v>
      </c>
      <c r="I9168" s="2">
        <v>25</v>
      </c>
      <c r="J9168" s="2">
        <v>149</v>
      </c>
      <c r="K9168" s="2">
        <v>3725</v>
      </c>
      <c r="L9168" s="2" t="s">
        <v>21</v>
      </c>
      <c r="M9168" s="2">
        <f t="shared" si="860"/>
        <v>6</v>
      </c>
      <c r="N9168" s="2" t="str">
        <f t="shared" si="861"/>
        <v>Jun</v>
      </c>
      <c r="O9168" s="2" t="str">
        <f t="shared" si="862"/>
        <v>Mon</v>
      </c>
      <c r="P9168" s="2" t="str">
        <f t="shared" si="863"/>
        <v>2021</v>
      </c>
    </row>
    <row r="9169" spans="1:16" x14ac:dyDescent="0.3">
      <c r="A9169" s="2" t="s">
        <v>22</v>
      </c>
      <c r="B9169" s="3">
        <v>44368</v>
      </c>
      <c r="C9169" s="2" t="s">
        <v>24</v>
      </c>
      <c r="D9169" s="2" t="s">
        <v>99</v>
      </c>
      <c r="E9169" s="2" t="s">
        <v>100</v>
      </c>
      <c r="F9169" s="2" t="str">
        <f t="shared" si="858"/>
        <v>Women</v>
      </c>
      <c r="G9169" s="2" t="str">
        <f t="shared" si="859"/>
        <v xml:space="preserve"> Street Footwear</v>
      </c>
      <c r="H9169" s="2" t="s">
        <v>17</v>
      </c>
      <c r="I9169" s="2">
        <v>28</v>
      </c>
      <c r="J9169" s="2">
        <v>124</v>
      </c>
      <c r="K9169" s="2">
        <v>3472</v>
      </c>
      <c r="L9169" s="2" t="s">
        <v>21</v>
      </c>
      <c r="M9169" s="2">
        <f t="shared" si="860"/>
        <v>6</v>
      </c>
      <c r="N9169" s="2" t="str">
        <f t="shared" si="861"/>
        <v>Jun</v>
      </c>
      <c r="O9169" s="2" t="str">
        <f t="shared" si="862"/>
        <v>Mon</v>
      </c>
      <c r="P9169" s="2" t="str">
        <f t="shared" si="863"/>
        <v>2021</v>
      </c>
    </row>
    <row r="9170" spans="1:16" x14ac:dyDescent="0.3">
      <c r="A9170" s="2" t="s">
        <v>22</v>
      </c>
      <c r="B9170" s="3">
        <v>44368</v>
      </c>
      <c r="C9170" s="2" t="s">
        <v>24</v>
      </c>
      <c r="D9170" s="2" t="s">
        <v>99</v>
      </c>
      <c r="E9170" s="2" t="s">
        <v>100</v>
      </c>
      <c r="F9170" s="2" t="str">
        <f t="shared" si="858"/>
        <v>Women</v>
      </c>
      <c r="G9170" s="2" t="str">
        <f t="shared" si="859"/>
        <v xml:space="preserve"> Athletic Footwear</v>
      </c>
      <c r="H9170" s="2" t="s">
        <v>18</v>
      </c>
      <c r="I9170" s="2">
        <v>29</v>
      </c>
      <c r="J9170" s="2">
        <v>124</v>
      </c>
      <c r="K9170" s="2">
        <v>3596</v>
      </c>
      <c r="L9170" s="2" t="s">
        <v>21</v>
      </c>
      <c r="M9170" s="2">
        <f t="shared" si="860"/>
        <v>6</v>
      </c>
      <c r="N9170" s="2" t="str">
        <f t="shared" si="861"/>
        <v>Jun</v>
      </c>
      <c r="O9170" s="2" t="str">
        <f t="shared" si="862"/>
        <v>Mon</v>
      </c>
      <c r="P9170" s="2" t="str">
        <f t="shared" si="863"/>
        <v>2021</v>
      </c>
    </row>
    <row r="9171" spans="1:16" x14ac:dyDescent="0.3">
      <c r="A9171" s="2" t="s">
        <v>22</v>
      </c>
      <c r="B9171" s="3">
        <v>44368</v>
      </c>
      <c r="C9171" s="2" t="s">
        <v>24</v>
      </c>
      <c r="D9171" s="2" t="s">
        <v>99</v>
      </c>
      <c r="E9171" s="2" t="s">
        <v>100</v>
      </c>
      <c r="F9171" s="2" t="str">
        <f t="shared" si="858"/>
        <v>Men</v>
      </c>
      <c r="G9171" s="2" t="str">
        <f t="shared" si="859"/>
        <v xml:space="preserve"> Apparel</v>
      </c>
      <c r="H9171" s="2" t="s">
        <v>19</v>
      </c>
      <c r="I9171" s="2">
        <v>37</v>
      </c>
      <c r="J9171" s="2">
        <v>116</v>
      </c>
      <c r="K9171" s="2">
        <v>4292</v>
      </c>
      <c r="L9171" s="2" t="s">
        <v>21</v>
      </c>
      <c r="M9171" s="2">
        <f t="shared" si="860"/>
        <v>6</v>
      </c>
      <c r="N9171" s="2" t="str">
        <f t="shared" si="861"/>
        <v>Jun</v>
      </c>
      <c r="O9171" s="2" t="str">
        <f t="shared" si="862"/>
        <v>Mon</v>
      </c>
      <c r="P9171" s="2" t="str">
        <f t="shared" si="863"/>
        <v>2021</v>
      </c>
    </row>
    <row r="9172" spans="1:16" x14ac:dyDescent="0.3">
      <c r="A9172" s="2" t="s">
        <v>22</v>
      </c>
      <c r="B9172" s="3">
        <v>44368</v>
      </c>
      <c r="C9172" s="2" t="s">
        <v>24</v>
      </c>
      <c r="D9172" s="2" t="s">
        <v>99</v>
      </c>
      <c r="E9172" s="2" t="s">
        <v>100</v>
      </c>
      <c r="F9172" s="2" t="str">
        <f t="shared" si="858"/>
        <v>Women</v>
      </c>
      <c r="G9172" s="2" t="str">
        <f t="shared" si="859"/>
        <v xml:space="preserve"> Apparel</v>
      </c>
      <c r="H9172" s="2" t="s">
        <v>20</v>
      </c>
      <c r="I9172" s="2">
        <v>48</v>
      </c>
      <c r="J9172" s="2">
        <v>165</v>
      </c>
      <c r="K9172" s="2">
        <v>7920</v>
      </c>
      <c r="L9172" s="2" t="s">
        <v>21</v>
      </c>
      <c r="M9172" s="2">
        <f t="shared" si="860"/>
        <v>6</v>
      </c>
      <c r="N9172" s="2" t="str">
        <f t="shared" si="861"/>
        <v>Jun</v>
      </c>
      <c r="O9172" s="2" t="str">
        <f t="shared" si="862"/>
        <v>Mon</v>
      </c>
      <c r="P9172" s="2" t="str">
        <f t="shared" si="863"/>
        <v>2021</v>
      </c>
    </row>
    <row r="9173" spans="1:16" x14ac:dyDescent="0.3">
      <c r="A9173" s="2" t="s">
        <v>22</v>
      </c>
      <c r="B9173" s="3">
        <v>44396</v>
      </c>
      <c r="C9173" s="2" t="s">
        <v>24</v>
      </c>
      <c r="D9173" s="2" t="s">
        <v>99</v>
      </c>
      <c r="E9173" s="2" t="s">
        <v>100</v>
      </c>
      <c r="F9173" s="2" t="str">
        <f t="shared" si="858"/>
        <v>Men</v>
      </c>
      <c r="G9173" s="2" t="str">
        <f t="shared" si="859"/>
        <v xml:space="preserve"> Street Footwear</v>
      </c>
      <c r="H9173" s="2" t="s">
        <v>14</v>
      </c>
      <c r="I9173" s="2">
        <v>39</v>
      </c>
      <c r="J9173" s="2">
        <v>271</v>
      </c>
      <c r="K9173" s="2">
        <v>10569</v>
      </c>
      <c r="L9173" s="2" t="s">
        <v>21</v>
      </c>
      <c r="M9173" s="2">
        <f t="shared" si="860"/>
        <v>7</v>
      </c>
      <c r="N9173" s="2" t="str">
        <f t="shared" si="861"/>
        <v>Jul</v>
      </c>
      <c r="O9173" s="2" t="str">
        <f t="shared" si="862"/>
        <v>Mon</v>
      </c>
      <c r="P9173" s="2" t="str">
        <f t="shared" si="863"/>
        <v>2021</v>
      </c>
    </row>
    <row r="9174" spans="1:16" x14ac:dyDescent="0.3">
      <c r="A9174" s="2" t="s">
        <v>22</v>
      </c>
      <c r="B9174" s="3">
        <v>44396</v>
      </c>
      <c r="C9174" s="2" t="s">
        <v>24</v>
      </c>
      <c r="D9174" s="2" t="s">
        <v>99</v>
      </c>
      <c r="E9174" s="2" t="s">
        <v>100</v>
      </c>
      <c r="F9174" s="2" t="str">
        <f t="shared" si="858"/>
        <v>Men</v>
      </c>
      <c r="G9174" s="2" t="str">
        <f t="shared" si="859"/>
        <v xml:space="preserve"> Athletic Footwear</v>
      </c>
      <c r="H9174" s="2" t="s">
        <v>16</v>
      </c>
      <c r="I9174" s="2">
        <v>36</v>
      </c>
      <c r="J9174" s="2">
        <v>163</v>
      </c>
      <c r="K9174" s="2">
        <v>5868</v>
      </c>
      <c r="L9174" s="2" t="s">
        <v>21</v>
      </c>
      <c r="M9174" s="2">
        <f t="shared" si="860"/>
        <v>7</v>
      </c>
      <c r="N9174" s="2" t="str">
        <f t="shared" si="861"/>
        <v>Jul</v>
      </c>
      <c r="O9174" s="2" t="str">
        <f t="shared" si="862"/>
        <v>Mon</v>
      </c>
      <c r="P9174" s="2" t="str">
        <f t="shared" si="863"/>
        <v>2021</v>
      </c>
    </row>
    <row r="9175" spans="1:16" x14ac:dyDescent="0.3">
      <c r="A9175" s="2" t="s">
        <v>22</v>
      </c>
      <c r="B9175" s="3">
        <v>44396</v>
      </c>
      <c r="C9175" s="2" t="s">
        <v>24</v>
      </c>
      <c r="D9175" s="2" t="s">
        <v>99</v>
      </c>
      <c r="E9175" s="2" t="s">
        <v>100</v>
      </c>
      <c r="F9175" s="2" t="str">
        <f t="shared" si="858"/>
        <v>Women</v>
      </c>
      <c r="G9175" s="2" t="str">
        <f t="shared" si="859"/>
        <v xml:space="preserve"> Street Footwear</v>
      </c>
      <c r="H9175" s="2" t="s">
        <v>17</v>
      </c>
      <c r="I9175" s="2">
        <v>32</v>
      </c>
      <c r="J9175" s="2">
        <v>140</v>
      </c>
      <c r="K9175" s="2">
        <v>4480</v>
      </c>
      <c r="L9175" s="2" t="s">
        <v>21</v>
      </c>
      <c r="M9175" s="2">
        <f t="shared" si="860"/>
        <v>7</v>
      </c>
      <c r="N9175" s="2" t="str">
        <f t="shared" si="861"/>
        <v>Jul</v>
      </c>
      <c r="O9175" s="2" t="str">
        <f t="shared" si="862"/>
        <v>Mon</v>
      </c>
      <c r="P9175" s="2" t="str">
        <f t="shared" si="863"/>
        <v>2021</v>
      </c>
    </row>
    <row r="9176" spans="1:16" x14ac:dyDescent="0.3">
      <c r="A9176" s="2" t="s">
        <v>22</v>
      </c>
      <c r="B9176" s="3">
        <v>44396</v>
      </c>
      <c r="C9176" s="2" t="s">
        <v>24</v>
      </c>
      <c r="D9176" s="2" t="s">
        <v>99</v>
      </c>
      <c r="E9176" s="2" t="s">
        <v>100</v>
      </c>
      <c r="F9176" s="2" t="str">
        <f t="shared" si="858"/>
        <v>Women</v>
      </c>
      <c r="G9176" s="2" t="str">
        <f t="shared" si="859"/>
        <v xml:space="preserve"> Athletic Footwear</v>
      </c>
      <c r="H9176" s="2" t="s">
        <v>18</v>
      </c>
      <c r="I9176" s="2">
        <v>35</v>
      </c>
      <c r="J9176" s="2">
        <v>120</v>
      </c>
      <c r="K9176" s="2">
        <v>4200</v>
      </c>
      <c r="L9176" s="2" t="s">
        <v>21</v>
      </c>
      <c r="M9176" s="2">
        <f t="shared" si="860"/>
        <v>7</v>
      </c>
      <c r="N9176" s="2" t="str">
        <f t="shared" si="861"/>
        <v>Jul</v>
      </c>
      <c r="O9176" s="2" t="str">
        <f t="shared" si="862"/>
        <v>Mon</v>
      </c>
      <c r="P9176" s="2" t="str">
        <f t="shared" si="863"/>
        <v>2021</v>
      </c>
    </row>
    <row r="9177" spans="1:16" x14ac:dyDescent="0.3">
      <c r="A9177" s="2" t="s">
        <v>22</v>
      </c>
      <c r="B9177" s="3">
        <v>44396</v>
      </c>
      <c r="C9177" s="2" t="s">
        <v>24</v>
      </c>
      <c r="D9177" s="2" t="s">
        <v>99</v>
      </c>
      <c r="E9177" s="2" t="s">
        <v>100</v>
      </c>
      <c r="F9177" s="2" t="str">
        <f t="shared" si="858"/>
        <v>Men</v>
      </c>
      <c r="G9177" s="2" t="str">
        <f t="shared" si="859"/>
        <v xml:space="preserve"> Apparel</v>
      </c>
      <c r="H9177" s="2" t="s">
        <v>19</v>
      </c>
      <c r="I9177" s="2">
        <v>40</v>
      </c>
      <c r="J9177" s="2">
        <v>149</v>
      </c>
      <c r="K9177" s="2">
        <v>5960</v>
      </c>
      <c r="L9177" s="2" t="s">
        <v>21</v>
      </c>
      <c r="M9177" s="2">
        <f t="shared" si="860"/>
        <v>7</v>
      </c>
      <c r="N9177" s="2" t="str">
        <f t="shared" si="861"/>
        <v>Jul</v>
      </c>
      <c r="O9177" s="2" t="str">
        <f t="shared" si="862"/>
        <v>Mon</v>
      </c>
      <c r="P9177" s="2" t="str">
        <f t="shared" si="863"/>
        <v>2021</v>
      </c>
    </row>
    <row r="9178" spans="1:16" x14ac:dyDescent="0.3">
      <c r="A9178" s="2" t="s">
        <v>22</v>
      </c>
      <c r="B9178" s="3">
        <v>44396</v>
      </c>
      <c r="C9178" s="2" t="s">
        <v>24</v>
      </c>
      <c r="D9178" s="2" t="s">
        <v>99</v>
      </c>
      <c r="E9178" s="2" t="s">
        <v>100</v>
      </c>
      <c r="F9178" s="2" t="str">
        <f t="shared" si="858"/>
        <v>Women</v>
      </c>
      <c r="G9178" s="2" t="str">
        <f t="shared" si="859"/>
        <v xml:space="preserve"> Apparel</v>
      </c>
      <c r="H9178" s="2" t="s">
        <v>20</v>
      </c>
      <c r="I9178" s="2">
        <v>50</v>
      </c>
      <c r="J9178" s="2">
        <v>198</v>
      </c>
      <c r="K9178" s="2">
        <v>9900</v>
      </c>
      <c r="L9178" s="2" t="s">
        <v>21</v>
      </c>
      <c r="M9178" s="2">
        <f t="shared" si="860"/>
        <v>7</v>
      </c>
      <c r="N9178" s="2" t="str">
        <f t="shared" si="861"/>
        <v>Jul</v>
      </c>
      <c r="O9178" s="2" t="str">
        <f t="shared" si="862"/>
        <v>Mon</v>
      </c>
      <c r="P9178" s="2" t="str">
        <f t="shared" si="863"/>
        <v>2021</v>
      </c>
    </row>
    <row r="9179" spans="1:16" x14ac:dyDescent="0.3">
      <c r="A9179" s="2" t="s">
        <v>22</v>
      </c>
      <c r="B9179" s="3">
        <v>44428</v>
      </c>
      <c r="C9179" s="2" t="s">
        <v>24</v>
      </c>
      <c r="D9179" s="2" t="s">
        <v>99</v>
      </c>
      <c r="E9179" s="2" t="s">
        <v>100</v>
      </c>
      <c r="F9179" s="2" t="str">
        <f t="shared" si="858"/>
        <v>Men</v>
      </c>
      <c r="G9179" s="2" t="str">
        <f t="shared" si="859"/>
        <v xml:space="preserve"> Street Footwear</v>
      </c>
      <c r="H9179" s="2" t="s">
        <v>14</v>
      </c>
      <c r="I9179" s="2">
        <v>43</v>
      </c>
      <c r="J9179" s="2">
        <v>233</v>
      </c>
      <c r="K9179" s="2">
        <v>10019</v>
      </c>
      <c r="L9179" s="2" t="s">
        <v>21</v>
      </c>
      <c r="M9179" s="2">
        <f t="shared" si="860"/>
        <v>8</v>
      </c>
      <c r="N9179" s="2" t="str">
        <f t="shared" si="861"/>
        <v>Aug</v>
      </c>
      <c r="O9179" s="2" t="str">
        <f t="shared" si="862"/>
        <v>Fri</v>
      </c>
      <c r="P9179" s="2" t="str">
        <f t="shared" si="863"/>
        <v>2021</v>
      </c>
    </row>
    <row r="9180" spans="1:16" x14ac:dyDescent="0.3">
      <c r="A9180" s="2" t="s">
        <v>22</v>
      </c>
      <c r="B9180" s="3">
        <v>44428</v>
      </c>
      <c r="C9180" s="2" t="s">
        <v>24</v>
      </c>
      <c r="D9180" s="2" t="s">
        <v>99</v>
      </c>
      <c r="E9180" s="2" t="s">
        <v>100</v>
      </c>
      <c r="F9180" s="2" t="str">
        <f t="shared" si="858"/>
        <v>Men</v>
      </c>
      <c r="G9180" s="2" t="str">
        <f t="shared" si="859"/>
        <v xml:space="preserve"> Athletic Footwear</v>
      </c>
      <c r="H9180" s="2" t="s">
        <v>16</v>
      </c>
      <c r="I9180" s="2">
        <v>42</v>
      </c>
      <c r="J9180" s="2">
        <v>163</v>
      </c>
      <c r="K9180" s="2">
        <v>6846</v>
      </c>
      <c r="L9180" s="2" t="s">
        <v>21</v>
      </c>
      <c r="M9180" s="2">
        <f t="shared" si="860"/>
        <v>8</v>
      </c>
      <c r="N9180" s="2" t="str">
        <f t="shared" si="861"/>
        <v>Aug</v>
      </c>
      <c r="O9180" s="2" t="str">
        <f t="shared" si="862"/>
        <v>Fri</v>
      </c>
      <c r="P9180" s="2" t="str">
        <f t="shared" si="863"/>
        <v>2021</v>
      </c>
    </row>
    <row r="9181" spans="1:16" x14ac:dyDescent="0.3">
      <c r="A9181" s="2" t="s">
        <v>22</v>
      </c>
      <c r="B9181" s="3">
        <v>44428</v>
      </c>
      <c r="C9181" s="2" t="s">
        <v>24</v>
      </c>
      <c r="D9181" s="2" t="s">
        <v>99</v>
      </c>
      <c r="E9181" s="2" t="s">
        <v>100</v>
      </c>
      <c r="F9181" s="2" t="str">
        <f t="shared" si="858"/>
        <v>Women</v>
      </c>
      <c r="G9181" s="2" t="str">
        <f t="shared" si="859"/>
        <v xml:space="preserve"> Street Footwear</v>
      </c>
      <c r="H9181" s="2" t="s">
        <v>17</v>
      </c>
      <c r="I9181" s="2">
        <v>40</v>
      </c>
      <c r="J9181" s="2">
        <v>135</v>
      </c>
      <c r="K9181" s="2">
        <v>5400</v>
      </c>
      <c r="L9181" s="2" t="s">
        <v>21</v>
      </c>
      <c r="M9181" s="2">
        <f t="shared" si="860"/>
        <v>8</v>
      </c>
      <c r="N9181" s="2" t="str">
        <f t="shared" si="861"/>
        <v>Aug</v>
      </c>
      <c r="O9181" s="2" t="str">
        <f t="shared" si="862"/>
        <v>Fri</v>
      </c>
      <c r="P9181" s="2" t="str">
        <f t="shared" si="863"/>
        <v>2021</v>
      </c>
    </row>
    <row r="9182" spans="1:16" x14ac:dyDescent="0.3">
      <c r="A9182" s="2" t="s">
        <v>22</v>
      </c>
      <c r="B9182" s="3">
        <v>44428</v>
      </c>
      <c r="C9182" s="2" t="s">
        <v>24</v>
      </c>
      <c r="D9182" s="2" t="s">
        <v>99</v>
      </c>
      <c r="E9182" s="2" t="s">
        <v>100</v>
      </c>
      <c r="F9182" s="2" t="str">
        <f t="shared" si="858"/>
        <v>Women</v>
      </c>
      <c r="G9182" s="2" t="str">
        <f t="shared" si="859"/>
        <v xml:space="preserve"> Athletic Footwear</v>
      </c>
      <c r="H9182" s="2" t="s">
        <v>18</v>
      </c>
      <c r="I9182" s="2">
        <v>29</v>
      </c>
      <c r="J9182" s="2">
        <v>132</v>
      </c>
      <c r="K9182" s="2">
        <v>3828</v>
      </c>
      <c r="L9182" s="2" t="s">
        <v>21</v>
      </c>
      <c r="M9182" s="2">
        <f t="shared" si="860"/>
        <v>8</v>
      </c>
      <c r="N9182" s="2" t="str">
        <f t="shared" si="861"/>
        <v>Aug</v>
      </c>
      <c r="O9182" s="2" t="str">
        <f t="shared" si="862"/>
        <v>Fri</v>
      </c>
      <c r="P9182" s="2" t="str">
        <f t="shared" si="863"/>
        <v>2021</v>
      </c>
    </row>
    <row r="9183" spans="1:16" x14ac:dyDescent="0.3">
      <c r="A9183" s="2" t="s">
        <v>22</v>
      </c>
      <c r="B9183" s="3">
        <v>44428</v>
      </c>
      <c r="C9183" s="2" t="s">
        <v>24</v>
      </c>
      <c r="D9183" s="2" t="s">
        <v>99</v>
      </c>
      <c r="E9183" s="2" t="s">
        <v>100</v>
      </c>
      <c r="F9183" s="2" t="str">
        <f t="shared" si="858"/>
        <v>Men</v>
      </c>
      <c r="G9183" s="2" t="str">
        <f t="shared" si="859"/>
        <v xml:space="preserve"> Apparel</v>
      </c>
      <c r="H9183" s="2" t="s">
        <v>19</v>
      </c>
      <c r="I9183" s="2">
        <v>40</v>
      </c>
      <c r="J9183" s="2">
        <v>113</v>
      </c>
      <c r="K9183" s="2">
        <v>4520</v>
      </c>
      <c r="L9183" s="2" t="s">
        <v>21</v>
      </c>
      <c r="M9183" s="2">
        <f t="shared" si="860"/>
        <v>8</v>
      </c>
      <c r="N9183" s="2" t="str">
        <f t="shared" si="861"/>
        <v>Aug</v>
      </c>
      <c r="O9183" s="2" t="str">
        <f t="shared" si="862"/>
        <v>Fri</v>
      </c>
      <c r="P9183" s="2" t="str">
        <f t="shared" si="863"/>
        <v>2021</v>
      </c>
    </row>
    <row r="9184" spans="1:16" x14ac:dyDescent="0.3">
      <c r="A9184" s="2" t="s">
        <v>22</v>
      </c>
      <c r="B9184" s="3">
        <v>44428</v>
      </c>
      <c r="C9184" s="2" t="s">
        <v>24</v>
      </c>
      <c r="D9184" s="2" t="s">
        <v>99</v>
      </c>
      <c r="E9184" s="2" t="s">
        <v>100</v>
      </c>
      <c r="F9184" s="2" t="str">
        <f t="shared" si="858"/>
        <v>Women</v>
      </c>
      <c r="G9184" s="2" t="str">
        <f t="shared" si="859"/>
        <v xml:space="preserve"> Apparel</v>
      </c>
      <c r="H9184" s="2" t="s">
        <v>20</v>
      </c>
      <c r="I9184" s="2">
        <v>40</v>
      </c>
      <c r="J9184" s="2">
        <v>193</v>
      </c>
      <c r="K9184" s="2">
        <v>7720</v>
      </c>
      <c r="L9184" s="2" t="s">
        <v>21</v>
      </c>
      <c r="M9184" s="2">
        <f t="shared" si="860"/>
        <v>8</v>
      </c>
      <c r="N9184" s="2" t="str">
        <f t="shared" si="861"/>
        <v>Aug</v>
      </c>
      <c r="O9184" s="2" t="str">
        <f t="shared" si="862"/>
        <v>Fri</v>
      </c>
      <c r="P9184" s="2" t="str">
        <f t="shared" si="863"/>
        <v>2021</v>
      </c>
    </row>
    <row r="9185" spans="1:16" x14ac:dyDescent="0.3">
      <c r="A9185" s="2" t="s">
        <v>22</v>
      </c>
      <c r="B9185" s="3">
        <v>44458</v>
      </c>
      <c r="C9185" s="2" t="s">
        <v>24</v>
      </c>
      <c r="D9185" s="2" t="s">
        <v>99</v>
      </c>
      <c r="E9185" s="2" t="s">
        <v>100</v>
      </c>
      <c r="F9185" s="2" t="str">
        <f t="shared" si="858"/>
        <v>Men</v>
      </c>
      <c r="G9185" s="2" t="str">
        <f t="shared" si="859"/>
        <v xml:space="preserve"> Street Footwear</v>
      </c>
      <c r="H9185" s="2" t="s">
        <v>14</v>
      </c>
      <c r="I9185" s="2">
        <v>35</v>
      </c>
      <c r="J9185" s="2">
        <v>221</v>
      </c>
      <c r="K9185" s="2">
        <v>7735</v>
      </c>
      <c r="L9185" s="2" t="s">
        <v>21</v>
      </c>
      <c r="M9185" s="2">
        <f t="shared" si="860"/>
        <v>9</v>
      </c>
      <c r="N9185" s="2" t="str">
        <f t="shared" si="861"/>
        <v>Sep</v>
      </c>
      <c r="O9185" s="2" t="str">
        <f t="shared" si="862"/>
        <v>Sun</v>
      </c>
      <c r="P9185" s="2" t="str">
        <f t="shared" si="863"/>
        <v>2021</v>
      </c>
    </row>
    <row r="9186" spans="1:16" x14ac:dyDescent="0.3">
      <c r="A9186" s="2" t="s">
        <v>22</v>
      </c>
      <c r="B9186" s="3">
        <v>44458</v>
      </c>
      <c r="C9186" s="2" t="s">
        <v>24</v>
      </c>
      <c r="D9186" s="2" t="s">
        <v>99</v>
      </c>
      <c r="E9186" s="2" t="s">
        <v>100</v>
      </c>
      <c r="F9186" s="2" t="str">
        <f t="shared" si="858"/>
        <v>Men</v>
      </c>
      <c r="G9186" s="2" t="str">
        <f t="shared" si="859"/>
        <v xml:space="preserve"> Athletic Footwear</v>
      </c>
      <c r="H9186" s="2" t="s">
        <v>16</v>
      </c>
      <c r="I9186" s="2">
        <v>26</v>
      </c>
      <c r="J9186" s="2">
        <v>135</v>
      </c>
      <c r="K9186" s="2">
        <v>3510</v>
      </c>
      <c r="L9186" s="2" t="s">
        <v>21</v>
      </c>
      <c r="M9186" s="2">
        <f t="shared" si="860"/>
        <v>9</v>
      </c>
      <c r="N9186" s="2" t="str">
        <f t="shared" si="861"/>
        <v>Sep</v>
      </c>
      <c r="O9186" s="2" t="str">
        <f t="shared" si="862"/>
        <v>Sun</v>
      </c>
      <c r="P9186" s="2" t="str">
        <f t="shared" si="863"/>
        <v>2021</v>
      </c>
    </row>
    <row r="9187" spans="1:16" x14ac:dyDescent="0.3">
      <c r="A9187" s="2" t="s">
        <v>22</v>
      </c>
      <c r="B9187" s="3">
        <v>44458</v>
      </c>
      <c r="C9187" s="2" t="s">
        <v>24</v>
      </c>
      <c r="D9187" s="2" t="s">
        <v>99</v>
      </c>
      <c r="E9187" s="2" t="s">
        <v>100</v>
      </c>
      <c r="F9187" s="2" t="str">
        <f t="shared" si="858"/>
        <v>Women</v>
      </c>
      <c r="G9187" s="2" t="str">
        <f t="shared" si="859"/>
        <v xml:space="preserve"> Street Footwear</v>
      </c>
      <c r="H9187" s="2" t="s">
        <v>17</v>
      </c>
      <c r="I9187" s="2">
        <v>11</v>
      </c>
      <c r="J9187" s="2">
        <v>123</v>
      </c>
      <c r="K9187" s="2">
        <v>1353</v>
      </c>
      <c r="L9187" s="2" t="s">
        <v>21</v>
      </c>
      <c r="M9187" s="2">
        <f t="shared" si="860"/>
        <v>9</v>
      </c>
      <c r="N9187" s="2" t="str">
        <f t="shared" si="861"/>
        <v>Sep</v>
      </c>
      <c r="O9187" s="2" t="str">
        <f t="shared" si="862"/>
        <v>Sun</v>
      </c>
      <c r="P9187" s="2" t="str">
        <f t="shared" si="863"/>
        <v>2021</v>
      </c>
    </row>
    <row r="9188" spans="1:16" x14ac:dyDescent="0.3">
      <c r="A9188" s="2" t="s">
        <v>22</v>
      </c>
      <c r="B9188" s="3">
        <v>44458</v>
      </c>
      <c r="C9188" s="2" t="s">
        <v>24</v>
      </c>
      <c r="D9188" s="2" t="s">
        <v>99</v>
      </c>
      <c r="E9188" s="2" t="s">
        <v>100</v>
      </c>
      <c r="F9188" s="2" t="str">
        <f t="shared" si="858"/>
        <v>Women</v>
      </c>
      <c r="G9188" s="2" t="str">
        <f t="shared" si="859"/>
        <v xml:space="preserve"> Athletic Footwear</v>
      </c>
      <c r="H9188" s="2" t="s">
        <v>18</v>
      </c>
      <c r="I9188" s="2">
        <v>12</v>
      </c>
      <c r="J9188" s="2">
        <v>104</v>
      </c>
      <c r="K9188" s="2">
        <v>1248</v>
      </c>
      <c r="L9188" s="2" t="s">
        <v>21</v>
      </c>
      <c r="M9188" s="2">
        <f t="shared" si="860"/>
        <v>9</v>
      </c>
      <c r="N9188" s="2" t="str">
        <f t="shared" si="861"/>
        <v>Sep</v>
      </c>
      <c r="O9188" s="2" t="str">
        <f t="shared" si="862"/>
        <v>Sun</v>
      </c>
      <c r="P9188" s="2" t="str">
        <f t="shared" si="863"/>
        <v>2021</v>
      </c>
    </row>
    <row r="9189" spans="1:16" x14ac:dyDescent="0.3">
      <c r="A9189" s="2" t="s">
        <v>22</v>
      </c>
      <c r="B9189" s="3">
        <v>44458</v>
      </c>
      <c r="C9189" s="2" t="s">
        <v>24</v>
      </c>
      <c r="D9189" s="2" t="s">
        <v>99</v>
      </c>
      <c r="E9189" s="2" t="s">
        <v>100</v>
      </c>
      <c r="F9189" s="2" t="str">
        <f t="shared" si="858"/>
        <v>Men</v>
      </c>
      <c r="G9189" s="2" t="str">
        <f t="shared" si="859"/>
        <v xml:space="preserve"> Apparel</v>
      </c>
      <c r="H9189" s="2" t="s">
        <v>19</v>
      </c>
      <c r="I9189" s="2">
        <v>18</v>
      </c>
      <c r="J9189" s="2">
        <v>111</v>
      </c>
      <c r="K9189" s="2">
        <v>1998</v>
      </c>
      <c r="L9189" s="2" t="s">
        <v>21</v>
      </c>
      <c r="M9189" s="2">
        <f t="shared" si="860"/>
        <v>9</v>
      </c>
      <c r="N9189" s="2" t="str">
        <f t="shared" si="861"/>
        <v>Sep</v>
      </c>
      <c r="O9189" s="2" t="str">
        <f t="shared" si="862"/>
        <v>Sun</v>
      </c>
      <c r="P9189" s="2" t="str">
        <f t="shared" si="863"/>
        <v>2021</v>
      </c>
    </row>
    <row r="9190" spans="1:16" x14ac:dyDescent="0.3">
      <c r="A9190" s="2" t="s">
        <v>22</v>
      </c>
      <c r="B9190" s="3">
        <v>44458</v>
      </c>
      <c r="C9190" s="2" t="s">
        <v>24</v>
      </c>
      <c r="D9190" s="2" t="s">
        <v>99</v>
      </c>
      <c r="E9190" s="2" t="s">
        <v>100</v>
      </c>
      <c r="F9190" s="2" t="str">
        <f t="shared" si="858"/>
        <v>Women</v>
      </c>
      <c r="G9190" s="2" t="str">
        <f t="shared" si="859"/>
        <v xml:space="preserve"> Apparel</v>
      </c>
      <c r="H9190" s="2" t="s">
        <v>20</v>
      </c>
      <c r="I9190" s="2">
        <v>22</v>
      </c>
      <c r="J9190" s="2">
        <v>140</v>
      </c>
      <c r="K9190" s="2">
        <v>3080</v>
      </c>
      <c r="L9190" s="2" t="s">
        <v>21</v>
      </c>
      <c r="M9190" s="2">
        <f t="shared" si="860"/>
        <v>9</v>
      </c>
      <c r="N9190" s="2" t="str">
        <f t="shared" si="861"/>
        <v>Sep</v>
      </c>
      <c r="O9190" s="2" t="str">
        <f t="shared" si="862"/>
        <v>Sun</v>
      </c>
      <c r="P9190" s="2" t="str">
        <f t="shared" si="863"/>
        <v>2021</v>
      </c>
    </row>
    <row r="9191" spans="1:16" x14ac:dyDescent="0.3">
      <c r="A9191" s="2" t="s">
        <v>22</v>
      </c>
      <c r="B9191" s="3">
        <v>44490</v>
      </c>
      <c r="C9191" s="2" t="s">
        <v>24</v>
      </c>
      <c r="D9191" s="2" t="s">
        <v>99</v>
      </c>
      <c r="E9191" s="2" t="s">
        <v>100</v>
      </c>
      <c r="F9191" s="2" t="str">
        <f t="shared" si="858"/>
        <v>Men</v>
      </c>
      <c r="G9191" s="2" t="str">
        <f t="shared" si="859"/>
        <v xml:space="preserve"> Street Footwear</v>
      </c>
      <c r="H9191" s="2" t="s">
        <v>14</v>
      </c>
      <c r="I9191" s="2">
        <v>21</v>
      </c>
      <c r="J9191" s="2">
        <v>180</v>
      </c>
      <c r="K9191" s="2">
        <v>3780</v>
      </c>
      <c r="L9191" s="2" t="s">
        <v>21</v>
      </c>
      <c r="M9191" s="2">
        <f t="shared" si="860"/>
        <v>10</v>
      </c>
      <c r="N9191" s="2" t="str">
        <f t="shared" si="861"/>
        <v>Oct</v>
      </c>
      <c r="O9191" s="2" t="str">
        <f t="shared" si="862"/>
        <v>Thu</v>
      </c>
      <c r="P9191" s="2" t="str">
        <f t="shared" si="863"/>
        <v>2021</v>
      </c>
    </row>
    <row r="9192" spans="1:16" x14ac:dyDescent="0.3">
      <c r="A9192" s="2" t="s">
        <v>22</v>
      </c>
      <c r="B9192" s="3">
        <v>44490</v>
      </c>
      <c r="C9192" s="2" t="s">
        <v>24</v>
      </c>
      <c r="D9192" s="2" t="s">
        <v>99</v>
      </c>
      <c r="E9192" s="2" t="s">
        <v>100</v>
      </c>
      <c r="F9192" s="2" t="str">
        <f t="shared" si="858"/>
        <v>Men</v>
      </c>
      <c r="G9192" s="2" t="str">
        <f t="shared" si="859"/>
        <v xml:space="preserve"> Athletic Footwear</v>
      </c>
      <c r="H9192" s="2" t="s">
        <v>16</v>
      </c>
      <c r="I9192" s="2">
        <v>14</v>
      </c>
      <c r="J9192" s="2">
        <v>132</v>
      </c>
      <c r="K9192" s="2">
        <v>1848</v>
      </c>
      <c r="L9192" s="2" t="s">
        <v>21</v>
      </c>
      <c r="M9192" s="2">
        <f t="shared" si="860"/>
        <v>10</v>
      </c>
      <c r="N9192" s="2" t="str">
        <f t="shared" si="861"/>
        <v>Oct</v>
      </c>
      <c r="O9192" s="2" t="str">
        <f t="shared" si="862"/>
        <v>Thu</v>
      </c>
      <c r="P9192" s="2" t="str">
        <f t="shared" si="863"/>
        <v>2021</v>
      </c>
    </row>
    <row r="9193" spans="1:16" x14ac:dyDescent="0.3">
      <c r="A9193" s="2" t="s">
        <v>22</v>
      </c>
      <c r="B9193" s="3">
        <v>44490</v>
      </c>
      <c r="C9193" s="2" t="s">
        <v>24</v>
      </c>
      <c r="D9193" s="2" t="s">
        <v>99</v>
      </c>
      <c r="E9193" s="2" t="s">
        <v>100</v>
      </c>
      <c r="F9193" s="2" t="str">
        <f t="shared" si="858"/>
        <v>Women</v>
      </c>
      <c r="G9193" s="2" t="str">
        <f t="shared" si="859"/>
        <v xml:space="preserve"> Street Footwear</v>
      </c>
      <c r="H9193" s="2" t="s">
        <v>17</v>
      </c>
      <c r="I9193" s="2">
        <v>16</v>
      </c>
      <c r="J9193" s="2">
        <v>99</v>
      </c>
      <c r="K9193" s="2">
        <v>1584</v>
      </c>
      <c r="L9193" s="2" t="s">
        <v>21</v>
      </c>
      <c r="M9193" s="2">
        <f t="shared" si="860"/>
        <v>10</v>
      </c>
      <c r="N9193" s="2" t="str">
        <f t="shared" si="861"/>
        <v>Oct</v>
      </c>
      <c r="O9193" s="2" t="str">
        <f t="shared" si="862"/>
        <v>Thu</v>
      </c>
      <c r="P9193" s="2" t="str">
        <f t="shared" si="863"/>
        <v>2021</v>
      </c>
    </row>
    <row r="9194" spans="1:16" x14ac:dyDescent="0.3">
      <c r="A9194" s="2" t="s">
        <v>22</v>
      </c>
      <c r="B9194" s="3">
        <v>44490</v>
      </c>
      <c r="C9194" s="2" t="s">
        <v>24</v>
      </c>
      <c r="D9194" s="2" t="s">
        <v>99</v>
      </c>
      <c r="E9194" s="2" t="s">
        <v>100</v>
      </c>
      <c r="F9194" s="2" t="str">
        <f t="shared" si="858"/>
        <v>Women</v>
      </c>
      <c r="G9194" s="2" t="str">
        <f t="shared" si="859"/>
        <v xml:space="preserve"> Athletic Footwear</v>
      </c>
      <c r="H9194" s="2" t="s">
        <v>18</v>
      </c>
      <c r="I9194" s="2">
        <v>15</v>
      </c>
      <c r="J9194" s="2">
        <v>94</v>
      </c>
      <c r="K9194" s="2">
        <v>1410</v>
      </c>
      <c r="L9194" s="2" t="s">
        <v>21</v>
      </c>
      <c r="M9194" s="2">
        <f t="shared" si="860"/>
        <v>10</v>
      </c>
      <c r="N9194" s="2" t="str">
        <f t="shared" si="861"/>
        <v>Oct</v>
      </c>
      <c r="O9194" s="2" t="str">
        <f t="shared" si="862"/>
        <v>Thu</v>
      </c>
      <c r="P9194" s="2" t="str">
        <f t="shared" si="863"/>
        <v>2021</v>
      </c>
    </row>
    <row r="9195" spans="1:16" x14ac:dyDescent="0.3">
      <c r="A9195" s="2" t="s">
        <v>22</v>
      </c>
      <c r="B9195" s="3">
        <v>44490</v>
      </c>
      <c r="C9195" s="2" t="s">
        <v>24</v>
      </c>
      <c r="D9195" s="2" t="s">
        <v>99</v>
      </c>
      <c r="E9195" s="2" t="s">
        <v>100</v>
      </c>
      <c r="F9195" s="2" t="str">
        <f t="shared" si="858"/>
        <v>Men</v>
      </c>
      <c r="G9195" s="2" t="str">
        <f t="shared" si="859"/>
        <v xml:space="preserve"> Apparel</v>
      </c>
      <c r="H9195" s="2" t="s">
        <v>19</v>
      </c>
      <c r="I9195" s="2">
        <v>21</v>
      </c>
      <c r="J9195" s="2">
        <v>91</v>
      </c>
      <c r="K9195" s="2">
        <v>1911</v>
      </c>
      <c r="L9195" s="2" t="s">
        <v>21</v>
      </c>
      <c r="M9195" s="2">
        <f t="shared" si="860"/>
        <v>10</v>
      </c>
      <c r="N9195" s="2" t="str">
        <f t="shared" si="861"/>
        <v>Oct</v>
      </c>
      <c r="O9195" s="2" t="str">
        <f t="shared" si="862"/>
        <v>Thu</v>
      </c>
      <c r="P9195" s="2" t="str">
        <f t="shared" si="863"/>
        <v>2021</v>
      </c>
    </row>
    <row r="9196" spans="1:16" x14ac:dyDescent="0.3">
      <c r="A9196" s="2" t="s">
        <v>27</v>
      </c>
      <c r="B9196" s="3">
        <v>44490</v>
      </c>
      <c r="C9196" s="2" t="s">
        <v>24</v>
      </c>
      <c r="D9196" s="2" t="s">
        <v>99</v>
      </c>
      <c r="E9196" s="2" t="s">
        <v>100</v>
      </c>
      <c r="F9196" s="2" t="str">
        <f t="shared" si="858"/>
        <v>Women</v>
      </c>
      <c r="G9196" s="2" t="str">
        <f t="shared" si="859"/>
        <v xml:space="preserve"> Apparel</v>
      </c>
      <c r="H9196" s="2" t="s">
        <v>20</v>
      </c>
      <c r="I9196" s="2">
        <v>20</v>
      </c>
      <c r="J9196" s="2">
        <v>132</v>
      </c>
      <c r="K9196" s="2">
        <v>2640</v>
      </c>
      <c r="L9196" s="2" t="s">
        <v>21</v>
      </c>
      <c r="M9196" s="2">
        <f t="shared" si="860"/>
        <v>10</v>
      </c>
      <c r="N9196" s="2" t="str">
        <f t="shared" si="861"/>
        <v>Oct</v>
      </c>
      <c r="O9196" s="2" t="str">
        <f t="shared" si="862"/>
        <v>Thu</v>
      </c>
      <c r="P9196" s="2" t="str">
        <f t="shared" si="863"/>
        <v>2021</v>
      </c>
    </row>
    <row r="9197" spans="1:16" x14ac:dyDescent="0.3">
      <c r="A9197" s="2" t="s">
        <v>27</v>
      </c>
      <c r="B9197" s="3">
        <v>44520</v>
      </c>
      <c r="C9197" s="2" t="s">
        <v>24</v>
      </c>
      <c r="D9197" s="2" t="s">
        <v>99</v>
      </c>
      <c r="E9197" s="2" t="s">
        <v>100</v>
      </c>
      <c r="F9197" s="2" t="str">
        <f t="shared" si="858"/>
        <v>Men</v>
      </c>
      <c r="G9197" s="2" t="str">
        <f t="shared" si="859"/>
        <v xml:space="preserve"> Street Footwear</v>
      </c>
      <c r="H9197" s="2" t="s">
        <v>14</v>
      </c>
      <c r="I9197" s="2">
        <v>18</v>
      </c>
      <c r="J9197" s="2">
        <v>176</v>
      </c>
      <c r="K9197" s="2">
        <v>3168</v>
      </c>
      <c r="L9197" s="2" t="s">
        <v>21</v>
      </c>
      <c r="M9197" s="2">
        <f t="shared" si="860"/>
        <v>11</v>
      </c>
      <c r="N9197" s="2" t="str">
        <f t="shared" si="861"/>
        <v>Nov</v>
      </c>
      <c r="O9197" s="2" t="str">
        <f t="shared" si="862"/>
        <v>Sat</v>
      </c>
      <c r="P9197" s="2" t="str">
        <f t="shared" si="863"/>
        <v>2021</v>
      </c>
    </row>
    <row r="9198" spans="1:16" x14ac:dyDescent="0.3">
      <c r="A9198" s="2" t="s">
        <v>27</v>
      </c>
      <c r="B9198" s="3">
        <v>44520</v>
      </c>
      <c r="C9198" s="2" t="s">
        <v>24</v>
      </c>
      <c r="D9198" s="2" t="s">
        <v>99</v>
      </c>
      <c r="E9198" s="2" t="s">
        <v>100</v>
      </c>
      <c r="F9198" s="2" t="str">
        <f t="shared" si="858"/>
        <v>Men</v>
      </c>
      <c r="G9198" s="2" t="str">
        <f t="shared" si="859"/>
        <v xml:space="preserve"> Athletic Footwear</v>
      </c>
      <c r="H9198" s="2" t="s">
        <v>16</v>
      </c>
      <c r="I9198" s="2">
        <v>11</v>
      </c>
      <c r="J9198" s="2">
        <v>116</v>
      </c>
      <c r="K9198" s="2">
        <v>1276</v>
      </c>
      <c r="L9198" s="2" t="s">
        <v>21</v>
      </c>
      <c r="M9198" s="2">
        <f t="shared" si="860"/>
        <v>11</v>
      </c>
      <c r="N9198" s="2" t="str">
        <f t="shared" si="861"/>
        <v>Nov</v>
      </c>
      <c r="O9198" s="2" t="str">
        <f t="shared" si="862"/>
        <v>Sat</v>
      </c>
      <c r="P9198" s="2" t="str">
        <f t="shared" si="863"/>
        <v>2021</v>
      </c>
    </row>
    <row r="9199" spans="1:16" x14ac:dyDescent="0.3">
      <c r="A9199" s="2" t="s">
        <v>27</v>
      </c>
      <c r="B9199" s="3">
        <v>44520</v>
      </c>
      <c r="C9199" s="2" t="s">
        <v>24</v>
      </c>
      <c r="D9199" s="2" t="s">
        <v>99</v>
      </c>
      <c r="E9199" s="2" t="s">
        <v>100</v>
      </c>
      <c r="F9199" s="2" t="str">
        <f t="shared" si="858"/>
        <v>Women</v>
      </c>
      <c r="G9199" s="2" t="str">
        <f t="shared" si="859"/>
        <v xml:space="preserve"> Street Footwear</v>
      </c>
      <c r="H9199" s="2" t="s">
        <v>17</v>
      </c>
      <c r="I9199" s="2">
        <v>19</v>
      </c>
      <c r="J9199" s="2">
        <v>102</v>
      </c>
      <c r="K9199" s="2">
        <v>1938</v>
      </c>
      <c r="L9199" s="2" t="s">
        <v>21</v>
      </c>
      <c r="M9199" s="2">
        <f t="shared" si="860"/>
        <v>11</v>
      </c>
      <c r="N9199" s="2" t="str">
        <f t="shared" si="861"/>
        <v>Nov</v>
      </c>
      <c r="O9199" s="2" t="str">
        <f t="shared" si="862"/>
        <v>Sat</v>
      </c>
      <c r="P9199" s="2" t="str">
        <f t="shared" si="863"/>
        <v>2021</v>
      </c>
    </row>
    <row r="9200" spans="1:16" x14ac:dyDescent="0.3">
      <c r="A9200" s="2" t="s">
        <v>27</v>
      </c>
      <c r="B9200" s="3">
        <v>44520</v>
      </c>
      <c r="C9200" s="2" t="s">
        <v>24</v>
      </c>
      <c r="D9200" s="2" t="s">
        <v>99</v>
      </c>
      <c r="E9200" s="2" t="s">
        <v>100</v>
      </c>
      <c r="F9200" s="2" t="str">
        <f t="shared" si="858"/>
        <v>Women</v>
      </c>
      <c r="G9200" s="2" t="str">
        <f t="shared" si="859"/>
        <v xml:space="preserve"> Athletic Footwear</v>
      </c>
      <c r="H9200" s="2" t="s">
        <v>18</v>
      </c>
      <c r="I9200" s="2">
        <v>41</v>
      </c>
      <c r="J9200" s="2">
        <v>128</v>
      </c>
      <c r="K9200" s="2">
        <v>5248</v>
      </c>
      <c r="L9200" s="2" t="s">
        <v>21</v>
      </c>
      <c r="M9200" s="2">
        <f t="shared" si="860"/>
        <v>11</v>
      </c>
      <c r="N9200" s="2" t="str">
        <f t="shared" si="861"/>
        <v>Nov</v>
      </c>
      <c r="O9200" s="2" t="str">
        <f t="shared" si="862"/>
        <v>Sat</v>
      </c>
      <c r="P9200" s="2" t="str">
        <f t="shared" si="863"/>
        <v>2021</v>
      </c>
    </row>
    <row r="9201" spans="1:16" x14ac:dyDescent="0.3">
      <c r="A9201" s="2" t="s">
        <v>27</v>
      </c>
      <c r="B9201" s="3">
        <v>44520</v>
      </c>
      <c r="C9201" s="2" t="s">
        <v>24</v>
      </c>
      <c r="D9201" s="2" t="s">
        <v>99</v>
      </c>
      <c r="E9201" s="2" t="s">
        <v>100</v>
      </c>
      <c r="F9201" s="2" t="str">
        <f t="shared" si="858"/>
        <v>Men</v>
      </c>
      <c r="G9201" s="2" t="str">
        <f t="shared" si="859"/>
        <v xml:space="preserve"> Apparel</v>
      </c>
      <c r="H9201" s="2" t="s">
        <v>19</v>
      </c>
      <c r="I9201" s="2">
        <v>56</v>
      </c>
      <c r="J9201" s="2">
        <v>105</v>
      </c>
      <c r="K9201" s="2">
        <v>5880</v>
      </c>
      <c r="L9201" s="2" t="s">
        <v>21</v>
      </c>
      <c r="M9201" s="2">
        <f t="shared" si="860"/>
        <v>11</v>
      </c>
      <c r="N9201" s="2" t="str">
        <f t="shared" si="861"/>
        <v>Nov</v>
      </c>
      <c r="O9201" s="2" t="str">
        <f t="shared" si="862"/>
        <v>Sat</v>
      </c>
      <c r="P9201" s="2" t="str">
        <f t="shared" si="863"/>
        <v>2021</v>
      </c>
    </row>
    <row r="9202" spans="1:16" x14ac:dyDescent="0.3">
      <c r="A9202" s="2" t="s">
        <v>27</v>
      </c>
      <c r="B9202" s="3">
        <v>44520</v>
      </c>
      <c r="C9202" s="2" t="s">
        <v>24</v>
      </c>
      <c r="D9202" s="2" t="s">
        <v>99</v>
      </c>
      <c r="E9202" s="2" t="s">
        <v>100</v>
      </c>
      <c r="F9202" s="2" t="str">
        <f t="shared" si="858"/>
        <v>Women</v>
      </c>
      <c r="G9202" s="2" t="str">
        <f t="shared" si="859"/>
        <v xml:space="preserve"> Apparel</v>
      </c>
      <c r="H9202" s="2" t="s">
        <v>20</v>
      </c>
      <c r="I9202" s="2">
        <v>53</v>
      </c>
      <c r="J9202" s="2">
        <v>135</v>
      </c>
      <c r="K9202" s="2">
        <v>7155</v>
      </c>
      <c r="L9202" s="2" t="s">
        <v>21</v>
      </c>
      <c r="M9202" s="2">
        <f t="shared" si="860"/>
        <v>11</v>
      </c>
      <c r="N9202" s="2" t="str">
        <f t="shared" si="861"/>
        <v>Nov</v>
      </c>
      <c r="O9202" s="2" t="str">
        <f t="shared" si="862"/>
        <v>Sat</v>
      </c>
      <c r="P9202" s="2" t="str">
        <f t="shared" si="863"/>
        <v>2021</v>
      </c>
    </row>
    <row r="9203" spans="1:16" x14ac:dyDescent="0.3">
      <c r="A9203" s="2" t="s">
        <v>27</v>
      </c>
      <c r="B9203" s="3">
        <v>44549</v>
      </c>
      <c r="C9203" s="2" t="s">
        <v>24</v>
      </c>
      <c r="D9203" s="2" t="s">
        <v>99</v>
      </c>
      <c r="E9203" s="2" t="s">
        <v>100</v>
      </c>
      <c r="F9203" s="2" t="str">
        <f t="shared" si="858"/>
        <v>Men</v>
      </c>
      <c r="G9203" s="2" t="str">
        <f t="shared" si="859"/>
        <v xml:space="preserve"> Street Footwear</v>
      </c>
      <c r="H9203" s="2" t="s">
        <v>14</v>
      </c>
      <c r="I9203" s="2">
        <v>55</v>
      </c>
      <c r="J9203" s="2">
        <v>238</v>
      </c>
      <c r="K9203" s="2">
        <v>13090</v>
      </c>
      <c r="L9203" s="2" t="s">
        <v>21</v>
      </c>
      <c r="M9203" s="2">
        <f t="shared" si="860"/>
        <v>12</v>
      </c>
      <c r="N9203" s="2" t="str">
        <f t="shared" si="861"/>
        <v>Dec</v>
      </c>
      <c r="O9203" s="2" t="str">
        <f t="shared" si="862"/>
        <v>Sun</v>
      </c>
      <c r="P9203" s="2" t="str">
        <f t="shared" si="863"/>
        <v>2021</v>
      </c>
    </row>
    <row r="9204" spans="1:16" x14ac:dyDescent="0.3">
      <c r="A9204" s="2" t="s">
        <v>27</v>
      </c>
      <c r="B9204" s="3">
        <v>44549</v>
      </c>
      <c r="C9204" s="2" t="s">
        <v>24</v>
      </c>
      <c r="D9204" s="2" t="s">
        <v>99</v>
      </c>
      <c r="E9204" s="2" t="s">
        <v>100</v>
      </c>
      <c r="F9204" s="2" t="str">
        <f t="shared" si="858"/>
        <v>Men</v>
      </c>
      <c r="G9204" s="2" t="str">
        <f t="shared" si="859"/>
        <v xml:space="preserve"> Athletic Footwear</v>
      </c>
      <c r="H9204" s="2" t="s">
        <v>16</v>
      </c>
      <c r="I9204" s="2">
        <v>46</v>
      </c>
      <c r="J9204" s="2">
        <v>155</v>
      </c>
      <c r="K9204" s="2">
        <v>7130</v>
      </c>
      <c r="L9204" s="2" t="s">
        <v>21</v>
      </c>
      <c r="M9204" s="2">
        <f t="shared" si="860"/>
        <v>12</v>
      </c>
      <c r="N9204" s="2" t="str">
        <f t="shared" si="861"/>
        <v>Dec</v>
      </c>
      <c r="O9204" s="2" t="str">
        <f t="shared" si="862"/>
        <v>Sun</v>
      </c>
      <c r="P9204" s="2" t="str">
        <f t="shared" si="863"/>
        <v>2021</v>
      </c>
    </row>
    <row r="9205" spans="1:16" x14ac:dyDescent="0.3">
      <c r="A9205" s="2" t="s">
        <v>27</v>
      </c>
      <c r="B9205" s="3">
        <v>44549</v>
      </c>
      <c r="C9205" s="2" t="s">
        <v>24</v>
      </c>
      <c r="D9205" s="2" t="s">
        <v>99</v>
      </c>
      <c r="E9205" s="2" t="s">
        <v>100</v>
      </c>
      <c r="F9205" s="2" t="str">
        <f t="shared" si="858"/>
        <v>Women</v>
      </c>
      <c r="G9205" s="2" t="str">
        <f t="shared" si="859"/>
        <v xml:space="preserve"> Street Footwear</v>
      </c>
      <c r="H9205" s="2" t="s">
        <v>17</v>
      </c>
      <c r="I9205" s="2">
        <v>43</v>
      </c>
      <c r="J9205" s="2">
        <v>149</v>
      </c>
      <c r="K9205" s="2">
        <v>6407</v>
      </c>
      <c r="L9205" s="2" t="s">
        <v>21</v>
      </c>
      <c r="M9205" s="2">
        <f t="shared" si="860"/>
        <v>12</v>
      </c>
      <c r="N9205" s="2" t="str">
        <f t="shared" si="861"/>
        <v>Dec</v>
      </c>
      <c r="O9205" s="2" t="str">
        <f t="shared" si="862"/>
        <v>Sun</v>
      </c>
      <c r="P9205" s="2" t="str">
        <f t="shared" si="863"/>
        <v>2021</v>
      </c>
    </row>
    <row r="9206" spans="1:16" x14ac:dyDescent="0.3">
      <c r="A9206" s="2" t="s">
        <v>27</v>
      </c>
      <c r="B9206" s="3">
        <v>44549</v>
      </c>
      <c r="C9206" s="2" t="s">
        <v>24</v>
      </c>
      <c r="D9206" s="2" t="s">
        <v>99</v>
      </c>
      <c r="E9206" s="2" t="s">
        <v>100</v>
      </c>
      <c r="F9206" s="2" t="str">
        <f t="shared" si="858"/>
        <v>Women</v>
      </c>
      <c r="G9206" s="2" t="str">
        <f t="shared" si="859"/>
        <v xml:space="preserve"> Athletic Footwear</v>
      </c>
      <c r="H9206" s="2" t="s">
        <v>18</v>
      </c>
      <c r="I9206" s="2">
        <v>40</v>
      </c>
      <c r="J9206" s="2">
        <v>124</v>
      </c>
      <c r="K9206" s="2">
        <v>4960</v>
      </c>
      <c r="L9206" s="2" t="s">
        <v>21</v>
      </c>
      <c r="M9206" s="2">
        <f t="shared" si="860"/>
        <v>12</v>
      </c>
      <c r="N9206" s="2" t="str">
        <f t="shared" si="861"/>
        <v>Dec</v>
      </c>
      <c r="O9206" s="2" t="str">
        <f t="shared" si="862"/>
        <v>Sun</v>
      </c>
      <c r="P9206" s="2" t="str">
        <f t="shared" si="863"/>
        <v>2021</v>
      </c>
    </row>
    <row r="9207" spans="1:16" x14ac:dyDescent="0.3">
      <c r="A9207" s="2" t="s">
        <v>27</v>
      </c>
      <c r="B9207" s="3">
        <v>44549</v>
      </c>
      <c r="C9207" s="2" t="s">
        <v>24</v>
      </c>
      <c r="D9207" s="2" t="s">
        <v>99</v>
      </c>
      <c r="E9207" s="2" t="s">
        <v>100</v>
      </c>
      <c r="F9207" s="2" t="str">
        <f t="shared" si="858"/>
        <v>Men</v>
      </c>
      <c r="G9207" s="2" t="str">
        <f t="shared" si="859"/>
        <v xml:space="preserve"> Apparel</v>
      </c>
      <c r="H9207" s="2" t="s">
        <v>19</v>
      </c>
      <c r="I9207" s="2">
        <v>50</v>
      </c>
      <c r="J9207" s="2">
        <v>132</v>
      </c>
      <c r="K9207" s="2">
        <v>6600</v>
      </c>
      <c r="L9207" s="2" t="s">
        <v>21</v>
      </c>
      <c r="M9207" s="2">
        <f t="shared" si="860"/>
        <v>12</v>
      </c>
      <c r="N9207" s="2" t="str">
        <f t="shared" si="861"/>
        <v>Dec</v>
      </c>
      <c r="O9207" s="2" t="str">
        <f t="shared" si="862"/>
        <v>Sun</v>
      </c>
      <c r="P9207" s="2" t="str">
        <f t="shared" si="863"/>
        <v>2021</v>
      </c>
    </row>
    <row r="9208" spans="1:16" x14ac:dyDescent="0.3">
      <c r="A9208" s="2" t="s">
        <v>27</v>
      </c>
      <c r="B9208" s="3">
        <v>44549</v>
      </c>
      <c r="C9208" s="2" t="s">
        <v>24</v>
      </c>
      <c r="D9208" s="2" t="s">
        <v>99</v>
      </c>
      <c r="E9208" s="2" t="s">
        <v>100</v>
      </c>
      <c r="F9208" s="2" t="str">
        <f t="shared" si="858"/>
        <v>Women</v>
      </c>
      <c r="G9208" s="2" t="str">
        <f t="shared" si="859"/>
        <v xml:space="preserve"> Apparel</v>
      </c>
      <c r="H9208" s="2" t="s">
        <v>20</v>
      </c>
      <c r="I9208" s="2">
        <v>55</v>
      </c>
      <c r="J9208" s="2">
        <v>170</v>
      </c>
      <c r="K9208" s="2">
        <v>9350</v>
      </c>
      <c r="L9208" s="2" t="s">
        <v>21</v>
      </c>
      <c r="M9208" s="2">
        <f t="shared" si="860"/>
        <v>12</v>
      </c>
      <c r="N9208" s="2" t="str">
        <f t="shared" si="861"/>
        <v>Dec</v>
      </c>
      <c r="O9208" s="2" t="str">
        <f t="shared" si="862"/>
        <v>Sun</v>
      </c>
      <c r="P9208" s="2" t="str">
        <f t="shared" si="863"/>
        <v>2021</v>
      </c>
    </row>
    <row r="9209" spans="1:16" x14ac:dyDescent="0.3">
      <c r="A9209" s="2" t="s">
        <v>27</v>
      </c>
      <c r="B9209" s="3">
        <v>44219</v>
      </c>
      <c r="C9209" s="2" t="s">
        <v>24</v>
      </c>
      <c r="D9209" s="2" t="s">
        <v>99</v>
      </c>
      <c r="E9209" s="2" t="s">
        <v>100</v>
      </c>
      <c r="F9209" s="2" t="str">
        <f t="shared" si="858"/>
        <v>Men</v>
      </c>
      <c r="G9209" s="2" t="str">
        <f t="shared" si="859"/>
        <v xml:space="preserve"> Street Footwear</v>
      </c>
      <c r="H9209" s="2" t="s">
        <v>14</v>
      </c>
      <c r="I9209" s="2">
        <v>17</v>
      </c>
      <c r="J9209" s="2">
        <v>178</v>
      </c>
      <c r="K9209" s="2">
        <v>3026</v>
      </c>
      <c r="L9209" s="2" t="s">
        <v>21</v>
      </c>
      <c r="M9209" s="2">
        <f t="shared" si="860"/>
        <v>1</v>
      </c>
      <c r="N9209" s="2" t="str">
        <f t="shared" si="861"/>
        <v>Jan</v>
      </c>
      <c r="O9209" s="2" t="str">
        <f t="shared" si="862"/>
        <v>Sat</v>
      </c>
      <c r="P9209" s="2" t="str">
        <f t="shared" si="863"/>
        <v>2021</v>
      </c>
    </row>
    <row r="9210" spans="1:16" x14ac:dyDescent="0.3">
      <c r="A9210" s="2" t="s">
        <v>27</v>
      </c>
      <c r="B9210" s="3">
        <v>44219</v>
      </c>
      <c r="C9210" s="2" t="s">
        <v>24</v>
      </c>
      <c r="D9210" s="2" t="s">
        <v>99</v>
      </c>
      <c r="E9210" s="2" t="s">
        <v>100</v>
      </c>
      <c r="F9210" s="2" t="str">
        <f t="shared" si="858"/>
        <v>Men</v>
      </c>
      <c r="G9210" s="2" t="str">
        <f t="shared" si="859"/>
        <v xml:space="preserve"> Athletic Footwear</v>
      </c>
      <c r="H9210" s="2" t="s">
        <v>16</v>
      </c>
      <c r="I9210" s="2">
        <v>18</v>
      </c>
      <c r="J9210" s="2">
        <v>124</v>
      </c>
      <c r="K9210" s="2">
        <v>2232</v>
      </c>
      <c r="L9210" s="2" t="s">
        <v>21</v>
      </c>
      <c r="M9210" s="2">
        <f t="shared" si="860"/>
        <v>1</v>
      </c>
      <c r="N9210" s="2" t="str">
        <f t="shared" si="861"/>
        <v>Jan</v>
      </c>
      <c r="O9210" s="2" t="str">
        <f t="shared" si="862"/>
        <v>Sat</v>
      </c>
      <c r="P9210" s="2" t="str">
        <f t="shared" si="863"/>
        <v>2021</v>
      </c>
    </row>
    <row r="9211" spans="1:16" x14ac:dyDescent="0.3">
      <c r="A9211" s="2" t="s">
        <v>27</v>
      </c>
      <c r="B9211" s="3">
        <v>44219</v>
      </c>
      <c r="C9211" s="2" t="s">
        <v>24</v>
      </c>
      <c r="D9211" s="2" t="s">
        <v>99</v>
      </c>
      <c r="E9211" s="2" t="s">
        <v>100</v>
      </c>
      <c r="F9211" s="2" t="str">
        <f t="shared" si="858"/>
        <v>Women</v>
      </c>
      <c r="G9211" s="2" t="str">
        <f t="shared" si="859"/>
        <v xml:space="preserve"> Street Footwear</v>
      </c>
      <c r="H9211" s="2" t="s">
        <v>17</v>
      </c>
      <c r="I9211" s="2">
        <v>10</v>
      </c>
      <c r="J9211" s="2">
        <v>131</v>
      </c>
      <c r="K9211" s="2">
        <v>1310</v>
      </c>
      <c r="L9211" s="2" t="s">
        <v>21</v>
      </c>
      <c r="M9211" s="2">
        <f t="shared" si="860"/>
        <v>1</v>
      </c>
      <c r="N9211" s="2" t="str">
        <f t="shared" si="861"/>
        <v>Jan</v>
      </c>
      <c r="O9211" s="2" t="str">
        <f t="shared" si="862"/>
        <v>Sat</v>
      </c>
      <c r="P9211" s="2" t="str">
        <f t="shared" si="863"/>
        <v>2021</v>
      </c>
    </row>
    <row r="9212" spans="1:16" x14ac:dyDescent="0.3">
      <c r="A9212" s="2" t="s">
        <v>27</v>
      </c>
      <c r="B9212" s="3">
        <v>44219</v>
      </c>
      <c r="C9212" s="2" t="s">
        <v>24</v>
      </c>
      <c r="D9212" s="2" t="s">
        <v>99</v>
      </c>
      <c r="E9212" s="2" t="s">
        <v>100</v>
      </c>
      <c r="F9212" s="2" t="str">
        <f t="shared" si="858"/>
        <v>Women</v>
      </c>
      <c r="G9212" s="2" t="str">
        <f t="shared" si="859"/>
        <v xml:space="preserve"> Athletic Footwear</v>
      </c>
      <c r="H9212" s="2" t="s">
        <v>18</v>
      </c>
      <c r="I9212" s="2">
        <v>13</v>
      </c>
      <c r="J9212" s="2">
        <v>74</v>
      </c>
      <c r="K9212" s="2">
        <v>962</v>
      </c>
      <c r="L9212" s="2" t="s">
        <v>21</v>
      </c>
      <c r="M9212" s="2">
        <f t="shared" si="860"/>
        <v>1</v>
      </c>
      <c r="N9212" s="2" t="str">
        <f t="shared" si="861"/>
        <v>Jan</v>
      </c>
      <c r="O9212" s="2" t="str">
        <f t="shared" si="862"/>
        <v>Sat</v>
      </c>
      <c r="P9212" s="2" t="str">
        <f t="shared" si="863"/>
        <v>2021</v>
      </c>
    </row>
    <row r="9213" spans="1:16" x14ac:dyDescent="0.3">
      <c r="A9213" s="2" t="s">
        <v>27</v>
      </c>
      <c r="B9213" s="3">
        <v>44219</v>
      </c>
      <c r="C9213" s="2" t="s">
        <v>24</v>
      </c>
      <c r="D9213" s="2" t="s">
        <v>99</v>
      </c>
      <c r="E9213" s="2" t="s">
        <v>100</v>
      </c>
      <c r="F9213" s="2" t="str">
        <f t="shared" si="858"/>
        <v>Men</v>
      </c>
      <c r="G9213" s="2" t="str">
        <f t="shared" si="859"/>
        <v xml:space="preserve"> Apparel</v>
      </c>
      <c r="H9213" s="2" t="s">
        <v>19</v>
      </c>
      <c r="I9213" s="2">
        <v>23</v>
      </c>
      <c r="J9213" s="2">
        <v>91</v>
      </c>
      <c r="K9213" s="2">
        <v>2093</v>
      </c>
      <c r="L9213" s="2" t="s">
        <v>21</v>
      </c>
      <c r="M9213" s="2">
        <f t="shared" si="860"/>
        <v>1</v>
      </c>
      <c r="N9213" s="2" t="str">
        <f t="shared" si="861"/>
        <v>Jan</v>
      </c>
      <c r="O9213" s="2" t="str">
        <f t="shared" si="862"/>
        <v>Sat</v>
      </c>
      <c r="P9213" s="2" t="str">
        <f t="shared" si="863"/>
        <v>2021</v>
      </c>
    </row>
    <row r="9214" spans="1:16" x14ac:dyDescent="0.3">
      <c r="A9214" s="2" t="s">
        <v>27</v>
      </c>
      <c r="B9214" s="3">
        <v>44219</v>
      </c>
      <c r="C9214" s="2" t="s">
        <v>24</v>
      </c>
      <c r="D9214" s="2" t="s">
        <v>99</v>
      </c>
      <c r="E9214" s="2" t="s">
        <v>100</v>
      </c>
      <c r="F9214" s="2" t="str">
        <f t="shared" si="858"/>
        <v>Women</v>
      </c>
      <c r="G9214" s="2" t="str">
        <f t="shared" si="859"/>
        <v xml:space="preserve"> Apparel</v>
      </c>
      <c r="H9214" s="2" t="s">
        <v>20</v>
      </c>
      <c r="I9214" s="2">
        <v>18</v>
      </c>
      <c r="J9214" s="2">
        <v>124</v>
      </c>
      <c r="K9214" s="2">
        <v>2232</v>
      </c>
      <c r="L9214" s="2" t="s">
        <v>21</v>
      </c>
      <c r="M9214" s="2">
        <f t="shared" si="860"/>
        <v>1</v>
      </c>
      <c r="N9214" s="2" t="str">
        <f t="shared" si="861"/>
        <v>Jan</v>
      </c>
      <c r="O9214" s="2" t="str">
        <f t="shared" si="862"/>
        <v>Sat</v>
      </c>
      <c r="P9214" s="2" t="str">
        <f t="shared" si="863"/>
        <v>2021</v>
      </c>
    </row>
    <row r="9215" spans="1:16" x14ac:dyDescent="0.3">
      <c r="A9215" s="2" t="s">
        <v>27</v>
      </c>
      <c r="B9215" s="3">
        <v>44248</v>
      </c>
      <c r="C9215" s="2" t="s">
        <v>24</v>
      </c>
      <c r="D9215" s="2" t="s">
        <v>99</v>
      </c>
      <c r="E9215" s="2" t="s">
        <v>100</v>
      </c>
      <c r="F9215" s="2" t="str">
        <f t="shared" si="858"/>
        <v>Men</v>
      </c>
      <c r="G9215" s="2" t="str">
        <f t="shared" si="859"/>
        <v xml:space="preserve"> Street Footwear</v>
      </c>
      <c r="H9215" s="2" t="s">
        <v>14</v>
      </c>
      <c r="I9215" s="2">
        <v>18</v>
      </c>
      <c r="J9215" s="2">
        <v>206</v>
      </c>
      <c r="K9215" s="2">
        <v>3708</v>
      </c>
      <c r="L9215" s="2" t="s">
        <v>21</v>
      </c>
      <c r="M9215" s="2">
        <f t="shared" si="860"/>
        <v>2</v>
      </c>
      <c r="N9215" s="2" t="str">
        <f t="shared" si="861"/>
        <v>Feb</v>
      </c>
      <c r="O9215" s="2" t="str">
        <f t="shared" si="862"/>
        <v>Sun</v>
      </c>
      <c r="P9215" s="2" t="str">
        <f t="shared" si="863"/>
        <v>2021</v>
      </c>
    </row>
    <row r="9216" spans="1:16" x14ac:dyDescent="0.3">
      <c r="A9216" s="2" t="s">
        <v>27</v>
      </c>
      <c r="B9216" s="3">
        <v>44248</v>
      </c>
      <c r="C9216" s="2" t="s">
        <v>24</v>
      </c>
      <c r="D9216" s="2" t="s">
        <v>99</v>
      </c>
      <c r="E9216" s="2" t="s">
        <v>100</v>
      </c>
      <c r="F9216" s="2" t="str">
        <f t="shared" si="858"/>
        <v>Men</v>
      </c>
      <c r="G9216" s="2" t="str">
        <f t="shared" si="859"/>
        <v xml:space="preserve"> Athletic Footwear</v>
      </c>
      <c r="H9216" s="2" t="s">
        <v>16</v>
      </c>
      <c r="I9216" s="2">
        <v>17</v>
      </c>
      <c r="J9216" s="2">
        <v>83</v>
      </c>
      <c r="K9216" s="2">
        <v>1411</v>
      </c>
      <c r="L9216" s="2" t="s">
        <v>21</v>
      </c>
      <c r="M9216" s="2">
        <f t="shared" si="860"/>
        <v>2</v>
      </c>
      <c r="N9216" s="2" t="str">
        <f t="shared" si="861"/>
        <v>Feb</v>
      </c>
      <c r="O9216" s="2" t="str">
        <f t="shared" si="862"/>
        <v>Sun</v>
      </c>
      <c r="P9216" s="2" t="str">
        <f t="shared" si="863"/>
        <v>2021</v>
      </c>
    </row>
    <row r="9217" spans="1:16" x14ac:dyDescent="0.3">
      <c r="A9217" s="2" t="s">
        <v>27</v>
      </c>
      <c r="B9217" s="3">
        <v>44248</v>
      </c>
      <c r="C9217" s="2" t="s">
        <v>24</v>
      </c>
      <c r="D9217" s="2" t="s">
        <v>99</v>
      </c>
      <c r="E9217" s="2" t="s">
        <v>100</v>
      </c>
      <c r="F9217" s="2" t="str">
        <f t="shared" si="858"/>
        <v>Women</v>
      </c>
      <c r="G9217" s="2" t="str">
        <f t="shared" si="859"/>
        <v xml:space="preserve"> Street Footwear</v>
      </c>
      <c r="H9217" s="2" t="s">
        <v>17</v>
      </c>
      <c r="I9217" s="2">
        <v>12</v>
      </c>
      <c r="J9217" s="2">
        <v>98</v>
      </c>
      <c r="K9217" s="2">
        <v>1176</v>
      </c>
      <c r="L9217" s="2" t="s">
        <v>21</v>
      </c>
      <c r="M9217" s="2">
        <f t="shared" si="860"/>
        <v>2</v>
      </c>
      <c r="N9217" s="2" t="str">
        <f t="shared" si="861"/>
        <v>Feb</v>
      </c>
      <c r="O9217" s="2" t="str">
        <f t="shared" si="862"/>
        <v>Sun</v>
      </c>
      <c r="P9217" s="2" t="str">
        <f t="shared" si="863"/>
        <v>2021</v>
      </c>
    </row>
    <row r="9218" spans="1:16" x14ac:dyDescent="0.3">
      <c r="A9218" s="2" t="s">
        <v>27</v>
      </c>
      <c r="B9218" s="3">
        <v>44248</v>
      </c>
      <c r="C9218" s="2" t="s">
        <v>24</v>
      </c>
      <c r="D9218" s="2" t="s">
        <v>101</v>
      </c>
      <c r="E9218" s="2" t="s">
        <v>102</v>
      </c>
      <c r="F9218" s="2" t="str">
        <f t="shared" ref="F9218:F9281" si="864">MID(H9218, 1, FIND("'", H9218) - 1)</f>
        <v>Women</v>
      </c>
      <c r="G9218" s="2" t="str">
        <f t="shared" ref="G9218:G9281" si="865">MID(H9218, FIND("'", H9218) + 2, LEN(H9218) - FIND("'", H9218) - 1)</f>
        <v xml:space="preserve"> Athletic Footwear</v>
      </c>
      <c r="H9218" s="2" t="s">
        <v>18</v>
      </c>
      <c r="I9218" s="2">
        <v>15</v>
      </c>
      <c r="J9218" s="2">
        <v>58</v>
      </c>
      <c r="K9218" s="2">
        <v>870</v>
      </c>
      <c r="L9218" s="2" t="s">
        <v>21</v>
      </c>
      <c r="M9218" s="2">
        <f t="shared" si="860"/>
        <v>2</v>
      </c>
      <c r="N9218" s="2" t="str">
        <f t="shared" si="861"/>
        <v>Feb</v>
      </c>
      <c r="O9218" s="2" t="str">
        <f t="shared" si="862"/>
        <v>Sun</v>
      </c>
      <c r="P9218" s="2" t="str">
        <f t="shared" si="863"/>
        <v>2021</v>
      </c>
    </row>
    <row r="9219" spans="1:16" x14ac:dyDescent="0.3">
      <c r="A9219" s="2" t="s">
        <v>27</v>
      </c>
      <c r="B9219" s="3">
        <v>44248</v>
      </c>
      <c r="C9219" s="2" t="s">
        <v>24</v>
      </c>
      <c r="D9219" s="2" t="s">
        <v>101</v>
      </c>
      <c r="E9219" s="2" t="s">
        <v>102</v>
      </c>
      <c r="F9219" s="2" t="str">
        <f t="shared" si="864"/>
        <v>Men</v>
      </c>
      <c r="G9219" s="2" t="str">
        <f t="shared" si="865"/>
        <v xml:space="preserve"> Apparel</v>
      </c>
      <c r="H9219" s="2" t="s">
        <v>19</v>
      </c>
      <c r="I9219" s="2">
        <v>24</v>
      </c>
      <c r="J9219" s="2">
        <v>85</v>
      </c>
      <c r="K9219" s="2">
        <v>2040</v>
      </c>
      <c r="L9219" s="2" t="s">
        <v>21</v>
      </c>
      <c r="M9219" s="2">
        <f t="shared" ref="M9219:M9282" si="866">MONTH(B9219)</f>
        <v>2</v>
      </c>
      <c r="N9219" s="2" t="str">
        <f t="shared" ref="N9219:N9282" si="867">TEXT(B9219,"mmm")</f>
        <v>Feb</v>
      </c>
      <c r="O9219" s="2" t="str">
        <f t="shared" ref="O9219:O9282" si="868">TEXT(B9219,"ddd")</f>
        <v>Sun</v>
      </c>
      <c r="P9219" s="2" t="str">
        <f t="shared" ref="P9219:P9282" si="869">TEXT(B9219,"YYY")</f>
        <v>2021</v>
      </c>
    </row>
    <row r="9220" spans="1:16" x14ac:dyDescent="0.3">
      <c r="A9220" s="2" t="s">
        <v>27</v>
      </c>
      <c r="B9220" s="3">
        <v>44248</v>
      </c>
      <c r="C9220" s="2" t="s">
        <v>24</v>
      </c>
      <c r="D9220" s="2" t="s">
        <v>101</v>
      </c>
      <c r="E9220" s="2" t="s">
        <v>102</v>
      </c>
      <c r="F9220" s="2" t="str">
        <f t="shared" si="864"/>
        <v>Women</v>
      </c>
      <c r="G9220" s="2" t="str">
        <f t="shared" si="865"/>
        <v xml:space="preserve"> Apparel</v>
      </c>
      <c r="H9220" s="2" t="s">
        <v>20</v>
      </c>
      <c r="I9220" s="2">
        <v>14</v>
      </c>
      <c r="J9220" s="2">
        <v>112</v>
      </c>
      <c r="K9220" s="2">
        <v>1568</v>
      </c>
      <c r="L9220" s="2" t="s">
        <v>21</v>
      </c>
      <c r="M9220" s="2">
        <f t="shared" si="866"/>
        <v>2</v>
      </c>
      <c r="N9220" s="2" t="str">
        <f t="shared" si="867"/>
        <v>Feb</v>
      </c>
      <c r="O9220" s="2" t="str">
        <f t="shared" si="868"/>
        <v>Sun</v>
      </c>
      <c r="P9220" s="2" t="str">
        <f t="shared" si="869"/>
        <v>2021</v>
      </c>
    </row>
    <row r="9221" spans="1:16" x14ac:dyDescent="0.3">
      <c r="A9221" s="2" t="s">
        <v>27</v>
      </c>
      <c r="B9221" s="3">
        <v>44274</v>
      </c>
      <c r="C9221" s="2" t="s">
        <v>24</v>
      </c>
      <c r="D9221" s="2" t="s">
        <v>101</v>
      </c>
      <c r="E9221" s="2" t="s">
        <v>102</v>
      </c>
      <c r="F9221" s="2" t="str">
        <f t="shared" si="864"/>
        <v>Men</v>
      </c>
      <c r="G9221" s="2" t="str">
        <f t="shared" si="865"/>
        <v xml:space="preserve"> Street Footwear</v>
      </c>
      <c r="H9221" s="2" t="s">
        <v>14</v>
      </c>
      <c r="I9221" s="2">
        <v>14</v>
      </c>
      <c r="J9221" s="2">
        <v>182</v>
      </c>
      <c r="K9221" s="2">
        <v>2548</v>
      </c>
      <c r="L9221" s="2" t="s">
        <v>21</v>
      </c>
      <c r="M9221" s="2">
        <f t="shared" si="866"/>
        <v>3</v>
      </c>
      <c r="N9221" s="2" t="str">
        <f t="shared" si="867"/>
        <v>Mar</v>
      </c>
      <c r="O9221" s="2" t="str">
        <f t="shared" si="868"/>
        <v>Fri</v>
      </c>
      <c r="P9221" s="2" t="str">
        <f t="shared" si="869"/>
        <v>2021</v>
      </c>
    </row>
    <row r="9222" spans="1:16" x14ac:dyDescent="0.3">
      <c r="A9222" s="2" t="s">
        <v>27</v>
      </c>
      <c r="B9222" s="3">
        <v>44274</v>
      </c>
      <c r="C9222" s="2" t="s">
        <v>24</v>
      </c>
      <c r="D9222" s="2" t="s">
        <v>101</v>
      </c>
      <c r="E9222" s="2" t="s">
        <v>102</v>
      </c>
      <c r="F9222" s="2" t="str">
        <f t="shared" si="864"/>
        <v>Men</v>
      </c>
      <c r="G9222" s="2" t="str">
        <f t="shared" si="865"/>
        <v xml:space="preserve"> Athletic Footwear</v>
      </c>
      <c r="H9222" s="2" t="s">
        <v>16</v>
      </c>
      <c r="I9222" s="2">
        <v>15</v>
      </c>
      <c r="J9222" s="2">
        <v>78</v>
      </c>
      <c r="K9222" s="2">
        <v>1170</v>
      </c>
      <c r="L9222" s="2" t="s">
        <v>21</v>
      </c>
      <c r="M9222" s="2">
        <f t="shared" si="866"/>
        <v>3</v>
      </c>
      <c r="N9222" s="2" t="str">
        <f t="shared" si="867"/>
        <v>Mar</v>
      </c>
      <c r="O9222" s="2" t="str">
        <f t="shared" si="868"/>
        <v>Fri</v>
      </c>
      <c r="P9222" s="2" t="str">
        <f t="shared" si="869"/>
        <v>2021</v>
      </c>
    </row>
    <row r="9223" spans="1:16" x14ac:dyDescent="0.3">
      <c r="A9223" s="2" t="s">
        <v>27</v>
      </c>
      <c r="B9223" s="3">
        <v>44274</v>
      </c>
      <c r="C9223" s="2" t="s">
        <v>24</v>
      </c>
      <c r="D9223" s="2" t="s">
        <v>101</v>
      </c>
      <c r="E9223" s="2" t="s">
        <v>102</v>
      </c>
      <c r="F9223" s="2" t="str">
        <f t="shared" si="864"/>
        <v>Women</v>
      </c>
      <c r="G9223" s="2" t="str">
        <f t="shared" si="865"/>
        <v xml:space="preserve"> Street Footwear</v>
      </c>
      <c r="H9223" s="2" t="s">
        <v>17</v>
      </c>
      <c r="I9223" s="2">
        <v>7</v>
      </c>
      <c r="J9223" s="2">
        <v>83</v>
      </c>
      <c r="K9223" s="2">
        <v>581</v>
      </c>
      <c r="L9223" s="2" t="s">
        <v>21</v>
      </c>
      <c r="M9223" s="2">
        <f t="shared" si="866"/>
        <v>3</v>
      </c>
      <c r="N9223" s="2" t="str">
        <f t="shared" si="867"/>
        <v>Mar</v>
      </c>
      <c r="O9223" s="2" t="str">
        <f t="shared" si="868"/>
        <v>Fri</v>
      </c>
      <c r="P9223" s="2" t="str">
        <f t="shared" si="869"/>
        <v>2021</v>
      </c>
    </row>
    <row r="9224" spans="1:16" x14ac:dyDescent="0.3">
      <c r="A9224" s="2" t="s">
        <v>27</v>
      </c>
      <c r="B9224" s="3">
        <v>44274</v>
      </c>
      <c r="C9224" s="2" t="s">
        <v>24</v>
      </c>
      <c r="D9224" s="2" t="s">
        <v>101</v>
      </c>
      <c r="E9224" s="2" t="s">
        <v>102</v>
      </c>
      <c r="F9224" s="2" t="str">
        <f t="shared" si="864"/>
        <v>Women</v>
      </c>
      <c r="G9224" s="2" t="str">
        <f t="shared" si="865"/>
        <v xml:space="preserve"> Athletic Footwear</v>
      </c>
      <c r="H9224" s="2" t="s">
        <v>18</v>
      </c>
      <c r="I9224" s="2">
        <v>16</v>
      </c>
      <c r="J9224" s="2">
        <v>39</v>
      </c>
      <c r="K9224" s="2">
        <v>624</v>
      </c>
      <c r="L9224" s="2" t="s">
        <v>21</v>
      </c>
      <c r="M9224" s="2">
        <f t="shared" si="866"/>
        <v>3</v>
      </c>
      <c r="N9224" s="2" t="str">
        <f t="shared" si="867"/>
        <v>Mar</v>
      </c>
      <c r="O9224" s="2" t="str">
        <f t="shared" si="868"/>
        <v>Fri</v>
      </c>
      <c r="P9224" s="2" t="str">
        <f t="shared" si="869"/>
        <v>2021</v>
      </c>
    </row>
    <row r="9225" spans="1:16" x14ac:dyDescent="0.3">
      <c r="A9225" s="2" t="s">
        <v>27</v>
      </c>
      <c r="B9225" s="3">
        <v>44274</v>
      </c>
      <c r="C9225" s="2" t="s">
        <v>24</v>
      </c>
      <c r="D9225" s="2" t="s">
        <v>101</v>
      </c>
      <c r="E9225" s="2" t="s">
        <v>102</v>
      </c>
      <c r="F9225" s="2" t="str">
        <f t="shared" si="864"/>
        <v>Men</v>
      </c>
      <c r="G9225" s="2" t="str">
        <f t="shared" si="865"/>
        <v xml:space="preserve"> Apparel</v>
      </c>
      <c r="H9225" s="2" t="s">
        <v>19</v>
      </c>
      <c r="I9225" s="2">
        <v>26</v>
      </c>
      <c r="J9225" s="2">
        <v>61</v>
      </c>
      <c r="K9225" s="2">
        <v>1586</v>
      </c>
      <c r="L9225" s="2" t="s">
        <v>21</v>
      </c>
      <c r="M9225" s="2">
        <f t="shared" si="866"/>
        <v>3</v>
      </c>
      <c r="N9225" s="2" t="str">
        <f t="shared" si="867"/>
        <v>Mar</v>
      </c>
      <c r="O9225" s="2" t="str">
        <f t="shared" si="868"/>
        <v>Fri</v>
      </c>
      <c r="P9225" s="2" t="str">
        <f t="shared" si="869"/>
        <v>2021</v>
      </c>
    </row>
    <row r="9226" spans="1:16" x14ac:dyDescent="0.3">
      <c r="A9226" s="2" t="s">
        <v>27</v>
      </c>
      <c r="B9226" s="3">
        <v>44274</v>
      </c>
      <c r="C9226" s="2" t="s">
        <v>24</v>
      </c>
      <c r="D9226" s="2" t="s">
        <v>101</v>
      </c>
      <c r="E9226" s="2" t="s">
        <v>102</v>
      </c>
      <c r="F9226" s="2" t="str">
        <f t="shared" si="864"/>
        <v>Women</v>
      </c>
      <c r="G9226" s="2" t="str">
        <f t="shared" si="865"/>
        <v xml:space="preserve"> Apparel</v>
      </c>
      <c r="H9226" s="2" t="s">
        <v>20</v>
      </c>
      <c r="I9226" s="2">
        <v>18</v>
      </c>
      <c r="J9226" s="2">
        <v>88</v>
      </c>
      <c r="K9226" s="2">
        <v>1584</v>
      </c>
      <c r="L9226" s="2" t="s">
        <v>21</v>
      </c>
      <c r="M9226" s="2">
        <f t="shared" si="866"/>
        <v>3</v>
      </c>
      <c r="N9226" s="2" t="str">
        <f t="shared" si="867"/>
        <v>Mar</v>
      </c>
      <c r="O9226" s="2" t="str">
        <f t="shared" si="868"/>
        <v>Fri</v>
      </c>
      <c r="P9226" s="2" t="str">
        <f t="shared" si="869"/>
        <v>2021</v>
      </c>
    </row>
    <row r="9227" spans="1:16" x14ac:dyDescent="0.3">
      <c r="A9227" s="2" t="s">
        <v>27</v>
      </c>
      <c r="B9227" s="3">
        <v>44306</v>
      </c>
      <c r="C9227" s="2" t="s">
        <v>24</v>
      </c>
      <c r="D9227" s="2" t="s">
        <v>101</v>
      </c>
      <c r="E9227" s="2" t="s">
        <v>102</v>
      </c>
      <c r="F9227" s="2" t="str">
        <f t="shared" si="864"/>
        <v>Men</v>
      </c>
      <c r="G9227" s="2" t="str">
        <f t="shared" si="865"/>
        <v xml:space="preserve"> Street Footwear</v>
      </c>
      <c r="H9227" s="2" t="s">
        <v>14</v>
      </c>
      <c r="I9227" s="2">
        <v>20</v>
      </c>
      <c r="J9227" s="2">
        <v>184</v>
      </c>
      <c r="K9227" s="2">
        <v>3680</v>
      </c>
      <c r="L9227" s="2" t="s">
        <v>21</v>
      </c>
      <c r="M9227" s="2">
        <f t="shared" si="866"/>
        <v>4</v>
      </c>
      <c r="N9227" s="2" t="str">
        <f t="shared" si="867"/>
        <v>Apr</v>
      </c>
      <c r="O9227" s="2" t="str">
        <f t="shared" si="868"/>
        <v>Tue</v>
      </c>
      <c r="P9227" s="2" t="str">
        <f t="shared" si="869"/>
        <v>2021</v>
      </c>
    </row>
    <row r="9228" spans="1:16" x14ac:dyDescent="0.3">
      <c r="A9228" s="2" t="s">
        <v>27</v>
      </c>
      <c r="B9228" s="3">
        <v>44306</v>
      </c>
      <c r="C9228" s="2" t="s">
        <v>24</v>
      </c>
      <c r="D9228" s="2" t="s">
        <v>101</v>
      </c>
      <c r="E9228" s="2" t="s">
        <v>102</v>
      </c>
      <c r="F9228" s="2" t="str">
        <f t="shared" si="864"/>
        <v>Men</v>
      </c>
      <c r="G9228" s="2" t="str">
        <f t="shared" si="865"/>
        <v xml:space="preserve"> Athletic Footwear</v>
      </c>
      <c r="H9228" s="2" t="s">
        <v>16</v>
      </c>
      <c r="I9228" s="2">
        <v>18</v>
      </c>
      <c r="J9228" s="2">
        <v>79</v>
      </c>
      <c r="K9228" s="2">
        <v>1422</v>
      </c>
      <c r="L9228" s="2" t="s">
        <v>21</v>
      </c>
      <c r="M9228" s="2">
        <f t="shared" si="866"/>
        <v>4</v>
      </c>
      <c r="N9228" s="2" t="str">
        <f t="shared" si="867"/>
        <v>Apr</v>
      </c>
      <c r="O9228" s="2" t="str">
        <f t="shared" si="868"/>
        <v>Tue</v>
      </c>
      <c r="P9228" s="2" t="str">
        <f t="shared" si="869"/>
        <v>2021</v>
      </c>
    </row>
    <row r="9229" spans="1:16" x14ac:dyDescent="0.3">
      <c r="A9229" s="2" t="s">
        <v>27</v>
      </c>
      <c r="B9229" s="3">
        <v>44306</v>
      </c>
      <c r="C9229" s="2" t="s">
        <v>24</v>
      </c>
      <c r="D9229" s="2" t="s">
        <v>101</v>
      </c>
      <c r="E9229" s="2" t="s">
        <v>102</v>
      </c>
      <c r="F9229" s="2" t="str">
        <f t="shared" si="864"/>
        <v>Women</v>
      </c>
      <c r="G9229" s="2" t="str">
        <f t="shared" si="865"/>
        <v xml:space="preserve"> Street Footwear</v>
      </c>
      <c r="H9229" s="2" t="s">
        <v>17</v>
      </c>
      <c r="I9229" s="2">
        <v>10</v>
      </c>
      <c r="J9229" s="2">
        <v>70</v>
      </c>
      <c r="K9229" s="2">
        <v>700</v>
      </c>
      <c r="L9229" s="2" t="s">
        <v>21</v>
      </c>
      <c r="M9229" s="2">
        <f t="shared" si="866"/>
        <v>4</v>
      </c>
      <c r="N9229" s="2" t="str">
        <f t="shared" si="867"/>
        <v>Apr</v>
      </c>
      <c r="O9229" s="2" t="str">
        <f t="shared" si="868"/>
        <v>Tue</v>
      </c>
      <c r="P9229" s="2" t="str">
        <f t="shared" si="869"/>
        <v>2021</v>
      </c>
    </row>
    <row r="9230" spans="1:16" x14ac:dyDescent="0.3">
      <c r="A9230" s="2" t="s">
        <v>27</v>
      </c>
      <c r="B9230" s="3">
        <v>44306</v>
      </c>
      <c r="C9230" s="2" t="s">
        <v>24</v>
      </c>
      <c r="D9230" s="2" t="s">
        <v>101</v>
      </c>
      <c r="E9230" s="2" t="s">
        <v>102</v>
      </c>
      <c r="F9230" s="2" t="str">
        <f t="shared" si="864"/>
        <v>Women</v>
      </c>
      <c r="G9230" s="2" t="str">
        <f t="shared" si="865"/>
        <v xml:space="preserve"> Athletic Footwear</v>
      </c>
      <c r="H9230" s="2" t="s">
        <v>18</v>
      </c>
      <c r="I9230" s="2">
        <v>15</v>
      </c>
      <c r="J9230" s="2">
        <v>47</v>
      </c>
      <c r="K9230" s="2">
        <v>705</v>
      </c>
      <c r="L9230" s="2" t="s">
        <v>21</v>
      </c>
      <c r="M9230" s="2">
        <f t="shared" si="866"/>
        <v>4</v>
      </c>
      <c r="N9230" s="2" t="str">
        <f t="shared" si="867"/>
        <v>Apr</v>
      </c>
      <c r="O9230" s="2" t="str">
        <f t="shared" si="868"/>
        <v>Tue</v>
      </c>
      <c r="P9230" s="2" t="str">
        <f t="shared" si="869"/>
        <v>2021</v>
      </c>
    </row>
    <row r="9231" spans="1:16" x14ac:dyDescent="0.3">
      <c r="A9231" s="2" t="s">
        <v>27</v>
      </c>
      <c r="B9231" s="3">
        <v>44306</v>
      </c>
      <c r="C9231" s="2" t="s">
        <v>24</v>
      </c>
      <c r="D9231" s="2" t="s">
        <v>101</v>
      </c>
      <c r="E9231" s="2" t="s">
        <v>102</v>
      </c>
      <c r="F9231" s="2" t="str">
        <f t="shared" si="864"/>
        <v>Men</v>
      </c>
      <c r="G9231" s="2" t="str">
        <f t="shared" si="865"/>
        <v xml:space="preserve"> Apparel</v>
      </c>
      <c r="H9231" s="2" t="s">
        <v>19</v>
      </c>
      <c r="I9231" s="2">
        <v>27</v>
      </c>
      <c r="J9231" s="2">
        <v>54</v>
      </c>
      <c r="K9231" s="2">
        <v>1458</v>
      </c>
      <c r="L9231" s="2" t="s">
        <v>21</v>
      </c>
      <c r="M9231" s="2">
        <f t="shared" si="866"/>
        <v>4</v>
      </c>
      <c r="N9231" s="2" t="str">
        <f t="shared" si="867"/>
        <v>Apr</v>
      </c>
      <c r="O9231" s="2" t="str">
        <f t="shared" si="868"/>
        <v>Tue</v>
      </c>
      <c r="P9231" s="2" t="str">
        <f t="shared" si="869"/>
        <v>2021</v>
      </c>
    </row>
    <row r="9232" spans="1:16" x14ac:dyDescent="0.3">
      <c r="A9232" s="2" t="s">
        <v>27</v>
      </c>
      <c r="B9232" s="3">
        <v>44306</v>
      </c>
      <c r="C9232" s="2" t="s">
        <v>24</v>
      </c>
      <c r="D9232" s="2" t="s">
        <v>101</v>
      </c>
      <c r="E9232" s="2" t="s">
        <v>102</v>
      </c>
      <c r="F9232" s="2" t="str">
        <f t="shared" si="864"/>
        <v>Women</v>
      </c>
      <c r="G9232" s="2" t="str">
        <f t="shared" si="865"/>
        <v xml:space="preserve"> Apparel</v>
      </c>
      <c r="H9232" s="2" t="s">
        <v>20</v>
      </c>
      <c r="I9232" s="2">
        <v>22</v>
      </c>
      <c r="J9232" s="2">
        <v>111</v>
      </c>
      <c r="K9232" s="2">
        <v>2442</v>
      </c>
      <c r="L9232" s="2" t="s">
        <v>21</v>
      </c>
      <c r="M9232" s="2">
        <f t="shared" si="866"/>
        <v>4</v>
      </c>
      <c r="N9232" s="2" t="str">
        <f t="shared" si="867"/>
        <v>Apr</v>
      </c>
      <c r="O9232" s="2" t="str">
        <f t="shared" si="868"/>
        <v>Tue</v>
      </c>
      <c r="P9232" s="2" t="str">
        <f t="shared" si="869"/>
        <v>2021</v>
      </c>
    </row>
    <row r="9233" spans="1:16" x14ac:dyDescent="0.3">
      <c r="A9233" s="2" t="s">
        <v>27</v>
      </c>
      <c r="B9233" s="3">
        <v>44335</v>
      </c>
      <c r="C9233" s="2" t="s">
        <v>24</v>
      </c>
      <c r="D9233" s="2" t="s">
        <v>101</v>
      </c>
      <c r="E9233" s="2" t="s">
        <v>102</v>
      </c>
      <c r="F9233" s="2" t="str">
        <f t="shared" si="864"/>
        <v>Men</v>
      </c>
      <c r="G9233" s="2" t="str">
        <f t="shared" si="865"/>
        <v xml:space="preserve"> Street Footwear</v>
      </c>
      <c r="H9233" s="2" t="s">
        <v>14</v>
      </c>
      <c r="I9233" s="2">
        <v>28</v>
      </c>
      <c r="J9233" s="2">
        <v>179</v>
      </c>
      <c r="K9233" s="2">
        <v>5012</v>
      </c>
      <c r="L9233" s="2" t="s">
        <v>21</v>
      </c>
      <c r="M9233" s="2">
        <f t="shared" si="866"/>
        <v>5</v>
      </c>
      <c r="N9233" s="2" t="str">
        <f t="shared" si="867"/>
        <v>May</v>
      </c>
      <c r="O9233" s="2" t="str">
        <f t="shared" si="868"/>
        <v>Wed</v>
      </c>
      <c r="P9233" s="2" t="str">
        <f t="shared" si="869"/>
        <v>2021</v>
      </c>
    </row>
    <row r="9234" spans="1:16" x14ac:dyDescent="0.3">
      <c r="A9234" s="2" t="s">
        <v>27</v>
      </c>
      <c r="B9234" s="3">
        <v>44335</v>
      </c>
      <c r="C9234" s="2" t="s">
        <v>24</v>
      </c>
      <c r="D9234" s="2" t="s">
        <v>101</v>
      </c>
      <c r="E9234" s="2" t="s">
        <v>102</v>
      </c>
      <c r="F9234" s="2" t="str">
        <f t="shared" si="864"/>
        <v>Men</v>
      </c>
      <c r="G9234" s="2" t="str">
        <f t="shared" si="865"/>
        <v xml:space="preserve"> Athletic Footwear</v>
      </c>
      <c r="H9234" s="2" t="s">
        <v>16</v>
      </c>
      <c r="I9234" s="2">
        <v>29</v>
      </c>
      <c r="J9234" s="2">
        <v>93</v>
      </c>
      <c r="K9234" s="2">
        <v>2697</v>
      </c>
      <c r="L9234" s="2" t="s">
        <v>21</v>
      </c>
      <c r="M9234" s="2">
        <f t="shared" si="866"/>
        <v>5</v>
      </c>
      <c r="N9234" s="2" t="str">
        <f t="shared" si="867"/>
        <v>May</v>
      </c>
      <c r="O9234" s="2" t="str">
        <f t="shared" si="868"/>
        <v>Wed</v>
      </c>
      <c r="P9234" s="2" t="str">
        <f t="shared" si="869"/>
        <v>2021</v>
      </c>
    </row>
    <row r="9235" spans="1:16" x14ac:dyDescent="0.3">
      <c r="A9235" s="2" t="s">
        <v>27</v>
      </c>
      <c r="B9235" s="3">
        <v>44335</v>
      </c>
      <c r="C9235" s="2" t="s">
        <v>24</v>
      </c>
      <c r="D9235" s="2" t="s">
        <v>101</v>
      </c>
      <c r="E9235" s="2" t="s">
        <v>102</v>
      </c>
      <c r="F9235" s="2" t="str">
        <f t="shared" si="864"/>
        <v>Women</v>
      </c>
      <c r="G9235" s="2" t="str">
        <f t="shared" si="865"/>
        <v xml:space="preserve"> Street Footwear</v>
      </c>
      <c r="H9235" s="2" t="s">
        <v>17</v>
      </c>
      <c r="I9235" s="2">
        <v>27</v>
      </c>
      <c r="J9235" s="2">
        <v>88</v>
      </c>
      <c r="K9235" s="2">
        <v>2376</v>
      </c>
      <c r="L9235" s="2" t="s">
        <v>21</v>
      </c>
      <c r="M9235" s="2">
        <f t="shared" si="866"/>
        <v>5</v>
      </c>
      <c r="N9235" s="2" t="str">
        <f t="shared" si="867"/>
        <v>May</v>
      </c>
      <c r="O9235" s="2" t="str">
        <f t="shared" si="868"/>
        <v>Wed</v>
      </c>
      <c r="P9235" s="2" t="str">
        <f t="shared" si="869"/>
        <v>2021</v>
      </c>
    </row>
    <row r="9236" spans="1:16" x14ac:dyDescent="0.3">
      <c r="A9236" s="2" t="s">
        <v>27</v>
      </c>
      <c r="B9236" s="3">
        <v>44335</v>
      </c>
      <c r="C9236" s="2" t="s">
        <v>24</v>
      </c>
      <c r="D9236" s="2" t="s">
        <v>101</v>
      </c>
      <c r="E9236" s="2" t="s">
        <v>102</v>
      </c>
      <c r="F9236" s="2" t="str">
        <f t="shared" si="864"/>
        <v>Women</v>
      </c>
      <c r="G9236" s="2" t="str">
        <f t="shared" si="865"/>
        <v xml:space="preserve"> Athletic Footwear</v>
      </c>
      <c r="H9236" s="2" t="s">
        <v>18</v>
      </c>
      <c r="I9236" s="2">
        <v>26</v>
      </c>
      <c r="J9236" s="2">
        <v>74</v>
      </c>
      <c r="K9236" s="2">
        <v>1924</v>
      </c>
      <c r="L9236" s="2" t="s">
        <v>21</v>
      </c>
      <c r="M9236" s="2">
        <f t="shared" si="866"/>
        <v>5</v>
      </c>
      <c r="N9236" s="2" t="str">
        <f t="shared" si="867"/>
        <v>May</v>
      </c>
      <c r="O9236" s="2" t="str">
        <f t="shared" si="868"/>
        <v>Wed</v>
      </c>
      <c r="P9236" s="2" t="str">
        <f t="shared" si="869"/>
        <v>2021</v>
      </c>
    </row>
    <row r="9237" spans="1:16" x14ac:dyDescent="0.3">
      <c r="A9237" s="2" t="s">
        <v>27</v>
      </c>
      <c r="B9237" s="3">
        <v>44335</v>
      </c>
      <c r="C9237" s="2" t="s">
        <v>24</v>
      </c>
      <c r="D9237" s="2" t="s">
        <v>101</v>
      </c>
      <c r="E9237" s="2" t="s">
        <v>102</v>
      </c>
      <c r="F9237" s="2" t="str">
        <f t="shared" si="864"/>
        <v>Men</v>
      </c>
      <c r="G9237" s="2" t="str">
        <f t="shared" si="865"/>
        <v xml:space="preserve"> Apparel</v>
      </c>
      <c r="H9237" s="2" t="s">
        <v>19</v>
      </c>
      <c r="I9237" s="2">
        <v>33</v>
      </c>
      <c r="J9237" s="2">
        <v>80</v>
      </c>
      <c r="K9237" s="2">
        <v>2640</v>
      </c>
      <c r="L9237" s="2" t="s">
        <v>21</v>
      </c>
      <c r="M9237" s="2">
        <f t="shared" si="866"/>
        <v>5</v>
      </c>
      <c r="N9237" s="2" t="str">
        <f t="shared" si="867"/>
        <v>May</v>
      </c>
      <c r="O9237" s="2" t="str">
        <f t="shared" si="868"/>
        <v>Wed</v>
      </c>
      <c r="P9237" s="2" t="str">
        <f t="shared" si="869"/>
        <v>2021</v>
      </c>
    </row>
    <row r="9238" spans="1:16" x14ac:dyDescent="0.3">
      <c r="A9238" s="2" t="s">
        <v>27</v>
      </c>
      <c r="B9238" s="3">
        <v>44335</v>
      </c>
      <c r="C9238" s="2" t="s">
        <v>24</v>
      </c>
      <c r="D9238" s="2" t="s">
        <v>101</v>
      </c>
      <c r="E9238" s="2" t="s">
        <v>102</v>
      </c>
      <c r="F9238" s="2" t="str">
        <f t="shared" si="864"/>
        <v>Women</v>
      </c>
      <c r="G9238" s="2" t="str">
        <f t="shared" si="865"/>
        <v xml:space="preserve"> Apparel</v>
      </c>
      <c r="H9238" s="2" t="s">
        <v>20</v>
      </c>
      <c r="I9238" s="2">
        <v>33</v>
      </c>
      <c r="J9238" s="2">
        <v>116</v>
      </c>
      <c r="K9238" s="2">
        <v>3828</v>
      </c>
      <c r="L9238" s="2" t="s">
        <v>21</v>
      </c>
      <c r="M9238" s="2">
        <f t="shared" si="866"/>
        <v>5</v>
      </c>
      <c r="N9238" s="2" t="str">
        <f t="shared" si="867"/>
        <v>May</v>
      </c>
      <c r="O9238" s="2" t="str">
        <f t="shared" si="868"/>
        <v>Wed</v>
      </c>
      <c r="P9238" s="2" t="str">
        <f t="shared" si="869"/>
        <v>2021</v>
      </c>
    </row>
    <row r="9239" spans="1:16" x14ac:dyDescent="0.3">
      <c r="A9239" s="2" t="s">
        <v>27</v>
      </c>
      <c r="B9239" s="3">
        <v>44368</v>
      </c>
      <c r="C9239" s="2" t="s">
        <v>24</v>
      </c>
      <c r="D9239" s="2" t="s">
        <v>101</v>
      </c>
      <c r="E9239" s="2" t="s">
        <v>102</v>
      </c>
      <c r="F9239" s="2" t="str">
        <f t="shared" si="864"/>
        <v>Men</v>
      </c>
      <c r="G9239" s="2" t="str">
        <f t="shared" si="865"/>
        <v xml:space="preserve"> Street Footwear</v>
      </c>
      <c r="H9239" s="2" t="s">
        <v>14</v>
      </c>
      <c r="I9239" s="2">
        <v>32</v>
      </c>
      <c r="J9239" s="2">
        <v>192</v>
      </c>
      <c r="K9239" s="2">
        <v>6144</v>
      </c>
      <c r="L9239" s="2" t="s">
        <v>21</v>
      </c>
      <c r="M9239" s="2">
        <f t="shared" si="866"/>
        <v>6</v>
      </c>
      <c r="N9239" s="2" t="str">
        <f t="shared" si="867"/>
        <v>Jun</v>
      </c>
      <c r="O9239" s="2" t="str">
        <f t="shared" si="868"/>
        <v>Mon</v>
      </c>
      <c r="P9239" s="2" t="str">
        <f t="shared" si="869"/>
        <v>2021</v>
      </c>
    </row>
    <row r="9240" spans="1:16" x14ac:dyDescent="0.3">
      <c r="A9240" s="2" t="s">
        <v>27</v>
      </c>
      <c r="B9240" s="3">
        <v>44368</v>
      </c>
      <c r="C9240" s="2" t="s">
        <v>24</v>
      </c>
      <c r="D9240" s="2" t="s">
        <v>101</v>
      </c>
      <c r="E9240" s="2" t="s">
        <v>102</v>
      </c>
      <c r="F9240" s="2" t="str">
        <f t="shared" si="864"/>
        <v>Men</v>
      </c>
      <c r="G9240" s="2" t="str">
        <f t="shared" si="865"/>
        <v xml:space="preserve"> Athletic Footwear</v>
      </c>
      <c r="H9240" s="2" t="s">
        <v>16</v>
      </c>
      <c r="I9240" s="2">
        <v>25</v>
      </c>
      <c r="J9240" s="2">
        <v>123</v>
      </c>
      <c r="K9240" s="2">
        <v>3075</v>
      </c>
      <c r="L9240" s="2" t="s">
        <v>21</v>
      </c>
      <c r="M9240" s="2">
        <f t="shared" si="866"/>
        <v>6</v>
      </c>
      <c r="N9240" s="2" t="str">
        <f t="shared" si="867"/>
        <v>Jun</v>
      </c>
      <c r="O9240" s="2" t="str">
        <f t="shared" si="868"/>
        <v>Mon</v>
      </c>
      <c r="P9240" s="2" t="str">
        <f t="shared" si="869"/>
        <v>2021</v>
      </c>
    </row>
    <row r="9241" spans="1:16" x14ac:dyDescent="0.3">
      <c r="A9241" s="2" t="s">
        <v>27</v>
      </c>
      <c r="B9241" s="3">
        <v>44368</v>
      </c>
      <c r="C9241" s="2" t="s">
        <v>24</v>
      </c>
      <c r="D9241" s="2" t="s">
        <v>101</v>
      </c>
      <c r="E9241" s="2" t="s">
        <v>102</v>
      </c>
      <c r="F9241" s="2" t="str">
        <f t="shared" si="864"/>
        <v>Women</v>
      </c>
      <c r="G9241" s="2" t="str">
        <f t="shared" si="865"/>
        <v xml:space="preserve"> Street Footwear</v>
      </c>
      <c r="H9241" s="2" t="s">
        <v>17</v>
      </c>
      <c r="I9241" s="2">
        <v>27</v>
      </c>
      <c r="J9241" s="2">
        <v>107</v>
      </c>
      <c r="K9241" s="2">
        <v>2889</v>
      </c>
      <c r="L9241" s="2" t="s">
        <v>21</v>
      </c>
      <c r="M9241" s="2">
        <f t="shared" si="866"/>
        <v>6</v>
      </c>
      <c r="N9241" s="2" t="str">
        <f t="shared" si="867"/>
        <v>Jun</v>
      </c>
      <c r="O9241" s="2" t="str">
        <f t="shared" si="868"/>
        <v>Mon</v>
      </c>
      <c r="P9241" s="2" t="str">
        <f t="shared" si="869"/>
        <v>2021</v>
      </c>
    </row>
    <row r="9242" spans="1:16" x14ac:dyDescent="0.3">
      <c r="A9242" s="2" t="s">
        <v>27</v>
      </c>
      <c r="B9242" s="3">
        <v>44368</v>
      </c>
      <c r="C9242" s="2" t="s">
        <v>24</v>
      </c>
      <c r="D9242" s="2" t="s">
        <v>101</v>
      </c>
      <c r="E9242" s="2" t="s">
        <v>102</v>
      </c>
      <c r="F9242" s="2" t="str">
        <f t="shared" si="864"/>
        <v>Women</v>
      </c>
      <c r="G9242" s="2" t="str">
        <f t="shared" si="865"/>
        <v xml:space="preserve"> Athletic Footwear</v>
      </c>
      <c r="H9242" s="2" t="s">
        <v>18</v>
      </c>
      <c r="I9242" s="2">
        <v>29</v>
      </c>
      <c r="J9242" s="2">
        <v>102</v>
      </c>
      <c r="K9242" s="2">
        <v>2958</v>
      </c>
      <c r="L9242" s="2" t="s">
        <v>21</v>
      </c>
      <c r="M9242" s="2">
        <f t="shared" si="866"/>
        <v>6</v>
      </c>
      <c r="N9242" s="2" t="str">
        <f t="shared" si="867"/>
        <v>Jun</v>
      </c>
      <c r="O9242" s="2" t="str">
        <f t="shared" si="868"/>
        <v>Mon</v>
      </c>
      <c r="P9242" s="2" t="str">
        <f t="shared" si="869"/>
        <v>2021</v>
      </c>
    </row>
    <row r="9243" spans="1:16" x14ac:dyDescent="0.3">
      <c r="A9243" s="2" t="s">
        <v>27</v>
      </c>
      <c r="B9243" s="3">
        <v>44368</v>
      </c>
      <c r="C9243" s="2" t="s">
        <v>24</v>
      </c>
      <c r="D9243" s="2" t="s">
        <v>101</v>
      </c>
      <c r="E9243" s="2" t="s">
        <v>102</v>
      </c>
      <c r="F9243" s="2" t="str">
        <f t="shared" si="864"/>
        <v>Men</v>
      </c>
      <c r="G9243" s="2" t="str">
        <f t="shared" si="865"/>
        <v xml:space="preserve"> Apparel</v>
      </c>
      <c r="H9243" s="2" t="s">
        <v>19</v>
      </c>
      <c r="I9243" s="2">
        <v>41</v>
      </c>
      <c r="J9243" s="2">
        <v>105</v>
      </c>
      <c r="K9243" s="2">
        <v>4305</v>
      </c>
      <c r="L9243" s="2" t="s">
        <v>21</v>
      </c>
      <c r="M9243" s="2">
        <f t="shared" si="866"/>
        <v>6</v>
      </c>
      <c r="N9243" s="2" t="str">
        <f t="shared" si="867"/>
        <v>Jun</v>
      </c>
      <c r="O9243" s="2" t="str">
        <f t="shared" si="868"/>
        <v>Mon</v>
      </c>
      <c r="P9243" s="2" t="str">
        <f t="shared" si="869"/>
        <v>2021</v>
      </c>
    </row>
    <row r="9244" spans="1:16" x14ac:dyDescent="0.3">
      <c r="A9244" s="2" t="s">
        <v>27</v>
      </c>
      <c r="B9244" s="3">
        <v>44368</v>
      </c>
      <c r="C9244" s="2" t="s">
        <v>24</v>
      </c>
      <c r="D9244" s="2" t="s">
        <v>101</v>
      </c>
      <c r="E9244" s="2" t="s">
        <v>102</v>
      </c>
      <c r="F9244" s="2" t="str">
        <f t="shared" si="864"/>
        <v>Women</v>
      </c>
      <c r="G9244" s="2" t="str">
        <f t="shared" si="865"/>
        <v xml:space="preserve"> Apparel</v>
      </c>
      <c r="H9244" s="2" t="s">
        <v>20</v>
      </c>
      <c r="I9244" s="2">
        <v>40</v>
      </c>
      <c r="J9244" s="2">
        <v>143</v>
      </c>
      <c r="K9244" s="2">
        <v>5720</v>
      </c>
      <c r="L9244" s="2" t="s">
        <v>21</v>
      </c>
      <c r="M9244" s="2">
        <f t="shared" si="866"/>
        <v>6</v>
      </c>
      <c r="N9244" s="2" t="str">
        <f t="shared" si="867"/>
        <v>Jun</v>
      </c>
      <c r="O9244" s="2" t="str">
        <f t="shared" si="868"/>
        <v>Mon</v>
      </c>
      <c r="P9244" s="2" t="str">
        <f t="shared" si="869"/>
        <v>2021</v>
      </c>
    </row>
    <row r="9245" spans="1:16" x14ac:dyDescent="0.3">
      <c r="A9245" s="2" t="s">
        <v>27</v>
      </c>
      <c r="B9245" s="3">
        <v>44396</v>
      </c>
      <c r="C9245" s="2" t="s">
        <v>24</v>
      </c>
      <c r="D9245" s="2" t="s">
        <v>101</v>
      </c>
      <c r="E9245" s="2" t="s">
        <v>102</v>
      </c>
      <c r="F9245" s="2" t="str">
        <f t="shared" si="864"/>
        <v>Men</v>
      </c>
      <c r="G9245" s="2" t="str">
        <f t="shared" si="865"/>
        <v xml:space="preserve"> Street Footwear</v>
      </c>
      <c r="H9245" s="2" t="s">
        <v>14</v>
      </c>
      <c r="I9245" s="2">
        <v>43</v>
      </c>
      <c r="J9245" s="2">
        <v>238</v>
      </c>
      <c r="K9245" s="2">
        <v>10234</v>
      </c>
      <c r="L9245" s="2" t="s">
        <v>21</v>
      </c>
      <c r="M9245" s="2">
        <f t="shared" si="866"/>
        <v>7</v>
      </c>
      <c r="N9245" s="2" t="str">
        <f t="shared" si="867"/>
        <v>Jul</v>
      </c>
      <c r="O9245" s="2" t="str">
        <f t="shared" si="868"/>
        <v>Mon</v>
      </c>
      <c r="P9245" s="2" t="str">
        <f t="shared" si="869"/>
        <v>2021</v>
      </c>
    </row>
    <row r="9246" spans="1:16" x14ac:dyDescent="0.3">
      <c r="A9246" s="2" t="s">
        <v>27</v>
      </c>
      <c r="B9246" s="3">
        <v>44396</v>
      </c>
      <c r="C9246" s="2" t="s">
        <v>24</v>
      </c>
      <c r="D9246" s="2" t="s">
        <v>101</v>
      </c>
      <c r="E9246" s="2" t="s">
        <v>102</v>
      </c>
      <c r="F9246" s="2" t="str">
        <f t="shared" si="864"/>
        <v>Men</v>
      </c>
      <c r="G9246" s="2" t="str">
        <f t="shared" si="865"/>
        <v xml:space="preserve"> Athletic Footwear</v>
      </c>
      <c r="H9246" s="2" t="s">
        <v>16</v>
      </c>
      <c r="I9246" s="2">
        <v>35</v>
      </c>
      <c r="J9246" s="2">
        <v>135</v>
      </c>
      <c r="K9246" s="2">
        <v>4725</v>
      </c>
      <c r="L9246" s="2" t="s">
        <v>21</v>
      </c>
      <c r="M9246" s="2">
        <f t="shared" si="866"/>
        <v>7</v>
      </c>
      <c r="N9246" s="2" t="str">
        <f t="shared" si="867"/>
        <v>Jul</v>
      </c>
      <c r="O9246" s="2" t="str">
        <f t="shared" si="868"/>
        <v>Mon</v>
      </c>
      <c r="P9246" s="2" t="str">
        <f t="shared" si="869"/>
        <v>2021</v>
      </c>
    </row>
    <row r="9247" spans="1:16" x14ac:dyDescent="0.3">
      <c r="A9247" s="2" t="s">
        <v>27</v>
      </c>
      <c r="B9247" s="3">
        <v>44396</v>
      </c>
      <c r="C9247" s="2" t="s">
        <v>24</v>
      </c>
      <c r="D9247" s="2" t="s">
        <v>101</v>
      </c>
      <c r="E9247" s="2" t="s">
        <v>102</v>
      </c>
      <c r="F9247" s="2" t="str">
        <f t="shared" si="864"/>
        <v>Women</v>
      </c>
      <c r="G9247" s="2" t="str">
        <f t="shared" si="865"/>
        <v xml:space="preserve"> Street Footwear</v>
      </c>
      <c r="H9247" s="2" t="s">
        <v>17</v>
      </c>
      <c r="I9247" s="2">
        <v>33</v>
      </c>
      <c r="J9247" s="2">
        <v>131</v>
      </c>
      <c r="K9247" s="2">
        <v>4323</v>
      </c>
      <c r="L9247" s="2" t="s">
        <v>21</v>
      </c>
      <c r="M9247" s="2">
        <f t="shared" si="866"/>
        <v>7</v>
      </c>
      <c r="N9247" s="2" t="str">
        <f t="shared" si="867"/>
        <v>Jul</v>
      </c>
      <c r="O9247" s="2" t="str">
        <f t="shared" si="868"/>
        <v>Mon</v>
      </c>
      <c r="P9247" s="2" t="str">
        <f t="shared" si="869"/>
        <v>2021</v>
      </c>
    </row>
    <row r="9248" spans="1:16" x14ac:dyDescent="0.3">
      <c r="A9248" s="2" t="s">
        <v>27</v>
      </c>
      <c r="B9248" s="3">
        <v>44396</v>
      </c>
      <c r="C9248" s="2" t="s">
        <v>24</v>
      </c>
      <c r="D9248" s="2" t="s">
        <v>101</v>
      </c>
      <c r="E9248" s="2" t="s">
        <v>102</v>
      </c>
      <c r="F9248" s="2" t="str">
        <f t="shared" si="864"/>
        <v>Women</v>
      </c>
      <c r="G9248" s="2" t="str">
        <f t="shared" si="865"/>
        <v xml:space="preserve"> Athletic Footwear</v>
      </c>
      <c r="H9248" s="2" t="s">
        <v>18</v>
      </c>
      <c r="I9248" s="2">
        <v>36</v>
      </c>
      <c r="J9248" s="2">
        <v>107</v>
      </c>
      <c r="K9248" s="2">
        <v>3852</v>
      </c>
      <c r="L9248" s="2" t="s">
        <v>21</v>
      </c>
      <c r="M9248" s="2">
        <f t="shared" si="866"/>
        <v>7</v>
      </c>
      <c r="N9248" s="2" t="str">
        <f t="shared" si="867"/>
        <v>Jul</v>
      </c>
      <c r="O9248" s="2" t="str">
        <f t="shared" si="868"/>
        <v>Mon</v>
      </c>
      <c r="P9248" s="2" t="str">
        <f t="shared" si="869"/>
        <v>2021</v>
      </c>
    </row>
    <row r="9249" spans="1:16" x14ac:dyDescent="0.3">
      <c r="A9249" s="2" t="s">
        <v>27</v>
      </c>
      <c r="B9249" s="3">
        <v>44396</v>
      </c>
      <c r="C9249" s="2" t="s">
        <v>24</v>
      </c>
      <c r="D9249" s="2" t="s">
        <v>101</v>
      </c>
      <c r="E9249" s="2" t="s">
        <v>102</v>
      </c>
      <c r="F9249" s="2" t="str">
        <f t="shared" si="864"/>
        <v>Men</v>
      </c>
      <c r="G9249" s="2" t="str">
        <f t="shared" si="865"/>
        <v xml:space="preserve"> Apparel</v>
      </c>
      <c r="H9249" s="2" t="s">
        <v>19</v>
      </c>
      <c r="I9249" s="2">
        <v>43</v>
      </c>
      <c r="J9249" s="2">
        <v>116</v>
      </c>
      <c r="K9249" s="2">
        <v>4988</v>
      </c>
      <c r="L9249" s="2" t="s">
        <v>21</v>
      </c>
      <c r="M9249" s="2">
        <f t="shared" si="866"/>
        <v>7</v>
      </c>
      <c r="N9249" s="2" t="str">
        <f t="shared" si="867"/>
        <v>Jul</v>
      </c>
      <c r="O9249" s="2" t="str">
        <f t="shared" si="868"/>
        <v>Mon</v>
      </c>
      <c r="P9249" s="2" t="str">
        <f t="shared" si="869"/>
        <v>2021</v>
      </c>
    </row>
    <row r="9250" spans="1:16" x14ac:dyDescent="0.3">
      <c r="A9250" s="2" t="s">
        <v>27</v>
      </c>
      <c r="B9250" s="3">
        <v>44396</v>
      </c>
      <c r="C9250" s="2" t="s">
        <v>24</v>
      </c>
      <c r="D9250" s="2" t="s">
        <v>101</v>
      </c>
      <c r="E9250" s="2" t="s">
        <v>102</v>
      </c>
      <c r="F9250" s="2" t="str">
        <f t="shared" si="864"/>
        <v>Women</v>
      </c>
      <c r="G9250" s="2" t="str">
        <f t="shared" si="865"/>
        <v xml:space="preserve"> Apparel</v>
      </c>
      <c r="H9250" s="2" t="s">
        <v>20</v>
      </c>
      <c r="I9250" s="2">
        <v>45</v>
      </c>
      <c r="J9250" s="2">
        <v>163</v>
      </c>
      <c r="K9250" s="2">
        <v>7335</v>
      </c>
      <c r="L9250" s="2" t="s">
        <v>21</v>
      </c>
      <c r="M9250" s="2">
        <f t="shared" si="866"/>
        <v>7</v>
      </c>
      <c r="N9250" s="2" t="str">
        <f t="shared" si="867"/>
        <v>Jul</v>
      </c>
      <c r="O9250" s="2" t="str">
        <f t="shared" si="868"/>
        <v>Mon</v>
      </c>
      <c r="P9250" s="2" t="str">
        <f t="shared" si="869"/>
        <v>2021</v>
      </c>
    </row>
    <row r="9251" spans="1:16" x14ac:dyDescent="0.3">
      <c r="A9251" s="2" t="s">
        <v>27</v>
      </c>
      <c r="B9251" s="3">
        <v>44428</v>
      </c>
      <c r="C9251" s="2" t="s">
        <v>24</v>
      </c>
      <c r="D9251" s="2" t="s">
        <v>101</v>
      </c>
      <c r="E9251" s="2" t="s">
        <v>102</v>
      </c>
      <c r="F9251" s="2" t="str">
        <f t="shared" si="864"/>
        <v>Men</v>
      </c>
      <c r="G9251" s="2" t="str">
        <f t="shared" si="865"/>
        <v xml:space="preserve"> Street Footwear</v>
      </c>
      <c r="H9251" s="2" t="s">
        <v>14</v>
      </c>
      <c r="I9251" s="2">
        <v>41</v>
      </c>
      <c r="J9251" s="2">
        <v>230</v>
      </c>
      <c r="K9251" s="2">
        <v>9430</v>
      </c>
      <c r="L9251" s="2" t="s">
        <v>21</v>
      </c>
      <c r="M9251" s="2">
        <f t="shared" si="866"/>
        <v>8</v>
      </c>
      <c r="N9251" s="2" t="str">
        <f t="shared" si="867"/>
        <v>Aug</v>
      </c>
      <c r="O9251" s="2" t="str">
        <f t="shared" si="868"/>
        <v>Fri</v>
      </c>
      <c r="P9251" s="2" t="str">
        <f t="shared" si="869"/>
        <v>2021</v>
      </c>
    </row>
    <row r="9252" spans="1:16" x14ac:dyDescent="0.3">
      <c r="A9252" s="2" t="s">
        <v>27</v>
      </c>
      <c r="B9252" s="3">
        <v>44428</v>
      </c>
      <c r="C9252" s="2" t="s">
        <v>24</v>
      </c>
      <c r="D9252" s="2" t="s">
        <v>101</v>
      </c>
      <c r="E9252" s="2" t="s">
        <v>102</v>
      </c>
      <c r="F9252" s="2" t="str">
        <f t="shared" si="864"/>
        <v>Men</v>
      </c>
      <c r="G9252" s="2" t="str">
        <f t="shared" si="865"/>
        <v xml:space="preserve"> Athletic Footwear</v>
      </c>
      <c r="H9252" s="2" t="s">
        <v>16</v>
      </c>
      <c r="I9252" s="2">
        <v>37</v>
      </c>
      <c r="J9252" s="2">
        <v>140</v>
      </c>
      <c r="K9252" s="2">
        <v>5180</v>
      </c>
      <c r="L9252" s="2" t="s">
        <v>21</v>
      </c>
      <c r="M9252" s="2">
        <f t="shared" si="866"/>
        <v>8</v>
      </c>
      <c r="N9252" s="2" t="str">
        <f t="shared" si="867"/>
        <v>Aug</v>
      </c>
      <c r="O9252" s="2" t="str">
        <f t="shared" si="868"/>
        <v>Fri</v>
      </c>
      <c r="P9252" s="2" t="str">
        <f t="shared" si="869"/>
        <v>2021</v>
      </c>
    </row>
    <row r="9253" spans="1:16" x14ac:dyDescent="0.3">
      <c r="A9253" s="2" t="s">
        <v>27</v>
      </c>
      <c r="B9253" s="3">
        <v>44428</v>
      </c>
      <c r="C9253" s="2" t="s">
        <v>24</v>
      </c>
      <c r="D9253" s="2" t="s">
        <v>101</v>
      </c>
      <c r="E9253" s="2" t="s">
        <v>102</v>
      </c>
      <c r="F9253" s="2" t="str">
        <f t="shared" si="864"/>
        <v>Women</v>
      </c>
      <c r="G9253" s="2" t="str">
        <f t="shared" si="865"/>
        <v xml:space="preserve"> Street Footwear</v>
      </c>
      <c r="H9253" s="2" t="s">
        <v>17</v>
      </c>
      <c r="I9253" s="2">
        <v>38</v>
      </c>
      <c r="J9253" s="2">
        <v>113</v>
      </c>
      <c r="K9253" s="2">
        <v>4294</v>
      </c>
      <c r="L9253" s="2" t="s">
        <v>21</v>
      </c>
      <c r="M9253" s="2">
        <f t="shared" si="866"/>
        <v>8</v>
      </c>
      <c r="N9253" s="2" t="str">
        <f t="shared" si="867"/>
        <v>Aug</v>
      </c>
      <c r="O9253" s="2" t="str">
        <f t="shared" si="868"/>
        <v>Fri</v>
      </c>
      <c r="P9253" s="2" t="str">
        <f t="shared" si="869"/>
        <v>2021</v>
      </c>
    </row>
    <row r="9254" spans="1:16" x14ac:dyDescent="0.3">
      <c r="A9254" s="2" t="s">
        <v>27</v>
      </c>
      <c r="B9254" s="3">
        <v>44428</v>
      </c>
      <c r="C9254" s="2" t="s">
        <v>24</v>
      </c>
      <c r="D9254" s="2" t="s">
        <v>101</v>
      </c>
      <c r="E9254" s="2" t="s">
        <v>102</v>
      </c>
      <c r="F9254" s="2" t="str">
        <f t="shared" si="864"/>
        <v>Women</v>
      </c>
      <c r="G9254" s="2" t="str">
        <f t="shared" si="865"/>
        <v xml:space="preserve"> Athletic Footwear</v>
      </c>
      <c r="H9254" s="2" t="s">
        <v>18</v>
      </c>
      <c r="I9254" s="2">
        <v>32</v>
      </c>
      <c r="J9254" s="2">
        <v>111</v>
      </c>
      <c r="K9254" s="2">
        <v>3552</v>
      </c>
      <c r="L9254" s="2" t="s">
        <v>21</v>
      </c>
      <c r="M9254" s="2">
        <f t="shared" si="866"/>
        <v>8</v>
      </c>
      <c r="N9254" s="2" t="str">
        <f t="shared" si="867"/>
        <v>Aug</v>
      </c>
      <c r="O9254" s="2" t="str">
        <f t="shared" si="868"/>
        <v>Fri</v>
      </c>
      <c r="P9254" s="2" t="str">
        <f t="shared" si="869"/>
        <v>2021</v>
      </c>
    </row>
    <row r="9255" spans="1:16" x14ac:dyDescent="0.3">
      <c r="A9255" s="2" t="s">
        <v>27</v>
      </c>
      <c r="B9255" s="3">
        <v>44428</v>
      </c>
      <c r="C9255" s="2" t="s">
        <v>24</v>
      </c>
      <c r="D9255" s="2" t="s">
        <v>101</v>
      </c>
      <c r="E9255" s="2" t="s">
        <v>102</v>
      </c>
      <c r="F9255" s="2" t="str">
        <f t="shared" si="864"/>
        <v>Men</v>
      </c>
      <c r="G9255" s="2" t="str">
        <f t="shared" si="865"/>
        <v xml:space="preserve"> Apparel</v>
      </c>
      <c r="H9255" s="2" t="s">
        <v>19</v>
      </c>
      <c r="I9255" s="2">
        <v>40</v>
      </c>
      <c r="J9255" s="2">
        <v>105</v>
      </c>
      <c r="K9255" s="2">
        <v>4200</v>
      </c>
      <c r="L9255" s="2" t="s">
        <v>21</v>
      </c>
      <c r="M9255" s="2">
        <f t="shared" si="866"/>
        <v>8</v>
      </c>
      <c r="N9255" s="2" t="str">
        <f t="shared" si="867"/>
        <v>Aug</v>
      </c>
      <c r="O9255" s="2" t="str">
        <f t="shared" si="868"/>
        <v>Fri</v>
      </c>
      <c r="P9255" s="2" t="str">
        <f t="shared" si="869"/>
        <v>2021</v>
      </c>
    </row>
    <row r="9256" spans="1:16" x14ac:dyDescent="0.3">
      <c r="A9256" s="2" t="s">
        <v>27</v>
      </c>
      <c r="B9256" s="3">
        <v>44428</v>
      </c>
      <c r="C9256" s="2" t="s">
        <v>24</v>
      </c>
      <c r="D9256" s="2" t="s">
        <v>101</v>
      </c>
      <c r="E9256" s="2" t="s">
        <v>102</v>
      </c>
      <c r="F9256" s="2" t="str">
        <f t="shared" si="864"/>
        <v>Women</v>
      </c>
      <c r="G9256" s="2" t="str">
        <f t="shared" si="865"/>
        <v xml:space="preserve"> Apparel</v>
      </c>
      <c r="H9256" s="2" t="s">
        <v>20</v>
      </c>
      <c r="I9256" s="2">
        <v>40</v>
      </c>
      <c r="J9256" s="2">
        <v>166</v>
      </c>
      <c r="K9256" s="2">
        <v>6640</v>
      </c>
      <c r="L9256" s="2" t="s">
        <v>21</v>
      </c>
      <c r="M9256" s="2">
        <f t="shared" si="866"/>
        <v>8</v>
      </c>
      <c r="N9256" s="2" t="str">
        <f t="shared" si="867"/>
        <v>Aug</v>
      </c>
      <c r="O9256" s="2" t="str">
        <f t="shared" si="868"/>
        <v>Fri</v>
      </c>
      <c r="P9256" s="2" t="str">
        <f t="shared" si="869"/>
        <v>2021</v>
      </c>
    </row>
    <row r="9257" spans="1:16" x14ac:dyDescent="0.3">
      <c r="A9257" s="2" t="s">
        <v>27</v>
      </c>
      <c r="B9257" s="3">
        <v>44458</v>
      </c>
      <c r="C9257" s="2" t="s">
        <v>24</v>
      </c>
      <c r="D9257" s="2" t="s">
        <v>101</v>
      </c>
      <c r="E9257" s="2" t="s">
        <v>102</v>
      </c>
      <c r="F9257" s="2" t="str">
        <f t="shared" si="864"/>
        <v>Men</v>
      </c>
      <c r="G9257" s="2" t="str">
        <f t="shared" si="865"/>
        <v xml:space="preserve"> Street Footwear</v>
      </c>
      <c r="H9257" s="2" t="s">
        <v>14</v>
      </c>
      <c r="I9257" s="2">
        <v>35</v>
      </c>
      <c r="J9257" s="2">
        <v>196</v>
      </c>
      <c r="K9257" s="2">
        <v>6860</v>
      </c>
      <c r="L9257" s="2" t="s">
        <v>21</v>
      </c>
      <c r="M9257" s="2">
        <f t="shared" si="866"/>
        <v>9</v>
      </c>
      <c r="N9257" s="2" t="str">
        <f t="shared" si="867"/>
        <v>Sep</v>
      </c>
      <c r="O9257" s="2" t="str">
        <f t="shared" si="868"/>
        <v>Sun</v>
      </c>
      <c r="P9257" s="2" t="str">
        <f t="shared" si="869"/>
        <v>2021</v>
      </c>
    </row>
    <row r="9258" spans="1:16" x14ac:dyDescent="0.3">
      <c r="A9258" s="2" t="s">
        <v>27</v>
      </c>
      <c r="B9258" s="3">
        <v>44458</v>
      </c>
      <c r="C9258" s="2" t="s">
        <v>24</v>
      </c>
      <c r="D9258" s="2" t="s">
        <v>101</v>
      </c>
      <c r="E9258" s="2" t="s">
        <v>102</v>
      </c>
      <c r="F9258" s="2" t="str">
        <f t="shared" si="864"/>
        <v>Men</v>
      </c>
      <c r="G9258" s="2" t="str">
        <f t="shared" si="865"/>
        <v xml:space="preserve"> Athletic Footwear</v>
      </c>
      <c r="H9258" s="2" t="s">
        <v>16</v>
      </c>
      <c r="I9258" s="2">
        <v>28</v>
      </c>
      <c r="J9258" s="2">
        <v>128</v>
      </c>
      <c r="K9258" s="2">
        <v>3584</v>
      </c>
      <c r="L9258" s="2" t="s">
        <v>21</v>
      </c>
      <c r="M9258" s="2">
        <f t="shared" si="866"/>
        <v>9</v>
      </c>
      <c r="N9258" s="2" t="str">
        <f t="shared" si="867"/>
        <v>Sep</v>
      </c>
      <c r="O9258" s="2" t="str">
        <f t="shared" si="868"/>
        <v>Sun</v>
      </c>
      <c r="P9258" s="2" t="str">
        <f t="shared" si="869"/>
        <v>2021</v>
      </c>
    </row>
    <row r="9259" spans="1:16" x14ac:dyDescent="0.3">
      <c r="A9259" s="2" t="s">
        <v>27</v>
      </c>
      <c r="B9259" s="3">
        <v>44458</v>
      </c>
      <c r="C9259" s="2" t="s">
        <v>24</v>
      </c>
      <c r="D9259" s="2" t="s">
        <v>101</v>
      </c>
      <c r="E9259" s="2" t="s">
        <v>102</v>
      </c>
      <c r="F9259" s="2" t="str">
        <f t="shared" si="864"/>
        <v>Women</v>
      </c>
      <c r="G9259" s="2" t="str">
        <f t="shared" si="865"/>
        <v xml:space="preserve"> Street Footwear</v>
      </c>
      <c r="H9259" s="2" t="s">
        <v>17</v>
      </c>
      <c r="I9259" s="2">
        <v>12</v>
      </c>
      <c r="J9259" s="2">
        <v>91</v>
      </c>
      <c r="K9259" s="2">
        <v>1092</v>
      </c>
      <c r="L9259" s="2" t="s">
        <v>21</v>
      </c>
      <c r="M9259" s="2">
        <f t="shared" si="866"/>
        <v>9</v>
      </c>
      <c r="N9259" s="2" t="str">
        <f t="shared" si="867"/>
        <v>Sep</v>
      </c>
      <c r="O9259" s="2" t="str">
        <f t="shared" si="868"/>
        <v>Sun</v>
      </c>
      <c r="P9259" s="2" t="str">
        <f t="shared" si="869"/>
        <v>2021</v>
      </c>
    </row>
    <row r="9260" spans="1:16" x14ac:dyDescent="0.3">
      <c r="A9260" s="2" t="s">
        <v>27</v>
      </c>
      <c r="B9260" s="3">
        <v>44458</v>
      </c>
      <c r="C9260" s="2" t="s">
        <v>24</v>
      </c>
      <c r="D9260" s="2" t="s">
        <v>101</v>
      </c>
      <c r="E9260" s="2" t="s">
        <v>102</v>
      </c>
      <c r="F9260" s="2" t="str">
        <f t="shared" si="864"/>
        <v>Women</v>
      </c>
      <c r="G9260" s="2" t="str">
        <f t="shared" si="865"/>
        <v xml:space="preserve"> Athletic Footwear</v>
      </c>
      <c r="H9260" s="2" t="s">
        <v>18</v>
      </c>
      <c r="I9260" s="2">
        <v>12</v>
      </c>
      <c r="J9260" s="2">
        <v>83</v>
      </c>
      <c r="K9260" s="2">
        <v>996</v>
      </c>
      <c r="L9260" s="2" t="s">
        <v>21</v>
      </c>
      <c r="M9260" s="2">
        <f t="shared" si="866"/>
        <v>9</v>
      </c>
      <c r="N9260" s="2" t="str">
        <f t="shared" si="867"/>
        <v>Sep</v>
      </c>
      <c r="O9260" s="2" t="str">
        <f t="shared" si="868"/>
        <v>Sun</v>
      </c>
      <c r="P9260" s="2" t="str">
        <f t="shared" si="869"/>
        <v>2021</v>
      </c>
    </row>
    <row r="9261" spans="1:16" x14ac:dyDescent="0.3">
      <c r="A9261" s="2" t="s">
        <v>27</v>
      </c>
      <c r="B9261" s="3">
        <v>44458</v>
      </c>
      <c r="C9261" s="2" t="s">
        <v>24</v>
      </c>
      <c r="D9261" s="2" t="s">
        <v>101</v>
      </c>
      <c r="E9261" s="2" t="s">
        <v>102</v>
      </c>
      <c r="F9261" s="2" t="str">
        <f t="shared" si="864"/>
        <v>Men</v>
      </c>
      <c r="G9261" s="2" t="str">
        <f t="shared" si="865"/>
        <v xml:space="preserve"> Apparel</v>
      </c>
      <c r="H9261" s="2" t="s">
        <v>19</v>
      </c>
      <c r="I9261" s="2">
        <v>20</v>
      </c>
      <c r="J9261" s="2">
        <v>78</v>
      </c>
      <c r="K9261" s="2">
        <v>1560</v>
      </c>
      <c r="L9261" s="2" t="s">
        <v>21</v>
      </c>
      <c r="M9261" s="2">
        <f t="shared" si="866"/>
        <v>9</v>
      </c>
      <c r="N9261" s="2" t="str">
        <f t="shared" si="867"/>
        <v>Sep</v>
      </c>
      <c r="O9261" s="2" t="str">
        <f t="shared" si="868"/>
        <v>Sun</v>
      </c>
      <c r="P9261" s="2" t="str">
        <f t="shared" si="869"/>
        <v>2021</v>
      </c>
    </row>
    <row r="9262" spans="1:16" x14ac:dyDescent="0.3">
      <c r="A9262" s="2" t="s">
        <v>27</v>
      </c>
      <c r="B9262" s="3">
        <v>44458</v>
      </c>
      <c r="C9262" s="2" t="s">
        <v>24</v>
      </c>
      <c r="D9262" s="2" t="s">
        <v>101</v>
      </c>
      <c r="E9262" s="2" t="s">
        <v>102</v>
      </c>
      <c r="F9262" s="2" t="str">
        <f t="shared" si="864"/>
        <v>Women</v>
      </c>
      <c r="G9262" s="2" t="str">
        <f t="shared" si="865"/>
        <v xml:space="preserve"> Apparel</v>
      </c>
      <c r="H9262" s="2" t="s">
        <v>20</v>
      </c>
      <c r="I9262" s="2">
        <v>23</v>
      </c>
      <c r="J9262" s="2">
        <v>119</v>
      </c>
      <c r="K9262" s="2">
        <v>2737</v>
      </c>
      <c r="L9262" s="2" t="s">
        <v>21</v>
      </c>
      <c r="M9262" s="2">
        <f t="shared" si="866"/>
        <v>9</v>
      </c>
      <c r="N9262" s="2" t="str">
        <f t="shared" si="867"/>
        <v>Sep</v>
      </c>
      <c r="O9262" s="2" t="str">
        <f t="shared" si="868"/>
        <v>Sun</v>
      </c>
      <c r="P9262" s="2" t="str">
        <f t="shared" si="869"/>
        <v>2021</v>
      </c>
    </row>
    <row r="9263" spans="1:16" x14ac:dyDescent="0.3">
      <c r="A9263" s="2" t="s">
        <v>27</v>
      </c>
      <c r="B9263" s="3">
        <v>44490</v>
      </c>
      <c r="C9263" s="2" t="s">
        <v>24</v>
      </c>
      <c r="D9263" s="2" t="s">
        <v>101</v>
      </c>
      <c r="E9263" s="2" t="s">
        <v>102</v>
      </c>
      <c r="F9263" s="2" t="str">
        <f t="shared" si="864"/>
        <v>Men</v>
      </c>
      <c r="G9263" s="2" t="str">
        <f t="shared" si="865"/>
        <v xml:space="preserve"> Street Footwear</v>
      </c>
      <c r="H9263" s="2" t="s">
        <v>14</v>
      </c>
      <c r="I9263" s="2">
        <v>20</v>
      </c>
      <c r="J9263" s="2">
        <v>173</v>
      </c>
      <c r="K9263" s="2">
        <v>3460</v>
      </c>
      <c r="L9263" s="2" t="s">
        <v>21</v>
      </c>
      <c r="M9263" s="2">
        <f t="shared" si="866"/>
        <v>10</v>
      </c>
      <c r="N9263" s="2" t="str">
        <f t="shared" si="867"/>
        <v>Oct</v>
      </c>
      <c r="O9263" s="2" t="str">
        <f t="shared" si="868"/>
        <v>Thu</v>
      </c>
      <c r="P9263" s="2" t="str">
        <f t="shared" si="869"/>
        <v>2021</v>
      </c>
    </row>
    <row r="9264" spans="1:16" x14ac:dyDescent="0.3">
      <c r="A9264" s="2" t="s">
        <v>27</v>
      </c>
      <c r="B9264" s="3">
        <v>44490</v>
      </c>
      <c r="C9264" s="2" t="s">
        <v>24</v>
      </c>
      <c r="D9264" s="2" t="s">
        <v>101</v>
      </c>
      <c r="E9264" s="2" t="s">
        <v>102</v>
      </c>
      <c r="F9264" s="2" t="str">
        <f t="shared" si="864"/>
        <v>Men</v>
      </c>
      <c r="G9264" s="2" t="str">
        <f t="shared" si="865"/>
        <v xml:space="preserve"> Athletic Footwear</v>
      </c>
      <c r="H9264" s="2" t="s">
        <v>16</v>
      </c>
      <c r="I9264" s="2">
        <v>14</v>
      </c>
      <c r="J9264" s="2">
        <v>112</v>
      </c>
      <c r="K9264" s="2">
        <v>1568</v>
      </c>
      <c r="L9264" s="2" t="s">
        <v>21</v>
      </c>
      <c r="M9264" s="2">
        <f t="shared" si="866"/>
        <v>10</v>
      </c>
      <c r="N9264" s="2" t="str">
        <f t="shared" si="867"/>
        <v>Oct</v>
      </c>
      <c r="O9264" s="2" t="str">
        <f t="shared" si="868"/>
        <v>Thu</v>
      </c>
      <c r="P9264" s="2" t="str">
        <f t="shared" si="869"/>
        <v>2021</v>
      </c>
    </row>
    <row r="9265" spans="1:16" x14ac:dyDescent="0.3">
      <c r="A9265" s="2" t="s">
        <v>27</v>
      </c>
      <c r="B9265" s="3">
        <v>44490</v>
      </c>
      <c r="C9265" s="2" t="s">
        <v>24</v>
      </c>
      <c r="D9265" s="2" t="s">
        <v>101</v>
      </c>
      <c r="E9265" s="2" t="s">
        <v>102</v>
      </c>
      <c r="F9265" s="2" t="str">
        <f t="shared" si="864"/>
        <v>Women</v>
      </c>
      <c r="G9265" s="2" t="str">
        <f t="shared" si="865"/>
        <v xml:space="preserve"> Street Footwear</v>
      </c>
      <c r="H9265" s="2" t="s">
        <v>17</v>
      </c>
      <c r="I9265" s="2">
        <v>14</v>
      </c>
      <c r="J9265" s="2">
        <v>74</v>
      </c>
      <c r="K9265" s="2">
        <v>1036</v>
      </c>
      <c r="L9265" s="2" t="s">
        <v>21</v>
      </c>
      <c r="M9265" s="2">
        <f t="shared" si="866"/>
        <v>10</v>
      </c>
      <c r="N9265" s="2" t="str">
        <f t="shared" si="867"/>
        <v>Oct</v>
      </c>
      <c r="O9265" s="2" t="str">
        <f t="shared" si="868"/>
        <v>Thu</v>
      </c>
      <c r="P9265" s="2" t="str">
        <f t="shared" si="869"/>
        <v>2021</v>
      </c>
    </row>
    <row r="9266" spans="1:16" x14ac:dyDescent="0.3">
      <c r="A9266" s="2" t="s">
        <v>27</v>
      </c>
      <c r="B9266" s="3">
        <v>44490</v>
      </c>
      <c r="C9266" s="2" t="s">
        <v>24</v>
      </c>
      <c r="D9266" s="2" t="s">
        <v>101</v>
      </c>
      <c r="E9266" s="2" t="s">
        <v>102</v>
      </c>
      <c r="F9266" s="2" t="str">
        <f t="shared" si="864"/>
        <v>Women</v>
      </c>
      <c r="G9266" s="2" t="str">
        <f t="shared" si="865"/>
        <v xml:space="preserve"> Athletic Footwear</v>
      </c>
      <c r="H9266" s="2" t="s">
        <v>18</v>
      </c>
      <c r="I9266" s="2">
        <v>15</v>
      </c>
      <c r="J9266" s="2">
        <v>62</v>
      </c>
      <c r="K9266" s="2">
        <v>930</v>
      </c>
      <c r="L9266" s="2" t="s">
        <v>21</v>
      </c>
      <c r="M9266" s="2">
        <f t="shared" si="866"/>
        <v>10</v>
      </c>
      <c r="N9266" s="2" t="str">
        <f t="shared" si="867"/>
        <v>Oct</v>
      </c>
      <c r="O9266" s="2" t="str">
        <f t="shared" si="868"/>
        <v>Thu</v>
      </c>
      <c r="P9266" s="2" t="str">
        <f t="shared" si="869"/>
        <v>2021</v>
      </c>
    </row>
    <row r="9267" spans="1:16" x14ac:dyDescent="0.3">
      <c r="A9267" s="2" t="s">
        <v>27</v>
      </c>
      <c r="B9267" s="3">
        <v>44490</v>
      </c>
      <c r="C9267" s="2" t="s">
        <v>24</v>
      </c>
      <c r="D9267" s="2" t="s">
        <v>101</v>
      </c>
      <c r="E9267" s="2" t="s">
        <v>102</v>
      </c>
      <c r="F9267" s="2" t="str">
        <f t="shared" si="864"/>
        <v>Men</v>
      </c>
      <c r="G9267" s="2" t="str">
        <f t="shared" si="865"/>
        <v xml:space="preserve"> Apparel</v>
      </c>
      <c r="H9267" s="2" t="s">
        <v>19</v>
      </c>
      <c r="I9267" s="2">
        <v>22</v>
      </c>
      <c r="J9267" s="2">
        <v>68</v>
      </c>
      <c r="K9267" s="2">
        <v>1496</v>
      </c>
      <c r="L9267" s="2" t="s">
        <v>21</v>
      </c>
      <c r="M9267" s="2">
        <f t="shared" si="866"/>
        <v>10</v>
      </c>
      <c r="N9267" s="2" t="str">
        <f t="shared" si="867"/>
        <v>Oct</v>
      </c>
      <c r="O9267" s="2" t="str">
        <f t="shared" si="868"/>
        <v>Thu</v>
      </c>
      <c r="P9267" s="2" t="str">
        <f t="shared" si="869"/>
        <v>2021</v>
      </c>
    </row>
    <row r="9268" spans="1:16" x14ac:dyDescent="0.3">
      <c r="A9268" s="2" t="s">
        <v>31</v>
      </c>
      <c r="B9268" s="3">
        <v>44490</v>
      </c>
      <c r="C9268" s="2" t="s">
        <v>24</v>
      </c>
      <c r="D9268" s="2" t="s">
        <v>101</v>
      </c>
      <c r="E9268" s="2" t="s">
        <v>102</v>
      </c>
      <c r="F9268" s="2" t="str">
        <f t="shared" si="864"/>
        <v>Women</v>
      </c>
      <c r="G9268" s="2" t="str">
        <f t="shared" si="865"/>
        <v xml:space="preserve"> Apparel</v>
      </c>
      <c r="H9268" s="2" t="s">
        <v>20</v>
      </c>
      <c r="I9268" s="2">
        <v>22</v>
      </c>
      <c r="J9268" s="2">
        <v>101</v>
      </c>
      <c r="K9268" s="2">
        <v>2222</v>
      </c>
      <c r="L9268" s="2" t="s">
        <v>21</v>
      </c>
      <c r="M9268" s="2">
        <f t="shared" si="866"/>
        <v>10</v>
      </c>
      <c r="N9268" s="2" t="str">
        <f t="shared" si="867"/>
        <v>Oct</v>
      </c>
      <c r="O9268" s="2" t="str">
        <f t="shared" si="868"/>
        <v>Thu</v>
      </c>
      <c r="P9268" s="2" t="str">
        <f t="shared" si="869"/>
        <v>2021</v>
      </c>
    </row>
    <row r="9269" spans="1:16" x14ac:dyDescent="0.3">
      <c r="A9269" s="2" t="s">
        <v>31</v>
      </c>
      <c r="B9269" s="3">
        <v>44520</v>
      </c>
      <c r="C9269" s="2" t="s">
        <v>24</v>
      </c>
      <c r="D9269" s="2" t="s">
        <v>101</v>
      </c>
      <c r="E9269" s="2" t="s">
        <v>102</v>
      </c>
      <c r="F9269" s="2" t="str">
        <f t="shared" si="864"/>
        <v>Men</v>
      </c>
      <c r="G9269" s="2" t="str">
        <f t="shared" si="865"/>
        <v xml:space="preserve"> Street Footwear</v>
      </c>
      <c r="H9269" s="2" t="s">
        <v>14</v>
      </c>
      <c r="I9269" s="2">
        <v>16</v>
      </c>
      <c r="J9269" s="2">
        <v>166</v>
      </c>
      <c r="K9269" s="2">
        <v>2656</v>
      </c>
      <c r="L9269" s="2" t="s">
        <v>21</v>
      </c>
      <c r="M9269" s="2">
        <f t="shared" si="866"/>
        <v>11</v>
      </c>
      <c r="N9269" s="2" t="str">
        <f t="shared" si="867"/>
        <v>Nov</v>
      </c>
      <c r="O9269" s="2" t="str">
        <f t="shared" si="868"/>
        <v>Sat</v>
      </c>
      <c r="P9269" s="2" t="str">
        <f t="shared" si="869"/>
        <v>2021</v>
      </c>
    </row>
    <row r="9270" spans="1:16" x14ac:dyDescent="0.3">
      <c r="A9270" s="2" t="s">
        <v>31</v>
      </c>
      <c r="B9270" s="3">
        <v>44520</v>
      </c>
      <c r="C9270" s="2" t="s">
        <v>24</v>
      </c>
      <c r="D9270" s="2" t="s">
        <v>101</v>
      </c>
      <c r="E9270" s="2" t="s">
        <v>102</v>
      </c>
      <c r="F9270" s="2" t="str">
        <f t="shared" si="864"/>
        <v>Men</v>
      </c>
      <c r="G9270" s="2" t="str">
        <f t="shared" si="865"/>
        <v xml:space="preserve"> Athletic Footwear</v>
      </c>
      <c r="H9270" s="2" t="s">
        <v>16</v>
      </c>
      <c r="I9270" s="2">
        <v>11</v>
      </c>
      <c r="J9270" s="2">
        <v>96</v>
      </c>
      <c r="K9270" s="2">
        <v>1056</v>
      </c>
      <c r="L9270" s="2" t="s">
        <v>21</v>
      </c>
      <c r="M9270" s="2">
        <f t="shared" si="866"/>
        <v>11</v>
      </c>
      <c r="N9270" s="2" t="str">
        <f t="shared" si="867"/>
        <v>Nov</v>
      </c>
      <c r="O9270" s="2" t="str">
        <f t="shared" si="868"/>
        <v>Sat</v>
      </c>
      <c r="P9270" s="2" t="str">
        <f t="shared" si="869"/>
        <v>2021</v>
      </c>
    </row>
    <row r="9271" spans="1:16" x14ac:dyDescent="0.3">
      <c r="A9271" s="2" t="s">
        <v>31</v>
      </c>
      <c r="B9271" s="3">
        <v>44520</v>
      </c>
      <c r="C9271" s="2" t="s">
        <v>24</v>
      </c>
      <c r="D9271" s="2" t="s">
        <v>101</v>
      </c>
      <c r="E9271" s="2" t="s">
        <v>102</v>
      </c>
      <c r="F9271" s="2" t="str">
        <f t="shared" si="864"/>
        <v>Women</v>
      </c>
      <c r="G9271" s="2" t="str">
        <f t="shared" si="865"/>
        <v xml:space="preserve"> Street Footwear</v>
      </c>
      <c r="H9271" s="2" t="s">
        <v>17</v>
      </c>
      <c r="I9271" s="2">
        <v>19</v>
      </c>
      <c r="J9271" s="2">
        <v>81</v>
      </c>
      <c r="K9271" s="2">
        <v>1539</v>
      </c>
      <c r="L9271" s="2" t="s">
        <v>21</v>
      </c>
      <c r="M9271" s="2">
        <f t="shared" si="866"/>
        <v>11</v>
      </c>
      <c r="N9271" s="2" t="str">
        <f t="shared" si="867"/>
        <v>Nov</v>
      </c>
      <c r="O9271" s="2" t="str">
        <f t="shared" si="868"/>
        <v>Sat</v>
      </c>
      <c r="P9271" s="2" t="str">
        <f t="shared" si="869"/>
        <v>2021</v>
      </c>
    </row>
    <row r="9272" spans="1:16" x14ac:dyDescent="0.3">
      <c r="A9272" s="2" t="s">
        <v>31</v>
      </c>
      <c r="B9272" s="3">
        <v>44520</v>
      </c>
      <c r="C9272" s="2" t="s">
        <v>24</v>
      </c>
      <c r="D9272" s="2" t="s">
        <v>101</v>
      </c>
      <c r="E9272" s="2" t="s">
        <v>102</v>
      </c>
      <c r="F9272" s="2" t="str">
        <f t="shared" si="864"/>
        <v>Women</v>
      </c>
      <c r="G9272" s="2" t="str">
        <f t="shared" si="865"/>
        <v xml:space="preserve"> Athletic Footwear</v>
      </c>
      <c r="H9272" s="2" t="s">
        <v>18</v>
      </c>
      <c r="I9272" s="2">
        <v>37</v>
      </c>
      <c r="J9272" s="2">
        <v>90</v>
      </c>
      <c r="K9272" s="2">
        <v>3330</v>
      </c>
      <c r="L9272" s="2" t="s">
        <v>21</v>
      </c>
      <c r="M9272" s="2">
        <f t="shared" si="866"/>
        <v>11</v>
      </c>
      <c r="N9272" s="2" t="str">
        <f t="shared" si="867"/>
        <v>Nov</v>
      </c>
      <c r="O9272" s="2" t="str">
        <f t="shared" si="868"/>
        <v>Sat</v>
      </c>
      <c r="P9272" s="2" t="str">
        <f t="shared" si="869"/>
        <v>2021</v>
      </c>
    </row>
    <row r="9273" spans="1:16" x14ac:dyDescent="0.3">
      <c r="A9273" s="2" t="s">
        <v>31</v>
      </c>
      <c r="B9273" s="3">
        <v>44520</v>
      </c>
      <c r="C9273" s="2" t="s">
        <v>24</v>
      </c>
      <c r="D9273" s="2" t="s">
        <v>101</v>
      </c>
      <c r="E9273" s="2" t="s">
        <v>102</v>
      </c>
      <c r="F9273" s="2" t="str">
        <f t="shared" si="864"/>
        <v>Men</v>
      </c>
      <c r="G9273" s="2" t="str">
        <f t="shared" si="865"/>
        <v xml:space="preserve"> Apparel</v>
      </c>
      <c r="H9273" s="2" t="s">
        <v>19</v>
      </c>
      <c r="I9273" s="2">
        <v>60</v>
      </c>
      <c r="J9273" s="2">
        <v>85</v>
      </c>
      <c r="K9273" s="2">
        <v>5100</v>
      </c>
      <c r="L9273" s="2" t="s">
        <v>21</v>
      </c>
      <c r="M9273" s="2">
        <f t="shared" si="866"/>
        <v>11</v>
      </c>
      <c r="N9273" s="2" t="str">
        <f t="shared" si="867"/>
        <v>Nov</v>
      </c>
      <c r="O9273" s="2" t="str">
        <f t="shared" si="868"/>
        <v>Sat</v>
      </c>
      <c r="P9273" s="2" t="str">
        <f t="shared" si="869"/>
        <v>2021</v>
      </c>
    </row>
    <row r="9274" spans="1:16" x14ac:dyDescent="0.3">
      <c r="A9274" s="2" t="s">
        <v>31</v>
      </c>
      <c r="B9274" s="3">
        <v>44520</v>
      </c>
      <c r="C9274" s="2" t="s">
        <v>24</v>
      </c>
      <c r="D9274" s="2" t="s">
        <v>101</v>
      </c>
      <c r="E9274" s="2" t="s">
        <v>102</v>
      </c>
      <c r="F9274" s="2" t="str">
        <f t="shared" si="864"/>
        <v>Women</v>
      </c>
      <c r="G9274" s="2" t="str">
        <f t="shared" si="865"/>
        <v xml:space="preserve"> Apparel</v>
      </c>
      <c r="H9274" s="2" t="s">
        <v>20</v>
      </c>
      <c r="I9274" s="2">
        <v>60</v>
      </c>
      <c r="J9274" s="2">
        <v>128</v>
      </c>
      <c r="K9274" s="2">
        <v>7680</v>
      </c>
      <c r="L9274" s="2" t="s">
        <v>21</v>
      </c>
      <c r="M9274" s="2">
        <f t="shared" si="866"/>
        <v>11</v>
      </c>
      <c r="N9274" s="2" t="str">
        <f t="shared" si="867"/>
        <v>Nov</v>
      </c>
      <c r="O9274" s="2" t="str">
        <f t="shared" si="868"/>
        <v>Sat</v>
      </c>
      <c r="P9274" s="2" t="str">
        <f t="shared" si="869"/>
        <v>2021</v>
      </c>
    </row>
    <row r="9275" spans="1:16" x14ac:dyDescent="0.3">
      <c r="A9275" s="2" t="s">
        <v>31</v>
      </c>
      <c r="B9275" s="3">
        <v>44549</v>
      </c>
      <c r="C9275" s="2" t="s">
        <v>24</v>
      </c>
      <c r="D9275" s="2" t="s">
        <v>101</v>
      </c>
      <c r="E9275" s="2" t="s">
        <v>102</v>
      </c>
      <c r="F9275" s="2" t="str">
        <f t="shared" si="864"/>
        <v>Men</v>
      </c>
      <c r="G9275" s="2" t="str">
        <f t="shared" si="865"/>
        <v xml:space="preserve"> Street Footwear</v>
      </c>
      <c r="H9275" s="2" t="s">
        <v>14</v>
      </c>
      <c r="I9275" s="2">
        <v>55</v>
      </c>
      <c r="J9275" s="2">
        <v>200</v>
      </c>
      <c r="K9275" s="2">
        <v>11000</v>
      </c>
      <c r="L9275" s="2" t="s">
        <v>21</v>
      </c>
      <c r="M9275" s="2">
        <f t="shared" si="866"/>
        <v>12</v>
      </c>
      <c r="N9275" s="2" t="str">
        <f t="shared" si="867"/>
        <v>Dec</v>
      </c>
      <c r="O9275" s="2" t="str">
        <f t="shared" si="868"/>
        <v>Sun</v>
      </c>
      <c r="P9275" s="2" t="str">
        <f t="shared" si="869"/>
        <v>2021</v>
      </c>
    </row>
    <row r="9276" spans="1:16" x14ac:dyDescent="0.3">
      <c r="A9276" s="2" t="s">
        <v>31</v>
      </c>
      <c r="B9276" s="3">
        <v>44549</v>
      </c>
      <c r="C9276" s="2" t="s">
        <v>24</v>
      </c>
      <c r="D9276" s="2" t="s">
        <v>101</v>
      </c>
      <c r="E9276" s="2" t="s">
        <v>102</v>
      </c>
      <c r="F9276" s="2" t="str">
        <f t="shared" si="864"/>
        <v>Men</v>
      </c>
      <c r="G9276" s="2" t="str">
        <f t="shared" si="865"/>
        <v xml:space="preserve"> Athletic Footwear</v>
      </c>
      <c r="H9276" s="2" t="s">
        <v>16</v>
      </c>
      <c r="I9276" s="2">
        <v>47</v>
      </c>
      <c r="J9276" s="2">
        <v>149</v>
      </c>
      <c r="K9276" s="2">
        <v>7003</v>
      </c>
      <c r="L9276" s="2" t="s">
        <v>21</v>
      </c>
      <c r="M9276" s="2">
        <f t="shared" si="866"/>
        <v>12</v>
      </c>
      <c r="N9276" s="2" t="str">
        <f t="shared" si="867"/>
        <v>Dec</v>
      </c>
      <c r="O9276" s="2" t="str">
        <f t="shared" si="868"/>
        <v>Sun</v>
      </c>
      <c r="P9276" s="2" t="str">
        <f t="shared" si="869"/>
        <v>2021</v>
      </c>
    </row>
    <row r="9277" spans="1:16" x14ac:dyDescent="0.3">
      <c r="A9277" s="2" t="s">
        <v>31</v>
      </c>
      <c r="B9277" s="3">
        <v>44549</v>
      </c>
      <c r="C9277" s="2" t="s">
        <v>24</v>
      </c>
      <c r="D9277" s="2" t="s">
        <v>101</v>
      </c>
      <c r="E9277" s="2" t="s">
        <v>102</v>
      </c>
      <c r="F9277" s="2" t="str">
        <f t="shared" si="864"/>
        <v>Women</v>
      </c>
      <c r="G9277" s="2" t="str">
        <f t="shared" si="865"/>
        <v xml:space="preserve"> Street Footwear</v>
      </c>
      <c r="H9277" s="2" t="s">
        <v>17</v>
      </c>
      <c r="I9277" s="2">
        <v>44</v>
      </c>
      <c r="J9277" s="2">
        <v>131</v>
      </c>
      <c r="K9277" s="2">
        <v>5764</v>
      </c>
      <c r="L9277" s="2" t="s">
        <v>21</v>
      </c>
      <c r="M9277" s="2">
        <f t="shared" si="866"/>
        <v>12</v>
      </c>
      <c r="N9277" s="2" t="str">
        <f t="shared" si="867"/>
        <v>Dec</v>
      </c>
      <c r="O9277" s="2" t="str">
        <f t="shared" si="868"/>
        <v>Sun</v>
      </c>
      <c r="P9277" s="2" t="str">
        <f t="shared" si="869"/>
        <v>2021</v>
      </c>
    </row>
    <row r="9278" spans="1:16" x14ac:dyDescent="0.3">
      <c r="A9278" s="2" t="s">
        <v>31</v>
      </c>
      <c r="B9278" s="3">
        <v>44549</v>
      </c>
      <c r="C9278" s="2" t="s">
        <v>24</v>
      </c>
      <c r="D9278" s="2" t="s">
        <v>101</v>
      </c>
      <c r="E9278" s="2" t="s">
        <v>102</v>
      </c>
      <c r="F9278" s="2" t="str">
        <f t="shared" si="864"/>
        <v>Women</v>
      </c>
      <c r="G9278" s="2" t="str">
        <f t="shared" si="865"/>
        <v xml:space="preserve"> Athletic Footwear</v>
      </c>
      <c r="H9278" s="2" t="s">
        <v>18</v>
      </c>
      <c r="I9278" s="2">
        <v>45</v>
      </c>
      <c r="J9278" s="2">
        <v>114</v>
      </c>
      <c r="K9278" s="2">
        <v>5130</v>
      </c>
      <c r="L9278" s="2" t="s">
        <v>21</v>
      </c>
      <c r="M9278" s="2">
        <f t="shared" si="866"/>
        <v>12</v>
      </c>
      <c r="N9278" s="2" t="str">
        <f t="shared" si="867"/>
        <v>Dec</v>
      </c>
      <c r="O9278" s="2" t="str">
        <f t="shared" si="868"/>
        <v>Sun</v>
      </c>
      <c r="P9278" s="2" t="str">
        <f t="shared" si="869"/>
        <v>2021</v>
      </c>
    </row>
    <row r="9279" spans="1:16" x14ac:dyDescent="0.3">
      <c r="A9279" s="2" t="s">
        <v>31</v>
      </c>
      <c r="B9279" s="3">
        <v>44549</v>
      </c>
      <c r="C9279" s="2" t="s">
        <v>24</v>
      </c>
      <c r="D9279" s="2" t="s">
        <v>101</v>
      </c>
      <c r="E9279" s="2" t="s">
        <v>102</v>
      </c>
      <c r="F9279" s="2" t="str">
        <f t="shared" si="864"/>
        <v>Men</v>
      </c>
      <c r="G9279" s="2" t="str">
        <f t="shared" si="865"/>
        <v xml:space="preserve"> Apparel</v>
      </c>
      <c r="H9279" s="2" t="s">
        <v>19</v>
      </c>
      <c r="I9279" s="2">
        <v>55</v>
      </c>
      <c r="J9279" s="2">
        <v>98</v>
      </c>
      <c r="K9279" s="2">
        <v>5390</v>
      </c>
      <c r="L9279" s="2" t="s">
        <v>21</v>
      </c>
      <c r="M9279" s="2">
        <f t="shared" si="866"/>
        <v>12</v>
      </c>
      <c r="N9279" s="2" t="str">
        <f t="shared" si="867"/>
        <v>Dec</v>
      </c>
      <c r="O9279" s="2" t="str">
        <f t="shared" si="868"/>
        <v>Sun</v>
      </c>
      <c r="P9279" s="2" t="str">
        <f t="shared" si="869"/>
        <v>2021</v>
      </c>
    </row>
    <row r="9280" spans="1:16" x14ac:dyDescent="0.3">
      <c r="A9280" s="2" t="s">
        <v>31</v>
      </c>
      <c r="B9280" s="3">
        <v>44549</v>
      </c>
      <c r="C9280" s="2" t="s">
        <v>24</v>
      </c>
      <c r="D9280" s="2" t="s">
        <v>101</v>
      </c>
      <c r="E9280" s="2" t="s">
        <v>102</v>
      </c>
      <c r="F9280" s="2" t="str">
        <f t="shared" si="864"/>
        <v>Women</v>
      </c>
      <c r="G9280" s="2" t="str">
        <f t="shared" si="865"/>
        <v xml:space="preserve"> Apparel</v>
      </c>
      <c r="H9280" s="2" t="s">
        <v>20</v>
      </c>
      <c r="I9280" s="2">
        <v>51</v>
      </c>
      <c r="J9280" s="2">
        <v>128</v>
      </c>
      <c r="K9280" s="2">
        <v>6528</v>
      </c>
      <c r="L9280" s="2" t="s">
        <v>21</v>
      </c>
      <c r="M9280" s="2">
        <f t="shared" si="866"/>
        <v>12</v>
      </c>
      <c r="N9280" s="2" t="str">
        <f t="shared" si="867"/>
        <v>Dec</v>
      </c>
      <c r="O9280" s="2" t="str">
        <f t="shared" si="868"/>
        <v>Sun</v>
      </c>
      <c r="P9280" s="2" t="str">
        <f t="shared" si="869"/>
        <v>2021</v>
      </c>
    </row>
    <row r="9281" spans="1:16" x14ac:dyDescent="0.3">
      <c r="A9281" s="2" t="s">
        <v>31</v>
      </c>
      <c r="B9281" s="3">
        <v>44212</v>
      </c>
      <c r="C9281" s="2" t="s">
        <v>24</v>
      </c>
      <c r="D9281" s="2" t="s">
        <v>101</v>
      </c>
      <c r="E9281" s="2" t="s">
        <v>102</v>
      </c>
      <c r="F9281" s="2" t="str">
        <f t="shared" si="864"/>
        <v>Men</v>
      </c>
      <c r="G9281" s="2" t="str">
        <f t="shared" si="865"/>
        <v xml:space="preserve"> Street Footwear</v>
      </c>
      <c r="H9281" s="2" t="s">
        <v>14</v>
      </c>
      <c r="I9281" s="2">
        <v>17</v>
      </c>
      <c r="J9281" s="2">
        <v>176</v>
      </c>
      <c r="K9281" s="2">
        <v>2992</v>
      </c>
      <c r="L9281" s="2" t="s">
        <v>21</v>
      </c>
      <c r="M9281" s="2">
        <f t="shared" si="866"/>
        <v>1</v>
      </c>
      <c r="N9281" s="2" t="str">
        <f t="shared" si="867"/>
        <v>Jan</v>
      </c>
      <c r="O9281" s="2" t="str">
        <f t="shared" si="868"/>
        <v>Sat</v>
      </c>
      <c r="P9281" s="2" t="str">
        <f t="shared" si="869"/>
        <v>2021</v>
      </c>
    </row>
    <row r="9282" spans="1:16" x14ac:dyDescent="0.3">
      <c r="A9282" s="2" t="s">
        <v>31</v>
      </c>
      <c r="B9282" s="3">
        <v>44212</v>
      </c>
      <c r="C9282" s="2" t="s">
        <v>24</v>
      </c>
      <c r="D9282" s="2" t="s">
        <v>101</v>
      </c>
      <c r="E9282" s="2" t="s">
        <v>102</v>
      </c>
      <c r="F9282" s="2" t="str">
        <f t="shared" ref="F9282:F9345" si="870">MID(H9282, 1, FIND("'", H9282) - 1)</f>
        <v>Men</v>
      </c>
      <c r="G9282" s="2" t="str">
        <f t="shared" ref="G9282:G9345" si="871">MID(H9282, FIND("'", H9282) + 2, LEN(H9282) - FIND("'", H9282) - 1)</f>
        <v xml:space="preserve"> Athletic Footwear</v>
      </c>
      <c r="H9282" s="2" t="s">
        <v>16</v>
      </c>
      <c r="I9282" s="2">
        <v>16</v>
      </c>
      <c r="J9282" s="2">
        <v>105</v>
      </c>
      <c r="K9282" s="2">
        <v>1680</v>
      </c>
      <c r="L9282" s="2" t="s">
        <v>21</v>
      </c>
      <c r="M9282" s="2">
        <f t="shared" si="866"/>
        <v>1</v>
      </c>
      <c r="N9282" s="2" t="str">
        <f t="shared" si="867"/>
        <v>Jan</v>
      </c>
      <c r="O9282" s="2" t="str">
        <f t="shared" si="868"/>
        <v>Sat</v>
      </c>
      <c r="P9282" s="2" t="str">
        <f t="shared" si="869"/>
        <v>2021</v>
      </c>
    </row>
    <row r="9283" spans="1:16" x14ac:dyDescent="0.3">
      <c r="A9283" s="2" t="s">
        <v>31</v>
      </c>
      <c r="B9283" s="3">
        <v>44212</v>
      </c>
      <c r="C9283" s="2" t="s">
        <v>24</v>
      </c>
      <c r="D9283" s="2" t="s">
        <v>101</v>
      </c>
      <c r="E9283" s="2" t="s">
        <v>102</v>
      </c>
      <c r="F9283" s="2" t="str">
        <f t="shared" si="870"/>
        <v>Women</v>
      </c>
      <c r="G9283" s="2" t="str">
        <f t="shared" si="871"/>
        <v xml:space="preserve"> Street Footwear</v>
      </c>
      <c r="H9283" s="2" t="s">
        <v>17</v>
      </c>
      <c r="I9283" s="2">
        <v>12</v>
      </c>
      <c r="J9283" s="2">
        <v>116</v>
      </c>
      <c r="K9283" s="2">
        <v>1392</v>
      </c>
      <c r="L9283" s="2" t="s">
        <v>21</v>
      </c>
      <c r="M9283" s="2">
        <f t="shared" ref="M9283:M9346" si="872">MONTH(B9283)</f>
        <v>1</v>
      </c>
      <c r="N9283" s="2" t="str">
        <f t="shared" ref="N9283:N9346" si="873">TEXT(B9283,"mmm")</f>
        <v>Jan</v>
      </c>
      <c r="O9283" s="2" t="str">
        <f t="shared" ref="O9283:O9346" si="874">TEXT(B9283,"ddd")</f>
        <v>Sat</v>
      </c>
      <c r="P9283" s="2" t="str">
        <f t="shared" ref="P9283:P9346" si="875">TEXT(B9283,"YYY")</f>
        <v>2021</v>
      </c>
    </row>
    <row r="9284" spans="1:16" x14ac:dyDescent="0.3">
      <c r="A9284" s="2" t="s">
        <v>31</v>
      </c>
      <c r="B9284" s="3">
        <v>44212</v>
      </c>
      <c r="C9284" s="2" t="s">
        <v>24</v>
      </c>
      <c r="D9284" s="2" t="s">
        <v>101</v>
      </c>
      <c r="E9284" s="2" t="s">
        <v>102</v>
      </c>
      <c r="F9284" s="2" t="str">
        <f t="shared" si="870"/>
        <v>Women</v>
      </c>
      <c r="G9284" s="2" t="str">
        <f t="shared" si="871"/>
        <v xml:space="preserve"> Athletic Footwear</v>
      </c>
      <c r="H9284" s="2" t="s">
        <v>18</v>
      </c>
      <c r="I9284" s="2">
        <v>16</v>
      </c>
      <c r="J9284" s="2">
        <v>70</v>
      </c>
      <c r="K9284" s="2">
        <v>1120</v>
      </c>
      <c r="L9284" s="2" t="s">
        <v>21</v>
      </c>
      <c r="M9284" s="2">
        <f t="shared" si="872"/>
        <v>1</v>
      </c>
      <c r="N9284" s="2" t="str">
        <f t="shared" si="873"/>
        <v>Jan</v>
      </c>
      <c r="O9284" s="2" t="str">
        <f t="shared" si="874"/>
        <v>Sat</v>
      </c>
      <c r="P9284" s="2" t="str">
        <f t="shared" si="875"/>
        <v>2021</v>
      </c>
    </row>
    <row r="9285" spans="1:16" x14ac:dyDescent="0.3">
      <c r="A9285" s="2" t="s">
        <v>31</v>
      </c>
      <c r="B9285" s="3">
        <v>44212</v>
      </c>
      <c r="C9285" s="2" t="s">
        <v>24</v>
      </c>
      <c r="D9285" s="2" t="s">
        <v>101</v>
      </c>
      <c r="E9285" s="2" t="s">
        <v>102</v>
      </c>
      <c r="F9285" s="2" t="str">
        <f t="shared" si="870"/>
        <v>Men</v>
      </c>
      <c r="G9285" s="2" t="str">
        <f t="shared" si="871"/>
        <v xml:space="preserve"> Apparel</v>
      </c>
      <c r="H9285" s="2" t="s">
        <v>19</v>
      </c>
      <c r="I9285" s="2">
        <v>28</v>
      </c>
      <c r="J9285" s="2">
        <v>88</v>
      </c>
      <c r="K9285" s="2">
        <v>2464</v>
      </c>
      <c r="L9285" s="2" t="s">
        <v>21</v>
      </c>
      <c r="M9285" s="2">
        <f t="shared" si="872"/>
        <v>1</v>
      </c>
      <c r="N9285" s="2" t="str">
        <f t="shared" si="873"/>
        <v>Jan</v>
      </c>
      <c r="O9285" s="2" t="str">
        <f t="shared" si="874"/>
        <v>Sat</v>
      </c>
      <c r="P9285" s="2" t="str">
        <f t="shared" si="875"/>
        <v>2021</v>
      </c>
    </row>
    <row r="9286" spans="1:16" x14ac:dyDescent="0.3">
      <c r="A9286" s="2" t="s">
        <v>31</v>
      </c>
      <c r="B9286" s="3">
        <v>44212</v>
      </c>
      <c r="C9286" s="2" t="s">
        <v>24</v>
      </c>
      <c r="D9286" s="2" t="s">
        <v>101</v>
      </c>
      <c r="E9286" s="2" t="s">
        <v>102</v>
      </c>
      <c r="F9286" s="2" t="str">
        <f t="shared" si="870"/>
        <v>Women</v>
      </c>
      <c r="G9286" s="2" t="str">
        <f t="shared" si="871"/>
        <v xml:space="preserve"> Apparel</v>
      </c>
      <c r="H9286" s="2" t="s">
        <v>20</v>
      </c>
      <c r="I9286" s="2">
        <v>17</v>
      </c>
      <c r="J9286" s="2">
        <v>119</v>
      </c>
      <c r="K9286" s="2">
        <v>2023</v>
      </c>
      <c r="L9286" s="2" t="s">
        <v>21</v>
      </c>
      <c r="M9286" s="2">
        <f t="shared" si="872"/>
        <v>1</v>
      </c>
      <c r="N9286" s="2" t="str">
        <f t="shared" si="873"/>
        <v>Jan</v>
      </c>
      <c r="O9286" s="2" t="str">
        <f t="shared" si="874"/>
        <v>Sat</v>
      </c>
      <c r="P9286" s="2" t="str">
        <f t="shared" si="875"/>
        <v>2021</v>
      </c>
    </row>
    <row r="9287" spans="1:16" x14ac:dyDescent="0.3">
      <c r="A9287" s="2" t="s">
        <v>31</v>
      </c>
      <c r="B9287" s="3">
        <v>44241</v>
      </c>
      <c r="C9287" s="2" t="s">
        <v>24</v>
      </c>
      <c r="D9287" s="2" t="s">
        <v>101</v>
      </c>
      <c r="E9287" s="2" t="s">
        <v>102</v>
      </c>
      <c r="F9287" s="2" t="str">
        <f t="shared" si="870"/>
        <v>Men</v>
      </c>
      <c r="G9287" s="2" t="str">
        <f t="shared" si="871"/>
        <v xml:space="preserve"> Street Footwear</v>
      </c>
      <c r="H9287" s="2" t="s">
        <v>14</v>
      </c>
      <c r="I9287" s="2">
        <v>18</v>
      </c>
      <c r="J9287" s="2">
        <v>204</v>
      </c>
      <c r="K9287" s="2">
        <v>3672</v>
      </c>
      <c r="L9287" s="2" t="s">
        <v>21</v>
      </c>
      <c r="M9287" s="2">
        <f t="shared" si="872"/>
        <v>2</v>
      </c>
      <c r="N9287" s="2" t="str">
        <f t="shared" si="873"/>
        <v>Feb</v>
      </c>
      <c r="O9287" s="2" t="str">
        <f t="shared" si="874"/>
        <v>Sun</v>
      </c>
      <c r="P9287" s="2" t="str">
        <f t="shared" si="875"/>
        <v>2021</v>
      </c>
    </row>
    <row r="9288" spans="1:16" x14ac:dyDescent="0.3">
      <c r="A9288" s="2" t="s">
        <v>31</v>
      </c>
      <c r="B9288" s="3">
        <v>44241</v>
      </c>
      <c r="C9288" s="2" t="s">
        <v>24</v>
      </c>
      <c r="D9288" s="2" t="s">
        <v>101</v>
      </c>
      <c r="E9288" s="2" t="s">
        <v>102</v>
      </c>
      <c r="F9288" s="2" t="str">
        <f t="shared" si="870"/>
        <v>Men</v>
      </c>
      <c r="G9288" s="2" t="str">
        <f t="shared" si="871"/>
        <v xml:space="preserve"> Athletic Footwear</v>
      </c>
      <c r="H9288" s="2" t="s">
        <v>16</v>
      </c>
      <c r="I9288" s="2">
        <v>17</v>
      </c>
      <c r="J9288" s="2">
        <v>75</v>
      </c>
      <c r="K9288" s="2">
        <v>1275</v>
      </c>
      <c r="L9288" s="2" t="s">
        <v>21</v>
      </c>
      <c r="M9288" s="2">
        <f t="shared" si="872"/>
        <v>2</v>
      </c>
      <c r="N9288" s="2" t="str">
        <f t="shared" si="873"/>
        <v>Feb</v>
      </c>
      <c r="O9288" s="2" t="str">
        <f t="shared" si="874"/>
        <v>Sun</v>
      </c>
      <c r="P9288" s="2" t="str">
        <f t="shared" si="875"/>
        <v>2021</v>
      </c>
    </row>
    <row r="9289" spans="1:16" x14ac:dyDescent="0.3">
      <c r="A9289" s="2" t="s">
        <v>31</v>
      </c>
      <c r="B9289" s="3">
        <v>44241</v>
      </c>
      <c r="C9289" s="2" t="s">
        <v>24</v>
      </c>
      <c r="D9289" s="2" t="s">
        <v>101</v>
      </c>
      <c r="E9289" s="2" t="s">
        <v>102</v>
      </c>
      <c r="F9289" s="2" t="str">
        <f t="shared" si="870"/>
        <v>Women</v>
      </c>
      <c r="G9289" s="2" t="str">
        <f t="shared" si="871"/>
        <v xml:space="preserve"> Street Footwear</v>
      </c>
      <c r="H9289" s="2" t="s">
        <v>17</v>
      </c>
      <c r="I9289" s="2">
        <v>11</v>
      </c>
      <c r="J9289" s="2">
        <v>90</v>
      </c>
      <c r="K9289" s="2">
        <v>990</v>
      </c>
      <c r="L9289" s="2" t="s">
        <v>21</v>
      </c>
      <c r="M9289" s="2">
        <f t="shared" si="872"/>
        <v>2</v>
      </c>
      <c r="N9289" s="2" t="str">
        <f t="shared" si="873"/>
        <v>Feb</v>
      </c>
      <c r="O9289" s="2" t="str">
        <f t="shared" si="874"/>
        <v>Sun</v>
      </c>
      <c r="P9289" s="2" t="str">
        <f t="shared" si="875"/>
        <v>2021</v>
      </c>
    </row>
    <row r="9290" spans="1:16" x14ac:dyDescent="0.3">
      <c r="A9290" s="2" t="s">
        <v>23</v>
      </c>
      <c r="B9290" s="3">
        <v>44232</v>
      </c>
      <c r="C9290" s="2" t="s">
        <v>12</v>
      </c>
      <c r="D9290" s="2" t="s">
        <v>122</v>
      </c>
      <c r="E9290" s="2" t="s">
        <v>123</v>
      </c>
      <c r="F9290" s="2" t="str">
        <f t="shared" si="870"/>
        <v>Women</v>
      </c>
      <c r="G9290" s="2" t="str">
        <f t="shared" si="871"/>
        <v xml:space="preserve"> Athletic Footwear</v>
      </c>
      <c r="H9290" s="2" t="s">
        <v>18</v>
      </c>
      <c r="I9290" s="2">
        <v>24</v>
      </c>
      <c r="J9290" s="2">
        <v>39</v>
      </c>
      <c r="K9290" s="2">
        <v>936</v>
      </c>
      <c r="L9290" s="2" t="s">
        <v>21</v>
      </c>
      <c r="M9290" s="2">
        <f t="shared" si="872"/>
        <v>2</v>
      </c>
      <c r="N9290" s="2" t="str">
        <f t="shared" si="873"/>
        <v>Feb</v>
      </c>
      <c r="O9290" s="2" t="str">
        <f t="shared" si="874"/>
        <v>Fri</v>
      </c>
      <c r="P9290" s="2" t="str">
        <f t="shared" si="875"/>
        <v>2021</v>
      </c>
    </row>
    <row r="9291" spans="1:16" x14ac:dyDescent="0.3">
      <c r="A9291" s="2" t="s">
        <v>23</v>
      </c>
      <c r="B9291" s="3">
        <v>44232</v>
      </c>
      <c r="C9291" s="2" t="s">
        <v>12</v>
      </c>
      <c r="D9291" s="2" t="s">
        <v>122</v>
      </c>
      <c r="E9291" s="2" t="s">
        <v>123</v>
      </c>
      <c r="F9291" s="2" t="str">
        <f t="shared" si="870"/>
        <v>Men</v>
      </c>
      <c r="G9291" s="2" t="str">
        <f t="shared" si="871"/>
        <v xml:space="preserve"> Apparel</v>
      </c>
      <c r="H9291" s="2" t="s">
        <v>19</v>
      </c>
      <c r="I9291" s="2">
        <v>39</v>
      </c>
      <c r="J9291" s="2">
        <v>66</v>
      </c>
      <c r="K9291" s="2">
        <v>2574</v>
      </c>
      <c r="L9291" s="2" t="s">
        <v>21</v>
      </c>
      <c r="M9291" s="2">
        <f t="shared" si="872"/>
        <v>2</v>
      </c>
      <c r="N9291" s="2" t="str">
        <f t="shared" si="873"/>
        <v>Feb</v>
      </c>
      <c r="O9291" s="2" t="str">
        <f t="shared" si="874"/>
        <v>Fri</v>
      </c>
      <c r="P9291" s="2" t="str">
        <f t="shared" si="875"/>
        <v>2021</v>
      </c>
    </row>
    <row r="9292" spans="1:16" x14ac:dyDescent="0.3">
      <c r="A9292" s="2" t="s">
        <v>23</v>
      </c>
      <c r="B9292" s="3">
        <v>44232</v>
      </c>
      <c r="C9292" s="2" t="s">
        <v>12</v>
      </c>
      <c r="D9292" s="2" t="s">
        <v>122</v>
      </c>
      <c r="E9292" s="2" t="s">
        <v>123</v>
      </c>
      <c r="F9292" s="2" t="str">
        <f t="shared" si="870"/>
        <v>Women</v>
      </c>
      <c r="G9292" s="2" t="str">
        <f t="shared" si="871"/>
        <v xml:space="preserve"> Apparel</v>
      </c>
      <c r="H9292" s="2" t="s">
        <v>20</v>
      </c>
      <c r="I9292" s="2">
        <v>32</v>
      </c>
      <c r="J9292" s="2">
        <v>96</v>
      </c>
      <c r="K9292" s="2">
        <v>3072</v>
      </c>
      <c r="L9292" s="2" t="s">
        <v>21</v>
      </c>
      <c r="M9292" s="2">
        <f t="shared" si="872"/>
        <v>2</v>
      </c>
      <c r="N9292" s="2" t="str">
        <f t="shared" si="873"/>
        <v>Feb</v>
      </c>
      <c r="O9292" s="2" t="str">
        <f t="shared" si="874"/>
        <v>Fri</v>
      </c>
      <c r="P9292" s="2" t="str">
        <f t="shared" si="875"/>
        <v>2021</v>
      </c>
    </row>
    <row r="9293" spans="1:16" x14ac:dyDescent="0.3">
      <c r="A9293" s="2" t="s">
        <v>23</v>
      </c>
      <c r="B9293" s="3">
        <v>44258</v>
      </c>
      <c r="C9293" s="2" t="s">
        <v>12</v>
      </c>
      <c r="D9293" s="2" t="s">
        <v>122</v>
      </c>
      <c r="E9293" s="2" t="s">
        <v>123</v>
      </c>
      <c r="F9293" s="2" t="str">
        <f t="shared" si="870"/>
        <v>Men</v>
      </c>
      <c r="G9293" s="2" t="str">
        <f t="shared" si="871"/>
        <v xml:space="preserve"> Street Footwear</v>
      </c>
      <c r="H9293" s="2" t="s">
        <v>14</v>
      </c>
      <c r="I9293" s="2">
        <v>26</v>
      </c>
      <c r="J9293" s="2">
        <v>182</v>
      </c>
      <c r="K9293" s="2">
        <v>4732</v>
      </c>
      <c r="L9293" s="2" t="s">
        <v>21</v>
      </c>
      <c r="M9293" s="2">
        <f t="shared" si="872"/>
        <v>3</v>
      </c>
      <c r="N9293" s="2" t="str">
        <f t="shared" si="873"/>
        <v>Mar</v>
      </c>
      <c r="O9293" s="2" t="str">
        <f t="shared" si="874"/>
        <v>Wed</v>
      </c>
      <c r="P9293" s="2" t="str">
        <f t="shared" si="875"/>
        <v>2021</v>
      </c>
    </row>
    <row r="9294" spans="1:16" x14ac:dyDescent="0.3">
      <c r="A9294" s="2" t="s">
        <v>23</v>
      </c>
      <c r="B9294" s="3">
        <v>44258</v>
      </c>
      <c r="C9294" s="2" t="s">
        <v>12</v>
      </c>
      <c r="D9294" s="2" t="s">
        <v>122</v>
      </c>
      <c r="E9294" s="2" t="s">
        <v>123</v>
      </c>
      <c r="F9294" s="2" t="str">
        <f t="shared" si="870"/>
        <v>Men</v>
      </c>
      <c r="G9294" s="2" t="str">
        <f t="shared" si="871"/>
        <v xml:space="preserve"> Athletic Footwear</v>
      </c>
      <c r="H9294" s="2" t="s">
        <v>16</v>
      </c>
      <c r="I9294" s="2">
        <v>32</v>
      </c>
      <c r="J9294" s="2">
        <v>68</v>
      </c>
      <c r="K9294" s="2">
        <v>2176</v>
      </c>
      <c r="L9294" s="2" t="s">
        <v>21</v>
      </c>
      <c r="M9294" s="2">
        <f t="shared" si="872"/>
        <v>3</v>
      </c>
      <c r="N9294" s="2" t="str">
        <f t="shared" si="873"/>
        <v>Mar</v>
      </c>
      <c r="O9294" s="2" t="str">
        <f t="shared" si="874"/>
        <v>Wed</v>
      </c>
      <c r="P9294" s="2" t="str">
        <f t="shared" si="875"/>
        <v>2021</v>
      </c>
    </row>
    <row r="9295" spans="1:16" x14ac:dyDescent="0.3">
      <c r="A9295" s="2" t="s">
        <v>23</v>
      </c>
      <c r="B9295" s="3">
        <v>44258</v>
      </c>
      <c r="C9295" s="2" t="s">
        <v>12</v>
      </c>
      <c r="D9295" s="2" t="s">
        <v>122</v>
      </c>
      <c r="E9295" s="2" t="s">
        <v>123</v>
      </c>
      <c r="F9295" s="2" t="str">
        <f t="shared" si="870"/>
        <v>Women</v>
      </c>
      <c r="G9295" s="2" t="str">
        <f t="shared" si="871"/>
        <v xml:space="preserve"> Street Footwear</v>
      </c>
      <c r="H9295" s="2" t="s">
        <v>17</v>
      </c>
      <c r="I9295" s="2">
        <v>23</v>
      </c>
      <c r="J9295" s="2">
        <v>75</v>
      </c>
      <c r="K9295" s="2">
        <v>1725</v>
      </c>
      <c r="L9295" s="2" t="s">
        <v>21</v>
      </c>
      <c r="M9295" s="2">
        <f t="shared" si="872"/>
        <v>3</v>
      </c>
      <c r="N9295" s="2" t="str">
        <f t="shared" si="873"/>
        <v>Mar</v>
      </c>
      <c r="O9295" s="2" t="str">
        <f t="shared" si="874"/>
        <v>Wed</v>
      </c>
      <c r="P9295" s="2" t="str">
        <f t="shared" si="875"/>
        <v>2021</v>
      </c>
    </row>
    <row r="9296" spans="1:16" x14ac:dyDescent="0.3">
      <c r="A9296" s="2" t="s">
        <v>23</v>
      </c>
      <c r="B9296" s="3">
        <v>44258</v>
      </c>
      <c r="C9296" s="2" t="s">
        <v>12</v>
      </c>
      <c r="D9296" s="2" t="s">
        <v>122</v>
      </c>
      <c r="E9296" s="2" t="s">
        <v>123</v>
      </c>
      <c r="F9296" s="2" t="str">
        <f t="shared" si="870"/>
        <v>Women</v>
      </c>
      <c r="G9296" s="2" t="str">
        <f t="shared" si="871"/>
        <v xml:space="preserve"> Athletic Footwear</v>
      </c>
      <c r="H9296" s="2" t="s">
        <v>18</v>
      </c>
      <c r="I9296" s="2">
        <v>27</v>
      </c>
      <c r="J9296" s="2">
        <v>34</v>
      </c>
      <c r="K9296" s="2">
        <v>918</v>
      </c>
      <c r="L9296" s="2" t="s">
        <v>21</v>
      </c>
      <c r="M9296" s="2">
        <f t="shared" si="872"/>
        <v>3</v>
      </c>
      <c r="N9296" s="2" t="str">
        <f t="shared" si="873"/>
        <v>Mar</v>
      </c>
      <c r="O9296" s="2" t="str">
        <f t="shared" si="874"/>
        <v>Wed</v>
      </c>
      <c r="P9296" s="2" t="str">
        <f t="shared" si="875"/>
        <v>2021</v>
      </c>
    </row>
    <row r="9297" spans="1:16" x14ac:dyDescent="0.3">
      <c r="A9297" s="2" t="s">
        <v>23</v>
      </c>
      <c r="B9297" s="3">
        <v>44258</v>
      </c>
      <c r="C9297" s="2" t="s">
        <v>12</v>
      </c>
      <c r="D9297" s="2" t="s">
        <v>122</v>
      </c>
      <c r="E9297" s="2" t="s">
        <v>123</v>
      </c>
      <c r="F9297" s="2" t="str">
        <f t="shared" si="870"/>
        <v>Men</v>
      </c>
      <c r="G9297" s="2" t="str">
        <f t="shared" si="871"/>
        <v xml:space="preserve"> Apparel</v>
      </c>
      <c r="H9297" s="2" t="s">
        <v>19</v>
      </c>
      <c r="I9297" s="2">
        <v>39</v>
      </c>
      <c r="J9297" s="2">
        <v>53</v>
      </c>
      <c r="K9297" s="2">
        <v>2067</v>
      </c>
      <c r="L9297" s="2" t="s">
        <v>21</v>
      </c>
      <c r="M9297" s="2">
        <f t="shared" si="872"/>
        <v>3</v>
      </c>
      <c r="N9297" s="2" t="str">
        <f t="shared" si="873"/>
        <v>Mar</v>
      </c>
      <c r="O9297" s="2" t="str">
        <f t="shared" si="874"/>
        <v>Wed</v>
      </c>
      <c r="P9297" s="2" t="str">
        <f t="shared" si="875"/>
        <v>2021</v>
      </c>
    </row>
    <row r="9298" spans="1:16" x14ac:dyDescent="0.3">
      <c r="A9298" s="2" t="s">
        <v>23</v>
      </c>
      <c r="B9298" s="3">
        <v>44258</v>
      </c>
      <c r="C9298" s="2" t="s">
        <v>12</v>
      </c>
      <c r="D9298" s="2" t="s">
        <v>122</v>
      </c>
      <c r="E9298" s="2" t="s">
        <v>123</v>
      </c>
      <c r="F9298" s="2" t="str">
        <f t="shared" si="870"/>
        <v>Women</v>
      </c>
      <c r="G9298" s="2" t="str">
        <f t="shared" si="871"/>
        <v xml:space="preserve"> Apparel</v>
      </c>
      <c r="H9298" s="2" t="s">
        <v>20</v>
      </c>
      <c r="I9298" s="2">
        <v>29</v>
      </c>
      <c r="J9298" s="2">
        <v>85</v>
      </c>
      <c r="K9298" s="2">
        <v>2465</v>
      </c>
      <c r="L9298" s="2" t="s">
        <v>21</v>
      </c>
      <c r="M9298" s="2">
        <f t="shared" si="872"/>
        <v>3</v>
      </c>
      <c r="N9298" s="2" t="str">
        <f t="shared" si="873"/>
        <v>Mar</v>
      </c>
      <c r="O9298" s="2" t="str">
        <f t="shared" si="874"/>
        <v>Wed</v>
      </c>
      <c r="P9298" s="2" t="str">
        <f t="shared" si="875"/>
        <v>2021</v>
      </c>
    </row>
    <row r="9299" spans="1:16" x14ac:dyDescent="0.3">
      <c r="A9299" s="2" t="s">
        <v>23</v>
      </c>
      <c r="B9299" s="3">
        <v>44290</v>
      </c>
      <c r="C9299" s="2" t="s">
        <v>12</v>
      </c>
      <c r="D9299" s="2" t="s">
        <v>122</v>
      </c>
      <c r="E9299" s="2" t="s">
        <v>123</v>
      </c>
      <c r="F9299" s="2" t="str">
        <f t="shared" si="870"/>
        <v>Men</v>
      </c>
      <c r="G9299" s="2" t="str">
        <f t="shared" si="871"/>
        <v xml:space="preserve"> Street Footwear</v>
      </c>
      <c r="H9299" s="2" t="s">
        <v>14</v>
      </c>
      <c r="I9299" s="2">
        <v>28</v>
      </c>
      <c r="J9299" s="2">
        <v>155</v>
      </c>
      <c r="K9299" s="2">
        <v>4340</v>
      </c>
      <c r="L9299" s="2" t="s">
        <v>21</v>
      </c>
      <c r="M9299" s="2">
        <f t="shared" si="872"/>
        <v>4</v>
      </c>
      <c r="N9299" s="2" t="str">
        <f t="shared" si="873"/>
        <v>Apr</v>
      </c>
      <c r="O9299" s="2" t="str">
        <f t="shared" si="874"/>
        <v>Sun</v>
      </c>
      <c r="P9299" s="2" t="str">
        <f t="shared" si="875"/>
        <v>2021</v>
      </c>
    </row>
    <row r="9300" spans="1:16" x14ac:dyDescent="0.3">
      <c r="A9300" s="2" t="s">
        <v>23</v>
      </c>
      <c r="B9300" s="3">
        <v>44290</v>
      </c>
      <c r="C9300" s="2" t="s">
        <v>12</v>
      </c>
      <c r="D9300" s="2" t="s">
        <v>122</v>
      </c>
      <c r="E9300" s="2" t="s">
        <v>123</v>
      </c>
      <c r="F9300" s="2" t="str">
        <f t="shared" si="870"/>
        <v>Men</v>
      </c>
      <c r="G9300" s="2" t="str">
        <f t="shared" si="871"/>
        <v xml:space="preserve"> Athletic Footwear</v>
      </c>
      <c r="H9300" s="2" t="s">
        <v>16</v>
      </c>
      <c r="I9300" s="2">
        <v>30</v>
      </c>
      <c r="J9300" s="2">
        <v>64</v>
      </c>
      <c r="K9300" s="2">
        <v>1920</v>
      </c>
      <c r="L9300" s="2" t="s">
        <v>21</v>
      </c>
      <c r="M9300" s="2">
        <f t="shared" si="872"/>
        <v>4</v>
      </c>
      <c r="N9300" s="2" t="str">
        <f t="shared" si="873"/>
        <v>Apr</v>
      </c>
      <c r="O9300" s="2" t="str">
        <f t="shared" si="874"/>
        <v>Sun</v>
      </c>
      <c r="P9300" s="2" t="str">
        <f t="shared" si="875"/>
        <v>2021</v>
      </c>
    </row>
    <row r="9301" spans="1:16" x14ac:dyDescent="0.3">
      <c r="A9301" s="2" t="s">
        <v>23</v>
      </c>
      <c r="B9301" s="3">
        <v>44290</v>
      </c>
      <c r="C9301" s="2" t="s">
        <v>12</v>
      </c>
      <c r="D9301" s="2" t="s">
        <v>122</v>
      </c>
      <c r="E9301" s="2" t="s">
        <v>123</v>
      </c>
      <c r="F9301" s="2" t="str">
        <f t="shared" si="870"/>
        <v>Women</v>
      </c>
      <c r="G9301" s="2" t="str">
        <f t="shared" si="871"/>
        <v xml:space="preserve"> Street Footwear</v>
      </c>
      <c r="H9301" s="2" t="s">
        <v>17</v>
      </c>
      <c r="I9301" s="2">
        <v>20</v>
      </c>
      <c r="J9301" s="2">
        <v>64</v>
      </c>
      <c r="K9301" s="2">
        <v>1280</v>
      </c>
      <c r="L9301" s="2" t="s">
        <v>21</v>
      </c>
      <c r="M9301" s="2">
        <f t="shared" si="872"/>
        <v>4</v>
      </c>
      <c r="N9301" s="2" t="str">
        <f t="shared" si="873"/>
        <v>Apr</v>
      </c>
      <c r="O9301" s="2" t="str">
        <f t="shared" si="874"/>
        <v>Sun</v>
      </c>
      <c r="P9301" s="2" t="str">
        <f t="shared" si="875"/>
        <v>2021</v>
      </c>
    </row>
    <row r="9302" spans="1:16" x14ac:dyDescent="0.3">
      <c r="A9302" s="2" t="s">
        <v>23</v>
      </c>
      <c r="B9302" s="3">
        <v>44290</v>
      </c>
      <c r="C9302" s="2" t="s">
        <v>12</v>
      </c>
      <c r="D9302" s="2" t="s">
        <v>122</v>
      </c>
      <c r="E9302" s="2" t="s">
        <v>123</v>
      </c>
      <c r="F9302" s="2" t="str">
        <f t="shared" si="870"/>
        <v>Women</v>
      </c>
      <c r="G9302" s="2" t="str">
        <f t="shared" si="871"/>
        <v xml:space="preserve"> Athletic Footwear</v>
      </c>
      <c r="H9302" s="2" t="s">
        <v>18</v>
      </c>
      <c r="I9302" s="2">
        <v>26</v>
      </c>
      <c r="J9302" s="2">
        <v>41</v>
      </c>
      <c r="K9302" s="2">
        <v>1066</v>
      </c>
      <c r="L9302" s="2" t="s">
        <v>21</v>
      </c>
      <c r="M9302" s="2">
        <f t="shared" si="872"/>
        <v>4</v>
      </c>
      <c r="N9302" s="2" t="str">
        <f t="shared" si="873"/>
        <v>Apr</v>
      </c>
      <c r="O9302" s="2" t="str">
        <f t="shared" si="874"/>
        <v>Sun</v>
      </c>
      <c r="P9302" s="2" t="str">
        <f t="shared" si="875"/>
        <v>2021</v>
      </c>
    </row>
    <row r="9303" spans="1:16" x14ac:dyDescent="0.3">
      <c r="A9303" s="2" t="s">
        <v>23</v>
      </c>
      <c r="B9303" s="3">
        <v>44290</v>
      </c>
      <c r="C9303" s="2" t="s">
        <v>12</v>
      </c>
      <c r="D9303" s="2" t="s">
        <v>122</v>
      </c>
      <c r="E9303" s="2" t="s">
        <v>123</v>
      </c>
      <c r="F9303" s="2" t="str">
        <f t="shared" si="870"/>
        <v>Men</v>
      </c>
      <c r="G9303" s="2" t="str">
        <f t="shared" si="871"/>
        <v xml:space="preserve"> Apparel</v>
      </c>
      <c r="H9303" s="2" t="s">
        <v>19</v>
      </c>
      <c r="I9303" s="2">
        <v>37</v>
      </c>
      <c r="J9303" s="2">
        <v>40</v>
      </c>
      <c r="K9303" s="2">
        <v>1480</v>
      </c>
      <c r="L9303" s="2" t="s">
        <v>21</v>
      </c>
      <c r="M9303" s="2">
        <f t="shared" si="872"/>
        <v>4</v>
      </c>
      <c r="N9303" s="2" t="str">
        <f t="shared" si="873"/>
        <v>Apr</v>
      </c>
      <c r="O9303" s="2" t="str">
        <f t="shared" si="874"/>
        <v>Sun</v>
      </c>
      <c r="P9303" s="2" t="str">
        <f t="shared" si="875"/>
        <v>2021</v>
      </c>
    </row>
    <row r="9304" spans="1:16" x14ac:dyDescent="0.3">
      <c r="A9304" s="2" t="s">
        <v>23</v>
      </c>
      <c r="B9304" s="3">
        <v>44290</v>
      </c>
      <c r="C9304" s="2" t="s">
        <v>12</v>
      </c>
      <c r="D9304" s="2" t="s">
        <v>122</v>
      </c>
      <c r="E9304" s="2" t="s">
        <v>123</v>
      </c>
      <c r="F9304" s="2" t="str">
        <f t="shared" si="870"/>
        <v>Women</v>
      </c>
      <c r="G9304" s="2" t="str">
        <f t="shared" si="871"/>
        <v xml:space="preserve"> Apparel</v>
      </c>
      <c r="H9304" s="2" t="s">
        <v>20</v>
      </c>
      <c r="I9304" s="2">
        <v>26</v>
      </c>
      <c r="J9304" s="2">
        <v>94</v>
      </c>
      <c r="K9304" s="2">
        <v>2444</v>
      </c>
      <c r="L9304" s="2" t="s">
        <v>21</v>
      </c>
      <c r="M9304" s="2">
        <f t="shared" si="872"/>
        <v>4</v>
      </c>
      <c r="N9304" s="2" t="str">
        <f t="shared" si="873"/>
        <v>Apr</v>
      </c>
      <c r="O9304" s="2" t="str">
        <f t="shared" si="874"/>
        <v>Sun</v>
      </c>
      <c r="P9304" s="2" t="str">
        <f t="shared" si="875"/>
        <v>2021</v>
      </c>
    </row>
    <row r="9305" spans="1:16" x14ac:dyDescent="0.3">
      <c r="A9305" s="2" t="s">
        <v>23</v>
      </c>
      <c r="B9305" s="3">
        <v>44319</v>
      </c>
      <c r="C9305" s="2" t="s">
        <v>12</v>
      </c>
      <c r="D9305" s="2" t="s">
        <v>122</v>
      </c>
      <c r="E9305" s="2" t="s">
        <v>123</v>
      </c>
      <c r="F9305" s="2" t="str">
        <f t="shared" si="870"/>
        <v>Men</v>
      </c>
      <c r="G9305" s="2" t="str">
        <f t="shared" si="871"/>
        <v xml:space="preserve"> Street Footwear</v>
      </c>
      <c r="H9305" s="2" t="s">
        <v>14</v>
      </c>
      <c r="I9305" s="2">
        <v>40</v>
      </c>
      <c r="J9305" s="2">
        <v>191</v>
      </c>
      <c r="K9305" s="2">
        <v>7640</v>
      </c>
      <c r="L9305" s="2" t="s">
        <v>21</v>
      </c>
      <c r="M9305" s="2">
        <f t="shared" si="872"/>
        <v>5</v>
      </c>
      <c r="N9305" s="2" t="str">
        <f t="shared" si="873"/>
        <v>May</v>
      </c>
      <c r="O9305" s="2" t="str">
        <f t="shared" si="874"/>
        <v>Mon</v>
      </c>
      <c r="P9305" s="2" t="str">
        <f t="shared" si="875"/>
        <v>2021</v>
      </c>
    </row>
    <row r="9306" spans="1:16" x14ac:dyDescent="0.3">
      <c r="A9306" s="2" t="s">
        <v>23</v>
      </c>
      <c r="B9306" s="3">
        <v>44319</v>
      </c>
      <c r="C9306" s="2" t="s">
        <v>12</v>
      </c>
      <c r="D9306" s="2" t="s">
        <v>122</v>
      </c>
      <c r="E9306" s="2" t="s">
        <v>123</v>
      </c>
      <c r="F9306" s="2" t="str">
        <f t="shared" si="870"/>
        <v>Men</v>
      </c>
      <c r="G9306" s="2" t="str">
        <f t="shared" si="871"/>
        <v xml:space="preserve"> Athletic Footwear</v>
      </c>
      <c r="H9306" s="2" t="s">
        <v>16</v>
      </c>
      <c r="I9306" s="2">
        <v>35</v>
      </c>
      <c r="J9306" s="2">
        <v>83</v>
      </c>
      <c r="K9306" s="2">
        <v>2905</v>
      </c>
      <c r="L9306" s="2" t="s">
        <v>21</v>
      </c>
      <c r="M9306" s="2">
        <f t="shared" si="872"/>
        <v>5</v>
      </c>
      <c r="N9306" s="2" t="str">
        <f t="shared" si="873"/>
        <v>May</v>
      </c>
      <c r="O9306" s="2" t="str">
        <f t="shared" si="874"/>
        <v>Mon</v>
      </c>
      <c r="P9306" s="2" t="str">
        <f t="shared" si="875"/>
        <v>2021</v>
      </c>
    </row>
    <row r="9307" spans="1:16" x14ac:dyDescent="0.3">
      <c r="A9307" s="2" t="s">
        <v>23</v>
      </c>
      <c r="B9307" s="3">
        <v>44319</v>
      </c>
      <c r="C9307" s="2" t="s">
        <v>12</v>
      </c>
      <c r="D9307" s="2" t="s">
        <v>122</v>
      </c>
      <c r="E9307" s="2" t="s">
        <v>123</v>
      </c>
      <c r="F9307" s="2" t="str">
        <f t="shared" si="870"/>
        <v>Women</v>
      </c>
      <c r="G9307" s="2" t="str">
        <f t="shared" si="871"/>
        <v xml:space="preserve"> Street Footwear</v>
      </c>
      <c r="H9307" s="2" t="s">
        <v>17</v>
      </c>
      <c r="I9307" s="2">
        <v>32</v>
      </c>
      <c r="J9307" s="2">
        <v>83</v>
      </c>
      <c r="K9307" s="2">
        <v>2656</v>
      </c>
      <c r="L9307" s="2" t="s">
        <v>21</v>
      </c>
      <c r="M9307" s="2">
        <f t="shared" si="872"/>
        <v>5</v>
      </c>
      <c r="N9307" s="2" t="str">
        <f t="shared" si="873"/>
        <v>May</v>
      </c>
      <c r="O9307" s="2" t="str">
        <f t="shared" si="874"/>
        <v>Mon</v>
      </c>
      <c r="P9307" s="2" t="str">
        <f t="shared" si="875"/>
        <v>2021</v>
      </c>
    </row>
    <row r="9308" spans="1:16" x14ac:dyDescent="0.3">
      <c r="A9308" s="2" t="s">
        <v>23</v>
      </c>
      <c r="B9308" s="3">
        <v>44319</v>
      </c>
      <c r="C9308" s="2" t="s">
        <v>12</v>
      </c>
      <c r="D9308" s="2" t="s">
        <v>122</v>
      </c>
      <c r="E9308" s="2" t="s">
        <v>123</v>
      </c>
      <c r="F9308" s="2" t="str">
        <f t="shared" si="870"/>
        <v>Women</v>
      </c>
      <c r="G9308" s="2" t="str">
        <f t="shared" si="871"/>
        <v xml:space="preserve"> Athletic Footwear</v>
      </c>
      <c r="H9308" s="2" t="s">
        <v>18</v>
      </c>
      <c r="I9308" s="2">
        <v>32</v>
      </c>
      <c r="J9308" s="2">
        <v>74</v>
      </c>
      <c r="K9308" s="2">
        <v>2368</v>
      </c>
      <c r="L9308" s="2" t="s">
        <v>21</v>
      </c>
      <c r="M9308" s="2">
        <f t="shared" si="872"/>
        <v>5</v>
      </c>
      <c r="N9308" s="2" t="str">
        <f t="shared" si="873"/>
        <v>May</v>
      </c>
      <c r="O9308" s="2" t="str">
        <f t="shared" si="874"/>
        <v>Mon</v>
      </c>
      <c r="P9308" s="2" t="str">
        <f t="shared" si="875"/>
        <v>2021</v>
      </c>
    </row>
    <row r="9309" spans="1:16" x14ac:dyDescent="0.3">
      <c r="A9309" s="2" t="s">
        <v>23</v>
      </c>
      <c r="B9309" s="3">
        <v>44319</v>
      </c>
      <c r="C9309" s="2" t="s">
        <v>12</v>
      </c>
      <c r="D9309" s="2" t="s">
        <v>122</v>
      </c>
      <c r="E9309" s="2" t="s">
        <v>123</v>
      </c>
      <c r="F9309" s="2" t="str">
        <f t="shared" si="870"/>
        <v>Men</v>
      </c>
      <c r="G9309" s="2" t="str">
        <f t="shared" si="871"/>
        <v xml:space="preserve"> Apparel</v>
      </c>
      <c r="H9309" s="2" t="s">
        <v>19</v>
      </c>
      <c r="I9309" s="2">
        <v>37</v>
      </c>
      <c r="J9309" s="2">
        <v>83</v>
      </c>
      <c r="K9309" s="2">
        <v>3071</v>
      </c>
      <c r="L9309" s="2" t="s">
        <v>21</v>
      </c>
      <c r="M9309" s="2">
        <f t="shared" si="872"/>
        <v>5</v>
      </c>
      <c r="N9309" s="2" t="str">
        <f t="shared" si="873"/>
        <v>May</v>
      </c>
      <c r="O9309" s="2" t="str">
        <f t="shared" si="874"/>
        <v>Mon</v>
      </c>
      <c r="P9309" s="2" t="str">
        <f t="shared" si="875"/>
        <v>2021</v>
      </c>
    </row>
    <row r="9310" spans="1:16" x14ac:dyDescent="0.3">
      <c r="A9310" s="2" t="s">
        <v>23</v>
      </c>
      <c r="B9310" s="3">
        <v>44319</v>
      </c>
      <c r="C9310" s="2" t="s">
        <v>12</v>
      </c>
      <c r="D9310" s="2" t="s">
        <v>122</v>
      </c>
      <c r="E9310" s="2" t="s">
        <v>123</v>
      </c>
      <c r="F9310" s="2" t="str">
        <f t="shared" si="870"/>
        <v>Women</v>
      </c>
      <c r="G9310" s="2" t="str">
        <f t="shared" si="871"/>
        <v xml:space="preserve"> Apparel</v>
      </c>
      <c r="H9310" s="2" t="s">
        <v>20</v>
      </c>
      <c r="I9310" s="2">
        <v>41</v>
      </c>
      <c r="J9310" s="2">
        <v>128</v>
      </c>
      <c r="K9310" s="2">
        <v>5248</v>
      </c>
      <c r="L9310" s="2" t="s">
        <v>21</v>
      </c>
      <c r="M9310" s="2">
        <f t="shared" si="872"/>
        <v>5</v>
      </c>
      <c r="N9310" s="2" t="str">
        <f t="shared" si="873"/>
        <v>May</v>
      </c>
      <c r="O9310" s="2" t="str">
        <f t="shared" si="874"/>
        <v>Mon</v>
      </c>
      <c r="P9310" s="2" t="str">
        <f t="shared" si="875"/>
        <v>2021</v>
      </c>
    </row>
    <row r="9311" spans="1:16" x14ac:dyDescent="0.3">
      <c r="A9311" s="2" t="s">
        <v>23</v>
      </c>
      <c r="B9311" s="3">
        <v>44352</v>
      </c>
      <c r="C9311" s="2" t="s">
        <v>12</v>
      </c>
      <c r="D9311" s="2" t="s">
        <v>122</v>
      </c>
      <c r="E9311" s="2" t="s">
        <v>123</v>
      </c>
      <c r="F9311" s="2" t="str">
        <f t="shared" si="870"/>
        <v>Men</v>
      </c>
      <c r="G9311" s="2" t="str">
        <f t="shared" si="871"/>
        <v xml:space="preserve"> Street Footwear</v>
      </c>
      <c r="H9311" s="2" t="s">
        <v>14</v>
      </c>
      <c r="I9311" s="2">
        <v>40</v>
      </c>
      <c r="J9311" s="2">
        <v>206</v>
      </c>
      <c r="K9311" s="2">
        <v>8240</v>
      </c>
      <c r="L9311" s="2" t="s">
        <v>21</v>
      </c>
      <c r="M9311" s="2">
        <f t="shared" si="872"/>
        <v>6</v>
      </c>
      <c r="N9311" s="2" t="str">
        <f t="shared" si="873"/>
        <v>Jun</v>
      </c>
      <c r="O9311" s="2" t="str">
        <f t="shared" si="874"/>
        <v>Sat</v>
      </c>
      <c r="P9311" s="2" t="str">
        <f t="shared" si="875"/>
        <v>2021</v>
      </c>
    </row>
    <row r="9312" spans="1:16" x14ac:dyDescent="0.3">
      <c r="A9312" s="2" t="s">
        <v>23</v>
      </c>
      <c r="B9312" s="3">
        <v>44352</v>
      </c>
      <c r="C9312" s="2" t="s">
        <v>12</v>
      </c>
      <c r="D9312" s="2" t="s">
        <v>122</v>
      </c>
      <c r="E9312" s="2" t="s">
        <v>123</v>
      </c>
      <c r="F9312" s="2" t="str">
        <f t="shared" si="870"/>
        <v>Men</v>
      </c>
      <c r="G9312" s="2" t="str">
        <f t="shared" si="871"/>
        <v xml:space="preserve"> Athletic Footwear</v>
      </c>
      <c r="H9312" s="2" t="s">
        <v>16</v>
      </c>
      <c r="I9312" s="2">
        <v>38</v>
      </c>
      <c r="J9312" s="2">
        <v>124</v>
      </c>
      <c r="K9312" s="2">
        <v>4712</v>
      </c>
      <c r="L9312" s="2" t="s">
        <v>21</v>
      </c>
      <c r="M9312" s="2">
        <f t="shared" si="872"/>
        <v>6</v>
      </c>
      <c r="N9312" s="2" t="str">
        <f t="shared" si="873"/>
        <v>Jun</v>
      </c>
      <c r="O9312" s="2" t="str">
        <f t="shared" si="874"/>
        <v>Sat</v>
      </c>
      <c r="P9312" s="2" t="str">
        <f t="shared" si="875"/>
        <v>2021</v>
      </c>
    </row>
    <row r="9313" spans="1:16" x14ac:dyDescent="0.3">
      <c r="A9313" s="2" t="s">
        <v>23</v>
      </c>
      <c r="B9313" s="3">
        <v>44352</v>
      </c>
      <c r="C9313" s="2" t="s">
        <v>12</v>
      </c>
      <c r="D9313" s="2" t="s">
        <v>122</v>
      </c>
      <c r="E9313" s="2" t="s">
        <v>123</v>
      </c>
      <c r="F9313" s="2" t="str">
        <f t="shared" si="870"/>
        <v>Women</v>
      </c>
      <c r="G9313" s="2" t="str">
        <f t="shared" si="871"/>
        <v xml:space="preserve"> Street Footwear</v>
      </c>
      <c r="H9313" s="2" t="s">
        <v>17</v>
      </c>
      <c r="I9313" s="2">
        <v>35</v>
      </c>
      <c r="J9313" s="2">
        <v>96</v>
      </c>
      <c r="K9313" s="2">
        <v>3360</v>
      </c>
      <c r="L9313" s="2" t="s">
        <v>21</v>
      </c>
      <c r="M9313" s="2">
        <f t="shared" si="872"/>
        <v>6</v>
      </c>
      <c r="N9313" s="2" t="str">
        <f t="shared" si="873"/>
        <v>Jun</v>
      </c>
      <c r="O9313" s="2" t="str">
        <f t="shared" si="874"/>
        <v>Sat</v>
      </c>
      <c r="P9313" s="2" t="str">
        <f t="shared" si="875"/>
        <v>2021</v>
      </c>
    </row>
    <row r="9314" spans="1:16" x14ac:dyDescent="0.3">
      <c r="A9314" s="2" t="s">
        <v>23</v>
      </c>
      <c r="B9314" s="3">
        <v>44352</v>
      </c>
      <c r="C9314" s="2" t="s">
        <v>12</v>
      </c>
      <c r="D9314" s="2" t="s">
        <v>122</v>
      </c>
      <c r="E9314" s="2" t="s">
        <v>123</v>
      </c>
      <c r="F9314" s="2" t="str">
        <f t="shared" si="870"/>
        <v>Women</v>
      </c>
      <c r="G9314" s="2" t="str">
        <f t="shared" si="871"/>
        <v xml:space="preserve"> Athletic Footwear</v>
      </c>
      <c r="H9314" s="2" t="s">
        <v>18</v>
      </c>
      <c r="I9314" s="2">
        <v>35</v>
      </c>
      <c r="J9314" s="2">
        <v>85</v>
      </c>
      <c r="K9314" s="2">
        <v>2975</v>
      </c>
      <c r="L9314" s="2" t="s">
        <v>21</v>
      </c>
      <c r="M9314" s="2">
        <f t="shared" si="872"/>
        <v>6</v>
      </c>
      <c r="N9314" s="2" t="str">
        <f t="shared" si="873"/>
        <v>Jun</v>
      </c>
      <c r="O9314" s="2" t="str">
        <f t="shared" si="874"/>
        <v>Sat</v>
      </c>
      <c r="P9314" s="2" t="str">
        <f t="shared" si="875"/>
        <v>2021</v>
      </c>
    </row>
    <row r="9315" spans="1:16" x14ac:dyDescent="0.3">
      <c r="A9315" s="2" t="s">
        <v>23</v>
      </c>
      <c r="B9315" s="3">
        <v>44352</v>
      </c>
      <c r="C9315" s="2" t="s">
        <v>12</v>
      </c>
      <c r="D9315" s="2" t="s">
        <v>122</v>
      </c>
      <c r="E9315" s="2" t="s">
        <v>123</v>
      </c>
      <c r="F9315" s="2" t="str">
        <f t="shared" si="870"/>
        <v>Men</v>
      </c>
      <c r="G9315" s="2" t="str">
        <f t="shared" si="871"/>
        <v xml:space="preserve"> Apparel</v>
      </c>
      <c r="H9315" s="2" t="s">
        <v>19</v>
      </c>
      <c r="I9315" s="2">
        <v>36</v>
      </c>
      <c r="J9315" s="2">
        <v>91</v>
      </c>
      <c r="K9315" s="2">
        <v>3276</v>
      </c>
      <c r="L9315" s="2" t="s">
        <v>21</v>
      </c>
      <c r="M9315" s="2">
        <f t="shared" si="872"/>
        <v>6</v>
      </c>
      <c r="N9315" s="2" t="str">
        <f t="shared" si="873"/>
        <v>Jun</v>
      </c>
      <c r="O9315" s="2" t="str">
        <f t="shared" si="874"/>
        <v>Sat</v>
      </c>
      <c r="P9315" s="2" t="str">
        <f t="shared" si="875"/>
        <v>2021</v>
      </c>
    </row>
    <row r="9316" spans="1:16" x14ac:dyDescent="0.3">
      <c r="A9316" s="2" t="s">
        <v>23</v>
      </c>
      <c r="B9316" s="3">
        <v>44352</v>
      </c>
      <c r="C9316" s="2" t="s">
        <v>12</v>
      </c>
      <c r="D9316" s="2" t="s">
        <v>122</v>
      </c>
      <c r="E9316" s="2" t="s">
        <v>123</v>
      </c>
      <c r="F9316" s="2" t="str">
        <f t="shared" si="870"/>
        <v>Women</v>
      </c>
      <c r="G9316" s="2" t="str">
        <f t="shared" si="871"/>
        <v xml:space="preserve"> Apparel</v>
      </c>
      <c r="H9316" s="2" t="s">
        <v>20</v>
      </c>
      <c r="I9316" s="2">
        <v>39</v>
      </c>
      <c r="J9316" s="2">
        <v>128</v>
      </c>
      <c r="K9316" s="2">
        <v>4992</v>
      </c>
      <c r="L9316" s="2" t="s">
        <v>21</v>
      </c>
      <c r="M9316" s="2">
        <f t="shared" si="872"/>
        <v>6</v>
      </c>
      <c r="N9316" s="2" t="str">
        <f t="shared" si="873"/>
        <v>Jun</v>
      </c>
      <c r="O9316" s="2" t="str">
        <f t="shared" si="874"/>
        <v>Sat</v>
      </c>
      <c r="P9316" s="2" t="str">
        <f t="shared" si="875"/>
        <v>2021</v>
      </c>
    </row>
    <row r="9317" spans="1:16" x14ac:dyDescent="0.3">
      <c r="A9317" s="2" t="s">
        <v>23</v>
      </c>
      <c r="B9317" s="3">
        <v>44380</v>
      </c>
      <c r="C9317" s="2" t="s">
        <v>12</v>
      </c>
      <c r="D9317" s="2" t="s">
        <v>122</v>
      </c>
      <c r="E9317" s="2" t="s">
        <v>123</v>
      </c>
      <c r="F9317" s="2" t="str">
        <f t="shared" si="870"/>
        <v>Men</v>
      </c>
      <c r="G9317" s="2" t="str">
        <f t="shared" si="871"/>
        <v xml:space="preserve"> Street Footwear</v>
      </c>
      <c r="H9317" s="2" t="s">
        <v>14</v>
      </c>
      <c r="I9317" s="2">
        <v>42</v>
      </c>
      <c r="J9317" s="2">
        <v>195</v>
      </c>
      <c r="K9317" s="2">
        <v>8190</v>
      </c>
      <c r="L9317" s="2" t="s">
        <v>21</v>
      </c>
      <c r="M9317" s="2">
        <f t="shared" si="872"/>
        <v>7</v>
      </c>
      <c r="N9317" s="2" t="str">
        <f t="shared" si="873"/>
        <v>Jul</v>
      </c>
      <c r="O9317" s="2" t="str">
        <f t="shared" si="874"/>
        <v>Sat</v>
      </c>
      <c r="P9317" s="2" t="str">
        <f t="shared" si="875"/>
        <v>2021</v>
      </c>
    </row>
    <row r="9318" spans="1:16" x14ac:dyDescent="0.3">
      <c r="A9318" s="2" t="s">
        <v>23</v>
      </c>
      <c r="B9318" s="3">
        <v>44380</v>
      </c>
      <c r="C9318" s="2" t="s">
        <v>12</v>
      </c>
      <c r="D9318" s="2" t="s">
        <v>122</v>
      </c>
      <c r="E9318" s="2" t="s">
        <v>123</v>
      </c>
      <c r="F9318" s="2" t="str">
        <f t="shared" si="870"/>
        <v>Men</v>
      </c>
      <c r="G9318" s="2" t="str">
        <f t="shared" si="871"/>
        <v xml:space="preserve"> Athletic Footwear</v>
      </c>
      <c r="H9318" s="2" t="s">
        <v>16</v>
      </c>
      <c r="I9318" s="2">
        <v>38</v>
      </c>
      <c r="J9318" s="2">
        <v>120</v>
      </c>
      <c r="K9318" s="2">
        <v>4560</v>
      </c>
      <c r="L9318" s="2" t="s">
        <v>21</v>
      </c>
      <c r="M9318" s="2">
        <f t="shared" si="872"/>
        <v>7</v>
      </c>
      <c r="N9318" s="2" t="str">
        <f t="shared" si="873"/>
        <v>Jul</v>
      </c>
      <c r="O9318" s="2" t="str">
        <f t="shared" si="874"/>
        <v>Sat</v>
      </c>
      <c r="P9318" s="2" t="str">
        <f t="shared" si="875"/>
        <v>2021</v>
      </c>
    </row>
    <row r="9319" spans="1:16" x14ac:dyDescent="0.3">
      <c r="A9319" s="2" t="s">
        <v>23</v>
      </c>
      <c r="B9319" s="3">
        <v>44380</v>
      </c>
      <c r="C9319" s="2" t="s">
        <v>12</v>
      </c>
      <c r="D9319" s="2" t="s">
        <v>122</v>
      </c>
      <c r="E9319" s="2" t="s">
        <v>123</v>
      </c>
      <c r="F9319" s="2" t="str">
        <f t="shared" si="870"/>
        <v>Women</v>
      </c>
      <c r="G9319" s="2" t="str">
        <f t="shared" si="871"/>
        <v xml:space="preserve"> Street Footwear</v>
      </c>
      <c r="H9319" s="2" t="s">
        <v>17</v>
      </c>
      <c r="I9319" s="2">
        <v>29</v>
      </c>
      <c r="J9319" s="2">
        <v>111</v>
      </c>
      <c r="K9319" s="2">
        <v>3219</v>
      </c>
      <c r="L9319" s="2" t="s">
        <v>21</v>
      </c>
      <c r="M9319" s="2">
        <f t="shared" si="872"/>
        <v>7</v>
      </c>
      <c r="N9319" s="2" t="str">
        <f t="shared" si="873"/>
        <v>Jul</v>
      </c>
      <c r="O9319" s="2" t="str">
        <f t="shared" si="874"/>
        <v>Sat</v>
      </c>
      <c r="P9319" s="2" t="str">
        <f t="shared" si="875"/>
        <v>2021</v>
      </c>
    </row>
    <row r="9320" spans="1:16" x14ac:dyDescent="0.3">
      <c r="A9320" s="2" t="s">
        <v>23</v>
      </c>
      <c r="B9320" s="3">
        <v>44380</v>
      </c>
      <c r="C9320" s="2" t="s">
        <v>12</v>
      </c>
      <c r="D9320" s="2" t="s">
        <v>122</v>
      </c>
      <c r="E9320" s="2" t="s">
        <v>123</v>
      </c>
      <c r="F9320" s="2" t="str">
        <f t="shared" si="870"/>
        <v>Women</v>
      </c>
      <c r="G9320" s="2" t="str">
        <f t="shared" si="871"/>
        <v xml:space="preserve"> Athletic Footwear</v>
      </c>
      <c r="H9320" s="2" t="s">
        <v>18</v>
      </c>
      <c r="I9320" s="2">
        <v>34</v>
      </c>
      <c r="J9320" s="2">
        <v>94</v>
      </c>
      <c r="K9320" s="2">
        <v>3196</v>
      </c>
      <c r="L9320" s="2" t="s">
        <v>21</v>
      </c>
      <c r="M9320" s="2">
        <f t="shared" si="872"/>
        <v>7</v>
      </c>
      <c r="N9320" s="2" t="str">
        <f t="shared" si="873"/>
        <v>Jul</v>
      </c>
      <c r="O9320" s="2" t="str">
        <f t="shared" si="874"/>
        <v>Sat</v>
      </c>
      <c r="P9320" s="2" t="str">
        <f t="shared" si="875"/>
        <v>2021</v>
      </c>
    </row>
    <row r="9321" spans="1:16" x14ac:dyDescent="0.3">
      <c r="A9321" s="2" t="s">
        <v>23</v>
      </c>
      <c r="B9321" s="3">
        <v>44380</v>
      </c>
      <c r="C9321" s="2" t="s">
        <v>12</v>
      </c>
      <c r="D9321" s="2" t="s">
        <v>122</v>
      </c>
      <c r="E9321" s="2" t="s">
        <v>123</v>
      </c>
      <c r="F9321" s="2" t="str">
        <f t="shared" si="870"/>
        <v>Men</v>
      </c>
      <c r="G9321" s="2" t="str">
        <f t="shared" si="871"/>
        <v xml:space="preserve"> Apparel</v>
      </c>
      <c r="H9321" s="2" t="s">
        <v>19</v>
      </c>
      <c r="I9321" s="2">
        <v>43</v>
      </c>
      <c r="J9321" s="2">
        <v>93</v>
      </c>
      <c r="K9321" s="2">
        <v>3999</v>
      </c>
      <c r="L9321" s="2" t="s">
        <v>21</v>
      </c>
      <c r="M9321" s="2">
        <f t="shared" si="872"/>
        <v>7</v>
      </c>
      <c r="N9321" s="2" t="str">
        <f t="shared" si="873"/>
        <v>Jul</v>
      </c>
      <c r="O9321" s="2" t="str">
        <f t="shared" si="874"/>
        <v>Sat</v>
      </c>
      <c r="P9321" s="2" t="str">
        <f t="shared" si="875"/>
        <v>2021</v>
      </c>
    </row>
    <row r="9322" spans="1:16" x14ac:dyDescent="0.3">
      <c r="A9322" s="2" t="s">
        <v>23</v>
      </c>
      <c r="B9322" s="3">
        <v>44380</v>
      </c>
      <c r="C9322" s="2" t="s">
        <v>12</v>
      </c>
      <c r="D9322" s="2" t="s">
        <v>122</v>
      </c>
      <c r="E9322" s="2" t="s">
        <v>123</v>
      </c>
      <c r="F9322" s="2" t="str">
        <f t="shared" si="870"/>
        <v>Women</v>
      </c>
      <c r="G9322" s="2" t="str">
        <f t="shared" si="871"/>
        <v xml:space="preserve"> Apparel</v>
      </c>
      <c r="H9322" s="2" t="s">
        <v>20</v>
      </c>
      <c r="I9322" s="2">
        <v>40</v>
      </c>
      <c r="J9322" s="2">
        <v>152</v>
      </c>
      <c r="K9322" s="2">
        <v>6080</v>
      </c>
      <c r="L9322" s="2" t="s">
        <v>21</v>
      </c>
      <c r="M9322" s="2">
        <f t="shared" si="872"/>
        <v>7</v>
      </c>
      <c r="N9322" s="2" t="str">
        <f t="shared" si="873"/>
        <v>Jul</v>
      </c>
      <c r="O9322" s="2" t="str">
        <f t="shared" si="874"/>
        <v>Sat</v>
      </c>
      <c r="P9322" s="2" t="str">
        <f t="shared" si="875"/>
        <v>2021</v>
      </c>
    </row>
    <row r="9323" spans="1:16" x14ac:dyDescent="0.3">
      <c r="A9323" s="2" t="s">
        <v>23</v>
      </c>
      <c r="B9323" s="3">
        <v>44412</v>
      </c>
      <c r="C9323" s="2" t="s">
        <v>12</v>
      </c>
      <c r="D9323" s="2" t="s">
        <v>122</v>
      </c>
      <c r="E9323" s="2" t="s">
        <v>123</v>
      </c>
      <c r="F9323" s="2" t="str">
        <f t="shared" si="870"/>
        <v>Men</v>
      </c>
      <c r="G9323" s="2" t="str">
        <f t="shared" si="871"/>
        <v xml:space="preserve"> Street Footwear</v>
      </c>
      <c r="H9323" s="2" t="s">
        <v>14</v>
      </c>
      <c r="I9323" s="2">
        <v>40</v>
      </c>
      <c r="J9323" s="2">
        <v>194</v>
      </c>
      <c r="K9323" s="2">
        <v>7760</v>
      </c>
      <c r="L9323" s="2" t="s">
        <v>21</v>
      </c>
      <c r="M9323" s="2">
        <f t="shared" si="872"/>
        <v>8</v>
      </c>
      <c r="N9323" s="2" t="str">
        <f t="shared" si="873"/>
        <v>Aug</v>
      </c>
      <c r="O9323" s="2" t="str">
        <f t="shared" si="874"/>
        <v>Wed</v>
      </c>
      <c r="P9323" s="2" t="str">
        <f t="shared" si="875"/>
        <v>2021</v>
      </c>
    </row>
    <row r="9324" spans="1:16" x14ac:dyDescent="0.3">
      <c r="A9324" s="2" t="s">
        <v>23</v>
      </c>
      <c r="B9324" s="3">
        <v>44412</v>
      </c>
      <c r="C9324" s="2" t="s">
        <v>12</v>
      </c>
      <c r="D9324" s="2" t="s">
        <v>122</v>
      </c>
      <c r="E9324" s="2" t="s">
        <v>123</v>
      </c>
      <c r="F9324" s="2" t="str">
        <f t="shared" si="870"/>
        <v>Men</v>
      </c>
      <c r="G9324" s="2" t="str">
        <f t="shared" si="871"/>
        <v xml:space="preserve"> Athletic Footwear</v>
      </c>
      <c r="H9324" s="2" t="s">
        <v>16</v>
      </c>
      <c r="I9324" s="2">
        <v>34</v>
      </c>
      <c r="J9324" s="2">
        <v>128</v>
      </c>
      <c r="K9324" s="2">
        <v>4352</v>
      </c>
      <c r="L9324" s="2" t="s">
        <v>21</v>
      </c>
      <c r="M9324" s="2">
        <f t="shared" si="872"/>
        <v>8</v>
      </c>
      <c r="N9324" s="2" t="str">
        <f t="shared" si="873"/>
        <v>Aug</v>
      </c>
      <c r="O9324" s="2" t="str">
        <f t="shared" si="874"/>
        <v>Wed</v>
      </c>
      <c r="P9324" s="2" t="str">
        <f t="shared" si="875"/>
        <v>2021</v>
      </c>
    </row>
    <row r="9325" spans="1:16" x14ac:dyDescent="0.3">
      <c r="A9325" s="2" t="s">
        <v>23</v>
      </c>
      <c r="B9325" s="3">
        <v>44412</v>
      </c>
      <c r="C9325" s="2" t="s">
        <v>12</v>
      </c>
      <c r="D9325" s="2" t="s">
        <v>122</v>
      </c>
      <c r="E9325" s="2" t="s">
        <v>123</v>
      </c>
      <c r="F9325" s="2" t="str">
        <f t="shared" si="870"/>
        <v>Women</v>
      </c>
      <c r="G9325" s="2" t="str">
        <f t="shared" si="871"/>
        <v xml:space="preserve"> Street Footwear</v>
      </c>
      <c r="H9325" s="2" t="s">
        <v>17</v>
      </c>
      <c r="I9325" s="2">
        <v>36</v>
      </c>
      <c r="J9325" s="2">
        <v>107</v>
      </c>
      <c r="K9325" s="2">
        <v>3852</v>
      </c>
      <c r="L9325" s="2" t="s">
        <v>21</v>
      </c>
      <c r="M9325" s="2">
        <f t="shared" si="872"/>
        <v>8</v>
      </c>
      <c r="N9325" s="2" t="str">
        <f t="shared" si="873"/>
        <v>Aug</v>
      </c>
      <c r="O9325" s="2" t="str">
        <f t="shared" si="874"/>
        <v>Wed</v>
      </c>
      <c r="P9325" s="2" t="str">
        <f t="shared" si="875"/>
        <v>2021</v>
      </c>
    </row>
    <row r="9326" spans="1:16" x14ac:dyDescent="0.3">
      <c r="A9326" s="2" t="s">
        <v>23</v>
      </c>
      <c r="B9326" s="3">
        <v>44412</v>
      </c>
      <c r="C9326" s="2" t="s">
        <v>12</v>
      </c>
      <c r="D9326" s="2" t="s">
        <v>122</v>
      </c>
      <c r="E9326" s="2" t="s">
        <v>123</v>
      </c>
      <c r="F9326" s="2" t="str">
        <f t="shared" si="870"/>
        <v>Women</v>
      </c>
      <c r="G9326" s="2" t="str">
        <f t="shared" si="871"/>
        <v xml:space="preserve"> Athletic Footwear</v>
      </c>
      <c r="H9326" s="2" t="s">
        <v>18</v>
      </c>
      <c r="I9326" s="2">
        <v>32</v>
      </c>
      <c r="J9326" s="2">
        <v>72</v>
      </c>
      <c r="K9326" s="2">
        <v>2304</v>
      </c>
      <c r="L9326" s="2" t="s">
        <v>21</v>
      </c>
      <c r="M9326" s="2">
        <f t="shared" si="872"/>
        <v>8</v>
      </c>
      <c r="N9326" s="2" t="str">
        <f t="shared" si="873"/>
        <v>Aug</v>
      </c>
      <c r="O9326" s="2" t="str">
        <f t="shared" si="874"/>
        <v>Wed</v>
      </c>
      <c r="P9326" s="2" t="str">
        <f t="shared" si="875"/>
        <v>2021</v>
      </c>
    </row>
    <row r="9327" spans="1:16" x14ac:dyDescent="0.3">
      <c r="A9327" s="2" t="s">
        <v>23</v>
      </c>
      <c r="B9327" s="3">
        <v>44412</v>
      </c>
      <c r="C9327" s="2" t="s">
        <v>12</v>
      </c>
      <c r="D9327" s="2" t="s">
        <v>122</v>
      </c>
      <c r="E9327" s="2" t="s">
        <v>123</v>
      </c>
      <c r="F9327" s="2" t="str">
        <f t="shared" si="870"/>
        <v>Men</v>
      </c>
      <c r="G9327" s="2" t="str">
        <f t="shared" si="871"/>
        <v xml:space="preserve"> Apparel</v>
      </c>
      <c r="H9327" s="2" t="s">
        <v>19</v>
      </c>
      <c r="I9327" s="2">
        <v>43</v>
      </c>
      <c r="J9327" s="2">
        <v>62</v>
      </c>
      <c r="K9327" s="2">
        <v>2666</v>
      </c>
      <c r="L9327" s="2" t="s">
        <v>21</v>
      </c>
      <c r="M9327" s="2">
        <f t="shared" si="872"/>
        <v>8</v>
      </c>
      <c r="N9327" s="2" t="str">
        <f t="shared" si="873"/>
        <v>Aug</v>
      </c>
      <c r="O9327" s="2" t="str">
        <f t="shared" si="874"/>
        <v>Wed</v>
      </c>
      <c r="P9327" s="2" t="str">
        <f t="shared" si="875"/>
        <v>2021</v>
      </c>
    </row>
    <row r="9328" spans="1:16" x14ac:dyDescent="0.3">
      <c r="A9328" s="2" t="s">
        <v>23</v>
      </c>
      <c r="B9328" s="3">
        <v>44412</v>
      </c>
      <c r="C9328" s="2" t="s">
        <v>12</v>
      </c>
      <c r="D9328" s="2" t="s">
        <v>122</v>
      </c>
      <c r="E9328" s="2" t="s">
        <v>123</v>
      </c>
      <c r="F9328" s="2" t="str">
        <f t="shared" si="870"/>
        <v>Women</v>
      </c>
      <c r="G9328" s="2" t="str">
        <f t="shared" si="871"/>
        <v xml:space="preserve"> Apparel</v>
      </c>
      <c r="H9328" s="2" t="s">
        <v>20</v>
      </c>
      <c r="I9328" s="2">
        <v>44</v>
      </c>
      <c r="J9328" s="2">
        <v>124</v>
      </c>
      <c r="K9328" s="2">
        <v>5456</v>
      </c>
      <c r="L9328" s="2" t="s">
        <v>21</v>
      </c>
      <c r="M9328" s="2">
        <f t="shared" si="872"/>
        <v>8</v>
      </c>
      <c r="N9328" s="2" t="str">
        <f t="shared" si="873"/>
        <v>Aug</v>
      </c>
      <c r="O9328" s="2" t="str">
        <f t="shared" si="874"/>
        <v>Wed</v>
      </c>
      <c r="P9328" s="2" t="str">
        <f t="shared" si="875"/>
        <v>2021</v>
      </c>
    </row>
    <row r="9329" spans="1:16" x14ac:dyDescent="0.3">
      <c r="A9329" s="2" t="s">
        <v>23</v>
      </c>
      <c r="B9329" s="3">
        <v>44442</v>
      </c>
      <c r="C9329" s="2" t="s">
        <v>12</v>
      </c>
      <c r="D9329" s="2" t="s">
        <v>122</v>
      </c>
      <c r="E9329" s="2" t="s">
        <v>123</v>
      </c>
      <c r="F9329" s="2" t="str">
        <f t="shared" si="870"/>
        <v>Men</v>
      </c>
      <c r="G9329" s="2" t="str">
        <f t="shared" si="871"/>
        <v xml:space="preserve"> Street Footwear</v>
      </c>
      <c r="H9329" s="2" t="s">
        <v>14</v>
      </c>
      <c r="I9329" s="2">
        <v>43</v>
      </c>
      <c r="J9329" s="2">
        <v>170</v>
      </c>
      <c r="K9329" s="2">
        <v>7310</v>
      </c>
      <c r="L9329" s="2" t="s">
        <v>21</v>
      </c>
      <c r="M9329" s="2">
        <f t="shared" si="872"/>
        <v>9</v>
      </c>
      <c r="N9329" s="2" t="str">
        <f t="shared" si="873"/>
        <v>Sep</v>
      </c>
      <c r="O9329" s="2" t="str">
        <f t="shared" si="874"/>
        <v>Fri</v>
      </c>
      <c r="P9329" s="2" t="str">
        <f t="shared" si="875"/>
        <v>2021</v>
      </c>
    </row>
    <row r="9330" spans="1:16" x14ac:dyDescent="0.3">
      <c r="A9330" s="2" t="s">
        <v>23</v>
      </c>
      <c r="B9330" s="3">
        <v>44442</v>
      </c>
      <c r="C9330" s="2" t="s">
        <v>12</v>
      </c>
      <c r="D9330" s="2" t="s">
        <v>122</v>
      </c>
      <c r="E9330" s="2" t="s">
        <v>123</v>
      </c>
      <c r="F9330" s="2" t="str">
        <f t="shared" si="870"/>
        <v>Men</v>
      </c>
      <c r="G9330" s="2" t="str">
        <f t="shared" si="871"/>
        <v xml:space="preserve"> Athletic Footwear</v>
      </c>
      <c r="H9330" s="2" t="s">
        <v>16</v>
      </c>
      <c r="I9330" s="2">
        <v>40</v>
      </c>
      <c r="J9330" s="2">
        <v>93</v>
      </c>
      <c r="K9330" s="2">
        <v>3720</v>
      </c>
      <c r="L9330" s="2" t="s">
        <v>21</v>
      </c>
      <c r="M9330" s="2">
        <f t="shared" si="872"/>
        <v>9</v>
      </c>
      <c r="N9330" s="2" t="str">
        <f t="shared" si="873"/>
        <v>Sep</v>
      </c>
      <c r="O9330" s="2" t="str">
        <f t="shared" si="874"/>
        <v>Fri</v>
      </c>
      <c r="P9330" s="2" t="str">
        <f t="shared" si="875"/>
        <v>2021</v>
      </c>
    </row>
    <row r="9331" spans="1:16" x14ac:dyDescent="0.3">
      <c r="A9331" s="2" t="s">
        <v>23</v>
      </c>
      <c r="B9331" s="3">
        <v>44442</v>
      </c>
      <c r="C9331" s="2" t="s">
        <v>12</v>
      </c>
      <c r="D9331" s="2" t="s">
        <v>122</v>
      </c>
      <c r="E9331" s="2" t="s">
        <v>123</v>
      </c>
      <c r="F9331" s="2" t="str">
        <f t="shared" si="870"/>
        <v>Women</v>
      </c>
      <c r="G9331" s="2" t="str">
        <f t="shared" si="871"/>
        <v xml:space="preserve"> Street Footwear</v>
      </c>
      <c r="H9331" s="2" t="s">
        <v>17</v>
      </c>
      <c r="I9331" s="2">
        <v>33</v>
      </c>
      <c r="J9331" s="2">
        <v>64</v>
      </c>
      <c r="K9331" s="2">
        <v>2112</v>
      </c>
      <c r="L9331" s="2" t="s">
        <v>21</v>
      </c>
      <c r="M9331" s="2">
        <f t="shared" si="872"/>
        <v>9</v>
      </c>
      <c r="N9331" s="2" t="str">
        <f t="shared" si="873"/>
        <v>Sep</v>
      </c>
      <c r="O9331" s="2" t="str">
        <f t="shared" si="874"/>
        <v>Fri</v>
      </c>
      <c r="P9331" s="2" t="str">
        <f t="shared" si="875"/>
        <v>2021</v>
      </c>
    </row>
    <row r="9332" spans="1:16" x14ac:dyDescent="0.3">
      <c r="A9332" s="2" t="s">
        <v>23</v>
      </c>
      <c r="B9332" s="3">
        <v>44442</v>
      </c>
      <c r="C9332" s="2" t="s">
        <v>12</v>
      </c>
      <c r="D9332" s="2" t="s">
        <v>122</v>
      </c>
      <c r="E9332" s="2" t="s">
        <v>123</v>
      </c>
      <c r="F9332" s="2" t="str">
        <f t="shared" si="870"/>
        <v>Women</v>
      </c>
      <c r="G9332" s="2" t="str">
        <f t="shared" si="871"/>
        <v xml:space="preserve"> Athletic Footwear</v>
      </c>
      <c r="H9332" s="2" t="s">
        <v>18</v>
      </c>
      <c r="I9332" s="2">
        <v>30</v>
      </c>
      <c r="J9332" s="2">
        <v>58</v>
      </c>
      <c r="K9332" s="2">
        <v>1740</v>
      </c>
      <c r="L9332" s="2" t="s">
        <v>21</v>
      </c>
      <c r="M9332" s="2">
        <f t="shared" si="872"/>
        <v>9</v>
      </c>
      <c r="N9332" s="2" t="str">
        <f t="shared" si="873"/>
        <v>Sep</v>
      </c>
      <c r="O9332" s="2" t="str">
        <f t="shared" si="874"/>
        <v>Fri</v>
      </c>
      <c r="P9332" s="2" t="str">
        <f t="shared" si="875"/>
        <v>2021</v>
      </c>
    </row>
    <row r="9333" spans="1:16" x14ac:dyDescent="0.3">
      <c r="A9333" s="2" t="s">
        <v>23</v>
      </c>
      <c r="B9333" s="3">
        <v>44442</v>
      </c>
      <c r="C9333" s="2" t="s">
        <v>12</v>
      </c>
      <c r="D9333" s="2" t="s">
        <v>122</v>
      </c>
      <c r="E9333" s="2" t="s">
        <v>123</v>
      </c>
      <c r="F9333" s="2" t="str">
        <f t="shared" si="870"/>
        <v>Men</v>
      </c>
      <c r="G9333" s="2" t="str">
        <f t="shared" si="871"/>
        <v xml:space="preserve"> Apparel</v>
      </c>
      <c r="H9333" s="2" t="s">
        <v>19</v>
      </c>
      <c r="I9333" s="2">
        <v>41</v>
      </c>
      <c r="J9333" s="2">
        <v>58</v>
      </c>
      <c r="K9333" s="2">
        <v>2378</v>
      </c>
      <c r="L9333" s="2" t="s">
        <v>21</v>
      </c>
      <c r="M9333" s="2">
        <f t="shared" si="872"/>
        <v>9</v>
      </c>
      <c r="N9333" s="2" t="str">
        <f t="shared" si="873"/>
        <v>Sep</v>
      </c>
      <c r="O9333" s="2" t="str">
        <f t="shared" si="874"/>
        <v>Fri</v>
      </c>
      <c r="P9333" s="2" t="str">
        <f t="shared" si="875"/>
        <v>2021</v>
      </c>
    </row>
    <row r="9334" spans="1:16" x14ac:dyDescent="0.3">
      <c r="A9334" s="2" t="s">
        <v>23</v>
      </c>
      <c r="B9334" s="3">
        <v>44442</v>
      </c>
      <c r="C9334" s="2" t="s">
        <v>12</v>
      </c>
      <c r="D9334" s="2" t="s">
        <v>122</v>
      </c>
      <c r="E9334" s="2" t="s">
        <v>123</v>
      </c>
      <c r="F9334" s="2" t="str">
        <f t="shared" si="870"/>
        <v>Women</v>
      </c>
      <c r="G9334" s="2" t="str">
        <f t="shared" si="871"/>
        <v xml:space="preserve"> Apparel</v>
      </c>
      <c r="H9334" s="2" t="s">
        <v>20</v>
      </c>
      <c r="I9334" s="2">
        <v>45</v>
      </c>
      <c r="J9334" s="2">
        <v>83</v>
      </c>
      <c r="K9334" s="2">
        <v>3735</v>
      </c>
      <c r="L9334" s="2" t="s">
        <v>21</v>
      </c>
      <c r="M9334" s="2">
        <f t="shared" si="872"/>
        <v>9</v>
      </c>
      <c r="N9334" s="2" t="str">
        <f t="shared" si="873"/>
        <v>Sep</v>
      </c>
      <c r="O9334" s="2" t="str">
        <f t="shared" si="874"/>
        <v>Fri</v>
      </c>
      <c r="P9334" s="2" t="str">
        <f t="shared" si="875"/>
        <v>2021</v>
      </c>
    </row>
    <row r="9335" spans="1:16" x14ac:dyDescent="0.3">
      <c r="A9335" s="2" t="s">
        <v>23</v>
      </c>
      <c r="B9335" s="3">
        <v>44474</v>
      </c>
      <c r="C9335" s="2" t="s">
        <v>12</v>
      </c>
      <c r="D9335" s="2" t="s">
        <v>122</v>
      </c>
      <c r="E9335" s="2" t="s">
        <v>123</v>
      </c>
      <c r="F9335" s="2" t="str">
        <f t="shared" si="870"/>
        <v>Men</v>
      </c>
      <c r="G9335" s="2" t="str">
        <f t="shared" si="871"/>
        <v xml:space="preserve"> Street Footwear</v>
      </c>
      <c r="H9335" s="2" t="s">
        <v>14</v>
      </c>
      <c r="I9335" s="2">
        <v>46</v>
      </c>
      <c r="J9335" s="2">
        <v>153</v>
      </c>
      <c r="K9335" s="2">
        <v>7038</v>
      </c>
      <c r="L9335" s="2" t="s">
        <v>21</v>
      </c>
      <c r="M9335" s="2">
        <f t="shared" si="872"/>
        <v>10</v>
      </c>
      <c r="N9335" s="2" t="str">
        <f t="shared" si="873"/>
        <v>Oct</v>
      </c>
      <c r="O9335" s="2" t="str">
        <f t="shared" si="874"/>
        <v>Tue</v>
      </c>
      <c r="P9335" s="2" t="str">
        <f t="shared" si="875"/>
        <v>2021</v>
      </c>
    </row>
    <row r="9336" spans="1:16" x14ac:dyDescent="0.3">
      <c r="A9336" s="2" t="s">
        <v>23</v>
      </c>
      <c r="B9336" s="3">
        <v>44474</v>
      </c>
      <c r="C9336" s="2" t="s">
        <v>12</v>
      </c>
      <c r="D9336" s="2" t="s">
        <v>122</v>
      </c>
      <c r="E9336" s="2" t="s">
        <v>123</v>
      </c>
      <c r="F9336" s="2" t="str">
        <f t="shared" si="870"/>
        <v>Men</v>
      </c>
      <c r="G9336" s="2" t="str">
        <f t="shared" si="871"/>
        <v xml:space="preserve"> Athletic Footwear</v>
      </c>
      <c r="H9336" s="2" t="s">
        <v>16</v>
      </c>
      <c r="I9336" s="2">
        <v>39</v>
      </c>
      <c r="J9336" s="2">
        <v>94</v>
      </c>
      <c r="K9336" s="2">
        <v>3666</v>
      </c>
      <c r="L9336" s="2" t="s">
        <v>21</v>
      </c>
      <c r="M9336" s="2">
        <f t="shared" si="872"/>
        <v>10</v>
      </c>
      <c r="N9336" s="2" t="str">
        <f t="shared" si="873"/>
        <v>Oct</v>
      </c>
      <c r="O9336" s="2" t="str">
        <f t="shared" si="874"/>
        <v>Tue</v>
      </c>
      <c r="P9336" s="2" t="str">
        <f t="shared" si="875"/>
        <v>2021</v>
      </c>
    </row>
    <row r="9337" spans="1:16" x14ac:dyDescent="0.3">
      <c r="A9337" s="2" t="s">
        <v>23</v>
      </c>
      <c r="B9337" s="3">
        <v>44474</v>
      </c>
      <c r="C9337" s="2" t="s">
        <v>12</v>
      </c>
      <c r="D9337" s="2" t="s">
        <v>122</v>
      </c>
      <c r="E9337" s="2" t="s">
        <v>123</v>
      </c>
      <c r="F9337" s="2" t="str">
        <f t="shared" si="870"/>
        <v>Women</v>
      </c>
      <c r="G9337" s="2" t="str">
        <f t="shared" si="871"/>
        <v xml:space="preserve"> Street Footwear</v>
      </c>
      <c r="H9337" s="2" t="s">
        <v>17</v>
      </c>
      <c r="I9337" s="2">
        <v>36</v>
      </c>
      <c r="J9337" s="2">
        <v>61</v>
      </c>
      <c r="K9337" s="2">
        <v>2196</v>
      </c>
      <c r="L9337" s="2" t="s">
        <v>21</v>
      </c>
      <c r="M9337" s="2">
        <f t="shared" si="872"/>
        <v>10</v>
      </c>
      <c r="N9337" s="2" t="str">
        <f t="shared" si="873"/>
        <v>Oct</v>
      </c>
      <c r="O9337" s="2" t="str">
        <f t="shared" si="874"/>
        <v>Tue</v>
      </c>
      <c r="P9337" s="2" t="str">
        <f t="shared" si="875"/>
        <v>2021</v>
      </c>
    </row>
    <row r="9338" spans="1:16" x14ac:dyDescent="0.3">
      <c r="A9338" s="2" t="s">
        <v>23</v>
      </c>
      <c r="B9338" s="3">
        <v>44474</v>
      </c>
      <c r="C9338" s="2" t="s">
        <v>12</v>
      </c>
      <c r="D9338" s="2" t="s">
        <v>122</v>
      </c>
      <c r="E9338" s="2" t="s">
        <v>123</v>
      </c>
      <c r="F9338" s="2" t="str">
        <f t="shared" si="870"/>
        <v>Women</v>
      </c>
      <c r="G9338" s="2" t="str">
        <f t="shared" si="871"/>
        <v xml:space="preserve"> Athletic Footwear</v>
      </c>
      <c r="H9338" s="2" t="s">
        <v>18</v>
      </c>
      <c r="I9338" s="2">
        <v>43</v>
      </c>
      <c r="J9338" s="2">
        <v>45</v>
      </c>
      <c r="K9338" s="2">
        <v>1935</v>
      </c>
      <c r="L9338" s="2" t="s">
        <v>21</v>
      </c>
      <c r="M9338" s="2">
        <f t="shared" si="872"/>
        <v>10</v>
      </c>
      <c r="N9338" s="2" t="str">
        <f t="shared" si="873"/>
        <v>Oct</v>
      </c>
      <c r="O9338" s="2" t="str">
        <f t="shared" si="874"/>
        <v>Tue</v>
      </c>
      <c r="P9338" s="2" t="str">
        <f t="shared" si="875"/>
        <v>2021</v>
      </c>
    </row>
    <row r="9339" spans="1:16" x14ac:dyDescent="0.3">
      <c r="A9339" s="2" t="s">
        <v>23</v>
      </c>
      <c r="B9339" s="3">
        <v>44474</v>
      </c>
      <c r="C9339" s="2" t="s">
        <v>12</v>
      </c>
      <c r="D9339" s="2" t="s">
        <v>122</v>
      </c>
      <c r="E9339" s="2" t="s">
        <v>123</v>
      </c>
      <c r="F9339" s="2" t="str">
        <f t="shared" si="870"/>
        <v>Men</v>
      </c>
      <c r="G9339" s="2" t="str">
        <f t="shared" si="871"/>
        <v xml:space="preserve"> Apparel</v>
      </c>
      <c r="H9339" s="2" t="s">
        <v>19</v>
      </c>
      <c r="I9339" s="2">
        <v>50</v>
      </c>
      <c r="J9339" s="2">
        <v>45</v>
      </c>
      <c r="K9339" s="2">
        <v>2250</v>
      </c>
      <c r="L9339" s="2" t="s">
        <v>21</v>
      </c>
      <c r="M9339" s="2">
        <f t="shared" si="872"/>
        <v>10</v>
      </c>
      <c r="N9339" s="2" t="str">
        <f t="shared" si="873"/>
        <v>Oct</v>
      </c>
      <c r="O9339" s="2" t="str">
        <f t="shared" si="874"/>
        <v>Tue</v>
      </c>
      <c r="P9339" s="2" t="str">
        <f t="shared" si="875"/>
        <v>2021</v>
      </c>
    </row>
    <row r="9340" spans="1:16" x14ac:dyDescent="0.3">
      <c r="A9340" s="2" t="s">
        <v>11</v>
      </c>
      <c r="B9340" s="3">
        <v>44474</v>
      </c>
      <c r="C9340" s="2" t="s">
        <v>12</v>
      </c>
      <c r="D9340" s="2" t="s">
        <v>122</v>
      </c>
      <c r="E9340" s="2" t="s">
        <v>123</v>
      </c>
      <c r="F9340" s="2" t="str">
        <f t="shared" si="870"/>
        <v>Women</v>
      </c>
      <c r="G9340" s="2" t="str">
        <f t="shared" si="871"/>
        <v xml:space="preserve"> Apparel</v>
      </c>
      <c r="H9340" s="2" t="s">
        <v>20</v>
      </c>
      <c r="I9340" s="2">
        <v>46</v>
      </c>
      <c r="J9340" s="2">
        <v>94</v>
      </c>
      <c r="K9340" s="2">
        <v>4324</v>
      </c>
      <c r="L9340" s="2" t="s">
        <v>21</v>
      </c>
      <c r="M9340" s="2">
        <f t="shared" si="872"/>
        <v>10</v>
      </c>
      <c r="N9340" s="2" t="str">
        <f t="shared" si="873"/>
        <v>Oct</v>
      </c>
      <c r="O9340" s="2" t="str">
        <f t="shared" si="874"/>
        <v>Tue</v>
      </c>
      <c r="P9340" s="2" t="str">
        <f t="shared" si="875"/>
        <v>2021</v>
      </c>
    </row>
    <row r="9341" spans="1:16" x14ac:dyDescent="0.3">
      <c r="A9341" s="2" t="s">
        <v>11</v>
      </c>
      <c r="B9341" s="3">
        <v>44504</v>
      </c>
      <c r="C9341" s="2" t="s">
        <v>12</v>
      </c>
      <c r="D9341" s="2" t="s">
        <v>122</v>
      </c>
      <c r="E9341" s="2" t="s">
        <v>123</v>
      </c>
      <c r="F9341" s="2" t="str">
        <f t="shared" si="870"/>
        <v>Men</v>
      </c>
      <c r="G9341" s="2" t="str">
        <f t="shared" si="871"/>
        <v xml:space="preserve"> Street Footwear</v>
      </c>
      <c r="H9341" s="2" t="s">
        <v>14</v>
      </c>
      <c r="I9341" s="2">
        <v>51</v>
      </c>
      <c r="J9341" s="2">
        <v>149</v>
      </c>
      <c r="K9341" s="2">
        <v>7599</v>
      </c>
      <c r="L9341" s="2" t="s">
        <v>21</v>
      </c>
      <c r="M9341" s="2">
        <f t="shared" si="872"/>
        <v>11</v>
      </c>
      <c r="N9341" s="2" t="str">
        <f t="shared" si="873"/>
        <v>Nov</v>
      </c>
      <c r="O9341" s="2" t="str">
        <f t="shared" si="874"/>
        <v>Thu</v>
      </c>
      <c r="P9341" s="2" t="str">
        <f t="shared" si="875"/>
        <v>2021</v>
      </c>
    </row>
    <row r="9342" spans="1:16" x14ac:dyDescent="0.3">
      <c r="A9342" s="2" t="s">
        <v>11</v>
      </c>
      <c r="B9342" s="3">
        <v>44504</v>
      </c>
      <c r="C9342" s="2" t="s">
        <v>12</v>
      </c>
      <c r="D9342" s="2" t="s">
        <v>122</v>
      </c>
      <c r="E9342" s="2" t="s">
        <v>123</v>
      </c>
      <c r="F9342" s="2" t="str">
        <f t="shared" si="870"/>
        <v>Men</v>
      </c>
      <c r="G9342" s="2" t="str">
        <f t="shared" si="871"/>
        <v xml:space="preserve"> Athletic Footwear</v>
      </c>
      <c r="H9342" s="2" t="s">
        <v>16</v>
      </c>
      <c r="I9342" s="2">
        <v>37</v>
      </c>
      <c r="J9342" s="2">
        <v>105</v>
      </c>
      <c r="K9342" s="2">
        <v>3885</v>
      </c>
      <c r="L9342" s="2" t="s">
        <v>21</v>
      </c>
      <c r="M9342" s="2">
        <f t="shared" si="872"/>
        <v>11</v>
      </c>
      <c r="N9342" s="2" t="str">
        <f t="shared" si="873"/>
        <v>Nov</v>
      </c>
      <c r="O9342" s="2" t="str">
        <f t="shared" si="874"/>
        <v>Thu</v>
      </c>
      <c r="P9342" s="2" t="str">
        <f t="shared" si="875"/>
        <v>2021</v>
      </c>
    </row>
    <row r="9343" spans="1:16" x14ac:dyDescent="0.3">
      <c r="A9343" s="2" t="s">
        <v>11</v>
      </c>
      <c r="B9343" s="3">
        <v>44504</v>
      </c>
      <c r="C9343" s="2" t="s">
        <v>12</v>
      </c>
      <c r="D9343" s="2" t="s">
        <v>122</v>
      </c>
      <c r="E9343" s="2" t="s">
        <v>123</v>
      </c>
      <c r="F9343" s="2" t="str">
        <f t="shared" si="870"/>
        <v>Women</v>
      </c>
      <c r="G9343" s="2" t="str">
        <f t="shared" si="871"/>
        <v xml:space="preserve"> Street Footwear</v>
      </c>
      <c r="H9343" s="2" t="s">
        <v>17</v>
      </c>
      <c r="I9343" s="2">
        <v>36</v>
      </c>
      <c r="J9343" s="2">
        <v>103</v>
      </c>
      <c r="K9343" s="2">
        <v>3708</v>
      </c>
      <c r="L9343" s="2" t="s">
        <v>21</v>
      </c>
      <c r="M9343" s="2">
        <f t="shared" si="872"/>
        <v>11</v>
      </c>
      <c r="N9343" s="2" t="str">
        <f t="shared" si="873"/>
        <v>Nov</v>
      </c>
      <c r="O9343" s="2" t="str">
        <f t="shared" si="874"/>
        <v>Thu</v>
      </c>
      <c r="P9343" s="2" t="str">
        <f t="shared" si="875"/>
        <v>2021</v>
      </c>
    </row>
    <row r="9344" spans="1:16" x14ac:dyDescent="0.3">
      <c r="A9344" s="2" t="s">
        <v>11</v>
      </c>
      <c r="B9344" s="3">
        <v>44504</v>
      </c>
      <c r="C9344" s="2" t="s">
        <v>12</v>
      </c>
      <c r="D9344" s="2" t="s">
        <v>122</v>
      </c>
      <c r="E9344" s="2" t="s">
        <v>123</v>
      </c>
      <c r="F9344" s="2" t="str">
        <f t="shared" si="870"/>
        <v>Women</v>
      </c>
      <c r="G9344" s="2" t="str">
        <f t="shared" si="871"/>
        <v xml:space="preserve"> Athletic Footwear</v>
      </c>
      <c r="H9344" s="2" t="s">
        <v>18</v>
      </c>
      <c r="I9344" s="2">
        <v>39</v>
      </c>
      <c r="J9344" s="2">
        <v>83</v>
      </c>
      <c r="K9344" s="2">
        <v>3237</v>
      </c>
      <c r="L9344" s="2" t="s">
        <v>21</v>
      </c>
      <c r="M9344" s="2">
        <f t="shared" si="872"/>
        <v>11</v>
      </c>
      <c r="N9344" s="2" t="str">
        <f t="shared" si="873"/>
        <v>Nov</v>
      </c>
      <c r="O9344" s="2" t="str">
        <f t="shared" si="874"/>
        <v>Thu</v>
      </c>
      <c r="P9344" s="2" t="str">
        <f t="shared" si="875"/>
        <v>2021</v>
      </c>
    </row>
    <row r="9345" spans="1:16" x14ac:dyDescent="0.3">
      <c r="A9345" s="2" t="s">
        <v>11</v>
      </c>
      <c r="B9345" s="3">
        <v>44504</v>
      </c>
      <c r="C9345" s="2" t="s">
        <v>12</v>
      </c>
      <c r="D9345" s="2" t="s">
        <v>122</v>
      </c>
      <c r="E9345" s="2" t="s">
        <v>123</v>
      </c>
      <c r="F9345" s="2" t="str">
        <f t="shared" si="870"/>
        <v>Men</v>
      </c>
      <c r="G9345" s="2" t="str">
        <f t="shared" si="871"/>
        <v xml:space="preserve"> Apparel</v>
      </c>
      <c r="H9345" s="2" t="s">
        <v>19</v>
      </c>
      <c r="I9345" s="2">
        <v>44</v>
      </c>
      <c r="J9345" s="2">
        <v>88</v>
      </c>
      <c r="K9345" s="2">
        <v>3872</v>
      </c>
      <c r="L9345" s="2" t="s">
        <v>21</v>
      </c>
      <c r="M9345" s="2">
        <f t="shared" si="872"/>
        <v>11</v>
      </c>
      <c r="N9345" s="2" t="str">
        <f t="shared" si="873"/>
        <v>Nov</v>
      </c>
      <c r="O9345" s="2" t="str">
        <f t="shared" si="874"/>
        <v>Thu</v>
      </c>
      <c r="P9345" s="2" t="str">
        <f t="shared" si="875"/>
        <v>2021</v>
      </c>
    </row>
    <row r="9346" spans="1:16" x14ac:dyDescent="0.3">
      <c r="A9346" s="2" t="s">
        <v>11</v>
      </c>
      <c r="B9346" s="3">
        <v>44504</v>
      </c>
      <c r="C9346" s="2" t="s">
        <v>12</v>
      </c>
      <c r="D9346" s="2" t="s">
        <v>122</v>
      </c>
      <c r="E9346" s="2" t="s">
        <v>123</v>
      </c>
      <c r="F9346" s="2" t="str">
        <f t="shared" ref="F9346:F9409" si="876">MID(H9346, 1, FIND("'", H9346) - 1)</f>
        <v>Women</v>
      </c>
      <c r="G9346" s="2" t="str">
        <f t="shared" ref="G9346:G9409" si="877">MID(H9346, FIND("'", H9346) + 2, LEN(H9346) - FIND("'", H9346) - 1)</f>
        <v xml:space="preserve"> Apparel</v>
      </c>
      <c r="H9346" s="2" t="s">
        <v>20</v>
      </c>
      <c r="I9346" s="2">
        <v>52</v>
      </c>
      <c r="J9346" s="2">
        <v>116</v>
      </c>
      <c r="K9346" s="2">
        <v>6032</v>
      </c>
      <c r="L9346" s="2" t="s">
        <v>21</v>
      </c>
      <c r="M9346" s="2">
        <f t="shared" si="872"/>
        <v>11</v>
      </c>
      <c r="N9346" s="2" t="str">
        <f t="shared" si="873"/>
        <v>Nov</v>
      </c>
      <c r="O9346" s="2" t="str">
        <f t="shared" si="874"/>
        <v>Thu</v>
      </c>
      <c r="P9346" s="2" t="str">
        <f t="shared" si="875"/>
        <v>2021</v>
      </c>
    </row>
    <row r="9347" spans="1:16" x14ac:dyDescent="0.3">
      <c r="A9347" s="2" t="s">
        <v>11</v>
      </c>
      <c r="B9347" s="3">
        <v>44533</v>
      </c>
      <c r="C9347" s="2" t="s">
        <v>12</v>
      </c>
      <c r="D9347" s="2" t="s">
        <v>122</v>
      </c>
      <c r="E9347" s="2" t="s">
        <v>123</v>
      </c>
      <c r="F9347" s="2" t="str">
        <f t="shared" si="876"/>
        <v>Men</v>
      </c>
      <c r="G9347" s="2" t="str">
        <f t="shared" si="877"/>
        <v xml:space="preserve"> Street Footwear</v>
      </c>
      <c r="H9347" s="2" t="s">
        <v>14</v>
      </c>
      <c r="I9347" s="2">
        <v>45</v>
      </c>
      <c r="J9347" s="2">
        <v>173</v>
      </c>
      <c r="K9347" s="2">
        <v>7785</v>
      </c>
      <c r="L9347" s="2" t="s">
        <v>21</v>
      </c>
      <c r="M9347" s="2">
        <f t="shared" ref="M9347:M9410" si="878">MONTH(B9347)</f>
        <v>12</v>
      </c>
      <c r="N9347" s="2" t="str">
        <f t="shared" ref="N9347:N9410" si="879">TEXT(B9347,"mmm")</f>
        <v>Dec</v>
      </c>
      <c r="O9347" s="2" t="str">
        <f t="shared" ref="O9347:O9410" si="880">TEXT(B9347,"ddd")</f>
        <v>Fri</v>
      </c>
      <c r="P9347" s="2" t="str">
        <f t="shared" ref="P9347:P9410" si="881">TEXT(B9347,"YYY")</f>
        <v>2021</v>
      </c>
    </row>
    <row r="9348" spans="1:16" x14ac:dyDescent="0.3">
      <c r="A9348" s="2" t="s">
        <v>11</v>
      </c>
      <c r="B9348" s="3">
        <v>44533</v>
      </c>
      <c r="C9348" s="2" t="s">
        <v>12</v>
      </c>
      <c r="D9348" s="2" t="s">
        <v>122</v>
      </c>
      <c r="E9348" s="2" t="s">
        <v>123</v>
      </c>
      <c r="F9348" s="2" t="str">
        <f t="shared" si="876"/>
        <v>Men</v>
      </c>
      <c r="G9348" s="2" t="str">
        <f t="shared" si="877"/>
        <v xml:space="preserve"> Athletic Footwear</v>
      </c>
      <c r="H9348" s="2" t="s">
        <v>16</v>
      </c>
      <c r="I9348" s="2">
        <v>37</v>
      </c>
      <c r="J9348" s="2">
        <v>131</v>
      </c>
      <c r="K9348" s="2">
        <v>4847</v>
      </c>
      <c r="L9348" s="2" t="s">
        <v>21</v>
      </c>
      <c r="M9348" s="2">
        <f t="shared" si="878"/>
        <v>12</v>
      </c>
      <c r="N9348" s="2" t="str">
        <f t="shared" si="879"/>
        <v>Dec</v>
      </c>
      <c r="O9348" s="2" t="str">
        <f t="shared" si="880"/>
        <v>Fri</v>
      </c>
      <c r="P9348" s="2" t="str">
        <f t="shared" si="881"/>
        <v>2021</v>
      </c>
    </row>
    <row r="9349" spans="1:16" x14ac:dyDescent="0.3">
      <c r="A9349" s="2" t="s">
        <v>11</v>
      </c>
      <c r="B9349" s="3">
        <v>44533</v>
      </c>
      <c r="C9349" s="2" t="s">
        <v>12</v>
      </c>
      <c r="D9349" s="2" t="s">
        <v>122</v>
      </c>
      <c r="E9349" s="2" t="s">
        <v>123</v>
      </c>
      <c r="F9349" s="2" t="str">
        <f t="shared" si="876"/>
        <v>Women</v>
      </c>
      <c r="G9349" s="2" t="str">
        <f t="shared" si="877"/>
        <v xml:space="preserve"> Street Footwear</v>
      </c>
      <c r="H9349" s="2" t="s">
        <v>17</v>
      </c>
      <c r="I9349" s="2">
        <v>43</v>
      </c>
      <c r="J9349" s="2">
        <v>116</v>
      </c>
      <c r="K9349" s="2">
        <v>4988</v>
      </c>
      <c r="L9349" s="2" t="s">
        <v>21</v>
      </c>
      <c r="M9349" s="2">
        <f t="shared" si="878"/>
        <v>12</v>
      </c>
      <c r="N9349" s="2" t="str">
        <f t="shared" si="879"/>
        <v>Dec</v>
      </c>
      <c r="O9349" s="2" t="str">
        <f t="shared" si="880"/>
        <v>Fri</v>
      </c>
      <c r="P9349" s="2" t="str">
        <f t="shared" si="881"/>
        <v>2021</v>
      </c>
    </row>
    <row r="9350" spans="1:16" x14ac:dyDescent="0.3">
      <c r="A9350" s="2" t="s">
        <v>11</v>
      </c>
      <c r="B9350" s="3">
        <v>44533</v>
      </c>
      <c r="C9350" s="2" t="s">
        <v>12</v>
      </c>
      <c r="D9350" s="2" t="s">
        <v>122</v>
      </c>
      <c r="E9350" s="2" t="s">
        <v>123</v>
      </c>
      <c r="F9350" s="2" t="str">
        <f t="shared" si="876"/>
        <v>Women</v>
      </c>
      <c r="G9350" s="2" t="str">
        <f t="shared" si="877"/>
        <v xml:space="preserve"> Athletic Footwear</v>
      </c>
      <c r="H9350" s="2" t="s">
        <v>18</v>
      </c>
      <c r="I9350" s="2">
        <v>38</v>
      </c>
      <c r="J9350" s="2">
        <v>96</v>
      </c>
      <c r="K9350" s="2">
        <v>3648</v>
      </c>
      <c r="L9350" s="2" t="s">
        <v>21</v>
      </c>
      <c r="M9350" s="2">
        <f t="shared" si="878"/>
        <v>12</v>
      </c>
      <c r="N9350" s="2" t="str">
        <f t="shared" si="879"/>
        <v>Dec</v>
      </c>
      <c r="O9350" s="2" t="str">
        <f t="shared" si="880"/>
        <v>Fri</v>
      </c>
      <c r="P9350" s="2" t="str">
        <f t="shared" si="881"/>
        <v>2021</v>
      </c>
    </row>
    <row r="9351" spans="1:16" x14ac:dyDescent="0.3">
      <c r="A9351" s="2" t="s">
        <v>11</v>
      </c>
      <c r="B9351" s="3">
        <v>44533</v>
      </c>
      <c r="C9351" s="2" t="s">
        <v>12</v>
      </c>
      <c r="D9351" s="2" t="s">
        <v>122</v>
      </c>
      <c r="E9351" s="2" t="s">
        <v>123</v>
      </c>
      <c r="F9351" s="2" t="str">
        <f t="shared" si="876"/>
        <v>Men</v>
      </c>
      <c r="G9351" s="2" t="str">
        <f t="shared" si="877"/>
        <v xml:space="preserve"> Apparel</v>
      </c>
      <c r="H9351" s="2" t="s">
        <v>19</v>
      </c>
      <c r="I9351" s="2">
        <v>42</v>
      </c>
      <c r="J9351" s="2">
        <v>99</v>
      </c>
      <c r="K9351" s="2">
        <v>4158</v>
      </c>
      <c r="L9351" s="2" t="s">
        <v>21</v>
      </c>
      <c r="M9351" s="2">
        <f t="shared" si="878"/>
        <v>12</v>
      </c>
      <c r="N9351" s="2" t="str">
        <f t="shared" si="879"/>
        <v>Dec</v>
      </c>
      <c r="O9351" s="2" t="str">
        <f t="shared" si="880"/>
        <v>Fri</v>
      </c>
      <c r="P9351" s="2" t="str">
        <f t="shared" si="881"/>
        <v>2021</v>
      </c>
    </row>
    <row r="9352" spans="1:16" x14ac:dyDescent="0.3">
      <c r="A9352" s="2" t="s">
        <v>11</v>
      </c>
      <c r="B9352" s="3">
        <v>44533</v>
      </c>
      <c r="C9352" s="2" t="s">
        <v>12</v>
      </c>
      <c r="D9352" s="2" t="s">
        <v>122</v>
      </c>
      <c r="E9352" s="2" t="s">
        <v>123</v>
      </c>
      <c r="F9352" s="2" t="str">
        <f t="shared" si="876"/>
        <v>Women</v>
      </c>
      <c r="G9352" s="2" t="str">
        <f t="shared" si="877"/>
        <v xml:space="preserve"> Apparel</v>
      </c>
      <c r="H9352" s="2" t="s">
        <v>20</v>
      </c>
      <c r="I9352" s="2">
        <v>52</v>
      </c>
      <c r="J9352" s="2">
        <v>120</v>
      </c>
      <c r="K9352" s="2">
        <v>6240</v>
      </c>
      <c r="L9352" s="2" t="s">
        <v>21</v>
      </c>
      <c r="M9352" s="2">
        <f t="shared" si="878"/>
        <v>12</v>
      </c>
      <c r="N9352" s="2" t="str">
        <f t="shared" si="879"/>
        <v>Dec</v>
      </c>
      <c r="O9352" s="2" t="str">
        <f t="shared" si="880"/>
        <v>Fri</v>
      </c>
      <c r="P9352" s="2" t="str">
        <f t="shared" si="881"/>
        <v>2021</v>
      </c>
    </row>
    <row r="9353" spans="1:16" x14ac:dyDescent="0.3">
      <c r="A9353" s="2" t="s">
        <v>11</v>
      </c>
      <c r="B9353" s="3">
        <v>44206</v>
      </c>
      <c r="C9353" s="2" t="s">
        <v>12</v>
      </c>
      <c r="D9353" s="2" t="s">
        <v>122</v>
      </c>
      <c r="E9353" s="2" t="s">
        <v>123</v>
      </c>
      <c r="F9353" s="2" t="str">
        <f t="shared" si="876"/>
        <v>Men</v>
      </c>
      <c r="G9353" s="2" t="str">
        <f t="shared" si="877"/>
        <v xml:space="preserve"> Street Footwear</v>
      </c>
      <c r="H9353" s="2" t="s">
        <v>14</v>
      </c>
      <c r="I9353" s="2">
        <v>23</v>
      </c>
      <c r="J9353" s="2">
        <v>149</v>
      </c>
      <c r="K9353" s="2">
        <v>3427</v>
      </c>
      <c r="L9353" s="2" t="s">
        <v>21</v>
      </c>
      <c r="M9353" s="2">
        <f t="shared" si="878"/>
        <v>1</v>
      </c>
      <c r="N9353" s="2" t="str">
        <f t="shared" si="879"/>
        <v>Jan</v>
      </c>
      <c r="O9353" s="2" t="str">
        <f t="shared" si="880"/>
        <v>Sun</v>
      </c>
      <c r="P9353" s="2" t="str">
        <f t="shared" si="881"/>
        <v>2021</v>
      </c>
    </row>
    <row r="9354" spans="1:16" x14ac:dyDescent="0.3">
      <c r="A9354" s="2" t="s">
        <v>11</v>
      </c>
      <c r="B9354" s="3">
        <v>44206</v>
      </c>
      <c r="C9354" s="2" t="s">
        <v>12</v>
      </c>
      <c r="D9354" s="2" t="s">
        <v>122</v>
      </c>
      <c r="E9354" s="2" t="s">
        <v>123</v>
      </c>
      <c r="F9354" s="2" t="str">
        <f t="shared" si="876"/>
        <v>Men</v>
      </c>
      <c r="G9354" s="2" t="str">
        <f t="shared" si="877"/>
        <v xml:space="preserve"> Athletic Footwear</v>
      </c>
      <c r="H9354" s="2" t="s">
        <v>16</v>
      </c>
      <c r="I9354" s="2">
        <v>28</v>
      </c>
      <c r="J9354" s="2">
        <v>79</v>
      </c>
      <c r="K9354" s="2">
        <v>2212</v>
      </c>
      <c r="L9354" s="2" t="s">
        <v>21</v>
      </c>
      <c r="M9354" s="2">
        <f t="shared" si="878"/>
        <v>1</v>
      </c>
      <c r="N9354" s="2" t="str">
        <f t="shared" si="879"/>
        <v>Jan</v>
      </c>
      <c r="O9354" s="2" t="str">
        <f t="shared" si="880"/>
        <v>Sun</v>
      </c>
      <c r="P9354" s="2" t="str">
        <f t="shared" si="881"/>
        <v>2021</v>
      </c>
    </row>
    <row r="9355" spans="1:16" x14ac:dyDescent="0.3">
      <c r="A9355" s="2" t="s">
        <v>11</v>
      </c>
      <c r="B9355" s="3">
        <v>44206</v>
      </c>
      <c r="C9355" s="2" t="s">
        <v>12</v>
      </c>
      <c r="D9355" s="2" t="s">
        <v>122</v>
      </c>
      <c r="E9355" s="2" t="s">
        <v>123</v>
      </c>
      <c r="F9355" s="2" t="str">
        <f t="shared" si="876"/>
        <v>Women</v>
      </c>
      <c r="G9355" s="2" t="str">
        <f t="shared" si="877"/>
        <v xml:space="preserve"> Street Footwear</v>
      </c>
      <c r="H9355" s="2" t="s">
        <v>17</v>
      </c>
      <c r="I9355" s="2">
        <v>19</v>
      </c>
      <c r="J9355" s="2">
        <v>72</v>
      </c>
      <c r="K9355" s="2">
        <v>1368</v>
      </c>
      <c r="L9355" s="2" t="s">
        <v>21</v>
      </c>
      <c r="M9355" s="2">
        <f t="shared" si="878"/>
        <v>1</v>
      </c>
      <c r="N9355" s="2" t="str">
        <f t="shared" si="879"/>
        <v>Jan</v>
      </c>
      <c r="O9355" s="2" t="str">
        <f t="shared" si="880"/>
        <v>Sun</v>
      </c>
      <c r="P9355" s="2" t="str">
        <f t="shared" si="881"/>
        <v>2021</v>
      </c>
    </row>
    <row r="9356" spans="1:16" x14ac:dyDescent="0.3">
      <c r="A9356" s="2" t="s">
        <v>11</v>
      </c>
      <c r="B9356" s="3">
        <v>44206</v>
      </c>
      <c r="C9356" s="2" t="s">
        <v>12</v>
      </c>
      <c r="D9356" s="2" t="s">
        <v>122</v>
      </c>
      <c r="E9356" s="2" t="s">
        <v>123</v>
      </c>
      <c r="F9356" s="2" t="str">
        <f t="shared" si="876"/>
        <v>Women</v>
      </c>
      <c r="G9356" s="2" t="str">
        <f t="shared" si="877"/>
        <v xml:space="preserve"> Athletic Footwear</v>
      </c>
      <c r="H9356" s="2" t="s">
        <v>18</v>
      </c>
      <c r="I9356" s="2">
        <v>24</v>
      </c>
      <c r="J9356" s="2">
        <v>24</v>
      </c>
      <c r="K9356" s="2">
        <v>576</v>
      </c>
      <c r="L9356" s="2" t="s">
        <v>21</v>
      </c>
      <c r="M9356" s="2">
        <f t="shared" si="878"/>
        <v>1</v>
      </c>
      <c r="N9356" s="2" t="str">
        <f t="shared" si="879"/>
        <v>Jan</v>
      </c>
      <c r="O9356" s="2" t="str">
        <f t="shared" si="880"/>
        <v>Sun</v>
      </c>
      <c r="P9356" s="2" t="str">
        <f t="shared" si="881"/>
        <v>2021</v>
      </c>
    </row>
    <row r="9357" spans="1:16" x14ac:dyDescent="0.3">
      <c r="A9357" s="2" t="s">
        <v>11</v>
      </c>
      <c r="B9357" s="3">
        <v>44206</v>
      </c>
      <c r="C9357" s="2" t="s">
        <v>12</v>
      </c>
      <c r="D9357" s="2" t="s">
        <v>122</v>
      </c>
      <c r="E9357" s="2" t="s">
        <v>123</v>
      </c>
      <c r="F9357" s="2" t="str">
        <f t="shared" si="876"/>
        <v>Men</v>
      </c>
      <c r="G9357" s="2" t="str">
        <f t="shared" si="877"/>
        <v xml:space="preserve"> Apparel</v>
      </c>
      <c r="H9357" s="2" t="s">
        <v>19</v>
      </c>
      <c r="I9357" s="2">
        <v>34</v>
      </c>
      <c r="J9357" s="2">
        <v>44</v>
      </c>
      <c r="K9357" s="2">
        <v>1496</v>
      </c>
      <c r="L9357" s="2" t="s">
        <v>21</v>
      </c>
      <c r="M9357" s="2">
        <f t="shared" si="878"/>
        <v>1</v>
      </c>
      <c r="N9357" s="2" t="str">
        <f t="shared" si="879"/>
        <v>Jan</v>
      </c>
      <c r="O9357" s="2" t="str">
        <f t="shared" si="880"/>
        <v>Sun</v>
      </c>
      <c r="P9357" s="2" t="str">
        <f t="shared" si="881"/>
        <v>2021</v>
      </c>
    </row>
    <row r="9358" spans="1:16" x14ac:dyDescent="0.3">
      <c r="A9358" s="2" t="s">
        <v>11</v>
      </c>
      <c r="B9358" s="3">
        <v>44206</v>
      </c>
      <c r="C9358" s="2" t="s">
        <v>12</v>
      </c>
      <c r="D9358" s="2" t="s">
        <v>122</v>
      </c>
      <c r="E9358" s="2" t="s">
        <v>123</v>
      </c>
      <c r="F9358" s="2" t="str">
        <f t="shared" si="876"/>
        <v>Women</v>
      </c>
      <c r="G9358" s="2" t="str">
        <f t="shared" si="877"/>
        <v xml:space="preserve"> Apparel</v>
      </c>
      <c r="H9358" s="2" t="s">
        <v>20</v>
      </c>
      <c r="I9358" s="2">
        <v>26</v>
      </c>
      <c r="J9358" s="2">
        <v>72</v>
      </c>
      <c r="K9358" s="2">
        <v>1872</v>
      </c>
      <c r="L9358" s="2" t="s">
        <v>21</v>
      </c>
      <c r="M9358" s="2">
        <f t="shared" si="878"/>
        <v>1</v>
      </c>
      <c r="N9358" s="2" t="str">
        <f t="shared" si="879"/>
        <v>Jan</v>
      </c>
      <c r="O9358" s="2" t="str">
        <f t="shared" si="880"/>
        <v>Sun</v>
      </c>
      <c r="P9358" s="2" t="str">
        <f t="shared" si="881"/>
        <v>2021</v>
      </c>
    </row>
    <row r="9359" spans="1:16" x14ac:dyDescent="0.3">
      <c r="A9359" s="2" t="s">
        <v>11</v>
      </c>
      <c r="B9359" s="3">
        <v>44235</v>
      </c>
      <c r="C9359" s="2" t="s">
        <v>12</v>
      </c>
      <c r="D9359" s="2" t="s">
        <v>122</v>
      </c>
      <c r="E9359" s="2" t="s">
        <v>123</v>
      </c>
      <c r="F9359" s="2" t="str">
        <f t="shared" si="876"/>
        <v>Men</v>
      </c>
      <c r="G9359" s="2" t="str">
        <f t="shared" si="877"/>
        <v xml:space="preserve"> Street Footwear</v>
      </c>
      <c r="H9359" s="2" t="s">
        <v>14</v>
      </c>
      <c r="I9359" s="2">
        <v>24</v>
      </c>
      <c r="J9359" s="2">
        <v>162</v>
      </c>
      <c r="K9359" s="2">
        <v>3888</v>
      </c>
      <c r="L9359" s="2" t="s">
        <v>21</v>
      </c>
      <c r="M9359" s="2">
        <f t="shared" si="878"/>
        <v>2</v>
      </c>
      <c r="N9359" s="2" t="str">
        <f t="shared" si="879"/>
        <v>Feb</v>
      </c>
      <c r="O9359" s="2" t="str">
        <f t="shared" si="880"/>
        <v>Mon</v>
      </c>
      <c r="P9359" s="2" t="str">
        <f t="shared" si="881"/>
        <v>2021</v>
      </c>
    </row>
    <row r="9360" spans="1:16" x14ac:dyDescent="0.3">
      <c r="A9360" s="2" t="s">
        <v>11</v>
      </c>
      <c r="B9360" s="3">
        <v>44235</v>
      </c>
      <c r="C9360" s="2" t="s">
        <v>12</v>
      </c>
      <c r="D9360" s="2" t="s">
        <v>122</v>
      </c>
      <c r="E9360" s="2" t="s">
        <v>123</v>
      </c>
      <c r="F9360" s="2" t="str">
        <f t="shared" si="876"/>
        <v>Men</v>
      </c>
      <c r="G9360" s="2" t="str">
        <f t="shared" si="877"/>
        <v xml:space="preserve"> Athletic Footwear</v>
      </c>
      <c r="H9360" s="2" t="s">
        <v>16</v>
      </c>
      <c r="I9360" s="2">
        <v>24</v>
      </c>
      <c r="J9360" s="2">
        <v>41</v>
      </c>
      <c r="K9360" s="2">
        <v>984</v>
      </c>
      <c r="L9360" s="2" t="s">
        <v>21</v>
      </c>
      <c r="M9360" s="2">
        <f t="shared" si="878"/>
        <v>2</v>
      </c>
      <c r="N9360" s="2" t="str">
        <f t="shared" si="879"/>
        <v>Feb</v>
      </c>
      <c r="O9360" s="2" t="str">
        <f t="shared" si="880"/>
        <v>Mon</v>
      </c>
      <c r="P9360" s="2" t="str">
        <f t="shared" si="881"/>
        <v>2021</v>
      </c>
    </row>
    <row r="9361" spans="1:16" x14ac:dyDescent="0.3">
      <c r="A9361" s="2" t="s">
        <v>11</v>
      </c>
      <c r="B9361" s="3">
        <v>44235</v>
      </c>
      <c r="C9361" s="2" t="s">
        <v>12</v>
      </c>
      <c r="D9361" s="2" t="s">
        <v>122</v>
      </c>
      <c r="E9361" s="2" t="s">
        <v>123</v>
      </c>
      <c r="F9361" s="2" t="str">
        <f t="shared" si="876"/>
        <v>Women</v>
      </c>
      <c r="G9361" s="2" t="str">
        <f t="shared" si="877"/>
        <v xml:space="preserve"> Street Footwear</v>
      </c>
      <c r="H9361" s="2" t="s">
        <v>17</v>
      </c>
      <c r="I9361" s="2">
        <v>18</v>
      </c>
      <c r="J9361" s="2">
        <v>53</v>
      </c>
      <c r="K9361" s="2">
        <v>954</v>
      </c>
      <c r="L9361" s="2" t="s">
        <v>21</v>
      </c>
      <c r="M9361" s="2">
        <f t="shared" si="878"/>
        <v>2</v>
      </c>
      <c r="N9361" s="2" t="str">
        <f t="shared" si="879"/>
        <v>Feb</v>
      </c>
      <c r="O9361" s="2" t="str">
        <f t="shared" si="880"/>
        <v>Mon</v>
      </c>
      <c r="P9361" s="2" t="str">
        <f t="shared" si="881"/>
        <v>2021</v>
      </c>
    </row>
    <row r="9362" spans="1:16" x14ac:dyDescent="0.3">
      <c r="A9362" s="2" t="s">
        <v>11</v>
      </c>
      <c r="B9362" s="3">
        <v>44235</v>
      </c>
      <c r="C9362" s="2" t="s">
        <v>12</v>
      </c>
      <c r="D9362" s="2" t="s">
        <v>124</v>
      </c>
      <c r="E9362" s="2" t="s">
        <v>125</v>
      </c>
      <c r="F9362" s="2" t="str">
        <f t="shared" si="876"/>
        <v>Women</v>
      </c>
      <c r="G9362" s="2" t="str">
        <f t="shared" si="877"/>
        <v xml:space="preserve"> Athletic Footwear</v>
      </c>
      <c r="H9362" s="2" t="s">
        <v>18</v>
      </c>
      <c r="I9362" s="2">
        <v>20</v>
      </c>
      <c r="J9362" s="2">
        <v>16</v>
      </c>
      <c r="K9362" s="2">
        <v>320</v>
      </c>
      <c r="L9362" s="2" t="s">
        <v>21</v>
      </c>
      <c r="M9362" s="2">
        <f t="shared" si="878"/>
        <v>2</v>
      </c>
      <c r="N9362" s="2" t="str">
        <f t="shared" si="879"/>
        <v>Feb</v>
      </c>
      <c r="O9362" s="2" t="str">
        <f t="shared" si="880"/>
        <v>Mon</v>
      </c>
      <c r="P9362" s="2" t="str">
        <f t="shared" si="881"/>
        <v>2021</v>
      </c>
    </row>
    <row r="9363" spans="1:16" x14ac:dyDescent="0.3">
      <c r="A9363" s="2" t="s">
        <v>11</v>
      </c>
      <c r="B9363" s="3">
        <v>44235</v>
      </c>
      <c r="C9363" s="2" t="s">
        <v>12</v>
      </c>
      <c r="D9363" s="2" t="s">
        <v>124</v>
      </c>
      <c r="E9363" s="2" t="s">
        <v>125</v>
      </c>
      <c r="F9363" s="2" t="str">
        <f t="shared" si="876"/>
        <v>Men</v>
      </c>
      <c r="G9363" s="2" t="str">
        <f t="shared" si="877"/>
        <v xml:space="preserve"> Apparel</v>
      </c>
      <c r="H9363" s="2" t="s">
        <v>19</v>
      </c>
      <c r="I9363" s="2">
        <v>34</v>
      </c>
      <c r="J9363" s="2">
        <v>40</v>
      </c>
      <c r="K9363" s="2">
        <v>1360</v>
      </c>
      <c r="L9363" s="2" t="s">
        <v>21</v>
      </c>
      <c r="M9363" s="2">
        <f t="shared" si="878"/>
        <v>2</v>
      </c>
      <c r="N9363" s="2" t="str">
        <f t="shared" si="879"/>
        <v>Feb</v>
      </c>
      <c r="O9363" s="2" t="str">
        <f t="shared" si="880"/>
        <v>Mon</v>
      </c>
      <c r="P9363" s="2" t="str">
        <f t="shared" si="881"/>
        <v>2021</v>
      </c>
    </row>
    <row r="9364" spans="1:16" x14ac:dyDescent="0.3">
      <c r="A9364" s="2" t="s">
        <v>11</v>
      </c>
      <c r="B9364" s="3">
        <v>44235</v>
      </c>
      <c r="C9364" s="2" t="s">
        <v>12</v>
      </c>
      <c r="D9364" s="2" t="s">
        <v>124</v>
      </c>
      <c r="E9364" s="2" t="s">
        <v>125</v>
      </c>
      <c r="F9364" s="2" t="str">
        <f t="shared" si="876"/>
        <v>Women</v>
      </c>
      <c r="G9364" s="2" t="str">
        <f t="shared" si="877"/>
        <v xml:space="preserve"> Apparel</v>
      </c>
      <c r="H9364" s="2" t="s">
        <v>20</v>
      </c>
      <c r="I9364" s="2">
        <v>27</v>
      </c>
      <c r="J9364" s="2">
        <v>77</v>
      </c>
      <c r="K9364" s="2">
        <v>2079</v>
      </c>
      <c r="L9364" s="2" t="s">
        <v>21</v>
      </c>
      <c r="M9364" s="2">
        <f t="shared" si="878"/>
        <v>2</v>
      </c>
      <c r="N9364" s="2" t="str">
        <f t="shared" si="879"/>
        <v>Feb</v>
      </c>
      <c r="O9364" s="2" t="str">
        <f t="shared" si="880"/>
        <v>Mon</v>
      </c>
      <c r="P9364" s="2" t="str">
        <f t="shared" si="881"/>
        <v>2021</v>
      </c>
    </row>
    <row r="9365" spans="1:16" x14ac:dyDescent="0.3">
      <c r="A9365" s="2" t="s">
        <v>11</v>
      </c>
      <c r="B9365" s="3">
        <v>44261</v>
      </c>
      <c r="C9365" s="2" t="s">
        <v>12</v>
      </c>
      <c r="D9365" s="2" t="s">
        <v>124</v>
      </c>
      <c r="E9365" s="2" t="s">
        <v>125</v>
      </c>
      <c r="F9365" s="2" t="str">
        <f t="shared" si="876"/>
        <v>Men</v>
      </c>
      <c r="G9365" s="2" t="str">
        <f t="shared" si="877"/>
        <v xml:space="preserve"> Street Footwear</v>
      </c>
      <c r="H9365" s="2" t="s">
        <v>14</v>
      </c>
      <c r="I9365" s="2">
        <v>26</v>
      </c>
      <c r="J9365" s="2">
        <v>156</v>
      </c>
      <c r="K9365" s="2">
        <v>4056</v>
      </c>
      <c r="L9365" s="2" t="s">
        <v>21</v>
      </c>
      <c r="M9365" s="2">
        <f t="shared" si="878"/>
        <v>3</v>
      </c>
      <c r="N9365" s="2" t="str">
        <f t="shared" si="879"/>
        <v>Mar</v>
      </c>
      <c r="O9365" s="2" t="str">
        <f t="shared" si="880"/>
        <v>Sat</v>
      </c>
      <c r="P9365" s="2" t="str">
        <f t="shared" si="881"/>
        <v>2021</v>
      </c>
    </row>
    <row r="9366" spans="1:16" x14ac:dyDescent="0.3">
      <c r="A9366" s="2" t="s">
        <v>11</v>
      </c>
      <c r="B9366" s="3">
        <v>44261</v>
      </c>
      <c r="C9366" s="2" t="s">
        <v>12</v>
      </c>
      <c r="D9366" s="2" t="s">
        <v>124</v>
      </c>
      <c r="E9366" s="2" t="s">
        <v>125</v>
      </c>
      <c r="F9366" s="2" t="str">
        <f t="shared" si="876"/>
        <v>Men</v>
      </c>
      <c r="G9366" s="2" t="str">
        <f t="shared" si="877"/>
        <v xml:space="preserve"> Athletic Footwear</v>
      </c>
      <c r="H9366" s="2" t="s">
        <v>16</v>
      </c>
      <c r="I9366" s="2">
        <v>27</v>
      </c>
      <c r="J9366" s="2">
        <v>45</v>
      </c>
      <c r="K9366" s="2">
        <v>1215</v>
      </c>
      <c r="L9366" s="2" t="s">
        <v>21</v>
      </c>
      <c r="M9366" s="2">
        <f t="shared" si="878"/>
        <v>3</v>
      </c>
      <c r="N9366" s="2" t="str">
        <f t="shared" si="879"/>
        <v>Mar</v>
      </c>
      <c r="O9366" s="2" t="str">
        <f t="shared" si="880"/>
        <v>Sat</v>
      </c>
      <c r="P9366" s="2" t="str">
        <f t="shared" si="881"/>
        <v>2021</v>
      </c>
    </row>
    <row r="9367" spans="1:16" x14ac:dyDescent="0.3">
      <c r="A9367" s="2" t="s">
        <v>11</v>
      </c>
      <c r="B9367" s="3">
        <v>44261</v>
      </c>
      <c r="C9367" s="2" t="s">
        <v>12</v>
      </c>
      <c r="D9367" s="2" t="s">
        <v>124</v>
      </c>
      <c r="E9367" s="2" t="s">
        <v>125</v>
      </c>
      <c r="F9367" s="2" t="str">
        <f t="shared" si="876"/>
        <v>Women</v>
      </c>
      <c r="G9367" s="2" t="str">
        <f t="shared" si="877"/>
        <v xml:space="preserve"> Street Footwear</v>
      </c>
      <c r="H9367" s="2" t="s">
        <v>17</v>
      </c>
      <c r="I9367" s="2">
        <v>17</v>
      </c>
      <c r="J9367" s="2">
        <v>56</v>
      </c>
      <c r="K9367" s="2">
        <v>952</v>
      </c>
      <c r="L9367" s="2" t="s">
        <v>21</v>
      </c>
      <c r="M9367" s="2">
        <f t="shared" si="878"/>
        <v>3</v>
      </c>
      <c r="N9367" s="2" t="str">
        <f t="shared" si="879"/>
        <v>Mar</v>
      </c>
      <c r="O9367" s="2" t="str">
        <f t="shared" si="880"/>
        <v>Sat</v>
      </c>
      <c r="P9367" s="2" t="str">
        <f t="shared" si="881"/>
        <v>2021</v>
      </c>
    </row>
    <row r="9368" spans="1:16" x14ac:dyDescent="0.3">
      <c r="A9368" s="2" t="s">
        <v>11</v>
      </c>
      <c r="B9368" s="3">
        <v>44261</v>
      </c>
      <c r="C9368" s="2" t="s">
        <v>12</v>
      </c>
      <c r="D9368" s="2" t="s">
        <v>124</v>
      </c>
      <c r="E9368" s="2" t="s">
        <v>125</v>
      </c>
      <c r="F9368" s="2" t="str">
        <f t="shared" si="876"/>
        <v>Women</v>
      </c>
      <c r="G9368" s="2" t="str">
        <f t="shared" si="877"/>
        <v xml:space="preserve"> Athletic Footwear</v>
      </c>
      <c r="H9368" s="2" t="s">
        <v>18</v>
      </c>
      <c r="I9368" s="2">
        <v>20</v>
      </c>
      <c r="J9368" s="2">
        <v>8</v>
      </c>
      <c r="K9368" s="2">
        <v>160</v>
      </c>
      <c r="L9368" s="2" t="s">
        <v>21</v>
      </c>
      <c r="M9368" s="2">
        <f t="shared" si="878"/>
        <v>3</v>
      </c>
      <c r="N9368" s="2" t="str">
        <f t="shared" si="879"/>
        <v>Mar</v>
      </c>
      <c r="O9368" s="2" t="str">
        <f t="shared" si="880"/>
        <v>Sat</v>
      </c>
      <c r="P9368" s="2" t="str">
        <f t="shared" si="881"/>
        <v>2021</v>
      </c>
    </row>
    <row r="9369" spans="1:16" x14ac:dyDescent="0.3">
      <c r="A9369" s="2" t="s">
        <v>11</v>
      </c>
      <c r="B9369" s="3">
        <v>44261</v>
      </c>
      <c r="C9369" s="2" t="s">
        <v>12</v>
      </c>
      <c r="D9369" s="2" t="s">
        <v>124</v>
      </c>
      <c r="E9369" s="2" t="s">
        <v>125</v>
      </c>
      <c r="F9369" s="2" t="str">
        <f t="shared" si="876"/>
        <v>Men</v>
      </c>
      <c r="G9369" s="2" t="str">
        <f t="shared" si="877"/>
        <v xml:space="preserve"> Apparel</v>
      </c>
      <c r="H9369" s="2" t="s">
        <v>19</v>
      </c>
      <c r="I9369" s="2">
        <v>33</v>
      </c>
      <c r="J9369" s="2">
        <v>25</v>
      </c>
      <c r="K9369" s="2">
        <v>825</v>
      </c>
      <c r="L9369" s="2" t="s">
        <v>21</v>
      </c>
      <c r="M9369" s="2">
        <f t="shared" si="878"/>
        <v>3</v>
      </c>
      <c r="N9369" s="2" t="str">
        <f t="shared" si="879"/>
        <v>Mar</v>
      </c>
      <c r="O9369" s="2" t="str">
        <f t="shared" si="880"/>
        <v>Sat</v>
      </c>
      <c r="P9369" s="2" t="str">
        <f t="shared" si="881"/>
        <v>2021</v>
      </c>
    </row>
    <row r="9370" spans="1:16" x14ac:dyDescent="0.3">
      <c r="A9370" s="2" t="s">
        <v>11</v>
      </c>
      <c r="B9370" s="3">
        <v>44261</v>
      </c>
      <c r="C9370" s="2" t="s">
        <v>12</v>
      </c>
      <c r="D9370" s="2" t="s">
        <v>124</v>
      </c>
      <c r="E9370" s="2" t="s">
        <v>125</v>
      </c>
      <c r="F9370" s="2" t="str">
        <f t="shared" si="876"/>
        <v>Women</v>
      </c>
      <c r="G9370" s="2" t="str">
        <f t="shared" si="877"/>
        <v xml:space="preserve"> Apparel</v>
      </c>
      <c r="H9370" s="2" t="s">
        <v>20</v>
      </c>
      <c r="I9370" s="2">
        <v>25</v>
      </c>
      <c r="J9370" s="2">
        <v>58</v>
      </c>
      <c r="K9370" s="2">
        <v>1450</v>
      </c>
      <c r="L9370" s="2" t="s">
        <v>21</v>
      </c>
      <c r="M9370" s="2">
        <f t="shared" si="878"/>
        <v>3</v>
      </c>
      <c r="N9370" s="2" t="str">
        <f t="shared" si="879"/>
        <v>Mar</v>
      </c>
      <c r="O9370" s="2" t="str">
        <f t="shared" si="880"/>
        <v>Sat</v>
      </c>
      <c r="P9370" s="2" t="str">
        <f t="shared" si="881"/>
        <v>2021</v>
      </c>
    </row>
    <row r="9371" spans="1:16" x14ac:dyDescent="0.3">
      <c r="A9371" s="2" t="s">
        <v>11</v>
      </c>
      <c r="B9371" s="3">
        <v>44293</v>
      </c>
      <c r="C9371" s="2" t="s">
        <v>12</v>
      </c>
      <c r="D9371" s="2" t="s">
        <v>124</v>
      </c>
      <c r="E9371" s="2" t="s">
        <v>125</v>
      </c>
      <c r="F9371" s="2" t="str">
        <f t="shared" si="876"/>
        <v>Men</v>
      </c>
      <c r="G9371" s="2" t="str">
        <f t="shared" si="877"/>
        <v xml:space="preserve"> Street Footwear</v>
      </c>
      <c r="H9371" s="2" t="s">
        <v>14</v>
      </c>
      <c r="I9371" s="2">
        <v>28</v>
      </c>
      <c r="J9371" s="2">
        <v>132</v>
      </c>
      <c r="K9371" s="2">
        <v>3696</v>
      </c>
      <c r="L9371" s="2" t="s">
        <v>21</v>
      </c>
      <c r="M9371" s="2">
        <f t="shared" si="878"/>
        <v>4</v>
      </c>
      <c r="N9371" s="2" t="str">
        <f t="shared" si="879"/>
        <v>Apr</v>
      </c>
      <c r="O9371" s="2" t="str">
        <f t="shared" si="880"/>
        <v>Wed</v>
      </c>
      <c r="P9371" s="2" t="str">
        <f t="shared" si="881"/>
        <v>2021</v>
      </c>
    </row>
    <row r="9372" spans="1:16" x14ac:dyDescent="0.3">
      <c r="A9372" s="2" t="s">
        <v>11</v>
      </c>
      <c r="B9372" s="3">
        <v>44293</v>
      </c>
      <c r="C9372" s="2" t="s">
        <v>12</v>
      </c>
      <c r="D9372" s="2" t="s">
        <v>124</v>
      </c>
      <c r="E9372" s="2" t="s">
        <v>125</v>
      </c>
      <c r="F9372" s="2" t="str">
        <f t="shared" si="876"/>
        <v>Men</v>
      </c>
      <c r="G9372" s="2" t="str">
        <f t="shared" si="877"/>
        <v xml:space="preserve"> Athletic Footwear</v>
      </c>
      <c r="H9372" s="2" t="s">
        <v>16</v>
      </c>
      <c r="I9372" s="2">
        <v>23</v>
      </c>
      <c r="J9372" s="2">
        <v>40</v>
      </c>
      <c r="K9372" s="2">
        <v>920</v>
      </c>
      <c r="L9372" s="2" t="s">
        <v>21</v>
      </c>
      <c r="M9372" s="2">
        <f t="shared" si="878"/>
        <v>4</v>
      </c>
      <c r="N9372" s="2" t="str">
        <f t="shared" si="879"/>
        <v>Apr</v>
      </c>
      <c r="O9372" s="2" t="str">
        <f t="shared" si="880"/>
        <v>Wed</v>
      </c>
      <c r="P9372" s="2" t="str">
        <f t="shared" si="881"/>
        <v>2021</v>
      </c>
    </row>
    <row r="9373" spans="1:16" x14ac:dyDescent="0.3">
      <c r="A9373" s="2" t="s">
        <v>11</v>
      </c>
      <c r="B9373" s="3">
        <v>44293</v>
      </c>
      <c r="C9373" s="2" t="s">
        <v>12</v>
      </c>
      <c r="D9373" s="2" t="s">
        <v>124</v>
      </c>
      <c r="E9373" s="2" t="s">
        <v>125</v>
      </c>
      <c r="F9373" s="2" t="str">
        <f t="shared" si="876"/>
        <v>Women</v>
      </c>
      <c r="G9373" s="2" t="str">
        <f t="shared" si="877"/>
        <v xml:space="preserve"> Street Footwear</v>
      </c>
      <c r="H9373" s="2" t="s">
        <v>17</v>
      </c>
      <c r="I9373" s="2">
        <v>16</v>
      </c>
      <c r="J9373" s="2">
        <v>44</v>
      </c>
      <c r="K9373" s="2">
        <v>704</v>
      </c>
      <c r="L9373" s="2" t="s">
        <v>21</v>
      </c>
      <c r="M9373" s="2">
        <f t="shared" si="878"/>
        <v>4</v>
      </c>
      <c r="N9373" s="2" t="str">
        <f t="shared" si="879"/>
        <v>Apr</v>
      </c>
      <c r="O9373" s="2" t="str">
        <f t="shared" si="880"/>
        <v>Wed</v>
      </c>
      <c r="P9373" s="2" t="str">
        <f t="shared" si="881"/>
        <v>2021</v>
      </c>
    </row>
    <row r="9374" spans="1:16" x14ac:dyDescent="0.3">
      <c r="A9374" s="2" t="s">
        <v>11</v>
      </c>
      <c r="B9374" s="3">
        <v>44293</v>
      </c>
      <c r="C9374" s="2" t="s">
        <v>12</v>
      </c>
      <c r="D9374" s="2" t="s">
        <v>124</v>
      </c>
      <c r="E9374" s="2" t="s">
        <v>125</v>
      </c>
      <c r="F9374" s="2" t="str">
        <f t="shared" si="876"/>
        <v>Women</v>
      </c>
      <c r="G9374" s="2" t="str">
        <f t="shared" si="877"/>
        <v xml:space="preserve"> Athletic Footwear</v>
      </c>
      <c r="H9374" s="2" t="s">
        <v>18</v>
      </c>
      <c r="I9374" s="2">
        <v>21</v>
      </c>
      <c r="J9374" s="2">
        <v>17</v>
      </c>
      <c r="K9374" s="2">
        <v>357</v>
      </c>
      <c r="L9374" s="2" t="s">
        <v>21</v>
      </c>
      <c r="M9374" s="2">
        <f t="shared" si="878"/>
        <v>4</v>
      </c>
      <c r="N9374" s="2" t="str">
        <f t="shared" si="879"/>
        <v>Apr</v>
      </c>
      <c r="O9374" s="2" t="str">
        <f t="shared" si="880"/>
        <v>Wed</v>
      </c>
      <c r="P9374" s="2" t="str">
        <f t="shared" si="881"/>
        <v>2021</v>
      </c>
    </row>
    <row r="9375" spans="1:16" x14ac:dyDescent="0.3">
      <c r="A9375" s="2" t="s">
        <v>11</v>
      </c>
      <c r="B9375" s="3">
        <v>44293</v>
      </c>
      <c r="C9375" s="2" t="s">
        <v>12</v>
      </c>
      <c r="D9375" s="2" t="s">
        <v>124</v>
      </c>
      <c r="E9375" s="2" t="s">
        <v>125</v>
      </c>
      <c r="F9375" s="2" t="str">
        <f t="shared" si="876"/>
        <v>Men</v>
      </c>
      <c r="G9375" s="2" t="str">
        <f t="shared" si="877"/>
        <v xml:space="preserve"> Apparel</v>
      </c>
      <c r="H9375" s="2" t="s">
        <v>19</v>
      </c>
      <c r="I9375" s="2">
        <v>33</v>
      </c>
      <c r="J9375" s="2">
        <v>15</v>
      </c>
      <c r="K9375" s="2">
        <v>495</v>
      </c>
      <c r="L9375" s="2" t="s">
        <v>21</v>
      </c>
      <c r="M9375" s="2">
        <f t="shared" si="878"/>
        <v>4</v>
      </c>
      <c r="N9375" s="2" t="str">
        <f t="shared" si="879"/>
        <v>Apr</v>
      </c>
      <c r="O9375" s="2" t="str">
        <f t="shared" si="880"/>
        <v>Wed</v>
      </c>
      <c r="P9375" s="2" t="str">
        <f t="shared" si="881"/>
        <v>2021</v>
      </c>
    </row>
    <row r="9376" spans="1:16" x14ac:dyDescent="0.3">
      <c r="A9376" s="2" t="s">
        <v>11</v>
      </c>
      <c r="B9376" s="3">
        <v>44293</v>
      </c>
      <c r="C9376" s="2" t="s">
        <v>12</v>
      </c>
      <c r="D9376" s="2" t="s">
        <v>124</v>
      </c>
      <c r="E9376" s="2" t="s">
        <v>125</v>
      </c>
      <c r="F9376" s="2" t="str">
        <f t="shared" si="876"/>
        <v>Women</v>
      </c>
      <c r="G9376" s="2" t="str">
        <f t="shared" si="877"/>
        <v xml:space="preserve"> Apparel</v>
      </c>
      <c r="H9376" s="2" t="s">
        <v>20</v>
      </c>
      <c r="I9376" s="2">
        <v>26</v>
      </c>
      <c r="J9376" s="2">
        <v>60</v>
      </c>
      <c r="K9376" s="2">
        <v>1560</v>
      </c>
      <c r="L9376" s="2" t="s">
        <v>21</v>
      </c>
      <c r="M9376" s="2">
        <f t="shared" si="878"/>
        <v>4</v>
      </c>
      <c r="N9376" s="2" t="str">
        <f t="shared" si="879"/>
        <v>Apr</v>
      </c>
      <c r="O9376" s="2" t="str">
        <f t="shared" si="880"/>
        <v>Wed</v>
      </c>
      <c r="P9376" s="2" t="str">
        <f t="shared" si="881"/>
        <v>2021</v>
      </c>
    </row>
    <row r="9377" spans="1:16" x14ac:dyDescent="0.3">
      <c r="A9377" s="2" t="s">
        <v>11</v>
      </c>
      <c r="B9377" s="3">
        <v>44322</v>
      </c>
      <c r="C9377" s="2" t="s">
        <v>12</v>
      </c>
      <c r="D9377" s="2" t="s">
        <v>124</v>
      </c>
      <c r="E9377" s="2" t="s">
        <v>125</v>
      </c>
      <c r="F9377" s="2" t="str">
        <f t="shared" si="876"/>
        <v>Men</v>
      </c>
      <c r="G9377" s="2" t="str">
        <f t="shared" si="877"/>
        <v xml:space="preserve"> Street Footwear</v>
      </c>
      <c r="H9377" s="2" t="s">
        <v>14</v>
      </c>
      <c r="I9377" s="2">
        <v>39</v>
      </c>
      <c r="J9377" s="2">
        <v>150</v>
      </c>
      <c r="K9377" s="2">
        <v>5850</v>
      </c>
      <c r="L9377" s="2" t="s">
        <v>21</v>
      </c>
      <c r="M9377" s="2">
        <f t="shared" si="878"/>
        <v>5</v>
      </c>
      <c r="N9377" s="2" t="str">
        <f t="shared" si="879"/>
        <v>May</v>
      </c>
      <c r="O9377" s="2" t="str">
        <f t="shared" si="880"/>
        <v>Thu</v>
      </c>
      <c r="P9377" s="2" t="str">
        <f t="shared" si="881"/>
        <v>2021</v>
      </c>
    </row>
    <row r="9378" spans="1:16" x14ac:dyDescent="0.3">
      <c r="A9378" s="2" t="s">
        <v>11</v>
      </c>
      <c r="B9378" s="3">
        <v>44322</v>
      </c>
      <c r="C9378" s="2" t="s">
        <v>12</v>
      </c>
      <c r="D9378" s="2" t="s">
        <v>124</v>
      </c>
      <c r="E9378" s="2" t="s">
        <v>125</v>
      </c>
      <c r="F9378" s="2" t="str">
        <f t="shared" si="876"/>
        <v>Men</v>
      </c>
      <c r="G9378" s="2" t="str">
        <f t="shared" si="877"/>
        <v xml:space="preserve"> Athletic Footwear</v>
      </c>
      <c r="H9378" s="2" t="s">
        <v>16</v>
      </c>
      <c r="I9378" s="2">
        <v>32</v>
      </c>
      <c r="J9378" s="2">
        <v>58</v>
      </c>
      <c r="K9378" s="2">
        <v>1856</v>
      </c>
      <c r="L9378" s="2" t="s">
        <v>21</v>
      </c>
      <c r="M9378" s="2">
        <f t="shared" si="878"/>
        <v>5</v>
      </c>
      <c r="N9378" s="2" t="str">
        <f t="shared" si="879"/>
        <v>May</v>
      </c>
      <c r="O9378" s="2" t="str">
        <f t="shared" si="880"/>
        <v>Thu</v>
      </c>
      <c r="P9378" s="2" t="str">
        <f t="shared" si="881"/>
        <v>2021</v>
      </c>
    </row>
    <row r="9379" spans="1:16" x14ac:dyDescent="0.3">
      <c r="A9379" s="2" t="s">
        <v>11</v>
      </c>
      <c r="B9379" s="3">
        <v>44322</v>
      </c>
      <c r="C9379" s="2" t="s">
        <v>12</v>
      </c>
      <c r="D9379" s="2" t="s">
        <v>124</v>
      </c>
      <c r="E9379" s="2" t="s">
        <v>125</v>
      </c>
      <c r="F9379" s="2" t="str">
        <f t="shared" si="876"/>
        <v>Women</v>
      </c>
      <c r="G9379" s="2" t="str">
        <f t="shared" si="877"/>
        <v xml:space="preserve"> Street Footwear</v>
      </c>
      <c r="H9379" s="2" t="s">
        <v>17</v>
      </c>
      <c r="I9379" s="2">
        <v>32</v>
      </c>
      <c r="J9379" s="2">
        <v>60</v>
      </c>
      <c r="K9379" s="2">
        <v>1920</v>
      </c>
      <c r="L9379" s="2" t="s">
        <v>21</v>
      </c>
      <c r="M9379" s="2">
        <f t="shared" si="878"/>
        <v>5</v>
      </c>
      <c r="N9379" s="2" t="str">
        <f t="shared" si="879"/>
        <v>May</v>
      </c>
      <c r="O9379" s="2" t="str">
        <f t="shared" si="880"/>
        <v>Thu</v>
      </c>
      <c r="P9379" s="2" t="str">
        <f t="shared" si="881"/>
        <v>2021</v>
      </c>
    </row>
    <row r="9380" spans="1:16" x14ac:dyDescent="0.3">
      <c r="A9380" s="2" t="s">
        <v>11</v>
      </c>
      <c r="B9380" s="3">
        <v>44322</v>
      </c>
      <c r="C9380" s="2" t="s">
        <v>12</v>
      </c>
      <c r="D9380" s="2" t="s">
        <v>124</v>
      </c>
      <c r="E9380" s="2" t="s">
        <v>125</v>
      </c>
      <c r="F9380" s="2" t="str">
        <f t="shared" si="876"/>
        <v>Women</v>
      </c>
      <c r="G9380" s="2" t="str">
        <f t="shared" si="877"/>
        <v xml:space="preserve"> Athletic Footwear</v>
      </c>
      <c r="H9380" s="2" t="s">
        <v>18</v>
      </c>
      <c r="I9380" s="2">
        <v>27</v>
      </c>
      <c r="J9380" s="2">
        <v>51</v>
      </c>
      <c r="K9380" s="2">
        <v>1377</v>
      </c>
      <c r="L9380" s="2" t="s">
        <v>21</v>
      </c>
      <c r="M9380" s="2">
        <f t="shared" si="878"/>
        <v>5</v>
      </c>
      <c r="N9380" s="2" t="str">
        <f t="shared" si="879"/>
        <v>May</v>
      </c>
      <c r="O9380" s="2" t="str">
        <f t="shared" si="880"/>
        <v>Thu</v>
      </c>
      <c r="P9380" s="2" t="str">
        <f t="shared" si="881"/>
        <v>2021</v>
      </c>
    </row>
    <row r="9381" spans="1:16" x14ac:dyDescent="0.3">
      <c r="A9381" s="2" t="s">
        <v>11</v>
      </c>
      <c r="B9381" s="3">
        <v>44322</v>
      </c>
      <c r="C9381" s="2" t="s">
        <v>12</v>
      </c>
      <c r="D9381" s="2" t="s">
        <v>124</v>
      </c>
      <c r="E9381" s="2" t="s">
        <v>125</v>
      </c>
      <c r="F9381" s="2" t="str">
        <f t="shared" si="876"/>
        <v>Men</v>
      </c>
      <c r="G9381" s="2" t="str">
        <f t="shared" si="877"/>
        <v xml:space="preserve"> Apparel</v>
      </c>
      <c r="H9381" s="2" t="s">
        <v>19</v>
      </c>
      <c r="I9381" s="2">
        <v>40</v>
      </c>
      <c r="J9381" s="2">
        <v>54</v>
      </c>
      <c r="K9381" s="2">
        <v>2160</v>
      </c>
      <c r="L9381" s="2" t="s">
        <v>21</v>
      </c>
      <c r="M9381" s="2">
        <f t="shared" si="878"/>
        <v>5</v>
      </c>
      <c r="N9381" s="2" t="str">
        <f t="shared" si="879"/>
        <v>May</v>
      </c>
      <c r="O9381" s="2" t="str">
        <f t="shared" si="880"/>
        <v>Thu</v>
      </c>
      <c r="P9381" s="2" t="str">
        <f t="shared" si="881"/>
        <v>2021</v>
      </c>
    </row>
    <row r="9382" spans="1:16" x14ac:dyDescent="0.3">
      <c r="A9382" s="2" t="s">
        <v>11</v>
      </c>
      <c r="B9382" s="3">
        <v>44322</v>
      </c>
      <c r="C9382" s="2" t="s">
        <v>12</v>
      </c>
      <c r="D9382" s="2" t="s">
        <v>124</v>
      </c>
      <c r="E9382" s="2" t="s">
        <v>125</v>
      </c>
      <c r="F9382" s="2" t="str">
        <f t="shared" si="876"/>
        <v>Women</v>
      </c>
      <c r="G9382" s="2" t="str">
        <f t="shared" si="877"/>
        <v xml:space="preserve"> Apparel</v>
      </c>
      <c r="H9382" s="2" t="s">
        <v>20</v>
      </c>
      <c r="I9382" s="2">
        <v>36</v>
      </c>
      <c r="J9382" s="2">
        <v>93</v>
      </c>
      <c r="K9382" s="2">
        <v>3348</v>
      </c>
      <c r="L9382" s="2" t="s">
        <v>21</v>
      </c>
      <c r="M9382" s="2">
        <f t="shared" si="878"/>
        <v>5</v>
      </c>
      <c r="N9382" s="2" t="str">
        <f t="shared" si="879"/>
        <v>May</v>
      </c>
      <c r="O9382" s="2" t="str">
        <f t="shared" si="880"/>
        <v>Thu</v>
      </c>
      <c r="P9382" s="2" t="str">
        <f t="shared" si="881"/>
        <v>2021</v>
      </c>
    </row>
    <row r="9383" spans="1:16" x14ac:dyDescent="0.3">
      <c r="A9383" s="2" t="s">
        <v>11</v>
      </c>
      <c r="B9383" s="3">
        <v>44355</v>
      </c>
      <c r="C9383" s="2" t="s">
        <v>12</v>
      </c>
      <c r="D9383" s="2" t="s">
        <v>124</v>
      </c>
      <c r="E9383" s="2" t="s">
        <v>125</v>
      </c>
      <c r="F9383" s="2" t="str">
        <f t="shared" si="876"/>
        <v>Men</v>
      </c>
      <c r="G9383" s="2" t="str">
        <f t="shared" si="877"/>
        <v xml:space="preserve"> Street Footwear</v>
      </c>
      <c r="H9383" s="2" t="s">
        <v>14</v>
      </c>
      <c r="I9383" s="2">
        <v>36</v>
      </c>
      <c r="J9383" s="2">
        <v>176</v>
      </c>
      <c r="K9383" s="2">
        <v>6336</v>
      </c>
      <c r="L9383" s="2" t="s">
        <v>21</v>
      </c>
      <c r="M9383" s="2">
        <f t="shared" si="878"/>
        <v>6</v>
      </c>
      <c r="N9383" s="2" t="str">
        <f t="shared" si="879"/>
        <v>Jun</v>
      </c>
      <c r="O9383" s="2" t="str">
        <f t="shared" si="880"/>
        <v>Tue</v>
      </c>
      <c r="P9383" s="2" t="str">
        <f t="shared" si="881"/>
        <v>2021</v>
      </c>
    </row>
    <row r="9384" spans="1:16" x14ac:dyDescent="0.3">
      <c r="A9384" s="2" t="s">
        <v>11</v>
      </c>
      <c r="B9384" s="3">
        <v>44355</v>
      </c>
      <c r="C9384" s="2" t="s">
        <v>12</v>
      </c>
      <c r="D9384" s="2" t="s">
        <v>124</v>
      </c>
      <c r="E9384" s="2" t="s">
        <v>125</v>
      </c>
      <c r="F9384" s="2" t="str">
        <f t="shared" si="876"/>
        <v>Men</v>
      </c>
      <c r="G9384" s="2" t="str">
        <f t="shared" si="877"/>
        <v xml:space="preserve"> Athletic Footwear</v>
      </c>
      <c r="H9384" s="2" t="s">
        <v>16</v>
      </c>
      <c r="I9384" s="2">
        <v>35</v>
      </c>
      <c r="J9384" s="2">
        <v>105</v>
      </c>
      <c r="K9384" s="2">
        <v>3675</v>
      </c>
      <c r="L9384" s="2" t="s">
        <v>21</v>
      </c>
      <c r="M9384" s="2">
        <f t="shared" si="878"/>
        <v>6</v>
      </c>
      <c r="N9384" s="2" t="str">
        <f t="shared" si="879"/>
        <v>Jun</v>
      </c>
      <c r="O9384" s="2" t="str">
        <f t="shared" si="880"/>
        <v>Tue</v>
      </c>
      <c r="P9384" s="2" t="str">
        <f t="shared" si="881"/>
        <v>2021</v>
      </c>
    </row>
    <row r="9385" spans="1:16" x14ac:dyDescent="0.3">
      <c r="A9385" s="2" t="s">
        <v>11</v>
      </c>
      <c r="B9385" s="3">
        <v>44355</v>
      </c>
      <c r="C9385" s="2" t="s">
        <v>12</v>
      </c>
      <c r="D9385" s="2" t="s">
        <v>124</v>
      </c>
      <c r="E9385" s="2" t="s">
        <v>125</v>
      </c>
      <c r="F9385" s="2" t="str">
        <f t="shared" si="876"/>
        <v>Women</v>
      </c>
      <c r="G9385" s="2" t="str">
        <f t="shared" si="877"/>
        <v xml:space="preserve"> Street Footwear</v>
      </c>
      <c r="H9385" s="2" t="s">
        <v>17</v>
      </c>
      <c r="I9385" s="2">
        <v>32</v>
      </c>
      <c r="J9385" s="2">
        <v>74</v>
      </c>
      <c r="K9385" s="2">
        <v>2368</v>
      </c>
      <c r="L9385" s="2" t="s">
        <v>21</v>
      </c>
      <c r="M9385" s="2">
        <f t="shared" si="878"/>
        <v>6</v>
      </c>
      <c r="N9385" s="2" t="str">
        <f t="shared" si="879"/>
        <v>Jun</v>
      </c>
      <c r="O9385" s="2" t="str">
        <f t="shared" si="880"/>
        <v>Tue</v>
      </c>
      <c r="P9385" s="2" t="str">
        <f t="shared" si="881"/>
        <v>2021</v>
      </c>
    </row>
    <row r="9386" spans="1:16" x14ac:dyDescent="0.3">
      <c r="A9386" s="2" t="s">
        <v>11</v>
      </c>
      <c r="B9386" s="3">
        <v>44355</v>
      </c>
      <c r="C9386" s="2" t="s">
        <v>12</v>
      </c>
      <c r="D9386" s="2" t="s">
        <v>124</v>
      </c>
      <c r="E9386" s="2" t="s">
        <v>125</v>
      </c>
      <c r="F9386" s="2" t="str">
        <f t="shared" si="876"/>
        <v>Women</v>
      </c>
      <c r="G9386" s="2" t="str">
        <f t="shared" si="877"/>
        <v xml:space="preserve"> Athletic Footwear</v>
      </c>
      <c r="H9386" s="2" t="s">
        <v>18</v>
      </c>
      <c r="I9386" s="2">
        <v>26</v>
      </c>
      <c r="J9386" s="2">
        <v>70</v>
      </c>
      <c r="K9386" s="2">
        <v>1820</v>
      </c>
      <c r="L9386" s="2" t="s">
        <v>21</v>
      </c>
      <c r="M9386" s="2">
        <f t="shared" si="878"/>
        <v>6</v>
      </c>
      <c r="N9386" s="2" t="str">
        <f t="shared" si="879"/>
        <v>Jun</v>
      </c>
      <c r="O9386" s="2" t="str">
        <f t="shared" si="880"/>
        <v>Tue</v>
      </c>
      <c r="P9386" s="2" t="str">
        <f t="shared" si="881"/>
        <v>2021</v>
      </c>
    </row>
    <row r="9387" spans="1:16" x14ac:dyDescent="0.3">
      <c r="A9387" s="2" t="s">
        <v>11</v>
      </c>
      <c r="B9387" s="3">
        <v>44355</v>
      </c>
      <c r="C9387" s="2" t="s">
        <v>12</v>
      </c>
      <c r="D9387" s="2" t="s">
        <v>124</v>
      </c>
      <c r="E9387" s="2" t="s">
        <v>125</v>
      </c>
      <c r="F9387" s="2" t="str">
        <f t="shared" si="876"/>
        <v>Men</v>
      </c>
      <c r="G9387" s="2" t="str">
        <f t="shared" si="877"/>
        <v xml:space="preserve"> Apparel</v>
      </c>
      <c r="H9387" s="2" t="s">
        <v>19</v>
      </c>
      <c r="I9387" s="2">
        <v>39</v>
      </c>
      <c r="J9387" s="2">
        <v>66</v>
      </c>
      <c r="K9387" s="2">
        <v>2574</v>
      </c>
      <c r="L9387" s="2" t="s">
        <v>21</v>
      </c>
      <c r="M9387" s="2">
        <f t="shared" si="878"/>
        <v>6</v>
      </c>
      <c r="N9387" s="2" t="str">
        <f t="shared" si="879"/>
        <v>Jun</v>
      </c>
      <c r="O9387" s="2" t="str">
        <f t="shared" si="880"/>
        <v>Tue</v>
      </c>
      <c r="P9387" s="2" t="str">
        <f t="shared" si="881"/>
        <v>2021</v>
      </c>
    </row>
    <row r="9388" spans="1:16" x14ac:dyDescent="0.3">
      <c r="A9388" s="2" t="s">
        <v>11</v>
      </c>
      <c r="B9388" s="3">
        <v>44355</v>
      </c>
      <c r="C9388" s="2" t="s">
        <v>12</v>
      </c>
      <c r="D9388" s="2" t="s">
        <v>124</v>
      </c>
      <c r="E9388" s="2" t="s">
        <v>125</v>
      </c>
      <c r="F9388" s="2" t="str">
        <f t="shared" si="876"/>
        <v>Women</v>
      </c>
      <c r="G9388" s="2" t="str">
        <f t="shared" si="877"/>
        <v xml:space="preserve"> Apparel</v>
      </c>
      <c r="H9388" s="2" t="s">
        <v>20</v>
      </c>
      <c r="I9388" s="2">
        <v>43</v>
      </c>
      <c r="J9388" s="2">
        <v>119</v>
      </c>
      <c r="K9388" s="2">
        <v>5117</v>
      </c>
      <c r="L9388" s="2" t="s">
        <v>21</v>
      </c>
      <c r="M9388" s="2">
        <f t="shared" si="878"/>
        <v>6</v>
      </c>
      <c r="N9388" s="2" t="str">
        <f t="shared" si="879"/>
        <v>Jun</v>
      </c>
      <c r="O9388" s="2" t="str">
        <f t="shared" si="880"/>
        <v>Tue</v>
      </c>
      <c r="P9388" s="2" t="str">
        <f t="shared" si="881"/>
        <v>2021</v>
      </c>
    </row>
    <row r="9389" spans="1:16" x14ac:dyDescent="0.3">
      <c r="A9389" s="2" t="s">
        <v>11</v>
      </c>
      <c r="B9389" s="3">
        <v>44383</v>
      </c>
      <c r="C9389" s="2" t="s">
        <v>12</v>
      </c>
      <c r="D9389" s="2" t="s">
        <v>124</v>
      </c>
      <c r="E9389" s="2" t="s">
        <v>125</v>
      </c>
      <c r="F9389" s="2" t="str">
        <f t="shared" si="876"/>
        <v>Men</v>
      </c>
      <c r="G9389" s="2" t="str">
        <f t="shared" si="877"/>
        <v xml:space="preserve"> Street Footwear</v>
      </c>
      <c r="H9389" s="2" t="s">
        <v>14</v>
      </c>
      <c r="I9389" s="2">
        <v>38</v>
      </c>
      <c r="J9389" s="2">
        <v>173</v>
      </c>
      <c r="K9389" s="2">
        <v>6574</v>
      </c>
      <c r="L9389" s="2" t="s">
        <v>21</v>
      </c>
      <c r="M9389" s="2">
        <f t="shared" si="878"/>
        <v>7</v>
      </c>
      <c r="N9389" s="2" t="str">
        <f t="shared" si="879"/>
        <v>Jul</v>
      </c>
      <c r="O9389" s="2" t="str">
        <f t="shared" si="880"/>
        <v>Tue</v>
      </c>
      <c r="P9389" s="2" t="str">
        <f t="shared" si="881"/>
        <v>2021</v>
      </c>
    </row>
    <row r="9390" spans="1:16" x14ac:dyDescent="0.3">
      <c r="A9390" s="2" t="s">
        <v>11</v>
      </c>
      <c r="B9390" s="3">
        <v>44383</v>
      </c>
      <c r="C9390" s="2" t="s">
        <v>12</v>
      </c>
      <c r="D9390" s="2" t="s">
        <v>124</v>
      </c>
      <c r="E9390" s="2" t="s">
        <v>125</v>
      </c>
      <c r="F9390" s="2" t="str">
        <f t="shared" si="876"/>
        <v>Men</v>
      </c>
      <c r="G9390" s="2" t="str">
        <f t="shared" si="877"/>
        <v xml:space="preserve"> Athletic Footwear</v>
      </c>
      <c r="H9390" s="2" t="s">
        <v>16</v>
      </c>
      <c r="I9390" s="2">
        <v>32</v>
      </c>
      <c r="J9390" s="2">
        <v>114</v>
      </c>
      <c r="K9390" s="2">
        <v>3648</v>
      </c>
      <c r="L9390" s="2" t="s">
        <v>21</v>
      </c>
      <c r="M9390" s="2">
        <f t="shared" si="878"/>
        <v>7</v>
      </c>
      <c r="N9390" s="2" t="str">
        <f t="shared" si="879"/>
        <v>Jul</v>
      </c>
      <c r="O9390" s="2" t="str">
        <f t="shared" si="880"/>
        <v>Tue</v>
      </c>
      <c r="P9390" s="2" t="str">
        <f t="shared" si="881"/>
        <v>2021</v>
      </c>
    </row>
    <row r="9391" spans="1:16" x14ac:dyDescent="0.3">
      <c r="A9391" s="2" t="s">
        <v>11</v>
      </c>
      <c r="B9391" s="3">
        <v>44383</v>
      </c>
      <c r="C9391" s="2" t="s">
        <v>12</v>
      </c>
      <c r="D9391" s="2" t="s">
        <v>124</v>
      </c>
      <c r="E9391" s="2" t="s">
        <v>125</v>
      </c>
      <c r="F9391" s="2" t="str">
        <f t="shared" si="876"/>
        <v>Women</v>
      </c>
      <c r="G9391" s="2" t="str">
        <f t="shared" si="877"/>
        <v xml:space="preserve"> Street Footwear</v>
      </c>
      <c r="H9391" s="2" t="s">
        <v>17</v>
      </c>
      <c r="I9391" s="2">
        <v>27</v>
      </c>
      <c r="J9391" s="2">
        <v>78</v>
      </c>
      <c r="K9391" s="2">
        <v>2106</v>
      </c>
      <c r="L9391" s="2" t="s">
        <v>21</v>
      </c>
      <c r="M9391" s="2">
        <f t="shared" si="878"/>
        <v>7</v>
      </c>
      <c r="N9391" s="2" t="str">
        <f t="shared" si="879"/>
        <v>Jul</v>
      </c>
      <c r="O9391" s="2" t="str">
        <f t="shared" si="880"/>
        <v>Tue</v>
      </c>
      <c r="P9391" s="2" t="str">
        <f t="shared" si="881"/>
        <v>2021</v>
      </c>
    </row>
    <row r="9392" spans="1:16" x14ac:dyDescent="0.3">
      <c r="A9392" s="2" t="s">
        <v>11</v>
      </c>
      <c r="B9392" s="3">
        <v>44383</v>
      </c>
      <c r="C9392" s="2" t="s">
        <v>12</v>
      </c>
      <c r="D9392" s="2" t="s">
        <v>124</v>
      </c>
      <c r="E9392" s="2" t="s">
        <v>125</v>
      </c>
      <c r="F9392" s="2" t="str">
        <f t="shared" si="876"/>
        <v>Women</v>
      </c>
      <c r="G9392" s="2" t="str">
        <f t="shared" si="877"/>
        <v xml:space="preserve"> Athletic Footwear</v>
      </c>
      <c r="H9392" s="2" t="s">
        <v>18</v>
      </c>
      <c r="I9392" s="2">
        <v>31</v>
      </c>
      <c r="J9392" s="2">
        <v>60</v>
      </c>
      <c r="K9392" s="2">
        <v>1860</v>
      </c>
      <c r="L9392" s="2" t="s">
        <v>21</v>
      </c>
      <c r="M9392" s="2">
        <f t="shared" si="878"/>
        <v>7</v>
      </c>
      <c r="N9392" s="2" t="str">
        <f t="shared" si="879"/>
        <v>Jul</v>
      </c>
      <c r="O9392" s="2" t="str">
        <f t="shared" si="880"/>
        <v>Tue</v>
      </c>
      <c r="P9392" s="2" t="str">
        <f t="shared" si="881"/>
        <v>2021</v>
      </c>
    </row>
    <row r="9393" spans="1:16" x14ac:dyDescent="0.3">
      <c r="A9393" s="2" t="s">
        <v>11</v>
      </c>
      <c r="B9393" s="3">
        <v>44383</v>
      </c>
      <c r="C9393" s="2" t="s">
        <v>12</v>
      </c>
      <c r="D9393" s="2" t="s">
        <v>124</v>
      </c>
      <c r="E9393" s="2" t="s">
        <v>125</v>
      </c>
      <c r="F9393" s="2" t="str">
        <f t="shared" si="876"/>
        <v>Men</v>
      </c>
      <c r="G9393" s="2" t="str">
        <f t="shared" si="877"/>
        <v xml:space="preserve"> Apparel</v>
      </c>
      <c r="H9393" s="2" t="s">
        <v>19</v>
      </c>
      <c r="I9393" s="2">
        <v>33</v>
      </c>
      <c r="J9393" s="2">
        <v>68</v>
      </c>
      <c r="K9393" s="2">
        <v>2244</v>
      </c>
      <c r="L9393" s="2" t="s">
        <v>21</v>
      </c>
      <c r="M9393" s="2">
        <f t="shared" si="878"/>
        <v>7</v>
      </c>
      <c r="N9393" s="2" t="str">
        <f t="shared" si="879"/>
        <v>Jul</v>
      </c>
      <c r="O9393" s="2" t="str">
        <f t="shared" si="880"/>
        <v>Tue</v>
      </c>
      <c r="P9393" s="2" t="str">
        <f t="shared" si="881"/>
        <v>2021</v>
      </c>
    </row>
    <row r="9394" spans="1:16" x14ac:dyDescent="0.3">
      <c r="A9394" s="2" t="s">
        <v>11</v>
      </c>
      <c r="B9394" s="3">
        <v>44383</v>
      </c>
      <c r="C9394" s="2" t="s">
        <v>12</v>
      </c>
      <c r="D9394" s="2" t="s">
        <v>124</v>
      </c>
      <c r="E9394" s="2" t="s">
        <v>125</v>
      </c>
      <c r="F9394" s="2" t="str">
        <f t="shared" si="876"/>
        <v>Women</v>
      </c>
      <c r="G9394" s="2" t="str">
        <f t="shared" si="877"/>
        <v xml:space="preserve"> Apparel</v>
      </c>
      <c r="H9394" s="2" t="s">
        <v>20</v>
      </c>
      <c r="I9394" s="2">
        <v>38</v>
      </c>
      <c r="J9394" s="2">
        <v>136</v>
      </c>
      <c r="K9394" s="2">
        <v>5168</v>
      </c>
      <c r="L9394" s="2" t="s">
        <v>21</v>
      </c>
      <c r="M9394" s="2">
        <f t="shared" si="878"/>
        <v>7</v>
      </c>
      <c r="N9394" s="2" t="str">
        <f t="shared" si="879"/>
        <v>Jul</v>
      </c>
      <c r="O9394" s="2" t="str">
        <f t="shared" si="880"/>
        <v>Tue</v>
      </c>
      <c r="P9394" s="2" t="str">
        <f t="shared" si="881"/>
        <v>2021</v>
      </c>
    </row>
    <row r="9395" spans="1:16" x14ac:dyDescent="0.3">
      <c r="A9395" s="2" t="s">
        <v>11</v>
      </c>
      <c r="B9395" s="3">
        <v>44415</v>
      </c>
      <c r="C9395" s="2" t="s">
        <v>12</v>
      </c>
      <c r="D9395" s="2" t="s">
        <v>124</v>
      </c>
      <c r="E9395" s="2" t="s">
        <v>125</v>
      </c>
      <c r="F9395" s="2" t="str">
        <f t="shared" si="876"/>
        <v>Men</v>
      </c>
      <c r="G9395" s="2" t="str">
        <f t="shared" si="877"/>
        <v xml:space="preserve"> Street Footwear</v>
      </c>
      <c r="H9395" s="2" t="s">
        <v>14</v>
      </c>
      <c r="I9395" s="2">
        <v>38</v>
      </c>
      <c r="J9395" s="2">
        <v>182</v>
      </c>
      <c r="K9395" s="2">
        <v>6916</v>
      </c>
      <c r="L9395" s="2" t="s">
        <v>21</v>
      </c>
      <c r="M9395" s="2">
        <f t="shared" si="878"/>
        <v>8</v>
      </c>
      <c r="N9395" s="2" t="str">
        <f t="shared" si="879"/>
        <v>Aug</v>
      </c>
      <c r="O9395" s="2" t="str">
        <f t="shared" si="880"/>
        <v>Sat</v>
      </c>
      <c r="P9395" s="2" t="str">
        <f t="shared" si="881"/>
        <v>2021</v>
      </c>
    </row>
    <row r="9396" spans="1:16" x14ac:dyDescent="0.3">
      <c r="A9396" s="2" t="s">
        <v>11</v>
      </c>
      <c r="B9396" s="3">
        <v>44415</v>
      </c>
      <c r="C9396" s="2" t="s">
        <v>12</v>
      </c>
      <c r="D9396" s="2" t="s">
        <v>124</v>
      </c>
      <c r="E9396" s="2" t="s">
        <v>125</v>
      </c>
      <c r="F9396" s="2" t="str">
        <f t="shared" si="876"/>
        <v>Men</v>
      </c>
      <c r="G9396" s="2" t="str">
        <f t="shared" si="877"/>
        <v xml:space="preserve"> Athletic Footwear</v>
      </c>
      <c r="H9396" s="2" t="s">
        <v>16</v>
      </c>
      <c r="I9396" s="2">
        <v>31</v>
      </c>
      <c r="J9396" s="2">
        <v>111</v>
      </c>
      <c r="K9396" s="2">
        <v>3441</v>
      </c>
      <c r="L9396" s="2" t="s">
        <v>21</v>
      </c>
      <c r="M9396" s="2">
        <f t="shared" si="878"/>
        <v>8</v>
      </c>
      <c r="N9396" s="2" t="str">
        <f t="shared" si="879"/>
        <v>Aug</v>
      </c>
      <c r="O9396" s="2" t="str">
        <f t="shared" si="880"/>
        <v>Sat</v>
      </c>
      <c r="P9396" s="2" t="str">
        <f t="shared" si="881"/>
        <v>2021</v>
      </c>
    </row>
    <row r="9397" spans="1:16" x14ac:dyDescent="0.3">
      <c r="A9397" s="2" t="s">
        <v>11</v>
      </c>
      <c r="B9397" s="3">
        <v>44415</v>
      </c>
      <c r="C9397" s="2" t="s">
        <v>12</v>
      </c>
      <c r="D9397" s="2" t="s">
        <v>124</v>
      </c>
      <c r="E9397" s="2" t="s">
        <v>125</v>
      </c>
      <c r="F9397" s="2" t="str">
        <f t="shared" si="876"/>
        <v>Women</v>
      </c>
      <c r="G9397" s="2" t="str">
        <f t="shared" si="877"/>
        <v xml:space="preserve"> Street Footwear</v>
      </c>
      <c r="H9397" s="2" t="s">
        <v>17</v>
      </c>
      <c r="I9397" s="2">
        <v>30</v>
      </c>
      <c r="J9397" s="2">
        <v>85</v>
      </c>
      <c r="K9397" s="2">
        <v>2550</v>
      </c>
      <c r="L9397" s="2" t="s">
        <v>21</v>
      </c>
      <c r="M9397" s="2">
        <f t="shared" si="878"/>
        <v>8</v>
      </c>
      <c r="N9397" s="2" t="str">
        <f t="shared" si="879"/>
        <v>Aug</v>
      </c>
      <c r="O9397" s="2" t="str">
        <f t="shared" si="880"/>
        <v>Sat</v>
      </c>
      <c r="P9397" s="2" t="str">
        <f t="shared" si="881"/>
        <v>2021</v>
      </c>
    </row>
    <row r="9398" spans="1:16" x14ac:dyDescent="0.3">
      <c r="A9398" s="2" t="s">
        <v>11</v>
      </c>
      <c r="B9398" s="3">
        <v>44415</v>
      </c>
      <c r="C9398" s="2" t="s">
        <v>12</v>
      </c>
      <c r="D9398" s="2" t="s">
        <v>124</v>
      </c>
      <c r="E9398" s="2" t="s">
        <v>125</v>
      </c>
      <c r="F9398" s="2" t="str">
        <f t="shared" si="876"/>
        <v>Women</v>
      </c>
      <c r="G9398" s="2" t="str">
        <f t="shared" si="877"/>
        <v xml:space="preserve"> Athletic Footwear</v>
      </c>
      <c r="H9398" s="2" t="s">
        <v>18</v>
      </c>
      <c r="I9398" s="2">
        <v>29</v>
      </c>
      <c r="J9398" s="2">
        <v>47</v>
      </c>
      <c r="K9398" s="2">
        <v>1363</v>
      </c>
      <c r="L9398" s="2" t="s">
        <v>21</v>
      </c>
      <c r="M9398" s="2">
        <f t="shared" si="878"/>
        <v>8</v>
      </c>
      <c r="N9398" s="2" t="str">
        <f t="shared" si="879"/>
        <v>Aug</v>
      </c>
      <c r="O9398" s="2" t="str">
        <f t="shared" si="880"/>
        <v>Sat</v>
      </c>
      <c r="P9398" s="2" t="str">
        <f t="shared" si="881"/>
        <v>2021</v>
      </c>
    </row>
    <row r="9399" spans="1:16" x14ac:dyDescent="0.3">
      <c r="A9399" s="2" t="s">
        <v>11</v>
      </c>
      <c r="B9399" s="3">
        <v>44415</v>
      </c>
      <c r="C9399" s="2" t="s">
        <v>12</v>
      </c>
      <c r="D9399" s="2" t="s">
        <v>124</v>
      </c>
      <c r="E9399" s="2" t="s">
        <v>125</v>
      </c>
      <c r="F9399" s="2" t="str">
        <f t="shared" si="876"/>
        <v>Men</v>
      </c>
      <c r="G9399" s="2" t="str">
        <f t="shared" si="877"/>
        <v xml:space="preserve"> Apparel</v>
      </c>
      <c r="H9399" s="2" t="s">
        <v>19</v>
      </c>
      <c r="I9399" s="2">
        <v>37</v>
      </c>
      <c r="J9399" s="2">
        <v>40</v>
      </c>
      <c r="K9399" s="2">
        <v>1480</v>
      </c>
      <c r="L9399" s="2" t="s">
        <v>21</v>
      </c>
      <c r="M9399" s="2">
        <f t="shared" si="878"/>
        <v>8</v>
      </c>
      <c r="N9399" s="2" t="str">
        <f t="shared" si="879"/>
        <v>Aug</v>
      </c>
      <c r="O9399" s="2" t="str">
        <f t="shared" si="880"/>
        <v>Sat</v>
      </c>
      <c r="P9399" s="2" t="str">
        <f t="shared" si="881"/>
        <v>2021</v>
      </c>
    </row>
    <row r="9400" spans="1:16" x14ac:dyDescent="0.3">
      <c r="A9400" s="2" t="s">
        <v>11</v>
      </c>
      <c r="B9400" s="3">
        <v>44415</v>
      </c>
      <c r="C9400" s="2" t="s">
        <v>12</v>
      </c>
      <c r="D9400" s="2" t="s">
        <v>124</v>
      </c>
      <c r="E9400" s="2" t="s">
        <v>125</v>
      </c>
      <c r="F9400" s="2" t="str">
        <f t="shared" si="876"/>
        <v>Women</v>
      </c>
      <c r="G9400" s="2" t="str">
        <f t="shared" si="877"/>
        <v xml:space="preserve"> Apparel</v>
      </c>
      <c r="H9400" s="2" t="s">
        <v>20</v>
      </c>
      <c r="I9400" s="2">
        <v>38</v>
      </c>
      <c r="J9400" s="2">
        <v>96</v>
      </c>
      <c r="K9400" s="2">
        <v>3648</v>
      </c>
      <c r="L9400" s="2" t="s">
        <v>21</v>
      </c>
      <c r="M9400" s="2">
        <f t="shared" si="878"/>
        <v>8</v>
      </c>
      <c r="N9400" s="2" t="str">
        <f t="shared" si="879"/>
        <v>Aug</v>
      </c>
      <c r="O9400" s="2" t="str">
        <f t="shared" si="880"/>
        <v>Sat</v>
      </c>
      <c r="P9400" s="2" t="str">
        <f t="shared" si="881"/>
        <v>2021</v>
      </c>
    </row>
    <row r="9401" spans="1:16" x14ac:dyDescent="0.3">
      <c r="A9401" s="2" t="s">
        <v>11</v>
      </c>
      <c r="B9401" s="3">
        <v>44445</v>
      </c>
      <c r="C9401" s="2" t="s">
        <v>12</v>
      </c>
      <c r="D9401" s="2" t="s">
        <v>124</v>
      </c>
      <c r="E9401" s="2" t="s">
        <v>125</v>
      </c>
      <c r="F9401" s="2" t="str">
        <f t="shared" si="876"/>
        <v>Men</v>
      </c>
      <c r="G9401" s="2" t="str">
        <f t="shared" si="877"/>
        <v xml:space="preserve"> Street Footwear</v>
      </c>
      <c r="H9401" s="2" t="s">
        <v>14</v>
      </c>
      <c r="I9401" s="2">
        <v>39</v>
      </c>
      <c r="J9401" s="2">
        <v>128</v>
      </c>
      <c r="K9401" s="2">
        <v>4992</v>
      </c>
      <c r="L9401" s="2" t="s">
        <v>21</v>
      </c>
      <c r="M9401" s="2">
        <f t="shared" si="878"/>
        <v>9</v>
      </c>
      <c r="N9401" s="2" t="str">
        <f t="shared" si="879"/>
        <v>Sep</v>
      </c>
      <c r="O9401" s="2" t="str">
        <f t="shared" si="880"/>
        <v>Mon</v>
      </c>
      <c r="P9401" s="2" t="str">
        <f t="shared" si="881"/>
        <v>2021</v>
      </c>
    </row>
    <row r="9402" spans="1:16" x14ac:dyDescent="0.3">
      <c r="A9402" s="2" t="s">
        <v>11</v>
      </c>
      <c r="B9402" s="3">
        <v>44445</v>
      </c>
      <c r="C9402" s="2" t="s">
        <v>12</v>
      </c>
      <c r="D9402" s="2" t="s">
        <v>124</v>
      </c>
      <c r="E9402" s="2" t="s">
        <v>125</v>
      </c>
      <c r="F9402" s="2" t="str">
        <f t="shared" si="876"/>
        <v>Men</v>
      </c>
      <c r="G9402" s="2" t="str">
        <f t="shared" si="877"/>
        <v xml:space="preserve"> Athletic Footwear</v>
      </c>
      <c r="H9402" s="2" t="s">
        <v>16</v>
      </c>
      <c r="I9402" s="2">
        <v>30</v>
      </c>
      <c r="J9402" s="2">
        <v>79</v>
      </c>
      <c r="K9402" s="2">
        <v>2370</v>
      </c>
      <c r="L9402" s="2" t="s">
        <v>21</v>
      </c>
      <c r="M9402" s="2">
        <f t="shared" si="878"/>
        <v>9</v>
      </c>
      <c r="N9402" s="2" t="str">
        <f t="shared" si="879"/>
        <v>Sep</v>
      </c>
      <c r="O9402" s="2" t="str">
        <f t="shared" si="880"/>
        <v>Mon</v>
      </c>
      <c r="P9402" s="2" t="str">
        <f t="shared" si="881"/>
        <v>2021</v>
      </c>
    </row>
    <row r="9403" spans="1:16" x14ac:dyDescent="0.3">
      <c r="A9403" s="2" t="s">
        <v>11</v>
      </c>
      <c r="B9403" s="3">
        <v>44445</v>
      </c>
      <c r="C9403" s="2" t="s">
        <v>12</v>
      </c>
      <c r="D9403" s="2" t="s">
        <v>124</v>
      </c>
      <c r="E9403" s="2" t="s">
        <v>125</v>
      </c>
      <c r="F9403" s="2" t="str">
        <f t="shared" si="876"/>
        <v>Women</v>
      </c>
      <c r="G9403" s="2" t="str">
        <f t="shared" si="877"/>
        <v xml:space="preserve"> Street Footwear</v>
      </c>
      <c r="H9403" s="2" t="s">
        <v>17</v>
      </c>
      <c r="I9403" s="2">
        <v>29</v>
      </c>
      <c r="J9403" s="2">
        <v>39</v>
      </c>
      <c r="K9403" s="2">
        <v>1131</v>
      </c>
      <c r="L9403" s="2" t="s">
        <v>21</v>
      </c>
      <c r="M9403" s="2">
        <f t="shared" si="878"/>
        <v>9</v>
      </c>
      <c r="N9403" s="2" t="str">
        <f t="shared" si="879"/>
        <v>Sep</v>
      </c>
      <c r="O9403" s="2" t="str">
        <f t="shared" si="880"/>
        <v>Mon</v>
      </c>
      <c r="P9403" s="2" t="str">
        <f t="shared" si="881"/>
        <v>2021</v>
      </c>
    </row>
    <row r="9404" spans="1:16" x14ac:dyDescent="0.3">
      <c r="A9404" s="2" t="s">
        <v>11</v>
      </c>
      <c r="B9404" s="3">
        <v>44445</v>
      </c>
      <c r="C9404" s="2" t="s">
        <v>12</v>
      </c>
      <c r="D9404" s="2" t="s">
        <v>124</v>
      </c>
      <c r="E9404" s="2" t="s">
        <v>125</v>
      </c>
      <c r="F9404" s="2" t="str">
        <f t="shared" si="876"/>
        <v>Women</v>
      </c>
      <c r="G9404" s="2" t="str">
        <f t="shared" si="877"/>
        <v xml:space="preserve"> Athletic Footwear</v>
      </c>
      <c r="H9404" s="2" t="s">
        <v>18</v>
      </c>
      <c r="I9404" s="2">
        <v>30</v>
      </c>
      <c r="J9404" s="2">
        <v>32</v>
      </c>
      <c r="K9404" s="2">
        <v>960</v>
      </c>
      <c r="L9404" s="2" t="s">
        <v>21</v>
      </c>
      <c r="M9404" s="2">
        <f t="shared" si="878"/>
        <v>9</v>
      </c>
      <c r="N9404" s="2" t="str">
        <f t="shared" si="879"/>
        <v>Sep</v>
      </c>
      <c r="O9404" s="2" t="str">
        <f t="shared" si="880"/>
        <v>Mon</v>
      </c>
      <c r="P9404" s="2" t="str">
        <f t="shared" si="881"/>
        <v>2021</v>
      </c>
    </row>
    <row r="9405" spans="1:16" x14ac:dyDescent="0.3">
      <c r="A9405" s="2" t="s">
        <v>11</v>
      </c>
      <c r="B9405" s="3">
        <v>44445</v>
      </c>
      <c r="C9405" s="2" t="s">
        <v>12</v>
      </c>
      <c r="D9405" s="2" t="s">
        <v>124</v>
      </c>
      <c r="E9405" s="2" t="s">
        <v>125</v>
      </c>
      <c r="F9405" s="2" t="str">
        <f t="shared" si="876"/>
        <v>Men</v>
      </c>
      <c r="G9405" s="2" t="str">
        <f t="shared" si="877"/>
        <v xml:space="preserve"> Apparel</v>
      </c>
      <c r="H9405" s="2" t="s">
        <v>19</v>
      </c>
      <c r="I9405" s="2">
        <v>34</v>
      </c>
      <c r="J9405" s="2">
        <v>33</v>
      </c>
      <c r="K9405" s="2">
        <v>1122</v>
      </c>
      <c r="L9405" s="2" t="s">
        <v>21</v>
      </c>
      <c r="M9405" s="2">
        <f t="shared" si="878"/>
        <v>9</v>
      </c>
      <c r="N9405" s="2" t="str">
        <f t="shared" si="879"/>
        <v>Sep</v>
      </c>
      <c r="O9405" s="2" t="str">
        <f t="shared" si="880"/>
        <v>Mon</v>
      </c>
      <c r="P9405" s="2" t="str">
        <f t="shared" si="881"/>
        <v>2021</v>
      </c>
    </row>
    <row r="9406" spans="1:16" x14ac:dyDescent="0.3">
      <c r="A9406" s="2" t="s">
        <v>11</v>
      </c>
      <c r="B9406" s="3">
        <v>44445</v>
      </c>
      <c r="C9406" s="2" t="s">
        <v>12</v>
      </c>
      <c r="D9406" s="2" t="s">
        <v>124</v>
      </c>
      <c r="E9406" s="2" t="s">
        <v>125</v>
      </c>
      <c r="F9406" s="2" t="str">
        <f t="shared" si="876"/>
        <v>Women</v>
      </c>
      <c r="G9406" s="2" t="str">
        <f t="shared" si="877"/>
        <v xml:space="preserve"> Apparel</v>
      </c>
      <c r="H9406" s="2" t="s">
        <v>20</v>
      </c>
      <c r="I9406" s="2">
        <v>41</v>
      </c>
      <c r="J9406" s="2">
        <v>64</v>
      </c>
      <c r="K9406" s="2">
        <v>2624</v>
      </c>
      <c r="L9406" s="2" t="s">
        <v>21</v>
      </c>
      <c r="M9406" s="2">
        <f t="shared" si="878"/>
        <v>9</v>
      </c>
      <c r="N9406" s="2" t="str">
        <f t="shared" si="879"/>
        <v>Sep</v>
      </c>
      <c r="O9406" s="2" t="str">
        <f t="shared" si="880"/>
        <v>Mon</v>
      </c>
      <c r="P9406" s="2" t="str">
        <f t="shared" si="881"/>
        <v>2021</v>
      </c>
    </row>
    <row r="9407" spans="1:16" x14ac:dyDescent="0.3">
      <c r="A9407" s="2" t="s">
        <v>11</v>
      </c>
      <c r="B9407" s="3">
        <v>44477</v>
      </c>
      <c r="C9407" s="2" t="s">
        <v>12</v>
      </c>
      <c r="D9407" s="2" t="s">
        <v>124</v>
      </c>
      <c r="E9407" s="2" t="s">
        <v>125</v>
      </c>
      <c r="F9407" s="2" t="str">
        <f t="shared" si="876"/>
        <v>Men</v>
      </c>
      <c r="G9407" s="2" t="str">
        <f t="shared" si="877"/>
        <v xml:space="preserve"> Street Footwear</v>
      </c>
      <c r="H9407" s="2" t="s">
        <v>14</v>
      </c>
      <c r="I9407" s="2">
        <v>37</v>
      </c>
      <c r="J9407" s="2">
        <v>113</v>
      </c>
      <c r="K9407" s="2">
        <v>4181</v>
      </c>
      <c r="L9407" s="2" t="s">
        <v>21</v>
      </c>
      <c r="M9407" s="2">
        <f t="shared" si="878"/>
        <v>10</v>
      </c>
      <c r="N9407" s="2" t="str">
        <f t="shared" si="879"/>
        <v>Oct</v>
      </c>
      <c r="O9407" s="2" t="str">
        <f t="shared" si="880"/>
        <v>Fri</v>
      </c>
      <c r="P9407" s="2" t="str">
        <f t="shared" si="881"/>
        <v>2021</v>
      </c>
    </row>
    <row r="9408" spans="1:16" x14ac:dyDescent="0.3">
      <c r="A9408" s="2" t="s">
        <v>11</v>
      </c>
      <c r="B9408" s="3">
        <v>44477</v>
      </c>
      <c r="C9408" s="2" t="s">
        <v>12</v>
      </c>
      <c r="D9408" s="2" t="s">
        <v>124</v>
      </c>
      <c r="E9408" s="2" t="s">
        <v>125</v>
      </c>
      <c r="F9408" s="2" t="str">
        <f t="shared" si="876"/>
        <v>Men</v>
      </c>
      <c r="G9408" s="2" t="str">
        <f t="shared" si="877"/>
        <v xml:space="preserve"> Athletic Footwear</v>
      </c>
      <c r="H9408" s="2" t="s">
        <v>16</v>
      </c>
      <c r="I9408" s="2">
        <v>38</v>
      </c>
      <c r="J9408" s="2">
        <v>68</v>
      </c>
      <c r="K9408" s="2">
        <v>2584</v>
      </c>
      <c r="L9408" s="2" t="s">
        <v>21</v>
      </c>
      <c r="M9408" s="2">
        <f t="shared" si="878"/>
        <v>10</v>
      </c>
      <c r="N9408" s="2" t="str">
        <f t="shared" si="879"/>
        <v>Oct</v>
      </c>
      <c r="O9408" s="2" t="str">
        <f t="shared" si="880"/>
        <v>Fri</v>
      </c>
      <c r="P9408" s="2" t="str">
        <f t="shared" si="881"/>
        <v>2021</v>
      </c>
    </row>
    <row r="9409" spans="1:16" x14ac:dyDescent="0.3">
      <c r="A9409" s="2" t="s">
        <v>11</v>
      </c>
      <c r="B9409" s="3">
        <v>44477</v>
      </c>
      <c r="C9409" s="2" t="s">
        <v>12</v>
      </c>
      <c r="D9409" s="2" t="s">
        <v>124</v>
      </c>
      <c r="E9409" s="2" t="s">
        <v>125</v>
      </c>
      <c r="F9409" s="2" t="str">
        <f t="shared" si="876"/>
        <v>Women</v>
      </c>
      <c r="G9409" s="2" t="str">
        <f t="shared" si="877"/>
        <v xml:space="preserve"> Street Footwear</v>
      </c>
      <c r="H9409" s="2" t="s">
        <v>17</v>
      </c>
      <c r="I9409" s="2">
        <v>40</v>
      </c>
      <c r="J9409" s="2">
        <v>30</v>
      </c>
      <c r="K9409" s="2">
        <v>1200</v>
      </c>
      <c r="L9409" s="2" t="s">
        <v>21</v>
      </c>
      <c r="M9409" s="2">
        <f t="shared" si="878"/>
        <v>10</v>
      </c>
      <c r="N9409" s="2" t="str">
        <f t="shared" si="879"/>
        <v>Oct</v>
      </c>
      <c r="O9409" s="2" t="str">
        <f t="shared" si="880"/>
        <v>Fri</v>
      </c>
      <c r="P9409" s="2" t="str">
        <f t="shared" si="881"/>
        <v>2021</v>
      </c>
    </row>
    <row r="9410" spans="1:16" x14ac:dyDescent="0.3">
      <c r="A9410" s="2" t="s">
        <v>11</v>
      </c>
      <c r="B9410" s="3">
        <v>44477</v>
      </c>
      <c r="C9410" s="2" t="s">
        <v>12</v>
      </c>
      <c r="D9410" s="2" t="s">
        <v>124</v>
      </c>
      <c r="E9410" s="2" t="s">
        <v>125</v>
      </c>
      <c r="F9410" s="2" t="str">
        <f t="shared" ref="F9410:F9473" si="882">MID(H9410, 1, FIND("'", H9410) - 1)</f>
        <v>Women</v>
      </c>
      <c r="G9410" s="2" t="str">
        <f t="shared" ref="G9410:G9473" si="883">MID(H9410, FIND("'", H9410) + 2, LEN(H9410) - FIND("'", H9410) - 1)</f>
        <v xml:space="preserve"> Athletic Footwear</v>
      </c>
      <c r="H9410" s="2" t="s">
        <v>18</v>
      </c>
      <c r="I9410" s="2">
        <v>39</v>
      </c>
      <c r="J9410" s="2">
        <v>23</v>
      </c>
      <c r="K9410" s="2">
        <v>897</v>
      </c>
      <c r="L9410" s="2" t="s">
        <v>21</v>
      </c>
      <c r="M9410" s="2">
        <f t="shared" si="878"/>
        <v>10</v>
      </c>
      <c r="N9410" s="2" t="str">
        <f t="shared" si="879"/>
        <v>Oct</v>
      </c>
      <c r="O9410" s="2" t="str">
        <f t="shared" si="880"/>
        <v>Fri</v>
      </c>
      <c r="P9410" s="2" t="str">
        <f t="shared" si="881"/>
        <v>2021</v>
      </c>
    </row>
    <row r="9411" spans="1:16" x14ac:dyDescent="0.3">
      <c r="A9411" s="2" t="s">
        <v>11</v>
      </c>
      <c r="B9411" s="3">
        <v>44477</v>
      </c>
      <c r="C9411" s="2" t="s">
        <v>12</v>
      </c>
      <c r="D9411" s="2" t="s">
        <v>124</v>
      </c>
      <c r="E9411" s="2" t="s">
        <v>125</v>
      </c>
      <c r="F9411" s="2" t="str">
        <f t="shared" si="882"/>
        <v>Men</v>
      </c>
      <c r="G9411" s="2" t="str">
        <f t="shared" si="883"/>
        <v xml:space="preserve"> Apparel</v>
      </c>
      <c r="H9411" s="2" t="s">
        <v>19</v>
      </c>
      <c r="I9411" s="2">
        <v>40</v>
      </c>
      <c r="J9411" s="2">
        <v>23</v>
      </c>
      <c r="K9411" s="2">
        <v>920</v>
      </c>
      <c r="L9411" s="2" t="s">
        <v>21</v>
      </c>
      <c r="M9411" s="2">
        <f t="shared" ref="M9411:M9474" si="884">MONTH(B9411)</f>
        <v>10</v>
      </c>
      <c r="N9411" s="2" t="str">
        <f t="shared" ref="N9411:N9474" si="885">TEXT(B9411,"mmm")</f>
        <v>Oct</v>
      </c>
      <c r="O9411" s="2" t="str">
        <f t="shared" ref="O9411:O9474" si="886">TEXT(B9411,"ddd")</f>
        <v>Fri</v>
      </c>
      <c r="P9411" s="2" t="str">
        <f t="shared" ref="P9411:P9474" si="887">TEXT(B9411,"YYY")</f>
        <v>2021</v>
      </c>
    </row>
    <row r="9412" spans="1:16" x14ac:dyDescent="0.3">
      <c r="A9412" s="2" t="s">
        <v>23</v>
      </c>
      <c r="B9412" s="3">
        <v>44477</v>
      </c>
      <c r="C9412" s="2" t="s">
        <v>12</v>
      </c>
      <c r="D9412" s="2" t="s">
        <v>124</v>
      </c>
      <c r="E9412" s="2" t="s">
        <v>125</v>
      </c>
      <c r="F9412" s="2" t="str">
        <f t="shared" si="882"/>
        <v>Women</v>
      </c>
      <c r="G9412" s="2" t="str">
        <f t="shared" si="883"/>
        <v xml:space="preserve"> Apparel</v>
      </c>
      <c r="H9412" s="2" t="s">
        <v>20</v>
      </c>
      <c r="I9412" s="2">
        <v>47</v>
      </c>
      <c r="J9412" s="2">
        <v>66</v>
      </c>
      <c r="K9412" s="2">
        <v>3102</v>
      </c>
      <c r="L9412" s="2" t="s">
        <v>21</v>
      </c>
      <c r="M9412" s="2">
        <f t="shared" si="884"/>
        <v>10</v>
      </c>
      <c r="N9412" s="2" t="str">
        <f t="shared" si="885"/>
        <v>Oct</v>
      </c>
      <c r="O9412" s="2" t="str">
        <f t="shared" si="886"/>
        <v>Fri</v>
      </c>
      <c r="P9412" s="2" t="str">
        <f t="shared" si="887"/>
        <v>2021</v>
      </c>
    </row>
    <row r="9413" spans="1:16" x14ac:dyDescent="0.3">
      <c r="A9413" s="2" t="s">
        <v>23</v>
      </c>
      <c r="B9413" s="3">
        <v>44507</v>
      </c>
      <c r="C9413" s="2" t="s">
        <v>12</v>
      </c>
      <c r="D9413" s="2" t="s">
        <v>124</v>
      </c>
      <c r="E9413" s="2" t="s">
        <v>125</v>
      </c>
      <c r="F9413" s="2" t="str">
        <f t="shared" si="882"/>
        <v>Men</v>
      </c>
      <c r="G9413" s="2" t="str">
        <f t="shared" si="883"/>
        <v xml:space="preserve"> Street Footwear</v>
      </c>
      <c r="H9413" s="2" t="s">
        <v>14</v>
      </c>
      <c r="I9413" s="2">
        <v>40</v>
      </c>
      <c r="J9413" s="2">
        <v>105</v>
      </c>
      <c r="K9413" s="2">
        <v>4200</v>
      </c>
      <c r="L9413" s="2" t="s">
        <v>21</v>
      </c>
      <c r="M9413" s="2">
        <f t="shared" si="884"/>
        <v>11</v>
      </c>
      <c r="N9413" s="2" t="str">
        <f t="shared" si="885"/>
        <v>Nov</v>
      </c>
      <c r="O9413" s="2" t="str">
        <f t="shared" si="886"/>
        <v>Sun</v>
      </c>
      <c r="P9413" s="2" t="str">
        <f t="shared" si="887"/>
        <v>2021</v>
      </c>
    </row>
    <row r="9414" spans="1:16" x14ac:dyDescent="0.3">
      <c r="A9414" s="2" t="s">
        <v>23</v>
      </c>
      <c r="B9414" s="3">
        <v>44507</v>
      </c>
      <c r="C9414" s="2" t="s">
        <v>12</v>
      </c>
      <c r="D9414" s="2" t="s">
        <v>124</v>
      </c>
      <c r="E9414" s="2" t="s">
        <v>125</v>
      </c>
      <c r="F9414" s="2" t="str">
        <f t="shared" si="882"/>
        <v>Men</v>
      </c>
      <c r="G9414" s="2" t="str">
        <f t="shared" si="883"/>
        <v xml:space="preserve"> Athletic Footwear</v>
      </c>
      <c r="H9414" s="2" t="s">
        <v>16</v>
      </c>
      <c r="I9414" s="2">
        <v>40</v>
      </c>
      <c r="J9414" s="2">
        <v>74</v>
      </c>
      <c r="K9414" s="2">
        <v>2960</v>
      </c>
      <c r="L9414" s="2" t="s">
        <v>21</v>
      </c>
      <c r="M9414" s="2">
        <f t="shared" si="884"/>
        <v>11</v>
      </c>
      <c r="N9414" s="2" t="str">
        <f t="shared" si="885"/>
        <v>Nov</v>
      </c>
      <c r="O9414" s="2" t="str">
        <f t="shared" si="886"/>
        <v>Sun</v>
      </c>
      <c r="P9414" s="2" t="str">
        <f t="shared" si="887"/>
        <v>2021</v>
      </c>
    </row>
    <row r="9415" spans="1:16" x14ac:dyDescent="0.3">
      <c r="A9415" s="2" t="s">
        <v>23</v>
      </c>
      <c r="B9415" s="3">
        <v>44507</v>
      </c>
      <c r="C9415" s="2" t="s">
        <v>12</v>
      </c>
      <c r="D9415" s="2" t="s">
        <v>124</v>
      </c>
      <c r="E9415" s="2" t="s">
        <v>125</v>
      </c>
      <c r="F9415" s="2" t="str">
        <f t="shared" si="882"/>
        <v>Women</v>
      </c>
      <c r="G9415" s="2" t="str">
        <f t="shared" si="883"/>
        <v xml:space="preserve"> Street Footwear</v>
      </c>
      <c r="H9415" s="2" t="s">
        <v>17</v>
      </c>
      <c r="I9415" s="2">
        <v>37</v>
      </c>
      <c r="J9415" s="2">
        <v>68</v>
      </c>
      <c r="K9415" s="2">
        <v>2516</v>
      </c>
      <c r="L9415" s="2" t="s">
        <v>21</v>
      </c>
      <c r="M9415" s="2">
        <f t="shared" si="884"/>
        <v>11</v>
      </c>
      <c r="N9415" s="2" t="str">
        <f t="shared" si="885"/>
        <v>Nov</v>
      </c>
      <c r="O9415" s="2" t="str">
        <f t="shared" si="886"/>
        <v>Sun</v>
      </c>
      <c r="P9415" s="2" t="str">
        <f t="shared" si="887"/>
        <v>2021</v>
      </c>
    </row>
    <row r="9416" spans="1:16" x14ac:dyDescent="0.3">
      <c r="A9416" s="2" t="s">
        <v>23</v>
      </c>
      <c r="B9416" s="3">
        <v>44507</v>
      </c>
      <c r="C9416" s="2" t="s">
        <v>12</v>
      </c>
      <c r="D9416" s="2" t="s">
        <v>124</v>
      </c>
      <c r="E9416" s="2" t="s">
        <v>125</v>
      </c>
      <c r="F9416" s="2" t="str">
        <f t="shared" si="882"/>
        <v>Women</v>
      </c>
      <c r="G9416" s="2" t="str">
        <f t="shared" si="883"/>
        <v xml:space="preserve"> Athletic Footwear</v>
      </c>
      <c r="H9416" s="2" t="s">
        <v>18</v>
      </c>
      <c r="I9416" s="2">
        <v>36</v>
      </c>
      <c r="J9416" s="2">
        <v>68</v>
      </c>
      <c r="K9416" s="2">
        <v>2448</v>
      </c>
      <c r="L9416" s="2" t="s">
        <v>21</v>
      </c>
      <c r="M9416" s="2">
        <f t="shared" si="884"/>
        <v>11</v>
      </c>
      <c r="N9416" s="2" t="str">
        <f t="shared" si="885"/>
        <v>Nov</v>
      </c>
      <c r="O9416" s="2" t="str">
        <f t="shared" si="886"/>
        <v>Sun</v>
      </c>
      <c r="P9416" s="2" t="str">
        <f t="shared" si="887"/>
        <v>2021</v>
      </c>
    </row>
    <row r="9417" spans="1:16" x14ac:dyDescent="0.3">
      <c r="A9417" s="2" t="s">
        <v>23</v>
      </c>
      <c r="B9417" s="3">
        <v>44507</v>
      </c>
      <c r="C9417" s="2" t="s">
        <v>12</v>
      </c>
      <c r="D9417" s="2" t="s">
        <v>124</v>
      </c>
      <c r="E9417" s="2" t="s">
        <v>125</v>
      </c>
      <c r="F9417" s="2" t="str">
        <f t="shared" si="882"/>
        <v>Men</v>
      </c>
      <c r="G9417" s="2" t="str">
        <f t="shared" si="883"/>
        <v xml:space="preserve"> Apparel</v>
      </c>
      <c r="H9417" s="2" t="s">
        <v>19</v>
      </c>
      <c r="I9417" s="2">
        <v>43</v>
      </c>
      <c r="J9417" s="2">
        <v>61</v>
      </c>
      <c r="K9417" s="2">
        <v>2623</v>
      </c>
      <c r="L9417" s="2" t="s">
        <v>21</v>
      </c>
      <c r="M9417" s="2">
        <f t="shared" si="884"/>
        <v>11</v>
      </c>
      <c r="N9417" s="2" t="str">
        <f t="shared" si="885"/>
        <v>Nov</v>
      </c>
      <c r="O9417" s="2" t="str">
        <f t="shared" si="886"/>
        <v>Sun</v>
      </c>
      <c r="P9417" s="2" t="str">
        <f t="shared" si="887"/>
        <v>2021</v>
      </c>
    </row>
    <row r="9418" spans="1:16" x14ac:dyDescent="0.3">
      <c r="A9418" s="2" t="s">
        <v>23</v>
      </c>
      <c r="B9418" s="3">
        <v>44507</v>
      </c>
      <c r="C9418" s="2" t="s">
        <v>12</v>
      </c>
      <c r="D9418" s="2" t="s">
        <v>124</v>
      </c>
      <c r="E9418" s="2" t="s">
        <v>125</v>
      </c>
      <c r="F9418" s="2" t="str">
        <f t="shared" si="882"/>
        <v>Women</v>
      </c>
      <c r="G9418" s="2" t="str">
        <f t="shared" si="883"/>
        <v xml:space="preserve"> Apparel</v>
      </c>
      <c r="H9418" s="2" t="s">
        <v>20</v>
      </c>
      <c r="I9418" s="2">
        <v>46</v>
      </c>
      <c r="J9418" s="2">
        <v>83</v>
      </c>
      <c r="K9418" s="2">
        <v>3818</v>
      </c>
      <c r="L9418" s="2" t="s">
        <v>21</v>
      </c>
      <c r="M9418" s="2">
        <f t="shared" si="884"/>
        <v>11</v>
      </c>
      <c r="N9418" s="2" t="str">
        <f t="shared" si="885"/>
        <v>Nov</v>
      </c>
      <c r="O9418" s="2" t="str">
        <f t="shared" si="886"/>
        <v>Sun</v>
      </c>
      <c r="P9418" s="2" t="str">
        <f t="shared" si="887"/>
        <v>2021</v>
      </c>
    </row>
    <row r="9419" spans="1:16" x14ac:dyDescent="0.3">
      <c r="A9419" s="2" t="s">
        <v>23</v>
      </c>
      <c r="B9419" s="3">
        <v>44536</v>
      </c>
      <c r="C9419" s="2" t="s">
        <v>12</v>
      </c>
      <c r="D9419" s="2" t="s">
        <v>124</v>
      </c>
      <c r="E9419" s="2" t="s">
        <v>125</v>
      </c>
      <c r="F9419" s="2" t="str">
        <f t="shared" si="882"/>
        <v>Men</v>
      </c>
      <c r="G9419" s="2" t="str">
        <f t="shared" si="883"/>
        <v xml:space="preserve"> Street Footwear</v>
      </c>
      <c r="H9419" s="2" t="s">
        <v>14</v>
      </c>
      <c r="I9419" s="2">
        <v>48</v>
      </c>
      <c r="J9419" s="2">
        <v>160</v>
      </c>
      <c r="K9419" s="2">
        <v>7680</v>
      </c>
      <c r="L9419" s="2" t="s">
        <v>21</v>
      </c>
      <c r="M9419" s="2">
        <f t="shared" si="884"/>
        <v>12</v>
      </c>
      <c r="N9419" s="2" t="str">
        <f t="shared" si="885"/>
        <v>Dec</v>
      </c>
      <c r="O9419" s="2" t="str">
        <f t="shared" si="886"/>
        <v>Mon</v>
      </c>
      <c r="P9419" s="2" t="str">
        <f t="shared" si="887"/>
        <v>2021</v>
      </c>
    </row>
    <row r="9420" spans="1:16" x14ac:dyDescent="0.3">
      <c r="A9420" s="2" t="s">
        <v>23</v>
      </c>
      <c r="B9420" s="3">
        <v>44536</v>
      </c>
      <c r="C9420" s="2" t="s">
        <v>12</v>
      </c>
      <c r="D9420" s="2" t="s">
        <v>124</v>
      </c>
      <c r="E9420" s="2" t="s">
        <v>125</v>
      </c>
      <c r="F9420" s="2" t="str">
        <f t="shared" si="882"/>
        <v>Men</v>
      </c>
      <c r="G9420" s="2" t="str">
        <f t="shared" si="883"/>
        <v xml:space="preserve"> Athletic Footwear</v>
      </c>
      <c r="H9420" s="2" t="s">
        <v>16</v>
      </c>
      <c r="I9420" s="2">
        <v>37</v>
      </c>
      <c r="J9420" s="2">
        <v>102</v>
      </c>
      <c r="K9420" s="2">
        <v>3774</v>
      </c>
      <c r="L9420" s="2" t="s">
        <v>21</v>
      </c>
      <c r="M9420" s="2">
        <f t="shared" si="884"/>
        <v>12</v>
      </c>
      <c r="N9420" s="2" t="str">
        <f t="shared" si="885"/>
        <v>Dec</v>
      </c>
      <c r="O9420" s="2" t="str">
        <f t="shared" si="886"/>
        <v>Mon</v>
      </c>
      <c r="P9420" s="2" t="str">
        <f t="shared" si="887"/>
        <v>2021</v>
      </c>
    </row>
    <row r="9421" spans="1:16" x14ac:dyDescent="0.3">
      <c r="A9421" s="2" t="s">
        <v>23</v>
      </c>
      <c r="B9421" s="3">
        <v>44536</v>
      </c>
      <c r="C9421" s="2" t="s">
        <v>12</v>
      </c>
      <c r="D9421" s="2" t="s">
        <v>124</v>
      </c>
      <c r="E9421" s="2" t="s">
        <v>125</v>
      </c>
      <c r="F9421" s="2" t="str">
        <f t="shared" si="882"/>
        <v>Women</v>
      </c>
      <c r="G9421" s="2" t="str">
        <f t="shared" si="883"/>
        <v xml:space="preserve"> Street Footwear</v>
      </c>
      <c r="H9421" s="2" t="s">
        <v>17</v>
      </c>
      <c r="I9421" s="2">
        <v>40</v>
      </c>
      <c r="J9421" s="2">
        <v>88</v>
      </c>
      <c r="K9421" s="2">
        <v>3520</v>
      </c>
      <c r="L9421" s="2" t="s">
        <v>21</v>
      </c>
      <c r="M9421" s="2">
        <f t="shared" si="884"/>
        <v>12</v>
      </c>
      <c r="N9421" s="2" t="str">
        <f t="shared" si="885"/>
        <v>Dec</v>
      </c>
      <c r="O9421" s="2" t="str">
        <f t="shared" si="886"/>
        <v>Mon</v>
      </c>
      <c r="P9421" s="2" t="str">
        <f t="shared" si="887"/>
        <v>2021</v>
      </c>
    </row>
    <row r="9422" spans="1:16" x14ac:dyDescent="0.3">
      <c r="A9422" s="2" t="s">
        <v>23</v>
      </c>
      <c r="B9422" s="3">
        <v>44536</v>
      </c>
      <c r="C9422" s="2" t="s">
        <v>12</v>
      </c>
      <c r="D9422" s="2" t="s">
        <v>124</v>
      </c>
      <c r="E9422" s="2" t="s">
        <v>125</v>
      </c>
      <c r="F9422" s="2" t="str">
        <f t="shared" si="882"/>
        <v>Women</v>
      </c>
      <c r="G9422" s="2" t="str">
        <f t="shared" si="883"/>
        <v xml:space="preserve"> Athletic Footwear</v>
      </c>
      <c r="H9422" s="2" t="s">
        <v>18</v>
      </c>
      <c r="I9422" s="2">
        <v>34</v>
      </c>
      <c r="J9422" s="2">
        <v>77</v>
      </c>
      <c r="K9422" s="2">
        <v>2618</v>
      </c>
      <c r="L9422" s="2" t="s">
        <v>21</v>
      </c>
      <c r="M9422" s="2">
        <f t="shared" si="884"/>
        <v>12</v>
      </c>
      <c r="N9422" s="2" t="str">
        <f t="shared" si="885"/>
        <v>Dec</v>
      </c>
      <c r="O9422" s="2" t="str">
        <f t="shared" si="886"/>
        <v>Mon</v>
      </c>
      <c r="P9422" s="2" t="str">
        <f t="shared" si="887"/>
        <v>2021</v>
      </c>
    </row>
    <row r="9423" spans="1:16" x14ac:dyDescent="0.3">
      <c r="A9423" s="2" t="s">
        <v>23</v>
      </c>
      <c r="B9423" s="3">
        <v>44536</v>
      </c>
      <c r="C9423" s="2" t="s">
        <v>12</v>
      </c>
      <c r="D9423" s="2" t="s">
        <v>124</v>
      </c>
      <c r="E9423" s="2" t="s">
        <v>125</v>
      </c>
      <c r="F9423" s="2" t="str">
        <f t="shared" si="882"/>
        <v>Men</v>
      </c>
      <c r="G9423" s="2" t="str">
        <f t="shared" si="883"/>
        <v xml:space="preserve"> Apparel</v>
      </c>
      <c r="H9423" s="2" t="s">
        <v>19</v>
      </c>
      <c r="I9423" s="2">
        <v>41</v>
      </c>
      <c r="J9423" s="2">
        <v>74</v>
      </c>
      <c r="K9423" s="2">
        <v>3034</v>
      </c>
      <c r="L9423" s="2" t="s">
        <v>21</v>
      </c>
      <c r="M9423" s="2">
        <f t="shared" si="884"/>
        <v>12</v>
      </c>
      <c r="N9423" s="2" t="str">
        <f t="shared" si="885"/>
        <v>Dec</v>
      </c>
      <c r="O9423" s="2" t="str">
        <f t="shared" si="886"/>
        <v>Mon</v>
      </c>
      <c r="P9423" s="2" t="str">
        <f t="shared" si="887"/>
        <v>2021</v>
      </c>
    </row>
    <row r="9424" spans="1:16" x14ac:dyDescent="0.3">
      <c r="A9424" s="2" t="s">
        <v>23</v>
      </c>
      <c r="B9424" s="3">
        <v>44536</v>
      </c>
      <c r="C9424" s="2" t="s">
        <v>12</v>
      </c>
      <c r="D9424" s="2" t="s">
        <v>124</v>
      </c>
      <c r="E9424" s="2" t="s">
        <v>125</v>
      </c>
      <c r="F9424" s="2" t="str">
        <f t="shared" si="882"/>
        <v>Women</v>
      </c>
      <c r="G9424" s="2" t="str">
        <f t="shared" si="883"/>
        <v xml:space="preserve"> Apparel</v>
      </c>
      <c r="H9424" s="2" t="s">
        <v>20</v>
      </c>
      <c r="I9424" s="2">
        <v>51</v>
      </c>
      <c r="J9424" s="2">
        <v>111</v>
      </c>
      <c r="K9424" s="2">
        <v>5661</v>
      </c>
      <c r="L9424" s="2" t="s">
        <v>21</v>
      </c>
      <c r="M9424" s="2">
        <f t="shared" si="884"/>
        <v>12</v>
      </c>
      <c r="N9424" s="2" t="str">
        <f t="shared" si="885"/>
        <v>Dec</v>
      </c>
      <c r="O9424" s="2" t="str">
        <f t="shared" si="886"/>
        <v>Mon</v>
      </c>
      <c r="P9424" s="2" t="str">
        <f t="shared" si="887"/>
        <v>2021</v>
      </c>
    </row>
    <row r="9425" spans="1:16" x14ac:dyDescent="0.3">
      <c r="A9425" s="2" t="s">
        <v>23</v>
      </c>
      <c r="B9425" s="3">
        <v>44213</v>
      </c>
      <c r="C9425" s="2" t="s">
        <v>12</v>
      </c>
      <c r="D9425" s="2" t="s">
        <v>124</v>
      </c>
      <c r="E9425" s="2" t="s">
        <v>125</v>
      </c>
      <c r="F9425" s="2" t="str">
        <f t="shared" si="882"/>
        <v>Men</v>
      </c>
      <c r="G9425" s="2" t="str">
        <f t="shared" si="883"/>
        <v xml:space="preserve"> Street Footwear</v>
      </c>
      <c r="H9425" s="2" t="s">
        <v>14</v>
      </c>
      <c r="I9425" s="2">
        <v>28</v>
      </c>
      <c r="J9425" s="2">
        <v>140</v>
      </c>
      <c r="K9425" s="2">
        <v>3920</v>
      </c>
      <c r="L9425" s="2" t="s">
        <v>21</v>
      </c>
      <c r="M9425" s="2">
        <f t="shared" si="884"/>
        <v>1</v>
      </c>
      <c r="N9425" s="2" t="str">
        <f t="shared" si="885"/>
        <v>Jan</v>
      </c>
      <c r="O9425" s="2" t="str">
        <f t="shared" si="886"/>
        <v>Sun</v>
      </c>
      <c r="P9425" s="2" t="str">
        <f t="shared" si="887"/>
        <v>2021</v>
      </c>
    </row>
    <row r="9426" spans="1:16" x14ac:dyDescent="0.3">
      <c r="A9426" s="2" t="s">
        <v>23</v>
      </c>
      <c r="B9426" s="3">
        <v>44213</v>
      </c>
      <c r="C9426" s="2" t="s">
        <v>12</v>
      </c>
      <c r="D9426" s="2" t="s">
        <v>124</v>
      </c>
      <c r="E9426" s="2" t="s">
        <v>125</v>
      </c>
      <c r="F9426" s="2" t="str">
        <f t="shared" si="882"/>
        <v>Men</v>
      </c>
      <c r="G9426" s="2" t="str">
        <f t="shared" si="883"/>
        <v xml:space="preserve"> Athletic Footwear</v>
      </c>
      <c r="H9426" s="2" t="s">
        <v>16</v>
      </c>
      <c r="I9426" s="2">
        <v>28</v>
      </c>
      <c r="J9426" s="2">
        <v>88</v>
      </c>
      <c r="K9426" s="2">
        <v>2464</v>
      </c>
      <c r="L9426" s="2" t="s">
        <v>21</v>
      </c>
      <c r="M9426" s="2">
        <f t="shared" si="884"/>
        <v>1</v>
      </c>
      <c r="N9426" s="2" t="str">
        <f t="shared" si="885"/>
        <v>Jan</v>
      </c>
      <c r="O9426" s="2" t="str">
        <f t="shared" si="886"/>
        <v>Sun</v>
      </c>
      <c r="P9426" s="2" t="str">
        <f t="shared" si="887"/>
        <v>2021</v>
      </c>
    </row>
    <row r="9427" spans="1:16" x14ac:dyDescent="0.3">
      <c r="A9427" s="2" t="s">
        <v>23</v>
      </c>
      <c r="B9427" s="3">
        <v>44213</v>
      </c>
      <c r="C9427" s="2" t="s">
        <v>12</v>
      </c>
      <c r="D9427" s="2" t="s">
        <v>124</v>
      </c>
      <c r="E9427" s="2" t="s">
        <v>125</v>
      </c>
      <c r="F9427" s="2" t="str">
        <f t="shared" si="882"/>
        <v>Women</v>
      </c>
      <c r="G9427" s="2" t="str">
        <f t="shared" si="883"/>
        <v xml:space="preserve"> Street Footwear</v>
      </c>
      <c r="H9427" s="2" t="s">
        <v>17</v>
      </c>
      <c r="I9427" s="2">
        <v>22</v>
      </c>
      <c r="J9427" s="2">
        <v>75</v>
      </c>
      <c r="K9427" s="2">
        <v>1650</v>
      </c>
      <c r="L9427" s="2" t="s">
        <v>21</v>
      </c>
      <c r="M9427" s="2">
        <f t="shared" si="884"/>
        <v>1</v>
      </c>
      <c r="N9427" s="2" t="str">
        <f t="shared" si="885"/>
        <v>Jan</v>
      </c>
      <c r="O9427" s="2" t="str">
        <f t="shared" si="886"/>
        <v>Sun</v>
      </c>
      <c r="P9427" s="2" t="str">
        <f t="shared" si="887"/>
        <v>2021</v>
      </c>
    </row>
    <row r="9428" spans="1:16" x14ac:dyDescent="0.3">
      <c r="A9428" s="2" t="s">
        <v>23</v>
      </c>
      <c r="B9428" s="3">
        <v>44213</v>
      </c>
      <c r="C9428" s="2" t="s">
        <v>12</v>
      </c>
      <c r="D9428" s="2" t="s">
        <v>124</v>
      </c>
      <c r="E9428" s="2" t="s">
        <v>125</v>
      </c>
      <c r="F9428" s="2" t="str">
        <f t="shared" si="882"/>
        <v>Women</v>
      </c>
      <c r="G9428" s="2" t="str">
        <f t="shared" si="883"/>
        <v xml:space="preserve"> Athletic Footwear</v>
      </c>
      <c r="H9428" s="2" t="s">
        <v>18</v>
      </c>
      <c r="I9428" s="2">
        <v>25</v>
      </c>
      <c r="J9428" s="2">
        <v>33</v>
      </c>
      <c r="K9428" s="2">
        <v>825</v>
      </c>
      <c r="L9428" s="2" t="s">
        <v>21</v>
      </c>
      <c r="M9428" s="2">
        <f t="shared" si="884"/>
        <v>1</v>
      </c>
      <c r="N9428" s="2" t="str">
        <f t="shared" si="885"/>
        <v>Jan</v>
      </c>
      <c r="O9428" s="2" t="str">
        <f t="shared" si="886"/>
        <v>Sun</v>
      </c>
      <c r="P9428" s="2" t="str">
        <f t="shared" si="887"/>
        <v>2021</v>
      </c>
    </row>
    <row r="9429" spans="1:16" x14ac:dyDescent="0.3">
      <c r="A9429" s="2" t="s">
        <v>23</v>
      </c>
      <c r="B9429" s="3">
        <v>44213</v>
      </c>
      <c r="C9429" s="2" t="s">
        <v>12</v>
      </c>
      <c r="D9429" s="2" t="s">
        <v>124</v>
      </c>
      <c r="E9429" s="2" t="s">
        <v>125</v>
      </c>
      <c r="F9429" s="2" t="str">
        <f t="shared" si="882"/>
        <v>Men</v>
      </c>
      <c r="G9429" s="2" t="str">
        <f t="shared" si="883"/>
        <v xml:space="preserve"> Apparel</v>
      </c>
      <c r="H9429" s="2" t="s">
        <v>19</v>
      </c>
      <c r="I9429" s="2">
        <v>39</v>
      </c>
      <c r="J9429" s="2">
        <v>47</v>
      </c>
      <c r="K9429" s="2">
        <v>1833</v>
      </c>
      <c r="L9429" s="2" t="s">
        <v>21</v>
      </c>
      <c r="M9429" s="2">
        <f t="shared" si="884"/>
        <v>1</v>
      </c>
      <c r="N9429" s="2" t="str">
        <f t="shared" si="885"/>
        <v>Jan</v>
      </c>
      <c r="O9429" s="2" t="str">
        <f t="shared" si="886"/>
        <v>Sun</v>
      </c>
      <c r="P9429" s="2" t="str">
        <f t="shared" si="887"/>
        <v>2021</v>
      </c>
    </row>
    <row r="9430" spans="1:16" x14ac:dyDescent="0.3">
      <c r="A9430" s="2" t="s">
        <v>23</v>
      </c>
      <c r="B9430" s="3">
        <v>44213</v>
      </c>
      <c r="C9430" s="2" t="s">
        <v>12</v>
      </c>
      <c r="D9430" s="2" t="s">
        <v>124</v>
      </c>
      <c r="E9430" s="2" t="s">
        <v>125</v>
      </c>
      <c r="F9430" s="2" t="str">
        <f t="shared" si="882"/>
        <v>Women</v>
      </c>
      <c r="G9430" s="2" t="str">
        <f t="shared" si="883"/>
        <v xml:space="preserve"> Apparel</v>
      </c>
      <c r="H9430" s="2" t="s">
        <v>20</v>
      </c>
      <c r="I9430" s="2">
        <v>26</v>
      </c>
      <c r="J9430" s="2">
        <v>83</v>
      </c>
      <c r="K9430" s="2">
        <v>2158</v>
      </c>
      <c r="L9430" s="2" t="s">
        <v>21</v>
      </c>
      <c r="M9430" s="2">
        <f t="shared" si="884"/>
        <v>1</v>
      </c>
      <c r="N9430" s="2" t="str">
        <f t="shared" si="885"/>
        <v>Jan</v>
      </c>
      <c r="O9430" s="2" t="str">
        <f t="shared" si="886"/>
        <v>Sun</v>
      </c>
      <c r="P9430" s="2" t="str">
        <f t="shared" si="887"/>
        <v>2021</v>
      </c>
    </row>
    <row r="9431" spans="1:16" x14ac:dyDescent="0.3">
      <c r="A9431" s="2" t="s">
        <v>23</v>
      </c>
      <c r="B9431" s="3">
        <v>44242</v>
      </c>
      <c r="C9431" s="2" t="s">
        <v>12</v>
      </c>
      <c r="D9431" s="2" t="s">
        <v>124</v>
      </c>
      <c r="E9431" s="2" t="s">
        <v>125</v>
      </c>
      <c r="F9431" s="2" t="str">
        <f t="shared" si="882"/>
        <v>Men</v>
      </c>
      <c r="G9431" s="2" t="str">
        <f t="shared" si="883"/>
        <v xml:space="preserve"> Street Footwear</v>
      </c>
      <c r="H9431" s="2" t="s">
        <v>14</v>
      </c>
      <c r="I9431" s="2">
        <v>26</v>
      </c>
      <c r="J9431" s="2">
        <v>155</v>
      </c>
      <c r="K9431" s="2">
        <v>4030</v>
      </c>
      <c r="L9431" s="2" t="s">
        <v>21</v>
      </c>
      <c r="M9431" s="2">
        <f t="shared" si="884"/>
        <v>2</v>
      </c>
      <c r="N9431" s="2" t="str">
        <f t="shared" si="885"/>
        <v>Feb</v>
      </c>
      <c r="O9431" s="2" t="str">
        <f t="shared" si="886"/>
        <v>Mon</v>
      </c>
      <c r="P9431" s="2" t="str">
        <f t="shared" si="887"/>
        <v>2021</v>
      </c>
    </row>
    <row r="9432" spans="1:16" x14ac:dyDescent="0.3">
      <c r="A9432" s="2" t="s">
        <v>23</v>
      </c>
      <c r="B9432" s="3">
        <v>44242</v>
      </c>
      <c r="C9432" s="2" t="s">
        <v>12</v>
      </c>
      <c r="D9432" s="2" t="s">
        <v>124</v>
      </c>
      <c r="E9432" s="2" t="s">
        <v>125</v>
      </c>
      <c r="F9432" s="2" t="str">
        <f t="shared" si="882"/>
        <v>Men</v>
      </c>
      <c r="G9432" s="2" t="str">
        <f t="shared" si="883"/>
        <v xml:space="preserve"> Athletic Footwear</v>
      </c>
      <c r="H9432" s="2" t="s">
        <v>16</v>
      </c>
      <c r="I9432" s="2">
        <v>31</v>
      </c>
      <c r="J9432" s="2">
        <v>53</v>
      </c>
      <c r="K9432" s="2">
        <v>1643</v>
      </c>
      <c r="L9432" s="2" t="s">
        <v>21</v>
      </c>
      <c r="M9432" s="2">
        <f t="shared" si="884"/>
        <v>2</v>
      </c>
      <c r="N9432" s="2" t="str">
        <f t="shared" si="885"/>
        <v>Feb</v>
      </c>
      <c r="O9432" s="2" t="str">
        <f t="shared" si="886"/>
        <v>Mon</v>
      </c>
      <c r="P9432" s="2" t="str">
        <f t="shared" si="887"/>
        <v>2021</v>
      </c>
    </row>
    <row r="9433" spans="1:16" x14ac:dyDescent="0.3">
      <c r="A9433" s="2" t="s">
        <v>23</v>
      </c>
      <c r="B9433" s="3">
        <v>44242</v>
      </c>
      <c r="C9433" s="2" t="s">
        <v>12</v>
      </c>
      <c r="D9433" s="2" t="s">
        <v>124</v>
      </c>
      <c r="E9433" s="2" t="s">
        <v>125</v>
      </c>
      <c r="F9433" s="2" t="str">
        <f t="shared" si="882"/>
        <v>Women</v>
      </c>
      <c r="G9433" s="2" t="str">
        <f t="shared" si="883"/>
        <v xml:space="preserve"> Street Footwear</v>
      </c>
      <c r="H9433" s="2" t="s">
        <v>17</v>
      </c>
      <c r="I9433" s="2">
        <v>24</v>
      </c>
      <c r="J9433" s="2">
        <v>70</v>
      </c>
      <c r="K9433" s="2">
        <v>1680</v>
      </c>
      <c r="L9433" s="2" t="s">
        <v>21</v>
      </c>
      <c r="M9433" s="2">
        <f t="shared" si="884"/>
        <v>2</v>
      </c>
      <c r="N9433" s="2" t="str">
        <f t="shared" si="885"/>
        <v>Feb</v>
      </c>
      <c r="O9433" s="2" t="str">
        <f t="shared" si="886"/>
        <v>Mon</v>
      </c>
      <c r="P9433" s="2" t="str">
        <f t="shared" si="887"/>
        <v>2021</v>
      </c>
    </row>
    <row r="9434" spans="1:16" x14ac:dyDescent="0.3">
      <c r="A9434" s="2" t="s">
        <v>23</v>
      </c>
      <c r="B9434" s="3">
        <v>44242</v>
      </c>
      <c r="C9434" s="2" t="s">
        <v>12</v>
      </c>
      <c r="D9434" s="2" t="s">
        <v>126</v>
      </c>
      <c r="E9434" s="2" t="s">
        <v>127</v>
      </c>
      <c r="F9434" s="2" t="str">
        <f t="shared" si="882"/>
        <v>Women</v>
      </c>
      <c r="G9434" s="2" t="str">
        <f t="shared" si="883"/>
        <v xml:space="preserve"> Athletic Footwear</v>
      </c>
      <c r="H9434" s="2" t="s">
        <v>18</v>
      </c>
      <c r="I9434" s="2">
        <v>27</v>
      </c>
      <c r="J9434" s="2">
        <v>75</v>
      </c>
      <c r="K9434" s="2">
        <v>2025</v>
      </c>
      <c r="L9434" s="2" t="s">
        <v>21</v>
      </c>
      <c r="M9434" s="2">
        <f t="shared" si="884"/>
        <v>2</v>
      </c>
      <c r="N9434" s="2" t="str">
        <f t="shared" si="885"/>
        <v>Feb</v>
      </c>
      <c r="O9434" s="2" t="str">
        <f t="shared" si="886"/>
        <v>Mon</v>
      </c>
      <c r="P9434" s="2" t="str">
        <f t="shared" si="887"/>
        <v>2021</v>
      </c>
    </row>
    <row r="9435" spans="1:16" x14ac:dyDescent="0.3">
      <c r="A9435" s="2" t="s">
        <v>23</v>
      </c>
      <c r="B9435" s="3">
        <v>44242</v>
      </c>
      <c r="C9435" s="2" t="s">
        <v>12</v>
      </c>
      <c r="D9435" s="2" t="s">
        <v>126</v>
      </c>
      <c r="E9435" s="2" t="s">
        <v>127</v>
      </c>
      <c r="F9435" s="2" t="str">
        <f t="shared" si="882"/>
        <v>Men</v>
      </c>
      <c r="G9435" s="2" t="str">
        <f t="shared" si="883"/>
        <v xml:space="preserve"> Apparel</v>
      </c>
      <c r="H9435" s="2" t="s">
        <v>19</v>
      </c>
      <c r="I9435" s="2">
        <v>36</v>
      </c>
      <c r="J9435" s="2">
        <v>53</v>
      </c>
      <c r="K9435" s="2">
        <v>1908</v>
      </c>
      <c r="L9435" s="2" t="s">
        <v>21</v>
      </c>
      <c r="M9435" s="2">
        <f t="shared" si="884"/>
        <v>2</v>
      </c>
      <c r="N9435" s="2" t="str">
        <f t="shared" si="885"/>
        <v>Feb</v>
      </c>
      <c r="O9435" s="2" t="str">
        <f t="shared" si="886"/>
        <v>Mon</v>
      </c>
      <c r="P9435" s="2" t="str">
        <f t="shared" si="887"/>
        <v>2021</v>
      </c>
    </row>
    <row r="9436" spans="1:16" x14ac:dyDescent="0.3">
      <c r="A9436" s="2" t="s">
        <v>23</v>
      </c>
      <c r="B9436" s="3">
        <v>44242</v>
      </c>
      <c r="C9436" s="2" t="s">
        <v>12</v>
      </c>
      <c r="D9436" s="2" t="s">
        <v>126</v>
      </c>
      <c r="E9436" s="2" t="s">
        <v>127</v>
      </c>
      <c r="F9436" s="2" t="str">
        <f t="shared" si="882"/>
        <v>Women</v>
      </c>
      <c r="G9436" s="2" t="str">
        <f t="shared" si="883"/>
        <v xml:space="preserve"> Apparel</v>
      </c>
      <c r="H9436" s="2" t="s">
        <v>20</v>
      </c>
      <c r="I9436" s="2">
        <v>30</v>
      </c>
      <c r="J9436" s="2">
        <v>80</v>
      </c>
      <c r="K9436" s="2">
        <v>2400</v>
      </c>
      <c r="L9436" s="2" t="s">
        <v>21</v>
      </c>
      <c r="M9436" s="2">
        <f t="shared" si="884"/>
        <v>2</v>
      </c>
      <c r="N9436" s="2" t="str">
        <f t="shared" si="885"/>
        <v>Feb</v>
      </c>
      <c r="O9436" s="2" t="str">
        <f t="shared" si="886"/>
        <v>Mon</v>
      </c>
      <c r="P9436" s="2" t="str">
        <f t="shared" si="887"/>
        <v>2021</v>
      </c>
    </row>
    <row r="9437" spans="1:16" x14ac:dyDescent="0.3">
      <c r="A9437" s="2" t="s">
        <v>23</v>
      </c>
      <c r="B9437" s="3">
        <v>44268</v>
      </c>
      <c r="C9437" s="2" t="s">
        <v>12</v>
      </c>
      <c r="D9437" s="2" t="s">
        <v>126</v>
      </c>
      <c r="E9437" s="2" t="s">
        <v>127</v>
      </c>
      <c r="F9437" s="2" t="str">
        <f t="shared" si="882"/>
        <v>Men</v>
      </c>
      <c r="G9437" s="2" t="str">
        <f t="shared" si="883"/>
        <v xml:space="preserve"> Street Footwear</v>
      </c>
      <c r="H9437" s="2" t="s">
        <v>14</v>
      </c>
      <c r="I9437" s="2">
        <v>28</v>
      </c>
      <c r="J9437" s="2">
        <v>155</v>
      </c>
      <c r="K9437" s="2">
        <v>4340</v>
      </c>
      <c r="L9437" s="2" t="s">
        <v>21</v>
      </c>
      <c r="M9437" s="2">
        <f t="shared" si="884"/>
        <v>3</v>
      </c>
      <c r="N9437" s="2" t="str">
        <f t="shared" si="885"/>
        <v>Mar</v>
      </c>
      <c r="O9437" s="2" t="str">
        <f t="shared" si="886"/>
        <v>Sat</v>
      </c>
      <c r="P9437" s="2" t="str">
        <f t="shared" si="887"/>
        <v>2021</v>
      </c>
    </row>
    <row r="9438" spans="1:16" x14ac:dyDescent="0.3">
      <c r="A9438" s="2" t="s">
        <v>23</v>
      </c>
      <c r="B9438" s="3">
        <v>44268</v>
      </c>
      <c r="C9438" s="2" t="s">
        <v>12</v>
      </c>
      <c r="D9438" s="2" t="s">
        <v>126</v>
      </c>
      <c r="E9438" s="2" t="s">
        <v>127</v>
      </c>
      <c r="F9438" s="2" t="str">
        <f t="shared" si="882"/>
        <v>Men</v>
      </c>
      <c r="G9438" s="2" t="str">
        <f t="shared" si="883"/>
        <v xml:space="preserve"> Athletic Footwear</v>
      </c>
      <c r="H9438" s="2" t="s">
        <v>16</v>
      </c>
      <c r="I9438" s="2">
        <v>31</v>
      </c>
      <c r="J9438" s="2">
        <v>61</v>
      </c>
      <c r="K9438" s="2">
        <v>1891</v>
      </c>
      <c r="L9438" s="2" t="s">
        <v>21</v>
      </c>
      <c r="M9438" s="2">
        <f t="shared" si="884"/>
        <v>3</v>
      </c>
      <c r="N9438" s="2" t="str">
        <f t="shared" si="885"/>
        <v>Mar</v>
      </c>
      <c r="O9438" s="2" t="str">
        <f t="shared" si="886"/>
        <v>Sat</v>
      </c>
      <c r="P9438" s="2" t="str">
        <f t="shared" si="887"/>
        <v>2021</v>
      </c>
    </row>
    <row r="9439" spans="1:16" x14ac:dyDescent="0.3">
      <c r="A9439" s="2" t="s">
        <v>23</v>
      </c>
      <c r="B9439" s="3">
        <v>44268</v>
      </c>
      <c r="C9439" s="2" t="s">
        <v>12</v>
      </c>
      <c r="D9439" s="2" t="s">
        <v>126</v>
      </c>
      <c r="E9439" s="2" t="s">
        <v>127</v>
      </c>
      <c r="F9439" s="2" t="str">
        <f t="shared" si="882"/>
        <v>Women</v>
      </c>
      <c r="G9439" s="2" t="str">
        <f t="shared" si="883"/>
        <v xml:space="preserve"> Street Footwear</v>
      </c>
      <c r="H9439" s="2" t="s">
        <v>17</v>
      </c>
      <c r="I9439" s="2">
        <v>23</v>
      </c>
      <c r="J9439" s="2">
        <v>60</v>
      </c>
      <c r="K9439" s="2">
        <v>1380</v>
      </c>
      <c r="L9439" s="2" t="s">
        <v>21</v>
      </c>
      <c r="M9439" s="2">
        <f t="shared" si="884"/>
        <v>3</v>
      </c>
      <c r="N9439" s="2" t="str">
        <f t="shared" si="885"/>
        <v>Mar</v>
      </c>
      <c r="O9439" s="2" t="str">
        <f t="shared" si="886"/>
        <v>Sat</v>
      </c>
      <c r="P9439" s="2" t="str">
        <f t="shared" si="887"/>
        <v>2021</v>
      </c>
    </row>
    <row r="9440" spans="1:16" x14ac:dyDescent="0.3">
      <c r="A9440" s="2" t="s">
        <v>23</v>
      </c>
      <c r="B9440" s="3">
        <v>44268</v>
      </c>
      <c r="C9440" s="2" t="s">
        <v>12</v>
      </c>
      <c r="D9440" s="2" t="s">
        <v>126</v>
      </c>
      <c r="E9440" s="2" t="s">
        <v>127</v>
      </c>
      <c r="F9440" s="2" t="str">
        <f t="shared" si="882"/>
        <v>Women</v>
      </c>
      <c r="G9440" s="2" t="str">
        <f t="shared" si="883"/>
        <v xml:space="preserve"> Athletic Footwear</v>
      </c>
      <c r="H9440" s="2" t="s">
        <v>18</v>
      </c>
      <c r="I9440" s="2">
        <v>25</v>
      </c>
      <c r="J9440" s="2">
        <v>93</v>
      </c>
      <c r="K9440" s="2">
        <v>2325</v>
      </c>
      <c r="L9440" s="2" t="s">
        <v>21</v>
      </c>
      <c r="M9440" s="2">
        <f t="shared" si="884"/>
        <v>3</v>
      </c>
      <c r="N9440" s="2" t="str">
        <f t="shared" si="885"/>
        <v>Mar</v>
      </c>
      <c r="O9440" s="2" t="str">
        <f t="shared" si="886"/>
        <v>Sat</v>
      </c>
      <c r="P9440" s="2" t="str">
        <f t="shared" si="887"/>
        <v>2021</v>
      </c>
    </row>
    <row r="9441" spans="1:16" x14ac:dyDescent="0.3">
      <c r="A9441" s="2" t="s">
        <v>23</v>
      </c>
      <c r="B9441" s="3">
        <v>44268</v>
      </c>
      <c r="C9441" s="2" t="s">
        <v>12</v>
      </c>
      <c r="D9441" s="2" t="s">
        <v>126</v>
      </c>
      <c r="E9441" s="2" t="s">
        <v>127</v>
      </c>
      <c r="F9441" s="2" t="str">
        <f t="shared" si="882"/>
        <v>Men</v>
      </c>
      <c r="G9441" s="2" t="str">
        <f t="shared" si="883"/>
        <v xml:space="preserve"> Apparel</v>
      </c>
      <c r="H9441" s="2" t="s">
        <v>19</v>
      </c>
      <c r="I9441" s="2">
        <v>36</v>
      </c>
      <c r="J9441" s="2">
        <v>31</v>
      </c>
      <c r="K9441" s="2">
        <v>1116</v>
      </c>
      <c r="L9441" s="2" t="s">
        <v>21</v>
      </c>
      <c r="M9441" s="2">
        <f t="shared" si="884"/>
        <v>3</v>
      </c>
      <c r="N9441" s="2" t="str">
        <f t="shared" si="885"/>
        <v>Mar</v>
      </c>
      <c r="O9441" s="2" t="str">
        <f t="shared" si="886"/>
        <v>Sat</v>
      </c>
      <c r="P9441" s="2" t="str">
        <f t="shared" si="887"/>
        <v>2021</v>
      </c>
    </row>
    <row r="9442" spans="1:16" x14ac:dyDescent="0.3">
      <c r="A9442" s="2" t="s">
        <v>23</v>
      </c>
      <c r="B9442" s="3">
        <v>44268</v>
      </c>
      <c r="C9442" s="2" t="s">
        <v>12</v>
      </c>
      <c r="D9442" s="2" t="s">
        <v>126</v>
      </c>
      <c r="E9442" s="2" t="s">
        <v>127</v>
      </c>
      <c r="F9442" s="2" t="str">
        <f t="shared" si="882"/>
        <v>Women</v>
      </c>
      <c r="G9442" s="2" t="str">
        <f t="shared" si="883"/>
        <v xml:space="preserve"> Apparel</v>
      </c>
      <c r="H9442" s="2" t="s">
        <v>20</v>
      </c>
      <c r="I9442" s="2">
        <v>31</v>
      </c>
      <c r="J9442" s="2">
        <v>68</v>
      </c>
      <c r="K9442" s="2">
        <v>2108</v>
      </c>
      <c r="L9442" s="2" t="s">
        <v>21</v>
      </c>
      <c r="M9442" s="2">
        <f t="shared" si="884"/>
        <v>3</v>
      </c>
      <c r="N9442" s="2" t="str">
        <f t="shared" si="885"/>
        <v>Mar</v>
      </c>
      <c r="O9442" s="2" t="str">
        <f t="shared" si="886"/>
        <v>Sat</v>
      </c>
      <c r="P9442" s="2" t="str">
        <f t="shared" si="887"/>
        <v>2021</v>
      </c>
    </row>
    <row r="9443" spans="1:16" x14ac:dyDescent="0.3">
      <c r="A9443" s="2" t="s">
        <v>23</v>
      </c>
      <c r="B9443" s="3">
        <v>44300</v>
      </c>
      <c r="C9443" s="2" t="s">
        <v>12</v>
      </c>
      <c r="D9443" s="2" t="s">
        <v>126</v>
      </c>
      <c r="E9443" s="2" t="s">
        <v>127</v>
      </c>
      <c r="F9443" s="2" t="str">
        <f t="shared" si="882"/>
        <v>Men</v>
      </c>
      <c r="G9443" s="2" t="str">
        <f t="shared" si="883"/>
        <v xml:space="preserve"> Street Footwear</v>
      </c>
      <c r="H9443" s="2" t="s">
        <v>14</v>
      </c>
      <c r="I9443" s="2">
        <v>28</v>
      </c>
      <c r="J9443" s="2">
        <v>149</v>
      </c>
      <c r="K9443" s="2">
        <v>4172</v>
      </c>
      <c r="L9443" s="2" t="s">
        <v>21</v>
      </c>
      <c r="M9443" s="2">
        <f t="shared" si="884"/>
        <v>4</v>
      </c>
      <c r="N9443" s="2" t="str">
        <f t="shared" si="885"/>
        <v>Apr</v>
      </c>
      <c r="O9443" s="2" t="str">
        <f t="shared" si="886"/>
        <v>Wed</v>
      </c>
      <c r="P9443" s="2" t="str">
        <f t="shared" si="887"/>
        <v>2021</v>
      </c>
    </row>
    <row r="9444" spans="1:16" x14ac:dyDescent="0.3">
      <c r="A9444" s="2" t="s">
        <v>23</v>
      </c>
      <c r="B9444" s="3">
        <v>44300</v>
      </c>
      <c r="C9444" s="2" t="s">
        <v>12</v>
      </c>
      <c r="D9444" s="2" t="s">
        <v>126</v>
      </c>
      <c r="E9444" s="2" t="s">
        <v>127</v>
      </c>
      <c r="F9444" s="2" t="str">
        <f t="shared" si="882"/>
        <v>Men</v>
      </c>
      <c r="G9444" s="2" t="str">
        <f t="shared" si="883"/>
        <v xml:space="preserve"> Athletic Footwear</v>
      </c>
      <c r="H9444" s="2" t="s">
        <v>16</v>
      </c>
      <c r="I9444" s="2">
        <v>28</v>
      </c>
      <c r="J9444" s="2">
        <v>51</v>
      </c>
      <c r="K9444" s="2">
        <v>1428</v>
      </c>
      <c r="L9444" s="2" t="s">
        <v>21</v>
      </c>
      <c r="M9444" s="2">
        <f t="shared" si="884"/>
        <v>4</v>
      </c>
      <c r="N9444" s="2" t="str">
        <f t="shared" si="885"/>
        <v>Apr</v>
      </c>
      <c r="O9444" s="2" t="str">
        <f t="shared" si="886"/>
        <v>Wed</v>
      </c>
      <c r="P9444" s="2" t="str">
        <f t="shared" si="887"/>
        <v>2021</v>
      </c>
    </row>
    <row r="9445" spans="1:16" x14ac:dyDescent="0.3">
      <c r="A9445" s="2" t="s">
        <v>23</v>
      </c>
      <c r="B9445" s="3">
        <v>44300</v>
      </c>
      <c r="C9445" s="2" t="s">
        <v>12</v>
      </c>
      <c r="D9445" s="2" t="s">
        <v>126</v>
      </c>
      <c r="E9445" s="2" t="s">
        <v>127</v>
      </c>
      <c r="F9445" s="2" t="str">
        <f t="shared" si="882"/>
        <v>Women</v>
      </c>
      <c r="G9445" s="2" t="str">
        <f t="shared" si="883"/>
        <v xml:space="preserve"> Street Footwear</v>
      </c>
      <c r="H9445" s="2" t="s">
        <v>17</v>
      </c>
      <c r="I9445" s="2">
        <v>22</v>
      </c>
      <c r="J9445" s="2">
        <v>51</v>
      </c>
      <c r="K9445" s="2">
        <v>1122</v>
      </c>
      <c r="L9445" s="2" t="s">
        <v>21</v>
      </c>
      <c r="M9445" s="2">
        <f t="shared" si="884"/>
        <v>4</v>
      </c>
      <c r="N9445" s="2" t="str">
        <f t="shared" si="885"/>
        <v>Apr</v>
      </c>
      <c r="O9445" s="2" t="str">
        <f t="shared" si="886"/>
        <v>Wed</v>
      </c>
      <c r="P9445" s="2" t="str">
        <f t="shared" si="887"/>
        <v>2021</v>
      </c>
    </row>
    <row r="9446" spans="1:16" x14ac:dyDescent="0.3">
      <c r="A9446" s="2" t="s">
        <v>23</v>
      </c>
      <c r="B9446" s="3">
        <v>44300</v>
      </c>
      <c r="C9446" s="2" t="s">
        <v>12</v>
      </c>
      <c r="D9446" s="2" t="s">
        <v>126</v>
      </c>
      <c r="E9446" s="2" t="s">
        <v>127</v>
      </c>
      <c r="F9446" s="2" t="str">
        <f t="shared" si="882"/>
        <v>Women</v>
      </c>
      <c r="G9446" s="2" t="str">
        <f t="shared" si="883"/>
        <v xml:space="preserve"> Athletic Footwear</v>
      </c>
      <c r="H9446" s="2" t="s">
        <v>18</v>
      </c>
      <c r="I9446" s="2">
        <v>23</v>
      </c>
      <c r="J9446" s="2">
        <v>39</v>
      </c>
      <c r="K9446" s="2">
        <v>897</v>
      </c>
      <c r="L9446" s="2" t="s">
        <v>21</v>
      </c>
      <c r="M9446" s="2">
        <f t="shared" si="884"/>
        <v>4</v>
      </c>
      <c r="N9446" s="2" t="str">
        <f t="shared" si="885"/>
        <v>Apr</v>
      </c>
      <c r="O9446" s="2" t="str">
        <f t="shared" si="886"/>
        <v>Wed</v>
      </c>
      <c r="P9446" s="2" t="str">
        <f t="shared" si="887"/>
        <v>2021</v>
      </c>
    </row>
    <row r="9447" spans="1:16" x14ac:dyDescent="0.3">
      <c r="A9447" s="2" t="s">
        <v>23</v>
      </c>
      <c r="B9447" s="3">
        <v>44300</v>
      </c>
      <c r="C9447" s="2" t="s">
        <v>12</v>
      </c>
      <c r="D9447" s="2" t="s">
        <v>126</v>
      </c>
      <c r="E9447" s="2" t="s">
        <v>127</v>
      </c>
      <c r="F9447" s="2" t="str">
        <f t="shared" si="882"/>
        <v>Men</v>
      </c>
      <c r="G9447" s="2" t="str">
        <f t="shared" si="883"/>
        <v xml:space="preserve"> Apparel</v>
      </c>
      <c r="H9447" s="2" t="s">
        <v>19</v>
      </c>
      <c r="I9447" s="2">
        <v>33</v>
      </c>
      <c r="J9447" s="2">
        <v>44</v>
      </c>
      <c r="K9447" s="2">
        <v>1452</v>
      </c>
      <c r="L9447" s="2" t="s">
        <v>21</v>
      </c>
      <c r="M9447" s="2">
        <f t="shared" si="884"/>
        <v>4</v>
      </c>
      <c r="N9447" s="2" t="str">
        <f t="shared" si="885"/>
        <v>Apr</v>
      </c>
      <c r="O9447" s="2" t="str">
        <f t="shared" si="886"/>
        <v>Wed</v>
      </c>
      <c r="P9447" s="2" t="str">
        <f t="shared" si="887"/>
        <v>2021</v>
      </c>
    </row>
    <row r="9448" spans="1:16" x14ac:dyDescent="0.3">
      <c r="A9448" s="2" t="s">
        <v>23</v>
      </c>
      <c r="B9448" s="3">
        <v>44300</v>
      </c>
      <c r="C9448" s="2" t="s">
        <v>12</v>
      </c>
      <c r="D9448" s="2" t="s">
        <v>126</v>
      </c>
      <c r="E9448" s="2" t="s">
        <v>127</v>
      </c>
      <c r="F9448" s="2" t="str">
        <f t="shared" si="882"/>
        <v>Women</v>
      </c>
      <c r="G9448" s="2" t="str">
        <f t="shared" si="883"/>
        <v xml:space="preserve"> Apparel</v>
      </c>
      <c r="H9448" s="2" t="s">
        <v>20</v>
      </c>
      <c r="I9448" s="2">
        <v>30</v>
      </c>
      <c r="J9448" s="2">
        <v>94</v>
      </c>
      <c r="K9448" s="2">
        <v>2820</v>
      </c>
      <c r="L9448" s="2" t="s">
        <v>21</v>
      </c>
      <c r="M9448" s="2">
        <f t="shared" si="884"/>
        <v>4</v>
      </c>
      <c r="N9448" s="2" t="str">
        <f t="shared" si="885"/>
        <v>Apr</v>
      </c>
      <c r="O9448" s="2" t="str">
        <f t="shared" si="886"/>
        <v>Wed</v>
      </c>
      <c r="P9448" s="2" t="str">
        <f t="shared" si="887"/>
        <v>2021</v>
      </c>
    </row>
    <row r="9449" spans="1:16" x14ac:dyDescent="0.3">
      <c r="A9449" s="2" t="s">
        <v>23</v>
      </c>
      <c r="B9449" s="3">
        <v>44329</v>
      </c>
      <c r="C9449" s="2" t="s">
        <v>12</v>
      </c>
      <c r="D9449" s="2" t="s">
        <v>126</v>
      </c>
      <c r="E9449" s="2" t="s">
        <v>127</v>
      </c>
      <c r="F9449" s="2" t="str">
        <f t="shared" si="882"/>
        <v>Men</v>
      </c>
      <c r="G9449" s="2" t="str">
        <f t="shared" si="883"/>
        <v xml:space="preserve"> Street Footwear</v>
      </c>
      <c r="H9449" s="2" t="s">
        <v>14</v>
      </c>
      <c r="I9449" s="2">
        <v>41</v>
      </c>
      <c r="J9449" s="2">
        <v>173</v>
      </c>
      <c r="K9449" s="2">
        <v>7093</v>
      </c>
      <c r="L9449" s="2" t="s">
        <v>21</v>
      </c>
      <c r="M9449" s="2">
        <f t="shared" si="884"/>
        <v>5</v>
      </c>
      <c r="N9449" s="2" t="str">
        <f t="shared" si="885"/>
        <v>May</v>
      </c>
      <c r="O9449" s="2" t="str">
        <f t="shared" si="886"/>
        <v>Thu</v>
      </c>
      <c r="P9449" s="2" t="str">
        <f t="shared" si="887"/>
        <v>2021</v>
      </c>
    </row>
    <row r="9450" spans="1:16" x14ac:dyDescent="0.3">
      <c r="A9450" s="2" t="s">
        <v>23</v>
      </c>
      <c r="B9450" s="3">
        <v>44329</v>
      </c>
      <c r="C9450" s="2" t="s">
        <v>12</v>
      </c>
      <c r="D9450" s="2" t="s">
        <v>126</v>
      </c>
      <c r="E9450" s="2" t="s">
        <v>127</v>
      </c>
      <c r="F9450" s="2" t="str">
        <f t="shared" si="882"/>
        <v>Men</v>
      </c>
      <c r="G9450" s="2" t="str">
        <f t="shared" si="883"/>
        <v xml:space="preserve"> Athletic Footwear</v>
      </c>
      <c r="H9450" s="2" t="s">
        <v>16</v>
      </c>
      <c r="I9450" s="2">
        <v>34</v>
      </c>
      <c r="J9450" s="2">
        <v>68</v>
      </c>
      <c r="K9450" s="2">
        <v>2312</v>
      </c>
      <c r="L9450" s="2" t="s">
        <v>21</v>
      </c>
      <c r="M9450" s="2">
        <f t="shared" si="884"/>
        <v>5</v>
      </c>
      <c r="N9450" s="2" t="str">
        <f t="shared" si="885"/>
        <v>May</v>
      </c>
      <c r="O9450" s="2" t="str">
        <f t="shared" si="886"/>
        <v>Thu</v>
      </c>
      <c r="P9450" s="2" t="str">
        <f t="shared" si="887"/>
        <v>2021</v>
      </c>
    </row>
    <row r="9451" spans="1:16" x14ac:dyDescent="0.3">
      <c r="A9451" s="2" t="s">
        <v>23</v>
      </c>
      <c r="B9451" s="3">
        <v>44329</v>
      </c>
      <c r="C9451" s="2" t="s">
        <v>12</v>
      </c>
      <c r="D9451" s="2" t="s">
        <v>126</v>
      </c>
      <c r="E9451" s="2" t="s">
        <v>127</v>
      </c>
      <c r="F9451" s="2" t="str">
        <f t="shared" si="882"/>
        <v>Women</v>
      </c>
      <c r="G9451" s="2" t="str">
        <f t="shared" si="883"/>
        <v xml:space="preserve"> Street Footwear</v>
      </c>
      <c r="H9451" s="2" t="s">
        <v>17</v>
      </c>
      <c r="I9451" s="2">
        <v>30</v>
      </c>
      <c r="J9451" s="2">
        <v>68</v>
      </c>
      <c r="K9451" s="2">
        <v>2040</v>
      </c>
      <c r="L9451" s="2" t="s">
        <v>21</v>
      </c>
      <c r="M9451" s="2">
        <f t="shared" si="884"/>
        <v>5</v>
      </c>
      <c r="N9451" s="2" t="str">
        <f t="shared" si="885"/>
        <v>May</v>
      </c>
      <c r="O9451" s="2" t="str">
        <f t="shared" si="886"/>
        <v>Thu</v>
      </c>
      <c r="P9451" s="2" t="str">
        <f t="shared" si="887"/>
        <v>2021</v>
      </c>
    </row>
    <row r="9452" spans="1:16" x14ac:dyDescent="0.3">
      <c r="A9452" s="2" t="s">
        <v>23</v>
      </c>
      <c r="B9452" s="3">
        <v>44329</v>
      </c>
      <c r="C9452" s="2" t="s">
        <v>12</v>
      </c>
      <c r="D9452" s="2" t="s">
        <v>126</v>
      </c>
      <c r="E9452" s="2" t="s">
        <v>127</v>
      </c>
      <c r="F9452" s="2" t="str">
        <f t="shared" si="882"/>
        <v>Women</v>
      </c>
      <c r="G9452" s="2" t="str">
        <f t="shared" si="883"/>
        <v xml:space="preserve"> Athletic Footwear</v>
      </c>
      <c r="H9452" s="2" t="s">
        <v>18</v>
      </c>
      <c r="I9452" s="2">
        <v>32</v>
      </c>
      <c r="J9452" s="2">
        <v>54</v>
      </c>
      <c r="K9452" s="2">
        <v>1728</v>
      </c>
      <c r="L9452" s="2" t="s">
        <v>21</v>
      </c>
      <c r="M9452" s="2">
        <f t="shared" si="884"/>
        <v>5</v>
      </c>
      <c r="N9452" s="2" t="str">
        <f t="shared" si="885"/>
        <v>May</v>
      </c>
      <c r="O9452" s="2" t="str">
        <f t="shared" si="886"/>
        <v>Thu</v>
      </c>
      <c r="P9452" s="2" t="str">
        <f t="shared" si="887"/>
        <v>2021</v>
      </c>
    </row>
    <row r="9453" spans="1:16" x14ac:dyDescent="0.3">
      <c r="A9453" s="2" t="s">
        <v>23</v>
      </c>
      <c r="B9453" s="3">
        <v>44329</v>
      </c>
      <c r="C9453" s="2" t="s">
        <v>12</v>
      </c>
      <c r="D9453" s="2" t="s">
        <v>126</v>
      </c>
      <c r="E9453" s="2" t="s">
        <v>127</v>
      </c>
      <c r="F9453" s="2" t="str">
        <f t="shared" si="882"/>
        <v>Men</v>
      </c>
      <c r="G9453" s="2" t="str">
        <f t="shared" si="883"/>
        <v xml:space="preserve"> Apparel</v>
      </c>
      <c r="H9453" s="2" t="s">
        <v>19</v>
      </c>
      <c r="I9453" s="2">
        <v>39</v>
      </c>
      <c r="J9453" s="2">
        <v>60</v>
      </c>
      <c r="K9453" s="2">
        <v>2340</v>
      </c>
      <c r="L9453" s="2" t="s">
        <v>21</v>
      </c>
      <c r="M9453" s="2">
        <f t="shared" si="884"/>
        <v>5</v>
      </c>
      <c r="N9453" s="2" t="str">
        <f t="shared" si="885"/>
        <v>May</v>
      </c>
      <c r="O9453" s="2" t="str">
        <f t="shared" si="886"/>
        <v>Thu</v>
      </c>
      <c r="P9453" s="2" t="str">
        <f t="shared" si="887"/>
        <v>2021</v>
      </c>
    </row>
    <row r="9454" spans="1:16" x14ac:dyDescent="0.3">
      <c r="A9454" s="2" t="s">
        <v>23</v>
      </c>
      <c r="B9454" s="3">
        <v>44329</v>
      </c>
      <c r="C9454" s="2" t="s">
        <v>12</v>
      </c>
      <c r="D9454" s="2" t="s">
        <v>126</v>
      </c>
      <c r="E9454" s="2" t="s">
        <v>127</v>
      </c>
      <c r="F9454" s="2" t="str">
        <f t="shared" si="882"/>
        <v>Women</v>
      </c>
      <c r="G9454" s="2" t="str">
        <f t="shared" si="883"/>
        <v xml:space="preserve"> Apparel</v>
      </c>
      <c r="H9454" s="2" t="s">
        <v>20</v>
      </c>
      <c r="I9454" s="2">
        <v>43</v>
      </c>
      <c r="J9454" s="2">
        <v>104</v>
      </c>
      <c r="K9454" s="2">
        <v>4472</v>
      </c>
      <c r="L9454" s="2" t="s">
        <v>21</v>
      </c>
      <c r="M9454" s="2">
        <f t="shared" si="884"/>
        <v>5</v>
      </c>
      <c r="N9454" s="2" t="str">
        <f t="shared" si="885"/>
        <v>May</v>
      </c>
      <c r="O9454" s="2" t="str">
        <f t="shared" si="886"/>
        <v>Thu</v>
      </c>
      <c r="P9454" s="2" t="str">
        <f t="shared" si="887"/>
        <v>2021</v>
      </c>
    </row>
    <row r="9455" spans="1:16" x14ac:dyDescent="0.3">
      <c r="A9455" s="2" t="s">
        <v>23</v>
      </c>
      <c r="B9455" s="3">
        <v>44362</v>
      </c>
      <c r="C9455" s="2" t="s">
        <v>12</v>
      </c>
      <c r="D9455" s="2" t="s">
        <v>126</v>
      </c>
      <c r="E9455" s="2" t="s">
        <v>127</v>
      </c>
      <c r="F9455" s="2" t="str">
        <f t="shared" si="882"/>
        <v>Men</v>
      </c>
      <c r="G9455" s="2" t="str">
        <f t="shared" si="883"/>
        <v xml:space="preserve"> Street Footwear</v>
      </c>
      <c r="H9455" s="2" t="s">
        <v>14</v>
      </c>
      <c r="I9455" s="2">
        <v>39</v>
      </c>
      <c r="J9455" s="2">
        <v>196</v>
      </c>
      <c r="K9455" s="2">
        <v>7644</v>
      </c>
      <c r="L9455" s="2" t="s">
        <v>21</v>
      </c>
      <c r="M9455" s="2">
        <f t="shared" si="884"/>
        <v>6</v>
      </c>
      <c r="N9455" s="2" t="str">
        <f t="shared" si="885"/>
        <v>Jun</v>
      </c>
      <c r="O9455" s="2" t="str">
        <f t="shared" si="886"/>
        <v>Tue</v>
      </c>
      <c r="P9455" s="2" t="str">
        <f t="shared" si="887"/>
        <v>2021</v>
      </c>
    </row>
    <row r="9456" spans="1:16" x14ac:dyDescent="0.3">
      <c r="A9456" s="2" t="s">
        <v>23</v>
      </c>
      <c r="B9456" s="3">
        <v>44362</v>
      </c>
      <c r="C9456" s="2" t="s">
        <v>12</v>
      </c>
      <c r="D9456" s="2" t="s">
        <v>126</v>
      </c>
      <c r="E9456" s="2" t="s">
        <v>127</v>
      </c>
      <c r="F9456" s="2" t="str">
        <f t="shared" si="882"/>
        <v>Men</v>
      </c>
      <c r="G9456" s="2" t="str">
        <f t="shared" si="883"/>
        <v xml:space="preserve"> Athletic Footwear</v>
      </c>
      <c r="H9456" s="2" t="s">
        <v>16</v>
      </c>
      <c r="I9456" s="2">
        <v>36</v>
      </c>
      <c r="J9456" s="2">
        <v>114</v>
      </c>
      <c r="K9456" s="2">
        <v>4104</v>
      </c>
      <c r="L9456" s="2" t="s">
        <v>21</v>
      </c>
      <c r="M9456" s="2">
        <f t="shared" si="884"/>
        <v>6</v>
      </c>
      <c r="N9456" s="2" t="str">
        <f t="shared" si="885"/>
        <v>Jun</v>
      </c>
      <c r="O9456" s="2" t="str">
        <f t="shared" si="886"/>
        <v>Tue</v>
      </c>
      <c r="P9456" s="2" t="str">
        <f t="shared" si="887"/>
        <v>2021</v>
      </c>
    </row>
    <row r="9457" spans="1:16" x14ac:dyDescent="0.3">
      <c r="A9457" s="2" t="s">
        <v>23</v>
      </c>
      <c r="B9457" s="3">
        <v>44362</v>
      </c>
      <c r="C9457" s="2" t="s">
        <v>12</v>
      </c>
      <c r="D9457" s="2" t="s">
        <v>126</v>
      </c>
      <c r="E9457" s="2" t="s">
        <v>127</v>
      </c>
      <c r="F9457" s="2" t="str">
        <f t="shared" si="882"/>
        <v>Women</v>
      </c>
      <c r="G9457" s="2" t="str">
        <f t="shared" si="883"/>
        <v xml:space="preserve"> Street Footwear</v>
      </c>
      <c r="H9457" s="2" t="s">
        <v>17</v>
      </c>
      <c r="I9457" s="2">
        <v>36</v>
      </c>
      <c r="J9457" s="2">
        <v>75</v>
      </c>
      <c r="K9457" s="2">
        <v>2700</v>
      </c>
      <c r="L9457" s="2" t="s">
        <v>21</v>
      </c>
      <c r="M9457" s="2">
        <f t="shared" si="884"/>
        <v>6</v>
      </c>
      <c r="N9457" s="2" t="str">
        <f t="shared" si="885"/>
        <v>Jun</v>
      </c>
      <c r="O9457" s="2" t="str">
        <f t="shared" si="886"/>
        <v>Tue</v>
      </c>
      <c r="P9457" s="2" t="str">
        <f t="shared" si="887"/>
        <v>2021</v>
      </c>
    </row>
    <row r="9458" spans="1:16" x14ac:dyDescent="0.3">
      <c r="A9458" s="2" t="s">
        <v>23</v>
      </c>
      <c r="B9458" s="3">
        <v>44362</v>
      </c>
      <c r="C9458" s="2" t="s">
        <v>12</v>
      </c>
      <c r="D9458" s="2" t="s">
        <v>126</v>
      </c>
      <c r="E9458" s="2" t="s">
        <v>127</v>
      </c>
      <c r="F9458" s="2" t="str">
        <f t="shared" si="882"/>
        <v>Women</v>
      </c>
      <c r="G9458" s="2" t="str">
        <f t="shared" si="883"/>
        <v xml:space="preserve"> Athletic Footwear</v>
      </c>
      <c r="H9458" s="2" t="s">
        <v>18</v>
      </c>
      <c r="I9458" s="2">
        <v>34</v>
      </c>
      <c r="J9458" s="2">
        <v>72</v>
      </c>
      <c r="K9458" s="2">
        <v>2448</v>
      </c>
      <c r="L9458" s="2" t="s">
        <v>21</v>
      </c>
      <c r="M9458" s="2">
        <f t="shared" si="884"/>
        <v>6</v>
      </c>
      <c r="N9458" s="2" t="str">
        <f t="shared" si="885"/>
        <v>Jun</v>
      </c>
      <c r="O9458" s="2" t="str">
        <f t="shared" si="886"/>
        <v>Tue</v>
      </c>
      <c r="P9458" s="2" t="str">
        <f t="shared" si="887"/>
        <v>2021</v>
      </c>
    </row>
    <row r="9459" spans="1:16" x14ac:dyDescent="0.3">
      <c r="A9459" s="2" t="s">
        <v>23</v>
      </c>
      <c r="B9459" s="3">
        <v>44362</v>
      </c>
      <c r="C9459" s="2" t="s">
        <v>12</v>
      </c>
      <c r="D9459" s="2" t="s">
        <v>126</v>
      </c>
      <c r="E9459" s="2" t="s">
        <v>127</v>
      </c>
      <c r="F9459" s="2" t="str">
        <f t="shared" si="882"/>
        <v>Men</v>
      </c>
      <c r="G9459" s="2" t="str">
        <f t="shared" si="883"/>
        <v xml:space="preserve"> Apparel</v>
      </c>
      <c r="H9459" s="2" t="s">
        <v>19</v>
      </c>
      <c r="I9459" s="2">
        <v>39</v>
      </c>
      <c r="J9459" s="2">
        <v>74</v>
      </c>
      <c r="K9459" s="2">
        <v>2886</v>
      </c>
      <c r="L9459" s="2" t="s">
        <v>21</v>
      </c>
      <c r="M9459" s="2">
        <f t="shared" si="884"/>
        <v>6</v>
      </c>
      <c r="N9459" s="2" t="str">
        <f t="shared" si="885"/>
        <v>Jun</v>
      </c>
      <c r="O9459" s="2" t="str">
        <f t="shared" si="886"/>
        <v>Tue</v>
      </c>
      <c r="P9459" s="2" t="str">
        <f t="shared" si="887"/>
        <v>2021</v>
      </c>
    </row>
    <row r="9460" spans="1:16" x14ac:dyDescent="0.3">
      <c r="A9460" s="2" t="s">
        <v>23</v>
      </c>
      <c r="B9460" s="3">
        <v>44362</v>
      </c>
      <c r="C9460" s="2" t="s">
        <v>12</v>
      </c>
      <c r="D9460" s="2" t="s">
        <v>126</v>
      </c>
      <c r="E9460" s="2" t="s">
        <v>127</v>
      </c>
      <c r="F9460" s="2" t="str">
        <f t="shared" si="882"/>
        <v>Women</v>
      </c>
      <c r="G9460" s="2" t="str">
        <f t="shared" si="883"/>
        <v xml:space="preserve"> Apparel</v>
      </c>
      <c r="H9460" s="2" t="s">
        <v>20</v>
      </c>
      <c r="I9460" s="2">
        <v>47</v>
      </c>
      <c r="J9460" s="2">
        <v>120</v>
      </c>
      <c r="K9460" s="2">
        <v>5640</v>
      </c>
      <c r="L9460" s="2" t="s">
        <v>21</v>
      </c>
      <c r="M9460" s="2">
        <f t="shared" si="884"/>
        <v>6</v>
      </c>
      <c r="N9460" s="2" t="str">
        <f t="shared" si="885"/>
        <v>Jun</v>
      </c>
      <c r="O9460" s="2" t="str">
        <f t="shared" si="886"/>
        <v>Tue</v>
      </c>
      <c r="P9460" s="2" t="str">
        <f t="shared" si="887"/>
        <v>2021</v>
      </c>
    </row>
    <row r="9461" spans="1:16" x14ac:dyDescent="0.3">
      <c r="A9461" s="2" t="s">
        <v>23</v>
      </c>
      <c r="B9461" s="3">
        <v>44390</v>
      </c>
      <c r="C9461" s="2" t="s">
        <v>12</v>
      </c>
      <c r="D9461" s="2" t="s">
        <v>126</v>
      </c>
      <c r="E9461" s="2" t="s">
        <v>127</v>
      </c>
      <c r="F9461" s="2" t="str">
        <f t="shared" si="882"/>
        <v>Men</v>
      </c>
      <c r="G9461" s="2" t="str">
        <f t="shared" si="883"/>
        <v xml:space="preserve"> Street Footwear</v>
      </c>
      <c r="H9461" s="2" t="s">
        <v>14</v>
      </c>
      <c r="I9461" s="2">
        <v>37</v>
      </c>
      <c r="J9461" s="2">
        <v>180</v>
      </c>
      <c r="K9461" s="2">
        <v>6660</v>
      </c>
      <c r="L9461" s="2" t="s">
        <v>21</v>
      </c>
      <c r="M9461" s="2">
        <f t="shared" si="884"/>
        <v>7</v>
      </c>
      <c r="N9461" s="2" t="str">
        <f t="shared" si="885"/>
        <v>Jul</v>
      </c>
      <c r="O9461" s="2" t="str">
        <f t="shared" si="886"/>
        <v>Tue</v>
      </c>
      <c r="P9461" s="2" t="str">
        <f t="shared" si="887"/>
        <v>2021</v>
      </c>
    </row>
    <row r="9462" spans="1:16" x14ac:dyDescent="0.3">
      <c r="A9462" s="2" t="s">
        <v>23</v>
      </c>
      <c r="B9462" s="3">
        <v>44390</v>
      </c>
      <c r="C9462" s="2" t="s">
        <v>12</v>
      </c>
      <c r="D9462" s="2" t="s">
        <v>126</v>
      </c>
      <c r="E9462" s="2" t="s">
        <v>127</v>
      </c>
      <c r="F9462" s="2" t="str">
        <f t="shared" si="882"/>
        <v>Men</v>
      </c>
      <c r="G9462" s="2" t="str">
        <f t="shared" si="883"/>
        <v xml:space="preserve"> Athletic Footwear</v>
      </c>
      <c r="H9462" s="2" t="s">
        <v>16</v>
      </c>
      <c r="I9462" s="2">
        <v>36</v>
      </c>
      <c r="J9462" s="2">
        <v>105</v>
      </c>
      <c r="K9462" s="2">
        <v>3780</v>
      </c>
      <c r="L9462" s="2" t="s">
        <v>21</v>
      </c>
      <c r="M9462" s="2">
        <f t="shared" si="884"/>
        <v>7</v>
      </c>
      <c r="N9462" s="2" t="str">
        <f t="shared" si="885"/>
        <v>Jul</v>
      </c>
      <c r="O9462" s="2" t="str">
        <f t="shared" si="886"/>
        <v>Tue</v>
      </c>
      <c r="P9462" s="2" t="str">
        <f t="shared" si="887"/>
        <v>2021</v>
      </c>
    </row>
    <row r="9463" spans="1:16" x14ac:dyDescent="0.3">
      <c r="A9463" s="2" t="s">
        <v>23</v>
      </c>
      <c r="B9463" s="3">
        <v>44390</v>
      </c>
      <c r="C9463" s="2" t="s">
        <v>12</v>
      </c>
      <c r="D9463" s="2" t="s">
        <v>126</v>
      </c>
      <c r="E9463" s="2" t="s">
        <v>127</v>
      </c>
      <c r="F9463" s="2" t="str">
        <f t="shared" si="882"/>
        <v>Women</v>
      </c>
      <c r="G9463" s="2" t="str">
        <f t="shared" si="883"/>
        <v xml:space="preserve"> Street Footwear</v>
      </c>
      <c r="H9463" s="2" t="s">
        <v>17</v>
      </c>
      <c r="I9463" s="2">
        <v>32</v>
      </c>
      <c r="J9463" s="2">
        <v>88</v>
      </c>
      <c r="K9463" s="2">
        <v>2816</v>
      </c>
      <c r="L9463" s="2" t="s">
        <v>21</v>
      </c>
      <c r="M9463" s="2">
        <f t="shared" si="884"/>
        <v>7</v>
      </c>
      <c r="N9463" s="2" t="str">
        <f t="shared" si="885"/>
        <v>Jul</v>
      </c>
      <c r="O9463" s="2" t="str">
        <f t="shared" si="886"/>
        <v>Tue</v>
      </c>
      <c r="P9463" s="2" t="str">
        <f t="shared" si="887"/>
        <v>2021</v>
      </c>
    </row>
    <row r="9464" spans="1:16" x14ac:dyDescent="0.3">
      <c r="A9464" s="2" t="s">
        <v>23</v>
      </c>
      <c r="B9464" s="3">
        <v>44390</v>
      </c>
      <c r="C9464" s="2" t="s">
        <v>12</v>
      </c>
      <c r="D9464" s="2" t="s">
        <v>126</v>
      </c>
      <c r="E9464" s="2" t="s">
        <v>127</v>
      </c>
      <c r="F9464" s="2" t="str">
        <f t="shared" si="882"/>
        <v>Women</v>
      </c>
      <c r="G9464" s="2" t="str">
        <f t="shared" si="883"/>
        <v xml:space="preserve"> Athletic Footwear</v>
      </c>
      <c r="H9464" s="2" t="s">
        <v>18</v>
      </c>
      <c r="I9464" s="2">
        <v>34</v>
      </c>
      <c r="J9464" s="2">
        <v>77</v>
      </c>
      <c r="K9464" s="2">
        <v>2618</v>
      </c>
      <c r="L9464" s="2" t="s">
        <v>21</v>
      </c>
      <c r="M9464" s="2">
        <f t="shared" si="884"/>
        <v>7</v>
      </c>
      <c r="N9464" s="2" t="str">
        <f t="shared" si="885"/>
        <v>Jul</v>
      </c>
      <c r="O9464" s="2" t="str">
        <f t="shared" si="886"/>
        <v>Tue</v>
      </c>
      <c r="P9464" s="2" t="str">
        <f t="shared" si="887"/>
        <v>2021</v>
      </c>
    </row>
    <row r="9465" spans="1:16" x14ac:dyDescent="0.3">
      <c r="A9465" s="2" t="s">
        <v>23</v>
      </c>
      <c r="B9465" s="3">
        <v>44390</v>
      </c>
      <c r="C9465" s="2" t="s">
        <v>12</v>
      </c>
      <c r="D9465" s="2" t="s">
        <v>126</v>
      </c>
      <c r="E9465" s="2" t="s">
        <v>127</v>
      </c>
      <c r="F9465" s="2" t="str">
        <f t="shared" si="882"/>
        <v>Men</v>
      </c>
      <c r="G9465" s="2" t="str">
        <f t="shared" si="883"/>
        <v xml:space="preserve"> Apparel</v>
      </c>
      <c r="H9465" s="2" t="s">
        <v>19</v>
      </c>
      <c r="I9465" s="2">
        <v>41</v>
      </c>
      <c r="J9465" s="2">
        <v>80</v>
      </c>
      <c r="K9465" s="2">
        <v>3280</v>
      </c>
      <c r="L9465" s="2" t="s">
        <v>21</v>
      </c>
      <c r="M9465" s="2">
        <f t="shared" si="884"/>
        <v>7</v>
      </c>
      <c r="N9465" s="2" t="str">
        <f t="shared" si="885"/>
        <v>Jul</v>
      </c>
      <c r="O9465" s="2" t="str">
        <f t="shared" si="886"/>
        <v>Tue</v>
      </c>
      <c r="P9465" s="2" t="str">
        <f t="shared" si="887"/>
        <v>2021</v>
      </c>
    </row>
    <row r="9466" spans="1:16" x14ac:dyDescent="0.3">
      <c r="A9466" s="2" t="s">
        <v>23</v>
      </c>
      <c r="B9466" s="3">
        <v>44390</v>
      </c>
      <c r="C9466" s="2" t="s">
        <v>12</v>
      </c>
      <c r="D9466" s="2" t="s">
        <v>126</v>
      </c>
      <c r="E9466" s="2" t="s">
        <v>127</v>
      </c>
      <c r="F9466" s="2" t="str">
        <f t="shared" si="882"/>
        <v>Women</v>
      </c>
      <c r="G9466" s="2" t="str">
        <f t="shared" si="883"/>
        <v xml:space="preserve"> Apparel</v>
      </c>
      <c r="H9466" s="2" t="s">
        <v>20</v>
      </c>
      <c r="I9466" s="2">
        <v>41</v>
      </c>
      <c r="J9466" s="2">
        <v>132</v>
      </c>
      <c r="K9466" s="2">
        <v>5412</v>
      </c>
      <c r="L9466" s="2" t="s">
        <v>21</v>
      </c>
      <c r="M9466" s="2">
        <f t="shared" si="884"/>
        <v>7</v>
      </c>
      <c r="N9466" s="2" t="str">
        <f t="shared" si="885"/>
        <v>Jul</v>
      </c>
      <c r="O9466" s="2" t="str">
        <f t="shared" si="886"/>
        <v>Tue</v>
      </c>
      <c r="P9466" s="2" t="str">
        <f t="shared" si="887"/>
        <v>2021</v>
      </c>
    </row>
    <row r="9467" spans="1:16" x14ac:dyDescent="0.3">
      <c r="A9467" s="2" t="s">
        <v>23</v>
      </c>
      <c r="B9467" s="3">
        <v>44422</v>
      </c>
      <c r="C9467" s="2" t="s">
        <v>12</v>
      </c>
      <c r="D9467" s="2" t="s">
        <v>126</v>
      </c>
      <c r="E9467" s="2" t="s">
        <v>127</v>
      </c>
      <c r="F9467" s="2" t="str">
        <f t="shared" si="882"/>
        <v>Men</v>
      </c>
      <c r="G9467" s="2" t="str">
        <f t="shared" si="883"/>
        <v xml:space="preserve"> Street Footwear</v>
      </c>
      <c r="H9467" s="2" t="s">
        <v>14</v>
      </c>
      <c r="I9467" s="2">
        <v>40</v>
      </c>
      <c r="J9467" s="2">
        <v>196</v>
      </c>
      <c r="K9467" s="2">
        <v>7840</v>
      </c>
      <c r="L9467" s="2" t="s">
        <v>21</v>
      </c>
      <c r="M9467" s="2">
        <f t="shared" si="884"/>
        <v>8</v>
      </c>
      <c r="N9467" s="2" t="str">
        <f t="shared" si="885"/>
        <v>Aug</v>
      </c>
      <c r="O9467" s="2" t="str">
        <f t="shared" si="886"/>
        <v>Sat</v>
      </c>
      <c r="P9467" s="2" t="str">
        <f t="shared" si="887"/>
        <v>2021</v>
      </c>
    </row>
    <row r="9468" spans="1:16" x14ac:dyDescent="0.3">
      <c r="A9468" s="2" t="s">
        <v>23</v>
      </c>
      <c r="B9468" s="3">
        <v>44422</v>
      </c>
      <c r="C9468" s="2" t="s">
        <v>12</v>
      </c>
      <c r="D9468" s="2" t="s">
        <v>126</v>
      </c>
      <c r="E9468" s="2" t="s">
        <v>127</v>
      </c>
      <c r="F9468" s="2" t="str">
        <f t="shared" si="882"/>
        <v>Men</v>
      </c>
      <c r="G9468" s="2" t="str">
        <f t="shared" si="883"/>
        <v xml:space="preserve"> Athletic Footwear</v>
      </c>
      <c r="H9468" s="2" t="s">
        <v>16</v>
      </c>
      <c r="I9468" s="2">
        <v>33</v>
      </c>
      <c r="J9468" s="2">
        <v>112</v>
      </c>
      <c r="K9468" s="2">
        <v>3696</v>
      </c>
      <c r="L9468" s="2" t="s">
        <v>21</v>
      </c>
      <c r="M9468" s="2">
        <f t="shared" si="884"/>
        <v>8</v>
      </c>
      <c r="N9468" s="2" t="str">
        <f t="shared" si="885"/>
        <v>Aug</v>
      </c>
      <c r="O9468" s="2" t="str">
        <f t="shared" si="886"/>
        <v>Sat</v>
      </c>
      <c r="P9468" s="2" t="str">
        <f t="shared" si="887"/>
        <v>2021</v>
      </c>
    </row>
    <row r="9469" spans="1:16" x14ac:dyDescent="0.3">
      <c r="A9469" s="2" t="s">
        <v>23</v>
      </c>
      <c r="B9469" s="3">
        <v>44422</v>
      </c>
      <c r="C9469" s="2" t="s">
        <v>12</v>
      </c>
      <c r="D9469" s="2" t="s">
        <v>126</v>
      </c>
      <c r="E9469" s="2" t="s">
        <v>127</v>
      </c>
      <c r="F9469" s="2" t="str">
        <f t="shared" si="882"/>
        <v>Women</v>
      </c>
      <c r="G9469" s="2" t="str">
        <f t="shared" si="883"/>
        <v xml:space="preserve"> Street Footwear</v>
      </c>
      <c r="H9469" s="2" t="s">
        <v>17</v>
      </c>
      <c r="I9469" s="2">
        <v>29</v>
      </c>
      <c r="J9469" s="2">
        <v>85</v>
      </c>
      <c r="K9469" s="2">
        <v>2465</v>
      </c>
      <c r="L9469" s="2" t="s">
        <v>21</v>
      </c>
      <c r="M9469" s="2">
        <f t="shared" si="884"/>
        <v>8</v>
      </c>
      <c r="N9469" s="2" t="str">
        <f t="shared" si="885"/>
        <v>Aug</v>
      </c>
      <c r="O9469" s="2" t="str">
        <f t="shared" si="886"/>
        <v>Sat</v>
      </c>
      <c r="P9469" s="2" t="str">
        <f t="shared" si="887"/>
        <v>2021</v>
      </c>
    </row>
    <row r="9470" spans="1:16" x14ac:dyDescent="0.3">
      <c r="A9470" s="2" t="s">
        <v>23</v>
      </c>
      <c r="B9470" s="3">
        <v>44422</v>
      </c>
      <c r="C9470" s="2" t="s">
        <v>12</v>
      </c>
      <c r="D9470" s="2" t="s">
        <v>126</v>
      </c>
      <c r="E9470" s="2" t="s">
        <v>127</v>
      </c>
      <c r="F9470" s="2" t="str">
        <f t="shared" si="882"/>
        <v>Women</v>
      </c>
      <c r="G9470" s="2" t="str">
        <f t="shared" si="883"/>
        <v xml:space="preserve"> Athletic Footwear</v>
      </c>
      <c r="H9470" s="2" t="s">
        <v>18</v>
      </c>
      <c r="I9470" s="2">
        <v>31</v>
      </c>
      <c r="J9470" s="2">
        <v>58</v>
      </c>
      <c r="K9470" s="2">
        <v>1798</v>
      </c>
      <c r="L9470" s="2" t="s">
        <v>21</v>
      </c>
      <c r="M9470" s="2">
        <f t="shared" si="884"/>
        <v>8</v>
      </c>
      <c r="N9470" s="2" t="str">
        <f t="shared" si="885"/>
        <v>Aug</v>
      </c>
      <c r="O9470" s="2" t="str">
        <f t="shared" si="886"/>
        <v>Sat</v>
      </c>
      <c r="P9470" s="2" t="str">
        <f t="shared" si="887"/>
        <v>2021</v>
      </c>
    </row>
    <row r="9471" spans="1:16" x14ac:dyDescent="0.3">
      <c r="A9471" s="2" t="s">
        <v>23</v>
      </c>
      <c r="B9471" s="3">
        <v>44422</v>
      </c>
      <c r="C9471" s="2" t="s">
        <v>12</v>
      </c>
      <c r="D9471" s="2" t="s">
        <v>126</v>
      </c>
      <c r="E9471" s="2" t="s">
        <v>127</v>
      </c>
      <c r="F9471" s="2" t="str">
        <f t="shared" si="882"/>
        <v>Men</v>
      </c>
      <c r="G9471" s="2" t="str">
        <f t="shared" si="883"/>
        <v xml:space="preserve"> Apparel</v>
      </c>
      <c r="H9471" s="2" t="s">
        <v>19</v>
      </c>
      <c r="I9471" s="2">
        <v>40</v>
      </c>
      <c r="J9471" s="2">
        <v>51</v>
      </c>
      <c r="K9471" s="2">
        <v>2040</v>
      </c>
      <c r="L9471" s="2" t="s">
        <v>21</v>
      </c>
      <c r="M9471" s="2">
        <f t="shared" si="884"/>
        <v>8</v>
      </c>
      <c r="N9471" s="2" t="str">
        <f t="shared" si="885"/>
        <v>Aug</v>
      </c>
      <c r="O9471" s="2" t="str">
        <f t="shared" si="886"/>
        <v>Sat</v>
      </c>
      <c r="P9471" s="2" t="str">
        <f t="shared" si="887"/>
        <v>2021</v>
      </c>
    </row>
    <row r="9472" spans="1:16" x14ac:dyDescent="0.3">
      <c r="A9472" s="2" t="s">
        <v>23</v>
      </c>
      <c r="B9472" s="3">
        <v>44422</v>
      </c>
      <c r="C9472" s="2" t="s">
        <v>12</v>
      </c>
      <c r="D9472" s="2" t="s">
        <v>126</v>
      </c>
      <c r="E9472" s="2" t="s">
        <v>127</v>
      </c>
      <c r="F9472" s="2" t="str">
        <f t="shared" si="882"/>
        <v>Women</v>
      </c>
      <c r="G9472" s="2" t="str">
        <f t="shared" si="883"/>
        <v xml:space="preserve"> Apparel</v>
      </c>
      <c r="H9472" s="2" t="s">
        <v>20</v>
      </c>
      <c r="I9472" s="2">
        <v>46</v>
      </c>
      <c r="J9472" s="2">
        <v>98</v>
      </c>
      <c r="K9472" s="2">
        <v>4508</v>
      </c>
      <c r="L9472" s="2" t="s">
        <v>21</v>
      </c>
      <c r="M9472" s="2">
        <f t="shared" si="884"/>
        <v>8</v>
      </c>
      <c r="N9472" s="2" t="str">
        <f t="shared" si="885"/>
        <v>Aug</v>
      </c>
      <c r="O9472" s="2" t="str">
        <f t="shared" si="886"/>
        <v>Sat</v>
      </c>
      <c r="P9472" s="2" t="str">
        <f t="shared" si="887"/>
        <v>2021</v>
      </c>
    </row>
    <row r="9473" spans="1:16" x14ac:dyDescent="0.3">
      <c r="A9473" s="2" t="s">
        <v>23</v>
      </c>
      <c r="B9473" s="3">
        <v>44452</v>
      </c>
      <c r="C9473" s="2" t="s">
        <v>12</v>
      </c>
      <c r="D9473" s="2" t="s">
        <v>126</v>
      </c>
      <c r="E9473" s="2" t="s">
        <v>127</v>
      </c>
      <c r="F9473" s="2" t="str">
        <f t="shared" si="882"/>
        <v>Men</v>
      </c>
      <c r="G9473" s="2" t="str">
        <f t="shared" si="883"/>
        <v xml:space="preserve"> Street Footwear</v>
      </c>
      <c r="H9473" s="2" t="s">
        <v>14</v>
      </c>
      <c r="I9473" s="2">
        <v>36</v>
      </c>
      <c r="J9473" s="2">
        <v>153</v>
      </c>
      <c r="K9473" s="2">
        <v>5508</v>
      </c>
      <c r="L9473" s="2" t="s">
        <v>21</v>
      </c>
      <c r="M9473" s="2">
        <f t="shared" si="884"/>
        <v>9</v>
      </c>
      <c r="N9473" s="2" t="str">
        <f t="shared" si="885"/>
        <v>Sep</v>
      </c>
      <c r="O9473" s="2" t="str">
        <f t="shared" si="886"/>
        <v>Mon</v>
      </c>
      <c r="P9473" s="2" t="str">
        <f t="shared" si="887"/>
        <v>2021</v>
      </c>
    </row>
    <row r="9474" spans="1:16" x14ac:dyDescent="0.3">
      <c r="A9474" s="2" t="s">
        <v>23</v>
      </c>
      <c r="B9474" s="3">
        <v>44452</v>
      </c>
      <c r="C9474" s="2" t="s">
        <v>12</v>
      </c>
      <c r="D9474" s="2" t="s">
        <v>126</v>
      </c>
      <c r="E9474" s="2" t="s">
        <v>127</v>
      </c>
      <c r="F9474" s="2" t="str">
        <f t="shared" ref="F9474:F9537" si="888">MID(H9474, 1, FIND("'", H9474) - 1)</f>
        <v>Men</v>
      </c>
      <c r="G9474" s="2" t="str">
        <f t="shared" ref="G9474:G9537" si="889">MID(H9474, FIND("'", H9474) + 2, LEN(H9474) - FIND("'", H9474) - 1)</f>
        <v xml:space="preserve"> Athletic Footwear</v>
      </c>
      <c r="H9474" s="2" t="s">
        <v>16</v>
      </c>
      <c r="I9474" s="2">
        <v>35</v>
      </c>
      <c r="J9474" s="2">
        <v>88</v>
      </c>
      <c r="K9474" s="2">
        <v>3080</v>
      </c>
      <c r="L9474" s="2" t="s">
        <v>21</v>
      </c>
      <c r="M9474" s="2">
        <f t="shared" si="884"/>
        <v>9</v>
      </c>
      <c r="N9474" s="2" t="str">
        <f t="shared" si="885"/>
        <v>Sep</v>
      </c>
      <c r="O9474" s="2" t="str">
        <f t="shared" si="886"/>
        <v>Mon</v>
      </c>
      <c r="P9474" s="2" t="str">
        <f t="shared" si="887"/>
        <v>2021</v>
      </c>
    </row>
    <row r="9475" spans="1:16" x14ac:dyDescent="0.3">
      <c r="A9475" s="2" t="s">
        <v>23</v>
      </c>
      <c r="B9475" s="3">
        <v>44452</v>
      </c>
      <c r="C9475" s="2" t="s">
        <v>12</v>
      </c>
      <c r="D9475" s="2" t="s">
        <v>126</v>
      </c>
      <c r="E9475" s="2" t="s">
        <v>127</v>
      </c>
      <c r="F9475" s="2" t="str">
        <f t="shared" si="888"/>
        <v>Women</v>
      </c>
      <c r="G9475" s="2" t="str">
        <f t="shared" si="889"/>
        <v xml:space="preserve"> Street Footwear</v>
      </c>
      <c r="H9475" s="2" t="s">
        <v>17</v>
      </c>
      <c r="I9475" s="2">
        <v>30</v>
      </c>
      <c r="J9475" s="2">
        <v>47</v>
      </c>
      <c r="K9475" s="2">
        <v>1410</v>
      </c>
      <c r="L9475" s="2" t="s">
        <v>21</v>
      </c>
      <c r="M9475" s="2">
        <f t="shared" ref="M9475:M9538" si="890">MONTH(B9475)</f>
        <v>9</v>
      </c>
      <c r="N9475" s="2" t="str">
        <f t="shared" ref="N9475:N9538" si="891">TEXT(B9475,"mmm")</f>
        <v>Sep</v>
      </c>
      <c r="O9475" s="2" t="str">
        <f t="shared" ref="O9475:O9538" si="892">TEXT(B9475,"ddd")</f>
        <v>Mon</v>
      </c>
      <c r="P9475" s="2" t="str">
        <f t="shared" ref="P9475:P9538" si="893">TEXT(B9475,"YYY")</f>
        <v>2021</v>
      </c>
    </row>
    <row r="9476" spans="1:16" x14ac:dyDescent="0.3">
      <c r="A9476" s="2" t="s">
        <v>23</v>
      </c>
      <c r="B9476" s="3">
        <v>44452</v>
      </c>
      <c r="C9476" s="2" t="s">
        <v>12</v>
      </c>
      <c r="D9476" s="2" t="s">
        <v>126</v>
      </c>
      <c r="E9476" s="2" t="s">
        <v>127</v>
      </c>
      <c r="F9476" s="2" t="str">
        <f t="shared" si="888"/>
        <v>Women</v>
      </c>
      <c r="G9476" s="2" t="str">
        <f t="shared" si="889"/>
        <v xml:space="preserve"> Athletic Footwear</v>
      </c>
      <c r="H9476" s="2" t="s">
        <v>18</v>
      </c>
      <c r="I9476" s="2">
        <v>34</v>
      </c>
      <c r="J9476" s="2">
        <v>39</v>
      </c>
      <c r="K9476" s="2">
        <v>1326</v>
      </c>
      <c r="L9476" s="2" t="s">
        <v>21</v>
      </c>
      <c r="M9476" s="2">
        <f t="shared" si="890"/>
        <v>9</v>
      </c>
      <c r="N9476" s="2" t="str">
        <f t="shared" si="891"/>
        <v>Sep</v>
      </c>
      <c r="O9476" s="2" t="str">
        <f t="shared" si="892"/>
        <v>Mon</v>
      </c>
      <c r="P9476" s="2" t="str">
        <f t="shared" si="893"/>
        <v>2021</v>
      </c>
    </row>
    <row r="9477" spans="1:16" x14ac:dyDescent="0.3">
      <c r="A9477" s="2" t="s">
        <v>23</v>
      </c>
      <c r="B9477" s="3">
        <v>44452</v>
      </c>
      <c r="C9477" s="2" t="s">
        <v>12</v>
      </c>
      <c r="D9477" s="2" t="s">
        <v>126</v>
      </c>
      <c r="E9477" s="2" t="s">
        <v>127</v>
      </c>
      <c r="F9477" s="2" t="str">
        <f t="shared" si="888"/>
        <v>Men</v>
      </c>
      <c r="G9477" s="2" t="str">
        <f t="shared" si="889"/>
        <v xml:space="preserve"> Apparel</v>
      </c>
      <c r="H9477" s="2" t="s">
        <v>19</v>
      </c>
      <c r="I9477" s="2">
        <v>39</v>
      </c>
      <c r="J9477" s="2">
        <v>41</v>
      </c>
      <c r="K9477" s="2">
        <v>1599</v>
      </c>
      <c r="L9477" s="2" t="s">
        <v>21</v>
      </c>
      <c r="M9477" s="2">
        <f t="shared" si="890"/>
        <v>9</v>
      </c>
      <c r="N9477" s="2" t="str">
        <f t="shared" si="891"/>
        <v>Sep</v>
      </c>
      <c r="O9477" s="2" t="str">
        <f t="shared" si="892"/>
        <v>Mon</v>
      </c>
      <c r="P9477" s="2" t="str">
        <f t="shared" si="893"/>
        <v>2021</v>
      </c>
    </row>
    <row r="9478" spans="1:16" x14ac:dyDescent="0.3">
      <c r="A9478" s="2" t="s">
        <v>23</v>
      </c>
      <c r="B9478" s="3">
        <v>44452</v>
      </c>
      <c r="C9478" s="2" t="s">
        <v>12</v>
      </c>
      <c r="D9478" s="2" t="s">
        <v>126</v>
      </c>
      <c r="E9478" s="2" t="s">
        <v>127</v>
      </c>
      <c r="F9478" s="2" t="str">
        <f t="shared" si="888"/>
        <v>Women</v>
      </c>
      <c r="G9478" s="2" t="str">
        <f t="shared" si="889"/>
        <v xml:space="preserve"> Apparel</v>
      </c>
      <c r="H9478" s="2" t="s">
        <v>20</v>
      </c>
      <c r="I9478" s="2">
        <v>41</v>
      </c>
      <c r="J9478" s="2">
        <v>77</v>
      </c>
      <c r="K9478" s="2">
        <v>3157</v>
      </c>
      <c r="L9478" s="2" t="s">
        <v>21</v>
      </c>
      <c r="M9478" s="2">
        <f t="shared" si="890"/>
        <v>9</v>
      </c>
      <c r="N9478" s="2" t="str">
        <f t="shared" si="891"/>
        <v>Sep</v>
      </c>
      <c r="O9478" s="2" t="str">
        <f t="shared" si="892"/>
        <v>Mon</v>
      </c>
      <c r="P9478" s="2" t="str">
        <f t="shared" si="893"/>
        <v>2021</v>
      </c>
    </row>
    <row r="9479" spans="1:16" x14ac:dyDescent="0.3">
      <c r="A9479" s="2" t="s">
        <v>23</v>
      </c>
      <c r="B9479" s="3">
        <v>44484</v>
      </c>
      <c r="C9479" s="2" t="s">
        <v>12</v>
      </c>
      <c r="D9479" s="2" t="s">
        <v>126</v>
      </c>
      <c r="E9479" s="2" t="s">
        <v>127</v>
      </c>
      <c r="F9479" s="2" t="str">
        <f t="shared" si="888"/>
        <v>Men</v>
      </c>
      <c r="G9479" s="2" t="str">
        <f t="shared" si="889"/>
        <v xml:space="preserve"> Street Footwear</v>
      </c>
      <c r="H9479" s="2" t="s">
        <v>14</v>
      </c>
      <c r="I9479" s="2">
        <v>40</v>
      </c>
      <c r="J9479" s="2">
        <v>132</v>
      </c>
      <c r="K9479" s="2">
        <v>5280</v>
      </c>
      <c r="L9479" s="2" t="s">
        <v>21</v>
      </c>
      <c r="M9479" s="2">
        <f t="shared" si="890"/>
        <v>10</v>
      </c>
      <c r="N9479" s="2" t="str">
        <f t="shared" si="891"/>
        <v>Oct</v>
      </c>
      <c r="O9479" s="2" t="str">
        <f t="shared" si="892"/>
        <v>Fri</v>
      </c>
      <c r="P9479" s="2" t="str">
        <f t="shared" si="893"/>
        <v>2021</v>
      </c>
    </row>
    <row r="9480" spans="1:16" x14ac:dyDescent="0.3">
      <c r="A9480" s="2" t="s">
        <v>23</v>
      </c>
      <c r="B9480" s="3">
        <v>44484</v>
      </c>
      <c r="C9480" s="2" t="s">
        <v>12</v>
      </c>
      <c r="D9480" s="2" t="s">
        <v>126</v>
      </c>
      <c r="E9480" s="2" t="s">
        <v>127</v>
      </c>
      <c r="F9480" s="2" t="str">
        <f t="shared" si="888"/>
        <v>Men</v>
      </c>
      <c r="G9480" s="2" t="str">
        <f t="shared" si="889"/>
        <v xml:space="preserve"> Athletic Footwear</v>
      </c>
      <c r="H9480" s="2" t="s">
        <v>16</v>
      </c>
      <c r="I9480" s="2">
        <v>37</v>
      </c>
      <c r="J9480" s="2">
        <v>68</v>
      </c>
      <c r="K9480" s="2">
        <v>2516</v>
      </c>
      <c r="L9480" s="2" t="s">
        <v>21</v>
      </c>
      <c r="M9480" s="2">
        <f t="shared" si="890"/>
        <v>10</v>
      </c>
      <c r="N9480" s="2" t="str">
        <f t="shared" si="891"/>
        <v>Oct</v>
      </c>
      <c r="O9480" s="2" t="str">
        <f t="shared" si="892"/>
        <v>Fri</v>
      </c>
      <c r="P9480" s="2" t="str">
        <f t="shared" si="893"/>
        <v>2021</v>
      </c>
    </row>
    <row r="9481" spans="1:16" x14ac:dyDescent="0.3">
      <c r="A9481" s="2" t="s">
        <v>23</v>
      </c>
      <c r="B9481" s="3">
        <v>44484</v>
      </c>
      <c r="C9481" s="2" t="s">
        <v>12</v>
      </c>
      <c r="D9481" s="2" t="s">
        <v>126</v>
      </c>
      <c r="E9481" s="2" t="s">
        <v>127</v>
      </c>
      <c r="F9481" s="2" t="str">
        <f t="shared" si="888"/>
        <v>Women</v>
      </c>
      <c r="G9481" s="2" t="str">
        <f t="shared" si="889"/>
        <v xml:space="preserve"> Street Footwear</v>
      </c>
      <c r="H9481" s="2" t="s">
        <v>17</v>
      </c>
      <c r="I9481" s="2">
        <v>41</v>
      </c>
      <c r="J9481" s="2">
        <v>38</v>
      </c>
      <c r="K9481" s="2">
        <v>1558</v>
      </c>
      <c r="L9481" s="2" t="s">
        <v>21</v>
      </c>
      <c r="M9481" s="2">
        <f t="shared" si="890"/>
        <v>10</v>
      </c>
      <c r="N9481" s="2" t="str">
        <f t="shared" si="891"/>
        <v>Oct</v>
      </c>
      <c r="O9481" s="2" t="str">
        <f t="shared" si="892"/>
        <v>Fri</v>
      </c>
      <c r="P9481" s="2" t="str">
        <f t="shared" si="893"/>
        <v>2021</v>
      </c>
    </row>
    <row r="9482" spans="1:16" x14ac:dyDescent="0.3">
      <c r="A9482" s="2" t="s">
        <v>23</v>
      </c>
      <c r="B9482" s="3">
        <v>44484</v>
      </c>
      <c r="C9482" s="2" t="s">
        <v>12</v>
      </c>
      <c r="D9482" s="2" t="s">
        <v>126</v>
      </c>
      <c r="E9482" s="2" t="s">
        <v>127</v>
      </c>
      <c r="F9482" s="2" t="str">
        <f t="shared" si="888"/>
        <v>Women</v>
      </c>
      <c r="G9482" s="2" t="str">
        <f t="shared" si="889"/>
        <v xml:space="preserve"> Athletic Footwear</v>
      </c>
      <c r="H9482" s="2" t="s">
        <v>18</v>
      </c>
      <c r="I9482" s="2">
        <v>38</v>
      </c>
      <c r="J9482" s="2">
        <v>32</v>
      </c>
      <c r="K9482" s="2">
        <v>1216</v>
      </c>
      <c r="L9482" s="2" t="s">
        <v>21</v>
      </c>
      <c r="M9482" s="2">
        <f t="shared" si="890"/>
        <v>10</v>
      </c>
      <c r="N9482" s="2" t="str">
        <f t="shared" si="891"/>
        <v>Oct</v>
      </c>
      <c r="O9482" s="2" t="str">
        <f t="shared" si="892"/>
        <v>Fri</v>
      </c>
      <c r="P9482" s="2" t="str">
        <f t="shared" si="893"/>
        <v>2021</v>
      </c>
    </row>
    <row r="9483" spans="1:16" x14ac:dyDescent="0.3">
      <c r="A9483" s="2" t="s">
        <v>23</v>
      </c>
      <c r="B9483" s="3">
        <v>44484</v>
      </c>
      <c r="C9483" s="2" t="s">
        <v>12</v>
      </c>
      <c r="D9483" s="2" t="s">
        <v>126</v>
      </c>
      <c r="E9483" s="2" t="s">
        <v>127</v>
      </c>
      <c r="F9483" s="2" t="str">
        <f t="shared" si="888"/>
        <v>Men</v>
      </c>
      <c r="G9483" s="2" t="str">
        <f t="shared" si="889"/>
        <v xml:space="preserve"> Apparel</v>
      </c>
      <c r="H9483" s="2" t="s">
        <v>19</v>
      </c>
      <c r="I9483" s="2">
        <v>51</v>
      </c>
      <c r="J9483" s="2">
        <v>34</v>
      </c>
      <c r="K9483" s="2">
        <v>1734</v>
      </c>
      <c r="L9483" s="2" t="s">
        <v>21</v>
      </c>
      <c r="M9483" s="2">
        <f t="shared" si="890"/>
        <v>10</v>
      </c>
      <c r="N9483" s="2" t="str">
        <f t="shared" si="891"/>
        <v>Oct</v>
      </c>
      <c r="O9483" s="2" t="str">
        <f t="shared" si="892"/>
        <v>Fri</v>
      </c>
      <c r="P9483" s="2" t="str">
        <f t="shared" si="893"/>
        <v>2021</v>
      </c>
    </row>
    <row r="9484" spans="1:16" x14ac:dyDescent="0.3">
      <c r="A9484" s="2" t="s">
        <v>58</v>
      </c>
      <c r="B9484" s="3">
        <v>44484</v>
      </c>
      <c r="C9484" s="2" t="s">
        <v>12</v>
      </c>
      <c r="D9484" s="2" t="s">
        <v>126</v>
      </c>
      <c r="E9484" s="2" t="s">
        <v>127</v>
      </c>
      <c r="F9484" s="2" t="str">
        <f t="shared" si="888"/>
        <v>Women</v>
      </c>
      <c r="G9484" s="2" t="str">
        <f t="shared" si="889"/>
        <v xml:space="preserve"> Apparel</v>
      </c>
      <c r="H9484" s="2" t="s">
        <v>20</v>
      </c>
      <c r="I9484" s="2">
        <v>51</v>
      </c>
      <c r="J9484" s="2">
        <v>68</v>
      </c>
      <c r="K9484" s="2">
        <v>3468</v>
      </c>
      <c r="L9484" s="2" t="s">
        <v>21</v>
      </c>
      <c r="M9484" s="2">
        <f t="shared" si="890"/>
        <v>10</v>
      </c>
      <c r="N9484" s="2" t="str">
        <f t="shared" si="891"/>
        <v>Oct</v>
      </c>
      <c r="O9484" s="2" t="str">
        <f t="shared" si="892"/>
        <v>Fri</v>
      </c>
      <c r="P9484" s="2" t="str">
        <f t="shared" si="893"/>
        <v>2021</v>
      </c>
    </row>
    <row r="9485" spans="1:16" x14ac:dyDescent="0.3">
      <c r="A9485" s="2" t="s">
        <v>58</v>
      </c>
      <c r="B9485" s="3">
        <v>44514</v>
      </c>
      <c r="C9485" s="2" t="s">
        <v>12</v>
      </c>
      <c r="D9485" s="2" t="s">
        <v>126</v>
      </c>
      <c r="E9485" s="2" t="s">
        <v>127</v>
      </c>
      <c r="F9485" s="2" t="str">
        <f t="shared" si="888"/>
        <v>Men</v>
      </c>
      <c r="G9485" s="2" t="str">
        <f t="shared" si="889"/>
        <v xml:space="preserve"> Street Footwear</v>
      </c>
      <c r="H9485" s="2" t="s">
        <v>14</v>
      </c>
      <c r="I9485" s="2">
        <v>49</v>
      </c>
      <c r="J9485" s="2">
        <v>120</v>
      </c>
      <c r="K9485" s="2">
        <v>5880</v>
      </c>
      <c r="L9485" s="2" t="s">
        <v>21</v>
      </c>
      <c r="M9485" s="2">
        <f t="shared" si="890"/>
        <v>11</v>
      </c>
      <c r="N9485" s="2" t="str">
        <f t="shared" si="891"/>
        <v>Nov</v>
      </c>
      <c r="O9485" s="2" t="str">
        <f t="shared" si="892"/>
        <v>Sun</v>
      </c>
      <c r="P9485" s="2" t="str">
        <f t="shared" si="893"/>
        <v>2021</v>
      </c>
    </row>
    <row r="9486" spans="1:16" x14ac:dyDescent="0.3">
      <c r="A9486" s="2" t="s">
        <v>58</v>
      </c>
      <c r="B9486" s="3">
        <v>44514</v>
      </c>
      <c r="C9486" s="2" t="s">
        <v>12</v>
      </c>
      <c r="D9486" s="2" t="s">
        <v>126</v>
      </c>
      <c r="E9486" s="2" t="s">
        <v>127</v>
      </c>
      <c r="F9486" s="2" t="str">
        <f t="shared" si="888"/>
        <v>Men</v>
      </c>
      <c r="G9486" s="2" t="str">
        <f t="shared" si="889"/>
        <v xml:space="preserve"> Athletic Footwear</v>
      </c>
      <c r="H9486" s="2" t="s">
        <v>16</v>
      </c>
      <c r="I9486" s="2">
        <v>40</v>
      </c>
      <c r="J9486" s="2">
        <v>102</v>
      </c>
      <c r="K9486" s="2">
        <v>4080</v>
      </c>
      <c r="L9486" s="2" t="s">
        <v>21</v>
      </c>
      <c r="M9486" s="2">
        <f t="shared" si="890"/>
        <v>11</v>
      </c>
      <c r="N9486" s="2" t="str">
        <f t="shared" si="891"/>
        <v>Nov</v>
      </c>
      <c r="O9486" s="2" t="str">
        <f t="shared" si="892"/>
        <v>Sun</v>
      </c>
      <c r="P9486" s="2" t="str">
        <f t="shared" si="893"/>
        <v>2021</v>
      </c>
    </row>
    <row r="9487" spans="1:16" x14ac:dyDescent="0.3">
      <c r="A9487" s="2" t="s">
        <v>58</v>
      </c>
      <c r="B9487" s="3">
        <v>44514</v>
      </c>
      <c r="C9487" s="2" t="s">
        <v>12</v>
      </c>
      <c r="D9487" s="2" t="s">
        <v>126</v>
      </c>
      <c r="E9487" s="2" t="s">
        <v>127</v>
      </c>
      <c r="F9487" s="2" t="str">
        <f t="shared" si="888"/>
        <v>Women</v>
      </c>
      <c r="G9487" s="2" t="str">
        <f t="shared" si="889"/>
        <v xml:space="preserve"> Street Footwear</v>
      </c>
      <c r="H9487" s="2" t="s">
        <v>17</v>
      </c>
      <c r="I9487" s="2">
        <v>44</v>
      </c>
      <c r="J9487" s="2">
        <v>91</v>
      </c>
      <c r="K9487" s="2">
        <v>4004</v>
      </c>
      <c r="L9487" s="2" t="s">
        <v>21</v>
      </c>
      <c r="M9487" s="2">
        <f t="shared" si="890"/>
        <v>11</v>
      </c>
      <c r="N9487" s="2" t="str">
        <f t="shared" si="891"/>
        <v>Nov</v>
      </c>
      <c r="O9487" s="2" t="str">
        <f t="shared" si="892"/>
        <v>Sun</v>
      </c>
      <c r="P9487" s="2" t="str">
        <f t="shared" si="893"/>
        <v>2021</v>
      </c>
    </row>
    <row r="9488" spans="1:16" x14ac:dyDescent="0.3">
      <c r="A9488" s="2" t="s">
        <v>58</v>
      </c>
      <c r="B9488" s="3">
        <v>44514</v>
      </c>
      <c r="C9488" s="2" t="s">
        <v>12</v>
      </c>
      <c r="D9488" s="2" t="s">
        <v>126</v>
      </c>
      <c r="E9488" s="2" t="s">
        <v>127</v>
      </c>
      <c r="F9488" s="2" t="str">
        <f t="shared" si="888"/>
        <v>Women</v>
      </c>
      <c r="G9488" s="2" t="str">
        <f t="shared" si="889"/>
        <v xml:space="preserve"> Athletic Footwear</v>
      </c>
      <c r="H9488" s="2" t="s">
        <v>18</v>
      </c>
      <c r="I9488" s="2">
        <v>42</v>
      </c>
      <c r="J9488" s="2">
        <v>83</v>
      </c>
      <c r="K9488" s="2">
        <v>3486</v>
      </c>
      <c r="L9488" s="2" t="s">
        <v>21</v>
      </c>
      <c r="M9488" s="2">
        <f t="shared" si="890"/>
        <v>11</v>
      </c>
      <c r="N9488" s="2" t="str">
        <f t="shared" si="891"/>
        <v>Nov</v>
      </c>
      <c r="O9488" s="2" t="str">
        <f t="shared" si="892"/>
        <v>Sun</v>
      </c>
      <c r="P9488" s="2" t="str">
        <f t="shared" si="893"/>
        <v>2021</v>
      </c>
    </row>
    <row r="9489" spans="1:16" x14ac:dyDescent="0.3">
      <c r="A9489" s="2" t="s">
        <v>58</v>
      </c>
      <c r="B9489" s="3">
        <v>44514</v>
      </c>
      <c r="C9489" s="2" t="s">
        <v>12</v>
      </c>
      <c r="D9489" s="2" t="s">
        <v>126</v>
      </c>
      <c r="E9489" s="2" t="s">
        <v>127</v>
      </c>
      <c r="F9489" s="2" t="str">
        <f t="shared" si="888"/>
        <v>Men</v>
      </c>
      <c r="G9489" s="2" t="str">
        <f t="shared" si="889"/>
        <v xml:space="preserve"> Apparel</v>
      </c>
      <c r="H9489" s="2" t="s">
        <v>19</v>
      </c>
      <c r="I9489" s="2">
        <v>50</v>
      </c>
      <c r="J9489" s="2">
        <v>78</v>
      </c>
      <c r="K9489" s="2">
        <v>3900</v>
      </c>
      <c r="L9489" s="2" t="s">
        <v>21</v>
      </c>
      <c r="M9489" s="2">
        <f t="shared" si="890"/>
        <v>11</v>
      </c>
      <c r="N9489" s="2" t="str">
        <f t="shared" si="891"/>
        <v>Nov</v>
      </c>
      <c r="O9489" s="2" t="str">
        <f t="shared" si="892"/>
        <v>Sun</v>
      </c>
      <c r="P9489" s="2" t="str">
        <f t="shared" si="893"/>
        <v>2021</v>
      </c>
    </row>
    <row r="9490" spans="1:16" x14ac:dyDescent="0.3">
      <c r="A9490" s="2" t="s">
        <v>58</v>
      </c>
      <c r="B9490" s="3">
        <v>44514</v>
      </c>
      <c r="C9490" s="2" t="s">
        <v>12</v>
      </c>
      <c r="D9490" s="2" t="s">
        <v>126</v>
      </c>
      <c r="E9490" s="2" t="s">
        <v>127</v>
      </c>
      <c r="F9490" s="2" t="str">
        <f t="shared" si="888"/>
        <v>Women</v>
      </c>
      <c r="G9490" s="2" t="str">
        <f t="shared" si="889"/>
        <v xml:space="preserve"> Apparel</v>
      </c>
      <c r="H9490" s="2" t="s">
        <v>20</v>
      </c>
      <c r="I9490" s="2">
        <v>48</v>
      </c>
      <c r="J9490" s="2">
        <v>123</v>
      </c>
      <c r="K9490" s="2">
        <v>5904</v>
      </c>
      <c r="L9490" s="2" t="s">
        <v>21</v>
      </c>
      <c r="M9490" s="2">
        <f t="shared" si="890"/>
        <v>11</v>
      </c>
      <c r="N9490" s="2" t="str">
        <f t="shared" si="891"/>
        <v>Nov</v>
      </c>
      <c r="O9490" s="2" t="str">
        <f t="shared" si="892"/>
        <v>Sun</v>
      </c>
      <c r="P9490" s="2" t="str">
        <f t="shared" si="893"/>
        <v>2021</v>
      </c>
    </row>
    <row r="9491" spans="1:16" x14ac:dyDescent="0.3">
      <c r="A9491" s="2" t="s">
        <v>58</v>
      </c>
      <c r="B9491" s="3">
        <v>44543</v>
      </c>
      <c r="C9491" s="2" t="s">
        <v>12</v>
      </c>
      <c r="D9491" s="2" t="s">
        <v>126</v>
      </c>
      <c r="E9491" s="2" t="s">
        <v>127</v>
      </c>
      <c r="F9491" s="2" t="str">
        <f t="shared" si="888"/>
        <v>Men</v>
      </c>
      <c r="G9491" s="2" t="str">
        <f t="shared" si="889"/>
        <v xml:space="preserve"> Street Footwear</v>
      </c>
      <c r="H9491" s="2" t="s">
        <v>14</v>
      </c>
      <c r="I9491" s="2">
        <v>51</v>
      </c>
      <c r="J9491" s="2">
        <v>178</v>
      </c>
      <c r="K9491" s="2">
        <v>9078</v>
      </c>
      <c r="L9491" s="2" t="s">
        <v>21</v>
      </c>
      <c r="M9491" s="2">
        <f t="shared" si="890"/>
        <v>12</v>
      </c>
      <c r="N9491" s="2" t="str">
        <f t="shared" si="891"/>
        <v>Dec</v>
      </c>
      <c r="O9491" s="2" t="str">
        <f t="shared" si="892"/>
        <v>Mon</v>
      </c>
      <c r="P9491" s="2" t="str">
        <f t="shared" si="893"/>
        <v>2021</v>
      </c>
    </row>
    <row r="9492" spans="1:16" x14ac:dyDescent="0.3">
      <c r="A9492" s="2" t="s">
        <v>58</v>
      </c>
      <c r="B9492" s="3">
        <v>44543</v>
      </c>
      <c r="C9492" s="2" t="s">
        <v>12</v>
      </c>
      <c r="D9492" s="2" t="s">
        <v>126</v>
      </c>
      <c r="E9492" s="2" t="s">
        <v>127</v>
      </c>
      <c r="F9492" s="2" t="str">
        <f t="shared" si="888"/>
        <v>Men</v>
      </c>
      <c r="G9492" s="2" t="str">
        <f t="shared" si="889"/>
        <v xml:space="preserve"> Athletic Footwear</v>
      </c>
      <c r="H9492" s="2" t="s">
        <v>16</v>
      </c>
      <c r="I9492" s="2">
        <v>37</v>
      </c>
      <c r="J9492" s="2">
        <v>113</v>
      </c>
      <c r="K9492" s="2">
        <v>4181</v>
      </c>
      <c r="L9492" s="2" t="s">
        <v>21</v>
      </c>
      <c r="M9492" s="2">
        <f t="shared" si="890"/>
        <v>12</v>
      </c>
      <c r="N9492" s="2" t="str">
        <f t="shared" si="891"/>
        <v>Dec</v>
      </c>
      <c r="O9492" s="2" t="str">
        <f t="shared" si="892"/>
        <v>Mon</v>
      </c>
      <c r="P9492" s="2" t="str">
        <f t="shared" si="893"/>
        <v>2021</v>
      </c>
    </row>
    <row r="9493" spans="1:16" x14ac:dyDescent="0.3">
      <c r="A9493" s="2" t="s">
        <v>58</v>
      </c>
      <c r="B9493" s="3">
        <v>44543</v>
      </c>
      <c r="C9493" s="2" t="s">
        <v>12</v>
      </c>
      <c r="D9493" s="2" t="s">
        <v>126</v>
      </c>
      <c r="E9493" s="2" t="s">
        <v>127</v>
      </c>
      <c r="F9493" s="2" t="str">
        <f t="shared" si="888"/>
        <v>Women</v>
      </c>
      <c r="G9493" s="2" t="str">
        <f t="shared" si="889"/>
        <v xml:space="preserve"> Street Footwear</v>
      </c>
      <c r="H9493" s="2" t="s">
        <v>17</v>
      </c>
      <c r="I9493" s="2">
        <v>36</v>
      </c>
      <c r="J9493" s="2">
        <v>112</v>
      </c>
      <c r="K9493" s="2">
        <v>4032</v>
      </c>
      <c r="L9493" s="2" t="s">
        <v>21</v>
      </c>
      <c r="M9493" s="2">
        <f t="shared" si="890"/>
        <v>12</v>
      </c>
      <c r="N9493" s="2" t="str">
        <f t="shared" si="891"/>
        <v>Dec</v>
      </c>
      <c r="O9493" s="2" t="str">
        <f t="shared" si="892"/>
        <v>Mon</v>
      </c>
      <c r="P9493" s="2" t="str">
        <f t="shared" si="893"/>
        <v>2021</v>
      </c>
    </row>
    <row r="9494" spans="1:16" x14ac:dyDescent="0.3">
      <c r="A9494" s="2" t="s">
        <v>58</v>
      </c>
      <c r="B9494" s="3">
        <v>44543</v>
      </c>
      <c r="C9494" s="2" t="s">
        <v>12</v>
      </c>
      <c r="D9494" s="2" t="s">
        <v>126</v>
      </c>
      <c r="E9494" s="2" t="s">
        <v>127</v>
      </c>
      <c r="F9494" s="2" t="str">
        <f t="shared" si="888"/>
        <v>Women</v>
      </c>
      <c r="G9494" s="2" t="str">
        <f t="shared" si="889"/>
        <v xml:space="preserve"> Athletic Footwear</v>
      </c>
      <c r="H9494" s="2" t="s">
        <v>18</v>
      </c>
      <c r="I9494" s="2">
        <v>43</v>
      </c>
      <c r="J9494" s="2">
        <v>105</v>
      </c>
      <c r="K9494" s="2">
        <v>4515</v>
      </c>
      <c r="L9494" s="2" t="s">
        <v>21</v>
      </c>
      <c r="M9494" s="2">
        <f t="shared" si="890"/>
        <v>12</v>
      </c>
      <c r="N9494" s="2" t="str">
        <f t="shared" si="891"/>
        <v>Dec</v>
      </c>
      <c r="O9494" s="2" t="str">
        <f t="shared" si="892"/>
        <v>Mon</v>
      </c>
      <c r="P9494" s="2" t="str">
        <f t="shared" si="893"/>
        <v>2021</v>
      </c>
    </row>
    <row r="9495" spans="1:16" x14ac:dyDescent="0.3">
      <c r="A9495" s="2" t="s">
        <v>58</v>
      </c>
      <c r="B9495" s="3">
        <v>44543</v>
      </c>
      <c r="C9495" s="2" t="s">
        <v>12</v>
      </c>
      <c r="D9495" s="2" t="s">
        <v>126</v>
      </c>
      <c r="E9495" s="2" t="s">
        <v>127</v>
      </c>
      <c r="F9495" s="2" t="str">
        <f t="shared" si="888"/>
        <v>Men</v>
      </c>
      <c r="G9495" s="2" t="str">
        <f t="shared" si="889"/>
        <v xml:space="preserve"> Apparel</v>
      </c>
      <c r="H9495" s="2" t="s">
        <v>19</v>
      </c>
      <c r="I9495" s="2">
        <v>52</v>
      </c>
      <c r="J9495" s="2">
        <v>90</v>
      </c>
      <c r="K9495" s="2">
        <v>4680</v>
      </c>
      <c r="L9495" s="2" t="s">
        <v>21</v>
      </c>
      <c r="M9495" s="2">
        <f t="shared" si="890"/>
        <v>12</v>
      </c>
      <c r="N9495" s="2" t="str">
        <f t="shared" si="891"/>
        <v>Dec</v>
      </c>
      <c r="O9495" s="2" t="str">
        <f t="shared" si="892"/>
        <v>Mon</v>
      </c>
      <c r="P9495" s="2" t="str">
        <f t="shared" si="893"/>
        <v>2021</v>
      </c>
    </row>
    <row r="9496" spans="1:16" x14ac:dyDescent="0.3">
      <c r="A9496" s="2" t="s">
        <v>58</v>
      </c>
      <c r="B9496" s="3">
        <v>44543</v>
      </c>
      <c r="C9496" s="2" t="s">
        <v>12</v>
      </c>
      <c r="D9496" s="2" t="s">
        <v>126</v>
      </c>
      <c r="E9496" s="2" t="s">
        <v>127</v>
      </c>
      <c r="F9496" s="2" t="str">
        <f t="shared" si="888"/>
        <v>Women</v>
      </c>
      <c r="G9496" s="2" t="str">
        <f t="shared" si="889"/>
        <v xml:space="preserve"> Apparel</v>
      </c>
      <c r="H9496" s="2" t="s">
        <v>20</v>
      </c>
      <c r="I9496" s="2">
        <v>51</v>
      </c>
      <c r="J9496" s="2">
        <v>128</v>
      </c>
      <c r="K9496" s="2">
        <v>6528</v>
      </c>
      <c r="L9496" s="2" t="s">
        <v>21</v>
      </c>
      <c r="M9496" s="2">
        <f t="shared" si="890"/>
        <v>12</v>
      </c>
      <c r="N9496" s="2" t="str">
        <f t="shared" si="891"/>
        <v>Dec</v>
      </c>
      <c r="O9496" s="2" t="str">
        <f t="shared" si="892"/>
        <v>Mon</v>
      </c>
      <c r="P9496" s="2" t="str">
        <f t="shared" si="893"/>
        <v>2021</v>
      </c>
    </row>
    <row r="9497" spans="1:16" x14ac:dyDescent="0.3">
      <c r="A9497" s="2" t="s">
        <v>58</v>
      </c>
      <c r="B9497" s="3">
        <v>44210</v>
      </c>
      <c r="C9497" s="2" t="s">
        <v>12</v>
      </c>
      <c r="D9497" s="2" t="s">
        <v>126</v>
      </c>
      <c r="E9497" s="2" t="s">
        <v>127</v>
      </c>
      <c r="F9497" s="2" t="str">
        <f t="shared" si="888"/>
        <v>Men</v>
      </c>
      <c r="G9497" s="2" t="str">
        <f t="shared" si="889"/>
        <v xml:space="preserve"> Street Footwear</v>
      </c>
      <c r="H9497" s="2" t="s">
        <v>14</v>
      </c>
      <c r="I9497" s="2">
        <v>35</v>
      </c>
      <c r="J9497" s="2">
        <v>179</v>
      </c>
      <c r="K9497" s="2">
        <v>6265</v>
      </c>
      <c r="L9497" s="2" t="s">
        <v>21</v>
      </c>
      <c r="M9497" s="2">
        <f t="shared" si="890"/>
        <v>1</v>
      </c>
      <c r="N9497" s="2" t="str">
        <f t="shared" si="891"/>
        <v>Jan</v>
      </c>
      <c r="O9497" s="2" t="str">
        <f t="shared" si="892"/>
        <v>Thu</v>
      </c>
      <c r="P9497" s="2" t="str">
        <f t="shared" si="893"/>
        <v>2021</v>
      </c>
    </row>
    <row r="9498" spans="1:16" x14ac:dyDescent="0.3">
      <c r="A9498" s="2" t="s">
        <v>58</v>
      </c>
      <c r="B9498" s="3">
        <v>44210</v>
      </c>
      <c r="C9498" s="2" t="s">
        <v>12</v>
      </c>
      <c r="D9498" s="2" t="s">
        <v>126</v>
      </c>
      <c r="E9498" s="2" t="s">
        <v>127</v>
      </c>
      <c r="F9498" s="2" t="str">
        <f t="shared" si="888"/>
        <v>Men</v>
      </c>
      <c r="G9498" s="2" t="str">
        <f t="shared" si="889"/>
        <v xml:space="preserve"> Athletic Footwear</v>
      </c>
      <c r="H9498" s="2" t="s">
        <v>16</v>
      </c>
      <c r="I9498" s="2">
        <v>36</v>
      </c>
      <c r="J9498" s="2">
        <v>107</v>
      </c>
      <c r="K9498" s="2">
        <v>3852</v>
      </c>
      <c r="L9498" s="2" t="s">
        <v>21</v>
      </c>
      <c r="M9498" s="2">
        <f t="shared" si="890"/>
        <v>1</v>
      </c>
      <c r="N9498" s="2" t="str">
        <f t="shared" si="891"/>
        <v>Jan</v>
      </c>
      <c r="O9498" s="2" t="str">
        <f t="shared" si="892"/>
        <v>Thu</v>
      </c>
      <c r="P9498" s="2" t="str">
        <f t="shared" si="893"/>
        <v>2021</v>
      </c>
    </row>
    <row r="9499" spans="1:16" x14ac:dyDescent="0.3">
      <c r="A9499" s="2" t="s">
        <v>58</v>
      </c>
      <c r="B9499" s="3">
        <v>44210</v>
      </c>
      <c r="C9499" s="2" t="s">
        <v>12</v>
      </c>
      <c r="D9499" s="2" t="s">
        <v>126</v>
      </c>
      <c r="E9499" s="2" t="s">
        <v>127</v>
      </c>
      <c r="F9499" s="2" t="str">
        <f t="shared" si="888"/>
        <v>Women</v>
      </c>
      <c r="G9499" s="2" t="str">
        <f t="shared" si="889"/>
        <v xml:space="preserve"> Street Footwear</v>
      </c>
      <c r="H9499" s="2" t="s">
        <v>17</v>
      </c>
      <c r="I9499" s="2">
        <v>27</v>
      </c>
      <c r="J9499" s="2">
        <v>101</v>
      </c>
      <c r="K9499" s="2">
        <v>2727</v>
      </c>
      <c r="L9499" s="2" t="s">
        <v>21</v>
      </c>
      <c r="M9499" s="2">
        <f t="shared" si="890"/>
        <v>1</v>
      </c>
      <c r="N9499" s="2" t="str">
        <f t="shared" si="891"/>
        <v>Jan</v>
      </c>
      <c r="O9499" s="2" t="str">
        <f t="shared" si="892"/>
        <v>Thu</v>
      </c>
      <c r="P9499" s="2" t="str">
        <f t="shared" si="893"/>
        <v>2021</v>
      </c>
    </row>
    <row r="9500" spans="1:16" x14ac:dyDescent="0.3">
      <c r="A9500" s="2" t="s">
        <v>58</v>
      </c>
      <c r="B9500" s="3">
        <v>44210</v>
      </c>
      <c r="C9500" s="2" t="s">
        <v>12</v>
      </c>
      <c r="D9500" s="2" t="s">
        <v>126</v>
      </c>
      <c r="E9500" s="2" t="s">
        <v>127</v>
      </c>
      <c r="F9500" s="2" t="str">
        <f t="shared" si="888"/>
        <v>Women</v>
      </c>
      <c r="G9500" s="2" t="str">
        <f t="shared" si="889"/>
        <v xml:space="preserve"> Athletic Footwear</v>
      </c>
      <c r="H9500" s="2" t="s">
        <v>18</v>
      </c>
      <c r="I9500" s="2">
        <v>29</v>
      </c>
      <c r="J9500" s="2">
        <v>53</v>
      </c>
      <c r="K9500" s="2">
        <v>1537</v>
      </c>
      <c r="L9500" s="2" t="s">
        <v>21</v>
      </c>
      <c r="M9500" s="2">
        <f t="shared" si="890"/>
        <v>1</v>
      </c>
      <c r="N9500" s="2" t="str">
        <f t="shared" si="891"/>
        <v>Jan</v>
      </c>
      <c r="O9500" s="2" t="str">
        <f t="shared" si="892"/>
        <v>Thu</v>
      </c>
      <c r="P9500" s="2" t="str">
        <f t="shared" si="893"/>
        <v>2021</v>
      </c>
    </row>
    <row r="9501" spans="1:16" x14ac:dyDescent="0.3">
      <c r="A9501" s="2" t="s">
        <v>58</v>
      </c>
      <c r="B9501" s="3">
        <v>44210</v>
      </c>
      <c r="C9501" s="2" t="s">
        <v>12</v>
      </c>
      <c r="D9501" s="2" t="s">
        <v>126</v>
      </c>
      <c r="E9501" s="2" t="s">
        <v>127</v>
      </c>
      <c r="F9501" s="2" t="str">
        <f t="shared" si="888"/>
        <v>Men</v>
      </c>
      <c r="G9501" s="2" t="str">
        <f t="shared" si="889"/>
        <v xml:space="preserve"> Apparel</v>
      </c>
      <c r="H9501" s="2" t="s">
        <v>19</v>
      </c>
      <c r="I9501" s="2">
        <v>37</v>
      </c>
      <c r="J9501" s="2">
        <v>70</v>
      </c>
      <c r="K9501" s="2">
        <v>2590</v>
      </c>
      <c r="L9501" s="2" t="s">
        <v>21</v>
      </c>
      <c r="M9501" s="2">
        <f t="shared" si="890"/>
        <v>1</v>
      </c>
      <c r="N9501" s="2" t="str">
        <f t="shared" si="891"/>
        <v>Jan</v>
      </c>
      <c r="O9501" s="2" t="str">
        <f t="shared" si="892"/>
        <v>Thu</v>
      </c>
      <c r="P9501" s="2" t="str">
        <f t="shared" si="893"/>
        <v>2021</v>
      </c>
    </row>
    <row r="9502" spans="1:16" x14ac:dyDescent="0.3">
      <c r="A9502" s="2" t="s">
        <v>58</v>
      </c>
      <c r="B9502" s="3">
        <v>44210</v>
      </c>
      <c r="C9502" s="2" t="s">
        <v>12</v>
      </c>
      <c r="D9502" s="2" t="s">
        <v>126</v>
      </c>
      <c r="E9502" s="2" t="s">
        <v>127</v>
      </c>
      <c r="F9502" s="2" t="str">
        <f t="shared" si="888"/>
        <v>Women</v>
      </c>
      <c r="G9502" s="2" t="str">
        <f t="shared" si="889"/>
        <v xml:space="preserve"> Apparel</v>
      </c>
      <c r="H9502" s="2" t="s">
        <v>20</v>
      </c>
      <c r="I9502" s="2">
        <v>34</v>
      </c>
      <c r="J9502" s="2">
        <v>104</v>
      </c>
      <c r="K9502" s="2">
        <v>3536</v>
      </c>
      <c r="L9502" s="2" t="s">
        <v>21</v>
      </c>
      <c r="M9502" s="2">
        <f t="shared" si="890"/>
        <v>1</v>
      </c>
      <c r="N9502" s="2" t="str">
        <f t="shared" si="891"/>
        <v>Jan</v>
      </c>
      <c r="O9502" s="2" t="str">
        <f t="shared" si="892"/>
        <v>Thu</v>
      </c>
      <c r="P9502" s="2" t="str">
        <f t="shared" si="893"/>
        <v>2021</v>
      </c>
    </row>
    <row r="9503" spans="1:16" x14ac:dyDescent="0.3">
      <c r="A9503" s="2" t="s">
        <v>58</v>
      </c>
      <c r="B9503" s="3">
        <v>44239</v>
      </c>
      <c r="C9503" s="2" t="s">
        <v>12</v>
      </c>
      <c r="D9503" s="2" t="s">
        <v>126</v>
      </c>
      <c r="E9503" s="2" t="s">
        <v>127</v>
      </c>
      <c r="F9503" s="2" t="str">
        <f t="shared" si="888"/>
        <v>Men</v>
      </c>
      <c r="G9503" s="2" t="str">
        <f t="shared" si="889"/>
        <v xml:space="preserve"> Street Footwear</v>
      </c>
      <c r="H9503" s="2" t="s">
        <v>14</v>
      </c>
      <c r="I9503" s="2">
        <v>33</v>
      </c>
      <c r="J9503" s="2">
        <v>184</v>
      </c>
      <c r="K9503" s="2">
        <v>6072</v>
      </c>
      <c r="L9503" s="2" t="s">
        <v>21</v>
      </c>
      <c r="M9503" s="2">
        <f t="shared" si="890"/>
        <v>2</v>
      </c>
      <c r="N9503" s="2" t="str">
        <f t="shared" si="891"/>
        <v>Feb</v>
      </c>
      <c r="O9503" s="2" t="str">
        <f t="shared" si="892"/>
        <v>Fri</v>
      </c>
      <c r="P9503" s="2" t="str">
        <f t="shared" si="893"/>
        <v>2021</v>
      </c>
    </row>
    <row r="9504" spans="1:16" x14ac:dyDescent="0.3">
      <c r="A9504" s="2" t="s">
        <v>58</v>
      </c>
      <c r="B9504" s="3">
        <v>44239</v>
      </c>
      <c r="C9504" s="2" t="s">
        <v>12</v>
      </c>
      <c r="D9504" s="2" t="s">
        <v>126</v>
      </c>
      <c r="E9504" s="2" t="s">
        <v>127</v>
      </c>
      <c r="F9504" s="2" t="str">
        <f t="shared" si="888"/>
        <v>Men</v>
      </c>
      <c r="G9504" s="2" t="str">
        <f t="shared" si="889"/>
        <v xml:space="preserve"> Athletic Footwear</v>
      </c>
      <c r="H9504" s="2" t="s">
        <v>16</v>
      </c>
      <c r="I9504" s="2">
        <v>33</v>
      </c>
      <c r="J9504" s="2">
        <v>72</v>
      </c>
      <c r="K9504" s="2">
        <v>2376</v>
      </c>
      <c r="L9504" s="2" t="s">
        <v>21</v>
      </c>
      <c r="M9504" s="2">
        <f t="shared" si="890"/>
        <v>2</v>
      </c>
      <c r="N9504" s="2" t="str">
        <f t="shared" si="891"/>
        <v>Feb</v>
      </c>
      <c r="O9504" s="2" t="str">
        <f t="shared" si="892"/>
        <v>Fri</v>
      </c>
      <c r="P9504" s="2" t="str">
        <f t="shared" si="893"/>
        <v>2021</v>
      </c>
    </row>
    <row r="9505" spans="1:16" x14ac:dyDescent="0.3">
      <c r="A9505" s="2" t="s">
        <v>58</v>
      </c>
      <c r="B9505" s="3">
        <v>44239</v>
      </c>
      <c r="C9505" s="2" t="s">
        <v>12</v>
      </c>
      <c r="D9505" s="2" t="s">
        <v>126</v>
      </c>
      <c r="E9505" s="2" t="s">
        <v>127</v>
      </c>
      <c r="F9505" s="2" t="str">
        <f t="shared" si="888"/>
        <v>Women</v>
      </c>
      <c r="G9505" s="2" t="str">
        <f t="shared" si="889"/>
        <v xml:space="preserve"> Street Footwear</v>
      </c>
      <c r="H9505" s="2" t="s">
        <v>17</v>
      </c>
      <c r="I9505" s="2">
        <v>25</v>
      </c>
      <c r="J9505" s="2">
        <v>85</v>
      </c>
      <c r="K9505" s="2">
        <v>2125</v>
      </c>
      <c r="L9505" s="2" t="s">
        <v>21</v>
      </c>
      <c r="M9505" s="2">
        <f t="shared" si="890"/>
        <v>2</v>
      </c>
      <c r="N9505" s="2" t="str">
        <f t="shared" si="891"/>
        <v>Feb</v>
      </c>
      <c r="O9505" s="2" t="str">
        <f t="shared" si="892"/>
        <v>Fri</v>
      </c>
      <c r="P9505" s="2" t="str">
        <f t="shared" si="893"/>
        <v>2021</v>
      </c>
    </row>
    <row r="9506" spans="1:16" x14ac:dyDescent="0.3">
      <c r="A9506" s="2" t="s">
        <v>58</v>
      </c>
      <c r="B9506" s="3">
        <v>44239</v>
      </c>
      <c r="C9506" s="2" t="s">
        <v>12</v>
      </c>
      <c r="D9506" s="2" t="s">
        <v>128</v>
      </c>
      <c r="E9506" s="2" t="s">
        <v>129</v>
      </c>
      <c r="F9506" s="2" t="str">
        <f t="shared" si="888"/>
        <v>Women</v>
      </c>
      <c r="G9506" s="2" t="str">
        <f t="shared" si="889"/>
        <v xml:space="preserve"> Athletic Footwear</v>
      </c>
      <c r="H9506" s="2" t="s">
        <v>18</v>
      </c>
      <c r="I9506" s="2">
        <v>30</v>
      </c>
      <c r="J9506" s="2">
        <v>48</v>
      </c>
      <c r="K9506" s="2">
        <v>1440</v>
      </c>
      <c r="L9506" s="2" t="s">
        <v>21</v>
      </c>
      <c r="M9506" s="2">
        <f t="shared" si="890"/>
        <v>2</v>
      </c>
      <c r="N9506" s="2" t="str">
        <f t="shared" si="891"/>
        <v>Feb</v>
      </c>
      <c r="O9506" s="2" t="str">
        <f t="shared" si="892"/>
        <v>Fri</v>
      </c>
      <c r="P9506" s="2" t="str">
        <f t="shared" si="893"/>
        <v>2021</v>
      </c>
    </row>
    <row r="9507" spans="1:16" x14ac:dyDescent="0.3">
      <c r="A9507" s="2" t="s">
        <v>58</v>
      </c>
      <c r="B9507" s="3">
        <v>44239</v>
      </c>
      <c r="C9507" s="2" t="s">
        <v>12</v>
      </c>
      <c r="D9507" s="2" t="s">
        <v>128</v>
      </c>
      <c r="E9507" s="2" t="s">
        <v>129</v>
      </c>
      <c r="F9507" s="2" t="str">
        <f t="shared" si="888"/>
        <v>Men</v>
      </c>
      <c r="G9507" s="2" t="str">
        <f t="shared" si="889"/>
        <v xml:space="preserve"> Apparel</v>
      </c>
      <c r="H9507" s="2" t="s">
        <v>19</v>
      </c>
      <c r="I9507" s="2">
        <v>36</v>
      </c>
      <c r="J9507" s="2">
        <v>68</v>
      </c>
      <c r="K9507" s="2">
        <v>2448</v>
      </c>
      <c r="L9507" s="2" t="s">
        <v>21</v>
      </c>
      <c r="M9507" s="2">
        <f t="shared" si="890"/>
        <v>2</v>
      </c>
      <c r="N9507" s="2" t="str">
        <f t="shared" si="891"/>
        <v>Feb</v>
      </c>
      <c r="O9507" s="2" t="str">
        <f t="shared" si="892"/>
        <v>Fri</v>
      </c>
      <c r="P9507" s="2" t="str">
        <f t="shared" si="893"/>
        <v>2021</v>
      </c>
    </row>
    <row r="9508" spans="1:16" x14ac:dyDescent="0.3">
      <c r="A9508" s="2" t="s">
        <v>58</v>
      </c>
      <c r="B9508" s="3">
        <v>44239</v>
      </c>
      <c r="C9508" s="2" t="s">
        <v>12</v>
      </c>
      <c r="D9508" s="2" t="s">
        <v>128</v>
      </c>
      <c r="E9508" s="2" t="s">
        <v>129</v>
      </c>
      <c r="F9508" s="2" t="str">
        <f t="shared" si="888"/>
        <v>Women</v>
      </c>
      <c r="G9508" s="2" t="str">
        <f t="shared" si="889"/>
        <v xml:space="preserve"> Apparel</v>
      </c>
      <c r="H9508" s="2" t="s">
        <v>20</v>
      </c>
      <c r="I9508" s="2">
        <v>35</v>
      </c>
      <c r="J9508" s="2">
        <v>107</v>
      </c>
      <c r="K9508" s="2">
        <v>3745</v>
      </c>
      <c r="L9508" s="2" t="s">
        <v>21</v>
      </c>
      <c r="M9508" s="2">
        <f t="shared" si="890"/>
        <v>2</v>
      </c>
      <c r="N9508" s="2" t="str">
        <f t="shared" si="891"/>
        <v>Feb</v>
      </c>
      <c r="O9508" s="2" t="str">
        <f t="shared" si="892"/>
        <v>Fri</v>
      </c>
      <c r="P9508" s="2" t="str">
        <f t="shared" si="893"/>
        <v>2021</v>
      </c>
    </row>
    <row r="9509" spans="1:16" x14ac:dyDescent="0.3">
      <c r="A9509" s="2" t="s">
        <v>58</v>
      </c>
      <c r="B9509" s="3">
        <v>44265</v>
      </c>
      <c r="C9509" s="2" t="s">
        <v>12</v>
      </c>
      <c r="D9509" s="2" t="s">
        <v>128</v>
      </c>
      <c r="E9509" s="2" t="s">
        <v>129</v>
      </c>
      <c r="F9509" s="2" t="str">
        <f t="shared" si="888"/>
        <v>Men</v>
      </c>
      <c r="G9509" s="2" t="str">
        <f t="shared" si="889"/>
        <v xml:space="preserve"> Street Footwear</v>
      </c>
      <c r="H9509" s="2" t="s">
        <v>14</v>
      </c>
      <c r="I9509" s="2">
        <v>35</v>
      </c>
      <c r="J9509" s="2">
        <v>185</v>
      </c>
      <c r="K9509" s="2">
        <v>6475</v>
      </c>
      <c r="L9509" s="2" t="s">
        <v>21</v>
      </c>
      <c r="M9509" s="2">
        <f t="shared" si="890"/>
        <v>3</v>
      </c>
      <c r="N9509" s="2" t="str">
        <f t="shared" si="891"/>
        <v>Mar</v>
      </c>
      <c r="O9509" s="2" t="str">
        <f t="shared" si="892"/>
        <v>Wed</v>
      </c>
      <c r="P9509" s="2" t="str">
        <f t="shared" si="893"/>
        <v>2021</v>
      </c>
    </row>
    <row r="9510" spans="1:16" x14ac:dyDescent="0.3">
      <c r="A9510" s="2" t="s">
        <v>58</v>
      </c>
      <c r="B9510" s="3">
        <v>44265</v>
      </c>
      <c r="C9510" s="2" t="s">
        <v>12</v>
      </c>
      <c r="D9510" s="2" t="s">
        <v>128</v>
      </c>
      <c r="E9510" s="2" t="s">
        <v>129</v>
      </c>
      <c r="F9510" s="2" t="str">
        <f t="shared" si="888"/>
        <v>Men</v>
      </c>
      <c r="G9510" s="2" t="str">
        <f t="shared" si="889"/>
        <v xml:space="preserve"> Athletic Footwear</v>
      </c>
      <c r="H9510" s="2" t="s">
        <v>16</v>
      </c>
      <c r="I9510" s="2">
        <v>36</v>
      </c>
      <c r="J9510" s="2">
        <v>80</v>
      </c>
      <c r="K9510" s="2">
        <v>2880</v>
      </c>
      <c r="L9510" s="2" t="s">
        <v>21</v>
      </c>
      <c r="M9510" s="2">
        <f t="shared" si="890"/>
        <v>3</v>
      </c>
      <c r="N9510" s="2" t="str">
        <f t="shared" si="891"/>
        <v>Mar</v>
      </c>
      <c r="O9510" s="2" t="str">
        <f t="shared" si="892"/>
        <v>Wed</v>
      </c>
      <c r="P9510" s="2" t="str">
        <f t="shared" si="893"/>
        <v>2021</v>
      </c>
    </row>
    <row r="9511" spans="1:16" x14ac:dyDescent="0.3">
      <c r="A9511" s="2" t="s">
        <v>58</v>
      </c>
      <c r="B9511" s="3">
        <v>44265</v>
      </c>
      <c r="C9511" s="2" t="s">
        <v>12</v>
      </c>
      <c r="D9511" s="2" t="s">
        <v>128</v>
      </c>
      <c r="E9511" s="2" t="s">
        <v>129</v>
      </c>
      <c r="F9511" s="2" t="str">
        <f t="shared" si="888"/>
        <v>Women</v>
      </c>
      <c r="G9511" s="2" t="str">
        <f t="shared" si="889"/>
        <v xml:space="preserve"> Street Footwear</v>
      </c>
      <c r="H9511" s="2" t="s">
        <v>17</v>
      </c>
      <c r="I9511" s="2">
        <v>23</v>
      </c>
      <c r="J9511" s="2">
        <v>85</v>
      </c>
      <c r="K9511" s="2">
        <v>1955</v>
      </c>
      <c r="L9511" s="2" t="s">
        <v>21</v>
      </c>
      <c r="M9511" s="2">
        <f t="shared" si="890"/>
        <v>3</v>
      </c>
      <c r="N9511" s="2" t="str">
        <f t="shared" si="891"/>
        <v>Mar</v>
      </c>
      <c r="O9511" s="2" t="str">
        <f t="shared" si="892"/>
        <v>Wed</v>
      </c>
      <c r="P9511" s="2" t="str">
        <f t="shared" si="893"/>
        <v>2021</v>
      </c>
    </row>
    <row r="9512" spans="1:16" x14ac:dyDescent="0.3">
      <c r="A9512" s="2" t="s">
        <v>58</v>
      </c>
      <c r="B9512" s="3">
        <v>44265</v>
      </c>
      <c r="C9512" s="2" t="s">
        <v>12</v>
      </c>
      <c r="D9512" s="2" t="s">
        <v>128</v>
      </c>
      <c r="E9512" s="2" t="s">
        <v>129</v>
      </c>
      <c r="F9512" s="2" t="str">
        <f t="shared" si="888"/>
        <v>Women</v>
      </c>
      <c r="G9512" s="2" t="str">
        <f t="shared" si="889"/>
        <v xml:space="preserve"> Athletic Footwear</v>
      </c>
      <c r="H9512" s="2" t="s">
        <v>18</v>
      </c>
      <c r="I9512" s="2">
        <v>30</v>
      </c>
      <c r="J9512" s="2">
        <v>39</v>
      </c>
      <c r="K9512" s="2">
        <v>1170</v>
      </c>
      <c r="L9512" s="2" t="s">
        <v>21</v>
      </c>
      <c r="M9512" s="2">
        <f t="shared" si="890"/>
        <v>3</v>
      </c>
      <c r="N9512" s="2" t="str">
        <f t="shared" si="891"/>
        <v>Mar</v>
      </c>
      <c r="O9512" s="2" t="str">
        <f t="shared" si="892"/>
        <v>Wed</v>
      </c>
      <c r="P9512" s="2" t="str">
        <f t="shared" si="893"/>
        <v>2021</v>
      </c>
    </row>
    <row r="9513" spans="1:16" x14ac:dyDescent="0.3">
      <c r="A9513" s="2" t="s">
        <v>58</v>
      </c>
      <c r="B9513" s="3">
        <v>44265</v>
      </c>
      <c r="C9513" s="2" t="s">
        <v>12</v>
      </c>
      <c r="D9513" s="2" t="s">
        <v>128</v>
      </c>
      <c r="E9513" s="2" t="s">
        <v>129</v>
      </c>
      <c r="F9513" s="2" t="str">
        <f t="shared" si="888"/>
        <v>Men</v>
      </c>
      <c r="G9513" s="2" t="str">
        <f t="shared" si="889"/>
        <v xml:space="preserve"> Apparel</v>
      </c>
      <c r="H9513" s="2" t="s">
        <v>19</v>
      </c>
      <c r="I9513" s="2">
        <v>36</v>
      </c>
      <c r="J9513" s="2">
        <v>56</v>
      </c>
      <c r="K9513" s="2">
        <v>2016</v>
      </c>
      <c r="L9513" s="2" t="s">
        <v>21</v>
      </c>
      <c r="M9513" s="2">
        <f t="shared" si="890"/>
        <v>3</v>
      </c>
      <c r="N9513" s="2" t="str">
        <f t="shared" si="891"/>
        <v>Mar</v>
      </c>
      <c r="O9513" s="2" t="str">
        <f t="shared" si="892"/>
        <v>Wed</v>
      </c>
      <c r="P9513" s="2" t="str">
        <f t="shared" si="893"/>
        <v>2021</v>
      </c>
    </row>
    <row r="9514" spans="1:16" x14ac:dyDescent="0.3">
      <c r="A9514" s="2" t="s">
        <v>58</v>
      </c>
      <c r="B9514" s="3">
        <v>44265</v>
      </c>
      <c r="C9514" s="2" t="s">
        <v>12</v>
      </c>
      <c r="D9514" s="2" t="s">
        <v>128</v>
      </c>
      <c r="E9514" s="2" t="s">
        <v>129</v>
      </c>
      <c r="F9514" s="2" t="str">
        <f t="shared" si="888"/>
        <v>Women</v>
      </c>
      <c r="G9514" s="2" t="str">
        <f t="shared" si="889"/>
        <v xml:space="preserve"> Apparel</v>
      </c>
      <c r="H9514" s="2" t="s">
        <v>20</v>
      </c>
      <c r="I9514" s="2">
        <v>29</v>
      </c>
      <c r="J9514" s="2">
        <v>96</v>
      </c>
      <c r="K9514" s="2">
        <v>2784</v>
      </c>
      <c r="L9514" s="2" t="s">
        <v>21</v>
      </c>
      <c r="M9514" s="2">
        <f t="shared" si="890"/>
        <v>3</v>
      </c>
      <c r="N9514" s="2" t="str">
        <f t="shared" si="891"/>
        <v>Mar</v>
      </c>
      <c r="O9514" s="2" t="str">
        <f t="shared" si="892"/>
        <v>Wed</v>
      </c>
      <c r="P9514" s="2" t="str">
        <f t="shared" si="893"/>
        <v>2021</v>
      </c>
    </row>
    <row r="9515" spans="1:16" x14ac:dyDescent="0.3">
      <c r="A9515" s="2" t="s">
        <v>58</v>
      </c>
      <c r="B9515" s="3">
        <v>44297</v>
      </c>
      <c r="C9515" s="2" t="s">
        <v>12</v>
      </c>
      <c r="D9515" s="2" t="s">
        <v>128</v>
      </c>
      <c r="E9515" s="2" t="s">
        <v>129</v>
      </c>
      <c r="F9515" s="2" t="str">
        <f t="shared" si="888"/>
        <v>Men</v>
      </c>
      <c r="G9515" s="2" t="str">
        <f t="shared" si="889"/>
        <v xml:space="preserve"> Street Footwear</v>
      </c>
      <c r="H9515" s="2" t="s">
        <v>14</v>
      </c>
      <c r="I9515" s="2">
        <v>30</v>
      </c>
      <c r="J9515" s="2">
        <v>168</v>
      </c>
      <c r="K9515" s="2">
        <v>5040</v>
      </c>
      <c r="L9515" s="2" t="s">
        <v>21</v>
      </c>
      <c r="M9515" s="2">
        <f t="shared" si="890"/>
        <v>4</v>
      </c>
      <c r="N9515" s="2" t="str">
        <f t="shared" si="891"/>
        <v>Apr</v>
      </c>
      <c r="O9515" s="2" t="str">
        <f t="shared" si="892"/>
        <v>Sun</v>
      </c>
      <c r="P9515" s="2" t="str">
        <f t="shared" si="893"/>
        <v>2021</v>
      </c>
    </row>
    <row r="9516" spans="1:16" x14ac:dyDescent="0.3">
      <c r="A9516" s="2" t="s">
        <v>58</v>
      </c>
      <c r="B9516" s="3">
        <v>44297</v>
      </c>
      <c r="C9516" s="2" t="s">
        <v>12</v>
      </c>
      <c r="D9516" s="2" t="s">
        <v>128</v>
      </c>
      <c r="E9516" s="2" t="s">
        <v>129</v>
      </c>
      <c r="F9516" s="2" t="str">
        <f t="shared" si="888"/>
        <v>Men</v>
      </c>
      <c r="G9516" s="2" t="str">
        <f t="shared" si="889"/>
        <v xml:space="preserve"> Athletic Footwear</v>
      </c>
      <c r="H9516" s="2" t="s">
        <v>16</v>
      </c>
      <c r="I9516" s="2">
        <v>35</v>
      </c>
      <c r="J9516" s="2">
        <v>68</v>
      </c>
      <c r="K9516" s="2">
        <v>2380</v>
      </c>
      <c r="L9516" s="2" t="s">
        <v>21</v>
      </c>
      <c r="M9516" s="2">
        <f t="shared" si="890"/>
        <v>4</v>
      </c>
      <c r="N9516" s="2" t="str">
        <f t="shared" si="891"/>
        <v>Apr</v>
      </c>
      <c r="O9516" s="2" t="str">
        <f t="shared" si="892"/>
        <v>Sun</v>
      </c>
      <c r="P9516" s="2" t="str">
        <f t="shared" si="893"/>
        <v>2021</v>
      </c>
    </row>
    <row r="9517" spans="1:16" x14ac:dyDescent="0.3">
      <c r="A9517" s="2" t="s">
        <v>58</v>
      </c>
      <c r="B9517" s="3">
        <v>44297</v>
      </c>
      <c r="C9517" s="2" t="s">
        <v>12</v>
      </c>
      <c r="D9517" s="2" t="s">
        <v>128</v>
      </c>
      <c r="E9517" s="2" t="s">
        <v>129</v>
      </c>
      <c r="F9517" s="2" t="str">
        <f t="shared" si="888"/>
        <v>Women</v>
      </c>
      <c r="G9517" s="2" t="str">
        <f t="shared" si="889"/>
        <v xml:space="preserve"> Street Footwear</v>
      </c>
      <c r="H9517" s="2" t="s">
        <v>17</v>
      </c>
      <c r="I9517" s="2">
        <v>25</v>
      </c>
      <c r="J9517" s="2">
        <v>74</v>
      </c>
      <c r="K9517" s="2">
        <v>1850</v>
      </c>
      <c r="L9517" s="2" t="s">
        <v>21</v>
      </c>
      <c r="M9517" s="2">
        <f t="shared" si="890"/>
        <v>4</v>
      </c>
      <c r="N9517" s="2" t="str">
        <f t="shared" si="891"/>
        <v>Apr</v>
      </c>
      <c r="O9517" s="2" t="str">
        <f t="shared" si="892"/>
        <v>Sun</v>
      </c>
      <c r="P9517" s="2" t="str">
        <f t="shared" si="893"/>
        <v>2021</v>
      </c>
    </row>
    <row r="9518" spans="1:16" x14ac:dyDescent="0.3">
      <c r="A9518" s="2" t="s">
        <v>58</v>
      </c>
      <c r="B9518" s="3">
        <v>44297</v>
      </c>
      <c r="C9518" s="2" t="s">
        <v>12</v>
      </c>
      <c r="D9518" s="2" t="s">
        <v>128</v>
      </c>
      <c r="E9518" s="2" t="s">
        <v>129</v>
      </c>
      <c r="F9518" s="2" t="str">
        <f t="shared" si="888"/>
        <v>Women</v>
      </c>
      <c r="G9518" s="2" t="str">
        <f t="shared" si="889"/>
        <v xml:space="preserve"> Athletic Footwear</v>
      </c>
      <c r="H9518" s="2" t="s">
        <v>18</v>
      </c>
      <c r="I9518" s="2">
        <v>30</v>
      </c>
      <c r="J9518" s="2">
        <v>50</v>
      </c>
      <c r="K9518" s="2">
        <v>1500</v>
      </c>
      <c r="L9518" s="2" t="s">
        <v>21</v>
      </c>
      <c r="M9518" s="2">
        <f t="shared" si="890"/>
        <v>4</v>
      </c>
      <c r="N9518" s="2" t="str">
        <f t="shared" si="891"/>
        <v>Apr</v>
      </c>
      <c r="O9518" s="2" t="str">
        <f t="shared" si="892"/>
        <v>Sun</v>
      </c>
      <c r="P9518" s="2" t="str">
        <f t="shared" si="893"/>
        <v>2021</v>
      </c>
    </row>
    <row r="9519" spans="1:16" x14ac:dyDescent="0.3">
      <c r="A9519" s="2" t="s">
        <v>58</v>
      </c>
      <c r="B9519" s="3">
        <v>44297</v>
      </c>
      <c r="C9519" s="2" t="s">
        <v>12</v>
      </c>
      <c r="D9519" s="2" t="s">
        <v>128</v>
      </c>
      <c r="E9519" s="2" t="s">
        <v>129</v>
      </c>
      <c r="F9519" s="2" t="str">
        <f t="shared" si="888"/>
        <v>Men</v>
      </c>
      <c r="G9519" s="2" t="str">
        <f t="shared" si="889"/>
        <v xml:space="preserve"> Apparel</v>
      </c>
      <c r="H9519" s="2" t="s">
        <v>19</v>
      </c>
      <c r="I9519" s="2">
        <v>41</v>
      </c>
      <c r="J9519" s="2">
        <v>53</v>
      </c>
      <c r="K9519" s="2">
        <v>2173</v>
      </c>
      <c r="L9519" s="2" t="s">
        <v>21</v>
      </c>
      <c r="M9519" s="2">
        <f t="shared" si="890"/>
        <v>4</v>
      </c>
      <c r="N9519" s="2" t="str">
        <f t="shared" si="891"/>
        <v>Apr</v>
      </c>
      <c r="O9519" s="2" t="str">
        <f t="shared" si="892"/>
        <v>Sun</v>
      </c>
      <c r="P9519" s="2" t="str">
        <f t="shared" si="893"/>
        <v>2021</v>
      </c>
    </row>
    <row r="9520" spans="1:16" x14ac:dyDescent="0.3">
      <c r="A9520" s="2" t="s">
        <v>58</v>
      </c>
      <c r="B9520" s="3">
        <v>44297</v>
      </c>
      <c r="C9520" s="2" t="s">
        <v>12</v>
      </c>
      <c r="D9520" s="2" t="s">
        <v>128</v>
      </c>
      <c r="E9520" s="2" t="s">
        <v>129</v>
      </c>
      <c r="F9520" s="2" t="str">
        <f t="shared" si="888"/>
        <v>Women</v>
      </c>
      <c r="G9520" s="2" t="str">
        <f t="shared" si="889"/>
        <v xml:space="preserve"> Apparel</v>
      </c>
      <c r="H9520" s="2" t="s">
        <v>20</v>
      </c>
      <c r="I9520" s="2">
        <v>36</v>
      </c>
      <c r="J9520" s="2">
        <v>90</v>
      </c>
      <c r="K9520" s="2">
        <v>3240</v>
      </c>
      <c r="L9520" s="2" t="s">
        <v>21</v>
      </c>
      <c r="M9520" s="2">
        <f t="shared" si="890"/>
        <v>4</v>
      </c>
      <c r="N9520" s="2" t="str">
        <f t="shared" si="891"/>
        <v>Apr</v>
      </c>
      <c r="O9520" s="2" t="str">
        <f t="shared" si="892"/>
        <v>Sun</v>
      </c>
      <c r="P9520" s="2" t="str">
        <f t="shared" si="893"/>
        <v>2021</v>
      </c>
    </row>
    <row r="9521" spans="1:16" x14ac:dyDescent="0.3">
      <c r="A9521" s="2" t="s">
        <v>58</v>
      </c>
      <c r="B9521" s="3">
        <v>44326</v>
      </c>
      <c r="C9521" s="2" t="s">
        <v>12</v>
      </c>
      <c r="D9521" s="2" t="s">
        <v>128</v>
      </c>
      <c r="E9521" s="2" t="s">
        <v>129</v>
      </c>
      <c r="F9521" s="2" t="str">
        <f t="shared" si="888"/>
        <v>Men</v>
      </c>
      <c r="G9521" s="2" t="str">
        <f t="shared" si="889"/>
        <v xml:space="preserve"> Street Footwear</v>
      </c>
      <c r="H9521" s="2" t="s">
        <v>14</v>
      </c>
      <c r="I9521" s="2">
        <v>48</v>
      </c>
      <c r="J9521" s="2">
        <v>177</v>
      </c>
      <c r="K9521" s="2">
        <v>8496</v>
      </c>
      <c r="L9521" s="2" t="s">
        <v>21</v>
      </c>
      <c r="M9521" s="2">
        <f t="shared" si="890"/>
        <v>5</v>
      </c>
      <c r="N9521" s="2" t="str">
        <f t="shared" si="891"/>
        <v>May</v>
      </c>
      <c r="O9521" s="2" t="str">
        <f t="shared" si="892"/>
        <v>Mon</v>
      </c>
      <c r="P9521" s="2" t="str">
        <f t="shared" si="893"/>
        <v>2021</v>
      </c>
    </row>
    <row r="9522" spans="1:16" x14ac:dyDescent="0.3">
      <c r="A9522" s="2" t="s">
        <v>58</v>
      </c>
      <c r="B9522" s="3">
        <v>44326</v>
      </c>
      <c r="C9522" s="2" t="s">
        <v>12</v>
      </c>
      <c r="D9522" s="2" t="s">
        <v>128</v>
      </c>
      <c r="E9522" s="2" t="s">
        <v>129</v>
      </c>
      <c r="F9522" s="2" t="str">
        <f t="shared" si="888"/>
        <v>Men</v>
      </c>
      <c r="G9522" s="2" t="str">
        <f t="shared" si="889"/>
        <v xml:space="preserve"> Athletic Footwear</v>
      </c>
      <c r="H9522" s="2" t="s">
        <v>16</v>
      </c>
      <c r="I9522" s="2">
        <v>41</v>
      </c>
      <c r="J9522" s="2">
        <v>94</v>
      </c>
      <c r="K9522" s="2">
        <v>3854</v>
      </c>
      <c r="L9522" s="2" t="s">
        <v>21</v>
      </c>
      <c r="M9522" s="2">
        <f t="shared" si="890"/>
        <v>5</v>
      </c>
      <c r="N9522" s="2" t="str">
        <f t="shared" si="891"/>
        <v>May</v>
      </c>
      <c r="O9522" s="2" t="str">
        <f t="shared" si="892"/>
        <v>Mon</v>
      </c>
      <c r="P9522" s="2" t="str">
        <f t="shared" si="893"/>
        <v>2021</v>
      </c>
    </row>
    <row r="9523" spans="1:16" x14ac:dyDescent="0.3">
      <c r="A9523" s="2" t="s">
        <v>58</v>
      </c>
      <c r="B9523" s="3">
        <v>44326</v>
      </c>
      <c r="C9523" s="2" t="s">
        <v>12</v>
      </c>
      <c r="D9523" s="2" t="s">
        <v>128</v>
      </c>
      <c r="E9523" s="2" t="s">
        <v>129</v>
      </c>
      <c r="F9523" s="2" t="str">
        <f t="shared" si="888"/>
        <v>Women</v>
      </c>
      <c r="G9523" s="2" t="str">
        <f t="shared" si="889"/>
        <v xml:space="preserve"> Street Footwear</v>
      </c>
      <c r="H9523" s="2" t="s">
        <v>17</v>
      </c>
      <c r="I9523" s="2">
        <v>37</v>
      </c>
      <c r="J9523" s="2">
        <v>96</v>
      </c>
      <c r="K9523" s="2">
        <v>3552</v>
      </c>
      <c r="L9523" s="2" t="s">
        <v>21</v>
      </c>
      <c r="M9523" s="2">
        <f t="shared" si="890"/>
        <v>5</v>
      </c>
      <c r="N9523" s="2" t="str">
        <f t="shared" si="891"/>
        <v>May</v>
      </c>
      <c r="O9523" s="2" t="str">
        <f t="shared" si="892"/>
        <v>Mon</v>
      </c>
      <c r="P9523" s="2" t="str">
        <f t="shared" si="893"/>
        <v>2021</v>
      </c>
    </row>
    <row r="9524" spans="1:16" x14ac:dyDescent="0.3">
      <c r="A9524" s="2" t="s">
        <v>58</v>
      </c>
      <c r="B9524" s="3">
        <v>44326</v>
      </c>
      <c r="C9524" s="2" t="s">
        <v>12</v>
      </c>
      <c r="D9524" s="2" t="s">
        <v>128</v>
      </c>
      <c r="E9524" s="2" t="s">
        <v>129</v>
      </c>
      <c r="F9524" s="2" t="str">
        <f t="shared" si="888"/>
        <v>Women</v>
      </c>
      <c r="G9524" s="2" t="str">
        <f t="shared" si="889"/>
        <v xml:space="preserve"> Athletic Footwear</v>
      </c>
      <c r="H9524" s="2" t="s">
        <v>18</v>
      </c>
      <c r="I9524" s="2">
        <v>40</v>
      </c>
      <c r="J9524" s="2">
        <v>83</v>
      </c>
      <c r="K9524" s="2">
        <v>3320</v>
      </c>
      <c r="L9524" s="2" t="s">
        <v>21</v>
      </c>
      <c r="M9524" s="2">
        <f t="shared" si="890"/>
        <v>5</v>
      </c>
      <c r="N9524" s="2" t="str">
        <f t="shared" si="891"/>
        <v>May</v>
      </c>
      <c r="O9524" s="2" t="str">
        <f t="shared" si="892"/>
        <v>Mon</v>
      </c>
      <c r="P9524" s="2" t="str">
        <f t="shared" si="893"/>
        <v>2021</v>
      </c>
    </row>
    <row r="9525" spans="1:16" x14ac:dyDescent="0.3">
      <c r="A9525" s="2" t="s">
        <v>58</v>
      </c>
      <c r="B9525" s="3">
        <v>44326</v>
      </c>
      <c r="C9525" s="2" t="s">
        <v>12</v>
      </c>
      <c r="D9525" s="2" t="s">
        <v>128</v>
      </c>
      <c r="E9525" s="2" t="s">
        <v>129</v>
      </c>
      <c r="F9525" s="2" t="str">
        <f t="shared" si="888"/>
        <v>Men</v>
      </c>
      <c r="G9525" s="2" t="str">
        <f t="shared" si="889"/>
        <v xml:space="preserve"> Apparel</v>
      </c>
      <c r="H9525" s="2" t="s">
        <v>19</v>
      </c>
      <c r="I9525" s="2">
        <v>46</v>
      </c>
      <c r="J9525" s="2">
        <v>91</v>
      </c>
      <c r="K9525" s="2">
        <v>4186</v>
      </c>
      <c r="L9525" s="2" t="s">
        <v>21</v>
      </c>
      <c r="M9525" s="2">
        <f t="shared" si="890"/>
        <v>5</v>
      </c>
      <c r="N9525" s="2" t="str">
        <f t="shared" si="891"/>
        <v>May</v>
      </c>
      <c r="O9525" s="2" t="str">
        <f t="shared" si="892"/>
        <v>Mon</v>
      </c>
      <c r="P9525" s="2" t="str">
        <f t="shared" si="893"/>
        <v>2021</v>
      </c>
    </row>
    <row r="9526" spans="1:16" x14ac:dyDescent="0.3">
      <c r="A9526" s="2" t="s">
        <v>58</v>
      </c>
      <c r="B9526" s="3">
        <v>44326</v>
      </c>
      <c r="C9526" s="2" t="s">
        <v>12</v>
      </c>
      <c r="D9526" s="2" t="s">
        <v>128</v>
      </c>
      <c r="E9526" s="2" t="s">
        <v>129</v>
      </c>
      <c r="F9526" s="2" t="str">
        <f t="shared" si="888"/>
        <v>Women</v>
      </c>
      <c r="G9526" s="2" t="str">
        <f t="shared" si="889"/>
        <v xml:space="preserve"> Apparel</v>
      </c>
      <c r="H9526" s="2" t="s">
        <v>20</v>
      </c>
      <c r="I9526" s="2">
        <v>47</v>
      </c>
      <c r="J9526" s="2">
        <v>120</v>
      </c>
      <c r="K9526" s="2">
        <v>5640</v>
      </c>
      <c r="L9526" s="2" t="s">
        <v>21</v>
      </c>
      <c r="M9526" s="2">
        <f t="shared" si="890"/>
        <v>5</v>
      </c>
      <c r="N9526" s="2" t="str">
        <f t="shared" si="891"/>
        <v>May</v>
      </c>
      <c r="O9526" s="2" t="str">
        <f t="shared" si="892"/>
        <v>Mon</v>
      </c>
      <c r="P9526" s="2" t="str">
        <f t="shared" si="893"/>
        <v>2021</v>
      </c>
    </row>
    <row r="9527" spans="1:16" x14ac:dyDescent="0.3">
      <c r="A9527" s="2" t="s">
        <v>58</v>
      </c>
      <c r="B9527" s="3">
        <v>44359</v>
      </c>
      <c r="C9527" s="2" t="s">
        <v>12</v>
      </c>
      <c r="D9527" s="2" t="s">
        <v>128</v>
      </c>
      <c r="E9527" s="2" t="s">
        <v>129</v>
      </c>
      <c r="F9527" s="2" t="str">
        <f t="shared" si="888"/>
        <v>Men</v>
      </c>
      <c r="G9527" s="2" t="str">
        <f t="shared" si="889"/>
        <v xml:space="preserve"> Street Footwear</v>
      </c>
      <c r="H9527" s="2" t="s">
        <v>14</v>
      </c>
      <c r="I9527" s="2">
        <v>47</v>
      </c>
      <c r="J9527" s="2">
        <v>195</v>
      </c>
      <c r="K9527" s="2">
        <v>9165</v>
      </c>
      <c r="L9527" s="2" t="s">
        <v>21</v>
      </c>
      <c r="M9527" s="2">
        <f t="shared" si="890"/>
        <v>6</v>
      </c>
      <c r="N9527" s="2" t="str">
        <f t="shared" si="891"/>
        <v>Jun</v>
      </c>
      <c r="O9527" s="2" t="str">
        <f t="shared" si="892"/>
        <v>Sat</v>
      </c>
      <c r="P9527" s="2" t="str">
        <f t="shared" si="893"/>
        <v>2021</v>
      </c>
    </row>
    <row r="9528" spans="1:16" x14ac:dyDescent="0.3">
      <c r="A9528" s="2" t="s">
        <v>58</v>
      </c>
      <c r="B9528" s="3">
        <v>44359</v>
      </c>
      <c r="C9528" s="2" t="s">
        <v>12</v>
      </c>
      <c r="D9528" s="2" t="s">
        <v>128</v>
      </c>
      <c r="E9528" s="2" t="s">
        <v>129</v>
      </c>
      <c r="F9528" s="2" t="str">
        <f t="shared" si="888"/>
        <v>Men</v>
      </c>
      <c r="G9528" s="2" t="str">
        <f t="shared" si="889"/>
        <v xml:space="preserve"> Athletic Footwear</v>
      </c>
      <c r="H9528" s="2" t="s">
        <v>16</v>
      </c>
      <c r="I9528" s="2">
        <v>44</v>
      </c>
      <c r="J9528" s="2">
        <v>120</v>
      </c>
      <c r="K9528" s="2">
        <v>5280</v>
      </c>
      <c r="L9528" s="2" t="s">
        <v>21</v>
      </c>
      <c r="M9528" s="2">
        <f t="shared" si="890"/>
        <v>6</v>
      </c>
      <c r="N9528" s="2" t="str">
        <f t="shared" si="891"/>
        <v>Jun</v>
      </c>
      <c r="O9528" s="2" t="str">
        <f t="shared" si="892"/>
        <v>Sat</v>
      </c>
      <c r="P9528" s="2" t="str">
        <f t="shared" si="893"/>
        <v>2021</v>
      </c>
    </row>
    <row r="9529" spans="1:16" x14ac:dyDescent="0.3">
      <c r="A9529" s="2" t="s">
        <v>58</v>
      </c>
      <c r="B9529" s="3">
        <v>44359</v>
      </c>
      <c r="C9529" s="2" t="s">
        <v>12</v>
      </c>
      <c r="D9529" s="2" t="s">
        <v>128</v>
      </c>
      <c r="E9529" s="2" t="s">
        <v>129</v>
      </c>
      <c r="F9529" s="2" t="str">
        <f t="shared" si="888"/>
        <v>Women</v>
      </c>
      <c r="G9529" s="2" t="str">
        <f t="shared" si="889"/>
        <v xml:space="preserve"> Street Footwear</v>
      </c>
      <c r="H9529" s="2" t="s">
        <v>17</v>
      </c>
      <c r="I9529" s="2">
        <v>35</v>
      </c>
      <c r="J9529" s="2">
        <v>104</v>
      </c>
      <c r="K9529" s="2">
        <v>3640</v>
      </c>
      <c r="L9529" s="2" t="s">
        <v>21</v>
      </c>
      <c r="M9529" s="2">
        <f t="shared" si="890"/>
        <v>6</v>
      </c>
      <c r="N9529" s="2" t="str">
        <f t="shared" si="891"/>
        <v>Jun</v>
      </c>
      <c r="O9529" s="2" t="str">
        <f t="shared" si="892"/>
        <v>Sat</v>
      </c>
      <c r="P9529" s="2" t="str">
        <f t="shared" si="893"/>
        <v>2021</v>
      </c>
    </row>
    <row r="9530" spans="1:16" x14ac:dyDescent="0.3">
      <c r="A9530" s="2" t="s">
        <v>58</v>
      </c>
      <c r="B9530" s="3">
        <v>44359</v>
      </c>
      <c r="C9530" s="2" t="s">
        <v>12</v>
      </c>
      <c r="D9530" s="2" t="s">
        <v>128</v>
      </c>
      <c r="E9530" s="2" t="s">
        <v>129</v>
      </c>
      <c r="F9530" s="2" t="str">
        <f t="shared" si="888"/>
        <v>Women</v>
      </c>
      <c r="G9530" s="2" t="str">
        <f t="shared" si="889"/>
        <v xml:space="preserve"> Athletic Footwear</v>
      </c>
      <c r="H9530" s="2" t="s">
        <v>18</v>
      </c>
      <c r="I9530" s="2">
        <v>38</v>
      </c>
      <c r="J9530" s="2">
        <v>102</v>
      </c>
      <c r="K9530" s="2">
        <v>3876</v>
      </c>
      <c r="L9530" s="2" t="s">
        <v>21</v>
      </c>
      <c r="M9530" s="2">
        <f t="shared" si="890"/>
        <v>6</v>
      </c>
      <c r="N9530" s="2" t="str">
        <f t="shared" si="891"/>
        <v>Jun</v>
      </c>
      <c r="O9530" s="2" t="str">
        <f t="shared" si="892"/>
        <v>Sat</v>
      </c>
      <c r="P9530" s="2" t="str">
        <f t="shared" si="893"/>
        <v>2021</v>
      </c>
    </row>
    <row r="9531" spans="1:16" x14ac:dyDescent="0.3">
      <c r="A9531" s="2" t="s">
        <v>58</v>
      </c>
      <c r="B9531" s="3">
        <v>44359</v>
      </c>
      <c r="C9531" s="2" t="s">
        <v>12</v>
      </c>
      <c r="D9531" s="2" t="s">
        <v>128</v>
      </c>
      <c r="E9531" s="2" t="s">
        <v>129</v>
      </c>
      <c r="F9531" s="2" t="str">
        <f t="shared" si="888"/>
        <v>Men</v>
      </c>
      <c r="G9531" s="2" t="str">
        <f t="shared" si="889"/>
        <v xml:space="preserve"> Apparel</v>
      </c>
      <c r="H9531" s="2" t="s">
        <v>19</v>
      </c>
      <c r="I9531" s="2">
        <v>44</v>
      </c>
      <c r="J9531" s="2">
        <v>105</v>
      </c>
      <c r="K9531" s="2">
        <v>4620</v>
      </c>
      <c r="L9531" s="2" t="s">
        <v>21</v>
      </c>
      <c r="M9531" s="2">
        <f t="shared" si="890"/>
        <v>6</v>
      </c>
      <c r="N9531" s="2" t="str">
        <f t="shared" si="891"/>
        <v>Jun</v>
      </c>
      <c r="O9531" s="2" t="str">
        <f t="shared" si="892"/>
        <v>Sat</v>
      </c>
      <c r="P9531" s="2" t="str">
        <f t="shared" si="893"/>
        <v>2021</v>
      </c>
    </row>
    <row r="9532" spans="1:16" x14ac:dyDescent="0.3">
      <c r="A9532" s="2" t="s">
        <v>58</v>
      </c>
      <c r="B9532" s="3">
        <v>44359</v>
      </c>
      <c r="C9532" s="2" t="s">
        <v>12</v>
      </c>
      <c r="D9532" s="2" t="s">
        <v>128</v>
      </c>
      <c r="E9532" s="2" t="s">
        <v>129</v>
      </c>
      <c r="F9532" s="2" t="str">
        <f t="shared" si="888"/>
        <v>Women</v>
      </c>
      <c r="G9532" s="2" t="str">
        <f t="shared" si="889"/>
        <v xml:space="preserve"> Apparel</v>
      </c>
      <c r="H9532" s="2" t="s">
        <v>20</v>
      </c>
      <c r="I9532" s="2">
        <v>49</v>
      </c>
      <c r="J9532" s="2">
        <v>158</v>
      </c>
      <c r="K9532" s="2">
        <v>7742</v>
      </c>
      <c r="L9532" s="2" t="s">
        <v>21</v>
      </c>
      <c r="M9532" s="2">
        <f t="shared" si="890"/>
        <v>6</v>
      </c>
      <c r="N9532" s="2" t="str">
        <f t="shared" si="891"/>
        <v>Jun</v>
      </c>
      <c r="O9532" s="2" t="str">
        <f t="shared" si="892"/>
        <v>Sat</v>
      </c>
      <c r="P9532" s="2" t="str">
        <f t="shared" si="893"/>
        <v>2021</v>
      </c>
    </row>
    <row r="9533" spans="1:16" x14ac:dyDescent="0.3">
      <c r="A9533" s="2" t="s">
        <v>58</v>
      </c>
      <c r="B9533" s="3">
        <v>44387</v>
      </c>
      <c r="C9533" s="2" t="s">
        <v>12</v>
      </c>
      <c r="D9533" s="2" t="s">
        <v>128</v>
      </c>
      <c r="E9533" s="2" t="s">
        <v>129</v>
      </c>
      <c r="F9533" s="2" t="str">
        <f t="shared" si="888"/>
        <v>Men</v>
      </c>
      <c r="G9533" s="2" t="str">
        <f t="shared" si="889"/>
        <v xml:space="preserve"> Street Footwear</v>
      </c>
      <c r="H9533" s="2" t="s">
        <v>14</v>
      </c>
      <c r="I9533" s="2">
        <v>45</v>
      </c>
      <c r="J9533" s="2">
        <v>209</v>
      </c>
      <c r="K9533" s="2">
        <v>9405</v>
      </c>
      <c r="L9533" s="2" t="s">
        <v>21</v>
      </c>
      <c r="M9533" s="2">
        <f t="shared" si="890"/>
        <v>7</v>
      </c>
      <c r="N9533" s="2" t="str">
        <f t="shared" si="891"/>
        <v>Jul</v>
      </c>
      <c r="O9533" s="2" t="str">
        <f t="shared" si="892"/>
        <v>Sat</v>
      </c>
      <c r="P9533" s="2" t="str">
        <f t="shared" si="893"/>
        <v>2021</v>
      </c>
    </row>
    <row r="9534" spans="1:16" x14ac:dyDescent="0.3">
      <c r="A9534" s="2" t="s">
        <v>58</v>
      </c>
      <c r="B9534" s="3">
        <v>44387</v>
      </c>
      <c r="C9534" s="2" t="s">
        <v>12</v>
      </c>
      <c r="D9534" s="2" t="s">
        <v>128</v>
      </c>
      <c r="E9534" s="2" t="s">
        <v>129</v>
      </c>
      <c r="F9534" s="2" t="str">
        <f t="shared" si="888"/>
        <v>Men</v>
      </c>
      <c r="G9534" s="2" t="str">
        <f t="shared" si="889"/>
        <v xml:space="preserve"> Athletic Footwear</v>
      </c>
      <c r="H9534" s="2" t="s">
        <v>16</v>
      </c>
      <c r="I9534" s="2">
        <v>42</v>
      </c>
      <c r="J9534" s="2">
        <v>145</v>
      </c>
      <c r="K9534" s="2">
        <v>6090</v>
      </c>
      <c r="L9534" s="2" t="s">
        <v>21</v>
      </c>
      <c r="M9534" s="2">
        <f t="shared" si="890"/>
        <v>7</v>
      </c>
      <c r="N9534" s="2" t="str">
        <f t="shared" si="891"/>
        <v>Jul</v>
      </c>
      <c r="O9534" s="2" t="str">
        <f t="shared" si="892"/>
        <v>Sat</v>
      </c>
      <c r="P9534" s="2" t="str">
        <f t="shared" si="893"/>
        <v>2021</v>
      </c>
    </row>
    <row r="9535" spans="1:16" x14ac:dyDescent="0.3">
      <c r="A9535" s="2" t="s">
        <v>58</v>
      </c>
      <c r="B9535" s="3">
        <v>44387</v>
      </c>
      <c r="C9535" s="2" t="s">
        <v>12</v>
      </c>
      <c r="D9535" s="2" t="s">
        <v>128</v>
      </c>
      <c r="E9535" s="2" t="s">
        <v>129</v>
      </c>
      <c r="F9535" s="2" t="str">
        <f t="shared" si="888"/>
        <v>Women</v>
      </c>
      <c r="G9535" s="2" t="str">
        <f t="shared" si="889"/>
        <v xml:space="preserve"> Street Footwear</v>
      </c>
      <c r="H9535" s="2" t="s">
        <v>17</v>
      </c>
      <c r="I9535" s="2">
        <v>33</v>
      </c>
      <c r="J9535" s="2">
        <v>109</v>
      </c>
      <c r="K9535" s="2">
        <v>3597</v>
      </c>
      <c r="L9535" s="2" t="s">
        <v>21</v>
      </c>
      <c r="M9535" s="2">
        <f t="shared" si="890"/>
        <v>7</v>
      </c>
      <c r="N9535" s="2" t="str">
        <f t="shared" si="891"/>
        <v>Jul</v>
      </c>
      <c r="O9535" s="2" t="str">
        <f t="shared" si="892"/>
        <v>Sat</v>
      </c>
      <c r="P9535" s="2" t="str">
        <f t="shared" si="893"/>
        <v>2021</v>
      </c>
    </row>
    <row r="9536" spans="1:16" x14ac:dyDescent="0.3">
      <c r="A9536" s="2" t="s">
        <v>58</v>
      </c>
      <c r="B9536" s="3">
        <v>44387</v>
      </c>
      <c r="C9536" s="2" t="s">
        <v>12</v>
      </c>
      <c r="D9536" s="2" t="s">
        <v>128</v>
      </c>
      <c r="E9536" s="2" t="s">
        <v>129</v>
      </c>
      <c r="F9536" s="2" t="str">
        <f t="shared" si="888"/>
        <v>Women</v>
      </c>
      <c r="G9536" s="2" t="str">
        <f t="shared" si="889"/>
        <v xml:space="preserve"> Athletic Footwear</v>
      </c>
      <c r="H9536" s="2" t="s">
        <v>18</v>
      </c>
      <c r="I9536" s="2">
        <v>36</v>
      </c>
      <c r="J9536" s="2">
        <v>96</v>
      </c>
      <c r="K9536" s="2">
        <v>3456</v>
      </c>
      <c r="L9536" s="2" t="s">
        <v>21</v>
      </c>
      <c r="M9536" s="2">
        <f t="shared" si="890"/>
        <v>7</v>
      </c>
      <c r="N9536" s="2" t="str">
        <f t="shared" si="891"/>
        <v>Jul</v>
      </c>
      <c r="O9536" s="2" t="str">
        <f t="shared" si="892"/>
        <v>Sat</v>
      </c>
      <c r="P9536" s="2" t="str">
        <f t="shared" si="893"/>
        <v>2021</v>
      </c>
    </row>
    <row r="9537" spans="1:16" x14ac:dyDescent="0.3">
      <c r="A9537" s="2" t="s">
        <v>58</v>
      </c>
      <c r="B9537" s="3">
        <v>44387</v>
      </c>
      <c r="C9537" s="2" t="s">
        <v>12</v>
      </c>
      <c r="D9537" s="2" t="s">
        <v>128</v>
      </c>
      <c r="E9537" s="2" t="s">
        <v>129</v>
      </c>
      <c r="F9537" s="2" t="str">
        <f t="shared" si="888"/>
        <v>Men</v>
      </c>
      <c r="G9537" s="2" t="str">
        <f t="shared" si="889"/>
        <v xml:space="preserve"> Apparel</v>
      </c>
      <c r="H9537" s="2" t="s">
        <v>19</v>
      </c>
      <c r="I9537" s="2">
        <v>39</v>
      </c>
      <c r="J9537" s="2">
        <v>114</v>
      </c>
      <c r="K9537" s="2">
        <v>4446</v>
      </c>
      <c r="L9537" s="2" t="s">
        <v>21</v>
      </c>
      <c r="M9537" s="2">
        <f t="shared" si="890"/>
        <v>7</v>
      </c>
      <c r="N9537" s="2" t="str">
        <f t="shared" si="891"/>
        <v>Jul</v>
      </c>
      <c r="O9537" s="2" t="str">
        <f t="shared" si="892"/>
        <v>Sat</v>
      </c>
      <c r="P9537" s="2" t="str">
        <f t="shared" si="893"/>
        <v>2021</v>
      </c>
    </row>
    <row r="9538" spans="1:16" x14ac:dyDescent="0.3">
      <c r="A9538" s="2" t="s">
        <v>58</v>
      </c>
      <c r="B9538" s="3">
        <v>44387</v>
      </c>
      <c r="C9538" s="2" t="s">
        <v>12</v>
      </c>
      <c r="D9538" s="2" t="s">
        <v>128</v>
      </c>
      <c r="E9538" s="2" t="s">
        <v>129</v>
      </c>
      <c r="F9538" s="2" t="str">
        <f t="shared" ref="F9538:F9601" si="894">MID(H9538, 1, FIND("'", H9538) - 1)</f>
        <v>Women</v>
      </c>
      <c r="G9538" s="2" t="str">
        <f t="shared" ref="G9538:G9601" si="895">MID(H9538, FIND("'", H9538) + 2, LEN(H9538) - FIND("'", H9538) - 1)</f>
        <v xml:space="preserve"> Apparel</v>
      </c>
      <c r="H9538" s="2" t="s">
        <v>20</v>
      </c>
      <c r="I9538" s="2">
        <v>49</v>
      </c>
      <c r="J9538" s="2">
        <v>175</v>
      </c>
      <c r="K9538" s="2">
        <v>8575</v>
      </c>
      <c r="L9538" s="2" t="s">
        <v>21</v>
      </c>
      <c r="M9538" s="2">
        <f t="shared" si="890"/>
        <v>7</v>
      </c>
      <c r="N9538" s="2" t="str">
        <f t="shared" si="891"/>
        <v>Jul</v>
      </c>
      <c r="O9538" s="2" t="str">
        <f t="shared" si="892"/>
        <v>Sat</v>
      </c>
      <c r="P9538" s="2" t="str">
        <f t="shared" si="893"/>
        <v>2021</v>
      </c>
    </row>
    <row r="9539" spans="1:16" x14ac:dyDescent="0.3">
      <c r="A9539" s="2" t="s">
        <v>58</v>
      </c>
      <c r="B9539" s="3">
        <v>44419</v>
      </c>
      <c r="C9539" s="2" t="s">
        <v>12</v>
      </c>
      <c r="D9539" s="2" t="s">
        <v>128</v>
      </c>
      <c r="E9539" s="2" t="s">
        <v>129</v>
      </c>
      <c r="F9539" s="2" t="str">
        <f t="shared" si="894"/>
        <v>Men</v>
      </c>
      <c r="G9539" s="2" t="str">
        <f t="shared" si="895"/>
        <v xml:space="preserve"> Street Footwear</v>
      </c>
      <c r="H9539" s="2" t="s">
        <v>14</v>
      </c>
      <c r="I9539" s="2">
        <v>42</v>
      </c>
      <c r="J9539" s="2">
        <v>215</v>
      </c>
      <c r="K9539" s="2">
        <v>9030</v>
      </c>
      <c r="L9539" s="2" t="s">
        <v>21</v>
      </c>
      <c r="M9539" s="2">
        <f t="shared" ref="M9539:M9602" si="896">MONTH(B9539)</f>
        <v>8</v>
      </c>
      <c r="N9539" s="2" t="str">
        <f t="shared" ref="N9539:N9602" si="897">TEXT(B9539,"mmm")</f>
        <v>Aug</v>
      </c>
      <c r="O9539" s="2" t="str">
        <f t="shared" ref="O9539:O9602" si="898">TEXT(B9539,"ddd")</f>
        <v>Wed</v>
      </c>
      <c r="P9539" s="2" t="str">
        <f t="shared" ref="P9539:P9602" si="899">TEXT(B9539,"YYY")</f>
        <v>2021</v>
      </c>
    </row>
    <row r="9540" spans="1:16" x14ac:dyDescent="0.3">
      <c r="A9540" s="2" t="s">
        <v>58</v>
      </c>
      <c r="B9540" s="3">
        <v>44419</v>
      </c>
      <c r="C9540" s="2" t="s">
        <v>12</v>
      </c>
      <c r="D9540" s="2" t="s">
        <v>128</v>
      </c>
      <c r="E9540" s="2" t="s">
        <v>129</v>
      </c>
      <c r="F9540" s="2" t="str">
        <f t="shared" si="894"/>
        <v>Men</v>
      </c>
      <c r="G9540" s="2" t="str">
        <f t="shared" si="895"/>
        <v xml:space="preserve"> Athletic Footwear</v>
      </c>
      <c r="H9540" s="2" t="s">
        <v>16</v>
      </c>
      <c r="I9540" s="2">
        <v>43</v>
      </c>
      <c r="J9540" s="2">
        <v>149</v>
      </c>
      <c r="K9540" s="2">
        <v>6407</v>
      </c>
      <c r="L9540" s="2" t="s">
        <v>21</v>
      </c>
      <c r="M9540" s="2">
        <f t="shared" si="896"/>
        <v>8</v>
      </c>
      <c r="N9540" s="2" t="str">
        <f t="shared" si="897"/>
        <v>Aug</v>
      </c>
      <c r="O9540" s="2" t="str">
        <f t="shared" si="898"/>
        <v>Wed</v>
      </c>
      <c r="P9540" s="2" t="str">
        <f t="shared" si="899"/>
        <v>2021</v>
      </c>
    </row>
    <row r="9541" spans="1:16" x14ac:dyDescent="0.3">
      <c r="A9541" s="2" t="s">
        <v>58</v>
      </c>
      <c r="B9541" s="3">
        <v>44419</v>
      </c>
      <c r="C9541" s="2" t="s">
        <v>12</v>
      </c>
      <c r="D9541" s="2" t="s">
        <v>128</v>
      </c>
      <c r="E9541" s="2" t="s">
        <v>129</v>
      </c>
      <c r="F9541" s="2" t="str">
        <f t="shared" si="894"/>
        <v>Women</v>
      </c>
      <c r="G9541" s="2" t="str">
        <f t="shared" si="895"/>
        <v xml:space="preserve"> Street Footwear</v>
      </c>
      <c r="H9541" s="2" t="s">
        <v>17</v>
      </c>
      <c r="I9541" s="2">
        <v>34</v>
      </c>
      <c r="J9541" s="2">
        <v>116</v>
      </c>
      <c r="K9541" s="2">
        <v>3944</v>
      </c>
      <c r="L9541" s="2" t="s">
        <v>21</v>
      </c>
      <c r="M9541" s="2">
        <f t="shared" si="896"/>
        <v>8</v>
      </c>
      <c r="N9541" s="2" t="str">
        <f t="shared" si="897"/>
        <v>Aug</v>
      </c>
      <c r="O9541" s="2" t="str">
        <f t="shared" si="898"/>
        <v>Wed</v>
      </c>
      <c r="P9541" s="2" t="str">
        <f t="shared" si="899"/>
        <v>2021</v>
      </c>
    </row>
    <row r="9542" spans="1:16" x14ac:dyDescent="0.3">
      <c r="A9542" s="2" t="s">
        <v>58</v>
      </c>
      <c r="B9542" s="3">
        <v>44419</v>
      </c>
      <c r="C9542" s="2" t="s">
        <v>12</v>
      </c>
      <c r="D9542" s="2" t="s">
        <v>128</v>
      </c>
      <c r="E9542" s="2" t="s">
        <v>129</v>
      </c>
      <c r="F9542" s="2" t="str">
        <f t="shared" si="894"/>
        <v>Women</v>
      </c>
      <c r="G9542" s="2" t="str">
        <f t="shared" si="895"/>
        <v xml:space="preserve"> Athletic Footwear</v>
      </c>
      <c r="H9542" s="2" t="s">
        <v>18</v>
      </c>
      <c r="I9542" s="2">
        <v>40</v>
      </c>
      <c r="J9542" s="2">
        <v>85</v>
      </c>
      <c r="K9542" s="2">
        <v>3400</v>
      </c>
      <c r="L9542" s="2" t="s">
        <v>21</v>
      </c>
      <c r="M9542" s="2">
        <f t="shared" si="896"/>
        <v>8</v>
      </c>
      <c r="N9542" s="2" t="str">
        <f t="shared" si="897"/>
        <v>Aug</v>
      </c>
      <c r="O9542" s="2" t="str">
        <f t="shared" si="898"/>
        <v>Wed</v>
      </c>
      <c r="P9542" s="2" t="str">
        <f t="shared" si="899"/>
        <v>2021</v>
      </c>
    </row>
    <row r="9543" spans="1:16" x14ac:dyDescent="0.3">
      <c r="A9543" s="2" t="s">
        <v>58</v>
      </c>
      <c r="B9543" s="3">
        <v>44419</v>
      </c>
      <c r="C9543" s="2" t="s">
        <v>12</v>
      </c>
      <c r="D9543" s="2" t="s">
        <v>128</v>
      </c>
      <c r="E9543" s="2" t="s">
        <v>129</v>
      </c>
      <c r="F9543" s="2" t="str">
        <f t="shared" si="894"/>
        <v>Men</v>
      </c>
      <c r="G9543" s="2" t="str">
        <f t="shared" si="895"/>
        <v xml:space="preserve"> Apparel</v>
      </c>
      <c r="H9543" s="2" t="s">
        <v>19</v>
      </c>
      <c r="I9543" s="2">
        <v>43</v>
      </c>
      <c r="J9543" s="2">
        <v>72</v>
      </c>
      <c r="K9543" s="2">
        <v>3096</v>
      </c>
      <c r="L9543" s="2" t="s">
        <v>21</v>
      </c>
      <c r="M9543" s="2">
        <f t="shared" si="896"/>
        <v>8</v>
      </c>
      <c r="N9543" s="2" t="str">
        <f t="shared" si="897"/>
        <v>Aug</v>
      </c>
      <c r="O9543" s="2" t="str">
        <f t="shared" si="898"/>
        <v>Wed</v>
      </c>
      <c r="P9543" s="2" t="str">
        <f t="shared" si="899"/>
        <v>2021</v>
      </c>
    </row>
    <row r="9544" spans="1:16" x14ac:dyDescent="0.3">
      <c r="A9544" s="2" t="s">
        <v>58</v>
      </c>
      <c r="B9544" s="3">
        <v>44419</v>
      </c>
      <c r="C9544" s="2" t="s">
        <v>12</v>
      </c>
      <c r="D9544" s="2" t="s">
        <v>128</v>
      </c>
      <c r="E9544" s="2" t="s">
        <v>129</v>
      </c>
      <c r="F9544" s="2" t="str">
        <f t="shared" si="894"/>
        <v>Women</v>
      </c>
      <c r="G9544" s="2" t="str">
        <f t="shared" si="895"/>
        <v xml:space="preserve"> Apparel</v>
      </c>
      <c r="H9544" s="2" t="s">
        <v>20</v>
      </c>
      <c r="I9544" s="2">
        <v>44</v>
      </c>
      <c r="J9544" s="2">
        <v>136</v>
      </c>
      <c r="K9544" s="2">
        <v>5984</v>
      </c>
      <c r="L9544" s="2" t="s">
        <v>21</v>
      </c>
      <c r="M9544" s="2">
        <f t="shared" si="896"/>
        <v>8</v>
      </c>
      <c r="N9544" s="2" t="str">
        <f t="shared" si="897"/>
        <v>Aug</v>
      </c>
      <c r="O9544" s="2" t="str">
        <f t="shared" si="898"/>
        <v>Wed</v>
      </c>
      <c r="P9544" s="2" t="str">
        <f t="shared" si="899"/>
        <v>2021</v>
      </c>
    </row>
    <row r="9545" spans="1:16" x14ac:dyDescent="0.3">
      <c r="A9545" s="2" t="s">
        <v>58</v>
      </c>
      <c r="B9545" s="3">
        <v>44449</v>
      </c>
      <c r="C9545" s="2" t="s">
        <v>12</v>
      </c>
      <c r="D9545" s="2" t="s">
        <v>128</v>
      </c>
      <c r="E9545" s="2" t="s">
        <v>129</v>
      </c>
      <c r="F9545" s="2" t="str">
        <f t="shared" si="894"/>
        <v>Men</v>
      </c>
      <c r="G9545" s="2" t="str">
        <f t="shared" si="895"/>
        <v xml:space="preserve"> Street Footwear</v>
      </c>
      <c r="H9545" s="2" t="s">
        <v>14</v>
      </c>
      <c r="I9545" s="2">
        <v>44</v>
      </c>
      <c r="J9545" s="2">
        <v>179</v>
      </c>
      <c r="K9545" s="2">
        <v>7876</v>
      </c>
      <c r="L9545" s="2" t="s">
        <v>21</v>
      </c>
      <c r="M9545" s="2">
        <f t="shared" si="896"/>
        <v>9</v>
      </c>
      <c r="N9545" s="2" t="str">
        <f t="shared" si="897"/>
        <v>Sep</v>
      </c>
      <c r="O9545" s="2" t="str">
        <f t="shared" si="898"/>
        <v>Fri</v>
      </c>
      <c r="P9545" s="2" t="str">
        <f t="shared" si="899"/>
        <v>2021</v>
      </c>
    </row>
    <row r="9546" spans="1:16" x14ac:dyDescent="0.3">
      <c r="A9546" s="2" t="s">
        <v>58</v>
      </c>
      <c r="B9546" s="3">
        <v>44449</v>
      </c>
      <c r="C9546" s="2" t="s">
        <v>12</v>
      </c>
      <c r="D9546" s="2" t="s">
        <v>128</v>
      </c>
      <c r="E9546" s="2" t="s">
        <v>129</v>
      </c>
      <c r="F9546" s="2" t="str">
        <f t="shared" si="894"/>
        <v>Men</v>
      </c>
      <c r="G9546" s="2" t="str">
        <f t="shared" si="895"/>
        <v xml:space="preserve"> Athletic Footwear</v>
      </c>
      <c r="H9546" s="2" t="s">
        <v>16</v>
      </c>
      <c r="I9546" s="2">
        <v>42</v>
      </c>
      <c r="J9546" s="2">
        <v>111</v>
      </c>
      <c r="K9546" s="2">
        <v>4662</v>
      </c>
      <c r="L9546" s="2" t="s">
        <v>21</v>
      </c>
      <c r="M9546" s="2">
        <f t="shared" si="896"/>
        <v>9</v>
      </c>
      <c r="N9546" s="2" t="str">
        <f t="shared" si="897"/>
        <v>Sep</v>
      </c>
      <c r="O9546" s="2" t="str">
        <f t="shared" si="898"/>
        <v>Fri</v>
      </c>
      <c r="P9546" s="2" t="str">
        <f t="shared" si="899"/>
        <v>2021</v>
      </c>
    </row>
    <row r="9547" spans="1:16" x14ac:dyDescent="0.3">
      <c r="A9547" s="2" t="s">
        <v>58</v>
      </c>
      <c r="B9547" s="3">
        <v>44449</v>
      </c>
      <c r="C9547" s="2" t="s">
        <v>12</v>
      </c>
      <c r="D9547" s="2" t="s">
        <v>128</v>
      </c>
      <c r="E9547" s="2" t="s">
        <v>129</v>
      </c>
      <c r="F9547" s="2" t="str">
        <f t="shared" si="894"/>
        <v>Women</v>
      </c>
      <c r="G9547" s="2" t="str">
        <f t="shared" si="895"/>
        <v xml:space="preserve"> Street Footwear</v>
      </c>
      <c r="H9547" s="2" t="s">
        <v>17</v>
      </c>
      <c r="I9547" s="2">
        <v>40</v>
      </c>
      <c r="J9547" s="2">
        <v>72</v>
      </c>
      <c r="K9547" s="2">
        <v>2880</v>
      </c>
      <c r="L9547" s="2" t="s">
        <v>21</v>
      </c>
      <c r="M9547" s="2">
        <f t="shared" si="896"/>
        <v>9</v>
      </c>
      <c r="N9547" s="2" t="str">
        <f t="shared" si="897"/>
        <v>Sep</v>
      </c>
      <c r="O9547" s="2" t="str">
        <f t="shared" si="898"/>
        <v>Fri</v>
      </c>
      <c r="P9547" s="2" t="str">
        <f t="shared" si="899"/>
        <v>2021</v>
      </c>
    </row>
    <row r="9548" spans="1:16" x14ac:dyDescent="0.3">
      <c r="A9548" s="2" t="s">
        <v>58</v>
      </c>
      <c r="B9548" s="3">
        <v>44449</v>
      </c>
      <c r="C9548" s="2" t="s">
        <v>12</v>
      </c>
      <c r="D9548" s="2" t="s">
        <v>128</v>
      </c>
      <c r="E9548" s="2" t="s">
        <v>129</v>
      </c>
      <c r="F9548" s="2" t="str">
        <f t="shared" si="894"/>
        <v>Women</v>
      </c>
      <c r="G9548" s="2" t="str">
        <f t="shared" si="895"/>
        <v xml:space="preserve"> Athletic Footwear</v>
      </c>
      <c r="H9548" s="2" t="s">
        <v>18</v>
      </c>
      <c r="I9548" s="2">
        <v>35</v>
      </c>
      <c r="J9548" s="2">
        <v>66</v>
      </c>
      <c r="K9548" s="2">
        <v>2310</v>
      </c>
      <c r="L9548" s="2" t="s">
        <v>21</v>
      </c>
      <c r="M9548" s="2">
        <f t="shared" si="896"/>
        <v>9</v>
      </c>
      <c r="N9548" s="2" t="str">
        <f t="shared" si="897"/>
        <v>Sep</v>
      </c>
      <c r="O9548" s="2" t="str">
        <f t="shared" si="898"/>
        <v>Fri</v>
      </c>
      <c r="P9548" s="2" t="str">
        <f t="shared" si="899"/>
        <v>2021</v>
      </c>
    </row>
    <row r="9549" spans="1:16" x14ac:dyDescent="0.3">
      <c r="A9549" s="2" t="s">
        <v>58</v>
      </c>
      <c r="B9549" s="3">
        <v>44449</v>
      </c>
      <c r="C9549" s="2" t="s">
        <v>12</v>
      </c>
      <c r="D9549" s="2" t="s">
        <v>128</v>
      </c>
      <c r="E9549" s="2" t="s">
        <v>129</v>
      </c>
      <c r="F9549" s="2" t="str">
        <f t="shared" si="894"/>
        <v>Men</v>
      </c>
      <c r="G9549" s="2" t="str">
        <f t="shared" si="895"/>
        <v xml:space="preserve"> Apparel</v>
      </c>
      <c r="H9549" s="2" t="s">
        <v>19</v>
      </c>
      <c r="I9549" s="2">
        <v>48</v>
      </c>
      <c r="J9549" s="2">
        <v>68</v>
      </c>
      <c r="K9549" s="2">
        <v>3264</v>
      </c>
      <c r="L9549" s="2" t="s">
        <v>21</v>
      </c>
      <c r="M9549" s="2">
        <f t="shared" si="896"/>
        <v>9</v>
      </c>
      <c r="N9549" s="2" t="str">
        <f t="shared" si="897"/>
        <v>Sep</v>
      </c>
      <c r="O9549" s="2" t="str">
        <f t="shared" si="898"/>
        <v>Fri</v>
      </c>
      <c r="P9549" s="2" t="str">
        <f t="shared" si="899"/>
        <v>2021</v>
      </c>
    </row>
    <row r="9550" spans="1:16" x14ac:dyDescent="0.3">
      <c r="A9550" s="2" t="s">
        <v>58</v>
      </c>
      <c r="B9550" s="3">
        <v>44449</v>
      </c>
      <c r="C9550" s="2" t="s">
        <v>12</v>
      </c>
      <c r="D9550" s="2" t="s">
        <v>128</v>
      </c>
      <c r="E9550" s="2" t="s">
        <v>129</v>
      </c>
      <c r="F9550" s="2" t="str">
        <f t="shared" si="894"/>
        <v>Women</v>
      </c>
      <c r="G9550" s="2" t="str">
        <f t="shared" si="895"/>
        <v xml:space="preserve"> Apparel</v>
      </c>
      <c r="H9550" s="2" t="s">
        <v>20</v>
      </c>
      <c r="I9550" s="2">
        <v>45</v>
      </c>
      <c r="J9550" s="2">
        <v>93</v>
      </c>
      <c r="K9550" s="2">
        <v>4185</v>
      </c>
      <c r="L9550" s="2" t="s">
        <v>21</v>
      </c>
      <c r="M9550" s="2">
        <f t="shared" si="896"/>
        <v>9</v>
      </c>
      <c r="N9550" s="2" t="str">
        <f t="shared" si="897"/>
        <v>Sep</v>
      </c>
      <c r="O9550" s="2" t="str">
        <f t="shared" si="898"/>
        <v>Fri</v>
      </c>
      <c r="P9550" s="2" t="str">
        <f t="shared" si="899"/>
        <v>2021</v>
      </c>
    </row>
    <row r="9551" spans="1:16" x14ac:dyDescent="0.3">
      <c r="A9551" s="2" t="s">
        <v>58</v>
      </c>
      <c r="B9551" s="3">
        <v>44481</v>
      </c>
      <c r="C9551" s="2" t="s">
        <v>12</v>
      </c>
      <c r="D9551" s="2" t="s">
        <v>128</v>
      </c>
      <c r="E9551" s="2" t="s">
        <v>129</v>
      </c>
      <c r="F9551" s="2" t="str">
        <f t="shared" si="894"/>
        <v>Men</v>
      </c>
      <c r="G9551" s="2" t="str">
        <f t="shared" si="895"/>
        <v xml:space="preserve"> Street Footwear</v>
      </c>
      <c r="H9551" s="2" t="s">
        <v>14</v>
      </c>
      <c r="I9551" s="2">
        <v>44</v>
      </c>
      <c r="J9551" s="2">
        <v>157</v>
      </c>
      <c r="K9551" s="2">
        <v>6908</v>
      </c>
      <c r="L9551" s="2" t="s">
        <v>21</v>
      </c>
      <c r="M9551" s="2">
        <f t="shared" si="896"/>
        <v>10</v>
      </c>
      <c r="N9551" s="2" t="str">
        <f t="shared" si="897"/>
        <v>Oct</v>
      </c>
      <c r="O9551" s="2" t="str">
        <f t="shared" si="898"/>
        <v>Tue</v>
      </c>
      <c r="P9551" s="2" t="str">
        <f t="shared" si="899"/>
        <v>2021</v>
      </c>
    </row>
    <row r="9552" spans="1:16" x14ac:dyDescent="0.3">
      <c r="A9552" s="2" t="s">
        <v>58</v>
      </c>
      <c r="B9552" s="3">
        <v>44481</v>
      </c>
      <c r="C9552" s="2" t="s">
        <v>12</v>
      </c>
      <c r="D9552" s="2" t="s">
        <v>128</v>
      </c>
      <c r="E9552" s="2" t="s">
        <v>129</v>
      </c>
      <c r="F9552" s="2" t="str">
        <f t="shared" si="894"/>
        <v>Men</v>
      </c>
      <c r="G9552" s="2" t="str">
        <f t="shared" si="895"/>
        <v xml:space="preserve"> Athletic Footwear</v>
      </c>
      <c r="H9552" s="2" t="s">
        <v>16</v>
      </c>
      <c r="I9552" s="2">
        <v>44</v>
      </c>
      <c r="J9552" s="2">
        <v>99</v>
      </c>
      <c r="K9552" s="2">
        <v>4356</v>
      </c>
      <c r="L9552" s="2" t="s">
        <v>21</v>
      </c>
      <c r="M9552" s="2">
        <f t="shared" si="896"/>
        <v>10</v>
      </c>
      <c r="N9552" s="2" t="str">
        <f t="shared" si="897"/>
        <v>Oct</v>
      </c>
      <c r="O9552" s="2" t="str">
        <f t="shared" si="898"/>
        <v>Tue</v>
      </c>
      <c r="P9552" s="2" t="str">
        <f t="shared" si="899"/>
        <v>2021</v>
      </c>
    </row>
    <row r="9553" spans="1:16" x14ac:dyDescent="0.3">
      <c r="A9553" s="2" t="s">
        <v>58</v>
      </c>
      <c r="B9553" s="3">
        <v>44481</v>
      </c>
      <c r="C9553" s="2" t="s">
        <v>12</v>
      </c>
      <c r="D9553" s="2" t="s">
        <v>128</v>
      </c>
      <c r="E9553" s="2" t="s">
        <v>129</v>
      </c>
      <c r="F9553" s="2" t="str">
        <f t="shared" si="894"/>
        <v>Women</v>
      </c>
      <c r="G9553" s="2" t="str">
        <f t="shared" si="895"/>
        <v xml:space="preserve"> Street Footwear</v>
      </c>
      <c r="H9553" s="2" t="s">
        <v>17</v>
      </c>
      <c r="I9553" s="2">
        <v>40</v>
      </c>
      <c r="J9553" s="2">
        <v>66</v>
      </c>
      <c r="K9553" s="2">
        <v>2640</v>
      </c>
      <c r="L9553" s="2" t="s">
        <v>21</v>
      </c>
      <c r="M9553" s="2">
        <f t="shared" si="896"/>
        <v>10</v>
      </c>
      <c r="N9553" s="2" t="str">
        <f t="shared" si="897"/>
        <v>Oct</v>
      </c>
      <c r="O9553" s="2" t="str">
        <f t="shared" si="898"/>
        <v>Tue</v>
      </c>
      <c r="P9553" s="2" t="str">
        <f t="shared" si="899"/>
        <v>2021</v>
      </c>
    </row>
    <row r="9554" spans="1:16" x14ac:dyDescent="0.3">
      <c r="A9554" s="2" t="s">
        <v>58</v>
      </c>
      <c r="B9554" s="3">
        <v>44481</v>
      </c>
      <c r="C9554" s="2" t="s">
        <v>12</v>
      </c>
      <c r="D9554" s="2" t="s">
        <v>128</v>
      </c>
      <c r="E9554" s="2" t="s">
        <v>129</v>
      </c>
      <c r="F9554" s="2" t="str">
        <f t="shared" si="894"/>
        <v>Women</v>
      </c>
      <c r="G9554" s="2" t="str">
        <f t="shared" si="895"/>
        <v xml:space="preserve"> Athletic Footwear</v>
      </c>
      <c r="H9554" s="2" t="s">
        <v>18</v>
      </c>
      <c r="I9554" s="2">
        <v>46</v>
      </c>
      <c r="J9554" s="2">
        <v>61</v>
      </c>
      <c r="K9554" s="2">
        <v>2806</v>
      </c>
      <c r="L9554" s="2" t="s">
        <v>21</v>
      </c>
      <c r="M9554" s="2">
        <f t="shared" si="896"/>
        <v>10</v>
      </c>
      <c r="N9554" s="2" t="str">
        <f t="shared" si="897"/>
        <v>Oct</v>
      </c>
      <c r="O9554" s="2" t="str">
        <f t="shared" si="898"/>
        <v>Tue</v>
      </c>
      <c r="P9554" s="2" t="str">
        <f t="shared" si="899"/>
        <v>2021</v>
      </c>
    </row>
    <row r="9555" spans="1:16" x14ac:dyDescent="0.3">
      <c r="A9555" s="2" t="s">
        <v>58</v>
      </c>
      <c r="B9555" s="3">
        <v>44481</v>
      </c>
      <c r="C9555" s="2" t="s">
        <v>12</v>
      </c>
      <c r="D9555" s="2" t="s">
        <v>128</v>
      </c>
      <c r="E9555" s="2" t="s">
        <v>129</v>
      </c>
      <c r="F9555" s="2" t="str">
        <f t="shared" si="894"/>
        <v>Men</v>
      </c>
      <c r="G9555" s="2" t="str">
        <f t="shared" si="895"/>
        <v xml:space="preserve"> Apparel</v>
      </c>
      <c r="H9555" s="2" t="s">
        <v>19</v>
      </c>
      <c r="I9555" s="2">
        <v>55</v>
      </c>
      <c r="J9555" s="2">
        <v>58</v>
      </c>
      <c r="K9555" s="2">
        <v>3190</v>
      </c>
      <c r="L9555" s="2" t="s">
        <v>21</v>
      </c>
      <c r="M9555" s="2">
        <f t="shared" si="896"/>
        <v>10</v>
      </c>
      <c r="N9555" s="2" t="str">
        <f t="shared" si="897"/>
        <v>Oct</v>
      </c>
      <c r="O9555" s="2" t="str">
        <f t="shared" si="898"/>
        <v>Tue</v>
      </c>
      <c r="P9555" s="2" t="str">
        <f t="shared" si="899"/>
        <v>2021</v>
      </c>
    </row>
    <row r="9556" spans="1:16" x14ac:dyDescent="0.3">
      <c r="A9556" s="2" t="s">
        <v>27</v>
      </c>
      <c r="B9556" s="3">
        <v>44481</v>
      </c>
      <c r="C9556" s="2" t="s">
        <v>12</v>
      </c>
      <c r="D9556" s="2" t="s">
        <v>128</v>
      </c>
      <c r="E9556" s="2" t="s">
        <v>129</v>
      </c>
      <c r="F9556" s="2" t="str">
        <f t="shared" si="894"/>
        <v>Women</v>
      </c>
      <c r="G9556" s="2" t="str">
        <f t="shared" si="895"/>
        <v xml:space="preserve"> Apparel</v>
      </c>
      <c r="H9556" s="2" t="s">
        <v>20</v>
      </c>
      <c r="I9556" s="2">
        <v>54</v>
      </c>
      <c r="J9556" s="2">
        <v>90</v>
      </c>
      <c r="K9556" s="2">
        <v>4860</v>
      </c>
      <c r="L9556" s="2" t="s">
        <v>21</v>
      </c>
      <c r="M9556" s="2">
        <f t="shared" si="896"/>
        <v>10</v>
      </c>
      <c r="N9556" s="2" t="str">
        <f t="shared" si="897"/>
        <v>Oct</v>
      </c>
      <c r="O9556" s="2" t="str">
        <f t="shared" si="898"/>
        <v>Tue</v>
      </c>
      <c r="P9556" s="2" t="str">
        <f t="shared" si="899"/>
        <v>2021</v>
      </c>
    </row>
    <row r="9557" spans="1:16" x14ac:dyDescent="0.3">
      <c r="A9557" s="2" t="s">
        <v>27</v>
      </c>
      <c r="B9557" s="3">
        <v>44511</v>
      </c>
      <c r="C9557" s="2" t="s">
        <v>12</v>
      </c>
      <c r="D9557" s="2" t="s">
        <v>128</v>
      </c>
      <c r="E9557" s="2" t="s">
        <v>129</v>
      </c>
      <c r="F9557" s="2" t="str">
        <f t="shared" si="894"/>
        <v>Men</v>
      </c>
      <c r="G9557" s="2" t="str">
        <f t="shared" si="895"/>
        <v xml:space="preserve"> Street Footwear</v>
      </c>
      <c r="H9557" s="2" t="s">
        <v>14</v>
      </c>
      <c r="I9557" s="2">
        <v>54</v>
      </c>
      <c r="J9557" s="2">
        <v>140</v>
      </c>
      <c r="K9557" s="2">
        <v>7560</v>
      </c>
      <c r="L9557" s="2" t="s">
        <v>21</v>
      </c>
      <c r="M9557" s="2">
        <f t="shared" si="896"/>
        <v>11</v>
      </c>
      <c r="N9557" s="2" t="str">
        <f t="shared" si="897"/>
        <v>Nov</v>
      </c>
      <c r="O9557" s="2" t="str">
        <f t="shared" si="898"/>
        <v>Thu</v>
      </c>
      <c r="P9557" s="2" t="str">
        <f t="shared" si="899"/>
        <v>2021</v>
      </c>
    </row>
    <row r="9558" spans="1:16" x14ac:dyDescent="0.3">
      <c r="A9558" s="2" t="s">
        <v>27</v>
      </c>
      <c r="B9558" s="3">
        <v>44511</v>
      </c>
      <c r="C9558" s="2" t="s">
        <v>12</v>
      </c>
      <c r="D9558" s="2" t="s">
        <v>128</v>
      </c>
      <c r="E9558" s="2" t="s">
        <v>129</v>
      </c>
      <c r="F9558" s="2" t="str">
        <f t="shared" si="894"/>
        <v>Men</v>
      </c>
      <c r="G9558" s="2" t="str">
        <f t="shared" si="895"/>
        <v xml:space="preserve"> Athletic Footwear</v>
      </c>
      <c r="H9558" s="2" t="s">
        <v>16</v>
      </c>
      <c r="I9558" s="2">
        <v>47</v>
      </c>
      <c r="J9558" s="2">
        <v>98</v>
      </c>
      <c r="K9558" s="2">
        <v>4606</v>
      </c>
      <c r="L9558" s="2" t="s">
        <v>21</v>
      </c>
      <c r="M9558" s="2">
        <f t="shared" si="896"/>
        <v>11</v>
      </c>
      <c r="N9558" s="2" t="str">
        <f t="shared" si="897"/>
        <v>Nov</v>
      </c>
      <c r="O9558" s="2" t="str">
        <f t="shared" si="898"/>
        <v>Thu</v>
      </c>
      <c r="P9558" s="2" t="str">
        <f t="shared" si="899"/>
        <v>2021</v>
      </c>
    </row>
    <row r="9559" spans="1:16" x14ac:dyDescent="0.3">
      <c r="A9559" s="2" t="s">
        <v>27</v>
      </c>
      <c r="B9559" s="3">
        <v>44511</v>
      </c>
      <c r="C9559" s="2" t="s">
        <v>12</v>
      </c>
      <c r="D9559" s="2" t="s">
        <v>128</v>
      </c>
      <c r="E9559" s="2" t="s">
        <v>129</v>
      </c>
      <c r="F9559" s="2" t="str">
        <f t="shared" si="894"/>
        <v>Women</v>
      </c>
      <c r="G9559" s="2" t="str">
        <f t="shared" si="895"/>
        <v xml:space="preserve"> Street Footwear</v>
      </c>
      <c r="H9559" s="2" t="s">
        <v>17</v>
      </c>
      <c r="I9559" s="2">
        <v>46</v>
      </c>
      <c r="J9559" s="2">
        <v>102</v>
      </c>
      <c r="K9559" s="2">
        <v>4692</v>
      </c>
      <c r="L9559" s="2" t="s">
        <v>21</v>
      </c>
      <c r="M9559" s="2">
        <f t="shared" si="896"/>
        <v>11</v>
      </c>
      <c r="N9559" s="2" t="str">
        <f t="shared" si="897"/>
        <v>Nov</v>
      </c>
      <c r="O9559" s="2" t="str">
        <f t="shared" si="898"/>
        <v>Thu</v>
      </c>
      <c r="P9559" s="2" t="str">
        <f t="shared" si="899"/>
        <v>2021</v>
      </c>
    </row>
    <row r="9560" spans="1:16" x14ac:dyDescent="0.3">
      <c r="A9560" s="2" t="s">
        <v>58</v>
      </c>
      <c r="B9560" s="3">
        <v>44511</v>
      </c>
      <c r="C9560" s="2" t="s">
        <v>12</v>
      </c>
      <c r="D9560" s="2" t="s">
        <v>128</v>
      </c>
      <c r="E9560" s="2" t="s">
        <v>129</v>
      </c>
      <c r="F9560" s="2" t="str">
        <f t="shared" si="894"/>
        <v>Women</v>
      </c>
      <c r="G9560" s="2" t="str">
        <f t="shared" si="895"/>
        <v xml:space="preserve"> Athletic Footwear</v>
      </c>
      <c r="H9560" s="2" t="s">
        <v>18</v>
      </c>
      <c r="I9560" s="2">
        <v>42</v>
      </c>
      <c r="J9560" s="2">
        <v>96</v>
      </c>
      <c r="K9560" s="2">
        <v>4032</v>
      </c>
      <c r="L9560" s="2" t="s">
        <v>21</v>
      </c>
      <c r="M9560" s="2">
        <f t="shared" si="896"/>
        <v>11</v>
      </c>
      <c r="N9560" s="2" t="str">
        <f t="shared" si="897"/>
        <v>Nov</v>
      </c>
      <c r="O9560" s="2" t="str">
        <f t="shared" si="898"/>
        <v>Thu</v>
      </c>
      <c r="P9560" s="2" t="str">
        <f t="shared" si="899"/>
        <v>2021</v>
      </c>
    </row>
    <row r="9561" spans="1:16" x14ac:dyDescent="0.3">
      <c r="A9561" s="2" t="s">
        <v>58</v>
      </c>
      <c r="B9561" s="3">
        <v>44511</v>
      </c>
      <c r="C9561" s="2" t="s">
        <v>12</v>
      </c>
      <c r="D9561" s="2" t="s">
        <v>128</v>
      </c>
      <c r="E9561" s="2" t="s">
        <v>129</v>
      </c>
      <c r="F9561" s="2" t="str">
        <f t="shared" si="894"/>
        <v>Men</v>
      </c>
      <c r="G9561" s="2" t="str">
        <f t="shared" si="895"/>
        <v xml:space="preserve"> Apparel</v>
      </c>
      <c r="H9561" s="2" t="s">
        <v>19</v>
      </c>
      <c r="I9561" s="2">
        <v>50</v>
      </c>
      <c r="J9561" s="2">
        <v>91</v>
      </c>
      <c r="K9561" s="2">
        <v>4550</v>
      </c>
      <c r="L9561" s="2" t="s">
        <v>21</v>
      </c>
      <c r="M9561" s="2">
        <f t="shared" si="896"/>
        <v>11</v>
      </c>
      <c r="N9561" s="2" t="str">
        <f t="shared" si="897"/>
        <v>Nov</v>
      </c>
      <c r="O9561" s="2" t="str">
        <f t="shared" si="898"/>
        <v>Thu</v>
      </c>
      <c r="P9561" s="2" t="str">
        <f t="shared" si="899"/>
        <v>2021</v>
      </c>
    </row>
    <row r="9562" spans="1:16" x14ac:dyDescent="0.3">
      <c r="A9562" s="2" t="s">
        <v>58</v>
      </c>
      <c r="B9562" s="3">
        <v>44511</v>
      </c>
      <c r="C9562" s="2" t="s">
        <v>12</v>
      </c>
      <c r="D9562" s="2" t="s">
        <v>128</v>
      </c>
      <c r="E9562" s="2" t="s">
        <v>129</v>
      </c>
      <c r="F9562" s="2" t="str">
        <f t="shared" si="894"/>
        <v>Women</v>
      </c>
      <c r="G9562" s="2" t="str">
        <f t="shared" si="895"/>
        <v xml:space="preserve"> Apparel</v>
      </c>
      <c r="H9562" s="2" t="s">
        <v>20</v>
      </c>
      <c r="I9562" s="2">
        <v>57</v>
      </c>
      <c r="J9562" s="2">
        <v>128</v>
      </c>
      <c r="K9562" s="2">
        <v>7296</v>
      </c>
      <c r="L9562" s="2" t="s">
        <v>21</v>
      </c>
      <c r="M9562" s="2">
        <f t="shared" si="896"/>
        <v>11</v>
      </c>
      <c r="N9562" s="2" t="str">
        <f t="shared" si="897"/>
        <v>Nov</v>
      </c>
      <c r="O9562" s="2" t="str">
        <f t="shared" si="898"/>
        <v>Thu</v>
      </c>
      <c r="P9562" s="2" t="str">
        <f t="shared" si="899"/>
        <v>2021</v>
      </c>
    </row>
    <row r="9563" spans="1:16" x14ac:dyDescent="0.3">
      <c r="A9563" s="2" t="s">
        <v>58</v>
      </c>
      <c r="B9563" s="3">
        <v>44540</v>
      </c>
      <c r="C9563" s="2" t="s">
        <v>12</v>
      </c>
      <c r="D9563" s="2" t="s">
        <v>128</v>
      </c>
      <c r="E9563" s="2" t="s">
        <v>129</v>
      </c>
      <c r="F9563" s="2" t="str">
        <f t="shared" si="894"/>
        <v>Men</v>
      </c>
      <c r="G9563" s="2" t="str">
        <f t="shared" si="895"/>
        <v xml:space="preserve"> Street Footwear</v>
      </c>
      <c r="H9563" s="2" t="s">
        <v>14</v>
      </c>
      <c r="I9563" s="2">
        <v>48</v>
      </c>
      <c r="J9563" s="2">
        <v>186</v>
      </c>
      <c r="K9563" s="2">
        <v>8928</v>
      </c>
      <c r="L9563" s="2" t="s">
        <v>21</v>
      </c>
      <c r="M9563" s="2">
        <f t="shared" si="896"/>
        <v>12</v>
      </c>
      <c r="N9563" s="2" t="str">
        <f t="shared" si="897"/>
        <v>Dec</v>
      </c>
      <c r="O9563" s="2" t="str">
        <f t="shared" si="898"/>
        <v>Fri</v>
      </c>
      <c r="P9563" s="2" t="str">
        <f t="shared" si="899"/>
        <v>2021</v>
      </c>
    </row>
    <row r="9564" spans="1:16" x14ac:dyDescent="0.3">
      <c r="A9564" s="2" t="s">
        <v>58</v>
      </c>
      <c r="B9564" s="3">
        <v>44540</v>
      </c>
      <c r="C9564" s="2" t="s">
        <v>12</v>
      </c>
      <c r="D9564" s="2" t="s">
        <v>128</v>
      </c>
      <c r="E9564" s="2" t="s">
        <v>129</v>
      </c>
      <c r="F9564" s="2" t="str">
        <f t="shared" si="894"/>
        <v>Men</v>
      </c>
      <c r="G9564" s="2" t="str">
        <f t="shared" si="895"/>
        <v xml:space="preserve"> Athletic Footwear</v>
      </c>
      <c r="H9564" s="2" t="s">
        <v>16</v>
      </c>
      <c r="I9564" s="2">
        <v>41</v>
      </c>
      <c r="J9564" s="2">
        <v>132</v>
      </c>
      <c r="K9564" s="2">
        <v>5412</v>
      </c>
      <c r="L9564" s="2" t="s">
        <v>21</v>
      </c>
      <c r="M9564" s="2">
        <f t="shared" si="896"/>
        <v>12</v>
      </c>
      <c r="N9564" s="2" t="str">
        <f t="shared" si="897"/>
        <v>Dec</v>
      </c>
      <c r="O9564" s="2" t="str">
        <f t="shared" si="898"/>
        <v>Fri</v>
      </c>
      <c r="P9564" s="2" t="str">
        <f t="shared" si="899"/>
        <v>2021</v>
      </c>
    </row>
    <row r="9565" spans="1:16" x14ac:dyDescent="0.3">
      <c r="A9565" s="2" t="s">
        <v>58</v>
      </c>
      <c r="B9565" s="3">
        <v>44540</v>
      </c>
      <c r="C9565" s="2" t="s">
        <v>12</v>
      </c>
      <c r="D9565" s="2" t="s">
        <v>128</v>
      </c>
      <c r="E9565" s="2" t="s">
        <v>129</v>
      </c>
      <c r="F9565" s="2" t="str">
        <f t="shared" si="894"/>
        <v>Women</v>
      </c>
      <c r="G9565" s="2" t="str">
        <f t="shared" si="895"/>
        <v xml:space="preserve"> Street Footwear</v>
      </c>
      <c r="H9565" s="2" t="s">
        <v>17</v>
      </c>
      <c r="I9565" s="2">
        <v>44</v>
      </c>
      <c r="J9565" s="2">
        <v>131</v>
      </c>
      <c r="K9565" s="2">
        <v>5764</v>
      </c>
      <c r="L9565" s="2" t="s">
        <v>21</v>
      </c>
      <c r="M9565" s="2">
        <f t="shared" si="896"/>
        <v>12</v>
      </c>
      <c r="N9565" s="2" t="str">
        <f t="shared" si="897"/>
        <v>Dec</v>
      </c>
      <c r="O9565" s="2" t="str">
        <f t="shared" si="898"/>
        <v>Fri</v>
      </c>
      <c r="P9565" s="2" t="str">
        <f t="shared" si="899"/>
        <v>2021</v>
      </c>
    </row>
    <row r="9566" spans="1:16" x14ac:dyDescent="0.3">
      <c r="A9566" s="2" t="s">
        <v>58</v>
      </c>
      <c r="B9566" s="3">
        <v>44540</v>
      </c>
      <c r="C9566" s="2" t="s">
        <v>12</v>
      </c>
      <c r="D9566" s="2" t="s">
        <v>128</v>
      </c>
      <c r="E9566" s="2" t="s">
        <v>129</v>
      </c>
      <c r="F9566" s="2" t="str">
        <f t="shared" si="894"/>
        <v>Women</v>
      </c>
      <c r="G9566" s="2" t="str">
        <f t="shared" si="895"/>
        <v xml:space="preserve"> Athletic Footwear</v>
      </c>
      <c r="H9566" s="2" t="s">
        <v>18</v>
      </c>
      <c r="I9566" s="2">
        <v>44</v>
      </c>
      <c r="J9566" s="2">
        <v>101</v>
      </c>
      <c r="K9566" s="2">
        <v>4444</v>
      </c>
      <c r="L9566" s="2" t="s">
        <v>21</v>
      </c>
      <c r="M9566" s="2">
        <f t="shared" si="896"/>
        <v>12</v>
      </c>
      <c r="N9566" s="2" t="str">
        <f t="shared" si="897"/>
        <v>Dec</v>
      </c>
      <c r="O9566" s="2" t="str">
        <f t="shared" si="898"/>
        <v>Fri</v>
      </c>
      <c r="P9566" s="2" t="str">
        <f t="shared" si="899"/>
        <v>2021</v>
      </c>
    </row>
    <row r="9567" spans="1:16" x14ac:dyDescent="0.3">
      <c r="A9567" s="2" t="s">
        <v>58</v>
      </c>
      <c r="B9567" s="3">
        <v>44540</v>
      </c>
      <c r="C9567" s="2" t="s">
        <v>12</v>
      </c>
      <c r="D9567" s="2" t="s">
        <v>128</v>
      </c>
      <c r="E9567" s="2" t="s">
        <v>129</v>
      </c>
      <c r="F9567" s="2" t="str">
        <f t="shared" si="894"/>
        <v>Men</v>
      </c>
      <c r="G9567" s="2" t="str">
        <f t="shared" si="895"/>
        <v xml:space="preserve"> Apparel</v>
      </c>
      <c r="H9567" s="2" t="s">
        <v>19</v>
      </c>
      <c r="I9567" s="2">
        <v>48</v>
      </c>
      <c r="J9567" s="2">
        <v>104</v>
      </c>
      <c r="K9567" s="2">
        <v>4992</v>
      </c>
      <c r="L9567" s="2" t="s">
        <v>21</v>
      </c>
      <c r="M9567" s="2">
        <f t="shared" si="896"/>
        <v>12</v>
      </c>
      <c r="N9567" s="2" t="str">
        <f t="shared" si="897"/>
        <v>Dec</v>
      </c>
      <c r="O9567" s="2" t="str">
        <f t="shared" si="898"/>
        <v>Fri</v>
      </c>
      <c r="P9567" s="2" t="str">
        <f t="shared" si="899"/>
        <v>2021</v>
      </c>
    </row>
    <row r="9568" spans="1:16" x14ac:dyDescent="0.3">
      <c r="A9568" s="2" t="s">
        <v>58</v>
      </c>
      <c r="B9568" s="3">
        <v>44540</v>
      </c>
      <c r="C9568" s="2" t="s">
        <v>12</v>
      </c>
      <c r="D9568" s="2" t="s">
        <v>128</v>
      </c>
      <c r="E9568" s="2" t="s">
        <v>129</v>
      </c>
      <c r="F9568" s="2" t="str">
        <f t="shared" si="894"/>
        <v>Women</v>
      </c>
      <c r="G9568" s="2" t="str">
        <f t="shared" si="895"/>
        <v xml:space="preserve"> Apparel</v>
      </c>
      <c r="H9568" s="2" t="s">
        <v>20</v>
      </c>
      <c r="I9568" s="2">
        <v>60</v>
      </c>
      <c r="J9568" s="2">
        <v>145</v>
      </c>
      <c r="K9568" s="2">
        <v>8700</v>
      </c>
      <c r="L9568" s="2" t="s">
        <v>21</v>
      </c>
      <c r="M9568" s="2">
        <f t="shared" si="896"/>
        <v>12</v>
      </c>
      <c r="N9568" s="2" t="str">
        <f t="shared" si="897"/>
        <v>Dec</v>
      </c>
      <c r="O9568" s="2" t="str">
        <f t="shared" si="898"/>
        <v>Fri</v>
      </c>
      <c r="P9568" s="2" t="str">
        <f t="shared" si="899"/>
        <v>2021</v>
      </c>
    </row>
    <row r="9569" spans="1:16" x14ac:dyDescent="0.3">
      <c r="A9569" s="2" t="s">
        <v>58</v>
      </c>
      <c r="B9569" s="3">
        <v>44217</v>
      </c>
      <c r="C9569" s="2" t="s">
        <v>12</v>
      </c>
      <c r="D9569" s="2" t="s">
        <v>128</v>
      </c>
      <c r="E9569" s="2" t="s">
        <v>129</v>
      </c>
      <c r="F9569" s="2" t="str">
        <f t="shared" si="894"/>
        <v>Men</v>
      </c>
      <c r="G9569" s="2" t="str">
        <f t="shared" si="895"/>
        <v xml:space="preserve"> Street Footwear</v>
      </c>
      <c r="H9569" s="2" t="s">
        <v>14</v>
      </c>
      <c r="I9569" s="2">
        <v>34</v>
      </c>
      <c r="J9569" s="2">
        <v>173</v>
      </c>
      <c r="K9569" s="2">
        <v>5882</v>
      </c>
      <c r="L9569" s="2" t="s">
        <v>21</v>
      </c>
      <c r="M9569" s="2">
        <f t="shared" si="896"/>
        <v>1</v>
      </c>
      <c r="N9569" s="2" t="str">
        <f t="shared" si="897"/>
        <v>Jan</v>
      </c>
      <c r="O9569" s="2" t="str">
        <f t="shared" si="898"/>
        <v>Thu</v>
      </c>
      <c r="P9569" s="2" t="str">
        <f t="shared" si="899"/>
        <v>2021</v>
      </c>
    </row>
    <row r="9570" spans="1:16" x14ac:dyDescent="0.3">
      <c r="A9570" s="2" t="s">
        <v>58</v>
      </c>
      <c r="B9570" s="3">
        <v>44217</v>
      </c>
      <c r="C9570" s="2" t="s">
        <v>12</v>
      </c>
      <c r="D9570" s="2" t="s">
        <v>128</v>
      </c>
      <c r="E9570" s="2" t="s">
        <v>129</v>
      </c>
      <c r="F9570" s="2" t="str">
        <f t="shared" si="894"/>
        <v>Men</v>
      </c>
      <c r="G9570" s="2" t="str">
        <f t="shared" si="895"/>
        <v xml:space="preserve"> Athletic Footwear</v>
      </c>
      <c r="H9570" s="2" t="s">
        <v>16</v>
      </c>
      <c r="I9570" s="2">
        <v>39</v>
      </c>
      <c r="J9570" s="2">
        <v>111</v>
      </c>
      <c r="K9570" s="2">
        <v>4329</v>
      </c>
      <c r="L9570" s="2" t="s">
        <v>21</v>
      </c>
      <c r="M9570" s="2">
        <f t="shared" si="896"/>
        <v>1</v>
      </c>
      <c r="N9570" s="2" t="str">
        <f t="shared" si="897"/>
        <v>Jan</v>
      </c>
      <c r="O9570" s="2" t="str">
        <f t="shared" si="898"/>
        <v>Thu</v>
      </c>
      <c r="P9570" s="2" t="str">
        <f t="shared" si="899"/>
        <v>2021</v>
      </c>
    </row>
    <row r="9571" spans="1:16" x14ac:dyDescent="0.3">
      <c r="A9571" s="2" t="s">
        <v>58</v>
      </c>
      <c r="B9571" s="3">
        <v>44217</v>
      </c>
      <c r="C9571" s="2" t="s">
        <v>12</v>
      </c>
      <c r="D9571" s="2" t="s">
        <v>128</v>
      </c>
      <c r="E9571" s="2" t="s">
        <v>129</v>
      </c>
      <c r="F9571" s="2" t="str">
        <f t="shared" si="894"/>
        <v>Women</v>
      </c>
      <c r="G9571" s="2" t="str">
        <f t="shared" si="895"/>
        <v xml:space="preserve"> Street Footwear</v>
      </c>
      <c r="H9571" s="2" t="s">
        <v>17</v>
      </c>
      <c r="I9571" s="2">
        <v>28</v>
      </c>
      <c r="J9571" s="2">
        <v>101</v>
      </c>
      <c r="K9571" s="2">
        <v>2828</v>
      </c>
      <c r="L9571" s="2" t="s">
        <v>21</v>
      </c>
      <c r="M9571" s="2">
        <f t="shared" si="896"/>
        <v>1</v>
      </c>
      <c r="N9571" s="2" t="str">
        <f t="shared" si="897"/>
        <v>Jan</v>
      </c>
      <c r="O9571" s="2" t="str">
        <f t="shared" si="898"/>
        <v>Thu</v>
      </c>
      <c r="P9571" s="2" t="str">
        <f t="shared" si="899"/>
        <v>2021</v>
      </c>
    </row>
    <row r="9572" spans="1:16" x14ac:dyDescent="0.3">
      <c r="A9572" s="2" t="s">
        <v>58</v>
      </c>
      <c r="B9572" s="3">
        <v>44217</v>
      </c>
      <c r="C9572" s="2" t="s">
        <v>12</v>
      </c>
      <c r="D9572" s="2" t="s">
        <v>128</v>
      </c>
      <c r="E9572" s="2" t="s">
        <v>129</v>
      </c>
      <c r="F9572" s="2" t="str">
        <f t="shared" si="894"/>
        <v>Women</v>
      </c>
      <c r="G9572" s="2" t="str">
        <f t="shared" si="895"/>
        <v xml:space="preserve"> Athletic Footwear</v>
      </c>
      <c r="H9572" s="2" t="s">
        <v>18</v>
      </c>
      <c r="I9572" s="2">
        <v>36</v>
      </c>
      <c r="J9572" s="2">
        <v>60</v>
      </c>
      <c r="K9572" s="2">
        <v>2160</v>
      </c>
      <c r="L9572" s="2" t="s">
        <v>21</v>
      </c>
      <c r="M9572" s="2">
        <f t="shared" si="896"/>
        <v>1</v>
      </c>
      <c r="N9572" s="2" t="str">
        <f t="shared" si="897"/>
        <v>Jan</v>
      </c>
      <c r="O9572" s="2" t="str">
        <f t="shared" si="898"/>
        <v>Thu</v>
      </c>
      <c r="P9572" s="2" t="str">
        <f t="shared" si="899"/>
        <v>2021</v>
      </c>
    </row>
    <row r="9573" spans="1:16" x14ac:dyDescent="0.3">
      <c r="A9573" s="2" t="s">
        <v>58</v>
      </c>
      <c r="B9573" s="3">
        <v>44217</v>
      </c>
      <c r="C9573" s="2" t="s">
        <v>12</v>
      </c>
      <c r="D9573" s="2" t="s">
        <v>128</v>
      </c>
      <c r="E9573" s="2" t="s">
        <v>129</v>
      </c>
      <c r="F9573" s="2" t="str">
        <f t="shared" si="894"/>
        <v>Men</v>
      </c>
      <c r="G9573" s="2" t="str">
        <f t="shared" si="895"/>
        <v xml:space="preserve"> Apparel</v>
      </c>
      <c r="H9573" s="2" t="s">
        <v>19</v>
      </c>
      <c r="I9573" s="2">
        <v>43</v>
      </c>
      <c r="J9573" s="2">
        <v>74</v>
      </c>
      <c r="K9573" s="2">
        <v>3182</v>
      </c>
      <c r="L9573" s="2" t="s">
        <v>21</v>
      </c>
      <c r="M9573" s="2">
        <f t="shared" si="896"/>
        <v>1</v>
      </c>
      <c r="N9573" s="2" t="str">
        <f t="shared" si="897"/>
        <v>Jan</v>
      </c>
      <c r="O9573" s="2" t="str">
        <f t="shared" si="898"/>
        <v>Thu</v>
      </c>
      <c r="P9573" s="2" t="str">
        <f t="shared" si="899"/>
        <v>2021</v>
      </c>
    </row>
    <row r="9574" spans="1:16" x14ac:dyDescent="0.3">
      <c r="A9574" s="2" t="s">
        <v>58</v>
      </c>
      <c r="B9574" s="3">
        <v>44217</v>
      </c>
      <c r="C9574" s="2" t="s">
        <v>12</v>
      </c>
      <c r="D9574" s="2" t="s">
        <v>128</v>
      </c>
      <c r="E9574" s="2" t="s">
        <v>129</v>
      </c>
      <c r="F9574" s="2" t="str">
        <f t="shared" si="894"/>
        <v>Women</v>
      </c>
      <c r="G9574" s="2" t="str">
        <f t="shared" si="895"/>
        <v xml:space="preserve"> Apparel</v>
      </c>
      <c r="H9574" s="2" t="s">
        <v>20</v>
      </c>
      <c r="I9574" s="2">
        <v>35</v>
      </c>
      <c r="J9574" s="2">
        <v>101</v>
      </c>
      <c r="K9574" s="2">
        <v>3535</v>
      </c>
      <c r="L9574" s="2" t="s">
        <v>21</v>
      </c>
      <c r="M9574" s="2">
        <f t="shared" si="896"/>
        <v>1</v>
      </c>
      <c r="N9574" s="2" t="str">
        <f t="shared" si="897"/>
        <v>Jan</v>
      </c>
      <c r="O9574" s="2" t="str">
        <f t="shared" si="898"/>
        <v>Thu</v>
      </c>
      <c r="P9574" s="2" t="str">
        <f t="shared" si="899"/>
        <v>2021</v>
      </c>
    </row>
    <row r="9575" spans="1:16" x14ac:dyDescent="0.3">
      <c r="A9575" s="2" t="s">
        <v>58</v>
      </c>
      <c r="B9575" s="3">
        <v>44246</v>
      </c>
      <c r="C9575" s="2" t="s">
        <v>12</v>
      </c>
      <c r="D9575" s="2" t="s">
        <v>128</v>
      </c>
      <c r="E9575" s="2" t="s">
        <v>129</v>
      </c>
      <c r="F9575" s="2" t="str">
        <f t="shared" si="894"/>
        <v>Men</v>
      </c>
      <c r="G9575" s="2" t="str">
        <f t="shared" si="895"/>
        <v xml:space="preserve"> Street Footwear</v>
      </c>
      <c r="H9575" s="2" t="s">
        <v>14</v>
      </c>
      <c r="I9575" s="2">
        <v>34</v>
      </c>
      <c r="J9575" s="2">
        <v>186</v>
      </c>
      <c r="K9575" s="2">
        <v>6324</v>
      </c>
      <c r="L9575" s="2" t="s">
        <v>21</v>
      </c>
      <c r="M9575" s="2">
        <f t="shared" si="896"/>
        <v>2</v>
      </c>
      <c r="N9575" s="2" t="str">
        <f t="shared" si="897"/>
        <v>Feb</v>
      </c>
      <c r="O9575" s="2" t="str">
        <f t="shared" si="898"/>
        <v>Fri</v>
      </c>
      <c r="P9575" s="2" t="str">
        <f t="shared" si="899"/>
        <v>2021</v>
      </c>
    </row>
    <row r="9576" spans="1:16" x14ac:dyDescent="0.3">
      <c r="A9576" s="2" t="s">
        <v>58</v>
      </c>
      <c r="B9576" s="3">
        <v>44246</v>
      </c>
      <c r="C9576" s="2" t="s">
        <v>12</v>
      </c>
      <c r="D9576" s="2" t="s">
        <v>128</v>
      </c>
      <c r="E9576" s="2" t="s">
        <v>129</v>
      </c>
      <c r="F9576" s="2" t="str">
        <f t="shared" si="894"/>
        <v>Men</v>
      </c>
      <c r="G9576" s="2" t="str">
        <f t="shared" si="895"/>
        <v xml:space="preserve"> Athletic Footwear</v>
      </c>
      <c r="H9576" s="2" t="s">
        <v>16</v>
      </c>
      <c r="I9576" s="2">
        <v>37</v>
      </c>
      <c r="J9576" s="2">
        <v>85</v>
      </c>
      <c r="K9576" s="2">
        <v>3145</v>
      </c>
      <c r="L9576" s="2" t="s">
        <v>21</v>
      </c>
      <c r="M9576" s="2">
        <f t="shared" si="896"/>
        <v>2</v>
      </c>
      <c r="N9576" s="2" t="str">
        <f t="shared" si="897"/>
        <v>Feb</v>
      </c>
      <c r="O9576" s="2" t="str">
        <f t="shared" si="898"/>
        <v>Fri</v>
      </c>
      <c r="P9576" s="2" t="str">
        <f t="shared" si="899"/>
        <v>2021</v>
      </c>
    </row>
    <row r="9577" spans="1:16" x14ac:dyDescent="0.3">
      <c r="A9577" s="2" t="s">
        <v>58</v>
      </c>
      <c r="B9577" s="3">
        <v>44246</v>
      </c>
      <c r="C9577" s="2" t="s">
        <v>12</v>
      </c>
      <c r="D9577" s="2" t="s">
        <v>128</v>
      </c>
      <c r="E9577" s="2" t="s">
        <v>129</v>
      </c>
      <c r="F9577" s="2" t="str">
        <f t="shared" si="894"/>
        <v>Women</v>
      </c>
      <c r="G9577" s="2" t="str">
        <f t="shared" si="895"/>
        <v xml:space="preserve"> Street Footwear</v>
      </c>
      <c r="H9577" s="2" t="s">
        <v>17</v>
      </c>
      <c r="I9577" s="2">
        <v>31</v>
      </c>
      <c r="J9577" s="2">
        <v>96</v>
      </c>
      <c r="K9577" s="2">
        <v>2976</v>
      </c>
      <c r="L9577" s="2" t="s">
        <v>21</v>
      </c>
      <c r="M9577" s="2">
        <f t="shared" si="896"/>
        <v>2</v>
      </c>
      <c r="N9577" s="2" t="str">
        <f t="shared" si="897"/>
        <v>Feb</v>
      </c>
      <c r="O9577" s="2" t="str">
        <f t="shared" si="898"/>
        <v>Fri</v>
      </c>
      <c r="P9577" s="2" t="str">
        <f t="shared" si="899"/>
        <v>2021</v>
      </c>
    </row>
    <row r="9578" spans="1:16" x14ac:dyDescent="0.3">
      <c r="A9578" s="2" t="s">
        <v>58</v>
      </c>
      <c r="B9578" s="3">
        <v>44246</v>
      </c>
      <c r="C9578" s="2" t="s">
        <v>12</v>
      </c>
      <c r="D9578" s="2" t="s">
        <v>130</v>
      </c>
      <c r="E9578" s="2" t="s">
        <v>131</v>
      </c>
      <c r="F9578" s="2" t="str">
        <f t="shared" si="894"/>
        <v>Women</v>
      </c>
      <c r="G9578" s="2" t="str">
        <f t="shared" si="895"/>
        <v xml:space="preserve"> Athletic Footwear</v>
      </c>
      <c r="H9578" s="2" t="s">
        <v>18</v>
      </c>
      <c r="I9578" s="2">
        <v>31</v>
      </c>
      <c r="J9578" s="2">
        <v>68</v>
      </c>
      <c r="K9578" s="2">
        <v>2108</v>
      </c>
      <c r="L9578" s="2" t="s">
        <v>21</v>
      </c>
      <c r="M9578" s="2">
        <f t="shared" si="896"/>
        <v>2</v>
      </c>
      <c r="N9578" s="2" t="str">
        <f t="shared" si="897"/>
        <v>Feb</v>
      </c>
      <c r="O9578" s="2" t="str">
        <f t="shared" si="898"/>
        <v>Fri</v>
      </c>
      <c r="P9578" s="2" t="str">
        <f t="shared" si="899"/>
        <v>2021</v>
      </c>
    </row>
    <row r="9579" spans="1:16" x14ac:dyDescent="0.3">
      <c r="A9579" s="2" t="s">
        <v>58</v>
      </c>
      <c r="B9579" s="3">
        <v>44246</v>
      </c>
      <c r="C9579" s="2" t="s">
        <v>12</v>
      </c>
      <c r="D9579" s="2" t="s">
        <v>130</v>
      </c>
      <c r="E9579" s="2" t="s">
        <v>131</v>
      </c>
      <c r="F9579" s="2" t="str">
        <f t="shared" si="894"/>
        <v>Men</v>
      </c>
      <c r="G9579" s="2" t="str">
        <f t="shared" si="895"/>
        <v xml:space="preserve"> Apparel</v>
      </c>
      <c r="H9579" s="2" t="s">
        <v>19</v>
      </c>
      <c r="I9579" s="2">
        <v>41</v>
      </c>
      <c r="J9579" s="2">
        <v>96</v>
      </c>
      <c r="K9579" s="2">
        <v>3936</v>
      </c>
      <c r="L9579" s="2" t="s">
        <v>21</v>
      </c>
      <c r="M9579" s="2">
        <f t="shared" si="896"/>
        <v>2</v>
      </c>
      <c r="N9579" s="2" t="str">
        <f t="shared" si="897"/>
        <v>Feb</v>
      </c>
      <c r="O9579" s="2" t="str">
        <f t="shared" si="898"/>
        <v>Fri</v>
      </c>
      <c r="P9579" s="2" t="str">
        <f t="shared" si="899"/>
        <v>2021</v>
      </c>
    </row>
    <row r="9580" spans="1:16" x14ac:dyDescent="0.3">
      <c r="A9580" s="2" t="s">
        <v>58</v>
      </c>
      <c r="B9580" s="3">
        <v>44246</v>
      </c>
      <c r="C9580" s="2" t="s">
        <v>12</v>
      </c>
      <c r="D9580" s="2" t="s">
        <v>130</v>
      </c>
      <c r="E9580" s="2" t="s">
        <v>131</v>
      </c>
      <c r="F9580" s="2" t="str">
        <f t="shared" si="894"/>
        <v>Women</v>
      </c>
      <c r="G9580" s="2" t="str">
        <f t="shared" si="895"/>
        <v xml:space="preserve"> Apparel</v>
      </c>
      <c r="H9580" s="2" t="s">
        <v>20</v>
      </c>
      <c r="I9580" s="2">
        <v>36</v>
      </c>
      <c r="J9580" s="2">
        <v>124</v>
      </c>
      <c r="K9580" s="2">
        <v>4464</v>
      </c>
      <c r="L9580" s="2" t="s">
        <v>21</v>
      </c>
      <c r="M9580" s="2">
        <f t="shared" si="896"/>
        <v>2</v>
      </c>
      <c r="N9580" s="2" t="str">
        <f t="shared" si="897"/>
        <v>Feb</v>
      </c>
      <c r="O9580" s="2" t="str">
        <f t="shared" si="898"/>
        <v>Fri</v>
      </c>
      <c r="P9580" s="2" t="str">
        <f t="shared" si="899"/>
        <v>2021</v>
      </c>
    </row>
    <row r="9581" spans="1:16" x14ac:dyDescent="0.3">
      <c r="A9581" s="2" t="s">
        <v>58</v>
      </c>
      <c r="B9581" s="3">
        <v>44272</v>
      </c>
      <c r="C9581" s="2" t="s">
        <v>12</v>
      </c>
      <c r="D9581" s="2" t="s">
        <v>130</v>
      </c>
      <c r="E9581" s="2" t="s">
        <v>131</v>
      </c>
      <c r="F9581" s="2" t="str">
        <f t="shared" si="894"/>
        <v>Men</v>
      </c>
      <c r="G9581" s="2" t="str">
        <f t="shared" si="895"/>
        <v xml:space="preserve"> Street Footwear</v>
      </c>
      <c r="H9581" s="2" t="s">
        <v>14</v>
      </c>
      <c r="I9581" s="2">
        <v>39</v>
      </c>
      <c r="J9581" s="2">
        <v>188</v>
      </c>
      <c r="K9581" s="2">
        <v>7332</v>
      </c>
      <c r="L9581" s="2" t="s">
        <v>21</v>
      </c>
      <c r="M9581" s="2">
        <f t="shared" si="896"/>
        <v>3</v>
      </c>
      <c r="N9581" s="2" t="str">
        <f t="shared" si="897"/>
        <v>Mar</v>
      </c>
      <c r="O9581" s="2" t="str">
        <f t="shared" si="898"/>
        <v>Wed</v>
      </c>
      <c r="P9581" s="2" t="str">
        <f t="shared" si="899"/>
        <v>2021</v>
      </c>
    </row>
    <row r="9582" spans="1:16" x14ac:dyDescent="0.3">
      <c r="A9582" s="2" t="s">
        <v>58</v>
      </c>
      <c r="B9582" s="3">
        <v>44272</v>
      </c>
      <c r="C9582" s="2" t="s">
        <v>12</v>
      </c>
      <c r="D9582" s="2" t="s">
        <v>130</v>
      </c>
      <c r="E9582" s="2" t="s">
        <v>131</v>
      </c>
      <c r="F9582" s="2" t="str">
        <f t="shared" si="894"/>
        <v>Men</v>
      </c>
      <c r="G9582" s="2" t="str">
        <f t="shared" si="895"/>
        <v xml:space="preserve"> Athletic Footwear</v>
      </c>
      <c r="H9582" s="2" t="s">
        <v>16</v>
      </c>
      <c r="I9582" s="2">
        <v>36</v>
      </c>
      <c r="J9582" s="2">
        <v>88</v>
      </c>
      <c r="K9582" s="2">
        <v>3168</v>
      </c>
      <c r="L9582" s="2" t="s">
        <v>21</v>
      </c>
      <c r="M9582" s="2">
        <f t="shared" si="896"/>
        <v>3</v>
      </c>
      <c r="N9582" s="2" t="str">
        <f t="shared" si="897"/>
        <v>Mar</v>
      </c>
      <c r="O9582" s="2" t="str">
        <f t="shared" si="898"/>
        <v>Wed</v>
      </c>
      <c r="P9582" s="2" t="str">
        <f t="shared" si="899"/>
        <v>2021</v>
      </c>
    </row>
    <row r="9583" spans="1:16" x14ac:dyDescent="0.3">
      <c r="A9583" s="2" t="s">
        <v>58</v>
      </c>
      <c r="B9583" s="3">
        <v>44272</v>
      </c>
      <c r="C9583" s="2" t="s">
        <v>12</v>
      </c>
      <c r="D9583" s="2" t="s">
        <v>130</v>
      </c>
      <c r="E9583" s="2" t="s">
        <v>131</v>
      </c>
      <c r="F9583" s="2" t="str">
        <f t="shared" si="894"/>
        <v>Women</v>
      </c>
      <c r="G9583" s="2" t="str">
        <f t="shared" si="895"/>
        <v xml:space="preserve"> Street Footwear</v>
      </c>
      <c r="H9583" s="2" t="s">
        <v>17</v>
      </c>
      <c r="I9583" s="2">
        <v>32</v>
      </c>
      <c r="J9583" s="2">
        <v>105</v>
      </c>
      <c r="K9583" s="2">
        <v>3360</v>
      </c>
      <c r="L9583" s="2" t="s">
        <v>21</v>
      </c>
      <c r="M9583" s="2">
        <f t="shared" si="896"/>
        <v>3</v>
      </c>
      <c r="N9583" s="2" t="str">
        <f t="shared" si="897"/>
        <v>Mar</v>
      </c>
      <c r="O9583" s="2" t="str">
        <f t="shared" si="898"/>
        <v>Wed</v>
      </c>
      <c r="P9583" s="2" t="str">
        <f t="shared" si="899"/>
        <v>2021</v>
      </c>
    </row>
    <row r="9584" spans="1:16" x14ac:dyDescent="0.3">
      <c r="A9584" s="2" t="s">
        <v>58</v>
      </c>
      <c r="B9584" s="3">
        <v>44272</v>
      </c>
      <c r="C9584" s="2" t="s">
        <v>12</v>
      </c>
      <c r="D9584" s="2" t="s">
        <v>130</v>
      </c>
      <c r="E9584" s="2" t="s">
        <v>131</v>
      </c>
      <c r="F9584" s="2" t="str">
        <f t="shared" si="894"/>
        <v>Women</v>
      </c>
      <c r="G9584" s="2" t="str">
        <f t="shared" si="895"/>
        <v xml:space="preserve"> Athletic Footwear</v>
      </c>
      <c r="H9584" s="2" t="s">
        <v>18</v>
      </c>
      <c r="I9584" s="2">
        <v>33</v>
      </c>
      <c r="J9584" s="2">
        <v>45</v>
      </c>
      <c r="K9584" s="2">
        <v>1485</v>
      </c>
      <c r="L9584" s="2" t="s">
        <v>21</v>
      </c>
      <c r="M9584" s="2">
        <f t="shared" si="896"/>
        <v>3</v>
      </c>
      <c r="N9584" s="2" t="str">
        <f t="shared" si="897"/>
        <v>Mar</v>
      </c>
      <c r="O9584" s="2" t="str">
        <f t="shared" si="898"/>
        <v>Wed</v>
      </c>
      <c r="P9584" s="2" t="str">
        <f t="shared" si="899"/>
        <v>2021</v>
      </c>
    </row>
    <row r="9585" spans="1:16" x14ac:dyDescent="0.3">
      <c r="A9585" s="2" t="s">
        <v>58</v>
      </c>
      <c r="B9585" s="3">
        <v>44272</v>
      </c>
      <c r="C9585" s="2" t="s">
        <v>12</v>
      </c>
      <c r="D9585" s="2" t="s">
        <v>130</v>
      </c>
      <c r="E9585" s="2" t="s">
        <v>131</v>
      </c>
      <c r="F9585" s="2" t="str">
        <f t="shared" si="894"/>
        <v>Men</v>
      </c>
      <c r="G9585" s="2" t="str">
        <f t="shared" si="895"/>
        <v xml:space="preserve"> Apparel</v>
      </c>
      <c r="H9585" s="2" t="s">
        <v>19</v>
      </c>
      <c r="I9585" s="2">
        <v>47</v>
      </c>
      <c r="J9585" s="2">
        <v>60</v>
      </c>
      <c r="K9585" s="2">
        <v>2820</v>
      </c>
      <c r="L9585" s="2" t="s">
        <v>21</v>
      </c>
      <c r="M9585" s="2">
        <f t="shared" si="896"/>
        <v>3</v>
      </c>
      <c r="N9585" s="2" t="str">
        <f t="shared" si="897"/>
        <v>Mar</v>
      </c>
      <c r="O9585" s="2" t="str">
        <f t="shared" si="898"/>
        <v>Wed</v>
      </c>
      <c r="P9585" s="2" t="str">
        <f t="shared" si="899"/>
        <v>2021</v>
      </c>
    </row>
    <row r="9586" spans="1:16" x14ac:dyDescent="0.3">
      <c r="A9586" s="2" t="s">
        <v>58</v>
      </c>
      <c r="B9586" s="3">
        <v>44272</v>
      </c>
      <c r="C9586" s="2" t="s">
        <v>12</v>
      </c>
      <c r="D9586" s="2" t="s">
        <v>130</v>
      </c>
      <c r="E9586" s="2" t="s">
        <v>131</v>
      </c>
      <c r="F9586" s="2" t="str">
        <f t="shared" si="894"/>
        <v>Women</v>
      </c>
      <c r="G9586" s="2" t="str">
        <f t="shared" si="895"/>
        <v xml:space="preserve"> Apparel</v>
      </c>
      <c r="H9586" s="2" t="s">
        <v>20</v>
      </c>
      <c r="I9586" s="2">
        <v>36</v>
      </c>
      <c r="J9586" s="2">
        <v>99</v>
      </c>
      <c r="K9586" s="2">
        <v>3564</v>
      </c>
      <c r="L9586" s="2" t="s">
        <v>21</v>
      </c>
      <c r="M9586" s="2">
        <f t="shared" si="896"/>
        <v>3</v>
      </c>
      <c r="N9586" s="2" t="str">
        <f t="shared" si="897"/>
        <v>Mar</v>
      </c>
      <c r="O9586" s="2" t="str">
        <f t="shared" si="898"/>
        <v>Wed</v>
      </c>
      <c r="P9586" s="2" t="str">
        <f t="shared" si="899"/>
        <v>2021</v>
      </c>
    </row>
    <row r="9587" spans="1:16" x14ac:dyDescent="0.3">
      <c r="A9587" s="2" t="s">
        <v>58</v>
      </c>
      <c r="B9587" s="3">
        <v>44304</v>
      </c>
      <c r="C9587" s="2" t="s">
        <v>12</v>
      </c>
      <c r="D9587" s="2" t="s">
        <v>130</v>
      </c>
      <c r="E9587" s="2" t="s">
        <v>131</v>
      </c>
      <c r="F9587" s="2" t="str">
        <f t="shared" si="894"/>
        <v>Men</v>
      </c>
      <c r="G9587" s="2" t="str">
        <f t="shared" si="895"/>
        <v xml:space="preserve"> Street Footwear</v>
      </c>
      <c r="H9587" s="2" t="s">
        <v>14</v>
      </c>
      <c r="I9587" s="2">
        <v>33</v>
      </c>
      <c r="J9587" s="2">
        <v>187</v>
      </c>
      <c r="K9587" s="2">
        <v>6171</v>
      </c>
      <c r="L9587" s="2" t="s">
        <v>21</v>
      </c>
      <c r="M9587" s="2">
        <f t="shared" si="896"/>
        <v>4</v>
      </c>
      <c r="N9587" s="2" t="str">
        <f t="shared" si="897"/>
        <v>Apr</v>
      </c>
      <c r="O9587" s="2" t="str">
        <f t="shared" si="898"/>
        <v>Sun</v>
      </c>
      <c r="P9587" s="2" t="str">
        <f t="shared" si="899"/>
        <v>2021</v>
      </c>
    </row>
    <row r="9588" spans="1:16" x14ac:dyDescent="0.3">
      <c r="A9588" s="2" t="s">
        <v>58</v>
      </c>
      <c r="B9588" s="3">
        <v>44304</v>
      </c>
      <c r="C9588" s="2" t="s">
        <v>12</v>
      </c>
      <c r="D9588" s="2" t="s">
        <v>130</v>
      </c>
      <c r="E9588" s="2" t="s">
        <v>131</v>
      </c>
      <c r="F9588" s="2" t="str">
        <f t="shared" si="894"/>
        <v>Men</v>
      </c>
      <c r="G9588" s="2" t="str">
        <f t="shared" si="895"/>
        <v xml:space="preserve"> Athletic Footwear</v>
      </c>
      <c r="H9588" s="2" t="s">
        <v>16</v>
      </c>
      <c r="I9588" s="2">
        <v>38</v>
      </c>
      <c r="J9588" s="2">
        <v>85</v>
      </c>
      <c r="K9588" s="2">
        <v>3230</v>
      </c>
      <c r="L9588" s="2" t="s">
        <v>21</v>
      </c>
      <c r="M9588" s="2">
        <f t="shared" si="896"/>
        <v>4</v>
      </c>
      <c r="N9588" s="2" t="str">
        <f t="shared" si="897"/>
        <v>Apr</v>
      </c>
      <c r="O9588" s="2" t="str">
        <f t="shared" si="898"/>
        <v>Sun</v>
      </c>
      <c r="P9588" s="2" t="str">
        <f t="shared" si="899"/>
        <v>2021</v>
      </c>
    </row>
    <row r="9589" spans="1:16" x14ac:dyDescent="0.3">
      <c r="A9589" s="2" t="s">
        <v>58</v>
      </c>
      <c r="B9589" s="3">
        <v>44304</v>
      </c>
      <c r="C9589" s="2" t="s">
        <v>12</v>
      </c>
      <c r="D9589" s="2" t="s">
        <v>130</v>
      </c>
      <c r="E9589" s="2" t="s">
        <v>131</v>
      </c>
      <c r="F9589" s="2" t="str">
        <f t="shared" si="894"/>
        <v>Women</v>
      </c>
      <c r="G9589" s="2" t="str">
        <f t="shared" si="895"/>
        <v xml:space="preserve"> Street Footwear</v>
      </c>
      <c r="H9589" s="2" t="s">
        <v>17</v>
      </c>
      <c r="I9589" s="2">
        <v>26</v>
      </c>
      <c r="J9589" s="2">
        <v>80</v>
      </c>
      <c r="K9589" s="2">
        <v>2080</v>
      </c>
      <c r="L9589" s="2" t="s">
        <v>21</v>
      </c>
      <c r="M9589" s="2">
        <f t="shared" si="896"/>
        <v>4</v>
      </c>
      <c r="N9589" s="2" t="str">
        <f t="shared" si="897"/>
        <v>Apr</v>
      </c>
      <c r="O9589" s="2" t="str">
        <f t="shared" si="898"/>
        <v>Sun</v>
      </c>
      <c r="P9589" s="2" t="str">
        <f t="shared" si="899"/>
        <v>2021</v>
      </c>
    </row>
    <row r="9590" spans="1:16" x14ac:dyDescent="0.3">
      <c r="A9590" s="2" t="s">
        <v>58</v>
      </c>
      <c r="B9590" s="3">
        <v>44304</v>
      </c>
      <c r="C9590" s="2" t="s">
        <v>12</v>
      </c>
      <c r="D9590" s="2" t="s">
        <v>130</v>
      </c>
      <c r="E9590" s="2" t="s">
        <v>131</v>
      </c>
      <c r="F9590" s="2" t="str">
        <f t="shared" si="894"/>
        <v>Women</v>
      </c>
      <c r="G9590" s="2" t="str">
        <f t="shared" si="895"/>
        <v xml:space="preserve"> Athletic Footwear</v>
      </c>
      <c r="H9590" s="2" t="s">
        <v>18</v>
      </c>
      <c r="I9590" s="2">
        <v>35</v>
      </c>
      <c r="J9590" s="2">
        <v>53</v>
      </c>
      <c r="K9590" s="2">
        <v>1855</v>
      </c>
      <c r="L9590" s="2" t="s">
        <v>21</v>
      </c>
      <c r="M9590" s="2">
        <f t="shared" si="896"/>
        <v>4</v>
      </c>
      <c r="N9590" s="2" t="str">
        <f t="shared" si="897"/>
        <v>Apr</v>
      </c>
      <c r="O9590" s="2" t="str">
        <f t="shared" si="898"/>
        <v>Sun</v>
      </c>
      <c r="P9590" s="2" t="str">
        <f t="shared" si="899"/>
        <v>2021</v>
      </c>
    </row>
    <row r="9591" spans="1:16" x14ac:dyDescent="0.3">
      <c r="A9591" s="2" t="s">
        <v>58</v>
      </c>
      <c r="B9591" s="3">
        <v>44304</v>
      </c>
      <c r="C9591" s="2" t="s">
        <v>12</v>
      </c>
      <c r="D9591" s="2" t="s">
        <v>130</v>
      </c>
      <c r="E9591" s="2" t="s">
        <v>131</v>
      </c>
      <c r="F9591" s="2" t="str">
        <f t="shared" si="894"/>
        <v>Men</v>
      </c>
      <c r="G9591" s="2" t="str">
        <f t="shared" si="895"/>
        <v xml:space="preserve"> Apparel</v>
      </c>
      <c r="H9591" s="2" t="s">
        <v>19</v>
      </c>
      <c r="I9591" s="2">
        <v>40</v>
      </c>
      <c r="J9591" s="2">
        <v>61</v>
      </c>
      <c r="K9591" s="2">
        <v>2440</v>
      </c>
      <c r="L9591" s="2" t="s">
        <v>21</v>
      </c>
      <c r="M9591" s="2">
        <f t="shared" si="896"/>
        <v>4</v>
      </c>
      <c r="N9591" s="2" t="str">
        <f t="shared" si="897"/>
        <v>Apr</v>
      </c>
      <c r="O9591" s="2" t="str">
        <f t="shared" si="898"/>
        <v>Sun</v>
      </c>
      <c r="P9591" s="2" t="str">
        <f t="shared" si="899"/>
        <v>2021</v>
      </c>
    </row>
    <row r="9592" spans="1:16" x14ac:dyDescent="0.3">
      <c r="A9592" s="2" t="s">
        <v>58</v>
      </c>
      <c r="B9592" s="3">
        <v>44304</v>
      </c>
      <c r="C9592" s="2" t="s">
        <v>12</v>
      </c>
      <c r="D9592" s="2" t="s">
        <v>130</v>
      </c>
      <c r="E9592" s="2" t="s">
        <v>131</v>
      </c>
      <c r="F9592" s="2" t="str">
        <f t="shared" si="894"/>
        <v>Women</v>
      </c>
      <c r="G9592" s="2" t="str">
        <f t="shared" si="895"/>
        <v xml:space="preserve"> Apparel</v>
      </c>
      <c r="H9592" s="2" t="s">
        <v>20</v>
      </c>
      <c r="I9592" s="2">
        <v>33</v>
      </c>
      <c r="J9592" s="2">
        <v>101</v>
      </c>
      <c r="K9592" s="2">
        <v>3333</v>
      </c>
      <c r="L9592" s="2" t="s">
        <v>21</v>
      </c>
      <c r="M9592" s="2">
        <f t="shared" si="896"/>
        <v>4</v>
      </c>
      <c r="N9592" s="2" t="str">
        <f t="shared" si="897"/>
        <v>Apr</v>
      </c>
      <c r="O9592" s="2" t="str">
        <f t="shared" si="898"/>
        <v>Sun</v>
      </c>
      <c r="P9592" s="2" t="str">
        <f t="shared" si="899"/>
        <v>2021</v>
      </c>
    </row>
    <row r="9593" spans="1:16" x14ac:dyDescent="0.3">
      <c r="A9593" s="2" t="s">
        <v>58</v>
      </c>
      <c r="B9593" s="3">
        <v>44333</v>
      </c>
      <c r="C9593" s="2" t="s">
        <v>12</v>
      </c>
      <c r="D9593" s="2" t="s">
        <v>130</v>
      </c>
      <c r="E9593" s="2" t="s">
        <v>131</v>
      </c>
      <c r="F9593" s="2" t="str">
        <f t="shared" si="894"/>
        <v>Men</v>
      </c>
      <c r="G9593" s="2" t="str">
        <f t="shared" si="895"/>
        <v xml:space="preserve"> Street Footwear</v>
      </c>
      <c r="H9593" s="2" t="s">
        <v>14</v>
      </c>
      <c r="I9593" s="2">
        <v>47</v>
      </c>
      <c r="J9593" s="2">
        <v>196</v>
      </c>
      <c r="K9593" s="2">
        <v>9212</v>
      </c>
      <c r="L9593" s="2" t="s">
        <v>21</v>
      </c>
      <c r="M9593" s="2">
        <f t="shared" si="896"/>
        <v>5</v>
      </c>
      <c r="N9593" s="2" t="str">
        <f t="shared" si="897"/>
        <v>May</v>
      </c>
      <c r="O9593" s="2" t="str">
        <f t="shared" si="898"/>
        <v>Mon</v>
      </c>
      <c r="P9593" s="2" t="str">
        <f t="shared" si="899"/>
        <v>2021</v>
      </c>
    </row>
    <row r="9594" spans="1:16" x14ac:dyDescent="0.3">
      <c r="A9594" s="2" t="s">
        <v>58</v>
      </c>
      <c r="B9594" s="3">
        <v>44333</v>
      </c>
      <c r="C9594" s="2" t="s">
        <v>12</v>
      </c>
      <c r="D9594" s="2" t="s">
        <v>130</v>
      </c>
      <c r="E9594" s="2" t="s">
        <v>131</v>
      </c>
      <c r="F9594" s="2" t="str">
        <f t="shared" si="894"/>
        <v>Men</v>
      </c>
      <c r="G9594" s="2" t="str">
        <f t="shared" si="895"/>
        <v xml:space="preserve"> Athletic Footwear</v>
      </c>
      <c r="H9594" s="2" t="s">
        <v>16</v>
      </c>
      <c r="I9594" s="2">
        <v>40</v>
      </c>
      <c r="J9594" s="2">
        <v>93</v>
      </c>
      <c r="K9594" s="2">
        <v>3720</v>
      </c>
      <c r="L9594" s="2" t="s">
        <v>21</v>
      </c>
      <c r="M9594" s="2">
        <f t="shared" si="896"/>
        <v>5</v>
      </c>
      <c r="N9594" s="2" t="str">
        <f t="shared" si="897"/>
        <v>May</v>
      </c>
      <c r="O9594" s="2" t="str">
        <f t="shared" si="898"/>
        <v>Mon</v>
      </c>
      <c r="P9594" s="2" t="str">
        <f t="shared" si="899"/>
        <v>2021</v>
      </c>
    </row>
    <row r="9595" spans="1:16" x14ac:dyDescent="0.3">
      <c r="A9595" s="2" t="s">
        <v>58</v>
      </c>
      <c r="B9595" s="3">
        <v>44333</v>
      </c>
      <c r="C9595" s="2" t="s">
        <v>12</v>
      </c>
      <c r="D9595" s="2" t="s">
        <v>130</v>
      </c>
      <c r="E9595" s="2" t="s">
        <v>131</v>
      </c>
      <c r="F9595" s="2" t="str">
        <f t="shared" si="894"/>
        <v>Women</v>
      </c>
      <c r="G9595" s="2" t="str">
        <f t="shared" si="895"/>
        <v xml:space="preserve"> Street Footwear</v>
      </c>
      <c r="H9595" s="2" t="s">
        <v>17</v>
      </c>
      <c r="I9595" s="2">
        <v>42</v>
      </c>
      <c r="J9595" s="2">
        <v>101</v>
      </c>
      <c r="K9595" s="2">
        <v>4242</v>
      </c>
      <c r="L9595" s="2" t="s">
        <v>21</v>
      </c>
      <c r="M9595" s="2">
        <f t="shared" si="896"/>
        <v>5</v>
      </c>
      <c r="N9595" s="2" t="str">
        <f t="shared" si="897"/>
        <v>May</v>
      </c>
      <c r="O9595" s="2" t="str">
        <f t="shared" si="898"/>
        <v>Mon</v>
      </c>
      <c r="P9595" s="2" t="str">
        <f t="shared" si="899"/>
        <v>2021</v>
      </c>
    </row>
    <row r="9596" spans="1:16" x14ac:dyDescent="0.3">
      <c r="A9596" s="2" t="s">
        <v>58</v>
      </c>
      <c r="B9596" s="3">
        <v>44333</v>
      </c>
      <c r="C9596" s="2" t="s">
        <v>12</v>
      </c>
      <c r="D9596" s="2" t="s">
        <v>130</v>
      </c>
      <c r="E9596" s="2" t="s">
        <v>131</v>
      </c>
      <c r="F9596" s="2" t="str">
        <f t="shared" si="894"/>
        <v>Women</v>
      </c>
      <c r="G9596" s="2" t="str">
        <f t="shared" si="895"/>
        <v xml:space="preserve"> Athletic Footwear</v>
      </c>
      <c r="H9596" s="2" t="s">
        <v>18</v>
      </c>
      <c r="I9596" s="2">
        <v>41</v>
      </c>
      <c r="J9596" s="2">
        <v>91</v>
      </c>
      <c r="K9596" s="2">
        <v>3731</v>
      </c>
      <c r="L9596" s="2" t="s">
        <v>21</v>
      </c>
      <c r="M9596" s="2">
        <f t="shared" si="896"/>
        <v>5</v>
      </c>
      <c r="N9596" s="2" t="str">
        <f t="shared" si="897"/>
        <v>May</v>
      </c>
      <c r="O9596" s="2" t="str">
        <f t="shared" si="898"/>
        <v>Mon</v>
      </c>
      <c r="P9596" s="2" t="str">
        <f t="shared" si="899"/>
        <v>2021</v>
      </c>
    </row>
    <row r="9597" spans="1:16" x14ac:dyDescent="0.3">
      <c r="A9597" s="2" t="s">
        <v>58</v>
      </c>
      <c r="B9597" s="3">
        <v>44333</v>
      </c>
      <c r="C9597" s="2" t="s">
        <v>12</v>
      </c>
      <c r="D9597" s="2" t="s">
        <v>130</v>
      </c>
      <c r="E9597" s="2" t="s">
        <v>131</v>
      </c>
      <c r="F9597" s="2" t="str">
        <f t="shared" si="894"/>
        <v>Men</v>
      </c>
      <c r="G9597" s="2" t="str">
        <f t="shared" si="895"/>
        <v xml:space="preserve"> Apparel</v>
      </c>
      <c r="H9597" s="2" t="s">
        <v>19</v>
      </c>
      <c r="I9597" s="2">
        <v>52</v>
      </c>
      <c r="J9597" s="2">
        <v>90</v>
      </c>
      <c r="K9597" s="2">
        <v>4680</v>
      </c>
      <c r="L9597" s="2" t="s">
        <v>21</v>
      </c>
      <c r="M9597" s="2">
        <f t="shared" si="896"/>
        <v>5</v>
      </c>
      <c r="N9597" s="2" t="str">
        <f t="shared" si="897"/>
        <v>May</v>
      </c>
      <c r="O9597" s="2" t="str">
        <f t="shared" si="898"/>
        <v>Mon</v>
      </c>
      <c r="P9597" s="2" t="str">
        <f t="shared" si="899"/>
        <v>2021</v>
      </c>
    </row>
    <row r="9598" spans="1:16" x14ac:dyDescent="0.3">
      <c r="A9598" s="2" t="s">
        <v>58</v>
      </c>
      <c r="B9598" s="3">
        <v>44333</v>
      </c>
      <c r="C9598" s="2" t="s">
        <v>12</v>
      </c>
      <c r="D9598" s="2" t="s">
        <v>130</v>
      </c>
      <c r="E9598" s="2" t="s">
        <v>131</v>
      </c>
      <c r="F9598" s="2" t="str">
        <f t="shared" si="894"/>
        <v>Women</v>
      </c>
      <c r="G9598" s="2" t="str">
        <f t="shared" si="895"/>
        <v xml:space="preserve"> Apparel</v>
      </c>
      <c r="H9598" s="2" t="s">
        <v>20</v>
      </c>
      <c r="I9598" s="2">
        <v>46</v>
      </c>
      <c r="J9598" s="2">
        <v>140</v>
      </c>
      <c r="K9598" s="2">
        <v>6440</v>
      </c>
      <c r="L9598" s="2" t="s">
        <v>21</v>
      </c>
      <c r="M9598" s="2">
        <f t="shared" si="896"/>
        <v>5</v>
      </c>
      <c r="N9598" s="2" t="str">
        <f t="shared" si="897"/>
        <v>May</v>
      </c>
      <c r="O9598" s="2" t="str">
        <f t="shared" si="898"/>
        <v>Mon</v>
      </c>
      <c r="P9598" s="2" t="str">
        <f t="shared" si="899"/>
        <v>2021</v>
      </c>
    </row>
    <row r="9599" spans="1:16" x14ac:dyDescent="0.3">
      <c r="A9599" s="2" t="s">
        <v>58</v>
      </c>
      <c r="B9599" s="3">
        <v>44366</v>
      </c>
      <c r="C9599" s="2" t="s">
        <v>12</v>
      </c>
      <c r="D9599" s="2" t="s">
        <v>130</v>
      </c>
      <c r="E9599" s="2" t="s">
        <v>131</v>
      </c>
      <c r="F9599" s="2" t="str">
        <f t="shared" si="894"/>
        <v>Men</v>
      </c>
      <c r="G9599" s="2" t="str">
        <f t="shared" si="895"/>
        <v xml:space="preserve"> Street Footwear</v>
      </c>
      <c r="H9599" s="2" t="s">
        <v>14</v>
      </c>
      <c r="I9599" s="2">
        <v>44</v>
      </c>
      <c r="J9599" s="2">
        <v>216</v>
      </c>
      <c r="K9599" s="2">
        <v>9504</v>
      </c>
      <c r="L9599" s="2" t="s">
        <v>21</v>
      </c>
      <c r="M9599" s="2">
        <f t="shared" si="896"/>
        <v>6</v>
      </c>
      <c r="N9599" s="2" t="str">
        <f t="shared" si="897"/>
        <v>Jun</v>
      </c>
      <c r="O9599" s="2" t="str">
        <f t="shared" si="898"/>
        <v>Sat</v>
      </c>
      <c r="P9599" s="2" t="str">
        <f t="shared" si="899"/>
        <v>2021</v>
      </c>
    </row>
    <row r="9600" spans="1:16" x14ac:dyDescent="0.3">
      <c r="A9600" s="2" t="s">
        <v>58</v>
      </c>
      <c r="B9600" s="3">
        <v>44366</v>
      </c>
      <c r="C9600" s="2" t="s">
        <v>12</v>
      </c>
      <c r="D9600" s="2" t="s">
        <v>130</v>
      </c>
      <c r="E9600" s="2" t="s">
        <v>131</v>
      </c>
      <c r="F9600" s="2" t="str">
        <f t="shared" si="894"/>
        <v>Men</v>
      </c>
      <c r="G9600" s="2" t="str">
        <f t="shared" si="895"/>
        <v xml:space="preserve"> Athletic Footwear</v>
      </c>
      <c r="H9600" s="2" t="s">
        <v>16</v>
      </c>
      <c r="I9600" s="2">
        <v>40</v>
      </c>
      <c r="J9600" s="2">
        <v>140</v>
      </c>
      <c r="K9600" s="2">
        <v>5600</v>
      </c>
      <c r="L9600" s="2" t="s">
        <v>21</v>
      </c>
      <c r="M9600" s="2">
        <f t="shared" si="896"/>
        <v>6</v>
      </c>
      <c r="N9600" s="2" t="str">
        <f t="shared" si="897"/>
        <v>Jun</v>
      </c>
      <c r="O9600" s="2" t="str">
        <f t="shared" si="898"/>
        <v>Sat</v>
      </c>
      <c r="P9600" s="2" t="str">
        <f t="shared" si="899"/>
        <v>2021</v>
      </c>
    </row>
    <row r="9601" spans="1:16" x14ac:dyDescent="0.3">
      <c r="A9601" s="2" t="s">
        <v>58</v>
      </c>
      <c r="B9601" s="3">
        <v>44366</v>
      </c>
      <c r="C9601" s="2" t="s">
        <v>12</v>
      </c>
      <c r="D9601" s="2" t="s">
        <v>130</v>
      </c>
      <c r="E9601" s="2" t="s">
        <v>131</v>
      </c>
      <c r="F9601" s="2" t="str">
        <f t="shared" si="894"/>
        <v>Women</v>
      </c>
      <c r="G9601" s="2" t="str">
        <f t="shared" si="895"/>
        <v xml:space="preserve"> Street Footwear</v>
      </c>
      <c r="H9601" s="2" t="s">
        <v>17</v>
      </c>
      <c r="I9601" s="2">
        <v>43</v>
      </c>
      <c r="J9601" s="2">
        <v>109</v>
      </c>
      <c r="K9601" s="2">
        <v>4687</v>
      </c>
      <c r="L9601" s="2" t="s">
        <v>21</v>
      </c>
      <c r="M9601" s="2">
        <f t="shared" si="896"/>
        <v>6</v>
      </c>
      <c r="N9601" s="2" t="str">
        <f t="shared" si="897"/>
        <v>Jun</v>
      </c>
      <c r="O9601" s="2" t="str">
        <f t="shared" si="898"/>
        <v>Sat</v>
      </c>
      <c r="P9601" s="2" t="str">
        <f t="shared" si="899"/>
        <v>2021</v>
      </c>
    </row>
    <row r="9602" spans="1:16" x14ac:dyDescent="0.3">
      <c r="A9602" s="2" t="s">
        <v>58</v>
      </c>
      <c r="B9602" s="3">
        <v>44366</v>
      </c>
      <c r="C9602" s="2" t="s">
        <v>12</v>
      </c>
      <c r="D9602" s="2" t="s">
        <v>130</v>
      </c>
      <c r="E9602" s="2" t="s">
        <v>131</v>
      </c>
      <c r="F9602" s="2" t="str">
        <f t="shared" ref="F9602:F9649" si="900">MID(H9602, 1, FIND("'", H9602) - 1)</f>
        <v>Women</v>
      </c>
      <c r="G9602" s="2" t="str">
        <f t="shared" ref="G9602:G9649" si="901">MID(H9602, FIND("'", H9602) + 2, LEN(H9602) - FIND("'", H9602) - 1)</f>
        <v xml:space="preserve"> Athletic Footwear</v>
      </c>
      <c r="H9602" s="2" t="s">
        <v>18</v>
      </c>
      <c r="I9602" s="2">
        <v>37</v>
      </c>
      <c r="J9602" s="2">
        <v>104</v>
      </c>
      <c r="K9602" s="2">
        <v>3848</v>
      </c>
      <c r="L9602" s="2" t="s">
        <v>21</v>
      </c>
      <c r="M9602" s="2">
        <f t="shared" si="896"/>
        <v>6</v>
      </c>
      <c r="N9602" s="2" t="str">
        <f t="shared" si="897"/>
        <v>Jun</v>
      </c>
      <c r="O9602" s="2" t="str">
        <f t="shared" si="898"/>
        <v>Sat</v>
      </c>
      <c r="P9602" s="2" t="str">
        <f t="shared" si="899"/>
        <v>2021</v>
      </c>
    </row>
    <row r="9603" spans="1:16" x14ac:dyDescent="0.3">
      <c r="A9603" s="2" t="s">
        <v>58</v>
      </c>
      <c r="B9603" s="3">
        <v>44366</v>
      </c>
      <c r="C9603" s="2" t="s">
        <v>12</v>
      </c>
      <c r="D9603" s="2" t="s">
        <v>130</v>
      </c>
      <c r="E9603" s="2" t="s">
        <v>131</v>
      </c>
      <c r="F9603" s="2" t="str">
        <f t="shared" si="900"/>
        <v>Men</v>
      </c>
      <c r="G9603" s="2" t="str">
        <f t="shared" si="901"/>
        <v xml:space="preserve"> Apparel</v>
      </c>
      <c r="H9603" s="2" t="s">
        <v>19</v>
      </c>
      <c r="I9603" s="2">
        <v>47</v>
      </c>
      <c r="J9603" s="2">
        <v>114</v>
      </c>
      <c r="K9603" s="2">
        <v>5358</v>
      </c>
      <c r="L9603" s="2" t="s">
        <v>21</v>
      </c>
      <c r="M9603" s="2">
        <f t="shared" ref="M9603:M9649" si="902">MONTH(B9603)</f>
        <v>6</v>
      </c>
      <c r="N9603" s="2" t="str">
        <f t="shared" ref="N9603:N9649" si="903">TEXT(B9603,"mmm")</f>
        <v>Jun</v>
      </c>
      <c r="O9603" s="2" t="str">
        <f t="shared" ref="O9603:O9649" si="904">TEXT(B9603,"ddd")</f>
        <v>Sat</v>
      </c>
      <c r="P9603" s="2" t="str">
        <f t="shared" ref="P9603:P9649" si="905">TEXT(B9603,"YYY")</f>
        <v>2021</v>
      </c>
    </row>
    <row r="9604" spans="1:16" x14ac:dyDescent="0.3">
      <c r="A9604" s="2" t="s">
        <v>58</v>
      </c>
      <c r="B9604" s="3">
        <v>44366</v>
      </c>
      <c r="C9604" s="2" t="s">
        <v>12</v>
      </c>
      <c r="D9604" s="2" t="s">
        <v>130</v>
      </c>
      <c r="E9604" s="2" t="s">
        <v>131</v>
      </c>
      <c r="F9604" s="2" t="str">
        <f t="shared" si="900"/>
        <v>Women</v>
      </c>
      <c r="G9604" s="2" t="str">
        <f t="shared" si="901"/>
        <v xml:space="preserve"> Apparel</v>
      </c>
      <c r="H9604" s="2" t="s">
        <v>20</v>
      </c>
      <c r="I9604" s="2">
        <v>50</v>
      </c>
      <c r="J9604" s="2">
        <v>162</v>
      </c>
      <c r="K9604" s="2">
        <v>8100</v>
      </c>
      <c r="L9604" s="2" t="s">
        <v>21</v>
      </c>
      <c r="M9604" s="2">
        <f t="shared" si="902"/>
        <v>6</v>
      </c>
      <c r="N9604" s="2" t="str">
        <f t="shared" si="903"/>
        <v>Jun</v>
      </c>
      <c r="O9604" s="2" t="str">
        <f t="shared" si="904"/>
        <v>Sat</v>
      </c>
      <c r="P9604" s="2" t="str">
        <f t="shared" si="905"/>
        <v>2021</v>
      </c>
    </row>
    <row r="9605" spans="1:16" x14ac:dyDescent="0.3">
      <c r="A9605" s="2" t="s">
        <v>58</v>
      </c>
      <c r="B9605" s="3">
        <v>44394</v>
      </c>
      <c r="C9605" s="2" t="s">
        <v>12</v>
      </c>
      <c r="D9605" s="2" t="s">
        <v>130</v>
      </c>
      <c r="E9605" s="2" t="s">
        <v>131</v>
      </c>
      <c r="F9605" s="2" t="str">
        <f t="shared" si="900"/>
        <v>Men</v>
      </c>
      <c r="G9605" s="2" t="str">
        <f t="shared" si="901"/>
        <v xml:space="preserve"> Street Footwear</v>
      </c>
      <c r="H9605" s="2" t="s">
        <v>14</v>
      </c>
      <c r="I9605" s="2">
        <v>49</v>
      </c>
      <c r="J9605" s="2">
        <v>224</v>
      </c>
      <c r="K9605" s="2">
        <v>10976</v>
      </c>
      <c r="L9605" s="2" t="s">
        <v>21</v>
      </c>
      <c r="M9605" s="2">
        <f t="shared" si="902"/>
        <v>7</v>
      </c>
      <c r="N9605" s="2" t="str">
        <f t="shared" si="903"/>
        <v>Jul</v>
      </c>
      <c r="O9605" s="2" t="str">
        <f t="shared" si="904"/>
        <v>Sat</v>
      </c>
      <c r="P9605" s="2" t="str">
        <f t="shared" si="905"/>
        <v>2021</v>
      </c>
    </row>
    <row r="9606" spans="1:16" x14ac:dyDescent="0.3">
      <c r="A9606" s="2" t="s">
        <v>58</v>
      </c>
      <c r="B9606" s="3">
        <v>44394</v>
      </c>
      <c r="C9606" s="2" t="s">
        <v>12</v>
      </c>
      <c r="D9606" s="2" t="s">
        <v>130</v>
      </c>
      <c r="E9606" s="2" t="s">
        <v>131</v>
      </c>
      <c r="F9606" s="2" t="str">
        <f t="shared" si="900"/>
        <v>Men</v>
      </c>
      <c r="G9606" s="2" t="str">
        <f t="shared" si="901"/>
        <v xml:space="preserve"> Athletic Footwear</v>
      </c>
      <c r="H9606" s="2" t="s">
        <v>16</v>
      </c>
      <c r="I9606" s="2">
        <v>47</v>
      </c>
      <c r="J9606" s="2">
        <v>149</v>
      </c>
      <c r="K9606" s="2">
        <v>7003</v>
      </c>
      <c r="L9606" s="2" t="s">
        <v>21</v>
      </c>
      <c r="M9606" s="2">
        <f t="shared" si="902"/>
        <v>7</v>
      </c>
      <c r="N9606" s="2" t="str">
        <f t="shared" si="903"/>
        <v>Jul</v>
      </c>
      <c r="O9606" s="2" t="str">
        <f t="shared" si="904"/>
        <v>Sat</v>
      </c>
      <c r="P9606" s="2" t="str">
        <f t="shared" si="905"/>
        <v>2021</v>
      </c>
    </row>
    <row r="9607" spans="1:16" x14ac:dyDescent="0.3">
      <c r="A9607" s="2" t="s">
        <v>58</v>
      </c>
      <c r="B9607" s="3">
        <v>44394</v>
      </c>
      <c r="C9607" s="2" t="s">
        <v>12</v>
      </c>
      <c r="D9607" s="2" t="s">
        <v>130</v>
      </c>
      <c r="E9607" s="2" t="s">
        <v>131</v>
      </c>
      <c r="F9607" s="2" t="str">
        <f t="shared" si="900"/>
        <v>Women</v>
      </c>
      <c r="G9607" s="2" t="str">
        <f t="shared" si="901"/>
        <v xml:space="preserve"> Street Footwear</v>
      </c>
      <c r="H9607" s="2" t="s">
        <v>17</v>
      </c>
      <c r="I9607" s="2">
        <v>37</v>
      </c>
      <c r="J9607" s="2">
        <v>128</v>
      </c>
      <c r="K9607" s="2">
        <v>4736</v>
      </c>
      <c r="L9607" s="2" t="s">
        <v>21</v>
      </c>
      <c r="M9607" s="2">
        <f t="shared" si="902"/>
        <v>7</v>
      </c>
      <c r="N9607" s="2" t="str">
        <f t="shared" si="903"/>
        <v>Jul</v>
      </c>
      <c r="O9607" s="2" t="str">
        <f t="shared" si="904"/>
        <v>Sat</v>
      </c>
      <c r="P9607" s="2" t="str">
        <f t="shared" si="905"/>
        <v>2021</v>
      </c>
    </row>
    <row r="9608" spans="1:16" x14ac:dyDescent="0.3">
      <c r="A9608" s="2" t="s">
        <v>58</v>
      </c>
      <c r="B9608" s="3">
        <v>44394</v>
      </c>
      <c r="C9608" s="2" t="s">
        <v>12</v>
      </c>
      <c r="D9608" s="2" t="s">
        <v>130</v>
      </c>
      <c r="E9608" s="2" t="s">
        <v>131</v>
      </c>
      <c r="F9608" s="2" t="str">
        <f t="shared" si="900"/>
        <v>Women</v>
      </c>
      <c r="G9608" s="2" t="str">
        <f t="shared" si="901"/>
        <v xml:space="preserve"> Athletic Footwear</v>
      </c>
      <c r="H9608" s="2" t="s">
        <v>18</v>
      </c>
      <c r="I9608" s="2">
        <v>39</v>
      </c>
      <c r="J9608" s="2">
        <v>107</v>
      </c>
      <c r="K9608" s="2">
        <v>4173</v>
      </c>
      <c r="L9608" s="2" t="s">
        <v>21</v>
      </c>
      <c r="M9608" s="2">
        <f t="shared" si="902"/>
        <v>7</v>
      </c>
      <c r="N9608" s="2" t="str">
        <f t="shared" si="903"/>
        <v>Jul</v>
      </c>
      <c r="O9608" s="2" t="str">
        <f t="shared" si="904"/>
        <v>Sat</v>
      </c>
      <c r="P9608" s="2" t="str">
        <f t="shared" si="905"/>
        <v>2021</v>
      </c>
    </row>
    <row r="9609" spans="1:16" x14ac:dyDescent="0.3">
      <c r="A9609" s="2" t="s">
        <v>58</v>
      </c>
      <c r="B9609" s="3">
        <v>44394</v>
      </c>
      <c r="C9609" s="2" t="s">
        <v>12</v>
      </c>
      <c r="D9609" s="2" t="s">
        <v>130</v>
      </c>
      <c r="E9609" s="2" t="s">
        <v>131</v>
      </c>
      <c r="F9609" s="2" t="str">
        <f t="shared" si="900"/>
        <v>Men</v>
      </c>
      <c r="G9609" s="2" t="str">
        <f t="shared" si="901"/>
        <v xml:space="preserve"> Apparel</v>
      </c>
      <c r="H9609" s="2" t="s">
        <v>19</v>
      </c>
      <c r="I9609" s="2">
        <v>47</v>
      </c>
      <c r="J9609" s="2">
        <v>119</v>
      </c>
      <c r="K9609" s="2">
        <v>5593</v>
      </c>
      <c r="L9609" s="2" t="s">
        <v>21</v>
      </c>
      <c r="M9609" s="2">
        <f t="shared" si="902"/>
        <v>7</v>
      </c>
      <c r="N9609" s="2" t="str">
        <f t="shared" si="903"/>
        <v>Jul</v>
      </c>
      <c r="O9609" s="2" t="str">
        <f t="shared" si="904"/>
        <v>Sat</v>
      </c>
      <c r="P9609" s="2" t="str">
        <f t="shared" si="905"/>
        <v>2021</v>
      </c>
    </row>
    <row r="9610" spans="1:16" x14ac:dyDescent="0.3">
      <c r="A9610" s="2" t="s">
        <v>58</v>
      </c>
      <c r="B9610" s="3">
        <v>44394</v>
      </c>
      <c r="C9610" s="2" t="s">
        <v>12</v>
      </c>
      <c r="D9610" s="2" t="s">
        <v>130</v>
      </c>
      <c r="E9610" s="2" t="s">
        <v>131</v>
      </c>
      <c r="F9610" s="2" t="str">
        <f t="shared" si="900"/>
        <v>Women</v>
      </c>
      <c r="G9610" s="2" t="str">
        <f t="shared" si="901"/>
        <v xml:space="preserve"> Apparel</v>
      </c>
      <c r="H9610" s="2" t="s">
        <v>20</v>
      </c>
      <c r="I9610" s="2">
        <v>47</v>
      </c>
      <c r="J9610" s="2">
        <v>163</v>
      </c>
      <c r="K9610" s="2">
        <v>7661</v>
      </c>
      <c r="L9610" s="2" t="s">
        <v>21</v>
      </c>
      <c r="M9610" s="2">
        <f t="shared" si="902"/>
        <v>7</v>
      </c>
      <c r="N9610" s="2" t="str">
        <f t="shared" si="903"/>
        <v>Jul</v>
      </c>
      <c r="O9610" s="2" t="str">
        <f t="shared" si="904"/>
        <v>Sat</v>
      </c>
      <c r="P9610" s="2" t="str">
        <f t="shared" si="905"/>
        <v>2021</v>
      </c>
    </row>
    <row r="9611" spans="1:16" x14ac:dyDescent="0.3">
      <c r="A9611" s="2" t="s">
        <v>58</v>
      </c>
      <c r="B9611" s="3">
        <v>44426</v>
      </c>
      <c r="C9611" s="2" t="s">
        <v>12</v>
      </c>
      <c r="D9611" s="2" t="s">
        <v>130</v>
      </c>
      <c r="E9611" s="2" t="s">
        <v>131</v>
      </c>
      <c r="F9611" s="2" t="str">
        <f t="shared" si="900"/>
        <v>Men</v>
      </c>
      <c r="G9611" s="2" t="str">
        <f t="shared" si="901"/>
        <v xml:space="preserve"> Street Footwear</v>
      </c>
      <c r="H9611" s="2" t="s">
        <v>14</v>
      </c>
      <c r="I9611" s="2">
        <v>48</v>
      </c>
      <c r="J9611" s="2">
        <v>203</v>
      </c>
      <c r="K9611" s="2">
        <v>9744</v>
      </c>
      <c r="L9611" s="2" t="s">
        <v>21</v>
      </c>
      <c r="M9611" s="2">
        <f t="shared" si="902"/>
        <v>8</v>
      </c>
      <c r="N9611" s="2" t="str">
        <f t="shared" si="903"/>
        <v>Aug</v>
      </c>
      <c r="O9611" s="2" t="str">
        <f t="shared" si="904"/>
        <v>Wed</v>
      </c>
      <c r="P9611" s="2" t="str">
        <f t="shared" si="905"/>
        <v>2021</v>
      </c>
    </row>
    <row r="9612" spans="1:16" x14ac:dyDescent="0.3">
      <c r="A9612" s="2" t="s">
        <v>58</v>
      </c>
      <c r="B9612" s="3">
        <v>44426</v>
      </c>
      <c r="C9612" s="2" t="s">
        <v>12</v>
      </c>
      <c r="D9612" s="2" t="s">
        <v>130</v>
      </c>
      <c r="E9612" s="2" t="s">
        <v>131</v>
      </c>
      <c r="F9612" s="2" t="str">
        <f t="shared" si="900"/>
        <v>Men</v>
      </c>
      <c r="G9612" s="2" t="str">
        <f t="shared" si="901"/>
        <v xml:space="preserve"> Athletic Footwear</v>
      </c>
      <c r="H9612" s="2" t="s">
        <v>16</v>
      </c>
      <c r="I9612" s="2">
        <v>39</v>
      </c>
      <c r="J9612" s="2">
        <v>135</v>
      </c>
      <c r="K9612" s="2">
        <v>5265</v>
      </c>
      <c r="L9612" s="2" t="s">
        <v>21</v>
      </c>
      <c r="M9612" s="2">
        <f t="shared" si="902"/>
        <v>8</v>
      </c>
      <c r="N9612" s="2" t="str">
        <f t="shared" si="903"/>
        <v>Aug</v>
      </c>
      <c r="O9612" s="2" t="str">
        <f t="shared" si="904"/>
        <v>Wed</v>
      </c>
      <c r="P9612" s="2" t="str">
        <f t="shared" si="905"/>
        <v>2021</v>
      </c>
    </row>
    <row r="9613" spans="1:16" x14ac:dyDescent="0.3">
      <c r="A9613" s="2" t="s">
        <v>58</v>
      </c>
      <c r="B9613" s="3">
        <v>44426</v>
      </c>
      <c r="C9613" s="2" t="s">
        <v>12</v>
      </c>
      <c r="D9613" s="2" t="s">
        <v>130</v>
      </c>
      <c r="E9613" s="2" t="s">
        <v>131</v>
      </c>
      <c r="F9613" s="2" t="str">
        <f t="shared" si="900"/>
        <v>Women</v>
      </c>
      <c r="G9613" s="2" t="str">
        <f t="shared" si="901"/>
        <v xml:space="preserve"> Street Footwear</v>
      </c>
      <c r="H9613" s="2" t="s">
        <v>17</v>
      </c>
      <c r="I9613" s="2">
        <v>39</v>
      </c>
      <c r="J9613" s="2">
        <v>113</v>
      </c>
      <c r="K9613" s="2">
        <v>4407</v>
      </c>
      <c r="L9613" s="2" t="s">
        <v>21</v>
      </c>
      <c r="M9613" s="2">
        <f t="shared" si="902"/>
        <v>8</v>
      </c>
      <c r="N9613" s="2" t="str">
        <f t="shared" si="903"/>
        <v>Aug</v>
      </c>
      <c r="O9613" s="2" t="str">
        <f t="shared" si="904"/>
        <v>Wed</v>
      </c>
      <c r="P9613" s="2" t="str">
        <f t="shared" si="905"/>
        <v>2021</v>
      </c>
    </row>
    <row r="9614" spans="1:16" x14ac:dyDescent="0.3">
      <c r="A9614" s="2" t="s">
        <v>58</v>
      </c>
      <c r="B9614" s="3">
        <v>44426</v>
      </c>
      <c r="C9614" s="2" t="s">
        <v>12</v>
      </c>
      <c r="D9614" s="2" t="s">
        <v>130</v>
      </c>
      <c r="E9614" s="2" t="s">
        <v>131</v>
      </c>
      <c r="F9614" s="2" t="str">
        <f t="shared" si="900"/>
        <v>Women</v>
      </c>
      <c r="G9614" s="2" t="str">
        <f t="shared" si="901"/>
        <v xml:space="preserve"> Athletic Footwear</v>
      </c>
      <c r="H9614" s="2" t="s">
        <v>18</v>
      </c>
      <c r="I9614" s="2">
        <v>42</v>
      </c>
      <c r="J9614" s="2">
        <v>88</v>
      </c>
      <c r="K9614" s="2">
        <v>3696</v>
      </c>
      <c r="L9614" s="2" t="s">
        <v>21</v>
      </c>
      <c r="M9614" s="2">
        <f t="shared" si="902"/>
        <v>8</v>
      </c>
      <c r="N9614" s="2" t="str">
        <f t="shared" si="903"/>
        <v>Aug</v>
      </c>
      <c r="O9614" s="2" t="str">
        <f t="shared" si="904"/>
        <v>Wed</v>
      </c>
      <c r="P9614" s="2" t="str">
        <f t="shared" si="905"/>
        <v>2021</v>
      </c>
    </row>
    <row r="9615" spans="1:16" x14ac:dyDescent="0.3">
      <c r="A9615" s="2" t="s">
        <v>58</v>
      </c>
      <c r="B9615" s="3">
        <v>44426</v>
      </c>
      <c r="C9615" s="2" t="s">
        <v>12</v>
      </c>
      <c r="D9615" s="2" t="s">
        <v>130</v>
      </c>
      <c r="E9615" s="2" t="s">
        <v>131</v>
      </c>
      <c r="F9615" s="2" t="str">
        <f t="shared" si="900"/>
        <v>Men</v>
      </c>
      <c r="G9615" s="2" t="str">
        <f t="shared" si="901"/>
        <v xml:space="preserve"> Apparel</v>
      </c>
      <c r="H9615" s="2" t="s">
        <v>19</v>
      </c>
      <c r="I9615" s="2">
        <v>45</v>
      </c>
      <c r="J9615" s="2">
        <v>80</v>
      </c>
      <c r="K9615" s="2">
        <v>3600</v>
      </c>
      <c r="L9615" s="2" t="s">
        <v>21</v>
      </c>
      <c r="M9615" s="2">
        <f t="shared" si="902"/>
        <v>8</v>
      </c>
      <c r="N9615" s="2" t="str">
        <f t="shared" si="903"/>
        <v>Aug</v>
      </c>
      <c r="O9615" s="2" t="str">
        <f t="shared" si="904"/>
        <v>Wed</v>
      </c>
      <c r="P9615" s="2" t="str">
        <f t="shared" si="905"/>
        <v>2021</v>
      </c>
    </row>
    <row r="9616" spans="1:16" x14ac:dyDescent="0.3">
      <c r="A9616" s="2" t="s">
        <v>58</v>
      </c>
      <c r="B9616" s="3">
        <v>44426</v>
      </c>
      <c r="C9616" s="2" t="s">
        <v>12</v>
      </c>
      <c r="D9616" s="2" t="s">
        <v>130</v>
      </c>
      <c r="E9616" s="2" t="s">
        <v>131</v>
      </c>
      <c r="F9616" s="2" t="str">
        <f t="shared" si="900"/>
        <v>Women</v>
      </c>
      <c r="G9616" s="2" t="str">
        <f t="shared" si="901"/>
        <v xml:space="preserve"> Apparel</v>
      </c>
      <c r="H9616" s="2" t="s">
        <v>20</v>
      </c>
      <c r="I9616" s="2">
        <v>46</v>
      </c>
      <c r="J9616" s="2">
        <v>145</v>
      </c>
      <c r="K9616" s="2">
        <v>6670</v>
      </c>
      <c r="L9616" s="2" t="s">
        <v>21</v>
      </c>
      <c r="M9616" s="2">
        <f t="shared" si="902"/>
        <v>8</v>
      </c>
      <c r="N9616" s="2" t="str">
        <f t="shared" si="903"/>
        <v>Aug</v>
      </c>
      <c r="O9616" s="2" t="str">
        <f t="shared" si="904"/>
        <v>Wed</v>
      </c>
      <c r="P9616" s="2" t="str">
        <f t="shared" si="905"/>
        <v>2021</v>
      </c>
    </row>
    <row r="9617" spans="1:16" x14ac:dyDescent="0.3">
      <c r="A9617" s="2" t="s">
        <v>58</v>
      </c>
      <c r="B9617" s="3">
        <v>44456</v>
      </c>
      <c r="C9617" s="2" t="s">
        <v>12</v>
      </c>
      <c r="D9617" s="2" t="s">
        <v>130</v>
      </c>
      <c r="E9617" s="2" t="s">
        <v>131</v>
      </c>
      <c r="F9617" s="2" t="str">
        <f t="shared" si="900"/>
        <v>Men</v>
      </c>
      <c r="G9617" s="2" t="str">
        <f t="shared" si="901"/>
        <v xml:space="preserve"> Street Footwear</v>
      </c>
      <c r="H9617" s="2" t="s">
        <v>14</v>
      </c>
      <c r="I9617" s="2">
        <v>51</v>
      </c>
      <c r="J9617" s="2">
        <v>193</v>
      </c>
      <c r="K9617" s="2">
        <v>9843</v>
      </c>
      <c r="L9617" s="2" t="s">
        <v>21</v>
      </c>
      <c r="M9617" s="2">
        <f t="shared" si="902"/>
        <v>9</v>
      </c>
      <c r="N9617" s="2" t="str">
        <f t="shared" si="903"/>
        <v>Sep</v>
      </c>
      <c r="O9617" s="2" t="str">
        <f t="shared" si="904"/>
        <v>Fri</v>
      </c>
      <c r="P9617" s="2" t="str">
        <f t="shared" si="905"/>
        <v>2021</v>
      </c>
    </row>
    <row r="9618" spans="1:16" x14ac:dyDescent="0.3">
      <c r="A9618" s="2" t="s">
        <v>58</v>
      </c>
      <c r="B9618" s="3">
        <v>44456</v>
      </c>
      <c r="C9618" s="2" t="s">
        <v>12</v>
      </c>
      <c r="D9618" s="2" t="s">
        <v>130</v>
      </c>
      <c r="E9618" s="2" t="s">
        <v>131</v>
      </c>
      <c r="F9618" s="2" t="str">
        <f t="shared" si="900"/>
        <v>Men</v>
      </c>
      <c r="G9618" s="2" t="str">
        <f t="shared" si="901"/>
        <v xml:space="preserve"> Athletic Footwear</v>
      </c>
      <c r="H9618" s="2" t="s">
        <v>16</v>
      </c>
      <c r="I9618" s="2">
        <v>43</v>
      </c>
      <c r="J9618" s="2">
        <v>116</v>
      </c>
      <c r="K9618" s="2">
        <v>4988</v>
      </c>
      <c r="L9618" s="2" t="s">
        <v>21</v>
      </c>
      <c r="M9618" s="2">
        <f t="shared" si="902"/>
        <v>9</v>
      </c>
      <c r="N9618" s="2" t="str">
        <f t="shared" si="903"/>
        <v>Sep</v>
      </c>
      <c r="O9618" s="2" t="str">
        <f t="shared" si="904"/>
        <v>Fri</v>
      </c>
      <c r="P9618" s="2" t="str">
        <f t="shared" si="905"/>
        <v>2021</v>
      </c>
    </row>
    <row r="9619" spans="1:16" x14ac:dyDescent="0.3">
      <c r="A9619" s="2" t="s">
        <v>58</v>
      </c>
      <c r="B9619" s="3">
        <v>44456</v>
      </c>
      <c r="C9619" s="2" t="s">
        <v>12</v>
      </c>
      <c r="D9619" s="2" t="s">
        <v>130</v>
      </c>
      <c r="E9619" s="2" t="s">
        <v>131</v>
      </c>
      <c r="F9619" s="2" t="str">
        <f t="shared" si="900"/>
        <v>Women</v>
      </c>
      <c r="G9619" s="2" t="str">
        <f t="shared" si="901"/>
        <v xml:space="preserve"> Street Footwear</v>
      </c>
      <c r="H9619" s="2" t="s">
        <v>17</v>
      </c>
      <c r="I9619" s="2">
        <v>43</v>
      </c>
      <c r="J9619" s="2">
        <v>78</v>
      </c>
      <c r="K9619" s="2">
        <v>3354</v>
      </c>
      <c r="L9619" s="2" t="s">
        <v>21</v>
      </c>
      <c r="M9619" s="2">
        <f t="shared" si="902"/>
        <v>9</v>
      </c>
      <c r="N9619" s="2" t="str">
        <f t="shared" si="903"/>
        <v>Sep</v>
      </c>
      <c r="O9619" s="2" t="str">
        <f t="shared" si="904"/>
        <v>Fri</v>
      </c>
      <c r="P9619" s="2" t="str">
        <f t="shared" si="905"/>
        <v>2021</v>
      </c>
    </row>
    <row r="9620" spans="1:16" x14ac:dyDescent="0.3">
      <c r="A9620" s="2" t="s">
        <v>58</v>
      </c>
      <c r="B9620" s="3">
        <v>44456</v>
      </c>
      <c r="C9620" s="2" t="s">
        <v>12</v>
      </c>
      <c r="D9620" s="2" t="s">
        <v>130</v>
      </c>
      <c r="E9620" s="2" t="s">
        <v>131</v>
      </c>
      <c r="F9620" s="2" t="str">
        <f t="shared" si="900"/>
        <v>Women</v>
      </c>
      <c r="G9620" s="2" t="str">
        <f t="shared" si="901"/>
        <v xml:space="preserve"> Athletic Footwear</v>
      </c>
      <c r="H9620" s="2" t="s">
        <v>18</v>
      </c>
      <c r="I9620" s="2">
        <v>41</v>
      </c>
      <c r="J9620" s="2">
        <v>74</v>
      </c>
      <c r="K9620" s="2">
        <v>3034</v>
      </c>
      <c r="L9620" s="2" t="s">
        <v>21</v>
      </c>
      <c r="M9620" s="2">
        <f t="shared" si="902"/>
        <v>9</v>
      </c>
      <c r="N9620" s="2" t="str">
        <f t="shared" si="903"/>
        <v>Sep</v>
      </c>
      <c r="O9620" s="2" t="str">
        <f t="shared" si="904"/>
        <v>Fri</v>
      </c>
      <c r="P9620" s="2" t="str">
        <f t="shared" si="905"/>
        <v>2021</v>
      </c>
    </row>
    <row r="9621" spans="1:16" x14ac:dyDescent="0.3">
      <c r="A9621" s="2" t="s">
        <v>58</v>
      </c>
      <c r="B9621" s="3">
        <v>44456</v>
      </c>
      <c r="C9621" s="2" t="s">
        <v>12</v>
      </c>
      <c r="D9621" s="2" t="s">
        <v>130</v>
      </c>
      <c r="E9621" s="2" t="s">
        <v>131</v>
      </c>
      <c r="F9621" s="2" t="str">
        <f t="shared" si="900"/>
        <v>Men</v>
      </c>
      <c r="G9621" s="2" t="str">
        <f t="shared" si="901"/>
        <v xml:space="preserve"> Apparel</v>
      </c>
      <c r="H9621" s="2" t="s">
        <v>19</v>
      </c>
      <c r="I9621" s="2">
        <v>48</v>
      </c>
      <c r="J9621" s="2">
        <v>70</v>
      </c>
      <c r="K9621" s="2">
        <v>3360</v>
      </c>
      <c r="L9621" s="2" t="s">
        <v>21</v>
      </c>
      <c r="M9621" s="2">
        <f t="shared" si="902"/>
        <v>9</v>
      </c>
      <c r="N9621" s="2" t="str">
        <f t="shared" si="903"/>
        <v>Sep</v>
      </c>
      <c r="O9621" s="2" t="str">
        <f t="shared" si="904"/>
        <v>Fri</v>
      </c>
      <c r="P9621" s="2" t="str">
        <f t="shared" si="905"/>
        <v>2021</v>
      </c>
    </row>
    <row r="9622" spans="1:16" x14ac:dyDescent="0.3">
      <c r="A9622" s="2" t="s">
        <v>58</v>
      </c>
      <c r="B9622" s="3">
        <v>44456</v>
      </c>
      <c r="C9622" s="2" t="s">
        <v>12</v>
      </c>
      <c r="D9622" s="2" t="s">
        <v>130</v>
      </c>
      <c r="E9622" s="2" t="s">
        <v>131</v>
      </c>
      <c r="F9622" s="2" t="str">
        <f t="shared" si="900"/>
        <v>Women</v>
      </c>
      <c r="G9622" s="2" t="str">
        <f t="shared" si="901"/>
        <v xml:space="preserve"> Apparel</v>
      </c>
      <c r="H9622" s="2" t="s">
        <v>20</v>
      </c>
      <c r="I9622" s="2">
        <v>53</v>
      </c>
      <c r="J9622" s="2">
        <v>104</v>
      </c>
      <c r="K9622" s="2">
        <v>5512</v>
      </c>
      <c r="L9622" s="2" t="s">
        <v>21</v>
      </c>
      <c r="M9622" s="2">
        <f t="shared" si="902"/>
        <v>9</v>
      </c>
      <c r="N9622" s="2" t="str">
        <f t="shared" si="903"/>
        <v>Sep</v>
      </c>
      <c r="O9622" s="2" t="str">
        <f t="shared" si="904"/>
        <v>Fri</v>
      </c>
      <c r="P9622" s="2" t="str">
        <f t="shared" si="905"/>
        <v>2021</v>
      </c>
    </row>
    <row r="9623" spans="1:16" x14ac:dyDescent="0.3">
      <c r="A9623" s="2" t="s">
        <v>11</v>
      </c>
      <c r="B9623" s="3">
        <v>44488</v>
      </c>
      <c r="C9623" s="2" t="s">
        <v>12</v>
      </c>
      <c r="D9623" s="2" t="s">
        <v>130</v>
      </c>
      <c r="E9623" s="2" t="s">
        <v>131</v>
      </c>
      <c r="F9623" s="2" t="str">
        <f t="shared" si="900"/>
        <v>Men</v>
      </c>
      <c r="G9623" s="2" t="str">
        <f t="shared" si="901"/>
        <v xml:space="preserve"> Street Footwear</v>
      </c>
      <c r="H9623" s="2" t="s">
        <v>14</v>
      </c>
      <c r="I9623" s="2">
        <v>52</v>
      </c>
      <c r="J9623" s="2">
        <v>162</v>
      </c>
      <c r="K9623" s="2">
        <v>8424</v>
      </c>
      <c r="L9623" s="2" t="s">
        <v>21</v>
      </c>
      <c r="M9623" s="2">
        <f t="shared" si="902"/>
        <v>10</v>
      </c>
      <c r="N9623" s="2" t="str">
        <f t="shared" si="903"/>
        <v>Oct</v>
      </c>
      <c r="O9623" s="2" t="str">
        <f t="shared" si="904"/>
        <v>Tue</v>
      </c>
      <c r="P9623" s="2" t="str">
        <f t="shared" si="905"/>
        <v>2021</v>
      </c>
    </row>
    <row r="9624" spans="1:16" x14ac:dyDescent="0.3">
      <c r="A9624" s="2" t="s">
        <v>11</v>
      </c>
      <c r="B9624" s="3">
        <v>44488</v>
      </c>
      <c r="C9624" s="2" t="s">
        <v>12</v>
      </c>
      <c r="D9624" s="2" t="s">
        <v>130</v>
      </c>
      <c r="E9624" s="2" t="s">
        <v>131</v>
      </c>
      <c r="F9624" s="2" t="str">
        <f t="shared" si="900"/>
        <v>Men</v>
      </c>
      <c r="G9624" s="2" t="str">
        <f t="shared" si="901"/>
        <v xml:space="preserve"> Athletic Footwear</v>
      </c>
      <c r="H9624" s="2" t="s">
        <v>16</v>
      </c>
      <c r="I9624" s="2">
        <v>44</v>
      </c>
      <c r="J9624" s="2">
        <v>99</v>
      </c>
      <c r="K9624" s="2">
        <v>4356</v>
      </c>
      <c r="L9624" s="2" t="s">
        <v>21</v>
      </c>
      <c r="M9624" s="2">
        <f t="shared" si="902"/>
        <v>10</v>
      </c>
      <c r="N9624" s="2" t="str">
        <f t="shared" si="903"/>
        <v>Oct</v>
      </c>
      <c r="O9624" s="2" t="str">
        <f t="shared" si="904"/>
        <v>Tue</v>
      </c>
      <c r="P9624" s="2" t="str">
        <f t="shared" si="905"/>
        <v>2021</v>
      </c>
    </row>
    <row r="9625" spans="1:16" x14ac:dyDescent="0.3">
      <c r="A9625" s="2" t="s">
        <v>11</v>
      </c>
      <c r="B9625" s="3">
        <v>44488</v>
      </c>
      <c r="C9625" s="2" t="s">
        <v>12</v>
      </c>
      <c r="D9625" s="2" t="s">
        <v>130</v>
      </c>
      <c r="E9625" s="2" t="s">
        <v>131</v>
      </c>
      <c r="F9625" s="2" t="str">
        <f t="shared" si="900"/>
        <v>Women</v>
      </c>
      <c r="G9625" s="2" t="str">
        <f t="shared" si="901"/>
        <v xml:space="preserve"> Street Footwear</v>
      </c>
      <c r="H9625" s="2" t="s">
        <v>17</v>
      </c>
      <c r="I9625" s="2">
        <v>52</v>
      </c>
      <c r="J9625" s="2">
        <v>60</v>
      </c>
      <c r="K9625" s="2">
        <v>3120</v>
      </c>
      <c r="L9625" s="2" t="s">
        <v>21</v>
      </c>
      <c r="M9625" s="2">
        <f t="shared" si="902"/>
        <v>10</v>
      </c>
      <c r="N9625" s="2" t="str">
        <f t="shared" si="903"/>
        <v>Oct</v>
      </c>
      <c r="O9625" s="2" t="str">
        <f t="shared" si="904"/>
        <v>Tue</v>
      </c>
      <c r="P9625" s="2" t="str">
        <f t="shared" si="905"/>
        <v>2021</v>
      </c>
    </row>
    <row r="9626" spans="1:16" x14ac:dyDescent="0.3">
      <c r="A9626" s="2" t="s">
        <v>11</v>
      </c>
      <c r="B9626" s="3">
        <v>44488</v>
      </c>
      <c r="C9626" s="2" t="s">
        <v>12</v>
      </c>
      <c r="D9626" s="2" t="s">
        <v>130</v>
      </c>
      <c r="E9626" s="2" t="s">
        <v>131</v>
      </c>
      <c r="F9626" s="2" t="str">
        <f t="shared" si="900"/>
        <v>Women</v>
      </c>
      <c r="G9626" s="2" t="str">
        <f t="shared" si="901"/>
        <v xml:space="preserve"> Athletic Footwear</v>
      </c>
      <c r="H9626" s="2" t="s">
        <v>18</v>
      </c>
      <c r="I9626" s="2">
        <v>44</v>
      </c>
      <c r="J9626" s="2">
        <v>61</v>
      </c>
      <c r="K9626" s="2">
        <v>2684</v>
      </c>
      <c r="L9626" s="2" t="s">
        <v>21</v>
      </c>
      <c r="M9626" s="2">
        <f t="shared" si="902"/>
        <v>10</v>
      </c>
      <c r="N9626" s="2" t="str">
        <f t="shared" si="903"/>
        <v>Oct</v>
      </c>
      <c r="O9626" s="2" t="str">
        <f t="shared" si="904"/>
        <v>Tue</v>
      </c>
      <c r="P9626" s="2" t="str">
        <f t="shared" si="905"/>
        <v>2021</v>
      </c>
    </row>
    <row r="9627" spans="1:16" x14ac:dyDescent="0.3">
      <c r="A9627" s="2" t="s">
        <v>11</v>
      </c>
      <c r="B9627" s="3">
        <v>44488</v>
      </c>
      <c r="C9627" s="2" t="s">
        <v>12</v>
      </c>
      <c r="D9627" s="2" t="s">
        <v>130</v>
      </c>
      <c r="E9627" s="2" t="s">
        <v>131</v>
      </c>
      <c r="F9627" s="2" t="str">
        <f t="shared" si="900"/>
        <v>Men</v>
      </c>
      <c r="G9627" s="2" t="str">
        <f t="shared" si="901"/>
        <v xml:space="preserve"> Apparel</v>
      </c>
      <c r="H9627" s="2" t="s">
        <v>19</v>
      </c>
      <c r="I9627" s="2">
        <v>50</v>
      </c>
      <c r="J9627" s="2">
        <v>58</v>
      </c>
      <c r="K9627" s="2">
        <v>2900</v>
      </c>
      <c r="L9627" s="2" t="s">
        <v>21</v>
      </c>
      <c r="M9627" s="2">
        <f t="shared" si="902"/>
        <v>10</v>
      </c>
      <c r="N9627" s="2" t="str">
        <f t="shared" si="903"/>
        <v>Oct</v>
      </c>
      <c r="O9627" s="2" t="str">
        <f t="shared" si="904"/>
        <v>Tue</v>
      </c>
      <c r="P9627" s="2" t="str">
        <f t="shared" si="905"/>
        <v>2021</v>
      </c>
    </row>
    <row r="9628" spans="1:16" x14ac:dyDescent="0.3">
      <c r="A9628" s="2" t="s">
        <v>11</v>
      </c>
      <c r="B9628" s="3">
        <v>44488</v>
      </c>
      <c r="C9628" s="2" t="s">
        <v>12</v>
      </c>
      <c r="D9628" s="2" t="s">
        <v>130</v>
      </c>
      <c r="E9628" s="2" t="s">
        <v>131</v>
      </c>
      <c r="F9628" s="2" t="str">
        <f t="shared" si="900"/>
        <v>Women</v>
      </c>
      <c r="G9628" s="2" t="str">
        <f t="shared" si="901"/>
        <v xml:space="preserve"> Apparel</v>
      </c>
      <c r="H9628" s="2" t="s">
        <v>20</v>
      </c>
      <c r="I9628" s="2">
        <v>64</v>
      </c>
      <c r="J9628" s="2">
        <v>90</v>
      </c>
      <c r="K9628" s="2">
        <v>5760</v>
      </c>
      <c r="L9628" s="2" t="s">
        <v>21</v>
      </c>
      <c r="M9628" s="2">
        <f t="shared" si="902"/>
        <v>10</v>
      </c>
      <c r="N9628" s="2" t="str">
        <f t="shared" si="903"/>
        <v>Oct</v>
      </c>
      <c r="O9628" s="2" t="str">
        <f t="shared" si="904"/>
        <v>Tue</v>
      </c>
      <c r="P9628" s="2" t="str">
        <f t="shared" si="905"/>
        <v>2021</v>
      </c>
    </row>
    <row r="9629" spans="1:16" x14ac:dyDescent="0.3">
      <c r="A9629" s="2" t="s">
        <v>11</v>
      </c>
      <c r="B9629" s="3">
        <v>44518</v>
      </c>
      <c r="C9629" s="2" t="s">
        <v>12</v>
      </c>
      <c r="D9629" s="2" t="s">
        <v>130</v>
      </c>
      <c r="E9629" s="2" t="s">
        <v>131</v>
      </c>
      <c r="F9629" s="2" t="str">
        <f t="shared" si="900"/>
        <v>Men</v>
      </c>
      <c r="G9629" s="2" t="str">
        <f t="shared" si="901"/>
        <v xml:space="preserve"> Street Footwear</v>
      </c>
      <c r="H9629" s="2" t="s">
        <v>14</v>
      </c>
      <c r="I9629" s="2">
        <v>59</v>
      </c>
      <c r="J9629" s="2">
        <v>149</v>
      </c>
      <c r="K9629" s="2">
        <v>8791</v>
      </c>
      <c r="L9629" s="2" t="s">
        <v>21</v>
      </c>
      <c r="M9629" s="2">
        <f t="shared" si="902"/>
        <v>11</v>
      </c>
      <c r="N9629" s="2" t="str">
        <f t="shared" si="903"/>
        <v>Nov</v>
      </c>
      <c r="O9629" s="2" t="str">
        <f t="shared" si="904"/>
        <v>Thu</v>
      </c>
      <c r="P9629" s="2" t="str">
        <f t="shared" si="905"/>
        <v>2021</v>
      </c>
    </row>
    <row r="9630" spans="1:16" x14ac:dyDescent="0.3">
      <c r="A9630" s="2" t="s">
        <v>11</v>
      </c>
      <c r="B9630" s="3">
        <v>44518</v>
      </c>
      <c r="C9630" s="2" t="s">
        <v>12</v>
      </c>
      <c r="D9630" s="2" t="s">
        <v>130</v>
      </c>
      <c r="E9630" s="2" t="s">
        <v>131</v>
      </c>
      <c r="F9630" s="2" t="str">
        <f t="shared" si="900"/>
        <v>Men</v>
      </c>
      <c r="G9630" s="2" t="str">
        <f t="shared" si="901"/>
        <v xml:space="preserve"> Athletic Footwear</v>
      </c>
      <c r="H9630" s="2" t="s">
        <v>16</v>
      </c>
      <c r="I9630" s="2">
        <v>42</v>
      </c>
      <c r="J9630" s="2">
        <v>114</v>
      </c>
      <c r="K9630" s="2">
        <v>4788</v>
      </c>
      <c r="L9630" s="2" t="s">
        <v>21</v>
      </c>
      <c r="M9630" s="2">
        <f t="shared" si="902"/>
        <v>11</v>
      </c>
      <c r="N9630" s="2" t="str">
        <f t="shared" si="903"/>
        <v>Nov</v>
      </c>
      <c r="O9630" s="2" t="str">
        <f t="shared" si="904"/>
        <v>Thu</v>
      </c>
      <c r="P9630" s="2" t="str">
        <f t="shared" si="905"/>
        <v>2021</v>
      </c>
    </row>
    <row r="9631" spans="1:16" x14ac:dyDescent="0.3">
      <c r="A9631" s="2" t="s">
        <v>11</v>
      </c>
      <c r="B9631" s="3">
        <v>44518</v>
      </c>
      <c r="C9631" s="2" t="s">
        <v>12</v>
      </c>
      <c r="D9631" s="2" t="s">
        <v>130</v>
      </c>
      <c r="E9631" s="2" t="s">
        <v>131</v>
      </c>
      <c r="F9631" s="2" t="str">
        <f t="shared" si="900"/>
        <v>Women</v>
      </c>
      <c r="G9631" s="2" t="str">
        <f t="shared" si="901"/>
        <v xml:space="preserve"> Street Footwear</v>
      </c>
      <c r="H9631" s="2" t="s">
        <v>17</v>
      </c>
      <c r="I9631" s="2">
        <v>51</v>
      </c>
      <c r="J9631" s="2">
        <v>114</v>
      </c>
      <c r="K9631" s="2">
        <v>5814</v>
      </c>
      <c r="L9631" s="2" t="s">
        <v>21</v>
      </c>
      <c r="M9631" s="2">
        <f t="shared" si="902"/>
        <v>11</v>
      </c>
      <c r="N9631" s="2" t="str">
        <f t="shared" si="903"/>
        <v>Nov</v>
      </c>
      <c r="O9631" s="2" t="str">
        <f t="shared" si="904"/>
        <v>Thu</v>
      </c>
      <c r="P9631" s="2" t="str">
        <f t="shared" si="905"/>
        <v>2021</v>
      </c>
    </row>
    <row r="9632" spans="1:16" x14ac:dyDescent="0.3">
      <c r="A9632" s="2" t="s">
        <v>11</v>
      </c>
      <c r="B9632" s="3">
        <v>44518</v>
      </c>
      <c r="C9632" s="2" t="s">
        <v>12</v>
      </c>
      <c r="D9632" s="2" t="s">
        <v>130</v>
      </c>
      <c r="E9632" s="2" t="s">
        <v>131</v>
      </c>
      <c r="F9632" s="2" t="str">
        <f t="shared" si="900"/>
        <v>Women</v>
      </c>
      <c r="G9632" s="2" t="str">
        <f t="shared" si="901"/>
        <v xml:space="preserve"> Athletic Footwear</v>
      </c>
      <c r="H9632" s="2" t="s">
        <v>18</v>
      </c>
      <c r="I9632" s="2">
        <v>43</v>
      </c>
      <c r="J9632" s="2">
        <v>114</v>
      </c>
      <c r="K9632" s="2">
        <v>4902</v>
      </c>
      <c r="L9632" s="2" t="s">
        <v>21</v>
      </c>
      <c r="M9632" s="2">
        <f t="shared" si="902"/>
        <v>11</v>
      </c>
      <c r="N9632" s="2" t="str">
        <f t="shared" si="903"/>
        <v>Nov</v>
      </c>
      <c r="O9632" s="2" t="str">
        <f t="shared" si="904"/>
        <v>Thu</v>
      </c>
      <c r="P9632" s="2" t="str">
        <f t="shared" si="905"/>
        <v>2021</v>
      </c>
    </row>
    <row r="9633" spans="1:16" x14ac:dyDescent="0.3">
      <c r="A9633" s="2" t="s">
        <v>11</v>
      </c>
      <c r="B9633" s="3">
        <v>44518</v>
      </c>
      <c r="C9633" s="2" t="s">
        <v>12</v>
      </c>
      <c r="D9633" s="2" t="s">
        <v>130</v>
      </c>
      <c r="E9633" s="2" t="s">
        <v>131</v>
      </c>
      <c r="F9633" s="2" t="str">
        <f t="shared" si="900"/>
        <v>Men</v>
      </c>
      <c r="G9633" s="2" t="str">
        <f t="shared" si="901"/>
        <v xml:space="preserve"> Apparel</v>
      </c>
      <c r="H9633" s="2" t="s">
        <v>19</v>
      </c>
      <c r="I9633" s="2">
        <v>59</v>
      </c>
      <c r="J9633" s="2">
        <v>96</v>
      </c>
      <c r="K9633" s="2">
        <v>5664</v>
      </c>
      <c r="L9633" s="2" t="s">
        <v>21</v>
      </c>
      <c r="M9633" s="2">
        <f t="shared" si="902"/>
        <v>11</v>
      </c>
      <c r="N9633" s="2" t="str">
        <f t="shared" si="903"/>
        <v>Nov</v>
      </c>
      <c r="O9633" s="2" t="str">
        <f t="shared" si="904"/>
        <v>Thu</v>
      </c>
      <c r="P9633" s="2" t="str">
        <f t="shared" si="905"/>
        <v>2021</v>
      </c>
    </row>
    <row r="9634" spans="1:16" x14ac:dyDescent="0.3">
      <c r="A9634" s="2" t="s">
        <v>11</v>
      </c>
      <c r="B9634" s="3">
        <v>44518</v>
      </c>
      <c r="C9634" s="2" t="s">
        <v>12</v>
      </c>
      <c r="D9634" s="2" t="s">
        <v>130</v>
      </c>
      <c r="E9634" s="2" t="s">
        <v>131</v>
      </c>
      <c r="F9634" s="2" t="str">
        <f t="shared" si="900"/>
        <v>Women</v>
      </c>
      <c r="G9634" s="2" t="str">
        <f t="shared" si="901"/>
        <v xml:space="preserve"> Apparel</v>
      </c>
      <c r="H9634" s="2" t="s">
        <v>20</v>
      </c>
      <c r="I9634" s="2">
        <v>61</v>
      </c>
      <c r="J9634" s="2">
        <v>120</v>
      </c>
      <c r="K9634" s="2">
        <v>7320</v>
      </c>
      <c r="L9634" s="2" t="s">
        <v>21</v>
      </c>
      <c r="M9634" s="2">
        <f t="shared" si="902"/>
        <v>11</v>
      </c>
      <c r="N9634" s="2" t="str">
        <f t="shared" si="903"/>
        <v>Nov</v>
      </c>
      <c r="O9634" s="2" t="str">
        <f t="shared" si="904"/>
        <v>Thu</v>
      </c>
      <c r="P9634" s="2" t="str">
        <f t="shared" si="905"/>
        <v>2021</v>
      </c>
    </row>
    <row r="9635" spans="1:16" x14ac:dyDescent="0.3">
      <c r="A9635" s="2" t="s">
        <v>11</v>
      </c>
      <c r="B9635" s="3">
        <v>44547</v>
      </c>
      <c r="C9635" s="2" t="s">
        <v>12</v>
      </c>
      <c r="D9635" s="2" t="s">
        <v>130</v>
      </c>
      <c r="E9635" s="2" t="s">
        <v>131</v>
      </c>
      <c r="F9635" s="2" t="str">
        <f t="shared" si="900"/>
        <v>Men</v>
      </c>
      <c r="G9635" s="2" t="str">
        <f t="shared" si="901"/>
        <v xml:space="preserve"> Street Footwear</v>
      </c>
      <c r="H9635" s="2" t="s">
        <v>14</v>
      </c>
      <c r="I9635" s="2">
        <v>49</v>
      </c>
      <c r="J9635" s="2">
        <v>200</v>
      </c>
      <c r="K9635" s="2">
        <v>9800</v>
      </c>
      <c r="L9635" s="2" t="s">
        <v>21</v>
      </c>
      <c r="M9635" s="2">
        <f t="shared" si="902"/>
        <v>12</v>
      </c>
      <c r="N9635" s="2" t="str">
        <f t="shared" si="903"/>
        <v>Dec</v>
      </c>
      <c r="O9635" s="2" t="str">
        <f t="shared" si="904"/>
        <v>Fri</v>
      </c>
      <c r="P9635" s="2" t="str">
        <f t="shared" si="905"/>
        <v>2021</v>
      </c>
    </row>
    <row r="9636" spans="1:16" x14ac:dyDescent="0.3">
      <c r="A9636" s="2" t="s">
        <v>11</v>
      </c>
      <c r="B9636" s="3">
        <v>44547</v>
      </c>
      <c r="C9636" s="2" t="s">
        <v>12</v>
      </c>
      <c r="D9636" s="2" t="s">
        <v>130</v>
      </c>
      <c r="E9636" s="2" t="s">
        <v>131</v>
      </c>
      <c r="F9636" s="2" t="str">
        <f t="shared" si="900"/>
        <v>Men</v>
      </c>
      <c r="G9636" s="2" t="str">
        <f t="shared" si="901"/>
        <v xml:space="preserve"> Athletic Footwear</v>
      </c>
      <c r="H9636" s="2" t="s">
        <v>16</v>
      </c>
      <c r="I9636" s="2">
        <v>49</v>
      </c>
      <c r="J9636" s="2">
        <v>128</v>
      </c>
      <c r="K9636" s="2">
        <v>6272</v>
      </c>
      <c r="L9636" s="2" t="s">
        <v>21</v>
      </c>
      <c r="M9636" s="2">
        <f t="shared" si="902"/>
        <v>12</v>
      </c>
      <c r="N9636" s="2" t="str">
        <f t="shared" si="903"/>
        <v>Dec</v>
      </c>
      <c r="O9636" s="2" t="str">
        <f t="shared" si="904"/>
        <v>Fri</v>
      </c>
      <c r="P9636" s="2" t="str">
        <f t="shared" si="905"/>
        <v>2021</v>
      </c>
    </row>
    <row r="9637" spans="1:16" x14ac:dyDescent="0.3">
      <c r="A9637" s="2" t="s">
        <v>11</v>
      </c>
      <c r="B9637" s="3">
        <v>44547</v>
      </c>
      <c r="C9637" s="2" t="s">
        <v>12</v>
      </c>
      <c r="D9637" s="2" t="s">
        <v>130</v>
      </c>
      <c r="E9637" s="2" t="s">
        <v>131</v>
      </c>
      <c r="F9637" s="2" t="str">
        <f t="shared" si="900"/>
        <v>Women</v>
      </c>
      <c r="G9637" s="2" t="str">
        <f t="shared" si="901"/>
        <v xml:space="preserve"> Street Footwear</v>
      </c>
      <c r="H9637" s="2" t="s">
        <v>17</v>
      </c>
      <c r="I9637" s="2">
        <v>47</v>
      </c>
      <c r="J9637" s="2">
        <v>128</v>
      </c>
      <c r="K9637" s="2">
        <v>6016</v>
      </c>
      <c r="L9637" s="2" t="s">
        <v>21</v>
      </c>
      <c r="M9637" s="2">
        <f t="shared" si="902"/>
        <v>12</v>
      </c>
      <c r="N9637" s="2" t="str">
        <f t="shared" si="903"/>
        <v>Dec</v>
      </c>
      <c r="O9637" s="2" t="str">
        <f t="shared" si="904"/>
        <v>Fri</v>
      </c>
      <c r="P9637" s="2" t="str">
        <f t="shared" si="905"/>
        <v>2021</v>
      </c>
    </row>
    <row r="9638" spans="1:16" x14ac:dyDescent="0.3">
      <c r="A9638" s="2" t="s">
        <v>11</v>
      </c>
      <c r="B9638" s="3">
        <v>44547</v>
      </c>
      <c r="C9638" s="2" t="s">
        <v>12</v>
      </c>
      <c r="D9638" s="2" t="s">
        <v>130</v>
      </c>
      <c r="E9638" s="2" t="s">
        <v>131</v>
      </c>
      <c r="F9638" s="2" t="str">
        <f t="shared" si="900"/>
        <v>Women</v>
      </c>
      <c r="G9638" s="2" t="str">
        <f t="shared" si="901"/>
        <v xml:space="preserve"> Athletic Footwear</v>
      </c>
      <c r="H9638" s="2" t="s">
        <v>18</v>
      </c>
      <c r="I9638" s="2">
        <v>49</v>
      </c>
      <c r="J9638" s="2">
        <v>116</v>
      </c>
      <c r="K9638" s="2">
        <v>5684</v>
      </c>
      <c r="L9638" s="2" t="s">
        <v>21</v>
      </c>
      <c r="M9638" s="2">
        <f t="shared" si="902"/>
        <v>12</v>
      </c>
      <c r="N9638" s="2" t="str">
        <f t="shared" si="903"/>
        <v>Dec</v>
      </c>
      <c r="O9638" s="2" t="str">
        <f t="shared" si="904"/>
        <v>Fri</v>
      </c>
      <c r="P9638" s="2" t="str">
        <f t="shared" si="905"/>
        <v>2021</v>
      </c>
    </row>
    <row r="9639" spans="1:16" x14ac:dyDescent="0.3">
      <c r="A9639" s="2" t="s">
        <v>11</v>
      </c>
      <c r="B9639" s="3">
        <v>44547</v>
      </c>
      <c r="C9639" s="2" t="s">
        <v>12</v>
      </c>
      <c r="D9639" s="2" t="s">
        <v>130</v>
      </c>
      <c r="E9639" s="2" t="s">
        <v>131</v>
      </c>
      <c r="F9639" s="2" t="str">
        <f t="shared" si="900"/>
        <v>Men</v>
      </c>
      <c r="G9639" s="2" t="str">
        <f t="shared" si="901"/>
        <v xml:space="preserve"> Apparel</v>
      </c>
      <c r="H9639" s="2" t="s">
        <v>19</v>
      </c>
      <c r="I9639" s="2">
        <v>50</v>
      </c>
      <c r="J9639" s="2">
        <v>123</v>
      </c>
      <c r="K9639" s="2">
        <v>6150</v>
      </c>
      <c r="L9639" s="2" t="s">
        <v>21</v>
      </c>
      <c r="M9639" s="2">
        <f t="shared" si="902"/>
        <v>12</v>
      </c>
      <c r="N9639" s="2" t="str">
        <f t="shared" si="903"/>
        <v>Dec</v>
      </c>
      <c r="O9639" s="2" t="str">
        <f t="shared" si="904"/>
        <v>Fri</v>
      </c>
      <c r="P9639" s="2" t="str">
        <f t="shared" si="905"/>
        <v>2021</v>
      </c>
    </row>
    <row r="9640" spans="1:16" x14ac:dyDescent="0.3">
      <c r="A9640" s="2" t="s">
        <v>11</v>
      </c>
      <c r="B9640" s="3">
        <v>44547</v>
      </c>
      <c r="C9640" s="2" t="s">
        <v>12</v>
      </c>
      <c r="D9640" s="2" t="s">
        <v>130</v>
      </c>
      <c r="E9640" s="2" t="s">
        <v>131</v>
      </c>
      <c r="F9640" s="2" t="str">
        <f t="shared" si="900"/>
        <v>Women</v>
      </c>
      <c r="G9640" s="2" t="str">
        <f t="shared" si="901"/>
        <v xml:space="preserve"> Apparel</v>
      </c>
      <c r="H9640" s="2" t="s">
        <v>20</v>
      </c>
      <c r="I9640" s="2">
        <v>61</v>
      </c>
      <c r="J9640" s="2">
        <v>144</v>
      </c>
      <c r="K9640" s="2">
        <v>8784</v>
      </c>
      <c r="L9640" s="2" t="s">
        <v>21</v>
      </c>
      <c r="M9640" s="2">
        <f t="shared" si="902"/>
        <v>12</v>
      </c>
      <c r="N9640" s="2" t="str">
        <f t="shared" si="903"/>
        <v>Dec</v>
      </c>
      <c r="O9640" s="2" t="str">
        <f t="shared" si="904"/>
        <v>Fri</v>
      </c>
      <c r="P9640" s="2" t="str">
        <f t="shared" si="905"/>
        <v>2021</v>
      </c>
    </row>
    <row r="9641" spans="1:16" x14ac:dyDescent="0.3">
      <c r="A9641" s="2" t="s">
        <v>11</v>
      </c>
      <c r="B9641" s="3">
        <v>44220</v>
      </c>
      <c r="C9641" s="2" t="s">
        <v>12</v>
      </c>
      <c r="D9641" s="2" t="s">
        <v>130</v>
      </c>
      <c r="E9641" s="2" t="s">
        <v>131</v>
      </c>
      <c r="F9641" s="2" t="str">
        <f t="shared" si="900"/>
        <v>Men</v>
      </c>
      <c r="G9641" s="2" t="str">
        <f t="shared" si="901"/>
        <v xml:space="preserve"> Street Footwear</v>
      </c>
      <c r="H9641" s="2" t="s">
        <v>14</v>
      </c>
      <c r="I9641" s="2">
        <v>36</v>
      </c>
      <c r="J9641" s="2">
        <v>165</v>
      </c>
      <c r="K9641" s="2">
        <v>5940</v>
      </c>
      <c r="L9641" s="2" t="s">
        <v>21</v>
      </c>
      <c r="M9641" s="2">
        <f t="shared" si="902"/>
        <v>1</v>
      </c>
      <c r="N9641" s="2" t="str">
        <f t="shared" si="903"/>
        <v>Jan</v>
      </c>
      <c r="O9641" s="2" t="str">
        <f t="shared" si="904"/>
        <v>Sun</v>
      </c>
      <c r="P9641" s="2" t="str">
        <f t="shared" si="905"/>
        <v>2021</v>
      </c>
    </row>
    <row r="9642" spans="1:16" x14ac:dyDescent="0.3">
      <c r="A9642" s="2" t="s">
        <v>11</v>
      </c>
      <c r="B9642" s="3">
        <v>44220</v>
      </c>
      <c r="C9642" s="2" t="s">
        <v>12</v>
      </c>
      <c r="D9642" s="2" t="s">
        <v>130</v>
      </c>
      <c r="E9642" s="2" t="s">
        <v>131</v>
      </c>
      <c r="F9642" s="2" t="str">
        <f t="shared" si="900"/>
        <v>Men</v>
      </c>
      <c r="G9642" s="2" t="str">
        <f t="shared" si="901"/>
        <v xml:space="preserve"> Athletic Footwear</v>
      </c>
      <c r="H9642" s="2" t="s">
        <v>16</v>
      </c>
      <c r="I9642" s="2">
        <v>36</v>
      </c>
      <c r="J9642" s="2">
        <v>93</v>
      </c>
      <c r="K9642" s="2">
        <v>3348</v>
      </c>
      <c r="L9642" s="2" t="s">
        <v>21</v>
      </c>
      <c r="M9642" s="2">
        <f t="shared" si="902"/>
        <v>1</v>
      </c>
      <c r="N9642" s="2" t="str">
        <f t="shared" si="903"/>
        <v>Jan</v>
      </c>
      <c r="O9642" s="2" t="str">
        <f t="shared" si="904"/>
        <v>Sun</v>
      </c>
      <c r="P9642" s="2" t="str">
        <f t="shared" si="905"/>
        <v>2021</v>
      </c>
    </row>
    <row r="9643" spans="1:16" x14ac:dyDescent="0.3">
      <c r="A9643" s="2" t="s">
        <v>11</v>
      </c>
      <c r="B9643" s="3">
        <v>44220</v>
      </c>
      <c r="C9643" s="2" t="s">
        <v>12</v>
      </c>
      <c r="D9643" s="2" t="s">
        <v>130</v>
      </c>
      <c r="E9643" s="2" t="s">
        <v>131</v>
      </c>
      <c r="F9643" s="2" t="str">
        <f t="shared" si="900"/>
        <v>Women</v>
      </c>
      <c r="G9643" s="2" t="str">
        <f t="shared" si="901"/>
        <v xml:space="preserve"> Street Footwear</v>
      </c>
      <c r="H9643" s="2" t="s">
        <v>17</v>
      </c>
      <c r="I9643" s="2">
        <v>35</v>
      </c>
      <c r="J9643" s="2">
        <v>99</v>
      </c>
      <c r="K9643" s="2">
        <v>3465</v>
      </c>
      <c r="L9643" s="2" t="s">
        <v>21</v>
      </c>
      <c r="M9643" s="2">
        <f t="shared" si="902"/>
        <v>1</v>
      </c>
      <c r="N9643" s="2" t="str">
        <f t="shared" si="903"/>
        <v>Jan</v>
      </c>
      <c r="O9643" s="2" t="str">
        <f t="shared" si="904"/>
        <v>Sun</v>
      </c>
      <c r="P9643" s="2" t="str">
        <f t="shared" si="905"/>
        <v>2021</v>
      </c>
    </row>
    <row r="9644" spans="1:16" x14ac:dyDescent="0.3">
      <c r="A9644" s="2" t="s">
        <v>11</v>
      </c>
      <c r="B9644" s="3">
        <v>44220</v>
      </c>
      <c r="C9644" s="2" t="s">
        <v>12</v>
      </c>
      <c r="D9644" s="2" t="s">
        <v>130</v>
      </c>
      <c r="E9644" s="2" t="s">
        <v>131</v>
      </c>
      <c r="F9644" s="2" t="str">
        <f t="shared" si="900"/>
        <v>Women</v>
      </c>
      <c r="G9644" s="2" t="str">
        <f t="shared" si="901"/>
        <v xml:space="preserve"> Athletic Footwear</v>
      </c>
      <c r="H9644" s="2" t="s">
        <v>18</v>
      </c>
      <c r="I9644" s="2">
        <v>33</v>
      </c>
      <c r="J9644" s="2">
        <v>51</v>
      </c>
      <c r="K9644" s="2">
        <v>1683</v>
      </c>
      <c r="L9644" s="2" t="s">
        <v>21</v>
      </c>
      <c r="M9644" s="2">
        <f t="shared" si="902"/>
        <v>1</v>
      </c>
      <c r="N9644" s="2" t="str">
        <f t="shared" si="903"/>
        <v>Jan</v>
      </c>
      <c r="O9644" s="2" t="str">
        <f t="shared" si="904"/>
        <v>Sun</v>
      </c>
      <c r="P9644" s="2" t="str">
        <f t="shared" si="905"/>
        <v>2021</v>
      </c>
    </row>
    <row r="9645" spans="1:16" x14ac:dyDescent="0.3">
      <c r="A9645" s="2" t="s">
        <v>11</v>
      </c>
      <c r="B9645" s="3">
        <v>44220</v>
      </c>
      <c r="C9645" s="2" t="s">
        <v>12</v>
      </c>
      <c r="D9645" s="2" t="s">
        <v>130</v>
      </c>
      <c r="E9645" s="2" t="s">
        <v>131</v>
      </c>
      <c r="F9645" s="2" t="str">
        <f t="shared" si="900"/>
        <v>Men</v>
      </c>
      <c r="G9645" s="2" t="str">
        <f t="shared" si="901"/>
        <v xml:space="preserve"> Apparel</v>
      </c>
      <c r="H9645" s="2" t="s">
        <v>19</v>
      </c>
      <c r="I9645" s="2">
        <v>50</v>
      </c>
      <c r="J9645" s="2">
        <v>64</v>
      </c>
      <c r="K9645" s="2">
        <v>3200</v>
      </c>
      <c r="L9645" s="2" t="s">
        <v>21</v>
      </c>
      <c r="M9645" s="2">
        <f t="shared" si="902"/>
        <v>1</v>
      </c>
      <c r="N9645" s="2" t="str">
        <f t="shared" si="903"/>
        <v>Jan</v>
      </c>
      <c r="O9645" s="2" t="str">
        <f t="shared" si="904"/>
        <v>Sun</v>
      </c>
      <c r="P9645" s="2" t="str">
        <f t="shared" si="905"/>
        <v>2021</v>
      </c>
    </row>
    <row r="9646" spans="1:16" x14ac:dyDescent="0.3">
      <c r="A9646" s="2" t="s">
        <v>11</v>
      </c>
      <c r="B9646" s="3">
        <v>44220</v>
      </c>
      <c r="C9646" s="2" t="s">
        <v>12</v>
      </c>
      <c r="D9646" s="2" t="s">
        <v>130</v>
      </c>
      <c r="E9646" s="2" t="s">
        <v>131</v>
      </c>
      <c r="F9646" s="2" t="str">
        <f t="shared" si="900"/>
        <v>Women</v>
      </c>
      <c r="G9646" s="2" t="str">
        <f t="shared" si="901"/>
        <v xml:space="preserve"> Apparel</v>
      </c>
      <c r="H9646" s="2" t="s">
        <v>20</v>
      </c>
      <c r="I9646" s="2">
        <v>41</v>
      </c>
      <c r="J9646" s="2">
        <v>105</v>
      </c>
      <c r="K9646" s="2">
        <v>4305</v>
      </c>
      <c r="L9646" s="2" t="s">
        <v>21</v>
      </c>
      <c r="M9646" s="2">
        <f t="shared" si="902"/>
        <v>1</v>
      </c>
      <c r="N9646" s="2" t="str">
        <f t="shared" si="903"/>
        <v>Jan</v>
      </c>
      <c r="O9646" s="2" t="str">
        <f t="shared" si="904"/>
        <v>Sun</v>
      </c>
      <c r="P9646" s="2" t="str">
        <f t="shared" si="905"/>
        <v>2021</v>
      </c>
    </row>
    <row r="9647" spans="1:16" x14ac:dyDescent="0.3">
      <c r="A9647" s="2" t="s">
        <v>11</v>
      </c>
      <c r="B9647" s="3">
        <v>44249</v>
      </c>
      <c r="C9647" s="2" t="s">
        <v>12</v>
      </c>
      <c r="D9647" s="2" t="s">
        <v>130</v>
      </c>
      <c r="E9647" s="2" t="s">
        <v>131</v>
      </c>
      <c r="F9647" s="2" t="str">
        <f t="shared" si="900"/>
        <v>Men</v>
      </c>
      <c r="G9647" s="2" t="str">
        <f t="shared" si="901"/>
        <v xml:space="preserve"> Street Footwear</v>
      </c>
      <c r="H9647" s="2" t="s">
        <v>14</v>
      </c>
      <c r="I9647" s="2">
        <v>41</v>
      </c>
      <c r="J9647" s="2">
        <v>184</v>
      </c>
      <c r="K9647" s="2">
        <v>7544</v>
      </c>
      <c r="L9647" s="2" t="s">
        <v>21</v>
      </c>
      <c r="M9647" s="2">
        <f t="shared" si="902"/>
        <v>2</v>
      </c>
      <c r="N9647" s="2" t="str">
        <f t="shared" si="903"/>
        <v>Feb</v>
      </c>
      <c r="O9647" s="2" t="str">
        <f t="shared" si="904"/>
        <v>Mon</v>
      </c>
      <c r="P9647" s="2" t="str">
        <f t="shared" si="905"/>
        <v>2021</v>
      </c>
    </row>
    <row r="9648" spans="1:16" x14ac:dyDescent="0.3">
      <c r="A9648" s="2" t="s">
        <v>11</v>
      </c>
      <c r="B9648" s="3">
        <v>44249</v>
      </c>
      <c r="C9648" s="2" t="s">
        <v>12</v>
      </c>
      <c r="D9648" s="2" t="s">
        <v>130</v>
      </c>
      <c r="E9648" s="2" t="s">
        <v>131</v>
      </c>
      <c r="F9648" s="2" t="str">
        <f t="shared" si="900"/>
        <v>Men</v>
      </c>
      <c r="G9648" s="2" t="str">
        <f t="shared" si="901"/>
        <v xml:space="preserve"> Athletic Footwear</v>
      </c>
      <c r="H9648" s="2" t="s">
        <v>16</v>
      </c>
      <c r="I9648" s="2">
        <v>42</v>
      </c>
      <c r="J9648" s="2">
        <v>70</v>
      </c>
      <c r="K9648" s="2">
        <v>2940</v>
      </c>
      <c r="L9648" s="2" t="s">
        <v>21</v>
      </c>
      <c r="M9648" s="2">
        <f t="shared" si="902"/>
        <v>2</v>
      </c>
      <c r="N9648" s="2" t="str">
        <f t="shared" si="903"/>
        <v>Feb</v>
      </c>
      <c r="O9648" s="2" t="str">
        <f t="shared" si="904"/>
        <v>Mon</v>
      </c>
      <c r="P9648" s="2" t="str">
        <f t="shared" si="905"/>
        <v>2021</v>
      </c>
    </row>
    <row r="9649" spans="1:16" x14ac:dyDescent="0.3">
      <c r="A9649" s="2" t="s">
        <v>11</v>
      </c>
      <c r="B9649" s="3">
        <v>44249</v>
      </c>
      <c r="C9649" s="2" t="s">
        <v>12</v>
      </c>
      <c r="D9649" s="2" t="s">
        <v>130</v>
      </c>
      <c r="E9649" s="2" t="s">
        <v>131</v>
      </c>
      <c r="F9649" s="2" t="str">
        <f t="shared" si="900"/>
        <v>Women</v>
      </c>
      <c r="G9649" s="2" t="str">
        <f t="shared" si="901"/>
        <v xml:space="preserve"> Street Footwear</v>
      </c>
      <c r="H9649" s="2" t="s">
        <v>17</v>
      </c>
      <c r="I9649" s="2">
        <v>29</v>
      </c>
      <c r="J9649" s="2">
        <v>83</v>
      </c>
      <c r="K9649" s="2">
        <v>2407</v>
      </c>
      <c r="L9649" s="2" t="s">
        <v>21</v>
      </c>
      <c r="M9649" s="2">
        <f t="shared" si="902"/>
        <v>2</v>
      </c>
      <c r="N9649" s="2" t="str">
        <f t="shared" si="903"/>
        <v>Feb</v>
      </c>
      <c r="O9649" s="2" t="str">
        <f t="shared" si="904"/>
        <v>Mon</v>
      </c>
      <c r="P9649" s="2" t="str">
        <f t="shared" si="905"/>
        <v>2021</v>
      </c>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Analysis</vt:lpstr>
      <vt:lpstr>Dashboard</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Data with Decision</dc:creator>
  <cp:lastModifiedBy>suraj mishra</cp:lastModifiedBy>
  <cp:lastPrinted>2024-01-07T04:43:27Z</cp:lastPrinted>
  <dcterms:created xsi:type="dcterms:W3CDTF">2023-03-04T21:45:43Z</dcterms:created>
  <dcterms:modified xsi:type="dcterms:W3CDTF">2024-01-07T04:43:56Z</dcterms:modified>
</cp:coreProperties>
</file>